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e4f5b12e01a6d7f8/Desktop/CN Teaching/CN Batch ^N5 Hinglish/US Health care/"/>
    </mc:Choice>
  </mc:AlternateContent>
  <xr:revisionPtr revIDLastSave="583" documentId="11_D4B37DB297AD57610E286164EAD8F6C360DBBA66" xr6:coauthVersionLast="47" xr6:coauthVersionMax="47" xr10:uidLastSave="{AEEC8C58-7945-4C9F-B8EE-DC4752BCED75}"/>
  <bookViews>
    <workbookView xWindow="-120" yWindow="-120" windowWidth="29040" windowHeight="15720" activeTab="2" xr2:uid="{00000000-000D-0000-FFFF-FFFF00000000}"/>
  </bookViews>
  <sheets>
    <sheet name="Objective 1" sheetId="4" r:id="rId1"/>
    <sheet name="Objective 2" sheetId="3" r:id="rId2"/>
    <sheet name="Objective 3" sheetId="5" r:id="rId3"/>
    <sheet name="Dashboard" sheetId="6" r:id="rId4"/>
    <sheet name="Data Dictionary" sheetId="2" r:id="rId5"/>
    <sheet name="Sheet1" sheetId="1" r:id="rId6"/>
  </sheets>
  <definedNames>
    <definedName name="_xlnm._FilterDatabase" localSheetId="5" hidden="1">Sheet1!$A$1:$R$10001</definedName>
    <definedName name="Slicer_Test_Results">#N/A</definedName>
  </definedNames>
  <calcPr calcId="191029"/>
  <pivotCaches>
    <pivotCache cacheId="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3" l="1"/>
  <c r="S6" i="1"/>
  <c r="F8" i="3"/>
  <c r="F7" i="3"/>
  <c r="E9" i="3"/>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2" i="1"/>
  <c r="C3" i="1" a="1"/>
  <c r="E3" i="1" s="1"/>
  <c r="C4" i="1" a="1"/>
  <c r="E4" i="1" s="1"/>
  <c r="C5" i="1" a="1"/>
  <c r="E5" i="1" s="1"/>
  <c r="C6" i="1" a="1"/>
  <c r="E6" i="1" s="1"/>
  <c r="C7" i="1" a="1"/>
  <c r="E7" i="1" s="1"/>
  <c r="C8" i="1" a="1"/>
  <c r="E8" i="1" s="1"/>
  <c r="C9" i="1" a="1"/>
  <c r="E9" i="1" s="1"/>
  <c r="C10" i="1" a="1"/>
  <c r="E10" i="1" s="1"/>
  <c r="C11" i="1" a="1"/>
  <c r="E11" i="1" s="1"/>
  <c r="C12" i="1" a="1"/>
  <c r="E12" i="1" s="1"/>
  <c r="C13" i="1" a="1"/>
  <c r="E13" i="1" s="1"/>
  <c r="C14" i="1" a="1"/>
  <c r="E14" i="1" s="1"/>
  <c r="C15" i="1" a="1"/>
  <c r="E15" i="1" s="1"/>
  <c r="C16" i="1" a="1"/>
  <c r="E16" i="1" s="1"/>
  <c r="C17" i="1" a="1"/>
  <c r="E17" i="1" s="1"/>
  <c r="C18" i="1" a="1"/>
  <c r="E18" i="1" s="1"/>
  <c r="C19" i="1" a="1"/>
  <c r="E19" i="1" s="1"/>
  <c r="C20" i="1" a="1"/>
  <c r="E20" i="1" s="1"/>
  <c r="C21" i="1" a="1"/>
  <c r="E21" i="1" s="1"/>
  <c r="C22" i="1" a="1"/>
  <c r="E22" i="1" s="1"/>
  <c r="C23" i="1" a="1"/>
  <c r="E23" i="1" s="1"/>
  <c r="C24" i="1" a="1"/>
  <c r="E24" i="1" s="1"/>
  <c r="C25" i="1" a="1"/>
  <c r="E25" i="1" s="1"/>
  <c r="C26" i="1" a="1"/>
  <c r="E26" i="1" s="1"/>
  <c r="C27" i="1" a="1"/>
  <c r="E27" i="1" s="1"/>
  <c r="C28" i="1" a="1"/>
  <c r="E28" i="1" s="1"/>
  <c r="C29" i="1" a="1"/>
  <c r="E29" i="1" s="1"/>
  <c r="C30" i="1" a="1"/>
  <c r="E30" i="1" s="1"/>
  <c r="C31" i="1" a="1"/>
  <c r="E31" i="1" s="1"/>
  <c r="C32" i="1" a="1"/>
  <c r="E32" i="1" s="1"/>
  <c r="C33" i="1" a="1"/>
  <c r="E33" i="1" s="1"/>
  <c r="C34" i="1" a="1"/>
  <c r="E34" i="1" s="1"/>
  <c r="C35" i="1" a="1"/>
  <c r="E35" i="1" s="1"/>
  <c r="C36" i="1" a="1"/>
  <c r="E36" i="1" s="1"/>
  <c r="C37" i="1" a="1"/>
  <c r="E37" i="1" s="1"/>
  <c r="C38" i="1" a="1"/>
  <c r="E38" i="1" s="1"/>
  <c r="C39" i="1" a="1"/>
  <c r="E39" i="1" s="1"/>
  <c r="C40" i="1" a="1"/>
  <c r="E40" i="1" s="1"/>
  <c r="C41" i="1" a="1"/>
  <c r="E41" i="1" s="1"/>
  <c r="C42" i="1" a="1"/>
  <c r="E42" i="1" s="1"/>
  <c r="C43" i="1" a="1"/>
  <c r="E43" i="1" s="1"/>
  <c r="C44" i="1" a="1"/>
  <c r="E44" i="1" s="1"/>
  <c r="C45" i="1" a="1"/>
  <c r="E45" i="1" s="1"/>
  <c r="C46" i="1" a="1"/>
  <c r="E46" i="1" s="1"/>
  <c r="C47" i="1" a="1"/>
  <c r="E47" i="1" s="1"/>
  <c r="C48" i="1" a="1"/>
  <c r="E48" i="1" s="1"/>
  <c r="C49" i="1" a="1"/>
  <c r="E49" i="1" s="1"/>
  <c r="C50" i="1" a="1"/>
  <c r="E50" i="1" s="1"/>
  <c r="C51" i="1" a="1"/>
  <c r="E51" i="1" s="1"/>
  <c r="C52" i="1" a="1"/>
  <c r="E52" i="1" s="1"/>
  <c r="C53" i="1" a="1"/>
  <c r="E53" i="1" s="1"/>
  <c r="C54" i="1" a="1"/>
  <c r="E54" i="1" s="1"/>
  <c r="C55" i="1" a="1"/>
  <c r="E55" i="1" s="1"/>
  <c r="C56" i="1" a="1"/>
  <c r="E56" i="1" s="1"/>
  <c r="C57" i="1" a="1"/>
  <c r="E57" i="1" s="1"/>
  <c r="C58" i="1" a="1"/>
  <c r="E58" i="1" s="1"/>
  <c r="C59" i="1" a="1"/>
  <c r="E59" i="1" s="1"/>
  <c r="C60" i="1" a="1"/>
  <c r="E60" i="1" s="1"/>
  <c r="C61" i="1" a="1"/>
  <c r="E61" i="1" s="1"/>
  <c r="C62" i="1" a="1"/>
  <c r="E62" i="1" s="1"/>
  <c r="C63" i="1" a="1"/>
  <c r="E63" i="1" s="1"/>
  <c r="C64" i="1" a="1"/>
  <c r="E64" i="1" s="1"/>
  <c r="C65" i="1" a="1"/>
  <c r="E65" i="1" s="1"/>
  <c r="C66" i="1" a="1"/>
  <c r="E66" i="1" s="1"/>
  <c r="C67" i="1" a="1"/>
  <c r="E67" i="1" s="1"/>
  <c r="C68" i="1" a="1"/>
  <c r="E68" i="1" s="1"/>
  <c r="C69" i="1" a="1"/>
  <c r="E69" i="1" s="1"/>
  <c r="C70" i="1" a="1"/>
  <c r="E70" i="1" s="1"/>
  <c r="C71" i="1" a="1"/>
  <c r="E71" i="1" s="1"/>
  <c r="C72" i="1" a="1"/>
  <c r="E72" i="1" s="1"/>
  <c r="C73" i="1" a="1"/>
  <c r="E73" i="1" s="1"/>
  <c r="C74" i="1" a="1"/>
  <c r="E74" i="1" s="1"/>
  <c r="C75" i="1" a="1"/>
  <c r="E75" i="1" s="1"/>
  <c r="C76" i="1" a="1"/>
  <c r="E76" i="1" s="1"/>
  <c r="C77" i="1" a="1"/>
  <c r="E77" i="1" s="1"/>
  <c r="C78" i="1" a="1"/>
  <c r="E78" i="1" s="1"/>
  <c r="C79" i="1" a="1"/>
  <c r="E79" i="1" s="1"/>
  <c r="C80" i="1" a="1"/>
  <c r="E80" i="1" s="1"/>
  <c r="C81" i="1" a="1"/>
  <c r="E81" i="1" s="1"/>
  <c r="C82" i="1" a="1"/>
  <c r="E82" i="1" s="1"/>
  <c r="C83" i="1" a="1"/>
  <c r="E83" i="1" s="1"/>
  <c r="C84" i="1" a="1"/>
  <c r="E84" i="1" s="1"/>
  <c r="C85" i="1" a="1"/>
  <c r="E85" i="1" s="1"/>
  <c r="C86" i="1" a="1"/>
  <c r="E86" i="1" s="1"/>
  <c r="C87" i="1" a="1"/>
  <c r="E87" i="1" s="1"/>
  <c r="C88" i="1" a="1"/>
  <c r="E88" i="1" s="1"/>
  <c r="C89" i="1" a="1"/>
  <c r="E89" i="1" s="1"/>
  <c r="C90" i="1" a="1"/>
  <c r="E90" i="1" s="1"/>
  <c r="C91" i="1" a="1"/>
  <c r="E91" i="1" s="1"/>
  <c r="C92" i="1" a="1"/>
  <c r="E92" i="1" s="1"/>
  <c r="C93" i="1" a="1"/>
  <c r="E93" i="1" s="1"/>
  <c r="C94" i="1" a="1"/>
  <c r="E94" i="1" s="1"/>
  <c r="C95" i="1" a="1"/>
  <c r="E95" i="1" s="1"/>
  <c r="C96" i="1" a="1"/>
  <c r="E96" i="1" s="1"/>
  <c r="C97" i="1" a="1"/>
  <c r="E97" i="1" s="1"/>
  <c r="C98" i="1" a="1"/>
  <c r="E98" i="1" s="1"/>
  <c r="C99" i="1" a="1"/>
  <c r="E99" i="1" s="1"/>
  <c r="C100" i="1" a="1"/>
  <c r="E100" i="1" s="1"/>
  <c r="C101" i="1" a="1"/>
  <c r="E101" i="1" s="1"/>
  <c r="C102" i="1" a="1"/>
  <c r="E102" i="1" s="1"/>
  <c r="C103" i="1" a="1"/>
  <c r="E103" i="1" s="1"/>
  <c r="C104" i="1" a="1"/>
  <c r="E104" i="1" s="1"/>
  <c r="C105" i="1" a="1"/>
  <c r="E105" i="1" s="1"/>
  <c r="C106" i="1" a="1"/>
  <c r="E106" i="1" s="1"/>
  <c r="C107" i="1" a="1"/>
  <c r="E107" i="1" s="1"/>
  <c r="C108" i="1" a="1"/>
  <c r="E108" i="1" s="1"/>
  <c r="C109" i="1" a="1"/>
  <c r="E109" i="1" s="1"/>
  <c r="C110" i="1" a="1"/>
  <c r="E110" i="1" s="1"/>
  <c r="C111" i="1" a="1"/>
  <c r="E111" i="1" s="1"/>
  <c r="C112" i="1" a="1"/>
  <c r="E112" i="1" s="1"/>
  <c r="C113" i="1" a="1"/>
  <c r="E113" i="1" s="1"/>
  <c r="C114" i="1" a="1"/>
  <c r="E114" i="1" s="1"/>
  <c r="C115" i="1" a="1"/>
  <c r="E115" i="1" s="1"/>
  <c r="C116" i="1" a="1"/>
  <c r="E116" i="1" s="1"/>
  <c r="C117" i="1" a="1"/>
  <c r="E117" i="1" s="1"/>
  <c r="C118" i="1" a="1"/>
  <c r="E118" i="1" s="1"/>
  <c r="C119" i="1" a="1"/>
  <c r="E119" i="1" s="1"/>
  <c r="C120" i="1" a="1"/>
  <c r="E120" i="1" s="1"/>
  <c r="C121" i="1" a="1"/>
  <c r="E121" i="1" s="1"/>
  <c r="C122" i="1" a="1"/>
  <c r="E122" i="1" s="1"/>
  <c r="C123" i="1" a="1"/>
  <c r="E123" i="1" s="1"/>
  <c r="C124" i="1" a="1"/>
  <c r="E124" i="1" s="1"/>
  <c r="C125" i="1" a="1"/>
  <c r="E125" i="1" s="1"/>
  <c r="C126" i="1" a="1"/>
  <c r="E126" i="1" s="1"/>
  <c r="C127" i="1" a="1"/>
  <c r="E127" i="1" s="1"/>
  <c r="C128" i="1" a="1"/>
  <c r="E128" i="1" s="1"/>
  <c r="C129" i="1" a="1"/>
  <c r="E129" i="1" s="1"/>
  <c r="C130" i="1" a="1"/>
  <c r="E130" i="1" s="1"/>
  <c r="C131" i="1" a="1"/>
  <c r="E131" i="1" s="1"/>
  <c r="C132" i="1" a="1"/>
  <c r="E132" i="1" s="1"/>
  <c r="C133" i="1" a="1"/>
  <c r="E133" i="1" s="1"/>
  <c r="C134" i="1" a="1"/>
  <c r="E134" i="1" s="1"/>
  <c r="C135" i="1" a="1"/>
  <c r="E135" i="1" s="1"/>
  <c r="C136" i="1" a="1"/>
  <c r="E136" i="1" s="1"/>
  <c r="C137" i="1" a="1"/>
  <c r="E137" i="1" s="1"/>
  <c r="C138" i="1" a="1"/>
  <c r="E138" i="1" s="1"/>
  <c r="C139" i="1" a="1"/>
  <c r="E139" i="1" s="1"/>
  <c r="C140" i="1" a="1"/>
  <c r="E140" i="1" s="1"/>
  <c r="C141" i="1" a="1"/>
  <c r="E141" i="1" s="1"/>
  <c r="C142" i="1" a="1"/>
  <c r="E142" i="1" s="1"/>
  <c r="C143" i="1" a="1"/>
  <c r="E143" i="1" s="1"/>
  <c r="C144" i="1" a="1"/>
  <c r="E144" i="1" s="1"/>
  <c r="C145" i="1" a="1"/>
  <c r="E145" i="1" s="1"/>
  <c r="C146" i="1" a="1"/>
  <c r="E146" i="1" s="1"/>
  <c r="C147" i="1" a="1"/>
  <c r="E147" i="1" s="1"/>
  <c r="C148" i="1" a="1"/>
  <c r="E148" i="1" s="1"/>
  <c r="C149" i="1" a="1"/>
  <c r="E149" i="1" s="1"/>
  <c r="C150" i="1" a="1"/>
  <c r="E150" i="1" s="1"/>
  <c r="C151" i="1" a="1"/>
  <c r="E151" i="1" s="1"/>
  <c r="C152" i="1" a="1"/>
  <c r="E152" i="1" s="1"/>
  <c r="C153" i="1" a="1"/>
  <c r="E153" i="1" s="1"/>
  <c r="C154" i="1" a="1"/>
  <c r="E154" i="1" s="1"/>
  <c r="C155" i="1" a="1"/>
  <c r="E155" i="1" s="1"/>
  <c r="C156" i="1" a="1"/>
  <c r="E156" i="1" s="1"/>
  <c r="C157" i="1" a="1"/>
  <c r="E157" i="1" s="1"/>
  <c r="C158" i="1" a="1"/>
  <c r="E158" i="1" s="1"/>
  <c r="C159" i="1" a="1"/>
  <c r="E159" i="1" s="1"/>
  <c r="C160" i="1" a="1"/>
  <c r="E160" i="1" s="1"/>
  <c r="C161" i="1" a="1"/>
  <c r="E161" i="1" s="1"/>
  <c r="C162" i="1" a="1"/>
  <c r="E162" i="1" s="1"/>
  <c r="C163" i="1" a="1"/>
  <c r="E163" i="1" s="1"/>
  <c r="C164" i="1" a="1"/>
  <c r="E164" i="1" s="1"/>
  <c r="C165" i="1" a="1"/>
  <c r="E165" i="1" s="1"/>
  <c r="C166" i="1" a="1"/>
  <c r="E166" i="1" s="1"/>
  <c r="C167" i="1" a="1"/>
  <c r="E167" i="1" s="1"/>
  <c r="C168" i="1" a="1"/>
  <c r="E168" i="1" s="1"/>
  <c r="C169" i="1" a="1"/>
  <c r="E169" i="1" s="1"/>
  <c r="C170" i="1" a="1"/>
  <c r="E170" i="1" s="1"/>
  <c r="C171" i="1" a="1"/>
  <c r="E171" i="1" s="1"/>
  <c r="C172" i="1" a="1"/>
  <c r="E172" i="1" s="1"/>
  <c r="C173" i="1" a="1"/>
  <c r="E173" i="1" s="1"/>
  <c r="C174" i="1" a="1"/>
  <c r="E174" i="1" s="1"/>
  <c r="C175" i="1" a="1"/>
  <c r="E175" i="1" s="1"/>
  <c r="C176" i="1" a="1"/>
  <c r="E176" i="1" s="1"/>
  <c r="C177" i="1" a="1"/>
  <c r="E177" i="1" s="1"/>
  <c r="C178" i="1" a="1"/>
  <c r="E178" i="1" s="1"/>
  <c r="C179" i="1" a="1"/>
  <c r="E179" i="1" s="1"/>
  <c r="C180" i="1" a="1"/>
  <c r="E180" i="1" s="1"/>
  <c r="C181" i="1" a="1"/>
  <c r="E181" i="1" s="1"/>
  <c r="C182" i="1" a="1"/>
  <c r="E182" i="1" s="1"/>
  <c r="C183" i="1" a="1"/>
  <c r="E183" i="1" s="1"/>
  <c r="C184" i="1" a="1"/>
  <c r="E184" i="1" s="1"/>
  <c r="C185" i="1" a="1"/>
  <c r="E185" i="1" s="1"/>
  <c r="C186" i="1" a="1"/>
  <c r="E186" i="1" s="1"/>
  <c r="C187" i="1" a="1"/>
  <c r="E187" i="1" s="1"/>
  <c r="C188" i="1" a="1"/>
  <c r="E188" i="1" s="1"/>
  <c r="C189" i="1" a="1"/>
  <c r="E189" i="1" s="1"/>
  <c r="C190" i="1" a="1"/>
  <c r="E190" i="1" s="1"/>
  <c r="C191" i="1" a="1"/>
  <c r="E191" i="1" s="1"/>
  <c r="C192" i="1" a="1"/>
  <c r="E192" i="1" s="1"/>
  <c r="C193" i="1" a="1"/>
  <c r="E193" i="1" s="1"/>
  <c r="C194" i="1" a="1"/>
  <c r="E194" i="1" s="1"/>
  <c r="C195" i="1" a="1"/>
  <c r="E195" i="1" s="1"/>
  <c r="C196" i="1" a="1"/>
  <c r="E196" i="1" s="1"/>
  <c r="C197" i="1" a="1"/>
  <c r="E197" i="1" s="1"/>
  <c r="C198" i="1" a="1"/>
  <c r="E198" i="1" s="1"/>
  <c r="C199" i="1" a="1"/>
  <c r="E199" i="1" s="1"/>
  <c r="C200" i="1" a="1"/>
  <c r="E200" i="1" s="1"/>
  <c r="C201" i="1" a="1"/>
  <c r="E201" i="1" s="1"/>
  <c r="C202" i="1" a="1"/>
  <c r="E202" i="1" s="1"/>
  <c r="C203" i="1" a="1"/>
  <c r="E203" i="1" s="1"/>
  <c r="C204" i="1" a="1"/>
  <c r="E204" i="1" s="1"/>
  <c r="C205" i="1" a="1"/>
  <c r="E205" i="1" s="1"/>
  <c r="C206" i="1" a="1"/>
  <c r="E206" i="1" s="1"/>
  <c r="C207" i="1" a="1"/>
  <c r="E207" i="1" s="1"/>
  <c r="C208" i="1" a="1"/>
  <c r="E208" i="1" s="1"/>
  <c r="C209" i="1" a="1"/>
  <c r="E209" i="1" s="1"/>
  <c r="C210" i="1" a="1"/>
  <c r="E210" i="1" s="1"/>
  <c r="C211" i="1" a="1"/>
  <c r="E211" i="1" s="1"/>
  <c r="C212" i="1" a="1"/>
  <c r="E212" i="1" s="1"/>
  <c r="C213" i="1" a="1"/>
  <c r="E213" i="1" s="1"/>
  <c r="C214" i="1" a="1"/>
  <c r="E214" i="1" s="1"/>
  <c r="C215" i="1" a="1"/>
  <c r="E215" i="1" s="1"/>
  <c r="C216" i="1" a="1"/>
  <c r="E216" i="1" s="1"/>
  <c r="C217" i="1" a="1"/>
  <c r="E217" i="1" s="1"/>
  <c r="C218" i="1" a="1"/>
  <c r="E218" i="1" s="1"/>
  <c r="C219" i="1" a="1"/>
  <c r="E219" i="1" s="1"/>
  <c r="C220" i="1" a="1"/>
  <c r="E220" i="1" s="1"/>
  <c r="C221" i="1" a="1"/>
  <c r="E221" i="1" s="1"/>
  <c r="C222" i="1" a="1"/>
  <c r="E222" i="1" s="1"/>
  <c r="C223" i="1" a="1"/>
  <c r="E223" i="1" s="1"/>
  <c r="C224" i="1" a="1"/>
  <c r="E224" i="1" s="1"/>
  <c r="C225" i="1" a="1"/>
  <c r="E225" i="1" s="1"/>
  <c r="C226" i="1" a="1"/>
  <c r="E226" i="1" s="1"/>
  <c r="C227" i="1" a="1"/>
  <c r="E227" i="1" s="1"/>
  <c r="C228" i="1" a="1"/>
  <c r="E228" i="1" s="1"/>
  <c r="C229" i="1" a="1"/>
  <c r="E229" i="1" s="1"/>
  <c r="C230" i="1" a="1"/>
  <c r="E230" i="1" s="1"/>
  <c r="C231" i="1" a="1"/>
  <c r="E231" i="1" s="1"/>
  <c r="C232" i="1" a="1"/>
  <c r="E232" i="1" s="1"/>
  <c r="C233" i="1" a="1"/>
  <c r="E233" i="1" s="1"/>
  <c r="C234" i="1" a="1"/>
  <c r="E234" i="1" s="1"/>
  <c r="C235" i="1" a="1"/>
  <c r="E235" i="1" s="1"/>
  <c r="C236" i="1" a="1"/>
  <c r="E236" i="1" s="1"/>
  <c r="C237" i="1" a="1"/>
  <c r="E237" i="1" s="1"/>
  <c r="C238" i="1" a="1"/>
  <c r="E238" i="1" s="1"/>
  <c r="C239" i="1" a="1"/>
  <c r="E239" i="1" s="1"/>
  <c r="C240" i="1" a="1"/>
  <c r="E240" i="1" s="1"/>
  <c r="C241" i="1" a="1"/>
  <c r="E241" i="1" s="1"/>
  <c r="C242" i="1" a="1"/>
  <c r="E242" i="1" s="1"/>
  <c r="C243" i="1" a="1"/>
  <c r="E243" i="1" s="1"/>
  <c r="C244" i="1" a="1"/>
  <c r="E244" i="1" s="1"/>
  <c r="C245" i="1" a="1"/>
  <c r="E245" i="1" s="1"/>
  <c r="C246" i="1" a="1"/>
  <c r="E246" i="1" s="1"/>
  <c r="C247" i="1" a="1"/>
  <c r="E247" i="1" s="1"/>
  <c r="C248" i="1" a="1"/>
  <c r="E248" i="1" s="1"/>
  <c r="C249" i="1" a="1"/>
  <c r="E249" i="1" s="1"/>
  <c r="C250" i="1" a="1"/>
  <c r="E250" i="1" s="1"/>
  <c r="C251" i="1" a="1"/>
  <c r="E251" i="1" s="1"/>
  <c r="C252" i="1" a="1"/>
  <c r="E252" i="1" s="1"/>
  <c r="C253" i="1" a="1"/>
  <c r="E253" i="1" s="1"/>
  <c r="C254" i="1" a="1"/>
  <c r="E254" i="1" s="1"/>
  <c r="C255" i="1" a="1"/>
  <c r="E255" i="1" s="1"/>
  <c r="C256" i="1" a="1"/>
  <c r="E256" i="1" s="1"/>
  <c r="C257" i="1" a="1"/>
  <c r="E257" i="1" s="1"/>
  <c r="C258" i="1" a="1"/>
  <c r="E258" i="1" s="1"/>
  <c r="C259" i="1" a="1"/>
  <c r="E259" i="1" s="1"/>
  <c r="C260" i="1" a="1"/>
  <c r="E260" i="1" s="1"/>
  <c r="C261" i="1" a="1"/>
  <c r="E261" i="1" s="1"/>
  <c r="C262" i="1" a="1"/>
  <c r="E262" i="1" s="1"/>
  <c r="C263" i="1" a="1"/>
  <c r="E263" i="1" s="1"/>
  <c r="C264" i="1" a="1"/>
  <c r="E264" i="1" s="1"/>
  <c r="C265" i="1" a="1"/>
  <c r="E265" i="1" s="1"/>
  <c r="C266" i="1" a="1"/>
  <c r="E266" i="1" s="1"/>
  <c r="C267" i="1" a="1"/>
  <c r="E267" i="1" s="1"/>
  <c r="C268" i="1" a="1"/>
  <c r="E268" i="1" s="1"/>
  <c r="C269" i="1" a="1"/>
  <c r="E269" i="1" s="1"/>
  <c r="C270" i="1" a="1"/>
  <c r="E270" i="1" s="1"/>
  <c r="C271" i="1" a="1"/>
  <c r="E271" i="1" s="1"/>
  <c r="C272" i="1" a="1"/>
  <c r="E272" i="1" s="1"/>
  <c r="C273" i="1" a="1"/>
  <c r="E273" i="1" s="1"/>
  <c r="C274" i="1" a="1"/>
  <c r="E274" i="1" s="1"/>
  <c r="C275" i="1" a="1"/>
  <c r="E275" i="1" s="1"/>
  <c r="C276" i="1" a="1"/>
  <c r="E276" i="1" s="1"/>
  <c r="C277" i="1" a="1"/>
  <c r="E277" i="1" s="1"/>
  <c r="C278" i="1" a="1"/>
  <c r="E278" i="1" s="1"/>
  <c r="C279" i="1" a="1"/>
  <c r="E279" i="1" s="1"/>
  <c r="C280" i="1" a="1"/>
  <c r="E280" i="1" s="1"/>
  <c r="C281" i="1" a="1"/>
  <c r="E281" i="1" s="1"/>
  <c r="C282" i="1" a="1"/>
  <c r="E282" i="1" s="1"/>
  <c r="C283" i="1" a="1"/>
  <c r="E283" i="1" s="1"/>
  <c r="C284" i="1" a="1"/>
  <c r="E284" i="1" s="1"/>
  <c r="C285" i="1" a="1"/>
  <c r="E285" i="1" s="1"/>
  <c r="C286" i="1" a="1"/>
  <c r="E286" i="1" s="1"/>
  <c r="C287" i="1" a="1"/>
  <c r="E287" i="1" s="1"/>
  <c r="C288" i="1" a="1"/>
  <c r="E288" i="1" s="1"/>
  <c r="C289" i="1" a="1"/>
  <c r="E289" i="1" s="1"/>
  <c r="C290" i="1" a="1"/>
  <c r="E290" i="1" s="1"/>
  <c r="C291" i="1" a="1"/>
  <c r="E291" i="1" s="1"/>
  <c r="C292" i="1" a="1"/>
  <c r="E292" i="1" s="1"/>
  <c r="C293" i="1" a="1"/>
  <c r="E293" i="1" s="1"/>
  <c r="C294" i="1" a="1"/>
  <c r="E294" i="1" s="1"/>
  <c r="C295" i="1" a="1"/>
  <c r="E295" i="1" s="1"/>
  <c r="C296" i="1" a="1"/>
  <c r="E296" i="1" s="1"/>
  <c r="C297" i="1" a="1"/>
  <c r="E297" i="1" s="1"/>
  <c r="C298" i="1" a="1"/>
  <c r="E298" i="1" s="1"/>
  <c r="C299" i="1" a="1"/>
  <c r="E299" i="1" s="1"/>
  <c r="C300" i="1" a="1"/>
  <c r="E300" i="1" s="1"/>
  <c r="C301" i="1" a="1"/>
  <c r="E301" i="1" s="1"/>
  <c r="C302" i="1" a="1"/>
  <c r="E302" i="1" s="1"/>
  <c r="C303" i="1" a="1"/>
  <c r="E303" i="1" s="1"/>
  <c r="C304" i="1" a="1"/>
  <c r="E304" i="1" s="1"/>
  <c r="C305" i="1" a="1"/>
  <c r="E305" i="1" s="1"/>
  <c r="C306" i="1" a="1"/>
  <c r="E306" i="1" s="1"/>
  <c r="C307" i="1" a="1"/>
  <c r="E307" i="1" s="1"/>
  <c r="C308" i="1" a="1"/>
  <c r="E308" i="1" s="1"/>
  <c r="C309" i="1" a="1"/>
  <c r="E309" i="1" s="1"/>
  <c r="C310" i="1" a="1"/>
  <c r="E310" i="1" s="1"/>
  <c r="C311" i="1" a="1"/>
  <c r="E311" i="1" s="1"/>
  <c r="C312" i="1" a="1"/>
  <c r="E312" i="1" s="1"/>
  <c r="C313" i="1" a="1"/>
  <c r="E313" i="1" s="1"/>
  <c r="C314" i="1" a="1"/>
  <c r="E314" i="1" s="1"/>
  <c r="C315" i="1" a="1"/>
  <c r="E315" i="1" s="1"/>
  <c r="C316" i="1" a="1"/>
  <c r="E316" i="1" s="1"/>
  <c r="C317" i="1" a="1"/>
  <c r="E317" i="1" s="1"/>
  <c r="C318" i="1" a="1"/>
  <c r="E318" i="1" s="1"/>
  <c r="C319" i="1" a="1"/>
  <c r="E319" i="1" s="1"/>
  <c r="C320" i="1" a="1"/>
  <c r="E320" i="1" s="1"/>
  <c r="C321" i="1" a="1"/>
  <c r="E321" i="1" s="1"/>
  <c r="C322" i="1" a="1"/>
  <c r="E322" i="1" s="1"/>
  <c r="C323" i="1" a="1"/>
  <c r="E323" i="1" s="1"/>
  <c r="C324" i="1" a="1"/>
  <c r="E324" i="1" s="1"/>
  <c r="C325" i="1" a="1"/>
  <c r="E325" i="1" s="1"/>
  <c r="C326" i="1" a="1"/>
  <c r="E326" i="1" s="1"/>
  <c r="C327" i="1" a="1"/>
  <c r="E327" i="1" s="1"/>
  <c r="C328" i="1" a="1"/>
  <c r="E328" i="1" s="1"/>
  <c r="C329" i="1" a="1"/>
  <c r="E329" i="1" s="1"/>
  <c r="C330" i="1" a="1"/>
  <c r="E330" i="1" s="1"/>
  <c r="C331" i="1" a="1"/>
  <c r="E331" i="1" s="1"/>
  <c r="C332" i="1" a="1"/>
  <c r="E332" i="1" s="1"/>
  <c r="C333" i="1" a="1"/>
  <c r="E333" i="1" s="1"/>
  <c r="C334" i="1" a="1"/>
  <c r="E334" i="1" s="1"/>
  <c r="C335" i="1" a="1"/>
  <c r="E335" i="1" s="1"/>
  <c r="C336" i="1" a="1"/>
  <c r="E336" i="1" s="1"/>
  <c r="C337" i="1" a="1"/>
  <c r="E337" i="1" s="1"/>
  <c r="C338" i="1" a="1"/>
  <c r="E338" i="1" s="1"/>
  <c r="C339" i="1" a="1"/>
  <c r="E339" i="1" s="1"/>
  <c r="C340" i="1" a="1"/>
  <c r="E340" i="1" s="1"/>
  <c r="C341" i="1" a="1"/>
  <c r="E341" i="1" s="1"/>
  <c r="C342" i="1" a="1"/>
  <c r="E342" i="1" s="1"/>
  <c r="C343" i="1" a="1"/>
  <c r="E343" i="1" s="1"/>
  <c r="C344" i="1" a="1"/>
  <c r="E344" i="1" s="1"/>
  <c r="C345" i="1" a="1"/>
  <c r="E345" i="1" s="1"/>
  <c r="C346" i="1" a="1"/>
  <c r="E346" i="1" s="1"/>
  <c r="C347" i="1" a="1"/>
  <c r="E347" i="1" s="1"/>
  <c r="C348" i="1" a="1"/>
  <c r="E348" i="1" s="1"/>
  <c r="C349" i="1" a="1"/>
  <c r="E349" i="1" s="1"/>
  <c r="C350" i="1" a="1"/>
  <c r="E350" i="1" s="1"/>
  <c r="C351" i="1" a="1"/>
  <c r="E351" i="1" s="1"/>
  <c r="C352" i="1" a="1"/>
  <c r="E352" i="1" s="1"/>
  <c r="C353" i="1" a="1"/>
  <c r="E353" i="1" s="1"/>
  <c r="C354" i="1" a="1"/>
  <c r="E354" i="1" s="1"/>
  <c r="C355" i="1" a="1"/>
  <c r="E355" i="1" s="1"/>
  <c r="C356" i="1" a="1"/>
  <c r="E356" i="1" s="1"/>
  <c r="C357" i="1" a="1"/>
  <c r="E357" i="1" s="1"/>
  <c r="C358" i="1" a="1"/>
  <c r="E358" i="1" s="1"/>
  <c r="C359" i="1" a="1"/>
  <c r="E359" i="1" s="1"/>
  <c r="C360" i="1" a="1"/>
  <c r="E360" i="1" s="1"/>
  <c r="C361" i="1" a="1"/>
  <c r="E361" i="1" s="1"/>
  <c r="C362" i="1" a="1"/>
  <c r="E362" i="1" s="1"/>
  <c r="C363" i="1" a="1"/>
  <c r="E363" i="1" s="1"/>
  <c r="C364" i="1" a="1"/>
  <c r="E364" i="1" s="1"/>
  <c r="C365" i="1" a="1"/>
  <c r="E365" i="1" s="1"/>
  <c r="C366" i="1" a="1"/>
  <c r="E366" i="1" s="1"/>
  <c r="C367" i="1" a="1"/>
  <c r="E367" i="1" s="1"/>
  <c r="C368" i="1" a="1"/>
  <c r="E368" i="1" s="1"/>
  <c r="C369" i="1" a="1"/>
  <c r="E369" i="1" s="1"/>
  <c r="C370" i="1" a="1"/>
  <c r="E370" i="1" s="1"/>
  <c r="C371" i="1" a="1"/>
  <c r="E371" i="1" s="1"/>
  <c r="C372" i="1" a="1"/>
  <c r="E372" i="1" s="1"/>
  <c r="C373" i="1" a="1"/>
  <c r="E373" i="1" s="1"/>
  <c r="C374" i="1" a="1"/>
  <c r="E374" i="1" s="1"/>
  <c r="C375" i="1" a="1"/>
  <c r="E375" i="1" s="1"/>
  <c r="C376" i="1" a="1"/>
  <c r="E376" i="1" s="1"/>
  <c r="C377" i="1" a="1"/>
  <c r="E377" i="1" s="1"/>
  <c r="C378" i="1" a="1"/>
  <c r="E378" i="1" s="1"/>
  <c r="C379" i="1" a="1"/>
  <c r="E379" i="1" s="1"/>
  <c r="C380" i="1" a="1"/>
  <c r="E380" i="1" s="1"/>
  <c r="C381" i="1" a="1"/>
  <c r="E381" i="1" s="1"/>
  <c r="C382" i="1" a="1"/>
  <c r="E382" i="1" s="1"/>
  <c r="C383" i="1" a="1"/>
  <c r="E383" i="1" s="1"/>
  <c r="C384" i="1" a="1"/>
  <c r="E384" i="1" s="1"/>
  <c r="C385" i="1" a="1"/>
  <c r="E385" i="1" s="1"/>
  <c r="C386" i="1" a="1"/>
  <c r="E386" i="1" s="1"/>
  <c r="C387" i="1" a="1"/>
  <c r="E387" i="1" s="1"/>
  <c r="C388" i="1" a="1"/>
  <c r="E388" i="1" s="1"/>
  <c r="C389" i="1" a="1"/>
  <c r="E389" i="1" s="1"/>
  <c r="C390" i="1" a="1"/>
  <c r="E390" i="1" s="1"/>
  <c r="C391" i="1" a="1"/>
  <c r="E391" i="1" s="1"/>
  <c r="C392" i="1" a="1"/>
  <c r="E392" i="1" s="1"/>
  <c r="C393" i="1" a="1"/>
  <c r="E393" i="1" s="1"/>
  <c r="C394" i="1" a="1"/>
  <c r="E394" i="1" s="1"/>
  <c r="C395" i="1" a="1"/>
  <c r="E395" i="1" s="1"/>
  <c r="C396" i="1" a="1"/>
  <c r="E396" i="1" s="1"/>
  <c r="C397" i="1" a="1"/>
  <c r="E397" i="1" s="1"/>
  <c r="C398" i="1" a="1"/>
  <c r="E398" i="1" s="1"/>
  <c r="C399" i="1" a="1"/>
  <c r="E399" i="1" s="1"/>
  <c r="C400" i="1" a="1"/>
  <c r="E400" i="1" s="1"/>
  <c r="C401" i="1" a="1"/>
  <c r="E401" i="1" s="1"/>
  <c r="C402" i="1" a="1"/>
  <c r="E402" i="1" s="1"/>
  <c r="C403" i="1" a="1"/>
  <c r="E403" i="1" s="1"/>
  <c r="C404" i="1" a="1"/>
  <c r="E404" i="1" s="1"/>
  <c r="C405" i="1" a="1"/>
  <c r="E405" i="1" s="1"/>
  <c r="C406" i="1" a="1"/>
  <c r="E406" i="1" s="1"/>
  <c r="C407" i="1" a="1"/>
  <c r="E407" i="1" s="1"/>
  <c r="C408" i="1" a="1"/>
  <c r="E408" i="1" s="1"/>
  <c r="C409" i="1" a="1"/>
  <c r="E409" i="1" s="1"/>
  <c r="C410" i="1" a="1"/>
  <c r="E410" i="1" s="1"/>
  <c r="C411" i="1" a="1"/>
  <c r="E411" i="1" s="1"/>
  <c r="C412" i="1" a="1"/>
  <c r="E412" i="1" s="1"/>
  <c r="C413" i="1" a="1"/>
  <c r="E413" i="1" s="1"/>
  <c r="C414" i="1" a="1"/>
  <c r="E414" i="1" s="1"/>
  <c r="C415" i="1" a="1"/>
  <c r="E415" i="1" s="1"/>
  <c r="C416" i="1" a="1"/>
  <c r="E416" i="1" s="1"/>
  <c r="C417" i="1" a="1"/>
  <c r="E417" i="1" s="1"/>
  <c r="C418" i="1" a="1"/>
  <c r="E418" i="1" s="1"/>
  <c r="C419" i="1" a="1"/>
  <c r="E419" i="1" s="1"/>
  <c r="C420" i="1" a="1"/>
  <c r="E420" i="1" s="1"/>
  <c r="C421" i="1" a="1"/>
  <c r="E421" i="1" s="1"/>
  <c r="C422" i="1" a="1"/>
  <c r="E422" i="1" s="1"/>
  <c r="C423" i="1" a="1"/>
  <c r="E423" i="1" s="1"/>
  <c r="C424" i="1" a="1"/>
  <c r="E424" i="1" s="1"/>
  <c r="C425" i="1" a="1"/>
  <c r="E425" i="1" s="1"/>
  <c r="C426" i="1" a="1"/>
  <c r="E426" i="1" s="1"/>
  <c r="C427" i="1" a="1"/>
  <c r="E427" i="1" s="1"/>
  <c r="C428" i="1" a="1"/>
  <c r="E428" i="1" s="1"/>
  <c r="C429" i="1" a="1"/>
  <c r="E429" i="1" s="1"/>
  <c r="C430" i="1" a="1"/>
  <c r="E430" i="1" s="1"/>
  <c r="C431" i="1" a="1"/>
  <c r="E431" i="1" s="1"/>
  <c r="C432" i="1" a="1"/>
  <c r="E432" i="1" s="1"/>
  <c r="C433" i="1" a="1"/>
  <c r="E433" i="1" s="1"/>
  <c r="C434" i="1" a="1"/>
  <c r="E434" i="1" s="1"/>
  <c r="C435" i="1" a="1"/>
  <c r="E435" i="1" s="1"/>
  <c r="C436" i="1" a="1"/>
  <c r="E436" i="1" s="1"/>
  <c r="C437" i="1" a="1"/>
  <c r="E437" i="1" s="1"/>
  <c r="C438" i="1" a="1"/>
  <c r="E438" i="1" s="1"/>
  <c r="C439" i="1" a="1"/>
  <c r="E439" i="1" s="1"/>
  <c r="C440" i="1" a="1"/>
  <c r="E440" i="1" s="1"/>
  <c r="C441" i="1" a="1"/>
  <c r="E441" i="1" s="1"/>
  <c r="C442" i="1" a="1"/>
  <c r="E442" i="1" s="1"/>
  <c r="C443" i="1" a="1"/>
  <c r="E443" i="1" s="1"/>
  <c r="C444" i="1" a="1"/>
  <c r="E444" i="1" s="1"/>
  <c r="C445" i="1" a="1"/>
  <c r="E445" i="1" s="1"/>
  <c r="C446" i="1" a="1"/>
  <c r="E446" i="1" s="1"/>
  <c r="C447" i="1" a="1"/>
  <c r="E447" i="1" s="1"/>
  <c r="C448" i="1" a="1"/>
  <c r="E448" i="1" s="1"/>
  <c r="C449" i="1" a="1"/>
  <c r="E449" i="1" s="1"/>
  <c r="C450" i="1" a="1"/>
  <c r="E450" i="1" s="1"/>
  <c r="C451" i="1" a="1"/>
  <c r="E451" i="1" s="1"/>
  <c r="C452" i="1" a="1"/>
  <c r="E452" i="1" s="1"/>
  <c r="C453" i="1" a="1"/>
  <c r="E453" i="1" s="1"/>
  <c r="C454" i="1" a="1"/>
  <c r="E454" i="1" s="1"/>
  <c r="C455" i="1" a="1"/>
  <c r="E455" i="1" s="1"/>
  <c r="C456" i="1" a="1"/>
  <c r="E456" i="1" s="1"/>
  <c r="C457" i="1" a="1"/>
  <c r="E457" i="1" s="1"/>
  <c r="C458" i="1" a="1"/>
  <c r="E458" i="1" s="1"/>
  <c r="C459" i="1" a="1"/>
  <c r="E459" i="1" s="1"/>
  <c r="C460" i="1" a="1"/>
  <c r="E460" i="1" s="1"/>
  <c r="C461" i="1" a="1"/>
  <c r="E461" i="1" s="1"/>
  <c r="C462" i="1" a="1"/>
  <c r="E462" i="1" s="1"/>
  <c r="C463" i="1" a="1"/>
  <c r="E463" i="1" s="1"/>
  <c r="C464" i="1" a="1"/>
  <c r="E464" i="1" s="1"/>
  <c r="C465" i="1" a="1"/>
  <c r="E465" i="1" s="1"/>
  <c r="C466" i="1" a="1"/>
  <c r="E466" i="1" s="1"/>
  <c r="C467" i="1" a="1"/>
  <c r="E467" i="1" s="1"/>
  <c r="C468" i="1" a="1"/>
  <c r="E468" i="1" s="1"/>
  <c r="C469" i="1" a="1"/>
  <c r="E469" i="1" s="1"/>
  <c r="C470" i="1" a="1"/>
  <c r="E470" i="1" s="1"/>
  <c r="C471" i="1" a="1"/>
  <c r="E471" i="1" s="1"/>
  <c r="C472" i="1" a="1"/>
  <c r="E472" i="1" s="1"/>
  <c r="C473" i="1" a="1"/>
  <c r="E473" i="1" s="1"/>
  <c r="C474" i="1" a="1"/>
  <c r="E474" i="1" s="1"/>
  <c r="C475" i="1" a="1"/>
  <c r="E475" i="1" s="1"/>
  <c r="C476" i="1" a="1"/>
  <c r="E476" i="1" s="1"/>
  <c r="C477" i="1" a="1"/>
  <c r="E477" i="1" s="1"/>
  <c r="C478" i="1" a="1"/>
  <c r="E478" i="1" s="1"/>
  <c r="C479" i="1" a="1"/>
  <c r="E479" i="1" s="1"/>
  <c r="C480" i="1" a="1"/>
  <c r="E480" i="1" s="1"/>
  <c r="C481" i="1" a="1"/>
  <c r="E481" i="1" s="1"/>
  <c r="C482" i="1" a="1"/>
  <c r="E482" i="1" s="1"/>
  <c r="C483" i="1" a="1"/>
  <c r="E483" i="1" s="1"/>
  <c r="C484" i="1" a="1"/>
  <c r="E484" i="1" s="1"/>
  <c r="C485" i="1" a="1"/>
  <c r="E485" i="1" s="1"/>
  <c r="C486" i="1" a="1"/>
  <c r="E486" i="1" s="1"/>
  <c r="C487" i="1" a="1"/>
  <c r="E487" i="1" s="1"/>
  <c r="C488" i="1" a="1"/>
  <c r="E488" i="1" s="1"/>
  <c r="C489" i="1" a="1"/>
  <c r="E489" i="1" s="1"/>
  <c r="C490" i="1" a="1"/>
  <c r="E490" i="1" s="1"/>
  <c r="C491" i="1" a="1"/>
  <c r="E491" i="1" s="1"/>
  <c r="C492" i="1" a="1"/>
  <c r="E492" i="1" s="1"/>
  <c r="C493" i="1" a="1"/>
  <c r="E493" i="1" s="1"/>
  <c r="C494" i="1" a="1"/>
  <c r="E494" i="1" s="1"/>
  <c r="C495" i="1" a="1"/>
  <c r="E495" i="1" s="1"/>
  <c r="C496" i="1" a="1"/>
  <c r="E496" i="1" s="1"/>
  <c r="C497" i="1" a="1"/>
  <c r="E497" i="1" s="1"/>
  <c r="C498" i="1" a="1"/>
  <c r="E498" i="1" s="1"/>
  <c r="C499" i="1" a="1"/>
  <c r="E499" i="1" s="1"/>
  <c r="C500" i="1" a="1"/>
  <c r="E500" i="1" s="1"/>
  <c r="C501" i="1" a="1"/>
  <c r="E501" i="1" s="1"/>
  <c r="C502" i="1" a="1"/>
  <c r="E502" i="1" s="1"/>
  <c r="C503" i="1" a="1"/>
  <c r="E503" i="1" s="1"/>
  <c r="C504" i="1" a="1"/>
  <c r="E504" i="1" s="1"/>
  <c r="C505" i="1" a="1"/>
  <c r="E505" i="1" s="1"/>
  <c r="C506" i="1" a="1"/>
  <c r="E506" i="1" s="1"/>
  <c r="C507" i="1" a="1"/>
  <c r="E507" i="1" s="1"/>
  <c r="C508" i="1" a="1"/>
  <c r="E508" i="1" s="1"/>
  <c r="C509" i="1" a="1"/>
  <c r="E509" i="1" s="1"/>
  <c r="C510" i="1" a="1"/>
  <c r="E510" i="1" s="1"/>
  <c r="C511" i="1" a="1"/>
  <c r="E511" i="1" s="1"/>
  <c r="C512" i="1" a="1"/>
  <c r="E512" i="1" s="1"/>
  <c r="C513" i="1" a="1"/>
  <c r="E513" i="1" s="1"/>
  <c r="C514" i="1" a="1"/>
  <c r="E514" i="1" s="1"/>
  <c r="C515" i="1" a="1"/>
  <c r="E515" i="1" s="1"/>
  <c r="C516" i="1" a="1"/>
  <c r="E516" i="1" s="1"/>
  <c r="C517" i="1" a="1"/>
  <c r="E517" i="1" s="1"/>
  <c r="C518" i="1" a="1"/>
  <c r="E518" i="1" s="1"/>
  <c r="C519" i="1" a="1"/>
  <c r="E519" i="1" s="1"/>
  <c r="C520" i="1" a="1"/>
  <c r="E520" i="1" s="1"/>
  <c r="C521" i="1" a="1"/>
  <c r="E521" i="1" s="1"/>
  <c r="C522" i="1" a="1"/>
  <c r="E522" i="1" s="1"/>
  <c r="C523" i="1" a="1"/>
  <c r="E523" i="1" s="1"/>
  <c r="C524" i="1" a="1"/>
  <c r="E524" i="1" s="1"/>
  <c r="C525" i="1" a="1"/>
  <c r="E525" i="1" s="1"/>
  <c r="C526" i="1" a="1"/>
  <c r="E526" i="1" s="1"/>
  <c r="C527" i="1" a="1"/>
  <c r="E527" i="1" s="1"/>
  <c r="C528" i="1" a="1"/>
  <c r="E528" i="1" s="1"/>
  <c r="C529" i="1" a="1"/>
  <c r="E529" i="1" s="1"/>
  <c r="C530" i="1" a="1"/>
  <c r="E530" i="1" s="1"/>
  <c r="C531" i="1" a="1"/>
  <c r="E531" i="1" s="1"/>
  <c r="C532" i="1" a="1"/>
  <c r="E532" i="1" s="1"/>
  <c r="C533" i="1" a="1"/>
  <c r="E533" i="1" s="1"/>
  <c r="C534" i="1" a="1"/>
  <c r="E534" i="1" s="1"/>
  <c r="C535" i="1" a="1"/>
  <c r="E535" i="1" s="1"/>
  <c r="C536" i="1" a="1"/>
  <c r="E536" i="1" s="1"/>
  <c r="C537" i="1" a="1"/>
  <c r="E537" i="1" s="1"/>
  <c r="C538" i="1" a="1"/>
  <c r="E538" i="1" s="1"/>
  <c r="C539" i="1" a="1"/>
  <c r="E539" i="1" s="1"/>
  <c r="C540" i="1" a="1"/>
  <c r="E540" i="1" s="1"/>
  <c r="C541" i="1" a="1"/>
  <c r="E541" i="1" s="1"/>
  <c r="C542" i="1" a="1"/>
  <c r="E542" i="1" s="1"/>
  <c r="C543" i="1" a="1"/>
  <c r="E543" i="1" s="1"/>
  <c r="C544" i="1" a="1"/>
  <c r="E544" i="1" s="1"/>
  <c r="C545" i="1" a="1"/>
  <c r="E545" i="1" s="1"/>
  <c r="C546" i="1" a="1"/>
  <c r="E546" i="1" s="1"/>
  <c r="C547" i="1" a="1"/>
  <c r="E547" i="1" s="1"/>
  <c r="C548" i="1" a="1"/>
  <c r="E548" i="1" s="1"/>
  <c r="C549" i="1" a="1"/>
  <c r="E549" i="1" s="1"/>
  <c r="C550" i="1" a="1"/>
  <c r="E550" i="1" s="1"/>
  <c r="C551" i="1" a="1"/>
  <c r="E551" i="1" s="1"/>
  <c r="C552" i="1" a="1"/>
  <c r="E552" i="1" s="1"/>
  <c r="C553" i="1" a="1"/>
  <c r="E553" i="1" s="1"/>
  <c r="C554" i="1" a="1"/>
  <c r="E554" i="1" s="1"/>
  <c r="C555" i="1" a="1"/>
  <c r="E555" i="1" s="1"/>
  <c r="C556" i="1" a="1"/>
  <c r="E556" i="1" s="1"/>
  <c r="C557" i="1" a="1"/>
  <c r="E557" i="1" s="1"/>
  <c r="C558" i="1" a="1"/>
  <c r="E558" i="1" s="1"/>
  <c r="C559" i="1" a="1"/>
  <c r="E559" i="1" s="1"/>
  <c r="C560" i="1" a="1"/>
  <c r="E560" i="1" s="1"/>
  <c r="C561" i="1" a="1"/>
  <c r="E561" i="1" s="1"/>
  <c r="C562" i="1" a="1"/>
  <c r="E562" i="1" s="1"/>
  <c r="C563" i="1" a="1"/>
  <c r="E563" i="1" s="1"/>
  <c r="C564" i="1" a="1"/>
  <c r="E564" i="1" s="1"/>
  <c r="C565" i="1" a="1"/>
  <c r="E565" i="1" s="1"/>
  <c r="C566" i="1" a="1"/>
  <c r="E566" i="1" s="1"/>
  <c r="C567" i="1" a="1"/>
  <c r="E567" i="1" s="1"/>
  <c r="C568" i="1" a="1"/>
  <c r="E568" i="1" s="1"/>
  <c r="C569" i="1" a="1"/>
  <c r="E569" i="1" s="1"/>
  <c r="C570" i="1" a="1"/>
  <c r="E570" i="1" s="1"/>
  <c r="C571" i="1" a="1"/>
  <c r="E571" i="1" s="1"/>
  <c r="C572" i="1" a="1"/>
  <c r="E572" i="1" s="1"/>
  <c r="C573" i="1" a="1"/>
  <c r="E573" i="1" s="1"/>
  <c r="C574" i="1" a="1"/>
  <c r="E574" i="1" s="1"/>
  <c r="C575" i="1" a="1"/>
  <c r="E575" i="1" s="1"/>
  <c r="C576" i="1" a="1"/>
  <c r="E576" i="1" s="1"/>
  <c r="C577" i="1" a="1"/>
  <c r="E577" i="1" s="1"/>
  <c r="C578" i="1" a="1"/>
  <c r="E578" i="1" s="1"/>
  <c r="C579" i="1" a="1"/>
  <c r="E579" i="1" s="1"/>
  <c r="C580" i="1" a="1"/>
  <c r="E580" i="1" s="1"/>
  <c r="C581" i="1" a="1"/>
  <c r="E581" i="1" s="1"/>
  <c r="C582" i="1" a="1"/>
  <c r="E582" i="1" s="1"/>
  <c r="C583" i="1" a="1"/>
  <c r="E583" i="1" s="1"/>
  <c r="C584" i="1" a="1"/>
  <c r="E584" i="1" s="1"/>
  <c r="C585" i="1" a="1"/>
  <c r="E585" i="1" s="1"/>
  <c r="C586" i="1" a="1"/>
  <c r="E586" i="1" s="1"/>
  <c r="C587" i="1" a="1"/>
  <c r="E587" i="1" s="1"/>
  <c r="C588" i="1" a="1"/>
  <c r="E588" i="1" s="1"/>
  <c r="C589" i="1" a="1"/>
  <c r="E589" i="1" s="1"/>
  <c r="C590" i="1" a="1"/>
  <c r="E590" i="1" s="1"/>
  <c r="C591" i="1" a="1"/>
  <c r="E591" i="1" s="1"/>
  <c r="C592" i="1" a="1"/>
  <c r="E592" i="1" s="1"/>
  <c r="C593" i="1" a="1"/>
  <c r="E593" i="1" s="1"/>
  <c r="C594" i="1" a="1"/>
  <c r="E594" i="1" s="1"/>
  <c r="C595" i="1" a="1"/>
  <c r="E595" i="1" s="1"/>
  <c r="C596" i="1" a="1"/>
  <c r="E596" i="1" s="1"/>
  <c r="C597" i="1" a="1"/>
  <c r="E597" i="1" s="1"/>
  <c r="C598" i="1" a="1"/>
  <c r="E598" i="1" s="1"/>
  <c r="C599" i="1" a="1"/>
  <c r="E599" i="1" s="1"/>
  <c r="C600" i="1" a="1"/>
  <c r="E600" i="1" s="1"/>
  <c r="C601" i="1" a="1"/>
  <c r="E601" i="1" s="1"/>
  <c r="C602" i="1" a="1"/>
  <c r="E602" i="1" s="1"/>
  <c r="C603" i="1" a="1"/>
  <c r="E603" i="1" s="1"/>
  <c r="C604" i="1" a="1"/>
  <c r="E604" i="1" s="1"/>
  <c r="C605" i="1" a="1"/>
  <c r="E605" i="1" s="1"/>
  <c r="C606" i="1" a="1"/>
  <c r="E606" i="1" s="1"/>
  <c r="C607" i="1" a="1"/>
  <c r="E607" i="1" s="1"/>
  <c r="C608" i="1" a="1"/>
  <c r="E608" i="1" s="1"/>
  <c r="C609" i="1" a="1"/>
  <c r="E609" i="1" s="1"/>
  <c r="C610" i="1" a="1"/>
  <c r="E610" i="1" s="1"/>
  <c r="C611" i="1" a="1"/>
  <c r="E611" i="1" s="1"/>
  <c r="C612" i="1" a="1"/>
  <c r="E612" i="1" s="1"/>
  <c r="C613" i="1" a="1"/>
  <c r="E613" i="1" s="1"/>
  <c r="C614" i="1" a="1"/>
  <c r="E614" i="1" s="1"/>
  <c r="C615" i="1" a="1"/>
  <c r="E615" i="1" s="1"/>
  <c r="C616" i="1" a="1"/>
  <c r="E616" i="1" s="1"/>
  <c r="C617" i="1" a="1"/>
  <c r="E617" i="1" s="1"/>
  <c r="C618" i="1" a="1"/>
  <c r="E618" i="1" s="1"/>
  <c r="C619" i="1" a="1"/>
  <c r="E619" i="1" s="1"/>
  <c r="C620" i="1" a="1"/>
  <c r="E620" i="1" s="1"/>
  <c r="C621" i="1" a="1"/>
  <c r="E621" i="1" s="1"/>
  <c r="C622" i="1" a="1"/>
  <c r="E622" i="1" s="1"/>
  <c r="C623" i="1" a="1"/>
  <c r="E623" i="1" s="1"/>
  <c r="C624" i="1" a="1"/>
  <c r="E624" i="1" s="1"/>
  <c r="C625" i="1" a="1"/>
  <c r="E625" i="1" s="1"/>
  <c r="C626" i="1" a="1"/>
  <c r="E626" i="1" s="1"/>
  <c r="C627" i="1" a="1"/>
  <c r="E627" i="1" s="1"/>
  <c r="C628" i="1" a="1"/>
  <c r="E628" i="1" s="1"/>
  <c r="C629" i="1" a="1"/>
  <c r="E629" i="1" s="1"/>
  <c r="C630" i="1" a="1"/>
  <c r="E630" i="1" s="1"/>
  <c r="C631" i="1" a="1"/>
  <c r="E631" i="1" s="1"/>
  <c r="C632" i="1" a="1"/>
  <c r="E632" i="1" s="1"/>
  <c r="C633" i="1" a="1"/>
  <c r="E633" i="1" s="1"/>
  <c r="C634" i="1" a="1"/>
  <c r="E634" i="1" s="1"/>
  <c r="C635" i="1" a="1"/>
  <c r="E635" i="1" s="1"/>
  <c r="C636" i="1" a="1"/>
  <c r="E636" i="1" s="1"/>
  <c r="C637" i="1" a="1"/>
  <c r="E637" i="1" s="1"/>
  <c r="C638" i="1" a="1"/>
  <c r="E638" i="1" s="1"/>
  <c r="C639" i="1" a="1"/>
  <c r="E639" i="1" s="1"/>
  <c r="C640" i="1" a="1"/>
  <c r="E640" i="1" s="1"/>
  <c r="C641" i="1" a="1"/>
  <c r="E641" i="1" s="1"/>
  <c r="C642" i="1" a="1"/>
  <c r="E642" i="1" s="1"/>
  <c r="C643" i="1" a="1"/>
  <c r="E643" i="1" s="1"/>
  <c r="C644" i="1" a="1"/>
  <c r="E644" i="1" s="1"/>
  <c r="C645" i="1" a="1"/>
  <c r="E645" i="1" s="1"/>
  <c r="C646" i="1" a="1"/>
  <c r="E646" i="1" s="1"/>
  <c r="C647" i="1" a="1"/>
  <c r="E647" i="1" s="1"/>
  <c r="C648" i="1" a="1"/>
  <c r="E648" i="1" s="1"/>
  <c r="C649" i="1" a="1"/>
  <c r="E649" i="1" s="1"/>
  <c r="C650" i="1" a="1"/>
  <c r="E650" i="1" s="1"/>
  <c r="C651" i="1" a="1"/>
  <c r="E651" i="1" s="1"/>
  <c r="C652" i="1" a="1"/>
  <c r="E652" i="1" s="1"/>
  <c r="C653" i="1" a="1"/>
  <c r="E653" i="1" s="1"/>
  <c r="C654" i="1" a="1"/>
  <c r="E654" i="1" s="1"/>
  <c r="C655" i="1" a="1"/>
  <c r="E655" i="1" s="1"/>
  <c r="C656" i="1" a="1"/>
  <c r="E656" i="1" s="1"/>
  <c r="C657" i="1" a="1"/>
  <c r="E657" i="1" s="1"/>
  <c r="C658" i="1" a="1"/>
  <c r="E658" i="1" s="1"/>
  <c r="C659" i="1" a="1"/>
  <c r="E659" i="1" s="1"/>
  <c r="C660" i="1" a="1"/>
  <c r="E660" i="1" s="1"/>
  <c r="C661" i="1" a="1"/>
  <c r="E661" i="1" s="1"/>
  <c r="C662" i="1" a="1"/>
  <c r="E662" i="1" s="1"/>
  <c r="C663" i="1" a="1"/>
  <c r="E663" i="1" s="1"/>
  <c r="C664" i="1" a="1"/>
  <c r="E664" i="1" s="1"/>
  <c r="C665" i="1" a="1"/>
  <c r="E665" i="1" s="1"/>
  <c r="C666" i="1" a="1"/>
  <c r="E666" i="1" s="1"/>
  <c r="C667" i="1" a="1"/>
  <c r="E667" i="1" s="1"/>
  <c r="C668" i="1" a="1"/>
  <c r="E668" i="1" s="1"/>
  <c r="C669" i="1" a="1"/>
  <c r="E669" i="1" s="1"/>
  <c r="C670" i="1" a="1"/>
  <c r="E670" i="1" s="1"/>
  <c r="C671" i="1" a="1"/>
  <c r="E671" i="1" s="1"/>
  <c r="C672" i="1" a="1"/>
  <c r="E672" i="1" s="1"/>
  <c r="C673" i="1" a="1"/>
  <c r="E673" i="1" s="1"/>
  <c r="C674" i="1" a="1"/>
  <c r="E674" i="1" s="1"/>
  <c r="C675" i="1" a="1"/>
  <c r="E675" i="1" s="1"/>
  <c r="C676" i="1" a="1"/>
  <c r="E676" i="1" s="1"/>
  <c r="C677" i="1" a="1"/>
  <c r="E677" i="1" s="1"/>
  <c r="C678" i="1" a="1"/>
  <c r="E678" i="1" s="1"/>
  <c r="C679" i="1" a="1"/>
  <c r="E679" i="1" s="1"/>
  <c r="C680" i="1" a="1"/>
  <c r="E680" i="1" s="1"/>
  <c r="C681" i="1" a="1"/>
  <c r="E681" i="1" s="1"/>
  <c r="C682" i="1" a="1"/>
  <c r="E682" i="1" s="1"/>
  <c r="C683" i="1" a="1"/>
  <c r="E683" i="1" s="1"/>
  <c r="C684" i="1" a="1"/>
  <c r="E684" i="1" s="1"/>
  <c r="C685" i="1" a="1"/>
  <c r="E685" i="1" s="1"/>
  <c r="C686" i="1" a="1"/>
  <c r="E686" i="1" s="1"/>
  <c r="C687" i="1" a="1"/>
  <c r="E687" i="1" s="1"/>
  <c r="C688" i="1" a="1"/>
  <c r="E688" i="1" s="1"/>
  <c r="C689" i="1" a="1"/>
  <c r="E689" i="1" s="1"/>
  <c r="C690" i="1" a="1"/>
  <c r="E690" i="1" s="1"/>
  <c r="C691" i="1" a="1"/>
  <c r="E691" i="1" s="1"/>
  <c r="C692" i="1" a="1"/>
  <c r="E692" i="1" s="1"/>
  <c r="C693" i="1" a="1"/>
  <c r="E693" i="1" s="1"/>
  <c r="C694" i="1" a="1"/>
  <c r="E694" i="1" s="1"/>
  <c r="C695" i="1" a="1"/>
  <c r="E695" i="1" s="1"/>
  <c r="C696" i="1" a="1"/>
  <c r="E696" i="1" s="1"/>
  <c r="C697" i="1" a="1"/>
  <c r="E697" i="1" s="1"/>
  <c r="C698" i="1" a="1"/>
  <c r="E698" i="1" s="1"/>
  <c r="C699" i="1" a="1"/>
  <c r="E699" i="1" s="1"/>
  <c r="C700" i="1" a="1"/>
  <c r="E700" i="1" s="1"/>
  <c r="C701" i="1" a="1"/>
  <c r="E701" i="1" s="1"/>
  <c r="C702" i="1" a="1"/>
  <c r="E702" i="1" s="1"/>
  <c r="C703" i="1" a="1"/>
  <c r="E703" i="1" s="1"/>
  <c r="C704" i="1" a="1"/>
  <c r="E704" i="1" s="1"/>
  <c r="C705" i="1" a="1"/>
  <c r="E705" i="1" s="1"/>
  <c r="C706" i="1" a="1"/>
  <c r="E706" i="1" s="1"/>
  <c r="C707" i="1" a="1"/>
  <c r="E707" i="1" s="1"/>
  <c r="C708" i="1" a="1"/>
  <c r="E708" i="1" s="1"/>
  <c r="C709" i="1" a="1"/>
  <c r="E709" i="1" s="1"/>
  <c r="C710" i="1" a="1"/>
  <c r="E710" i="1" s="1"/>
  <c r="C711" i="1" a="1"/>
  <c r="E711" i="1" s="1"/>
  <c r="C712" i="1" a="1"/>
  <c r="E712" i="1" s="1"/>
  <c r="C713" i="1" a="1"/>
  <c r="E713" i="1" s="1"/>
  <c r="C714" i="1" a="1"/>
  <c r="E714" i="1" s="1"/>
  <c r="C715" i="1" a="1"/>
  <c r="E715" i="1" s="1"/>
  <c r="C716" i="1" a="1"/>
  <c r="E716" i="1" s="1"/>
  <c r="C717" i="1" a="1"/>
  <c r="E717" i="1" s="1"/>
  <c r="C718" i="1" a="1"/>
  <c r="E718" i="1" s="1"/>
  <c r="C719" i="1" a="1"/>
  <c r="E719" i="1" s="1"/>
  <c r="C720" i="1" a="1"/>
  <c r="E720" i="1" s="1"/>
  <c r="C721" i="1" a="1"/>
  <c r="E721" i="1" s="1"/>
  <c r="C722" i="1" a="1"/>
  <c r="E722" i="1" s="1"/>
  <c r="C723" i="1" a="1"/>
  <c r="E723" i="1" s="1"/>
  <c r="C724" i="1" a="1"/>
  <c r="E724" i="1" s="1"/>
  <c r="C725" i="1" a="1"/>
  <c r="E725" i="1" s="1"/>
  <c r="C726" i="1" a="1"/>
  <c r="E726" i="1" s="1"/>
  <c r="C727" i="1" a="1"/>
  <c r="E727" i="1" s="1"/>
  <c r="C728" i="1" a="1"/>
  <c r="E728" i="1" s="1"/>
  <c r="C729" i="1" a="1"/>
  <c r="E729" i="1" s="1"/>
  <c r="C730" i="1" a="1"/>
  <c r="E730" i="1" s="1"/>
  <c r="C731" i="1" a="1"/>
  <c r="E731" i="1" s="1"/>
  <c r="C732" i="1" a="1"/>
  <c r="E732" i="1" s="1"/>
  <c r="C733" i="1" a="1"/>
  <c r="E733" i="1" s="1"/>
  <c r="C734" i="1" a="1"/>
  <c r="E734" i="1" s="1"/>
  <c r="C735" i="1" a="1"/>
  <c r="E735" i="1" s="1"/>
  <c r="C736" i="1" a="1"/>
  <c r="E736" i="1" s="1"/>
  <c r="C737" i="1" a="1"/>
  <c r="E737" i="1" s="1"/>
  <c r="C738" i="1" a="1"/>
  <c r="E738" i="1" s="1"/>
  <c r="C739" i="1" a="1"/>
  <c r="E739" i="1" s="1"/>
  <c r="C740" i="1" a="1"/>
  <c r="E740" i="1" s="1"/>
  <c r="C741" i="1" a="1"/>
  <c r="E741" i="1" s="1"/>
  <c r="C742" i="1" a="1"/>
  <c r="E742" i="1" s="1"/>
  <c r="C743" i="1" a="1"/>
  <c r="E743" i="1" s="1"/>
  <c r="C744" i="1" a="1"/>
  <c r="E744" i="1" s="1"/>
  <c r="C745" i="1" a="1"/>
  <c r="E745" i="1" s="1"/>
  <c r="C746" i="1" a="1"/>
  <c r="E746" i="1" s="1"/>
  <c r="C747" i="1" a="1"/>
  <c r="E747" i="1" s="1"/>
  <c r="C748" i="1" a="1"/>
  <c r="E748" i="1" s="1"/>
  <c r="C749" i="1" a="1"/>
  <c r="E749" i="1" s="1"/>
  <c r="C750" i="1" a="1"/>
  <c r="E750" i="1" s="1"/>
  <c r="C751" i="1" a="1"/>
  <c r="E751" i="1" s="1"/>
  <c r="C752" i="1" a="1"/>
  <c r="E752" i="1" s="1"/>
  <c r="C753" i="1" a="1"/>
  <c r="E753" i="1" s="1"/>
  <c r="C754" i="1" a="1"/>
  <c r="E754" i="1" s="1"/>
  <c r="C755" i="1" a="1"/>
  <c r="E755" i="1" s="1"/>
  <c r="C756" i="1" a="1"/>
  <c r="E756" i="1" s="1"/>
  <c r="C757" i="1" a="1"/>
  <c r="E757" i="1" s="1"/>
  <c r="C758" i="1" a="1"/>
  <c r="E758" i="1" s="1"/>
  <c r="C759" i="1" a="1"/>
  <c r="E759" i="1" s="1"/>
  <c r="C760" i="1" a="1"/>
  <c r="E760" i="1" s="1"/>
  <c r="C761" i="1" a="1"/>
  <c r="E761" i="1" s="1"/>
  <c r="C762" i="1" a="1"/>
  <c r="E762" i="1" s="1"/>
  <c r="C763" i="1" a="1"/>
  <c r="E763" i="1" s="1"/>
  <c r="C764" i="1" a="1"/>
  <c r="E764" i="1" s="1"/>
  <c r="C765" i="1" a="1"/>
  <c r="E765" i="1" s="1"/>
  <c r="C766" i="1" a="1"/>
  <c r="E766" i="1" s="1"/>
  <c r="C767" i="1" a="1"/>
  <c r="E767" i="1" s="1"/>
  <c r="C768" i="1" a="1"/>
  <c r="E768" i="1" s="1"/>
  <c r="C769" i="1" a="1"/>
  <c r="E769" i="1" s="1"/>
  <c r="C770" i="1" a="1"/>
  <c r="E770" i="1" s="1"/>
  <c r="C771" i="1" a="1"/>
  <c r="E771" i="1" s="1"/>
  <c r="C772" i="1" a="1"/>
  <c r="E772" i="1" s="1"/>
  <c r="C773" i="1" a="1"/>
  <c r="E773" i="1" s="1"/>
  <c r="C774" i="1" a="1"/>
  <c r="E774" i="1" s="1"/>
  <c r="C775" i="1" a="1"/>
  <c r="E775" i="1" s="1"/>
  <c r="C776" i="1" a="1"/>
  <c r="E776" i="1" s="1"/>
  <c r="C777" i="1" a="1"/>
  <c r="E777" i="1" s="1"/>
  <c r="C778" i="1" a="1"/>
  <c r="E778" i="1" s="1"/>
  <c r="C779" i="1" a="1"/>
  <c r="E779" i="1" s="1"/>
  <c r="C780" i="1" a="1"/>
  <c r="E780" i="1" s="1"/>
  <c r="C781" i="1" a="1"/>
  <c r="E781" i="1" s="1"/>
  <c r="C782" i="1" a="1"/>
  <c r="E782" i="1" s="1"/>
  <c r="C783" i="1" a="1"/>
  <c r="E783" i="1" s="1"/>
  <c r="C784" i="1" a="1"/>
  <c r="E784" i="1" s="1"/>
  <c r="C785" i="1" a="1"/>
  <c r="E785" i="1" s="1"/>
  <c r="C786" i="1" a="1"/>
  <c r="E786" i="1" s="1"/>
  <c r="C787" i="1" a="1"/>
  <c r="E787" i="1" s="1"/>
  <c r="C788" i="1" a="1"/>
  <c r="E788" i="1" s="1"/>
  <c r="C789" i="1" a="1"/>
  <c r="E789" i="1" s="1"/>
  <c r="C790" i="1" a="1"/>
  <c r="E790" i="1" s="1"/>
  <c r="C791" i="1" a="1"/>
  <c r="E791" i="1" s="1"/>
  <c r="C792" i="1" a="1"/>
  <c r="E792" i="1" s="1"/>
  <c r="C793" i="1" a="1"/>
  <c r="E793" i="1" s="1"/>
  <c r="C794" i="1" a="1"/>
  <c r="E794" i="1" s="1"/>
  <c r="C795" i="1" a="1"/>
  <c r="E795" i="1" s="1"/>
  <c r="C796" i="1" a="1"/>
  <c r="E796" i="1" s="1"/>
  <c r="C797" i="1" a="1"/>
  <c r="E797" i="1" s="1"/>
  <c r="C798" i="1" a="1"/>
  <c r="E798" i="1" s="1"/>
  <c r="C799" i="1" a="1"/>
  <c r="E799" i="1" s="1"/>
  <c r="C800" i="1" a="1"/>
  <c r="E800" i="1" s="1"/>
  <c r="C801" i="1" a="1"/>
  <c r="E801" i="1" s="1"/>
  <c r="C802" i="1" a="1"/>
  <c r="E802" i="1" s="1"/>
  <c r="C803" i="1" a="1"/>
  <c r="E803" i="1" s="1"/>
  <c r="C804" i="1" a="1"/>
  <c r="E804" i="1" s="1"/>
  <c r="C805" i="1" a="1"/>
  <c r="E805" i="1" s="1"/>
  <c r="C806" i="1" a="1"/>
  <c r="E806" i="1" s="1"/>
  <c r="C807" i="1" a="1"/>
  <c r="E807" i="1" s="1"/>
  <c r="C808" i="1" a="1"/>
  <c r="E808" i="1" s="1"/>
  <c r="C809" i="1" a="1"/>
  <c r="E809" i="1" s="1"/>
  <c r="C810" i="1" a="1"/>
  <c r="E810" i="1" s="1"/>
  <c r="C811" i="1" a="1"/>
  <c r="E811" i="1" s="1"/>
  <c r="C812" i="1" a="1"/>
  <c r="E812" i="1" s="1"/>
  <c r="C813" i="1" a="1"/>
  <c r="E813" i="1" s="1"/>
  <c r="C814" i="1" a="1"/>
  <c r="E814" i="1" s="1"/>
  <c r="C815" i="1" a="1"/>
  <c r="E815" i="1" s="1"/>
  <c r="C816" i="1" a="1"/>
  <c r="E816" i="1" s="1"/>
  <c r="C817" i="1" a="1"/>
  <c r="E817" i="1" s="1"/>
  <c r="C818" i="1" a="1"/>
  <c r="E818" i="1" s="1"/>
  <c r="C819" i="1" a="1"/>
  <c r="E819" i="1" s="1"/>
  <c r="C820" i="1" a="1"/>
  <c r="E820" i="1" s="1"/>
  <c r="C821" i="1" a="1"/>
  <c r="E821" i="1" s="1"/>
  <c r="C822" i="1" a="1"/>
  <c r="E822" i="1" s="1"/>
  <c r="C823" i="1" a="1"/>
  <c r="E823" i="1" s="1"/>
  <c r="C824" i="1" a="1"/>
  <c r="E824" i="1" s="1"/>
  <c r="C825" i="1" a="1"/>
  <c r="E825" i="1" s="1"/>
  <c r="C826" i="1" a="1"/>
  <c r="E826" i="1" s="1"/>
  <c r="C827" i="1" a="1"/>
  <c r="E827" i="1" s="1"/>
  <c r="C828" i="1" a="1"/>
  <c r="E828" i="1" s="1"/>
  <c r="C829" i="1" a="1"/>
  <c r="E829" i="1" s="1"/>
  <c r="C830" i="1" a="1"/>
  <c r="E830" i="1" s="1"/>
  <c r="C831" i="1" a="1"/>
  <c r="E831" i="1" s="1"/>
  <c r="C832" i="1" a="1"/>
  <c r="E832" i="1" s="1"/>
  <c r="C833" i="1" a="1"/>
  <c r="E833" i="1" s="1"/>
  <c r="C834" i="1" a="1"/>
  <c r="E834" i="1" s="1"/>
  <c r="C835" i="1" a="1"/>
  <c r="E835" i="1" s="1"/>
  <c r="C836" i="1" a="1"/>
  <c r="E836" i="1" s="1"/>
  <c r="C837" i="1" a="1"/>
  <c r="E837" i="1" s="1"/>
  <c r="C838" i="1" a="1"/>
  <c r="E838" i="1" s="1"/>
  <c r="C839" i="1" a="1"/>
  <c r="E839" i="1" s="1"/>
  <c r="C840" i="1" a="1"/>
  <c r="E840" i="1" s="1"/>
  <c r="C841" i="1" a="1"/>
  <c r="E841" i="1" s="1"/>
  <c r="C842" i="1" a="1"/>
  <c r="E842" i="1" s="1"/>
  <c r="C843" i="1" a="1"/>
  <c r="E843" i="1" s="1"/>
  <c r="C844" i="1" a="1"/>
  <c r="E844" i="1" s="1"/>
  <c r="C845" i="1" a="1"/>
  <c r="E845" i="1" s="1"/>
  <c r="C846" i="1" a="1"/>
  <c r="E846" i="1" s="1"/>
  <c r="C847" i="1" a="1"/>
  <c r="E847" i="1" s="1"/>
  <c r="C848" i="1" a="1"/>
  <c r="E848" i="1" s="1"/>
  <c r="C849" i="1" a="1"/>
  <c r="E849" i="1" s="1"/>
  <c r="C850" i="1" a="1"/>
  <c r="E850" i="1" s="1"/>
  <c r="C851" i="1" a="1"/>
  <c r="E851" i="1" s="1"/>
  <c r="C852" i="1" a="1"/>
  <c r="E852" i="1" s="1"/>
  <c r="C853" i="1" a="1"/>
  <c r="E853" i="1" s="1"/>
  <c r="C854" i="1" a="1"/>
  <c r="E854" i="1" s="1"/>
  <c r="C855" i="1" a="1"/>
  <c r="E855" i="1" s="1"/>
  <c r="C856" i="1" a="1"/>
  <c r="E856" i="1" s="1"/>
  <c r="C857" i="1" a="1"/>
  <c r="E857" i="1" s="1"/>
  <c r="C858" i="1" a="1"/>
  <c r="E858" i="1" s="1"/>
  <c r="C859" i="1" a="1"/>
  <c r="E859" i="1" s="1"/>
  <c r="C860" i="1" a="1"/>
  <c r="E860" i="1" s="1"/>
  <c r="C861" i="1" a="1"/>
  <c r="E861" i="1" s="1"/>
  <c r="C862" i="1" a="1"/>
  <c r="E862" i="1" s="1"/>
  <c r="C863" i="1" a="1"/>
  <c r="E863" i="1" s="1"/>
  <c r="C864" i="1" a="1"/>
  <c r="E864" i="1" s="1"/>
  <c r="C865" i="1" a="1"/>
  <c r="E865" i="1" s="1"/>
  <c r="C866" i="1" a="1"/>
  <c r="E866" i="1" s="1"/>
  <c r="C867" i="1" a="1"/>
  <c r="E867" i="1" s="1"/>
  <c r="C868" i="1" a="1"/>
  <c r="E868" i="1" s="1"/>
  <c r="C869" i="1" a="1"/>
  <c r="E869" i="1" s="1"/>
  <c r="C870" i="1" a="1"/>
  <c r="E870" i="1" s="1"/>
  <c r="C871" i="1" a="1"/>
  <c r="E871" i="1" s="1"/>
  <c r="C872" i="1" a="1"/>
  <c r="E872" i="1" s="1"/>
  <c r="C873" i="1" a="1"/>
  <c r="E873" i="1" s="1"/>
  <c r="C874" i="1" a="1"/>
  <c r="E874" i="1" s="1"/>
  <c r="C875" i="1" a="1"/>
  <c r="E875" i="1" s="1"/>
  <c r="C876" i="1" a="1"/>
  <c r="E876" i="1" s="1"/>
  <c r="C877" i="1" a="1"/>
  <c r="E877" i="1" s="1"/>
  <c r="C878" i="1" a="1"/>
  <c r="E878" i="1" s="1"/>
  <c r="C879" i="1" a="1"/>
  <c r="E879" i="1" s="1"/>
  <c r="C880" i="1" a="1"/>
  <c r="E880" i="1" s="1"/>
  <c r="C881" i="1" a="1"/>
  <c r="E881" i="1" s="1"/>
  <c r="C882" i="1" a="1"/>
  <c r="E882" i="1" s="1"/>
  <c r="C883" i="1" a="1"/>
  <c r="E883" i="1" s="1"/>
  <c r="C884" i="1" a="1"/>
  <c r="E884" i="1" s="1"/>
  <c r="C885" i="1" a="1"/>
  <c r="E885" i="1" s="1"/>
  <c r="C886" i="1" a="1"/>
  <c r="E886" i="1" s="1"/>
  <c r="C887" i="1" a="1"/>
  <c r="E887" i="1" s="1"/>
  <c r="C888" i="1" a="1"/>
  <c r="E888" i="1" s="1"/>
  <c r="C889" i="1" a="1"/>
  <c r="E889" i="1" s="1"/>
  <c r="C890" i="1" a="1"/>
  <c r="E890" i="1" s="1"/>
  <c r="C891" i="1" a="1"/>
  <c r="E891" i="1" s="1"/>
  <c r="C892" i="1" a="1"/>
  <c r="E892" i="1" s="1"/>
  <c r="C893" i="1" a="1"/>
  <c r="E893" i="1" s="1"/>
  <c r="C894" i="1" a="1"/>
  <c r="E894" i="1" s="1"/>
  <c r="C895" i="1" a="1"/>
  <c r="E895" i="1" s="1"/>
  <c r="C896" i="1" a="1"/>
  <c r="E896" i="1" s="1"/>
  <c r="C897" i="1" a="1"/>
  <c r="E897" i="1" s="1"/>
  <c r="C898" i="1" a="1"/>
  <c r="E898" i="1" s="1"/>
  <c r="C899" i="1" a="1"/>
  <c r="E899" i="1" s="1"/>
  <c r="C900" i="1" a="1"/>
  <c r="E900" i="1" s="1"/>
  <c r="C901" i="1" a="1"/>
  <c r="E901" i="1" s="1"/>
  <c r="C902" i="1" a="1"/>
  <c r="E902" i="1" s="1"/>
  <c r="C903" i="1" a="1"/>
  <c r="E903" i="1" s="1"/>
  <c r="C904" i="1" a="1"/>
  <c r="E904" i="1" s="1"/>
  <c r="C905" i="1" a="1"/>
  <c r="E905" i="1" s="1"/>
  <c r="C906" i="1" a="1"/>
  <c r="E906" i="1" s="1"/>
  <c r="C907" i="1" a="1"/>
  <c r="E907" i="1" s="1"/>
  <c r="C908" i="1" a="1"/>
  <c r="E908" i="1" s="1"/>
  <c r="C909" i="1" a="1"/>
  <c r="E909" i="1" s="1"/>
  <c r="C910" i="1" a="1"/>
  <c r="E910" i="1" s="1"/>
  <c r="C911" i="1" a="1"/>
  <c r="E911" i="1" s="1"/>
  <c r="C912" i="1" a="1"/>
  <c r="E912" i="1" s="1"/>
  <c r="C913" i="1" a="1"/>
  <c r="E913" i="1" s="1"/>
  <c r="C914" i="1" a="1"/>
  <c r="E914" i="1" s="1"/>
  <c r="C915" i="1" a="1"/>
  <c r="E915" i="1" s="1"/>
  <c r="C916" i="1" a="1"/>
  <c r="E916" i="1" s="1"/>
  <c r="C917" i="1" a="1"/>
  <c r="E917" i="1" s="1"/>
  <c r="C918" i="1" a="1"/>
  <c r="E918" i="1" s="1"/>
  <c r="C919" i="1" a="1"/>
  <c r="E919" i="1" s="1"/>
  <c r="C920" i="1" a="1"/>
  <c r="E920" i="1" s="1"/>
  <c r="C921" i="1" a="1"/>
  <c r="E921" i="1" s="1"/>
  <c r="C922" i="1" a="1"/>
  <c r="E922" i="1" s="1"/>
  <c r="C923" i="1" a="1"/>
  <c r="E923" i="1" s="1"/>
  <c r="C924" i="1" a="1"/>
  <c r="E924" i="1" s="1"/>
  <c r="C925" i="1" a="1"/>
  <c r="E925" i="1" s="1"/>
  <c r="C926" i="1" a="1"/>
  <c r="E926" i="1" s="1"/>
  <c r="C927" i="1" a="1"/>
  <c r="E927" i="1" s="1"/>
  <c r="C928" i="1" a="1"/>
  <c r="E928" i="1" s="1"/>
  <c r="C929" i="1" a="1"/>
  <c r="E929" i="1" s="1"/>
  <c r="C930" i="1" a="1"/>
  <c r="E930" i="1" s="1"/>
  <c r="C931" i="1" a="1"/>
  <c r="E931" i="1" s="1"/>
  <c r="C932" i="1" a="1"/>
  <c r="E932" i="1" s="1"/>
  <c r="C933" i="1" a="1"/>
  <c r="E933" i="1" s="1"/>
  <c r="C934" i="1" a="1"/>
  <c r="E934" i="1" s="1"/>
  <c r="C935" i="1" a="1"/>
  <c r="E935" i="1" s="1"/>
  <c r="C936" i="1" a="1"/>
  <c r="E936" i="1" s="1"/>
  <c r="C937" i="1" a="1"/>
  <c r="E937" i="1" s="1"/>
  <c r="C938" i="1" a="1"/>
  <c r="E938" i="1" s="1"/>
  <c r="C939" i="1" a="1"/>
  <c r="E939" i="1" s="1"/>
  <c r="C940" i="1" a="1"/>
  <c r="E940" i="1" s="1"/>
  <c r="C941" i="1" a="1"/>
  <c r="E941" i="1" s="1"/>
  <c r="C942" i="1" a="1"/>
  <c r="E942" i="1" s="1"/>
  <c r="C943" i="1" a="1"/>
  <c r="E943" i="1" s="1"/>
  <c r="C944" i="1" a="1"/>
  <c r="E944" i="1" s="1"/>
  <c r="C945" i="1" a="1"/>
  <c r="E945" i="1" s="1"/>
  <c r="C946" i="1" a="1"/>
  <c r="E946" i="1" s="1"/>
  <c r="C947" i="1" a="1"/>
  <c r="E947" i="1" s="1"/>
  <c r="C948" i="1" a="1"/>
  <c r="E948" i="1" s="1"/>
  <c r="C949" i="1" a="1"/>
  <c r="E949" i="1" s="1"/>
  <c r="C950" i="1" a="1"/>
  <c r="E950" i="1" s="1"/>
  <c r="C951" i="1" a="1"/>
  <c r="E951" i="1" s="1"/>
  <c r="C952" i="1" a="1"/>
  <c r="E952" i="1" s="1"/>
  <c r="C953" i="1" a="1"/>
  <c r="E953" i="1" s="1"/>
  <c r="C954" i="1" a="1"/>
  <c r="E954" i="1" s="1"/>
  <c r="C955" i="1" a="1"/>
  <c r="E955" i="1" s="1"/>
  <c r="C956" i="1" a="1"/>
  <c r="E956" i="1" s="1"/>
  <c r="C957" i="1" a="1"/>
  <c r="E957" i="1" s="1"/>
  <c r="C958" i="1" a="1"/>
  <c r="E958" i="1" s="1"/>
  <c r="C959" i="1" a="1"/>
  <c r="E959" i="1" s="1"/>
  <c r="C960" i="1" a="1"/>
  <c r="E960" i="1" s="1"/>
  <c r="C961" i="1" a="1"/>
  <c r="E961" i="1" s="1"/>
  <c r="C962" i="1" a="1"/>
  <c r="E962" i="1" s="1"/>
  <c r="C963" i="1" a="1"/>
  <c r="E963" i="1" s="1"/>
  <c r="C964" i="1" a="1"/>
  <c r="E964" i="1" s="1"/>
  <c r="C965" i="1" a="1"/>
  <c r="E965" i="1" s="1"/>
  <c r="C966" i="1" a="1"/>
  <c r="E966" i="1" s="1"/>
  <c r="C967" i="1" a="1"/>
  <c r="E967" i="1" s="1"/>
  <c r="C968" i="1" a="1"/>
  <c r="E968" i="1" s="1"/>
  <c r="C969" i="1" a="1"/>
  <c r="E969" i="1" s="1"/>
  <c r="C970" i="1" a="1"/>
  <c r="E970" i="1" s="1"/>
  <c r="C971" i="1" a="1"/>
  <c r="E971" i="1" s="1"/>
  <c r="C972" i="1" a="1"/>
  <c r="E972" i="1" s="1"/>
  <c r="C973" i="1" a="1"/>
  <c r="E973" i="1" s="1"/>
  <c r="C974" i="1" a="1"/>
  <c r="E974" i="1" s="1"/>
  <c r="C975" i="1" a="1"/>
  <c r="E975" i="1" s="1"/>
  <c r="C976" i="1" a="1"/>
  <c r="E976" i="1" s="1"/>
  <c r="C977" i="1" a="1"/>
  <c r="E977" i="1" s="1"/>
  <c r="C978" i="1" a="1"/>
  <c r="E978" i="1" s="1"/>
  <c r="C979" i="1" a="1"/>
  <c r="E979" i="1" s="1"/>
  <c r="C980" i="1" a="1"/>
  <c r="E980" i="1" s="1"/>
  <c r="C981" i="1" a="1"/>
  <c r="E981" i="1" s="1"/>
  <c r="C982" i="1" a="1"/>
  <c r="E982" i="1" s="1"/>
  <c r="C983" i="1" a="1"/>
  <c r="E983" i="1" s="1"/>
  <c r="C984" i="1" a="1"/>
  <c r="E984" i="1" s="1"/>
  <c r="C985" i="1" a="1"/>
  <c r="E985" i="1" s="1"/>
  <c r="C986" i="1" a="1"/>
  <c r="E986" i="1" s="1"/>
  <c r="C987" i="1" a="1"/>
  <c r="E987" i="1" s="1"/>
  <c r="C988" i="1" a="1"/>
  <c r="E988" i="1" s="1"/>
  <c r="C989" i="1" a="1"/>
  <c r="E989" i="1" s="1"/>
  <c r="C990" i="1" a="1"/>
  <c r="E990" i="1" s="1"/>
  <c r="C991" i="1" a="1"/>
  <c r="E991" i="1" s="1"/>
  <c r="C992" i="1" a="1"/>
  <c r="E992" i="1" s="1"/>
  <c r="C993" i="1" a="1"/>
  <c r="E993" i="1" s="1"/>
  <c r="C994" i="1" a="1"/>
  <c r="E994" i="1" s="1"/>
  <c r="C995" i="1" a="1"/>
  <c r="E995" i="1" s="1"/>
  <c r="C996" i="1" a="1"/>
  <c r="E996" i="1" s="1"/>
  <c r="C997" i="1" a="1"/>
  <c r="E997" i="1" s="1"/>
  <c r="C998" i="1" a="1"/>
  <c r="E998" i="1" s="1"/>
  <c r="C999" i="1" a="1"/>
  <c r="E999" i="1" s="1"/>
  <c r="C1000" i="1" a="1"/>
  <c r="E1000" i="1" s="1"/>
  <c r="C1001" i="1" a="1"/>
  <c r="E1001" i="1" s="1"/>
  <c r="C1002" i="1" a="1"/>
  <c r="E1002" i="1" s="1"/>
  <c r="C1003" i="1" a="1"/>
  <c r="E1003" i="1" s="1"/>
  <c r="C1004" i="1" a="1"/>
  <c r="E1004" i="1" s="1"/>
  <c r="C1005" i="1" a="1"/>
  <c r="E1005" i="1" s="1"/>
  <c r="C1006" i="1" a="1"/>
  <c r="E1006" i="1" s="1"/>
  <c r="C1007" i="1" a="1"/>
  <c r="E1007" i="1" s="1"/>
  <c r="C1008" i="1" a="1"/>
  <c r="E1008" i="1" s="1"/>
  <c r="C1009" i="1" a="1"/>
  <c r="E1009" i="1" s="1"/>
  <c r="C1010" i="1" a="1"/>
  <c r="E1010" i="1" s="1"/>
  <c r="C1011" i="1" a="1"/>
  <c r="E1011" i="1" s="1"/>
  <c r="C1012" i="1" a="1"/>
  <c r="E1012" i="1" s="1"/>
  <c r="C1013" i="1" a="1"/>
  <c r="E1013" i="1" s="1"/>
  <c r="C1014" i="1" a="1"/>
  <c r="E1014" i="1" s="1"/>
  <c r="C1015" i="1" a="1"/>
  <c r="E1015" i="1" s="1"/>
  <c r="C1016" i="1" a="1"/>
  <c r="E1016" i="1" s="1"/>
  <c r="C1017" i="1" a="1"/>
  <c r="E1017" i="1" s="1"/>
  <c r="C1018" i="1" a="1"/>
  <c r="E1018" i="1" s="1"/>
  <c r="C1019" i="1" a="1"/>
  <c r="E1019" i="1" s="1"/>
  <c r="C1020" i="1" a="1"/>
  <c r="E1020" i="1" s="1"/>
  <c r="C1021" i="1" a="1"/>
  <c r="E1021" i="1" s="1"/>
  <c r="C1022" i="1" a="1"/>
  <c r="E1022" i="1" s="1"/>
  <c r="C1023" i="1" a="1"/>
  <c r="E1023" i="1" s="1"/>
  <c r="C1024" i="1" a="1"/>
  <c r="E1024" i="1" s="1"/>
  <c r="C1025" i="1" a="1"/>
  <c r="E1025" i="1" s="1"/>
  <c r="C1026" i="1" a="1"/>
  <c r="E1026" i="1" s="1"/>
  <c r="C1027" i="1" a="1"/>
  <c r="E1027" i="1" s="1"/>
  <c r="C1028" i="1" a="1"/>
  <c r="E1028" i="1" s="1"/>
  <c r="C1029" i="1" a="1"/>
  <c r="E1029" i="1" s="1"/>
  <c r="C1030" i="1" a="1"/>
  <c r="E1030" i="1" s="1"/>
  <c r="C1031" i="1" a="1"/>
  <c r="E1031" i="1" s="1"/>
  <c r="C1032" i="1" a="1"/>
  <c r="E1032" i="1" s="1"/>
  <c r="C1033" i="1" a="1"/>
  <c r="E1033" i="1" s="1"/>
  <c r="C1034" i="1" a="1"/>
  <c r="E1034" i="1" s="1"/>
  <c r="C1035" i="1" a="1"/>
  <c r="E1035" i="1" s="1"/>
  <c r="C1036" i="1" a="1"/>
  <c r="E1036" i="1" s="1"/>
  <c r="C1037" i="1" a="1"/>
  <c r="E1037" i="1" s="1"/>
  <c r="C1038" i="1" a="1"/>
  <c r="E1038" i="1" s="1"/>
  <c r="C1039" i="1" a="1"/>
  <c r="E1039" i="1" s="1"/>
  <c r="C1040" i="1" a="1"/>
  <c r="E1040" i="1" s="1"/>
  <c r="C1041" i="1" a="1"/>
  <c r="E1041" i="1" s="1"/>
  <c r="C1042" i="1" a="1"/>
  <c r="E1042" i="1" s="1"/>
  <c r="C1043" i="1" a="1"/>
  <c r="E1043" i="1" s="1"/>
  <c r="C1044" i="1" a="1"/>
  <c r="E1044" i="1" s="1"/>
  <c r="C1045" i="1" a="1"/>
  <c r="E1045" i="1" s="1"/>
  <c r="C1046" i="1" a="1"/>
  <c r="E1046" i="1" s="1"/>
  <c r="C1047" i="1" a="1"/>
  <c r="E1047" i="1" s="1"/>
  <c r="C1048" i="1" a="1"/>
  <c r="E1048" i="1" s="1"/>
  <c r="C1049" i="1" a="1"/>
  <c r="E1049" i="1" s="1"/>
  <c r="C1050" i="1" a="1"/>
  <c r="E1050" i="1" s="1"/>
  <c r="C1051" i="1" a="1"/>
  <c r="E1051" i="1" s="1"/>
  <c r="C1052" i="1" a="1"/>
  <c r="E1052" i="1" s="1"/>
  <c r="C1053" i="1" a="1"/>
  <c r="E1053" i="1" s="1"/>
  <c r="C1054" i="1" a="1"/>
  <c r="E1054" i="1" s="1"/>
  <c r="C1055" i="1" a="1"/>
  <c r="E1055" i="1" s="1"/>
  <c r="C1056" i="1" a="1"/>
  <c r="E1056" i="1" s="1"/>
  <c r="C1057" i="1" a="1"/>
  <c r="E1057" i="1" s="1"/>
  <c r="C1058" i="1" a="1"/>
  <c r="E1058" i="1" s="1"/>
  <c r="C1059" i="1" a="1"/>
  <c r="E1059" i="1" s="1"/>
  <c r="C1060" i="1" a="1"/>
  <c r="E1060" i="1" s="1"/>
  <c r="C1061" i="1" a="1"/>
  <c r="E1061" i="1" s="1"/>
  <c r="C1062" i="1" a="1"/>
  <c r="E1062" i="1" s="1"/>
  <c r="C1063" i="1" a="1"/>
  <c r="E1063" i="1" s="1"/>
  <c r="C1064" i="1" a="1"/>
  <c r="E1064" i="1" s="1"/>
  <c r="C1065" i="1" a="1"/>
  <c r="E1065" i="1" s="1"/>
  <c r="C1066" i="1" a="1"/>
  <c r="E1066" i="1" s="1"/>
  <c r="C1067" i="1" a="1"/>
  <c r="E1067" i="1" s="1"/>
  <c r="C1068" i="1" a="1"/>
  <c r="E1068" i="1" s="1"/>
  <c r="C1069" i="1" a="1"/>
  <c r="E1069" i="1" s="1"/>
  <c r="C1070" i="1" a="1"/>
  <c r="E1070" i="1" s="1"/>
  <c r="C1071" i="1" a="1"/>
  <c r="E1071" i="1" s="1"/>
  <c r="C1072" i="1" a="1"/>
  <c r="E1072" i="1" s="1"/>
  <c r="C1073" i="1" a="1"/>
  <c r="E1073" i="1" s="1"/>
  <c r="C1074" i="1" a="1"/>
  <c r="E1074" i="1" s="1"/>
  <c r="C1075" i="1" a="1"/>
  <c r="E1075" i="1" s="1"/>
  <c r="C1076" i="1" a="1"/>
  <c r="E1076" i="1" s="1"/>
  <c r="C1077" i="1" a="1"/>
  <c r="E1077" i="1" s="1"/>
  <c r="C1078" i="1" a="1"/>
  <c r="E1078" i="1" s="1"/>
  <c r="C1079" i="1" a="1"/>
  <c r="E1079" i="1" s="1"/>
  <c r="C1080" i="1" a="1"/>
  <c r="E1080" i="1" s="1"/>
  <c r="C1081" i="1" a="1"/>
  <c r="E1081" i="1" s="1"/>
  <c r="C1082" i="1" a="1"/>
  <c r="E1082" i="1" s="1"/>
  <c r="C1083" i="1" a="1"/>
  <c r="E1083" i="1" s="1"/>
  <c r="C1084" i="1" a="1"/>
  <c r="E1084" i="1" s="1"/>
  <c r="C1085" i="1" a="1"/>
  <c r="E1085" i="1" s="1"/>
  <c r="C1086" i="1" a="1"/>
  <c r="E1086" i="1" s="1"/>
  <c r="C1087" i="1" a="1"/>
  <c r="E1087" i="1" s="1"/>
  <c r="C1088" i="1" a="1"/>
  <c r="E1088" i="1" s="1"/>
  <c r="C1089" i="1" a="1"/>
  <c r="E1089" i="1" s="1"/>
  <c r="C1090" i="1" a="1"/>
  <c r="E1090" i="1" s="1"/>
  <c r="C1091" i="1" a="1"/>
  <c r="E1091" i="1" s="1"/>
  <c r="C1092" i="1" a="1"/>
  <c r="E1092" i="1" s="1"/>
  <c r="C1093" i="1" a="1"/>
  <c r="E1093" i="1" s="1"/>
  <c r="C1094" i="1" a="1"/>
  <c r="E1094" i="1" s="1"/>
  <c r="C1095" i="1" a="1"/>
  <c r="E1095" i="1" s="1"/>
  <c r="C1096" i="1" a="1"/>
  <c r="E1096" i="1" s="1"/>
  <c r="C1097" i="1" a="1"/>
  <c r="E1097" i="1" s="1"/>
  <c r="C1098" i="1" a="1"/>
  <c r="E1098" i="1" s="1"/>
  <c r="C1099" i="1" a="1"/>
  <c r="E1099" i="1" s="1"/>
  <c r="C1100" i="1" a="1"/>
  <c r="E1100" i="1" s="1"/>
  <c r="C1101" i="1" a="1"/>
  <c r="E1101" i="1" s="1"/>
  <c r="C1102" i="1" a="1"/>
  <c r="E1102" i="1" s="1"/>
  <c r="C1103" i="1" a="1"/>
  <c r="E1103" i="1" s="1"/>
  <c r="C1104" i="1" a="1"/>
  <c r="E1104" i="1" s="1"/>
  <c r="C1105" i="1" a="1"/>
  <c r="E1105" i="1" s="1"/>
  <c r="C1106" i="1" a="1"/>
  <c r="E1106" i="1" s="1"/>
  <c r="C1107" i="1" a="1"/>
  <c r="E1107" i="1" s="1"/>
  <c r="C1108" i="1" a="1"/>
  <c r="E1108" i="1" s="1"/>
  <c r="C1109" i="1" a="1"/>
  <c r="E1109" i="1" s="1"/>
  <c r="C1110" i="1" a="1"/>
  <c r="E1110" i="1" s="1"/>
  <c r="C1111" i="1" a="1"/>
  <c r="E1111" i="1" s="1"/>
  <c r="C1112" i="1" a="1"/>
  <c r="E1112" i="1" s="1"/>
  <c r="C1113" i="1" a="1"/>
  <c r="E1113" i="1" s="1"/>
  <c r="C1114" i="1" a="1"/>
  <c r="E1114" i="1" s="1"/>
  <c r="C1115" i="1" a="1"/>
  <c r="E1115" i="1" s="1"/>
  <c r="C1116" i="1" a="1"/>
  <c r="E1116" i="1" s="1"/>
  <c r="C1117" i="1" a="1"/>
  <c r="E1117" i="1" s="1"/>
  <c r="C1118" i="1" a="1"/>
  <c r="E1118" i="1" s="1"/>
  <c r="C1119" i="1" a="1"/>
  <c r="E1119" i="1" s="1"/>
  <c r="C1120" i="1" a="1"/>
  <c r="E1120" i="1" s="1"/>
  <c r="C1121" i="1" a="1"/>
  <c r="E1121" i="1" s="1"/>
  <c r="C1122" i="1" a="1"/>
  <c r="E1122" i="1" s="1"/>
  <c r="C1123" i="1" a="1"/>
  <c r="E1123" i="1" s="1"/>
  <c r="C1124" i="1" a="1"/>
  <c r="E1124" i="1" s="1"/>
  <c r="C1125" i="1" a="1"/>
  <c r="E1125" i="1" s="1"/>
  <c r="C1126" i="1" a="1"/>
  <c r="E1126" i="1" s="1"/>
  <c r="C1127" i="1" a="1"/>
  <c r="E1127" i="1" s="1"/>
  <c r="C1128" i="1" a="1"/>
  <c r="E1128" i="1" s="1"/>
  <c r="C1129" i="1" a="1"/>
  <c r="E1129" i="1" s="1"/>
  <c r="C1130" i="1" a="1"/>
  <c r="E1130" i="1" s="1"/>
  <c r="C1131" i="1" a="1"/>
  <c r="E1131" i="1" s="1"/>
  <c r="C1132" i="1" a="1"/>
  <c r="E1132" i="1" s="1"/>
  <c r="C1133" i="1" a="1"/>
  <c r="E1133" i="1" s="1"/>
  <c r="C1134" i="1" a="1"/>
  <c r="E1134" i="1" s="1"/>
  <c r="C1135" i="1" a="1"/>
  <c r="E1135" i="1" s="1"/>
  <c r="C1136" i="1" a="1"/>
  <c r="E1136" i="1" s="1"/>
  <c r="C1137" i="1" a="1"/>
  <c r="E1137" i="1" s="1"/>
  <c r="C1138" i="1" a="1"/>
  <c r="E1138" i="1" s="1"/>
  <c r="C1139" i="1" a="1"/>
  <c r="E1139" i="1" s="1"/>
  <c r="C1140" i="1" a="1"/>
  <c r="E1140" i="1" s="1"/>
  <c r="C1141" i="1" a="1"/>
  <c r="E1141" i="1" s="1"/>
  <c r="C1142" i="1" a="1"/>
  <c r="E1142" i="1" s="1"/>
  <c r="C1143" i="1" a="1"/>
  <c r="E1143" i="1" s="1"/>
  <c r="C1144" i="1" a="1"/>
  <c r="E1144" i="1" s="1"/>
  <c r="C1145" i="1" a="1"/>
  <c r="E1145" i="1" s="1"/>
  <c r="C1146" i="1" a="1"/>
  <c r="E1146" i="1" s="1"/>
  <c r="C1147" i="1" a="1"/>
  <c r="E1147" i="1" s="1"/>
  <c r="C1148" i="1" a="1"/>
  <c r="E1148" i="1" s="1"/>
  <c r="C1149" i="1" a="1"/>
  <c r="E1149" i="1" s="1"/>
  <c r="C1150" i="1" a="1"/>
  <c r="E1150" i="1" s="1"/>
  <c r="C1151" i="1" a="1"/>
  <c r="E1151" i="1" s="1"/>
  <c r="C1152" i="1" a="1"/>
  <c r="E1152" i="1" s="1"/>
  <c r="C1153" i="1" a="1"/>
  <c r="E1153" i="1" s="1"/>
  <c r="C1154" i="1" a="1"/>
  <c r="E1154" i="1" s="1"/>
  <c r="C1155" i="1" a="1"/>
  <c r="E1155" i="1" s="1"/>
  <c r="C1156" i="1" a="1"/>
  <c r="E1156" i="1" s="1"/>
  <c r="C1157" i="1" a="1"/>
  <c r="E1157" i="1" s="1"/>
  <c r="C1158" i="1" a="1"/>
  <c r="E1158" i="1" s="1"/>
  <c r="C1159" i="1" a="1"/>
  <c r="E1159" i="1" s="1"/>
  <c r="C1160" i="1" a="1"/>
  <c r="E1160" i="1" s="1"/>
  <c r="C1161" i="1" a="1"/>
  <c r="E1161" i="1" s="1"/>
  <c r="C1162" i="1" a="1"/>
  <c r="E1162" i="1" s="1"/>
  <c r="C1163" i="1" a="1"/>
  <c r="E1163" i="1" s="1"/>
  <c r="C1164" i="1" a="1"/>
  <c r="E1164" i="1" s="1"/>
  <c r="C1165" i="1" a="1"/>
  <c r="E1165" i="1" s="1"/>
  <c r="C1166" i="1" a="1"/>
  <c r="E1166" i="1" s="1"/>
  <c r="C1167" i="1" a="1"/>
  <c r="E1167" i="1" s="1"/>
  <c r="C1168" i="1" a="1"/>
  <c r="E1168" i="1" s="1"/>
  <c r="C1169" i="1" a="1"/>
  <c r="E1169" i="1" s="1"/>
  <c r="C1170" i="1" a="1"/>
  <c r="E1170" i="1" s="1"/>
  <c r="C1171" i="1" a="1"/>
  <c r="E1171" i="1" s="1"/>
  <c r="C1172" i="1" a="1"/>
  <c r="E1172" i="1" s="1"/>
  <c r="C1173" i="1" a="1"/>
  <c r="E1173" i="1" s="1"/>
  <c r="C1174" i="1" a="1"/>
  <c r="E1174" i="1" s="1"/>
  <c r="C1175" i="1" a="1"/>
  <c r="E1175" i="1" s="1"/>
  <c r="C1176" i="1" a="1"/>
  <c r="E1176" i="1" s="1"/>
  <c r="C1177" i="1" a="1"/>
  <c r="E1177" i="1" s="1"/>
  <c r="C1178" i="1" a="1"/>
  <c r="E1178" i="1" s="1"/>
  <c r="C1179" i="1" a="1"/>
  <c r="E1179" i="1" s="1"/>
  <c r="C1180" i="1" a="1"/>
  <c r="E1180" i="1" s="1"/>
  <c r="C1181" i="1" a="1"/>
  <c r="E1181" i="1" s="1"/>
  <c r="C1182" i="1" a="1"/>
  <c r="E1182" i="1" s="1"/>
  <c r="C1183" i="1" a="1"/>
  <c r="E1183" i="1" s="1"/>
  <c r="C1184" i="1" a="1"/>
  <c r="E1184" i="1" s="1"/>
  <c r="C1185" i="1" a="1"/>
  <c r="E1185" i="1" s="1"/>
  <c r="C1186" i="1" a="1"/>
  <c r="E1186" i="1" s="1"/>
  <c r="C1187" i="1" a="1"/>
  <c r="E1187" i="1" s="1"/>
  <c r="C1188" i="1" a="1"/>
  <c r="E1188" i="1" s="1"/>
  <c r="C1189" i="1" a="1"/>
  <c r="E1189" i="1" s="1"/>
  <c r="C1190" i="1" a="1"/>
  <c r="E1190" i="1" s="1"/>
  <c r="C1191" i="1" a="1"/>
  <c r="E1191" i="1" s="1"/>
  <c r="C1192" i="1" a="1"/>
  <c r="E1192" i="1" s="1"/>
  <c r="C1193" i="1" a="1"/>
  <c r="E1193" i="1" s="1"/>
  <c r="C1194" i="1" a="1"/>
  <c r="E1194" i="1" s="1"/>
  <c r="C1195" i="1" a="1"/>
  <c r="E1195" i="1" s="1"/>
  <c r="C1196" i="1" a="1"/>
  <c r="E1196" i="1" s="1"/>
  <c r="C1197" i="1" a="1"/>
  <c r="E1197" i="1" s="1"/>
  <c r="C1198" i="1" a="1"/>
  <c r="E1198" i="1" s="1"/>
  <c r="C1199" i="1" a="1"/>
  <c r="E1199" i="1" s="1"/>
  <c r="C1200" i="1" a="1"/>
  <c r="E1200" i="1" s="1"/>
  <c r="C1201" i="1" a="1"/>
  <c r="E1201" i="1" s="1"/>
  <c r="C1202" i="1" a="1"/>
  <c r="E1202" i="1" s="1"/>
  <c r="C1203" i="1" a="1"/>
  <c r="E1203" i="1" s="1"/>
  <c r="C1204" i="1" a="1"/>
  <c r="E1204" i="1" s="1"/>
  <c r="C1205" i="1" a="1"/>
  <c r="E1205" i="1" s="1"/>
  <c r="C1206" i="1" a="1"/>
  <c r="E1206" i="1" s="1"/>
  <c r="C1207" i="1" a="1"/>
  <c r="E1207" i="1" s="1"/>
  <c r="C1208" i="1" a="1"/>
  <c r="E1208" i="1" s="1"/>
  <c r="C1209" i="1" a="1"/>
  <c r="E1209" i="1" s="1"/>
  <c r="C1210" i="1" a="1"/>
  <c r="E1210" i="1" s="1"/>
  <c r="C1211" i="1" a="1"/>
  <c r="E1211" i="1" s="1"/>
  <c r="C1212" i="1" a="1"/>
  <c r="E1212" i="1" s="1"/>
  <c r="C1213" i="1" a="1"/>
  <c r="E1213" i="1" s="1"/>
  <c r="C1214" i="1" a="1"/>
  <c r="E1214" i="1" s="1"/>
  <c r="C1215" i="1" a="1"/>
  <c r="E1215" i="1" s="1"/>
  <c r="C1216" i="1" a="1"/>
  <c r="E1216" i="1" s="1"/>
  <c r="C1217" i="1" a="1"/>
  <c r="E1217" i="1" s="1"/>
  <c r="C1218" i="1" a="1"/>
  <c r="E1218" i="1" s="1"/>
  <c r="C1219" i="1" a="1"/>
  <c r="E1219" i="1" s="1"/>
  <c r="C1220" i="1" a="1"/>
  <c r="E1220" i="1" s="1"/>
  <c r="C1221" i="1" a="1"/>
  <c r="E1221" i="1" s="1"/>
  <c r="C1222" i="1" a="1"/>
  <c r="E1222" i="1" s="1"/>
  <c r="C1223" i="1" a="1"/>
  <c r="E1223" i="1" s="1"/>
  <c r="C1224" i="1" a="1"/>
  <c r="E1224" i="1" s="1"/>
  <c r="C1225" i="1" a="1"/>
  <c r="E1225" i="1" s="1"/>
  <c r="C1226" i="1" a="1"/>
  <c r="E1226" i="1" s="1"/>
  <c r="C1227" i="1" a="1"/>
  <c r="E1227" i="1" s="1"/>
  <c r="C1228" i="1" a="1"/>
  <c r="E1228" i="1" s="1"/>
  <c r="C1229" i="1" a="1"/>
  <c r="E1229" i="1" s="1"/>
  <c r="C1230" i="1" a="1"/>
  <c r="E1230" i="1" s="1"/>
  <c r="C1231" i="1" a="1"/>
  <c r="E1231" i="1" s="1"/>
  <c r="C1232" i="1" a="1"/>
  <c r="E1232" i="1" s="1"/>
  <c r="C1233" i="1" a="1"/>
  <c r="E1233" i="1" s="1"/>
  <c r="C1234" i="1" a="1"/>
  <c r="E1234" i="1" s="1"/>
  <c r="C1235" i="1" a="1"/>
  <c r="E1235" i="1" s="1"/>
  <c r="C1236" i="1" a="1"/>
  <c r="E1236" i="1" s="1"/>
  <c r="C1237" i="1" a="1"/>
  <c r="E1237" i="1" s="1"/>
  <c r="C1238" i="1" a="1"/>
  <c r="E1238" i="1" s="1"/>
  <c r="C1239" i="1" a="1"/>
  <c r="E1239" i="1" s="1"/>
  <c r="C1240" i="1" a="1"/>
  <c r="E1240" i="1" s="1"/>
  <c r="C1241" i="1" a="1"/>
  <c r="E1241" i="1" s="1"/>
  <c r="C1242" i="1" a="1"/>
  <c r="E1242" i="1" s="1"/>
  <c r="C1243" i="1" a="1"/>
  <c r="E1243" i="1" s="1"/>
  <c r="C1244" i="1" a="1"/>
  <c r="E1244" i="1" s="1"/>
  <c r="C1245" i="1" a="1"/>
  <c r="E1245" i="1" s="1"/>
  <c r="C1246" i="1" a="1"/>
  <c r="E1246" i="1" s="1"/>
  <c r="C1247" i="1" a="1"/>
  <c r="E1247" i="1" s="1"/>
  <c r="C1248" i="1" a="1"/>
  <c r="E1248" i="1" s="1"/>
  <c r="C1249" i="1" a="1"/>
  <c r="E1249" i="1" s="1"/>
  <c r="C1250" i="1" a="1"/>
  <c r="E1250" i="1" s="1"/>
  <c r="C1251" i="1" a="1"/>
  <c r="E1251" i="1" s="1"/>
  <c r="C1252" i="1" a="1"/>
  <c r="E1252" i="1" s="1"/>
  <c r="C1253" i="1" a="1"/>
  <c r="E1253" i="1" s="1"/>
  <c r="C1254" i="1" a="1"/>
  <c r="E1254" i="1" s="1"/>
  <c r="C1255" i="1" a="1"/>
  <c r="E1255" i="1" s="1"/>
  <c r="C1256" i="1" a="1"/>
  <c r="E1256" i="1" s="1"/>
  <c r="C1257" i="1" a="1"/>
  <c r="E1257" i="1" s="1"/>
  <c r="C1258" i="1" a="1"/>
  <c r="E1258" i="1" s="1"/>
  <c r="C1259" i="1" a="1"/>
  <c r="E1259" i="1" s="1"/>
  <c r="C1260" i="1" a="1"/>
  <c r="E1260" i="1" s="1"/>
  <c r="C1261" i="1" a="1"/>
  <c r="E1261" i="1" s="1"/>
  <c r="C1262" i="1" a="1"/>
  <c r="E1262" i="1" s="1"/>
  <c r="C1263" i="1" a="1"/>
  <c r="E1263" i="1" s="1"/>
  <c r="C1264" i="1" a="1"/>
  <c r="E1264" i="1" s="1"/>
  <c r="C1265" i="1" a="1"/>
  <c r="E1265" i="1" s="1"/>
  <c r="C1266" i="1" a="1"/>
  <c r="E1266" i="1" s="1"/>
  <c r="C1267" i="1" a="1"/>
  <c r="E1267" i="1" s="1"/>
  <c r="C1268" i="1" a="1"/>
  <c r="E1268" i="1" s="1"/>
  <c r="C1269" i="1" a="1"/>
  <c r="E1269" i="1" s="1"/>
  <c r="C1270" i="1" a="1"/>
  <c r="E1270" i="1" s="1"/>
  <c r="C1271" i="1" a="1"/>
  <c r="E1271" i="1" s="1"/>
  <c r="C1272" i="1" a="1"/>
  <c r="E1272" i="1" s="1"/>
  <c r="C1273" i="1" a="1"/>
  <c r="E1273" i="1" s="1"/>
  <c r="C1274" i="1" a="1"/>
  <c r="E1274" i="1" s="1"/>
  <c r="C1275" i="1" a="1"/>
  <c r="E1275" i="1" s="1"/>
  <c r="C1276" i="1" a="1"/>
  <c r="E1276" i="1" s="1"/>
  <c r="C1277" i="1" a="1"/>
  <c r="E1277" i="1" s="1"/>
  <c r="C1278" i="1" a="1"/>
  <c r="E1278" i="1" s="1"/>
  <c r="C1279" i="1" a="1"/>
  <c r="E1279" i="1" s="1"/>
  <c r="C1280" i="1" a="1"/>
  <c r="E1280" i="1" s="1"/>
  <c r="C1281" i="1" a="1"/>
  <c r="E1281" i="1" s="1"/>
  <c r="C1282" i="1" a="1"/>
  <c r="E1282" i="1" s="1"/>
  <c r="C1283" i="1" a="1"/>
  <c r="E1283" i="1" s="1"/>
  <c r="C1284" i="1" a="1"/>
  <c r="E1284" i="1" s="1"/>
  <c r="C1285" i="1" a="1"/>
  <c r="E1285" i="1" s="1"/>
  <c r="C1286" i="1" a="1"/>
  <c r="E1286" i="1" s="1"/>
  <c r="C1287" i="1" a="1"/>
  <c r="E1287" i="1" s="1"/>
  <c r="C1288" i="1" a="1"/>
  <c r="E1288" i="1" s="1"/>
  <c r="C1289" i="1" a="1"/>
  <c r="E1289" i="1" s="1"/>
  <c r="C1290" i="1" a="1"/>
  <c r="E1290" i="1" s="1"/>
  <c r="C1291" i="1" a="1"/>
  <c r="E1291" i="1" s="1"/>
  <c r="C1292" i="1" a="1"/>
  <c r="E1292" i="1" s="1"/>
  <c r="C1293" i="1" a="1"/>
  <c r="E1293" i="1" s="1"/>
  <c r="C1294" i="1" a="1"/>
  <c r="E1294" i="1" s="1"/>
  <c r="C1295" i="1" a="1"/>
  <c r="E1295" i="1" s="1"/>
  <c r="C1296" i="1" a="1"/>
  <c r="E1296" i="1" s="1"/>
  <c r="C1297" i="1" a="1"/>
  <c r="E1297" i="1" s="1"/>
  <c r="C1298" i="1" a="1"/>
  <c r="E1298" i="1" s="1"/>
  <c r="C1299" i="1" a="1"/>
  <c r="E1299" i="1" s="1"/>
  <c r="C1300" i="1" a="1"/>
  <c r="E1300" i="1" s="1"/>
  <c r="C1301" i="1" a="1"/>
  <c r="E1301" i="1" s="1"/>
  <c r="C1302" i="1" a="1"/>
  <c r="E1302" i="1" s="1"/>
  <c r="C1303" i="1" a="1"/>
  <c r="E1303" i="1" s="1"/>
  <c r="C1304" i="1" a="1"/>
  <c r="E1304" i="1" s="1"/>
  <c r="C1305" i="1" a="1"/>
  <c r="E1305" i="1" s="1"/>
  <c r="C1306" i="1" a="1"/>
  <c r="E1306" i="1" s="1"/>
  <c r="C1307" i="1" a="1"/>
  <c r="E1307" i="1" s="1"/>
  <c r="C1308" i="1" a="1"/>
  <c r="E1308" i="1" s="1"/>
  <c r="C1309" i="1" a="1"/>
  <c r="E1309" i="1" s="1"/>
  <c r="C1310" i="1" a="1"/>
  <c r="E1310" i="1" s="1"/>
  <c r="C1311" i="1" a="1"/>
  <c r="E1311" i="1" s="1"/>
  <c r="C1312" i="1" a="1"/>
  <c r="E1312" i="1" s="1"/>
  <c r="C1313" i="1" a="1"/>
  <c r="E1313" i="1" s="1"/>
  <c r="C1314" i="1" a="1"/>
  <c r="E1314" i="1" s="1"/>
  <c r="C1315" i="1" a="1"/>
  <c r="E1315" i="1" s="1"/>
  <c r="C1316" i="1" a="1"/>
  <c r="E1316" i="1" s="1"/>
  <c r="C1317" i="1" a="1"/>
  <c r="E1317" i="1" s="1"/>
  <c r="C1318" i="1" a="1"/>
  <c r="E1318" i="1" s="1"/>
  <c r="C1319" i="1" a="1"/>
  <c r="E1319" i="1" s="1"/>
  <c r="C1320" i="1" a="1"/>
  <c r="E1320" i="1" s="1"/>
  <c r="C1321" i="1" a="1"/>
  <c r="E1321" i="1" s="1"/>
  <c r="C1322" i="1" a="1"/>
  <c r="E1322" i="1" s="1"/>
  <c r="C1323" i="1" a="1"/>
  <c r="E1323" i="1" s="1"/>
  <c r="C1324" i="1" a="1"/>
  <c r="E1324" i="1" s="1"/>
  <c r="C1325" i="1" a="1"/>
  <c r="E1325" i="1" s="1"/>
  <c r="C1326" i="1" a="1"/>
  <c r="E1326" i="1" s="1"/>
  <c r="C1327" i="1" a="1"/>
  <c r="E1327" i="1" s="1"/>
  <c r="C1328" i="1" a="1"/>
  <c r="E1328" i="1" s="1"/>
  <c r="C1329" i="1" a="1"/>
  <c r="E1329" i="1" s="1"/>
  <c r="C1330" i="1" a="1"/>
  <c r="E1330" i="1" s="1"/>
  <c r="C1331" i="1" a="1"/>
  <c r="E1331" i="1" s="1"/>
  <c r="C1332" i="1" a="1"/>
  <c r="E1332" i="1" s="1"/>
  <c r="C1333" i="1" a="1"/>
  <c r="E1333" i="1" s="1"/>
  <c r="C1334" i="1" a="1"/>
  <c r="E1334" i="1" s="1"/>
  <c r="C1335" i="1" a="1"/>
  <c r="E1335" i="1" s="1"/>
  <c r="C1336" i="1" a="1"/>
  <c r="E1336" i="1" s="1"/>
  <c r="C1337" i="1" a="1"/>
  <c r="E1337" i="1" s="1"/>
  <c r="C1338" i="1" a="1"/>
  <c r="E1338" i="1" s="1"/>
  <c r="C1339" i="1" a="1"/>
  <c r="E1339" i="1" s="1"/>
  <c r="C1340" i="1" a="1"/>
  <c r="E1340" i="1" s="1"/>
  <c r="C1341" i="1" a="1"/>
  <c r="E1341" i="1" s="1"/>
  <c r="C1342" i="1" a="1"/>
  <c r="E1342" i="1" s="1"/>
  <c r="C1343" i="1" a="1"/>
  <c r="E1343" i="1" s="1"/>
  <c r="C1344" i="1" a="1"/>
  <c r="E1344" i="1" s="1"/>
  <c r="C1345" i="1" a="1"/>
  <c r="E1345" i="1" s="1"/>
  <c r="C1346" i="1" a="1"/>
  <c r="E1346" i="1" s="1"/>
  <c r="C1347" i="1" a="1"/>
  <c r="E1347" i="1" s="1"/>
  <c r="C1348" i="1" a="1"/>
  <c r="E1348" i="1" s="1"/>
  <c r="C1349" i="1" a="1"/>
  <c r="E1349" i="1" s="1"/>
  <c r="C1350" i="1" a="1"/>
  <c r="E1350" i="1" s="1"/>
  <c r="C1351" i="1" a="1"/>
  <c r="E1351" i="1" s="1"/>
  <c r="C1352" i="1" a="1"/>
  <c r="E1352" i="1" s="1"/>
  <c r="C1353" i="1" a="1"/>
  <c r="E1353" i="1" s="1"/>
  <c r="C1354" i="1" a="1"/>
  <c r="E1354" i="1" s="1"/>
  <c r="C1355" i="1" a="1"/>
  <c r="E1355" i="1" s="1"/>
  <c r="C1356" i="1" a="1"/>
  <c r="E1356" i="1" s="1"/>
  <c r="C1357" i="1" a="1"/>
  <c r="E1357" i="1" s="1"/>
  <c r="C1358" i="1" a="1"/>
  <c r="E1358" i="1" s="1"/>
  <c r="C1359" i="1" a="1"/>
  <c r="E1359" i="1" s="1"/>
  <c r="C1360" i="1" a="1"/>
  <c r="E1360" i="1" s="1"/>
  <c r="C1361" i="1" a="1"/>
  <c r="E1361" i="1" s="1"/>
  <c r="C1362" i="1" a="1"/>
  <c r="E1362" i="1" s="1"/>
  <c r="C1363" i="1" a="1"/>
  <c r="E1363" i="1" s="1"/>
  <c r="C1364" i="1" a="1"/>
  <c r="E1364" i="1" s="1"/>
  <c r="C1365" i="1" a="1"/>
  <c r="E1365" i="1" s="1"/>
  <c r="C1366" i="1" a="1"/>
  <c r="E1366" i="1" s="1"/>
  <c r="C1367" i="1" a="1"/>
  <c r="E1367" i="1" s="1"/>
  <c r="C1368" i="1" a="1"/>
  <c r="E1368" i="1" s="1"/>
  <c r="C1369" i="1" a="1"/>
  <c r="E1369" i="1" s="1"/>
  <c r="C1370" i="1" a="1"/>
  <c r="E1370" i="1" s="1"/>
  <c r="C1371" i="1" a="1"/>
  <c r="E1371" i="1" s="1"/>
  <c r="C1372" i="1" a="1"/>
  <c r="E1372" i="1" s="1"/>
  <c r="C1373" i="1" a="1"/>
  <c r="E1373" i="1" s="1"/>
  <c r="C1374" i="1" a="1"/>
  <c r="E1374" i="1" s="1"/>
  <c r="C1375" i="1" a="1"/>
  <c r="E1375" i="1" s="1"/>
  <c r="C1376" i="1" a="1"/>
  <c r="E1376" i="1" s="1"/>
  <c r="C1377" i="1" a="1"/>
  <c r="E1377" i="1" s="1"/>
  <c r="C1378" i="1" a="1"/>
  <c r="E1378" i="1" s="1"/>
  <c r="C1379" i="1" a="1"/>
  <c r="E1379" i="1" s="1"/>
  <c r="C1380" i="1" a="1"/>
  <c r="E1380" i="1" s="1"/>
  <c r="C1381" i="1" a="1"/>
  <c r="E1381" i="1" s="1"/>
  <c r="C1382" i="1" a="1"/>
  <c r="E1382" i="1" s="1"/>
  <c r="C1383" i="1" a="1"/>
  <c r="E1383" i="1" s="1"/>
  <c r="C1384" i="1" a="1"/>
  <c r="E1384" i="1" s="1"/>
  <c r="C1385" i="1" a="1"/>
  <c r="E1385" i="1" s="1"/>
  <c r="C1386" i="1" a="1"/>
  <c r="E1386" i="1" s="1"/>
  <c r="C1387" i="1" a="1"/>
  <c r="E1387" i="1" s="1"/>
  <c r="C1388" i="1" a="1"/>
  <c r="E1388" i="1" s="1"/>
  <c r="C1389" i="1" a="1"/>
  <c r="E1389" i="1" s="1"/>
  <c r="C1390" i="1" a="1"/>
  <c r="E1390" i="1" s="1"/>
  <c r="C1391" i="1" a="1"/>
  <c r="E1391" i="1" s="1"/>
  <c r="C1392" i="1" a="1"/>
  <c r="E1392" i="1" s="1"/>
  <c r="C1393" i="1" a="1"/>
  <c r="E1393" i="1" s="1"/>
  <c r="C1394" i="1" a="1"/>
  <c r="E1394" i="1" s="1"/>
  <c r="C1395" i="1" a="1"/>
  <c r="E1395" i="1" s="1"/>
  <c r="C1396" i="1" a="1"/>
  <c r="E1396" i="1" s="1"/>
  <c r="C1397" i="1" a="1"/>
  <c r="E1397" i="1" s="1"/>
  <c r="C1398" i="1" a="1"/>
  <c r="E1398" i="1" s="1"/>
  <c r="C1399" i="1" a="1"/>
  <c r="E1399" i="1" s="1"/>
  <c r="C1400" i="1" a="1"/>
  <c r="E1400" i="1" s="1"/>
  <c r="C1401" i="1" a="1"/>
  <c r="E1401" i="1" s="1"/>
  <c r="C1402" i="1" a="1"/>
  <c r="E1402" i="1" s="1"/>
  <c r="C1403" i="1" a="1"/>
  <c r="E1403" i="1" s="1"/>
  <c r="C1404" i="1" a="1"/>
  <c r="E1404" i="1" s="1"/>
  <c r="C1405" i="1" a="1"/>
  <c r="E1405" i="1" s="1"/>
  <c r="C1406" i="1" a="1"/>
  <c r="E1406" i="1" s="1"/>
  <c r="C1407" i="1" a="1"/>
  <c r="E1407" i="1" s="1"/>
  <c r="C1408" i="1" a="1"/>
  <c r="E1408" i="1" s="1"/>
  <c r="C1409" i="1" a="1"/>
  <c r="E1409" i="1" s="1"/>
  <c r="C1410" i="1" a="1"/>
  <c r="E1410" i="1" s="1"/>
  <c r="C1411" i="1" a="1"/>
  <c r="E1411" i="1" s="1"/>
  <c r="C1412" i="1" a="1"/>
  <c r="E1412" i="1" s="1"/>
  <c r="C1413" i="1" a="1"/>
  <c r="E1413" i="1" s="1"/>
  <c r="C1414" i="1" a="1"/>
  <c r="E1414" i="1" s="1"/>
  <c r="C1415" i="1" a="1"/>
  <c r="E1415" i="1" s="1"/>
  <c r="C1416" i="1" a="1"/>
  <c r="E1416" i="1" s="1"/>
  <c r="C1417" i="1" a="1"/>
  <c r="E1417" i="1" s="1"/>
  <c r="C1418" i="1" a="1"/>
  <c r="E1418" i="1" s="1"/>
  <c r="C1419" i="1" a="1"/>
  <c r="E1419" i="1" s="1"/>
  <c r="C1420" i="1" a="1"/>
  <c r="E1420" i="1" s="1"/>
  <c r="C1421" i="1" a="1"/>
  <c r="E1421" i="1" s="1"/>
  <c r="C1422" i="1" a="1"/>
  <c r="E1422" i="1" s="1"/>
  <c r="C1423" i="1" a="1"/>
  <c r="E1423" i="1" s="1"/>
  <c r="C1424" i="1" a="1"/>
  <c r="E1424" i="1" s="1"/>
  <c r="C1425" i="1" a="1"/>
  <c r="E1425" i="1" s="1"/>
  <c r="C1426" i="1" a="1"/>
  <c r="E1426" i="1" s="1"/>
  <c r="C1427" i="1" a="1"/>
  <c r="E1427" i="1" s="1"/>
  <c r="C1428" i="1" a="1"/>
  <c r="E1428" i="1" s="1"/>
  <c r="C1429" i="1" a="1"/>
  <c r="E1429" i="1" s="1"/>
  <c r="C1430" i="1" a="1"/>
  <c r="E1430" i="1" s="1"/>
  <c r="C1431" i="1" a="1"/>
  <c r="E1431" i="1" s="1"/>
  <c r="C1432" i="1" a="1"/>
  <c r="E1432" i="1" s="1"/>
  <c r="C1433" i="1" a="1"/>
  <c r="E1433" i="1" s="1"/>
  <c r="C1434" i="1" a="1"/>
  <c r="E1434" i="1" s="1"/>
  <c r="C1435" i="1" a="1"/>
  <c r="E1435" i="1" s="1"/>
  <c r="C1436" i="1" a="1"/>
  <c r="E1436" i="1" s="1"/>
  <c r="C1437" i="1" a="1"/>
  <c r="E1437" i="1" s="1"/>
  <c r="C1438" i="1" a="1"/>
  <c r="E1438" i="1" s="1"/>
  <c r="C1439" i="1" a="1"/>
  <c r="E1439" i="1" s="1"/>
  <c r="C1440" i="1" a="1"/>
  <c r="E1440" i="1" s="1"/>
  <c r="C1441" i="1" a="1"/>
  <c r="E1441" i="1" s="1"/>
  <c r="C1442" i="1" a="1"/>
  <c r="E1442" i="1" s="1"/>
  <c r="C1443" i="1" a="1"/>
  <c r="E1443" i="1" s="1"/>
  <c r="C1444" i="1" a="1"/>
  <c r="E1444" i="1" s="1"/>
  <c r="C1445" i="1" a="1"/>
  <c r="E1445" i="1" s="1"/>
  <c r="C1446" i="1" a="1"/>
  <c r="E1446" i="1" s="1"/>
  <c r="C1447" i="1" a="1"/>
  <c r="E1447" i="1" s="1"/>
  <c r="C1448" i="1" a="1"/>
  <c r="E1448" i="1" s="1"/>
  <c r="C1449" i="1" a="1"/>
  <c r="E1449" i="1" s="1"/>
  <c r="C1450" i="1" a="1"/>
  <c r="E1450" i="1" s="1"/>
  <c r="C1451" i="1" a="1"/>
  <c r="E1451" i="1" s="1"/>
  <c r="C1452" i="1" a="1"/>
  <c r="E1452" i="1" s="1"/>
  <c r="C1453" i="1" a="1"/>
  <c r="E1453" i="1" s="1"/>
  <c r="C1454" i="1" a="1"/>
  <c r="E1454" i="1" s="1"/>
  <c r="C1455" i="1" a="1"/>
  <c r="E1455" i="1" s="1"/>
  <c r="C1456" i="1" a="1"/>
  <c r="E1456" i="1" s="1"/>
  <c r="C1457" i="1" a="1"/>
  <c r="E1457" i="1" s="1"/>
  <c r="C1458" i="1" a="1"/>
  <c r="E1458" i="1" s="1"/>
  <c r="C1459" i="1" a="1"/>
  <c r="E1459" i="1" s="1"/>
  <c r="C1460" i="1" a="1"/>
  <c r="E1460" i="1" s="1"/>
  <c r="C1461" i="1" a="1"/>
  <c r="E1461" i="1" s="1"/>
  <c r="C1462" i="1" a="1"/>
  <c r="E1462" i="1" s="1"/>
  <c r="C1463" i="1" a="1"/>
  <c r="E1463" i="1" s="1"/>
  <c r="C1464" i="1" a="1"/>
  <c r="E1464" i="1" s="1"/>
  <c r="C1465" i="1" a="1"/>
  <c r="E1465" i="1" s="1"/>
  <c r="C1466" i="1" a="1"/>
  <c r="E1466" i="1" s="1"/>
  <c r="C1467" i="1" a="1"/>
  <c r="E1467" i="1" s="1"/>
  <c r="C1468" i="1" a="1"/>
  <c r="E1468" i="1" s="1"/>
  <c r="C1469" i="1" a="1"/>
  <c r="E1469" i="1" s="1"/>
  <c r="C1470" i="1" a="1"/>
  <c r="E1470" i="1" s="1"/>
  <c r="C1471" i="1" a="1"/>
  <c r="E1471" i="1" s="1"/>
  <c r="C1472" i="1" a="1"/>
  <c r="E1472" i="1" s="1"/>
  <c r="C1473" i="1" a="1"/>
  <c r="E1473" i="1" s="1"/>
  <c r="C1474" i="1" a="1"/>
  <c r="E1474" i="1" s="1"/>
  <c r="C1475" i="1" a="1"/>
  <c r="E1475" i="1" s="1"/>
  <c r="C1476" i="1" a="1"/>
  <c r="E1476" i="1" s="1"/>
  <c r="C1477" i="1" a="1"/>
  <c r="E1477" i="1" s="1"/>
  <c r="C1478" i="1" a="1"/>
  <c r="E1478" i="1" s="1"/>
  <c r="C1479" i="1" a="1"/>
  <c r="E1479" i="1" s="1"/>
  <c r="C1480" i="1" a="1"/>
  <c r="E1480" i="1" s="1"/>
  <c r="C1481" i="1" a="1"/>
  <c r="E1481" i="1" s="1"/>
  <c r="C1482" i="1" a="1"/>
  <c r="E1482" i="1" s="1"/>
  <c r="C1483" i="1" a="1"/>
  <c r="E1483" i="1" s="1"/>
  <c r="C1484" i="1" a="1"/>
  <c r="E1484" i="1" s="1"/>
  <c r="C1485" i="1" a="1"/>
  <c r="E1485" i="1" s="1"/>
  <c r="C1486" i="1" a="1"/>
  <c r="E1486" i="1" s="1"/>
  <c r="C1487" i="1" a="1"/>
  <c r="E1487" i="1" s="1"/>
  <c r="C1488" i="1" a="1"/>
  <c r="E1488" i="1" s="1"/>
  <c r="C1489" i="1" a="1"/>
  <c r="E1489" i="1" s="1"/>
  <c r="C1490" i="1" a="1"/>
  <c r="E1490" i="1" s="1"/>
  <c r="C1491" i="1" a="1"/>
  <c r="E1491" i="1" s="1"/>
  <c r="C1492" i="1" a="1"/>
  <c r="E1492" i="1" s="1"/>
  <c r="C1493" i="1" a="1"/>
  <c r="E1493" i="1" s="1"/>
  <c r="C1494" i="1" a="1"/>
  <c r="E1494" i="1" s="1"/>
  <c r="C1495" i="1" a="1"/>
  <c r="E1495" i="1" s="1"/>
  <c r="C1496" i="1" a="1"/>
  <c r="E1496" i="1" s="1"/>
  <c r="C1497" i="1" a="1"/>
  <c r="E1497" i="1" s="1"/>
  <c r="C1498" i="1" a="1"/>
  <c r="E1498" i="1" s="1"/>
  <c r="C1499" i="1" a="1"/>
  <c r="E1499" i="1" s="1"/>
  <c r="C1500" i="1" a="1"/>
  <c r="E1500" i="1" s="1"/>
  <c r="C1501" i="1" a="1"/>
  <c r="E1501" i="1" s="1"/>
  <c r="C1502" i="1" a="1"/>
  <c r="E1502" i="1" s="1"/>
  <c r="C1503" i="1" a="1"/>
  <c r="E1503" i="1" s="1"/>
  <c r="C1504" i="1" a="1"/>
  <c r="E1504" i="1" s="1"/>
  <c r="C1505" i="1" a="1"/>
  <c r="E1505" i="1" s="1"/>
  <c r="C1506" i="1" a="1"/>
  <c r="E1506" i="1" s="1"/>
  <c r="C1507" i="1" a="1"/>
  <c r="E1507" i="1" s="1"/>
  <c r="C1508" i="1" a="1"/>
  <c r="E1508" i="1" s="1"/>
  <c r="C1509" i="1" a="1"/>
  <c r="E1509" i="1" s="1"/>
  <c r="C1510" i="1" a="1"/>
  <c r="E1510" i="1" s="1"/>
  <c r="C1511" i="1" a="1"/>
  <c r="E1511" i="1" s="1"/>
  <c r="C1512" i="1" a="1"/>
  <c r="E1512" i="1" s="1"/>
  <c r="C1513" i="1" a="1"/>
  <c r="E1513" i="1" s="1"/>
  <c r="C1514" i="1" a="1"/>
  <c r="E1514" i="1" s="1"/>
  <c r="C1515" i="1" a="1"/>
  <c r="E1515" i="1" s="1"/>
  <c r="C1516" i="1" a="1"/>
  <c r="E1516" i="1" s="1"/>
  <c r="C1517" i="1" a="1"/>
  <c r="E1517" i="1" s="1"/>
  <c r="C1518" i="1" a="1"/>
  <c r="E1518" i="1" s="1"/>
  <c r="C1519" i="1" a="1"/>
  <c r="E1519" i="1" s="1"/>
  <c r="C1520" i="1" a="1"/>
  <c r="E1520" i="1" s="1"/>
  <c r="C1521" i="1" a="1"/>
  <c r="E1521" i="1" s="1"/>
  <c r="C1522" i="1" a="1"/>
  <c r="E1522" i="1" s="1"/>
  <c r="C1523" i="1" a="1"/>
  <c r="E1523" i="1" s="1"/>
  <c r="C1524" i="1" a="1"/>
  <c r="E1524" i="1" s="1"/>
  <c r="C1525" i="1" a="1"/>
  <c r="E1525" i="1" s="1"/>
  <c r="C1526" i="1" a="1"/>
  <c r="E1526" i="1" s="1"/>
  <c r="C1527" i="1" a="1"/>
  <c r="E1527" i="1" s="1"/>
  <c r="C1528" i="1" a="1"/>
  <c r="E1528" i="1" s="1"/>
  <c r="C1529" i="1" a="1"/>
  <c r="E1529" i="1" s="1"/>
  <c r="C1530" i="1" a="1"/>
  <c r="E1530" i="1" s="1"/>
  <c r="C1531" i="1" a="1"/>
  <c r="E1531" i="1" s="1"/>
  <c r="C1532" i="1" a="1"/>
  <c r="E1532" i="1" s="1"/>
  <c r="C1533" i="1" a="1"/>
  <c r="E1533" i="1" s="1"/>
  <c r="C1534" i="1" a="1"/>
  <c r="E1534" i="1" s="1"/>
  <c r="C1535" i="1" a="1"/>
  <c r="E1535" i="1" s="1"/>
  <c r="C1536" i="1" a="1"/>
  <c r="E1536" i="1" s="1"/>
  <c r="C1537" i="1" a="1"/>
  <c r="E1537" i="1" s="1"/>
  <c r="C1538" i="1" a="1"/>
  <c r="E1538" i="1" s="1"/>
  <c r="C1539" i="1" a="1"/>
  <c r="E1539" i="1" s="1"/>
  <c r="C1540" i="1" a="1"/>
  <c r="E1540" i="1" s="1"/>
  <c r="C1541" i="1" a="1"/>
  <c r="E1541" i="1" s="1"/>
  <c r="C1542" i="1" a="1"/>
  <c r="E1542" i="1" s="1"/>
  <c r="C1543" i="1" a="1"/>
  <c r="E1543" i="1" s="1"/>
  <c r="C1544" i="1" a="1"/>
  <c r="E1544" i="1" s="1"/>
  <c r="C1545" i="1" a="1"/>
  <c r="E1545" i="1" s="1"/>
  <c r="C1546" i="1" a="1"/>
  <c r="E1546" i="1" s="1"/>
  <c r="C1547" i="1" a="1"/>
  <c r="E1547" i="1" s="1"/>
  <c r="C1548" i="1" a="1"/>
  <c r="E1548" i="1" s="1"/>
  <c r="C1549" i="1" a="1"/>
  <c r="E1549" i="1" s="1"/>
  <c r="C1550" i="1" a="1"/>
  <c r="E1550" i="1" s="1"/>
  <c r="C1551" i="1" a="1"/>
  <c r="E1551" i="1" s="1"/>
  <c r="C1552" i="1" a="1"/>
  <c r="E1552" i="1" s="1"/>
  <c r="C1553" i="1" a="1"/>
  <c r="E1553" i="1" s="1"/>
  <c r="C1554" i="1" a="1"/>
  <c r="E1554" i="1" s="1"/>
  <c r="C1555" i="1" a="1"/>
  <c r="E1555" i="1" s="1"/>
  <c r="C1556" i="1" a="1"/>
  <c r="E1556" i="1" s="1"/>
  <c r="C1557" i="1" a="1"/>
  <c r="E1557" i="1" s="1"/>
  <c r="C1558" i="1" a="1"/>
  <c r="E1558" i="1" s="1"/>
  <c r="C1559" i="1" a="1"/>
  <c r="E1559" i="1" s="1"/>
  <c r="C1560" i="1" a="1"/>
  <c r="E1560" i="1" s="1"/>
  <c r="C1561" i="1" a="1"/>
  <c r="E1561" i="1" s="1"/>
  <c r="C1562" i="1" a="1"/>
  <c r="E1562" i="1" s="1"/>
  <c r="C1563" i="1" a="1"/>
  <c r="E1563" i="1" s="1"/>
  <c r="C1564" i="1" a="1"/>
  <c r="E1564" i="1" s="1"/>
  <c r="C1565" i="1" a="1"/>
  <c r="E1565" i="1" s="1"/>
  <c r="C1566" i="1" a="1"/>
  <c r="E1566" i="1" s="1"/>
  <c r="C1567" i="1" a="1"/>
  <c r="E1567" i="1" s="1"/>
  <c r="C1568" i="1" a="1"/>
  <c r="E1568" i="1" s="1"/>
  <c r="C1569" i="1" a="1"/>
  <c r="E1569" i="1" s="1"/>
  <c r="C1570" i="1" a="1"/>
  <c r="E1570" i="1" s="1"/>
  <c r="C1571" i="1" a="1"/>
  <c r="E1571" i="1" s="1"/>
  <c r="C1572" i="1" a="1"/>
  <c r="E1572" i="1" s="1"/>
  <c r="C1573" i="1" a="1"/>
  <c r="E1573" i="1" s="1"/>
  <c r="C1574" i="1" a="1"/>
  <c r="E1574" i="1" s="1"/>
  <c r="C1575" i="1" a="1"/>
  <c r="E1575" i="1" s="1"/>
  <c r="C1576" i="1" a="1"/>
  <c r="E1576" i="1" s="1"/>
  <c r="C1577" i="1" a="1"/>
  <c r="E1577" i="1" s="1"/>
  <c r="C1578" i="1" a="1"/>
  <c r="E1578" i="1" s="1"/>
  <c r="C1579" i="1" a="1"/>
  <c r="E1579" i="1" s="1"/>
  <c r="C1580" i="1" a="1"/>
  <c r="E1580" i="1" s="1"/>
  <c r="C1581" i="1" a="1"/>
  <c r="E1581" i="1" s="1"/>
  <c r="C1582" i="1" a="1"/>
  <c r="E1582" i="1" s="1"/>
  <c r="C1583" i="1" a="1"/>
  <c r="E1583" i="1" s="1"/>
  <c r="C1584" i="1" a="1"/>
  <c r="E1584" i="1" s="1"/>
  <c r="C1585" i="1" a="1"/>
  <c r="E1585" i="1" s="1"/>
  <c r="C1586" i="1" a="1"/>
  <c r="E1586" i="1" s="1"/>
  <c r="C1587" i="1" a="1"/>
  <c r="E1587" i="1" s="1"/>
  <c r="C1588" i="1" a="1"/>
  <c r="E1588" i="1" s="1"/>
  <c r="C1589" i="1" a="1"/>
  <c r="E1589" i="1" s="1"/>
  <c r="C1590" i="1" a="1"/>
  <c r="E1590" i="1" s="1"/>
  <c r="C1591" i="1" a="1"/>
  <c r="E1591" i="1" s="1"/>
  <c r="C1592" i="1" a="1"/>
  <c r="E1592" i="1" s="1"/>
  <c r="C1593" i="1" a="1"/>
  <c r="E1593" i="1" s="1"/>
  <c r="C1594" i="1" a="1"/>
  <c r="E1594" i="1" s="1"/>
  <c r="C1595" i="1" a="1"/>
  <c r="E1595" i="1" s="1"/>
  <c r="C1596" i="1" a="1"/>
  <c r="E1596" i="1" s="1"/>
  <c r="C1597" i="1" a="1"/>
  <c r="E1597" i="1" s="1"/>
  <c r="C1598" i="1" a="1"/>
  <c r="E1598" i="1" s="1"/>
  <c r="C1599" i="1" a="1"/>
  <c r="E1599" i="1" s="1"/>
  <c r="C1600" i="1" a="1"/>
  <c r="E1600" i="1" s="1"/>
  <c r="C1601" i="1" a="1"/>
  <c r="E1601" i="1" s="1"/>
  <c r="C1602" i="1" a="1"/>
  <c r="E1602" i="1" s="1"/>
  <c r="C1603" i="1" a="1"/>
  <c r="E1603" i="1" s="1"/>
  <c r="C1604" i="1" a="1"/>
  <c r="E1604" i="1" s="1"/>
  <c r="C1605" i="1" a="1"/>
  <c r="E1605" i="1" s="1"/>
  <c r="C1606" i="1" a="1"/>
  <c r="E1606" i="1" s="1"/>
  <c r="C1607" i="1" a="1"/>
  <c r="E1607" i="1" s="1"/>
  <c r="C1608" i="1" a="1"/>
  <c r="E1608" i="1" s="1"/>
  <c r="C1609" i="1" a="1"/>
  <c r="E1609" i="1" s="1"/>
  <c r="C1610" i="1" a="1"/>
  <c r="E1610" i="1" s="1"/>
  <c r="C1611" i="1" a="1"/>
  <c r="E1611" i="1" s="1"/>
  <c r="C1612" i="1" a="1"/>
  <c r="E1612" i="1" s="1"/>
  <c r="C1613" i="1" a="1"/>
  <c r="E1613" i="1" s="1"/>
  <c r="C1614" i="1" a="1"/>
  <c r="E1614" i="1" s="1"/>
  <c r="C1615" i="1" a="1"/>
  <c r="E1615" i="1" s="1"/>
  <c r="C1616" i="1" a="1"/>
  <c r="E1616" i="1" s="1"/>
  <c r="C1617" i="1" a="1"/>
  <c r="E1617" i="1" s="1"/>
  <c r="C1618" i="1" a="1"/>
  <c r="E1618" i="1" s="1"/>
  <c r="C1619" i="1" a="1"/>
  <c r="E1619" i="1" s="1"/>
  <c r="C1620" i="1" a="1"/>
  <c r="E1620" i="1" s="1"/>
  <c r="C1621" i="1" a="1"/>
  <c r="E1621" i="1" s="1"/>
  <c r="C1622" i="1" a="1"/>
  <c r="E1622" i="1" s="1"/>
  <c r="C1623" i="1" a="1"/>
  <c r="E1623" i="1" s="1"/>
  <c r="C1624" i="1" a="1"/>
  <c r="E1624" i="1" s="1"/>
  <c r="C1625" i="1" a="1"/>
  <c r="E1625" i="1" s="1"/>
  <c r="C1626" i="1" a="1"/>
  <c r="E1626" i="1" s="1"/>
  <c r="C1627" i="1" a="1"/>
  <c r="E1627" i="1" s="1"/>
  <c r="C1628" i="1" a="1"/>
  <c r="E1628" i="1" s="1"/>
  <c r="C1629" i="1" a="1"/>
  <c r="E1629" i="1" s="1"/>
  <c r="C1630" i="1" a="1"/>
  <c r="E1630" i="1" s="1"/>
  <c r="C1631" i="1" a="1"/>
  <c r="E1631" i="1" s="1"/>
  <c r="C1632" i="1" a="1"/>
  <c r="E1632" i="1" s="1"/>
  <c r="C1633" i="1" a="1"/>
  <c r="E1633" i="1" s="1"/>
  <c r="C1634" i="1" a="1"/>
  <c r="E1634" i="1" s="1"/>
  <c r="C1635" i="1" a="1"/>
  <c r="E1635" i="1" s="1"/>
  <c r="C1636" i="1" a="1"/>
  <c r="E1636" i="1" s="1"/>
  <c r="C1637" i="1" a="1"/>
  <c r="E1637" i="1" s="1"/>
  <c r="C1638" i="1" a="1"/>
  <c r="E1638" i="1" s="1"/>
  <c r="C1639" i="1" a="1"/>
  <c r="E1639" i="1" s="1"/>
  <c r="C1640" i="1" a="1"/>
  <c r="E1640" i="1" s="1"/>
  <c r="C1641" i="1" a="1"/>
  <c r="E1641" i="1" s="1"/>
  <c r="C1642" i="1" a="1"/>
  <c r="E1642" i="1" s="1"/>
  <c r="C1643" i="1" a="1"/>
  <c r="E1643" i="1" s="1"/>
  <c r="C1644" i="1" a="1"/>
  <c r="E1644" i="1" s="1"/>
  <c r="C1645" i="1" a="1"/>
  <c r="E1645" i="1" s="1"/>
  <c r="C1646" i="1" a="1"/>
  <c r="E1646" i="1" s="1"/>
  <c r="C1647" i="1" a="1"/>
  <c r="E1647" i="1" s="1"/>
  <c r="C1648" i="1" a="1"/>
  <c r="E1648" i="1" s="1"/>
  <c r="C1649" i="1" a="1"/>
  <c r="E1649" i="1" s="1"/>
  <c r="C1650" i="1" a="1"/>
  <c r="E1650" i="1" s="1"/>
  <c r="C1651" i="1" a="1"/>
  <c r="E1651" i="1" s="1"/>
  <c r="C1652" i="1" a="1"/>
  <c r="E1652" i="1" s="1"/>
  <c r="C1653" i="1" a="1"/>
  <c r="E1653" i="1" s="1"/>
  <c r="C1654" i="1" a="1"/>
  <c r="E1654" i="1" s="1"/>
  <c r="C1655" i="1" a="1"/>
  <c r="E1655" i="1" s="1"/>
  <c r="C1656" i="1" a="1"/>
  <c r="E1656" i="1" s="1"/>
  <c r="C1657" i="1" a="1"/>
  <c r="E1657" i="1" s="1"/>
  <c r="C1658" i="1" a="1"/>
  <c r="E1658" i="1" s="1"/>
  <c r="C1659" i="1" a="1"/>
  <c r="E1659" i="1" s="1"/>
  <c r="C1660" i="1" a="1"/>
  <c r="E1660" i="1" s="1"/>
  <c r="C1661" i="1" a="1"/>
  <c r="E1661" i="1" s="1"/>
  <c r="C1662" i="1" a="1"/>
  <c r="E1662" i="1" s="1"/>
  <c r="C1663" i="1" a="1"/>
  <c r="E1663" i="1" s="1"/>
  <c r="C1664" i="1" a="1"/>
  <c r="E1664" i="1" s="1"/>
  <c r="C1665" i="1" a="1"/>
  <c r="E1665" i="1" s="1"/>
  <c r="C1666" i="1" a="1"/>
  <c r="E1666" i="1" s="1"/>
  <c r="C1667" i="1" a="1"/>
  <c r="E1667" i="1" s="1"/>
  <c r="C1668" i="1" a="1"/>
  <c r="E1668" i="1" s="1"/>
  <c r="C1669" i="1" a="1"/>
  <c r="E1669" i="1" s="1"/>
  <c r="C1670" i="1" a="1"/>
  <c r="E1670" i="1" s="1"/>
  <c r="C1671" i="1" a="1"/>
  <c r="E1671" i="1" s="1"/>
  <c r="C1672" i="1" a="1"/>
  <c r="E1672" i="1" s="1"/>
  <c r="C1673" i="1" a="1"/>
  <c r="E1673" i="1" s="1"/>
  <c r="C1674" i="1" a="1"/>
  <c r="E1674" i="1" s="1"/>
  <c r="C1675" i="1" a="1"/>
  <c r="E1675" i="1" s="1"/>
  <c r="C1676" i="1" a="1"/>
  <c r="E1676" i="1" s="1"/>
  <c r="C1677" i="1" a="1"/>
  <c r="E1677" i="1" s="1"/>
  <c r="C1678" i="1" a="1"/>
  <c r="E1678" i="1" s="1"/>
  <c r="C1679" i="1" a="1"/>
  <c r="E1679" i="1" s="1"/>
  <c r="C1680" i="1" a="1"/>
  <c r="E1680" i="1" s="1"/>
  <c r="C1681" i="1" a="1"/>
  <c r="E1681" i="1" s="1"/>
  <c r="C1682" i="1" a="1"/>
  <c r="E1682" i="1" s="1"/>
  <c r="C1683" i="1" a="1"/>
  <c r="E1683" i="1" s="1"/>
  <c r="C1684" i="1" a="1"/>
  <c r="E1684" i="1" s="1"/>
  <c r="C1685" i="1" a="1"/>
  <c r="E1685" i="1" s="1"/>
  <c r="C1686" i="1" a="1"/>
  <c r="E1686" i="1" s="1"/>
  <c r="C1687" i="1" a="1"/>
  <c r="E1687" i="1" s="1"/>
  <c r="C1688" i="1" a="1"/>
  <c r="E1688" i="1" s="1"/>
  <c r="C1689" i="1" a="1"/>
  <c r="E1689" i="1" s="1"/>
  <c r="C1690" i="1" a="1"/>
  <c r="E1690" i="1" s="1"/>
  <c r="C1691" i="1" a="1"/>
  <c r="E1691" i="1" s="1"/>
  <c r="C1692" i="1" a="1"/>
  <c r="E1692" i="1" s="1"/>
  <c r="C1693" i="1" a="1"/>
  <c r="E1693" i="1" s="1"/>
  <c r="C1694" i="1" a="1"/>
  <c r="E1694" i="1" s="1"/>
  <c r="C1695" i="1" a="1"/>
  <c r="E1695" i="1" s="1"/>
  <c r="C1696" i="1" a="1"/>
  <c r="E1696" i="1" s="1"/>
  <c r="C1697" i="1" a="1"/>
  <c r="E1697" i="1" s="1"/>
  <c r="C1698" i="1" a="1"/>
  <c r="E1698" i="1" s="1"/>
  <c r="C1699" i="1" a="1"/>
  <c r="E1699" i="1" s="1"/>
  <c r="C1700" i="1" a="1"/>
  <c r="E1700" i="1" s="1"/>
  <c r="C1701" i="1" a="1"/>
  <c r="E1701" i="1" s="1"/>
  <c r="C1702" i="1" a="1"/>
  <c r="E1702" i="1" s="1"/>
  <c r="C1703" i="1" a="1"/>
  <c r="E1703" i="1" s="1"/>
  <c r="C1704" i="1" a="1"/>
  <c r="E1704" i="1" s="1"/>
  <c r="C1705" i="1" a="1"/>
  <c r="E1705" i="1" s="1"/>
  <c r="C1706" i="1" a="1"/>
  <c r="E1706" i="1" s="1"/>
  <c r="C1707" i="1" a="1"/>
  <c r="E1707" i="1" s="1"/>
  <c r="C1708" i="1" a="1"/>
  <c r="E1708" i="1" s="1"/>
  <c r="C1709" i="1" a="1"/>
  <c r="E1709" i="1" s="1"/>
  <c r="C1710" i="1" a="1"/>
  <c r="E1710" i="1" s="1"/>
  <c r="C1711" i="1" a="1"/>
  <c r="E1711" i="1" s="1"/>
  <c r="C1712" i="1" a="1"/>
  <c r="E1712" i="1" s="1"/>
  <c r="C1713" i="1" a="1"/>
  <c r="E1713" i="1" s="1"/>
  <c r="C1714" i="1" a="1"/>
  <c r="E1714" i="1" s="1"/>
  <c r="C1715" i="1" a="1"/>
  <c r="E1715" i="1" s="1"/>
  <c r="C1716" i="1" a="1"/>
  <c r="E1716" i="1" s="1"/>
  <c r="C1717" i="1" a="1"/>
  <c r="E1717" i="1" s="1"/>
  <c r="C1718" i="1" a="1"/>
  <c r="E1718" i="1" s="1"/>
  <c r="C1719" i="1" a="1"/>
  <c r="E1719" i="1" s="1"/>
  <c r="C1720" i="1" a="1"/>
  <c r="E1720" i="1" s="1"/>
  <c r="C1721" i="1" a="1"/>
  <c r="E1721" i="1" s="1"/>
  <c r="C1722" i="1" a="1"/>
  <c r="E1722" i="1" s="1"/>
  <c r="C1723" i="1" a="1"/>
  <c r="E1723" i="1" s="1"/>
  <c r="C1724" i="1" a="1"/>
  <c r="E1724" i="1" s="1"/>
  <c r="C1725" i="1" a="1"/>
  <c r="E1725" i="1" s="1"/>
  <c r="C1726" i="1" a="1"/>
  <c r="E1726" i="1" s="1"/>
  <c r="C1727" i="1" a="1"/>
  <c r="E1727" i="1" s="1"/>
  <c r="C1728" i="1" a="1"/>
  <c r="E1728" i="1" s="1"/>
  <c r="C1729" i="1" a="1"/>
  <c r="E1729" i="1" s="1"/>
  <c r="C1730" i="1" a="1"/>
  <c r="E1730" i="1" s="1"/>
  <c r="C1731" i="1" a="1"/>
  <c r="E1731" i="1" s="1"/>
  <c r="C1732" i="1" a="1"/>
  <c r="E1732" i="1" s="1"/>
  <c r="C1733" i="1" a="1"/>
  <c r="E1733" i="1" s="1"/>
  <c r="C1734" i="1" a="1"/>
  <c r="E1734" i="1" s="1"/>
  <c r="C1735" i="1" a="1"/>
  <c r="E1735" i="1" s="1"/>
  <c r="C1736" i="1" a="1"/>
  <c r="E1736" i="1" s="1"/>
  <c r="C1737" i="1" a="1"/>
  <c r="E1737" i="1" s="1"/>
  <c r="C1738" i="1" a="1"/>
  <c r="E1738" i="1" s="1"/>
  <c r="C1739" i="1" a="1"/>
  <c r="E1739" i="1" s="1"/>
  <c r="C1740" i="1" a="1"/>
  <c r="E1740" i="1" s="1"/>
  <c r="C1741" i="1" a="1"/>
  <c r="E1741" i="1" s="1"/>
  <c r="C1742" i="1" a="1"/>
  <c r="E1742" i="1" s="1"/>
  <c r="C1743" i="1" a="1"/>
  <c r="E1743" i="1" s="1"/>
  <c r="C1744" i="1" a="1"/>
  <c r="E1744" i="1" s="1"/>
  <c r="C1745" i="1" a="1"/>
  <c r="E1745" i="1" s="1"/>
  <c r="C1746" i="1" a="1"/>
  <c r="E1746" i="1" s="1"/>
  <c r="C1747" i="1" a="1"/>
  <c r="E1747" i="1" s="1"/>
  <c r="C1748" i="1" a="1"/>
  <c r="E1748" i="1" s="1"/>
  <c r="C1749" i="1" a="1"/>
  <c r="E1749" i="1" s="1"/>
  <c r="C1750" i="1" a="1"/>
  <c r="E1750" i="1" s="1"/>
  <c r="C1751" i="1" a="1"/>
  <c r="E1751" i="1" s="1"/>
  <c r="C1752" i="1" a="1"/>
  <c r="E1752" i="1" s="1"/>
  <c r="C1753" i="1" a="1"/>
  <c r="E1753" i="1" s="1"/>
  <c r="C1754" i="1" a="1"/>
  <c r="E1754" i="1" s="1"/>
  <c r="C1755" i="1" a="1"/>
  <c r="E1755" i="1" s="1"/>
  <c r="C1756" i="1" a="1"/>
  <c r="E1756" i="1" s="1"/>
  <c r="C1757" i="1" a="1"/>
  <c r="E1757" i="1" s="1"/>
  <c r="C1758" i="1" a="1"/>
  <c r="E1758" i="1" s="1"/>
  <c r="C1759" i="1" a="1"/>
  <c r="E1759" i="1" s="1"/>
  <c r="C1760" i="1" a="1"/>
  <c r="E1760" i="1" s="1"/>
  <c r="C1761" i="1" a="1"/>
  <c r="E1761" i="1" s="1"/>
  <c r="C1762" i="1" a="1"/>
  <c r="E1762" i="1" s="1"/>
  <c r="C1763" i="1" a="1"/>
  <c r="E1763" i="1" s="1"/>
  <c r="C1764" i="1" a="1"/>
  <c r="E1764" i="1" s="1"/>
  <c r="C1765" i="1" a="1"/>
  <c r="E1765" i="1" s="1"/>
  <c r="C1766" i="1" a="1"/>
  <c r="E1766" i="1" s="1"/>
  <c r="C1767" i="1" a="1"/>
  <c r="E1767" i="1" s="1"/>
  <c r="C1768" i="1" a="1"/>
  <c r="E1768" i="1" s="1"/>
  <c r="C1769" i="1" a="1"/>
  <c r="E1769" i="1" s="1"/>
  <c r="C1770" i="1" a="1"/>
  <c r="E1770" i="1" s="1"/>
  <c r="C1771" i="1" a="1"/>
  <c r="E1771" i="1" s="1"/>
  <c r="C1772" i="1" a="1"/>
  <c r="E1772" i="1" s="1"/>
  <c r="C1773" i="1" a="1"/>
  <c r="E1773" i="1" s="1"/>
  <c r="C1774" i="1" a="1"/>
  <c r="E1774" i="1" s="1"/>
  <c r="C1775" i="1" a="1"/>
  <c r="E1775" i="1" s="1"/>
  <c r="C1776" i="1" a="1"/>
  <c r="E1776" i="1" s="1"/>
  <c r="C1777" i="1" a="1"/>
  <c r="E1777" i="1" s="1"/>
  <c r="C1778" i="1" a="1"/>
  <c r="E1778" i="1" s="1"/>
  <c r="C1779" i="1" a="1"/>
  <c r="E1779" i="1" s="1"/>
  <c r="C1780" i="1" a="1"/>
  <c r="E1780" i="1" s="1"/>
  <c r="C1781" i="1" a="1"/>
  <c r="E1781" i="1" s="1"/>
  <c r="C1782" i="1" a="1"/>
  <c r="E1782" i="1" s="1"/>
  <c r="C1783" i="1" a="1"/>
  <c r="E1783" i="1" s="1"/>
  <c r="C1784" i="1" a="1"/>
  <c r="E1784" i="1" s="1"/>
  <c r="C1785" i="1" a="1"/>
  <c r="E1785" i="1" s="1"/>
  <c r="C1786" i="1" a="1"/>
  <c r="E1786" i="1" s="1"/>
  <c r="C1787" i="1" a="1"/>
  <c r="E1787" i="1" s="1"/>
  <c r="C1788" i="1" a="1"/>
  <c r="E1788" i="1" s="1"/>
  <c r="C1789" i="1" a="1"/>
  <c r="E1789" i="1" s="1"/>
  <c r="C1790" i="1" a="1"/>
  <c r="E1790" i="1" s="1"/>
  <c r="C1791" i="1" a="1"/>
  <c r="E1791" i="1" s="1"/>
  <c r="C1792" i="1" a="1"/>
  <c r="E1792" i="1" s="1"/>
  <c r="C1793" i="1" a="1"/>
  <c r="E1793" i="1" s="1"/>
  <c r="C1794" i="1" a="1"/>
  <c r="E1794" i="1" s="1"/>
  <c r="C1795" i="1" a="1"/>
  <c r="E1795" i="1" s="1"/>
  <c r="C1796" i="1" a="1"/>
  <c r="E1796" i="1" s="1"/>
  <c r="C1797" i="1" a="1"/>
  <c r="E1797" i="1" s="1"/>
  <c r="C1798" i="1" a="1"/>
  <c r="E1798" i="1" s="1"/>
  <c r="C1799" i="1" a="1"/>
  <c r="E1799" i="1" s="1"/>
  <c r="C1800" i="1" a="1"/>
  <c r="E1800" i="1" s="1"/>
  <c r="C1801" i="1" a="1"/>
  <c r="E1801" i="1" s="1"/>
  <c r="C1802" i="1" a="1"/>
  <c r="E1802" i="1" s="1"/>
  <c r="C1803" i="1" a="1"/>
  <c r="E1803" i="1" s="1"/>
  <c r="C1804" i="1" a="1"/>
  <c r="E1804" i="1" s="1"/>
  <c r="C1805" i="1" a="1"/>
  <c r="E1805" i="1" s="1"/>
  <c r="C1806" i="1" a="1"/>
  <c r="E1806" i="1" s="1"/>
  <c r="C1807" i="1" a="1"/>
  <c r="E1807" i="1" s="1"/>
  <c r="C1808" i="1" a="1"/>
  <c r="E1808" i="1" s="1"/>
  <c r="C1809" i="1" a="1"/>
  <c r="E1809" i="1" s="1"/>
  <c r="C1810" i="1" a="1"/>
  <c r="E1810" i="1" s="1"/>
  <c r="C1811" i="1" a="1"/>
  <c r="E1811" i="1" s="1"/>
  <c r="C1812" i="1" a="1"/>
  <c r="E1812" i="1" s="1"/>
  <c r="C1813" i="1" a="1"/>
  <c r="E1813" i="1" s="1"/>
  <c r="C1814" i="1" a="1"/>
  <c r="E1814" i="1" s="1"/>
  <c r="C1815" i="1" a="1"/>
  <c r="E1815" i="1" s="1"/>
  <c r="C1816" i="1" a="1"/>
  <c r="E1816" i="1" s="1"/>
  <c r="C1817" i="1" a="1"/>
  <c r="E1817" i="1" s="1"/>
  <c r="C1818" i="1" a="1"/>
  <c r="E1818" i="1" s="1"/>
  <c r="C1819" i="1" a="1"/>
  <c r="E1819" i="1" s="1"/>
  <c r="C1820" i="1" a="1"/>
  <c r="E1820" i="1" s="1"/>
  <c r="C1821" i="1" a="1"/>
  <c r="E1821" i="1" s="1"/>
  <c r="C1822" i="1" a="1"/>
  <c r="E1822" i="1" s="1"/>
  <c r="C1823" i="1" a="1"/>
  <c r="E1823" i="1" s="1"/>
  <c r="C1824" i="1" a="1"/>
  <c r="E1824" i="1" s="1"/>
  <c r="C1825" i="1" a="1"/>
  <c r="E1825" i="1" s="1"/>
  <c r="C1826" i="1" a="1"/>
  <c r="E1826" i="1" s="1"/>
  <c r="C1827" i="1" a="1"/>
  <c r="E1827" i="1" s="1"/>
  <c r="C1828" i="1" a="1"/>
  <c r="E1828" i="1" s="1"/>
  <c r="C1829" i="1" a="1"/>
  <c r="E1829" i="1" s="1"/>
  <c r="C1830" i="1" a="1"/>
  <c r="E1830" i="1" s="1"/>
  <c r="C1831" i="1" a="1"/>
  <c r="E1831" i="1" s="1"/>
  <c r="C1832" i="1" a="1"/>
  <c r="E1832" i="1" s="1"/>
  <c r="C1833" i="1" a="1"/>
  <c r="E1833" i="1" s="1"/>
  <c r="C1834" i="1" a="1"/>
  <c r="E1834" i="1" s="1"/>
  <c r="C1835" i="1" a="1"/>
  <c r="E1835" i="1" s="1"/>
  <c r="C1836" i="1" a="1"/>
  <c r="E1836" i="1" s="1"/>
  <c r="C1837" i="1" a="1"/>
  <c r="E1837" i="1" s="1"/>
  <c r="C1838" i="1" a="1"/>
  <c r="E1838" i="1" s="1"/>
  <c r="C1839" i="1" a="1"/>
  <c r="E1839" i="1" s="1"/>
  <c r="C1840" i="1" a="1"/>
  <c r="E1840" i="1" s="1"/>
  <c r="C1841" i="1" a="1"/>
  <c r="E1841" i="1" s="1"/>
  <c r="C1842" i="1" a="1"/>
  <c r="E1842" i="1" s="1"/>
  <c r="C1843" i="1" a="1"/>
  <c r="E1843" i="1" s="1"/>
  <c r="C1844" i="1" a="1"/>
  <c r="E1844" i="1" s="1"/>
  <c r="C1845" i="1" a="1"/>
  <c r="E1845" i="1" s="1"/>
  <c r="C1846" i="1" a="1"/>
  <c r="E1846" i="1" s="1"/>
  <c r="C1847" i="1" a="1"/>
  <c r="E1847" i="1" s="1"/>
  <c r="C1848" i="1" a="1"/>
  <c r="E1848" i="1" s="1"/>
  <c r="C1849" i="1" a="1"/>
  <c r="E1849" i="1" s="1"/>
  <c r="C1850" i="1" a="1"/>
  <c r="E1850" i="1" s="1"/>
  <c r="C1851" i="1" a="1"/>
  <c r="E1851" i="1" s="1"/>
  <c r="C1852" i="1" a="1"/>
  <c r="E1852" i="1" s="1"/>
  <c r="C1853" i="1" a="1"/>
  <c r="E1853" i="1" s="1"/>
  <c r="C1854" i="1" a="1"/>
  <c r="E1854" i="1" s="1"/>
  <c r="C1855" i="1" a="1"/>
  <c r="E1855" i="1" s="1"/>
  <c r="C1856" i="1" a="1"/>
  <c r="E1856" i="1" s="1"/>
  <c r="C1857" i="1" a="1"/>
  <c r="E1857" i="1" s="1"/>
  <c r="C1858" i="1" a="1"/>
  <c r="E1858" i="1" s="1"/>
  <c r="C1859" i="1" a="1"/>
  <c r="E1859" i="1" s="1"/>
  <c r="C1860" i="1" a="1"/>
  <c r="E1860" i="1" s="1"/>
  <c r="C1861" i="1" a="1"/>
  <c r="E1861" i="1" s="1"/>
  <c r="C1862" i="1" a="1"/>
  <c r="E1862" i="1" s="1"/>
  <c r="C1863" i="1" a="1"/>
  <c r="E1863" i="1" s="1"/>
  <c r="C1864" i="1" a="1"/>
  <c r="E1864" i="1" s="1"/>
  <c r="C1865" i="1" a="1"/>
  <c r="E1865" i="1" s="1"/>
  <c r="C1866" i="1" a="1"/>
  <c r="E1866" i="1" s="1"/>
  <c r="C1867" i="1" a="1"/>
  <c r="E1867" i="1" s="1"/>
  <c r="C1868" i="1" a="1"/>
  <c r="E1868" i="1" s="1"/>
  <c r="C1869" i="1" a="1"/>
  <c r="E1869" i="1" s="1"/>
  <c r="C1870" i="1" a="1"/>
  <c r="E1870" i="1" s="1"/>
  <c r="C1871" i="1" a="1"/>
  <c r="E1871" i="1" s="1"/>
  <c r="C1872" i="1" a="1"/>
  <c r="E1872" i="1" s="1"/>
  <c r="C1873" i="1" a="1"/>
  <c r="E1873" i="1" s="1"/>
  <c r="C1874" i="1" a="1"/>
  <c r="E1874" i="1" s="1"/>
  <c r="C1875" i="1" a="1"/>
  <c r="E1875" i="1" s="1"/>
  <c r="C1876" i="1" a="1"/>
  <c r="E1876" i="1" s="1"/>
  <c r="C1877" i="1" a="1"/>
  <c r="E1877" i="1" s="1"/>
  <c r="C1878" i="1" a="1"/>
  <c r="E1878" i="1" s="1"/>
  <c r="C1879" i="1" a="1"/>
  <c r="E1879" i="1" s="1"/>
  <c r="C1880" i="1" a="1"/>
  <c r="E1880" i="1" s="1"/>
  <c r="C1881" i="1" a="1"/>
  <c r="E1881" i="1" s="1"/>
  <c r="C1882" i="1" a="1"/>
  <c r="E1882" i="1" s="1"/>
  <c r="C1883" i="1" a="1"/>
  <c r="E1883" i="1" s="1"/>
  <c r="C1884" i="1" a="1"/>
  <c r="E1884" i="1" s="1"/>
  <c r="C1885" i="1" a="1"/>
  <c r="E1885" i="1" s="1"/>
  <c r="C1886" i="1" a="1"/>
  <c r="E1886" i="1" s="1"/>
  <c r="C1887" i="1" a="1"/>
  <c r="E1887" i="1" s="1"/>
  <c r="C1888" i="1" a="1"/>
  <c r="E1888" i="1" s="1"/>
  <c r="C1889" i="1" a="1"/>
  <c r="E1889" i="1" s="1"/>
  <c r="C1890" i="1" a="1"/>
  <c r="E1890" i="1" s="1"/>
  <c r="C1891" i="1" a="1"/>
  <c r="E1891" i="1" s="1"/>
  <c r="C1892" i="1" a="1"/>
  <c r="E1892" i="1" s="1"/>
  <c r="C1893" i="1" a="1"/>
  <c r="E1893" i="1" s="1"/>
  <c r="C1894" i="1" a="1"/>
  <c r="E1894" i="1" s="1"/>
  <c r="C1895" i="1" a="1"/>
  <c r="E1895" i="1" s="1"/>
  <c r="C1896" i="1" a="1"/>
  <c r="E1896" i="1" s="1"/>
  <c r="C1897" i="1" a="1"/>
  <c r="E1897" i="1" s="1"/>
  <c r="C1898" i="1" a="1"/>
  <c r="E1898" i="1" s="1"/>
  <c r="C1899" i="1" a="1"/>
  <c r="E1899" i="1" s="1"/>
  <c r="C1900" i="1" a="1"/>
  <c r="E1900" i="1" s="1"/>
  <c r="C1901" i="1" a="1"/>
  <c r="E1901" i="1" s="1"/>
  <c r="C1902" i="1" a="1"/>
  <c r="E1902" i="1" s="1"/>
  <c r="C1903" i="1" a="1"/>
  <c r="E1903" i="1" s="1"/>
  <c r="C1904" i="1" a="1"/>
  <c r="E1904" i="1" s="1"/>
  <c r="C1905" i="1" a="1"/>
  <c r="E1905" i="1" s="1"/>
  <c r="C1906" i="1" a="1"/>
  <c r="E1906" i="1" s="1"/>
  <c r="C1907" i="1" a="1"/>
  <c r="E1907" i="1" s="1"/>
  <c r="C1908" i="1" a="1"/>
  <c r="E1908" i="1" s="1"/>
  <c r="C1909" i="1" a="1"/>
  <c r="E1909" i="1" s="1"/>
  <c r="C1910" i="1" a="1"/>
  <c r="E1910" i="1" s="1"/>
  <c r="C1911" i="1" a="1"/>
  <c r="E1911" i="1" s="1"/>
  <c r="C1912" i="1" a="1"/>
  <c r="E1912" i="1" s="1"/>
  <c r="C1913" i="1" a="1"/>
  <c r="E1913" i="1" s="1"/>
  <c r="C1914" i="1" a="1"/>
  <c r="E1914" i="1" s="1"/>
  <c r="C1915" i="1" a="1"/>
  <c r="E1915" i="1" s="1"/>
  <c r="C1916" i="1" a="1"/>
  <c r="E1916" i="1" s="1"/>
  <c r="C1917" i="1" a="1"/>
  <c r="E1917" i="1" s="1"/>
  <c r="C1918" i="1" a="1"/>
  <c r="E1918" i="1" s="1"/>
  <c r="C1919" i="1" a="1"/>
  <c r="E1919" i="1" s="1"/>
  <c r="C1920" i="1" a="1"/>
  <c r="E1920" i="1" s="1"/>
  <c r="C1921" i="1" a="1"/>
  <c r="E1921" i="1" s="1"/>
  <c r="C1922" i="1" a="1"/>
  <c r="E1922" i="1" s="1"/>
  <c r="C1923" i="1" a="1"/>
  <c r="E1923" i="1" s="1"/>
  <c r="C1924" i="1" a="1"/>
  <c r="E1924" i="1" s="1"/>
  <c r="C1925" i="1" a="1"/>
  <c r="E1925" i="1" s="1"/>
  <c r="C1926" i="1" a="1"/>
  <c r="E1926" i="1" s="1"/>
  <c r="C1927" i="1" a="1"/>
  <c r="E1927" i="1" s="1"/>
  <c r="C1928" i="1" a="1"/>
  <c r="E1928" i="1" s="1"/>
  <c r="C1929" i="1" a="1"/>
  <c r="E1929" i="1" s="1"/>
  <c r="C1930" i="1" a="1"/>
  <c r="E1930" i="1" s="1"/>
  <c r="C1931" i="1" a="1"/>
  <c r="E1931" i="1" s="1"/>
  <c r="C1932" i="1" a="1"/>
  <c r="E1932" i="1" s="1"/>
  <c r="C1933" i="1" a="1"/>
  <c r="E1933" i="1" s="1"/>
  <c r="C1934" i="1" a="1"/>
  <c r="E1934" i="1" s="1"/>
  <c r="C1935" i="1" a="1"/>
  <c r="E1935" i="1" s="1"/>
  <c r="C1936" i="1" a="1"/>
  <c r="E1936" i="1" s="1"/>
  <c r="C1937" i="1" a="1"/>
  <c r="E1937" i="1" s="1"/>
  <c r="C1938" i="1" a="1"/>
  <c r="E1938" i="1" s="1"/>
  <c r="C1939" i="1" a="1"/>
  <c r="E1939" i="1" s="1"/>
  <c r="C1940" i="1" a="1"/>
  <c r="E1940" i="1" s="1"/>
  <c r="C1941" i="1" a="1"/>
  <c r="E1941" i="1" s="1"/>
  <c r="C1942" i="1" a="1"/>
  <c r="E1942" i="1" s="1"/>
  <c r="C1943" i="1" a="1"/>
  <c r="E1943" i="1" s="1"/>
  <c r="C1944" i="1" a="1"/>
  <c r="E1944" i="1" s="1"/>
  <c r="C1945" i="1" a="1"/>
  <c r="E1945" i="1" s="1"/>
  <c r="C1946" i="1" a="1"/>
  <c r="E1946" i="1" s="1"/>
  <c r="C1947" i="1" a="1"/>
  <c r="E1947" i="1" s="1"/>
  <c r="C1948" i="1" a="1"/>
  <c r="E1948" i="1" s="1"/>
  <c r="C1949" i="1" a="1"/>
  <c r="E1949" i="1" s="1"/>
  <c r="C1950" i="1" a="1"/>
  <c r="E1950" i="1" s="1"/>
  <c r="C1951" i="1" a="1"/>
  <c r="E1951" i="1" s="1"/>
  <c r="C1952" i="1" a="1"/>
  <c r="E1952" i="1" s="1"/>
  <c r="C1953" i="1" a="1"/>
  <c r="E1953" i="1" s="1"/>
  <c r="C1954" i="1" a="1"/>
  <c r="E1954" i="1" s="1"/>
  <c r="C1955" i="1" a="1"/>
  <c r="E1955" i="1" s="1"/>
  <c r="C1956" i="1" a="1"/>
  <c r="E1956" i="1" s="1"/>
  <c r="C1957" i="1" a="1"/>
  <c r="E1957" i="1" s="1"/>
  <c r="C1958" i="1" a="1"/>
  <c r="E1958" i="1" s="1"/>
  <c r="C1959" i="1" a="1"/>
  <c r="E1959" i="1" s="1"/>
  <c r="C1960" i="1" a="1"/>
  <c r="E1960" i="1" s="1"/>
  <c r="C1961" i="1" a="1"/>
  <c r="E1961" i="1" s="1"/>
  <c r="C1962" i="1" a="1"/>
  <c r="E1962" i="1" s="1"/>
  <c r="C1963" i="1" a="1"/>
  <c r="E1963" i="1" s="1"/>
  <c r="C1964" i="1" a="1"/>
  <c r="E1964" i="1" s="1"/>
  <c r="C1965" i="1" a="1"/>
  <c r="E1965" i="1" s="1"/>
  <c r="C1966" i="1" a="1"/>
  <c r="E1966" i="1" s="1"/>
  <c r="C1967" i="1" a="1"/>
  <c r="E1967" i="1" s="1"/>
  <c r="C1968" i="1" a="1"/>
  <c r="E1968" i="1" s="1"/>
  <c r="C1969" i="1" a="1"/>
  <c r="E1969" i="1" s="1"/>
  <c r="C1970" i="1" a="1"/>
  <c r="E1970" i="1" s="1"/>
  <c r="C1971" i="1" a="1"/>
  <c r="E1971" i="1" s="1"/>
  <c r="C1972" i="1" a="1"/>
  <c r="E1972" i="1" s="1"/>
  <c r="C1973" i="1" a="1"/>
  <c r="E1973" i="1" s="1"/>
  <c r="C1974" i="1" a="1"/>
  <c r="E1974" i="1" s="1"/>
  <c r="C1975" i="1" a="1"/>
  <c r="E1975" i="1" s="1"/>
  <c r="C1976" i="1" a="1"/>
  <c r="E1976" i="1" s="1"/>
  <c r="C1977" i="1" a="1"/>
  <c r="E1977" i="1" s="1"/>
  <c r="C1978" i="1" a="1"/>
  <c r="E1978" i="1" s="1"/>
  <c r="C1979" i="1" a="1"/>
  <c r="E1979" i="1" s="1"/>
  <c r="C1980" i="1" a="1"/>
  <c r="E1980" i="1" s="1"/>
  <c r="C1981" i="1" a="1"/>
  <c r="E1981" i="1" s="1"/>
  <c r="C1982" i="1" a="1"/>
  <c r="E1982" i="1" s="1"/>
  <c r="C1983" i="1" a="1"/>
  <c r="E1983" i="1" s="1"/>
  <c r="C1984" i="1" a="1"/>
  <c r="E1984" i="1" s="1"/>
  <c r="C1985" i="1" a="1"/>
  <c r="E1985" i="1" s="1"/>
  <c r="C1986" i="1" a="1"/>
  <c r="E1986" i="1" s="1"/>
  <c r="C1987" i="1" a="1"/>
  <c r="E1987" i="1" s="1"/>
  <c r="C1988" i="1" a="1"/>
  <c r="E1988" i="1" s="1"/>
  <c r="C1989" i="1" a="1"/>
  <c r="E1989" i="1" s="1"/>
  <c r="C1990" i="1" a="1"/>
  <c r="E1990" i="1" s="1"/>
  <c r="C1991" i="1" a="1"/>
  <c r="E1991" i="1" s="1"/>
  <c r="C1992" i="1" a="1"/>
  <c r="E1992" i="1" s="1"/>
  <c r="C1993" i="1" a="1"/>
  <c r="E1993" i="1" s="1"/>
  <c r="C1994" i="1" a="1"/>
  <c r="E1994" i="1" s="1"/>
  <c r="C1995" i="1" a="1"/>
  <c r="E1995" i="1" s="1"/>
  <c r="C1996" i="1" a="1"/>
  <c r="E1996" i="1" s="1"/>
  <c r="C1997" i="1" a="1"/>
  <c r="E1997" i="1" s="1"/>
  <c r="C1998" i="1" a="1"/>
  <c r="E1998" i="1" s="1"/>
  <c r="C1999" i="1" a="1"/>
  <c r="E1999" i="1" s="1"/>
  <c r="C2000" i="1" a="1"/>
  <c r="E2000" i="1" s="1"/>
  <c r="C2001" i="1" a="1"/>
  <c r="E2001" i="1" s="1"/>
  <c r="C2002" i="1" a="1"/>
  <c r="E2002" i="1" s="1"/>
  <c r="C2003" i="1" a="1"/>
  <c r="E2003" i="1" s="1"/>
  <c r="C2004" i="1" a="1"/>
  <c r="E2004" i="1" s="1"/>
  <c r="C2005" i="1" a="1"/>
  <c r="E2005" i="1" s="1"/>
  <c r="C2006" i="1" a="1"/>
  <c r="E2006" i="1" s="1"/>
  <c r="C2007" i="1" a="1"/>
  <c r="E2007" i="1" s="1"/>
  <c r="C2008" i="1" a="1"/>
  <c r="E2008" i="1" s="1"/>
  <c r="C2009" i="1" a="1"/>
  <c r="E2009" i="1" s="1"/>
  <c r="C2010" i="1" a="1"/>
  <c r="E2010" i="1" s="1"/>
  <c r="C2011" i="1" a="1"/>
  <c r="E2011" i="1" s="1"/>
  <c r="C2012" i="1" a="1"/>
  <c r="E2012" i="1" s="1"/>
  <c r="C2013" i="1" a="1"/>
  <c r="E2013" i="1" s="1"/>
  <c r="C2014" i="1" a="1"/>
  <c r="E2014" i="1" s="1"/>
  <c r="C2015" i="1" a="1"/>
  <c r="E2015" i="1" s="1"/>
  <c r="C2016" i="1" a="1"/>
  <c r="E2016" i="1" s="1"/>
  <c r="C2017" i="1" a="1"/>
  <c r="E2017" i="1" s="1"/>
  <c r="C2018" i="1" a="1"/>
  <c r="E2018" i="1" s="1"/>
  <c r="C2019" i="1" a="1"/>
  <c r="E2019" i="1" s="1"/>
  <c r="C2020" i="1" a="1"/>
  <c r="E2020" i="1" s="1"/>
  <c r="C2021" i="1" a="1"/>
  <c r="E2021" i="1" s="1"/>
  <c r="C2022" i="1" a="1"/>
  <c r="E2022" i="1" s="1"/>
  <c r="C2023" i="1" a="1"/>
  <c r="E2023" i="1" s="1"/>
  <c r="C2024" i="1" a="1"/>
  <c r="E2024" i="1" s="1"/>
  <c r="C2025" i="1" a="1"/>
  <c r="E2025" i="1" s="1"/>
  <c r="C2026" i="1" a="1"/>
  <c r="E2026" i="1" s="1"/>
  <c r="C2027" i="1" a="1"/>
  <c r="E2027" i="1" s="1"/>
  <c r="C2028" i="1" a="1"/>
  <c r="E2028" i="1" s="1"/>
  <c r="C2029" i="1" a="1"/>
  <c r="E2029" i="1" s="1"/>
  <c r="C2030" i="1" a="1"/>
  <c r="E2030" i="1" s="1"/>
  <c r="C2031" i="1" a="1"/>
  <c r="E2031" i="1" s="1"/>
  <c r="C2032" i="1" a="1"/>
  <c r="E2032" i="1" s="1"/>
  <c r="C2033" i="1" a="1"/>
  <c r="E2033" i="1" s="1"/>
  <c r="C2034" i="1" a="1"/>
  <c r="E2034" i="1" s="1"/>
  <c r="C2035" i="1" a="1"/>
  <c r="E2035" i="1" s="1"/>
  <c r="C2036" i="1" a="1"/>
  <c r="E2036" i="1" s="1"/>
  <c r="C2037" i="1" a="1"/>
  <c r="E2037" i="1" s="1"/>
  <c r="C2038" i="1" a="1"/>
  <c r="E2038" i="1" s="1"/>
  <c r="C2039" i="1" a="1"/>
  <c r="E2039" i="1" s="1"/>
  <c r="C2040" i="1" a="1"/>
  <c r="E2040" i="1" s="1"/>
  <c r="C2041" i="1" a="1"/>
  <c r="E2041" i="1" s="1"/>
  <c r="C2042" i="1" a="1"/>
  <c r="E2042" i="1" s="1"/>
  <c r="C2043" i="1" a="1"/>
  <c r="E2043" i="1" s="1"/>
  <c r="C2044" i="1" a="1"/>
  <c r="E2044" i="1" s="1"/>
  <c r="C2045" i="1" a="1"/>
  <c r="E2045" i="1" s="1"/>
  <c r="C2046" i="1" a="1"/>
  <c r="E2046" i="1" s="1"/>
  <c r="C2047" i="1" a="1"/>
  <c r="E2047" i="1" s="1"/>
  <c r="C2048" i="1" a="1"/>
  <c r="E2048" i="1" s="1"/>
  <c r="C2049" i="1" a="1"/>
  <c r="E2049" i="1" s="1"/>
  <c r="C2050" i="1" a="1"/>
  <c r="E2050" i="1" s="1"/>
  <c r="C2051" i="1" a="1"/>
  <c r="E2051" i="1" s="1"/>
  <c r="C2052" i="1" a="1"/>
  <c r="E2052" i="1" s="1"/>
  <c r="C2053" i="1" a="1"/>
  <c r="E2053" i="1" s="1"/>
  <c r="C2054" i="1" a="1"/>
  <c r="E2054" i="1" s="1"/>
  <c r="C2055" i="1" a="1"/>
  <c r="E2055" i="1" s="1"/>
  <c r="C2056" i="1" a="1"/>
  <c r="E2056" i="1" s="1"/>
  <c r="C2057" i="1" a="1"/>
  <c r="E2057" i="1" s="1"/>
  <c r="C2058" i="1" a="1"/>
  <c r="E2058" i="1" s="1"/>
  <c r="C2059" i="1" a="1"/>
  <c r="E2059" i="1" s="1"/>
  <c r="C2060" i="1" a="1"/>
  <c r="E2060" i="1" s="1"/>
  <c r="C2061" i="1" a="1"/>
  <c r="E2061" i="1" s="1"/>
  <c r="C2062" i="1" a="1"/>
  <c r="E2062" i="1" s="1"/>
  <c r="C2063" i="1" a="1"/>
  <c r="E2063" i="1" s="1"/>
  <c r="C2064" i="1" a="1"/>
  <c r="E2064" i="1" s="1"/>
  <c r="C2065" i="1" a="1"/>
  <c r="E2065" i="1" s="1"/>
  <c r="C2066" i="1" a="1"/>
  <c r="E2066" i="1" s="1"/>
  <c r="C2067" i="1" a="1"/>
  <c r="E2067" i="1" s="1"/>
  <c r="C2068" i="1" a="1"/>
  <c r="E2068" i="1" s="1"/>
  <c r="C2069" i="1" a="1"/>
  <c r="E2069" i="1" s="1"/>
  <c r="C2070" i="1" a="1"/>
  <c r="E2070" i="1" s="1"/>
  <c r="C2071" i="1" a="1"/>
  <c r="E2071" i="1" s="1"/>
  <c r="C2072" i="1" a="1"/>
  <c r="E2072" i="1" s="1"/>
  <c r="C2073" i="1" a="1"/>
  <c r="E2073" i="1" s="1"/>
  <c r="C2074" i="1" a="1"/>
  <c r="E2074" i="1" s="1"/>
  <c r="C2075" i="1" a="1"/>
  <c r="E2075" i="1" s="1"/>
  <c r="C2076" i="1" a="1"/>
  <c r="E2076" i="1" s="1"/>
  <c r="C2077" i="1" a="1"/>
  <c r="E2077" i="1" s="1"/>
  <c r="C2078" i="1" a="1"/>
  <c r="E2078" i="1" s="1"/>
  <c r="C2079" i="1" a="1"/>
  <c r="E2079" i="1" s="1"/>
  <c r="C2080" i="1" a="1"/>
  <c r="E2080" i="1" s="1"/>
  <c r="C2081" i="1" a="1"/>
  <c r="E2081" i="1" s="1"/>
  <c r="C2082" i="1" a="1"/>
  <c r="E2082" i="1" s="1"/>
  <c r="C2083" i="1" a="1"/>
  <c r="E2083" i="1" s="1"/>
  <c r="C2084" i="1" a="1"/>
  <c r="E2084" i="1" s="1"/>
  <c r="C2085" i="1" a="1"/>
  <c r="E2085" i="1" s="1"/>
  <c r="C2086" i="1" a="1"/>
  <c r="E2086" i="1" s="1"/>
  <c r="C2087" i="1" a="1"/>
  <c r="E2087" i="1" s="1"/>
  <c r="C2088" i="1" a="1"/>
  <c r="E2088" i="1" s="1"/>
  <c r="C2089" i="1" a="1"/>
  <c r="E2089" i="1" s="1"/>
  <c r="C2090" i="1" a="1"/>
  <c r="E2090" i="1" s="1"/>
  <c r="C2091" i="1" a="1"/>
  <c r="E2091" i="1" s="1"/>
  <c r="C2092" i="1" a="1"/>
  <c r="E2092" i="1" s="1"/>
  <c r="C2093" i="1" a="1"/>
  <c r="E2093" i="1" s="1"/>
  <c r="C2094" i="1" a="1"/>
  <c r="E2094" i="1" s="1"/>
  <c r="C2095" i="1" a="1"/>
  <c r="E2095" i="1" s="1"/>
  <c r="C2096" i="1" a="1"/>
  <c r="E2096" i="1" s="1"/>
  <c r="C2097" i="1" a="1"/>
  <c r="E2097" i="1" s="1"/>
  <c r="C2098" i="1" a="1"/>
  <c r="E2098" i="1" s="1"/>
  <c r="C2099" i="1" a="1"/>
  <c r="E2099" i="1" s="1"/>
  <c r="C2100" i="1" a="1"/>
  <c r="E2100" i="1" s="1"/>
  <c r="C2101" i="1" a="1"/>
  <c r="E2101" i="1" s="1"/>
  <c r="C2102" i="1" a="1"/>
  <c r="E2102" i="1" s="1"/>
  <c r="C2103" i="1" a="1"/>
  <c r="E2103" i="1" s="1"/>
  <c r="C2104" i="1" a="1"/>
  <c r="E2104" i="1" s="1"/>
  <c r="C2105" i="1" a="1"/>
  <c r="E2105" i="1" s="1"/>
  <c r="C2106" i="1" a="1"/>
  <c r="E2106" i="1" s="1"/>
  <c r="C2107" i="1" a="1"/>
  <c r="E2107" i="1" s="1"/>
  <c r="C2108" i="1" a="1"/>
  <c r="E2108" i="1" s="1"/>
  <c r="C2109" i="1" a="1"/>
  <c r="E2109" i="1" s="1"/>
  <c r="C2110" i="1" a="1"/>
  <c r="E2110" i="1" s="1"/>
  <c r="C2111" i="1" a="1"/>
  <c r="E2111" i="1" s="1"/>
  <c r="C2112" i="1" a="1"/>
  <c r="E2112" i="1" s="1"/>
  <c r="C2113" i="1" a="1"/>
  <c r="E2113" i="1" s="1"/>
  <c r="C2114" i="1" a="1"/>
  <c r="E2114" i="1" s="1"/>
  <c r="C2115" i="1" a="1"/>
  <c r="E2115" i="1" s="1"/>
  <c r="C2116" i="1" a="1"/>
  <c r="E2116" i="1" s="1"/>
  <c r="C2117" i="1" a="1"/>
  <c r="E2117" i="1" s="1"/>
  <c r="C2118" i="1" a="1"/>
  <c r="E2118" i="1" s="1"/>
  <c r="C2119" i="1" a="1"/>
  <c r="E2119" i="1" s="1"/>
  <c r="C2120" i="1" a="1"/>
  <c r="E2120" i="1" s="1"/>
  <c r="C2121" i="1" a="1"/>
  <c r="E2121" i="1" s="1"/>
  <c r="C2122" i="1" a="1"/>
  <c r="E2122" i="1" s="1"/>
  <c r="C2123" i="1" a="1"/>
  <c r="E2123" i="1" s="1"/>
  <c r="C2124" i="1" a="1"/>
  <c r="E2124" i="1" s="1"/>
  <c r="C2125" i="1" a="1"/>
  <c r="E2125" i="1" s="1"/>
  <c r="C2126" i="1" a="1"/>
  <c r="E2126" i="1" s="1"/>
  <c r="C2127" i="1" a="1"/>
  <c r="E2127" i="1" s="1"/>
  <c r="C2128" i="1" a="1"/>
  <c r="E2128" i="1" s="1"/>
  <c r="C2129" i="1" a="1"/>
  <c r="E2129" i="1" s="1"/>
  <c r="C2130" i="1" a="1"/>
  <c r="E2130" i="1" s="1"/>
  <c r="C2131" i="1" a="1"/>
  <c r="E2131" i="1" s="1"/>
  <c r="C2132" i="1" a="1"/>
  <c r="E2132" i="1" s="1"/>
  <c r="C2133" i="1" a="1"/>
  <c r="E2133" i="1" s="1"/>
  <c r="C2134" i="1" a="1"/>
  <c r="E2134" i="1" s="1"/>
  <c r="C2135" i="1" a="1"/>
  <c r="E2135" i="1" s="1"/>
  <c r="C2136" i="1" a="1"/>
  <c r="E2136" i="1" s="1"/>
  <c r="C2137" i="1" a="1"/>
  <c r="E2137" i="1" s="1"/>
  <c r="C2138" i="1" a="1"/>
  <c r="E2138" i="1" s="1"/>
  <c r="C2139" i="1" a="1"/>
  <c r="E2139" i="1" s="1"/>
  <c r="C2140" i="1" a="1"/>
  <c r="E2140" i="1" s="1"/>
  <c r="C2141" i="1" a="1"/>
  <c r="E2141" i="1" s="1"/>
  <c r="C2142" i="1" a="1"/>
  <c r="E2142" i="1" s="1"/>
  <c r="C2143" i="1" a="1"/>
  <c r="E2143" i="1" s="1"/>
  <c r="C2144" i="1" a="1"/>
  <c r="E2144" i="1" s="1"/>
  <c r="C2145" i="1" a="1"/>
  <c r="E2145" i="1" s="1"/>
  <c r="C2146" i="1" a="1"/>
  <c r="E2146" i="1" s="1"/>
  <c r="C2147" i="1" a="1"/>
  <c r="E2147" i="1" s="1"/>
  <c r="C2148" i="1" a="1"/>
  <c r="E2148" i="1" s="1"/>
  <c r="C2149" i="1" a="1"/>
  <c r="E2149" i="1" s="1"/>
  <c r="C2150" i="1" a="1"/>
  <c r="E2150" i="1" s="1"/>
  <c r="C2151" i="1" a="1"/>
  <c r="E2151" i="1" s="1"/>
  <c r="C2152" i="1" a="1"/>
  <c r="E2152" i="1" s="1"/>
  <c r="C2153" i="1" a="1"/>
  <c r="E2153" i="1" s="1"/>
  <c r="C2154" i="1" a="1"/>
  <c r="E2154" i="1" s="1"/>
  <c r="C2155" i="1" a="1"/>
  <c r="E2155" i="1" s="1"/>
  <c r="C2156" i="1" a="1"/>
  <c r="E2156" i="1" s="1"/>
  <c r="C2157" i="1" a="1"/>
  <c r="E2157" i="1" s="1"/>
  <c r="C2158" i="1" a="1"/>
  <c r="E2158" i="1" s="1"/>
  <c r="C2159" i="1" a="1"/>
  <c r="E2159" i="1" s="1"/>
  <c r="C2160" i="1" a="1"/>
  <c r="E2160" i="1" s="1"/>
  <c r="C2161" i="1" a="1"/>
  <c r="E2161" i="1" s="1"/>
  <c r="C2162" i="1" a="1"/>
  <c r="E2162" i="1" s="1"/>
  <c r="C2163" i="1" a="1"/>
  <c r="E2163" i="1" s="1"/>
  <c r="C2164" i="1" a="1"/>
  <c r="E2164" i="1" s="1"/>
  <c r="C2165" i="1" a="1"/>
  <c r="E2165" i="1" s="1"/>
  <c r="C2166" i="1" a="1"/>
  <c r="E2166" i="1" s="1"/>
  <c r="C2167" i="1" a="1"/>
  <c r="E2167" i="1" s="1"/>
  <c r="C2168" i="1" a="1"/>
  <c r="E2168" i="1" s="1"/>
  <c r="C2169" i="1" a="1"/>
  <c r="E2169" i="1" s="1"/>
  <c r="C2170" i="1" a="1"/>
  <c r="E2170" i="1" s="1"/>
  <c r="C2171" i="1" a="1"/>
  <c r="E2171" i="1" s="1"/>
  <c r="C2172" i="1" a="1"/>
  <c r="E2172" i="1" s="1"/>
  <c r="C2173" i="1" a="1"/>
  <c r="E2173" i="1" s="1"/>
  <c r="C2174" i="1" a="1"/>
  <c r="E2174" i="1" s="1"/>
  <c r="C2175" i="1" a="1"/>
  <c r="E2175" i="1" s="1"/>
  <c r="C2176" i="1" a="1"/>
  <c r="E2176" i="1" s="1"/>
  <c r="C2177" i="1" a="1"/>
  <c r="E2177" i="1" s="1"/>
  <c r="C2178" i="1" a="1"/>
  <c r="E2178" i="1" s="1"/>
  <c r="C2179" i="1" a="1"/>
  <c r="E2179" i="1" s="1"/>
  <c r="C2180" i="1" a="1"/>
  <c r="E2180" i="1" s="1"/>
  <c r="C2181" i="1" a="1"/>
  <c r="E2181" i="1" s="1"/>
  <c r="C2182" i="1" a="1"/>
  <c r="E2182" i="1" s="1"/>
  <c r="C2183" i="1" a="1"/>
  <c r="E2183" i="1" s="1"/>
  <c r="C2184" i="1" a="1"/>
  <c r="E2184" i="1" s="1"/>
  <c r="C2185" i="1" a="1"/>
  <c r="E2185" i="1" s="1"/>
  <c r="C2186" i="1" a="1"/>
  <c r="E2186" i="1" s="1"/>
  <c r="C2187" i="1" a="1"/>
  <c r="E2187" i="1" s="1"/>
  <c r="C2188" i="1" a="1"/>
  <c r="E2188" i="1" s="1"/>
  <c r="C2189" i="1" a="1"/>
  <c r="E2189" i="1" s="1"/>
  <c r="C2190" i="1" a="1"/>
  <c r="E2190" i="1" s="1"/>
  <c r="C2191" i="1" a="1"/>
  <c r="E2191" i="1" s="1"/>
  <c r="C2192" i="1" a="1"/>
  <c r="E2192" i="1" s="1"/>
  <c r="C2193" i="1" a="1"/>
  <c r="E2193" i="1" s="1"/>
  <c r="C2194" i="1" a="1"/>
  <c r="E2194" i="1" s="1"/>
  <c r="C2195" i="1" a="1"/>
  <c r="E2195" i="1" s="1"/>
  <c r="C2196" i="1" a="1"/>
  <c r="E2196" i="1" s="1"/>
  <c r="C2197" i="1" a="1"/>
  <c r="E2197" i="1" s="1"/>
  <c r="C2198" i="1" a="1"/>
  <c r="E2198" i="1" s="1"/>
  <c r="C2199" i="1" a="1"/>
  <c r="E2199" i="1" s="1"/>
  <c r="C2200" i="1" a="1"/>
  <c r="E2200" i="1" s="1"/>
  <c r="C2201" i="1" a="1"/>
  <c r="E2201" i="1" s="1"/>
  <c r="C2202" i="1" a="1"/>
  <c r="E2202" i="1" s="1"/>
  <c r="C2203" i="1" a="1"/>
  <c r="E2203" i="1" s="1"/>
  <c r="C2204" i="1" a="1"/>
  <c r="E2204" i="1" s="1"/>
  <c r="C2205" i="1" a="1"/>
  <c r="E2205" i="1" s="1"/>
  <c r="C2206" i="1" a="1"/>
  <c r="E2206" i="1" s="1"/>
  <c r="C2207" i="1" a="1"/>
  <c r="E2207" i="1" s="1"/>
  <c r="C2208" i="1" a="1"/>
  <c r="E2208" i="1" s="1"/>
  <c r="C2209" i="1" a="1"/>
  <c r="E2209" i="1" s="1"/>
  <c r="C2210" i="1" a="1"/>
  <c r="E2210" i="1" s="1"/>
  <c r="C2211" i="1" a="1"/>
  <c r="E2211" i="1" s="1"/>
  <c r="C2212" i="1" a="1"/>
  <c r="E2212" i="1" s="1"/>
  <c r="C2213" i="1" a="1"/>
  <c r="E2213" i="1" s="1"/>
  <c r="C2214" i="1" a="1"/>
  <c r="E2214" i="1" s="1"/>
  <c r="C2215" i="1" a="1"/>
  <c r="E2215" i="1" s="1"/>
  <c r="C2216" i="1" a="1"/>
  <c r="E2216" i="1" s="1"/>
  <c r="C2217" i="1" a="1"/>
  <c r="E2217" i="1" s="1"/>
  <c r="C2218" i="1" a="1"/>
  <c r="E2218" i="1" s="1"/>
  <c r="C2219" i="1" a="1"/>
  <c r="E2219" i="1" s="1"/>
  <c r="C2220" i="1" a="1"/>
  <c r="E2220" i="1" s="1"/>
  <c r="C2221" i="1" a="1"/>
  <c r="E2221" i="1" s="1"/>
  <c r="C2222" i="1" a="1"/>
  <c r="E2222" i="1" s="1"/>
  <c r="C2223" i="1" a="1"/>
  <c r="E2223" i="1" s="1"/>
  <c r="C2224" i="1" a="1"/>
  <c r="E2224" i="1" s="1"/>
  <c r="C2225" i="1" a="1"/>
  <c r="E2225" i="1" s="1"/>
  <c r="C2226" i="1" a="1"/>
  <c r="E2226" i="1" s="1"/>
  <c r="C2227" i="1" a="1"/>
  <c r="E2227" i="1" s="1"/>
  <c r="C2228" i="1" a="1"/>
  <c r="E2228" i="1" s="1"/>
  <c r="C2229" i="1" a="1"/>
  <c r="E2229" i="1" s="1"/>
  <c r="C2230" i="1" a="1"/>
  <c r="E2230" i="1" s="1"/>
  <c r="C2231" i="1" a="1"/>
  <c r="E2231" i="1" s="1"/>
  <c r="C2232" i="1" a="1"/>
  <c r="E2232" i="1" s="1"/>
  <c r="C2233" i="1" a="1"/>
  <c r="E2233" i="1" s="1"/>
  <c r="C2234" i="1" a="1"/>
  <c r="E2234" i="1" s="1"/>
  <c r="C2235" i="1" a="1"/>
  <c r="E2235" i="1" s="1"/>
  <c r="C2236" i="1" a="1"/>
  <c r="E2236" i="1" s="1"/>
  <c r="C2237" i="1" a="1"/>
  <c r="E2237" i="1" s="1"/>
  <c r="C2238" i="1" a="1"/>
  <c r="E2238" i="1" s="1"/>
  <c r="C2239" i="1" a="1"/>
  <c r="E2239" i="1" s="1"/>
  <c r="C2240" i="1" a="1"/>
  <c r="E2240" i="1" s="1"/>
  <c r="C2241" i="1" a="1"/>
  <c r="E2241" i="1" s="1"/>
  <c r="C2242" i="1" a="1"/>
  <c r="E2242" i="1" s="1"/>
  <c r="C2243" i="1" a="1"/>
  <c r="E2243" i="1" s="1"/>
  <c r="C2244" i="1" a="1"/>
  <c r="E2244" i="1" s="1"/>
  <c r="C2245" i="1" a="1"/>
  <c r="E2245" i="1" s="1"/>
  <c r="C2246" i="1" a="1"/>
  <c r="E2246" i="1" s="1"/>
  <c r="C2247" i="1" a="1"/>
  <c r="E2247" i="1" s="1"/>
  <c r="C2248" i="1" a="1"/>
  <c r="E2248" i="1" s="1"/>
  <c r="C2249" i="1" a="1"/>
  <c r="E2249" i="1" s="1"/>
  <c r="C2250" i="1" a="1"/>
  <c r="E2250" i="1" s="1"/>
  <c r="C2251" i="1" a="1"/>
  <c r="E2251" i="1" s="1"/>
  <c r="C2252" i="1" a="1"/>
  <c r="E2252" i="1" s="1"/>
  <c r="C2253" i="1" a="1"/>
  <c r="E2253" i="1" s="1"/>
  <c r="C2254" i="1" a="1"/>
  <c r="E2254" i="1" s="1"/>
  <c r="C2255" i="1" a="1"/>
  <c r="E2255" i="1" s="1"/>
  <c r="C2256" i="1" a="1"/>
  <c r="E2256" i="1" s="1"/>
  <c r="C2257" i="1" a="1"/>
  <c r="E2257" i="1" s="1"/>
  <c r="C2258" i="1" a="1"/>
  <c r="E2258" i="1" s="1"/>
  <c r="C2259" i="1" a="1"/>
  <c r="E2259" i="1" s="1"/>
  <c r="C2260" i="1" a="1"/>
  <c r="E2260" i="1" s="1"/>
  <c r="C2261" i="1" a="1"/>
  <c r="E2261" i="1" s="1"/>
  <c r="C2262" i="1" a="1"/>
  <c r="E2262" i="1" s="1"/>
  <c r="C2263" i="1" a="1"/>
  <c r="E2263" i="1" s="1"/>
  <c r="C2264" i="1" a="1"/>
  <c r="E2264" i="1" s="1"/>
  <c r="C2265" i="1" a="1"/>
  <c r="E2265" i="1" s="1"/>
  <c r="C2266" i="1" a="1"/>
  <c r="E2266" i="1" s="1"/>
  <c r="C2267" i="1" a="1"/>
  <c r="E2267" i="1" s="1"/>
  <c r="C2268" i="1" a="1"/>
  <c r="E2268" i="1" s="1"/>
  <c r="C2269" i="1" a="1"/>
  <c r="E2269" i="1" s="1"/>
  <c r="C2270" i="1" a="1"/>
  <c r="E2270" i="1" s="1"/>
  <c r="C2271" i="1" a="1"/>
  <c r="E2271" i="1" s="1"/>
  <c r="C2272" i="1" a="1"/>
  <c r="E2272" i="1" s="1"/>
  <c r="C2273" i="1" a="1"/>
  <c r="E2273" i="1" s="1"/>
  <c r="C2274" i="1" a="1"/>
  <c r="E2274" i="1" s="1"/>
  <c r="C2275" i="1" a="1"/>
  <c r="E2275" i="1" s="1"/>
  <c r="C2276" i="1" a="1"/>
  <c r="E2276" i="1" s="1"/>
  <c r="C2277" i="1" a="1"/>
  <c r="E2277" i="1" s="1"/>
  <c r="C2278" i="1" a="1"/>
  <c r="E2278" i="1" s="1"/>
  <c r="C2279" i="1" a="1"/>
  <c r="E2279" i="1" s="1"/>
  <c r="C2280" i="1" a="1"/>
  <c r="E2280" i="1" s="1"/>
  <c r="C2281" i="1" a="1"/>
  <c r="E2281" i="1" s="1"/>
  <c r="C2282" i="1" a="1"/>
  <c r="E2282" i="1" s="1"/>
  <c r="C2283" i="1" a="1"/>
  <c r="E2283" i="1" s="1"/>
  <c r="C2284" i="1" a="1"/>
  <c r="E2284" i="1" s="1"/>
  <c r="C2285" i="1" a="1"/>
  <c r="E2285" i="1" s="1"/>
  <c r="C2286" i="1" a="1"/>
  <c r="E2286" i="1" s="1"/>
  <c r="C2287" i="1" a="1"/>
  <c r="E2287" i="1" s="1"/>
  <c r="C2288" i="1" a="1"/>
  <c r="E2288" i="1" s="1"/>
  <c r="C2289" i="1" a="1"/>
  <c r="E2289" i="1" s="1"/>
  <c r="C2290" i="1" a="1"/>
  <c r="E2290" i="1" s="1"/>
  <c r="C2291" i="1" a="1"/>
  <c r="E2291" i="1" s="1"/>
  <c r="C2292" i="1" a="1"/>
  <c r="E2292" i="1" s="1"/>
  <c r="C2293" i="1" a="1"/>
  <c r="E2293" i="1" s="1"/>
  <c r="C2294" i="1" a="1"/>
  <c r="E2294" i="1" s="1"/>
  <c r="C2295" i="1" a="1"/>
  <c r="E2295" i="1" s="1"/>
  <c r="C2296" i="1" a="1"/>
  <c r="E2296" i="1" s="1"/>
  <c r="C2297" i="1" a="1"/>
  <c r="E2297" i="1" s="1"/>
  <c r="C2298" i="1" a="1"/>
  <c r="E2298" i="1" s="1"/>
  <c r="C2299" i="1" a="1"/>
  <c r="E2299" i="1" s="1"/>
  <c r="C2300" i="1" a="1"/>
  <c r="E2300" i="1" s="1"/>
  <c r="C2301" i="1" a="1"/>
  <c r="E2301" i="1" s="1"/>
  <c r="C2302" i="1" a="1"/>
  <c r="E2302" i="1" s="1"/>
  <c r="C2303" i="1" a="1"/>
  <c r="E2303" i="1" s="1"/>
  <c r="C2304" i="1" a="1"/>
  <c r="E2304" i="1" s="1"/>
  <c r="C2305" i="1" a="1"/>
  <c r="E2305" i="1" s="1"/>
  <c r="C2306" i="1" a="1"/>
  <c r="E2306" i="1" s="1"/>
  <c r="C2307" i="1" a="1"/>
  <c r="E2307" i="1" s="1"/>
  <c r="C2308" i="1" a="1"/>
  <c r="E2308" i="1" s="1"/>
  <c r="C2309" i="1" a="1"/>
  <c r="E2309" i="1" s="1"/>
  <c r="C2310" i="1" a="1"/>
  <c r="E2310" i="1" s="1"/>
  <c r="C2311" i="1" a="1"/>
  <c r="E2311" i="1" s="1"/>
  <c r="C2312" i="1" a="1"/>
  <c r="E2312" i="1" s="1"/>
  <c r="C2313" i="1" a="1"/>
  <c r="E2313" i="1" s="1"/>
  <c r="C2314" i="1" a="1"/>
  <c r="E2314" i="1" s="1"/>
  <c r="C2315" i="1" a="1"/>
  <c r="E2315" i="1" s="1"/>
  <c r="C2316" i="1" a="1"/>
  <c r="E2316" i="1" s="1"/>
  <c r="C2317" i="1" a="1"/>
  <c r="E2317" i="1" s="1"/>
  <c r="C2318" i="1" a="1"/>
  <c r="E2318" i="1" s="1"/>
  <c r="C2319" i="1" a="1"/>
  <c r="E2319" i="1" s="1"/>
  <c r="C2320" i="1" a="1"/>
  <c r="E2320" i="1" s="1"/>
  <c r="C2321" i="1" a="1"/>
  <c r="E2321" i="1" s="1"/>
  <c r="C2322" i="1" a="1"/>
  <c r="E2322" i="1" s="1"/>
  <c r="C2323" i="1" a="1"/>
  <c r="E2323" i="1" s="1"/>
  <c r="C2324" i="1" a="1"/>
  <c r="E2324" i="1" s="1"/>
  <c r="C2325" i="1" a="1"/>
  <c r="E2325" i="1" s="1"/>
  <c r="C2326" i="1" a="1"/>
  <c r="E2326" i="1" s="1"/>
  <c r="C2327" i="1" a="1"/>
  <c r="E2327" i="1" s="1"/>
  <c r="C2328" i="1" a="1"/>
  <c r="E2328" i="1" s="1"/>
  <c r="C2329" i="1" a="1"/>
  <c r="E2329" i="1" s="1"/>
  <c r="C2330" i="1" a="1"/>
  <c r="E2330" i="1" s="1"/>
  <c r="C2331" i="1" a="1"/>
  <c r="E2331" i="1" s="1"/>
  <c r="C2332" i="1" a="1"/>
  <c r="E2332" i="1" s="1"/>
  <c r="C2333" i="1" a="1"/>
  <c r="E2333" i="1" s="1"/>
  <c r="C2334" i="1" a="1"/>
  <c r="E2334" i="1" s="1"/>
  <c r="C2335" i="1" a="1"/>
  <c r="E2335" i="1" s="1"/>
  <c r="C2336" i="1" a="1"/>
  <c r="E2336" i="1" s="1"/>
  <c r="C2337" i="1" a="1"/>
  <c r="E2337" i="1" s="1"/>
  <c r="C2338" i="1" a="1"/>
  <c r="E2338" i="1" s="1"/>
  <c r="C2339" i="1" a="1"/>
  <c r="E2339" i="1" s="1"/>
  <c r="C2340" i="1" a="1"/>
  <c r="E2340" i="1" s="1"/>
  <c r="C2341" i="1" a="1"/>
  <c r="E2341" i="1" s="1"/>
  <c r="C2342" i="1" a="1"/>
  <c r="E2342" i="1" s="1"/>
  <c r="C2343" i="1" a="1"/>
  <c r="E2343" i="1" s="1"/>
  <c r="C2344" i="1" a="1"/>
  <c r="E2344" i="1" s="1"/>
  <c r="C2345" i="1" a="1"/>
  <c r="E2345" i="1" s="1"/>
  <c r="C2346" i="1" a="1"/>
  <c r="E2346" i="1" s="1"/>
  <c r="C2347" i="1" a="1"/>
  <c r="E2347" i="1" s="1"/>
  <c r="C2348" i="1" a="1"/>
  <c r="E2348" i="1" s="1"/>
  <c r="C2349" i="1" a="1"/>
  <c r="E2349" i="1" s="1"/>
  <c r="C2350" i="1" a="1"/>
  <c r="E2350" i="1" s="1"/>
  <c r="C2351" i="1" a="1"/>
  <c r="E2351" i="1" s="1"/>
  <c r="C2352" i="1" a="1"/>
  <c r="E2352" i="1" s="1"/>
  <c r="C2353" i="1" a="1"/>
  <c r="E2353" i="1" s="1"/>
  <c r="C2354" i="1" a="1"/>
  <c r="E2354" i="1" s="1"/>
  <c r="C2355" i="1" a="1"/>
  <c r="E2355" i="1" s="1"/>
  <c r="C2356" i="1" a="1"/>
  <c r="E2356" i="1" s="1"/>
  <c r="C2357" i="1" a="1"/>
  <c r="E2357" i="1" s="1"/>
  <c r="C2358" i="1" a="1"/>
  <c r="E2358" i="1" s="1"/>
  <c r="C2359" i="1" a="1"/>
  <c r="E2359" i="1" s="1"/>
  <c r="C2360" i="1" a="1"/>
  <c r="E2360" i="1" s="1"/>
  <c r="C2361" i="1" a="1"/>
  <c r="E2361" i="1" s="1"/>
  <c r="C2362" i="1" a="1"/>
  <c r="E2362" i="1" s="1"/>
  <c r="C2363" i="1" a="1"/>
  <c r="E2363" i="1" s="1"/>
  <c r="C2364" i="1" a="1"/>
  <c r="E2364" i="1" s="1"/>
  <c r="C2365" i="1" a="1"/>
  <c r="E2365" i="1" s="1"/>
  <c r="C2366" i="1" a="1"/>
  <c r="E2366" i="1" s="1"/>
  <c r="C2367" i="1" a="1"/>
  <c r="E2367" i="1" s="1"/>
  <c r="C2368" i="1" a="1"/>
  <c r="E2368" i="1" s="1"/>
  <c r="C2369" i="1" a="1"/>
  <c r="E2369" i="1" s="1"/>
  <c r="C2370" i="1" a="1"/>
  <c r="E2370" i="1" s="1"/>
  <c r="C2371" i="1" a="1"/>
  <c r="E2371" i="1" s="1"/>
  <c r="C2372" i="1" a="1"/>
  <c r="E2372" i="1" s="1"/>
  <c r="C2373" i="1" a="1"/>
  <c r="E2373" i="1" s="1"/>
  <c r="C2374" i="1" a="1"/>
  <c r="E2374" i="1" s="1"/>
  <c r="C2375" i="1" a="1"/>
  <c r="E2375" i="1" s="1"/>
  <c r="C2376" i="1" a="1"/>
  <c r="E2376" i="1" s="1"/>
  <c r="C2377" i="1" a="1"/>
  <c r="E2377" i="1" s="1"/>
  <c r="C2378" i="1" a="1"/>
  <c r="E2378" i="1" s="1"/>
  <c r="C2379" i="1" a="1"/>
  <c r="E2379" i="1" s="1"/>
  <c r="C2380" i="1" a="1"/>
  <c r="E2380" i="1" s="1"/>
  <c r="C2381" i="1" a="1"/>
  <c r="E2381" i="1" s="1"/>
  <c r="C2382" i="1" a="1"/>
  <c r="E2382" i="1" s="1"/>
  <c r="C2383" i="1" a="1"/>
  <c r="E2383" i="1" s="1"/>
  <c r="C2384" i="1" a="1"/>
  <c r="E2384" i="1" s="1"/>
  <c r="C2385" i="1" a="1"/>
  <c r="E2385" i="1" s="1"/>
  <c r="C2386" i="1" a="1"/>
  <c r="E2386" i="1" s="1"/>
  <c r="C2387" i="1" a="1"/>
  <c r="E2387" i="1" s="1"/>
  <c r="C2388" i="1" a="1"/>
  <c r="E2388" i="1" s="1"/>
  <c r="C2389" i="1" a="1"/>
  <c r="E2389" i="1" s="1"/>
  <c r="C2390" i="1" a="1"/>
  <c r="E2390" i="1" s="1"/>
  <c r="C2391" i="1" a="1"/>
  <c r="E2391" i="1" s="1"/>
  <c r="C2392" i="1" a="1"/>
  <c r="E2392" i="1" s="1"/>
  <c r="C2393" i="1" a="1"/>
  <c r="E2393" i="1" s="1"/>
  <c r="C2394" i="1" a="1"/>
  <c r="E2394" i="1" s="1"/>
  <c r="C2395" i="1" a="1"/>
  <c r="E2395" i="1" s="1"/>
  <c r="C2396" i="1" a="1"/>
  <c r="E2396" i="1" s="1"/>
  <c r="C2397" i="1" a="1"/>
  <c r="E2397" i="1" s="1"/>
  <c r="C2398" i="1" a="1"/>
  <c r="E2398" i="1" s="1"/>
  <c r="C2399" i="1" a="1"/>
  <c r="E2399" i="1" s="1"/>
  <c r="C2400" i="1" a="1"/>
  <c r="E2400" i="1" s="1"/>
  <c r="C2401" i="1" a="1"/>
  <c r="E2401" i="1" s="1"/>
  <c r="C2402" i="1" a="1"/>
  <c r="E2402" i="1" s="1"/>
  <c r="C2403" i="1" a="1"/>
  <c r="E2403" i="1" s="1"/>
  <c r="C2404" i="1" a="1"/>
  <c r="E2404" i="1" s="1"/>
  <c r="C2405" i="1" a="1"/>
  <c r="E2405" i="1" s="1"/>
  <c r="C2406" i="1" a="1"/>
  <c r="E2406" i="1" s="1"/>
  <c r="C2407" i="1" a="1"/>
  <c r="E2407" i="1" s="1"/>
  <c r="C2408" i="1" a="1"/>
  <c r="E2408" i="1" s="1"/>
  <c r="C2409" i="1" a="1"/>
  <c r="E2409" i="1" s="1"/>
  <c r="C2410" i="1" a="1"/>
  <c r="E2410" i="1" s="1"/>
  <c r="C2411" i="1" a="1"/>
  <c r="E2411" i="1" s="1"/>
  <c r="C2412" i="1" a="1"/>
  <c r="E2412" i="1" s="1"/>
  <c r="C2413" i="1" a="1"/>
  <c r="E2413" i="1" s="1"/>
  <c r="C2414" i="1" a="1"/>
  <c r="E2414" i="1" s="1"/>
  <c r="C2415" i="1" a="1"/>
  <c r="E2415" i="1" s="1"/>
  <c r="C2416" i="1" a="1"/>
  <c r="E2416" i="1" s="1"/>
  <c r="C2417" i="1" a="1"/>
  <c r="E2417" i="1" s="1"/>
  <c r="C2418" i="1" a="1"/>
  <c r="E2418" i="1" s="1"/>
  <c r="C2419" i="1" a="1"/>
  <c r="E2419" i="1" s="1"/>
  <c r="C2420" i="1" a="1"/>
  <c r="E2420" i="1" s="1"/>
  <c r="C2421" i="1" a="1"/>
  <c r="E2421" i="1" s="1"/>
  <c r="C2422" i="1" a="1"/>
  <c r="E2422" i="1" s="1"/>
  <c r="C2423" i="1" a="1"/>
  <c r="E2423" i="1" s="1"/>
  <c r="C2424" i="1" a="1"/>
  <c r="E2424" i="1" s="1"/>
  <c r="C2425" i="1" a="1"/>
  <c r="E2425" i="1" s="1"/>
  <c r="C2426" i="1" a="1"/>
  <c r="E2426" i="1" s="1"/>
  <c r="C2427" i="1" a="1"/>
  <c r="E2427" i="1" s="1"/>
  <c r="C2428" i="1" a="1"/>
  <c r="E2428" i="1" s="1"/>
  <c r="C2429" i="1" a="1"/>
  <c r="E2429" i="1" s="1"/>
  <c r="C2430" i="1" a="1"/>
  <c r="E2430" i="1" s="1"/>
  <c r="C2431" i="1" a="1"/>
  <c r="E2431" i="1" s="1"/>
  <c r="C2432" i="1" a="1"/>
  <c r="E2432" i="1" s="1"/>
  <c r="C2433" i="1" a="1"/>
  <c r="E2433" i="1" s="1"/>
  <c r="C2434" i="1" a="1"/>
  <c r="E2434" i="1" s="1"/>
  <c r="C2435" i="1" a="1"/>
  <c r="E2435" i="1" s="1"/>
  <c r="C2436" i="1" a="1"/>
  <c r="E2436" i="1" s="1"/>
  <c r="C2437" i="1" a="1"/>
  <c r="E2437" i="1" s="1"/>
  <c r="C2438" i="1" a="1"/>
  <c r="E2438" i="1" s="1"/>
  <c r="C2439" i="1" a="1"/>
  <c r="E2439" i="1" s="1"/>
  <c r="C2440" i="1" a="1"/>
  <c r="E2440" i="1" s="1"/>
  <c r="C2441" i="1" a="1"/>
  <c r="E2441" i="1" s="1"/>
  <c r="C2442" i="1" a="1"/>
  <c r="E2442" i="1" s="1"/>
  <c r="C2443" i="1" a="1"/>
  <c r="E2443" i="1" s="1"/>
  <c r="C2444" i="1" a="1"/>
  <c r="E2444" i="1" s="1"/>
  <c r="C2445" i="1" a="1"/>
  <c r="E2445" i="1" s="1"/>
  <c r="C2446" i="1" a="1"/>
  <c r="E2446" i="1" s="1"/>
  <c r="C2447" i="1" a="1"/>
  <c r="E2447" i="1" s="1"/>
  <c r="C2448" i="1" a="1"/>
  <c r="E2448" i="1" s="1"/>
  <c r="C2449" i="1" a="1"/>
  <c r="E2449" i="1" s="1"/>
  <c r="C2450" i="1" a="1"/>
  <c r="E2450" i="1" s="1"/>
  <c r="C2451" i="1" a="1"/>
  <c r="E2451" i="1" s="1"/>
  <c r="C2452" i="1" a="1"/>
  <c r="E2452" i="1" s="1"/>
  <c r="C2453" i="1" a="1"/>
  <c r="E2453" i="1" s="1"/>
  <c r="C2454" i="1" a="1"/>
  <c r="E2454" i="1" s="1"/>
  <c r="C2455" i="1" a="1"/>
  <c r="E2455" i="1" s="1"/>
  <c r="C2456" i="1" a="1"/>
  <c r="E2456" i="1" s="1"/>
  <c r="C2457" i="1" a="1"/>
  <c r="E2457" i="1" s="1"/>
  <c r="C2458" i="1" a="1"/>
  <c r="E2458" i="1" s="1"/>
  <c r="C2459" i="1" a="1"/>
  <c r="E2459" i="1" s="1"/>
  <c r="C2460" i="1" a="1"/>
  <c r="E2460" i="1" s="1"/>
  <c r="C2461" i="1" a="1"/>
  <c r="E2461" i="1" s="1"/>
  <c r="C2462" i="1" a="1"/>
  <c r="E2462" i="1" s="1"/>
  <c r="C2463" i="1" a="1"/>
  <c r="E2463" i="1" s="1"/>
  <c r="C2464" i="1" a="1"/>
  <c r="E2464" i="1" s="1"/>
  <c r="C2465" i="1" a="1"/>
  <c r="E2465" i="1" s="1"/>
  <c r="C2466" i="1" a="1"/>
  <c r="E2466" i="1" s="1"/>
  <c r="C2467" i="1" a="1"/>
  <c r="E2467" i="1" s="1"/>
  <c r="C2468" i="1" a="1"/>
  <c r="E2468" i="1" s="1"/>
  <c r="C2469" i="1" a="1"/>
  <c r="E2469" i="1" s="1"/>
  <c r="C2470" i="1" a="1"/>
  <c r="E2470" i="1" s="1"/>
  <c r="C2471" i="1" a="1"/>
  <c r="E2471" i="1" s="1"/>
  <c r="C2472" i="1" a="1"/>
  <c r="E2472" i="1" s="1"/>
  <c r="C2473" i="1" a="1"/>
  <c r="E2473" i="1" s="1"/>
  <c r="C2474" i="1" a="1"/>
  <c r="E2474" i="1" s="1"/>
  <c r="C2475" i="1" a="1"/>
  <c r="E2475" i="1" s="1"/>
  <c r="C2476" i="1" a="1"/>
  <c r="E2476" i="1" s="1"/>
  <c r="C2477" i="1" a="1"/>
  <c r="E2477" i="1" s="1"/>
  <c r="C2478" i="1" a="1"/>
  <c r="E2478" i="1" s="1"/>
  <c r="C2479" i="1" a="1"/>
  <c r="E2479" i="1" s="1"/>
  <c r="C2480" i="1" a="1"/>
  <c r="E2480" i="1" s="1"/>
  <c r="C2481" i="1" a="1"/>
  <c r="E2481" i="1" s="1"/>
  <c r="C2482" i="1" a="1"/>
  <c r="E2482" i="1" s="1"/>
  <c r="C2483" i="1" a="1"/>
  <c r="E2483" i="1" s="1"/>
  <c r="C2484" i="1" a="1"/>
  <c r="E2484" i="1" s="1"/>
  <c r="C2485" i="1" a="1"/>
  <c r="E2485" i="1" s="1"/>
  <c r="C2486" i="1" a="1"/>
  <c r="E2486" i="1" s="1"/>
  <c r="C2487" i="1" a="1"/>
  <c r="E2487" i="1" s="1"/>
  <c r="C2488" i="1" a="1"/>
  <c r="E2488" i="1" s="1"/>
  <c r="C2489" i="1" a="1"/>
  <c r="E2489" i="1" s="1"/>
  <c r="C2490" i="1" a="1"/>
  <c r="E2490" i="1" s="1"/>
  <c r="C2491" i="1" a="1"/>
  <c r="E2491" i="1" s="1"/>
  <c r="C2492" i="1" a="1"/>
  <c r="E2492" i="1" s="1"/>
  <c r="C2493" i="1" a="1"/>
  <c r="E2493" i="1" s="1"/>
  <c r="C2494" i="1" a="1"/>
  <c r="E2494" i="1" s="1"/>
  <c r="C2495" i="1" a="1"/>
  <c r="E2495" i="1" s="1"/>
  <c r="C2496" i="1" a="1"/>
  <c r="E2496" i="1" s="1"/>
  <c r="C2497" i="1" a="1"/>
  <c r="E2497" i="1" s="1"/>
  <c r="C2498" i="1" a="1"/>
  <c r="E2498" i="1" s="1"/>
  <c r="C2499" i="1" a="1"/>
  <c r="E2499" i="1" s="1"/>
  <c r="C2500" i="1" a="1"/>
  <c r="E2500" i="1" s="1"/>
  <c r="C2501" i="1" a="1"/>
  <c r="E2501" i="1" s="1"/>
  <c r="C2502" i="1" a="1"/>
  <c r="E2502" i="1" s="1"/>
  <c r="C2503" i="1" a="1"/>
  <c r="E2503" i="1" s="1"/>
  <c r="C2504" i="1" a="1"/>
  <c r="E2504" i="1" s="1"/>
  <c r="C2505" i="1" a="1"/>
  <c r="E2505" i="1" s="1"/>
  <c r="C2506" i="1" a="1"/>
  <c r="E2506" i="1" s="1"/>
  <c r="C2507" i="1" a="1"/>
  <c r="E2507" i="1" s="1"/>
  <c r="C2508" i="1" a="1"/>
  <c r="E2508" i="1" s="1"/>
  <c r="C2509" i="1" a="1"/>
  <c r="E2509" i="1" s="1"/>
  <c r="C2510" i="1" a="1"/>
  <c r="E2510" i="1" s="1"/>
  <c r="C2511" i="1" a="1"/>
  <c r="E2511" i="1" s="1"/>
  <c r="C2512" i="1" a="1"/>
  <c r="E2512" i="1" s="1"/>
  <c r="C2513" i="1" a="1"/>
  <c r="E2513" i="1" s="1"/>
  <c r="C2514" i="1" a="1"/>
  <c r="E2514" i="1" s="1"/>
  <c r="C2515" i="1" a="1"/>
  <c r="E2515" i="1" s="1"/>
  <c r="C2516" i="1" a="1"/>
  <c r="E2516" i="1" s="1"/>
  <c r="C2517" i="1" a="1"/>
  <c r="E2517" i="1" s="1"/>
  <c r="C2518" i="1" a="1"/>
  <c r="E2518" i="1" s="1"/>
  <c r="C2519" i="1" a="1"/>
  <c r="E2519" i="1" s="1"/>
  <c r="C2520" i="1" a="1"/>
  <c r="E2520" i="1" s="1"/>
  <c r="C2521" i="1" a="1"/>
  <c r="E2521" i="1" s="1"/>
  <c r="C2522" i="1" a="1"/>
  <c r="E2522" i="1" s="1"/>
  <c r="C2523" i="1" a="1"/>
  <c r="E2523" i="1" s="1"/>
  <c r="C2524" i="1" a="1"/>
  <c r="E2524" i="1" s="1"/>
  <c r="C2525" i="1" a="1"/>
  <c r="E2525" i="1" s="1"/>
  <c r="C2526" i="1" a="1"/>
  <c r="E2526" i="1" s="1"/>
  <c r="C2527" i="1" a="1"/>
  <c r="E2527" i="1" s="1"/>
  <c r="C2528" i="1" a="1"/>
  <c r="E2528" i="1" s="1"/>
  <c r="C2529" i="1" a="1"/>
  <c r="E2529" i="1" s="1"/>
  <c r="C2530" i="1" a="1"/>
  <c r="E2530" i="1" s="1"/>
  <c r="C2531" i="1" a="1"/>
  <c r="E2531" i="1" s="1"/>
  <c r="C2532" i="1" a="1"/>
  <c r="E2532" i="1" s="1"/>
  <c r="C2533" i="1" a="1"/>
  <c r="E2533" i="1" s="1"/>
  <c r="C2534" i="1" a="1"/>
  <c r="E2534" i="1" s="1"/>
  <c r="C2535" i="1" a="1"/>
  <c r="E2535" i="1" s="1"/>
  <c r="C2536" i="1" a="1"/>
  <c r="E2536" i="1" s="1"/>
  <c r="C2537" i="1" a="1"/>
  <c r="E2537" i="1" s="1"/>
  <c r="C2538" i="1" a="1"/>
  <c r="E2538" i="1" s="1"/>
  <c r="C2539" i="1" a="1"/>
  <c r="E2539" i="1" s="1"/>
  <c r="C2540" i="1" a="1"/>
  <c r="E2540" i="1" s="1"/>
  <c r="C2541" i="1" a="1"/>
  <c r="E2541" i="1" s="1"/>
  <c r="C2542" i="1" a="1"/>
  <c r="E2542" i="1" s="1"/>
  <c r="C2543" i="1" a="1"/>
  <c r="E2543" i="1" s="1"/>
  <c r="C2544" i="1" a="1"/>
  <c r="E2544" i="1" s="1"/>
  <c r="C2545" i="1" a="1"/>
  <c r="E2545" i="1" s="1"/>
  <c r="C2546" i="1" a="1"/>
  <c r="E2546" i="1" s="1"/>
  <c r="C2547" i="1" a="1"/>
  <c r="E2547" i="1" s="1"/>
  <c r="C2548" i="1" a="1"/>
  <c r="E2548" i="1" s="1"/>
  <c r="C2549" i="1" a="1"/>
  <c r="E2549" i="1" s="1"/>
  <c r="C2550" i="1" a="1"/>
  <c r="E2550" i="1" s="1"/>
  <c r="C2551" i="1" a="1"/>
  <c r="E2551" i="1" s="1"/>
  <c r="C2552" i="1" a="1"/>
  <c r="E2552" i="1" s="1"/>
  <c r="C2553" i="1" a="1"/>
  <c r="E2553" i="1" s="1"/>
  <c r="C2554" i="1" a="1"/>
  <c r="E2554" i="1" s="1"/>
  <c r="C2555" i="1" a="1"/>
  <c r="E2555" i="1" s="1"/>
  <c r="C2556" i="1" a="1"/>
  <c r="E2556" i="1" s="1"/>
  <c r="C2557" i="1" a="1"/>
  <c r="E2557" i="1" s="1"/>
  <c r="C2558" i="1" a="1"/>
  <c r="E2558" i="1" s="1"/>
  <c r="C2559" i="1" a="1"/>
  <c r="E2559" i="1" s="1"/>
  <c r="C2560" i="1" a="1"/>
  <c r="E2560" i="1" s="1"/>
  <c r="C2561" i="1" a="1"/>
  <c r="E2561" i="1" s="1"/>
  <c r="C2562" i="1" a="1"/>
  <c r="E2562" i="1" s="1"/>
  <c r="C2563" i="1" a="1"/>
  <c r="E2563" i="1" s="1"/>
  <c r="C2564" i="1" a="1"/>
  <c r="E2564" i="1" s="1"/>
  <c r="C2565" i="1" a="1"/>
  <c r="E2565" i="1" s="1"/>
  <c r="C2566" i="1" a="1"/>
  <c r="E2566" i="1" s="1"/>
  <c r="C2567" i="1" a="1"/>
  <c r="E2567" i="1" s="1"/>
  <c r="C2568" i="1" a="1"/>
  <c r="E2568" i="1" s="1"/>
  <c r="C2569" i="1" a="1"/>
  <c r="E2569" i="1" s="1"/>
  <c r="C2570" i="1" a="1"/>
  <c r="E2570" i="1" s="1"/>
  <c r="C2571" i="1" a="1"/>
  <c r="E2571" i="1" s="1"/>
  <c r="C2572" i="1" a="1"/>
  <c r="E2572" i="1" s="1"/>
  <c r="C2573" i="1" a="1"/>
  <c r="E2573" i="1" s="1"/>
  <c r="C2574" i="1" a="1"/>
  <c r="E2574" i="1" s="1"/>
  <c r="C2575" i="1" a="1"/>
  <c r="E2575" i="1" s="1"/>
  <c r="C2576" i="1" a="1"/>
  <c r="E2576" i="1" s="1"/>
  <c r="C2577" i="1" a="1"/>
  <c r="E2577" i="1" s="1"/>
  <c r="C2578" i="1" a="1"/>
  <c r="E2578" i="1" s="1"/>
  <c r="C2579" i="1" a="1"/>
  <c r="E2579" i="1" s="1"/>
  <c r="C2580" i="1" a="1"/>
  <c r="E2580" i="1" s="1"/>
  <c r="C2581" i="1" a="1"/>
  <c r="E2581" i="1" s="1"/>
  <c r="C2582" i="1" a="1"/>
  <c r="E2582" i="1" s="1"/>
  <c r="C2583" i="1" a="1"/>
  <c r="E2583" i="1" s="1"/>
  <c r="C2584" i="1" a="1"/>
  <c r="E2584" i="1" s="1"/>
  <c r="C2585" i="1" a="1"/>
  <c r="E2585" i="1" s="1"/>
  <c r="C2586" i="1" a="1"/>
  <c r="E2586" i="1" s="1"/>
  <c r="C2587" i="1" a="1"/>
  <c r="E2587" i="1" s="1"/>
  <c r="C2588" i="1" a="1"/>
  <c r="E2588" i="1" s="1"/>
  <c r="C2589" i="1" a="1"/>
  <c r="E2589" i="1" s="1"/>
  <c r="C2590" i="1" a="1"/>
  <c r="E2590" i="1" s="1"/>
  <c r="C2591" i="1" a="1"/>
  <c r="E2591" i="1" s="1"/>
  <c r="C2592" i="1" a="1"/>
  <c r="E2592" i="1" s="1"/>
  <c r="C2593" i="1" a="1"/>
  <c r="E2593" i="1" s="1"/>
  <c r="C2594" i="1" a="1"/>
  <c r="E2594" i="1" s="1"/>
  <c r="C2595" i="1" a="1"/>
  <c r="E2595" i="1" s="1"/>
  <c r="C2596" i="1" a="1"/>
  <c r="E2596" i="1" s="1"/>
  <c r="C2597" i="1" a="1"/>
  <c r="E2597" i="1" s="1"/>
  <c r="C2598" i="1" a="1"/>
  <c r="E2598" i="1" s="1"/>
  <c r="C2599" i="1" a="1"/>
  <c r="E2599" i="1" s="1"/>
  <c r="C2600" i="1" a="1"/>
  <c r="E2600" i="1" s="1"/>
  <c r="C2601" i="1" a="1"/>
  <c r="E2601" i="1" s="1"/>
  <c r="C2602" i="1" a="1"/>
  <c r="E2602" i="1" s="1"/>
  <c r="C2603" i="1" a="1"/>
  <c r="E2603" i="1" s="1"/>
  <c r="C2604" i="1" a="1"/>
  <c r="E2604" i="1" s="1"/>
  <c r="C2605" i="1" a="1"/>
  <c r="E2605" i="1" s="1"/>
  <c r="C2606" i="1" a="1"/>
  <c r="E2606" i="1" s="1"/>
  <c r="C2607" i="1" a="1"/>
  <c r="E2607" i="1" s="1"/>
  <c r="C2608" i="1" a="1"/>
  <c r="E2608" i="1" s="1"/>
  <c r="C2609" i="1" a="1"/>
  <c r="E2609" i="1" s="1"/>
  <c r="C2610" i="1" a="1"/>
  <c r="E2610" i="1" s="1"/>
  <c r="C2611" i="1" a="1"/>
  <c r="E2611" i="1" s="1"/>
  <c r="C2612" i="1" a="1"/>
  <c r="E2612" i="1" s="1"/>
  <c r="C2613" i="1" a="1"/>
  <c r="E2613" i="1" s="1"/>
  <c r="C2614" i="1" a="1"/>
  <c r="E2614" i="1" s="1"/>
  <c r="C2615" i="1" a="1"/>
  <c r="E2615" i="1" s="1"/>
  <c r="C2616" i="1" a="1"/>
  <c r="E2616" i="1" s="1"/>
  <c r="C2617" i="1" a="1"/>
  <c r="E2617" i="1" s="1"/>
  <c r="C2618" i="1" a="1"/>
  <c r="E2618" i="1" s="1"/>
  <c r="C2619" i="1" a="1"/>
  <c r="E2619" i="1" s="1"/>
  <c r="C2620" i="1" a="1"/>
  <c r="E2620" i="1" s="1"/>
  <c r="C2621" i="1" a="1"/>
  <c r="E2621" i="1" s="1"/>
  <c r="C2622" i="1" a="1"/>
  <c r="E2622" i="1" s="1"/>
  <c r="C2623" i="1" a="1"/>
  <c r="E2623" i="1" s="1"/>
  <c r="C2624" i="1" a="1"/>
  <c r="E2624" i="1" s="1"/>
  <c r="C2625" i="1" a="1"/>
  <c r="E2625" i="1" s="1"/>
  <c r="C2626" i="1" a="1"/>
  <c r="E2626" i="1" s="1"/>
  <c r="C2627" i="1" a="1"/>
  <c r="E2627" i="1" s="1"/>
  <c r="C2628" i="1" a="1"/>
  <c r="E2628" i="1" s="1"/>
  <c r="C2629" i="1" a="1"/>
  <c r="E2629" i="1" s="1"/>
  <c r="C2630" i="1" a="1"/>
  <c r="E2630" i="1" s="1"/>
  <c r="C2631" i="1" a="1"/>
  <c r="E2631" i="1" s="1"/>
  <c r="C2632" i="1" a="1"/>
  <c r="E2632" i="1" s="1"/>
  <c r="C2633" i="1" a="1"/>
  <c r="E2633" i="1" s="1"/>
  <c r="C2634" i="1" a="1"/>
  <c r="E2634" i="1" s="1"/>
  <c r="C2635" i="1" a="1"/>
  <c r="E2635" i="1" s="1"/>
  <c r="C2636" i="1" a="1"/>
  <c r="E2636" i="1" s="1"/>
  <c r="C2637" i="1" a="1"/>
  <c r="E2637" i="1" s="1"/>
  <c r="C2638" i="1" a="1"/>
  <c r="E2638" i="1" s="1"/>
  <c r="C2639" i="1" a="1"/>
  <c r="E2639" i="1" s="1"/>
  <c r="C2640" i="1" a="1"/>
  <c r="E2640" i="1" s="1"/>
  <c r="C2641" i="1" a="1"/>
  <c r="E2641" i="1" s="1"/>
  <c r="C2642" i="1" a="1"/>
  <c r="E2642" i="1" s="1"/>
  <c r="C2643" i="1" a="1"/>
  <c r="E2643" i="1" s="1"/>
  <c r="C2644" i="1" a="1"/>
  <c r="E2644" i="1" s="1"/>
  <c r="C2645" i="1" a="1"/>
  <c r="E2645" i="1" s="1"/>
  <c r="C2646" i="1" a="1"/>
  <c r="E2646" i="1" s="1"/>
  <c r="C2647" i="1" a="1"/>
  <c r="E2647" i="1" s="1"/>
  <c r="C2648" i="1" a="1"/>
  <c r="E2648" i="1" s="1"/>
  <c r="C2649" i="1" a="1"/>
  <c r="E2649" i="1" s="1"/>
  <c r="C2650" i="1" a="1"/>
  <c r="E2650" i="1" s="1"/>
  <c r="C2651" i="1" a="1"/>
  <c r="E2651" i="1" s="1"/>
  <c r="C2652" i="1" a="1"/>
  <c r="E2652" i="1" s="1"/>
  <c r="C2653" i="1" a="1"/>
  <c r="E2653" i="1" s="1"/>
  <c r="C2654" i="1" a="1"/>
  <c r="E2654" i="1" s="1"/>
  <c r="C2655" i="1" a="1"/>
  <c r="E2655" i="1" s="1"/>
  <c r="C2656" i="1" a="1"/>
  <c r="E2656" i="1" s="1"/>
  <c r="C2657" i="1" a="1"/>
  <c r="E2657" i="1" s="1"/>
  <c r="C2658" i="1" a="1"/>
  <c r="E2658" i="1" s="1"/>
  <c r="C2659" i="1" a="1"/>
  <c r="E2659" i="1" s="1"/>
  <c r="C2660" i="1" a="1"/>
  <c r="E2660" i="1" s="1"/>
  <c r="C2661" i="1" a="1"/>
  <c r="E2661" i="1" s="1"/>
  <c r="C2662" i="1" a="1"/>
  <c r="E2662" i="1" s="1"/>
  <c r="C2663" i="1" a="1"/>
  <c r="E2663" i="1" s="1"/>
  <c r="C2664" i="1" a="1"/>
  <c r="E2664" i="1" s="1"/>
  <c r="C2665" i="1" a="1"/>
  <c r="E2665" i="1" s="1"/>
  <c r="C2666" i="1" a="1"/>
  <c r="E2666" i="1" s="1"/>
  <c r="C2667" i="1" a="1"/>
  <c r="E2667" i="1" s="1"/>
  <c r="C2668" i="1" a="1"/>
  <c r="E2668" i="1" s="1"/>
  <c r="C2669" i="1" a="1"/>
  <c r="E2669" i="1" s="1"/>
  <c r="C2670" i="1" a="1"/>
  <c r="E2670" i="1" s="1"/>
  <c r="C2671" i="1" a="1"/>
  <c r="E2671" i="1" s="1"/>
  <c r="C2672" i="1" a="1"/>
  <c r="E2672" i="1" s="1"/>
  <c r="C2673" i="1" a="1"/>
  <c r="E2673" i="1" s="1"/>
  <c r="C2674" i="1" a="1"/>
  <c r="E2674" i="1" s="1"/>
  <c r="C2675" i="1" a="1"/>
  <c r="E2675" i="1" s="1"/>
  <c r="C2676" i="1" a="1"/>
  <c r="E2676" i="1" s="1"/>
  <c r="C2677" i="1" a="1"/>
  <c r="E2677" i="1" s="1"/>
  <c r="C2678" i="1" a="1"/>
  <c r="E2678" i="1" s="1"/>
  <c r="C2679" i="1" a="1"/>
  <c r="E2679" i="1" s="1"/>
  <c r="C2680" i="1" a="1"/>
  <c r="E2680" i="1" s="1"/>
  <c r="C2681" i="1" a="1"/>
  <c r="E2681" i="1" s="1"/>
  <c r="C2682" i="1" a="1"/>
  <c r="E2682" i="1" s="1"/>
  <c r="C2683" i="1" a="1"/>
  <c r="E2683" i="1" s="1"/>
  <c r="C2684" i="1" a="1"/>
  <c r="E2684" i="1" s="1"/>
  <c r="C2685" i="1" a="1"/>
  <c r="E2685" i="1" s="1"/>
  <c r="C2686" i="1" a="1"/>
  <c r="E2686" i="1" s="1"/>
  <c r="C2687" i="1" a="1"/>
  <c r="E2687" i="1" s="1"/>
  <c r="C2688" i="1" a="1"/>
  <c r="E2688" i="1" s="1"/>
  <c r="C2689" i="1" a="1"/>
  <c r="E2689" i="1" s="1"/>
  <c r="C2690" i="1" a="1"/>
  <c r="E2690" i="1" s="1"/>
  <c r="C2691" i="1" a="1"/>
  <c r="E2691" i="1" s="1"/>
  <c r="C2692" i="1" a="1"/>
  <c r="E2692" i="1" s="1"/>
  <c r="C2693" i="1" a="1"/>
  <c r="E2693" i="1" s="1"/>
  <c r="C2694" i="1" a="1"/>
  <c r="E2694" i="1" s="1"/>
  <c r="C2695" i="1" a="1"/>
  <c r="E2695" i="1" s="1"/>
  <c r="C2696" i="1" a="1"/>
  <c r="E2696" i="1" s="1"/>
  <c r="C2697" i="1" a="1"/>
  <c r="E2697" i="1" s="1"/>
  <c r="C2698" i="1" a="1"/>
  <c r="E2698" i="1" s="1"/>
  <c r="C2699" i="1" a="1"/>
  <c r="E2699" i="1" s="1"/>
  <c r="C2700" i="1" a="1"/>
  <c r="E2700" i="1" s="1"/>
  <c r="C2701" i="1" a="1"/>
  <c r="E2701" i="1" s="1"/>
  <c r="C2702" i="1" a="1"/>
  <c r="E2702" i="1" s="1"/>
  <c r="C2703" i="1" a="1"/>
  <c r="E2703" i="1" s="1"/>
  <c r="C2704" i="1" a="1"/>
  <c r="E2704" i="1" s="1"/>
  <c r="C2705" i="1" a="1"/>
  <c r="E2705" i="1" s="1"/>
  <c r="C2706" i="1" a="1"/>
  <c r="E2706" i="1" s="1"/>
  <c r="C2707" i="1" a="1"/>
  <c r="E2707" i="1" s="1"/>
  <c r="C2708" i="1" a="1"/>
  <c r="E2708" i="1" s="1"/>
  <c r="C2709" i="1" a="1"/>
  <c r="E2709" i="1" s="1"/>
  <c r="C2710" i="1" a="1"/>
  <c r="E2710" i="1" s="1"/>
  <c r="C2711" i="1" a="1"/>
  <c r="E2711" i="1" s="1"/>
  <c r="C2712" i="1" a="1"/>
  <c r="E2712" i="1" s="1"/>
  <c r="C2713" i="1" a="1"/>
  <c r="E2713" i="1" s="1"/>
  <c r="C2714" i="1" a="1"/>
  <c r="E2714" i="1" s="1"/>
  <c r="C2715" i="1" a="1"/>
  <c r="E2715" i="1" s="1"/>
  <c r="C2716" i="1" a="1"/>
  <c r="E2716" i="1" s="1"/>
  <c r="C2717" i="1" a="1"/>
  <c r="E2717" i="1" s="1"/>
  <c r="C2718" i="1" a="1"/>
  <c r="E2718" i="1" s="1"/>
  <c r="C2719" i="1" a="1"/>
  <c r="E2719" i="1" s="1"/>
  <c r="C2720" i="1" a="1"/>
  <c r="E2720" i="1" s="1"/>
  <c r="C2721" i="1" a="1"/>
  <c r="E2721" i="1" s="1"/>
  <c r="C2722" i="1" a="1"/>
  <c r="E2722" i="1" s="1"/>
  <c r="C2723" i="1" a="1"/>
  <c r="E2723" i="1" s="1"/>
  <c r="C2724" i="1" a="1"/>
  <c r="E2724" i="1" s="1"/>
  <c r="C2725" i="1" a="1"/>
  <c r="E2725" i="1" s="1"/>
  <c r="C2726" i="1" a="1"/>
  <c r="E2726" i="1" s="1"/>
  <c r="C2727" i="1" a="1"/>
  <c r="E2727" i="1" s="1"/>
  <c r="C2728" i="1" a="1"/>
  <c r="E2728" i="1" s="1"/>
  <c r="C2729" i="1" a="1"/>
  <c r="E2729" i="1" s="1"/>
  <c r="C2730" i="1" a="1"/>
  <c r="E2730" i="1" s="1"/>
  <c r="C2731" i="1" a="1"/>
  <c r="E2731" i="1" s="1"/>
  <c r="C2732" i="1" a="1"/>
  <c r="E2732" i="1" s="1"/>
  <c r="C2733" i="1" a="1"/>
  <c r="E2733" i="1" s="1"/>
  <c r="C2734" i="1" a="1"/>
  <c r="E2734" i="1" s="1"/>
  <c r="C2735" i="1" a="1"/>
  <c r="E2735" i="1" s="1"/>
  <c r="C2736" i="1" a="1"/>
  <c r="E2736" i="1" s="1"/>
  <c r="C2737" i="1" a="1"/>
  <c r="E2737" i="1" s="1"/>
  <c r="C2738" i="1" a="1"/>
  <c r="E2738" i="1" s="1"/>
  <c r="C2739" i="1" a="1"/>
  <c r="E2739" i="1" s="1"/>
  <c r="C2740" i="1" a="1"/>
  <c r="E2740" i="1" s="1"/>
  <c r="C2741" i="1" a="1"/>
  <c r="E2741" i="1" s="1"/>
  <c r="C2742" i="1" a="1"/>
  <c r="E2742" i="1" s="1"/>
  <c r="C2743" i="1" a="1"/>
  <c r="E2743" i="1" s="1"/>
  <c r="C2744" i="1" a="1"/>
  <c r="E2744" i="1" s="1"/>
  <c r="C2745" i="1" a="1"/>
  <c r="E2745" i="1" s="1"/>
  <c r="C2746" i="1" a="1"/>
  <c r="E2746" i="1" s="1"/>
  <c r="C2747" i="1" a="1"/>
  <c r="E2747" i="1" s="1"/>
  <c r="C2748" i="1" a="1"/>
  <c r="E2748" i="1" s="1"/>
  <c r="C2749" i="1" a="1"/>
  <c r="E2749" i="1" s="1"/>
  <c r="C2750" i="1" a="1"/>
  <c r="E2750" i="1" s="1"/>
  <c r="C2751" i="1" a="1"/>
  <c r="E2751" i="1" s="1"/>
  <c r="C2752" i="1" a="1"/>
  <c r="E2752" i="1" s="1"/>
  <c r="C2753" i="1" a="1"/>
  <c r="E2753" i="1" s="1"/>
  <c r="C2754" i="1" a="1"/>
  <c r="E2754" i="1" s="1"/>
  <c r="C2755" i="1" a="1"/>
  <c r="E2755" i="1" s="1"/>
  <c r="C2756" i="1" a="1"/>
  <c r="E2756" i="1" s="1"/>
  <c r="C2757" i="1" a="1"/>
  <c r="E2757" i="1" s="1"/>
  <c r="C2758" i="1" a="1"/>
  <c r="E2758" i="1" s="1"/>
  <c r="C2759" i="1" a="1"/>
  <c r="E2759" i="1" s="1"/>
  <c r="C2760" i="1" a="1"/>
  <c r="E2760" i="1" s="1"/>
  <c r="C2761" i="1" a="1"/>
  <c r="E2761" i="1" s="1"/>
  <c r="C2762" i="1" a="1"/>
  <c r="E2762" i="1" s="1"/>
  <c r="C2763" i="1" a="1"/>
  <c r="E2763" i="1" s="1"/>
  <c r="C2764" i="1" a="1"/>
  <c r="E2764" i="1" s="1"/>
  <c r="C2765" i="1" a="1"/>
  <c r="E2765" i="1" s="1"/>
  <c r="C2766" i="1" a="1"/>
  <c r="E2766" i="1" s="1"/>
  <c r="C2767" i="1" a="1"/>
  <c r="E2767" i="1" s="1"/>
  <c r="C2768" i="1" a="1"/>
  <c r="E2768" i="1" s="1"/>
  <c r="C2769" i="1" a="1"/>
  <c r="E2769" i="1" s="1"/>
  <c r="C2770" i="1" a="1"/>
  <c r="E2770" i="1" s="1"/>
  <c r="C2771" i="1" a="1"/>
  <c r="E2771" i="1" s="1"/>
  <c r="C2772" i="1" a="1"/>
  <c r="E2772" i="1" s="1"/>
  <c r="C2773" i="1" a="1"/>
  <c r="E2773" i="1" s="1"/>
  <c r="C2774" i="1" a="1"/>
  <c r="E2774" i="1" s="1"/>
  <c r="C2775" i="1" a="1"/>
  <c r="E2775" i="1" s="1"/>
  <c r="C2776" i="1" a="1"/>
  <c r="E2776" i="1" s="1"/>
  <c r="C2777" i="1" a="1"/>
  <c r="E2777" i="1" s="1"/>
  <c r="C2778" i="1" a="1"/>
  <c r="E2778" i="1" s="1"/>
  <c r="C2779" i="1" a="1"/>
  <c r="E2779" i="1" s="1"/>
  <c r="C2780" i="1" a="1"/>
  <c r="E2780" i="1" s="1"/>
  <c r="C2781" i="1" a="1"/>
  <c r="E2781" i="1" s="1"/>
  <c r="C2782" i="1" a="1"/>
  <c r="E2782" i="1" s="1"/>
  <c r="C2783" i="1" a="1"/>
  <c r="E2783" i="1" s="1"/>
  <c r="C2784" i="1" a="1"/>
  <c r="E2784" i="1" s="1"/>
  <c r="C2785" i="1" a="1"/>
  <c r="E2785" i="1" s="1"/>
  <c r="C2786" i="1" a="1"/>
  <c r="E2786" i="1" s="1"/>
  <c r="C2787" i="1" a="1"/>
  <c r="E2787" i="1" s="1"/>
  <c r="C2788" i="1" a="1"/>
  <c r="E2788" i="1" s="1"/>
  <c r="C2789" i="1" a="1"/>
  <c r="E2789" i="1" s="1"/>
  <c r="C2790" i="1" a="1"/>
  <c r="E2790" i="1" s="1"/>
  <c r="C2791" i="1" a="1"/>
  <c r="E2791" i="1" s="1"/>
  <c r="C2792" i="1" a="1"/>
  <c r="E2792" i="1" s="1"/>
  <c r="C2793" i="1" a="1"/>
  <c r="E2793" i="1" s="1"/>
  <c r="C2794" i="1" a="1"/>
  <c r="E2794" i="1" s="1"/>
  <c r="C2795" i="1" a="1"/>
  <c r="E2795" i="1" s="1"/>
  <c r="C2796" i="1" a="1"/>
  <c r="E2796" i="1" s="1"/>
  <c r="C2797" i="1" a="1"/>
  <c r="E2797" i="1" s="1"/>
  <c r="C2798" i="1" a="1"/>
  <c r="E2798" i="1" s="1"/>
  <c r="C2799" i="1" a="1"/>
  <c r="E2799" i="1" s="1"/>
  <c r="C2800" i="1" a="1"/>
  <c r="E2800" i="1" s="1"/>
  <c r="C2801" i="1" a="1"/>
  <c r="E2801" i="1" s="1"/>
  <c r="C2802" i="1" a="1"/>
  <c r="E2802" i="1" s="1"/>
  <c r="C2803" i="1" a="1"/>
  <c r="E2803" i="1" s="1"/>
  <c r="C2804" i="1" a="1"/>
  <c r="E2804" i="1" s="1"/>
  <c r="C2805" i="1" a="1"/>
  <c r="E2805" i="1" s="1"/>
  <c r="C2806" i="1" a="1"/>
  <c r="E2806" i="1" s="1"/>
  <c r="C2807" i="1" a="1"/>
  <c r="E2807" i="1" s="1"/>
  <c r="C2808" i="1" a="1"/>
  <c r="E2808" i="1" s="1"/>
  <c r="C2809" i="1" a="1"/>
  <c r="E2809" i="1" s="1"/>
  <c r="C2810" i="1" a="1"/>
  <c r="E2810" i="1" s="1"/>
  <c r="C2811" i="1" a="1"/>
  <c r="E2811" i="1" s="1"/>
  <c r="C2812" i="1" a="1"/>
  <c r="E2812" i="1" s="1"/>
  <c r="C2813" i="1" a="1"/>
  <c r="E2813" i="1" s="1"/>
  <c r="C2814" i="1" a="1"/>
  <c r="E2814" i="1" s="1"/>
  <c r="C2815" i="1" a="1"/>
  <c r="E2815" i="1" s="1"/>
  <c r="C2816" i="1" a="1"/>
  <c r="E2816" i="1" s="1"/>
  <c r="C2817" i="1" a="1"/>
  <c r="E2817" i="1" s="1"/>
  <c r="C2818" i="1" a="1"/>
  <c r="E2818" i="1" s="1"/>
  <c r="C2819" i="1" a="1"/>
  <c r="E2819" i="1" s="1"/>
  <c r="C2820" i="1" a="1"/>
  <c r="E2820" i="1" s="1"/>
  <c r="C2821" i="1" a="1"/>
  <c r="E2821" i="1" s="1"/>
  <c r="C2822" i="1" a="1"/>
  <c r="E2822" i="1" s="1"/>
  <c r="C2823" i="1" a="1"/>
  <c r="E2823" i="1" s="1"/>
  <c r="C2824" i="1" a="1"/>
  <c r="E2824" i="1" s="1"/>
  <c r="C2825" i="1" a="1"/>
  <c r="E2825" i="1" s="1"/>
  <c r="C2826" i="1" a="1"/>
  <c r="E2826" i="1" s="1"/>
  <c r="C2827" i="1" a="1"/>
  <c r="E2827" i="1" s="1"/>
  <c r="C2828" i="1" a="1"/>
  <c r="E2828" i="1" s="1"/>
  <c r="C2829" i="1" a="1"/>
  <c r="E2829" i="1" s="1"/>
  <c r="C2830" i="1" a="1"/>
  <c r="E2830" i="1" s="1"/>
  <c r="C2831" i="1" a="1"/>
  <c r="E2831" i="1" s="1"/>
  <c r="C2832" i="1" a="1"/>
  <c r="E2832" i="1" s="1"/>
  <c r="C2833" i="1" a="1"/>
  <c r="E2833" i="1" s="1"/>
  <c r="C2834" i="1" a="1"/>
  <c r="E2834" i="1" s="1"/>
  <c r="C2835" i="1" a="1"/>
  <c r="E2835" i="1" s="1"/>
  <c r="C2836" i="1" a="1"/>
  <c r="E2836" i="1" s="1"/>
  <c r="C2837" i="1" a="1"/>
  <c r="E2837" i="1" s="1"/>
  <c r="C2838" i="1" a="1"/>
  <c r="E2838" i="1" s="1"/>
  <c r="C2839" i="1" a="1"/>
  <c r="E2839" i="1" s="1"/>
  <c r="C2840" i="1" a="1"/>
  <c r="E2840" i="1" s="1"/>
  <c r="C2841" i="1" a="1"/>
  <c r="E2841" i="1" s="1"/>
  <c r="C2842" i="1" a="1"/>
  <c r="E2842" i="1" s="1"/>
  <c r="C2843" i="1" a="1"/>
  <c r="E2843" i="1" s="1"/>
  <c r="C2844" i="1" a="1"/>
  <c r="E2844" i="1" s="1"/>
  <c r="C2845" i="1" a="1"/>
  <c r="E2845" i="1" s="1"/>
  <c r="C2846" i="1" a="1"/>
  <c r="E2846" i="1" s="1"/>
  <c r="C2847" i="1" a="1"/>
  <c r="E2847" i="1" s="1"/>
  <c r="C2848" i="1" a="1"/>
  <c r="E2848" i="1" s="1"/>
  <c r="C2849" i="1" a="1"/>
  <c r="E2849" i="1" s="1"/>
  <c r="C2850" i="1" a="1"/>
  <c r="E2850" i="1" s="1"/>
  <c r="C2851" i="1" a="1"/>
  <c r="E2851" i="1" s="1"/>
  <c r="C2852" i="1" a="1"/>
  <c r="E2852" i="1" s="1"/>
  <c r="C2853" i="1" a="1"/>
  <c r="E2853" i="1" s="1"/>
  <c r="C2854" i="1" a="1"/>
  <c r="E2854" i="1" s="1"/>
  <c r="C2855" i="1" a="1"/>
  <c r="E2855" i="1" s="1"/>
  <c r="C2856" i="1" a="1"/>
  <c r="E2856" i="1" s="1"/>
  <c r="C2857" i="1" a="1"/>
  <c r="E2857" i="1" s="1"/>
  <c r="C2858" i="1" a="1"/>
  <c r="E2858" i="1" s="1"/>
  <c r="C2859" i="1" a="1"/>
  <c r="E2859" i="1" s="1"/>
  <c r="C2860" i="1" a="1"/>
  <c r="E2860" i="1" s="1"/>
  <c r="C2861" i="1" a="1"/>
  <c r="E2861" i="1" s="1"/>
  <c r="C2862" i="1" a="1"/>
  <c r="E2862" i="1" s="1"/>
  <c r="C2863" i="1" a="1"/>
  <c r="E2863" i="1" s="1"/>
  <c r="C2864" i="1" a="1"/>
  <c r="E2864" i="1" s="1"/>
  <c r="C2865" i="1" a="1"/>
  <c r="E2865" i="1" s="1"/>
  <c r="C2866" i="1" a="1"/>
  <c r="E2866" i="1" s="1"/>
  <c r="C2867" i="1" a="1"/>
  <c r="E2867" i="1" s="1"/>
  <c r="C2868" i="1" a="1"/>
  <c r="E2868" i="1" s="1"/>
  <c r="C2869" i="1" a="1"/>
  <c r="E2869" i="1" s="1"/>
  <c r="C2870" i="1" a="1"/>
  <c r="E2870" i="1" s="1"/>
  <c r="C2871" i="1" a="1"/>
  <c r="E2871" i="1" s="1"/>
  <c r="C2872" i="1" a="1"/>
  <c r="E2872" i="1" s="1"/>
  <c r="C2873" i="1" a="1"/>
  <c r="E2873" i="1" s="1"/>
  <c r="C2874" i="1" a="1"/>
  <c r="E2874" i="1" s="1"/>
  <c r="C2875" i="1" a="1"/>
  <c r="E2875" i="1" s="1"/>
  <c r="C2876" i="1" a="1"/>
  <c r="E2876" i="1" s="1"/>
  <c r="C2877" i="1" a="1"/>
  <c r="E2877" i="1" s="1"/>
  <c r="C2878" i="1" a="1"/>
  <c r="E2878" i="1" s="1"/>
  <c r="C2879" i="1" a="1"/>
  <c r="E2879" i="1" s="1"/>
  <c r="C2880" i="1" a="1"/>
  <c r="E2880" i="1" s="1"/>
  <c r="C2881" i="1" a="1"/>
  <c r="E2881" i="1" s="1"/>
  <c r="C2882" i="1" a="1"/>
  <c r="E2882" i="1" s="1"/>
  <c r="C2883" i="1" a="1"/>
  <c r="E2883" i="1" s="1"/>
  <c r="C2884" i="1" a="1"/>
  <c r="E2884" i="1" s="1"/>
  <c r="C2885" i="1" a="1"/>
  <c r="E2885" i="1" s="1"/>
  <c r="C2886" i="1" a="1"/>
  <c r="E2886" i="1" s="1"/>
  <c r="C2887" i="1" a="1"/>
  <c r="E2887" i="1" s="1"/>
  <c r="C2888" i="1" a="1"/>
  <c r="E2888" i="1" s="1"/>
  <c r="C2889" i="1" a="1"/>
  <c r="E2889" i="1" s="1"/>
  <c r="C2890" i="1" a="1"/>
  <c r="E2890" i="1" s="1"/>
  <c r="C2891" i="1" a="1"/>
  <c r="E2891" i="1" s="1"/>
  <c r="C2892" i="1" a="1"/>
  <c r="E2892" i="1" s="1"/>
  <c r="C2893" i="1" a="1"/>
  <c r="E2893" i="1" s="1"/>
  <c r="C2894" i="1" a="1"/>
  <c r="E2894" i="1" s="1"/>
  <c r="C2895" i="1" a="1"/>
  <c r="E2895" i="1" s="1"/>
  <c r="C2896" i="1" a="1"/>
  <c r="E2896" i="1" s="1"/>
  <c r="C2897" i="1" a="1"/>
  <c r="E2897" i="1" s="1"/>
  <c r="C2898" i="1" a="1"/>
  <c r="E2898" i="1" s="1"/>
  <c r="C2899" i="1" a="1"/>
  <c r="E2899" i="1" s="1"/>
  <c r="C2900" i="1" a="1"/>
  <c r="E2900" i="1" s="1"/>
  <c r="C2901" i="1" a="1"/>
  <c r="E2901" i="1" s="1"/>
  <c r="C2902" i="1" a="1"/>
  <c r="E2902" i="1" s="1"/>
  <c r="C2903" i="1" a="1"/>
  <c r="E2903" i="1" s="1"/>
  <c r="C2904" i="1" a="1"/>
  <c r="E2904" i="1" s="1"/>
  <c r="C2905" i="1" a="1"/>
  <c r="E2905" i="1" s="1"/>
  <c r="C2906" i="1" a="1"/>
  <c r="E2906" i="1" s="1"/>
  <c r="C2907" i="1" a="1"/>
  <c r="E2907" i="1" s="1"/>
  <c r="C2908" i="1" a="1"/>
  <c r="E2908" i="1" s="1"/>
  <c r="C2909" i="1" a="1"/>
  <c r="E2909" i="1" s="1"/>
  <c r="C2910" i="1" a="1"/>
  <c r="E2910" i="1" s="1"/>
  <c r="C2911" i="1" a="1"/>
  <c r="E2911" i="1" s="1"/>
  <c r="C2912" i="1" a="1"/>
  <c r="E2912" i="1" s="1"/>
  <c r="C2913" i="1" a="1"/>
  <c r="E2913" i="1" s="1"/>
  <c r="C2914" i="1" a="1"/>
  <c r="E2914" i="1" s="1"/>
  <c r="C2915" i="1" a="1"/>
  <c r="E2915" i="1" s="1"/>
  <c r="C2916" i="1" a="1"/>
  <c r="E2916" i="1" s="1"/>
  <c r="C2917" i="1" a="1"/>
  <c r="E2917" i="1" s="1"/>
  <c r="C2918" i="1" a="1"/>
  <c r="E2918" i="1" s="1"/>
  <c r="C2919" i="1" a="1"/>
  <c r="E2919" i="1" s="1"/>
  <c r="C2920" i="1" a="1"/>
  <c r="E2920" i="1" s="1"/>
  <c r="C2921" i="1" a="1"/>
  <c r="E2921" i="1" s="1"/>
  <c r="C2922" i="1" a="1"/>
  <c r="E2922" i="1" s="1"/>
  <c r="C2923" i="1" a="1"/>
  <c r="E2923" i="1" s="1"/>
  <c r="C2924" i="1" a="1"/>
  <c r="E2924" i="1" s="1"/>
  <c r="C2925" i="1" a="1"/>
  <c r="E2925" i="1" s="1"/>
  <c r="C2926" i="1" a="1"/>
  <c r="E2926" i="1" s="1"/>
  <c r="C2927" i="1" a="1"/>
  <c r="E2927" i="1" s="1"/>
  <c r="C2928" i="1" a="1"/>
  <c r="E2928" i="1" s="1"/>
  <c r="C2929" i="1" a="1"/>
  <c r="E2929" i="1" s="1"/>
  <c r="C2930" i="1" a="1"/>
  <c r="E2930" i="1" s="1"/>
  <c r="C2931" i="1" a="1"/>
  <c r="E2931" i="1" s="1"/>
  <c r="C2932" i="1" a="1"/>
  <c r="E2932" i="1" s="1"/>
  <c r="C2933" i="1" a="1"/>
  <c r="E2933" i="1" s="1"/>
  <c r="C2934" i="1" a="1"/>
  <c r="E2934" i="1" s="1"/>
  <c r="C2935" i="1" a="1"/>
  <c r="E2935" i="1" s="1"/>
  <c r="C2936" i="1" a="1"/>
  <c r="E2936" i="1" s="1"/>
  <c r="C2937" i="1" a="1"/>
  <c r="E2937" i="1" s="1"/>
  <c r="C2938" i="1" a="1"/>
  <c r="E2938" i="1" s="1"/>
  <c r="C2939" i="1" a="1"/>
  <c r="E2939" i="1" s="1"/>
  <c r="C2940" i="1" a="1"/>
  <c r="E2940" i="1" s="1"/>
  <c r="C2941" i="1" a="1"/>
  <c r="E2941" i="1" s="1"/>
  <c r="C2942" i="1" a="1"/>
  <c r="E2942" i="1" s="1"/>
  <c r="C2943" i="1" a="1"/>
  <c r="E2943" i="1" s="1"/>
  <c r="C2944" i="1" a="1"/>
  <c r="E2944" i="1" s="1"/>
  <c r="C2945" i="1" a="1"/>
  <c r="E2945" i="1" s="1"/>
  <c r="C2946" i="1" a="1"/>
  <c r="E2946" i="1" s="1"/>
  <c r="C2947" i="1" a="1"/>
  <c r="E2947" i="1" s="1"/>
  <c r="C2948" i="1" a="1"/>
  <c r="E2948" i="1" s="1"/>
  <c r="C2949" i="1" a="1"/>
  <c r="E2949" i="1" s="1"/>
  <c r="C2950" i="1" a="1"/>
  <c r="E2950" i="1" s="1"/>
  <c r="C2951" i="1" a="1"/>
  <c r="E2951" i="1" s="1"/>
  <c r="C2952" i="1" a="1"/>
  <c r="E2952" i="1" s="1"/>
  <c r="C2953" i="1" a="1"/>
  <c r="E2953" i="1" s="1"/>
  <c r="C2954" i="1" a="1"/>
  <c r="E2954" i="1" s="1"/>
  <c r="C2955" i="1" a="1"/>
  <c r="E2955" i="1" s="1"/>
  <c r="C2956" i="1" a="1"/>
  <c r="E2956" i="1" s="1"/>
  <c r="C2957" i="1" a="1"/>
  <c r="E2957" i="1" s="1"/>
  <c r="C2958" i="1" a="1"/>
  <c r="E2958" i="1" s="1"/>
  <c r="C2959" i="1" a="1"/>
  <c r="E2959" i="1" s="1"/>
  <c r="C2960" i="1" a="1"/>
  <c r="E2960" i="1" s="1"/>
  <c r="C2961" i="1" a="1"/>
  <c r="E2961" i="1" s="1"/>
  <c r="C2962" i="1" a="1"/>
  <c r="E2962" i="1" s="1"/>
  <c r="C2963" i="1" a="1"/>
  <c r="E2963" i="1" s="1"/>
  <c r="C2964" i="1" a="1"/>
  <c r="E2964" i="1" s="1"/>
  <c r="C2965" i="1" a="1"/>
  <c r="E2965" i="1" s="1"/>
  <c r="C2966" i="1" a="1"/>
  <c r="E2966" i="1" s="1"/>
  <c r="C2967" i="1" a="1"/>
  <c r="E2967" i="1" s="1"/>
  <c r="C2968" i="1" a="1"/>
  <c r="E2968" i="1" s="1"/>
  <c r="C2969" i="1" a="1"/>
  <c r="E2969" i="1" s="1"/>
  <c r="C2970" i="1" a="1"/>
  <c r="E2970" i="1" s="1"/>
  <c r="C2971" i="1" a="1"/>
  <c r="E2971" i="1" s="1"/>
  <c r="C2972" i="1" a="1"/>
  <c r="E2972" i="1" s="1"/>
  <c r="C2973" i="1" a="1"/>
  <c r="E2973" i="1" s="1"/>
  <c r="C2974" i="1" a="1"/>
  <c r="E2974" i="1" s="1"/>
  <c r="C2975" i="1" a="1"/>
  <c r="E2975" i="1" s="1"/>
  <c r="C2976" i="1" a="1"/>
  <c r="E2976" i="1" s="1"/>
  <c r="C2977" i="1" a="1"/>
  <c r="E2977" i="1" s="1"/>
  <c r="C2978" i="1" a="1"/>
  <c r="E2978" i="1" s="1"/>
  <c r="C2979" i="1" a="1"/>
  <c r="E2979" i="1" s="1"/>
  <c r="C2980" i="1" a="1"/>
  <c r="E2980" i="1" s="1"/>
  <c r="C2981" i="1" a="1"/>
  <c r="E2981" i="1" s="1"/>
  <c r="C2982" i="1" a="1"/>
  <c r="E2982" i="1" s="1"/>
  <c r="C2983" i="1" a="1"/>
  <c r="E2983" i="1" s="1"/>
  <c r="C2984" i="1" a="1"/>
  <c r="E2984" i="1" s="1"/>
  <c r="C2985" i="1" a="1"/>
  <c r="E2985" i="1" s="1"/>
  <c r="C2986" i="1" a="1"/>
  <c r="E2986" i="1" s="1"/>
  <c r="C2987" i="1" a="1"/>
  <c r="E2987" i="1" s="1"/>
  <c r="C2988" i="1" a="1"/>
  <c r="E2988" i="1" s="1"/>
  <c r="C2989" i="1" a="1"/>
  <c r="E2989" i="1" s="1"/>
  <c r="C2990" i="1" a="1"/>
  <c r="E2990" i="1" s="1"/>
  <c r="C2991" i="1" a="1"/>
  <c r="E2991" i="1" s="1"/>
  <c r="C2992" i="1" a="1"/>
  <c r="E2992" i="1" s="1"/>
  <c r="C2993" i="1" a="1"/>
  <c r="E2993" i="1" s="1"/>
  <c r="C2994" i="1" a="1"/>
  <c r="E2994" i="1" s="1"/>
  <c r="C2995" i="1" a="1"/>
  <c r="E2995" i="1" s="1"/>
  <c r="C2996" i="1" a="1"/>
  <c r="E2996" i="1" s="1"/>
  <c r="C2997" i="1" a="1"/>
  <c r="E2997" i="1" s="1"/>
  <c r="C2998" i="1" a="1"/>
  <c r="E2998" i="1" s="1"/>
  <c r="C2999" i="1" a="1"/>
  <c r="E2999" i="1" s="1"/>
  <c r="C3000" i="1" a="1"/>
  <c r="E3000" i="1" s="1"/>
  <c r="C3001" i="1" a="1"/>
  <c r="E3001" i="1" s="1"/>
  <c r="C3002" i="1" a="1"/>
  <c r="E3002" i="1" s="1"/>
  <c r="C3003" i="1" a="1"/>
  <c r="E3003" i="1" s="1"/>
  <c r="C3004" i="1" a="1"/>
  <c r="E3004" i="1" s="1"/>
  <c r="C3005" i="1" a="1"/>
  <c r="E3005" i="1" s="1"/>
  <c r="C3006" i="1" a="1"/>
  <c r="E3006" i="1" s="1"/>
  <c r="C3007" i="1" a="1"/>
  <c r="E3007" i="1" s="1"/>
  <c r="C3008" i="1" a="1"/>
  <c r="E3008" i="1" s="1"/>
  <c r="C3009" i="1" a="1"/>
  <c r="E3009" i="1" s="1"/>
  <c r="C3010" i="1" a="1"/>
  <c r="E3010" i="1" s="1"/>
  <c r="C3011" i="1" a="1"/>
  <c r="E3011" i="1" s="1"/>
  <c r="C3012" i="1" a="1"/>
  <c r="E3012" i="1" s="1"/>
  <c r="C3013" i="1" a="1"/>
  <c r="E3013" i="1" s="1"/>
  <c r="C3014" i="1" a="1"/>
  <c r="E3014" i="1" s="1"/>
  <c r="C3015" i="1" a="1"/>
  <c r="E3015" i="1" s="1"/>
  <c r="C3016" i="1" a="1"/>
  <c r="E3016" i="1" s="1"/>
  <c r="C3017" i="1" a="1"/>
  <c r="E3017" i="1" s="1"/>
  <c r="C3018" i="1" a="1"/>
  <c r="E3018" i="1" s="1"/>
  <c r="C3019" i="1" a="1"/>
  <c r="E3019" i="1" s="1"/>
  <c r="C3020" i="1" a="1"/>
  <c r="E3020" i="1" s="1"/>
  <c r="C3021" i="1" a="1"/>
  <c r="E3021" i="1" s="1"/>
  <c r="C3022" i="1" a="1"/>
  <c r="E3022" i="1" s="1"/>
  <c r="C3023" i="1" a="1"/>
  <c r="E3023" i="1" s="1"/>
  <c r="C3024" i="1" a="1"/>
  <c r="E3024" i="1" s="1"/>
  <c r="C3025" i="1" a="1"/>
  <c r="E3025" i="1" s="1"/>
  <c r="C3026" i="1" a="1"/>
  <c r="E3026" i="1" s="1"/>
  <c r="C3027" i="1" a="1"/>
  <c r="E3027" i="1" s="1"/>
  <c r="C3028" i="1" a="1"/>
  <c r="E3028" i="1" s="1"/>
  <c r="C3029" i="1" a="1"/>
  <c r="E3029" i="1" s="1"/>
  <c r="C3030" i="1" a="1"/>
  <c r="E3030" i="1" s="1"/>
  <c r="C3031" i="1" a="1"/>
  <c r="E3031" i="1" s="1"/>
  <c r="C3032" i="1" a="1"/>
  <c r="E3032" i="1" s="1"/>
  <c r="C3033" i="1" a="1"/>
  <c r="E3033" i="1" s="1"/>
  <c r="C3034" i="1" a="1"/>
  <c r="E3034" i="1" s="1"/>
  <c r="C3035" i="1" a="1"/>
  <c r="E3035" i="1" s="1"/>
  <c r="C3036" i="1" a="1"/>
  <c r="E3036" i="1" s="1"/>
  <c r="C3037" i="1" a="1"/>
  <c r="E3037" i="1" s="1"/>
  <c r="C3038" i="1" a="1"/>
  <c r="E3038" i="1" s="1"/>
  <c r="C3039" i="1" a="1"/>
  <c r="E3039" i="1" s="1"/>
  <c r="C3040" i="1" a="1"/>
  <c r="E3040" i="1" s="1"/>
  <c r="C3041" i="1" a="1"/>
  <c r="E3041" i="1" s="1"/>
  <c r="C3042" i="1" a="1"/>
  <c r="E3042" i="1" s="1"/>
  <c r="C3043" i="1" a="1"/>
  <c r="E3043" i="1" s="1"/>
  <c r="C3044" i="1" a="1"/>
  <c r="E3044" i="1" s="1"/>
  <c r="C3045" i="1" a="1"/>
  <c r="E3045" i="1" s="1"/>
  <c r="C3046" i="1" a="1"/>
  <c r="E3046" i="1" s="1"/>
  <c r="C3047" i="1" a="1"/>
  <c r="E3047" i="1" s="1"/>
  <c r="C3048" i="1" a="1"/>
  <c r="E3048" i="1" s="1"/>
  <c r="C3049" i="1" a="1"/>
  <c r="E3049" i="1" s="1"/>
  <c r="C3050" i="1" a="1"/>
  <c r="E3050" i="1" s="1"/>
  <c r="C3051" i="1" a="1"/>
  <c r="E3051" i="1" s="1"/>
  <c r="C3052" i="1" a="1"/>
  <c r="E3052" i="1" s="1"/>
  <c r="C3053" i="1" a="1"/>
  <c r="E3053" i="1" s="1"/>
  <c r="C3054" i="1" a="1"/>
  <c r="E3054" i="1" s="1"/>
  <c r="C3055" i="1" a="1"/>
  <c r="E3055" i="1" s="1"/>
  <c r="C3056" i="1" a="1"/>
  <c r="E3056" i="1" s="1"/>
  <c r="C3057" i="1" a="1"/>
  <c r="E3057" i="1" s="1"/>
  <c r="C3058" i="1" a="1"/>
  <c r="E3058" i="1" s="1"/>
  <c r="C3059" i="1" a="1"/>
  <c r="E3059" i="1" s="1"/>
  <c r="C3060" i="1" a="1"/>
  <c r="E3060" i="1" s="1"/>
  <c r="C3061" i="1" a="1"/>
  <c r="E3061" i="1" s="1"/>
  <c r="C3062" i="1" a="1"/>
  <c r="E3062" i="1" s="1"/>
  <c r="C3063" i="1" a="1"/>
  <c r="E3063" i="1" s="1"/>
  <c r="C3064" i="1" a="1"/>
  <c r="E3064" i="1" s="1"/>
  <c r="C3065" i="1" a="1"/>
  <c r="E3065" i="1" s="1"/>
  <c r="C3066" i="1" a="1"/>
  <c r="E3066" i="1" s="1"/>
  <c r="C3067" i="1" a="1"/>
  <c r="E3067" i="1" s="1"/>
  <c r="C3068" i="1" a="1"/>
  <c r="E3068" i="1" s="1"/>
  <c r="C3069" i="1" a="1"/>
  <c r="E3069" i="1" s="1"/>
  <c r="C3070" i="1" a="1"/>
  <c r="E3070" i="1" s="1"/>
  <c r="C3071" i="1" a="1"/>
  <c r="E3071" i="1" s="1"/>
  <c r="C3072" i="1" a="1"/>
  <c r="E3072" i="1" s="1"/>
  <c r="C3073" i="1" a="1"/>
  <c r="E3073" i="1" s="1"/>
  <c r="C3074" i="1" a="1"/>
  <c r="E3074" i="1" s="1"/>
  <c r="C3075" i="1" a="1"/>
  <c r="E3075" i="1" s="1"/>
  <c r="C3076" i="1" a="1"/>
  <c r="E3076" i="1" s="1"/>
  <c r="C3077" i="1" a="1"/>
  <c r="E3077" i="1" s="1"/>
  <c r="C3078" i="1" a="1"/>
  <c r="E3078" i="1" s="1"/>
  <c r="C3079" i="1" a="1"/>
  <c r="E3079" i="1" s="1"/>
  <c r="C3080" i="1" a="1"/>
  <c r="E3080" i="1" s="1"/>
  <c r="C3081" i="1" a="1"/>
  <c r="E3081" i="1" s="1"/>
  <c r="C3082" i="1" a="1"/>
  <c r="E3082" i="1" s="1"/>
  <c r="C3083" i="1" a="1"/>
  <c r="E3083" i="1" s="1"/>
  <c r="C3084" i="1" a="1"/>
  <c r="E3084" i="1" s="1"/>
  <c r="C3085" i="1" a="1"/>
  <c r="E3085" i="1" s="1"/>
  <c r="C3086" i="1" a="1"/>
  <c r="E3086" i="1" s="1"/>
  <c r="C3087" i="1" a="1"/>
  <c r="E3087" i="1" s="1"/>
  <c r="C3088" i="1" a="1"/>
  <c r="E3088" i="1" s="1"/>
  <c r="C3089" i="1" a="1"/>
  <c r="E3089" i="1" s="1"/>
  <c r="C3090" i="1" a="1"/>
  <c r="E3090" i="1" s="1"/>
  <c r="C3091" i="1" a="1"/>
  <c r="E3091" i="1" s="1"/>
  <c r="C3092" i="1" a="1"/>
  <c r="E3092" i="1" s="1"/>
  <c r="C3093" i="1" a="1"/>
  <c r="E3093" i="1" s="1"/>
  <c r="C3094" i="1" a="1"/>
  <c r="E3094" i="1" s="1"/>
  <c r="C3095" i="1" a="1"/>
  <c r="E3095" i="1" s="1"/>
  <c r="C3096" i="1" a="1"/>
  <c r="E3096" i="1" s="1"/>
  <c r="C3097" i="1" a="1"/>
  <c r="E3097" i="1" s="1"/>
  <c r="C3098" i="1" a="1"/>
  <c r="E3098" i="1" s="1"/>
  <c r="C3099" i="1" a="1"/>
  <c r="E3099" i="1" s="1"/>
  <c r="C3100" i="1" a="1"/>
  <c r="E3100" i="1" s="1"/>
  <c r="C3101" i="1" a="1"/>
  <c r="E3101" i="1" s="1"/>
  <c r="C3102" i="1" a="1"/>
  <c r="E3102" i="1" s="1"/>
  <c r="C3103" i="1" a="1"/>
  <c r="E3103" i="1" s="1"/>
  <c r="C3104" i="1" a="1"/>
  <c r="E3104" i="1" s="1"/>
  <c r="C3105" i="1" a="1"/>
  <c r="E3105" i="1" s="1"/>
  <c r="C3106" i="1" a="1"/>
  <c r="E3106" i="1" s="1"/>
  <c r="C3107" i="1" a="1"/>
  <c r="E3107" i="1" s="1"/>
  <c r="C3108" i="1" a="1"/>
  <c r="E3108" i="1" s="1"/>
  <c r="C3109" i="1" a="1"/>
  <c r="E3109" i="1" s="1"/>
  <c r="C3110" i="1" a="1"/>
  <c r="E3110" i="1" s="1"/>
  <c r="C3111" i="1" a="1"/>
  <c r="E3111" i="1" s="1"/>
  <c r="C3112" i="1" a="1"/>
  <c r="E3112" i="1" s="1"/>
  <c r="C3113" i="1" a="1"/>
  <c r="E3113" i="1" s="1"/>
  <c r="C3114" i="1" a="1"/>
  <c r="E3114" i="1" s="1"/>
  <c r="C3115" i="1" a="1"/>
  <c r="E3115" i="1" s="1"/>
  <c r="C3116" i="1" a="1"/>
  <c r="E3116" i="1" s="1"/>
  <c r="C3117" i="1" a="1"/>
  <c r="E3117" i="1" s="1"/>
  <c r="C3118" i="1" a="1"/>
  <c r="E3118" i="1" s="1"/>
  <c r="C3119" i="1" a="1"/>
  <c r="E3119" i="1" s="1"/>
  <c r="C3120" i="1" a="1"/>
  <c r="E3120" i="1" s="1"/>
  <c r="C3121" i="1" a="1"/>
  <c r="E3121" i="1" s="1"/>
  <c r="C3122" i="1" a="1"/>
  <c r="E3122" i="1" s="1"/>
  <c r="C3123" i="1" a="1"/>
  <c r="E3123" i="1" s="1"/>
  <c r="C3124" i="1" a="1"/>
  <c r="E3124" i="1" s="1"/>
  <c r="C3125" i="1" a="1"/>
  <c r="E3125" i="1" s="1"/>
  <c r="C3126" i="1" a="1"/>
  <c r="E3126" i="1" s="1"/>
  <c r="C3127" i="1" a="1"/>
  <c r="E3127" i="1" s="1"/>
  <c r="C3128" i="1" a="1"/>
  <c r="E3128" i="1" s="1"/>
  <c r="C3129" i="1" a="1"/>
  <c r="E3129" i="1" s="1"/>
  <c r="C3130" i="1" a="1"/>
  <c r="E3130" i="1" s="1"/>
  <c r="C3131" i="1" a="1"/>
  <c r="E3131" i="1" s="1"/>
  <c r="C3132" i="1" a="1"/>
  <c r="E3132" i="1" s="1"/>
  <c r="C3133" i="1" a="1"/>
  <c r="E3133" i="1" s="1"/>
  <c r="C3134" i="1" a="1"/>
  <c r="E3134" i="1" s="1"/>
  <c r="C3135" i="1" a="1"/>
  <c r="E3135" i="1" s="1"/>
  <c r="C3136" i="1" a="1"/>
  <c r="E3136" i="1" s="1"/>
  <c r="C3137" i="1" a="1"/>
  <c r="E3137" i="1" s="1"/>
  <c r="C3138" i="1" a="1"/>
  <c r="E3138" i="1" s="1"/>
  <c r="C3139" i="1" a="1"/>
  <c r="E3139" i="1" s="1"/>
  <c r="C3140" i="1" a="1"/>
  <c r="E3140" i="1" s="1"/>
  <c r="C3141" i="1" a="1"/>
  <c r="E3141" i="1" s="1"/>
  <c r="C3142" i="1" a="1"/>
  <c r="E3142" i="1" s="1"/>
  <c r="C3143" i="1" a="1"/>
  <c r="E3143" i="1" s="1"/>
  <c r="C3144" i="1" a="1"/>
  <c r="E3144" i="1" s="1"/>
  <c r="C3145" i="1" a="1"/>
  <c r="E3145" i="1" s="1"/>
  <c r="C3146" i="1" a="1"/>
  <c r="E3146" i="1" s="1"/>
  <c r="C3147" i="1" a="1"/>
  <c r="E3147" i="1" s="1"/>
  <c r="C3148" i="1" a="1"/>
  <c r="E3148" i="1" s="1"/>
  <c r="C3149" i="1" a="1"/>
  <c r="E3149" i="1" s="1"/>
  <c r="C3150" i="1" a="1"/>
  <c r="E3150" i="1" s="1"/>
  <c r="C3151" i="1" a="1"/>
  <c r="E3151" i="1" s="1"/>
  <c r="C3152" i="1" a="1"/>
  <c r="E3152" i="1" s="1"/>
  <c r="C3153" i="1" a="1"/>
  <c r="E3153" i="1" s="1"/>
  <c r="C3154" i="1" a="1"/>
  <c r="E3154" i="1" s="1"/>
  <c r="C3155" i="1" a="1"/>
  <c r="E3155" i="1" s="1"/>
  <c r="C3156" i="1" a="1"/>
  <c r="E3156" i="1" s="1"/>
  <c r="C3157" i="1" a="1"/>
  <c r="E3157" i="1" s="1"/>
  <c r="C3158" i="1" a="1"/>
  <c r="E3158" i="1" s="1"/>
  <c r="C3159" i="1" a="1"/>
  <c r="E3159" i="1" s="1"/>
  <c r="C3160" i="1" a="1"/>
  <c r="E3160" i="1" s="1"/>
  <c r="C3161" i="1" a="1"/>
  <c r="E3161" i="1" s="1"/>
  <c r="C3162" i="1" a="1"/>
  <c r="E3162" i="1" s="1"/>
  <c r="C3163" i="1" a="1"/>
  <c r="E3163" i="1" s="1"/>
  <c r="C3164" i="1" a="1"/>
  <c r="E3164" i="1" s="1"/>
  <c r="C3165" i="1" a="1"/>
  <c r="E3165" i="1" s="1"/>
  <c r="C3166" i="1" a="1"/>
  <c r="E3166" i="1" s="1"/>
  <c r="C3167" i="1" a="1"/>
  <c r="E3167" i="1" s="1"/>
  <c r="C3168" i="1" a="1"/>
  <c r="E3168" i="1" s="1"/>
  <c r="C3169" i="1" a="1"/>
  <c r="E3169" i="1" s="1"/>
  <c r="C3170" i="1" a="1"/>
  <c r="E3170" i="1" s="1"/>
  <c r="C3171" i="1" a="1"/>
  <c r="E3171" i="1" s="1"/>
  <c r="C3172" i="1" a="1"/>
  <c r="E3172" i="1" s="1"/>
  <c r="C3173" i="1" a="1"/>
  <c r="E3173" i="1" s="1"/>
  <c r="C3174" i="1" a="1"/>
  <c r="E3174" i="1" s="1"/>
  <c r="C3175" i="1" a="1"/>
  <c r="E3175" i="1" s="1"/>
  <c r="C3176" i="1" a="1"/>
  <c r="E3176" i="1" s="1"/>
  <c r="C3177" i="1" a="1"/>
  <c r="E3177" i="1" s="1"/>
  <c r="C3178" i="1" a="1"/>
  <c r="E3178" i="1" s="1"/>
  <c r="C3179" i="1" a="1"/>
  <c r="E3179" i="1" s="1"/>
  <c r="C3180" i="1" a="1"/>
  <c r="E3180" i="1" s="1"/>
  <c r="C3181" i="1" a="1"/>
  <c r="E3181" i="1" s="1"/>
  <c r="C3182" i="1" a="1"/>
  <c r="E3182" i="1" s="1"/>
  <c r="C3183" i="1" a="1"/>
  <c r="E3183" i="1" s="1"/>
  <c r="C3184" i="1" a="1"/>
  <c r="E3184" i="1" s="1"/>
  <c r="C3185" i="1" a="1"/>
  <c r="E3185" i="1" s="1"/>
  <c r="C3186" i="1" a="1"/>
  <c r="E3186" i="1" s="1"/>
  <c r="C3187" i="1" a="1"/>
  <c r="E3187" i="1" s="1"/>
  <c r="C3188" i="1" a="1"/>
  <c r="E3188" i="1" s="1"/>
  <c r="C3189" i="1" a="1"/>
  <c r="E3189" i="1" s="1"/>
  <c r="C3190" i="1" a="1"/>
  <c r="E3190" i="1" s="1"/>
  <c r="C3191" i="1" a="1"/>
  <c r="E3191" i="1" s="1"/>
  <c r="C3192" i="1" a="1"/>
  <c r="E3192" i="1" s="1"/>
  <c r="C3193" i="1" a="1"/>
  <c r="E3193" i="1" s="1"/>
  <c r="C3194" i="1" a="1"/>
  <c r="E3194" i="1" s="1"/>
  <c r="C3195" i="1" a="1"/>
  <c r="E3195" i="1" s="1"/>
  <c r="C3196" i="1" a="1"/>
  <c r="E3196" i="1" s="1"/>
  <c r="C3197" i="1" a="1"/>
  <c r="E3197" i="1" s="1"/>
  <c r="C3198" i="1" a="1"/>
  <c r="E3198" i="1" s="1"/>
  <c r="C3199" i="1" a="1"/>
  <c r="E3199" i="1" s="1"/>
  <c r="C3200" i="1" a="1"/>
  <c r="E3200" i="1" s="1"/>
  <c r="C3201" i="1" a="1"/>
  <c r="E3201" i="1" s="1"/>
  <c r="C3202" i="1" a="1"/>
  <c r="E3202" i="1" s="1"/>
  <c r="C3203" i="1" a="1"/>
  <c r="E3203" i="1" s="1"/>
  <c r="C3204" i="1" a="1"/>
  <c r="E3204" i="1" s="1"/>
  <c r="C3205" i="1" a="1"/>
  <c r="E3205" i="1" s="1"/>
  <c r="C3206" i="1" a="1"/>
  <c r="E3206" i="1" s="1"/>
  <c r="C3207" i="1" a="1"/>
  <c r="E3207" i="1" s="1"/>
  <c r="C3208" i="1" a="1"/>
  <c r="E3208" i="1" s="1"/>
  <c r="C3209" i="1" a="1"/>
  <c r="E3209" i="1" s="1"/>
  <c r="C3210" i="1" a="1"/>
  <c r="E3210" i="1" s="1"/>
  <c r="C3211" i="1" a="1"/>
  <c r="E3211" i="1" s="1"/>
  <c r="C3212" i="1" a="1"/>
  <c r="E3212" i="1" s="1"/>
  <c r="C3213" i="1" a="1"/>
  <c r="E3213" i="1" s="1"/>
  <c r="C3214" i="1" a="1"/>
  <c r="E3214" i="1" s="1"/>
  <c r="C3215" i="1" a="1"/>
  <c r="E3215" i="1" s="1"/>
  <c r="C3216" i="1" a="1"/>
  <c r="E3216" i="1" s="1"/>
  <c r="C3217" i="1" a="1"/>
  <c r="E3217" i="1" s="1"/>
  <c r="C3218" i="1" a="1"/>
  <c r="E3218" i="1" s="1"/>
  <c r="C3219" i="1" a="1"/>
  <c r="E3219" i="1" s="1"/>
  <c r="C3220" i="1" a="1"/>
  <c r="E3220" i="1" s="1"/>
  <c r="C3221" i="1" a="1"/>
  <c r="E3221" i="1" s="1"/>
  <c r="C3222" i="1" a="1"/>
  <c r="E3222" i="1" s="1"/>
  <c r="C3223" i="1" a="1"/>
  <c r="E3223" i="1" s="1"/>
  <c r="C3224" i="1" a="1"/>
  <c r="E3224" i="1" s="1"/>
  <c r="C3225" i="1" a="1"/>
  <c r="E3225" i="1" s="1"/>
  <c r="C3226" i="1" a="1"/>
  <c r="E3226" i="1" s="1"/>
  <c r="C3227" i="1" a="1"/>
  <c r="E3227" i="1" s="1"/>
  <c r="C3228" i="1" a="1"/>
  <c r="E3228" i="1" s="1"/>
  <c r="C3229" i="1" a="1"/>
  <c r="E3229" i="1" s="1"/>
  <c r="C3230" i="1" a="1"/>
  <c r="E3230" i="1" s="1"/>
  <c r="C3231" i="1" a="1"/>
  <c r="E3231" i="1" s="1"/>
  <c r="C3232" i="1" a="1"/>
  <c r="E3232" i="1" s="1"/>
  <c r="C3233" i="1" a="1"/>
  <c r="E3233" i="1" s="1"/>
  <c r="C3234" i="1" a="1"/>
  <c r="E3234" i="1" s="1"/>
  <c r="C3235" i="1" a="1"/>
  <c r="E3235" i="1" s="1"/>
  <c r="C3236" i="1" a="1"/>
  <c r="E3236" i="1" s="1"/>
  <c r="C3237" i="1" a="1"/>
  <c r="E3237" i="1" s="1"/>
  <c r="C3238" i="1" a="1"/>
  <c r="E3238" i="1" s="1"/>
  <c r="C3239" i="1" a="1"/>
  <c r="E3239" i="1" s="1"/>
  <c r="C3240" i="1" a="1"/>
  <c r="E3240" i="1" s="1"/>
  <c r="C3241" i="1" a="1"/>
  <c r="E3241" i="1" s="1"/>
  <c r="C3242" i="1" a="1"/>
  <c r="E3242" i="1" s="1"/>
  <c r="C3243" i="1" a="1"/>
  <c r="E3243" i="1" s="1"/>
  <c r="C3244" i="1" a="1"/>
  <c r="E3244" i="1" s="1"/>
  <c r="C3245" i="1" a="1"/>
  <c r="E3245" i="1" s="1"/>
  <c r="C3246" i="1" a="1"/>
  <c r="E3246" i="1" s="1"/>
  <c r="C3247" i="1" a="1"/>
  <c r="E3247" i="1" s="1"/>
  <c r="C3248" i="1" a="1"/>
  <c r="E3248" i="1" s="1"/>
  <c r="C3249" i="1" a="1"/>
  <c r="E3249" i="1" s="1"/>
  <c r="C3250" i="1" a="1"/>
  <c r="E3250" i="1" s="1"/>
  <c r="C3251" i="1" a="1"/>
  <c r="E3251" i="1" s="1"/>
  <c r="C3252" i="1" a="1"/>
  <c r="E3252" i="1" s="1"/>
  <c r="C3253" i="1" a="1"/>
  <c r="E3253" i="1" s="1"/>
  <c r="C3254" i="1" a="1"/>
  <c r="E3254" i="1" s="1"/>
  <c r="C3255" i="1" a="1"/>
  <c r="E3255" i="1" s="1"/>
  <c r="C3256" i="1" a="1"/>
  <c r="E3256" i="1" s="1"/>
  <c r="C3257" i="1" a="1"/>
  <c r="E3257" i="1" s="1"/>
  <c r="C3258" i="1" a="1"/>
  <c r="E3258" i="1" s="1"/>
  <c r="C3259" i="1" a="1"/>
  <c r="E3259" i="1" s="1"/>
  <c r="C3260" i="1" a="1"/>
  <c r="E3260" i="1" s="1"/>
  <c r="C3261" i="1" a="1"/>
  <c r="E3261" i="1" s="1"/>
  <c r="C3262" i="1" a="1"/>
  <c r="E3262" i="1" s="1"/>
  <c r="C3263" i="1" a="1"/>
  <c r="E3263" i="1" s="1"/>
  <c r="C3264" i="1" a="1"/>
  <c r="E3264" i="1" s="1"/>
  <c r="C3265" i="1" a="1"/>
  <c r="E3265" i="1" s="1"/>
  <c r="C3266" i="1" a="1"/>
  <c r="E3266" i="1" s="1"/>
  <c r="C3267" i="1" a="1"/>
  <c r="E3267" i="1" s="1"/>
  <c r="C3268" i="1" a="1"/>
  <c r="E3268" i="1" s="1"/>
  <c r="C3269" i="1" a="1"/>
  <c r="E3269" i="1" s="1"/>
  <c r="C3270" i="1" a="1"/>
  <c r="E3270" i="1" s="1"/>
  <c r="C3271" i="1" a="1"/>
  <c r="E3271" i="1" s="1"/>
  <c r="C3272" i="1" a="1"/>
  <c r="E3272" i="1" s="1"/>
  <c r="C3273" i="1" a="1"/>
  <c r="E3273" i="1" s="1"/>
  <c r="C3274" i="1" a="1"/>
  <c r="E3274" i="1" s="1"/>
  <c r="C3275" i="1" a="1"/>
  <c r="E3275" i="1" s="1"/>
  <c r="C3276" i="1" a="1"/>
  <c r="E3276" i="1" s="1"/>
  <c r="C3277" i="1" a="1"/>
  <c r="E3277" i="1" s="1"/>
  <c r="C3278" i="1" a="1"/>
  <c r="E3278" i="1" s="1"/>
  <c r="C3279" i="1" a="1"/>
  <c r="E3279" i="1" s="1"/>
  <c r="C3280" i="1" a="1"/>
  <c r="E3280" i="1" s="1"/>
  <c r="C3281" i="1" a="1"/>
  <c r="E3281" i="1" s="1"/>
  <c r="C3282" i="1" a="1"/>
  <c r="E3282" i="1" s="1"/>
  <c r="C3283" i="1" a="1"/>
  <c r="E3283" i="1" s="1"/>
  <c r="C3284" i="1" a="1"/>
  <c r="E3284" i="1" s="1"/>
  <c r="C3285" i="1" a="1"/>
  <c r="E3285" i="1" s="1"/>
  <c r="C3286" i="1" a="1"/>
  <c r="E3286" i="1" s="1"/>
  <c r="C3287" i="1" a="1"/>
  <c r="E3287" i="1" s="1"/>
  <c r="C3288" i="1" a="1"/>
  <c r="E3288" i="1" s="1"/>
  <c r="C3289" i="1" a="1"/>
  <c r="E3289" i="1" s="1"/>
  <c r="C3290" i="1" a="1"/>
  <c r="E3290" i="1" s="1"/>
  <c r="C3291" i="1" a="1"/>
  <c r="E3291" i="1" s="1"/>
  <c r="C3292" i="1" a="1"/>
  <c r="E3292" i="1" s="1"/>
  <c r="C3293" i="1" a="1"/>
  <c r="E3293" i="1" s="1"/>
  <c r="C3294" i="1" a="1"/>
  <c r="E3294" i="1" s="1"/>
  <c r="C3295" i="1" a="1"/>
  <c r="E3295" i="1" s="1"/>
  <c r="C3296" i="1" a="1"/>
  <c r="E3296" i="1" s="1"/>
  <c r="C3297" i="1" a="1"/>
  <c r="E3297" i="1" s="1"/>
  <c r="C3298" i="1" a="1"/>
  <c r="E3298" i="1" s="1"/>
  <c r="C3299" i="1" a="1"/>
  <c r="E3299" i="1" s="1"/>
  <c r="C3300" i="1" a="1"/>
  <c r="E3300" i="1" s="1"/>
  <c r="C3301" i="1" a="1"/>
  <c r="E3301" i="1" s="1"/>
  <c r="C3302" i="1" a="1"/>
  <c r="E3302" i="1" s="1"/>
  <c r="C3303" i="1" a="1"/>
  <c r="E3303" i="1" s="1"/>
  <c r="C3304" i="1" a="1"/>
  <c r="E3304" i="1" s="1"/>
  <c r="C3305" i="1" a="1"/>
  <c r="E3305" i="1" s="1"/>
  <c r="C3306" i="1" a="1"/>
  <c r="E3306" i="1" s="1"/>
  <c r="C3307" i="1" a="1"/>
  <c r="E3307" i="1" s="1"/>
  <c r="C3308" i="1" a="1"/>
  <c r="E3308" i="1" s="1"/>
  <c r="C3309" i="1" a="1"/>
  <c r="E3309" i="1" s="1"/>
  <c r="C3310" i="1" a="1"/>
  <c r="E3310" i="1" s="1"/>
  <c r="C3311" i="1" a="1"/>
  <c r="E3311" i="1" s="1"/>
  <c r="C3312" i="1" a="1"/>
  <c r="E3312" i="1" s="1"/>
  <c r="C3313" i="1" a="1"/>
  <c r="E3313" i="1" s="1"/>
  <c r="C3314" i="1" a="1"/>
  <c r="E3314" i="1" s="1"/>
  <c r="C3315" i="1" a="1"/>
  <c r="E3315" i="1" s="1"/>
  <c r="C3316" i="1" a="1"/>
  <c r="E3316" i="1" s="1"/>
  <c r="C3317" i="1" a="1"/>
  <c r="E3317" i="1" s="1"/>
  <c r="C3318" i="1" a="1"/>
  <c r="E3318" i="1" s="1"/>
  <c r="C3319" i="1" a="1"/>
  <c r="E3319" i="1" s="1"/>
  <c r="C3320" i="1" a="1"/>
  <c r="E3320" i="1" s="1"/>
  <c r="C3321" i="1" a="1"/>
  <c r="E3321" i="1" s="1"/>
  <c r="C3322" i="1" a="1"/>
  <c r="E3322" i="1" s="1"/>
  <c r="C3323" i="1" a="1"/>
  <c r="E3323" i="1" s="1"/>
  <c r="C3324" i="1" a="1"/>
  <c r="E3324" i="1" s="1"/>
  <c r="C3325" i="1" a="1"/>
  <c r="E3325" i="1" s="1"/>
  <c r="C3326" i="1" a="1"/>
  <c r="E3326" i="1" s="1"/>
  <c r="C3327" i="1" a="1"/>
  <c r="E3327" i="1" s="1"/>
  <c r="C3328" i="1" a="1"/>
  <c r="E3328" i="1" s="1"/>
  <c r="C3329" i="1" a="1"/>
  <c r="E3329" i="1" s="1"/>
  <c r="C3330" i="1" a="1"/>
  <c r="E3330" i="1" s="1"/>
  <c r="C3331" i="1" a="1"/>
  <c r="E3331" i="1" s="1"/>
  <c r="C3332" i="1" a="1"/>
  <c r="E3332" i="1" s="1"/>
  <c r="C3333" i="1" a="1"/>
  <c r="E3333" i="1" s="1"/>
  <c r="C3334" i="1" a="1"/>
  <c r="E3334" i="1" s="1"/>
  <c r="C3335" i="1" a="1"/>
  <c r="E3335" i="1" s="1"/>
  <c r="C3336" i="1" a="1"/>
  <c r="E3336" i="1" s="1"/>
  <c r="C3337" i="1" a="1"/>
  <c r="E3337" i="1" s="1"/>
  <c r="C3338" i="1" a="1"/>
  <c r="E3338" i="1" s="1"/>
  <c r="C3339" i="1" a="1"/>
  <c r="E3339" i="1" s="1"/>
  <c r="C3340" i="1" a="1"/>
  <c r="E3340" i="1" s="1"/>
  <c r="C3341" i="1" a="1"/>
  <c r="E3341" i="1" s="1"/>
  <c r="C3342" i="1" a="1"/>
  <c r="E3342" i="1" s="1"/>
  <c r="C3343" i="1" a="1"/>
  <c r="E3343" i="1" s="1"/>
  <c r="C3344" i="1" a="1"/>
  <c r="E3344" i="1" s="1"/>
  <c r="C3345" i="1" a="1"/>
  <c r="E3345" i="1" s="1"/>
  <c r="C3346" i="1" a="1"/>
  <c r="E3346" i="1" s="1"/>
  <c r="C3347" i="1" a="1"/>
  <c r="E3347" i="1" s="1"/>
  <c r="C3348" i="1" a="1"/>
  <c r="E3348" i="1" s="1"/>
  <c r="C3349" i="1" a="1"/>
  <c r="E3349" i="1" s="1"/>
  <c r="C3350" i="1" a="1"/>
  <c r="E3350" i="1" s="1"/>
  <c r="C3351" i="1" a="1"/>
  <c r="E3351" i="1" s="1"/>
  <c r="C3352" i="1" a="1"/>
  <c r="E3352" i="1" s="1"/>
  <c r="C3353" i="1" a="1"/>
  <c r="E3353" i="1" s="1"/>
  <c r="C3354" i="1" a="1"/>
  <c r="E3354" i="1" s="1"/>
  <c r="C3355" i="1" a="1"/>
  <c r="E3355" i="1" s="1"/>
  <c r="C3356" i="1" a="1"/>
  <c r="E3356" i="1" s="1"/>
  <c r="C3357" i="1" a="1"/>
  <c r="E3357" i="1" s="1"/>
  <c r="C3358" i="1" a="1"/>
  <c r="E3358" i="1" s="1"/>
  <c r="C3359" i="1" a="1"/>
  <c r="E3359" i="1" s="1"/>
  <c r="C3360" i="1" a="1"/>
  <c r="E3360" i="1" s="1"/>
  <c r="C3361" i="1" a="1"/>
  <c r="E3361" i="1" s="1"/>
  <c r="C3362" i="1" a="1"/>
  <c r="E3362" i="1" s="1"/>
  <c r="C3363" i="1" a="1"/>
  <c r="E3363" i="1" s="1"/>
  <c r="C3364" i="1" a="1"/>
  <c r="E3364" i="1" s="1"/>
  <c r="C3365" i="1" a="1"/>
  <c r="E3365" i="1" s="1"/>
  <c r="C3366" i="1" a="1"/>
  <c r="E3366" i="1" s="1"/>
  <c r="C3367" i="1" a="1"/>
  <c r="E3367" i="1" s="1"/>
  <c r="C3368" i="1" a="1"/>
  <c r="E3368" i="1" s="1"/>
  <c r="C3369" i="1" a="1"/>
  <c r="E3369" i="1" s="1"/>
  <c r="C3370" i="1" a="1"/>
  <c r="E3370" i="1" s="1"/>
  <c r="C3371" i="1" a="1"/>
  <c r="E3371" i="1" s="1"/>
  <c r="C3372" i="1" a="1"/>
  <c r="E3372" i="1" s="1"/>
  <c r="C3373" i="1" a="1"/>
  <c r="E3373" i="1" s="1"/>
  <c r="C3374" i="1" a="1"/>
  <c r="E3374" i="1" s="1"/>
  <c r="C3375" i="1" a="1"/>
  <c r="E3375" i="1" s="1"/>
  <c r="C3376" i="1" a="1"/>
  <c r="E3376" i="1" s="1"/>
  <c r="C3377" i="1" a="1"/>
  <c r="E3377" i="1" s="1"/>
  <c r="C3378" i="1" a="1"/>
  <c r="E3378" i="1" s="1"/>
  <c r="C3379" i="1" a="1"/>
  <c r="E3379" i="1" s="1"/>
  <c r="C3380" i="1" a="1"/>
  <c r="E3380" i="1" s="1"/>
  <c r="C3381" i="1" a="1"/>
  <c r="E3381" i="1" s="1"/>
  <c r="C3382" i="1" a="1"/>
  <c r="E3382" i="1" s="1"/>
  <c r="C3383" i="1" a="1"/>
  <c r="E3383" i="1" s="1"/>
  <c r="C3384" i="1" a="1"/>
  <c r="E3384" i="1" s="1"/>
  <c r="C3385" i="1" a="1"/>
  <c r="E3385" i="1" s="1"/>
  <c r="C3386" i="1" a="1"/>
  <c r="E3386" i="1" s="1"/>
  <c r="C3387" i="1" a="1"/>
  <c r="E3387" i="1" s="1"/>
  <c r="C3388" i="1" a="1"/>
  <c r="E3388" i="1" s="1"/>
  <c r="C3389" i="1" a="1"/>
  <c r="E3389" i="1" s="1"/>
  <c r="C3390" i="1" a="1"/>
  <c r="E3390" i="1" s="1"/>
  <c r="C3391" i="1" a="1"/>
  <c r="E3391" i="1" s="1"/>
  <c r="C3392" i="1" a="1"/>
  <c r="E3392" i="1" s="1"/>
  <c r="C3393" i="1" a="1"/>
  <c r="E3393" i="1" s="1"/>
  <c r="C3394" i="1" a="1"/>
  <c r="E3394" i="1" s="1"/>
  <c r="C3395" i="1" a="1"/>
  <c r="E3395" i="1" s="1"/>
  <c r="C3396" i="1" a="1"/>
  <c r="E3396" i="1" s="1"/>
  <c r="C3397" i="1" a="1"/>
  <c r="E3397" i="1" s="1"/>
  <c r="C3398" i="1" a="1"/>
  <c r="E3398" i="1" s="1"/>
  <c r="C3399" i="1" a="1"/>
  <c r="E3399" i="1" s="1"/>
  <c r="C3400" i="1" a="1"/>
  <c r="E3400" i="1" s="1"/>
  <c r="C3401" i="1" a="1"/>
  <c r="E3401" i="1" s="1"/>
  <c r="C3402" i="1" a="1"/>
  <c r="E3402" i="1" s="1"/>
  <c r="C3403" i="1" a="1"/>
  <c r="E3403" i="1" s="1"/>
  <c r="C3404" i="1" a="1"/>
  <c r="E3404" i="1" s="1"/>
  <c r="C3405" i="1" a="1"/>
  <c r="E3405" i="1" s="1"/>
  <c r="C3406" i="1" a="1"/>
  <c r="E3406" i="1" s="1"/>
  <c r="C3407" i="1" a="1"/>
  <c r="E3407" i="1" s="1"/>
  <c r="C3408" i="1" a="1"/>
  <c r="E3408" i="1" s="1"/>
  <c r="C3409" i="1" a="1"/>
  <c r="E3409" i="1" s="1"/>
  <c r="C3410" i="1" a="1"/>
  <c r="E3410" i="1" s="1"/>
  <c r="C3411" i="1" a="1"/>
  <c r="E3411" i="1" s="1"/>
  <c r="C3412" i="1" a="1"/>
  <c r="E3412" i="1" s="1"/>
  <c r="C3413" i="1" a="1"/>
  <c r="E3413" i="1" s="1"/>
  <c r="C3414" i="1" a="1"/>
  <c r="E3414" i="1" s="1"/>
  <c r="C3415" i="1" a="1"/>
  <c r="E3415" i="1" s="1"/>
  <c r="C3416" i="1" a="1"/>
  <c r="E3416" i="1" s="1"/>
  <c r="C3417" i="1" a="1"/>
  <c r="E3417" i="1" s="1"/>
  <c r="C3418" i="1" a="1"/>
  <c r="E3418" i="1" s="1"/>
  <c r="C3419" i="1" a="1"/>
  <c r="E3419" i="1" s="1"/>
  <c r="C3420" i="1" a="1"/>
  <c r="E3420" i="1" s="1"/>
  <c r="C3421" i="1" a="1"/>
  <c r="E3421" i="1" s="1"/>
  <c r="C3422" i="1" a="1"/>
  <c r="E3422" i="1" s="1"/>
  <c r="C3423" i="1" a="1"/>
  <c r="E3423" i="1" s="1"/>
  <c r="C3424" i="1" a="1"/>
  <c r="E3424" i="1" s="1"/>
  <c r="C3425" i="1" a="1"/>
  <c r="E3425" i="1" s="1"/>
  <c r="C3426" i="1" a="1"/>
  <c r="E3426" i="1" s="1"/>
  <c r="C3427" i="1" a="1"/>
  <c r="E3427" i="1" s="1"/>
  <c r="C3428" i="1" a="1"/>
  <c r="E3428" i="1" s="1"/>
  <c r="C3429" i="1" a="1"/>
  <c r="E3429" i="1" s="1"/>
  <c r="C3430" i="1" a="1"/>
  <c r="E3430" i="1" s="1"/>
  <c r="C3431" i="1" a="1"/>
  <c r="E3431" i="1" s="1"/>
  <c r="C3432" i="1" a="1"/>
  <c r="E3432" i="1" s="1"/>
  <c r="C3433" i="1" a="1"/>
  <c r="E3433" i="1" s="1"/>
  <c r="C3434" i="1" a="1"/>
  <c r="E3434" i="1" s="1"/>
  <c r="C3435" i="1" a="1"/>
  <c r="E3435" i="1" s="1"/>
  <c r="C3436" i="1" a="1"/>
  <c r="E3436" i="1" s="1"/>
  <c r="C3437" i="1" a="1"/>
  <c r="E3437" i="1" s="1"/>
  <c r="C3438" i="1" a="1"/>
  <c r="E3438" i="1" s="1"/>
  <c r="C3439" i="1" a="1"/>
  <c r="E3439" i="1" s="1"/>
  <c r="C3440" i="1" a="1"/>
  <c r="E3440" i="1" s="1"/>
  <c r="C3441" i="1" a="1"/>
  <c r="E3441" i="1" s="1"/>
  <c r="C3442" i="1" a="1"/>
  <c r="E3442" i="1" s="1"/>
  <c r="C3443" i="1" a="1"/>
  <c r="E3443" i="1" s="1"/>
  <c r="C3444" i="1" a="1"/>
  <c r="E3444" i="1" s="1"/>
  <c r="C3445" i="1" a="1"/>
  <c r="E3445" i="1" s="1"/>
  <c r="C3446" i="1" a="1"/>
  <c r="E3446" i="1" s="1"/>
  <c r="C3447" i="1" a="1"/>
  <c r="E3447" i="1" s="1"/>
  <c r="C3448" i="1" a="1"/>
  <c r="E3448" i="1" s="1"/>
  <c r="C3449" i="1" a="1"/>
  <c r="E3449" i="1" s="1"/>
  <c r="C3450" i="1" a="1"/>
  <c r="E3450" i="1" s="1"/>
  <c r="C3451" i="1" a="1"/>
  <c r="E3451" i="1" s="1"/>
  <c r="C3452" i="1" a="1"/>
  <c r="E3452" i="1" s="1"/>
  <c r="C3453" i="1" a="1"/>
  <c r="E3453" i="1" s="1"/>
  <c r="C3454" i="1" a="1"/>
  <c r="E3454" i="1" s="1"/>
  <c r="C3455" i="1" a="1"/>
  <c r="E3455" i="1" s="1"/>
  <c r="C3456" i="1" a="1"/>
  <c r="E3456" i="1" s="1"/>
  <c r="C3457" i="1" a="1"/>
  <c r="E3457" i="1" s="1"/>
  <c r="C3458" i="1" a="1"/>
  <c r="E3458" i="1" s="1"/>
  <c r="C3459" i="1" a="1"/>
  <c r="E3459" i="1" s="1"/>
  <c r="C3460" i="1" a="1"/>
  <c r="E3460" i="1" s="1"/>
  <c r="C3461" i="1" a="1"/>
  <c r="E3461" i="1" s="1"/>
  <c r="C3462" i="1" a="1"/>
  <c r="E3462" i="1" s="1"/>
  <c r="C3463" i="1" a="1"/>
  <c r="E3463" i="1" s="1"/>
  <c r="C3464" i="1" a="1"/>
  <c r="E3464" i="1" s="1"/>
  <c r="C3465" i="1" a="1"/>
  <c r="E3465" i="1" s="1"/>
  <c r="C3466" i="1" a="1"/>
  <c r="E3466" i="1" s="1"/>
  <c r="C3467" i="1" a="1"/>
  <c r="E3467" i="1" s="1"/>
  <c r="C3468" i="1" a="1"/>
  <c r="E3468" i="1" s="1"/>
  <c r="C3469" i="1" a="1"/>
  <c r="E3469" i="1" s="1"/>
  <c r="C3470" i="1" a="1"/>
  <c r="E3470" i="1" s="1"/>
  <c r="C3471" i="1" a="1"/>
  <c r="E3471" i="1" s="1"/>
  <c r="C3472" i="1" a="1"/>
  <c r="E3472" i="1" s="1"/>
  <c r="C3473" i="1" a="1"/>
  <c r="E3473" i="1" s="1"/>
  <c r="C3474" i="1" a="1"/>
  <c r="E3474" i="1" s="1"/>
  <c r="C3475" i="1" a="1"/>
  <c r="E3475" i="1" s="1"/>
  <c r="C3476" i="1" a="1"/>
  <c r="E3476" i="1" s="1"/>
  <c r="C3477" i="1" a="1"/>
  <c r="E3477" i="1" s="1"/>
  <c r="C3478" i="1" a="1"/>
  <c r="E3478" i="1" s="1"/>
  <c r="C3479" i="1" a="1"/>
  <c r="E3479" i="1" s="1"/>
  <c r="C3480" i="1" a="1"/>
  <c r="E3480" i="1" s="1"/>
  <c r="C3481" i="1" a="1"/>
  <c r="E3481" i="1" s="1"/>
  <c r="C3482" i="1" a="1"/>
  <c r="E3482" i="1" s="1"/>
  <c r="C3483" i="1" a="1"/>
  <c r="E3483" i="1" s="1"/>
  <c r="C3484" i="1" a="1"/>
  <c r="E3484" i="1" s="1"/>
  <c r="C3485" i="1" a="1"/>
  <c r="E3485" i="1" s="1"/>
  <c r="C3486" i="1" a="1"/>
  <c r="E3486" i="1" s="1"/>
  <c r="C3487" i="1" a="1"/>
  <c r="E3487" i="1" s="1"/>
  <c r="C3488" i="1" a="1"/>
  <c r="E3488" i="1" s="1"/>
  <c r="C3489" i="1" a="1"/>
  <c r="E3489" i="1" s="1"/>
  <c r="C3490" i="1" a="1"/>
  <c r="E3490" i="1" s="1"/>
  <c r="C3491" i="1" a="1"/>
  <c r="E3491" i="1" s="1"/>
  <c r="C3492" i="1" a="1"/>
  <c r="E3492" i="1" s="1"/>
  <c r="C3493" i="1" a="1"/>
  <c r="E3493" i="1" s="1"/>
  <c r="C3494" i="1" a="1"/>
  <c r="E3494" i="1" s="1"/>
  <c r="C3495" i="1" a="1"/>
  <c r="E3495" i="1" s="1"/>
  <c r="C3496" i="1" a="1"/>
  <c r="E3496" i="1" s="1"/>
  <c r="C3497" i="1" a="1"/>
  <c r="E3497" i="1" s="1"/>
  <c r="C3498" i="1" a="1"/>
  <c r="E3498" i="1" s="1"/>
  <c r="C3499" i="1" a="1"/>
  <c r="E3499" i="1" s="1"/>
  <c r="C3500" i="1" a="1"/>
  <c r="E3500" i="1" s="1"/>
  <c r="C3501" i="1" a="1"/>
  <c r="E3501" i="1" s="1"/>
  <c r="C3502" i="1" a="1"/>
  <c r="E3502" i="1" s="1"/>
  <c r="C3503" i="1" a="1"/>
  <c r="E3503" i="1" s="1"/>
  <c r="C3504" i="1" a="1"/>
  <c r="E3504" i="1" s="1"/>
  <c r="C3505" i="1" a="1"/>
  <c r="E3505" i="1" s="1"/>
  <c r="C3506" i="1" a="1"/>
  <c r="E3506" i="1" s="1"/>
  <c r="C3507" i="1" a="1"/>
  <c r="E3507" i="1" s="1"/>
  <c r="C3508" i="1" a="1"/>
  <c r="E3508" i="1" s="1"/>
  <c r="C3509" i="1" a="1"/>
  <c r="E3509" i="1" s="1"/>
  <c r="C3510" i="1" a="1"/>
  <c r="E3510" i="1" s="1"/>
  <c r="C3511" i="1" a="1"/>
  <c r="E3511" i="1" s="1"/>
  <c r="C3512" i="1" a="1"/>
  <c r="E3512" i="1" s="1"/>
  <c r="C3513" i="1" a="1"/>
  <c r="E3513" i="1" s="1"/>
  <c r="C3514" i="1" a="1"/>
  <c r="E3514" i="1" s="1"/>
  <c r="C3515" i="1" a="1"/>
  <c r="E3515" i="1" s="1"/>
  <c r="C3516" i="1" a="1"/>
  <c r="E3516" i="1" s="1"/>
  <c r="C3517" i="1" a="1"/>
  <c r="E3517" i="1" s="1"/>
  <c r="C3518" i="1" a="1"/>
  <c r="E3518" i="1" s="1"/>
  <c r="C3519" i="1" a="1"/>
  <c r="E3519" i="1" s="1"/>
  <c r="C3520" i="1" a="1"/>
  <c r="E3520" i="1" s="1"/>
  <c r="C3521" i="1" a="1"/>
  <c r="E3521" i="1" s="1"/>
  <c r="C3522" i="1" a="1"/>
  <c r="E3522" i="1" s="1"/>
  <c r="C3523" i="1" a="1"/>
  <c r="E3523" i="1" s="1"/>
  <c r="C3524" i="1" a="1"/>
  <c r="E3524" i="1" s="1"/>
  <c r="C3525" i="1" a="1"/>
  <c r="E3525" i="1" s="1"/>
  <c r="C3526" i="1" a="1"/>
  <c r="E3526" i="1" s="1"/>
  <c r="C3527" i="1" a="1"/>
  <c r="E3527" i="1" s="1"/>
  <c r="C3528" i="1" a="1"/>
  <c r="E3528" i="1" s="1"/>
  <c r="C3529" i="1" a="1"/>
  <c r="E3529" i="1" s="1"/>
  <c r="C3530" i="1" a="1"/>
  <c r="E3530" i="1" s="1"/>
  <c r="C3531" i="1" a="1"/>
  <c r="E3531" i="1" s="1"/>
  <c r="C3532" i="1" a="1"/>
  <c r="E3532" i="1" s="1"/>
  <c r="C3533" i="1" a="1"/>
  <c r="E3533" i="1" s="1"/>
  <c r="C3534" i="1" a="1"/>
  <c r="E3534" i="1" s="1"/>
  <c r="C3535" i="1" a="1"/>
  <c r="E3535" i="1" s="1"/>
  <c r="C3536" i="1" a="1"/>
  <c r="E3536" i="1" s="1"/>
  <c r="C3537" i="1" a="1"/>
  <c r="E3537" i="1" s="1"/>
  <c r="C3538" i="1" a="1"/>
  <c r="E3538" i="1" s="1"/>
  <c r="C3539" i="1" a="1"/>
  <c r="E3539" i="1" s="1"/>
  <c r="C3540" i="1" a="1"/>
  <c r="E3540" i="1" s="1"/>
  <c r="C3541" i="1" a="1"/>
  <c r="E3541" i="1" s="1"/>
  <c r="C3542" i="1" a="1"/>
  <c r="E3542" i="1" s="1"/>
  <c r="C3543" i="1" a="1"/>
  <c r="E3543" i="1" s="1"/>
  <c r="C3544" i="1" a="1"/>
  <c r="E3544" i="1" s="1"/>
  <c r="C3545" i="1" a="1"/>
  <c r="E3545" i="1" s="1"/>
  <c r="C3546" i="1" a="1"/>
  <c r="E3546" i="1" s="1"/>
  <c r="C3547" i="1" a="1"/>
  <c r="E3547" i="1" s="1"/>
  <c r="C3548" i="1" a="1"/>
  <c r="E3548" i="1" s="1"/>
  <c r="C3549" i="1" a="1"/>
  <c r="E3549" i="1" s="1"/>
  <c r="C3550" i="1" a="1"/>
  <c r="E3550" i="1" s="1"/>
  <c r="C3551" i="1" a="1"/>
  <c r="E3551" i="1" s="1"/>
  <c r="C3552" i="1" a="1"/>
  <c r="E3552" i="1" s="1"/>
  <c r="C3553" i="1" a="1"/>
  <c r="E3553" i="1" s="1"/>
  <c r="C3554" i="1" a="1"/>
  <c r="E3554" i="1" s="1"/>
  <c r="C3555" i="1" a="1"/>
  <c r="E3555" i="1" s="1"/>
  <c r="C3556" i="1" a="1"/>
  <c r="E3556" i="1" s="1"/>
  <c r="C3557" i="1" a="1"/>
  <c r="E3557" i="1" s="1"/>
  <c r="C3558" i="1" a="1"/>
  <c r="E3558" i="1" s="1"/>
  <c r="C3559" i="1" a="1"/>
  <c r="E3559" i="1" s="1"/>
  <c r="C3560" i="1" a="1"/>
  <c r="E3560" i="1" s="1"/>
  <c r="C3561" i="1" a="1"/>
  <c r="E3561" i="1" s="1"/>
  <c r="C3562" i="1" a="1"/>
  <c r="E3562" i="1" s="1"/>
  <c r="C3563" i="1" a="1"/>
  <c r="E3563" i="1" s="1"/>
  <c r="C3564" i="1" a="1"/>
  <c r="E3564" i="1" s="1"/>
  <c r="C3565" i="1" a="1"/>
  <c r="E3565" i="1" s="1"/>
  <c r="C3566" i="1" a="1"/>
  <c r="E3566" i="1" s="1"/>
  <c r="C3567" i="1" a="1"/>
  <c r="E3567" i="1" s="1"/>
  <c r="C3568" i="1" a="1"/>
  <c r="E3568" i="1" s="1"/>
  <c r="C3569" i="1" a="1"/>
  <c r="E3569" i="1" s="1"/>
  <c r="C3570" i="1" a="1"/>
  <c r="E3570" i="1" s="1"/>
  <c r="C3571" i="1" a="1"/>
  <c r="E3571" i="1" s="1"/>
  <c r="C3572" i="1" a="1"/>
  <c r="E3572" i="1" s="1"/>
  <c r="C3573" i="1" a="1"/>
  <c r="E3573" i="1" s="1"/>
  <c r="C3574" i="1" a="1"/>
  <c r="E3574" i="1" s="1"/>
  <c r="C3575" i="1" a="1"/>
  <c r="E3575" i="1" s="1"/>
  <c r="C3576" i="1" a="1"/>
  <c r="E3576" i="1" s="1"/>
  <c r="C3577" i="1" a="1"/>
  <c r="E3577" i="1" s="1"/>
  <c r="C3578" i="1" a="1"/>
  <c r="E3578" i="1" s="1"/>
  <c r="C3579" i="1" a="1"/>
  <c r="E3579" i="1" s="1"/>
  <c r="C3580" i="1" a="1"/>
  <c r="E3580" i="1" s="1"/>
  <c r="C3581" i="1" a="1"/>
  <c r="E3581" i="1" s="1"/>
  <c r="C3582" i="1" a="1"/>
  <c r="E3582" i="1" s="1"/>
  <c r="C3583" i="1" a="1"/>
  <c r="E3583" i="1" s="1"/>
  <c r="C3584" i="1" a="1"/>
  <c r="E3584" i="1" s="1"/>
  <c r="C3585" i="1" a="1"/>
  <c r="E3585" i="1" s="1"/>
  <c r="C3586" i="1" a="1"/>
  <c r="E3586" i="1" s="1"/>
  <c r="C3587" i="1" a="1"/>
  <c r="E3587" i="1" s="1"/>
  <c r="C3588" i="1" a="1"/>
  <c r="E3588" i="1" s="1"/>
  <c r="C3589" i="1" a="1"/>
  <c r="E3589" i="1" s="1"/>
  <c r="C3590" i="1" a="1"/>
  <c r="E3590" i="1" s="1"/>
  <c r="C3591" i="1" a="1"/>
  <c r="E3591" i="1" s="1"/>
  <c r="C3592" i="1" a="1"/>
  <c r="E3592" i="1" s="1"/>
  <c r="C3593" i="1" a="1"/>
  <c r="E3593" i="1" s="1"/>
  <c r="C3594" i="1" a="1"/>
  <c r="E3594" i="1" s="1"/>
  <c r="C3595" i="1" a="1"/>
  <c r="E3595" i="1" s="1"/>
  <c r="C3596" i="1" a="1"/>
  <c r="E3596" i="1" s="1"/>
  <c r="C3597" i="1" a="1"/>
  <c r="E3597" i="1" s="1"/>
  <c r="C3598" i="1" a="1"/>
  <c r="E3598" i="1" s="1"/>
  <c r="C3599" i="1" a="1"/>
  <c r="E3599" i="1" s="1"/>
  <c r="C3600" i="1" a="1"/>
  <c r="E3600" i="1" s="1"/>
  <c r="C3601" i="1" a="1"/>
  <c r="E3601" i="1" s="1"/>
  <c r="C3602" i="1" a="1"/>
  <c r="E3602" i="1" s="1"/>
  <c r="C3603" i="1" a="1"/>
  <c r="E3603" i="1" s="1"/>
  <c r="C3604" i="1" a="1"/>
  <c r="E3604" i="1" s="1"/>
  <c r="C3605" i="1" a="1"/>
  <c r="E3605" i="1" s="1"/>
  <c r="C3606" i="1" a="1"/>
  <c r="E3606" i="1" s="1"/>
  <c r="C3607" i="1" a="1"/>
  <c r="E3607" i="1" s="1"/>
  <c r="C3608" i="1" a="1"/>
  <c r="E3608" i="1" s="1"/>
  <c r="C3609" i="1" a="1"/>
  <c r="E3609" i="1" s="1"/>
  <c r="C3610" i="1" a="1"/>
  <c r="E3610" i="1" s="1"/>
  <c r="C3611" i="1" a="1"/>
  <c r="E3611" i="1" s="1"/>
  <c r="C3612" i="1" a="1"/>
  <c r="E3612" i="1" s="1"/>
  <c r="C3613" i="1" a="1"/>
  <c r="E3613" i="1" s="1"/>
  <c r="C3614" i="1" a="1"/>
  <c r="E3614" i="1" s="1"/>
  <c r="C3615" i="1" a="1"/>
  <c r="E3615" i="1" s="1"/>
  <c r="C3616" i="1" a="1"/>
  <c r="E3616" i="1" s="1"/>
  <c r="C3617" i="1" a="1"/>
  <c r="E3617" i="1" s="1"/>
  <c r="C3618" i="1" a="1"/>
  <c r="E3618" i="1" s="1"/>
  <c r="C3619" i="1" a="1"/>
  <c r="E3619" i="1" s="1"/>
  <c r="C3620" i="1" a="1"/>
  <c r="E3620" i="1" s="1"/>
  <c r="C3621" i="1" a="1"/>
  <c r="E3621" i="1" s="1"/>
  <c r="C3622" i="1" a="1"/>
  <c r="E3622" i="1" s="1"/>
  <c r="C3623" i="1" a="1"/>
  <c r="E3623" i="1" s="1"/>
  <c r="C3624" i="1" a="1"/>
  <c r="E3624" i="1" s="1"/>
  <c r="C3625" i="1" a="1"/>
  <c r="E3625" i="1" s="1"/>
  <c r="C3626" i="1" a="1"/>
  <c r="E3626" i="1" s="1"/>
  <c r="C3627" i="1" a="1"/>
  <c r="E3627" i="1" s="1"/>
  <c r="C3628" i="1" a="1"/>
  <c r="E3628" i="1" s="1"/>
  <c r="C3629" i="1" a="1"/>
  <c r="E3629" i="1" s="1"/>
  <c r="C3630" i="1" a="1"/>
  <c r="E3630" i="1" s="1"/>
  <c r="C3631" i="1" a="1"/>
  <c r="E3631" i="1" s="1"/>
  <c r="C3632" i="1" a="1"/>
  <c r="E3632" i="1" s="1"/>
  <c r="C3633" i="1" a="1"/>
  <c r="E3633" i="1" s="1"/>
  <c r="C3634" i="1" a="1"/>
  <c r="E3634" i="1" s="1"/>
  <c r="C3635" i="1" a="1"/>
  <c r="E3635" i="1" s="1"/>
  <c r="C3636" i="1" a="1"/>
  <c r="E3636" i="1" s="1"/>
  <c r="C3637" i="1" a="1"/>
  <c r="E3637" i="1" s="1"/>
  <c r="C3638" i="1" a="1"/>
  <c r="E3638" i="1" s="1"/>
  <c r="C3639" i="1" a="1"/>
  <c r="E3639" i="1" s="1"/>
  <c r="C3640" i="1" a="1"/>
  <c r="E3640" i="1" s="1"/>
  <c r="C3641" i="1" a="1"/>
  <c r="E3641" i="1" s="1"/>
  <c r="C3642" i="1" a="1"/>
  <c r="E3642" i="1" s="1"/>
  <c r="C3643" i="1" a="1"/>
  <c r="E3643" i="1" s="1"/>
  <c r="C3644" i="1" a="1"/>
  <c r="E3644" i="1" s="1"/>
  <c r="C3645" i="1" a="1"/>
  <c r="E3645" i="1" s="1"/>
  <c r="C3646" i="1" a="1"/>
  <c r="E3646" i="1" s="1"/>
  <c r="C3647" i="1" a="1"/>
  <c r="E3647" i="1" s="1"/>
  <c r="C3648" i="1" a="1"/>
  <c r="E3648" i="1" s="1"/>
  <c r="C3649" i="1" a="1"/>
  <c r="E3649" i="1" s="1"/>
  <c r="C3650" i="1" a="1"/>
  <c r="E3650" i="1" s="1"/>
  <c r="C3651" i="1" a="1"/>
  <c r="E3651" i="1" s="1"/>
  <c r="C3652" i="1" a="1"/>
  <c r="E3652" i="1" s="1"/>
  <c r="C3653" i="1" a="1"/>
  <c r="E3653" i="1" s="1"/>
  <c r="C3654" i="1" a="1"/>
  <c r="E3654" i="1" s="1"/>
  <c r="C3655" i="1" a="1"/>
  <c r="E3655" i="1" s="1"/>
  <c r="C3656" i="1" a="1"/>
  <c r="E3656" i="1" s="1"/>
  <c r="C3657" i="1" a="1"/>
  <c r="E3657" i="1" s="1"/>
  <c r="C3658" i="1" a="1"/>
  <c r="E3658" i="1" s="1"/>
  <c r="C3659" i="1" a="1"/>
  <c r="E3659" i="1" s="1"/>
  <c r="C3660" i="1" a="1"/>
  <c r="E3660" i="1" s="1"/>
  <c r="C3661" i="1" a="1"/>
  <c r="E3661" i="1" s="1"/>
  <c r="C3662" i="1" a="1"/>
  <c r="E3662" i="1" s="1"/>
  <c r="C3663" i="1" a="1"/>
  <c r="E3663" i="1" s="1"/>
  <c r="C3664" i="1" a="1"/>
  <c r="E3664" i="1" s="1"/>
  <c r="C3665" i="1" a="1"/>
  <c r="E3665" i="1" s="1"/>
  <c r="C3666" i="1" a="1"/>
  <c r="E3666" i="1" s="1"/>
  <c r="C3667" i="1" a="1"/>
  <c r="E3667" i="1" s="1"/>
  <c r="C3668" i="1" a="1"/>
  <c r="E3668" i="1" s="1"/>
  <c r="C3669" i="1" a="1"/>
  <c r="E3669" i="1" s="1"/>
  <c r="C3670" i="1" a="1"/>
  <c r="E3670" i="1" s="1"/>
  <c r="C3671" i="1" a="1"/>
  <c r="E3671" i="1" s="1"/>
  <c r="C3672" i="1" a="1"/>
  <c r="E3672" i="1" s="1"/>
  <c r="C3673" i="1" a="1"/>
  <c r="E3673" i="1" s="1"/>
  <c r="C3674" i="1" a="1"/>
  <c r="E3674" i="1" s="1"/>
  <c r="C3675" i="1" a="1"/>
  <c r="E3675" i="1" s="1"/>
  <c r="C3676" i="1" a="1"/>
  <c r="E3676" i="1" s="1"/>
  <c r="C3677" i="1" a="1"/>
  <c r="E3677" i="1" s="1"/>
  <c r="C3678" i="1" a="1"/>
  <c r="E3678" i="1" s="1"/>
  <c r="C3679" i="1" a="1"/>
  <c r="E3679" i="1" s="1"/>
  <c r="C3680" i="1" a="1"/>
  <c r="E3680" i="1" s="1"/>
  <c r="C3681" i="1" a="1"/>
  <c r="E3681" i="1" s="1"/>
  <c r="C3682" i="1" a="1"/>
  <c r="E3682" i="1" s="1"/>
  <c r="C3683" i="1" a="1"/>
  <c r="E3683" i="1" s="1"/>
  <c r="C3684" i="1" a="1"/>
  <c r="E3684" i="1" s="1"/>
  <c r="C3685" i="1" a="1"/>
  <c r="E3685" i="1" s="1"/>
  <c r="C3686" i="1" a="1"/>
  <c r="E3686" i="1" s="1"/>
  <c r="C3687" i="1" a="1"/>
  <c r="E3687" i="1" s="1"/>
  <c r="C3688" i="1" a="1"/>
  <c r="E3688" i="1" s="1"/>
  <c r="C3689" i="1" a="1"/>
  <c r="E3689" i="1" s="1"/>
  <c r="C3690" i="1" a="1"/>
  <c r="E3690" i="1" s="1"/>
  <c r="C3691" i="1" a="1"/>
  <c r="E3691" i="1" s="1"/>
  <c r="C3692" i="1" a="1"/>
  <c r="E3692" i="1" s="1"/>
  <c r="C3693" i="1" a="1"/>
  <c r="E3693" i="1" s="1"/>
  <c r="C3694" i="1" a="1"/>
  <c r="E3694" i="1" s="1"/>
  <c r="C3695" i="1" a="1"/>
  <c r="E3695" i="1" s="1"/>
  <c r="C3696" i="1" a="1"/>
  <c r="E3696" i="1" s="1"/>
  <c r="C3697" i="1" a="1"/>
  <c r="E3697" i="1" s="1"/>
  <c r="C3698" i="1" a="1"/>
  <c r="E3698" i="1" s="1"/>
  <c r="C3699" i="1" a="1"/>
  <c r="E3699" i="1" s="1"/>
  <c r="C3700" i="1" a="1"/>
  <c r="E3700" i="1" s="1"/>
  <c r="C3701" i="1" a="1"/>
  <c r="E3701" i="1" s="1"/>
  <c r="C3702" i="1" a="1"/>
  <c r="E3702" i="1" s="1"/>
  <c r="C3703" i="1" a="1"/>
  <c r="E3703" i="1" s="1"/>
  <c r="C3704" i="1" a="1"/>
  <c r="E3704" i="1" s="1"/>
  <c r="C3705" i="1" a="1"/>
  <c r="E3705" i="1" s="1"/>
  <c r="C3706" i="1" a="1"/>
  <c r="E3706" i="1" s="1"/>
  <c r="C3707" i="1" a="1"/>
  <c r="E3707" i="1" s="1"/>
  <c r="C3708" i="1" a="1"/>
  <c r="E3708" i="1" s="1"/>
  <c r="C3709" i="1" a="1"/>
  <c r="E3709" i="1" s="1"/>
  <c r="C3710" i="1" a="1"/>
  <c r="E3710" i="1" s="1"/>
  <c r="C3711" i="1" a="1"/>
  <c r="E3711" i="1" s="1"/>
  <c r="C3712" i="1" a="1"/>
  <c r="E3712" i="1" s="1"/>
  <c r="C3713" i="1" a="1"/>
  <c r="E3713" i="1" s="1"/>
  <c r="C3714" i="1" a="1"/>
  <c r="E3714" i="1" s="1"/>
  <c r="C3715" i="1" a="1"/>
  <c r="E3715" i="1" s="1"/>
  <c r="C3716" i="1" a="1"/>
  <c r="E3716" i="1" s="1"/>
  <c r="C3717" i="1" a="1"/>
  <c r="E3717" i="1" s="1"/>
  <c r="C3718" i="1" a="1"/>
  <c r="E3718" i="1" s="1"/>
  <c r="C3719" i="1" a="1"/>
  <c r="E3719" i="1" s="1"/>
  <c r="C3720" i="1" a="1"/>
  <c r="E3720" i="1" s="1"/>
  <c r="C3721" i="1" a="1"/>
  <c r="E3721" i="1" s="1"/>
  <c r="C3722" i="1" a="1"/>
  <c r="E3722" i="1" s="1"/>
  <c r="C3723" i="1" a="1"/>
  <c r="E3723" i="1" s="1"/>
  <c r="C3724" i="1" a="1"/>
  <c r="E3724" i="1" s="1"/>
  <c r="C3725" i="1" a="1"/>
  <c r="E3725" i="1" s="1"/>
  <c r="C3726" i="1" a="1"/>
  <c r="E3726" i="1" s="1"/>
  <c r="C3727" i="1" a="1"/>
  <c r="E3727" i="1" s="1"/>
  <c r="C3728" i="1" a="1"/>
  <c r="E3728" i="1" s="1"/>
  <c r="C3729" i="1" a="1"/>
  <c r="E3729" i="1" s="1"/>
  <c r="C3730" i="1" a="1"/>
  <c r="E3730" i="1" s="1"/>
  <c r="C3731" i="1" a="1"/>
  <c r="E3731" i="1" s="1"/>
  <c r="C3732" i="1" a="1"/>
  <c r="E3732" i="1" s="1"/>
  <c r="C3733" i="1" a="1"/>
  <c r="E3733" i="1" s="1"/>
  <c r="C3734" i="1" a="1"/>
  <c r="E3734" i="1" s="1"/>
  <c r="C3735" i="1" a="1"/>
  <c r="E3735" i="1" s="1"/>
  <c r="C3736" i="1" a="1"/>
  <c r="E3736" i="1" s="1"/>
  <c r="C3737" i="1" a="1"/>
  <c r="E3737" i="1" s="1"/>
  <c r="C3738" i="1" a="1"/>
  <c r="E3738" i="1" s="1"/>
  <c r="C3739" i="1" a="1"/>
  <c r="E3739" i="1" s="1"/>
  <c r="C3740" i="1" a="1"/>
  <c r="E3740" i="1" s="1"/>
  <c r="C3741" i="1" a="1"/>
  <c r="E3741" i="1" s="1"/>
  <c r="C3742" i="1" a="1"/>
  <c r="E3742" i="1" s="1"/>
  <c r="C3743" i="1" a="1"/>
  <c r="E3743" i="1" s="1"/>
  <c r="C3744" i="1" a="1"/>
  <c r="E3744" i="1" s="1"/>
  <c r="C3745" i="1" a="1"/>
  <c r="E3745" i="1" s="1"/>
  <c r="C3746" i="1" a="1"/>
  <c r="E3746" i="1" s="1"/>
  <c r="C3747" i="1" a="1"/>
  <c r="E3747" i="1" s="1"/>
  <c r="C3748" i="1" a="1"/>
  <c r="E3748" i="1" s="1"/>
  <c r="C3749" i="1" a="1"/>
  <c r="E3749" i="1" s="1"/>
  <c r="C3750" i="1" a="1"/>
  <c r="E3750" i="1" s="1"/>
  <c r="C3751" i="1" a="1"/>
  <c r="E3751" i="1" s="1"/>
  <c r="C3752" i="1" a="1"/>
  <c r="E3752" i="1" s="1"/>
  <c r="C3753" i="1" a="1"/>
  <c r="E3753" i="1" s="1"/>
  <c r="C3754" i="1" a="1"/>
  <c r="E3754" i="1" s="1"/>
  <c r="C3755" i="1" a="1"/>
  <c r="E3755" i="1" s="1"/>
  <c r="C3756" i="1" a="1"/>
  <c r="E3756" i="1" s="1"/>
  <c r="C3757" i="1" a="1"/>
  <c r="E3757" i="1" s="1"/>
  <c r="C3758" i="1" a="1"/>
  <c r="E3758" i="1" s="1"/>
  <c r="C3759" i="1" a="1"/>
  <c r="E3759" i="1" s="1"/>
  <c r="C3760" i="1" a="1"/>
  <c r="E3760" i="1" s="1"/>
  <c r="C3761" i="1" a="1"/>
  <c r="E3761" i="1" s="1"/>
  <c r="C3762" i="1" a="1"/>
  <c r="E3762" i="1" s="1"/>
  <c r="C3763" i="1" a="1"/>
  <c r="E3763" i="1" s="1"/>
  <c r="C3764" i="1" a="1"/>
  <c r="E3764" i="1" s="1"/>
  <c r="C3765" i="1" a="1"/>
  <c r="E3765" i="1" s="1"/>
  <c r="C3766" i="1" a="1"/>
  <c r="E3766" i="1" s="1"/>
  <c r="C3767" i="1" a="1"/>
  <c r="E3767" i="1" s="1"/>
  <c r="C3768" i="1" a="1"/>
  <c r="E3768" i="1" s="1"/>
  <c r="C3769" i="1" a="1"/>
  <c r="E3769" i="1" s="1"/>
  <c r="C3770" i="1" a="1"/>
  <c r="E3770" i="1" s="1"/>
  <c r="C3771" i="1" a="1"/>
  <c r="E3771" i="1" s="1"/>
  <c r="C3772" i="1" a="1"/>
  <c r="E3772" i="1" s="1"/>
  <c r="C3773" i="1" a="1"/>
  <c r="E3773" i="1" s="1"/>
  <c r="C3774" i="1" a="1"/>
  <c r="E3774" i="1" s="1"/>
  <c r="C3775" i="1" a="1"/>
  <c r="E3775" i="1" s="1"/>
  <c r="C3776" i="1" a="1"/>
  <c r="E3776" i="1" s="1"/>
  <c r="C3777" i="1" a="1"/>
  <c r="E3777" i="1" s="1"/>
  <c r="C3778" i="1" a="1"/>
  <c r="E3778" i="1" s="1"/>
  <c r="C3779" i="1" a="1"/>
  <c r="E3779" i="1" s="1"/>
  <c r="C3780" i="1" a="1"/>
  <c r="E3780" i="1" s="1"/>
  <c r="C3781" i="1" a="1"/>
  <c r="E3781" i="1" s="1"/>
  <c r="C3782" i="1" a="1"/>
  <c r="E3782" i="1" s="1"/>
  <c r="C3783" i="1" a="1"/>
  <c r="E3783" i="1" s="1"/>
  <c r="C3784" i="1" a="1"/>
  <c r="E3784" i="1" s="1"/>
  <c r="C3785" i="1" a="1"/>
  <c r="E3785" i="1" s="1"/>
  <c r="C3786" i="1" a="1"/>
  <c r="E3786" i="1" s="1"/>
  <c r="C3787" i="1" a="1"/>
  <c r="E3787" i="1" s="1"/>
  <c r="C3788" i="1" a="1"/>
  <c r="E3788" i="1" s="1"/>
  <c r="C3789" i="1" a="1"/>
  <c r="E3789" i="1" s="1"/>
  <c r="C3790" i="1" a="1"/>
  <c r="E3790" i="1" s="1"/>
  <c r="C3791" i="1" a="1"/>
  <c r="E3791" i="1" s="1"/>
  <c r="C3792" i="1" a="1"/>
  <c r="E3792" i="1" s="1"/>
  <c r="C3793" i="1" a="1"/>
  <c r="E3793" i="1" s="1"/>
  <c r="C3794" i="1" a="1"/>
  <c r="E3794" i="1" s="1"/>
  <c r="C3795" i="1" a="1"/>
  <c r="E3795" i="1" s="1"/>
  <c r="C3796" i="1" a="1"/>
  <c r="E3796" i="1" s="1"/>
  <c r="C3797" i="1" a="1"/>
  <c r="E3797" i="1" s="1"/>
  <c r="C3798" i="1" a="1"/>
  <c r="E3798" i="1" s="1"/>
  <c r="C3799" i="1" a="1"/>
  <c r="E3799" i="1" s="1"/>
  <c r="C3800" i="1" a="1"/>
  <c r="E3800" i="1" s="1"/>
  <c r="C3801" i="1" a="1"/>
  <c r="E3801" i="1" s="1"/>
  <c r="C3802" i="1" a="1"/>
  <c r="E3802" i="1" s="1"/>
  <c r="C3803" i="1" a="1"/>
  <c r="E3803" i="1" s="1"/>
  <c r="C3804" i="1" a="1"/>
  <c r="E3804" i="1" s="1"/>
  <c r="C3805" i="1" a="1"/>
  <c r="E3805" i="1" s="1"/>
  <c r="C3806" i="1" a="1"/>
  <c r="E3806" i="1" s="1"/>
  <c r="C3807" i="1" a="1"/>
  <c r="E3807" i="1" s="1"/>
  <c r="C3808" i="1" a="1"/>
  <c r="E3808" i="1" s="1"/>
  <c r="C3809" i="1" a="1"/>
  <c r="E3809" i="1" s="1"/>
  <c r="C3810" i="1" a="1"/>
  <c r="E3810" i="1" s="1"/>
  <c r="C3811" i="1" a="1"/>
  <c r="E3811" i="1" s="1"/>
  <c r="C3812" i="1" a="1"/>
  <c r="E3812" i="1" s="1"/>
  <c r="C3813" i="1" a="1"/>
  <c r="E3813" i="1" s="1"/>
  <c r="C3814" i="1" a="1"/>
  <c r="E3814" i="1" s="1"/>
  <c r="C3815" i="1" a="1"/>
  <c r="E3815" i="1" s="1"/>
  <c r="C3816" i="1" a="1"/>
  <c r="E3816" i="1" s="1"/>
  <c r="C3817" i="1" a="1"/>
  <c r="E3817" i="1" s="1"/>
  <c r="C3818" i="1" a="1"/>
  <c r="E3818" i="1" s="1"/>
  <c r="C3819" i="1" a="1"/>
  <c r="E3819" i="1" s="1"/>
  <c r="C3820" i="1" a="1"/>
  <c r="E3820" i="1" s="1"/>
  <c r="C3821" i="1" a="1"/>
  <c r="E3821" i="1" s="1"/>
  <c r="C3822" i="1" a="1"/>
  <c r="E3822" i="1" s="1"/>
  <c r="C3823" i="1" a="1"/>
  <c r="E3823" i="1" s="1"/>
  <c r="C3824" i="1" a="1"/>
  <c r="E3824" i="1" s="1"/>
  <c r="C3825" i="1" a="1"/>
  <c r="E3825" i="1" s="1"/>
  <c r="C3826" i="1" a="1"/>
  <c r="E3826" i="1" s="1"/>
  <c r="C3827" i="1" a="1"/>
  <c r="E3827" i="1" s="1"/>
  <c r="C3828" i="1" a="1"/>
  <c r="E3828" i="1" s="1"/>
  <c r="C3829" i="1" a="1"/>
  <c r="E3829" i="1" s="1"/>
  <c r="C3830" i="1" a="1"/>
  <c r="E3830" i="1" s="1"/>
  <c r="C3831" i="1" a="1"/>
  <c r="E3831" i="1" s="1"/>
  <c r="C3832" i="1" a="1"/>
  <c r="E3832" i="1" s="1"/>
  <c r="C3833" i="1" a="1"/>
  <c r="E3833" i="1" s="1"/>
  <c r="C3834" i="1" a="1"/>
  <c r="E3834" i="1" s="1"/>
  <c r="C3835" i="1" a="1"/>
  <c r="E3835" i="1" s="1"/>
  <c r="C3836" i="1" a="1"/>
  <c r="E3836" i="1" s="1"/>
  <c r="C3837" i="1" a="1"/>
  <c r="E3837" i="1" s="1"/>
  <c r="C3838" i="1" a="1"/>
  <c r="E3838" i="1" s="1"/>
  <c r="C3839" i="1" a="1"/>
  <c r="E3839" i="1" s="1"/>
  <c r="C3840" i="1" a="1"/>
  <c r="E3840" i="1" s="1"/>
  <c r="C3841" i="1" a="1"/>
  <c r="E3841" i="1" s="1"/>
  <c r="C3842" i="1" a="1"/>
  <c r="E3842" i="1" s="1"/>
  <c r="C3843" i="1" a="1"/>
  <c r="E3843" i="1" s="1"/>
  <c r="C3844" i="1" a="1"/>
  <c r="E3844" i="1" s="1"/>
  <c r="C3845" i="1" a="1"/>
  <c r="E3845" i="1" s="1"/>
  <c r="C3846" i="1" a="1"/>
  <c r="E3846" i="1" s="1"/>
  <c r="C3847" i="1" a="1"/>
  <c r="E3847" i="1" s="1"/>
  <c r="C3848" i="1" a="1"/>
  <c r="E3848" i="1" s="1"/>
  <c r="C3849" i="1" a="1"/>
  <c r="E3849" i="1" s="1"/>
  <c r="C3850" i="1" a="1"/>
  <c r="E3850" i="1" s="1"/>
  <c r="C3851" i="1" a="1"/>
  <c r="E3851" i="1" s="1"/>
  <c r="C3852" i="1" a="1"/>
  <c r="E3852" i="1" s="1"/>
  <c r="C3853" i="1" a="1"/>
  <c r="E3853" i="1" s="1"/>
  <c r="C3854" i="1" a="1"/>
  <c r="E3854" i="1" s="1"/>
  <c r="C3855" i="1" a="1"/>
  <c r="E3855" i="1" s="1"/>
  <c r="C3856" i="1" a="1"/>
  <c r="E3856" i="1" s="1"/>
  <c r="C3857" i="1" a="1"/>
  <c r="E3857" i="1" s="1"/>
  <c r="C3858" i="1" a="1"/>
  <c r="E3858" i="1" s="1"/>
  <c r="C3859" i="1" a="1"/>
  <c r="E3859" i="1" s="1"/>
  <c r="C3860" i="1" a="1"/>
  <c r="E3860" i="1" s="1"/>
  <c r="C3861" i="1" a="1"/>
  <c r="E3861" i="1" s="1"/>
  <c r="C3862" i="1" a="1"/>
  <c r="E3862" i="1" s="1"/>
  <c r="C3863" i="1" a="1"/>
  <c r="E3863" i="1" s="1"/>
  <c r="C3864" i="1" a="1"/>
  <c r="E3864" i="1" s="1"/>
  <c r="C3865" i="1" a="1"/>
  <c r="E3865" i="1" s="1"/>
  <c r="C3866" i="1" a="1"/>
  <c r="E3866" i="1" s="1"/>
  <c r="C3867" i="1" a="1"/>
  <c r="E3867" i="1" s="1"/>
  <c r="C3868" i="1" a="1"/>
  <c r="E3868" i="1" s="1"/>
  <c r="C3869" i="1" a="1"/>
  <c r="E3869" i="1" s="1"/>
  <c r="C3870" i="1" a="1"/>
  <c r="E3870" i="1" s="1"/>
  <c r="C3871" i="1" a="1"/>
  <c r="E3871" i="1" s="1"/>
  <c r="C3872" i="1" a="1"/>
  <c r="E3872" i="1" s="1"/>
  <c r="C3873" i="1" a="1"/>
  <c r="E3873" i="1" s="1"/>
  <c r="C3874" i="1" a="1"/>
  <c r="E3874" i="1" s="1"/>
  <c r="C3875" i="1" a="1"/>
  <c r="E3875" i="1" s="1"/>
  <c r="C3876" i="1" a="1"/>
  <c r="E3876" i="1" s="1"/>
  <c r="C3877" i="1" a="1"/>
  <c r="E3877" i="1" s="1"/>
  <c r="C3878" i="1" a="1"/>
  <c r="E3878" i="1" s="1"/>
  <c r="C3879" i="1" a="1"/>
  <c r="E3879" i="1" s="1"/>
  <c r="C3880" i="1" a="1"/>
  <c r="E3880" i="1" s="1"/>
  <c r="C3881" i="1" a="1"/>
  <c r="E3881" i="1" s="1"/>
  <c r="C3882" i="1" a="1"/>
  <c r="E3882" i="1" s="1"/>
  <c r="C3883" i="1" a="1"/>
  <c r="E3883" i="1" s="1"/>
  <c r="C3884" i="1" a="1"/>
  <c r="E3884" i="1" s="1"/>
  <c r="C3885" i="1" a="1"/>
  <c r="E3885" i="1" s="1"/>
  <c r="C3886" i="1" a="1"/>
  <c r="E3886" i="1" s="1"/>
  <c r="C3887" i="1" a="1"/>
  <c r="E3887" i="1" s="1"/>
  <c r="C3888" i="1" a="1"/>
  <c r="E3888" i="1" s="1"/>
  <c r="C3889" i="1" a="1"/>
  <c r="E3889" i="1" s="1"/>
  <c r="C3890" i="1" a="1"/>
  <c r="E3890" i="1" s="1"/>
  <c r="C3891" i="1" a="1"/>
  <c r="E3891" i="1" s="1"/>
  <c r="C3892" i="1" a="1"/>
  <c r="E3892" i="1" s="1"/>
  <c r="C3893" i="1" a="1"/>
  <c r="E3893" i="1" s="1"/>
  <c r="C3894" i="1" a="1"/>
  <c r="E3894" i="1" s="1"/>
  <c r="C3895" i="1" a="1"/>
  <c r="E3895" i="1" s="1"/>
  <c r="C3896" i="1" a="1"/>
  <c r="E3896" i="1" s="1"/>
  <c r="C3897" i="1" a="1"/>
  <c r="E3897" i="1" s="1"/>
  <c r="C3898" i="1" a="1"/>
  <c r="E3898" i="1" s="1"/>
  <c r="C3899" i="1" a="1"/>
  <c r="E3899" i="1" s="1"/>
  <c r="C3900" i="1" a="1"/>
  <c r="E3900" i="1" s="1"/>
  <c r="C3901" i="1" a="1"/>
  <c r="E3901" i="1" s="1"/>
  <c r="C3902" i="1" a="1"/>
  <c r="E3902" i="1" s="1"/>
  <c r="C3903" i="1" a="1"/>
  <c r="E3903" i="1" s="1"/>
  <c r="C3904" i="1" a="1"/>
  <c r="E3904" i="1" s="1"/>
  <c r="C3905" i="1" a="1"/>
  <c r="E3905" i="1" s="1"/>
  <c r="C3906" i="1" a="1"/>
  <c r="E3906" i="1" s="1"/>
  <c r="C3907" i="1" a="1"/>
  <c r="E3907" i="1" s="1"/>
  <c r="C3908" i="1" a="1"/>
  <c r="E3908" i="1" s="1"/>
  <c r="C3909" i="1" a="1"/>
  <c r="E3909" i="1" s="1"/>
  <c r="C3910" i="1" a="1"/>
  <c r="E3910" i="1" s="1"/>
  <c r="C3911" i="1" a="1"/>
  <c r="E3911" i="1" s="1"/>
  <c r="C3912" i="1" a="1"/>
  <c r="E3912" i="1" s="1"/>
  <c r="C3913" i="1" a="1"/>
  <c r="E3913" i="1" s="1"/>
  <c r="C3914" i="1" a="1"/>
  <c r="E3914" i="1" s="1"/>
  <c r="C3915" i="1" a="1"/>
  <c r="E3915" i="1" s="1"/>
  <c r="C3916" i="1" a="1"/>
  <c r="E3916" i="1" s="1"/>
  <c r="C3917" i="1" a="1"/>
  <c r="E3917" i="1" s="1"/>
  <c r="C3918" i="1" a="1"/>
  <c r="E3918" i="1" s="1"/>
  <c r="C3919" i="1" a="1"/>
  <c r="E3919" i="1" s="1"/>
  <c r="C3920" i="1" a="1"/>
  <c r="E3920" i="1" s="1"/>
  <c r="C3921" i="1" a="1"/>
  <c r="E3921" i="1" s="1"/>
  <c r="C3922" i="1" a="1"/>
  <c r="E3922" i="1" s="1"/>
  <c r="C3923" i="1" a="1"/>
  <c r="E3923" i="1" s="1"/>
  <c r="C3924" i="1" a="1"/>
  <c r="E3924" i="1" s="1"/>
  <c r="C3925" i="1" a="1"/>
  <c r="E3925" i="1" s="1"/>
  <c r="C3926" i="1" a="1"/>
  <c r="E3926" i="1" s="1"/>
  <c r="C3927" i="1" a="1"/>
  <c r="E3927" i="1" s="1"/>
  <c r="C3928" i="1" a="1"/>
  <c r="E3928" i="1" s="1"/>
  <c r="C3929" i="1" a="1"/>
  <c r="E3929" i="1" s="1"/>
  <c r="C3930" i="1" a="1"/>
  <c r="E3930" i="1" s="1"/>
  <c r="C3931" i="1" a="1"/>
  <c r="E3931" i="1" s="1"/>
  <c r="C3932" i="1" a="1"/>
  <c r="E3932" i="1" s="1"/>
  <c r="C3933" i="1" a="1"/>
  <c r="E3933" i="1" s="1"/>
  <c r="C3934" i="1" a="1"/>
  <c r="E3934" i="1" s="1"/>
  <c r="C3935" i="1" a="1"/>
  <c r="E3935" i="1" s="1"/>
  <c r="C3936" i="1" a="1"/>
  <c r="E3936" i="1" s="1"/>
  <c r="C3937" i="1" a="1"/>
  <c r="E3937" i="1" s="1"/>
  <c r="C3938" i="1" a="1"/>
  <c r="E3938" i="1" s="1"/>
  <c r="C3939" i="1" a="1"/>
  <c r="E3939" i="1" s="1"/>
  <c r="C3940" i="1" a="1"/>
  <c r="E3940" i="1" s="1"/>
  <c r="C3941" i="1" a="1"/>
  <c r="E3941" i="1" s="1"/>
  <c r="C3942" i="1" a="1"/>
  <c r="E3942" i="1" s="1"/>
  <c r="C3943" i="1" a="1"/>
  <c r="E3943" i="1" s="1"/>
  <c r="C3944" i="1" a="1"/>
  <c r="E3944" i="1" s="1"/>
  <c r="C3945" i="1" a="1"/>
  <c r="E3945" i="1" s="1"/>
  <c r="C3946" i="1" a="1"/>
  <c r="E3946" i="1" s="1"/>
  <c r="C3947" i="1" a="1"/>
  <c r="E3947" i="1" s="1"/>
  <c r="C3948" i="1" a="1"/>
  <c r="E3948" i="1" s="1"/>
  <c r="C3949" i="1" a="1"/>
  <c r="E3949" i="1" s="1"/>
  <c r="C3950" i="1" a="1"/>
  <c r="E3950" i="1" s="1"/>
  <c r="C3951" i="1" a="1"/>
  <c r="E3951" i="1" s="1"/>
  <c r="C3952" i="1" a="1"/>
  <c r="E3952" i="1" s="1"/>
  <c r="C3953" i="1" a="1"/>
  <c r="E3953" i="1" s="1"/>
  <c r="C3954" i="1" a="1"/>
  <c r="E3954" i="1" s="1"/>
  <c r="C3955" i="1" a="1"/>
  <c r="E3955" i="1" s="1"/>
  <c r="C3956" i="1" a="1"/>
  <c r="E3956" i="1" s="1"/>
  <c r="C3957" i="1" a="1"/>
  <c r="E3957" i="1" s="1"/>
  <c r="C3958" i="1" a="1"/>
  <c r="E3958" i="1" s="1"/>
  <c r="C3959" i="1" a="1"/>
  <c r="E3959" i="1" s="1"/>
  <c r="C3960" i="1" a="1"/>
  <c r="E3960" i="1" s="1"/>
  <c r="C3961" i="1" a="1"/>
  <c r="E3961" i="1" s="1"/>
  <c r="C3962" i="1" a="1"/>
  <c r="E3962" i="1" s="1"/>
  <c r="C3963" i="1" a="1"/>
  <c r="E3963" i="1" s="1"/>
  <c r="C3964" i="1" a="1"/>
  <c r="E3964" i="1" s="1"/>
  <c r="C3965" i="1" a="1"/>
  <c r="E3965" i="1" s="1"/>
  <c r="C3966" i="1" a="1"/>
  <c r="E3966" i="1" s="1"/>
  <c r="C3967" i="1" a="1"/>
  <c r="E3967" i="1" s="1"/>
  <c r="C3968" i="1" a="1"/>
  <c r="E3968" i="1" s="1"/>
  <c r="C3969" i="1" a="1"/>
  <c r="E3969" i="1" s="1"/>
  <c r="C3970" i="1" a="1"/>
  <c r="E3970" i="1" s="1"/>
  <c r="C3971" i="1" a="1"/>
  <c r="E3971" i="1" s="1"/>
  <c r="C3972" i="1" a="1"/>
  <c r="E3972" i="1" s="1"/>
  <c r="C3973" i="1" a="1"/>
  <c r="E3973" i="1" s="1"/>
  <c r="C3974" i="1" a="1"/>
  <c r="E3974" i="1" s="1"/>
  <c r="C3975" i="1" a="1"/>
  <c r="E3975" i="1" s="1"/>
  <c r="C3976" i="1" a="1"/>
  <c r="E3976" i="1" s="1"/>
  <c r="C3977" i="1" a="1"/>
  <c r="E3977" i="1" s="1"/>
  <c r="C3978" i="1" a="1"/>
  <c r="E3978" i="1" s="1"/>
  <c r="C3979" i="1" a="1"/>
  <c r="E3979" i="1" s="1"/>
  <c r="C3980" i="1" a="1"/>
  <c r="E3980" i="1" s="1"/>
  <c r="C3981" i="1" a="1"/>
  <c r="E3981" i="1" s="1"/>
  <c r="C3982" i="1" a="1"/>
  <c r="E3982" i="1" s="1"/>
  <c r="C3983" i="1" a="1"/>
  <c r="E3983" i="1" s="1"/>
  <c r="C3984" i="1" a="1"/>
  <c r="E3984" i="1" s="1"/>
  <c r="C3985" i="1" a="1"/>
  <c r="E3985" i="1" s="1"/>
  <c r="C3986" i="1" a="1"/>
  <c r="E3986" i="1" s="1"/>
  <c r="C3987" i="1" a="1"/>
  <c r="E3987" i="1" s="1"/>
  <c r="C3988" i="1" a="1"/>
  <c r="E3988" i="1" s="1"/>
  <c r="C3989" i="1" a="1"/>
  <c r="E3989" i="1" s="1"/>
  <c r="C3990" i="1" a="1"/>
  <c r="E3990" i="1" s="1"/>
  <c r="C3991" i="1" a="1"/>
  <c r="E3991" i="1" s="1"/>
  <c r="C3992" i="1" a="1"/>
  <c r="E3992" i="1" s="1"/>
  <c r="C3993" i="1" a="1"/>
  <c r="E3993" i="1" s="1"/>
  <c r="C3994" i="1" a="1"/>
  <c r="E3994" i="1" s="1"/>
  <c r="C3995" i="1" a="1"/>
  <c r="E3995" i="1" s="1"/>
  <c r="C3996" i="1" a="1"/>
  <c r="E3996" i="1" s="1"/>
  <c r="C3997" i="1" a="1"/>
  <c r="E3997" i="1" s="1"/>
  <c r="C3998" i="1" a="1"/>
  <c r="E3998" i="1" s="1"/>
  <c r="C3999" i="1" a="1"/>
  <c r="E3999" i="1" s="1"/>
  <c r="C4000" i="1" a="1"/>
  <c r="E4000" i="1" s="1"/>
  <c r="C4001" i="1" a="1"/>
  <c r="E4001" i="1" s="1"/>
  <c r="C4002" i="1" a="1"/>
  <c r="E4002" i="1" s="1"/>
  <c r="C4003" i="1" a="1"/>
  <c r="E4003" i="1" s="1"/>
  <c r="C4004" i="1" a="1"/>
  <c r="E4004" i="1" s="1"/>
  <c r="C4005" i="1" a="1"/>
  <c r="E4005" i="1" s="1"/>
  <c r="C4006" i="1" a="1"/>
  <c r="E4006" i="1" s="1"/>
  <c r="C4007" i="1" a="1"/>
  <c r="E4007" i="1" s="1"/>
  <c r="C4008" i="1" a="1"/>
  <c r="E4008" i="1" s="1"/>
  <c r="C4009" i="1" a="1"/>
  <c r="E4009" i="1" s="1"/>
  <c r="C4010" i="1" a="1"/>
  <c r="E4010" i="1" s="1"/>
  <c r="C4011" i="1" a="1"/>
  <c r="E4011" i="1" s="1"/>
  <c r="C4012" i="1" a="1"/>
  <c r="E4012" i="1" s="1"/>
  <c r="C4013" i="1" a="1"/>
  <c r="E4013" i="1" s="1"/>
  <c r="C4014" i="1" a="1"/>
  <c r="E4014" i="1" s="1"/>
  <c r="C4015" i="1" a="1"/>
  <c r="E4015" i="1" s="1"/>
  <c r="C4016" i="1" a="1"/>
  <c r="E4016" i="1" s="1"/>
  <c r="C4017" i="1" a="1"/>
  <c r="E4017" i="1" s="1"/>
  <c r="C4018" i="1" a="1"/>
  <c r="E4018" i="1" s="1"/>
  <c r="C4019" i="1" a="1"/>
  <c r="E4019" i="1" s="1"/>
  <c r="C4020" i="1" a="1"/>
  <c r="E4020" i="1" s="1"/>
  <c r="C4021" i="1" a="1"/>
  <c r="E4021" i="1" s="1"/>
  <c r="C4022" i="1" a="1"/>
  <c r="E4022" i="1" s="1"/>
  <c r="C4023" i="1" a="1"/>
  <c r="E4023" i="1" s="1"/>
  <c r="C4024" i="1" a="1"/>
  <c r="E4024" i="1" s="1"/>
  <c r="C4025" i="1" a="1"/>
  <c r="E4025" i="1" s="1"/>
  <c r="C4026" i="1" a="1"/>
  <c r="E4026" i="1" s="1"/>
  <c r="C4027" i="1" a="1"/>
  <c r="E4027" i="1" s="1"/>
  <c r="C4028" i="1" a="1"/>
  <c r="E4028" i="1" s="1"/>
  <c r="C4029" i="1" a="1"/>
  <c r="E4029" i="1" s="1"/>
  <c r="C4030" i="1" a="1"/>
  <c r="E4030" i="1" s="1"/>
  <c r="C4031" i="1" a="1"/>
  <c r="E4031" i="1" s="1"/>
  <c r="C4032" i="1" a="1"/>
  <c r="E4032" i="1" s="1"/>
  <c r="C4033" i="1" a="1"/>
  <c r="E4033" i="1" s="1"/>
  <c r="C4034" i="1" a="1"/>
  <c r="E4034" i="1" s="1"/>
  <c r="C4035" i="1" a="1"/>
  <c r="E4035" i="1" s="1"/>
  <c r="C4036" i="1" a="1"/>
  <c r="E4036" i="1" s="1"/>
  <c r="C4037" i="1" a="1"/>
  <c r="E4037" i="1" s="1"/>
  <c r="C4038" i="1" a="1"/>
  <c r="E4038" i="1" s="1"/>
  <c r="C4039" i="1" a="1"/>
  <c r="E4039" i="1" s="1"/>
  <c r="C4040" i="1" a="1"/>
  <c r="E4040" i="1" s="1"/>
  <c r="C4041" i="1" a="1"/>
  <c r="E4041" i="1" s="1"/>
  <c r="C4042" i="1" a="1"/>
  <c r="E4042" i="1" s="1"/>
  <c r="C4043" i="1" a="1"/>
  <c r="E4043" i="1" s="1"/>
  <c r="C4044" i="1" a="1"/>
  <c r="E4044" i="1" s="1"/>
  <c r="C4045" i="1" a="1"/>
  <c r="E4045" i="1" s="1"/>
  <c r="C4046" i="1" a="1"/>
  <c r="E4046" i="1" s="1"/>
  <c r="C4047" i="1" a="1"/>
  <c r="E4047" i="1" s="1"/>
  <c r="C4048" i="1" a="1"/>
  <c r="E4048" i="1" s="1"/>
  <c r="C4049" i="1" a="1"/>
  <c r="E4049" i="1" s="1"/>
  <c r="C4050" i="1" a="1"/>
  <c r="E4050" i="1" s="1"/>
  <c r="C4051" i="1" a="1"/>
  <c r="E4051" i="1" s="1"/>
  <c r="C4052" i="1" a="1"/>
  <c r="E4052" i="1" s="1"/>
  <c r="C4053" i="1" a="1"/>
  <c r="E4053" i="1" s="1"/>
  <c r="C4054" i="1" a="1"/>
  <c r="E4054" i="1" s="1"/>
  <c r="C4055" i="1" a="1"/>
  <c r="E4055" i="1" s="1"/>
  <c r="C4056" i="1" a="1"/>
  <c r="E4056" i="1" s="1"/>
  <c r="C4057" i="1" a="1"/>
  <c r="E4057" i="1" s="1"/>
  <c r="C4058" i="1" a="1"/>
  <c r="E4058" i="1" s="1"/>
  <c r="C4059" i="1" a="1"/>
  <c r="E4059" i="1" s="1"/>
  <c r="C4060" i="1" a="1"/>
  <c r="E4060" i="1" s="1"/>
  <c r="C4061" i="1" a="1"/>
  <c r="E4061" i="1" s="1"/>
  <c r="C4062" i="1" a="1"/>
  <c r="E4062" i="1" s="1"/>
  <c r="C4063" i="1" a="1"/>
  <c r="E4063" i="1" s="1"/>
  <c r="C4064" i="1" a="1"/>
  <c r="E4064" i="1" s="1"/>
  <c r="C4065" i="1" a="1"/>
  <c r="E4065" i="1" s="1"/>
  <c r="C4066" i="1" a="1"/>
  <c r="E4066" i="1" s="1"/>
  <c r="C4067" i="1" a="1"/>
  <c r="E4067" i="1" s="1"/>
  <c r="C4068" i="1" a="1"/>
  <c r="E4068" i="1" s="1"/>
  <c r="C4069" i="1" a="1"/>
  <c r="E4069" i="1" s="1"/>
  <c r="C4070" i="1" a="1"/>
  <c r="E4070" i="1" s="1"/>
  <c r="C4071" i="1" a="1"/>
  <c r="E4071" i="1" s="1"/>
  <c r="C4072" i="1" a="1"/>
  <c r="E4072" i="1" s="1"/>
  <c r="C4073" i="1" a="1"/>
  <c r="E4073" i="1" s="1"/>
  <c r="C4074" i="1" a="1"/>
  <c r="E4074" i="1" s="1"/>
  <c r="C4075" i="1" a="1"/>
  <c r="E4075" i="1" s="1"/>
  <c r="C4076" i="1" a="1"/>
  <c r="E4076" i="1" s="1"/>
  <c r="C4077" i="1" a="1"/>
  <c r="E4077" i="1" s="1"/>
  <c r="C4078" i="1" a="1"/>
  <c r="E4078" i="1" s="1"/>
  <c r="C4079" i="1" a="1"/>
  <c r="E4079" i="1" s="1"/>
  <c r="C4080" i="1" a="1"/>
  <c r="E4080" i="1" s="1"/>
  <c r="C4081" i="1" a="1"/>
  <c r="E4081" i="1" s="1"/>
  <c r="C4082" i="1" a="1"/>
  <c r="E4082" i="1" s="1"/>
  <c r="C4083" i="1" a="1"/>
  <c r="E4083" i="1" s="1"/>
  <c r="C4084" i="1" a="1"/>
  <c r="E4084" i="1" s="1"/>
  <c r="C4085" i="1" a="1"/>
  <c r="E4085" i="1" s="1"/>
  <c r="C4086" i="1" a="1"/>
  <c r="E4086" i="1" s="1"/>
  <c r="C4087" i="1" a="1"/>
  <c r="E4087" i="1" s="1"/>
  <c r="C4088" i="1" a="1"/>
  <c r="E4088" i="1" s="1"/>
  <c r="C4089" i="1" a="1"/>
  <c r="E4089" i="1" s="1"/>
  <c r="C4090" i="1" a="1"/>
  <c r="E4090" i="1" s="1"/>
  <c r="C4091" i="1" a="1"/>
  <c r="E4091" i="1" s="1"/>
  <c r="C4092" i="1" a="1"/>
  <c r="E4092" i="1" s="1"/>
  <c r="C4093" i="1" a="1"/>
  <c r="E4093" i="1" s="1"/>
  <c r="C4094" i="1" a="1"/>
  <c r="E4094" i="1" s="1"/>
  <c r="C4095" i="1" a="1"/>
  <c r="E4095" i="1" s="1"/>
  <c r="C4096" i="1" a="1"/>
  <c r="E4096" i="1" s="1"/>
  <c r="C4097" i="1" a="1"/>
  <c r="E4097" i="1" s="1"/>
  <c r="C4098" i="1" a="1"/>
  <c r="E4098" i="1" s="1"/>
  <c r="C4099" i="1" a="1"/>
  <c r="E4099" i="1" s="1"/>
  <c r="C4100" i="1" a="1"/>
  <c r="E4100" i="1" s="1"/>
  <c r="C4101" i="1" a="1"/>
  <c r="E4101" i="1" s="1"/>
  <c r="C4102" i="1" a="1"/>
  <c r="E4102" i="1" s="1"/>
  <c r="C4103" i="1" a="1"/>
  <c r="E4103" i="1" s="1"/>
  <c r="C4104" i="1" a="1"/>
  <c r="E4104" i="1" s="1"/>
  <c r="C4105" i="1" a="1"/>
  <c r="E4105" i="1" s="1"/>
  <c r="C4106" i="1" a="1"/>
  <c r="E4106" i="1" s="1"/>
  <c r="C4107" i="1" a="1"/>
  <c r="E4107" i="1" s="1"/>
  <c r="C4108" i="1" a="1"/>
  <c r="E4108" i="1" s="1"/>
  <c r="C4109" i="1" a="1"/>
  <c r="E4109" i="1" s="1"/>
  <c r="C4110" i="1" a="1"/>
  <c r="E4110" i="1" s="1"/>
  <c r="C4111" i="1" a="1"/>
  <c r="E4111" i="1" s="1"/>
  <c r="C4112" i="1" a="1"/>
  <c r="E4112" i="1" s="1"/>
  <c r="C4113" i="1" a="1"/>
  <c r="E4113" i="1" s="1"/>
  <c r="C4114" i="1" a="1"/>
  <c r="E4114" i="1" s="1"/>
  <c r="C4115" i="1" a="1"/>
  <c r="E4115" i="1" s="1"/>
  <c r="C4116" i="1" a="1"/>
  <c r="E4116" i="1" s="1"/>
  <c r="C4117" i="1" a="1"/>
  <c r="E4117" i="1" s="1"/>
  <c r="C4118" i="1" a="1"/>
  <c r="E4118" i="1" s="1"/>
  <c r="C4119" i="1" a="1"/>
  <c r="E4119" i="1" s="1"/>
  <c r="C4120" i="1" a="1"/>
  <c r="E4120" i="1" s="1"/>
  <c r="C4121" i="1" a="1"/>
  <c r="E4121" i="1" s="1"/>
  <c r="C4122" i="1" a="1"/>
  <c r="E4122" i="1" s="1"/>
  <c r="C4123" i="1" a="1"/>
  <c r="E4123" i="1" s="1"/>
  <c r="C4124" i="1" a="1"/>
  <c r="E4124" i="1" s="1"/>
  <c r="C4125" i="1" a="1"/>
  <c r="E4125" i="1" s="1"/>
  <c r="C4126" i="1" a="1"/>
  <c r="E4126" i="1" s="1"/>
  <c r="C4127" i="1" a="1"/>
  <c r="E4127" i="1" s="1"/>
  <c r="C4128" i="1" a="1"/>
  <c r="E4128" i="1" s="1"/>
  <c r="C4129" i="1" a="1"/>
  <c r="E4129" i="1" s="1"/>
  <c r="C4130" i="1" a="1"/>
  <c r="E4130" i="1" s="1"/>
  <c r="C4131" i="1" a="1"/>
  <c r="E4131" i="1" s="1"/>
  <c r="C4132" i="1" a="1"/>
  <c r="E4132" i="1" s="1"/>
  <c r="C4133" i="1" a="1"/>
  <c r="E4133" i="1" s="1"/>
  <c r="C4134" i="1" a="1"/>
  <c r="E4134" i="1" s="1"/>
  <c r="C4135" i="1" a="1"/>
  <c r="E4135" i="1" s="1"/>
  <c r="C4136" i="1" a="1"/>
  <c r="E4136" i="1" s="1"/>
  <c r="C4137" i="1" a="1"/>
  <c r="E4137" i="1" s="1"/>
  <c r="C4138" i="1" a="1"/>
  <c r="E4138" i="1" s="1"/>
  <c r="C4139" i="1" a="1"/>
  <c r="E4139" i="1" s="1"/>
  <c r="C4140" i="1" a="1"/>
  <c r="E4140" i="1" s="1"/>
  <c r="C4141" i="1" a="1"/>
  <c r="E4141" i="1" s="1"/>
  <c r="C4142" i="1" a="1"/>
  <c r="E4142" i="1" s="1"/>
  <c r="C4143" i="1" a="1"/>
  <c r="E4143" i="1" s="1"/>
  <c r="C4144" i="1" a="1"/>
  <c r="E4144" i="1" s="1"/>
  <c r="C4145" i="1" a="1"/>
  <c r="E4145" i="1" s="1"/>
  <c r="C4146" i="1" a="1"/>
  <c r="E4146" i="1" s="1"/>
  <c r="C4147" i="1" a="1"/>
  <c r="E4147" i="1" s="1"/>
  <c r="C4148" i="1" a="1"/>
  <c r="E4148" i="1" s="1"/>
  <c r="C4149" i="1" a="1"/>
  <c r="E4149" i="1" s="1"/>
  <c r="C4150" i="1" a="1"/>
  <c r="E4150" i="1" s="1"/>
  <c r="C4151" i="1" a="1"/>
  <c r="E4151" i="1" s="1"/>
  <c r="C4152" i="1" a="1"/>
  <c r="E4152" i="1" s="1"/>
  <c r="C4153" i="1" a="1"/>
  <c r="E4153" i="1" s="1"/>
  <c r="C4154" i="1" a="1"/>
  <c r="E4154" i="1" s="1"/>
  <c r="C4155" i="1" a="1"/>
  <c r="E4155" i="1" s="1"/>
  <c r="C4156" i="1" a="1"/>
  <c r="E4156" i="1" s="1"/>
  <c r="C4157" i="1" a="1"/>
  <c r="E4157" i="1" s="1"/>
  <c r="C4158" i="1" a="1"/>
  <c r="E4158" i="1" s="1"/>
  <c r="C4159" i="1" a="1"/>
  <c r="E4159" i="1" s="1"/>
  <c r="C4160" i="1" a="1"/>
  <c r="E4160" i="1" s="1"/>
  <c r="C4161" i="1" a="1"/>
  <c r="E4161" i="1" s="1"/>
  <c r="C4162" i="1" a="1"/>
  <c r="E4162" i="1" s="1"/>
  <c r="C4163" i="1" a="1"/>
  <c r="E4163" i="1" s="1"/>
  <c r="C4164" i="1" a="1"/>
  <c r="E4164" i="1" s="1"/>
  <c r="C4165" i="1" a="1"/>
  <c r="E4165" i="1" s="1"/>
  <c r="C4166" i="1" a="1"/>
  <c r="E4166" i="1" s="1"/>
  <c r="C4167" i="1" a="1"/>
  <c r="E4167" i="1" s="1"/>
  <c r="C4168" i="1" a="1"/>
  <c r="E4168" i="1" s="1"/>
  <c r="C4169" i="1" a="1"/>
  <c r="E4169" i="1" s="1"/>
  <c r="C4170" i="1" a="1"/>
  <c r="E4170" i="1" s="1"/>
  <c r="C4171" i="1" a="1"/>
  <c r="E4171" i="1" s="1"/>
  <c r="C4172" i="1" a="1"/>
  <c r="E4172" i="1" s="1"/>
  <c r="C4173" i="1" a="1"/>
  <c r="E4173" i="1" s="1"/>
  <c r="C4174" i="1" a="1"/>
  <c r="E4174" i="1" s="1"/>
  <c r="C4175" i="1" a="1"/>
  <c r="E4175" i="1" s="1"/>
  <c r="C4176" i="1" a="1"/>
  <c r="E4176" i="1" s="1"/>
  <c r="C4177" i="1" a="1"/>
  <c r="E4177" i="1" s="1"/>
  <c r="C4178" i="1" a="1"/>
  <c r="E4178" i="1" s="1"/>
  <c r="C4179" i="1" a="1"/>
  <c r="E4179" i="1" s="1"/>
  <c r="C4180" i="1" a="1"/>
  <c r="E4180" i="1" s="1"/>
  <c r="C4181" i="1" a="1"/>
  <c r="E4181" i="1" s="1"/>
  <c r="C4182" i="1" a="1"/>
  <c r="E4182" i="1" s="1"/>
  <c r="C4183" i="1" a="1"/>
  <c r="E4183" i="1" s="1"/>
  <c r="C4184" i="1" a="1"/>
  <c r="E4184" i="1" s="1"/>
  <c r="C4185" i="1" a="1"/>
  <c r="E4185" i="1" s="1"/>
  <c r="C4186" i="1" a="1"/>
  <c r="E4186" i="1" s="1"/>
  <c r="C4187" i="1" a="1"/>
  <c r="E4187" i="1" s="1"/>
  <c r="C4188" i="1" a="1"/>
  <c r="E4188" i="1" s="1"/>
  <c r="C4189" i="1" a="1"/>
  <c r="E4189" i="1" s="1"/>
  <c r="C4190" i="1" a="1"/>
  <c r="E4190" i="1" s="1"/>
  <c r="C4191" i="1" a="1"/>
  <c r="E4191" i="1" s="1"/>
  <c r="C4192" i="1" a="1"/>
  <c r="E4192" i="1" s="1"/>
  <c r="C4193" i="1" a="1"/>
  <c r="E4193" i="1" s="1"/>
  <c r="C4194" i="1" a="1"/>
  <c r="E4194" i="1" s="1"/>
  <c r="C4195" i="1" a="1"/>
  <c r="E4195" i="1" s="1"/>
  <c r="C4196" i="1" a="1"/>
  <c r="E4196" i="1" s="1"/>
  <c r="C4197" i="1" a="1"/>
  <c r="E4197" i="1" s="1"/>
  <c r="C4198" i="1" a="1"/>
  <c r="E4198" i="1" s="1"/>
  <c r="C4199" i="1" a="1"/>
  <c r="E4199" i="1" s="1"/>
  <c r="C4200" i="1" a="1"/>
  <c r="E4200" i="1" s="1"/>
  <c r="C4201" i="1" a="1"/>
  <c r="E4201" i="1" s="1"/>
  <c r="C4202" i="1" a="1"/>
  <c r="E4202" i="1" s="1"/>
  <c r="C4203" i="1" a="1"/>
  <c r="E4203" i="1" s="1"/>
  <c r="C4204" i="1" a="1"/>
  <c r="E4204" i="1" s="1"/>
  <c r="C4205" i="1" a="1"/>
  <c r="E4205" i="1" s="1"/>
  <c r="C4206" i="1" a="1"/>
  <c r="E4206" i="1" s="1"/>
  <c r="C4207" i="1" a="1"/>
  <c r="E4207" i="1" s="1"/>
  <c r="C4208" i="1" a="1"/>
  <c r="E4208" i="1" s="1"/>
  <c r="C4209" i="1" a="1"/>
  <c r="E4209" i="1" s="1"/>
  <c r="C4210" i="1" a="1"/>
  <c r="E4210" i="1" s="1"/>
  <c r="C4211" i="1" a="1"/>
  <c r="E4211" i="1" s="1"/>
  <c r="C4212" i="1" a="1"/>
  <c r="E4212" i="1" s="1"/>
  <c r="C4213" i="1" a="1"/>
  <c r="E4213" i="1" s="1"/>
  <c r="C4214" i="1" a="1"/>
  <c r="E4214" i="1" s="1"/>
  <c r="C4215" i="1" a="1"/>
  <c r="E4215" i="1" s="1"/>
  <c r="C4216" i="1" a="1"/>
  <c r="E4216" i="1" s="1"/>
  <c r="C4217" i="1" a="1"/>
  <c r="E4217" i="1" s="1"/>
  <c r="C4218" i="1" a="1"/>
  <c r="E4218" i="1" s="1"/>
  <c r="C4219" i="1" a="1"/>
  <c r="E4219" i="1" s="1"/>
  <c r="C4220" i="1" a="1"/>
  <c r="E4220" i="1" s="1"/>
  <c r="C4221" i="1" a="1"/>
  <c r="E4221" i="1" s="1"/>
  <c r="C4222" i="1" a="1"/>
  <c r="E4222" i="1" s="1"/>
  <c r="C4223" i="1" a="1"/>
  <c r="E4223" i="1" s="1"/>
  <c r="C4224" i="1" a="1"/>
  <c r="E4224" i="1" s="1"/>
  <c r="C4225" i="1" a="1"/>
  <c r="E4225" i="1" s="1"/>
  <c r="C4226" i="1" a="1"/>
  <c r="E4226" i="1" s="1"/>
  <c r="C4227" i="1" a="1"/>
  <c r="E4227" i="1" s="1"/>
  <c r="C4228" i="1" a="1"/>
  <c r="E4228" i="1" s="1"/>
  <c r="C4229" i="1" a="1"/>
  <c r="E4229" i="1" s="1"/>
  <c r="C4230" i="1" a="1"/>
  <c r="E4230" i="1" s="1"/>
  <c r="C4231" i="1" a="1"/>
  <c r="E4231" i="1" s="1"/>
  <c r="C4232" i="1" a="1"/>
  <c r="E4232" i="1" s="1"/>
  <c r="C4233" i="1" a="1"/>
  <c r="E4233" i="1" s="1"/>
  <c r="C4234" i="1" a="1"/>
  <c r="E4234" i="1" s="1"/>
  <c r="C4235" i="1" a="1"/>
  <c r="E4235" i="1" s="1"/>
  <c r="C4236" i="1" a="1"/>
  <c r="E4236" i="1" s="1"/>
  <c r="C4237" i="1" a="1"/>
  <c r="E4237" i="1" s="1"/>
  <c r="C4238" i="1" a="1"/>
  <c r="E4238" i="1" s="1"/>
  <c r="C4239" i="1" a="1"/>
  <c r="E4239" i="1" s="1"/>
  <c r="C4240" i="1" a="1"/>
  <c r="E4240" i="1" s="1"/>
  <c r="C4241" i="1" a="1"/>
  <c r="E4241" i="1" s="1"/>
  <c r="C4242" i="1" a="1"/>
  <c r="E4242" i="1" s="1"/>
  <c r="C4243" i="1" a="1"/>
  <c r="E4243" i="1" s="1"/>
  <c r="C4244" i="1" a="1"/>
  <c r="E4244" i="1" s="1"/>
  <c r="C4245" i="1" a="1"/>
  <c r="E4245" i="1" s="1"/>
  <c r="C4246" i="1" a="1"/>
  <c r="E4246" i="1" s="1"/>
  <c r="C4247" i="1" a="1"/>
  <c r="E4247" i="1" s="1"/>
  <c r="C4248" i="1" a="1"/>
  <c r="E4248" i="1" s="1"/>
  <c r="C4249" i="1" a="1"/>
  <c r="E4249" i="1" s="1"/>
  <c r="C4250" i="1" a="1"/>
  <c r="E4250" i="1" s="1"/>
  <c r="C4251" i="1" a="1"/>
  <c r="E4251" i="1" s="1"/>
  <c r="C4252" i="1" a="1"/>
  <c r="E4252" i="1" s="1"/>
  <c r="C4253" i="1" a="1"/>
  <c r="E4253" i="1" s="1"/>
  <c r="C4254" i="1" a="1"/>
  <c r="E4254" i="1" s="1"/>
  <c r="C4255" i="1" a="1"/>
  <c r="E4255" i="1" s="1"/>
  <c r="C4256" i="1" a="1"/>
  <c r="E4256" i="1" s="1"/>
  <c r="C4257" i="1" a="1"/>
  <c r="E4257" i="1" s="1"/>
  <c r="C4258" i="1" a="1"/>
  <c r="E4258" i="1" s="1"/>
  <c r="C4259" i="1" a="1"/>
  <c r="E4259" i="1" s="1"/>
  <c r="C4260" i="1" a="1"/>
  <c r="E4260" i="1" s="1"/>
  <c r="C4261" i="1" a="1"/>
  <c r="E4261" i="1" s="1"/>
  <c r="C4262" i="1" a="1"/>
  <c r="E4262" i="1" s="1"/>
  <c r="C4263" i="1" a="1"/>
  <c r="E4263" i="1" s="1"/>
  <c r="C4264" i="1" a="1"/>
  <c r="E4264" i="1" s="1"/>
  <c r="C4265" i="1" a="1"/>
  <c r="E4265" i="1" s="1"/>
  <c r="C4266" i="1" a="1"/>
  <c r="E4266" i="1" s="1"/>
  <c r="C4267" i="1" a="1"/>
  <c r="E4267" i="1" s="1"/>
  <c r="C4268" i="1" a="1"/>
  <c r="E4268" i="1" s="1"/>
  <c r="C4269" i="1" a="1"/>
  <c r="E4269" i="1" s="1"/>
  <c r="C4270" i="1" a="1"/>
  <c r="E4270" i="1" s="1"/>
  <c r="C4271" i="1" a="1"/>
  <c r="E4271" i="1" s="1"/>
  <c r="C4272" i="1" a="1"/>
  <c r="E4272" i="1" s="1"/>
  <c r="C4273" i="1" a="1"/>
  <c r="E4273" i="1" s="1"/>
  <c r="C4274" i="1" a="1"/>
  <c r="E4274" i="1" s="1"/>
  <c r="C4275" i="1" a="1"/>
  <c r="E4275" i="1" s="1"/>
  <c r="C4276" i="1" a="1"/>
  <c r="E4276" i="1" s="1"/>
  <c r="C4277" i="1" a="1"/>
  <c r="E4277" i="1" s="1"/>
  <c r="C4278" i="1" a="1"/>
  <c r="E4278" i="1" s="1"/>
  <c r="C4279" i="1" a="1"/>
  <c r="E4279" i="1" s="1"/>
  <c r="C4280" i="1" a="1"/>
  <c r="E4280" i="1" s="1"/>
  <c r="C4281" i="1" a="1"/>
  <c r="E4281" i="1" s="1"/>
  <c r="C4282" i="1" a="1"/>
  <c r="E4282" i="1" s="1"/>
  <c r="C4283" i="1" a="1"/>
  <c r="E4283" i="1" s="1"/>
  <c r="C4284" i="1" a="1"/>
  <c r="E4284" i="1" s="1"/>
  <c r="C4285" i="1" a="1"/>
  <c r="E4285" i="1" s="1"/>
  <c r="C4286" i="1" a="1"/>
  <c r="E4286" i="1" s="1"/>
  <c r="C4287" i="1" a="1"/>
  <c r="E4287" i="1" s="1"/>
  <c r="C4288" i="1" a="1"/>
  <c r="E4288" i="1" s="1"/>
  <c r="C4289" i="1" a="1"/>
  <c r="E4289" i="1" s="1"/>
  <c r="C4290" i="1" a="1"/>
  <c r="E4290" i="1" s="1"/>
  <c r="C4291" i="1" a="1"/>
  <c r="E4291" i="1" s="1"/>
  <c r="C4292" i="1" a="1"/>
  <c r="E4292" i="1" s="1"/>
  <c r="C4293" i="1" a="1"/>
  <c r="E4293" i="1" s="1"/>
  <c r="C4294" i="1" a="1"/>
  <c r="E4294" i="1" s="1"/>
  <c r="C4295" i="1" a="1"/>
  <c r="E4295" i="1" s="1"/>
  <c r="C4296" i="1" a="1"/>
  <c r="E4296" i="1" s="1"/>
  <c r="C4297" i="1" a="1"/>
  <c r="E4297" i="1" s="1"/>
  <c r="C4298" i="1" a="1"/>
  <c r="E4298" i="1" s="1"/>
  <c r="C4299" i="1" a="1"/>
  <c r="E4299" i="1" s="1"/>
  <c r="C4300" i="1" a="1"/>
  <c r="E4300" i="1" s="1"/>
  <c r="C4301" i="1" a="1"/>
  <c r="E4301" i="1" s="1"/>
  <c r="C4302" i="1" a="1"/>
  <c r="E4302" i="1" s="1"/>
  <c r="C4303" i="1" a="1"/>
  <c r="E4303" i="1" s="1"/>
  <c r="C4304" i="1" a="1"/>
  <c r="E4304" i="1" s="1"/>
  <c r="C4305" i="1" a="1"/>
  <c r="E4305" i="1" s="1"/>
  <c r="C4306" i="1" a="1"/>
  <c r="E4306" i="1" s="1"/>
  <c r="C4307" i="1" a="1"/>
  <c r="E4307" i="1" s="1"/>
  <c r="C4308" i="1" a="1"/>
  <c r="E4308" i="1" s="1"/>
  <c r="C4309" i="1" a="1"/>
  <c r="E4309" i="1" s="1"/>
  <c r="C4310" i="1" a="1"/>
  <c r="E4310" i="1" s="1"/>
  <c r="C4311" i="1" a="1"/>
  <c r="E4311" i="1" s="1"/>
  <c r="C4312" i="1" a="1"/>
  <c r="E4312" i="1" s="1"/>
  <c r="C4313" i="1" a="1"/>
  <c r="E4313" i="1" s="1"/>
  <c r="C4314" i="1" a="1"/>
  <c r="E4314" i="1" s="1"/>
  <c r="C4315" i="1" a="1"/>
  <c r="E4315" i="1" s="1"/>
  <c r="C4316" i="1" a="1"/>
  <c r="E4316" i="1" s="1"/>
  <c r="C4317" i="1" a="1"/>
  <c r="E4317" i="1" s="1"/>
  <c r="C4318" i="1" a="1"/>
  <c r="E4318" i="1" s="1"/>
  <c r="C4319" i="1" a="1"/>
  <c r="E4319" i="1" s="1"/>
  <c r="C4320" i="1" a="1"/>
  <c r="E4320" i="1" s="1"/>
  <c r="C4321" i="1" a="1"/>
  <c r="E4321" i="1" s="1"/>
  <c r="C4322" i="1" a="1"/>
  <c r="E4322" i="1" s="1"/>
  <c r="C4323" i="1" a="1"/>
  <c r="E4323" i="1" s="1"/>
  <c r="C4324" i="1" a="1"/>
  <c r="E4324" i="1" s="1"/>
  <c r="C4325" i="1" a="1"/>
  <c r="E4325" i="1" s="1"/>
  <c r="C4326" i="1" a="1"/>
  <c r="E4326" i="1" s="1"/>
  <c r="C4327" i="1" a="1"/>
  <c r="E4327" i="1" s="1"/>
  <c r="C4328" i="1" a="1"/>
  <c r="E4328" i="1" s="1"/>
  <c r="C4329" i="1" a="1"/>
  <c r="E4329" i="1" s="1"/>
  <c r="C4330" i="1" a="1"/>
  <c r="E4330" i="1" s="1"/>
  <c r="C4331" i="1" a="1"/>
  <c r="E4331" i="1" s="1"/>
  <c r="C4332" i="1" a="1"/>
  <c r="E4332" i="1" s="1"/>
  <c r="C4333" i="1" a="1"/>
  <c r="E4333" i="1" s="1"/>
  <c r="C4334" i="1" a="1"/>
  <c r="E4334" i="1" s="1"/>
  <c r="C4335" i="1" a="1"/>
  <c r="E4335" i="1" s="1"/>
  <c r="C4336" i="1" a="1"/>
  <c r="E4336" i="1" s="1"/>
  <c r="C4337" i="1" a="1"/>
  <c r="E4337" i="1" s="1"/>
  <c r="C4338" i="1" a="1"/>
  <c r="E4338" i="1" s="1"/>
  <c r="C4339" i="1" a="1"/>
  <c r="E4339" i="1" s="1"/>
  <c r="C4340" i="1" a="1"/>
  <c r="E4340" i="1" s="1"/>
  <c r="C4341" i="1" a="1"/>
  <c r="E4341" i="1" s="1"/>
  <c r="C4342" i="1" a="1"/>
  <c r="E4342" i="1" s="1"/>
  <c r="C4343" i="1" a="1"/>
  <c r="E4343" i="1" s="1"/>
  <c r="C4344" i="1" a="1"/>
  <c r="E4344" i="1" s="1"/>
  <c r="C4345" i="1" a="1"/>
  <c r="E4345" i="1" s="1"/>
  <c r="C4346" i="1" a="1"/>
  <c r="E4346" i="1" s="1"/>
  <c r="C4347" i="1" a="1"/>
  <c r="E4347" i="1" s="1"/>
  <c r="C4348" i="1" a="1"/>
  <c r="E4348" i="1" s="1"/>
  <c r="C4349" i="1" a="1"/>
  <c r="E4349" i="1" s="1"/>
  <c r="C4350" i="1" a="1"/>
  <c r="E4350" i="1" s="1"/>
  <c r="C4351" i="1" a="1"/>
  <c r="E4351" i="1" s="1"/>
  <c r="C4352" i="1" a="1"/>
  <c r="E4352" i="1" s="1"/>
  <c r="C4353" i="1" a="1"/>
  <c r="E4353" i="1" s="1"/>
  <c r="C4354" i="1" a="1"/>
  <c r="E4354" i="1" s="1"/>
  <c r="C4355" i="1" a="1"/>
  <c r="E4355" i="1" s="1"/>
  <c r="C4356" i="1" a="1"/>
  <c r="E4356" i="1" s="1"/>
  <c r="C4357" i="1" a="1"/>
  <c r="E4357" i="1" s="1"/>
  <c r="C4358" i="1" a="1"/>
  <c r="E4358" i="1" s="1"/>
  <c r="C4359" i="1" a="1"/>
  <c r="E4359" i="1" s="1"/>
  <c r="C4360" i="1" a="1"/>
  <c r="E4360" i="1" s="1"/>
  <c r="C4361" i="1" a="1"/>
  <c r="E4361" i="1" s="1"/>
  <c r="C4362" i="1" a="1"/>
  <c r="E4362" i="1" s="1"/>
  <c r="C4363" i="1" a="1"/>
  <c r="E4363" i="1" s="1"/>
  <c r="C4364" i="1" a="1"/>
  <c r="E4364" i="1" s="1"/>
  <c r="C4365" i="1" a="1"/>
  <c r="E4365" i="1" s="1"/>
  <c r="C4366" i="1" a="1"/>
  <c r="E4366" i="1" s="1"/>
  <c r="C4367" i="1" a="1"/>
  <c r="E4367" i="1" s="1"/>
  <c r="C4368" i="1" a="1"/>
  <c r="E4368" i="1" s="1"/>
  <c r="C4369" i="1" a="1"/>
  <c r="E4369" i="1" s="1"/>
  <c r="C4370" i="1" a="1"/>
  <c r="E4370" i="1" s="1"/>
  <c r="C4371" i="1" a="1"/>
  <c r="E4371" i="1" s="1"/>
  <c r="C4372" i="1" a="1"/>
  <c r="E4372" i="1" s="1"/>
  <c r="C4373" i="1" a="1"/>
  <c r="E4373" i="1" s="1"/>
  <c r="C4374" i="1" a="1"/>
  <c r="E4374" i="1" s="1"/>
  <c r="C4375" i="1" a="1"/>
  <c r="E4375" i="1" s="1"/>
  <c r="C4376" i="1" a="1"/>
  <c r="E4376" i="1" s="1"/>
  <c r="C4377" i="1" a="1"/>
  <c r="E4377" i="1" s="1"/>
  <c r="C4378" i="1" a="1"/>
  <c r="E4378" i="1" s="1"/>
  <c r="C4379" i="1" a="1"/>
  <c r="E4379" i="1" s="1"/>
  <c r="C4380" i="1" a="1"/>
  <c r="E4380" i="1" s="1"/>
  <c r="C4381" i="1" a="1"/>
  <c r="E4381" i="1" s="1"/>
  <c r="C4382" i="1" a="1"/>
  <c r="E4382" i="1" s="1"/>
  <c r="C4383" i="1" a="1"/>
  <c r="E4383" i="1" s="1"/>
  <c r="C4384" i="1" a="1"/>
  <c r="E4384" i="1" s="1"/>
  <c r="C4385" i="1" a="1"/>
  <c r="E4385" i="1" s="1"/>
  <c r="C4386" i="1" a="1"/>
  <c r="E4386" i="1" s="1"/>
  <c r="C4387" i="1" a="1"/>
  <c r="E4387" i="1" s="1"/>
  <c r="C4388" i="1" a="1"/>
  <c r="E4388" i="1" s="1"/>
  <c r="C4389" i="1" a="1"/>
  <c r="E4389" i="1" s="1"/>
  <c r="C4390" i="1" a="1"/>
  <c r="E4390" i="1" s="1"/>
  <c r="C4391" i="1" a="1"/>
  <c r="E4391" i="1" s="1"/>
  <c r="C4392" i="1" a="1"/>
  <c r="E4392" i="1" s="1"/>
  <c r="C4393" i="1" a="1"/>
  <c r="E4393" i="1" s="1"/>
  <c r="C4394" i="1" a="1"/>
  <c r="E4394" i="1" s="1"/>
  <c r="C4395" i="1" a="1"/>
  <c r="E4395" i="1" s="1"/>
  <c r="C4396" i="1" a="1"/>
  <c r="E4396" i="1" s="1"/>
  <c r="C4397" i="1" a="1"/>
  <c r="E4397" i="1" s="1"/>
  <c r="C4398" i="1" a="1"/>
  <c r="E4398" i="1" s="1"/>
  <c r="C4399" i="1" a="1"/>
  <c r="E4399" i="1" s="1"/>
  <c r="C4400" i="1" a="1"/>
  <c r="E4400" i="1" s="1"/>
  <c r="C4401" i="1" a="1"/>
  <c r="E4401" i="1" s="1"/>
  <c r="C4402" i="1" a="1"/>
  <c r="E4402" i="1" s="1"/>
  <c r="C4403" i="1" a="1"/>
  <c r="E4403" i="1" s="1"/>
  <c r="C4404" i="1" a="1"/>
  <c r="E4404" i="1" s="1"/>
  <c r="C4405" i="1" a="1"/>
  <c r="E4405" i="1" s="1"/>
  <c r="C4406" i="1" a="1"/>
  <c r="E4406" i="1" s="1"/>
  <c r="C4407" i="1" a="1"/>
  <c r="E4407" i="1" s="1"/>
  <c r="C4408" i="1" a="1"/>
  <c r="E4408" i="1" s="1"/>
  <c r="C4409" i="1" a="1"/>
  <c r="E4409" i="1" s="1"/>
  <c r="C4410" i="1" a="1"/>
  <c r="E4410" i="1" s="1"/>
  <c r="C4411" i="1" a="1"/>
  <c r="E4411" i="1" s="1"/>
  <c r="C4412" i="1" a="1"/>
  <c r="E4412" i="1" s="1"/>
  <c r="C4413" i="1" a="1"/>
  <c r="E4413" i="1" s="1"/>
  <c r="C4414" i="1" a="1"/>
  <c r="E4414" i="1" s="1"/>
  <c r="C4415" i="1" a="1"/>
  <c r="E4415" i="1" s="1"/>
  <c r="C4416" i="1" a="1"/>
  <c r="E4416" i="1" s="1"/>
  <c r="C4417" i="1" a="1"/>
  <c r="E4417" i="1" s="1"/>
  <c r="C4418" i="1" a="1"/>
  <c r="E4418" i="1" s="1"/>
  <c r="C4419" i="1" a="1"/>
  <c r="E4419" i="1" s="1"/>
  <c r="C4420" i="1" a="1"/>
  <c r="E4420" i="1" s="1"/>
  <c r="C4421" i="1" a="1"/>
  <c r="E4421" i="1" s="1"/>
  <c r="C4422" i="1" a="1"/>
  <c r="E4422" i="1" s="1"/>
  <c r="C4423" i="1" a="1"/>
  <c r="E4423" i="1" s="1"/>
  <c r="C4424" i="1" a="1"/>
  <c r="E4424" i="1" s="1"/>
  <c r="C4425" i="1" a="1"/>
  <c r="E4425" i="1" s="1"/>
  <c r="C4426" i="1" a="1"/>
  <c r="E4426" i="1" s="1"/>
  <c r="C4427" i="1" a="1"/>
  <c r="E4427" i="1" s="1"/>
  <c r="C4428" i="1" a="1"/>
  <c r="E4428" i="1" s="1"/>
  <c r="C4429" i="1" a="1"/>
  <c r="E4429" i="1" s="1"/>
  <c r="C4430" i="1" a="1"/>
  <c r="E4430" i="1" s="1"/>
  <c r="C4431" i="1" a="1"/>
  <c r="E4431" i="1" s="1"/>
  <c r="C4432" i="1" a="1"/>
  <c r="E4432" i="1" s="1"/>
  <c r="C4433" i="1" a="1"/>
  <c r="E4433" i="1" s="1"/>
  <c r="C4434" i="1" a="1"/>
  <c r="E4434" i="1" s="1"/>
  <c r="C4435" i="1" a="1"/>
  <c r="E4435" i="1" s="1"/>
  <c r="C4436" i="1" a="1"/>
  <c r="E4436" i="1" s="1"/>
  <c r="C4437" i="1" a="1"/>
  <c r="E4437" i="1" s="1"/>
  <c r="C4438" i="1" a="1"/>
  <c r="E4438" i="1" s="1"/>
  <c r="C4439" i="1" a="1"/>
  <c r="E4439" i="1" s="1"/>
  <c r="C4440" i="1" a="1"/>
  <c r="E4440" i="1" s="1"/>
  <c r="C4441" i="1" a="1"/>
  <c r="E4441" i="1" s="1"/>
  <c r="C4442" i="1" a="1"/>
  <c r="E4442" i="1" s="1"/>
  <c r="C4443" i="1" a="1"/>
  <c r="E4443" i="1" s="1"/>
  <c r="C4444" i="1" a="1"/>
  <c r="E4444" i="1" s="1"/>
  <c r="C4445" i="1" a="1"/>
  <c r="E4445" i="1" s="1"/>
  <c r="C4446" i="1" a="1"/>
  <c r="E4446" i="1" s="1"/>
  <c r="C4447" i="1" a="1"/>
  <c r="E4447" i="1" s="1"/>
  <c r="C4448" i="1" a="1"/>
  <c r="E4448" i="1" s="1"/>
  <c r="C4449" i="1" a="1"/>
  <c r="E4449" i="1" s="1"/>
  <c r="C4450" i="1" a="1"/>
  <c r="E4450" i="1" s="1"/>
  <c r="C4451" i="1" a="1"/>
  <c r="E4451" i="1" s="1"/>
  <c r="C4452" i="1" a="1"/>
  <c r="E4452" i="1" s="1"/>
  <c r="C4453" i="1" a="1"/>
  <c r="E4453" i="1" s="1"/>
  <c r="C4454" i="1" a="1"/>
  <c r="E4454" i="1" s="1"/>
  <c r="C4455" i="1" a="1"/>
  <c r="E4455" i="1" s="1"/>
  <c r="C4456" i="1" a="1"/>
  <c r="E4456" i="1" s="1"/>
  <c r="C4457" i="1" a="1"/>
  <c r="E4457" i="1" s="1"/>
  <c r="C4458" i="1" a="1"/>
  <c r="E4458" i="1" s="1"/>
  <c r="C4459" i="1" a="1"/>
  <c r="E4459" i="1" s="1"/>
  <c r="C4460" i="1" a="1"/>
  <c r="E4460" i="1" s="1"/>
  <c r="C4461" i="1" a="1"/>
  <c r="E4461" i="1" s="1"/>
  <c r="C4462" i="1" a="1"/>
  <c r="E4462" i="1" s="1"/>
  <c r="C4463" i="1" a="1"/>
  <c r="E4463" i="1" s="1"/>
  <c r="C4464" i="1" a="1"/>
  <c r="E4464" i="1" s="1"/>
  <c r="C4465" i="1" a="1"/>
  <c r="E4465" i="1" s="1"/>
  <c r="C4466" i="1" a="1"/>
  <c r="E4466" i="1" s="1"/>
  <c r="C4467" i="1" a="1"/>
  <c r="E4467" i="1" s="1"/>
  <c r="C4468" i="1" a="1"/>
  <c r="E4468" i="1" s="1"/>
  <c r="C4469" i="1" a="1"/>
  <c r="E4469" i="1" s="1"/>
  <c r="C4470" i="1" a="1"/>
  <c r="E4470" i="1" s="1"/>
  <c r="C4471" i="1" a="1"/>
  <c r="E4471" i="1" s="1"/>
  <c r="C4472" i="1" a="1"/>
  <c r="E4472" i="1" s="1"/>
  <c r="C4473" i="1" a="1"/>
  <c r="E4473" i="1" s="1"/>
  <c r="C4474" i="1" a="1"/>
  <c r="E4474" i="1" s="1"/>
  <c r="C4475" i="1" a="1"/>
  <c r="E4475" i="1" s="1"/>
  <c r="C4476" i="1" a="1"/>
  <c r="E4476" i="1" s="1"/>
  <c r="C4477" i="1" a="1"/>
  <c r="E4477" i="1" s="1"/>
  <c r="C4478" i="1" a="1"/>
  <c r="E4478" i="1" s="1"/>
  <c r="C4479" i="1" a="1"/>
  <c r="E4479" i="1" s="1"/>
  <c r="C4480" i="1" a="1"/>
  <c r="E4480" i="1" s="1"/>
  <c r="C4481" i="1" a="1"/>
  <c r="E4481" i="1" s="1"/>
  <c r="C4482" i="1" a="1"/>
  <c r="E4482" i="1" s="1"/>
  <c r="C4483" i="1" a="1"/>
  <c r="E4483" i="1" s="1"/>
  <c r="C4484" i="1" a="1"/>
  <c r="E4484" i="1" s="1"/>
  <c r="C4485" i="1" a="1"/>
  <c r="E4485" i="1" s="1"/>
  <c r="C4486" i="1" a="1"/>
  <c r="E4486" i="1" s="1"/>
  <c r="C4487" i="1" a="1"/>
  <c r="E4487" i="1" s="1"/>
  <c r="C4488" i="1" a="1"/>
  <c r="E4488" i="1" s="1"/>
  <c r="C4489" i="1" a="1"/>
  <c r="E4489" i="1" s="1"/>
  <c r="C4490" i="1" a="1"/>
  <c r="E4490" i="1" s="1"/>
  <c r="C4491" i="1" a="1"/>
  <c r="E4491" i="1" s="1"/>
  <c r="C4492" i="1" a="1"/>
  <c r="E4492" i="1" s="1"/>
  <c r="C4493" i="1" a="1"/>
  <c r="E4493" i="1" s="1"/>
  <c r="C4494" i="1" a="1"/>
  <c r="E4494" i="1" s="1"/>
  <c r="C4495" i="1" a="1"/>
  <c r="E4495" i="1" s="1"/>
  <c r="C4496" i="1" a="1"/>
  <c r="E4496" i="1" s="1"/>
  <c r="C4497" i="1" a="1"/>
  <c r="E4497" i="1" s="1"/>
  <c r="C4498" i="1" a="1"/>
  <c r="E4498" i="1" s="1"/>
  <c r="C4499" i="1" a="1"/>
  <c r="E4499" i="1" s="1"/>
  <c r="C4500" i="1" a="1"/>
  <c r="E4500" i="1" s="1"/>
  <c r="C4501" i="1" a="1"/>
  <c r="E4501" i="1" s="1"/>
  <c r="C4502" i="1" a="1"/>
  <c r="E4502" i="1" s="1"/>
  <c r="C4503" i="1" a="1"/>
  <c r="E4503" i="1" s="1"/>
  <c r="C4504" i="1" a="1"/>
  <c r="E4504" i="1" s="1"/>
  <c r="C4505" i="1" a="1"/>
  <c r="E4505" i="1" s="1"/>
  <c r="C4506" i="1" a="1"/>
  <c r="E4506" i="1" s="1"/>
  <c r="C4507" i="1" a="1"/>
  <c r="E4507" i="1" s="1"/>
  <c r="C4508" i="1" a="1"/>
  <c r="E4508" i="1" s="1"/>
  <c r="C4509" i="1" a="1"/>
  <c r="E4509" i="1" s="1"/>
  <c r="C4510" i="1" a="1"/>
  <c r="E4510" i="1" s="1"/>
  <c r="C4511" i="1" a="1"/>
  <c r="E4511" i="1" s="1"/>
  <c r="C4512" i="1" a="1"/>
  <c r="E4512" i="1" s="1"/>
  <c r="C4513" i="1" a="1"/>
  <c r="E4513" i="1" s="1"/>
  <c r="C4514" i="1" a="1"/>
  <c r="E4514" i="1" s="1"/>
  <c r="C4515" i="1" a="1"/>
  <c r="E4515" i="1" s="1"/>
  <c r="C4516" i="1" a="1"/>
  <c r="E4516" i="1" s="1"/>
  <c r="C4517" i="1" a="1"/>
  <c r="E4517" i="1" s="1"/>
  <c r="C4518" i="1" a="1"/>
  <c r="E4518" i="1" s="1"/>
  <c r="C4519" i="1" a="1"/>
  <c r="E4519" i="1" s="1"/>
  <c r="C4520" i="1" a="1"/>
  <c r="E4520" i="1" s="1"/>
  <c r="C4521" i="1" a="1"/>
  <c r="E4521" i="1" s="1"/>
  <c r="C4522" i="1" a="1"/>
  <c r="E4522" i="1" s="1"/>
  <c r="C4523" i="1" a="1"/>
  <c r="E4523" i="1" s="1"/>
  <c r="C4524" i="1" a="1"/>
  <c r="E4524" i="1" s="1"/>
  <c r="C4525" i="1" a="1"/>
  <c r="E4525" i="1" s="1"/>
  <c r="C4526" i="1" a="1"/>
  <c r="E4526" i="1" s="1"/>
  <c r="C4527" i="1" a="1"/>
  <c r="E4527" i="1" s="1"/>
  <c r="C4528" i="1" a="1"/>
  <c r="E4528" i="1" s="1"/>
  <c r="C4529" i="1" a="1"/>
  <c r="E4529" i="1" s="1"/>
  <c r="C4530" i="1" a="1"/>
  <c r="E4530" i="1" s="1"/>
  <c r="C4531" i="1" a="1"/>
  <c r="E4531" i="1" s="1"/>
  <c r="C4532" i="1" a="1"/>
  <c r="E4532" i="1" s="1"/>
  <c r="C4533" i="1" a="1"/>
  <c r="E4533" i="1" s="1"/>
  <c r="C4534" i="1" a="1"/>
  <c r="E4534" i="1" s="1"/>
  <c r="C4535" i="1" a="1"/>
  <c r="E4535" i="1" s="1"/>
  <c r="C4536" i="1" a="1"/>
  <c r="E4536" i="1" s="1"/>
  <c r="C4537" i="1" a="1"/>
  <c r="E4537" i="1" s="1"/>
  <c r="C4538" i="1" a="1"/>
  <c r="E4538" i="1" s="1"/>
  <c r="C4539" i="1" a="1"/>
  <c r="E4539" i="1" s="1"/>
  <c r="C4540" i="1" a="1"/>
  <c r="E4540" i="1" s="1"/>
  <c r="C4541" i="1" a="1"/>
  <c r="E4541" i="1" s="1"/>
  <c r="C4542" i="1" a="1"/>
  <c r="E4542" i="1" s="1"/>
  <c r="C4543" i="1" a="1"/>
  <c r="E4543" i="1" s="1"/>
  <c r="C4544" i="1" a="1"/>
  <c r="E4544" i="1" s="1"/>
  <c r="C4545" i="1" a="1"/>
  <c r="E4545" i="1" s="1"/>
  <c r="C4546" i="1" a="1"/>
  <c r="E4546" i="1" s="1"/>
  <c r="C4547" i="1" a="1"/>
  <c r="E4547" i="1" s="1"/>
  <c r="C4548" i="1" a="1"/>
  <c r="E4548" i="1" s="1"/>
  <c r="C4549" i="1" a="1"/>
  <c r="E4549" i="1" s="1"/>
  <c r="C4550" i="1" a="1"/>
  <c r="E4550" i="1" s="1"/>
  <c r="C4551" i="1" a="1"/>
  <c r="E4551" i="1" s="1"/>
  <c r="C4552" i="1" a="1"/>
  <c r="E4552" i="1" s="1"/>
  <c r="C4553" i="1" a="1"/>
  <c r="E4553" i="1" s="1"/>
  <c r="C4554" i="1" a="1"/>
  <c r="E4554" i="1" s="1"/>
  <c r="C4555" i="1" a="1"/>
  <c r="E4555" i="1" s="1"/>
  <c r="C4556" i="1" a="1"/>
  <c r="E4556" i="1" s="1"/>
  <c r="C4557" i="1" a="1"/>
  <c r="E4557" i="1" s="1"/>
  <c r="C4558" i="1" a="1"/>
  <c r="E4558" i="1" s="1"/>
  <c r="C4559" i="1" a="1"/>
  <c r="E4559" i="1" s="1"/>
  <c r="C4560" i="1" a="1"/>
  <c r="E4560" i="1" s="1"/>
  <c r="C4561" i="1" a="1"/>
  <c r="E4561" i="1" s="1"/>
  <c r="C4562" i="1" a="1"/>
  <c r="E4562" i="1" s="1"/>
  <c r="C4563" i="1" a="1"/>
  <c r="E4563" i="1" s="1"/>
  <c r="C4564" i="1" a="1"/>
  <c r="E4564" i="1" s="1"/>
  <c r="C4565" i="1" a="1"/>
  <c r="E4565" i="1" s="1"/>
  <c r="C4566" i="1" a="1"/>
  <c r="E4566" i="1" s="1"/>
  <c r="C4567" i="1" a="1"/>
  <c r="E4567" i="1" s="1"/>
  <c r="C4568" i="1" a="1"/>
  <c r="E4568" i="1" s="1"/>
  <c r="C4569" i="1" a="1"/>
  <c r="E4569" i="1" s="1"/>
  <c r="C4570" i="1" a="1"/>
  <c r="E4570" i="1" s="1"/>
  <c r="C4571" i="1" a="1"/>
  <c r="E4571" i="1" s="1"/>
  <c r="C4572" i="1" a="1"/>
  <c r="E4572" i="1" s="1"/>
  <c r="C4573" i="1" a="1"/>
  <c r="E4573" i="1" s="1"/>
  <c r="C4574" i="1" a="1"/>
  <c r="E4574" i="1" s="1"/>
  <c r="C4575" i="1" a="1"/>
  <c r="E4575" i="1" s="1"/>
  <c r="C4576" i="1" a="1"/>
  <c r="E4576" i="1" s="1"/>
  <c r="C4577" i="1" a="1"/>
  <c r="E4577" i="1" s="1"/>
  <c r="C4578" i="1" a="1"/>
  <c r="E4578" i="1" s="1"/>
  <c r="C4579" i="1" a="1"/>
  <c r="E4579" i="1" s="1"/>
  <c r="C4580" i="1" a="1"/>
  <c r="E4580" i="1" s="1"/>
  <c r="C4581" i="1" a="1"/>
  <c r="E4581" i="1" s="1"/>
  <c r="C4582" i="1" a="1"/>
  <c r="E4582" i="1" s="1"/>
  <c r="C4583" i="1" a="1"/>
  <c r="E4583" i="1" s="1"/>
  <c r="C4584" i="1" a="1"/>
  <c r="E4584" i="1" s="1"/>
  <c r="C4585" i="1" a="1"/>
  <c r="E4585" i="1" s="1"/>
  <c r="C4586" i="1" a="1"/>
  <c r="E4586" i="1" s="1"/>
  <c r="C4587" i="1" a="1"/>
  <c r="E4587" i="1" s="1"/>
  <c r="C4588" i="1" a="1"/>
  <c r="E4588" i="1" s="1"/>
  <c r="C4589" i="1" a="1"/>
  <c r="E4589" i="1" s="1"/>
  <c r="C4590" i="1" a="1"/>
  <c r="E4590" i="1" s="1"/>
  <c r="C4591" i="1" a="1"/>
  <c r="E4591" i="1" s="1"/>
  <c r="C4592" i="1" a="1"/>
  <c r="E4592" i="1" s="1"/>
  <c r="C4593" i="1" a="1"/>
  <c r="E4593" i="1" s="1"/>
  <c r="C4594" i="1" a="1"/>
  <c r="E4594" i="1" s="1"/>
  <c r="C4595" i="1" a="1"/>
  <c r="E4595" i="1" s="1"/>
  <c r="C4596" i="1" a="1"/>
  <c r="E4596" i="1" s="1"/>
  <c r="C4597" i="1" a="1"/>
  <c r="E4597" i="1" s="1"/>
  <c r="C4598" i="1" a="1"/>
  <c r="E4598" i="1" s="1"/>
  <c r="C4599" i="1" a="1"/>
  <c r="E4599" i="1" s="1"/>
  <c r="C4600" i="1" a="1"/>
  <c r="E4600" i="1" s="1"/>
  <c r="C4601" i="1" a="1"/>
  <c r="E4601" i="1" s="1"/>
  <c r="C4602" i="1" a="1"/>
  <c r="E4602" i="1" s="1"/>
  <c r="C4603" i="1" a="1"/>
  <c r="E4603" i="1" s="1"/>
  <c r="C4604" i="1" a="1"/>
  <c r="E4604" i="1" s="1"/>
  <c r="C4605" i="1" a="1"/>
  <c r="E4605" i="1" s="1"/>
  <c r="C4606" i="1" a="1"/>
  <c r="E4606" i="1" s="1"/>
  <c r="C4607" i="1" a="1"/>
  <c r="E4607" i="1" s="1"/>
  <c r="C4608" i="1" a="1"/>
  <c r="E4608" i="1" s="1"/>
  <c r="C4609" i="1" a="1"/>
  <c r="E4609" i="1" s="1"/>
  <c r="C4610" i="1" a="1"/>
  <c r="E4610" i="1" s="1"/>
  <c r="C4611" i="1" a="1"/>
  <c r="E4611" i="1" s="1"/>
  <c r="C4612" i="1" a="1"/>
  <c r="E4612" i="1" s="1"/>
  <c r="C4613" i="1" a="1"/>
  <c r="E4613" i="1" s="1"/>
  <c r="C4614" i="1" a="1"/>
  <c r="E4614" i="1" s="1"/>
  <c r="C4615" i="1" a="1"/>
  <c r="E4615" i="1" s="1"/>
  <c r="C4616" i="1" a="1"/>
  <c r="E4616" i="1" s="1"/>
  <c r="C4617" i="1" a="1"/>
  <c r="E4617" i="1" s="1"/>
  <c r="C4618" i="1" a="1"/>
  <c r="E4618" i="1" s="1"/>
  <c r="C4619" i="1" a="1"/>
  <c r="E4619" i="1" s="1"/>
  <c r="C4620" i="1" a="1"/>
  <c r="E4620" i="1" s="1"/>
  <c r="C4621" i="1" a="1"/>
  <c r="E4621" i="1" s="1"/>
  <c r="C4622" i="1" a="1"/>
  <c r="E4622" i="1" s="1"/>
  <c r="C4623" i="1" a="1"/>
  <c r="E4623" i="1" s="1"/>
  <c r="C4624" i="1" a="1"/>
  <c r="E4624" i="1" s="1"/>
  <c r="C4625" i="1" a="1"/>
  <c r="E4625" i="1" s="1"/>
  <c r="C4626" i="1" a="1"/>
  <c r="E4626" i="1" s="1"/>
  <c r="C4627" i="1" a="1"/>
  <c r="E4627" i="1" s="1"/>
  <c r="C4628" i="1" a="1"/>
  <c r="E4628" i="1" s="1"/>
  <c r="C4629" i="1" a="1"/>
  <c r="E4629" i="1" s="1"/>
  <c r="C4630" i="1" a="1"/>
  <c r="E4630" i="1" s="1"/>
  <c r="C4631" i="1" a="1"/>
  <c r="E4631" i="1" s="1"/>
  <c r="C4632" i="1" a="1"/>
  <c r="E4632" i="1" s="1"/>
  <c r="C4633" i="1" a="1"/>
  <c r="E4633" i="1" s="1"/>
  <c r="C4634" i="1" a="1"/>
  <c r="E4634" i="1" s="1"/>
  <c r="C4635" i="1" a="1"/>
  <c r="E4635" i="1" s="1"/>
  <c r="C4636" i="1" a="1"/>
  <c r="E4636" i="1" s="1"/>
  <c r="C4637" i="1" a="1"/>
  <c r="E4637" i="1" s="1"/>
  <c r="C4638" i="1" a="1"/>
  <c r="E4638" i="1" s="1"/>
  <c r="C4639" i="1" a="1"/>
  <c r="E4639" i="1" s="1"/>
  <c r="C4640" i="1" a="1"/>
  <c r="E4640" i="1" s="1"/>
  <c r="C4641" i="1" a="1"/>
  <c r="E4641" i="1" s="1"/>
  <c r="C4642" i="1" a="1"/>
  <c r="E4642" i="1" s="1"/>
  <c r="C4643" i="1" a="1"/>
  <c r="E4643" i="1" s="1"/>
  <c r="C4644" i="1" a="1"/>
  <c r="E4644" i="1" s="1"/>
  <c r="C4645" i="1" a="1"/>
  <c r="E4645" i="1" s="1"/>
  <c r="C4646" i="1" a="1"/>
  <c r="E4646" i="1" s="1"/>
  <c r="C4647" i="1" a="1"/>
  <c r="E4647" i="1" s="1"/>
  <c r="C4648" i="1" a="1"/>
  <c r="E4648" i="1" s="1"/>
  <c r="C4649" i="1" a="1"/>
  <c r="E4649" i="1" s="1"/>
  <c r="C4650" i="1" a="1"/>
  <c r="E4650" i="1" s="1"/>
  <c r="C4651" i="1" a="1"/>
  <c r="E4651" i="1" s="1"/>
  <c r="C4652" i="1" a="1"/>
  <c r="E4652" i="1" s="1"/>
  <c r="C4653" i="1" a="1"/>
  <c r="E4653" i="1" s="1"/>
  <c r="C4654" i="1" a="1"/>
  <c r="E4654" i="1" s="1"/>
  <c r="C4655" i="1" a="1"/>
  <c r="E4655" i="1" s="1"/>
  <c r="C4656" i="1" a="1"/>
  <c r="E4656" i="1" s="1"/>
  <c r="C4657" i="1" a="1"/>
  <c r="E4657" i="1" s="1"/>
  <c r="C4658" i="1" a="1"/>
  <c r="E4658" i="1" s="1"/>
  <c r="C4659" i="1" a="1"/>
  <c r="E4659" i="1" s="1"/>
  <c r="C4660" i="1" a="1"/>
  <c r="E4660" i="1" s="1"/>
  <c r="C4661" i="1" a="1"/>
  <c r="E4661" i="1" s="1"/>
  <c r="C4662" i="1" a="1"/>
  <c r="E4662" i="1" s="1"/>
  <c r="C4663" i="1" a="1"/>
  <c r="E4663" i="1" s="1"/>
  <c r="C4664" i="1" a="1"/>
  <c r="E4664" i="1" s="1"/>
  <c r="C4665" i="1" a="1"/>
  <c r="E4665" i="1" s="1"/>
  <c r="C4666" i="1" a="1"/>
  <c r="E4666" i="1" s="1"/>
  <c r="C4667" i="1" a="1"/>
  <c r="E4667" i="1" s="1"/>
  <c r="C4668" i="1" a="1"/>
  <c r="E4668" i="1" s="1"/>
  <c r="C4669" i="1" a="1"/>
  <c r="E4669" i="1" s="1"/>
  <c r="C4670" i="1" a="1"/>
  <c r="E4670" i="1" s="1"/>
  <c r="C4671" i="1" a="1"/>
  <c r="E4671" i="1" s="1"/>
  <c r="C4672" i="1" a="1"/>
  <c r="E4672" i="1" s="1"/>
  <c r="C4673" i="1" a="1"/>
  <c r="E4673" i="1" s="1"/>
  <c r="C4674" i="1" a="1"/>
  <c r="E4674" i="1" s="1"/>
  <c r="C4675" i="1" a="1"/>
  <c r="E4675" i="1" s="1"/>
  <c r="C4676" i="1" a="1"/>
  <c r="E4676" i="1" s="1"/>
  <c r="C4677" i="1" a="1"/>
  <c r="E4677" i="1" s="1"/>
  <c r="C4678" i="1" a="1"/>
  <c r="E4678" i="1" s="1"/>
  <c r="C4679" i="1" a="1"/>
  <c r="E4679" i="1" s="1"/>
  <c r="C4680" i="1" a="1"/>
  <c r="E4680" i="1" s="1"/>
  <c r="C4681" i="1" a="1"/>
  <c r="E4681" i="1" s="1"/>
  <c r="C4682" i="1" a="1"/>
  <c r="E4682" i="1" s="1"/>
  <c r="C4683" i="1" a="1"/>
  <c r="E4683" i="1" s="1"/>
  <c r="C4684" i="1" a="1"/>
  <c r="E4684" i="1" s="1"/>
  <c r="C4685" i="1" a="1"/>
  <c r="E4685" i="1" s="1"/>
  <c r="C4686" i="1" a="1"/>
  <c r="E4686" i="1" s="1"/>
  <c r="C4687" i="1" a="1"/>
  <c r="E4687" i="1" s="1"/>
  <c r="C4688" i="1" a="1"/>
  <c r="E4688" i="1" s="1"/>
  <c r="C4689" i="1" a="1"/>
  <c r="E4689" i="1" s="1"/>
  <c r="C4690" i="1" a="1"/>
  <c r="E4690" i="1" s="1"/>
  <c r="C4691" i="1" a="1"/>
  <c r="E4691" i="1" s="1"/>
  <c r="C4692" i="1" a="1"/>
  <c r="E4692" i="1" s="1"/>
  <c r="C4693" i="1" a="1"/>
  <c r="E4693" i="1" s="1"/>
  <c r="C4694" i="1" a="1"/>
  <c r="E4694" i="1" s="1"/>
  <c r="C4695" i="1" a="1"/>
  <c r="E4695" i="1" s="1"/>
  <c r="C4696" i="1" a="1"/>
  <c r="E4696" i="1" s="1"/>
  <c r="C4697" i="1" a="1"/>
  <c r="E4697" i="1" s="1"/>
  <c r="C4698" i="1" a="1"/>
  <c r="E4698" i="1" s="1"/>
  <c r="C4699" i="1" a="1"/>
  <c r="E4699" i="1" s="1"/>
  <c r="C4700" i="1" a="1"/>
  <c r="E4700" i="1" s="1"/>
  <c r="C4701" i="1" a="1"/>
  <c r="E4701" i="1" s="1"/>
  <c r="C4702" i="1" a="1"/>
  <c r="E4702" i="1" s="1"/>
  <c r="C4703" i="1" a="1"/>
  <c r="E4703" i="1" s="1"/>
  <c r="C4704" i="1" a="1"/>
  <c r="E4704" i="1" s="1"/>
  <c r="C4705" i="1" a="1"/>
  <c r="E4705" i="1" s="1"/>
  <c r="C4706" i="1" a="1"/>
  <c r="E4706" i="1" s="1"/>
  <c r="C4707" i="1" a="1"/>
  <c r="E4707" i="1" s="1"/>
  <c r="C4708" i="1" a="1"/>
  <c r="E4708" i="1" s="1"/>
  <c r="C4709" i="1" a="1"/>
  <c r="E4709" i="1" s="1"/>
  <c r="C4710" i="1" a="1"/>
  <c r="E4710" i="1" s="1"/>
  <c r="C4711" i="1" a="1"/>
  <c r="E4711" i="1" s="1"/>
  <c r="C4712" i="1" a="1"/>
  <c r="E4712" i="1" s="1"/>
  <c r="C4713" i="1" a="1"/>
  <c r="E4713" i="1" s="1"/>
  <c r="C4714" i="1" a="1"/>
  <c r="E4714" i="1" s="1"/>
  <c r="C4715" i="1" a="1"/>
  <c r="E4715" i="1" s="1"/>
  <c r="C4716" i="1" a="1"/>
  <c r="E4716" i="1" s="1"/>
  <c r="C4717" i="1" a="1"/>
  <c r="E4717" i="1" s="1"/>
  <c r="C4718" i="1" a="1"/>
  <c r="E4718" i="1" s="1"/>
  <c r="C4719" i="1" a="1"/>
  <c r="E4719" i="1" s="1"/>
  <c r="C4720" i="1" a="1"/>
  <c r="E4720" i="1" s="1"/>
  <c r="C4721" i="1" a="1"/>
  <c r="E4721" i="1" s="1"/>
  <c r="C4722" i="1" a="1"/>
  <c r="E4722" i="1" s="1"/>
  <c r="C4723" i="1" a="1"/>
  <c r="E4723" i="1" s="1"/>
  <c r="C4724" i="1" a="1"/>
  <c r="E4724" i="1" s="1"/>
  <c r="C4725" i="1" a="1"/>
  <c r="E4725" i="1" s="1"/>
  <c r="C4726" i="1" a="1"/>
  <c r="E4726" i="1" s="1"/>
  <c r="C4727" i="1" a="1"/>
  <c r="E4727" i="1" s="1"/>
  <c r="C4728" i="1" a="1"/>
  <c r="E4728" i="1" s="1"/>
  <c r="C4729" i="1" a="1"/>
  <c r="E4729" i="1" s="1"/>
  <c r="C4730" i="1" a="1"/>
  <c r="E4730" i="1" s="1"/>
  <c r="C4731" i="1" a="1"/>
  <c r="E4731" i="1" s="1"/>
  <c r="C4732" i="1" a="1"/>
  <c r="E4732" i="1" s="1"/>
  <c r="C4733" i="1" a="1"/>
  <c r="E4733" i="1" s="1"/>
  <c r="C4734" i="1" a="1"/>
  <c r="E4734" i="1" s="1"/>
  <c r="C4735" i="1" a="1"/>
  <c r="E4735" i="1" s="1"/>
  <c r="C4736" i="1" a="1"/>
  <c r="E4736" i="1" s="1"/>
  <c r="C4737" i="1" a="1"/>
  <c r="E4737" i="1" s="1"/>
  <c r="C4738" i="1" a="1"/>
  <c r="E4738" i="1" s="1"/>
  <c r="C4739" i="1" a="1"/>
  <c r="E4739" i="1" s="1"/>
  <c r="C4740" i="1" a="1"/>
  <c r="E4740" i="1" s="1"/>
  <c r="C4741" i="1" a="1"/>
  <c r="E4741" i="1" s="1"/>
  <c r="C4742" i="1" a="1"/>
  <c r="E4742" i="1" s="1"/>
  <c r="C4743" i="1" a="1"/>
  <c r="E4743" i="1" s="1"/>
  <c r="C4744" i="1" a="1"/>
  <c r="E4744" i="1" s="1"/>
  <c r="C4745" i="1" a="1"/>
  <c r="E4745" i="1" s="1"/>
  <c r="C4746" i="1" a="1"/>
  <c r="E4746" i="1" s="1"/>
  <c r="C4747" i="1" a="1"/>
  <c r="E4747" i="1" s="1"/>
  <c r="C4748" i="1" a="1"/>
  <c r="E4748" i="1" s="1"/>
  <c r="C4749" i="1" a="1"/>
  <c r="E4749" i="1" s="1"/>
  <c r="C4750" i="1" a="1"/>
  <c r="E4750" i="1" s="1"/>
  <c r="C4751" i="1" a="1"/>
  <c r="E4751" i="1" s="1"/>
  <c r="C4752" i="1" a="1"/>
  <c r="E4752" i="1" s="1"/>
  <c r="C4753" i="1" a="1"/>
  <c r="E4753" i="1" s="1"/>
  <c r="C4754" i="1" a="1"/>
  <c r="E4754" i="1" s="1"/>
  <c r="C4755" i="1" a="1"/>
  <c r="E4755" i="1" s="1"/>
  <c r="C4756" i="1" a="1"/>
  <c r="E4756" i="1" s="1"/>
  <c r="C4757" i="1" a="1"/>
  <c r="E4757" i="1" s="1"/>
  <c r="C4758" i="1" a="1"/>
  <c r="E4758" i="1" s="1"/>
  <c r="C4759" i="1" a="1"/>
  <c r="E4759" i="1" s="1"/>
  <c r="C4760" i="1" a="1"/>
  <c r="E4760" i="1" s="1"/>
  <c r="C4761" i="1" a="1"/>
  <c r="E4761" i="1" s="1"/>
  <c r="C4762" i="1" a="1"/>
  <c r="E4762" i="1" s="1"/>
  <c r="C4763" i="1" a="1"/>
  <c r="E4763" i="1" s="1"/>
  <c r="C4764" i="1" a="1"/>
  <c r="E4764" i="1" s="1"/>
  <c r="C4765" i="1" a="1"/>
  <c r="E4765" i="1" s="1"/>
  <c r="C4766" i="1" a="1"/>
  <c r="E4766" i="1" s="1"/>
  <c r="C4767" i="1" a="1"/>
  <c r="E4767" i="1" s="1"/>
  <c r="C4768" i="1" a="1"/>
  <c r="E4768" i="1" s="1"/>
  <c r="C4769" i="1" a="1"/>
  <c r="E4769" i="1" s="1"/>
  <c r="C4770" i="1" a="1"/>
  <c r="E4770" i="1" s="1"/>
  <c r="C4771" i="1" a="1"/>
  <c r="E4771" i="1" s="1"/>
  <c r="C4772" i="1" a="1"/>
  <c r="E4772" i="1" s="1"/>
  <c r="C4773" i="1" a="1"/>
  <c r="E4773" i="1" s="1"/>
  <c r="C4774" i="1" a="1"/>
  <c r="E4774" i="1" s="1"/>
  <c r="C4775" i="1" a="1"/>
  <c r="E4775" i="1" s="1"/>
  <c r="C4776" i="1" a="1"/>
  <c r="E4776" i="1" s="1"/>
  <c r="C4777" i="1" a="1"/>
  <c r="E4777" i="1" s="1"/>
  <c r="C4778" i="1" a="1"/>
  <c r="E4778" i="1" s="1"/>
  <c r="C4779" i="1" a="1"/>
  <c r="E4779" i="1" s="1"/>
  <c r="C4780" i="1" a="1"/>
  <c r="E4780" i="1" s="1"/>
  <c r="C4781" i="1" a="1"/>
  <c r="E4781" i="1" s="1"/>
  <c r="C4782" i="1" a="1"/>
  <c r="E4782" i="1" s="1"/>
  <c r="C4783" i="1" a="1"/>
  <c r="E4783" i="1" s="1"/>
  <c r="C4784" i="1" a="1"/>
  <c r="E4784" i="1" s="1"/>
  <c r="C4785" i="1" a="1"/>
  <c r="E4785" i="1" s="1"/>
  <c r="C4786" i="1" a="1"/>
  <c r="E4786" i="1" s="1"/>
  <c r="C4787" i="1" a="1"/>
  <c r="E4787" i="1" s="1"/>
  <c r="C4788" i="1" a="1"/>
  <c r="E4788" i="1" s="1"/>
  <c r="C4789" i="1" a="1"/>
  <c r="E4789" i="1" s="1"/>
  <c r="C4790" i="1" a="1"/>
  <c r="E4790" i="1" s="1"/>
  <c r="C4791" i="1" a="1"/>
  <c r="E4791" i="1" s="1"/>
  <c r="C4792" i="1" a="1"/>
  <c r="E4792" i="1" s="1"/>
  <c r="C4793" i="1" a="1"/>
  <c r="E4793" i="1" s="1"/>
  <c r="C4794" i="1" a="1"/>
  <c r="E4794" i="1" s="1"/>
  <c r="C4795" i="1" a="1"/>
  <c r="E4795" i="1" s="1"/>
  <c r="C4796" i="1" a="1"/>
  <c r="E4796" i="1" s="1"/>
  <c r="C4797" i="1" a="1"/>
  <c r="E4797" i="1" s="1"/>
  <c r="C4798" i="1" a="1"/>
  <c r="E4798" i="1" s="1"/>
  <c r="C4799" i="1" a="1"/>
  <c r="E4799" i="1" s="1"/>
  <c r="C4800" i="1" a="1"/>
  <c r="E4800" i="1" s="1"/>
  <c r="C4801" i="1" a="1"/>
  <c r="E4801" i="1" s="1"/>
  <c r="C4802" i="1" a="1"/>
  <c r="E4802" i="1" s="1"/>
  <c r="C4803" i="1" a="1"/>
  <c r="E4803" i="1" s="1"/>
  <c r="C4804" i="1" a="1"/>
  <c r="E4804" i="1" s="1"/>
  <c r="C4805" i="1" a="1"/>
  <c r="E4805" i="1" s="1"/>
  <c r="C4806" i="1" a="1"/>
  <c r="E4806" i="1" s="1"/>
  <c r="C4807" i="1" a="1"/>
  <c r="E4807" i="1" s="1"/>
  <c r="C4808" i="1" a="1"/>
  <c r="E4808" i="1" s="1"/>
  <c r="C4809" i="1" a="1"/>
  <c r="E4809" i="1" s="1"/>
  <c r="C4810" i="1" a="1"/>
  <c r="E4810" i="1" s="1"/>
  <c r="C4811" i="1" a="1"/>
  <c r="E4811" i="1" s="1"/>
  <c r="C4812" i="1" a="1"/>
  <c r="E4812" i="1" s="1"/>
  <c r="C4813" i="1" a="1"/>
  <c r="E4813" i="1" s="1"/>
  <c r="C4814" i="1" a="1"/>
  <c r="E4814" i="1" s="1"/>
  <c r="C4815" i="1" a="1"/>
  <c r="E4815" i="1" s="1"/>
  <c r="C4816" i="1" a="1"/>
  <c r="E4816" i="1" s="1"/>
  <c r="C4817" i="1" a="1"/>
  <c r="E4817" i="1" s="1"/>
  <c r="C4818" i="1" a="1"/>
  <c r="E4818" i="1" s="1"/>
  <c r="C4819" i="1" a="1"/>
  <c r="E4819" i="1" s="1"/>
  <c r="C4820" i="1" a="1"/>
  <c r="E4820" i="1" s="1"/>
  <c r="C4821" i="1" a="1"/>
  <c r="E4821" i="1" s="1"/>
  <c r="C4822" i="1" a="1"/>
  <c r="E4822" i="1" s="1"/>
  <c r="C4823" i="1" a="1"/>
  <c r="E4823" i="1" s="1"/>
  <c r="C4824" i="1" a="1"/>
  <c r="E4824" i="1" s="1"/>
  <c r="C4825" i="1" a="1"/>
  <c r="E4825" i="1" s="1"/>
  <c r="C4826" i="1" a="1"/>
  <c r="E4826" i="1" s="1"/>
  <c r="C4827" i="1" a="1"/>
  <c r="E4827" i="1" s="1"/>
  <c r="C4828" i="1" a="1"/>
  <c r="E4828" i="1" s="1"/>
  <c r="C4829" i="1" a="1"/>
  <c r="E4829" i="1" s="1"/>
  <c r="C4830" i="1" a="1"/>
  <c r="E4830" i="1" s="1"/>
  <c r="C4831" i="1" a="1"/>
  <c r="E4831" i="1" s="1"/>
  <c r="C4832" i="1" a="1"/>
  <c r="E4832" i="1" s="1"/>
  <c r="C4833" i="1" a="1"/>
  <c r="E4833" i="1" s="1"/>
  <c r="C4834" i="1" a="1"/>
  <c r="E4834" i="1" s="1"/>
  <c r="C4835" i="1" a="1"/>
  <c r="E4835" i="1" s="1"/>
  <c r="C4836" i="1" a="1"/>
  <c r="E4836" i="1" s="1"/>
  <c r="C4837" i="1" a="1"/>
  <c r="E4837" i="1" s="1"/>
  <c r="C4838" i="1" a="1"/>
  <c r="E4838" i="1" s="1"/>
  <c r="C4839" i="1" a="1"/>
  <c r="E4839" i="1" s="1"/>
  <c r="C4840" i="1" a="1"/>
  <c r="E4840" i="1" s="1"/>
  <c r="C4841" i="1" a="1"/>
  <c r="E4841" i="1" s="1"/>
  <c r="C4842" i="1" a="1"/>
  <c r="E4842" i="1" s="1"/>
  <c r="C4843" i="1" a="1"/>
  <c r="E4843" i="1" s="1"/>
  <c r="C4844" i="1" a="1"/>
  <c r="E4844" i="1" s="1"/>
  <c r="C4845" i="1" a="1"/>
  <c r="E4845" i="1" s="1"/>
  <c r="C4846" i="1" a="1"/>
  <c r="E4846" i="1" s="1"/>
  <c r="C4847" i="1" a="1"/>
  <c r="E4847" i="1" s="1"/>
  <c r="C4848" i="1" a="1"/>
  <c r="E4848" i="1" s="1"/>
  <c r="C4849" i="1" a="1"/>
  <c r="E4849" i="1" s="1"/>
  <c r="C4850" i="1" a="1"/>
  <c r="E4850" i="1" s="1"/>
  <c r="C4851" i="1" a="1"/>
  <c r="E4851" i="1" s="1"/>
  <c r="C4852" i="1" a="1"/>
  <c r="E4852" i="1" s="1"/>
  <c r="C4853" i="1" a="1"/>
  <c r="E4853" i="1" s="1"/>
  <c r="C4854" i="1" a="1"/>
  <c r="E4854" i="1" s="1"/>
  <c r="C4855" i="1" a="1"/>
  <c r="E4855" i="1" s="1"/>
  <c r="C4856" i="1" a="1"/>
  <c r="E4856" i="1" s="1"/>
  <c r="C4857" i="1" a="1"/>
  <c r="E4857" i="1" s="1"/>
  <c r="C4858" i="1" a="1"/>
  <c r="E4858" i="1" s="1"/>
  <c r="C4859" i="1" a="1"/>
  <c r="E4859" i="1" s="1"/>
  <c r="C4860" i="1" a="1"/>
  <c r="E4860" i="1" s="1"/>
  <c r="C4861" i="1" a="1"/>
  <c r="E4861" i="1" s="1"/>
  <c r="C4862" i="1" a="1"/>
  <c r="E4862" i="1" s="1"/>
  <c r="C4863" i="1" a="1"/>
  <c r="E4863" i="1" s="1"/>
  <c r="C4864" i="1" a="1"/>
  <c r="E4864" i="1" s="1"/>
  <c r="C4865" i="1" a="1"/>
  <c r="E4865" i="1" s="1"/>
  <c r="C4866" i="1" a="1"/>
  <c r="E4866" i="1" s="1"/>
  <c r="C4867" i="1" a="1"/>
  <c r="E4867" i="1" s="1"/>
  <c r="C4868" i="1" a="1"/>
  <c r="E4868" i="1" s="1"/>
  <c r="C4869" i="1" a="1"/>
  <c r="E4869" i="1" s="1"/>
  <c r="C4870" i="1" a="1"/>
  <c r="E4870" i="1" s="1"/>
  <c r="C4871" i="1" a="1"/>
  <c r="E4871" i="1" s="1"/>
  <c r="C4872" i="1" a="1"/>
  <c r="E4872" i="1" s="1"/>
  <c r="C4873" i="1" a="1"/>
  <c r="E4873" i="1" s="1"/>
  <c r="C4874" i="1" a="1"/>
  <c r="E4874" i="1" s="1"/>
  <c r="C4875" i="1" a="1"/>
  <c r="E4875" i="1" s="1"/>
  <c r="C4876" i="1" a="1"/>
  <c r="E4876" i="1" s="1"/>
  <c r="C4877" i="1" a="1"/>
  <c r="E4877" i="1" s="1"/>
  <c r="C4878" i="1" a="1"/>
  <c r="E4878" i="1" s="1"/>
  <c r="C4879" i="1" a="1"/>
  <c r="E4879" i="1" s="1"/>
  <c r="C4880" i="1" a="1"/>
  <c r="E4880" i="1" s="1"/>
  <c r="C4881" i="1" a="1"/>
  <c r="E4881" i="1" s="1"/>
  <c r="C4882" i="1" a="1"/>
  <c r="E4882" i="1" s="1"/>
  <c r="C4883" i="1" a="1"/>
  <c r="E4883" i="1" s="1"/>
  <c r="C4884" i="1" a="1"/>
  <c r="E4884" i="1" s="1"/>
  <c r="C4885" i="1" a="1"/>
  <c r="E4885" i="1" s="1"/>
  <c r="C4886" i="1" a="1"/>
  <c r="E4886" i="1" s="1"/>
  <c r="C4887" i="1" a="1"/>
  <c r="E4887" i="1" s="1"/>
  <c r="C4888" i="1" a="1"/>
  <c r="E4888" i="1" s="1"/>
  <c r="C4889" i="1" a="1"/>
  <c r="E4889" i="1" s="1"/>
  <c r="C4890" i="1" a="1"/>
  <c r="E4890" i="1" s="1"/>
  <c r="C4891" i="1" a="1"/>
  <c r="E4891" i="1" s="1"/>
  <c r="C4892" i="1" a="1"/>
  <c r="E4892" i="1" s="1"/>
  <c r="C4893" i="1" a="1"/>
  <c r="E4893" i="1" s="1"/>
  <c r="C4894" i="1" a="1"/>
  <c r="E4894" i="1" s="1"/>
  <c r="C4895" i="1" a="1"/>
  <c r="E4895" i="1" s="1"/>
  <c r="C4896" i="1" a="1"/>
  <c r="E4896" i="1" s="1"/>
  <c r="C4897" i="1" a="1"/>
  <c r="E4897" i="1" s="1"/>
  <c r="C4898" i="1" a="1"/>
  <c r="E4898" i="1" s="1"/>
  <c r="C4899" i="1" a="1"/>
  <c r="E4899" i="1" s="1"/>
  <c r="C4900" i="1" a="1"/>
  <c r="E4900" i="1" s="1"/>
  <c r="C4901" i="1" a="1"/>
  <c r="E4901" i="1" s="1"/>
  <c r="C4902" i="1" a="1"/>
  <c r="E4902" i="1" s="1"/>
  <c r="C4903" i="1" a="1"/>
  <c r="E4903" i="1" s="1"/>
  <c r="C4904" i="1" a="1"/>
  <c r="E4904" i="1" s="1"/>
  <c r="C4905" i="1" a="1"/>
  <c r="E4905" i="1" s="1"/>
  <c r="C4906" i="1" a="1"/>
  <c r="E4906" i="1" s="1"/>
  <c r="C4907" i="1" a="1"/>
  <c r="E4907" i="1" s="1"/>
  <c r="C4908" i="1" a="1"/>
  <c r="E4908" i="1" s="1"/>
  <c r="C4909" i="1" a="1"/>
  <c r="E4909" i="1" s="1"/>
  <c r="C4910" i="1" a="1"/>
  <c r="E4910" i="1" s="1"/>
  <c r="C4911" i="1" a="1"/>
  <c r="E4911" i="1" s="1"/>
  <c r="C4912" i="1" a="1"/>
  <c r="E4912" i="1" s="1"/>
  <c r="C4913" i="1" a="1"/>
  <c r="E4913" i="1" s="1"/>
  <c r="C4914" i="1" a="1"/>
  <c r="E4914" i="1" s="1"/>
  <c r="C4915" i="1" a="1"/>
  <c r="E4915" i="1" s="1"/>
  <c r="C4916" i="1" a="1"/>
  <c r="E4916" i="1" s="1"/>
  <c r="C4917" i="1" a="1"/>
  <c r="E4917" i="1" s="1"/>
  <c r="C4918" i="1" a="1"/>
  <c r="E4918" i="1" s="1"/>
  <c r="C4919" i="1" a="1"/>
  <c r="E4919" i="1" s="1"/>
  <c r="C4920" i="1" a="1"/>
  <c r="E4920" i="1" s="1"/>
  <c r="C4921" i="1" a="1"/>
  <c r="E4921" i="1" s="1"/>
  <c r="C4922" i="1" a="1"/>
  <c r="E4922" i="1" s="1"/>
  <c r="C4923" i="1" a="1"/>
  <c r="E4923" i="1" s="1"/>
  <c r="C4924" i="1" a="1"/>
  <c r="E4924" i="1" s="1"/>
  <c r="C4925" i="1" a="1"/>
  <c r="E4925" i="1" s="1"/>
  <c r="C4926" i="1" a="1"/>
  <c r="E4926" i="1" s="1"/>
  <c r="C4927" i="1" a="1"/>
  <c r="E4927" i="1" s="1"/>
  <c r="C4928" i="1" a="1"/>
  <c r="E4928" i="1" s="1"/>
  <c r="C4929" i="1" a="1"/>
  <c r="E4929" i="1" s="1"/>
  <c r="C4930" i="1" a="1"/>
  <c r="E4930" i="1" s="1"/>
  <c r="C4931" i="1" a="1"/>
  <c r="E4931" i="1" s="1"/>
  <c r="C4932" i="1" a="1"/>
  <c r="E4932" i="1" s="1"/>
  <c r="C4933" i="1" a="1"/>
  <c r="E4933" i="1" s="1"/>
  <c r="C4934" i="1" a="1"/>
  <c r="E4934" i="1" s="1"/>
  <c r="C4935" i="1" a="1"/>
  <c r="E4935" i="1" s="1"/>
  <c r="C4936" i="1" a="1"/>
  <c r="E4936" i="1" s="1"/>
  <c r="C4937" i="1" a="1"/>
  <c r="E4937" i="1" s="1"/>
  <c r="C4938" i="1" a="1"/>
  <c r="E4938" i="1" s="1"/>
  <c r="C4939" i="1" a="1"/>
  <c r="E4939" i="1" s="1"/>
  <c r="C4940" i="1" a="1"/>
  <c r="E4940" i="1" s="1"/>
  <c r="C4941" i="1" a="1"/>
  <c r="E4941" i="1" s="1"/>
  <c r="C4942" i="1" a="1"/>
  <c r="E4942" i="1" s="1"/>
  <c r="C4943" i="1" a="1"/>
  <c r="E4943" i="1" s="1"/>
  <c r="C4944" i="1" a="1"/>
  <c r="E4944" i="1" s="1"/>
  <c r="C4945" i="1" a="1"/>
  <c r="E4945" i="1" s="1"/>
  <c r="C4946" i="1" a="1"/>
  <c r="E4946" i="1" s="1"/>
  <c r="C4947" i="1" a="1"/>
  <c r="E4947" i="1" s="1"/>
  <c r="C4948" i="1" a="1"/>
  <c r="E4948" i="1" s="1"/>
  <c r="C4949" i="1" a="1"/>
  <c r="E4949" i="1" s="1"/>
  <c r="C4950" i="1" a="1"/>
  <c r="E4950" i="1" s="1"/>
  <c r="C4951" i="1" a="1"/>
  <c r="E4951" i="1" s="1"/>
  <c r="C4952" i="1" a="1"/>
  <c r="E4952" i="1" s="1"/>
  <c r="C4953" i="1" a="1"/>
  <c r="E4953" i="1" s="1"/>
  <c r="C4954" i="1" a="1"/>
  <c r="E4954" i="1" s="1"/>
  <c r="C4955" i="1" a="1"/>
  <c r="E4955" i="1" s="1"/>
  <c r="C4956" i="1" a="1"/>
  <c r="E4956" i="1" s="1"/>
  <c r="C4957" i="1" a="1"/>
  <c r="E4957" i="1" s="1"/>
  <c r="C4958" i="1" a="1"/>
  <c r="E4958" i="1" s="1"/>
  <c r="C4959" i="1" a="1"/>
  <c r="E4959" i="1" s="1"/>
  <c r="C4960" i="1" a="1"/>
  <c r="E4960" i="1" s="1"/>
  <c r="C4961" i="1" a="1"/>
  <c r="E4961" i="1" s="1"/>
  <c r="C4962" i="1" a="1"/>
  <c r="E4962" i="1" s="1"/>
  <c r="C4963" i="1" a="1"/>
  <c r="E4963" i="1" s="1"/>
  <c r="C4964" i="1" a="1"/>
  <c r="E4964" i="1" s="1"/>
  <c r="C4965" i="1" a="1"/>
  <c r="E4965" i="1" s="1"/>
  <c r="C4966" i="1" a="1"/>
  <c r="E4966" i="1" s="1"/>
  <c r="C4967" i="1" a="1"/>
  <c r="E4967" i="1" s="1"/>
  <c r="C4968" i="1" a="1"/>
  <c r="E4968" i="1" s="1"/>
  <c r="C4969" i="1" a="1"/>
  <c r="E4969" i="1" s="1"/>
  <c r="C4970" i="1" a="1"/>
  <c r="E4970" i="1" s="1"/>
  <c r="C4971" i="1" a="1"/>
  <c r="E4971" i="1" s="1"/>
  <c r="C4972" i="1" a="1"/>
  <c r="E4972" i="1" s="1"/>
  <c r="C4973" i="1" a="1"/>
  <c r="E4973" i="1" s="1"/>
  <c r="C4974" i="1" a="1"/>
  <c r="E4974" i="1" s="1"/>
  <c r="C4975" i="1" a="1"/>
  <c r="E4975" i="1" s="1"/>
  <c r="C4976" i="1" a="1"/>
  <c r="E4976" i="1" s="1"/>
  <c r="C4977" i="1" a="1"/>
  <c r="E4977" i="1" s="1"/>
  <c r="C4978" i="1" a="1"/>
  <c r="E4978" i="1" s="1"/>
  <c r="C4979" i="1" a="1"/>
  <c r="E4979" i="1" s="1"/>
  <c r="C4980" i="1" a="1"/>
  <c r="E4980" i="1" s="1"/>
  <c r="C4981" i="1" a="1"/>
  <c r="E4981" i="1" s="1"/>
  <c r="C4982" i="1" a="1"/>
  <c r="E4982" i="1" s="1"/>
  <c r="C4983" i="1" a="1"/>
  <c r="E4983" i="1" s="1"/>
  <c r="C4984" i="1" a="1"/>
  <c r="E4984" i="1" s="1"/>
  <c r="C4985" i="1" a="1"/>
  <c r="E4985" i="1" s="1"/>
  <c r="C4986" i="1" a="1"/>
  <c r="E4986" i="1" s="1"/>
  <c r="C4987" i="1" a="1"/>
  <c r="E4987" i="1" s="1"/>
  <c r="C4988" i="1" a="1"/>
  <c r="E4988" i="1" s="1"/>
  <c r="C4989" i="1" a="1"/>
  <c r="E4989" i="1" s="1"/>
  <c r="C4990" i="1" a="1"/>
  <c r="E4990" i="1" s="1"/>
  <c r="C4991" i="1" a="1"/>
  <c r="E4991" i="1" s="1"/>
  <c r="C4992" i="1" a="1"/>
  <c r="E4992" i="1" s="1"/>
  <c r="C4993" i="1" a="1"/>
  <c r="E4993" i="1" s="1"/>
  <c r="C4994" i="1" a="1"/>
  <c r="E4994" i="1" s="1"/>
  <c r="C4995" i="1" a="1"/>
  <c r="E4995" i="1" s="1"/>
  <c r="C4996" i="1" a="1"/>
  <c r="E4996" i="1" s="1"/>
  <c r="C4997" i="1" a="1"/>
  <c r="E4997" i="1" s="1"/>
  <c r="C4998" i="1" a="1"/>
  <c r="E4998" i="1" s="1"/>
  <c r="C4999" i="1" a="1"/>
  <c r="E4999" i="1" s="1"/>
  <c r="C5000" i="1" a="1"/>
  <c r="E5000" i="1" s="1"/>
  <c r="C5001" i="1" a="1"/>
  <c r="E5001" i="1" s="1"/>
  <c r="C5002" i="1" a="1"/>
  <c r="E5002" i="1" s="1"/>
  <c r="C5003" i="1" a="1"/>
  <c r="E5003" i="1" s="1"/>
  <c r="C5004" i="1" a="1"/>
  <c r="E5004" i="1" s="1"/>
  <c r="C5005" i="1" a="1"/>
  <c r="E5005" i="1" s="1"/>
  <c r="C5006" i="1" a="1"/>
  <c r="E5006" i="1" s="1"/>
  <c r="C5007" i="1" a="1"/>
  <c r="E5007" i="1" s="1"/>
  <c r="C5008" i="1" a="1"/>
  <c r="E5008" i="1" s="1"/>
  <c r="C5009" i="1" a="1"/>
  <c r="E5009" i="1" s="1"/>
  <c r="C5010" i="1" a="1"/>
  <c r="E5010" i="1" s="1"/>
  <c r="C5011" i="1" a="1"/>
  <c r="E5011" i="1" s="1"/>
  <c r="C5012" i="1" a="1"/>
  <c r="E5012" i="1" s="1"/>
  <c r="C5013" i="1" a="1"/>
  <c r="E5013" i="1" s="1"/>
  <c r="C5014" i="1" a="1"/>
  <c r="E5014" i="1" s="1"/>
  <c r="C5015" i="1" a="1"/>
  <c r="E5015" i="1" s="1"/>
  <c r="C5016" i="1" a="1"/>
  <c r="E5016" i="1" s="1"/>
  <c r="C5017" i="1" a="1"/>
  <c r="E5017" i="1" s="1"/>
  <c r="C5018" i="1" a="1"/>
  <c r="E5018" i="1" s="1"/>
  <c r="C5019" i="1" a="1"/>
  <c r="E5019" i="1" s="1"/>
  <c r="C5020" i="1" a="1"/>
  <c r="E5020" i="1" s="1"/>
  <c r="C5021" i="1" a="1"/>
  <c r="E5021" i="1" s="1"/>
  <c r="C5022" i="1" a="1"/>
  <c r="E5022" i="1" s="1"/>
  <c r="C5023" i="1" a="1"/>
  <c r="E5023" i="1" s="1"/>
  <c r="C5024" i="1" a="1"/>
  <c r="E5024" i="1" s="1"/>
  <c r="C5025" i="1" a="1"/>
  <c r="E5025" i="1" s="1"/>
  <c r="C5026" i="1" a="1"/>
  <c r="E5026" i="1" s="1"/>
  <c r="C5027" i="1" a="1"/>
  <c r="E5027" i="1" s="1"/>
  <c r="C5028" i="1" a="1"/>
  <c r="E5028" i="1" s="1"/>
  <c r="C5029" i="1" a="1"/>
  <c r="E5029" i="1" s="1"/>
  <c r="C5030" i="1" a="1"/>
  <c r="E5030" i="1" s="1"/>
  <c r="C5031" i="1" a="1"/>
  <c r="E5031" i="1" s="1"/>
  <c r="C5032" i="1" a="1"/>
  <c r="E5032" i="1" s="1"/>
  <c r="C5033" i="1" a="1"/>
  <c r="E5033" i="1" s="1"/>
  <c r="C5034" i="1" a="1"/>
  <c r="E5034" i="1" s="1"/>
  <c r="C5035" i="1" a="1"/>
  <c r="E5035" i="1" s="1"/>
  <c r="C5036" i="1" a="1"/>
  <c r="E5036" i="1" s="1"/>
  <c r="C5037" i="1" a="1"/>
  <c r="E5037" i="1" s="1"/>
  <c r="C5038" i="1" a="1"/>
  <c r="E5038" i="1" s="1"/>
  <c r="C5039" i="1" a="1"/>
  <c r="E5039" i="1" s="1"/>
  <c r="C5040" i="1" a="1"/>
  <c r="E5040" i="1" s="1"/>
  <c r="C5041" i="1" a="1"/>
  <c r="E5041" i="1" s="1"/>
  <c r="C5042" i="1" a="1"/>
  <c r="E5042" i="1" s="1"/>
  <c r="C5043" i="1" a="1"/>
  <c r="E5043" i="1" s="1"/>
  <c r="C5044" i="1" a="1"/>
  <c r="E5044" i="1" s="1"/>
  <c r="C5045" i="1" a="1"/>
  <c r="E5045" i="1" s="1"/>
  <c r="C5046" i="1" a="1"/>
  <c r="E5046" i="1" s="1"/>
  <c r="C5047" i="1" a="1"/>
  <c r="E5047" i="1" s="1"/>
  <c r="C5048" i="1" a="1"/>
  <c r="E5048" i="1" s="1"/>
  <c r="C5049" i="1" a="1"/>
  <c r="E5049" i="1" s="1"/>
  <c r="C5050" i="1" a="1"/>
  <c r="E5050" i="1" s="1"/>
  <c r="C5051" i="1" a="1"/>
  <c r="E5051" i="1" s="1"/>
  <c r="C5052" i="1" a="1"/>
  <c r="E5052" i="1" s="1"/>
  <c r="C5053" i="1" a="1"/>
  <c r="E5053" i="1" s="1"/>
  <c r="C5054" i="1" a="1"/>
  <c r="E5054" i="1" s="1"/>
  <c r="C5055" i="1" a="1"/>
  <c r="E5055" i="1" s="1"/>
  <c r="C5056" i="1" a="1"/>
  <c r="E5056" i="1" s="1"/>
  <c r="C5057" i="1" a="1"/>
  <c r="E5057" i="1" s="1"/>
  <c r="C5058" i="1" a="1"/>
  <c r="E5058" i="1" s="1"/>
  <c r="C5059" i="1" a="1"/>
  <c r="E5059" i="1" s="1"/>
  <c r="C5060" i="1" a="1"/>
  <c r="E5060" i="1" s="1"/>
  <c r="C5061" i="1" a="1"/>
  <c r="E5061" i="1" s="1"/>
  <c r="C5062" i="1" a="1"/>
  <c r="E5062" i="1" s="1"/>
  <c r="C5063" i="1" a="1"/>
  <c r="E5063" i="1" s="1"/>
  <c r="C5064" i="1" a="1"/>
  <c r="E5064" i="1" s="1"/>
  <c r="C5065" i="1" a="1"/>
  <c r="E5065" i="1" s="1"/>
  <c r="C5066" i="1" a="1"/>
  <c r="E5066" i="1" s="1"/>
  <c r="C5067" i="1" a="1"/>
  <c r="E5067" i="1" s="1"/>
  <c r="C5068" i="1" a="1"/>
  <c r="E5068" i="1" s="1"/>
  <c r="C5069" i="1" a="1"/>
  <c r="E5069" i="1" s="1"/>
  <c r="C5070" i="1" a="1"/>
  <c r="E5070" i="1" s="1"/>
  <c r="C5071" i="1" a="1"/>
  <c r="E5071" i="1" s="1"/>
  <c r="C5072" i="1" a="1"/>
  <c r="E5072" i="1" s="1"/>
  <c r="C5073" i="1" a="1"/>
  <c r="E5073" i="1" s="1"/>
  <c r="C5074" i="1" a="1"/>
  <c r="E5074" i="1" s="1"/>
  <c r="C5075" i="1" a="1"/>
  <c r="E5075" i="1" s="1"/>
  <c r="C5076" i="1" a="1"/>
  <c r="E5076" i="1" s="1"/>
  <c r="C5077" i="1" a="1"/>
  <c r="E5077" i="1" s="1"/>
  <c r="C5078" i="1" a="1"/>
  <c r="E5078" i="1" s="1"/>
  <c r="C5079" i="1" a="1"/>
  <c r="E5079" i="1" s="1"/>
  <c r="C5080" i="1" a="1"/>
  <c r="E5080" i="1" s="1"/>
  <c r="C5081" i="1" a="1"/>
  <c r="E5081" i="1" s="1"/>
  <c r="C5082" i="1" a="1"/>
  <c r="E5082" i="1" s="1"/>
  <c r="C5083" i="1" a="1"/>
  <c r="E5083" i="1" s="1"/>
  <c r="C5084" i="1" a="1"/>
  <c r="E5084" i="1" s="1"/>
  <c r="C5085" i="1" a="1"/>
  <c r="E5085" i="1" s="1"/>
  <c r="C5086" i="1" a="1"/>
  <c r="E5086" i="1" s="1"/>
  <c r="C5087" i="1" a="1"/>
  <c r="E5087" i="1" s="1"/>
  <c r="C5088" i="1" a="1"/>
  <c r="E5088" i="1" s="1"/>
  <c r="C5089" i="1" a="1"/>
  <c r="E5089" i="1" s="1"/>
  <c r="C5090" i="1" a="1"/>
  <c r="E5090" i="1" s="1"/>
  <c r="C5091" i="1" a="1"/>
  <c r="E5091" i="1" s="1"/>
  <c r="C5092" i="1" a="1"/>
  <c r="E5092" i="1" s="1"/>
  <c r="C5093" i="1" a="1"/>
  <c r="E5093" i="1" s="1"/>
  <c r="C5094" i="1" a="1"/>
  <c r="E5094" i="1" s="1"/>
  <c r="C5095" i="1" a="1"/>
  <c r="E5095" i="1" s="1"/>
  <c r="C5096" i="1" a="1"/>
  <c r="E5096" i="1" s="1"/>
  <c r="C5097" i="1" a="1"/>
  <c r="E5097" i="1" s="1"/>
  <c r="C5098" i="1" a="1"/>
  <c r="E5098" i="1" s="1"/>
  <c r="C5099" i="1" a="1"/>
  <c r="E5099" i="1" s="1"/>
  <c r="C5100" i="1" a="1"/>
  <c r="E5100" i="1" s="1"/>
  <c r="C5101" i="1" a="1"/>
  <c r="E5101" i="1" s="1"/>
  <c r="C5102" i="1" a="1"/>
  <c r="E5102" i="1" s="1"/>
  <c r="C5103" i="1" a="1"/>
  <c r="E5103" i="1" s="1"/>
  <c r="C5104" i="1" a="1"/>
  <c r="E5104" i="1" s="1"/>
  <c r="C5105" i="1" a="1"/>
  <c r="E5105" i="1" s="1"/>
  <c r="C5106" i="1" a="1"/>
  <c r="E5106" i="1" s="1"/>
  <c r="C5107" i="1" a="1"/>
  <c r="E5107" i="1" s="1"/>
  <c r="C5108" i="1" a="1"/>
  <c r="E5108" i="1" s="1"/>
  <c r="C5109" i="1" a="1"/>
  <c r="E5109" i="1" s="1"/>
  <c r="C5110" i="1" a="1"/>
  <c r="E5110" i="1" s="1"/>
  <c r="C5111" i="1" a="1"/>
  <c r="E5111" i="1" s="1"/>
  <c r="C5112" i="1" a="1"/>
  <c r="E5112" i="1" s="1"/>
  <c r="C5113" i="1" a="1"/>
  <c r="E5113" i="1" s="1"/>
  <c r="C5114" i="1" a="1"/>
  <c r="E5114" i="1" s="1"/>
  <c r="C5115" i="1" a="1"/>
  <c r="E5115" i="1" s="1"/>
  <c r="C5116" i="1" a="1"/>
  <c r="E5116" i="1" s="1"/>
  <c r="C5117" i="1" a="1"/>
  <c r="E5117" i="1" s="1"/>
  <c r="C5118" i="1" a="1"/>
  <c r="E5118" i="1" s="1"/>
  <c r="C5119" i="1" a="1"/>
  <c r="E5119" i="1" s="1"/>
  <c r="C5120" i="1" a="1"/>
  <c r="E5120" i="1" s="1"/>
  <c r="C5121" i="1" a="1"/>
  <c r="E5121" i="1" s="1"/>
  <c r="C5122" i="1" a="1"/>
  <c r="E5122" i="1" s="1"/>
  <c r="C5123" i="1" a="1"/>
  <c r="E5123" i="1" s="1"/>
  <c r="C5124" i="1" a="1"/>
  <c r="E5124" i="1" s="1"/>
  <c r="C5125" i="1" a="1"/>
  <c r="E5125" i="1" s="1"/>
  <c r="C5126" i="1" a="1"/>
  <c r="E5126" i="1" s="1"/>
  <c r="C5127" i="1" a="1"/>
  <c r="E5127" i="1" s="1"/>
  <c r="C5128" i="1" a="1"/>
  <c r="E5128" i="1" s="1"/>
  <c r="C5129" i="1" a="1"/>
  <c r="E5129" i="1" s="1"/>
  <c r="C5130" i="1" a="1"/>
  <c r="E5130" i="1" s="1"/>
  <c r="C5131" i="1" a="1"/>
  <c r="E5131" i="1" s="1"/>
  <c r="C5132" i="1" a="1"/>
  <c r="E5132" i="1" s="1"/>
  <c r="C5133" i="1" a="1"/>
  <c r="E5133" i="1" s="1"/>
  <c r="C5134" i="1" a="1"/>
  <c r="E5134" i="1" s="1"/>
  <c r="C5135" i="1" a="1"/>
  <c r="E5135" i="1" s="1"/>
  <c r="C5136" i="1" a="1"/>
  <c r="E5136" i="1" s="1"/>
  <c r="C5137" i="1" a="1"/>
  <c r="E5137" i="1" s="1"/>
  <c r="C5138" i="1" a="1"/>
  <c r="E5138" i="1" s="1"/>
  <c r="C5139" i="1" a="1"/>
  <c r="E5139" i="1" s="1"/>
  <c r="C5140" i="1" a="1"/>
  <c r="E5140" i="1" s="1"/>
  <c r="C5141" i="1" a="1"/>
  <c r="E5141" i="1" s="1"/>
  <c r="C5142" i="1" a="1"/>
  <c r="E5142" i="1" s="1"/>
  <c r="C5143" i="1" a="1"/>
  <c r="E5143" i="1" s="1"/>
  <c r="C5144" i="1" a="1"/>
  <c r="E5144" i="1" s="1"/>
  <c r="C5145" i="1" a="1"/>
  <c r="E5145" i="1" s="1"/>
  <c r="C5146" i="1" a="1"/>
  <c r="E5146" i="1" s="1"/>
  <c r="C5147" i="1" a="1"/>
  <c r="E5147" i="1" s="1"/>
  <c r="C5148" i="1" a="1"/>
  <c r="E5148" i="1" s="1"/>
  <c r="C5149" i="1" a="1"/>
  <c r="E5149" i="1" s="1"/>
  <c r="C5150" i="1" a="1"/>
  <c r="E5150" i="1" s="1"/>
  <c r="C5151" i="1" a="1"/>
  <c r="E5151" i="1" s="1"/>
  <c r="C5152" i="1" a="1"/>
  <c r="E5152" i="1" s="1"/>
  <c r="C5153" i="1" a="1"/>
  <c r="E5153" i="1" s="1"/>
  <c r="C5154" i="1" a="1"/>
  <c r="E5154" i="1" s="1"/>
  <c r="C5155" i="1" a="1"/>
  <c r="E5155" i="1" s="1"/>
  <c r="C5156" i="1" a="1"/>
  <c r="E5156" i="1" s="1"/>
  <c r="C5157" i="1" a="1"/>
  <c r="E5157" i="1" s="1"/>
  <c r="C5158" i="1" a="1"/>
  <c r="E5158" i="1" s="1"/>
  <c r="C5159" i="1" a="1"/>
  <c r="E5159" i="1" s="1"/>
  <c r="C5160" i="1" a="1"/>
  <c r="E5160" i="1" s="1"/>
  <c r="C5161" i="1" a="1"/>
  <c r="E5161" i="1" s="1"/>
  <c r="C5162" i="1" a="1"/>
  <c r="E5162" i="1" s="1"/>
  <c r="C5163" i="1" a="1"/>
  <c r="E5163" i="1" s="1"/>
  <c r="C5164" i="1" a="1"/>
  <c r="E5164" i="1" s="1"/>
  <c r="C5165" i="1" a="1"/>
  <c r="E5165" i="1" s="1"/>
  <c r="C5166" i="1" a="1"/>
  <c r="E5166" i="1" s="1"/>
  <c r="C5167" i="1" a="1"/>
  <c r="E5167" i="1" s="1"/>
  <c r="C5168" i="1" a="1"/>
  <c r="E5168" i="1" s="1"/>
  <c r="C5169" i="1" a="1"/>
  <c r="E5169" i="1" s="1"/>
  <c r="C5170" i="1" a="1"/>
  <c r="E5170" i="1" s="1"/>
  <c r="C5171" i="1" a="1"/>
  <c r="E5171" i="1" s="1"/>
  <c r="C5172" i="1" a="1"/>
  <c r="E5172" i="1" s="1"/>
  <c r="C5173" i="1" a="1"/>
  <c r="E5173" i="1" s="1"/>
  <c r="C5174" i="1" a="1"/>
  <c r="E5174" i="1" s="1"/>
  <c r="C5175" i="1" a="1"/>
  <c r="E5175" i="1" s="1"/>
  <c r="C5176" i="1" a="1"/>
  <c r="E5176" i="1" s="1"/>
  <c r="C5177" i="1" a="1"/>
  <c r="E5177" i="1" s="1"/>
  <c r="C5178" i="1" a="1"/>
  <c r="E5178" i="1" s="1"/>
  <c r="C5179" i="1" a="1"/>
  <c r="E5179" i="1" s="1"/>
  <c r="C5180" i="1" a="1"/>
  <c r="E5180" i="1" s="1"/>
  <c r="C5181" i="1" a="1"/>
  <c r="E5181" i="1" s="1"/>
  <c r="C5182" i="1" a="1"/>
  <c r="E5182" i="1" s="1"/>
  <c r="C5183" i="1" a="1"/>
  <c r="E5183" i="1" s="1"/>
  <c r="C5184" i="1" a="1"/>
  <c r="E5184" i="1" s="1"/>
  <c r="C5185" i="1" a="1"/>
  <c r="E5185" i="1" s="1"/>
  <c r="C5186" i="1" a="1"/>
  <c r="E5186" i="1" s="1"/>
  <c r="C5187" i="1" a="1"/>
  <c r="E5187" i="1" s="1"/>
  <c r="C5188" i="1" a="1"/>
  <c r="E5188" i="1" s="1"/>
  <c r="C5189" i="1" a="1"/>
  <c r="E5189" i="1" s="1"/>
  <c r="C5190" i="1" a="1"/>
  <c r="E5190" i="1" s="1"/>
  <c r="C5191" i="1" a="1"/>
  <c r="E5191" i="1" s="1"/>
  <c r="C5192" i="1" a="1"/>
  <c r="E5192" i="1" s="1"/>
  <c r="C5193" i="1" a="1"/>
  <c r="E5193" i="1" s="1"/>
  <c r="C5194" i="1" a="1"/>
  <c r="E5194" i="1" s="1"/>
  <c r="C5195" i="1" a="1"/>
  <c r="E5195" i="1" s="1"/>
  <c r="C5196" i="1" a="1"/>
  <c r="E5196" i="1" s="1"/>
  <c r="C5197" i="1" a="1"/>
  <c r="E5197" i="1" s="1"/>
  <c r="C5198" i="1" a="1"/>
  <c r="E5198" i="1" s="1"/>
  <c r="C5199" i="1" a="1"/>
  <c r="E5199" i="1" s="1"/>
  <c r="C5200" i="1" a="1"/>
  <c r="E5200" i="1" s="1"/>
  <c r="C5201" i="1" a="1"/>
  <c r="E5201" i="1" s="1"/>
  <c r="C5202" i="1" a="1"/>
  <c r="E5202" i="1" s="1"/>
  <c r="C5203" i="1" a="1"/>
  <c r="E5203" i="1" s="1"/>
  <c r="C5204" i="1" a="1"/>
  <c r="E5204" i="1" s="1"/>
  <c r="C5205" i="1" a="1"/>
  <c r="E5205" i="1" s="1"/>
  <c r="C5206" i="1" a="1"/>
  <c r="E5206" i="1" s="1"/>
  <c r="C5207" i="1" a="1"/>
  <c r="E5207" i="1" s="1"/>
  <c r="C5208" i="1" a="1"/>
  <c r="E5208" i="1" s="1"/>
  <c r="C5209" i="1" a="1"/>
  <c r="E5209" i="1" s="1"/>
  <c r="C5210" i="1" a="1"/>
  <c r="E5210" i="1" s="1"/>
  <c r="C5211" i="1" a="1"/>
  <c r="E5211" i="1" s="1"/>
  <c r="C5212" i="1" a="1"/>
  <c r="E5212" i="1" s="1"/>
  <c r="C5213" i="1" a="1"/>
  <c r="E5213" i="1" s="1"/>
  <c r="C5214" i="1" a="1"/>
  <c r="E5214" i="1" s="1"/>
  <c r="C5215" i="1" a="1"/>
  <c r="E5215" i="1" s="1"/>
  <c r="C5216" i="1" a="1"/>
  <c r="E5216" i="1" s="1"/>
  <c r="C5217" i="1" a="1"/>
  <c r="E5217" i="1" s="1"/>
  <c r="C5218" i="1" a="1"/>
  <c r="E5218" i="1" s="1"/>
  <c r="C5219" i="1" a="1"/>
  <c r="E5219" i="1" s="1"/>
  <c r="C5220" i="1" a="1"/>
  <c r="E5220" i="1" s="1"/>
  <c r="C5221" i="1" a="1"/>
  <c r="E5221" i="1" s="1"/>
  <c r="C5222" i="1" a="1"/>
  <c r="E5222" i="1" s="1"/>
  <c r="C5223" i="1" a="1"/>
  <c r="E5223" i="1" s="1"/>
  <c r="C5224" i="1" a="1"/>
  <c r="E5224" i="1" s="1"/>
  <c r="C5225" i="1" a="1"/>
  <c r="E5225" i="1" s="1"/>
  <c r="C5226" i="1" a="1"/>
  <c r="E5226" i="1" s="1"/>
  <c r="C5227" i="1" a="1"/>
  <c r="E5227" i="1" s="1"/>
  <c r="C5228" i="1" a="1"/>
  <c r="E5228" i="1" s="1"/>
  <c r="C5229" i="1" a="1"/>
  <c r="E5229" i="1" s="1"/>
  <c r="C5230" i="1" a="1"/>
  <c r="E5230" i="1" s="1"/>
  <c r="C5231" i="1" a="1"/>
  <c r="E5231" i="1" s="1"/>
  <c r="C5232" i="1" a="1"/>
  <c r="E5232" i="1" s="1"/>
  <c r="C5233" i="1" a="1"/>
  <c r="E5233" i="1" s="1"/>
  <c r="C5234" i="1" a="1"/>
  <c r="E5234" i="1" s="1"/>
  <c r="C5235" i="1" a="1"/>
  <c r="E5235" i="1" s="1"/>
  <c r="C5236" i="1" a="1"/>
  <c r="E5236" i="1" s="1"/>
  <c r="C5237" i="1" a="1"/>
  <c r="E5237" i="1" s="1"/>
  <c r="C5238" i="1" a="1"/>
  <c r="E5238" i="1" s="1"/>
  <c r="C5239" i="1" a="1"/>
  <c r="E5239" i="1" s="1"/>
  <c r="C5240" i="1" a="1"/>
  <c r="E5240" i="1" s="1"/>
  <c r="C5241" i="1" a="1"/>
  <c r="E5241" i="1" s="1"/>
  <c r="C5242" i="1" a="1"/>
  <c r="E5242" i="1" s="1"/>
  <c r="C5243" i="1" a="1"/>
  <c r="E5243" i="1" s="1"/>
  <c r="C5244" i="1" a="1"/>
  <c r="E5244" i="1" s="1"/>
  <c r="C5245" i="1" a="1"/>
  <c r="E5245" i="1" s="1"/>
  <c r="C5246" i="1" a="1"/>
  <c r="E5246" i="1" s="1"/>
  <c r="C5247" i="1" a="1"/>
  <c r="E5247" i="1" s="1"/>
  <c r="C5248" i="1" a="1"/>
  <c r="E5248" i="1" s="1"/>
  <c r="C5249" i="1" a="1"/>
  <c r="E5249" i="1" s="1"/>
  <c r="C5250" i="1" a="1"/>
  <c r="E5250" i="1" s="1"/>
  <c r="C5251" i="1" a="1"/>
  <c r="E5251" i="1" s="1"/>
  <c r="C5252" i="1" a="1"/>
  <c r="E5252" i="1" s="1"/>
  <c r="C5253" i="1" a="1"/>
  <c r="E5253" i="1" s="1"/>
  <c r="C5254" i="1" a="1"/>
  <c r="E5254" i="1" s="1"/>
  <c r="C5255" i="1" a="1"/>
  <c r="E5255" i="1" s="1"/>
  <c r="C5256" i="1" a="1"/>
  <c r="E5256" i="1" s="1"/>
  <c r="C5257" i="1" a="1"/>
  <c r="E5257" i="1" s="1"/>
  <c r="C5258" i="1" a="1"/>
  <c r="E5258" i="1" s="1"/>
  <c r="C5259" i="1" a="1"/>
  <c r="E5259" i="1" s="1"/>
  <c r="C5260" i="1" a="1"/>
  <c r="E5260" i="1" s="1"/>
  <c r="C5261" i="1" a="1"/>
  <c r="E5261" i="1" s="1"/>
  <c r="C5262" i="1" a="1"/>
  <c r="E5262" i="1" s="1"/>
  <c r="C5263" i="1" a="1"/>
  <c r="E5263" i="1" s="1"/>
  <c r="C5264" i="1" a="1"/>
  <c r="E5264" i="1" s="1"/>
  <c r="C5265" i="1" a="1"/>
  <c r="E5265" i="1" s="1"/>
  <c r="C5266" i="1" a="1"/>
  <c r="E5266" i="1" s="1"/>
  <c r="C5267" i="1" a="1"/>
  <c r="E5267" i="1" s="1"/>
  <c r="C5268" i="1" a="1"/>
  <c r="E5268" i="1" s="1"/>
  <c r="C5269" i="1" a="1"/>
  <c r="E5269" i="1" s="1"/>
  <c r="C5270" i="1" a="1"/>
  <c r="E5270" i="1" s="1"/>
  <c r="C5271" i="1" a="1"/>
  <c r="E5271" i="1" s="1"/>
  <c r="C5272" i="1" a="1"/>
  <c r="E5272" i="1" s="1"/>
  <c r="C5273" i="1" a="1"/>
  <c r="E5273" i="1" s="1"/>
  <c r="C5274" i="1" a="1"/>
  <c r="E5274" i="1" s="1"/>
  <c r="C5275" i="1" a="1"/>
  <c r="E5275" i="1" s="1"/>
  <c r="C5276" i="1" a="1"/>
  <c r="E5276" i="1" s="1"/>
  <c r="C5277" i="1" a="1"/>
  <c r="E5277" i="1" s="1"/>
  <c r="C5278" i="1" a="1"/>
  <c r="E5278" i="1" s="1"/>
  <c r="C5279" i="1" a="1"/>
  <c r="E5279" i="1" s="1"/>
  <c r="C5280" i="1" a="1"/>
  <c r="E5280" i="1" s="1"/>
  <c r="C5281" i="1" a="1"/>
  <c r="E5281" i="1" s="1"/>
  <c r="C5282" i="1" a="1"/>
  <c r="E5282" i="1" s="1"/>
  <c r="C5283" i="1" a="1"/>
  <c r="E5283" i="1" s="1"/>
  <c r="C5284" i="1" a="1"/>
  <c r="E5284" i="1" s="1"/>
  <c r="C5285" i="1" a="1"/>
  <c r="E5285" i="1" s="1"/>
  <c r="C5286" i="1" a="1"/>
  <c r="E5286" i="1" s="1"/>
  <c r="C5287" i="1" a="1"/>
  <c r="E5287" i="1" s="1"/>
  <c r="C5288" i="1" a="1"/>
  <c r="E5288" i="1" s="1"/>
  <c r="C5289" i="1" a="1"/>
  <c r="E5289" i="1" s="1"/>
  <c r="C5290" i="1" a="1"/>
  <c r="E5290" i="1" s="1"/>
  <c r="C5291" i="1" a="1"/>
  <c r="E5291" i="1" s="1"/>
  <c r="C5292" i="1" a="1"/>
  <c r="E5292" i="1" s="1"/>
  <c r="C5293" i="1" a="1"/>
  <c r="E5293" i="1" s="1"/>
  <c r="C5294" i="1" a="1"/>
  <c r="E5294" i="1" s="1"/>
  <c r="C5295" i="1" a="1"/>
  <c r="E5295" i="1" s="1"/>
  <c r="C5296" i="1" a="1"/>
  <c r="E5296" i="1" s="1"/>
  <c r="C5297" i="1" a="1"/>
  <c r="E5297" i="1" s="1"/>
  <c r="C5298" i="1" a="1"/>
  <c r="E5298" i="1" s="1"/>
  <c r="C5299" i="1" a="1"/>
  <c r="E5299" i="1" s="1"/>
  <c r="C5300" i="1" a="1"/>
  <c r="E5300" i="1" s="1"/>
  <c r="C5301" i="1" a="1"/>
  <c r="E5301" i="1" s="1"/>
  <c r="C5302" i="1" a="1"/>
  <c r="E5302" i="1" s="1"/>
  <c r="C5303" i="1" a="1"/>
  <c r="E5303" i="1" s="1"/>
  <c r="C5304" i="1" a="1"/>
  <c r="E5304" i="1" s="1"/>
  <c r="C5305" i="1" a="1"/>
  <c r="E5305" i="1" s="1"/>
  <c r="C5306" i="1" a="1"/>
  <c r="E5306" i="1" s="1"/>
  <c r="C5307" i="1" a="1"/>
  <c r="E5307" i="1" s="1"/>
  <c r="C5308" i="1" a="1"/>
  <c r="E5308" i="1" s="1"/>
  <c r="C5309" i="1" a="1"/>
  <c r="E5309" i="1" s="1"/>
  <c r="C5310" i="1" a="1"/>
  <c r="E5310" i="1" s="1"/>
  <c r="C5311" i="1" a="1"/>
  <c r="E5311" i="1" s="1"/>
  <c r="C5312" i="1" a="1"/>
  <c r="E5312" i="1" s="1"/>
  <c r="C5313" i="1" a="1"/>
  <c r="E5313" i="1" s="1"/>
  <c r="C5314" i="1" a="1"/>
  <c r="E5314" i="1" s="1"/>
  <c r="C5315" i="1" a="1"/>
  <c r="E5315" i="1" s="1"/>
  <c r="C5316" i="1" a="1"/>
  <c r="E5316" i="1" s="1"/>
  <c r="C5317" i="1" a="1"/>
  <c r="E5317" i="1" s="1"/>
  <c r="C5318" i="1" a="1"/>
  <c r="E5318" i="1" s="1"/>
  <c r="C5319" i="1" a="1"/>
  <c r="E5319" i="1" s="1"/>
  <c r="C5320" i="1" a="1"/>
  <c r="E5320" i="1" s="1"/>
  <c r="C5321" i="1" a="1"/>
  <c r="E5321" i="1" s="1"/>
  <c r="C5322" i="1" a="1"/>
  <c r="E5322" i="1" s="1"/>
  <c r="C5323" i="1" a="1"/>
  <c r="E5323" i="1" s="1"/>
  <c r="C5324" i="1" a="1"/>
  <c r="E5324" i="1" s="1"/>
  <c r="C5325" i="1" a="1"/>
  <c r="E5325" i="1" s="1"/>
  <c r="C5326" i="1" a="1"/>
  <c r="E5326" i="1" s="1"/>
  <c r="C5327" i="1" a="1"/>
  <c r="E5327" i="1" s="1"/>
  <c r="C5328" i="1" a="1"/>
  <c r="E5328" i="1" s="1"/>
  <c r="C5329" i="1" a="1"/>
  <c r="E5329" i="1" s="1"/>
  <c r="C5330" i="1" a="1"/>
  <c r="E5330" i="1" s="1"/>
  <c r="C5331" i="1" a="1"/>
  <c r="E5331" i="1" s="1"/>
  <c r="C5332" i="1" a="1"/>
  <c r="E5332" i="1" s="1"/>
  <c r="C5333" i="1" a="1"/>
  <c r="E5333" i="1" s="1"/>
  <c r="C5334" i="1" a="1"/>
  <c r="E5334" i="1" s="1"/>
  <c r="C5335" i="1" a="1"/>
  <c r="E5335" i="1" s="1"/>
  <c r="C5336" i="1" a="1"/>
  <c r="E5336" i="1" s="1"/>
  <c r="C5337" i="1" a="1"/>
  <c r="E5337" i="1" s="1"/>
  <c r="C5338" i="1" a="1"/>
  <c r="E5338" i="1" s="1"/>
  <c r="C5339" i="1" a="1"/>
  <c r="E5339" i="1" s="1"/>
  <c r="C5340" i="1" a="1"/>
  <c r="E5340" i="1" s="1"/>
  <c r="C5341" i="1" a="1"/>
  <c r="E5341" i="1" s="1"/>
  <c r="C5342" i="1" a="1"/>
  <c r="E5342" i="1" s="1"/>
  <c r="C5343" i="1" a="1"/>
  <c r="E5343" i="1" s="1"/>
  <c r="C5344" i="1" a="1"/>
  <c r="E5344" i="1" s="1"/>
  <c r="C5345" i="1" a="1"/>
  <c r="E5345" i="1" s="1"/>
  <c r="C5346" i="1" a="1"/>
  <c r="E5346" i="1" s="1"/>
  <c r="C5347" i="1" a="1"/>
  <c r="E5347" i="1" s="1"/>
  <c r="C5348" i="1" a="1"/>
  <c r="E5348" i="1" s="1"/>
  <c r="C5349" i="1" a="1"/>
  <c r="E5349" i="1" s="1"/>
  <c r="C5350" i="1" a="1"/>
  <c r="E5350" i="1" s="1"/>
  <c r="C5351" i="1" a="1"/>
  <c r="E5351" i="1" s="1"/>
  <c r="C5352" i="1" a="1"/>
  <c r="E5352" i="1" s="1"/>
  <c r="C5353" i="1" a="1"/>
  <c r="E5353" i="1" s="1"/>
  <c r="C5354" i="1" a="1"/>
  <c r="E5354" i="1" s="1"/>
  <c r="C5355" i="1" a="1"/>
  <c r="E5355" i="1" s="1"/>
  <c r="C5356" i="1" a="1"/>
  <c r="E5356" i="1" s="1"/>
  <c r="C5357" i="1" a="1"/>
  <c r="E5357" i="1" s="1"/>
  <c r="C5358" i="1" a="1"/>
  <c r="E5358" i="1" s="1"/>
  <c r="C5359" i="1" a="1"/>
  <c r="E5359" i="1" s="1"/>
  <c r="C5360" i="1" a="1"/>
  <c r="E5360" i="1" s="1"/>
  <c r="C5361" i="1" a="1"/>
  <c r="E5361" i="1" s="1"/>
  <c r="C5362" i="1" a="1"/>
  <c r="E5362" i="1" s="1"/>
  <c r="C5363" i="1" a="1"/>
  <c r="E5363" i="1" s="1"/>
  <c r="C5364" i="1" a="1"/>
  <c r="E5364" i="1" s="1"/>
  <c r="C5365" i="1" a="1"/>
  <c r="E5365" i="1" s="1"/>
  <c r="C5366" i="1" a="1"/>
  <c r="E5366" i="1" s="1"/>
  <c r="C5367" i="1" a="1"/>
  <c r="E5367" i="1" s="1"/>
  <c r="C5368" i="1" a="1"/>
  <c r="E5368" i="1" s="1"/>
  <c r="C5369" i="1" a="1"/>
  <c r="E5369" i="1" s="1"/>
  <c r="C5370" i="1" a="1"/>
  <c r="E5370" i="1" s="1"/>
  <c r="C5371" i="1" a="1"/>
  <c r="E5371" i="1" s="1"/>
  <c r="C5372" i="1" a="1"/>
  <c r="E5372" i="1" s="1"/>
  <c r="C5373" i="1" a="1"/>
  <c r="E5373" i="1" s="1"/>
  <c r="C5374" i="1" a="1"/>
  <c r="E5374" i="1" s="1"/>
  <c r="C5375" i="1" a="1"/>
  <c r="E5375" i="1" s="1"/>
  <c r="C5376" i="1" a="1"/>
  <c r="E5376" i="1" s="1"/>
  <c r="C5377" i="1" a="1"/>
  <c r="E5377" i="1" s="1"/>
  <c r="C5378" i="1" a="1"/>
  <c r="E5378" i="1" s="1"/>
  <c r="C5379" i="1" a="1"/>
  <c r="E5379" i="1" s="1"/>
  <c r="C5380" i="1" a="1"/>
  <c r="E5380" i="1" s="1"/>
  <c r="C5381" i="1" a="1"/>
  <c r="E5381" i="1" s="1"/>
  <c r="C5382" i="1" a="1"/>
  <c r="E5382" i="1" s="1"/>
  <c r="C5383" i="1" a="1"/>
  <c r="E5383" i="1" s="1"/>
  <c r="C5384" i="1" a="1"/>
  <c r="E5384" i="1" s="1"/>
  <c r="C5385" i="1" a="1"/>
  <c r="E5385" i="1" s="1"/>
  <c r="C5386" i="1" a="1"/>
  <c r="E5386" i="1" s="1"/>
  <c r="C5387" i="1" a="1"/>
  <c r="E5387" i="1" s="1"/>
  <c r="C5388" i="1" a="1"/>
  <c r="E5388" i="1" s="1"/>
  <c r="C5389" i="1" a="1"/>
  <c r="E5389" i="1" s="1"/>
  <c r="C5390" i="1" a="1"/>
  <c r="E5390" i="1" s="1"/>
  <c r="C5391" i="1" a="1"/>
  <c r="E5391" i="1" s="1"/>
  <c r="C5392" i="1" a="1"/>
  <c r="E5392" i="1" s="1"/>
  <c r="C5393" i="1" a="1"/>
  <c r="E5393" i="1" s="1"/>
  <c r="C5394" i="1" a="1"/>
  <c r="E5394" i="1" s="1"/>
  <c r="C5395" i="1" a="1"/>
  <c r="E5395" i="1" s="1"/>
  <c r="C5396" i="1" a="1"/>
  <c r="E5396" i="1" s="1"/>
  <c r="C5397" i="1" a="1"/>
  <c r="E5397" i="1" s="1"/>
  <c r="C5398" i="1" a="1"/>
  <c r="E5398" i="1" s="1"/>
  <c r="C5399" i="1" a="1"/>
  <c r="E5399" i="1" s="1"/>
  <c r="C5400" i="1" a="1"/>
  <c r="E5400" i="1" s="1"/>
  <c r="C5401" i="1" a="1"/>
  <c r="E5401" i="1" s="1"/>
  <c r="C5402" i="1" a="1"/>
  <c r="E5402" i="1" s="1"/>
  <c r="C5403" i="1" a="1"/>
  <c r="E5403" i="1" s="1"/>
  <c r="C5404" i="1" a="1"/>
  <c r="E5404" i="1" s="1"/>
  <c r="C5405" i="1" a="1"/>
  <c r="E5405" i="1" s="1"/>
  <c r="C5406" i="1" a="1"/>
  <c r="E5406" i="1" s="1"/>
  <c r="C5407" i="1" a="1"/>
  <c r="E5407" i="1" s="1"/>
  <c r="C5408" i="1" a="1"/>
  <c r="E5408" i="1" s="1"/>
  <c r="C5409" i="1" a="1"/>
  <c r="E5409" i="1" s="1"/>
  <c r="C5410" i="1" a="1"/>
  <c r="E5410" i="1" s="1"/>
  <c r="C5411" i="1" a="1"/>
  <c r="E5411" i="1" s="1"/>
  <c r="C5412" i="1" a="1"/>
  <c r="E5412" i="1" s="1"/>
  <c r="C5413" i="1" a="1"/>
  <c r="E5413" i="1" s="1"/>
  <c r="C5414" i="1" a="1"/>
  <c r="E5414" i="1" s="1"/>
  <c r="C5415" i="1" a="1"/>
  <c r="E5415" i="1" s="1"/>
  <c r="C5416" i="1" a="1"/>
  <c r="E5416" i="1" s="1"/>
  <c r="C5417" i="1" a="1"/>
  <c r="E5417" i="1" s="1"/>
  <c r="C5418" i="1" a="1"/>
  <c r="E5418" i="1" s="1"/>
  <c r="C5419" i="1" a="1"/>
  <c r="E5419" i="1" s="1"/>
  <c r="C5420" i="1" a="1"/>
  <c r="E5420" i="1" s="1"/>
  <c r="C5421" i="1" a="1"/>
  <c r="E5421" i="1" s="1"/>
  <c r="C5422" i="1" a="1"/>
  <c r="E5422" i="1" s="1"/>
  <c r="C5423" i="1" a="1"/>
  <c r="E5423" i="1" s="1"/>
  <c r="C5424" i="1" a="1"/>
  <c r="E5424" i="1" s="1"/>
  <c r="C5425" i="1" a="1"/>
  <c r="E5425" i="1" s="1"/>
  <c r="C5426" i="1" a="1"/>
  <c r="E5426" i="1" s="1"/>
  <c r="C5427" i="1" a="1"/>
  <c r="E5427" i="1" s="1"/>
  <c r="C5428" i="1" a="1"/>
  <c r="E5428" i="1" s="1"/>
  <c r="C5429" i="1" a="1"/>
  <c r="E5429" i="1" s="1"/>
  <c r="C5430" i="1" a="1"/>
  <c r="E5430" i="1" s="1"/>
  <c r="C5431" i="1" a="1"/>
  <c r="E5431" i="1" s="1"/>
  <c r="C5432" i="1" a="1"/>
  <c r="E5432" i="1" s="1"/>
  <c r="C5433" i="1" a="1"/>
  <c r="E5433" i="1" s="1"/>
  <c r="C5434" i="1" a="1"/>
  <c r="E5434" i="1" s="1"/>
  <c r="C5435" i="1" a="1"/>
  <c r="E5435" i="1" s="1"/>
  <c r="C5436" i="1" a="1"/>
  <c r="E5436" i="1" s="1"/>
  <c r="C5437" i="1" a="1"/>
  <c r="E5437" i="1" s="1"/>
  <c r="C5438" i="1" a="1"/>
  <c r="E5438" i="1" s="1"/>
  <c r="C5439" i="1" a="1"/>
  <c r="E5439" i="1" s="1"/>
  <c r="C5440" i="1" a="1"/>
  <c r="E5440" i="1" s="1"/>
  <c r="C5441" i="1" a="1"/>
  <c r="E5441" i="1" s="1"/>
  <c r="C5442" i="1" a="1"/>
  <c r="E5442" i="1" s="1"/>
  <c r="C5443" i="1" a="1"/>
  <c r="E5443" i="1" s="1"/>
  <c r="C5444" i="1" a="1"/>
  <c r="E5444" i="1" s="1"/>
  <c r="C5445" i="1" a="1"/>
  <c r="E5445" i="1" s="1"/>
  <c r="C5446" i="1" a="1"/>
  <c r="E5446" i="1" s="1"/>
  <c r="C5447" i="1" a="1"/>
  <c r="E5447" i="1" s="1"/>
  <c r="C5448" i="1" a="1"/>
  <c r="E5448" i="1" s="1"/>
  <c r="C5449" i="1" a="1"/>
  <c r="E5449" i="1" s="1"/>
  <c r="C5450" i="1" a="1"/>
  <c r="E5450" i="1" s="1"/>
  <c r="C5451" i="1" a="1"/>
  <c r="E5451" i="1" s="1"/>
  <c r="C5452" i="1" a="1"/>
  <c r="E5452" i="1" s="1"/>
  <c r="C5453" i="1" a="1"/>
  <c r="E5453" i="1" s="1"/>
  <c r="C5454" i="1" a="1"/>
  <c r="E5454" i="1" s="1"/>
  <c r="C5455" i="1" a="1"/>
  <c r="E5455" i="1" s="1"/>
  <c r="C5456" i="1" a="1"/>
  <c r="E5456" i="1" s="1"/>
  <c r="C5457" i="1" a="1"/>
  <c r="E5457" i="1" s="1"/>
  <c r="C5458" i="1" a="1"/>
  <c r="E5458" i="1" s="1"/>
  <c r="C5459" i="1" a="1"/>
  <c r="E5459" i="1" s="1"/>
  <c r="C5460" i="1" a="1"/>
  <c r="E5460" i="1" s="1"/>
  <c r="C5461" i="1" a="1"/>
  <c r="E5461" i="1" s="1"/>
  <c r="C5462" i="1" a="1"/>
  <c r="E5462" i="1" s="1"/>
  <c r="C5463" i="1" a="1"/>
  <c r="E5463" i="1" s="1"/>
  <c r="C5464" i="1" a="1"/>
  <c r="E5464" i="1" s="1"/>
  <c r="C5465" i="1" a="1"/>
  <c r="E5465" i="1" s="1"/>
  <c r="C5466" i="1" a="1"/>
  <c r="E5466" i="1" s="1"/>
  <c r="C5467" i="1" a="1"/>
  <c r="E5467" i="1" s="1"/>
  <c r="C5468" i="1" a="1"/>
  <c r="E5468" i="1" s="1"/>
  <c r="C5469" i="1" a="1"/>
  <c r="E5469" i="1" s="1"/>
  <c r="C5470" i="1" a="1"/>
  <c r="E5470" i="1" s="1"/>
  <c r="C5471" i="1" a="1"/>
  <c r="E5471" i="1" s="1"/>
  <c r="C5472" i="1" a="1"/>
  <c r="E5472" i="1" s="1"/>
  <c r="C5473" i="1" a="1"/>
  <c r="E5473" i="1" s="1"/>
  <c r="C5474" i="1" a="1"/>
  <c r="E5474" i="1" s="1"/>
  <c r="C5475" i="1" a="1"/>
  <c r="E5475" i="1" s="1"/>
  <c r="C5476" i="1" a="1"/>
  <c r="E5476" i="1" s="1"/>
  <c r="C5477" i="1" a="1"/>
  <c r="E5477" i="1" s="1"/>
  <c r="C5478" i="1" a="1"/>
  <c r="E5478" i="1" s="1"/>
  <c r="C5479" i="1" a="1"/>
  <c r="E5479" i="1" s="1"/>
  <c r="C5480" i="1" a="1"/>
  <c r="E5480" i="1" s="1"/>
  <c r="C5481" i="1" a="1"/>
  <c r="E5481" i="1" s="1"/>
  <c r="C5482" i="1" a="1"/>
  <c r="E5482" i="1" s="1"/>
  <c r="C5483" i="1" a="1"/>
  <c r="E5483" i="1" s="1"/>
  <c r="C5484" i="1" a="1"/>
  <c r="E5484" i="1" s="1"/>
  <c r="C5485" i="1" a="1"/>
  <c r="E5485" i="1" s="1"/>
  <c r="C5486" i="1" a="1"/>
  <c r="E5486" i="1" s="1"/>
  <c r="C5487" i="1" a="1"/>
  <c r="E5487" i="1" s="1"/>
  <c r="C5488" i="1" a="1"/>
  <c r="E5488" i="1" s="1"/>
  <c r="C5489" i="1" a="1"/>
  <c r="E5489" i="1" s="1"/>
  <c r="C5490" i="1" a="1"/>
  <c r="E5490" i="1" s="1"/>
  <c r="C5491" i="1" a="1"/>
  <c r="E5491" i="1" s="1"/>
  <c r="C5492" i="1" a="1"/>
  <c r="E5492" i="1" s="1"/>
  <c r="C5493" i="1" a="1"/>
  <c r="E5493" i="1" s="1"/>
  <c r="C5494" i="1" a="1"/>
  <c r="E5494" i="1" s="1"/>
  <c r="C5495" i="1" a="1"/>
  <c r="E5495" i="1" s="1"/>
  <c r="C5496" i="1" a="1"/>
  <c r="E5496" i="1" s="1"/>
  <c r="C5497" i="1" a="1"/>
  <c r="E5497" i="1" s="1"/>
  <c r="C5498" i="1" a="1"/>
  <c r="E5498" i="1" s="1"/>
  <c r="C5499" i="1" a="1"/>
  <c r="E5499" i="1" s="1"/>
  <c r="C5500" i="1" a="1"/>
  <c r="E5500" i="1" s="1"/>
  <c r="C5501" i="1" a="1"/>
  <c r="E5501" i="1" s="1"/>
  <c r="C5502" i="1" a="1"/>
  <c r="E5502" i="1" s="1"/>
  <c r="C5503" i="1" a="1"/>
  <c r="E5503" i="1" s="1"/>
  <c r="C5504" i="1" a="1"/>
  <c r="E5504" i="1" s="1"/>
  <c r="C5505" i="1" a="1"/>
  <c r="E5505" i="1" s="1"/>
  <c r="C5506" i="1" a="1"/>
  <c r="E5506" i="1" s="1"/>
  <c r="C5507" i="1" a="1"/>
  <c r="E5507" i="1" s="1"/>
  <c r="C5508" i="1" a="1"/>
  <c r="E5508" i="1" s="1"/>
  <c r="C5509" i="1" a="1"/>
  <c r="E5509" i="1" s="1"/>
  <c r="C5510" i="1" a="1"/>
  <c r="E5510" i="1" s="1"/>
  <c r="C5511" i="1" a="1"/>
  <c r="E5511" i="1" s="1"/>
  <c r="C5512" i="1" a="1"/>
  <c r="E5512" i="1" s="1"/>
  <c r="C5513" i="1" a="1"/>
  <c r="E5513" i="1" s="1"/>
  <c r="C5514" i="1" a="1"/>
  <c r="E5514" i="1" s="1"/>
  <c r="C5515" i="1" a="1"/>
  <c r="E5515" i="1" s="1"/>
  <c r="C5516" i="1" a="1"/>
  <c r="E5516" i="1" s="1"/>
  <c r="C5517" i="1" a="1"/>
  <c r="E5517" i="1" s="1"/>
  <c r="C5518" i="1" a="1"/>
  <c r="E5518" i="1" s="1"/>
  <c r="C5519" i="1" a="1"/>
  <c r="E5519" i="1" s="1"/>
  <c r="C5520" i="1" a="1"/>
  <c r="E5520" i="1" s="1"/>
  <c r="C5521" i="1" a="1"/>
  <c r="E5521" i="1" s="1"/>
  <c r="C5522" i="1" a="1"/>
  <c r="E5522" i="1" s="1"/>
  <c r="C5523" i="1" a="1"/>
  <c r="E5523" i="1" s="1"/>
  <c r="C5524" i="1" a="1"/>
  <c r="E5524" i="1" s="1"/>
  <c r="C5525" i="1" a="1"/>
  <c r="E5525" i="1" s="1"/>
  <c r="C5526" i="1" a="1"/>
  <c r="E5526" i="1" s="1"/>
  <c r="C5527" i="1" a="1"/>
  <c r="E5527" i="1" s="1"/>
  <c r="C5528" i="1" a="1"/>
  <c r="E5528" i="1" s="1"/>
  <c r="C5529" i="1" a="1"/>
  <c r="E5529" i="1" s="1"/>
  <c r="C5530" i="1" a="1"/>
  <c r="E5530" i="1" s="1"/>
  <c r="C5531" i="1" a="1"/>
  <c r="E5531" i="1" s="1"/>
  <c r="C5532" i="1" a="1"/>
  <c r="E5532" i="1" s="1"/>
  <c r="C5533" i="1" a="1"/>
  <c r="E5533" i="1" s="1"/>
  <c r="C5534" i="1" a="1"/>
  <c r="E5534" i="1" s="1"/>
  <c r="C5535" i="1" a="1"/>
  <c r="E5535" i="1" s="1"/>
  <c r="C5536" i="1" a="1"/>
  <c r="E5536" i="1" s="1"/>
  <c r="C5537" i="1" a="1"/>
  <c r="E5537" i="1" s="1"/>
  <c r="C5538" i="1" a="1"/>
  <c r="E5538" i="1" s="1"/>
  <c r="C5539" i="1" a="1"/>
  <c r="E5539" i="1" s="1"/>
  <c r="C5540" i="1" a="1"/>
  <c r="E5540" i="1" s="1"/>
  <c r="C5541" i="1" a="1"/>
  <c r="E5541" i="1" s="1"/>
  <c r="C5542" i="1" a="1"/>
  <c r="E5542" i="1" s="1"/>
  <c r="C5543" i="1" a="1"/>
  <c r="E5543" i="1" s="1"/>
  <c r="C5544" i="1" a="1"/>
  <c r="E5544" i="1" s="1"/>
  <c r="C5545" i="1" a="1"/>
  <c r="E5545" i="1" s="1"/>
  <c r="C5546" i="1" a="1"/>
  <c r="E5546" i="1" s="1"/>
  <c r="C5547" i="1" a="1"/>
  <c r="E5547" i="1" s="1"/>
  <c r="C5548" i="1" a="1"/>
  <c r="E5548" i="1" s="1"/>
  <c r="C5549" i="1" a="1"/>
  <c r="E5549" i="1" s="1"/>
  <c r="C5550" i="1" a="1"/>
  <c r="E5550" i="1" s="1"/>
  <c r="C5551" i="1" a="1"/>
  <c r="E5551" i="1" s="1"/>
  <c r="C5552" i="1" a="1"/>
  <c r="E5552" i="1" s="1"/>
  <c r="C5553" i="1" a="1"/>
  <c r="E5553" i="1" s="1"/>
  <c r="C5554" i="1" a="1"/>
  <c r="E5554" i="1" s="1"/>
  <c r="C5555" i="1" a="1"/>
  <c r="E5555" i="1" s="1"/>
  <c r="C5556" i="1" a="1"/>
  <c r="E5556" i="1" s="1"/>
  <c r="C5557" i="1" a="1"/>
  <c r="E5557" i="1" s="1"/>
  <c r="C5558" i="1" a="1"/>
  <c r="E5558" i="1" s="1"/>
  <c r="C5559" i="1" a="1"/>
  <c r="E5559" i="1" s="1"/>
  <c r="C5560" i="1" a="1"/>
  <c r="E5560" i="1" s="1"/>
  <c r="C5561" i="1" a="1"/>
  <c r="E5561" i="1" s="1"/>
  <c r="C5562" i="1" a="1"/>
  <c r="E5562" i="1" s="1"/>
  <c r="C5563" i="1" a="1"/>
  <c r="E5563" i="1" s="1"/>
  <c r="C5564" i="1" a="1"/>
  <c r="E5564" i="1" s="1"/>
  <c r="C5565" i="1" a="1"/>
  <c r="E5565" i="1" s="1"/>
  <c r="C5566" i="1" a="1"/>
  <c r="E5566" i="1" s="1"/>
  <c r="C5567" i="1" a="1"/>
  <c r="E5567" i="1" s="1"/>
  <c r="C5568" i="1" a="1"/>
  <c r="E5568" i="1" s="1"/>
  <c r="C5569" i="1" a="1"/>
  <c r="E5569" i="1" s="1"/>
  <c r="C5570" i="1" a="1"/>
  <c r="E5570" i="1" s="1"/>
  <c r="C5571" i="1" a="1"/>
  <c r="E5571" i="1" s="1"/>
  <c r="C5572" i="1" a="1"/>
  <c r="E5572" i="1" s="1"/>
  <c r="C5573" i="1" a="1"/>
  <c r="E5573" i="1" s="1"/>
  <c r="C5574" i="1" a="1"/>
  <c r="E5574" i="1" s="1"/>
  <c r="C5575" i="1" a="1"/>
  <c r="E5575" i="1" s="1"/>
  <c r="C5576" i="1" a="1"/>
  <c r="E5576" i="1" s="1"/>
  <c r="C5577" i="1" a="1"/>
  <c r="E5577" i="1" s="1"/>
  <c r="C5578" i="1" a="1"/>
  <c r="E5578" i="1" s="1"/>
  <c r="C5579" i="1" a="1"/>
  <c r="E5579" i="1" s="1"/>
  <c r="C5580" i="1" a="1"/>
  <c r="E5580" i="1" s="1"/>
  <c r="C5581" i="1" a="1"/>
  <c r="E5581" i="1" s="1"/>
  <c r="C5582" i="1" a="1"/>
  <c r="E5582" i="1" s="1"/>
  <c r="C5583" i="1" a="1"/>
  <c r="E5583" i="1" s="1"/>
  <c r="C5584" i="1" a="1"/>
  <c r="E5584" i="1" s="1"/>
  <c r="C5585" i="1" a="1"/>
  <c r="E5585" i="1" s="1"/>
  <c r="C5586" i="1" a="1"/>
  <c r="E5586" i="1" s="1"/>
  <c r="C5587" i="1" a="1"/>
  <c r="E5587" i="1" s="1"/>
  <c r="C5588" i="1" a="1"/>
  <c r="E5588" i="1" s="1"/>
  <c r="C5589" i="1" a="1"/>
  <c r="E5589" i="1" s="1"/>
  <c r="C5590" i="1" a="1"/>
  <c r="E5590" i="1" s="1"/>
  <c r="C5591" i="1" a="1"/>
  <c r="E5591" i="1" s="1"/>
  <c r="C5592" i="1" a="1"/>
  <c r="E5592" i="1" s="1"/>
  <c r="C5593" i="1" a="1"/>
  <c r="E5593" i="1" s="1"/>
  <c r="C5594" i="1" a="1"/>
  <c r="E5594" i="1" s="1"/>
  <c r="C5595" i="1" a="1"/>
  <c r="E5595" i="1" s="1"/>
  <c r="C5596" i="1" a="1"/>
  <c r="E5596" i="1" s="1"/>
  <c r="C5597" i="1" a="1"/>
  <c r="E5597" i="1" s="1"/>
  <c r="C5598" i="1" a="1"/>
  <c r="E5598" i="1" s="1"/>
  <c r="C5599" i="1" a="1"/>
  <c r="E5599" i="1" s="1"/>
  <c r="C5600" i="1" a="1"/>
  <c r="E5600" i="1" s="1"/>
  <c r="C5601" i="1" a="1"/>
  <c r="E5601" i="1" s="1"/>
  <c r="C5602" i="1" a="1"/>
  <c r="E5602" i="1" s="1"/>
  <c r="C5603" i="1" a="1"/>
  <c r="E5603" i="1" s="1"/>
  <c r="C5604" i="1" a="1"/>
  <c r="E5604" i="1" s="1"/>
  <c r="C5605" i="1" a="1"/>
  <c r="E5605" i="1" s="1"/>
  <c r="C5606" i="1" a="1"/>
  <c r="E5606" i="1" s="1"/>
  <c r="C5607" i="1" a="1"/>
  <c r="E5607" i="1" s="1"/>
  <c r="C5608" i="1" a="1"/>
  <c r="E5608" i="1" s="1"/>
  <c r="C5609" i="1" a="1"/>
  <c r="E5609" i="1" s="1"/>
  <c r="C5610" i="1" a="1"/>
  <c r="E5610" i="1" s="1"/>
  <c r="C5611" i="1" a="1"/>
  <c r="E5611" i="1" s="1"/>
  <c r="C5612" i="1" a="1"/>
  <c r="E5612" i="1" s="1"/>
  <c r="C5613" i="1" a="1"/>
  <c r="E5613" i="1" s="1"/>
  <c r="C5614" i="1" a="1"/>
  <c r="E5614" i="1" s="1"/>
  <c r="C5615" i="1" a="1"/>
  <c r="E5615" i="1" s="1"/>
  <c r="C5616" i="1" a="1"/>
  <c r="E5616" i="1" s="1"/>
  <c r="C5617" i="1" a="1"/>
  <c r="E5617" i="1" s="1"/>
  <c r="C5618" i="1" a="1"/>
  <c r="E5618" i="1" s="1"/>
  <c r="C5619" i="1" a="1"/>
  <c r="E5619" i="1" s="1"/>
  <c r="C5620" i="1" a="1"/>
  <c r="E5620" i="1" s="1"/>
  <c r="C5621" i="1" a="1"/>
  <c r="E5621" i="1" s="1"/>
  <c r="C5622" i="1" a="1"/>
  <c r="E5622" i="1" s="1"/>
  <c r="C5623" i="1" a="1"/>
  <c r="E5623" i="1" s="1"/>
  <c r="C5624" i="1" a="1"/>
  <c r="E5624" i="1" s="1"/>
  <c r="C5625" i="1" a="1"/>
  <c r="E5625" i="1" s="1"/>
  <c r="C5626" i="1" a="1"/>
  <c r="E5626" i="1" s="1"/>
  <c r="C5627" i="1" a="1"/>
  <c r="E5627" i="1" s="1"/>
  <c r="C5628" i="1" a="1"/>
  <c r="E5628" i="1" s="1"/>
  <c r="C5629" i="1" a="1"/>
  <c r="E5629" i="1" s="1"/>
  <c r="C5630" i="1" a="1"/>
  <c r="E5630" i="1" s="1"/>
  <c r="C5631" i="1" a="1"/>
  <c r="E5631" i="1" s="1"/>
  <c r="C5632" i="1" a="1"/>
  <c r="E5632" i="1" s="1"/>
  <c r="C5633" i="1" a="1"/>
  <c r="E5633" i="1" s="1"/>
  <c r="C5634" i="1" a="1"/>
  <c r="E5634" i="1" s="1"/>
  <c r="C5635" i="1" a="1"/>
  <c r="E5635" i="1" s="1"/>
  <c r="C5636" i="1" a="1"/>
  <c r="E5636" i="1" s="1"/>
  <c r="C5637" i="1" a="1"/>
  <c r="E5637" i="1" s="1"/>
  <c r="C5638" i="1" a="1"/>
  <c r="E5638" i="1" s="1"/>
  <c r="C5639" i="1" a="1"/>
  <c r="E5639" i="1" s="1"/>
  <c r="C5640" i="1" a="1"/>
  <c r="E5640" i="1" s="1"/>
  <c r="C5641" i="1" a="1"/>
  <c r="E5641" i="1" s="1"/>
  <c r="C5642" i="1" a="1"/>
  <c r="E5642" i="1" s="1"/>
  <c r="C5643" i="1" a="1"/>
  <c r="E5643" i="1" s="1"/>
  <c r="C5644" i="1" a="1"/>
  <c r="E5644" i="1" s="1"/>
  <c r="C5645" i="1" a="1"/>
  <c r="E5645" i="1" s="1"/>
  <c r="C5646" i="1" a="1"/>
  <c r="E5646" i="1" s="1"/>
  <c r="C5647" i="1" a="1"/>
  <c r="E5647" i="1" s="1"/>
  <c r="C5648" i="1" a="1"/>
  <c r="E5648" i="1" s="1"/>
  <c r="C5649" i="1" a="1"/>
  <c r="E5649" i="1" s="1"/>
  <c r="C5650" i="1" a="1"/>
  <c r="E5650" i="1" s="1"/>
  <c r="C5651" i="1" a="1"/>
  <c r="E5651" i="1" s="1"/>
  <c r="C5652" i="1" a="1"/>
  <c r="E5652" i="1" s="1"/>
  <c r="C5653" i="1" a="1"/>
  <c r="E5653" i="1" s="1"/>
  <c r="C5654" i="1" a="1"/>
  <c r="E5654" i="1" s="1"/>
  <c r="C5655" i="1" a="1"/>
  <c r="E5655" i="1" s="1"/>
  <c r="C5656" i="1" a="1"/>
  <c r="E5656" i="1" s="1"/>
  <c r="C5657" i="1" a="1"/>
  <c r="E5657" i="1" s="1"/>
  <c r="C5658" i="1" a="1"/>
  <c r="E5658" i="1" s="1"/>
  <c r="C5659" i="1" a="1"/>
  <c r="E5659" i="1" s="1"/>
  <c r="C5660" i="1" a="1"/>
  <c r="E5660" i="1" s="1"/>
  <c r="C5661" i="1" a="1"/>
  <c r="E5661" i="1" s="1"/>
  <c r="C5662" i="1" a="1"/>
  <c r="E5662" i="1" s="1"/>
  <c r="C5663" i="1" a="1"/>
  <c r="E5663" i="1" s="1"/>
  <c r="C5664" i="1" a="1"/>
  <c r="E5664" i="1" s="1"/>
  <c r="C5665" i="1" a="1"/>
  <c r="E5665" i="1" s="1"/>
  <c r="C5666" i="1" a="1"/>
  <c r="E5666" i="1" s="1"/>
  <c r="C5667" i="1" a="1"/>
  <c r="E5667" i="1" s="1"/>
  <c r="C5668" i="1" a="1"/>
  <c r="E5668" i="1" s="1"/>
  <c r="C5669" i="1" a="1"/>
  <c r="E5669" i="1" s="1"/>
  <c r="C5670" i="1" a="1"/>
  <c r="E5670" i="1" s="1"/>
  <c r="C5671" i="1" a="1"/>
  <c r="E5671" i="1" s="1"/>
  <c r="C5672" i="1" a="1"/>
  <c r="E5672" i="1" s="1"/>
  <c r="C5673" i="1" a="1"/>
  <c r="E5673" i="1" s="1"/>
  <c r="C5674" i="1" a="1"/>
  <c r="E5674" i="1" s="1"/>
  <c r="C5675" i="1" a="1"/>
  <c r="E5675" i="1" s="1"/>
  <c r="C5676" i="1" a="1"/>
  <c r="E5676" i="1" s="1"/>
  <c r="C5677" i="1" a="1"/>
  <c r="E5677" i="1" s="1"/>
  <c r="C5678" i="1" a="1"/>
  <c r="E5678" i="1" s="1"/>
  <c r="C5679" i="1" a="1"/>
  <c r="E5679" i="1" s="1"/>
  <c r="C5680" i="1" a="1"/>
  <c r="E5680" i="1" s="1"/>
  <c r="C5681" i="1" a="1"/>
  <c r="E5681" i="1" s="1"/>
  <c r="C5682" i="1" a="1"/>
  <c r="E5682" i="1" s="1"/>
  <c r="C5683" i="1" a="1"/>
  <c r="E5683" i="1" s="1"/>
  <c r="C5684" i="1" a="1"/>
  <c r="E5684" i="1" s="1"/>
  <c r="C5685" i="1" a="1"/>
  <c r="E5685" i="1" s="1"/>
  <c r="C5686" i="1" a="1"/>
  <c r="E5686" i="1" s="1"/>
  <c r="C5687" i="1" a="1"/>
  <c r="E5687" i="1" s="1"/>
  <c r="C5688" i="1" a="1"/>
  <c r="E5688" i="1" s="1"/>
  <c r="C5689" i="1" a="1"/>
  <c r="E5689" i="1" s="1"/>
  <c r="C5690" i="1" a="1"/>
  <c r="E5690" i="1" s="1"/>
  <c r="C5691" i="1" a="1"/>
  <c r="E5691" i="1" s="1"/>
  <c r="C5692" i="1" a="1"/>
  <c r="E5692" i="1" s="1"/>
  <c r="C5693" i="1" a="1"/>
  <c r="E5693" i="1" s="1"/>
  <c r="C5694" i="1" a="1"/>
  <c r="E5694" i="1" s="1"/>
  <c r="C5695" i="1" a="1"/>
  <c r="E5695" i="1" s="1"/>
  <c r="C5696" i="1" a="1"/>
  <c r="E5696" i="1" s="1"/>
  <c r="C5697" i="1" a="1"/>
  <c r="E5697" i="1" s="1"/>
  <c r="C5698" i="1" a="1"/>
  <c r="E5698" i="1" s="1"/>
  <c r="C5699" i="1" a="1"/>
  <c r="E5699" i="1" s="1"/>
  <c r="C5700" i="1" a="1"/>
  <c r="E5700" i="1" s="1"/>
  <c r="C5701" i="1" a="1"/>
  <c r="E5701" i="1" s="1"/>
  <c r="C5702" i="1" a="1"/>
  <c r="E5702" i="1" s="1"/>
  <c r="C5703" i="1" a="1"/>
  <c r="E5703" i="1" s="1"/>
  <c r="C5704" i="1" a="1"/>
  <c r="E5704" i="1" s="1"/>
  <c r="C5705" i="1" a="1"/>
  <c r="E5705" i="1" s="1"/>
  <c r="C5706" i="1" a="1"/>
  <c r="E5706" i="1" s="1"/>
  <c r="C5707" i="1" a="1"/>
  <c r="E5707" i="1" s="1"/>
  <c r="C5708" i="1" a="1"/>
  <c r="E5708" i="1" s="1"/>
  <c r="C5709" i="1" a="1"/>
  <c r="E5709" i="1" s="1"/>
  <c r="C5710" i="1" a="1"/>
  <c r="E5710" i="1" s="1"/>
  <c r="C5711" i="1" a="1"/>
  <c r="E5711" i="1" s="1"/>
  <c r="C5712" i="1" a="1"/>
  <c r="E5712" i="1" s="1"/>
  <c r="C5713" i="1" a="1"/>
  <c r="E5713" i="1" s="1"/>
  <c r="C5714" i="1" a="1"/>
  <c r="E5714" i="1" s="1"/>
  <c r="C5715" i="1" a="1"/>
  <c r="E5715" i="1" s="1"/>
  <c r="C5716" i="1" a="1"/>
  <c r="E5716" i="1" s="1"/>
  <c r="C5717" i="1" a="1"/>
  <c r="E5717" i="1" s="1"/>
  <c r="C5718" i="1" a="1"/>
  <c r="E5718" i="1" s="1"/>
  <c r="C5719" i="1" a="1"/>
  <c r="E5719" i="1" s="1"/>
  <c r="C5720" i="1" a="1"/>
  <c r="E5720" i="1" s="1"/>
  <c r="C5721" i="1" a="1"/>
  <c r="E5721" i="1" s="1"/>
  <c r="C5722" i="1" a="1"/>
  <c r="E5722" i="1" s="1"/>
  <c r="C5723" i="1" a="1"/>
  <c r="E5723" i="1" s="1"/>
  <c r="C5724" i="1" a="1"/>
  <c r="E5724" i="1" s="1"/>
  <c r="C5725" i="1" a="1"/>
  <c r="E5725" i="1" s="1"/>
  <c r="C5726" i="1" a="1"/>
  <c r="E5726" i="1" s="1"/>
  <c r="C5727" i="1" a="1"/>
  <c r="E5727" i="1" s="1"/>
  <c r="C5728" i="1" a="1"/>
  <c r="E5728" i="1" s="1"/>
  <c r="C5729" i="1" a="1"/>
  <c r="E5729" i="1" s="1"/>
  <c r="C5730" i="1" a="1"/>
  <c r="E5730" i="1" s="1"/>
  <c r="C5731" i="1" a="1"/>
  <c r="E5731" i="1" s="1"/>
  <c r="C5732" i="1" a="1"/>
  <c r="E5732" i="1" s="1"/>
  <c r="C5733" i="1" a="1"/>
  <c r="E5733" i="1" s="1"/>
  <c r="C5734" i="1" a="1"/>
  <c r="E5734" i="1" s="1"/>
  <c r="C5735" i="1" a="1"/>
  <c r="E5735" i="1" s="1"/>
  <c r="C5736" i="1" a="1"/>
  <c r="E5736" i="1" s="1"/>
  <c r="C5737" i="1" a="1"/>
  <c r="E5737" i="1" s="1"/>
  <c r="C5738" i="1" a="1"/>
  <c r="E5738" i="1" s="1"/>
  <c r="C5739" i="1" a="1"/>
  <c r="E5739" i="1" s="1"/>
  <c r="C5740" i="1" a="1"/>
  <c r="E5740" i="1" s="1"/>
  <c r="C5741" i="1" a="1"/>
  <c r="E5741" i="1" s="1"/>
  <c r="C5742" i="1" a="1"/>
  <c r="E5742" i="1" s="1"/>
  <c r="C5743" i="1" a="1"/>
  <c r="E5743" i="1" s="1"/>
  <c r="C5744" i="1" a="1"/>
  <c r="E5744" i="1" s="1"/>
  <c r="C5745" i="1" a="1"/>
  <c r="E5745" i="1" s="1"/>
  <c r="C5746" i="1" a="1"/>
  <c r="E5746" i="1" s="1"/>
  <c r="C5747" i="1" a="1"/>
  <c r="E5747" i="1" s="1"/>
  <c r="C5748" i="1" a="1"/>
  <c r="E5748" i="1" s="1"/>
  <c r="C5749" i="1" a="1"/>
  <c r="E5749" i="1" s="1"/>
  <c r="C5750" i="1" a="1"/>
  <c r="E5750" i="1" s="1"/>
  <c r="C5751" i="1" a="1"/>
  <c r="E5751" i="1" s="1"/>
  <c r="C5752" i="1" a="1"/>
  <c r="E5752" i="1" s="1"/>
  <c r="C5753" i="1" a="1"/>
  <c r="E5753" i="1" s="1"/>
  <c r="C5754" i="1" a="1"/>
  <c r="E5754" i="1" s="1"/>
  <c r="C5755" i="1" a="1"/>
  <c r="E5755" i="1" s="1"/>
  <c r="C5756" i="1" a="1"/>
  <c r="E5756" i="1" s="1"/>
  <c r="C5757" i="1" a="1"/>
  <c r="E5757" i="1" s="1"/>
  <c r="C5758" i="1" a="1"/>
  <c r="E5758" i="1" s="1"/>
  <c r="C5759" i="1" a="1"/>
  <c r="E5759" i="1" s="1"/>
  <c r="C5760" i="1" a="1"/>
  <c r="E5760" i="1" s="1"/>
  <c r="C5761" i="1" a="1"/>
  <c r="E5761" i="1" s="1"/>
  <c r="C5762" i="1" a="1"/>
  <c r="E5762" i="1" s="1"/>
  <c r="C5763" i="1" a="1"/>
  <c r="E5763" i="1" s="1"/>
  <c r="C5764" i="1" a="1"/>
  <c r="E5764" i="1" s="1"/>
  <c r="C5765" i="1" a="1"/>
  <c r="E5765" i="1" s="1"/>
  <c r="C5766" i="1" a="1"/>
  <c r="E5766" i="1" s="1"/>
  <c r="C5767" i="1" a="1"/>
  <c r="E5767" i="1" s="1"/>
  <c r="C5768" i="1" a="1"/>
  <c r="E5768" i="1" s="1"/>
  <c r="C5769" i="1" a="1"/>
  <c r="E5769" i="1" s="1"/>
  <c r="C5770" i="1" a="1"/>
  <c r="E5770" i="1" s="1"/>
  <c r="C5771" i="1" a="1"/>
  <c r="E5771" i="1" s="1"/>
  <c r="C5772" i="1" a="1"/>
  <c r="E5772" i="1" s="1"/>
  <c r="C5773" i="1" a="1"/>
  <c r="E5773" i="1" s="1"/>
  <c r="C5774" i="1" a="1"/>
  <c r="E5774" i="1" s="1"/>
  <c r="C5775" i="1" a="1"/>
  <c r="E5775" i="1" s="1"/>
  <c r="C5776" i="1" a="1"/>
  <c r="E5776" i="1" s="1"/>
  <c r="C5777" i="1" a="1"/>
  <c r="E5777" i="1" s="1"/>
  <c r="C5778" i="1" a="1"/>
  <c r="E5778" i="1" s="1"/>
  <c r="C5779" i="1" a="1"/>
  <c r="E5779" i="1" s="1"/>
  <c r="C5780" i="1" a="1"/>
  <c r="E5780" i="1" s="1"/>
  <c r="C5781" i="1" a="1"/>
  <c r="E5781" i="1" s="1"/>
  <c r="C5782" i="1" a="1"/>
  <c r="E5782" i="1" s="1"/>
  <c r="C5783" i="1" a="1"/>
  <c r="E5783" i="1" s="1"/>
  <c r="C5784" i="1" a="1"/>
  <c r="E5784" i="1" s="1"/>
  <c r="C5785" i="1" a="1"/>
  <c r="E5785" i="1" s="1"/>
  <c r="C5786" i="1" a="1"/>
  <c r="E5786" i="1" s="1"/>
  <c r="C5787" i="1" a="1"/>
  <c r="E5787" i="1" s="1"/>
  <c r="C5788" i="1" a="1"/>
  <c r="E5788" i="1" s="1"/>
  <c r="C5789" i="1" a="1"/>
  <c r="E5789" i="1" s="1"/>
  <c r="C5790" i="1" a="1"/>
  <c r="E5790" i="1" s="1"/>
  <c r="C5791" i="1" a="1"/>
  <c r="E5791" i="1" s="1"/>
  <c r="C5792" i="1" a="1"/>
  <c r="E5792" i="1" s="1"/>
  <c r="C5793" i="1" a="1"/>
  <c r="E5793" i="1" s="1"/>
  <c r="C5794" i="1" a="1"/>
  <c r="E5794" i="1" s="1"/>
  <c r="C5795" i="1" a="1"/>
  <c r="E5795" i="1" s="1"/>
  <c r="C5796" i="1" a="1"/>
  <c r="E5796" i="1" s="1"/>
  <c r="C5797" i="1" a="1"/>
  <c r="E5797" i="1" s="1"/>
  <c r="C5798" i="1" a="1"/>
  <c r="E5798" i="1" s="1"/>
  <c r="C5799" i="1" a="1"/>
  <c r="E5799" i="1" s="1"/>
  <c r="C5800" i="1" a="1"/>
  <c r="E5800" i="1" s="1"/>
  <c r="C5801" i="1" a="1"/>
  <c r="E5801" i="1" s="1"/>
  <c r="C5802" i="1" a="1"/>
  <c r="E5802" i="1" s="1"/>
  <c r="C5803" i="1" a="1"/>
  <c r="E5803" i="1" s="1"/>
  <c r="C5804" i="1" a="1"/>
  <c r="E5804" i="1" s="1"/>
  <c r="C5805" i="1" a="1"/>
  <c r="E5805" i="1" s="1"/>
  <c r="C5806" i="1" a="1"/>
  <c r="E5806" i="1" s="1"/>
  <c r="C5807" i="1" a="1"/>
  <c r="E5807" i="1" s="1"/>
  <c r="C5808" i="1" a="1"/>
  <c r="E5808" i="1" s="1"/>
  <c r="C5809" i="1" a="1"/>
  <c r="E5809" i="1" s="1"/>
  <c r="C5810" i="1" a="1"/>
  <c r="E5810" i="1" s="1"/>
  <c r="C5811" i="1" a="1"/>
  <c r="E5811" i="1" s="1"/>
  <c r="C5812" i="1" a="1"/>
  <c r="E5812" i="1" s="1"/>
  <c r="C5813" i="1" a="1"/>
  <c r="E5813" i="1" s="1"/>
  <c r="C5814" i="1" a="1"/>
  <c r="E5814" i="1" s="1"/>
  <c r="C5815" i="1" a="1"/>
  <c r="E5815" i="1" s="1"/>
  <c r="C5816" i="1" a="1"/>
  <c r="E5816" i="1" s="1"/>
  <c r="C5817" i="1" a="1"/>
  <c r="E5817" i="1" s="1"/>
  <c r="C5818" i="1" a="1"/>
  <c r="E5818" i="1" s="1"/>
  <c r="C5819" i="1" a="1"/>
  <c r="E5819" i="1" s="1"/>
  <c r="C5820" i="1" a="1"/>
  <c r="E5820" i="1" s="1"/>
  <c r="C5821" i="1" a="1"/>
  <c r="E5821" i="1" s="1"/>
  <c r="C5822" i="1" a="1"/>
  <c r="E5822" i="1" s="1"/>
  <c r="C5823" i="1" a="1"/>
  <c r="E5823" i="1" s="1"/>
  <c r="C5824" i="1" a="1"/>
  <c r="E5824" i="1" s="1"/>
  <c r="C5825" i="1" a="1"/>
  <c r="E5825" i="1" s="1"/>
  <c r="C5826" i="1" a="1"/>
  <c r="E5826" i="1" s="1"/>
  <c r="C5827" i="1" a="1"/>
  <c r="E5827" i="1" s="1"/>
  <c r="C5828" i="1" a="1"/>
  <c r="E5828" i="1" s="1"/>
  <c r="C5829" i="1" a="1"/>
  <c r="E5829" i="1" s="1"/>
  <c r="C5830" i="1" a="1"/>
  <c r="E5830" i="1" s="1"/>
  <c r="C5831" i="1" a="1"/>
  <c r="E5831" i="1" s="1"/>
  <c r="C5832" i="1" a="1"/>
  <c r="E5832" i="1" s="1"/>
  <c r="C5833" i="1" a="1"/>
  <c r="E5833" i="1" s="1"/>
  <c r="C5834" i="1" a="1"/>
  <c r="E5834" i="1" s="1"/>
  <c r="C5835" i="1" a="1"/>
  <c r="E5835" i="1" s="1"/>
  <c r="C5836" i="1" a="1"/>
  <c r="E5836" i="1" s="1"/>
  <c r="C5837" i="1" a="1"/>
  <c r="E5837" i="1" s="1"/>
  <c r="C5838" i="1" a="1"/>
  <c r="E5838" i="1" s="1"/>
  <c r="C5839" i="1" a="1"/>
  <c r="E5839" i="1" s="1"/>
  <c r="C5840" i="1" a="1"/>
  <c r="E5840" i="1" s="1"/>
  <c r="C5841" i="1" a="1"/>
  <c r="E5841" i="1" s="1"/>
  <c r="C5842" i="1" a="1"/>
  <c r="E5842" i="1" s="1"/>
  <c r="C5843" i="1" a="1"/>
  <c r="E5843" i="1" s="1"/>
  <c r="C5844" i="1" a="1"/>
  <c r="E5844" i="1" s="1"/>
  <c r="C5845" i="1" a="1"/>
  <c r="E5845" i="1" s="1"/>
  <c r="C5846" i="1" a="1"/>
  <c r="E5846" i="1" s="1"/>
  <c r="C5847" i="1" a="1"/>
  <c r="E5847" i="1" s="1"/>
  <c r="C5848" i="1" a="1"/>
  <c r="E5848" i="1" s="1"/>
  <c r="C5849" i="1" a="1"/>
  <c r="E5849" i="1" s="1"/>
  <c r="C5850" i="1" a="1"/>
  <c r="E5850" i="1" s="1"/>
  <c r="C5851" i="1" a="1"/>
  <c r="E5851" i="1" s="1"/>
  <c r="C5852" i="1" a="1"/>
  <c r="E5852" i="1" s="1"/>
  <c r="C5853" i="1" a="1"/>
  <c r="E5853" i="1" s="1"/>
  <c r="C5854" i="1" a="1"/>
  <c r="E5854" i="1" s="1"/>
  <c r="C5855" i="1" a="1"/>
  <c r="E5855" i="1" s="1"/>
  <c r="C5856" i="1" a="1"/>
  <c r="E5856" i="1" s="1"/>
  <c r="C5857" i="1" a="1"/>
  <c r="E5857" i="1" s="1"/>
  <c r="C5858" i="1" a="1"/>
  <c r="E5858" i="1" s="1"/>
  <c r="C5859" i="1" a="1"/>
  <c r="E5859" i="1" s="1"/>
  <c r="C5860" i="1" a="1"/>
  <c r="E5860" i="1" s="1"/>
  <c r="C5861" i="1" a="1"/>
  <c r="E5861" i="1" s="1"/>
  <c r="C5862" i="1" a="1"/>
  <c r="E5862" i="1" s="1"/>
  <c r="C5863" i="1" a="1"/>
  <c r="E5863" i="1" s="1"/>
  <c r="C5864" i="1" a="1"/>
  <c r="E5864" i="1" s="1"/>
  <c r="C5865" i="1" a="1"/>
  <c r="E5865" i="1" s="1"/>
  <c r="C5866" i="1" a="1"/>
  <c r="E5866" i="1" s="1"/>
  <c r="C5867" i="1" a="1"/>
  <c r="E5867" i="1" s="1"/>
  <c r="C5868" i="1" a="1"/>
  <c r="E5868" i="1" s="1"/>
  <c r="C5869" i="1" a="1"/>
  <c r="E5869" i="1" s="1"/>
  <c r="C5870" i="1" a="1"/>
  <c r="E5870" i="1" s="1"/>
  <c r="C5871" i="1" a="1"/>
  <c r="E5871" i="1" s="1"/>
  <c r="C5872" i="1" a="1"/>
  <c r="E5872" i="1" s="1"/>
  <c r="C5873" i="1" a="1"/>
  <c r="E5873" i="1" s="1"/>
  <c r="C5874" i="1" a="1"/>
  <c r="E5874" i="1" s="1"/>
  <c r="C5875" i="1" a="1"/>
  <c r="E5875" i="1" s="1"/>
  <c r="C5876" i="1" a="1"/>
  <c r="E5876" i="1" s="1"/>
  <c r="C5877" i="1" a="1"/>
  <c r="E5877" i="1" s="1"/>
  <c r="C5878" i="1" a="1"/>
  <c r="E5878" i="1" s="1"/>
  <c r="C5879" i="1" a="1"/>
  <c r="E5879" i="1" s="1"/>
  <c r="C5880" i="1" a="1"/>
  <c r="E5880" i="1" s="1"/>
  <c r="C5881" i="1" a="1"/>
  <c r="E5881" i="1" s="1"/>
  <c r="C5882" i="1" a="1"/>
  <c r="E5882" i="1" s="1"/>
  <c r="C5883" i="1" a="1"/>
  <c r="E5883" i="1" s="1"/>
  <c r="C5884" i="1" a="1"/>
  <c r="E5884" i="1" s="1"/>
  <c r="C5885" i="1" a="1"/>
  <c r="E5885" i="1" s="1"/>
  <c r="C5886" i="1" a="1"/>
  <c r="E5886" i="1" s="1"/>
  <c r="C5887" i="1" a="1"/>
  <c r="E5887" i="1" s="1"/>
  <c r="C5888" i="1" a="1"/>
  <c r="E5888" i="1" s="1"/>
  <c r="C5889" i="1" a="1"/>
  <c r="E5889" i="1" s="1"/>
  <c r="C5890" i="1" a="1"/>
  <c r="E5890" i="1" s="1"/>
  <c r="C5891" i="1" a="1"/>
  <c r="E5891" i="1" s="1"/>
  <c r="C5892" i="1" a="1"/>
  <c r="E5892" i="1" s="1"/>
  <c r="C5893" i="1" a="1"/>
  <c r="E5893" i="1" s="1"/>
  <c r="C5894" i="1" a="1"/>
  <c r="E5894" i="1" s="1"/>
  <c r="C5895" i="1" a="1"/>
  <c r="E5895" i="1" s="1"/>
  <c r="C5896" i="1" a="1"/>
  <c r="E5896" i="1" s="1"/>
  <c r="C5897" i="1" a="1"/>
  <c r="E5897" i="1" s="1"/>
  <c r="C5898" i="1" a="1"/>
  <c r="E5898" i="1" s="1"/>
  <c r="C5899" i="1" a="1"/>
  <c r="E5899" i="1" s="1"/>
  <c r="C5900" i="1" a="1"/>
  <c r="E5900" i="1" s="1"/>
  <c r="C5901" i="1" a="1"/>
  <c r="E5901" i="1" s="1"/>
  <c r="C5902" i="1" a="1"/>
  <c r="E5902" i="1" s="1"/>
  <c r="C5903" i="1" a="1"/>
  <c r="E5903" i="1" s="1"/>
  <c r="C5904" i="1" a="1"/>
  <c r="E5904" i="1" s="1"/>
  <c r="C5905" i="1" a="1"/>
  <c r="E5905" i="1" s="1"/>
  <c r="C5906" i="1" a="1"/>
  <c r="E5906" i="1" s="1"/>
  <c r="C5907" i="1" a="1"/>
  <c r="E5907" i="1" s="1"/>
  <c r="C5908" i="1" a="1"/>
  <c r="E5908" i="1" s="1"/>
  <c r="C5909" i="1" a="1"/>
  <c r="E5909" i="1" s="1"/>
  <c r="C5910" i="1" a="1"/>
  <c r="E5910" i="1" s="1"/>
  <c r="C5911" i="1" a="1"/>
  <c r="E5911" i="1" s="1"/>
  <c r="C5912" i="1" a="1"/>
  <c r="E5912" i="1" s="1"/>
  <c r="C5913" i="1" a="1"/>
  <c r="E5913" i="1" s="1"/>
  <c r="C5914" i="1" a="1"/>
  <c r="E5914" i="1" s="1"/>
  <c r="C5915" i="1" a="1"/>
  <c r="E5915" i="1" s="1"/>
  <c r="C5916" i="1" a="1"/>
  <c r="E5916" i="1" s="1"/>
  <c r="C5917" i="1" a="1"/>
  <c r="E5917" i="1" s="1"/>
  <c r="C5918" i="1" a="1"/>
  <c r="E5918" i="1" s="1"/>
  <c r="C5919" i="1" a="1"/>
  <c r="E5919" i="1" s="1"/>
  <c r="C5920" i="1" a="1"/>
  <c r="E5920" i="1" s="1"/>
  <c r="C5921" i="1" a="1"/>
  <c r="E5921" i="1" s="1"/>
  <c r="C5922" i="1" a="1"/>
  <c r="E5922" i="1" s="1"/>
  <c r="C5923" i="1" a="1"/>
  <c r="E5923" i="1" s="1"/>
  <c r="C5924" i="1" a="1"/>
  <c r="E5924" i="1" s="1"/>
  <c r="C5925" i="1" a="1"/>
  <c r="E5925" i="1" s="1"/>
  <c r="C5926" i="1" a="1"/>
  <c r="E5926" i="1" s="1"/>
  <c r="C5927" i="1" a="1"/>
  <c r="E5927" i="1" s="1"/>
  <c r="C5928" i="1" a="1"/>
  <c r="E5928" i="1" s="1"/>
  <c r="C5929" i="1" a="1"/>
  <c r="E5929" i="1" s="1"/>
  <c r="C5930" i="1" a="1"/>
  <c r="E5930" i="1" s="1"/>
  <c r="C5931" i="1" a="1"/>
  <c r="E5931" i="1" s="1"/>
  <c r="C5932" i="1" a="1"/>
  <c r="E5932" i="1" s="1"/>
  <c r="C5933" i="1" a="1"/>
  <c r="E5933" i="1" s="1"/>
  <c r="C5934" i="1" a="1"/>
  <c r="E5934" i="1" s="1"/>
  <c r="C5935" i="1" a="1"/>
  <c r="E5935" i="1" s="1"/>
  <c r="C5936" i="1" a="1"/>
  <c r="E5936" i="1" s="1"/>
  <c r="C5937" i="1" a="1"/>
  <c r="E5937" i="1" s="1"/>
  <c r="C5938" i="1" a="1"/>
  <c r="E5938" i="1" s="1"/>
  <c r="C5939" i="1" a="1"/>
  <c r="E5939" i="1" s="1"/>
  <c r="C5940" i="1" a="1"/>
  <c r="E5940" i="1" s="1"/>
  <c r="C5941" i="1" a="1"/>
  <c r="E5941" i="1" s="1"/>
  <c r="C5942" i="1" a="1"/>
  <c r="E5942" i="1" s="1"/>
  <c r="C5943" i="1" a="1"/>
  <c r="E5943" i="1" s="1"/>
  <c r="C5944" i="1" a="1"/>
  <c r="E5944" i="1" s="1"/>
  <c r="C5945" i="1" a="1"/>
  <c r="E5945" i="1" s="1"/>
  <c r="C5946" i="1" a="1"/>
  <c r="E5946" i="1" s="1"/>
  <c r="C5947" i="1" a="1"/>
  <c r="E5947" i="1" s="1"/>
  <c r="C5948" i="1" a="1"/>
  <c r="E5948" i="1" s="1"/>
  <c r="C5949" i="1" a="1"/>
  <c r="E5949" i="1" s="1"/>
  <c r="C5950" i="1" a="1"/>
  <c r="E5950" i="1" s="1"/>
  <c r="C5951" i="1" a="1"/>
  <c r="E5951" i="1" s="1"/>
  <c r="C5952" i="1" a="1"/>
  <c r="E5952" i="1" s="1"/>
  <c r="C5953" i="1" a="1"/>
  <c r="E5953" i="1" s="1"/>
  <c r="C5954" i="1" a="1"/>
  <c r="E5954" i="1" s="1"/>
  <c r="C5955" i="1" a="1"/>
  <c r="E5955" i="1" s="1"/>
  <c r="C5956" i="1" a="1"/>
  <c r="E5956" i="1" s="1"/>
  <c r="C5957" i="1" a="1"/>
  <c r="E5957" i="1" s="1"/>
  <c r="C5958" i="1" a="1"/>
  <c r="E5958" i="1" s="1"/>
  <c r="C5959" i="1" a="1"/>
  <c r="E5959" i="1" s="1"/>
  <c r="C5960" i="1" a="1"/>
  <c r="E5960" i="1" s="1"/>
  <c r="C5961" i="1" a="1"/>
  <c r="E5961" i="1" s="1"/>
  <c r="C5962" i="1" a="1"/>
  <c r="E5962" i="1" s="1"/>
  <c r="C5963" i="1" a="1"/>
  <c r="E5963" i="1" s="1"/>
  <c r="C5964" i="1" a="1"/>
  <c r="E5964" i="1" s="1"/>
  <c r="C5965" i="1" a="1"/>
  <c r="E5965" i="1" s="1"/>
  <c r="C5966" i="1" a="1"/>
  <c r="E5966" i="1" s="1"/>
  <c r="C5967" i="1" a="1"/>
  <c r="E5967" i="1" s="1"/>
  <c r="C5968" i="1" a="1"/>
  <c r="E5968" i="1" s="1"/>
  <c r="C5969" i="1" a="1"/>
  <c r="E5969" i="1" s="1"/>
  <c r="C5970" i="1" a="1"/>
  <c r="E5970" i="1" s="1"/>
  <c r="C5971" i="1" a="1"/>
  <c r="E5971" i="1" s="1"/>
  <c r="C5972" i="1" a="1"/>
  <c r="E5972" i="1" s="1"/>
  <c r="C5973" i="1" a="1"/>
  <c r="E5973" i="1" s="1"/>
  <c r="C5974" i="1" a="1"/>
  <c r="E5974" i="1" s="1"/>
  <c r="C5975" i="1" a="1"/>
  <c r="E5975" i="1" s="1"/>
  <c r="C5976" i="1" a="1"/>
  <c r="E5976" i="1" s="1"/>
  <c r="C5977" i="1" a="1"/>
  <c r="E5977" i="1" s="1"/>
  <c r="C5978" i="1" a="1"/>
  <c r="E5978" i="1" s="1"/>
  <c r="C5979" i="1" a="1"/>
  <c r="E5979" i="1" s="1"/>
  <c r="C5980" i="1" a="1"/>
  <c r="E5980" i="1" s="1"/>
  <c r="C5981" i="1" a="1"/>
  <c r="E5981" i="1" s="1"/>
  <c r="C5982" i="1" a="1"/>
  <c r="E5982" i="1" s="1"/>
  <c r="C5983" i="1" a="1"/>
  <c r="E5983" i="1" s="1"/>
  <c r="C5984" i="1" a="1"/>
  <c r="E5984" i="1" s="1"/>
  <c r="C5985" i="1" a="1"/>
  <c r="E5985" i="1" s="1"/>
  <c r="C5986" i="1" a="1"/>
  <c r="E5986" i="1" s="1"/>
  <c r="C5987" i="1" a="1"/>
  <c r="E5987" i="1" s="1"/>
  <c r="C5988" i="1" a="1"/>
  <c r="E5988" i="1" s="1"/>
  <c r="C5989" i="1" a="1"/>
  <c r="E5989" i="1" s="1"/>
  <c r="C5990" i="1" a="1"/>
  <c r="E5990" i="1" s="1"/>
  <c r="C5991" i="1" a="1"/>
  <c r="E5991" i="1" s="1"/>
  <c r="C5992" i="1" a="1"/>
  <c r="E5992" i="1" s="1"/>
  <c r="C5993" i="1" a="1"/>
  <c r="E5993" i="1" s="1"/>
  <c r="C5994" i="1" a="1"/>
  <c r="E5994" i="1" s="1"/>
  <c r="C5995" i="1" a="1"/>
  <c r="E5995" i="1" s="1"/>
  <c r="C5996" i="1" a="1"/>
  <c r="E5996" i="1" s="1"/>
  <c r="C5997" i="1" a="1"/>
  <c r="E5997" i="1" s="1"/>
  <c r="C5998" i="1" a="1"/>
  <c r="E5998" i="1" s="1"/>
  <c r="C5999" i="1" a="1"/>
  <c r="E5999" i="1" s="1"/>
  <c r="C6000" i="1" a="1"/>
  <c r="E6000" i="1" s="1"/>
  <c r="C6001" i="1" a="1"/>
  <c r="E6001" i="1" s="1"/>
  <c r="C6002" i="1" a="1"/>
  <c r="E6002" i="1" s="1"/>
  <c r="C6003" i="1" a="1"/>
  <c r="E6003" i="1" s="1"/>
  <c r="C6004" i="1" a="1"/>
  <c r="E6004" i="1" s="1"/>
  <c r="C6005" i="1" a="1"/>
  <c r="E6005" i="1" s="1"/>
  <c r="C6006" i="1" a="1"/>
  <c r="E6006" i="1" s="1"/>
  <c r="C6007" i="1" a="1"/>
  <c r="E6007" i="1" s="1"/>
  <c r="C6008" i="1" a="1"/>
  <c r="E6008" i="1" s="1"/>
  <c r="C6009" i="1" a="1"/>
  <c r="E6009" i="1" s="1"/>
  <c r="C6010" i="1" a="1"/>
  <c r="E6010" i="1" s="1"/>
  <c r="C6011" i="1" a="1"/>
  <c r="E6011" i="1" s="1"/>
  <c r="C6012" i="1" a="1"/>
  <c r="E6012" i="1" s="1"/>
  <c r="C6013" i="1" a="1"/>
  <c r="E6013" i="1" s="1"/>
  <c r="C6014" i="1" a="1"/>
  <c r="E6014" i="1" s="1"/>
  <c r="C6015" i="1" a="1"/>
  <c r="E6015" i="1" s="1"/>
  <c r="C6016" i="1" a="1"/>
  <c r="E6016" i="1" s="1"/>
  <c r="C6017" i="1" a="1"/>
  <c r="E6017" i="1" s="1"/>
  <c r="C6018" i="1" a="1"/>
  <c r="E6018" i="1" s="1"/>
  <c r="C6019" i="1" a="1"/>
  <c r="E6019" i="1" s="1"/>
  <c r="C6020" i="1" a="1"/>
  <c r="E6020" i="1" s="1"/>
  <c r="C6021" i="1" a="1"/>
  <c r="E6021" i="1" s="1"/>
  <c r="C6022" i="1" a="1"/>
  <c r="E6022" i="1" s="1"/>
  <c r="C6023" i="1" a="1"/>
  <c r="E6023" i="1" s="1"/>
  <c r="C6024" i="1" a="1"/>
  <c r="E6024" i="1" s="1"/>
  <c r="C6025" i="1" a="1"/>
  <c r="E6025" i="1" s="1"/>
  <c r="C6026" i="1" a="1"/>
  <c r="E6026" i="1" s="1"/>
  <c r="C6027" i="1" a="1"/>
  <c r="E6027" i="1" s="1"/>
  <c r="C6028" i="1" a="1"/>
  <c r="E6028" i="1" s="1"/>
  <c r="C6029" i="1" a="1"/>
  <c r="E6029" i="1" s="1"/>
  <c r="C6030" i="1" a="1"/>
  <c r="E6030" i="1" s="1"/>
  <c r="C6031" i="1" a="1"/>
  <c r="E6031" i="1" s="1"/>
  <c r="C6032" i="1" a="1"/>
  <c r="E6032" i="1" s="1"/>
  <c r="C6033" i="1" a="1"/>
  <c r="E6033" i="1" s="1"/>
  <c r="C6034" i="1" a="1"/>
  <c r="E6034" i="1" s="1"/>
  <c r="C6035" i="1" a="1"/>
  <c r="E6035" i="1" s="1"/>
  <c r="C6036" i="1" a="1"/>
  <c r="E6036" i="1" s="1"/>
  <c r="C6037" i="1" a="1"/>
  <c r="E6037" i="1" s="1"/>
  <c r="C6038" i="1" a="1"/>
  <c r="E6038" i="1" s="1"/>
  <c r="C6039" i="1" a="1"/>
  <c r="E6039" i="1" s="1"/>
  <c r="C6040" i="1" a="1"/>
  <c r="E6040" i="1" s="1"/>
  <c r="C6041" i="1" a="1"/>
  <c r="E6041" i="1" s="1"/>
  <c r="C6042" i="1" a="1"/>
  <c r="E6042" i="1" s="1"/>
  <c r="C6043" i="1" a="1"/>
  <c r="E6043" i="1" s="1"/>
  <c r="C6044" i="1" a="1"/>
  <c r="E6044" i="1" s="1"/>
  <c r="C6045" i="1" a="1"/>
  <c r="E6045" i="1" s="1"/>
  <c r="C6046" i="1" a="1"/>
  <c r="E6046" i="1" s="1"/>
  <c r="C6047" i="1" a="1"/>
  <c r="E6047" i="1" s="1"/>
  <c r="C6048" i="1" a="1"/>
  <c r="E6048" i="1" s="1"/>
  <c r="C6049" i="1" a="1"/>
  <c r="E6049" i="1" s="1"/>
  <c r="C6050" i="1" a="1"/>
  <c r="E6050" i="1" s="1"/>
  <c r="C6051" i="1" a="1"/>
  <c r="E6051" i="1" s="1"/>
  <c r="C6052" i="1" a="1"/>
  <c r="E6052" i="1" s="1"/>
  <c r="C6053" i="1" a="1"/>
  <c r="E6053" i="1" s="1"/>
  <c r="C6054" i="1" a="1"/>
  <c r="E6054" i="1" s="1"/>
  <c r="C6055" i="1" a="1"/>
  <c r="E6055" i="1" s="1"/>
  <c r="C6056" i="1" a="1"/>
  <c r="E6056" i="1" s="1"/>
  <c r="C6057" i="1" a="1"/>
  <c r="E6057" i="1" s="1"/>
  <c r="C6058" i="1" a="1"/>
  <c r="E6058" i="1" s="1"/>
  <c r="C6059" i="1" a="1"/>
  <c r="E6059" i="1" s="1"/>
  <c r="C6060" i="1" a="1"/>
  <c r="E6060" i="1" s="1"/>
  <c r="C6061" i="1" a="1"/>
  <c r="E6061" i="1" s="1"/>
  <c r="C6062" i="1" a="1"/>
  <c r="E6062" i="1" s="1"/>
  <c r="C6063" i="1" a="1"/>
  <c r="E6063" i="1" s="1"/>
  <c r="C6064" i="1" a="1"/>
  <c r="E6064" i="1" s="1"/>
  <c r="C6065" i="1" a="1"/>
  <c r="E6065" i="1" s="1"/>
  <c r="C6066" i="1" a="1"/>
  <c r="E6066" i="1" s="1"/>
  <c r="C6067" i="1" a="1"/>
  <c r="E6067" i="1" s="1"/>
  <c r="C6068" i="1" a="1"/>
  <c r="E6068" i="1" s="1"/>
  <c r="C6069" i="1" a="1"/>
  <c r="E6069" i="1" s="1"/>
  <c r="C6070" i="1" a="1"/>
  <c r="E6070" i="1" s="1"/>
  <c r="C6071" i="1" a="1"/>
  <c r="E6071" i="1" s="1"/>
  <c r="C6072" i="1" a="1"/>
  <c r="E6072" i="1" s="1"/>
  <c r="C6073" i="1" a="1"/>
  <c r="E6073" i="1" s="1"/>
  <c r="C6074" i="1" a="1"/>
  <c r="E6074" i="1" s="1"/>
  <c r="C6075" i="1" a="1"/>
  <c r="E6075" i="1" s="1"/>
  <c r="C6076" i="1" a="1"/>
  <c r="E6076" i="1" s="1"/>
  <c r="C6077" i="1" a="1"/>
  <c r="E6077" i="1" s="1"/>
  <c r="C6078" i="1" a="1"/>
  <c r="E6078" i="1" s="1"/>
  <c r="C6079" i="1" a="1"/>
  <c r="E6079" i="1" s="1"/>
  <c r="C6080" i="1" a="1"/>
  <c r="E6080" i="1" s="1"/>
  <c r="C6081" i="1" a="1"/>
  <c r="E6081" i="1" s="1"/>
  <c r="C6082" i="1" a="1"/>
  <c r="E6082" i="1" s="1"/>
  <c r="C6083" i="1" a="1"/>
  <c r="E6083" i="1" s="1"/>
  <c r="C6084" i="1" a="1"/>
  <c r="E6084" i="1" s="1"/>
  <c r="C6085" i="1" a="1"/>
  <c r="E6085" i="1" s="1"/>
  <c r="C6086" i="1" a="1"/>
  <c r="E6086" i="1" s="1"/>
  <c r="C6087" i="1" a="1"/>
  <c r="E6087" i="1" s="1"/>
  <c r="C6088" i="1" a="1"/>
  <c r="E6088" i="1" s="1"/>
  <c r="C6089" i="1" a="1"/>
  <c r="E6089" i="1" s="1"/>
  <c r="C6090" i="1" a="1"/>
  <c r="E6090" i="1" s="1"/>
  <c r="C6091" i="1" a="1"/>
  <c r="E6091" i="1" s="1"/>
  <c r="C6092" i="1" a="1"/>
  <c r="E6092" i="1" s="1"/>
  <c r="C6093" i="1" a="1"/>
  <c r="E6093" i="1" s="1"/>
  <c r="C6094" i="1" a="1"/>
  <c r="E6094" i="1" s="1"/>
  <c r="C6095" i="1" a="1"/>
  <c r="E6095" i="1" s="1"/>
  <c r="C6096" i="1" a="1"/>
  <c r="E6096" i="1" s="1"/>
  <c r="C6097" i="1" a="1"/>
  <c r="E6097" i="1" s="1"/>
  <c r="C6098" i="1" a="1"/>
  <c r="E6098" i="1" s="1"/>
  <c r="C6099" i="1" a="1"/>
  <c r="E6099" i="1" s="1"/>
  <c r="C6100" i="1" a="1"/>
  <c r="E6100" i="1" s="1"/>
  <c r="C6101" i="1" a="1"/>
  <c r="E6101" i="1" s="1"/>
  <c r="C6102" i="1" a="1"/>
  <c r="E6102" i="1" s="1"/>
  <c r="C6103" i="1" a="1"/>
  <c r="E6103" i="1" s="1"/>
  <c r="C6104" i="1" a="1"/>
  <c r="E6104" i="1" s="1"/>
  <c r="C6105" i="1" a="1"/>
  <c r="E6105" i="1" s="1"/>
  <c r="C6106" i="1" a="1"/>
  <c r="E6106" i="1" s="1"/>
  <c r="C6107" i="1" a="1"/>
  <c r="E6107" i="1" s="1"/>
  <c r="C6108" i="1" a="1"/>
  <c r="E6108" i="1" s="1"/>
  <c r="C6109" i="1" a="1"/>
  <c r="E6109" i="1" s="1"/>
  <c r="C6110" i="1" a="1"/>
  <c r="E6110" i="1" s="1"/>
  <c r="C6111" i="1" a="1"/>
  <c r="E6111" i="1" s="1"/>
  <c r="C6112" i="1" a="1"/>
  <c r="E6112" i="1" s="1"/>
  <c r="C6113" i="1" a="1"/>
  <c r="E6113" i="1" s="1"/>
  <c r="C6114" i="1" a="1"/>
  <c r="E6114" i="1" s="1"/>
  <c r="C6115" i="1" a="1"/>
  <c r="E6115" i="1" s="1"/>
  <c r="C6116" i="1" a="1"/>
  <c r="E6116" i="1" s="1"/>
  <c r="C6117" i="1" a="1"/>
  <c r="E6117" i="1" s="1"/>
  <c r="C6118" i="1" a="1"/>
  <c r="E6118" i="1" s="1"/>
  <c r="C6119" i="1" a="1"/>
  <c r="E6119" i="1" s="1"/>
  <c r="C6120" i="1" a="1"/>
  <c r="E6120" i="1" s="1"/>
  <c r="C6121" i="1" a="1"/>
  <c r="E6121" i="1" s="1"/>
  <c r="C6122" i="1" a="1"/>
  <c r="E6122" i="1" s="1"/>
  <c r="C6123" i="1" a="1"/>
  <c r="E6123" i="1" s="1"/>
  <c r="C6124" i="1" a="1"/>
  <c r="E6124" i="1" s="1"/>
  <c r="C6125" i="1" a="1"/>
  <c r="E6125" i="1" s="1"/>
  <c r="C6126" i="1" a="1"/>
  <c r="E6126" i="1" s="1"/>
  <c r="C6127" i="1" a="1"/>
  <c r="E6127" i="1" s="1"/>
  <c r="C6128" i="1" a="1"/>
  <c r="E6128" i="1" s="1"/>
  <c r="C6129" i="1" a="1"/>
  <c r="E6129" i="1" s="1"/>
  <c r="C6130" i="1" a="1"/>
  <c r="E6130" i="1" s="1"/>
  <c r="C6131" i="1" a="1"/>
  <c r="E6131" i="1" s="1"/>
  <c r="C6132" i="1" a="1"/>
  <c r="E6132" i="1" s="1"/>
  <c r="C6133" i="1" a="1"/>
  <c r="E6133" i="1" s="1"/>
  <c r="C6134" i="1" a="1"/>
  <c r="E6134" i="1" s="1"/>
  <c r="C6135" i="1" a="1"/>
  <c r="E6135" i="1" s="1"/>
  <c r="C6136" i="1" a="1"/>
  <c r="E6136" i="1" s="1"/>
  <c r="C6137" i="1" a="1"/>
  <c r="E6137" i="1" s="1"/>
  <c r="C6138" i="1" a="1"/>
  <c r="E6138" i="1" s="1"/>
  <c r="C6139" i="1" a="1"/>
  <c r="E6139" i="1" s="1"/>
  <c r="C6140" i="1" a="1"/>
  <c r="E6140" i="1" s="1"/>
  <c r="C6141" i="1" a="1"/>
  <c r="E6141" i="1" s="1"/>
  <c r="C6142" i="1" a="1"/>
  <c r="E6142" i="1" s="1"/>
  <c r="C6143" i="1" a="1"/>
  <c r="E6143" i="1" s="1"/>
  <c r="C6144" i="1" a="1"/>
  <c r="E6144" i="1" s="1"/>
  <c r="C6145" i="1" a="1"/>
  <c r="E6145" i="1" s="1"/>
  <c r="C6146" i="1" a="1"/>
  <c r="E6146" i="1" s="1"/>
  <c r="C6147" i="1" a="1"/>
  <c r="E6147" i="1" s="1"/>
  <c r="C6148" i="1" a="1"/>
  <c r="E6148" i="1" s="1"/>
  <c r="C6149" i="1" a="1"/>
  <c r="E6149" i="1" s="1"/>
  <c r="C6150" i="1" a="1"/>
  <c r="E6150" i="1" s="1"/>
  <c r="C6151" i="1" a="1"/>
  <c r="E6151" i="1" s="1"/>
  <c r="C6152" i="1" a="1"/>
  <c r="E6152" i="1" s="1"/>
  <c r="C6153" i="1" a="1"/>
  <c r="E6153" i="1" s="1"/>
  <c r="C6154" i="1" a="1"/>
  <c r="E6154" i="1" s="1"/>
  <c r="C6155" i="1" a="1"/>
  <c r="E6155" i="1" s="1"/>
  <c r="C6156" i="1" a="1"/>
  <c r="E6156" i="1" s="1"/>
  <c r="C6157" i="1" a="1"/>
  <c r="E6157" i="1" s="1"/>
  <c r="C6158" i="1" a="1"/>
  <c r="E6158" i="1" s="1"/>
  <c r="C6159" i="1" a="1"/>
  <c r="E6159" i="1" s="1"/>
  <c r="C6160" i="1" a="1"/>
  <c r="E6160" i="1" s="1"/>
  <c r="C6161" i="1" a="1"/>
  <c r="E6161" i="1" s="1"/>
  <c r="C6162" i="1" a="1"/>
  <c r="E6162" i="1" s="1"/>
  <c r="C6163" i="1" a="1"/>
  <c r="E6163" i="1" s="1"/>
  <c r="C6164" i="1" a="1"/>
  <c r="E6164" i="1" s="1"/>
  <c r="C6165" i="1" a="1"/>
  <c r="E6165" i="1" s="1"/>
  <c r="C6166" i="1" a="1"/>
  <c r="E6166" i="1" s="1"/>
  <c r="C6167" i="1" a="1"/>
  <c r="E6167" i="1" s="1"/>
  <c r="C6168" i="1" a="1"/>
  <c r="E6168" i="1" s="1"/>
  <c r="C6169" i="1" a="1"/>
  <c r="E6169" i="1" s="1"/>
  <c r="C6170" i="1" a="1"/>
  <c r="E6170" i="1" s="1"/>
  <c r="C6171" i="1" a="1"/>
  <c r="E6171" i="1" s="1"/>
  <c r="C6172" i="1" a="1"/>
  <c r="E6172" i="1" s="1"/>
  <c r="C6173" i="1" a="1"/>
  <c r="E6173" i="1" s="1"/>
  <c r="C6174" i="1" a="1"/>
  <c r="E6174" i="1" s="1"/>
  <c r="C6175" i="1" a="1"/>
  <c r="E6175" i="1" s="1"/>
  <c r="C6176" i="1" a="1"/>
  <c r="E6176" i="1" s="1"/>
  <c r="C6177" i="1" a="1"/>
  <c r="E6177" i="1" s="1"/>
  <c r="C6178" i="1" a="1"/>
  <c r="E6178" i="1" s="1"/>
  <c r="C6179" i="1" a="1"/>
  <c r="E6179" i="1" s="1"/>
  <c r="C6180" i="1" a="1"/>
  <c r="E6180" i="1" s="1"/>
  <c r="C6181" i="1" a="1"/>
  <c r="E6181" i="1" s="1"/>
  <c r="C6182" i="1" a="1"/>
  <c r="E6182" i="1" s="1"/>
  <c r="C6183" i="1" a="1"/>
  <c r="E6183" i="1" s="1"/>
  <c r="C6184" i="1" a="1"/>
  <c r="E6184" i="1" s="1"/>
  <c r="C6185" i="1" a="1"/>
  <c r="E6185" i="1" s="1"/>
  <c r="C6186" i="1" a="1"/>
  <c r="E6186" i="1" s="1"/>
  <c r="C6187" i="1" a="1"/>
  <c r="E6187" i="1" s="1"/>
  <c r="C6188" i="1" a="1"/>
  <c r="E6188" i="1" s="1"/>
  <c r="C6189" i="1" a="1"/>
  <c r="E6189" i="1" s="1"/>
  <c r="C6190" i="1" a="1"/>
  <c r="E6190" i="1" s="1"/>
  <c r="C6191" i="1" a="1"/>
  <c r="E6191" i="1" s="1"/>
  <c r="C6192" i="1" a="1"/>
  <c r="E6192" i="1" s="1"/>
  <c r="C6193" i="1" a="1"/>
  <c r="E6193" i="1" s="1"/>
  <c r="C6194" i="1" a="1"/>
  <c r="E6194" i="1" s="1"/>
  <c r="C6195" i="1" a="1"/>
  <c r="E6195" i="1" s="1"/>
  <c r="C6196" i="1" a="1"/>
  <c r="E6196" i="1" s="1"/>
  <c r="C6197" i="1" a="1"/>
  <c r="E6197" i="1" s="1"/>
  <c r="C6198" i="1" a="1"/>
  <c r="E6198" i="1" s="1"/>
  <c r="C6199" i="1" a="1"/>
  <c r="E6199" i="1" s="1"/>
  <c r="C6200" i="1" a="1"/>
  <c r="E6200" i="1" s="1"/>
  <c r="C6201" i="1" a="1"/>
  <c r="E6201" i="1" s="1"/>
  <c r="C6202" i="1" a="1"/>
  <c r="E6202" i="1" s="1"/>
  <c r="C6203" i="1" a="1"/>
  <c r="E6203" i="1" s="1"/>
  <c r="C6204" i="1" a="1"/>
  <c r="E6204" i="1" s="1"/>
  <c r="C6205" i="1" a="1"/>
  <c r="E6205" i="1" s="1"/>
  <c r="C6206" i="1" a="1"/>
  <c r="E6206" i="1" s="1"/>
  <c r="C6207" i="1" a="1"/>
  <c r="E6207" i="1" s="1"/>
  <c r="C6208" i="1" a="1"/>
  <c r="E6208" i="1" s="1"/>
  <c r="C6209" i="1" a="1"/>
  <c r="E6209" i="1" s="1"/>
  <c r="C6210" i="1" a="1"/>
  <c r="E6210" i="1" s="1"/>
  <c r="C6211" i="1" a="1"/>
  <c r="E6211" i="1" s="1"/>
  <c r="C6212" i="1" a="1"/>
  <c r="E6212" i="1" s="1"/>
  <c r="C6213" i="1" a="1"/>
  <c r="E6213" i="1" s="1"/>
  <c r="C6214" i="1" a="1"/>
  <c r="E6214" i="1" s="1"/>
  <c r="C6215" i="1" a="1"/>
  <c r="E6215" i="1" s="1"/>
  <c r="C6216" i="1" a="1"/>
  <c r="E6216" i="1" s="1"/>
  <c r="C6217" i="1" a="1"/>
  <c r="E6217" i="1" s="1"/>
  <c r="C6218" i="1" a="1"/>
  <c r="E6218" i="1" s="1"/>
  <c r="C6219" i="1" a="1"/>
  <c r="E6219" i="1" s="1"/>
  <c r="C6220" i="1" a="1"/>
  <c r="E6220" i="1" s="1"/>
  <c r="C6221" i="1" a="1"/>
  <c r="E6221" i="1" s="1"/>
  <c r="C6222" i="1" a="1"/>
  <c r="E6222" i="1" s="1"/>
  <c r="C6223" i="1" a="1"/>
  <c r="E6223" i="1" s="1"/>
  <c r="C6224" i="1" a="1"/>
  <c r="E6224" i="1" s="1"/>
  <c r="C6225" i="1" a="1"/>
  <c r="E6225" i="1" s="1"/>
  <c r="C6226" i="1" a="1"/>
  <c r="E6226" i="1" s="1"/>
  <c r="C6227" i="1" a="1"/>
  <c r="E6227" i="1" s="1"/>
  <c r="C6228" i="1" a="1"/>
  <c r="E6228" i="1" s="1"/>
  <c r="C6229" i="1" a="1"/>
  <c r="E6229" i="1" s="1"/>
  <c r="C6230" i="1" a="1"/>
  <c r="E6230" i="1" s="1"/>
  <c r="C6231" i="1" a="1"/>
  <c r="E6231" i="1" s="1"/>
  <c r="C6232" i="1" a="1"/>
  <c r="E6232" i="1" s="1"/>
  <c r="C6233" i="1" a="1"/>
  <c r="E6233" i="1" s="1"/>
  <c r="C6234" i="1" a="1"/>
  <c r="E6234" i="1" s="1"/>
  <c r="C6235" i="1" a="1"/>
  <c r="E6235" i="1" s="1"/>
  <c r="C6236" i="1" a="1"/>
  <c r="E6236" i="1" s="1"/>
  <c r="C6237" i="1" a="1"/>
  <c r="E6237" i="1" s="1"/>
  <c r="C6238" i="1" a="1"/>
  <c r="E6238" i="1" s="1"/>
  <c r="C6239" i="1" a="1"/>
  <c r="E6239" i="1" s="1"/>
  <c r="C6240" i="1" a="1"/>
  <c r="E6240" i="1" s="1"/>
  <c r="C6241" i="1" a="1"/>
  <c r="E6241" i="1" s="1"/>
  <c r="C6242" i="1" a="1"/>
  <c r="E6242" i="1" s="1"/>
  <c r="C6243" i="1" a="1"/>
  <c r="E6243" i="1" s="1"/>
  <c r="C6244" i="1" a="1"/>
  <c r="E6244" i="1" s="1"/>
  <c r="C6245" i="1" a="1"/>
  <c r="E6245" i="1" s="1"/>
  <c r="C6246" i="1" a="1"/>
  <c r="E6246" i="1" s="1"/>
  <c r="C6247" i="1" a="1"/>
  <c r="E6247" i="1" s="1"/>
  <c r="C6248" i="1" a="1"/>
  <c r="E6248" i="1" s="1"/>
  <c r="C6249" i="1" a="1"/>
  <c r="E6249" i="1" s="1"/>
  <c r="C6250" i="1" a="1"/>
  <c r="E6250" i="1" s="1"/>
  <c r="C6251" i="1" a="1"/>
  <c r="E6251" i="1" s="1"/>
  <c r="C6252" i="1" a="1"/>
  <c r="E6252" i="1" s="1"/>
  <c r="C6253" i="1" a="1"/>
  <c r="E6253" i="1" s="1"/>
  <c r="C6254" i="1" a="1"/>
  <c r="E6254" i="1" s="1"/>
  <c r="C6255" i="1" a="1"/>
  <c r="E6255" i="1" s="1"/>
  <c r="C6256" i="1" a="1"/>
  <c r="E6256" i="1" s="1"/>
  <c r="C6257" i="1" a="1"/>
  <c r="E6257" i="1" s="1"/>
  <c r="C6258" i="1" a="1"/>
  <c r="E6258" i="1" s="1"/>
  <c r="C6259" i="1" a="1"/>
  <c r="E6259" i="1" s="1"/>
  <c r="C6260" i="1" a="1"/>
  <c r="E6260" i="1" s="1"/>
  <c r="C6261" i="1" a="1"/>
  <c r="E6261" i="1" s="1"/>
  <c r="C6262" i="1" a="1"/>
  <c r="E6262" i="1" s="1"/>
  <c r="C6263" i="1" a="1"/>
  <c r="E6263" i="1" s="1"/>
  <c r="C6264" i="1" a="1"/>
  <c r="E6264" i="1" s="1"/>
  <c r="C6265" i="1" a="1"/>
  <c r="E6265" i="1" s="1"/>
  <c r="C6266" i="1" a="1"/>
  <c r="E6266" i="1" s="1"/>
  <c r="C6267" i="1" a="1"/>
  <c r="E6267" i="1" s="1"/>
  <c r="C6268" i="1" a="1"/>
  <c r="E6268" i="1" s="1"/>
  <c r="C6269" i="1" a="1"/>
  <c r="E6269" i="1" s="1"/>
  <c r="C6270" i="1" a="1"/>
  <c r="E6270" i="1" s="1"/>
  <c r="C6271" i="1" a="1"/>
  <c r="E6271" i="1" s="1"/>
  <c r="C6272" i="1" a="1"/>
  <c r="E6272" i="1" s="1"/>
  <c r="C6273" i="1" a="1"/>
  <c r="E6273" i="1" s="1"/>
  <c r="C6274" i="1" a="1"/>
  <c r="E6274" i="1" s="1"/>
  <c r="C6275" i="1" a="1"/>
  <c r="E6275" i="1" s="1"/>
  <c r="C6276" i="1" a="1"/>
  <c r="E6276" i="1" s="1"/>
  <c r="C6277" i="1" a="1"/>
  <c r="E6277" i="1" s="1"/>
  <c r="C6278" i="1" a="1"/>
  <c r="E6278" i="1" s="1"/>
  <c r="C6279" i="1" a="1"/>
  <c r="E6279" i="1" s="1"/>
  <c r="C6280" i="1" a="1"/>
  <c r="E6280" i="1" s="1"/>
  <c r="C6281" i="1" a="1"/>
  <c r="E6281" i="1" s="1"/>
  <c r="C6282" i="1" a="1"/>
  <c r="E6282" i="1" s="1"/>
  <c r="C6283" i="1" a="1"/>
  <c r="E6283" i="1" s="1"/>
  <c r="C6284" i="1" a="1"/>
  <c r="E6284" i="1" s="1"/>
  <c r="C6285" i="1" a="1"/>
  <c r="E6285" i="1" s="1"/>
  <c r="C6286" i="1" a="1"/>
  <c r="E6286" i="1" s="1"/>
  <c r="C6287" i="1" a="1"/>
  <c r="E6287" i="1" s="1"/>
  <c r="C6288" i="1" a="1"/>
  <c r="E6288" i="1" s="1"/>
  <c r="C6289" i="1" a="1"/>
  <c r="E6289" i="1" s="1"/>
  <c r="C6290" i="1" a="1"/>
  <c r="E6290" i="1" s="1"/>
  <c r="C6291" i="1" a="1"/>
  <c r="E6291" i="1" s="1"/>
  <c r="C6292" i="1" a="1"/>
  <c r="E6292" i="1" s="1"/>
  <c r="C6293" i="1" a="1"/>
  <c r="E6293" i="1" s="1"/>
  <c r="C6294" i="1" a="1"/>
  <c r="E6294" i="1" s="1"/>
  <c r="C6295" i="1" a="1"/>
  <c r="E6295" i="1" s="1"/>
  <c r="C6296" i="1" a="1"/>
  <c r="E6296" i="1" s="1"/>
  <c r="C6297" i="1" a="1"/>
  <c r="E6297" i="1" s="1"/>
  <c r="C6298" i="1" a="1"/>
  <c r="E6298" i="1" s="1"/>
  <c r="C6299" i="1" a="1"/>
  <c r="E6299" i="1" s="1"/>
  <c r="C6300" i="1" a="1"/>
  <c r="E6300" i="1" s="1"/>
  <c r="C6301" i="1" a="1"/>
  <c r="E6301" i="1" s="1"/>
  <c r="C6302" i="1" a="1"/>
  <c r="E6302" i="1" s="1"/>
  <c r="C6303" i="1" a="1"/>
  <c r="E6303" i="1" s="1"/>
  <c r="C6304" i="1" a="1"/>
  <c r="E6304" i="1" s="1"/>
  <c r="C6305" i="1" a="1"/>
  <c r="E6305" i="1" s="1"/>
  <c r="C6306" i="1" a="1"/>
  <c r="E6306" i="1" s="1"/>
  <c r="C6307" i="1" a="1"/>
  <c r="E6307" i="1" s="1"/>
  <c r="C6308" i="1" a="1"/>
  <c r="E6308" i="1" s="1"/>
  <c r="C6309" i="1" a="1"/>
  <c r="E6309" i="1" s="1"/>
  <c r="C6310" i="1" a="1"/>
  <c r="E6310" i="1" s="1"/>
  <c r="C6311" i="1" a="1"/>
  <c r="E6311" i="1" s="1"/>
  <c r="C6312" i="1" a="1"/>
  <c r="E6312" i="1" s="1"/>
  <c r="C6313" i="1" a="1"/>
  <c r="E6313" i="1" s="1"/>
  <c r="C6314" i="1" a="1"/>
  <c r="E6314" i="1" s="1"/>
  <c r="C6315" i="1" a="1"/>
  <c r="E6315" i="1" s="1"/>
  <c r="C6316" i="1" a="1"/>
  <c r="E6316" i="1" s="1"/>
  <c r="C6317" i="1" a="1"/>
  <c r="E6317" i="1" s="1"/>
  <c r="C6318" i="1" a="1"/>
  <c r="E6318" i="1" s="1"/>
  <c r="C6319" i="1" a="1"/>
  <c r="E6319" i="1" s="1"/>
  <c r="C6320" i="1" a="1"/>
  <c r="E6320" i="1" s="1"/>
  <c r="C6321" i="1" a="1"/>
  <c r="E6321" i="1" s="1"/>
  <c r="C6322" i="1" a="1"/>
  <c r="E6322" i="1" s="1"/>
  <c r="C6323" i="1" a="1"/>
  <c r="E6323" i="1" s="1"/>
  <c r="C6324" i="1" a="1"/>
  <c r="E6324" i="1" s="1"/>
  <c r="C6325" i="1" a="1"/>
  <c r="E6325" i="1" s="1"/>
  <c r="C6326" i="1" a="1"/>
  <c r="E6326" i="1" s="1"/>
  <c r="C6327" i="1" a="1"/>
  <c r="E6327" i="1" s="1"/>
  <c r="C6328" i="1" a="1"/>
  <c r="E6328" i="1" s="1"/>
  <c r="C6329" i="1" a="1"/>
  <c r="E6329" i="1" s="1"/>
  <c r="C6330" i="1" a="1"/>
  <c r="E6330" i="1" s="1"/>
  <c r="C6331" i="1" a="1"/>
  <c r="E6331" i="1" s="1"/>
  <c r="C6332" i="1" a="1"/>
  <c r="E6332" i="1" s="1"/>
  <c r="C6333" i="1" a="1"/>
  <c r="E6333" i="1" s="1"/>
  <c r="C6334" i="1" a="1"/>
  <c r="E6334" i="1" s="1"/>
  <c r="C6335" i="1" a="1"/>
  <c r="E6335" i="1" s="1"/>
  <c r="C6336" i="1" a="1"/>
  <c r="E6336" i="1" s="1"/>
  <c r="C6337" i="1" a="1"/>
  <c r="E6337" i="1" s="1"/>
  <c r="C6338" i="1" a="1"/>
  <c r="E6338" i="1" s="1"/>
  <c r="C6339" i="1" a="1"/>
  <c r="E6339" i="1" s="1"/>
  <c r="C6340" i="1" a="1"/>
  <c r="E6340" i="1" s="1"/>
  <c r="C6341" i="1" a="1"/>
  <c r="E6341" i="1" s="1"/>
  <c r="C6342" i="1" a="1"/>
  <c r="E6342" i="1" s="1"/>
  <c r="C6343" i="1" a="1"/>
  <c r="E6343" i="1" s="1"/>
  <c r="C6344" i="1" a="1"/>
  <c r="E6344" i="1" s="1"/>
  <c r="C6345" i="1" a="1"/>
  <c r="E6345" i="1" s="1"/>
  <c r="C6346" i="1" a="1"/>
  <c r="E6346" i="1" s="1"/>
  <c r="C6347" i="1" a="1"/>
  <c r="E6347" i="1" s="1"/>
  <c r="C6348" i="1" a="1"/>
  <c r="E6348" i="1" s="1"/>
  <c r="C6349" i="1" a="1"/>
  <c r="E6349" i="1" s="1"/>
  <c r="C6350" i="1" a="1"/>
  <c r="E6350" i="1" s="1"/>
  <c r="C6351" i="1" a="1"/>
  <c r="E6351" i="1" s="1"/>
  <c r="C6352" i="1" a="1"/>
  <c r="E6352" i="1" s="1"/>
  <c r="C6353" i="1" a="1"/>
  <c r="E6353" i="1" s="1"/>
  <c r="C6354" i="1" a="1"/>
  <c r="E6354" i="1" s="1"/>
  <c r="C6355" i="1" a="1"/>
  <c r="E6355" i="1" s="1"/>
  <c r="C6356" i="1" a="1"/>
  <c r="E6356" i="1" s="1"/>
  <c r="C6357" i="1" a="1"/>
  <c r="E6357" i="1" s="1"/>
  <c r="C6358" i="1" a="1"/>
  <c r="E6358" i="1" s="1"/>
  <c r="C6359" i="1" a="1"/>
  <c r="E6359" i="1" s="1"/>
  <c r="C6360" i="1" a="1"/>
  <c r="E6360" i="1" s="1"/>
  <c r="C6361" i="1" a="1"/>
  <c r="E6361" i="1" s="1"/>
  <c r="C6362" i="1" a="1"/>
  <c r="E6362" i="1" s="1"/>
  <c r="C6363" i="1" a="1"/>
  <c r="E6363" i="1" s="1"/>
  <c r="C6364" i="1" a="1"/>
  <c r="E6364" i="1" s="1"/>
  <c r="C6365" i="1" a="1"/>
  <c r="E6365" i="1" s="1"/>
  <c r="C6366" i="1" a="1"/>
  <c r="E6366" i="1" s="1"/>
  <c r="C6367" i="1" a="1"/>
  <c r="E6367" i="1" s="1"/>
  <c r="C6368" i="1" a="1"/>
  <c r="E6368" i="1" s="1"/>
  <c r="C6369" i="1" a="1"/>
  <c r="E6369" i="1" s="1"/>
  <c r="C6370" i="1" a="1"/>
  <c r="E6370" i="1" s="1"/>
  <c r="C6371" i="1" a="1"/>
  <c r="E6371" i="1" s="1"/>
  <c r="C6372" i="1" a="1"/>
  <c r="E6372" i="1" s="1"/>
  <c r="C6373" i="1" a="1"/>
  <c r="E6373" i="1" s="1"/>
  <c r="C6374" i="1" a="1"/>
  <c r="E6374" i="1" s="1"/>
  <c r="C6375" i="1" a="1"/>
  <c r="E6375" i="1" s="1"/>
  <c r="C6376" i="1" a="1"/>
  <c r="E6376" i="1" s="1"/>
  <c r="C6377" i="1" a="1"/>
  <c r="E6377" i="1" s="1"/>
  <c r="C6378" i="1" a="1"/>
  <c r="E6378" i="1" s="1"/>
  <c r="C6379" i="1" a="1"/>
  <c r="E6379" i="1" s="1"/>
  <c r="C6380" i="1" a="1"/>
  <c r="E6380" i="1" s="1"/>
  <c r="C6381" i="1" a="1"/>
  <c r="E6381" i="1" s="1"/>
  <c r="C6382" i="1" a="1"/>
  <c r="E6382" i="1" s="1"/>
  <c r="C6383" i="1" a="1"/>
  <c r="E6383" i="1" s="1"/>
  <c r="C6384" i="1" a="1"/>
  <c r="E6384" i="1" s="1"/>
  <c r="C6385" i="1" a="1"/>
  <c r="E6385" i="1" s="1"/>
  <c r="C6386" i="1" a="1"/>
  <c r="E6386" i="1" s="1"/>
  <c r="C6387" i="1" a="1"/>
  <c r="E6387" i="1" s="1"/>
  <c r="C6388" i="1" a="1"/>
  <c r="E6388" i="1" s="1"/>
  <c r="C6389" i="1" a="1"/>
  <c r="E6389" i="1" s="1"/>
  <c r="C6390" i="1" a="1"/>
  <c r="E6390" i="1" s="1"/>
  <c r="C6391" i="1" a="1"/>
  <c r="E6391" i="1" s="1"/>
  <c r="C6392" i="1" a="1"/>
  <c r="E6392" i="1" s="1"/>
  <c r="C6393" i="1" a="1"/>
  <c r="E6393" i="1" s="1"/>
  <c r="C6394" i="1" a="1"/>
  <c r="E6394" i="1" s="1"/>
  <c r="C6395" i="1" a="1"/>
  <c r="E6395" i="1" s="1"/>
  <c r="C6396" i="1" a="1"/>
  <c r="E6396" i="1" s="1"/>
  <c r="C6397" i="1" a="1"/>
  <c r="E6397" i="1" s="1"/>
  <c r="C6398" i="1" a="1"/>
  <c r="E6398" i="1" s="1"/>
  <c r="C6399" i="1" a="1"/>
  <c r="E6399" i="1" s="1"/>
  <c r="C6400" i="1" a="1"/>
  <c r="E6400" i="1" s="1"/>
  <c r="C6401" i="1" a="1"/>
  <c r="E6401" i="1" s="1"/>
  <c r="C6402" i="1" a="1"/>
  <c r="E6402" i="1" s="1"/>
  <c r="C6403" i="1" a="1"/>
  <c r="E6403" i="1" s="1"/>
  <c r="C6404" i="1" a="1"/>
  <c r="E6404" i="1" s="1"/>
  <c r="C6405" i="1" a="1"/>
  <c r="E6405" i="1" s="1"/>
  <c r="C6406" i="1" a="1"/>
  <c r="E6406" i="1" s="1"/>
  <c r="C6407" i="1" a="1"/>
  <c r="E6407" i="1" s="1"/>
  <c r="C6408" i="1" a="1"/>
  <c r="E6408" i="1" s="1"/>
  <c r="C6409" i="1" a="1"/>
  <c r="E6409" i="1" s="1"/>
  <c r="C6410" i="1" a="1"/>
  <c r="E6410" i="1" s="1"/>
  <c r="C6411" i="1" a="1"/>
  <c r="E6411" i="1" s="1"/>
  <c r="C6412" i="1" a="1"/>
  <c r="E6412" i="1" s="1"/>
  <c r="C6413" i="1" a="1"/>
  <c r="E6413" i="1" s="1"/>
  <c r="C6414" i="1" a="1"/>
  <c r="E6414" i="1" s="1"/>
  <c r="C6415" i="1" a="1"/>
  <c r="E6415" i="1" s="1"/>
  <c r="C6416" i="1" a="1"/>
  <c r="E6416" i="1" s="1"/>
  <c r="C6417" i="1" a="1"/>
  <c r="E6417" i="1" s="1"/>
  <c r="C6418" i="1" a="1"/>
  <c r="E6418" i="1" s="1"/>
  <c r="C6419" i="1" a="1"/>
  <c r="E6419" i="1" s="1"/>
  <c r="C6420" i="1" a="1"/>
  <c r="E6420" i="1" s="1"/>
  <c r="C6421" i="1" a="1"/>
  <c r="E6421" i="1" s="1"/>
  <c r="C6422" i="1" a="1"/>
  <c r="E6422" i="1" s="1"/>
  <c r="C6423" i="1" a="1"/>
  <c r="E6423" i="1" s="1"/>
  <c r="C6424" i="1" a="1"/>
  <c r="E6424" i="1" s="1"/>
  <c r="C6425" i="1" a="1"/>
  <c r="E6425" i="1" s="1"/>
  <c r="C6426" i="1" a="1"/>
  <c r="E6426" i="1" s="1"/>
  <c r="C6427" i="1" a="1"/>
  <c r="E6427" i="1" s="1"/>
  <c r="C6428" i="1" a="1"/>
  <c r="E6428" i="1" s="1"/>
  <c r="C6429" i="1" a="1"/>
  <c r="E6429" i="1" s="1"/>
  <c r="C6430" i="1" a="1"/>
  <c r="E6430" i="1" s="1"/>
  <c r="C6431" i="1" a="1"/>
  <c r="E6431" i="1" s="1"/>
  <c r="C6432" i="1" a="1"/>
  <c r="E6432" i="1" s="1"/>
  <c r="C6433" i="1" a="1"/>
  <c r="E6433" i="1" s="1"/>
  <c r="C6434" i="1" a="1"/>
  <c r="E6434" i="1" s="1"/>
  <c r="C6435" i="1" a="1"/>
  <c r="E6435" i="1" s="1"/>
  <c r="C6436" i="1" a="1"/>
  <c r="E6436" i="1" s="1"/>
  <c r="C6437" i="1" a="1"/>
  <c r="E6437" i="1" s="1"/>
  <c r="C6438" i="1" a="1"/>
  <c r="E6438" i="1" s="1"/>
  <c r="C6439" i="1" a="1"/>
  <c r="E6439" i="1" s="1"/>
  <c r="C6440" i="1" a="1"/>
  <c r="E6440" i="1" s="1"/>
  <c r="C6441" i="1" a="1"/>
  <c r="E6441" i="1" s="1"/>
  <c r="C6442" i="1" a="1"/>
  <c r="E6442" i="1" s="1"/>
  <c r="C6443" i="1" a="1"/>
  <c r="E6443" i="1" s="1"/>
  <c r="C6444" i="1" a="1"/>
  <c r="E6444" i="1" s="1"/>
  <c r="C6445" i="1" a="1"/>
  <c r="E6445" i="1" s="1"/>
  <c r="C6446" i="1" a="1"/>
  <c r="E6446" i="1" s="1"/>
  <c r="C6447" i="1" a="1"/>
  <c r="E6447" i="1" s="1"/>
  <c r="C6448" i="1" a="1"/>
  <c r="E6448" i="1" s="1"/>
  <c r="C6449" i="1" a="1"/>
  <c r="E6449" i="1" s="1"/>
  <c r="C6450" i="1" a="1"/>
  <c r="E6450" i="1" s="1"/>
  <c r="C6451" i="1" a="1"/>
  <c r="E6451" i="1" s="1"/>
  <c r="C6452" i="1" a="1"/>
  <c r="E6452" i="1" s="1"/>
  <c r="C6453" i="1" a="1"/>
  <c r="E6453" i="1" s="1"/>
  <c r="C6454" i="1" a="1"/>
  <c r="E6454" i="1" s="1"/>
  <c r="C6455" i="1" a="1"/>
  <c r="E6455" i="1" s="1"/>
  <c r="C6456" i="1" a="1"/>
  <c r="E6456" i="1" s="1"/>
  <c r="C6457" i="1" a="1"/>
  <c r="E6457" i="1" s="1"/>
  <c r="C6458" i="1" a="1"/>
  <c r="E6458" i="1" s="1"/>
  <c r="C6459" i="1" a="1"/>
  <c r="E6459" i="1" s="1"/>
  <c r="C6460" i="1" a="1"/>
  <c r="E6460" i="1" s="1"/>
  <c r="C6461" i="1" a="1"/>
  <c r="E6461" i="1" s="1"/>
  <c r="C6462" i="1" a="1"/>
  <c r="E6462" i="1" s="1"/>
  <c r="C6463" i="1" a="1"/>
  <c r="E6463" i="1" s="1"/>
  <c r="C6464" i="1" a="1"/>
  <c r="E6464" i="1" s="1"/>
  <c r="C6465" i="1" a="1"/>
  <c r="E6465" i="1" s="1"/>
  <c r="C6466" i="1" a="1"/>
  <c r="E6466" i="1" s="1"/>
  <c r="C6467" i="1" a="1"/>
  <c r="E6467" i="1" s="1"/>
  <c r="C6468" i="1" a="1"/>
  <c r="E6468" i="1" s="1"/>
  <c r="C6469" i="1" a="1"/>
  <c r="E6469" i="1" s="1"/>
  <c r="C6470" i="1" a="1"/>
  <c r="E6470" i="1" s="1"/>
  <c r="C6471" i="1" a="1"/>
  <c r="E6471" i="1" s="1"/>
  <c r="C6472" i="1" a="1"/>
  <c r="E6472" i="1" s="1"/>
  <c r="C6473" i="1" a="1"/>
  <c r="E6473" i="1" s="1"/>
  <c r="C6474" i="1" a="1"/>
  <c r="E6474" i="1" s="1"/>
  <c r="C6475" i="1" a="1"/>
  <c r="E6475" i="1" s="1"/>
  <c r="C6476" i="1" a="1"/>
  <c r="E6476" i="1" s="1"/>
  <c r="C6477" i="1" a="1"/>
  <c r="E6477" i="1" s="1"/>
  <c r="C6478" i="1" a="1"/>
  <c r="E6478" i="1" s="1"/>
  <c r="C6479" i="1" a="1"/>
  <c r="E6479" i="1" s="1"/>
  <c r="C6480" i="1" a="1"/>
  <c r="E6480" i="1" s="1"/>
  <c r="C6481" i="1" a="1"/>
  <c r="E6481" i="1" s="1"/>
  <c r="C6482" i="1" a="1"/>
  <c r="E6482" i="1" s="1"/>
  <c r="C6483" i="1" a="1"/>
  <c r="E6483" i="1" s="1"/>
  <c r="C6484" i="1" a="1"/>
  <c r="E6484" i="1" s="1"/>
  <c r="C6485" i="1" a="1"/>
  <c r="E6485" i="1" s="1"/>
  <c r="C6486" i="1" a="1"/>
  <c r="E6486" i="1" s="1"/>
  <c r="C6487" i="1" a="1"/>
  <c r="E6487" i="1" s="1"/>
  <c r="C6488" i="1" a="1"/>
  <c r="E6488" i="1" s="1"/>
  <c r="C6489" i="1" a="1"/>
  <c r="E6489" i="1" s="1"/>
  <c r="C6490" i="1" a="1"/>
  <c r="E6490" i="1" s="1"/>
  <c r="C6491" i="1" a="1"/>
  <c r="E6491" i="1" s="1"/>
  <c r="C6492" i="1" a="1"/>
  <c r="E6492" i="1" s="1"/>
  <c r="C6493" i="1" a="1"/>
  <c r="E6493" i="1" s="1"/>
  <c r="C6494" i="1" a="1"/>
  <c r="E6494" i="1" s="1"/>
  <c r="C6495" i="1" a="1"/>
  <c r="E6495" i="1" s="1"/>
  <c r="C6496" i="1" a="1"/>
  <c r="E6496" i="1" s="1"/>
  <c r="C6497" i="1" a="1"/>
  <c r="E6497" i="1" s="1"/>
  <c r="C6498" i="1" a="1"/>
  <c r="E6498" i="1" s="1"/>
  <c r="C6499" i="1" a="1"/>
  <c r="E6499" i="1" s="1"/>
  <c r="C6500" i="1" a="1"/>
  <c r="E6500" i="1" s="1"/>
  <c r="C6501" i="1" a="1"/>
  <c r="E6501" i="1" s="1"/>
  <c r="C6502" i="1" a="1"/>
  <c r="E6502" i="1" s="1"/>
  <c r="C6503" i="1" a="1"/>
  <c r="E6503" i="1" s="1"/>
  <c r="C6504" i="1" a="1"/>
  <c r="E6504" i="1" s="1"/>
  <c r="C6505" i="1" a="1"/>
  <c r="E6505" i="1" s="1"/>
  <c r="C6506" i="1" a="1"/>
  <c r="E6506" i="1" s="1"/>
  <c r="C6507" i="1" a="1"/>
  <c r="E6507" i="1" s="1"/>
  <c r="C6508" i="1" a="1"/>
  <c r="E6508" i="1" s="1"/>
  <c r="C6509" i="1" a="1"/>
  <c r="E6509" i="1" s="1"/>
  <c r="C6510" i="1" a="1"/>
  <c r="E6510" i="1" s="1"/>
  <c r="C6511" i="1" a="1"/>
  <c r="E6511" i="1" s="1"/>
  <c r="C6512" i="1" a="1"/>
  <c r="E6512" i="1" s="1"/>
  <c r="C6513" i="1" a="1"/>
  <c r="E6513" i="1" s="1"/>
  <c r="C6514" i="1" a="1"/>
  <c r="E6514" i="1" s="1"/>
  <c r="C6515" i="1" a="1"/>
  <c r="E6515" i="1" s="1"/>
  <c r="C6516" i="1" a="1"/>
  <c r="E6516" i="1" s="1"/>
  <c r="C6517" i="1" a="1"/>
  <c r="E6517" i="1" s="1"/>
  <c r="C6518" i="1" a="1"/>
  <c r="E6518" i="1" s="1"/>
  <c r="C6519" i="1" a="1"/>
  <c r="E6519" i="1" s="1"/>
  <c r="C6520" i="1" a="1"/>
  <c r="E6520" i="1" s="1"/>
  <c r="C6521" i="1" a="1"/>
  <c r="E6521" i="1" s="1"/>
  <c r="C6522" i="1" a="1"/>
  <c r="E6522" i="1" s="1"/>
  <c r="C6523" i="1" a="1"/>
  <c r="E6523" i="1" s="1"/>
  <c r="C6524" i="1" a="1"/>
  <c r="E6524" i="1" s="1"/>
  <c r="C6525" i="1" a="1"/>
  <c r="E6525" i="1" s="1"/>
  <c r="C6526" i="1" a="1"/>
  <c r="E6526" i="1" s="1"/>
  <c r="C6527" i="1" a="1"/>
  <c r="E6527" i="1" s="1"/>
  <c r="C6528" i="1" a="1"/>
  <c r="E6528" i="1" s="1"/>
  <c r="C6529" i="1" a="1"/>
  <c r="E6529" i="1" s="1"/>
  <c r="C6530" i="1" a="1"/>
  <c r="E6530" i="1" s="1"/>
  <c r="C6531" i="1" a="1"/>
  <c r="E6531" i="1" s="1"/>
  <c r="C6532" i="1" a="1"/>
  <c r="E6532" i="1" s="1"/>
  <c r="C6533" i="1" a="1"/>
  <c r="E6533" i="1" s="1"/>
  <c r="C6534" i="1" a="1"/>
  <c r="E6534" i="1" s="1"/>
  <c r="C6535" i="1" a="1"/>
  <c r="E6535" i="1" s="1"/>
  <c r="C6536" i="1" a="1"/>
  <c r="E6536" i="1" s="1"/>
  <c r="C6537" i="1" a="1"/>
  <c r="E6537" i="1" s="1"/>
  <c r="C6538" i="1" a="1"/>
  <c r="E6538" i="1" s="1"/>
  <c r="C6539" i="1" a="1"/>
  <c r="E6539" i="1" s="1"/>
  <c r="C6540" i="1" a="1"/>
  <c r="E6540" i="1" s="1"/>
  <c r="C6541" i="1" a="1"/>
  <c r="E6541" i="1" s="1"/>
  <c r="C6542" i="1" a="1"/>
  <c r="E6542" i="1" s="1"/>
  <c r="C6543" i="1" a="1"/>
  <c r="E6543" i="1" s="1"/>
  <c r="C6544" i="1" a="1"/>
  <c r="E6544" i="1" s="1"/>
  <c r="C6545" i="1" a="1"/>
  <c r="E6545" i="1" s="1"/>
  <c r="C6546" i="1" a="1"/>
  <c r="E6546" i="1" s="1"/>
  <c r="C6547" i="1" a="1"/>
  <c r="E6547" i="1" s="1"/>
  <c r="C6548" i="1" a="1"/>
  <c r="E6548" i="1" s="1"/>
  <c r="C6549" i="1" a="1"/>
  <c r="E6549" i="1" s="1"/>
  <c r="C6550" i="1" a="1"/>
  <c r="E6550" i="1" s="1"/>
  <c r="C6551" i="1" a="1"/>
  <c r="E6551" i="1" s="1"/>
  <c r="C6552" i="1" a="1"/>
  <c r="E6552" i="1" s="1"/>
  <c r="C6553" i="1" a="1"/>
  <c r="E6553" i="1" s="1"/>
  <c r="C6554" i="1" a="1"/>
  <c r="E6554" i="1" s="1"/>
  <c r="C6555" i="1" a="1"/>
  <c r="E6555" i="1" s="1"/>
  <c r="C6556" i="1" a="1"/>
  <c r="E6556" i="1" s="1"/>
  <c r="C6557" i="1" a="1"/>
  <c r="E6557" i="1" s="1"/>
  <c r="C6558" i="1" a="1"/>
  <c r="E6558" i="1" s="1"/>
  <c r="C6559" i="1" a="1"/>
  <c r="E6559" i="1" s="1"/>
  <c r="C6560" i="1" a="1"/>
  <c r="E6560" i="1" s="1"/>
  <c r="C6561" i="1" a="1"/>
  <c r="E6561" i="1" s="1"/>
  <c r="C6562" i="1" a="1"/>
  <c r="E6562" i="1" s="1"/>
  <c r="C6563" i="1" a="1"/>
  <c r="E6563" i="1" s="1"/>
  <c r="C6564" i="1" a="1"/>
  <c r="E6564" i="1" s="1"/>
  <c r="C6565" i="1" a="1"/>
  <c r="E6565" i="1" s="1"/>
  <c r="C6566" i="1" a="1"/>
  <c r="E6566" i="1" s="1"/>
  <c r="C6567" i="1" a="1"/>
  <c r="E6567" i="1" s="1"/>
  <c r="C6568" i="1" a="1"/>
  <c r="E6568" i="1" s="1"/>
  <c r="C6569" i="1" a="1"/>
  <c r="E6569" i="1" s="1"/>
  <c r="C6570" i="1" a="1"/>
  <c r="E6570" i="1" s="1"/>
  <c r="C6571" i="1" a="1"/>
  <c r="E6571" i="1" s="1"/>
  <c r="C6572" i="1" a="1"/>
  <c r="E6572" i="1" s="1"/>
  <c r="C6573" i="1" a="1"/>
  <c r="E6573" i="1" s="1"/>
  <c r="C6574" i="1" a="1"/>
  <c r="E6574" i="1" s="1"/>
  <c r="C6575" i="1" a="1"/>
  <c r="E6575" i="1" s="1"/>
  <c r="C6576" i="1" a="1"/>
  <c r="E6576" i="1" s="1"/>
  <c r="C6577" i="1" a="1"/>
  <c r="E6577" i="1" s="1"/>
  <c r="C6578" i="1" a="1"/>
  <c r="E6578" i="1" s="1"/>
  <c r="C6579" i="1" a="1"/>
  <c r="E6579" i="1" s="1"/>
  <c r="C6580" i="1" a="1"/>
  <c r="E6580" i="1" s="1"/>
  <c r="C6581" i="1" a="1"/>
  <c r="E6581" i="1" s="1"/>
  <c r="C6582" i="1" a="1"/>
  <c r="E6582" i="1" s="1"/>
  <c r="C6583" i="1" a="1"/>
  <c r="E6583" i="1" s="1"/>
  <c r="C6584" i="1" a="1"/>
  <c r="E6584" i="1" s="1"/>
  <c r="C6585" i="1" a="1"/>
  <c r="E6585" i="1" s="1"/>
  <c r="C6586" i="1" a="1"/>
  <c r="E6586" i="1" s="1"/>
  <c r="C6587" i="1" a="1"/>
  <c r="E6587" i="1" s="1"/>
  <c r="C6588" i="1" a="1"/>
  <c r="E6588" i="1" s="1"/>
  <c r="C6589" i="1" a="1"/>
  <c r="E6589" i="1" s="1"/>
  <c r="C6590" i="1" a="1"/>
  <c r="E6590" i="1" s="1"/>
  <c r="C6591" i="1" a="1"/>
  <c r="E6591" i="1" s="1"/>
  <c r="C6592" i="1" a="1"/>
  <c r="E6592" i="1" s="1"/>
  <c r="C6593" i="1" a="1"/>
  <c r="E6593" i="1" s="1"/>
  <c r="C6594" i="1" a="1"/>
  <c r="E6594" i="1" s="1"/>
  <c r="C6595" i="1" a="1"/>
  <c r="E6595" i="1" s="1"/>
  <c r="C6596" i="1" a="1"/>
  <c r="E6596" i="1" s="1"/>
  <c r="C6597" i="1" a="1"/>
  <c r="E6597" i="1" s="1"/>
  <c r="C6598" i="1" a="1"/>
  <c r="E6598" i="1" s="1"/>
  <c r="C6599" i="1" a="1"/>
  <c r="E6599" i="1" s="1"/>
  <c r="C6600" i="1" a="1"/>
  <c r="E6600" i="1" s="1"/>
  <c r="C6601" i="1" a="1"/>
  <c r="E6601" i="1" s="1"/>
  <c r="C6602" i="1" a="1"/>
  <c r="E6602" i="1" s="1"/>
  <c r="C6603" i="1" a="1"/>
  <c r="E6603" i="1" s="1"/>
  <c r="C6604" i="1" a="1"/>
  <c r="E6604" i="1" s="1"/>
  <c r="C6605" i="1" a="1"/>
  <c r="E6605" i="1" s="1"/>
  <c r="C6606" i="1" a="1"/>
  <c r="E6606" i="1" s="1"/>
  <c r="C6607" i="1" a="1"/>
  <c r="E6607" i="1" s="1"/>
  <c r="C6608" i="1" a="1"/>
  <c r="E6608" i="1" s="1"/>
  <c r="C6609" i="1" a="1"/>
  <c r="E6609" i="1" s="1"/>
  <c r="C6610" i="1" a="1"/>
  <c r="E6610" i="1" s="1"/>
  <c r="C6611" i="1" a="1"/>
  <c r="E6611" i="1" s="1"/>
  <c r="C6612" i="1" a="1"/>
  <c r="E6612" i="1" s="1"/>
  <c r="C6613" i="1" a="1"/>
  <c r="E6613" i="1" s="1"/>
  <c r="C6614" i="1" a="1"/>
  <c r="E6614" i="1" s="1"/>
  <c r="C6615" i="1" a="1"/>
  <c r="E6615" i="1" s="1"/>
  <c r="C6616" i="1" a="1"/>
  <c r="E6616" i="1" s="1"/>
  <c r="C6617" i="1" a="1"/>
  <c r="E6617" i="1" s="1"/>
  <c r="C6618" i="1" a="1"/>
  <c r="E6618" i="1" s="1"/>
  <c r="C6619" i="1" a="1"/>
  <c r="E6619" i="1" s="1"/>
  <c r="C6620" i="1" a="1"/>
  <c r="E6620" i="1" s="1"/>
  <c r="C6621" i="1" a="1"/>
  <c r="E6621" i="1" s="1"/>
  <c r="C6622" i="1" a="1"/>
  <c r="E6622" i="1" s="1"/>
  <c r="C6623" i="1" a="1"/>
  <c r="E6623" i="1" s="1"/>
  <c r="C6624" i="1" a="1"/>
  <c r="E6624" i="1" s="1"/>
  <c r="C6625" i="1" a="1"/>
  <c r="E6625" i="1" s="1"/>
  <c r="C6626" i="1" a="1"/>
  <c r="E6626" i="1" s="1"/>
  <c r="C6627" i="1" a="1"/>
  <c r="E6627" i="1" s="1"/>
  <c r="C6628" i="1" a="1"/>
  <c r="E6628" i="1" s="1"/>
  <c r="C6629" i="1" a="1"/>
  <c r="E6629" i="1" s="1"/>
  <c r="C6630" i="1" a="1"/>
  <c r="E6630" i="1" s="1"/>
  <c r="C6631" i="1" a="1"/>
  <c r="E6631" i="1" s="1"/>
  <c r="C6632" i="1" a="1"/>
  <c r="E6632" i="1" s="1"/>
  <c r="C6633" i="1" a="1"/>
  <c r="E6633" i="1" s="1"/>
  <c r="C6634" i="1" a="1"/>
  <c r="E6634" i="1" s="1"/>
  <c r="C6635" i="1" a="1"/>
  <c r="E6635" i="1" s="1"/>
  <c r="C6636" i="1" a="1"/>
  <c r="E6636" i="1" s="1"/>
  <c r="C6637" i="1" a="1"/>
  <c r="E6637" i="1" s="1"/>
  <c r="C6638" i="1" a="1"/>
  <c r="E6638" i="1" s="1"/>
  <c r="C6639" i="1" a="1"/>
  <c r="E6639" i="1" s="1"/>
  <c r="C6640" i="1" a="1"/>
  <c r="E6640" i="1" s="1"/>
  <c r="C6641" i="1" a="1"/>
  <c r="E6641" i="1" s="1"/>
  <c r="C6642" i="1" a="1"/>
  <c r="E6642" i="1" s="1"/>
  <c r="C6643" i="1" a="1"/>
  <c r="E6643" i="1" s="1"/>
  <c r="C6644" i="1" a="1"/>
  <c r="E6644" i="1" s="1"/>
  <c r="C6645" i="1" a="1"/>
  <c r="E6645" i="1" s="1"/>
  <c r="C6646" i="1" a="1"/>
  <c r="E6646" i="1" s="1"/>
  <c r="C6647" i="1" a="1"/>
  <c r="E6647" i="1" s="1"/>
  <c r="C6648" i="1" a="1"/>
  <c r="E6648" i="1" s="1"/>
  <c r="C6649" i="1" a="1"/>
  <c r="E6649" i="1" s="1"/>
  <c r="C6650" i="1" a="1"/>
  <c r="E6650" i="1" s="1"/>
  <c r="C6651" i="1" a="1"/>
  <c r="E6651" i="1" s="1"/>
  <c r="C6652" i="1" a="1"/>
  <c r="E6652" i="1" s="1"/>
  <c r="C6653" i="1" a="1"/>
  <c r="E6653" i="1" s="1"/>
  <c r="C6654" i="1" a="1"/>
  <c r="E6654" i="1" s="1"/>
  <c r="C6655" i="1" a="1"/>
  <c r="E6655" i="1" s="1"/>
  <c r="C6656" i="1" a="1"/>
  <c r="E6656" i="1" s="1"/>
  <c r="C6657" i="1" a="1"/>
  <c r="E6657" i="1" s="1"/>
  <c r="C6658" i="1" a="1"/>
  <c r="E6658" i="1" s="1"/>
  <c r="C6659" i="1" a="1"/>
  <c r="E6659" i="1" s="1"/>
  <c r="C6660" i="1" a="1"/>
  <c r="E6660" i="1" s="1"/>
  <c r="C6661" i="1" a="1"/>
  <c r="E6661" i="1" s="1"/>
  <c r="C6662" i="1" a="1"/>
  <c r="E6662" i="1" s="1"/>
  <c r="C6663" i="1" a="1"/>
  <c r="E6663" i="1" s="1"/>
  <c r="C6664" i="1" a="1"/>
  <c r="E6664" i="1" s="1"/>
  <c r="C6665" i="1" a="1"/>
  <c r="E6665" i="1" s="1"/>
  <c r="C6666" i="1" a="1"/>
  <c r="E6666" i="1" s="1"/>
  <c r="C6667" i="1" a="1"/>
  <c r="E6667" i="1" s="1"/>
  <c r="C6668" i="1" a="1"/>
  <c r="E6668" i="1" s="1"/>
  <c r="C6669" i="1" a="1"/>
  <c r="E6669" i="1" s="1"/>
  <c r="C6670" i="1" a="1"/>
  <c r="E6670" i="1" s="1"/>
  <c r="C6671" i="1" a="1"/>
  <c r="E6671" i="1" s="1"/>
  <c r="C6672" i="1" a="1"/>
  <c r="E6672" i="1" s="1"/>
  <c r="C6673" i="1" a="1"/>
  <c r="E6673" i="1" s="1"/>
  <c r="C6674" i="1" a="1"/>
  <c r="E6674" i="1" s="1"/>
  <c r="C6675" i="1" a="1"/>
  <c r="E6675" i="1" s="1"/>
  <c r="C6676" i="1" a="1"/>
  <c r="E6676" i="1" s="1"/>
  <c r="C6677" i="1" a="1"/>
  <c r="E6677" i="1" s="1"/>
  <c r="C6678" i="1" a="1"/>
  <c r="E6678" i="1" s="1"/>
  <c r="C6679" i="1" a="1"/>
  <c r="E6679" i="1" s="1"/>
  <c r="C6680" i="1" a="1"/>
  <c r="E6680" i="1" s="1"/>
  <c r="C6681" i="1" a="1"/>
  <c r="E6681" i="1" s="1"/>
  <c r="C6682" i="1" a="1"/>
  <c r="E6682" i="1" s="1"/>
  <c r="C6683" i="1" a="1"/>
  <c r="E6683" i="1" s="1"/>
  <c r="C6684" i="1" a="1"/>
  <c r="E6684" i="1" s="1"/>
  <c r="C6685" i="1" a="1"/>
  <c r="E6685" i="1" s="1"/>
  <c r="C6686" i="1" a="1"/>
  <c r="E6686" i="1" s="1"/>
  <c r="C6687" i="1" a="1"/>
  <c r="E6687" i="1" s="1"/>
  <c r="C6688" i="1" a="1"/>
  <c r="E6688" i="1" s="1"/>
  <c r="C6689" i="1" a="1"/>
  <c r="E6689" i="1" s="1"/>
  <c r="C6690" i="1" a="1"/>
  <c r="E6690" i="1" s="1"/>
  <c r="C6691" i="1" a="1"/>
  <c r="E6691" i="1" s="1"/>
  <c r="C6692" i="1" a="1"/>
  <c r="E6692" i="1" s="1"/>
  <c r="C6693" i="1" a="1"/>
  <c r="E6693" i="1" s="1"/>
  <c r="C6694" i="1" a="1"/>
  <c r="E6694" i="1" s="1"/>
  <c r="C6695" i="1" a="1"/>
  <c r="E6695" i="1" s="1"/>
  <c r="C6696" i="1" a="1"/>
  <c r="E6696" i="1" s="1"/>
  <c r="C6697" i="1" a="1"/>
  <c r="E6697" i="1" s="1"/>
  <c r="C6698" i="1" a="1"/>
  <c r="E6698" i="1" s="1"/>
  <c r="C6699" i="1" a="1"/>
  <c r="E6699" i="1" s="1"/>
  <c r="C6700" i="1" a="1"/>
  <c r="E6700" i="1" s="1"/>
  <c r="C6701" i="1" a="1"/>
  <c r="E6701" i="1" s="1"/>
  <c r="C6702" i="1" a="1"/>
  <c r="E6702" i="1" s="1"/>
  <c r="C6703" i="1" a="1"/>
  <c r="E6703" i="1" s="1"/>
  <c r="C6704" i="1" a="1"/>
  <c r="E6704" i="1" s="1"/>
  <c r="C6705" i="1" a="1"/>
  <c r="E6705" i="1" s="1"/>
  <c r="C6706" i="1" a="1"/>
  <c r="E6706" i="1" s="1"/>
  <c r="C6707" i="1" a="1"/>
  <c r="E6707" i="1" s="1"/>
  <c r="C6708" i="1" a="1"/>
  <c r="E6708" i="1" s="1"/>
  <c r="C6709" i="1" a="1"/>
  <c r="E6709" i="1" s="1"/>
  <c r="C6710" i="1" a="1"/>
  <c r="E6710" i="1" s="1"/>
  <c r="C6711" i="1" a="1"/>
  <c r="E6711" i="1" s="1"/>
  <c r="C6712" i="1" a="1"/>
  <c r="E6712" i="1" s="1"/>
  <c r="C6713" i="1" a="1"/>
  <c r="E6713" i="1" s="1"/>
  <c r="C6714" i="1" a="1"/>
  <c r="E6714" i="1" s="1"/>
  <c r="C6715" i="1" a="1"/>
  <c r="E6715" i="1" s="1"/>
  <c r="C6716" i="1" a="1"/>
  <c r="E6716" i="1" s="1"/>
  <c r="C6717" i="1" a="1"/>
  <c r="E6717" i="1" s="1"/>
  <c r="C6718" i="1" a="1"/>
  <c r="E6718" i="1" s="1"/>
  <c r="C6719" i="1" a="1"/>
  <c r="E6719" i="1" s="1"/>
  <c r="C6720" i="1" a="1"/>
  <c r="E6720" i="1" s="1"/>
  <c r="C6721" i="1" a="1"/>
  <c r="E6721" i="1" s="1"/>
  <c r="C6722" i="1" a="1"/>
  <c r="E6722" i="1" s="1"/>
  <c r="C6723" i="1" a="1"/>
  <c r="E6723" i="1" s="1"/>
  <c r="C6724" i="1" a="1"/>
  <c r="E6724" i="1" s="1"/>
  <c r="C6725" i="1" a="1"/>
  <c r="E6725" i="1" s="1"/>
  <c r="C6726" i="1" a="1"/>
  <c r="E6726" i="1" s="1"/>
  <c r="C6727" i="1" a="1"/>
  <c r="E6727" i="1" s="1"/>
  <c r="C6728" i="1" a="1"/>
  <c r="E6728" i="1" s="1"/>
  <c r="C6729" i="1" a="1"/>
  <c r="E6729" i="1" s="1"/>
  <c r="C6730" i="1" a="1"/>
  <c r="E6730" i="1" s="1"/>
  <c r="C6731" i="1" a="1"/>
  <c r="E6731" i="1" s="1"/>
  <c r="C6732" i="1" a="1"/>
  <c r="E6732" i="1" s="1"/>
  <c r="C6733" i="1" a="1"/>
  <c r="E6733" i="1" s="1"/>
  <c r="C6734" i="1" a="1"/>
  <c r="E6734" i="1" s="1"/>
  <c r="C6735" i="1" a="1"/>
  <c r="E6735" i="1" s="1"/>
  <c r="C6736" i="1" a="1"/>
  <c r="E6736" i="1" s="1"/>
  <c r="C6737" i="1" a="1"/>
  <c r="E6737" i="1" s="1"/>
  <c r="C6738" i="1" a="1"/>
  <c r="E6738" i="1" s="1"/>
  <c r="C6739" i="1" a="1"/>
  <c r="E6739" i="1" s="1"/>
  <c r="C6740" i="1" a="1"/>
  <c r="E6740" i="1" s="1"/>
  <c r="C6741" i="1" a="1"/>
  <c r="E6741" i="1" s="1"/>
  <c r="C6742" i="1" a="1"/>
  <c r="E6742" i="1" s="1"/>
  <c r="C6743" i="1" a="1"/>
  <c r="E6743" i="1" s="1"/>
  <c r="C6744" i="1" a="1"/>
  <c r="E6744" i="1" s="1"/>
  <c r="C6745" i="1" a="1"/>
  <c r="E6745" i="1" s="1"/>
  <c r="C6746" i="1" a="1"/>
  <c r="E6746" i="1" s="1"/>
  <c r="C6747" i="1" a="1"/>
  <c r="E6747" i="1" s="1"/>
  <c r="C6748" i="1" a="1"/>
  <c r="E6748" i="1" s="1"/>
  <c r="C6749" i="1" a="1"/>
  <c r="E6749" i="1" s="1"/>
  <c r="C6750" i="1" a="1"/>
  <c r="E6750" i="1" s="1"/>
  <c r="C6751" i="1" a="1"/>
  <c r="E6751" i="1" s="1"/>
  <c r="C6752" i="1" a="1"/>
  <c r="E6752" i="1" s="1"/>
  <c r="C6753" i="1" a="1"/>
  <c r="E6753" i="1" s="1"/>
  <c r="C6754" i="1" a="1"/>
  <c r="E6754" i="1" s="1"/>
  <c r="C6755" i="1" a="1"/>
  <c r="E6755" i="1" s="1"/>
  <c r="C6756" i="1" a="1"/>
  <c r="E6756" i="1" s="1"/>
  <c r="C6757" i="1" a="1"/>
  <c r="E6757" i="1" s="1"/>
  <c r="C6758" i="1" a="1"/>
  <c r="E6758" i="1" s="1"/>
  <c r="C6759" i="1" a="1"/>
  <c r="E6759" i="1" s="1"/>
  <c r="C6760" i="1" a="1"/>
  <c r="E6760" i="1" s="1"/>
  <c r="C6761" i="1" a="1"/>
  <c r="E6761" i="1" s="1"/>
  <c r="C6762" i="1" a="1"/>
  <c r="E6762" i="1" s="1"/>
  <c r="C6763" i="1" a="1"/>
  <c r="E6763" i="1" s="1"/>
  <c r="C6764" i="1" a="1"/>
  <c r="E6764" i="1" s="1"/>
  <c r="C6765" i="1" a="1"/>
  <c r="E6765" i="1" s="1"/>
  <c r="C6766" i="1" a="1"/>
  <c r="E6766" i="1" s="1"/>
  <c r="C6767" i="1" a="1"/>
  <c r="E6767" i="1" s="1"/>
  <c r="C6768" i="1" a="1"/>
  <c r="E6768" i="1" s="1"/>
  <c r="C6769" i="1" a="1"/>
  <c r="E6769" i="1" s="1"/>
  <c r="C6770" i="1" a="1"/>
  <c r="E6770" i="1" s="1"/>
  <c r="C6771" i="1" a="1"/>
  <c r="E6771" i="1" s="1"/>
  <c r="C6772" i="1" a="1"/>
  <c r="E6772" i="1" s="1"/>
  <c r="C6773" i="1" a="1"/>
  <c r="E6773" i="1" s="1"/>
  <c r="C6774" i="1" a="1"/>
  <c r="E6774" i="1" s="1"/>
  <c r="C6775" i="1" a="1"/>
  <c r="E6775" i="1" s="1"/>
  <c r="C6776" i="1" a="1"/>
  <c r="E6776" i="1" s="1"/>
  <c r="C6777" i="1" a="1"/>
  <c r="E6777" i="1" s="1"/>
  <c r="C6778" i="1" a="1"/>
  <c r="E6778" i="1" s="1"/>
  <c r="C6779" i="1" a="1"/>
  <c r="E6779" i="1" s="1"/>
  <c r="C6780" i="1" a="1"/>
  <c r="E6780" i="1" s="1"/>
  <c r="C6781" i="1" a="1"/>
  <c r="E6781" i="1" s="1"/>
  <c r="C6782" i="1" a="1"/>
  <c r="E6782" i="1" s="1"/>
  <c r="C6783" i="1" a="1"/>
  <c r="E6783" i="1" s="1"/>
  <c r="C6784" i="1" a="1"/>
  <c r="E6784" i="1" s="1"/>
  <c r="C6785" i="1" a="1"/>
  <c r="E6785" i="1" s="1"/>
  <c r="C6786" i="1" a="1"/>
  <c r="E6786" i="1" s="1"/>
  <c r="C6787" i="1" a="1"/>
  <c r="E6787" i="1" s="1"/>
  <c r="C6788" i="1" a="1"/>
  <c r="E6788" i="1" s="1"/>
  <c r="C6789" i="1" a="1"/>
  <c r="E6789" i="1" s="1"/>
  <c r="C6790" i="1" a="1"/>
  <c r="E6790" i="1" s="1"/>
  <c r="C6791" i="1" a="1"/>
  <c r="E6791" i="1" s="1"/>
  <c r="C6792" i="1" a="1"/>
  <c r="E6792" i="1" s="1"/>
  <c r="C6793" i="1" a="1"/>
  <c r="E6793" i="1" s="1"/>
  <c r="C6794" i="1" a="1"/>
  <c r="E6794" i="1" s="1"/>
  <c r="C6795" i="1" a="1"/>
  <c r="E6795" i="1" s="1"/>
  <c r="C6796" i="1" a="1"/>
  <c r="E6796" i="1" s="1"/>
  <c r="C6797" i="1" a="1"/>
  <c r="E6797" i="1" s="1"/>
  <c r="C6798" i="1" a="1"/>
  <c r="E6798" i="1" s="1"/>
  <c r="C6799" i="1" a="1"/>
  <c r="E6799" i="1" s="1"/>
  <c r="C6800" i="1" a="1"/>
  <c r="E6800" i="1" s="1"/>
  <c r="C6801" i="1" a="1"/>
  <c r="E6801" i="1" s="1"/>
  <c r="C6802" i="1" a="1"/>
  <c r="E6802" i="1" s="1"/>
  <c r="C6803" i="1" a="1"/>
  <c r="E6803" i="1" s="1"/>
  <c r="C6804" i="1" a="1"/>
  <c r="E6804" i="1" s="1"/>
  <c r="C6805" i="1" a="1"/>
  <c r="E6805" i="1" s="1"/>
  <c r="C6806" i="1" a="1"/>
  <c r="E6806" i="1" s="1"/>
  <c r="C6807" i="1" a="1"/>
  <c r="E6807" i="1" s="1"/>
  <c r="C6808" i="1" a="1"/>
  <c r="E6808" i="1" s="1"/>
  <c r="C6809" i="1" a="1"/>
  <c r="E6809" i="1" s="1"/>
  <c r="C6810" i="1" a="1"/>
  <c r="E6810" i="1" s="1"/>
  <c r="C6811" i="1" a="1"/>
  <c r="E6811" i="1" s="1"/>
  <c r="C6812" i="1" a="1"/>
  <c r="E6812" i="1" s="1"/>
  <c r="C6813" i="1" a="1"/>
  <c r="E6813" i="1" s="1"/>
  <c r="C6814" i="1" a="1"/>
  <c r="E6814" i="1" s="1"/>
  <c r="C6815" i="1" a="1"/>
  <c r="E6815" i="1" s="1"/>
  <c r="C6816" i="1" a="1"/>
  <c r="E6816" i="1" s="1"/>
  <c r="C6817" i="1" a="1"/>
  <c r="E6817" i="1" s="1"/>
  <c r="C6818" i="1" a="1"/>
  <c r="E6818" i="1" s="1"/>
  <c r="C6819" i="1" a="1"/>
  <c r="E6819" i="1" s="1"/>
  <c r="C6820" i="1" a="1"/>
  <c r="E6820" i="1" s="1"/>
  <c r="C6821" i="1" a="1"/>
  <c r="E6821" i="1" s="1"/>
  <c r="C6822" i="1" a="1"/>
  <c r="E6822" i="1" s="1"/>
  <c r="C6823" i="1" a="1"/>
  <c r="E6823" i="1" s="1"/>
  <c r="C6824" i="1" a="1"/>
  <c r="E6824" i="1" s="1"/>
  <c r="C6825" i="1" a="1"/>
  <c r="E6825" i="1" s="1"/>
  <c r="C6826" i="1" a="1"/>
  <c r="E6826" i="1" s="1"/>
  <c r="C6827" i="1" a="1"/>
  <c r="E6827" i="1" s="1"/>
  <c r="C6828" i="1" a="1"/>
  <c r="E6828" i="1" s="1"/>
  <c r="C6829" i="1" a="1"/>
  <c r="E6829" i="1" s="1"/>
  <c r="C6830" i="1" a="1"/>
  <c r="E6830" i="1" s="1"/>
  <c r="C6831" i="1" a="1"/>
  <c r="E6831" i="1" s="1"/>
  <c r="C6832" i="1" a="1"/>
  <c r="E6832" i="1" s="1"/>
  <c r="C6833" i="1" a="1"/>
  <c r="E6833" i="1" s="1"/>
  <c r="C6834" i="1" a="1"/>
  <c r="E6834" i="1" s="1"/>
  <c r="C6835" i="1" a="1"/>
  <c r="E6835" i="1" s="1"/>
  <c r="C6836" i="1" a="1"/>
  <c r="E6836" i="1" s="1"/>
  <c r="C6837" i="1" a="1"/>
  <c r="E6837" i="1" s="1"/>
  <c r="C6838" i="1" a="1"/>
  <c r="E6838" i="1" s="1"/>
  <c r="C6839" i="1" a="1"/>
  <c r="E6839" i="1" s="1"/>
  <c r="C6840" i="1" a="1"/>
  <c r="E6840" i="1" s="1"/>
  <c r="C6841" i="1" a="1"/>
  <c r="E6841" i="1" s="1"/>
  <c r="C6842" i="1" a="1"/>
  <c r="E6842" i="1" s="1"/>
  <c r="C6843" i="1" a="1"/>
  <c r="E6843" i="1" s="1"/>
  <c r="C6844" i="1" a="1"/>
  <c r="E6844" i="1" s="1"/>
  <c r="C6845" i="1" a="1"/>
  <c r="E6845" i="1" s="1"/>
  <c r="C6846" i="1" a="1"/>
  <c r="E6846" i="1" s="1"/>
  <c r="C6847" i="1" a="1"/>
  <c r="E6847" i="1" s="1"/>
  <c r="C6848" i="1" a="1"/>
  <c r="E6848" i="1" s="1"/>
  <c r="C6849" i="1" a="1"/>
  <c r="E6849" i="1" s="1"/>
  <c r="C6850" i="1" a="1"/>
  <c r="E6850" i="1" s="1"/>
  <c r="C6851" i="1" a="1"/>
  <c r="E6851" i="1" s="1"/>
  <c r="C6852" i="1" a="1"/>
  <c r="E6852" i="1" s="1"/>
  <c r="C6853" i="1" a="1"/>
  <c r="E6853" i="1" s="1"/>
  <c r="C6854" i="1" a="1"/>
  <c r="E6854" i="1" s="1"/>
  <c r="C6855" i="1" a="1"/>
  <c r="E6855" i="1" s="1"/>
  <c r="C6856" i="1" a="1"/>
  <c r="E6856" i="1" s="1"/>
  <c r="C6857" i="1" a="1"/>
  <c r="E6857" i="1" s="1"/>
  <c r="C6858" i="1" a="1"/>
  <c r="E6858" i="1" s="1"/>
  <c r="C6859" i="1" a="1"/>
  <c r="E6859" i="1" s="1"/>
  <c r="C6860" i="1" a="1"/>
  <c r="E6860" i="1" s="1"/>
  <c r="C6861" i="1" a="1"/>
  <c r="E6861" i="1" s="1"/>
  <c r="C6862" i="1" a="1"/>
  <c r="E6862" i="1" s="1"/>
  <c r="C6863" i="1" a="1"/>
  <c r="E6863" i="1" s="1"/>
  <c r="C6864" i="1" a="1"/>
  <c r="E6864" i="1" s="1"/>
  <c r="C6865" i="1" a="1"/>
  <c r="E6865" i="1" s="1"/>
  <c r="C6866" i="1" a="1"/>
  <c r="E6866" i="1" s="1"/>
  <c r="C6867" i="1" a="1"/>
  <c r="E6867" i="1" s="1"/>
  <c r="C6868" i="1" a="1"/>
  <c r="E6868" i="1" s="1"/>
  <c r="C6869" i="1" a="1"/>
  <c r="E6869" i="1" s="1"/>
  <c r="C6870" i="1" a="1"/>
  <c r="E6870" i="1" s="1"/>
  <c r="C6871" i="1" a="1"/>
  <c r="E6871" i="1" s="1"/>
  <c r="C6872" i="1" a="1"/>
  <c r="E6872" i="1" s="1"/>
  <c r="C6873" i="1" a="1"/>
  <c r="E6873" i="1" s="1"/>
  <c r="C6874" i="1" a="1"/>
  <c r="E6874" i="1" s="1"/>
  <c r="C6875" i="1" a="1"/>
  <c r="E6875" i="1" s="1"/>
  <c r="C6876" i="1" a="1"/>
  <c r="E6876" i="1" s="1"/>
  <c r="C6877" i="1" a="1"/>
  <c r="E6877" i="1" s="1"/>
  <c r="C6878" i="1" a="1"/>
  <c r="E6878" i="1" s="1"/>
  <c r="C6879" i="1" a="1"/>
  <c r="E6879" i="1" s="1"/>
  <c r="C6880" i="1" a="1"/>
  <c r="E6880" i="1" s="1"/>
  <c r="C6881" i="1" a="1"/>
  <c r="E6881" i="1" s="1"/>
  <c r="C6882" i="1" a="1"/>
  <c r="E6882" i="1" s="1"/>
  <c r="C6883" i="1" a="1"/>
  <c r="E6883" i="1" s="1"/>
  <c r="C6884" i="1" a="1"/>
  <c r="E6884" i="1" s="1"/>
  <c r="C6885" i="1" a="1"/>
  <c r="E6885" i="1" s="1"/>
  <c r="C6886" i="1" a="1"/>
  <c r="E6886" i="1" s="1"/>
  <c r="C6887" i="1" a="1"/>
  <c r="E6887" i="1" s="1"/>
  <c r="C6888" i="1" a="1"/>
  <c r="E6888" i="1" s="1"/>
  <c r="C6889" i="1" a="1"/>
  <c r="E6889" i="1" s="1"/>
  <c r="C6890" i="1" a="1"/>
  <c r="E6890" i="1" s="1"/>
  <c r="C6891" i="1" a="1"/>
  <c r="E6891" i="1" s="1"/>
  <c r="C6892" i="1" a="1"/>
  <c r="E6892" i="1" s="1"/>
  <c r="C6893" i="1" a="1"/>
  <c r="E6893" i="1" s="1"/>
  <c r="C6894" i="1" a="1"/>
  <c r="E6894" i="1" s="1"/>
  <c r="C6895" i="1" a="1"/>
  <c r="E6895" i="1" s="1"/>
  <c r="C6896" i="1" a="1"/>
  <c r="E6896" i="1" s="1"/>
  <c r="C6897" i="1" a="1"/>
  <c r="E6897" i="1" s="1"/>
  <c r="C6898" i="1" a="1"/>
  <c r="E6898" i="1" s="1"/>
  <c r="C6899" i="1" a="1"/>
  <c r="E6899" i="1" s="1"/>
  <c r="C6900" i="1" a="1"/>
  <c r="E6900" i="1" s="1"/>
  <c r="C6901" i="1" a="1"/>
  <c r="E6901" i="1" s="1"/>
  <c r="C6902" i="1" a="1"/>
  <c r="E6902" i="1" s="1"/>
  <c r="C6903" i="1" a="1"/>
  <c r="E6903" i="1" s="1"/>
  <c r="C6904" i="1" a="1"/>
  <c r="E6904" i="1" s="1"/>
  <c r="C6905" i="1" a="1"/>
  <c r="E6905" i="1" s="1"/>
  <c r="C6906" i="1" a="1"/>
  <c r="E6906" i="1" s="1"/>
  <c r="C6907" i="1" a="1"/>
  <c r="E6907" i="1" s="1"/>
  <c r="C6908" i="1" a="1"/>
  <c r="E6908" i="1" s="1"/>
  <c r="C6909" i="1" a="1"/>
  <c r="E6909" i="1" s="1"/>
  <c r="C6910" i="1" a="1"/>
  <c r="E6910" i="1" s="1"/>
  <c r="C6911" i="1" a="1"/>
  <c r="E6911" i="1" s="1"/>
  <c r="C6912" i="1" a="1"/>
  <c r="E6912" i="1" s="1"/>
  <c r="C6913" i="1" a="1"/>
  <c r="E6913" i="1" s="1"/>
  <c r="C6914" i="1" a="1"/>
  <c r="E6914" i="1" s="1"/>
  <c r="C6915" i="1" a="1"/>
  <c r="E6915" i="1" s="1"/>
  <c r="C6916" i="1" a="1"/>
  <c r="E6916" i="1" s="1"/>
  <c r="C6917" i="1" a="1"/>
  <c r="E6917" i="1" s="1"/>
  <c r="C6918" i="1" a="1"/>
  <c r="E6918" i="1" s="1"/>
  <c r="C6919" i="1" a="1"/>
  <c r="E6919" i="1" s="1"/>
  <c r="C6920" i="1" a="1"/>
  <c r="E6920" i="1" s="1"/>
  <c r="C6921" i="1" a="1"/>
  <c r="E6921" i="1" s="1"/>
  <c r="C6922" i="1" a="1"/>
  <c r="E6922" i="1" s="1"/>
  <c r="C6923" i="1" a="1"/>
  <c r="E6923" i="1" s="1"/>
  <c r="C6924" i="1" a="1"/>
  <c r="E6924" i="1" s="1"/>
  <c r="C6925" i="1" a="1"/>
  <c r="E6925" i="1" s="1"/>
  <c r="C6926" i="1" a="1"/>
  <c r="E6926" i="1" s="1"/>
  <c r="C6927" i="1" a="1"/>
  <c r="E6927" i="1" s="1"/>
  <c r="C6928" i="1" a="1"/>
  <c r="E6928" i="1" s="1"/>
  <c r="C6929" i="1" a="1"/>
  <c r="E6929" i="1" s="1"/>
  <c r="C6930" i="1" a="1"/>
  <c r="E6930" i="1" s="1"/>
  <c r="C6931" i="1" a="1"/>
  <c r="E6931" i="1" s="1"/>
  <c r="C6932" i="1" a="1"/>
  <c r="E6932" i="1" s="1"/>
  <c r="C6933" i="1" a="1"/>
  <c r="E6933" i="1" s="1"/>
  <c r="C6934" i="1" a="1"/>
  <c r="E6934" i="1" s="1"/>
  <c r="C6935" i="1" a="1"/>
  <c r="E6935" i="1" s="1"/>
  <c r="C6936" i="1" a="1"/>
  <c r="E6936" i="1" s="1"/>
  <c r="C6937" i="1" a="1"/>
  <c r="E6937" i="1" s="1"/>
  <c r="C6938" i="1" a="1"/>
  <c r="E6938" i="1" s="1"/>
  <c r="C6939" i="1" a="1"/>
  <c r="E6939" i="1" s="1"/>
  <c r="C6940" i="1" a="1"/>
  <c r="E6940" i="1" s="1"/>
  <c r="C6941" i="1" a="1"/>
  <c r="E6941" i="1" s="1"/>
  <c r="C6942" i="1" a="1"/>
  <c r="E6942" i="1" s="1"/>
  <c r="C6943" i="1" a="1"/>
  <c r="E6943" i="1" s="1"/>
  <c r="C6944" i="1" a="1"/>
  <c r="E6944" i="1" s="1"/>
  <c r="C6945" i="1" a="1"/>
  <c r="E6945" i="1" s="1"/>
  <c r="C6946" i="1" a="1"/>
  <c r="E6946" i="1" s="1"/>
  <c r="C6947" i="1" a="1"/>
  <c r="E6947" i="1" s="1"/>
  <c r="C6948" i="1" a="1"/>
  <c r="E6948" i="1" s="1"/>
  <c r="C6949" i="1" a="1"/>
  <c r="E6949" i="1" s="1"/>
  <c r="C6950" i="1" a="1"/>
  <c r="E6950" i="1" s="1"/>
  <c r="C6951" i="1" a="1"/>
  <c r="E6951" i="1" s="1"/>
  <c r="C6952" i="1" a="1"/>
  <c r="E6952" i="1" s="1"/>
  <c r="C6953" i="1" a="1"/>
  <c r="E6953" i="1" s="1"/>
  <c r="C6954" i="1" a="1"/>
  <c r="E6954" i="1" s="1"/>
  <c r="C6955" i="1" a="1"/>
  <c r="E6955" i="1" s="1"/>
  <c r="C6956" i="1" a="1"/>
  <c r="E6956" i="1" s="1"/>
  <c r="C6957" i="1" a="1"/>
  <c r="E6957" i="1" s="1"/>
  <c r="C6958" i="1" a="1"/>
  <c r="E6958" i="1" s="1"/>
  <c r="C6959" i="1" a="1"/>
  <c r="E6959" i="1" s="1"/>
  <c r="C6960" i="1" a="1"/>
  <c r="E6960" i="1" s="1"/>
  <c r="C6961" i="1" a="1"/>
  <c r="E6961" i="1" s="1"/>
  <c r="C6962" i="1" a="1"/>
  <c r="E6962" i="1" s="1"/>
  <c r="C6963" i="1" a="1"/>
  <c r="E6963" i="1" s="1"/>
  <c r="C6964" i="1" a="1"/>
  <c r="E6964" i="1" s="1"/>
  <c r="C6965" i="1" a="1"/>
  <c r="E6965" i="1" s="1"/>
  <c r="C6966" i="1" a="1"/>
  <c r="E6966" i="1" s="1"/>
  <c r="C6967" i="1" a="1"/>
  <c r="E6967" i="1" s="1"/>
  <c r="C6968" i="1" a="1"/>
  <c r="E6968" i="1" s="1"/>
  <c r="C6969" i="1" a="1"/>
  <c r="E6969" i="1" s="1"/>
  <c r="C6970" i="1" a="1"/>
  <c r="E6970" i="1" s="1"/>
  <c r="C6971" i="1" a="1"/>
  <c r="E6971" i="1" s="1"/>
  <c r="C6972" i="1" a="1"/>
  <c r="E6972" i="1" s="1"/>
  <c r="C6973" i="1" a="1"/>
  <c r="E6973" i="1" s="1"/>
  <c r="C6974" i="1" a="1"/>
  <c r="E6974" i="1" s="1"/>
  <c r="C6975" i="1" a="1"/>
  <c r="E6975" i="1" s="1"/>
  <c r="C6976" i="1" a="1"/>
  <c r="E6976" i="1" s="1"/>
  <c r="C6977" i="1" a="1"/>
  <c r="E6977" i="1" s="1"/>
  <c r="C6978" i="1" a="1"/>
  <c r="E6978" i="1" s="1"/>
  <c r="C6979" i="1" a="1"/>
  <c r="E6979" i="1" s="1"/>
  <c r="C6980" i="1" a="1"/>
  <c r="E6980" i="1" s="1"/>
  <c r="C6981" i="1" a="1"/>
  <c r="E6981" i="1" s="1"/>
  <c r="C6982" i="1" a="1"/>
  <c r="E6982" i="1" s="1"/>
  <c r="C6983" i="1" a="1"/>
  <c r="E6983" i="1" s="1"/>
  <c r="C6984" i="1" a="1"/>
  <c r="E6984" i="1" s="1"/>
  <c r="C6985" i="1" a="1"/>
  <c r="E6985" i="1" s="1"/>
  <c r="C6986" i="1" a="1"/>
  <c r="E6986" i="1" s="1"/>
  <c r="C6987" i="1" a="1"/>
  <c r="E6987" i="1" s="1"/>
  <c r="C6988" i="1" a="1"/>
  <c r="E6988" i="1" s="1"/>
  <c r="C6989" i="1" a="1"/>
  <c r="E6989" i="1" s="1"/>
  <c r="C6990" i="1" a="1"/>
  <c r="E6990" i="1" s="1"/>
  <c r="C6991" i="1" a="1"/>
  <c r="E6991" i="1" s="1"/>
  <c r="C6992" i="1" a="1"/>
  <c r="E6992" i="1" s="1"/>
  <c r="C6993" i="1" a="1"/>
  <c r="E6993" i="1" s="1"/>
  <c r="C6994" i="1" a="1"/>
  <c r="E6994" i="1" s="1"/>
  <c r="C6995" i="1" a="1"/>
  <c r="E6995" i="1" s="1"/>
  <c r="C6996" i="1" a="1"/>
  <c r="E6996" i="1" s="1"/>
  <c r="C6997" i="1" a="1"/>
  <c r="E6997" i="1" s="1"/>
  <c r="C6998" i="1" a="1"/>
  <c r="E6998" i="1" s="1"/>
  <c r="C6999" i="1" a="1"/>
  <c r="E6999" i="1" s="1"/>
  <c r="C7000" i="1" a="1"/>
  <c r="E7000" i="1" s="1"/>
  <c r="C7001" i="1" a="1"/>
  <c r="E7001" i="1" s="1"/>
  <c r="C7002" i="1" a="1"/>
  <c r="E7002" i="1" s="1"/>
  <c r="C7003" i="1" a="1"/>
  <c r="E7003" i="1" s="1"/>
  <c r="C7004" i="1" a="1"/>
  <c r="E7004" i="1" s="1"/>
  <c r="C7005" i="1" a="1"/>
  <c r="E7005" i="1" s="1"/>
  <c r="C7006" i="1" a="1"/>
  <c r="E7006" i="1" s="1"/>
  <c r="C7007" i="1" a="1"/>
  <c r="E7007" i="1" s="1"/>
  <c r="C7008" i="1" a="1"/>
  <c r="E7008" i="1" s="1"/>
  <c r="C7009" i="1" a="1"/>
  <c r="E7009" i="1" s="1"/>
  <c r="C7010" i="1" a="1"/>
  <c r="E7010" i="1" s="1"/>
  <c r="C7011" i="1" a="1"/>
  <c r="E7011" i="1" s="1"/>
  <c r="C7012" i="1" a="1"/>
  <c r="E7012" i="1" s="1"/>
  <c r="C7013" i="1" a="1"/>
  <c r="E7013" i="1" s="1"/>
  <c r="C7014" i="1" a="1"/>
  <c r="E7014" i="1" s="1"/>
  <c r="C7015" i="1" a="1"/>
  <c r="E7015" i="1" s="1"/>
  <c r="C7016" i="1" a="1"/>
  <c r="E7016" i="1" s="1"/>
  <c r="C7017" i="1" a="1"/>
  <c r="E7017" i="1" s="1"/>
  <c r="C7018" i="1" a="1"/>
  <c r="E7018" i="1" s="1"/>
  <c r="C7019" i="1" a="1"/>
  <c r="E7019" i="1" s="1"/>
  <c r="C7020" i="1" a="1"/>
  <c r="E7020" i="1" s="1"/>
  <c r="C7021" i="1" a="1"/>
  <c r="E7021" i="1" s="1"/>
  <c r="C7022" i="1" a="1"/>
  <c r="E7022" i="1" s="1"/>
  <c r="C7023" i="1" a="1"/>
  <c r="E7023" i="1" s="1"/>
  <c r="C7024" i="1" a="1"/>
  <c r="E7024" i="1" s="1"/>
  <c r="C7025" i="1" a="1"/>
  <c r="E7025" i="1" s="1"/>
  <c r="C7026" i="1" a="1"/>
  <c r="E7026" i="1" s="1"/>
  <c r="C7027" i="1" a="1"/>
  <c r="E7027" i="1" s="1"/>
  <c r="C7028" i="1" a="1"/>
  <c r="E7028" i="1" s="1"/>
  <c r="C7029" i="1" a="1"/>
  <c r="E7029" i="1" s="1"/>
  <c r="C7030" i="1" a="1"/>
  <c r="E7030" i="1" s="1"/>
  <c r="C7031" i="1" a="1"/>
  <c r="E7031" i="1" s="1"/>
  <c r="C7032" i="1" a="1"/>
  <c r="E7032" i="1" s="1"/>
  <c r="C7033" i="1" a="1"/>
  <c r="E7033" i="1" s="1"/>
  <c r="C7034" i="1" a="1"/>
  <c r="E7034" i="1" s="1"/>
  <c r="C7035" i="1" a="1"/>
  <c r="E7035" i="1" s="1"/>
  <c r="C7036" i="1" a="1"/>
  <c r="E7036" i="1" s="1"/>
  <c r="C7037" i="1" a="1"/>
  <c r="E7037" i="1" s="1"/>
  <c r="C7038" i="1" a="1"/>
  <c r="E7038" i="1" s="1"/>
  <c r="C7039" i="1" a="1"/>
  <c r="E7039" i="1" s="1"/>
  <c r="C7040" i="1" a="1"/>
  <c r="E7040" i="1" s="1"/>
  <c r="C7041" i="1" a="1"/>
  <c r="E7041" i="1" s="1"/>
  <c r="C7042" i="1" a="1"/>
  <c r="E7042" i="1" s="1"/>
  <c r="C7043" i="1" a="1"/>
  <c r="E7043" i="1" s="1"/>
  <c r="C7044" i="1" a="1"/>
  <c r="E7044" i="1" s="1"/>
  <c r="C7045" i="1" a="1"/>
  <c r="E7045" i="1" s="1"/>
  <c r="C7046" i="1" a="1"/>
  <c r="E7046" i="1" s="1"/>
  <c r="C7047" i="1" a="1"/>
  <c r="E7047" i="1" s="1"/>
  <c r="C7048" i="1" a="1"/>
  <c r="E7048" i="1" s="1"/>
  <c r="C7049" i="1" a="1"/>
  <c r="E7049" i="1" s="1"/>
  <c r="C7050" i="1" a="1"/>
  <c r="E7050" i="1" s="1"/>
  <c r="C7051" i="1" a="1"/>
  <c r="E7051" i="1" s="1"/>
  <c r="C7052" i="1" a="1"/>
  <c r="E7052" i="1" s="1"/>
  <c r="C7053" i="1" a="1"/>
  <c r="E7053" i="1" s="1"/>
  <c r="C7054" i="1" a="1"/>
  <c r="E7054" i="1" s="1"/>
  <c r="C7055" i="1" a="1"/>
  <c r="E7055" i="1" s="1"/>
  <c r="C7056" i="1" a="1"/>
  <c r="E7056" i="1" s="1"/>
  <c r="C7057" i="1" a="1"/>
  <c r="E7057" i="1" s="1"/>
  <c r="C7058" i="1" a="1"/>
  <c r="E7058" i="1" s="1"/>
  <c r="C7059" i="1" a="1"/>
  <c r="E7059" i="1" s="1"/>
  <c r="C7060" i="1" a="1"/>
  <c r="E7060" i="1" s="1"/>
  <c r="C7061" i="1" a="1"/>
  <c r="E7061" i="1" s="1"/>
  <c r="C7062" i="1" a="1"/>
  <c r="E7062" i="1" s="1"/>
  <c r="C7063" i="1" a="1"/>
  <c r="E7063" i="1" s="1"/>
  <c r="C7064" i="1" a="1"/>
  <c r="E7064" i="1" s="1"/>
  <c r="C7065" i="1" a="1"/>
  <c r="E7065" i="1" s="1"/>
  <c r="C7066" i="1" a="1"/>
  <c r="E7066" i="1" s="1"/>
  <c r="C7067" i="1" a="1"/>
  <c r="E7067" i="1" s="1"/>
  <c r="C7068" i="1" a="1"/>
  <c r="E7068" i="1" s="1"/>
  <c r="C7069" i="1" a="1"/>
  <c r="E7069" i="1" s="1"/>
  <c r="C7070" i="1" a="1"/>
  <c r="E7070" i="1" s="1"/>
  <c r="C7071" i="1" a="1"/>
  <c r="E7071" i="1" s="1"/>
  <c r="C7072" i="1" a="1"/>
  <c r="E7072" i="1" s="1"/>
  <c r="C7073" i="1" a="1"/>
  <c r="E7073" i="1" s="1"/>
  <c r="C7074" i="1" a="1"/>
  <c r="E7074" i="1" s="1"/>
  <c r="C7075" i="1" a="1"/>
  <c r="E7075" i="1" s="1"/>
  <c r="C7076" i="1" a="1"/>
  <c r="E7076" i="1" s="1"/>
  <c r="C7077" i="1" a="1"/>
  <c r="E7077" i="1" s="1"/>
  <c r="C7078" i="1" a="1"/>
  <c r="E7078" i="1" s="1"/>
  <c r="C7079" i="1" a="1"/>
  <c r="E7079" i="1" s="1"/>
  <c r="C7080" i="1" a="1"/>
  <c r="E7080" i="1" s="1"/>
  <c r="C7081" i="1" a="1"/>
  <c r="E7081" i="1" s="1"/>
  <c r="C7082" i="1" a="1"/>
  <c r="E7082" i="1" s="1"/>
  <c r="C7083" i="1" a="1"/>
  <c r="E7083" i="1" s="1"/>
  <c r="C7084" i="1" a="1"/>
  <c r="E7084" i="1" s="1"/>
  <c r="C7085" i="1" a="1"/>
  <c r="E7085" i="1" s="1"/>
  <c r="C7086" i="1" a="1"/>
  <c r="E7086" i="1" s="1"/>
  <c r="C7087" i="1" a="1"/>
  <c r="E7087" i="1" s="1"/>
  <c r="C7088" i="1" a="1"/>
  <c r="E7088" i="1" s="1"/>
  <c r="C7089" i="1" a="1"/>
  <c r="E7089" i="1" s="1"/>
  <c r="C7090" i="1" a="1"/>
  <c r="E7090" i="1" s="1"/>
  <c r="C7091" i="1" a="1"/>
  <c r="E7091" i="1" s="1"/>
  <c r="C7092" i="1" a="1"/>
  <c r="E7092" i="1" s="1"/>
  <c r="C7093" i="1" a="1"/>
  <c r="E7093" i="1" s="1"/>
  <c r="C7094" i="1" a="1"/>
  <c r="E7094" i="1" s="1"/>
  <c r="C7095" i="1" a="1"/>
  <c r="E7095" i="1" s="1"/>
  <c r="C7096" i="1" a="1"/>
  <c r="E7096" i="1" s="1"/>
  <c r="C7097" i="1" a="1"/>
  <c r="E7097" i="1" s="1"/>
  <c r="C7098" i="1" a="1"/>
  <c r="E7098" i="1" s="1"/>
  <c r="C7099" i="1" a="1"/>
  <c r="E7099" i="1" s="1"/>
  <c r="C7100" i="1" a="1"/>
  <c r="E7100" i="1" s="1"/>
  <c r="C7101" i="1" a="1"/>
  <c r="E7101" i="1" s="1"/>
  <c r="C7102" i="1" a="1"/>
  <c r="E7102" i="1" s="1"/>
  <c r="C7103" i="1" a="1"/>
  <c r="E7103" i="1" s="1"/>
  <c r="C7104" i="1" a="1"/>
  <c r="E7104" i="1" s="1"/>
  <c r="C7105" i="1" a="1"/>
  <c r="E7105" i="1" s="1"/>
  <c r="C7106" i="1" a="1"/>
  <c r="E7106" i="1" s="1"/>
  <c r="C7107" i="1" a="1"/>
  <c r="E7107" i="1" s="1"/>
  <c r="C7108" i="1" a="1"/>
  <c r="E7108" i="1" s="1"/>
  <c r="C7109" i="1" a="1"/>
  <c r="E7109" i="1" s="1"/>
  <c r="C7110" i="1" a="1"/>
  <c r="E7110" i="1" s="1"/>
  <c r="C7111" i="1" a="1"/>
  <c r="E7111" i="1" s="1"/>
  <c r="C7112" i="1" a="1"/>
  <c r="E7112" i="1" s="1"/>
  <c r="C7113" i="1" a="1"/>
  <c r="E7113" i="1" s="1"/>
  <c r="C7114" i="1" a="1"/>
  <c r="E7114" i="1" s="1"/>
  <c r="C7115" i="1" a="1"/>
  <c r="E7115" i="1" s="1"/>
  <c r="C7116" i="1" a="1"/>
  <c r="E7116" i="1" s="1"/>
  <c r="C7117" i="1" a="1"/>
  <c r="E7117" i="1" s="1"/>
  <c r="C7118" i="1" a="1"/>
  <c r="E7118" i="1" s="1"/>
  <c r="C7119" i="1" a="1"/>
  <c r="E7119" i="1" s="1"/>
  <c r="C7120" i="1" a="1"/>
  <c r="E7120" i="1" s="1"/>
  <c r="C7121" i="1" a="1"/>
  <c r="E7121" i="1" s="1"/>
  <c r="C7122" i="1" a="1"/>
  <c r="E7122" i="1" s="1"/>
  <c r="C7123" i="1" a="1"/>
  <c r="E7123" i="1" s="1"/>
  <c r="C7124" i="1" a="1"/>
  <c r="E7124" i="1" s="1"/>
  <c r="C7125" i="1" a="1"/>
  <c r="E7125" i="1" s="1"/>
  <c r="C7126" i="1" a="1"/>
  <c r="E7126" i="1" s="1"/>
  <c r="C7127" i="1" a="1"/>
  <c r="E7127" i="1" s="1"/>
  <c r="C7128" i="1" a="1"/>
  <c r="E7128" i="1" s="1"/>
  <c r="C7129" i="1" a="1"/>
  <c r="E7129" i="1" s="1"/>
  <c r="C7130" i="1" a="1"/>
  <c r="E7130" i="1" s="1"/>
  <c r="C7131" i="1" a="1"/>
  <c r="E7131" i="1" s="1"/>
  <c r="C7132" i="1" a="1"/>
  <c r="E7132" i="1" s="1"/>
  <c r="C7133" i="1" a="1"/>
  <c r="E7133" i="1" s="1"/>
  <c r="C7134" i="1" a="1"/>
  <c r="E7134" i="1" s="1"/>
  <c r="C7135" i="1" a="1"/>
  <c r="E7135" i="1" s="1"/>
  <c r="C7136" i="1" a="1"/>
  <c r="E7136" i="1" s="1"/>
  <c r="C7137" i="1" a="1"/>
  <c r="E7137" i="1" s="1"/>
  <c r="C7138" i="1" a="1"/>
  <c r="E7138" i="1" s="1"/>
  <c r="C7139" i="1" a="1"/>
  <c r="E7139" i="1" s="1"/>
  <c r="C7140" i="1" a="1"/>
  <c r="E7140" i="1" s="1"/>
  <c r="C7141" i="1" a="1"/>
  <c r="E7141" i="1" s="1"/>
  <c r="C7142" i="1" a="1"/>
  <c r="E7142" i="1" s="1"/>
  <c r="C7143" i="1" a="1"/>
  <c r="E7143" i="1" s="1"/>
  <c r="C7144" i="1" a="1"/>
  <c r="E7144" i="1" s="1"/>
  <c r="C7145" i="1" a="1"/>
  <c r="E7145" i="1" s="1"/>
  <c r="C7146" i="1" a="1"/>
  <c r="E7146" i="1" s="1"/>
  <c r="C7147" i="1" a="1"/>
  <c r="E7147" i="1" s="1"/>
  <c r="C7148" i="1" a="1"/>
  <c r="E7148" i="1" s="1"/>
  <c r="C7149" i="1" a="1"/>
  <c r="E7149" i="1" s="1"/>
  <c r="C7150" i="1" a="1"/>
  <c r="E7150" i="1" s="1"/>
  <c r="C7151" i="1" a="1"/>
  <c r="E7151" i="1" s="1"/>
  <c r="C7152" i="1" a="1"/>
  <c r="E7152" i="1" s="1"/>
  <c r="C7153" i="1" a="1"/>
  <c r="E7153" i="1" s="1"/>
  <c r="C7154" i="1" a="1"/>
  <c r="E7154" i="1" s="1"/>
  <c r="C7155" i="1" a="1"/>
  <c r="E7155" i="1" s="1"/>
  <c r="C7156" i="1" a="1"/>
  <c r="E7156" i="1" s="1"/>
  <c r="C7157" i="1" a="1"/>
  <c r="E7157" i="1" s="1"/>
  <c r="C7158" i="1" a="1"/>
  <c r="E7158" i="1" s="1"/>
  <c r="C7159" i="1" a="1"/>
  <c r="E7159" i="1" s="1"/>
  <c r="C7160" i="1" a="1"/>
  <c r="E7160" i="1" s="1"/>
  <c r="C7161" i="1" a="1"/>
  <c r="E7161" i="1" s="1"/>
  <c r="C7162" i="1" a="1"/>
  <c r="E7162" i="1" s="1"/>
  <c r="C7163" i="1" a="1"/>
  <c r="E7163" i="1" s="1"/>
  <c r="C7164" i="1" a="1"/>
  <c r="E7164" i="1" s="1"/>
  <c r="C7165" i="1" a="1"/>
  <c r="E7165" i="1" s="1"/>
  <c r="C7166" i="1" a="1"/>
  <c r="E7166" i="1" s="1"/>
  <c r="C7167" i="1" a="1"/>
  <c r="E7167" i="1" s="1"/>
  <c r="C7168" i="1" a="1"/>
  <c r="E7168" i="1" s="1"/>
  <c r="C7169" i="1" a="1"/>
  <c r="E7169" i="1" s="1"/>
  <c r="C7170" i="1" a="1"/>
  <c r="E7170" i="1" s="1"/>
  <c r="C7171" i="1" a="1"/>
  <c r="E7171" i="1" s="1"/>
  <c r="C7172" i="1" a="1"/>
  <c r="E7172" i="1" s="1"/>
  <c r="C7173" i="1" a="1"/>
  <c r="E7173" i="1" s="1"/>
  <c r="C7174" i="1" a="1"/>
  <c r="E7174" i="1" s="1"/>
  <c r="C7175" i="1" a="1"/>
  <c r="E7175" i="1" s="1"/>
  <c r="C7176" i="1" a="1"/>
  <c r="E7176" i="1" s="1"/>
  <c r="C7177" i="1" a="1"/>
  <c r="E7177" i="1" s="1"/>
  <c r="C7178" i="1" a="1"/>
  <c r="E7178" i="1" s="1"/>
  <c r="C7179" i="1" a="1"/>
  <c r="E7179" i="1" s="1"/>
  <c r="C7180" i="1" a="1"/>
  <c r="E7180" i="1" s="1"/>
  <c r="C7181" i="1" a="1"/>
  <c r="E7181" i="1" s="1"/>
  <c r="C7182" i="1" a="1"/>
  <c r="E7182" i="1" s="1"/>
  <c r="C7183" i="1" a="1"/>
  <c r="E7183" i="1" s="1"/>
  <c r="C7184" i="1" a="1"/>
  <c r="E7184" i="1" s="1"/>
  <c r="C7185" i="1" a="1"/>
  <c r="E7185" i="1" s="1"/>
  <c r="C7186" i="1" a="1"/>
  <c r="E7186" i="1" s="1"/>
  <c r="C7187" i="1" a="1"/>
  <c r="E7187" i="1" s="1"/>
  <c r="C7188" i="1" a="1"/>
  <c r="E7188" i="1" s="1"/>
  <c r="C7189" i="1" a="1"/>
  <c r="E7189" i="1" s="1"/>
  <c r="C7190" i="1" a="1"/>
  <c r="E7190" i="1" s="1"/>
  <c r="C7191" i="1" a="1"/>
  <c r="E7191" i="1" s="1"/>
  <c r="C7192" i="1" a="1"/>
  <c r="E7192" i="1" s="1"/>
  <c r="C7193" i="1" a="1"/>
  <c r="E7193" i="1" s="1"/>
  <c r="C7194" i="1" a="1"/>
  <c r="E7194" i="1" s="1"/>
  <c r="C7195" i="1" a="1"/>
  <c r="E7195" i="1" s="1"/>
  <c r="C7196" i="1" a="1"/>
  <c r="E7196" i="1" s="1"/>
  <c r="C7197" i="1" a="1"/>
  <c r="E7197" i="1" s="1"/>
  <c r="C7198" i="1" a="1"/>
  <c r="E7198" i="1" s="1"/>
  <c r="C7199" i="1" a="1"/>
  <c r="E7199" i="1" s="1"/>
  <c r="C7200" i="1" a="1"/>
  <c r="E7200" i="1" s="1"/>
  <c r="C7201" i="1" a="1"/>
  <c r="E7201" i="1" s="1"/>
  <c r="C7202" i="1" a="1"/>
  <c r="E7202" i="1" s="1"/>
  <c r="C7203" i="1" a="1"/>
  <c r="E7203" i="1" s="1"/>
  <c r="C7204" i="1" a="1"/>
  <c r="E7204" i="1" s="1"/>
  <c r="C7205" i="1" a="1"/>
  <c r="E7205" i="1" s="1"/>
  <c r="C7206" i="1" a="1"/>
  <c r="E7206" i="1" s="1"/>
  <c r="C7207" i="1" a="1"/>
  <c r="E7207" i="1" s="1"/>
  <c r="C7208" i="1" a="1"/>
  <c r="E7208" i="1" s="1"/>
  <c r="C7209" i="1" a="1"/>
  <c r="E7209" i="1" s="1"/>
  <c r="C7210" i="1" a="1"/>
  <c r="E7210" i="1" s="1"/>
  <c r="C7211" i="1" a="1"/>
  <c r="E7211" i="1" s="1"/>
  <c r="C7212" i="1" a="1"/>
  <c r="E7212" i="1" s="1"/>
  <c r="C7213" i="1" a="1"/>
  <c r="E7213" i="1" s="1"/>
  <c r="C7214" i="1" a="1"/>
  <c r="E7214" i="1" s="1"/>
  <c r="C7215" i="1" a="1"/>
  <c r="E7215" i="1" s="1"/>
  <c r="C7216" i="1" a="1"/>
  <c r="E7216" i="1" s="1"/>
  <c r="C7217" i="1" a="1"/>
  <c r="E7217" i="1" s="1"/>
  <c r="C7218" i="1" a="1"/>
  <c r="E7218" i="1" s="1"/>
  <c r="C7219" i="1" a="1"/>
  <c r="E7219" i="1" s="1"/>
  <c r="C7220" i="1" a="1"/>
  <c r="E7220" i="1" s="1"/>
  <c r="C7221" i="1" a="1"/>
  <c r="E7221" i="1" s="1"/>
  <c r="C7222" i="1" a="1"/>
  <c r="E7222" i="1" s="1"/>
  <c r="C7223" i="1" a="1"/>
  <c r="E7223" i="1" s="1"/>
  <c r="C7224" i="1" a="1"/>
  <c r="E7224" i="1" s="1"/>
  <c r="C7225" i="1" a="1"/>
  <c r="E7225" i="1" s="1"/>
  <c r="C7226" i="1" a="1"/>
  <c r="E7226" i="1" s="1"/>
  <c r="C7227" i="1" a="1"/>
  <c r="E7227" i="1" s="1"/>
  <c r="C7228" i="1" a="1"/>
  <c r="E7228" i="1" s="1"/>
  <c r="C7229" i="1" a="1"/>
  <c r="E7229" i="1" s="1"/>
  <c r="C7230" i="1" a="1"/>
  <c r="E7230" i="1" s="1"/>
  <c r="C7231" i="1" a="1"/>
  <c r="E7231" i="1" s="1"/>
  <c r="C7232" i="1" a="1"/>
  <c r="E7232" i="1" s="1"/>
  <c r="C7233" i="1" a="1"/>
  <c r="E7233" i="1" s="1"/>
  <c r="C7234" i="1" a="1"/>
  <c r="E7234" i="1" s="1"/>
  <c r="C7235" i="1" a="1"/>
  <c r="E7235" i="1" s="1"/>
  <c r="C7236" i="1" a="1"/>
  <c r="E7236" i="1" s="1"/>
  <c r="C7237" i="1" a="1"/>
  <c r="E7237" i="1" s="1"/>
  <c r="C7238" i="1" a="1"/>
  <c r="E7238" i="1" s="1"/>
  <c r="C7239" i="1" a="1"/>
  <c r="E7239" i="1" s="1"/>
  <c r="C7240" i="1" a="1"/>
  <c r="E7240" i="1" s="1"/>
  <c r="C7241" i="1" a="1"/>
  <c r="E7241" i="1" s="1"/>
  <c r="C7242" i="1" a="1"/>
  <c r="E7242" i="1" s="1"/>
  <c r="C7243" i="1" a="1"/>
  <c r="E7243" i="1" s="1"/>
  <c r="C7244" i="1" a="1"/>
  <c r="E7244" i="1" s="1"/>
  <c r="C7245" i="1" a="1"/>
  <c r="E7245" i="1" s="1"/>
  <c r="C7246" i="1" a="1"/>
  <c r="E7246" i="1" s="1"/>
  <c r="C7247" i="1" a="1"/>
  <c r="E7247" i="1" s="1"/>
  <c r="C7248" i="1" a="1"/>
  <c r="E7248" i="1" s="1"/>
  <c r="C7249" i="1" a="1"/>
  <c r="E7249" i="1" s="1"/>
  <c r="C7250" i="1" a="1"/>
  <c r="E7250" i="1" s="1"/>
  <c r="C7251" i="1" a="1"/>
  <c r="E7251" i="1" s="1"/>
  <c r="C7252" i="1" a="1"/>
  <c r="E7252" i="1" s="1"/>
  <c r="C7253" i="1" a="1"/>
  <c r="E7253" i="1" s="1"/>
  <c r="C7254" i="1" a="1"/>
  <c r="E7254" i="1" s="1"/>
  <c r="C7255" i="1" a="1"/>
  <c r="E7255" i="1" s="1"/>
  <c r="C7256" i="1" a="1"/>
  <c r="E7256" i="1" s="1"/>
  <c r="C7257" i="1" a="1"/>
  <c r="E7257" i="1" s="1"/>
  <c r="C7258" i="1" a="1"/>
  <c r="E7258" i="1" s="1"/>
  <c r="C7259" i="1" a="1"/>
  <c r="E7259" i="1" s="1"/>
  <c r="C7260" i="1" a="1"/>
  <c r="E7260" i="1" s="1"/>
  <c r="C7261" i="1" a="1"/>
  <c r="E7261" i="1" s="1"/>
  <c r="C7262" i="1" a="1"/>
  <c r="E7262" i="1" s="1"/>
  <c r="C7263" i="1" a="1"/>
  <c r="E7263" i="1" s="1"/>
  <c r="C7264" i="1" a="1"/>
  <c r="E7264" i="1" s="1"/>
  <c r="C7265" i="1" a="1"/>
  <c r="E7265" i="1" s="1"/>
  <c r="C7266" i="1" a="1"/>
  <c r="E7266" i="1" s="1"/>
  <c r="C7267" i="1" a="1"/>
  <c r="E7267" i="1" s="1"/>
  <c r="C7268" i="1" a="1"/>
  <c r="E7268" i="1" s="1"/>
  <c r="C7269" i="1" a="1"/>
  <c r="E7269" i="1" s="1"/>
  <c r="C7270" i="1" a="1"/>
  <c r="E7270" i="1" s="1"/>
  <c r="C7271" i="1" a="1"/>
  <c r="E7271" i="1" s="1"/>
  <c r="C7272" i="1" a="1"/>
  <c r="E7272" i="1" s="1"/>
  <c r="C7273" i="1" a="1"/>
  <c r="E7273" i="1" s="1"/>
  <c r="C7274" i="1" a="1"/>
  <c r="E7274" i="1" s="1"/>
  <c r="C7275" i="1" a="1"/>
  <c r="E7275" i="1" s="1"/>
  <c r="C7276" i="1" a="1"/>
  <c r="E7276" i="1" s="1"/>
  <c r="C7277" i="1" a="1"/>
  <c r="E7277" i="1" s="1"/>
  <c r="C7278" i="1" a="1"/>
  <c r="E7278" i="1" s="1"/>
  <c r="C7279" i="1" a="1"/>
  <c r="E7279" i="1" s="1"/>
  <c r="C7280" i="1" a="1"/>
  <c r="E7280" i="1" s="1"/>
  <c r="C7281" i="1" a="1"/>
  <c r="E7281" i="1" s="1"/>
  <c r="C7282" i="1" a="1"/>
  <c r="E7282" i="1" s="1"/>
  <c r="C7283" i="1" a="1"/>
  <c r="E7283" i="1" s="1"/>
  <c r="C7284" i="1" a="1"/>
  <c r="E7284" i="1" s="1"/>
  <c r="C7285" i="1" a="1"/>
  <c r="E7285" i="1" s="1"/>
  <c r="C7286" i="1" a="1"/>
  <c r="E7286" i="1" s="1"/>
  <c r="C7287" i="1" a="1"/>
  <c r="E7287" i="1" s="1"/>
  <c r="C7288" i="1" a="1"/>
  <c r="E7288" i="1" s="1"/>
  <c r="C7289" i="1" a="1"/>
  <c r="E7289" i="1" s="1"/>
  <c r="C7290" i="1" a="1"/>
  <c r="E7290" i="1" s="1"/>
  <c r="C7291" i="1" a="1"/>
  <c r="E7291" i="1" s="1"/>
  <c r="C7292" i="1" a="1"/>
  <c r="E7292" i="1" s="1"/>
  <c r="C7293" i="1" a="1"/>
  <c r="E7293" i="1" s="1"/>
  <c r="C7294" i="1" a="1"/>
  <c r="E7294" i="1" s="1"/>
  <c r="C7295" i="1" a="1"/>
  <c r="E7295" i="1" s="1"/>
  <c r="C7296" i="1" a="1"/>
  <c r="E7296" i="1" s="1"/>
  <c r="C7297" i="1" a="1"/>
  <c r="E7297" i="1" s="1"/>
  <c r="C7298" i="1" a="1"/>
  <c r="E7298" i="1" s="1"/>
  <c r="C7299" i="1" a="1"/>
  <c r="E7299" i="1" s="1"/>
  <c r="C7300" i="1" a="1"/>
  <c r="E7300" i="1" s="1"/>
  <c r="C7301" i="1" a="1"/>
  <c r="E7301" i="1" s="1"/>
  <c r="C7302" i="1" a="1"/>
  <c r="E7302" i="1" s="1"/>
  <c r="C7303" i="1" a="1"/>
  <c r="E7303" i="1" s="1"/>
  <c r="C7304" i="1" a="1"/>
  <c r="E7304" i="1" s="1"/>
  <c r="C7305" i="1" a="1"/>
  <c r="E7305" i="1" s="1"/>
  <c r="C7306" i="1" a="1"/>
  <c r="E7306" i="1" s="1"/>
  <c r="C7307" i="1" a="1"/>
  <c r="E7307" i="1" s="1"/>
  <c r="C7308" i="1" a="1"/>
  <c r="E7308" i="1" s="1"/>
  <c r="C7309" i="1" a="1"/>
  <c r="E7309" i="1" s="1"/>
  <c r="C7310" i="1" a="1"/>
  <c r="E7310" i="1" s="1"/>
  <c r="C7311" i="1" a="1"/>
  <c r="E7311" i="1" s="1"/>
  <c r="C7312" i="1" a="1"/>
  <c r="E7312" i="1" s="1"/>
  <c r="C7313" i="1" a="1"/>
  <c r="E7313" i="1" s="1"/>
  <c r="C7314" i="1" a="1"/>
  <c r="E7314" i="1" s="1"/>
  <c r="C7315" i="1" a="1"/>
  <c r="E7315" i="1" s="1"/>
  <c r="C7316" i="1" a="1"/>
  <c r="E7316" i="1" s="1"/>
  <c r="C7317" i="1" a="1"/>
  <c r="E7317" i="1" s="1"/>
  <c r="C7318" i="1" a="1"/>
  <c r="E7318" i="1" s="1"/>
  <c r="C7319" i="1" a="1"/>
  <c r="E7319" i="1" s="1"/>
  <c r="C7320" i="1" a="1"/>
  <c r="E7320" i="1" s="1"/>
  <c r="C7321" i="1" a="1"/>
  <c r="E7321" i="1" s="1"/>
  <c r="C7322" i="1" a="1"/>
  <c r="E7322" i="1" s="1"/>
  <c r="C7323" i="1" a="1"/>
  <c r="E7323" i="1" s="1"/>
  <c r="C7324" i="1" a="1"/>
  <c r="E7324" i="1" s="1"/>
  <c r="C7325" i="1" a="1"/>
  <c r="E7325" i="1" s="1"/>
  <c r="C7326" i="1" a="1"/>
  <c r="E7326" i="1" s="1"/>
  <c r="C7327" i="1" a="1"/>
  <c r="E7327" i="1" s="1"/>
  <c r="C7328" i="1" a="1"/>
  <c r="E7328" i="1" s="1"/>
  <c r="C7329" i="1" a="1"/>
  <c r="E7329" i="1" s="1"/>
  <c r="C7330" i="1" a="1"/>
  <c r="E7330" i="1" s="1"/>
  <c r="C7331" i="1" a="1"/>
  <c r="E7331" i="1" s="1"/>
  <c r="C7332" i="1" a="1"/>
  <c r="E7332" i="1" s="1"/>
  <c r="C7333" i="1" a="1"/>
  <c r="E7333" i="1" s="1"/>
  <c r="C7334" i="1" a="1"/>
  <c r="E7334" i="1" s="1"/>
  <c r="C7335" i="1" a="1"/>
  <c r="E7335" i="1" s="1"/>
  <c r="C7336" i="1" a="1"/>
  <c r="E7336" i="1" s="1"/>
  <c r="C7337" i="1" a="1"/>
  <c r="E7337" i="1" s="1"/>
  <c r="C7338" i="1" a="1"/>
  <c r="E7338" i="1" s="1"/>
  <c r="C7339" i="1" a="1"/>
  <c r="E7339" i="1" s="1"/>
  <c r="C7340" i="1" a="1"/>
  <c r="E7340" i="1" s="1"/>
  <c r="C7341" i="1" a="1"/>
  <c r="E7341" i="1" s="1"/>
  <c r="C7342" i="1" a="1"/>
  <c r="E7342" i="1" s="1"/>
  <c r="C7343" i="1" a="1"/>
  <c r="E7343" i="1" s="1"/>
  <c r="C7344" i="1" a="1"/>
  <c r="E7344" i="1" s="1"/>
  <c r="C7345" i="1" a="1"/>
  <c r="E7345" i="1" s="1"/>
  <c r="C7346" i="1" a="1"/>
  <c r="E7346" i="1" s="1"/>
  <c r="C7347" i="1" a="1"/>
  <c r="E7347" i="1" s="1"/>
  <c r="C7348" i="1" a="1"/>
  <c r="E7348" i="1" s="1"/>
  <c r="C7349" i="1" a="1"/>
  <c r="E7349" i="1" s="1"/>
  <c r="C7350" i="1" a="1"/>
  <c r="E7350" i="1" s="1"/>
  <c r="C7351" i="1" a="1"/>
  <c r="E7351" i="1" s="1"/>
  <c r="C7352" i="1" a="1"/>
  <c r="E7352" i="1" s="1"/>
  <c r="C7353" i="1" a="1"/>
  <c r="E7353" i="1" s="1"/>
  <c r="C7354" i="1" a="1"/>
  <c r="E7354" i="1" s="1"/>
  <c r="C7355" i="1" a="1"/>
  <c r="E7355" i="1" s="1"/>
  <c r="C7356" i="1" a="1"/>
  <c r="E7356" i="1" s="1"/>
  <c r="C7357" i="1" a="1"/>
  <c r="E7357" i="1" s="1"/>
  <c r="C7358" i="1" a="1"/>
  <c r="E7358" i="1" s="1"/>
  <c r="C7359" i="1" a="1"/>
  <c r="E7359" i="1" s="1"/>
  <c r="C7360" i="1" a="1"/>
  <c r="E7360" i="1" s="1"/>
  <c r="C7361" i="1" a="1"/>
  <c r="E7361" i="1" s="1"/>
  <c r="C7362" i="1" a="1"/>
  <c r="E7362" i="1" s="1"/>
  <c r="C7363" i="1" a="1"/>
  <c r="E7363" i="1" s="1"/>
  <c r="C7364" i="1" a="1"/>
  <c r="E7364" i="1" s="1"/>
  <c r="C7365" i="1" a="1"/>
  <c r="E7365" i="1" s="1"/>
  <c r="C7366" i="1" a="1"/>
  <c r="E7366" i="1" s="1"/>
  <c r="C7367" i="1" a="1"/>
  <c r="E7367" i="1" s="1"/>
  <c r="C7368" i="1" a="1"/>
  <c r="E7368" i="1" s="1"/>
  <c r="C7369" i="1" a="1"/>
  <c r="E7369" i="1" s="1"/>
  <c r="C7370" i="1" a="1"/>
  <c r="E7370" i="1" s="1"/>
  <c r="C7371" i="1" a="1"/>
  <c r="E7371" i="1" s="1"/>
  <c r="C7372" i="1" a="1"/>
  <c r="E7372" i="1" s="1"/>
  <c r="C7373" i="1" a="1"/>
  <c r="E7373" i="1" s="1"/>
  <c r="C7374" i="1" a="1"/>
  <c r="E7374" i="1" s="1"/>
  <c r="C7375" i="1" a="1"/>
  <c r="E7375" i="1" s="1"/>
  <c r="C7376" i="1" a="1"/>
  <c r="E7376" i="1" s="1"/>
  <c r="C7377" i="1" a="1"/>
  <c r="E7377" i="1" s="1"/>
  <c r="C7378" i="1" a="1"/>
  <c r="E7378" i="1" s="1"/>
  <c r="C7379" i="1" a="1"/>
  <c r="E7379" i="1" s="1"/>
  <c r="C7380" i="1" a="1"/>
  <c r="E7380" i="1" s="1"/>
  <c r="C7381" i="1" a="1"/>
  <c r="E7381" i="1" s="1"/>
  <c r="C7382" i="1" a="1"/>
  <c r="E7382" i="1" s="1"/>
  <c r="C7383" i="1" a="1"/>
  <c r="E7383" i="1" s="1"/>
  <c r="C7384" i="1" a="1"/>
  <c r="E7384" i="1" s="1"/>
  <c r="C7385" i="1" a="1"/>
  <c r="E7385" i="1" s="1"/>
  <c r="C7386" i="1" a="1"/>
  <c r="E7386" i="1" s="1"/>
  <c r="C7387" i="1" a="1"/>
  <c r="E7387" i="1" s="1"/>
  <c r="C7388" i="1" a="1"/>
  <c r="E7388" i="1" s="1"/>
  <c r="C7389" i="1" a="1"/>
  <c r="E7389" i="1" s="1"/>
  <c r="C7390" i="1" a="1"/>
  <c r="E7390" i="1" s="1"/>
  <c r="C7391" i="1" a="1"/>
  <c r="E7391" i="1" s="1"/>
  <c r="C7392" i="1" a="1"/>
  <c r="E7392" i="1" s="1"/>
  <c r="C7393" i="1" a="1"/>
  <c r="E7393" i="1" s="1"/>
  <c r="C7394" i="1" a="1"/>
  <c r="E7394" i="1" s="1"/>
  <c r="C7395" i="1" a="1"/>
  <c r="E7395" i="1" s="1"/>
  <c r="C7396" i="1" a="1"/>
  <c r="E7396" i="1" s="1"/>
  <c r="C7397" i="1" a="1"/>
  <c r="E7397" i="1" s="1"/>
  <c r="C7398" i="1" a="1"/>
  <c r="E7398" i="1" s="1"/>
  <c r="C7399" i="1" a="1"/>
  <c r="E7399" i="1" s="1"/>
  <c r="C7400" i="1" a="1"/>
  <c r="E7400" i="1" s="1"/>
  <c r="C7401" i="1" a="1"/>
  <c r="E7401" i="1" s="1"/>
  <c r="C7402" i="1" a="1"/>
  <c r="E7402" i="1" s="1"/>
  <c r="C7403" i="1" a="1"/>
  <c r="E7403" i="1" s="1"/>
  <c r="C7404" i="1" a="1"/>
  <c r="E7404" i="1" s="1"/>
  <c r="C7405" i="1" a="1"/>
  <c r="E7405" i="1" s="1"/>
  <c r="C7406" i="1" a="1"/>
  <c r="E7406" i="1" s="1"/>
  <c r="C7407" i="1" a="1"/>
  <c r="E7407" i="1" s="1"/>
  <c r="C7408" i="1" a="1"/>
  <c r="E7408" i="1" s="1"/>
  <c r="C7409" i="1" a="1"/>
  <c r="E7409" i="1" s="1"/>
  <c r="C7410" i="1" a="1"/>
  <c r="E7410" i="1" s="1"/>
  <c r="C7411" i="1" a="1"/>
  <c r="E7411" i="1" s="1"/>
  <c r="C7412" i="1" a="1"/>
  <c r="E7412" i="1" s="1"/>
  <c r="C7413" i="1" a="1"/>
  <c r="E7413" i="1" s="1"/>
  <c r="C7414" i="1" a="1"/>
  <c r="E7414" i="1" s="1"/>
  <c r="C7415" i="1" a="1"/>
  <c r="E7415" i="1" s="1"/>
  <c r="C7416" i="1" a="1"/>
  <c r="E7416" i="1" s="1"/>
  <c r="C7417" i="1" a="1"/>
  <c r="E7417" i="1" s="1"/>
  <c r="C7418" i="1" a="1"/>
  <c r="E7418" i="1" s="1"/>
  <c r="C7419" i="1" a="1"/>
  <c r="E7419" i="1" s="1"/>
  <c r="C7420" i="1" a="1"/>
  <c r="E7420" i="1" s="1"/>
  <c r="C7421" i="1" a="1"/>
  <c r="E7421" i="1" s="1"/>
  <c r="C7422" i="1" a="1"/>
  <c r="E7422" i="1" s="1"/>
  <c r="C7423" i="1" a="1"/>
  <c r="E7423" i="1" s="1"/>
  <c r="C7424" i="1" a="1"/>
  <c r="E7424" i="1" s="1"/>
  <c r="C7425" i="1" a="1"/>
  <c r="E7425" i="1" s="1"/>
  <c r="C7426" i="1" a="1"/>
  <c r="E7426" i="1" s="1"/>
  <c r="C7427" i="1" a="1"/>
  <c r="E7427" i="1" s="1"/>
  <c r="C7428" i="1" a="1"/>
  <c r="E7428" i="1" s="1"/>
  <c r="C7429" i="1" a="1"/>
  <c r="E7429" i="1" s="1"/>
  <c r="C7430" i="1" a="1"/>
  <c r="E7430" i="1" s="1"/>
  <c r="C7431" i="1" a="1"/>
  <c r="E7431" i="1" s="1"/>
  <c r="C7432" i="1" a="1"/>
  <c r="E7432" i="1" s="1"/>
  <c r="C7433" i="1" a="1"/>
  <c r="E7433" i="1" s="1"/>
  <c r="C7434" i="1" a="1"/>
  <c r="E7434" i="1" s="1"/>
  <c r="C7435" i="1" a="1"/>
  <c r="E7435" i="1" s="1"/>
  <c r="C7436" i="1" a="1"/>
  <c r="E7436" i="1" s="1"/>
  <c r="C7437" i="1" a="1"/>
  <c r="E7437" i="1" s="1"/>
  <c r="C7438" i="1" a="1"/>
  <c r="E7438" i="1" s="1"/>
  <c r="C7439" i="1" a="1"/>
  <c r="E7439" i="1" s="1"/>
  <c r="C7440" i="1" a="1"/>
  <c r="E7440" i="1" s="1"/>
  <c r="C7441" i="1" a="1"/>
  <c r="E7441" i="1" s="1"/>
  <c r="C7442" i="1" a="1"/>
  <c r="E7442" i="1" s="1"/>
  <c r="C7443" i="1" a="1"/>
  <c r="E7443" i="1" s="1"/>
  <c r="C7444" i="1" a="1"/>
  <c r="E7444" i="1" s="1"/>
  <c r="C7445" i="1" a="1"/>
  <c r="E7445" i="1" s="1"/>
  <c r="C7446" i="1" a="1"/>
  <c r="E7446" i="1" s="1"/>
  <c r="C7447" i="1" a="1"/>
  <c r="E7447" i="1" s="1"/>
  <c r="C7448" i="1" a="1"/>
  <c r="E7448" i="1" s="1"/>
  <c r="C7449" i="1" a="1"/>
  <c r="E7449" i="1" s="1"/>
  <c r="C7450" i="1" a="1"/>
  <c r="E7450" i="1" s="1"/>
  <c r="C7451" i="1" a="1"/>
  <c r="E7451" i="1" s="1"/>
  <c r="C7452" i="1" a="1"/>
  <c r="E7452" i="1" s="1"/>
  <c r="C7453" i="1" a="1"/>
  <c r="E7453" i="1" s="1"/>
  <c r="C7454" i="1" a="1"/>
  <c r="E7454" i="1" s="1"/>
  <c r="C7455" i="1" a="1"/>
  <c r="E7455" i="1" s="1"/>
  <c r="C7456" i="1" a="1"/>
  <c r="E7456" i="1" s="1"/>
  <c r="C7457" i="1" a="1"/>
  <c r="E7457" i="1" s="1"/>
  <c r="C7458" i="1" a="1"/>
  <c r="E7458" i="1" s="1"/>
  <c r="C7459" i="1" a="1"/>
  <c r="E7459" i="1" s="1"/>
  <c r="C7460" i="1" a="1"/>
  <c r="E7460" i="1" s="1"/>
  <c r="C7461" i="1" a="1"/>
  <c r="E7461" i="1" s="1"/>
  <c r="C7462" i="1" a="1"/>
  <c r="E7462" i="1" s="1"/>
  <c r="C7463" i="1" a="1"/>
  <c r="E7463" i="1" s="1"/>
  <c r="C7464" i="1" a="1"/>
  <c r="E7464" i="1" s="1"/>
  <c r="C7465" i="1" a="1"/>
  <c r="E7465" i="1" s="1"/>
  <c r="C7466" i="1" a="1"/>
  <c r="E7466" i="1" s="1"/>
  <c r="C7467" i="1" a="1"/>
  <c r="E7467" i="1" s="1"/>
  <c r="C7468" i="1" a="1"/>
  <c r="E7468" i="1" s="1"/>
  <c r="C7469" i="1" a="1"/>
  <c r="E7469" i="1" s="1"/>
  <c r="C7470" i="1" a="1"/>
  <c r="E7470" i="1" s="1"/>
  <c r="C7471" i="1" a="1"/>
  <c r="E7471" i="1" s="1"/>
  <c r="C7472" i="1" a="1"/>
  <c r="E7472" i="1" s="1"/>
  <c r="C7473" i="1" a="1"/>
  <c r="E7473" i="1" s="1"/>
  <c r="C7474" i="1" a="1"/>
  <c r="E7474" i="1" s="1"/>
  <c r="C7475" i="1" a="1"/>
  <c r="E7475" i="1" s="1"/>
  <c r="C7476" i="1" a="1"/>
  <c r="E7476" i="1" s="1"/>
  <c r="C7477" i="1" a="1"/>
  <c r="E7477" i="1" s="1"/>
  <c r="C7478" i="1" a="1"/>
  <c r="E7478" i="1" s="1"/>
  <c r="C7479" i="1" a="1"/>
  <c r="E7479" i="1" s="1"/>
  <c r="C7480" i="1" a="1"/>
  <c r="E7480" i="1" s="1"/>
  <c r="C7481" i="1" a="1"/>
  <c r="E7481" i="1" s="1"/>
  <c r="C7482" i="1" a="1"/>
  <c r="E7482" i="1" s="1"/>
  <c r="C7483" i="1" a="1"/>
  <c r="E7483" i="1" s="1"/>
  <c r="C7484" i="1" a="1"/>
  <c r="E7484" i="1" s="1"/>
  <c r="C7485" i="1" a="1"/>
  <c r="E7485" i="1" s="1"/>
  <c r="C7486" i="1" a="1"/>
  <c r="E7486" i="1" s="1"/>
  <c r="C7487" i="1" a="1"/>
  <c r="E7487" i="1" s="1"/>
  <c r="C7488" i="1" a="1"/>
  <c r="E7488" i="1" s="1"/>
  <c r="C7489" i="1" a="1"/>
  <c r="E7489" i="1" s="1"/>
  <c r="C7490" i="1" a="1"/>
  <c r="E7490" i="1" s="1"/>
  <c r="C7491" i="1" a="1"/>
  <c r="E7491" i="1" s="1"/>
  <c r="C7492" i="1" a="1"/>
  <c r="E7492" i="1" s="1"/>
  <c r="C7493" i="1" a="1"/>
  <c r="E7493" i="1" s="1"/>
  <c r="C7494" i="1" a="1"/>
  <c r="E7494" i="1" s="1"/>
  <c r="C7495" i="1" a="1"/>
  <c r="E7495" i="1" s="1"/>
  <c r="C7496" i="1" a="1"/>
  <c r="E7496" i="1" s="1"/>
  <c r="C7497" i="1" a="1"/>
  <c r="E7497" i="1" s="1"/>
  <c r="C7498" i="1" a="1"/>
  <c r="E7498" i="1" s="1"/>
  <c r="C7499" i="1" a="1"/>
  <c r="E7499" i="1" s="1"/>
  <c r="C7500" i="1" a="1"/>
  <c r="E7500" i="1" s="1"/>
  <c r="C7501" i="1" a="1"/>
  <c r="E7501" i="1" s="1"/>
  <c r="C7502" i="1" a="1"/>
  <c r="E7502" i="1" s="1"/>
  <c r="C7503" i="1" a="1"/>
  <c r="E7503" i="1" s="1"/>
  <c r="C7504" i="1" a="1"/>
  <c r="E7504" i="1" s="1"/>
  <c r="C7505" i="1" a="1"/>
  <c r="E7505" i="1" s="1"/>
  <c r="C7506" i="1" a="1"/>
  <c r="E7506" i="1" s="1"/>
  <c r="C7507" i="1" a="1"/>
  <c r="E7507" i="1" s="1"/>
  <c r="C7508" i="1" a="1"/>
  <c r="E7508" i="1" s="1"/>
  <c r="C7509" i="1" a="1"/>
  <c r="E7509" i="1" s="1"/>
  <c r="C7510" i="1" a="1"/>
  <c r="E7510" i="1" s="1"/>
  <c r="C7511" i="1" a="1"/>
  <c r="E7511" i="1" s="1"/>
  <c r="C7512" i="1" a="1"/>
  <c r="E7512" i="1" s="1"/>
  <c r="C7513" i="1" a="1"/>
  <c r="E7513" i="1" s="1"/>
  <c r="C7514" i="1" a="1"/>
  <c r="E7514" i="1" s="1"/>
  <c r="C7515" i="1" a="1"/>
  <c r="E7515" i="1" s="1"/>
  <c r="C7516" i="1" a="1"/>
  <c r="E7516" i="1" s="1"/>
  <c r="C7517" i="1" a="1"/>
  <c r="E7517" i="1" s="1"/>
  <c r="C7518" i="1" a="1"/>
  <c r="E7518" i="1" s="1"/>
  <c r="C7519" i="1" a="1"/>
  <c r="E7519" i="1" s="1"/>
  <c r="C7520" i="1" a="1"/>
  <c r="E7520" i="1" s="1"/>
  <c r="C7521" i="1" a="1"/>
  <c r="E7521" i="1" s="1"/>
  <c r="C7522" i="1" a="1"/>
  <c r="E7522" i="1" s="1"/>
  <c r="C7523" i="1" a="1"/>
  <c r="E7523" i="1" s="1"/>
  <c r="C7524" i="1" a="1"/>
  <c r="E7524" i="1" s="1"/>
  <c r="C7525" i="1" a="1"/>
  <c r="E7525" i="1" s="1"/>
  <c r="C7526" i="1" a="1"/>
  <c r="E7526" i="1" s="1"/>
  <c r="C7527" i="1" a="1"/>
  <c r="E7527" i="1" s="1"/>
  <c r="C7528" i="1" a="1"/>
  <c r="E7528" i="1" s="1"/>
  <c r="C7529" i="1" a="1"/>
  <c r="E7529" i="1" s="1"/>
  <c r="C7530" i="1" a="1"/>
  <c r="E7530" i="1" s="1"/>
  <c r="C7531" i="1" a="1"/>
  <c r="E7531" i="1" s="1"/>
  <c r="C7532" i="1" a="1"/>
  <c r="E7532" i="1" s="1"/>
  <c r="C7533" i="1" a="1"/>
  <c r="E7533" i="1" s="1"/>
  <c r="C7534" i="1" a="1"/>
  <c r="E7534" i="1" s="1"/>
  <c r="C7535" i="1" a="1"/>
  <c r="E7535" i="1" s="1"/>
  <c r="C7536" i="1" a="1"/>
  <c r="E7536" i="1" s="1"/>
  <c r="C7537" i="1" a="1"/>
  <c r="E7537" i="1" s="1"/>
  <c r="C7538" i="1" a="1"/>
  <c r="E7538" i="1" s="1"/>
  <c r="C7539" i="1" a="1"/>
  <c r="E7539" i="1" s="1"/>
  <c r="C7540" i="1" a="1"/>
  <c r="E7540" i="1" s="1"/>
  <c r="C7541" i="1" a="1"/>
  <c r="E7541" i="1" s="1"/>
  <c r="C7542" i="1" a="1"/>
  <c r="E7542" i="1" s="1"/>
  <c r="C7543" i="1" a="1"/>
  <c r="E7543" i="1" s="1"/>
  <c r="C7544" i="1" a="1"/>
  <c r="E7544" i="1" s="1"/>
  <c r="C7545" i="1" a="1"/>
  <c r="E7545" i="1" s="1"/>
  <c r="C7546" i="1" a="1"/>
  <c r="E7546" i="1" s="1"/>
  <c r="C7547" i="1" a="1"/>
  <c r="E7547" i="1" s="1"/>
  <c r="C7548" i="1" a="1"/>
  <c r="E7548" i="1" s="1"/>
  <c r="C7549" i="1" a="1"/>
  <c r="E7549" i="1" s="1"/>
  <c r="C7550" i="1" a="1"/>
  <c r="E7550" i="1" s="1"/>
  <c r="C7551" i="1" a="1"/>
  <c r="E7551" i="1" s="1"/>
  <c r="C7552" i="1" a="1"/>
  <c r="E7552" i="1" s="1"/>
  <c r="C7553" i="1" a="1"/>
  <c r="E7553" i="1" s="1"/>
  <c r="C7554" i="1" a="1"/>
  <c r="E7554" i="1" s="1"/>
  <c r="C7555" i="1" a="1"/>
  <c r="E7555" i="1" s="1"/>
  <c r="C7556" i="1" a="1"/>
  <c r="E7556" i="1" s="1"/>
  <c r="C7557" i="1" a="1"/>
  <c r="E7557" i="1" s="1"/>
  <c r="C7558" i="1" a="1"/>
  <c r="E7558" i="1" s="1"/>
  <c r="C7559" i="1" a="1"/>
  <c r="E7559" i="1" s="1"/>
  <c r="C7560" i="1" a="1"/>
  <c r="E7560" i="1" s="1"/>
  <c r="C7561" i="1" a="1"/>
  <c r="E7561" i="1" s="1"/>
  <c r="C7562" i="1" a="1"/>
  <c r="E7562" i="1" s="1"/>
  <c r="C7563" i="1" a="1"/>
  <c r="E7563" i="1" s="1"/>
  <c r="C7564" i="1" a="1"/>
  <c r="E7564" i="1" s="1"/>
  <c r="C7565" i="1" a="1"/>
  <c r="E7565" i="1" s="1"/>
  <c r="C7566" i="1" a="1"/>
  <c r="E7566" i="1" s="1"/>
  <c r="C7567" i="1" a="1"/>
  <c r="E7567" i="1" s="1"/>
  <c r="C7568" i="1" a="1"/>
  <c r="E7568" i="1" s="1"/>
  <c r="C7569" i="1" a="1"/>
  <c r="E7569" i="1" s="1"/>
  <c r="C7570" i="1" a="1"/>
  <c r="E7570" i="1" s="1"/>
  <c r="C7571" i="1" a="1"/>
  <c r="E7571" i="1" s="1"/>
  <c r="C7572" i="1" a="1"/>
  <c r="E7572" i="1" s="1"/>
  <c r="C7573" i="1" a="1"/>
  <c r="E7573" i="1" s="1"/>
  <c r="C7574" i="1" a="1"/>
  <c r="E7574" i="1" s="1"/>
  <c r="C7575" i="1" a="1"/>
  <c r="E7575" i="1" s="1"/>
  <c r="C7576" i="1" a="1"/>
  <c r="E7576" i="1" s="1"/>
  <c r="C7577" i="1" a="1"/>
  <c r="E7577" i="1" s="1"/>
  <c r="C7578" i="1" a="1"/>
  <c r="E7578" i="1" s="1"/>
  <c r="C7579" i="1" a="1"/>
  <c r="E7579" i="1" s="1"/>
  <c r="C7580" i="1" a="1"/>
  <c r="E7580" i="1" s="1"/>
  <c r="C7581" i="1" a="1"/>
  <c r="E7581" i="1" s="1"/>
  <c r="C7582" i="1" a="1"/>
  <c r="E7582" i="1" s="1"/>
  <c r="C7583" i="1" a="1"/>
  <c r="E7583" i="1" s="1"/>
  <c r="C7584" i="1" a="1"/>
  <c r="E7584" i="1" s="1"/>
  <c r="C7585" i="1" a="1"/>
  <c r="E7585" i="1" s="1"/>
  <c r="C7586" i="1" a="1"/>
  <c r="E7586" i="1" s="1"/>
  <c r="C7587" i="1" a="1"/>
  <c r="E7587" i="1" s="1"/>
  <c r="C7588" i="1" a="1"/>
  <c r="E7588" i="1" s="1"/>
  <c r="C7589" i="1" a="1"/>
  <c r="E7589" i="1" s="1"/>
  <c r="C7590" i="1" a="1"/>
  <c r="E7590" i="1" s="1"/>
  <c r="C7591" i="1" a="1"/>
  <c r="E7591" i="1" s="1"/>
  <c r="C7592" i="1" a="1"/>
  <c r="E7592" i="1" s="1"/>
  <c r="C7593" i="1" a="1"/>
  <c r="E7593" i="1" s="1"/>
  <c r="C7594" i="1" a="1"/>
  <c r="E7594" i="1" s="1"/>
  <c r="C7595" i="1" a="1"/>
  <c r="E7595" i="1" s="1"/>
  <c r="C7596" i="1" a="1"/>
  <c r="E7596" i="1" s="1"/>
  <c r="C7597" i="1" a="1"/>
  <c r="E7597" i="1" s="1"/>
  <c r="C7598" i="1" a="1"/>
  <c r="E7598" i="1" s="1"/>
  <c r="C7599" i="1" a="1"/>
  <c r="E7599" i="1" s="1"/>
  <c r="C7600" i="1" a="1"/>
  <c r="E7600" i="1" s="1"/>
  <c r="C7601" i="1" a="1"/>
  <c r="E7601" i="1" s="1"/>
  <c r="C7602" i="1" a="1"/>
  <c r="E7602" i="1" s="1"/>
  <c r="C7603" i="1" a="1"/>
  <c r="E7603" i="1" s="1"/>
  <c r="C7604" i="1" a="1"/>
  <c r="E7604" i="1" s="1"/>
  <c r="C7605" i="1" a="1"/>
  <c r="E7605" i="1" s="1"/>
  <c r="C7606" i="1" a="1"/>
  <c r="E7606" i="1" s="1"/>
  <c r="C7607" i="1" a="1"/>
  <c r="E7607" i="1" s="1"/>
  <c r="C7608" i="1" a="1"/>
  <c r="E7608" i="1" s="1"/>
  <c r="C7609" i="1" a="1"/>
  <c r="E7609" i="1" s="1"/>
  <c r="C7610" i="1" a="1"/>
  <c r="E7610" i="1" s="1"/>
  <c r="C7611" i="1" a="1"/>
  <c r="E7611" i="1" s="1"/>
  <c r="C7612" i="1" a="1"/>
  <c r="E7612" i="1" s="1"/>
  <c r="C7613" i="1" a="1"/>
  <c r="E7613" i="1" s="1"/>
  <c r="C7614" i="1" a="1"/>
  <c r="E7614" i="1" s="1"/>
  <c r="C7615" i="1" a="1"/>
  <c r="E7615" i="1" s="1"/>
  <c r="C7616" i="1" a="1"/>
  <c r="E7616" i="1" s="1"/>
  <c r="C7617" i="1" a="1"/>
  <c r="E7617" i="1" s="1"/>
  <c r="C7618" i="1" a="1"/>
  <c r="E7618" i="1" s="1"/>
  <c r="C7619" i="1" a="1"/>
  <c r="E7619" i="1" s="1"/>
  <c r="C7620" i="1" a="1"/>
  <c r="E7620" i="1" s="1"/>
  <c r="C7621" i="1" a="1"/>
  <c r="E7621" i="1" s="1"/>
  <c r="C7622" i="1" a="1"/>
  <c r="E7622" i="1" s="1"/>
  <c r="C7623" i="1" a="1"/>
  <c r="E7623" i="1" s="1"/>
  <c r="C7624" i="1" a="1"/>
  <c r="E7624" i="1" s="1"/>
  <c r="C7625" i="1" a="1"/>
  <c r="E7625" i="1" s="1"/>
  <c r="C7626" i="1" a="1"/>
  <c r="E7626" i="1" s="1"/>
  <c r="C7627" i="1" a="1"/>
  <c r="E7627" i="1" s="1"/>
  <c r="C7628" i="1" a="1"/>
  <c r="E7628" i="1" s="1"/>
  <c r="C7629" i="1" a="1"/>
  <c r="E7629" i="1" s="1"/>
  <c r="C7630" i="1" a="1"/>
  <c r="E7630" i="1" s="1"/>
  <c r="C7631" i="1" a="1"/>
  <c r="E7631" i="1" s="1"/>
  <c r="C7632" i="1" a="1"/>
  <c r="E7632" i="1" s="1"/>
  <c r="C7633" i="1" a="1"/>
  <c r="E7633" i="1" s="1"/>
  <c r="C7634" i="1" a="1"/>
  <c r="E7634" i="1" s="1"/>
  <c r="C7635" i="1" a="1"/>
  <c r="E7635" i="1" s="1"/>
  <c r="C7636" i="1" a="1"/>
  <c r="E7636" i="1" s="1"/>
  <c r="C7637" i="1" a="1"/>
  <c r="E7637" i="1" s="1"/>
  <c r="C7638" i="1" a="1"/>
  <c r="E7638" i="1" s="1"/>
  <c r="C7639" i="1" a="1"/>
  <c r="E7639" i="1" s="1"/>
  <c r="C7640" i="1" a="1"/>
  <c r="E7640" i="1" s="1"/>
  <c r="C7641" i="1" a="1"/>
  <c r="E7641" i="1" s="1"/>
  <c r="C7642" i="1" a="1"/>
  <c r="E7642" i="1" s="1"/>
  <c r="C7643" i="1" a="1"/>
  <c r="E7643" i="1" s="1"/>
  <c r="C7644" i="1" a="1"/>
  <c r="E7644" i="1" s="1"/>
  <c r="C7645" i="1" a="1"/>
  <c r="E7645" i="1" s="1"/>
  <c r="C7646" i="1" a="1"/>
  <c r="E7646" i="1" s="1"/>
  <c r="C7647" i="1" a="1"/>
  <c r="E7647" i="1" s="1"/>
  <c r="C7648" i="1" a="1"/>
  <c r="E7648" i="1" s="1"/>
  <c r="C7649" i="1" a="1"/>
  <c r="E7649" i="1" s="1"/>
  <c r="C7650" i="1" a="1"/>
  <c r="E7650" i="1" s="1"/>
  <c r="C7651" i="1" a="1"/>
  <c r="E7651" i="1" s="1"/>
  <c r="C7652" i="1" a="1"/>
  <c r="E7652" i="1" s="1"/>
  <c r="C7653" i="1" a="1"/>
  <c r="E7653" i="1" s="1"/>
  <c r="C7654" i="1" a="1"/>
  <c r="E7654" i="1" s="1"/>
  <c r="C7655" i="1" a="1"/>
  <c r="E7655" i="1" s="1"/>
  <c r="C7656" i="1" a="1"/>
  <c r="E7656" i="1" s="1"/>
  <c r="C7657" i="1" a="1"/>
  <c r="E7657" i="1" s="1"/>
  <c r="C7658" i="1" a="1"/>
  <c r="E7658" i="1" s="1"/>
  <c r="C7659" i="1" a="1"/>
  <c r="E7659" i="1" s="1"/>
  <c r="C7660" i="1" a="1"/>
  <c r="E7660" i="1" s="1"/>
  <c r="C7661" i="1" a="1"/>
  <c r="E7661" i="1" s="1"/>
  <c r="C7662" i="1" a="1"/>
  <c r="E7662" i="1" s="1"/>
  <c r="C7663" i="1" a="1"/>
  <c r="E7663" i="1" s="1"/>
  <c r="C7664" i="1" a="1"/>
  <c r="E7664" i="1" s="1"/>
  <c r="C7665" i="1" a="1"/>
  <c r="E7665" i="1" s="1"/>
  <c r="C7666" i="1" a="1"/>
  <c r="E7666" i="1" s="1"/>
  <c r="C7667" i="1" a="1"/>
  <c r="E7667" i="1" s="1"/>
  <c r="C7668" i="1" a="1"/>
  <c r="E7668" i="1" s="1"/>
  <c r="C7669" i="1" a="1"/>
  <c r="E7669" i="1" s="1"/>
  <c r="C7670" i="1" a="1"/>
  <c r="E7670" i="1" s="1"/>
  <c r="C7671" i="1" a="1"/>
  <c r="E7671" i="1" s="1"/>
  <c r="C7672" i="1" a="1"/>
  <c r="E7672" i="1" s="1"/>
  <c r="C7673" i="1" a="1"/>
  <c r="E7673" i="1" s="1"/>
  <c r="C7674" i="1" a="1"/>
  <c r="E7674" i="1" s="1"/>
  <c r="C7675" i="1" a="1"/>
  <c r="E7675" i="1" s="1"/>
  <c r="C7676" i="1" a="1"/>
  <c r="E7676" i="1" s="1"/>
  <c r="C7677" i="1" a="1"/>
  <c r="E7677" i="1" s="1"/>
  <c r="C7678" i="1" a="1"/>
  <c r="E7678" i="1" s="1"/>
  <c r="C7679" i="1" a="1"/>
  <c r="E7679" i="1" s="1"/>
  <c r="C7680" i="1" a="1"/>
  <c r="E7680" i="1" s="1"/>
  <c r="C7681" i="1" a="1"/>
  <c r="E7681" i="1" s="1"/>
  <c r="C7682" i="1" a="1"/>
  <c r="E7682" i="1" s="1"/>
  <c r="C7683" i="1" a="1"/>
  <c r="E7683" i="1" s="1"/>
  <c r="C7684" i="1" a="1"/>
  <c r="E7684" i="1" s="1"/>
  <c r="C7685" i="1" a="1"/>
  <c r="E7685" i="1" s="1"/>
  <c r="C7686" i="1" a="1"/>
  <c r="E7686" i="1" s="1"/>
  <c r="C7687" i="1" a="1"/>
  <c r="E7687" i="1" s="1"/>
  <c r="C7688" i="1" a="1"/>
  <c r="E7688" i="1" s="1"/>
  <c r="C7689" i="1" a="1"/>
  <c r="E7689" i="1" s="1"/>
  <c r="C7690" i="1" a="1"/>
  <c r="E7690" i="1" s="1"/>
  <c r="C7691" i="1" a="1"/>
  <c r="E7691" i="1" s="1"/>
  <c r="C7692" i="1" a="1"/>
  <c r="E7692" i="1" s="1"/>
  <c r="C7693" i="1" a="1"/>
  <c r="E7693" i="1" s="1"/>
  <c r="C7694" i="1" a="1"/>
  <c r="E7694" i="1" s="1"/>
  <c r="C7695" i="1" a="1"/>
  <c r="E7695" i="1" s="1"/>
  <c r="C7696" i="1" a="1"/>
  <c r="E7696" i="1" s="1"/>
  <c r="C7697" i="1" a="1"/>
  <c r="E7697" i="1" s="1"/>
  <c r="C7698" i="1" a="1"/>
  <c r="E7698" i="1" s="1"/>
  <c r="C7699" i="1" a="1"/>
  <c r="E7699" i="1" s="1"/>
  <c r="C7700" i="1" a="1"/>
  <c r="E7700" i="1" s="1"/>
  <c r="C7701" i="1" a="1"/>
  <c r="E7701" i="1" s="1"/>
  <c r="C7702" i="1" a="1"/>
  <c r="E7702" i="1" s="1"/>
  <c r="C7703" i="1" a="1"/>
  <c r="E7703" i="1" s="1"/>
  <c r="C7704" i="1" a="1"/>
  <c r="E7704" i="1" s="1"/>
  <c r="C7705" i="1" a="1"/>
  <c r="E7705" i="1" s="1"/>
  <c r="C7706" i="1" a="1"/>
  <c r="E7706" i="1" s="1"/>
  <c r="C7707" i="1" a="1"/>
  <c r="E7707" i="1" s="1"/>
  <c r="C7708" i="1" a="1"/>
  <c r="E7708" i="1" s="1"/>
  <c r="C7709" i="1" a="1"/>
  <c r="E7709" i="1" s="1"/>
  <c r="C7710" i="1" a="1"/>
  <c r="E7710" i="1" s="1"/>
  <c r="C7711" i="1" a="1"/>
  <c r="E7711" i="1" s="1"/>
  <c r="C7712" i="1" a="1"/>
  <c r="E7712" i="1" s="1"/>
  <c r="C7713" i="1" a="1"/>
  <c r="E7713" i="1" s="1"/>
  <c r="C7714" i="1" a="1"/>
  <c r="E7714" i="1" s="1"/>
  <c r="C7715" i="1" a="1"/>
  <c r="E7715" i="1" s="1"/>
  <c r="C7716" i="1" a="1"/>
  <c r="E7716" i="1" s="1"/>
  <c r="C7717" i="1" a="1"/>
  <c r="E7717" i="1" s="1"/>
  <c r="C7718" i="1" a="1"/>
  <c r="E7718" i="1" s="1"/>
  <c r="C7719" i="1" a="1"/>
  <c r="E7719" i="1" s="1"/>
  <c r="C7720" i="1" a="1"/>
  <c r="E7720" i="1" s="1"/>
  <c r="C7721" i="1" a="1"/>
  <c r="E7721" i="1" s="1"/>
  <c r="C7722" i="1" a="1"/>
  <c r="E7722" i="1" s="1"/>
  <c r="C7723" i="1" a="1"/>
  <c r="E7723" i="1" s="1"/>
  <c r="C7724" i="1" a="1"/>
  <c r="E7724" i="1" s="1"/>
  <c r="C7725" i="1" a="1"/>
  <c r="E7725" i="1" s="1"/>
  <c r="C7726" i="1" a="1"/>
  <c r="E7726" i="1" s="1"/>
  <c r="C7727" i="1" a="1"/>
  <c r="E7727" i="1" s="1"/>
  <c r="C7728" i="1" a="1"/>
  <c r="E7728" i="1" s="1"/>
  <c r="C7729" i="1" a="1"/>
  <c r="E7729" i="1" s="1"/>
  <c r="C7730" i="1" a="1"/>
  <c r="E7730" i="1" s="1"/>
  <c r="C7731" i="1" a="1"/>
  <c r="E7731" i="1" s="1"/>
  <c r="C7732" i="1" a="1"/>
  <c r="E7732" i="1" s="1"/>
  <c r="C7733" i="1" a="1"/>
  <c r="E7733" i="1" s="1"/>
  <c r="C7734" i="1" a="1"/>
  <c r="E7734" i="1" s="1"/>
  <c r="C7735" i="1" a="1"/>
  <c r="E7735" i="1" s="1"/>
  <c r="C7736" i="1" a="1"/>
  <c r="E7736" i="1" s="1"/>
  <c r="C7737" i="1" a="1"/>
  <c r="E7737" i="1" s="1"/>
  <c r="C7738" i="1" a="1"/>
  <c r="E7738" i="1" s="1"/>
  <c r="C7739" i="1" a="1"/>
  <c r="E7739" i="1" s="1"/>
  <c r="C7740" i="1" a="1"/>
  <c r="E7740" i="1" s="1"/>
  <c r="C7741" i="1" a="1"/>
  <c r="E7741" i="1" s="1"/>
  <c r="C7742" i="1" a="1"/>
  <c r="E7742" i="1" s="1"/>
  <c r="C7743" i="1" a="1"/>
  <c r="E7743" i="1" s="1"/>
  <c r="C7744" i="1" a="1"/>
  <c r="E7744" i="1" s="1"/>
  <c r="C7745" i="1" a="1"/>
  <c r="E7745" i="1" s="1"/>
  <c r="C7746" i="1" a="1"/>
  <c r="E7746" i="1" s="1"/>
  <c r="C7747" i="1" a="1"/>
  <c r="E7747" i="1" s="1"/>
  <c r="C7748" i="1" a="1"/>
  <c r="E7748" i="1" s="1"/>
  <c r="C7749" i="1" a="1"/>
  <c r="E7749" i="1" s="1"/>
  <c r="C7750" i="1" a="1"/>
  <c r="E7750" i="1" s="1"/>
  <c r="C7751" i="1" a="1"/>
  <c r="E7751" i="1" s="1"/>
  <c r="C7752" i="1" a="1"/>
  <c r="E7752" i="1" s="1"/>
  <c r="C7753" i="1" a="1"/>
  <c r="E7753" i="1" s="1"/>
  <c r="C7754" i="1" a="1"/>
  <c r="E7754" i="1" s="1"/>
  <c r="C7755" i="1" a="1"/>
  <c r="E7755" i="1" s="1"/>
  <c r="C7756" i="1" a="1"/>
  <c r="E7756" i="1" s="1"/>
  <c r="C7757" i="1" a="1"/>
  <c r="E7757" i="1" s="1"/>
  <c r="C7758" i="1" a="1"/>
  <c r="E7758" i="1" s="1"/>
  <c r="C7759" i="1" a="1"/>
  <c r="E7759" i="1" s="1"/>
  <c r="C7760" i="1" a="1"/>
  <c r="E7760" i="1" s="1"/>
  <c r="C7761" i="1" a="1"/>
  <c r="E7761" i="1" s="1"/>
  <c r="C7762" i="1" a="1"/>
  <c r="E7762" i="1" s="1"/>
  <c r="C7763" i="1" a="1"/>
  <c r="E7763" i="1" s="1"/>
  <c r="C7764" i="1" a="1"/>
  <c r="E7764" i="1" s="1"/>
  <c r="C7765" i="1" a="1"/>
  <c r="E7765" i="1" s="1"/>
  <c r="C7766" i="1" a="1"/>
  <c r="E7766" i="1" s="1"/>
  <c r="C7767" i="1" a="1"/>
  <c r="E7767" i="1" s="1"/>
  <c r="C7768" i="1" a="1"/>
  <c r="E7768" i="1" s="1"/>
  <c r="C7769" i="1" a="1"/>
  <c r="E7769" i="1" s="1"/>
  <c r="C7770" i="1" a="1"/>
  <c r="E7770" i="1" s="1"/>
  <c r="C7771" i="1" a="1"/>
  <c r="E7771" i="1" s="1"/>
  <c r="C7772" i="1" a="1"/>
  <c r="E7772" i="1" s="1"/>
  <c r="C7773" i="1" a="1"/>
  <c r="E7773" i="1" s="1"/>
  <c r="C7774" i="1" a="1"/>
  <c r="E7774" i="1" s="1"/>
  <c r="C7775" i="1" a="1"/>
  <c r="E7775" i="1" s="1"/>
  <c r="C7776" i="1" a="1"/>
  <c r="E7776" i="1" s="1"/>
  <c r="C7777" i="1" a="1"/>
  <c r="E7777" i="1" s="1"/>
  <c r="C7778" i="1" a="1"/>
  <c r="E7778" i="1" s="1"/>
  <c r="C7779" i="1" a="1"/>
  <c r="E7779" i="1" s="1"/>
  <c r="C7780" i="1" a="1"/>
  <c r="E7780" i="1" s="1"/>
  <c r="C7781" i="1" a="1"/>
  <c r="E7781" i="1" s="1"/>
  <c r="C7782" i="1" a="1"/>
  <c r="E7782" i="1" s="1"/>
  <c r="C7783" i="1" a="1"/>
  <c r="E7783" i="1" s="1"/>
  <c r="C7784" i="1" a="1"/>
  <c r="E7784" i="1" s="1"/>
  <c r="C7785" i="1" a="1"/>
  <c r="E7785" i="1" s="1"/>
  <c r="C7786" i="1" a="1"/>
  <c r="E7786" i="1" s="1"/>
  <c r="C7787" i="1" a="1"/>
  <c r="E7787" i="1" s="1"/>
  <c r="C7788" i="1" a="1"/>
  <c r="E7788" i="1" s="1"/>
  <c r="C7789" i="1" a="1"/>
  <c r="E7789" i="1" s="1"/>
  <c r="C7790" i="1" a="1"/>
  <c r="E7790" i="1" s="1"/>
  <c r="C7791" i="1" a="1"/>
  <c r="E7791" i="1" s="1"/>
  <c r="C7792" i="1" a="1"/>
  <c r="E7792" i="1" s="1"/>
  <c r="C7793" i="1" a="1"/>
  <c r="E7793" i="1" s="1"/>
  <c r="C7794" i="1" a="1"/>
  <c r="E7794" i="1" s="1"/>
  <c r="C7795" i="1" a="1"/>
  <c r="E7795" i="1" s="1"/>
  <c r="C7796" i="1" a="1"/>
  <c r="E7796" i="1" s="1"/>
  <c r="C7797" i="1" a="1"/>
  <c r="E7797" i="1" s="1"/>
  <c r="C7798" i="1" a="1"/>
  <c r="E7798" i="1" s="1"/>
  <c r="C7799" i="1" a="1"/>
  <c r="E7799" i="1" s="1"/>
  <c r="C7800" i="1" a="1"/>
  <c r="E7800" i="1" s="1"/>
  <c r="C7801" i="1" a="1"/>
  <c r="E7801" i="1" s="1"/>
  <c r="C7802" i="1" a="1"/>
  <c r="E7802" i="1" s="1"/>
  <c r="C7803" i="1" a="1"/>
  <c r="E7803" i="1" s="1"/>
  <c r="C7804" i="1" a="1"/>
  <c r="E7804" i="1" s="1"/>
  <c r="C7805" i="1" a="1"/>
  <c r="E7805" i="1" s="1"/>
  <c r="C7806" i="1" a="1"/>
  <c r="E7806" i="1" s="1"/>
  <c r="C7807" i="1" a="1"/>
  <c r="E7807" i="1" s="1"/>
  <c r="C7808" i="1" a="1"/>
  <c r="E7808" i="1" s="1"/>
  <c r="C7809" i="1" a="1"/>
  <c r="E7809" i="1" s="1"/>
  <c r="C7810" i="1" a="1"/>
  <c r="E7810" i="1" s="1"/>
  <c r="C7811" i="1" a="1"/>
  <c r="E7811" i="1" s="1"/>
  <c r="C7812" i="1" a="1"/>
  <c r="E7812" i="1" s="1"/>
  <c r="C7813" i="1" a="1"/>
  <c r="E7813" i="1" s="1"/>
  <c r="C7814" i="1" a="1"/>
  <c r="E7814" i="1" s="1"/>
  <c r="C7815" i="1" a="1"/>
  <c r="E7815" i="1" s="1"/>
  <c r="C7816" i="1" a="1"/>
  <c r="E7816" i="1" s="1"/>
  <c r="C7817" i="1" a="1"/>
  <c r="E7817" i="1" s="1"/>
  <c r="C7818" i="1" a="1"/>
  <c r="E7818" i="1" s="1"/>
  <c r="C7819" i="1" a="1"/>
  <c r="E7819" i="1" s="1"/>
  <c r="C7820" i="1" a="1"/>
  <c r="E7820" i="1" s="1"/>
  <c r="C7821" i="1" a="1"/>
  <c r="E7821" i="1" s="1"/>
  <c r="C7822" i="1" a="1"/>
  <c r="E7822" i="1" s="1"/>
  <c r="C7823" i="1" a="1"/>
  <c r="E7823" i="1" s="1"/>
  <c r="C7824" i="1" a="1"/>
  <c r="E7824" i="1" s="1"/>
  <c r="C7825" i="1" a="1"/>
  <c r="E7825" i="1" s="1"/>
  <c r="C7826" i="1" a="1"/>
  <c r="E7826" i="1" s="1"/>
  <c r="C7827" i="1" a="1"/>
  <c r="E7827" i="1" s="1"/>
  <c r="C7828" i="1" a="1"/>
  <c r="E7828" i="1" s="1"/>
  <c r="C7829" i="1" a="1"/>
  <c r="E7829" i="1" s="1"/>
  <c r="C7830" i="1" a="1"/>
  <c r="E7830" i="1" s="1"/>
  <c r="C7831" i="1" a="1"/>
  <c r="E7831" i="1" s="1"/>
  <c r="C7832" i="1" a="1"/>
  <c r="E7832" i="1" s="1"/>
  <c r="C7833" i="1" a="1"/>
  <c r="E7833" i="1" s="1"/>
  <c r="C7834" i="1" a="1"/>
  <c r="E7834" i="1" s="1"/>
  <c r="C7835" i="1" a="1"/>
  <c r="E7835" i="1" s="1"/>
  <c r="C7836" i="1" a="1"/>
  <c r="E7836" i="1" s="1"/>
  <c r="C7837" i="1" a="1"/>
  <c r="E7837" i="1" s="1"/>
  <c r="C7838" i="1" a="1"/>
  <c r="E7838" i="1" s="1"/>
  <c r="C7839" i="1" a="1"/>
  <c r="E7839" i="1" s="1"/>
  <c r="C7840" i="1" a="1"/>
  <c r="E7840" i="1" s="1"/>
  <c r="C7841" i="1" a="1"/>
  <c r="E7841" i="1" s="1"/>
  <c r="C7842" i="1" a="1"/>
  <c r="E7842" i="1" s="1"/>
  <c r="C7843" i="1" a="1"/>
  <c r="E7843" i="1" s="1"/>
  <c r="C7844" i="1" a="1"/>
  <c r="E7844" i="1" s="1"/>
  <c r="C7845" i="1" a="1"/>
  <c r="E7845" i="1" s="1"/>
  <c r="C7846" i="1" a="1"/>
  <c r="E7846" i="1" s="1"/>
  <c r="C7847" i="1" a="1"/>
  <c r="E7847" i="1" s="1"/>
  <c r="C7848" i="1" a="1"/>
  <c r="E7848" i="1" s="1"/>
  <c r="C7849" i="1" a="1"/>
  <c r="E7849" i="1" s="1"/>
  <c r="C7850" i="1" a="1"/>
  <c r="E7850" i="1" s="1"/>
  <c r="C7851" i="1" a="1"/>
  <c r="E7851" i="1" s="1"/>
  <c r="C7852" i="1" a="1"/>
  <c r="E7852" i="1" s="1"/>
  <c r="C7853" i="1" a="1"/>
  <c r="E7853" i="1" s="1"/>
  <c r="C7854" i="1" a="1"/>
  <c r="E7854" i="1" s="1"/>
  <c r="C7855" i="1" a="1"/>
  <c r="E7855" i="1" s="1"/>
  <c r="C7856" i="1" a="1"/>
  <c r="E7856" i="1" s="1"/>
  <c r="C7857" i="1" a="1"/>
  <c r="E7857" i="1" s="1"/>
  <c r="C7858" i="1" a="1"/>
  <c r="E7858" i="1" s="1"/>
  <c r="C7859" i="1" a="1"/>
  <c r="E7859" i="1" s="1"/>
  <c r="C7860" i="1" a="1"/>
  <c r="E7860" i="1" s="1"/>
  <c r="C7861" i="1" a="1"/>
  <c r="E7861" i="1" s="1"/>
  <c r="C7862" i="1" a="1"/>
  <c r="E7862" i="1" s="1"/>
  <c r="C7863" i="1" a="1"/>
  <c r="E7863" i="1" s="1"/>
  <c r="C7864" i="1" a="1"/>
  <c r="E7864" i="1" s="1"/>
  <c r="C7865" i="1" a="1"/>
  <c r="E7865" i="1" s="1"/>
  <c r="C7866" i="1" a="1"/>
  <c r="E7866" i="1" s="1"/>
  <c r="C7867" i="1" a="1"/>
  <c r="E7867" i="1" s="1"/>
  <c r="C7868" i="1" a="1"/>
  <c r="E7868" i="1" s="1"/>
  <c r="C7869" i="1" a="1"/>
  <c r="E7869" i="1" s="1"/>
  <c r="C7870" i="1" a="1"/>
  <c r="E7870" i="1" s="1"/>
  <c r="C7871" i="1" a="1"/>
  <c r="E7871" i="1" s="1"/>
  <c r="C7872" i="1" a="1"/>
  <c r="E7872" i="1" s="1"/>
  <c r="C7873" i="1" a="1"/>
  <c r="E7873" i="1" s="1"/>
  <c r="C7874" i="1" a="1"/>
  <c r="E7874" i="1" s="1"/>
  <c r="C7875" i="1" a="1"/>
  <c r="E7875" i="1" s="1"/>
  <c r="C7876" i="1" a="1"/>
  <c r="E7876" i="1" s="1"/>
  <c r="C7877" i="1" a="1"/>
  <c r="E7877" i="1" s="1"/>
  <c r="C7878" i="1" a="1"/>
  <c r="E7878" i="1" s="1"/>
  <c r="C7879" i="1" a="1"/>
  <c r="E7879" i="1" s="1"/>
  <c r="C7880" i="1" a="1"/>
  <c r="E7880" i="1" s="1"/>
  <c r="C7881" i="1" a="1"/>
  <c r="E7881" i="1" s="1"/>
  <c r="C7882" i="1" a="1"/>
  <c r="E7882" i="1" s="1"/>
  <c r="C7883" i="1" a="1"/>
  <c r="E7883" i="1" s="1"/>
  <c r="C7884" i="1" a="1"/>
  <c r="E7884" i="1" s="1"/>
  <c r="C7885" i="1" a="1"/>
  <c r="E7885" i="1" s="1"/>
  <c r="C7886" i="1" a="1"/>
  <c r="E7886" i="1" s="1"/>
  <c r="C7887" i="1" a="1"/>
  <c r="E7887" i="1" s="1"/>
  <c r="C7888" i="1" a="1"/>
  <c r="E7888" i="1" s="1"/>
  <c r="C7889" i="1" a="1"/>
  <c r="E7889" i="1" s="1"/>
  <c r="C7890" i="1" a="1"/>
  <c r="E7890" i="1" s="1"/>
  <c r="C7891" i="1" a="1"/>
  <c r="E7891" i="1" s="1"/>
  <c r="C7892" i="1" a="1"/>
  <c r="E7892" i="1" s="1"/>
  <c r="C7893" i="1" a="1"/>
  <c r="E7893" i="1" s="1"/>
  <c r="C7894" i="1" a="1"/>
  <c r="E7894" i="1" s="1"/>
  <c r="C7895" i="1" a="1"/>
  <c r="E7895" i="1" s="1"/>
  <c r="C7896" i="1" a="1"/>
  <c r="E7896" i="1" s="1"/>
  <c r="C7897" i="1" a="1"/>
  <c r="E7897" i="1" s="1"/>
  <c r="C7898" i="1" a="1"/>
  <c r="E7898" i="1" s="1"/>
  <c r="C7899" i="1" a="1"/>
  <c r="E7899" i="1" s="1"/>
  <c r="C7900" i="1" a="1"/>
  <c r="E7900" i="1" s="1"/>
  <c r="C7901" i="1" a="1"/>
  <c r="E7901" i="1" s="1"/>
  <c r="C7902" i="1" a="1"/>
  <c r="E7902" i="1" s="1"/>
  <c r="C7903" i="1" a="1"/>
  <c r="E7903" i="1" s="1"/>
  <c r="C7904" i="1" a="1"/>
  <c r="E7904" i="1" s="1"/>
  <c r="C7905" i="1" a="1"/>
  <c r="E7905" i="1" s="1"/>
  <c r="C7906" i="1" a="1"/>
  <c r="E7906" i="1" s="1"/>
  <c r="C7907" i="1" a="1"/>
  <c r="E7907" i="1" s="1"/>
  <c r="C7908" i="1" a="1"/>
  <c r="E7908" i="1" s="1"/>
  <c r="C7909" i="1" a="1"/>
  <c r="E7909" i="1" s="1"/>
  <c r="C7910" i="1" a="1"/>
  <c r="E7910" i="1" s="1"/>
  <c r="C7911" i="1" a="1"/>
  <c r="E7911" i="1" s="1"/>
  <c r="C7912" i="1" a="1"/>
  <c r="E7912" i="1" s="1"/>
  <c r="C7913" i="1" a="1"/>
  <c r="E7913" i="1" s="1"/>
  <c r="C7914" i="1" a="1"/>
  <c r="E7914" i="1" s="1"/>
  <c r="C7915" i="1" a="1"/>
  <c r="E7915" i="1" s="1"/>
  <c r="C7916" i="1" a="1"/>
  <c r="E7916" i="1" s="1"/>
  <c r="C7917" i="1" a="1"/>
  <c r="E7917" i="1" s="1"/>
  <c r="C7918" i="1" a="1"/>
  <c r="E7918" i="1" s="1"/>
  <c r="C7919" i="1" a="1"/>
  <c r="E7919" i="1" s="1"/>
  <c r="C7920" i="1" a="1"/>
  <c r="E7920" i="1" s="1"/>
  <c r="C7921" i="1" a="1"/>
  <c r="E7921" i="1" s="1"/>
  <c r="C7922" i="1" a="1"/>
  <c r="E7922" i="1" s="1"/>
  <c r="C7923" i="1" a="1"/>
  <c r="E7923" i="1" s="1"/>
  <c r="C7924" i="1" a="1"/>
  <c r="E7924" i="1" s="1"/>
  <c r="C7925" i="1" a="1"/>
  <c r="E7925" i="1" s="1"/>
  <c r="C7926" i="1" a="1"/>
  <c r="E7926" i="1" s="1"/>
  <c r="C7927" i="1" a="1"/>
  <c r="E7927" i="1" s="1"/>
  <c r="C7928" i="1" a="1"/>
  <c r="E7928" i="1" s="1"/>
  <c r="C7929" i="1" a="1"/>
  <c r="E7929" i="1" s="1"/>
  <c r="C7930" i="1" a="1"/>
  <c r="E7930" i="1" s="1"/>
  <c r="C7931" i="1" a="1"/>
  <c r="E7931" i="1" s="1"/>
  <c r="C7932" i="1" a="1"/>
  <c r="E7932" i="1" s="1"/>
  <c r="C7933" i="1" a="1"/>
  <c r="E7933" i="1" s="1"/>
  <c r="C7934" i="1" a="1"/>
  <c r="E7934" i="1" s="1"/>
  <c r="C7935" i="1" a="1"/>
  <c r="E7935" i="1" s="1"/>
  <c r="C7936" i="1" a="1"/>
  <c r="E7936" i="1" s="1"/>
  <c r="C7937" i="1" a="1"/>
  <c r="E7937" i="1" s="1"/>
  <c r="C7938" i="1" a="1"/>
  <c r="E7938" i="1" s="1"/>
  <c r="C7939" i="1" a="1"/>
  <c r="E7939" i="1" s="1"/>
  <c r="C7940" i="1" a="1"/>
  <c r="E7940" i="1" s="1"/>
  <c r="C7941" i="1" a="1"/>
  <c r="E7941" i="1" s="1"/>
  <c r="C7942" i="1" a="1"/>
  <c r="E7942" i="1" s="1"/>
  <c r="C7943" i="1" a="1"/>
  <c r="E7943" i="1" s="1"/>
  <c r="C7944" i="1" a="1"/>
  <c r="E7944" i="1" s="1"/>
  <c r="C7945" i="1" a="1"/>
  <c r="E7945" i="1" s="1"/>
  <c r="C7946" i="1" a="1"/>
  <c r="E7946" i="1" s="1"/>
  <c r="C7947" i="1" a="1"/>
  <c r="E7947" i="1" s="1"/>
  <c r="C7948" i="1" a="1"/>
  <c r="E7948" i="1" s="1"/>
  <c r="C7949" i="1" a="1"/>
  <c r="E7949" i="1" s="1"/>
  <c r="C7950" i="1" a="1"/>
  <c r="E7950" i="1" s="1"/>
  <c r="C7951" i="1" a="1"/>
  <c r="E7951" i="1" s="1"/>
  <c r="C7952" i="1" a="1"/>
  <c r="E7952" i="1" s="1"/>
  <c r="C7953" i="1" a="1"/>
  <c r="E7953" i="1" s="1"/>
  <c r="C7954" i="1" a="1"/>
  <c r="E7954" i="1" s="1"/>
  <c r="C7955" i="1" a="1"/>
  <c r="E7955" i="1" s="1"/>
  <c r="C7956" i="1" a="1"/>
  <c r="E7956" i="1" s="1"/>
  <c r="C7957" i="1" a="1"/>
  <c r="E7957" i="1" s="1"/>
  <c r="C7958" i="1" a="1"/>
  <c r="E7958" i="1" s="1"/>
  <c r="C7959" i="1" a="1"/>
  <c r="E7959" i="1" s="1"/>
  <c r="C7960" i="1" a="1"/>
  <c r="E7960" i="1" s="1"/>
  <c r="C7961" i="1" a="1"/>
  <c r="E7961" i="1" s="1"/>
  <c r="C7962" i="1" a="1"/>
  <c r="E7962" i="1" s="1"/>
  <c r="C7963" i="1" a="1"/>
  <c r="E7963" i="1" s="1"/>
  <c r="C7964" i="1" a="1"/>
  <c r="E7964" i="1" s="1"/>
  <c r="C7965" i="1" a="1"/>
  <c r="E7965" i="1" s="1"/>
  <c r="C7966" i="1" a="1"/>
  <c r="E7966" i="1" s="1"/>
  <c r="C7967" i="1" a="1"/>
  <c r="E7967" i="1" s="1"/>
  <c r="C7968" i="1" a="1"/>
  <c r="E7968" i="1" s="1"/>
  <c r="C7969" i="1" a="1"/>
  <c r="E7969" i="1" s="1"/>
  <c r="C7970" i="1" a="1"/>
  <c r="E7970" i="1" s="1"/>
  <c r="C7971" i="1" a="1"/>
  <c r="E7971" i="1" s="1"/>
  <c r="C7972" i="1" a="1"/>
  <c r="E7972" i="1" s="1"/>
  <c r="C7973" i="1" a="1"/>
  <c r="E7973" i="1" s="1"/>
  <c r="C7974" i="1" a="1"/>
  <c r="E7974" i="1" s="1"/>
  <c r="C7975" i="1" a="1"/>
  <c r="E7975" i="1" s="1"/>
  <c r="C7976" i="1" a="1"/>
  <c r="E7976" i="1" s="1"/>
  <c r="C7977" i="1" a="1"/>
  <c r="E7977" i="1" s="1"/>
  <c r="C7978" i="1" a="1"/>
  <c r="E7978" i="1" s="1"/>
  <c r="C7979" i="1" a="1"/>
  <c r="E7979" i="1" s="1"/>
  <c r="C7980" i="1" a="1"/>
  <c r="E7980" i="1" s="1"/>
  <c r="C7981" i="1" a="1"/>
  <c r="E7981" i="1" s="1"/>
  <c r="C7982" i="1" a="1"/>
  <c r="E7982" i="1" s="1"/>
  <c r="C7983" i="1" a="1"/>
  <c r="E7983" i="1" s="1"/>
  <c r="C7984" i="1" a="1"/>
  <c r="E7984" i="1" s="1"/>
  <c r="C7985" i="1" a="1"/>
  <c r="E7985" i="1" s="1"/>
  <c r="C7986" i="1" a="1"/>
  <c r="E7986" i="1" s="1"/>
  <c r="C7987" i="1" a="1"/>
  <c r="E7987" i="1" s="1"/>
  <c r="C7988" i="1" a="1"/>
  <c r="E7988" i="1" s="1"/>
  <c r="C7989" i="1" a="1"/>
  <c r="E7989" i="1" s="1"/>
  <c r="C7990" i="1" a="1"/>
  <c r="E7990" i="1" s="1"/>
  <c r="C7991" i="1" a="1"/>
  <c r="E7991" i="1" s="1"/>
  <c r="C7992" i="1" a="1"/>
  <c r="E7992" i="1" s="1"/>
  <c r="C7993" i="1" a="1"/>
  <c r="E7993" i="1" s="1"/>
  <c r="C7994" i="1" a="1"/>
  <c r="E7994" i="1" s="1"/>
  <c r="C7995" i="1" a="1"/>
  <c r="E7995" i="1" s="1"/>
  <c r="C7996" i="1" a="1"/>
  <c r="E7996" i="1" s="1"/>
  <c r="C7997" i="1" a="1"/>
  <c r="E7997" i="1" s="1"/>
  <c r="C7998" i="1" a="1"/>
  <c r="E7998" i="1" s="1"/>
  <c r="C7999" i="1" a="1"/>
  <c r="E7999" i="1" s="1"/>
  <c r="C8000" i="1" a="1"/>
  <c r="E8000" i="1" s="1"/>
  <c r="C8001" i="1" a="1"/>
  <c r="E8001" i="1" s="1"/>
  <c r="C8002" i="1" a="1"/>
  <c r="E8002" i="1" s="1"/>
  <c r="C8003" i="1" a="1"/>
  <c r="E8003" i="1" s="1"/>
  <c r="C8004" i="1" a="1"/>
  <c r="E8004" i="1" s="1"/>
  <c r="C8005" i="1" a="1"/>
  <c r="E8005" i="1" s="1"/>
  <c r="C8006" i="1" a="1"/>
  <c r="E8006" i="1" s="1"/>
  <c r="C8007" i="1" a="1"/>
  <c r="E8007" i="1" s="1"/>
  <c r="C8008" i="1" a="1"/>
  <c r="E8008" i="1" s="1"/>
  <c r="C8009" i="1" a="1"/>
  <c r="E8009" i="1" s="1"/>
  <c r="C8010" i="1" a="1"/>
  <c r="E8010" i="1" s="1"/>
  <c r="C8011" i="1" a="1"/>
  <c r="E8011" i="1" s="1"/>
  <c r="C8012" i="1" a="1"/>
  <c r="E8012" i="1" s="1"/>
  <c r="C8013" i="1" a="1"/>
  <c r="E8013" i="1" s="1"/>
  <c r="C8014" i="1" a="1"/>
  <c r="E8014" i="1" s="1"/>
  <c r="C8015" i="1" a="1"/>
  <c r="E8015" i="1" s="1"/>
  <c r="C8016" i="1" a="1"/>
  <c r="E8016" i="1" s="1"/>
  <c r="C8017" i="1" a="1"/>
  <c r="E8017" i="1" s="1"/>
  <c r="C8018" i="1" a="1"/>
  <c r="E8018" i="1" s="1"/>
  <c r="C8019" i="1" a="1"/>
  <c r="E8019" i="1" s="1"/>
  <c r="C8020" i="1" a="1"/>
  <c r="E8020" i="1" s="1"/>
  <c r="C8021" i="1" a="1"/>
  <c r="E8021" i="1" s="1"/>
  <c r="C8022" i="1" a="1"/>
  <c r="E8022" i="1" s="1"/>
  <c r="C8023" i="1" a="1"/>
  <c r="E8023" i="1" s="1"/>
  <c r="C8024" i="1" a="1"/>
  <c r="E8024" i="1" s="1"/>
  <c r="C8025" i="1" a="1"/>
  <c r="E8025" i="1" s="1"/>
  <c r="C8026" i="1" a="1"/>
  <c r="E8026" i="1" s="1"/>
  <c r="C8027" i="1" a="1"/>
  <c r="E8027" i="1" s="1"/>
  <c r="C8028" i="1" a="1"/>
  <c r="E8028" i="1" s="1"/>
  <c r="C8029" i="1" a="1"/>
  <c r="E8029" i="1" s="1"/>
  <c r="C8030" i="1" a="1"/>
  <c r="E8030" i="1" s="1"/>
  <c r="C8031" i="1" a="1"/>
  <c r="E8031" i="1" s="1"/>
  <c r="C8032" i="1" a="1"/>
  <c r="E8032" i="1" s="1"/>
  <c r="C8033" i="1" a="1"/>
  <c r="E8033" i="1" s="1"/>
  <c r="C8034" i="1" a="1"/>
  <c r="E8034" i="1" s="1"/>
  <c r="C8035" i="1" a="1"/>
  <c r="E8035" i="1" s="1"/>
  <c r="C8036" i="1" a="1"/>
  <c r="E8036" i="1" s="1"/>
  <c r="C8037" i="1" a="1"/>
  <c r="E8037" i="1" s="1"/>
  <c r="C8038" i="1" a="1"/>
  <c r="E8038" i="1" s="1"/>
  <c r="C8039" i="1" a="1"/>
  <c r="E8039" i="1" s="1"/>
  <c r="C8040" i="1" a="1"/>
  <c r="E8040" i="1" s="1"/>
  <c r="C8041" i="1" a="1"/>
  <c r="E8041" i="1" s="1"/>
  <c r="C8042" i="1" a="1"/>
  <c r="E8042" i="1" s="1"/>
  <c r="C8043" i="1" a="1"/>
  <c r="E8043" i="1" s="1"/>
  <c r="C8044" i="1" a="1"/>
  <c r="E8044" i="1" s="1"/>
  <c r="C8045" i="1" a="1"/>
  <c r="E8045" i="1" s="1"/>
  <c r="C8046" i="1" a="1"/>
  <c r="E8046" i="1" s="1"/>
  <c r="C8047" i="1" a="1"/>
  <c r="E8047" i="1" s="1"/>
  <c r="C8048" i="1" a="1"/>
  <c r="E8048" i="1" s="1"/>
  <c r="C8049" i="1" a="1"/>
  <c r="E8049" i="1" s="1"/>
  <c r="C8050" i="1" a="1"/>
  <c r="E8050" i="1" s="1"/>
  <c r="C8051" i="1" a="1"/>
  <c r="E8051" i="1" s="1"/>
  <c r="C8052" i="1" a="1"/>
  <c r="E8052" i="1" s="1"/>
  <c r="C8053" i="1" a="1"/>
  <c r="E8053" i="1" s="1"/>
  <c r="C8054" i="1" a="1"/>
  <c r="E8054" i="1" s="1"/>
  <c r="C8055" i="1" a="1"/>
  <c r="E8055" i="1" s="1"/>
  <c r="C8056" i="1" a="1"/>
  <c r="E8056" i="1" s="1"/>
  <c r="C8057" i="1" a="1"/>
  <c r="E8057" i="1" s="1"/>
  <c r="C8058" i="1" a="1"/>
  <c r="E8058" i="1" s="1"/>
  <c r="C8059" i="1" a="1"/>
  <c r="E8059" i="1" s="1"/>
  <c r="C8060" i="1" a="1"/>
  <c r="E8060" i="1" s="1"/>
  <c r="C8061" i="1" a="1"/>
  <c r="E8061" i="1" s="1"/>
  <c r="C8062" i="1" a="1"/>
  <c r="E8062" i="1" s="1"/>
  <c r="C8063" i="1" a="1"/>
  <c r="E8063" i="1" s="1"/>
  <c r="C8064" i="1" a="1"/>
  <c r="E8064" i="1" s="1"/>
  <c r="C8065" i="1" a="1"/>
  <c r="E8065" i="1" s="1"/>
  <c r="C8066" i="1" a="1"/>
  <c r="E8066" i="1" s="1"/>
  <c r="C8067" i="1" a="1"/>
  <c r="E8067" i="1" s="1"/>
  <c r="C8068" i="1" a="1"/>
  <c r="E8068" i="1" s="1"/>
  <c r="C8069" i="1" a="1"/>
  <c r="E8069" i="1" s="1"/>
  <c r="C8070" i="1" a="1"/>
  <c r="E8070" i="1" s="1"/>
  <c r="C8071" i="1" a="1"/>
  <c r="E8071" i="1" s="1"/>
  <c r="C8072" i="1" a="1"/>
  <c r="E8072" i="1" s="1"/>
  <c r="C8073" i="1" a="1"/>
  <c r="E8073" i="1" s="1"/>
  <c r="C8074" i="1" a="1"/>
  <c r="E8074" i="1" s="1"/>
  <c r="C8075" i="1" a="1"/>
  <c r="E8075" i="1" s="1"/>
  <c r="C8076" i="1" a="1"/>
  <c r="E8076" i="1" s="1"/>
  <c r="C8077" i="1" a="1"/>
  <c r="E8077" i="1" s="1"/>
  <c r="C8078" i="1" a="1"/>
  <c r="E8078" i="1" s="1"/>
  <c r="C8079" i="1" a="1"/>
  <c r="E8079" i="1" s="1"/>
  <c r="C8080" i="1" a="1"/>
  <c r="E8080" i="1" s="1"/>
  <c r="C8081" i="1" a="1"/>
  <c r="E8081" i="1" s="1"/>
  <c r="C8082" i="1" a="1"/>
  <c r="E8082" i="1" s="1"/>
  <c r="C8083" i="1" a="1"/>
  <c r="E8083" i="1" s="1"/>
  <c r="C8084" i="1" a="1"/>
  <c r="E8084" i="1" s="1"/>
  <c r="C8085" i="1" a="1"/>
  <c r="E8085" i="1" s="1"/>
  <c r="C8086" i="1" a="1"/>
  <c r="E8086" i="1" s="1"/>
  <c r="C8087" i="1" a="1"/>
  <c r="E8087" i="1" s="1"/>
  <c r="C8088" i="1" a="1"/>
  <c r="E8088" i="1" s="1"/>
  <c r="C8089" i="1" a="1"/>
  <c r="E8089" i="1" s="1"/>
  <c r="C8090" i="1" a="1"/>
  <c r="E8090" i="1" s="1"/>
  <c r="C8091" i="1" a="1"/>
  <c r="E8091" i="1" s="1"/>
  <c r="C8092" i="1" a="1"/>
  <c r="E8092" i="1" s="1"/>
  <c r="C8093" i="1" a="1"/>
  <c r="E8093" i="1" s="1"/>
  <c r="C8094" i="1" a="1"/>
  <c r="E8094" i="1" s="1"/>
  <c r="C8095" i="1" a="1"/>
  <c r="E8095" i="1" s="1"/>
  <c r="C8096" i="1" a="1"/>
  <c r="E8096" i="1" s="1"/>
  <c r="C8097" i="1" a="1"/>
  <c r="E8097" i="1" s="1"/>
  <c r="C8098" i="1" a="1"/>
  <c r="E8098" i="1" s="1"/>
  <c r="C8099" i="1" a="1"/>
  <c r="E8099" i="1" s="1"/>
  <c r="C8100" i="1" a="1"/>
  <c r="E8100" i="1" s="1"/>
  <c r="C8101" i="1" a="1"/>
  <c r="E8101" i="1" s="1"/>
  <c r="C8102" i="1" a="1"/>
  <c r="E8102" i="1" s="1"/>
  <c r="C8103" i="1" a="1"/>
  <c r="E8103" i="1" s="1"/>
  <c r="C8104" i="1" a="1"/>
  <c r="E8104" i="1" s="1"/>
  <c r="C8105" i="1" a="1"/>
  <c r="E8105" i="1" s="1"/>
  <c r="C8106" i="1" a="1"/>
  <c r="E8106" i="1" s="1"/>
  <c r="C8107" i="1" a="1"/>
  <c r="E8107" i="1" s="1"/>
  <c r="C8108" i="1" a="1"/>
  <c r="E8108" i="1" s="1"/>
  <c r="C8109" i="1" a="1"/>
  <c r="E8109" i="1" s="1"/>
  <c r="C8110" i="1" a="1"/>
  <c r="E8110" i="1" s="1"/>
  <c r="C8111" i="1" a="1"/>
  <c r="E8111" i="1" s="1"/>
  <c r="C8112" i="1" a="1"/>
  <c r="E8112" i="1" s="1"/>
  <c r="C8113" i="1" a="1"/>
  <c r="E8113" i="1" s="1"/>
  <c r="C8114" i="1" a="1"/>
  <c r="E8114" i="1" s="1"/>
  <c r="C8115" i="1" a="1"/>
  <c r="E8115" i="1" s="1"/>
  <c r="C8116" i="1" a="1"/>
  <c r="E8116" i="1" s="1"/>
  <c r="C8117" i="1" a="1"/>
  <c r="E8117" i="1" s="1"/>
  <c r="C8118" i="1" a="1"/>
  <c r="E8118" i="1" s="1"/>
  <c r="C8119" i="1" a="1"/>
  <c r="E8119" i="1" s="1"/>
  <c r="C8120" i="1" a="1"/>
  <c r="E8120" i="1" s="1"/>
  <c r="C8121" i="1" a="1"/>
  <c r="E8121" i="1" s="1"/>
  <c r="C8122" i="1" a="1"/>
  <c r="E8122" i="1" s="1"/>
  <c r="C8123" i="1" a="1"/>
  <c r="E8123" i="1" s="1"/>
  <c r="C8124" i="1" a="1"/>
  <c r="E8124" i="1" s="1"/>
  <c r="C8125" i="1" a="1"/>
  <c r="E8125" i="1" s="1"/>
  <c r="C8126" i="1" a="1"/>
  <c r="E8126" i="1" s="1"/>
  <c r="C8127" i="1" a="1"/>
  <c r="E8127" i="1" s="1"/>
  <c r="C8128" i="1" a="1"/>
  <c r="E8128" i="1" s="1"/>
  <c r="C8129" i="1" a="1"/>
  <c r="E8129" i="1" s="1"/>
  <c r="C8130" i="1" a="1"/>
  <c r="E8130" i="1" s="1"/>
  <c r="C8131" i="1" a="1"/>
  <c r="E8131" i="1" s="1"/>
  <c r="C8132" i="1" a="1"/>
  <c r="E8132" i="1" s="1"/>
  <c r="C8133" i="1" a="1"/>
  <c r="E8133" i="1" s="1"/>
  <c r="C8134" i="1" a="1"/>
  <c r="E8134" i="1" s="1"/>
  <c r="C8135" i="1" a="1"/>
  <c r="E8135" i="1" s="1"/>
  <c r="C8136" i="1" a="1"/>
  <c r="E8136" i="1" s="1"/>
  <c r="C8137" i="1" a="1"/>
  <c r="E8137" i="1" s="1"/>
  <c r="C8138" i="1" a="1"/>
  <c r="E8138" i="1" s="1"/>
  <c r="C8139" i="1" a="1"/>
  <c r="E8139" i="1" s="1"/>
  <c r="C8140" i="1" a="1"/>
  <c r="E8140" i="1" s="1"/>
  <c r="C8141" i="1" a="1"/>
  <c r="E8141" i="1" s="1"/>
  <c r="C8142" i="1" a="1"/>
  <c r="E8142" i="1" s="1"/>
  <c r="C8143" i="1" a="1"/>
  <c r="E8143" i="1" s="1"/>
  <c r="C8144" i="1" a="1"/>
  <c r="E8144" i="1" s="1"/>
  <c r="C8145" i="1" a="1"/>
  <c r="E8145" i="1" s="1"/>
  <c r="C8146" i="1" a="1"/>
  <c r="E8146" i="1" s="1"/>
  <c r="C8147" i="1" a="1"/>
  <c r="E8147" i="1" s="1"/>
  <c r="C8148" i="1" a="1"/>
  <c r="E8148" i="1" s="1"/>
  <c r="C8149" i="1" a="1"/>
  <c r="E8149" i="1" s="1"/>
  <c r="C8150" i="1" a="1"/>
  <c r="E8150" i="1" s="1"/>
  <c r="C8151" i="1" a="1"/>
  <c r="E8151" i="1" s="1"/>
  <c r="C8152" i="1" a="1"/>
  <c r="E8152" i="1" s="1"/>
  <c r="C8153" i="1" a="1"/>
  <c r="E8153" i="1" s="1"/>
  <c r="C8154" i="1" a="1"/>
  <c r="E8154" i="1" s="1"/>
  <c r="C8155" i="1" a="1"/>
  <c r="E8155" i="1" s="1"/>
  <c r="C8156" i="1" a="1"/>
  <c r="E8156" i="1" s="1"/>
  <c r="C8157" i="1" a="1"/>
  <c r="E8157" i="1" s="1"/>
  <c r="C8158" i="1" a="1"/>
  <c r="E8158" i="1" s="1"/>
  <c r="C8159" i="1" a="1"/>
  <c r="E8159" i="1" s="1"/>
  <c r="C8160" i="1" a="1"/>
  <c r="E8160" i="1" s="1"/>
  <c r="C8161" i="1" a="1"/>
  <c r="E8161" i="1" s="1"/>
  <c r="C8162" i="1" a="1"/>
  <c r="E8162" i="1" s="1"/>
  <c r="C8163" i="1" a="1"/>
  <c r="E8163" i="1" s="1"/>
  <c r="C8164" i="1" a="1"/>
  <c r="E8164" i="1" s="1"/>
  <c r="C8165" i="1" a="1"/>
  <c r="E8165" i="1" s="1"/>
  <c r="C8166" i="1" a="1"/>
  <c r="E8166" i="1" s="1"/>
  <c r="C8167" i="1" a="1"/>
  <c r="E8167" i="1" s="1"/>
  <c r="C8168" i="1" a="1"/>
  <c r="E8168" i="1" s="1"/>
  <c r="C8169" i="1" a="1"/>
  <c r="E8169" i="1" s="1"/>
  <c r="C8170" i="1" a="1"/>
  <c r="E8170" i="1" s="1"/>
  <c r="C8171" i="1" a="1"/>
  <c r="E8171" i="1" s="1"/>
  <c r="C8172" i="1" a="1"/>
  <c r="E8172" i="1" s="1"/>
  <c r="C8173" i="1" a="1"/>
  <c r="E8173" i="1" s="1"/>
  <c r="C8174" i="1" a="1"/>
  <c r="E8174" i="1" s="1"/>
  <c r="C8175" i="1" a="1"/>
  <c r="E8175" i="1" s="1"/>
  <c r="C8176" i="1" a="1"/>
  <c r="E8176" i="1" s="1"/>
  <c r="C8177" i="1" a="1"/>
  <c r="E8177" i="1" s="1"/>
  <c r="C8178" i="1" a="1"/>
  <c r="E8178" i="1" s="1"/>
  <c r="C8179" i="1" a="1"/>
  <c r="E8179" i="1" s="1"/>
  <c r="C8180" i="1" a="1"/>
  <c r="E8180" i="1" s="1"/>
  <c r="C8181" i="1" a="1"/>
  <c r="E8181" i="1" s="1"/>
  <c r="C8182" i="1" a="1"/>
  <c r="E8182" i="1" s="1"/>
  <c r="C8183" i="1" a="1"/>
  <c r="E8183" i="1" s="1"/>
  <c r="C8184" i="1" a="1"/>
  <c r="E8184" i="1" s="1"/>
  <c r="C8185" i="1" a="1"/>
  <c r="E8185" i="1" s="1"/>
  <c r="C8186" i="1" a="1"/>
  <c r="E8186" i="1" s="1"/>
  <c r="C8187" i="1" a="1"/>
  <c r="E8187" i="1" s="1"/>
  <c r="C8188" i="1" a="1"/>
  <c r="E8188" i="1" s="1"/>
  <c r="C8189" i="1" a="1"/>
  <c r="E8189" i="1" s="1"/>
  <c r="C8190" i="1" a="1"/>
  <c r="E8190" i="1" s="1"/>
  <c r="C8191" i="1" a="1"/>
  <c r="E8191" i="1" s="1"/>
  <c r="C8192" i="1" a="1"/>
  <c r="E8192" i="1" s="1"/>
  <c r="C8193" i="1" a="1"/>
  <c r="E8193" i="1" s="1"/>
  <c r="C8194" i="1" a="1"/>
  <c r="E8194" i="1" s="1"/>
  <c r="C8195" i="1" a="1"/>
  <c r="E8195" i="1" s="1"/>
  <c r="C8196" i="1" a="1"/>
  <c r="E8196" i="1" s="1"/>
  <c r="C8197" i="1" a="1"/>
  <c r="E8197" i="1" s="1"/>
  <c r="C8198" i="1" a="1"/>
  <c r="E8198" i="1" s="1"/>
  <c r="C8199" i="1" a="1"/>
  <c r="E8199" i="1" s="1"/>
  <c r="C8200" i="1" a="1"/>
  <c r="E8200" i="1" s="1"/>
  <c r="C8201" i="1" a="1"/>
  <c r="E8201" i="1" s="1"/>
  <c r="C8202" i="1" a="1"/>
  <c r="E8202" i="1" s="1"/>
  <c r="C8203" i="1" a="1"/>
  <c r="E8203" i="1" s="1"/>
  <c r="C8204" i="1" a="1"/>
  <c r="E8204" i="1" s="1"/>
  <c r="C8205" i="1" a="1"/>
  <c r="E8205" i="1" s="1"/>
  <c r="C8206" i="1" a="1"/>
  <c r="E8206" i="1" s="1"/>
  <c r="C8207" i="1" a="1"/>
  <c r="E8207" i="1" s="1"/>
  <c r="C8208" i="1" a="1"/>
  <c r="E8208" i="1" s="1"/>
  <c r="C8209" i="1" a="1"/>
  <c r="E8209" i="1" s="1"/>
  <c r="C8210" i="1" a="1"/>
  <c r="E8210" i="1" s="1"/>
  <c r="C8211" i="1" a="1"/>
  <c r="E8211" i="1" s="1"/>
  <c r="C8212" i="1" a="1"/>
  <c r="E8212" i="1" s="1"/>
  <c r="C8213" i="1" a="1"/>
  <c r="E8213" i="1" s="1"/>
  <c r="C8214" i="1" a="1"/>
  <c r="E8214" i="1" s="1"/>
  <c r="C8215" i="1" a="1"/>
  <c r="E8215" i="1" s="1"/>
  <c r="C8216" i="1" a="1"/>
  <c r="E8216" i="1" s="1"/>
  <c r="C8217" i="1" a="1"/>
  <c r="E8217" i="1" s="1"/>
  <c r="C8218" i="1" a="1"/>
  <c r="E8218" i="1" s="1"/>
  <c r="C8219" i="1" a="1"/>
  <c r="E8219" i="1" s="1"/>
  <c r="C8220" i="1" a="1"/>
  <c r="E8220" i="1" s="1"/>
  <c r="C8221" i="1" a="1"/>
  <c r="E8221" i="1" s="1"/>
  <c r="C8222" i="1" a="1"/>
  <c r="E8222" i="1" s="1"/>
  <c r="C8223" i="1" a="1"/>
  <c r="E8223" i="1" s="1"/>
  <c r="C8224" i="1" a="1"/>
  <c r="E8224" i="1" s="1"/>
  <c r="C8225" i="1" a="1"/>
  <c r="E8225" i="1" s="1"/>
  <c r="C8226" i="1" a="1"/>
  <c r="E8226" i="1" s="1"/>
  <c r="C8227" i="1" a="1"/>
  <c r="E8227" i="1" s="1"/>
  <c r="C8228" i="1" a="1"/>
  <c r="E8228" i="1" s="1"/>
  <c r="C8229" i="1" a="1"/>
  <c r="E8229" i="1" s="1"/>
  <c r="C8230" i="1" a="1"/>
  <c r="E8230" i="1" s="1"/>
  <c r="C8231" i="1" a="1"/>
  <c r="E8231" i="1" s="1"/>
  <c r="C8232" i="1" a="1"/>
  <c r="E8232" i="1" s="1"/>
  <c r="C8233" i="1" a="1"/>
  <c r="E8233" i="1" s="1"/>
  <c r="C8234" i="1" a="1"/>
  <c r="E8234" i="1" s="1"/>
  <c r="C8235" i="1" a="1"/>
  <c r="E8235" i="1" s="1"/>
  <c r="C8236" i="1" a="1"/>
  <c r="E8236" i="1" s="1"/>
  <c r="C8237" i="1" a="1"/>
  <c r="E8237" i="1" s="1"/>
  <c r="C8238" i="1" a="1"/>
  <c r="E8238" i="1" s="1"/>
  <c r="C8239" i="1" a="1"/>
  <c r="E8239" i="1" s="1"/>
  <c r="C8240" i="1" a="1"/>
  <c r="E8240" i="1" s="1"/>
  <c r="C8241" i="1" a="1"/>
  <c r="E8241" i="1" s="1"/>
  <c r="C8242" i="1" a="1"/>
  <c r="E8242" i="1" s="1"/>
  <c r="C8243" i="1" a="1"/>
  <c r="E8243" i="1" s="1"/>
  <c r="C8244" i="1" a="1"/>
  <c r="E8244" i="1" s="1"/>
  <c r="C8245" i="1" a="1"/>
  <c r="E8245" i="1" s="1"/>
  <c r="C8246" i="1" a="1"/>
  <c r="E8246" i="1" s="1"/>
  <c r="C8247" i="1" a="1"/>
  <c r="E8247" i="1" s="1"/>
  <c r="C8248" i="1" a="1"/>
  <c r="E8248" i="1" s="1"/>
  <c r="C8249" i="1" a="1"/>
  <c r="E8249" i="1" s="1"/>
  <c r="C8250" i="1" a="1"/>
  <c r="E8250" i="1" s="1"/>
  <c r="C8251" i="1" a="1"/>
  <c r="E8251" i="1" s="1"/>
  <c r="C8252" i="1" a="1"/>
  <c r="E8252" i="1" s="1"/>
  <c r="C8253" i="1" a="1"/>
  <c r="E8253" i="1" s="1"/>
  <c r="C8254" i="1" a="1"/>
  <c r="E8254" i="1" s="1"/>
  <c r="C8255" i="1" a="1"/>
  <c r="E8255" i="1" s="1"/>
  <c r="C8256" i="1" a="1"/>
  <c r="E8256" i="1" s="1"/>
  <c r="C8257" i="1" a="1"/>
  <c r="E8257" i="1" s="1"/>
  <c r="C8258" i="1" a="1"/>
  <c r="E8258" i="1" s="1"/>
  <c r="C8259" i="1" a="1"/>
  <c r="E8259" i="1" s="1"/>
  <c r="C8260" i="1" a="1"/>
  <c r="E8260" i="1" s="1"/>
  <c r="C8261" i="1" a="1"/>
  <c r="E8261" i="1" s="1"/>
  <c r="C8262" i="1" a="1"/>
  <c r="E8262" i="1" s="1"/>
  <c r="C8263" i="1" a="1"/>
  <c r="E8263" i="1" s="1"/>
  <c r="C8264" i="1" a="1"/>
  <c r="E8264" i="1" s="1"/>
  <c r="C8265" i="1" a="1"/>
  <c r="E8265" i="1" s="1"/>
  <c r="C8266" i="1" a="1"/>
  <c r="E8266" i="1" s="1"/>
  <c r="C8267" i="1" a="1"/>
  <c r="E8267" i="1" s="1"/>
  <c r="C8268" i="1" a="1"/>
  <c r="E8268" i="1" s="1"/>
  <c r="C8269" i="1" a="1"/>
  <c r="E8269" i="1" s="1"/>
  <c r="C8270" i="1" a="1"/>
  <c r="E8270" i="1" s="1"/>
  <c r="C8271" i="1" a="1"/>
  <c r="E8271" i="1" s="1"/>
  <c r="C8272" i="1" a="1"/>
  <c r="E8272" i="1" s="1"/>
  <c r="C8273" i="1" a="1"/>
  <c r="E8273" i="1" s="1"/>
  <c r="C8274" i="1" a="1"/>
  <c r="E8274" i="1" s="1"/>
  <c r="C8275" i="1" a="1"/>
  <c r="E8275" i="1" s="1"/>
  <c r="C8276" i="1" a="1"/>
  <c r="E8276" i="1" s="1"/>
  <c r="C8277" i="1" a="1"/>
  <c r="E8277" i="1" s="1"/>
  <c r="C8278" i="1" a="1"/>
  <c r="E8278" i="1" s="1"/>
  <c r="C8279" i="1" a="1"/>
  <c r="E8279" i="1" s="1"/>
  <c r="C8280" i="1" a="1"/>
  <c r="E8280" i="1" s="1"/>
  <c r="C8281" i="1" a="1"/>
  <c r="E8281" i="1" s="1"/>
  <c r="C8282" i="1" a="1"/>
  <c r="E8282" i="1" s="1"/>
  <c r="C8283" i="1" a="1"/>
  <c r="E8283" i="1" s="1"/>
  <c r="C8284" i="1" a="1"/>
  <c r="E8284" i="1" s="1"/>
  <c r="C8285" i="1" a="1"/>
  <c r="E8285" i="1" s="1"/>
  <c r="C8286" i="1" a="1"/>
  <c r="E8286" i="1" s="1"/>
  <c r="C8287" i="1" a="1"/>
  <c r="E8287" i="1" s="1"/>
  <c r="C8288" i="1" a="1"/>
  <c r="E8288" i="1" s="1"/>
  <c r="C8289" i="1" a="1"/>
  <c r="E8289" i="1" s="1"/>
  <c r="C8290" i="1" a="1"/>
  <c r="E8290" i="1" s="1"/>
  <c r="C8291" i="1" a="1"/>
  <c r="E8291" i="1" s="1"/>
  <c r="C8292" i="1" a="1"/>
  <c r="E8292" i="1" s="1"/>
  <c r="C8293" i="1" a="1"/>
  <c r="E8293" i="1" s="1"/>
  <c r="C8294" i="1" a="1"/>
  <c r="E8294" i="1" s="1"/>
  <c r="C8295" i="1" a="1"/>
  <c r="E8295" i="1" s="1"/>
  <c r="C8296" i="1" a="1"/>
  <c r="E8296" i="1" s="1"/>
  <c r="C8297" i="1" a="1"/>
  <c r="E8297" i="1" s="1"/>
  <c r="C8298" i="1" a="1"/>
  <c r="E8298" i="1" s="1"/>
  <c r="C8299" i="1" a="1"/>
  <c r="E8299" i="1" s="1"/>
  <c r="C8300" i="1" a="1"/>
  <c r="E8300" i="1" s="1"/>
  <c r="C8301" i="1" a="1"/>
  <c r="E8301" i="1" s="1"/>
  <c r="C8302" i="1" a="1"/>
  <c r="E8302" i="1" s="1"/>
  <c r="C8303" i="1" a="1"/>
  <c r="E8303" i="1" s="1"/>
  <c r="C8304" i="1" a="1"/>
  <c r="E8304" i="1" s="1"/>
  <c r="C8305" i="1" a="1"/>
  <c r="E8305" i="1" s="1"/>
  <c r="C8306" i="1" a="1"/>
  <c r="E8306" i="1" s="1"/>
  <c r="C8307" i="1" a="1"/>
  <c r="E8307" i="1" s="1"/>
  <c r="C8308" i="1" a="1"/>
  <c r="E8308" i="1" s="1"/>
  <c r="C8309" i="1" a="1"/>
  <c r="E8309" i="1" s="1"/>
  <c r="C8310" i="1" a="1"/>
  <c r="E8310" i="1" s="1"/>
  <c r="C8311" i="1" a="1"/>
  <c r="E8311" i="1" s="1"/>
  <c r="C8312" i="1" a="1"/>
  <c r="E8312" i="1" s="1"/>
  <c r="C8313" i="1" a="1"/>
  <c r="E8313" i="1" s="1"/>
  <c r="C8314" i="1" a="1"/>
  <c r="E8314" i="1" s="1"/>
  <c r="C8315" i="1" a="1"/>
  <c r="E8315" i="1" s="1"/>
  <c r="C8316" i="1" a="1"/>
  <c r="E8316" i="1" s="1"/>
  <c r="C8317" i="1" a="1"/>
  <c r="E8317" i="1" s="1"/>
  <c r="C8318" i="1" a="1"/>
  <c r="E8318" i="1" s="1"/>
  <c r="C8319" i="1" a="1"/>
  <c r="E8319" i="1" s="1"/>
  <c r="C8320" i="1" a="1"/>
  <c r="E8320" i="1" s="1"/>
  <c r="C8321" i="1" a="1"/>
  <c r="E8321" i="1" s="1"/>
  <c r="C8322" i="1" a="1"/>
  <c r="E8322" i="1" s="1"/>
  <c r="C8323" i="1" a="1"/>
  <c r="E8323" i="1" s="1"/>
  <c r="C8324" i="1" a="1"/>
  <c r="E8324" i="1" s="1"/>
  <c r="C8325" i="1" a="1"/>
  <c r="E8325" i="1" s="1"/>
  <c r="C8326" i="1" a="1"/>
  <c r="E8326" i="1" s="1"/>
  <c r="C8327" i="1" a="1"/>
  <c r="E8327" i="1" s="1"/>
  <c r="C8328" i="1" a="1"/>
  <c r="E8328" i="1" s="1"/>
  <c r="C8329" i="1" a="1"/>
  <c r="E8329" i="1" s="1"/>
  <c r="C8330" i="1" a="1"/>
  <c r="E8330" i="1" s="1"/>
  <c r="C8331" i="1" a="1"/>
  <c r="E8331" i="1" s="1"/>
  <c r="C8332" i="1" a="1"/>
  <c r="E8332" i="1" s="1"/>
  <c r="C8333" i="1" a="1"/>
  <c r="E8333" i="1" s="1"/>
  <c r="C8334" i="1" a="1"/>
  <c r="E8334" i="1" s="1"/>
  <c r="C8335" i="1" a="1"/>
  <c r="E8335" i="1" s="1"/>
  <c r="C8336" i="1" a="1"/>
  <c r="E8336" i="1" s="1"/>
  <c r="C8337" i="1" a="1"/>
  <c r="E8337" i="1" s="1"/>
  <c r="C8338" i="1" a="1"/>
  <c r="E8338" i="1" s="1"/>
  <c r="C8339" i="1" a="1"/>
  <c r="E8339" i="1" s="1"/>
  <c r="C8340" i="1" a="1"/>
  <c r="E8340" i="1" s="1"/>
  <c r="C8341" i="1" a="1"/>
  <c r="E8341" i="1" s="1"/>
  <c r="C8342" i="1" a="1"/>
  <c r="E8342" i="1" s="1"/>
  <c r="C8343" i="1" a="1"/>
  <c r="E8343" i="1" s="1"/>
  <c r="C8344" i="1" a="1"/>
  <c r="E8344" i="1" s="1"/>
  <c r="C8345" i="1" a="1"/>
  <c r="E8345" i="1" s="1"/>
  <c r="C8346" i="1" a="1"/>
  <c r="E8346" i="1" s="1"/>
  <c r="C8347" i="1" a="1"/>
  <c r="E8347" i="1" s="1"/>
  <c r="C8348" i="1" a="1"/>
  <c r="E8348" i="1" s="1"/>
  <c r="C8349" i="1" a="1"/>
  <c r="E8349" i="1" s="1"/>
  <c r="C8350" i="1" a="1"/>
  <c r="E8350" i="1" s="1"/>
  <c r="C8351" i="1" a="1"/>
  <c r="E8351" i="1" s="1"/>
  <c r="C8352" i="1" a="1"/>
  <c r="E8352" i="1" s="1"/>
  <c r="C8353" i="1" a="1"/>
  <c r="E8353" i="1" s="1"/>
  <c r="C8354" i="1" a="1"/>
  <c r="E8354" i="1" s="1"/>
  <c r="C8355" i="1" a="1"/>
  <c r="E8355" i="1" s="1"/>
  <c r="C8356" i="1" a="1"/>
  <c r="E8356" i="1" s="1"/>
  <c r="C8357" i="1" a="1"/>
  <c r="E8357" i="1" s="1"/>
  <c r="C8358" i="1" a="1"/>
  <c r="E8358" i="1" s="1"/>
  <c r="C8359" i="1" a="1"/>
  <c r="E8359" i="1" s="1"/>
  <c r="C8360" i="1" a="1"/>
  <c r="E8360" i="1" s="1"/>
  <c r="C8361" i="1" a="1"/>
  <c r="E8361" i="1" s="1"/>
  <c r="C8362" i="1" a="1"/>
  <c r="E8362" i="1" s="1"/>
  <c r="C8363" i="1" a="1"/>
  <c r="E8363" i="1" s="1"/>
  <c r="C8364" i="1" a="1"/>
  <c r="E8364" i="1" s="1"/>
  <c r="C8365" i="1" a="1"/>
  <c r="E8365" i="1" s="1"/>
  <c r="C8366" i="1" a="1"/>
  <c r="E8366" i="1" s="1"/>
  <c r="C8367" i="1" a="1"/>
  <c r="E8367" i="1" s="1"/>
  <c r="C8368" i="1" a="1"/>
  <c r="E8368" i="1" s="1"/>
  <c r="C8369" i="1" a="1"/>
  <c r="E8369" i="1" s="1"/>
  <c r="C8370" i="1" a="1"/>
  <c r="E8370" i="1" s="1"/>
  <c r="C8371" i="1" a="1"/>
  <c r="E8371" i="1" s="1"/>
  <c r="C8372" i="1" a="1"/>
  <c r="E8372" i="1" s="1"/>
  <c r="C8373" i="1" a="1"/>
  <c r="E8373" i="1" s="1"/>
  <c r="C8374" i="1" a="1"/>
  <c r="E8374" i="1" s="1"/>
  <c r="C8375" i="1" a="1"/>
  <c r="E8375" i="1" s="1"/>
  <c r="C8376" i="1" a="1"/>
  <c r="E8376" i="1" s="1"/>
  <c r="C8377" i="1" a="1"/>
  <c r="E8377" i="1" s="1"/>
  <c r="C8378" i="1" a="1"/>
  <c r="E8378" i="1" s="1"/>
  <c r="C8379" i="1" a="1"/>
  <c r="E8379" i="1" s="1"/>
  <c r="C8380" i="1" a="1"/>
  <c r="E8380" i="1" s="1"/>
  <c r="C8381" i="1" a="1"/>
  <c r="E8381" i="1" s="1"/>
  <c r="C8382" i="1" a="1"/>
  <c r="E8382" i="1" s="1"/>
  <c r="C8383" i="1" a="1"/>
  <c r="E8383" i="1" s="1"/>
  <c r="C8384" i="1" a="1"/>
  <c r="E8384" i="1" s="1"/>
  <c r="C8385" i="1" a="1"/>
  <c r="E8385" i="1" s="1"/>
  <c r="C8386" i="1" a="1"/>
  <c r="E8386" i="1" s="1"/>
  <c r="C8387" i="1" a="1"/>
  <c r="E8387" i="1" s="1"/>
  <c r="C8388" i="1" a="1"/>
  <c r="E8388" i="1" s="1"/>
  <c r="C8389" i="1" a="1"/>
  <c r="E8389" i="1" s="1"/>
  <c r="C8390" i="1" a="1"/>
  <c r="E8390" i="1" s="1"/>
  <c r="C8391" i="1" a="1"/>
  <c r="E8391" i="1" s="1"/>
  <c r="C8392" i="1" a="1"/>
  <c r="E8392" i="1" s="1"/>
  <c r="C8393" i="1" a="1"/>
  <c r="E8393" i="1" s="1"/>
  <c r="C8394" i="1" a="1"/>
  <c r="E8394" i="1" s="1"/>
  <c r="C8395" i="1" a="1"/>
  <c r="E8395" i="1" s="1"/>
  <c r="C8396" i="1" a="1"/>
  <c r="E8396" i="1" s="1"/>
  <c r="C8397" i="1" a="1"/>
  <c r="E8397" i="1" s="1"/>
  <c r="C8398" i="1" a="1"/>
  <c r="E8398" i="1" s="1"/>
  <c r="C8399" i="1" a="1"/>
  <c r="E8399" i="1" s="1"/>
  <c r="C8400" i="1" a="1"/>
  <c r="E8400" i="1" s="1"/>
  <c r="C8401" i="1" a="1"/>
  <c r="E8401" i="1" s="1"/>
  <c r="C8402" i="1" a="1"/>
  <c r="E8402" i="1" s="1"/>
  <c r="C8403" i="1" a="1"/>
  <c r="E8403" i="1" s="1"/>
  <c r="C8404" i="1" a="1"/>
  <c r="E8404" i="1" s="1"/>
  <c r="C8405" i="1" a="1"/>
  <c r="E8405" i="1" s="1"/>
  <c r="C8406" i="1" a="1"/>
  <c r="E8406" i="1" s="1"/>
  <c r="C8407" i="1" a="1"/>
  <c r="E8407" i="1" s="1"/>
  <c r="C8408" i="1" a="1"/>
  <c r="E8408" i="1" s="1"/>
  <c r="C8409" i="1" a="1"/>
  <c r="E8409" i="1" s="1"/>
  <c r="C8410" i="1" a="1"/>
  <c r="E8410" i="1" s="1"/>
  <c r="C8411" i="1" a="1"/>
  <c r="E8411" i="1" s="1"/>
  <c r="C8412" i="1" a="1"/>
  <c r="E8412" i="1" s="1"/>
  <c r="C8413" i="1" a="1"/>
  <c r="E8413" i="1" s="1"/>
  <c r="C8414" i="1" a="1"/>
  <c r="E8414" i="1" s="1"/>
  <c r="C8415" i="1" a="1"/>
  <c r="E8415" i="1" s="1"/>
  <c r="C8416" i="1" a="1"/>
  <c r="E8416" i="1" s="1"/>
  <c r="C8417" i="1" a="1"/>
  <c r="E8417" i="1" s="1"/>
  <c r="C8418" i="1" a="1"/>
  <c r="E8418" i="1" s="1"/>
  <c r="C8419" i="1" a="1"/>
  <c r="E8419" i="1" s="1"/>
  <c r="C8420" i="1" a="1"/>
  <c r="E8420" i="1" s="1"/>
  <c r="C8421" i="1" a="1"/>
  <c r="E8421" i="1" s="1"/>
  <c r="C8422" i="1" a="1"/>
  <c r="E8422" i="1" s="1"/>
  <c r="C8423" i="1" a="1"/>
  <c r="E8423" i="1" s="1"/>
  <c r="C8424" i="1" a="1"/>
  <c r="E8424" i="1" s="1"/>
  <c r="C8425" i="1" a="1"/>
  <c r="E8425" i="1" s="1"/>
  <c r="C8426" i="1" a="1"/>
  <c r="E8426" i="1" s="1"/>
  <c r="C8427" i="1" a="1"/>
  <c r="E8427" i="1" s="1"/>
  <c r="C8428" i="1" a="1"/>
  <c r="E8428" i="1" s="1"/>
  <c r="C8429" i="1" a="1"/>
  <c r="E8429" i="1" s="1"/>
  <c r="C8430" i="1" a="1"/>
  <c r="E8430" i="1" s="1"/>
  <c r="C8431" i="1" a="1"/>
  <c r="E8431" i="1" s="1"/>
  <c r="C8432" i="1" a="1"/>
  <c r="E8432" i="1" s="1"/>
  <c r="C8433" i="1" a="1"/>
  <c r="E8433" i="1" s="1"/>
  <c r="C8434" i="1" a="1"/>
  <c r="E8434" i="1" s="1"/>
  <c r="C8435" i="1" a="1"/>
  <c r="E8435" i="1" s="1"/>
  <c r="C8436" i="1" a="1"/>
  <c r="E8436" i="1" s="1"/>
  <c r="C8437" i="1" a="1"/>
  <c r="E8437" i="1" s="1"/>
  <c r="C8438" i="1" a="1"/>
  <c r="E8438" i="1" s="1"/>
  <c r="C8439" i="1" a="1"/>
  <c r="E8439" i="1" s="1"/>
  <c r="C8440" i="1" a="1"/>
  <c r="E8440" i="1" s="1"/>
  <c r="C8441" i="1" a="1"/>
  <c r="E8441" i="1" s="1"/>
  <c r="C8442" i="1" a="1"/>
  <c r="E8442" i="1" s="1"/>
  <c r="C8443" i="1" a="1"/>
  <c r="E8443" i="1" s="1"/>
  <c r="C8444" i="1" a="1"/>
  <c r="E8444" i="1" s="1"/>
  <c r="C8445" i="1" a="1"/>
  <c r="E8445" i="1" s="1"/>
  <c r="C8446" i="1" a="1"/>
  <c r="E8446" i="1" s="1"/>
  <c r="C8447" i="1" a="1"/>
  <c r="E8447" i="1" s="1"/>
  <c r="C8448" i="1" a="1"/>
  <c r="E8448" i="1" s="1"/>
  <c r="C8449" i="1" a="1"/>
  <c r="E8449" i="1" s="1"/>
  <c r="C8450" i="1" a="1"/>
  <c r="E8450" i="1" s="1"/>
  <c r="C8451" i="1" a="1"/>
  <c r="E8451" i="1" s="1"/>
  <c r="C8452" i="1" a="1"/>
  <c r="E8452" i="1" s="1"/>
  <c r="C8453" i="1" a="1"/>
  <c r="E8453" i="1" s="1"/>
  <c r="C8454" i="1" a="1"/>
  <c r="E8454" i="1" s="1"/>
  <c r="C8455" i="1" a="1"/>
  <c r="E8455" i="1" s="1"/>
  <c r="C8456" i="1" a="1"/>
  <c r="E8456" i="1" s="1"/>
  <c r="C8457" i="1" a="1"/>
  <c r="E8457" i="1" s="1"/>
  <c r="C8458" i="1" a="1"/>
  <c r="E8458" i="1" s="1"/>
  <c r="C8459" i="1" a="1"/>
  <c r="E8459" i="1" s="1"/>
  <c r="C8460" i="1" a="1"/>
  <c r="E8460" i="1" s="1"/>
  <c r="C8461" i="1" a="1"/>
  <c r="E8461" i="1" s="1"/>
  <c r="C8462" i="1" a="1"/>
  <c r="E8462" i="1" s="1"/>
  <c r="C8463" i="1" a="1"/>
  <c r="E8463" i="1" s="1"/>
  <c r="C8464" i="1" a="1"/>
  <c r="E8464" i="1" s="1"/>
  <c r="C8465" i="1" a="1"/>
  <c r="E8465" i="1" s="1"/>
  <c r="C8466" i="1" a="1"/>
  <c r="E8466" i="1" s="1"/>
  <c r="C8467" i="1" a="1"/>
  <c r="E8467" i="1" s="1"/>
  <c r="C8468" i="1" a="1"/>
  <c r="E8468" i="1" s="1"/>
  <c r="C8469" i="1" a="1"/>
  <c r="E8469" i="1" s="1"/>
  <c r="C8470" i="1" a="1"/>
  <c r="E8470" i="1" s="1"/>
  <c r="C8471" i="1" a="1"/>
  <c r="E8471" i="1" s="1"/>
  <c r="C8472" i="1" a="1"/>
  <c r="E8472" i="1" s="1"/>
  <c r="C8473" i="1" a="1"/>
  <c r="E8473" i="1" s="1"/>
  <c r="C8474" i="1" a="1"/>
  <c r="E8474" i="1" s="1"/>
  <c r="C8475" i="1" a="1"/>
  <c r="E8475" i="1" s="1"/>
  <c r="C8476" i="1" a="1"/>
  <c r="E8476" i="1" s="1"/>
  <c r="C8477" i="1" a="1"/>
  <c r="E8477" i="1" s="1"/>
  <c r="C8478" i="1" a="1"/>
  <c r="E8478" i="1" s="1"/>
  <c r="C8479" i="1" a="1"/>
  <c r="E8479" i="1" s="1"/>
  <c r="C8480" i="1" a="1"/>
  <c r="E8480" i="1" s="1"/>
  <c r="C8481" i="1" a="1"/>
  <c r="E8481" i="1" s="1"/>
  <c r="C8482" i="1" a="1"/>
  <c r="E8482" i="1" s="1"/>
  <c r="C8483" i="1" a="1"/>
  <c r="E8483" i="1" s="1"/>
  <c r="C8484" i="1" a="1"/>
  <c r="E8484" i="1" s="1"/>
  <c r="C8485" i="1" a="1"/>
  <c r="E8485" i="1" s="1"/>
  <c r="C8486" i="1" a="1"/>
  <c r="E8486" i="1" s="1"/>
  <c r="C8487" i="1" a="1"/>
  <c r="E8487" i="1" s="1"/>
  <c r="C8488" i="1" a="1"/>
  <c r="E8488" i="1" s="1"/>
  <c r="C8489" i="1" a="1"/>
  <c r="E8489" i="1" s="1"/>
  <c r="C8490" i="1" a="1"/>
  <c r="E8490" i="1" s="1"/>
  <c r="C8491" i="1" a="1"/>
  <c r="E8491" i="1" s="1"/>
  <c r="C8492" i="1" a="1"/>
  <c r="E8492" i="1" s="1"/>
  <c r="C8493" i="1" a="1"/>
  <c r="E8493" i="1" s="1"/>
  <c r="C8494" i="1" a="1"/>
  <c r="E8494" i="1" s="1"/>
  <c r="C8495" i="1" a="1"/>
  <c r="E8495" i="1" s="1"/>
  <c r="C8496" i="1" a="1"/>
  <c r="E8496" i="1" s="1"/>
  <c r="C8497" i="1" a="1"/>
  <c r="E8497" i="1" s="1"/>
  <c r="C8498" i="1" a="1"/>
  <c r="E8498" i="1" s="1"/>
  <c r="C8499" i="1" a="1"/>
  <c r="E8499" i="1" s="1"/>
  <c r="C8500" i="1" a="1"/>
  <c r="E8500" i="1" s="1"/>
  <c r="C8501" i="1" a="1"/>
  <c r="E8501" i="1" s="1"/>
  <c r="C8502" i="1" a="1"/>
  <c r="E8502" i="1" s="1"/>
  <c r="C8503" i="1" a="1"/>
  <c r="E8503" i="1" s="1"/>
  <c r="C8504" i="1" a="1"/>
  <c r="E8504" i="1" s="1"/>
  <c r="C8505" i="1" a="1"/>
  <c r="E8505" i="1" s="1"/>
  <c r="C8506" i="1" a="1"/>
  <c r="E8506" i="1" s="1"/>
  <c r="C8507" i="1" a="1"/>
  <c r="E8507" i="1" s="1"/>
  <c r="C8508" i="1" a="1"/>
  <c r="E8508" i="1" s="1"/>
  <c r="C8509" i="1" a="1"/>
  <c r="E8509" i="1" s="1"/>
  <c r="C8510" i="1" a="1"/>
  <c r="E8510" i="1" s="1"/>
  <c r="C8511" i="1" a="1"/>
  <c r="E8511" i="1" s="1"/>
  <c r="C8512" i="1" a="1"/>
  <c r="E8512" i="1" s="1"/>
  <c r="C8513" i="1" a="1"/>
  <c r="E8513" i="1" s="1"/>
  <c r="C8514" i="1" a="1"/>
  <c r="E8514" i="1" s="1"/>
  <c r="C8515" i="1" a="1"/>
  <c r="E8515" i="1" s="1"/>
  <c r="C8516" i="1" a="1"/>
  <c r="E8516" i="1" s="1"/>
  <c r="C8517" i="1" a="1"/>
  <c r="E8517" i="1" s="1"/>
  <c r="C8518" i="1" a="1"/>
  <c r="E8518" i="1" s="1"/>
  <c r="C8519" i="1" a="1"/>
  <c r="E8519" i="1" s="1"/>
  <c r="C8520" i="1" a="1"/>
  <c r="E8520" i="1" s="1"/>
  <c r="C8521" i="1" a="1"/>
  <c r="E8521" i="1" s="1"/>
  <c r="C8522" i="1" a="1"/>
  <c r="E8522" i="1" s="1"/>
  <c r="C8523" i="1" a="1"/>
  <c r="E8523" i="1" s="1"/>
  <c r="C8524" i="1" a="1"/>
  <c r="E8524" i="1" s="1"/>
  <c r="C8525" i="1" a="1"/>
  <c r="E8525" i="1" s="1"/>
  <c r="C8526" i="1" a="1"/>
  <c r="E8526" i="1" s="1"/>
  <c r="C8527" i="1" a="1"/>
  <c r="E8527" i="1" s="1"/>
  <c r="C8528" i="1" a="1"/>
  <c r="E8528" i="1" s="1"/>
  <c r="C8529" i="1" a="1"/>
  <c r="E8529" i="1" s="1"/>
  <c r="C8530" i="1" a="1"/>
  <c r="E8530" i="1" s="1"/>
  <c r="C8531" i="1" a="1"/>
  <c r="E8531" i="1" s="1"/>
  <c r="C8532" i="1" a="1"/>
  <c r="E8532" i="1" s="1"/>
  <c r="C8533" i="1" a="1"/>
  <c r="E8533" i="1" s="1"/>
  <c r="C8534" i="1" a="1"/>
  <c r="E8534" i="1" s="1"/>
  <c r="C8535" i="1" a="1"/>
  <c r="E8535" i="1" s="1"/>
  <c r="C8536" i="1" a="1"/>
  <c r="E8536" i="1" s="1"/>
  <c r="C8537" i="1" a="1"/>
  <c r="E8537" i="1" s="1"/>
  <c r="C8538" i="1" a="1"/>
  <c r="E8538" i="1" s="1"/>
  <c r="C8539" i="1" a="1"/>
  <c r="E8539" i="1" s="1"/>
  <c r="C8540" i="1" a="1"/>
  <c r="E8540" i="1" s="1"/>
  <c r="C8541" i="1" a="1"/>
  <c r="E8541" i="1" s="1"/>
  <c r="C8542" i="1" a="1"/>
  <c r="E8542" i="1" s="1"/>
  <c r="C8543" i="1" a="1"/>
  <c r="E8543" i="1" s="1"/>
  <c r="C8544" i="1" a="1"/>
  <c r="E8544" i="1" s="1"/>
  <c r="C8545" i="1" a="1"/>
  <c r="E8545" i="1" s="1"/>
  <c r="C8546" i="1" a="1"/>
  <c r="E8546" i="1" s="1"/>
  <c r="C8547" i="1" a="1"/>
  <c r="E8547" i="1" s="1"/>
  <c r="C8548" i="1" a="1"/>
  <c r="E8548" i="1" s="1"/>
  <c r="C8549" i="1" a="1"/>
  <c r="E8549" i="1" s="1"/>
  <c r="C8550" i="1" a="1"/>
  <c r="E8550" i="1" s="1"/>
  <c r="C8551" i="1" a="1"/>
  <c r="E8551" i="1" s="1"/>
  <c r="C8552" i="1" a="1"/>
  <c r="E8552" i="1" s="1"/>
  <c r="C8553" i="1" a="1"/>
  <c r="E8553" i="1" s="1"/>
  <c r="C8554" i="1" a="1"/>
  <c r="E8554" i="1" s="1"/>
  <c r="C8555" i="1" a="1"/>
  <c r="E8555" i="1" s="1"/>
  <c r="C8556" i="1" a="1"/>
  <c r="E8556" i="1" s="1"/>
  <c r="C8557" i="1" a="1"/>
  <c r="E8557" i="1" s="1"/>
  <c r="C8558" i="1" a="1"/>
  <c r="E8558" i="1" s="1"/>
  <c r="C8559" i="1" a="1"/>
  <c r="E8559" i="1" s="1"/>
  <c r="C8560" i="1" a="1"/>
  <c r="E8560" i="1" s="1"/>
  <c r="C8561" i="1" a="1"/>
  <c r="E8561" i="1" s="1"/>
  <c r="C8562" i="1" a="1"/>
  <c r="E8562" i="1" s="1"/>
  <c r="C8563" i="1" a="1"/>
  <c r="E8563" i="1" s="1"/>
  <c r="C8564" i="1" a="1"/>
  <c r="E8564" i="1" s="1"/>
  <c r="C8565" i="1" a="1"/>
  <c r="E8565" i="1" s="1"/>
  <c r="C8566" i="1" a="1"/>
  <c r="E8566" i="1" s="1"/>
  <c r="C8567" i="1" a="1"/>
  <c r="E8567" i="1" s="1"/>
  <c r="C8568" i="1" a="1"/>
  <c r="E8568" i="1" s="1"/>
  <c r="C8569" i="1" a="1"/>
  <c r="E8569" i="1" s="1"/>
  <c r="C8570" i="1" a="1"/>
  <c r="E8570" i="1" s="1"/>
  <c r="C8571" i="1" a="1"/>
  <c r="E8571" i="1" s="1"/>
  <c r="C8572" i="1" a="1"/>
  <c r="E8572" i="1" s="1"/>
  <c r="C8573" i="1" a="1"/>
  <c r="E8573" i="1" s="1"/>
  <c r="C8574" i="1" a="1"/>
  <c r="E8574" i="1" s="1"/>
  <c r="C8575" i="1" a="1"/>
  <c r="E8575" i="1" s="1"/>
  <c r="C8576" i="1" a="1"/>
  <c r="E8576" i="1" s="1"/>
  <c r="C8577" i="1" a="1"/>
  <c r="E8577" i="1" s="1"/>
  <c r="C8578" i="1" a="1"/>
  <c r="E8578" i="1" s="1"/>
  <c r="C8579" i="1" a="1"/>
  <c r="E8579" i="1" s="1"/>
  <c r="C8580" i="1" a="1"/>
  <c r="E8580" i="1" s="1"/>
  <c r="C8581" i="1" a="1"/>
  <c r="E8581" i="1" s="1"/>
  <c r="C8582" i="1" a="1"/>
  <c r="E8582" i="1" s="1"/>
  <c r="C8583" i="1" a="1"/>
  <c r="E8583" i="1" s="1"/>
  <c r="C8584" i="1" a="1"/>
  <c r="E8584" i="1" s="1"/>
  <c r="C8585" i="1" a="1"/>
  <c r="E8585" i="1" s="1"/>
  <c r="C8586" i="1" a="1"/>
  <c r="E8586" i="1" s="1"/>
  <c r="C8587" i="1" a="1"/>
  <c r="E8587" i="1" s="1"/>
  <c r="C8588" i="1" a="1"/>
  <c r="E8588" i="1" s="1"/>
  <c r="C8589" i="1" a="1"/>
  <c r="E8589" i="1" s="1"/>
  <c r="C8590" i="1" a="1"/>
  <c r="E8590" i="1" s="1"/>
  <c r="C8591" i="1" a="1"/>
  <c r="E8591" i="1" s="1"/>
  <c r="C8592" i="1" a="1"/>
  <c r="E8592" i="1" s="1"/>
  <c r="C8593" i="1" a="1"/>
  <c r="E8593" i="1" s="1"/>
  <c r="C8594" i="1" a="1"/>
  <c r="E8594" i="1" s="1"/>
  <c r="C8595" i="1" a="1"/>
  <c r="E8595" i="1" s="1"/>
  <c r="C8596" i="1" a="1"/>
  <c r="E8596" i="1" s="1"/>
  <c r="C8597" i="1" a="1"/>
  <c r="E8597" i="1" s="1"/>
  <c r="C8598" i="1" a="1"/>
  <c r="E8598" i="1" s="1"/>
  <c r="C8599" i="1" a="1"/>
  <c r="E8599" i="1" s="1"/>
  <c r="C8600" i="1" a="1"/>
  <c r="E8600" i="1" s="1"/>
  <c r="C8601" i="1" a="1"/>
  <c r="E8601" i="1" s="1"/>
  <c r="C8602" i="1" a="1"/>
  <c r="E8602" i="1" s="1"/>
  <c r="C8603" i="1" a="1"/>
  <c r="E8603" i="1" s="1"/>
  <c r="C8604" i="1" a="1"/>
  <c r="E8604" i="1" s="1"/>
  <c r="C8605" i="1" a="1"/>
  <c r="E8605" i="1" s="1"/>
  <c r="C8606" i="1" a="1"/>
  <c r="E8606" i="1" s="1"/>
  <c r="C8607" i="1" a="1"/>
  <c r="E8607" i="1" s="1"/>
  <c r="C8608" i="1" a="1"/>
  <c r="E8608" i="1" s="1"/>
  <c r="C8609" i="1" a="1"/>
  <c r="E8609" i="1" s="1"/>
  <c r="C8610" i="1" a="1"/>
  <c r="E8610" i="1" s="1"/>
  <c r="C8611" i="1" a="1"/>
  <c r="E8611" i="1" s="1"/>
  <c r="C8612" i="1" a="1"/>
  <c r="E8612" i="1" s="1"/>
  <c r="C8613" i="1" a="1"/>
  <c r="E8613" i="1" s="1"/>
  <c r="C8614" i="1" a="1"/>
  <c r="E8614" i="1" s="1"/>
  <c r="C8615" i="1" a="1"/>
  <c r="E8615" i="1" s="1"/>
  <c r="C8616" i="1" a="1"/>
  <c r="E8616" i="1" s="1"/>
  <c r="C8617" i="1" a="1"/>
  <c r="E8617" i="1" s="1"/>
  <c r="C8618" i="1" a="1"/>
  <c r="E8618" i="1" s="1"/>
  <c r="C8619" i="1" a="1"/>
  <c r="E8619" i="1" s="1"/>
  <c r="C8620" i="1" a="1"/>
  <c r="E8620" i="1" s="1"/>
  <c r="C8621" i="1" a="1"/>
  <c r="E8621" i="1" s="1"/>
  <c r="C8622" i="1" a="1"/>
  <c r="E8622" i="1" s="1"/>
  <c r="C8623" i="1" a="1"/>
  <c r="E8623" i="1" s="1"/>
  <c r="C8624" i="1" a="1"/>
  <c r="E8624" i="1" s="1"/>
  <c r="C8625" i="1" a="1"/>
  <c r="E8625" i="1" s="1"/>
  <c r="C8626" i="1" a="1"/>
  <c r="E8626" i="1" s="1"/>
  <c r="C8627" i="1" a="1"/>
  <c r="E8627" i="1" s="1"/>
  <c r="C8628" i="1" a="1"/>
  <c r="E8628" i="1" s="1"/>
  <c r="C8629" i="1" a="1"/>
  <c r="E8629" i="1" s="1"/>
  <c r="C8630" i="1" a="1"/>
  <c r="E8630" i="1" s="1"/>
  <c r="C8631" i="1" a="1"/>
  <c r="E8631" i="1" s="1"/>
  <c r="C8632" i="1" a="1"/>
  <c r="E8632" i="1" s="1"/>
  <c r="C8633" i="1" a="1"/>
  <c r="E8633" i="1" s="1"/>
  <c r="C8634" i="1" a="1"/>
  <c r="E8634" i="1" s="1"/>
  <c r="C8635" i="1" a="1"/>
  <c r="E8635" i="1" s="1"/>
  <c r="C8636" i="1" a="1"/>
  <c r="E8636" i="1" s="1"/>
  <c r="C8637" i="1" a="1"/>
  <c r="E8637" i="1" s="1"/>
  <c r="C8638" i="1" a="1"/>
  <c r="E8638" i="1" s="1"/>
  <c r="C8639" i="1" a="1"/>
  <c r="E8639" i="1" s="1"/>
  <c r="C8640" i="1" a="1"/>
  <c r="E8640" i="1" s="1"/>
  <c r="C8641" i="1" a="1"/>
  <c r="E8641" i="1" s="1"/>
  <c r="C8642" i="1" a="1"/>
  <c r="E8642" i="1" s="1"/>
  <c r="C8643" i="1" a="1"/>
  <c r="E8643" i="1" s="1"/>
  <c r="C8644" i="1" a="1"/>
  <c r="E8644" i="1" s="1"/>
  <c r="C8645" i="1" a="1"/>
  <c r="E8645" i="1" s="1"/>
  <c r="C8646" i="1" a="1"/>
  <c r="E8646" i="1" s="1"/>
  <c r="C8647" i="1" a="1"/>
  <c r="E8647" i="1" s="1"/>
  <c r="C8648" i="1" a="1"/>
  <c r="E8648" i="1" s="1"/>
  <c r="C8649" i="1" a="1"/>
  <c r="E8649" i="1" s="1"/>
  <c r="C8650" i="1" a="1"/>
  <c r="E8650" i="1" s="1"/>
  <c r="C8651" i="1" a="1"/>
  <c r="E8651" i="1" s="1"/>
  <c r="C8652" i="1" a="1"/>
  <c r="E8652" i="1" s="1"/>
  <c r="C8653" i="1" a="1"/>
  <c r="E8653" i="1" s="1"/>
  <c r="C8654" i="1" a="1"/>
  <c r="E8654" i="1" s="1"/>
  <c r="C8655" i="1" a="1"/>
  <c r="E8655" i="1" s="1"/>
  <c r="C8656" i="1" a="1"/>
  <c r="E8656" i="1" s="1"/>
  <c r="C8657" i="1" a="1"/>
  <c r="E8657" i="1" s="1"/>
  <c r="C8658" i="1" a="1"/>
  <c r="E8658" i="1" s="1"/>
  <c r="C8659" i="1" a="1"/>
  <c r="E8659" i="1" s="1"/>
  <c r="C8660" i="1" a="1"/>
  <c r="E8660" i="1" s="1"/>
  <c r="C8661" i="1" a="1"/>
  <c r="E8661" i="1" s="1"/>
  <c r="C8662" i="1" a="1"/>
  <c r="E8662" i="1" s="1"/>
  <c r="C8663" i="1" a="1"/>
  <c r="E8663" i="1" s="1"/>
  <c r="C8664" i="1" a="1"/>
  <c r="E8664" i="1" s="1"/>
  <c r="C8665" i="1" a="1"/>
  <c r="E8665" i="1" s="1"/>
  <c r="C8666" i="1" a="1"/>
  <c r="E8666" i="1" s="1"/>
  <c r="C8667" i="1" a="1"/>
  <c r="E8667" i="1" s="1"/>
  <c r="C8668" i="1" a="1"/>
  <c r="E8668" i="1" s="1"/>
  <c r="C8669" i="1" a="1"/>
  <c r="E8669" i="1" s="1"/>
  <c r="C8670" i="1" a="1"/>
  <c r="E8670" i="1" s="1"/>
  <c r="C8671" i="1" a="1"/>
  <c r="E8671" i="1" s="1"/>
  <c r="C8672" i="1" a="1"/>
  <c r="E8672" i="1" s="1"/>
  <c r="C8673" i="1" a="1"/>
  <c r="E8673" i="1" s="1"/>
  <c r="C8674" i="1" a="1"/>
  <c r="E8674" i="1" s="1"/>
  <c r="C8675" i="1" a="1"/>
  <c r="E8675" i="1" s="1"/>
  <c r="C8676" i="1" a="1"/>
  <c r="E8676" i="1" s="1"/>
  <c r="C8677" i="1" a="1"/>
  <c r="E8677" i="1" s="1"/>
  <c r="C8678" i="1" a="1"/>
  <c r="E8678" i="1" s="1"/>
  <c r="C8679" i="1" a="1"/>
  <c r="E8679" i="1" s="1"/>
  <c r="C8680" i="1" a="1"/>
  <c r="E8680" i="1" s="1"/>
  <c r="C8681" i="1" a="1"/>
  <c r="E8681" i="1" s="1"/>
  <c r="C8682" i="1" a="1"/>
  <c r="E8682" i="1" s="1"/>
  <c r="C8683" i="1" a="1"/>
  <c r="E8683" i="1" s="1"/>
  <c r="C8684" i="1" a="1"/>
  <c r="E8684" i="1" s="1"/>
  <c r="C8685" i="1" a="1"/>
  <c r="E8685" i="1" s="1"/>
  <c r="C8686" i="1" a="1"/>
  <c r="E8686" i="1" s="1"/>
  <c r="C8687" i="1" a="1"/>
  <c r="E8687" i="1" s="1"/>
  <c r="C8688" i="1" a="1"/>
  <c r="E8688" i="1" s="1"/>
  <c r="C8689" i="1" a="1"/>
  <c r="E8689" i="1" s="1"/>
  <c r="C8690" i="1" a="1"/>
  <c r="E8690" i="1" s="1"/>
  <c r="C8691" i="1" a="1"/>
  <c r="E8691" i="1" s="1"/>
  <c r="C8692" i="1" a="1"/>
  <c r="E8692" i="1" s="1"/>
  <c r="C8693" i="1" a="1"/>
  <c r="E8693" i="1" s="1"/>
  <c r="C8694" i="1" a="1"/>
  <c r="E8694" i="1" s="1"/>
  <c r="C8695" i="1" a="1"/>
  <c r="E8695" i="1" s="1"/>
  <c r="C8696" i="1" a="1"/>
  <c r="E8696" i="1" s="1"/>
  <c r="C8697" i="1" a="1"/>
  <c r="E8697" i="1" s="1"/>
  <c r="C8698" i="1" a="1"/>
  <c r="E8698" i="1" s="1"/>
  <c r="C8699" i="1" a="1"/>
  <c r="E8699" i="1" s="1"/>
  <c r="C8700" i="1" a="1"/>
  <c r="E8700" i="1" s="1"/>
  <c r="C8701" i="1" a="1"/>
  <c r="E8701" i="1" s="1"/>
  <c r="C8702" i="1" a="1"/>
  <c r="E8702" i="1" s="1"/>
  <c r="C8703" i="1" a="1"/>
  <c r="E8703" i="1" s="1"/>
  <c r="C8704" i="1" a="1"/>
  <c r="E8704" i="1" s="1"/>
  <c r="C8705" i="1" a="1"/>
  <c r="E8705" i="1" s="1"/>
  <c r="C8706" i="1" a="1"/>
  <c r="E8706" i="1" s="1"/>
  <c r="C8707" i="1" a="1"/>
  <c r="E8707" i="1" s="1"/>
  <c r="C8708" i="1" a="1"/>
  <c r="E8708" i="1" s="1"/>
  <c r="C8709" i="1" a="1"/>
  <c r="E8709" i="1" s="1"/>
  <c r="C8710" i="1" a="1"/>
  <c r="E8710" i="1" s="1"/>
  <c r="C8711" i="1" a="1"/>
  <c r="E8711" i="1" s="1"/>
  <c r="C8712" i="1" a="1"/>
  <c r="E8712" i="1" s="1"/>
  <c r="C8713" i="1" a="1"/>
  <c r="E8713" i="1" s="1"/>
  <c r="C8714" i="1" a="1"/>
  <c r="E8714" i="1" s="1"/>
  <c r="C8715" i="1" a="1"/>
  <c r="E8715" i="1" s="1"/>
  <c r="C8716" i="1" a="1"/>
  <c r="E8716" i="1" s="1"/>
  <c r="C8717" i="1" a="1"/>
  <c r="E8717" i="1" s="1"/>
  <c r="C8718" i="1" a="1"/>
  <c r="E8718" i="1" s="1"/>
  <c r="C8719" i="1" a="1"/>
  <c r="E8719" i="1" s="1"/>
  <c r="C8720" i="1" a="1"/>
  <c r="E8720" i="1" s="1"/>
  <c r="C8721" i="1" a="1"/>
  <c r="E8721" i="1" s="1"/>
  <c r="C8722" i="1" a="1"/>
  <c r="E8722" i="1" s="1"/>
  <c r="C8723" i="1" a="1"/>
  <c r="E8723" i="1" s="1"/>
  <c r="C8724" i="1" a="1"/>
  <c r="E8724" i="1" s="1"/>
  <c r="C8725" i="1" a="1"/>
  <c r="E8725" i="1" s="1"/>
  <c r="C8726" i="1" a="1"/>
  <c r="E8726" i="1" s="1"/>
  <c r="C8727" i="1" a="1"/>
  <c r="E8727" i="1" s="1"/>
  <c r="C8728" i="1" a="1"/>
  <c r="E8728" i="1" s="1"/>
  <c r="C8729" i="1" a="1"/>
  <c r="E8729" i="1" s="1"/>
  <c r="C8730" i="1" a="1"/>
  <c r="E8730" i="1" s="1"/>
  <c r="C8731" i="1" a="1"/>
  <c r="E8731" i="1" s="1"/>
  <c r="C8732" i="1" a="1"/>
  <c r="E8732" i="1" s="1"/>
  <c r="C8733" i="1" a="1"/>
  <c r="E8733" i="1" s="1"/>
  <c r="C8734" i="1" a="1"/>
  <c r="E8734" i="1" s="1"/>
  <c r="C8735" i="1" a="1"/>
  <c r="E8735" i="1" s="1"/>
  <c r="C8736" i="1" a="1"/>
  <c r="E8736" i="1" s="1"/>
  <c r="C8737" i="1" a="1"/>
  <c r="E8737" i="1" s="1"/>
  <c r="C8738" i="1" a="1"/>
  <c r="E8738" i="1" s="1"/>
  <c r="C8739" i="1" a="1"/>
  <c r="E8739" i="1" s="1"/>
  <c r="C8740" i="1" a="1"/>
  <c r="E8740" i="1" s="1"/>
  <c r="C8741" i="1" a="1"/>
  <c r="E8741" i="1" s="1"/>
  <c r="C8742" i="1" a="1"/>
  <c r="E8742" i="1" s="1"/>
  <c r="C8743" i="1" a="1"/>
  <c r="E8743" i="1" s="1"/>
  <c r="C8744" i="1" a="1"/>
  <c r="E8744" i="1" s="1"/>
  <c r="C8745" i="1" a="1"/>
  <c r="E8745" i="1" s="1"/>
  <c r="C8746" i="1" a="1"/>
  <c r="E8746" i="1" s="1"/>
  <c r="C8747" i="1" a="1"/>
  <c r="E8747" i="1" s="1"/>
  <c r="C8748" i="1" a="1"/>
  <c r="E8748" i="1" s="1"/>
  <c r="C8749" i="1" a="1"/>
  <c r="E8749" i="1" s="1"/>
  <c r="C8750" i="1" a="1"/>
  <c r="E8750" i="1" s="1"/>
  <c r="C8751" i="1" a="1"/>
  <c r="E8751" i="1" s="1"/>
  <c r="C8752" i="1" a="1"/>
  <c r="E8752" i="1" s="1"/>
  <c r="C8753" i="1" a="1"/>
  <c r="E8753" i="1" s="1"/>
  <c r="C8754" i="1" a="1"/>
  <c r="E8754" i="1" s="1"/>
  <c r="C8755" i="1" a="1"/>
  <c r="E8755" i="1" s="1"/>
  <c r="C8756" i="1" a="1"/>
  <c r="E8756" i="1" s="1"/>
  <c r="C8757" i="1" a="1"/>
  <c r="E8757" i="1" s="1"/>
  <c r="C8758" i="1" a="1"/>
  <c r="E8758" i="1" s="1"/>
  <c r="C8759" i="1" a="1"/>
  <c r="E8759" i="1" s="1"/>
  <c r="C8760" i="1" a="1"/>
  <c r="E8760" i="1" s="1"/>
  <c r="C8761" i="1" a="1"/>
  <c r="E8761" i="1" s="1"/>
  <c r="C8762" i="1" a="1"/>
  <c r="E8762" i="1" s="1"/>
  <c r="C8763" i="1" a="1"/>
  <c r="E8763" i="1" s="1"/>
  <c r="C8764" i="1" a="1"/>
  <c r="E8764" i="1" s="1"/>
  <c r="C8765" i="1" a="1"/>
  <c r="E8765" i="1" s="1"/>
  <c r="C8766" i="1" a="1"/>
  <c r="E8766" i="1" s="1"/>
  <c r="C8767" i="1" a="1"/>
  <c r="E8767" i="1" s="1"/>
  <c r="C8768" i="1" a="1"/>
  <c r="E8768" i="1" s="1"/>
  <c r="C8769" i="1" a="1"/>
  <c r="E8769" i="1" s="1"/>
  <c r="C8770" i="1" a="1"/>
  <c r="E8770" i="1" s="1"/>
  <c r="C8771" i="1" a="1"/>
  <c r="E8771" i="1" s="1"/>
  <c r="C8772" i="1" a="1"/>
  <c r="E8772" i="1" s="1"/>
  <c r="C8773" i="1" a="1"/>
  <c r="E8773" i="1" s="1"/>
  <c r="C8774" i="1" a="1"/>
  <c r="E8774" i="1" s="1"/>
  <c r="C8775" i="1" a="1"/>
  <c r="E8775" i="1" s="1"/>
  <c r="C8776" i="1" a="1"/>
  <c r="E8776" i="1" s="1"/>
  <c r="C8777" i="1" a="1"/>
  <c r="E8777" i="1" s="1"/>
  <c r="C8778" i="1" a="1"/>
  <c r="E8778" i="1" s="1"/>
  <c r="C8779" i="1" a="1"/>
  <c r="E8779" i="1" s="1"/>
  <c r="C8780" i="1" a="1"/>
  <c r="E8780" i="1" s="1"/>
  <c r="C8781" i="1" a="1"/>
  <c r="E8781" i="1" s="1"/>
  <c r="C8782" i="1" a="1"/>
  <c r="E8782" i="1" s="1"/>
  <c r="C8783" i="1" a="1"/>
  <c r="E8783" i="1" s="1"/>
  <c r="C8784" i="1" a="1"/>
  <c r="E8784" i="1" s="1"/>
  <c r="C8785" i="1" a="1"/>
  <c r="E8785" i="1" s="1"/>
  <c r="C8786" i="1" a="1"/>
  <c r="E8786" i="1" s="1"/>
  <c r="C8787" i="1" a="1"/>
  <c r="E8787" i="1" s="1"/>
  <c r="C8788" i="1" a="1"/>
  <c r="E8788" i="1" s="1"/>
  <c r="C8789" i="1" a="1"/>
  <c r="E8789" i="1" s="1"/>
  <c r="C8790" i="1" a="1"/>
  <c r="E8790" i="1" s="1"/>
  <c r="C8791" i="1" a="1"/>
  <c r="E8791" i="1" s="1"/>
  <c r="C8792" i="1" a="1"/>
  <c r="E8792" i="1" s="1"/>
  <c r="C8793" i="1" a="1"/>
  <c r="E8793" i="1" s="1"/>
  <c r="C8794" i="1" a="1"/>
  <c r="E8794" i="1" s="1"/>
  <c r="C8795" i="1" a="1"/>
  <c r="E8795" i="1" s="1"/>
  <c r="C8796" i="1" a="1"/>
  <c r="E8796" i="1" s="1"/>
  <c r="C8797" i="1" a="1"/>
  <c r="E8797" i="1" s="1"/>
  <c r="C8798" i="1" a="1"/>
  <c r="E8798" i="1" s="1"/>
  <c r="C8799" i="1" a="1"/>
  <c r="E8799" i="1" s="1"/>
  <c r="C8800" i="1" a="1"/>
  <c r="E8800" i="1" s="1"/>
  <c r="C8801" i="1" a="1"/>
  <c r="E8801" i="1" s="1"/>
  <c r="C8802" i="1" a="1"/>
  <c r="E8802" i="1" s="1"/>
  <c r="C8803" i="1" a="1"/>
  <c r="E8803" i="1" s="1"/>
  <c r="C8804" i="1" a="1"/>
  <c r="E8804" i="1" s="1"/>
  <c r="C8805" i="1" a="1"/>
  <c r="E8805" i="1" s="1"/>
  <c r="C8806" i="1" a="1"/>
  <c r="E8806" i="1" s="1"/>
  <c r="C8807" i="1" a="1"/>
  <c r="E8807" i="1" s="1"/>
  <c r="C8808" i="1" a="1"/>
  <c r="E8808" i="1" s="1"/>
  <c r="C8809" i="1" a="1"/>
  <c r="E8809" i="1" s="1"/>
  <c r="C8810" i="1" a="1"/>
  <c r="E8810" i="1" s="1"/>
  <c r="C8811" i="1" a="1"/>
  <c r="E8811" i="1" s="1"/>
  <c r="C8812" i="1" a="1"/>
  <c r="E8812" i="1" s="1"/>
  <c r="C8813" i="1" a="1"/>
  <c r="E8813" i="1" s="1"/>
  <c r="C8814" i="1" a="1"/>
  <c r="E8814" i="1" s="1"/>
  <c r="C8815" i="1" a="1"/>
  <c r="E8815" i="1" s="1"/>
  <c r="C8816" i="1" a="1"/>
  <c r="E8816" i="1" s="1"/>
  <c r="C8817" i="1" a="1"/>
  <c r="E8817" i="1" s="1"/>
  <c r="C8818" i="1" a="1"/>
  <c r="E8818" i="1" s="1"/>
  <c r="C8819" i="1" a="1"/>
  <c r="E8819" i="1" s="1"/>
  <c r="C8820" i="1" a="1"/>
  <c r="E8820" i="1" s="1"/>
  <c r="C8821" i="1" a="1"/>
  <c r="E8821" i="1" s="1"/>
  <c r="C8822" i="1" a="1"/>
  <c r="E8822" i="1" s="1"/>
  <c r="C8823" i="1" a="1"/>
  <c r="E8823" i="1" s="1"/>
  <c r="C8824" i="1" a="1"/>
  <c r="E8824" i="1" s="1"/>
  <c r="C8825" i="1" a="1"/>
  <c r="E8825" i="1" s="1"/>
  <c r="C8826" i="1" a="1"/>
  <c r="E8826" i="1" s="1"/>
  <c r="C8827" i="1" a="1"/>
  <c r="E8827" i="1" s="1"/>
  <c r="C8828" i="1" a="1"/>
  <c r="E8828" i="1" s="1"/>
  <c r="C8829" i="1" a="1"/>
  <c r="E8829" i="1" s="1"/>
  <c r="C8830" i="1" a="1"/>
  <c r="E8830" i="1" s="1"/>
  <c r="C8831" i="1" a="1"/>
  <c r="E8831" i="1" s="1"/>
  <c r="C8832" i="1" a="1"/>
  <c r="E8832" i="1" s="1"/>
  <c r="C8833" i="1" a="1"/>
  <c r="E8833" i="1" s="1"/>
  <c r="C8834" i="1" a="1"/>
  <c r="E8834" i="1" s="1"/>
  <c r="C8835" i="1" a="1"/>
  <c r="E8835" i="1" s="1"/>
  <c r="C8836" i="1" a="1"/>
  <c r="E8836" i="1" s="1"/>
  <c r="C8837" i="1" a="1"/>
  <c r="E8837" i="1" s="1"/>
  <c r="C8838" i="1" a="1"/>
  <c r="E8838" i="1" s="1"/>
  <c r="C8839" i="1" a="1"/>
  <c r="E8839" i="1" s="1"/>
  <c r="C8840" i="1" a="1"/>
  <c r="E8840" i="1" s="1"/>
  <c r="C8841" i="1" a="1"/>
  <c r="E8841" i="1" s="1"/>
  <c r="C8842" i="1" a="1"/>
  <c r="E8842" i="1" s="1"/>
  <c r="C8843" i="1" a="1"/>
  <c r="E8843" i="1" s="1"/>
  <c r="C8844" i="1" a="1"/>
  <c r="E8844" i="1" s="1"/>
  <c r="C8845" i="1" a="1"/>
  <c r="E8845" i="1" s="1"/>
  <c r="C8846" i="1" a="1"/>
  <c r="E8846" i="1" s="1"/>
  <c r="C8847" i="1" a="1"/>
  <c r="E8847" i="1" s="1"/>
  <c r="C8848" i="1" a="1"/>
  <c r="E8848" i="1" s="1"/>
  <c r="C8849" i="1" a="1"/>
  <c r="E8849" i="1" s="1"/>
  <c r="C8850" i="1" a="1"/>
  <c r="E8850" i="1" s="1"/>
  <c r="C8851" i="1" a="1"/>
  <c r="E8851" i="1" s="1"/>
  <c r="C8852" i="1" a="1"/>
  <c r="E8852" i="1" s="1"/>
  <c r="C8853" i="1" a="1"/>
  <c r="E8853" i="1" s="1"/>
  <c r="C8854" i="1" a="1"/>
  <c r="E8854" i="1" s="1"/>
  <c r="C8855" i="1" a="1"/>
  <c r="E8855" i="1" s="1"/>
  <c r="C8856" i="1" a="1"/>
  <c r="E8856" i="1" s="1"/>
  <c r="C8857" i="1" a="1"/>
  <c r="E8857" i="1" s="1"/>
  <c r="C8858" i="1" a="1"/>
  <c r="E8858" i="1" s="1"/>
  <c r="C8859" i="1" a="1"/>
  <c r="E8859" i="1" s="1"/>
  <c r="C8860" i="1" a="1"/>
  <c r="E8860" i="1" s="1"/>
  <c r="C8861" i="1" a="1"/>
  <c r="E8861" i="1" s="1"/>
  <c r="C8862" i="1" a="1"/>
  <c r="E8862" i="1" s="1"/>
  <c r="C8863" i="1" a="1"/>
  <c r="E8863" i="1" s="1"/>
  <c r="C8864" i="1" a="1"/>
  <c r="E8864" i="1" s="1"/>
  <c r="C8865" i="1" a="1"/>
  <c r="E8865" i="1" s="1"/>
  <c r="C8866" i="1" a="1"/>
  <c r="E8866" i="1" s="1"/>
  <c r="C8867" i="1" a="1"/>
  <c r="E8867" i="1" s="1"/>
  <c r="C8868" i="1" a="1"/>
  <c r="E8868" i="1" s="1"/>
  <c r="C8869" i="1" a="1"/>
  <c r="E8869" i="1" s="1"/>
  <c r="C8870" i="1" a="1"/>
  <c r="E8870" i="1" s="1"/>
  <c r="C8871" i="1" a="1"/>
  <c r="E8871" i="1" s="1"/>
  <c r="C8872" i="1" a="1"/>
  <c r="E8872" i="1" s="1"/>
  <c r="C8873" i="1" a="1"/>
  <c r="E8873" i="1" s="1"/>
  <c r="C8874" i="1" a="1"/>
  <c r="E8874" i="1" s="1"/>
  <c r="C8875" i="1" a="1"/>
  <c r="E8875" i="1" s="1"/>
  <c r="C8876" i="1" a="1"/>
  <c r="E8876" i="1" s="1"/>
  <c r="C8877" i="1" a="1"/>
  <c r="E8877" i="1" s="1"/>
  <c r="C8878" i="1" a="1"/>
  <c r="E8878" i="1" s="1"/>
  <c r="C8879" i="1" a="1"/>
  <c r="E8879" i="1" s="1"/>
  <c r="C8880" i="1" a="1"/>
  <c r="E8880" i="1" s="1"/>
  <c r="C8881" i="1" a="1"/>
  <c r="E8881" i="1" s="1"/>
  <c r="C8882" i="1" a="1"/>
  <c r="E8882" i="1" s="1"/>
  <c r="C8883" i="1" a="1"/>
  <c r="E8883" i="1" s="1"/>
  <c r="C8884" i="1" a="1"/>
  <c r="E8884" i="1" s="1"/>
  <c r="C8885" i="1" a="1"/>
  <c r="E8885" i="1" s="1"/>
  <c r="C8886" i="1" a="1"/>
  <c r="E8886" i="1" s="1"/>
  <c r="C8887" i="1" a="1"/>
  <c r="E8887" i="1" s="1"/>
  <c r="C8888" i="1" a="1"/>
  <c r="E8888" i="1" s="1"/>
  <c r="C8889" i="1" a="1"/>
  <c r="E8889" i="1" s="1"/>
  <c r="C8890" i="1" a="1"/>
  <c r="E8890" i="1" s="1"/>
  <c r="C8891" i="1" a="1"/>
  <c r="E8891" i="1" s="1"/>
  <c r="C8892" i="1" a="1"/>
  <c r="E8892" i="1" s="1"/>
  <c r="C8893" i="1" a="1"/>
  <c r="E8893" i="1" s="1"/>
  <c r="C8894" i="1" a="1"/>
  <c r="E8894" i="1" s="1"/>
  <c r="C8895" i="1" a="1"/>
  <c r="E8895" i="1" s="1"/>
  <c r="C8896" i="1" a="1"/>
  <c r="E8896" i="1" s="1"/>
  <c r="C8897" i="1" a="1"/>
  <c r="E8897" i="1" s="1"/>
  <c r="C8898" i="1" a="1"/>
  <c r="E8898" i="1" s="1"/>
  <c r="C8899" i="1" a="1"/>
  <c r="E8899" i="1" s="1"/>
  <c r="C8900" i="1" a="1"/>
  <c r="E8900" i="1" s="1"/>
  <c r="C8901" i="1" a="1"/>
  <c r="E8901" i="1" s="1"/>
  <c r="C8902" i="1" a="1"/>
  <c r="E8902" i="1" s="1"/>
  <c r="C8903" i="1" a="1"/>
  <c r="E8903" i="1" s="1"/>
  <c r="C8904" i="1" a="1"/>
  <c r="E8904" i="1" s="1"/>
  <c r="C8905" i="1" a="1"/>
  <c r="E8905" i="1" s="1"/>
  <c r="C8906" i="1" a="1"/>
  <c r="E8906" i="1" s="1"/>
  <c r="C8907" i="1" a="1"/>
  <c r="E8907" i="1" s="1"/>
  <c r="C8908" i="1" a="1"/>
  <c r="E8908" i="1" s="1"/>
  <c r="C8909" i="1" a="1"/>
  <c r="E8909" i="1" s="1"/>
  <c r="C8910" i="1" a="1"/>
  <c r="E8910" i="1" s="1"/>
  <c r="C8911" i="1" a="1"/>
  <c r="E8911" i="1" s="1"/>
  <c r="C8912" i="1" a="1"/>
  <c r="E8912" i="1" s="1"/>
  <c r="C8913" i="1" a="1"/>
  <c r="E8913" i="1" s="1"/>
  <c r="C8914" i="1" a="1"/>
  <c r="E8914" i="1" s="1"/>
  <c r="C8915" i="1" a="1"/>
  <c r="E8915" i="1" s="1"/>
  <c r="C8916" i="1" a="1"/>
  <c r="E8916" i="1" s="1"/>
  <c r="C8917" i="1" a="1"/>
  <c r="E8917" i="1" s="1"/>
  <c r="C8918" i="1" a="1"/>
  <c r="E8918" i="1" s="1"/>
  <c r="C8919" i="1" a="1"/>
  <c r="E8919" i="1" s="1"/>
  <c r="C8920" i="1" a="1"/>
  <c r="E8920" i="1" s="1"/>
  <c r="C8921" i="1" a="1"/>
  <c r="E8921" i="1" s="1"/>
  <c r="C8922" i="1" a="1"/>
  <c r="E8922" i="1" s="1"/>
  <c r="C8923" i="1" a="1"/>
  <c r="E8923" i="1" s="1"/>
  <c r="C8924" i="1" a="1"/>
  <c r="E8924" i="1" s="1"/>
  <c r="C8925" i="1" a="1"/>
  <c r="E8925" i="1" s="1"/>
  <c r="C8926" i="1" a="1"/>
  <c r="E8926" i="1" s="1"/>
  <c r="C8927" i="1" a="1"/>
  <c r="E8927" i="1" s="1"/>
  <c r="C8928" i="1" a="1"/>
  <c r="E8928" i="1" s="1"/>
  <c r="C8929" i="1" a="1"/>
  <c r="E8929" i="1" s="1"/>
  <c r="C8930" i="1" a="1"/>
  <c r="E8930" i="1" s="1"/>
  <c r="C8931" i="1" a="1"/>
  <c r="E8931" i="1" s="1"/>
  <c r="C8932" i="1" a="1"/>
  <c r="E8932" i="1" s="1"/>
  <c r="C8933" i="1" a="1"/>
  <c r="E8933" i="1" s="1"/>
  <c r="C8934" i="1" a="1"/>
  <c r="E8934" i="1" s="1"/>
  <c r="C8935" i="1" a="1"/>
  <c r="E8935" i="1" s="1"/>
  <c r="C8936" i="1" a="1"/>
  <c r="E8936" i="1" s="1"/>
  <c r="C8937" i="1" a="1"/>
  <c r="E8937" i="1" s="1"/>
  <c r="C8938" i="1" a="1"/>
  <c r="E8938" i="1" s="1"/>
  <c r="C8939" i="1" a="1"/>
  <c r="E8939" i="1" s="1"/>
  <c r="C8940" i="1" a="1"/>
  <c r="E8940" i="1" s="1"/>
  <c r="C8941" i="1" a="1"/>
  <c r="E8941" i="1" s="1"/>
  <c r="C8942" i="1" a="1"/>
  <c r="E8942" i="1" s="1"/>
  <c r="C8943" i="1" a="1"/>
  <c r="E8943" i="1" s="1"/>
  <c r="C8944" i="1" a="1"/>
  <c r="E8944" i="1" s="1"/>
  <c r="C8945" i="1" a="1"/>
  <c r="E8945" i="1" s="1"/>
  <c r="C8946" i="1" a="1"/>
  <c r="E8946" i="1" s="1"/>
  <c r="C8947" i="1" a="1"/>
  <c r="E8947" i="1" s="1"/>
  <c r="C8948" i="1" a="1"/>
  <c r="E8948" i="1" s="1"/>
  <c r="C8949" i="1" a="1"/>
  <c r="E8949" i="1" s="1"/>
  <c r="C8950" i="1" a="1"/>
  <c r="E8950" i="1" s="1"/>
  <c r="C8951" i="1" a="1"/>
  <c r="E8951" i="1" s="1"/>
  <c r="C8952" i="1" a="1"/>
  <c r="E8952" i="1" s="1"/>
  <c r="C8953" i="1" a="1"/>
  <c r="E8953" i="1" s="1"/>
  <c r="C8954" i="1" a="1"/>
  <c r="E8954" i="1" s="1"/>
  <c r="C8955" i="1" a="1"/>
  <c r="E8955" i="1" s="1"/>
  <c r="C8956" i="1" a="1"/>
  <c r="E8956" i="1" s="1"/>
  <c r="C8957" i="1" a="1"/>
  <c r="E8957" i="1" s="1"/>
  <c r="C8958" i="1" a="1"/>
  <c r="E8958" i="1" s="1"/>
  <c r="C8959" i="1" a="1"/>
  <c r="E8959" i="1" s="1"/>
  <c r="C8960" i="1" a="1"/>
  <c r="E8960" i="1" s="1"/>
  <c r="C8961" i="1" a="1"/>
  <c r="E8961" i="1" s="1"/>
  <c r="C8962" i="1" a="1"/>
  <c r="E8962" i="1" s="1"/>
  <c r="C8963" i="1" a="1"/>
  <c r="E8963" i="1" s="1"/>
  <c r="C8964" i="1" a="1"/>
  <c r="E8964" i="1" s="1"/>
  <c r="C8965" i="1" a="1"/>
  <c r="E8965" i="1" s="1"/>
  <c r="C8966" i="1" a="1"/>
  <c r="E8966" i="1" s="1"/>
  <c r="C8967" i="1" a="1"/>
  <c r="E8967" i="1" s="1"/>
  <c r="C8968" i="1" a="1"/>
  <c r="E8968" i="1" s="1"/>
  <c r="C8969" i="1" a="1"/>
  <c r="E8969" i="1" s="1"/>
  <c r="C8970" i="1" a="1"/>
  <c r="E8970" i="1" s="1"/>
  <c r="C8971" i="1" a="1"/>
  <c r="E8971" i="1" s="1"/>
  <c r="C8972" i="1" a="1"/>
  <c r="E8972" i="1" s="1"/>
  <c r="C8973" i="1" a="1"/>
  <c r="E8973" i="1" s="1"/>
  <c r="C8974" i="1" a="1"/>
  <c r="E8974" i="1" s="1"/>
  <c r="C8975" i="1" a="1"/>
  <c r="E8975" i="1" s="1"/>
  <c r="C8976" i="1" a="1"/>
  <c r="E8976" i="1" s="1"/>
  <c r="C8977" i="1" a="1"/>
  <c r="E8977" i="1" s="1"/>
  <c r="C8978" i="1" a="1"/>
  <c r="E8978" i="1" s="1"/>
  <c r="C8979" i="1" a="1"/>
  <c r="E8979" i="1" s="1"/>
  <c r="C8980" i="1" a="1"/>
  <c r="E8980" i="1" s="1"/>
  <c r="C8981" i="1" a="1"/>
  <c r="E8981" i="1" s="1"/>
  <c r="C8982" i="1" a="1"/>
  <c r="E8982" i="1" s="1"/>
  <c r="C8983" i="1" a="1"/>
  <c r="E8983" i="1" s="1"/>
  <c r="C8984" i="1" a="1"/>
  <c r="E8984" i="1" s="1"/>
  <c r="C8985" i="1" a="1"/>
  <c r="E8985" i="1" s="1"/>
  <c r="C8986" i="1" a="1"/>
  <c r="E8986" i="1" s="1"/>
  <c r="C8987" i="1" a="1"/>
  <c r="E8987" i="1" s="1"/>
  <c r="C8988" i="1" a="1"/>
  <c r="E8988" i="1" s="1"/>
  <c r="C8989" i="1" a="1"/>
  <c r="E8989" i="1" s="1"/>
  <c r="C8990" i="1" a="1"/>
  <c r="E8990" i="1" s="1"/>
  <c r="C8991" i="1" a="1"/>
  <c r="E8991" i="1" s="1"/>
  <c r="C8992" i="1" a="1"/>
  <c r="E8992" i="1" s="1"/>
  <c r="C8993" i="1" a="1"/>
  <c r="E8993" i="1" s="1"/>
  <c r="C8994" i="1" a="1"/>
  <c r="E8994" i="1" s="1"/>
  <c r="C8995" i="1" a="1"/>
  <c r="E8995" i="1" s="1"/>
  <c r="C8996" i="1" a="1"/>
  <c r="E8996" i="1" s="1"/>
  <c r="C8997" i="1" a="1"/>
  <c r="E8997" i="1" s="1"/>
  <c r="C8998" i="1" a="1"/>
  <c r="E8998" i="1" s="1"/>
  <c r="C8999" i="1" a="1"/>
  <c r="E8999" i="1" s="1"/>
  <c r="C9000" i="1" a="1"/>
  <c r="E9000" i="1" s="1"/>
  <c r="C9001" i="1" a="1"/>
  <c r="E9001" i="1" s="1"/>
  <c r="C9002" i="1" a="1"/>
  <c r="E9002" i="1" s="1"/>
  <c r="C9003" i="1" a="1"/>
  <c r="E9003" i="1" s="1"/>
  <c r="C9004" i="1" a="1"/>
  <c r="E9004" i="1" s="1"/>
  <c r="C9005" i="1" a="1"/>
  <c r="E9005" i="1" s="1"/>
  <c r="C9006" i="1" a="1"/>
  <c r="E9006" i="1" s="1"/>
  <c r="C9007" i="1" a="1"/>
  <c r="E9007" i="1" s="1"/>
  <c r="C9008" i="1" a="1"/>
  <c r="E9008" i="1" s="1"/>
  <c r="C9009" i="1" a="1"/>
  <c r="E9009" i="1" s="1"/>
  <c r="C9010" i="1" a="1"/>
  <c r="E9010" i="1" s="1"/>
  <c r="C9011" i="1" a="1"/>
  <c r="E9011" i="1" s="1"/>
  <c r="C9012" i="1" a="1"/>
  <c r="E9012" i="1" s="1"/>
  <c r="C9013" i="1" a="1"/>
  <c r="E9013" i="1" s="1"/>
  <c r="C9014" i="1" a="1"/>
  <c r="E9014" i="1" s="1"/>
  <c r="C9015" i="1" a="1"/>
  <c r="E9015" i="1" s="1"/>
  <c r="C9016" i="1" a="1"/>
  <c r="E9016" i="1" s="1"/>
  <c r="C9017" i="1" a="1"/>
  <c r="E9017" i="1" s="1"/>
  <c r="C9018" i="1" a="1"/>
  <c r="E9018" i="1" s="1"/>
  <c r="C9019" i="1" a="1"/>
  <c r="E9019" i="1" s="1"/>
  <c r="C9020" i="1" a="1"/>
  <c r="E9020" i="1" s="1"/>
  <c r="C9021" i="1" a="1"/>
  <c r="E9021" i="1" s="1"/>
  <c r="C9022" i="1" a="1"/>
  <c r="E9022" i="1" s="1"/>
  <c r="C9023" i="1" a="1"/>
  <c r="E9023" i="1" s="1"/>
  <c r="C9024" i="1" a="1"/>
  <c r="E9024" i="1" s="1"/>
  <c r="C9025" i="1" a="1"/>
  <c r="E9025" i="1" s="1"/>
  <c r="C9026" i="1" a="1"/>
  <c r="E9026" i="1" s="1"/>
  <c r="C9027" i="1" a="1"/>
  <c r="E9027" i="1" s="1"/>
  <c r="C9028" i="1" a="1"/>
  <c r="E9028" i="1" s="1"/>
  <c r="C9029" i="1" a="1"/>
  <c r="E9029" i="1" s="1"/>
  <c r="C9030" i="1" a="1"/>
  <c r="E9030" i="1" s="1"/>
  <c r="C9031" i="1" a="1"/>
  <c r="E9031" i="1" s="1"/>
  <c r="C9032" i="1" a="1"/>
  <c r="E9032" i="1" s="1"/>
  <c r="C9033" i="1" a="1"/>
  <c r="E9033" i="1" s="1"/>
  <c r="C9034" i="1" a="1"/>
  <c r="E9034" i="1" s="1"/>
  <c r="C9035" i="1" a="1"/>
  <c r="E9035" i="1" s="1"/>
  <c r="C9036" i="1" a="1"/>
  <c r="E9036" i="1" s="1"/>
  <c r="C9037" i="1" a="1"/>
  <c r="E9037" i="1" s="1"/>
  <c r="C9038" i="1" a="1"/>
  <c r="E9038" i="1" s="1"/>
  <c r="C9039" i="1" a="1"/>
  <c r="E9039" i="1" s="1"/>
  <c r="C9040" i="1" a="1"/>
  <c r="E9040" i="1" s="1"/>
  <c r="C9041" i="1" a="1"/>
  <c r="E9041" i="1" s="1"/>
  <c r="C9042" i="1" a="1"/>
  <c r="E9042" i="1" s="1"/>
  <c r="C9043" i="1" a="1"/>
  <c r="E9043" i="1" s="1"/>
  <c r="C9044" i="1" a="1"/>
  <c r="E9044" i="1" s="1"/>
  <c r="C9045" i="1" a="1"/>
  <c r="E9045" i="1" s="1"/>
  <c r="C9046" i="1" a="1"/>
  <c r="E9046" i="1" s="1"/>
  <c r="C9047" i="1" a="1"/>
  <c r="E9047" i="1" s="1"/>
  <c r="C9048" i="1" a="1"/>
  <c r="E9048" i="1" s="1"/>
  <c r="C9049" i="1" a="1"/>
  <c r="E9049" i="1" s="1"/>
  <c r="C9050" i="1" a="1"/>
  <c r="E9050" i="1" s="1"/>
  <c r="C9051" i="1" a="1"/>
  <c r="E9051" i="1" s="1"/>
  <c r="C9052" i="1" a="1"/>
  <c r="E9052" i="1" s="1"/>
  <c r="C9053" i="1" a="1"/>
  <c r="E9053" i="1" s="1"/>
  <c r="C9054" i="1" a="1"/>
  <c r="E9054" i="1" s="1"/>
  <c r="C9055" i="1" a="1"/>
  <c r="E9055" i="1" s="1"/>
  <c r="C9056" i="1" a="1"/>
  <c r="E9056" i="1" s="1"/>
  <c r="C9057" i="1" a="1"/>
  <c r="E9057" i="1" s="1"/>
  <c r="C9058" i="1" a="1"/>
  <c r="E9058" i="1" s="1"/>
  <c r="C9059" i="1" a="1"/>
  <c r="E9059" i="1" s="1"/>
  <c r="C9060" i="1" a="1"/>
  <c r="E9060" i="1" s="1"/>
  <c r="C9061" i="1" a="1"/>
  <c r="E9061" i="1" s="1"/>
  <c r="C9062" i="1" a="1"/>
  <c r="E9062" i="1" s="1"/>
  <c r="C9063" i="1" a="1"/>
  <c r="E9063" i="1" s="1"/>
  <c r="C9064" i="1" a="1"/>
  <c r="E9064" i="1" s="1"/>
  <c r="C9065" i="1" a="1"/>
  <c r="E9065" i="1" s="1"/>
  <c r="C9066" i="1" a="1"/>
  <c r="E9066" i="1" s="1"/>
  <c r="C9067" i="1" a="1"/>
  <c r="E9067" i="1" s="1"/>
  <c r="C9068" i="1" a="1"/>
  <c r="E9068" i="1" s="1"/>
  <c r="C9069" i="1" a="1"/>
  <c r="E9069" i="1" s="1"/>
  <c r="C9070" i="1" a="1"/>
  <c r="E9070" i="1" s="1"/>
  <c r="C9071" i="1" a="1"/>
  <c r="E9071" i="1" s="1"/>
  <c r="C9072" i="1" a="1"/>
  <c r="E9072" i="1" s="1"/>
  <c r="C9073" i="1" a="1"/>
  <c r="E9073" i="1" s="1"/>
  <c r="C9074" i="1" a="1"/>
  <c r="E9074" i="1" s="1"/>
  <c r="C9075" i="1" a="1"/>
  <c r="E9075" i="1" s="1"/>
  <c r="C9076" i="1" a="1"/>
  <c r="E9076" i="1" s="1"/>
  <c r="C9077" i="1" a="1"/>
  <c r="E9077" i="1" s="1"/>
  <c r="C9078" i="1" a="1"/>
  <c r="E9078" i="1" s="1"/>
  <c r="C9079" i="1" a="1"/>
  <c r="E9079" i="1" s="1"/>
  <c r="C9080" i="1" a="1"/>
  <c r="E9080" i="1" s="1"/>
  <c r="C9081" i="1" a="1"/>
  <c r="E9081" i="1" s="1"/>
  <c r="C9082" i="1" a="1"/>
  <c r="E9082" i="1" s="1"/>
  <c r="C9083" i="1" a="1"/>
  <c r="E9083" i="1" s="1"/>
  <c r="C9084" i="1" a="1"/>
  <c r="E9084" i="1" s="1"/>
  <c r="C9085" i="1" a="1"/>
  <c r="E9085" i="1" s="1"/>
  <c r="C9086" i="1" a="1"/>
  <c r="E9086" i="1" s="1"/>
  <c r="C9087" i="1" a="1"/>
  <c r="E9087" i="1" s="1"/>
  <c r="C9088" i="1" a="1"/>
  <c r="E9088" i="1" s="1"/>
  <c r="C9089" i="1" a="1"/>
  <c r="E9089" i="1" s="1"/>
  <c r="C9090" i="1" a="1"/>
  <c r="E9090" i="1" s="1"/>
  <c r="C9091" i="1" a="1"/>
  <c r="E9091" i="1" s="1"/>
  <c r="C9092" i="1" a="1"/>
  <c r="E9092" i="1" s="1"/>
  <c r="C9093" i="1" a="1"/>
  <c r="E9093" i="1" s="1"/>
  <c r="C9094" i="1" a="1"/>
  <c r="E9094" i="1" s="1"/>
  <c r="C9095" i="1" a="1"/>
  <c r="E9095" i="1" s="1"/>
  <c r="C9096" i="1" a="1"/>
  <c r="E9096" i="1" s="1"/>
  <c r="C9097" i="1" a="1"/>
  <c r="E9097" i="1" s="1"/>
  <c r="C9098" i="1" a="1"/>
  <c r="E9098" i="1" s="1"/>
  <c r="C9099" i="1" a="1"/>
  <c r="E9099" i="1" s="1"/>
  <c r="C9100" i="1" a="1"/>
  <c r="E9100" i="1" s="1"/>
  <c r="C9101" i="1" a="1"/>
  <c r="E9101" i="1" s="1"/>
  <c r="C9102" i="1" a="1"/>
  <c r="E9102" i="1" s="1"/>
  <c r="C9103" i="1" a="1"/>
  <c r="E9103" i="1" s="1"/>
  <c r="C9104" i="1" a="1"/>
  <c r="E9104" i="1" s="1"/>
  <c r="C9105" i="1" a="1"/>
  <c r="E9105" i="1" s="1"/>
  <c r="C9106" i="1" a="1"/>
  <c r="E9106" i="1" s="1"/>
  <c r="C9107" i="1" a="1"/>
  <c r="E9107" i="1" s="1"/>
  <c r="C9108" i="1" a="1"/>
  <c r="E9108" i="1" s="1"/>
  <c r="C9109" i="1" a="1"/>
  <c r="E9109" i="1" s="1"/>
  <c r="C9110" i="1" a="1"/>
  <c r="E9110" i="1" s="1"/>
  <c r="C9111" i="1" a="1"/>
  <c r="E9111" i="1" s="1"/>
  <c r="C9112" i="1" a="1"/>
  <c r="E9112" i="1" s="1"/>
  <c r="C9113" i="1" a="1"/>
  <c r="E9113" i="1" s="1"/>
  <c r="C9114" i="1" a="1"/>
  <c r="E9114" i="1" s="1"/>
  <c r="C9115" i="1" a="1"/>
  <c r="E9115" i="1" s="1"/>
  <c r="C9116" i="1" a="1"/>
  <c r="E9116" i="1" s="1"/>
  <c r="C9117" i="1" a="1"/>
  <c r="E9117" i="1" s="1"/>
  <c r="C9118" i="1" a="1"/>
  <c r="E9118" i="1" s="1"/>
  <c r="C9119" i="1" a="1"/>
  <c r="E9119" i="1" s="1"/>
  <c r="C9120" i="1" a="1"/>
  <c r="E9120" i="1" s="1"/>
  <c r="C9121" i="1" a="1"/>
  <c r="E9121" i="1" s="1"/>
  <c r="C9122" i="1" a="1"/>
  <c r="E9122" i="1" s="1"/>
  <c r="C9123" i="1" a="1"/>
  <c r="E9123" i="1" s="1"/>
  <c r="C9124" i="1" a="1"/>
  <c r="E9124" i="1" s="1"/>
  <c r="C9125" i="1" a="1"/>
  <c r="E9125" i="1" s="1"/>
  <c r="C9126" i="1" a="1"/>
  <c r="E9126" i="1" s="1"/>
  <c r="C9127" i="1" a="1"/>
  <c r="E9127" i="1" s="1"/>
  <c r="C9128" i="1" a="1"/>
  <c r="E9128" i="1" s="1"/>
  <c r="C9129" i="1" a="1"/>
  <c r="E9129" i="1" s="1"/>
  <c r="C9130" i="1" a="1"/>
  <c r="E9130" i="1" s="1"/>
  <c r="C9131" i="1" a="1"/>
  <c r="E9131" i="1" s="1"/>
  <c r="C9132" i="1" a="1"/>
  <c r="E9132" i="1" s="1"/>
  <c r="C9133" i="1" a="1"/>
  <c r="E9133" i="1" s="1"/>
  <c r="C9134" i="1" a="1"/>
  <c r="E9134" i="1" s="1"/>
  <c r="C9135" i="1" a="1"/>
  <c r="E9135" i="1" s="1"/>
  <c r="C9136" i="1" a="1"/>
  <c r="E9136" i="1" s="1"/>
  <c r="C9137" i="1" a="1"/>
  <c r="E9137" i="1" s="1"/>
  <c r="C9138" i="1" a="1"/>
  <c r="E9138" i="1" s="1"/>
  <c r="C9139" i="1" a="1"/>
  <c r="E9139" i="1" s="1"/>
  <c r="C9140" i="1" a="1"/>
  <c r="E9140" i="1" s="1"/>
  <c r="C9141" i="1" a="1"/>
  <c r="E9141" i="1" s="1"/>
  <c r="C9142" i="1" a="1"/>
  <c r="E9142" i="1" s="1"/>
  <c r="C9143" i="1" a="1"/>
  <c r="E9143" i="1" s="1"/>
  <c r="C9144" i="1" a="1"/>
  <c r="E9144" i="1" s="1"/>
  <c r="C9145" i="1" a="1"/>
  <c r="E9145" i="1" s="1"/>
  <c r="C9146" i="1" a="1"/>
  <c r="E9146" i="1" s="1"/>
  <c r="C9147" i="1" a="1"/>
  <c r="E9147" i="1" s="1"/>
  <c r="C9148" i="1" a="1"/>
  <c r="E9148" i="1" s="1"/>
  <c r="C9149" i="1" a="1"/>
  <c r="E9149" i="1" s="1"/>
  <c r="C9150" i="1" a="1"/>
  <c r="E9150" i="1" s="1"/>
  <c r="C9151" i="1" a="1"/>
  <c r="E9151" i="1" s="1"/>
  <c r="C9152" i="1" a="1"/>
  <c r="E9152" i="1" s="1"/>
  <c r="C9153" i="1" a="1"/>
  <c r="E9153" i="1" s="1"/>
  <c r="C9154" i="1" a="1"/>
  <c r="E9154" i="1" s="1"/>
  <c r="C9155" i="1" a="1"/>
  <c r="E9155" i="1" s="1"/>
  <c r="C9156" i="1" a="1"/>
  <c r="E9156" i="1" s="1"/>
  <c r="C9157" i="1" a="1"/>
  <c r="E9157" i="1" s="1"/>
  <c r="C9158" i="1" a="1"/>
  <c r="E9158" i="1" s="1"/>
  <c r="C9159" i="1" a="1"/>
  <c r="E9159" i="1" s="1"/>
  <c r="C9160" i="1" a="1"/>
  <c r="E9160" i="1" s="1"/>
  <c r="C9161" i="1" a="1"/>
  <c r="E9161" i="1" s="1"/>
  <c r="C9162" i="1" a="1"/>
  <c r="E9162" i="1" s="1"/>
  <c r="C9163" i="1" a="1"/>
  <c r="E9163" i="1" s="1"/>
  <c r="C9164" i="1" a="1"/>
  <c r="E9164" i="1" s="1"/>
  <c r="C9165" i="1" a="1"/>
  <c r="E9165" i="1" s="1"/>
  <c r="C9166" i="1" a="1"/>
  <c r="E9166" i="1" s="1"/>
  <c r="C9167" i="1" a="1"/>
  <c r="E9167" i="1" s="1"/>
  <c r="C9168" i="1" a="1"/>
  <c r="E9168" i="1" s="1"/>
  <c r="C9169" i="1" a="1"/>
  <c r="E9169" i="1" s="1"/>
  <c r="C9170" i="1" a="1"/>
  <c r="E9170" i="1" s="1"/>
  <c r="C9171" i="1" a="1"/>
  <c r="E9171" i="1" s="1"/>
  <c r="C9172" i="1" a="1"/>
  <c r="E9172" i="1" s="1"/>
  <c r="C9173" i="1" a="1"/>
  <c r="E9173" i="1" s="1"/>
  <c r="C9174" i="1" a="1"/>
  <c r="E9174" i="1" s="1"/>
  <c r="C9175" i="1" a="1"/>
  <c r="E9175" i="1" s="1"/>
  <c r="C9176" i="1" a="1"/>
  <c r="E9176" i="1" s="1"/>
  <c r="C9177" i="1" a="1"/>
  <c r="E9177" i="1" s="1"/>
  <c r="C9178" i="1" a="1"/>
  <c r="E9178" i="1" s="1"/>
  <c r="C9179" i="1" a="1"/>
  <c r="E9179" i="1" s="1"/>
  <c r="C9180" i="1" a="1"/>
  <c r="E9180" i="1" s="1"/>
  <c r="C9181" i="1" a="1"/>
  <c r="E9181" i="1" s="1"/>
  <c r="C9182" i="1" a="1"/>
  <c r="E9182" i="1" s="1"/>
  <c r="C9183" i="1" a="1"/>
  <c r="E9183" i="1" s="1"/>
  <c r="C9184" i="1" a="1"/>
  <c r="E9184" i="1" s="1"/>
  <c r="C9185" i="1" a="1"/>
  <c r="E9185" i="1" s="1"/>
  <c r="C9186" i="1" a="1"/>
  <c r="E9186" i="1" s="1"/>
  <c r="C9187" i="1" a="1"/>
  <c r="E9187" i="1" s="1"/>
  <c r="C9188" i="1" a="1"/>
  <c r="E9188" i="1" s="1"/>
  <c r="C9189" i="1" a="1"/>
  <c r="E9189" i="1" s="1"/>
  <c r="C9190" i="1" a="1"/>
  <c r="E9190" i="1" s="1"/>
  <c r="C9191" i="1" a="1"/>
  <c r="E9191" i="1" s="1"/>
  <c r="C9192" i="1" a="1"/>
  <c r="E9192" i="1" s="1"/>
  <c r="C9193" i="1" a="1"/>
  <c r="E9193" i="1" s="1"/>
  <c r="C9194" i="1" a="1"/>
  <c r="E9194" i="1" s="1"/>
  <c r="C9195" i="1" a="1"/>
  <c r="E9195" i="1" s="1"/>
  <c r="C9196" i="1" a="1"/>
  <c r="E9196" i="1" s="1"/>
  <c r="C9197" i="1" a="1"/>
  <c r="E9197" i="1" s="1"/>
  <c r="C9198" i="1" a="1"/>
  <c r="E9198" i="1" s="1"/>
  <c r="C9199" i="1" a="1"/>
  <c r="E9199" i="1" s="1"/>
  <c r="C9200" i="1" a="1"/>
  <c r="E9200" i="1" s="1"/>
  <c r="C9201" i="1" a="1"/>
  <c r="E9201" i="1" s="1"/>
  <c r="C9202" i="1" a="1"/>
  <c r="E9202" i="1" s="1"/>
  <c r="C9203" i="1" a="1"/>
  <c r="E9203" i="1" s="1"/>
  <c r="C9204" i="1" a="1"/>
  <c r="E9204" i="1" s="1"/>
  <c r="C9205" i="1" a="1"/>
  <c r="E9205" i="1" s="1"/>
  <c r="C9206" i="1" a="1"/>
  <c r="E9206" i="1" s="1"/>
  <c r="C9207" i="1" a="1"/>
  <c r="E9207" i="1" s="1"/>
  <c r="C9208" i="1" a="1"/>
  <c r="E9208" i="1" s="1"/>
  <c r="C9209" i="1" a="1"/>
  <c r="E9209" i="1" s="1"/>
  <c r="C9210" i="1" a="1"/>
  <c r="E9210" i="1" s="1"/>
  <c r="C9211" i="1" a="1"/>
  <c r="E9211" i="1" s="1"/>
  <c r="C9212" i="1" a="1"/>
  <c r="E9212" i="1" s="1"/>
  <c r="C9213" i="1" a="1"/>
  <c r="E9213" i="1" s="1"/>
  <c r="C9214" i="1" a="1"/>
  <c r="E9214" i="1" s="1"/>
  <c r="C9215" i="1" a="1"/>
  <c r="E9215" i="1" s="1"/>
  <c r="C9216" i="1" a="1"/>
  <c r="E9216" i="1" s="1"/>
  <c r="C9217" i="1" a="1"/>
  <c r="E9217" i="1" s="1"/>
  <c r="C9218" i="1" a="1"/>
  <c r="E9218" i="1" s="1"/>
  <c r="C9219" i="1" a="1"/>
  <c r="E9219" i="1" s="1"/>
  <c r="C9220" i="1" a="1"/>
  <c r="E9220" i="1" s="1"/>
  <c r="C9221" i="1" a="1"/>
  <c r="E9221" i="1" s="1"/>
  <c r="C9222" i="1" a="1"/>
  <c r="E9222" i="1" s="1"/>
  <c r="C9223" i="1" a="1"/>
  <c r="E9223" i="1" s="1"/>
  <c r="C9224" i="1" a="1"/>
  <c r="E9224" i="1" s="1"/>
  <c r="C9225" i="1" a="1"/>
  <c r="E9225" i="1" s="1"/>
  <c r="C9226" i="1" a="1"/>
  <c r="E9226" i="1" s="1"/>
  <c r="C9227" i="1" a="1"/>
  <c r="E9227" i="1" s="1"/>
  <c r="C9228" i="1" a="1"/>
  <c r="E9228" i="1" s="1"/>
  <c r="C9229" i="1" a="1"/>
  <c r="E9229" i="1" s="1"/>
  <c r="C9230" i="1" a="1"/>
  <c r="E9230" i="1" s="1"/>
  <c r="C9231" i="1" a="1"/>
  <c r="E9231" i="1" s="1"/>
  <c r="C9232" i="1" a="1"/>
  <c r="E9232" i="1" s="1"/>
  <c r="C9233" i="1" a="1"/>
  <c r="E9233" i="1" s="1"/>
  <c r="C9234" i="1" a="1"/>
  <c r="E9234" i="1" s="1"/>
  <c r="C9235" i="1" a="1"/>
  <c r="E9235" i="1" s="1"/>
  <c r="C9236" i="1" a="1"/>
  <c r="E9236" i="1" s="1"/>
  <c r="C9237" i="1" a="1"/>
  <c r="E9237" i="1" s="1"/>
  <c r="C9238" i="1" a="1"/>
  <c r="E9238" i="1" s="1"/>
  <c r="C9239" i="1" a="1"/>
  <c r="E9239" i="1" s="1"/>
  <c r="C9240" i="1" a="1"/>
  <c r="E9240" i="1" s="1"/>
  <c r="C9241" i="1" a="1"/>
  <c r="E9241" i="1" s="1"/>
  <c r="C9242" i="1" a="1"/>
  <c r="E9242" i="1" s="1"/>
  <c r="C9243" i="1" a="1"/>
  <c r="E9243" i="1" s="1"/>
  <c r="C9244" i="1" a="1"/>
  <c r="E9244" i="1" s="1"/>
  <c r="C9245" i="1" a="1"/>
  <c r="E9245" i="1" s="1"/>
  <c r="C9246" i="1" a="1"/>
  <c r="E9246" i="1" s="1"/>
  <c r="C9247" i="1" a="1"/>
  <c r="E9247" i="1" s="1"/>
  <c r="C9248" i="1" a="1"/>
  <c r="E9248" i="1" s="1"/>
  <c r="C9249" i="1" a="1"/>
  <c r="E9249" i="1" s="1"/>
  <c r="C9250" i="1" a="1"/>
  <c r="E9250" i="1" s="1"/>
  <c r="C9251" i="1" a="1"/>
  <c r="E9251" i="1" s="1"/>
  <c r="C9252" i="1" a="1"/>
  <c r="E9252" i="1" s="1"/>
  <c r="C9253" i="1" a="1"/>
  <c r="E9253" i="1" s="1"/>
  <c r="C9254" i="1" a="1"/>
  <c r="E9254" i="1" s="1"/>
  <c r="C9255" i="1" a="1"/>
  <c r="E9255" i="1" s="1"/>
  <c r="C9256" i="1" a="1"/>
  <c r="E9256" i="1" s="1"/>
  <c r="C9257" i="1" a="1"/>
  <c r="E9257" i="1" s="1"/>
  <c r="C9258" i="1" a="1"/>
  <c r="E9258" i="1" s="1"/>
  <c r="C9259" i="1" a="1"/>
  <c r="E9259" i="1" s="1"/>
  <c r="C9260" i="1" a="1"/>
  <c r="E9260" i="1" s="1"/>
  <c r="C9261" i="1" a="1"/>
  <c r="E9261" i="1" s="1"/>
  <c r="C9262" i="1" a="1"/>
  <c r="E9262" i="1" s="1"/>
  <c r="C9263" i="1" a="1"/>
  <c r="E9263" i="1" s="1"/>
  <c r="C9264" i="1" a="1"/>
  <c r="E9264" i="1" s="1"/>
  <c r="C9265" i="1" a="1"/>
  <c r="E9265" i="1" s="1"/>
  <c r="C9266" i="1" a="1"/>
  <c r="E9266" i="1" s="1"/>
  <c r="C9267" i="1" a="1"/>
  <c r="E9267" i="1" s="1"/>
  <c r="C9268" i="1" a="1"/>
  <c r="E9268" i="1" s="1"/>
  <c r="C9269" i="1" a="1"/>
  <c r="E9269" i="1" s="1"/>
  <c r="C9270" i="1" a="1"/>
  <c r="E9270" i="1" s="1"/>
  <c r="C9271" i="1" a="1"/>
  <c r="E9271" i="1" s="1"/>
  <c r="C9272" i="1" a="1"/>
  <c r="E9272" i="1" s="1"/>
  <c r="C9273" i="1" a="1"/>
  <c r="E9273" i="1" s="1"/>
  <c r="C9274" i="1" a="1"/>
  <c r="E9274" i="1" s="1"/>
  <c r="C9275" i="1" a="1"/>
  <c r="E9275" i="1" s="1"/>
  <c r="C9276" i="1" a="1"/>
  <c r="E9276" i="1" s="1"/>
  <c r="C9277" i="1" a="1"/>
  <c r="E9277" i="1" s="1"/>
  <c r="C9278" i="1" a="1"/>
  <c r="E9278" i="1" s="1"/>
  <c r="C9279" i="1" a="1"/>
  <c r="E9279" i="1" s="1"/>
  <c r="C9280" i="1" a="1"/>
  <c r="E9280" i="1" s="1"/>
  <c r="C9281" i="1" a="1"/>
  <c r="E9281" i="1" s="1"/>
  <c r="C9282" i="1" a="1"/>
  <c r="E9282" i="1" s="1"/>
  <c r="C9283" i="1" a="1"/>
  <c r="E9283" i="1" s="1"/>
  <c r="C9284" i="1" a="1"/>
  <c r="E9284" i="1" s="1"/>
  <c r="C9285" i="1" a="1"/>
  <c r="E9285" i="1" s="1"/>
  <c r="C9286" i="1" a="1"/>
  <c r="E9286" i="1" s="1"/>
  <c r="C9287" i="1" a="1"/>
  <c r="E9287" i="1" s="1"/>
  <c r="C9288" i="1" a="1"/>
  <c r="E9288" i="1" s="1"/>
  <c r="C9289" i="1" a="1"/>
  <c r="E9289" i="1" s="1"/>
  <c r="C9290" i="1" a="1"/>
  <c r="E9290" i="1" s="1"/>
  <c r="C9291" i="1" a="1"/>
  <c r="E9291" i="1" s="1"/>
  <c r="C9292" i="1" a="1"/>
  <c r="E9292" i="1" s="1"/>
  <c r="C9293" i="1" a="1"/>
  <c r="E9293" i="1" s="1"/>
  <c r="C9294" i="1" a="1"/>
  <c r="E9294" i="1" s="1"/>
  <c r="C9295" i="1" a="1"/>
  <c r="E9295" i="1" s="1"/>
  <c r="C9296" i="1" a="1"/>
  <c r="E9296" i="1" s="1"/>
  <c r="C9297" i="1" a="1"/>
  <c r="E9297" i="1" s="1"/>
  <c r="C9298" i="1" a="1"/>
  <c r="E9298" i="1" s="1"/>
  <c r="C9299" i="1" a="1"/>
  <c r="E9299" i="1" s="1"/>
  <c r="C9300" i="1" a="1"/>
  <c r="E9300" i="1" s="1"/>
  <c r="C9301" i="1" a="1"/>
  <c r="E9301" i="1" s="1"/>
  <c r="C9302" i="1" a="1"/>
  <c r="E9302" i="1" s="1"/>
  <c r="C9303" i="1" a="1"/>
  <c r="E9303" i="1" s="1"/>
  <c r="C9304" i="1" a="1"/>
  <c r="E9304" i="1" s="1"/>
  <c r="C9305" i="1" a="1"/>
  <c r="E9305" i="1" s="1"/>
  <c r="C9306" i="1" a="1"/>
  <c r="E9306" i="1" s="1"/>
  <c r="C9307" i="1" a="1"/>
  <c r="E9307" i="1" s="1"/>
  <c r="C9308" i="1" a="1"/>
  <c r="E9308" i="1" s="1"/>
  <c r="C9309" i="1" a="1"/>
  <c r="E9309" i="1" s="1"/>
  <c r="C9310" i="1" a="1"/>
  <c r="E9310" i="1" s="1"/>
  <c r="C9311" i="1" a="1"/>
  <c r="E9311" i="1" s="1"/>
  <c r="C9312" i="1" a="1"/>
  <c r="E9312" i="1" s="1"/>
  <c r="C9313" i="1" a="1"/>
  <c r="E9313" i="1" s="1"/>
  <c r="C9314" i="1" a="1"/>
  <c r="E9314" i="1" s="1"/>
  <c r="C9315" i="1" a="1"/>
  <c r="E9315" i="1" s="1"/>
  <c r="C9316" i="1" a="1"/>
  <c r="E9316" i="1" s="1"/>
  <c r="C9317" i="1" a="1"/>
  <c r="E9317" i="1" s="1"/>
  <c r="C9318" i="1" a="1"/>
  <c r="E9318" i="1" s="1"/>
  <c r="C9319" i="1" a="1"/>
  <c r="E9319" i="1" s="1"/>
  <c r="C9320" i="1" a="1"/>
  <c r="E9320" i="1" s="1"/>
  <c r="C9321" i="1" a="1"/>
  <c r="E9321" i="1" s="1"/>
  <c r="C9322" i="1" a="1"/>
  <c r="E9322" i="1" s="1"/>
  <c r="C9323" i="1" a="1"/>
  <c r="E9323" i="1" s="1"/>
  <c r="C9324" i="1" a="1"/>
  <c r="E9324" i="1" s="1"/>
  <c r="C9325" i="1" a="1"/>
  <c r="E9325" i="1" s="1"/>
  <c r="C9326" i="1" a="1"/>
  <c r="E9326" i="1" s="1"/>
  <c r="C9327" i="1" a="1"/>
  <c r="E9327" i="1" s="1"/>
  <c r="C9328" i="1" a="1"/>
  <c r="E9328" i="1" s="1"/>
  <c r="C9329" i="1" a="1"/>
  <c r="E9329" i="1" s="1"/>
  <c r="C9330" i="1" a="1"/>
  <c r="E9330" i="1" s="1"/>
  <c r="C9331" i="1" a="1"/>
  <c r="E9331" i="1" s="1"/>
  <c r="C9332" i="1" a="1"/>
  <c r="E9332" i="1" s="1"/>
  <c r="C9333" i="1" a="1"/>
  <c r="E9333" i="1" s="1"/>
  <c r="C9334" i="1" a="1"/>
  <c r="E9334" i="1" s="1"/>
  <c r="C9335" i="1" a="1"/>
  <c r="E9335" i="1" s="1"/>
  <c r="C9336" i="1" a="1"/>
  <c r="E9336" i="1" s="1"/>
  <c r="C9337" i="1" a="1"/>
  <c r="E9337" i="1" s="1"/>
  <c r="C9338" i="1" a="1"/>
  <c r="E9338" i="1" s="1"/>
  <c r="C9339" i="1" a="1"/>
  <c r="E9339" i="1" s="1"/>
  <c r="C9340" i="1" a="1"/>
  <c r="E9340" i="1" s="1"/>
  <c r="C9341" i="1" a="1"/>
  <c r="E9341" i="1" s="1"/>
  <c r="C9342" i="1" a="1"/>
  <c r="E9342" i="1" s="1"/>
  <c r="C9343" i="1" a="1"/>
  <c r="E9343" i="1" s="1"/>
  <c r="C9344" i="1" a="1"/>
  <c r="E9344" i="1" s="1"/>
  <c r="C9345" i="1" a="1"/>
  <c r="E9345" i="1" s="1"/>
  <c r="C9346" i="1" a="1"/>
  <c r="E9346" i="1" s="1"/>
  <c r="C9347" i="1" a="1"/>
  <c r="E9347" i="1" s="1"/>
  <c r="C9348" i="1" a="1"/>
  <c r="E9348" i="1" s="1"/>
  <c r="C9349" i="1" a="1"/>
  <c r="E9349" i="1" s="1"/>
  <c r="C9350" i="1" a="1"/>
  <c r="E9350" i="1" s="1"/>
  <c r="C9351" i="1" a="1"/>
  <c r="E9351" i="1" s="1"/>
  <c r="C9352" i="1" a="1"/>
  <c r="E9352" i="1" s="1"/>
  <c r="C9353" i="1" a="1"/>
  <c r="E9353" i="1" s="1"/>
  <c r="C9354" i="1" a="1"/>
  <c r="E9354" i="1" s="1"/>
  <c r="C9355" i="1" a="1"/>
  <c r="E9355" i="1" s="1"/>
  <c r="C9356" i="1" a="1"/>
  <c r="E9356" i="1" s="1"/>
  <c r="C9357" i="1" a="1"/>
  <c r="E9357" i="1" s="1"/>
  <c r="C9358" i="1" a="1"/>
  <c r="E9358" i="1" s="1"/>
  <c r="C9359" i="1" a="1"/>
  <c r="E9359" i="1" s="1"/>
  <c r="C9360" i="1" a="1"/>
  <c r="E9360" i="1" s="1"/>
  <c r="C9361" i="1" a="1"/>
  <c r="E9361" i="1" s="1"/>
  <c r="C9362" i="1" a="1"/>
  <c r="E9362" i="1" s="1"/>
  <c r="C9363" i="1" a="1"/>
  <c r="E9363" i="1" s="1"/>
  <c r="C9364" i="1" a="1"/>
  <c r="E9364" i="1" s="1"/>
  <c r="C9365" i="1" a="1"/>
  <c r="E9365" i="1" s="1"/>
  <c r="C9366" i="1" a="1"/>
  <c r="E9366" i="1" s="1"/>
  <c r="C9367" i="1" a="1"/>
  <c r="E9367" i="1" s="1"/>
  <c r="C9368" i="1" a="1"/>
  <c r="E9368" i="1" s="1"/>
  <c r="C9369" i="1" a="1"/>
  <c r="E9369" i="1" s="1"/>
  <c r="C9370" i="1" a="1"/>
  <c r="E9370" i="1" s="1"/>
  <c r="C9371" i="1" a="1"/>
  <c r="E9371" i="1" s="1"/>
  <c r="C9372" i="1" a="1"/>
  <c r="E9372" i="1" s="1"/>
  <c r="C9373" i="1" a="1"/>
  <c r="E9373" i="1" s="1"/>
  <c r="C9374" i="1" a="1"/>
  <c r="E9374" i="1" s="1"/>
  <c r="C9375" i="1" a="1"/>
  <c r="E9375" i="1" s="1"/>
  <c r="C9376" i="1" a="1"/>
  <c r="E9376" i="1" s="1"/>
  <c r="C9377" i="1" a="1"/>
  <c r="E9377" i="1" s="1"/>
  <c r="C9378" i="1" a="1"/>
  <c r="E9378" i="1" s="1"/>
  <c r="C9379" i="1" a="1"/>
  <c r="E9379" i="1" s="1"/>
  <c r="C9380" i="1" a="1"/>
  <c r="E9380" i="1" s="1"/>
  <c r="C9381" i="1" a="1"/>
  <c r="E9381" i="1" s="1"/>
  <c r="C9382" i="1" a="1"/>
  <c r="E9382" i="1" s="1"/>
  <c r="C9383" i="1" a="1"/>
  <c r="E9383" i="1" s="1"/>
  <c r="C9384" i="1" a="1"/>
  <c r="E9384" i="1" s="1"/>
  <c r="C9385" i="1" a="1"/>
  <c r="E9385" i="1" s="1"/>
  <c r="C9386" i="1" a="1"/>
  <c r="E9386" i="1" s="1"/>
  <c r="C9387" i="1" a="1"/>
  <c r="E9387" i="1" s="1"/>
  <c r="C9388" i="1" a="1"/>
  <c r="E9388" i="1" s="1"/>
  <c r="C9389" i="1" a="1"/>
  <c r="E9389" i="1" s="1"/>
  <c r="C9390" i="1" a="1"/>
  <c r="E9390" i="1" s="1"/>
  <c r="C9391" i="1" a="1"/>
  <c r="E9391" i="1" s="1"/>
  <c r="C9392" i="1" a="1"/>
  <c r="E9392" i="1" s="1"/>
  <c r="C9393" i="1" a="1"/>
  <c r="E9393" i="1" s="1"/>
  <c r="C9394" i="1" a="1"/>
  <c r="E9394" i="1" s="1"/>
  <c r="C9395" i="1" a="1"/>
  <c r="E9395" i="1" s="1"/>
  <c r="C9396" i="1" a="1"/>
  <c r="E9396" i="1" s="1"/>
  <c r="C9397" i="1" a="1"/>
  <c r="E9397" i="1" s="1"/>
  <c r="C9398" i="1" a="1"/>
  <c r="E9398" i="1" s="1"/>
  <c r="C9399" i="1" a="1"/>
  <c r="E9399" i="1" s="1"/>
  <c r="C9400" i="1" a="1"/>
  <c r="E9400" i="1" s="1"/>
  <c r="C9401" i="1" a="1"/>
  <c r="E9401" i="1" s="1"/>
  <c r="C9402" i="1" a="1"/>
  <c r="E9402" i="1" s="1"/>
  <c r="C9403" i="1" a="1"/>
  <c r="E9403" i="1" s="1"/>
  <c r="C9404" i="1" a="1"/>
  <c r="E9404" i="1" s="1"/>
  <c r="C9405" i="1" a="1"/>
  <c r="E9405" i="1" s="1"/>
  <c r="C9406" i="1" a="1"/>
  <c r="E9406" i="1" s="1"/>
  <c r="C9407" i="1" a="1"/>
  <c r="E9407" i="1" s="1"/>
  <c r="C9408" i="1" a="1"/>
  <c r="E9408" i="1" s="1"/>
  <c r="C9409" i="1" a="1"/>
  <c r="E9409" i="1" s="1"/>
  <c r="C9410" i="1" a="1"/>
  <c r="E9410" i="1" s="1"/>
  <c r="C9411" i="1" a="1"/>
  <c r="E9411" i="1" s="1"/>
  <c r="C9412" i="1" a="1"/>
  <c r="E9412" i="1" s="1"/>
  <c r="C9413" i="1" a="1"/>
  <c r="E9413" i="1" s="1"/>
  <c r="C9414" i="1" a="1"/>
  <c r="E9414" i="1" s="1"/>
  <c r="C9415" i="1" a="1"/>
  <c r="E9415" i="1" s="1"/>
  <c r="C9416" i="1" a="1"/>
  <c r="E9416" i="1" s="1"/>
  <c r="C9417" i="1" a="1"/>
  <c r="E9417" i="1" s="1"/>
  <c r="C9418" i="1" a="1"/>
  <c r="E9418" i="1" s="1"/>
  <c r="C9419" i="1" a="1"/>
  <c r="E9419" i="1" s="1"/>
  <c r="C9420" i="1" a="1"/>
  <c r="E9420" i="1" s="1"/>
  <c r="C9421" i="1" a="1"/>
  <c r="E9421" i="1" s="1"/>
  <c r="C9422" i="1" a="1"/>
  <c r="E9422" i="1" s="1"/>
  <c r="C9423" i="1" a="1"/>
  <c r="E9423" i="1" s="1"/>
  <c r="C9424" i="1" a="1"/>
  <c r="E9424" i="1" s="1"/>
  <c r="C9425" i="1" a="1"/>
  <c r="E9425" i="1" s="1"/>
  <c r="C9426" i="1" a="1"/>
  <c r="E9426" i="1" s="1"/>
  <c r="C9427" i="1" a="1"/>
  <c r="E9427" i="1" s="1"/>
  <c r="C9428" i="1" a="1"/>
  <c r="E9428" i="1" s="1"/>
  <c r="C9429" i="1" a="1"/>
  <c r="E9429" i="1" s="1"/>
  <c r="C9430" i="1" a="1"/>
  <c r="E9430" i="1" s="1"/>
  <c r="C9431" i="1" a="1"/>
  <c r="E9431" i="1" s="1"/>
  <c r="C9432" i="1" a="1"/>
  <c r="E9432" i="1" s="1"/>
  <c r="C9433" i="1" a="1"/>
  <c r="E9433" i="1" s="1"/>
  <c r="C9434" i="1" a="1"/>
  <c r="E9434" i="1" s="1"/>
  <c r="C9435" i="1" a="1"/>
  <c r="E9435" i="1" s="1"/>
  <c r="C9436" i="1" a="1"/>
  <c r="E9436" i="1" s="1"/>
  <c r="C9437" i="1" a="1"/>
  <c r="E9437" i="1" s="1"/>
  <c r="C9438" i="1" a="1"/>
  <c r="E9438" i="1" s="1"/>
  <c r="C9439" i="1" a="1"/>
  <c r="E9439" i="1" s="1"/>
  <c r="C9440" i="1" a="1"/>
  <c r="E9440" i="1" s="1"/>
  <c r="C9441" i="1" a="1"/>
  <c r="E9441" i="1" s="1"/>
  <c r="C9442" i="1" a="1"/>
  <c r="E9442" i="1" s="1"/>
  <c r="C9443" i="1" a="1"/>
  <c r="E9443" i="1" s="1"/>
  <c r="C9444" i="1" a="1"/>
  <c r="E9444" i="1" s="1"/>
  <c r="C9445" i="1" a="1"/>
  <c r="E9445" i="1" s="1"/>
  <c r="C9446" i="1" a="1"/>
  <c r="E9446" i="1" s="1"/>
  <c r="C9447" i="1" a="1"/>
  <c r="E9447" i="1" s="1"/>
  <c r="C9448" i="1" a="1"/>
  <c r="E9448" i="1" s="1"/>
  <c r="C9449" i="1" a="1"/>
  <c r="E9449" i="1" s="1"/>
  <c r="C9450" i="1" a="1"/>
  <c r="E9450" i="1" s="1"/>
  <c r="C9451" i="1" a="1"/>
  <c r="E9451" i="1" s="1"/>
  <c r="C9452" i="1" a="1"/>
  <c r="E9452" i="1" s="1"/>
  <c r="C9453" i="1" a="1"/>
  <c r="E9453" i="1" s="1"/>
  <c r="C9454" i="1" a="1"/>
  <c r="E9454" i="1" s="1"/>
  <c r="C9455" i="1" a="1"/>
  <c r="E9455" i="1" s="1"/>
  <c r="C9456" i="1" a="1"/>
  <c r="E9456" i="1" s="1"/>
  <c r="C9457" i="1" a="1"/>
  <c r="E9457" i="1" s="1"/>
  <c r="C9458" i="1" a="1"/>
  <c r="E9458" i="1" s="1"/>
  <c r="C9459" i="1" a="1"/>
  <c r="E9459" i="1" s="1"/>
  <c r="C9460" i="1" a="1"/>
  <c r="E9460" i="1" s="1"/>
  <c r="C9461" i="1" a="1"/>
  <c r="E9461" i="1" s="1"/>
  <c r="C9462" i="1" a="1"/>
  <c r="E9462" i="1" s="1"/>
  <c r="C9463" i="1" a="1"/>
  <c r="E9463" i="1" s="1"/>
  <c r="C9464" i="1" a="1"/>
  <c r="E9464" i="1" s="1"/>
  <c r="C9465" i="1" a="1"/>
  <c r="E9465" i="1" s="1"/>
  <c r="C9466" i="1" a="1"/>
  <c r="E9466" i="1" s="1"/>
  <c r="C9467" i="1" a="1"/>
  <c r="E9467" i="1" s="1"/>
  <c r="C9468" i="1" a="1"/>
  <c r="E9468" i="1" s="1"/>
  <c r="C9469" i="1" a="1"/>
  <c r="E9469" i="1" s="1"/>
  <c r="C9470" i="1" a="1"/>
  <c r="E9470" i="1" s="1"/>
  <c r="C9471" i="1" a="1"/>
  <c r="E9471" i="1" s="1"/>
  <c r="C9472" i="1" a="1"/>
  <c r="E9472" i="1" s="1"/>
  <c r="C9473" i="1" a="1"/>
  <c r="E9473" i="1" s="1"/>
  <c r="C9474" i="1" a="1"/>
  <c r="E9474" i="1" s="1"/>
  <c r="C9475" i="1" a="1"/>
  <c r="E9475" i="1" s="1"/>
  <c r="C9476" i="1" a="1"/>
  <c r="E9476" i="1" s="1"/>
  <c r="C9477" i="1" a="1"/>
  <c r="E9477" i="1" s="1"/>
  <c r="C9478" i="1" a="1"/>
  <c r="E9478" i="1" s="1"/>
  <c r="C9479" i="1" a="1"/>
  <c r="E9479" i="1" s="1"/>
  <c r="C9480" i="1" a="1"/>
  <c r="E9480" i="1" s="1"/>
  <c r="C9481" i="1" a="1"/>
  <c r="E9481" i="1" s="1"/>
  <c r="C9482" i="1" a="1"/>
  <c r="E9482" i="1" s="1"/>
  <c r="C9483" i="1" a="1"/>
  <c r="E9483" i="1" s="1"/>
  <c r="C9484" i="1" a="1"/>
  <c r="E9484" i="1" s="1"/>
  <c r="C9485" i="1" a="1"/>
  <c r="E9485" i="1" s="1"/>
  <c r="C9486" i="1" a="1"/>
  <c r="E9486" i="1" s="1"/>
  <c r="C9487" i="1" a="1"/>
  <c r="E9487" i="1" s="1"/>
  <c r="C9488" i="1" a="1"/>
  <c r="E9488" i="1" s="1"/>
  <c r="C9489" i="1" a="1"/>
  <c r="E9489" i="1" s="1"/>
  <c r="C9490" i="1" a="1"/>
  <c r="E9490" i="1" s="1"/>
  <c r="C9491" i="1" a="1"/>
  <c r="E9491" i="1" s="1"/>
  <c r="C9492" i="1" a="1"/>
  <c r="E9492" i="1" s="1"/>
  <c r="C9493" i="1" a="1"/>
  <c r="E9493" i="1" s="1"/>
  <c r="C9494" i="1" a="1"/>
  <c r="E9494" i="1" s="1"/>
  <c r="C9495" i="1" a="1"/>
  <c r="E9495" i="1" s="1"/>
  <c r="C9496" i="1" a="1"/>
  <c r="E9496" i="1" s="1"/>
  <c r="C9497" i="1" a="1"/>
  <c r="E9497" i="1" s="1"/>
  <c r="C9498" i="1" a="1"/>
  <c r="E9498" i="1" s="1"/>
  <c r="C9499" i="1" a="1"/>
  <c r="E9499" i="1" s="1"/>
  <c r="C9500" i="1" a="1"/>
  <c r="E9500" i="1" s="1"/>
  <c r="C9501" i="1" a="1"/>
  <c r="E9501" i="1" s="1"/>
  <c r="C9502" i="1" a="1"/>
  <c r="E9502" i="1" s="1"/>
  <c r="C9503" i="1" a="1"/>
  <c r="E9503" i="1" s="1"/>
  <c r="C9504" i="1" a="1"/>
  <c r="E9504" i="1" s="1"/>
  <c r="C9505" i="1" a="1"/>
  <c r="E9505" i="1" s="1"/>
  <c r="C9506" i="1" a="1"/>
  <c r="E9506" i="1" s="1"/>
  <c r="C9507" i="1" a="1"/>
  <c r="E9507" i="1" s="1"/>
  <c r="C9508" i="1" a="1"/>
  <c r="E9508" i="1" s="1"/>
  <c r="C9509" i="1" a="1"/>
  <c r="E9509" i="1" s="1"/>
  <c r="C9510" i="1" a="1"/>
  <c r="E9510" i="1" s="1"/>
  <c r="C9511" i="1" a="1"/>
  <c r="E9511" i="1" s="1"/>
  <c r="C9512" i="1" a="1"/>
  <c r="E9512" i="1" s="1"/>
  <c r="C9513" i="1" a="1"/>
  <c r="E9513" i="1" s="1"/>
  <c r="C9514" i="1" a="1"/>
  <c r="E9514" i="1" s="1"/>
  <c r="C9515" i="1" a="1"/>
  <c r="E9515" i="1" s="1"/>
  <c r="C9516" i="1" a="1"/>
  <c r="E9516" i="1" s="1"/>
  <c r="C9517" i="1" a="1"/>
  <c r="E9517" i="1" s="1"/>
  <c r="C9518" i="1" a="1"/>
  <c r="E9518" i="1" s="1"/>
  <c r="C9519" i="1" a="1"/>
  <c r="E9519" i="1" s="1"/>
  <c r="C9520" i="1" a="1"/>
  <c r="E9520" i="1" s="1"/>
  <c r="C9521" i="1" a="1"/>
  <c r="E9521" i="1" s="1"/>
  <c r="C9522" i="1" a="1"/>
  <c r="E9522" i="1" s="1"/>
  <c r="C9523" i="1" a="1"/>
  <c r="E9523" i="1" s="1"/>
  <c r="C9524" i="1" a="1"/>
  <c r="E9524" i="1" s="1"/>
  <c r="C9525" i="1" a="1"/>
  <c r="E9525" i="1" s="1"/>
  <c r="C9526" i="1" a="1"/>
  <c r="E9526" i="1" s="1"/>
  <c r="C9527" i="1" a="1"/>
  <c r="E9527" i="1" s="1"/>
  <c r="C9528" i="1" a="1"/>
  <c r="E9528" i="1" s="1"/>
  <c r="C9529" i="1" a="1"/>
  <c r="E9529" i="1" s="1"/>
  <c r="C9530" i="1" a="1"/>
  <c r="E9530" i="1" s="1"/>
  <c r="C9531" i="1" a="1"/>
  <c r="E9531" i="1" s="1"/>
  <c r="C9532" i="1" a="1"/>
  <c r="E9532" i="1" s="1"/>
  <c r="C9533" i="1" a="1"/>
  <c r="E9533" i="1" s="1"/>
  <c r="C9534" i="1" a="1"/>
  <c r="E9534" i="1" s="1"/>
  <c r="C9535" i="1" a="1"/>
  <c r="E9535" i="1" s="1"/>
  <c r="C9536" i="1" a="1"/>
  <c r="E9536" i="1" s="1"/>
  <c r="C9537" i="1" a="1"/>
  <c r="E9537" i="1" s="1"/>
  <c r="C9538" i="1" a="1"/>
  <c r="E9538" i="1" s="1"/>
  <c r="C9539" i="1" a="1"/>
  <c r="E9539" i="1" s="1"/>
  <c r="C9540" i="1" a="1"/>
  <c r="E9540" i="1" s="1"/>
  <c r="C9541" i="1" a="1"/>
  <c r="E9541" i="1" s="1"/>
  <c r="C9542" i="1" a="1"/>
  <c r="E9542" i="1" s="1"/>
  <c r="C9543" i="1" a="1"/>
  <c r="E9543" i="1" s="1"/>
  <c r="C9544" i="1" a="1"/>
  <c r="E9544" i="1" s="1"/>
  <c r="C9545" i="1" a="1"/>
  <c r="E9545" i="1" s="1"/>
  <c r="C9546" i="1" a="1"/>
  <c r="E9546" i="1" s="1"/>
  <c r="C9547" i="1" a="1"/>
  <c r="E9547" i="1" s="1"/>
  <c r="C9548" i="1" a="1"/>
  <c r="E9548" i="1" s="1"/>
  <c r="C9549" i="1" a="1"/>
  <c r="E9549" i="1" s="1"/>
  <c r="C9550" i="1" a="1"/>
  <c r="E9550" i="1" s="1"/>
  <c r="C9551" i="1" a="1"/>
  <c r="E9551" i="1" s="1"/>
  <c r="C9552" i="1" a="1"/>
  <c r="E9552" i="1" s="1"/>
  <c r="C9553" i="1" a="1"/>
  <c r="E9553" i="1" s="1"/>
  <c r="C9554" i="1" a="1"/>
  <c r="E9554" i="1" s="1"/>
  <c r="C9555" i="1" a="1"/>
  <c r="E9555" i="1" s="1"/>
  <c r="C9556" i="1" a="1"/>
  <c r="E9556" i="1" s="1"/>
  <c r="C9557" i="1" a="1"/>
  <c r="E9557" i="1" s="1"/>
  <c r="C9558" i="1" a="1"/>
  <c r="E9558" i="1" s="1"/>
  <c r="C9559" i="1" a="1"/>
  <c r="E9559" i="1" s="1"/>
  <c r="C9560" i="1" a="1"/>
  <c r="E9560" i="1" s="1"/>
  <c r="C9561" i="1" a="1"/>
  <c r="E9561" i="1" s="1"/>
  <c r="C9562" i="1" a="1"/>
  <c r="E9562" i="1" s="1"/>
  <c r="C9563" i="1" a="1"/>
  <c r="E9563" i="1" s="1"/>
  <c r="C9564" i="1" a="1"/>
  <c r="E9564" i="1" s="1"/>
  <c r="C9565" i="1" a="1"/>
  <c r="E9565" i="1" s="1"/>
  <c r="C9566" i="1" a="1"/>
  <c r="E9566" i="1" s="1"/>
  <c r="C9567" i="1" a="1"/>
  <c r="E9567" i="1" s="1"/>
  <c r="C9568" i="1" a="1"/>
  <c r="E9568" i="1" s="1"/>
  <c r="C9569" i="1" a="1"/>
  <c r="E9569" i="1" s="1"/>
  <c r="C9570" i="1" a="1"/>
  <c r="E9570" i="1" s="1"/>
  <c r="C9571" i="1" a="1"/>
  <c r="E9571" i="1" s="1"/>
  <c r="C9572" i="1" a="1"/>
  <c r="E9572" i="1" s="1"/>
  <c r="C9573" i="1" a="1"/>
  <c r="E9573" i="1" s="1"/>
  <c r="C9574" i="1" a="1"/>
  <c r="E9574" i="1" s="1"/>
  <c r="C9575" i="1" a="1"/>
  <c r="E9575" i="1" s="1"/>
  <c r="C9576" i="1" a="1"/>
  <c r="E9576" i="1" s="1"/>
  <c r="C9577" i="1" a="1"/>
  <c r="E9577" i="1" s="1"/>
  <c r="C9578" i="1" a="1"/>
  <c r="E9578" i="1" s="1"/>
  <c r="C9579" i="1" a="1"/>
  <c r="E9579" i="1" s="1"/>
  <c r="C9580" i="1" a="1"/>
  <c r="E9580" i="1" s="1"/>
  <c r="C9581" i="1" a="1"/>
  <c r="E9581" i="1" s="1"/>
  <c r="C9582" i="1" a="1"/>
  <c r="E9582" i="1" s="1"/>
  <c r="C9583" i="1" a="1"/>
  <c r="E9583" i="1" s="1"/>
  <c r="C9584" i="1" a="1"/>
  <c r="E9584" i="1" s="1"/>
  <c r="C9585" i="1" a="1"/>
  <c r="E9585" i="1" s="1"/>
  <c r="C9586" i="1" a="1"/>
  <c r="E9586" i="1" s="1"/>
  <c r="C9587" i="1" a="1"/>
  <c r="E9587" i="1" s="1"/>
  <c r="C9588" i="1" a="1"/>
  <c r="E9588" i="1" s="1"/>
  <c r="C9589" i="1" a="1"/>
  <c r="E9589" i="1" s="1"/>
  <c r="C9590" i="1" a="1"/>
  <c r="E9590" i="1" s="1"/>
  <c r="C9591" i="1" a="1"/>
  <c r="E9591" i="1" s="1"/>
  <c r="C9592" i="1" a="1"/>
  <c r="E9592" i="1" s="1"/>
  <c r="C9593" i="1" a="1"/>
  <c r="E9593" i="1" s="1"/>
  <c r="C9594" i="1" a="1"/>
  <c r="E9594" i="1" s="1"/>
  <c r="C9595" i="1" a="1"/>
  <c r="E9595" i="1" s="1"/>
  <c r="C9596" i="1" a="1"/>
  <c r="E9596" i="1" s="1"/>
  <c r="C9597" i="1" a="1"/>
  <c r="E9597" i="1" s="1"/>
  <c r="C9598" i="1" a="1"/>
  <c r="E9598" i="1" s="1"/>
  <c r="C9599" i="1" a="1"/>
  <c r="E9599" i="1" s="1"/>
  <c r="C9600" i="1" a="1"/>
  <c r="E9600" i="1" s="1"/>
  <c r="C9601" i="1" a="1"/>
  <c r="E9601" i="1" s="1"/>
  <c r="C9602" i="1" a="1"/>
  <c r="E9602" i="1" s="1"/>
  <c r="C9603" i="1" a="1"/>
  <c r="E9603" i="1" s="1"/>
  <c r="C9604" i="1" a="1"/>
  <c r="E9604" i="1" s="1"/>
  <c r="C9605" i="1" a="1"/>
  <c r="E9605" i="1" s="1"/>
  <c r="C9606" i="1" a="1"/>
  <c r="E9606" i="1" s="1"/>
  <c r="C9607" i="1" a="1"/>
  <c r="E9607" i="1" s="1"/>
  <c r="C9608" i="1" a="1"/>
  <c r="E9608" i="1" s="1"/>
  <c r="C9609" i="1" a="1"/>
  <c r="E9609" i="1" s="1"/>
  <c r="C9610" i="1" a="1"/>
  <c r="E9610" i="1" s="1"/>
  <c r="C9611" i="1" a="1"/>
  <c r="E9611" i="1" s="1"/>
  <c r="C9612" i="1" a="1"/>
  <c r="E9612" i="1" s="1"/>
  <c r="C9613" i="1" a="1"/>
  <c r="E9613" i="1" s="1"/>
  <c r="C9614" i="1" a="1"/>
  <c r="E9614" i="1" s="1"/>
  <c r="C9615" i="1" a="1"/>
  <c r="E9615" i="1" s="1"/>
  <c r="C9616" i="1" a="1"/>
  <c r="E9616" i="1" s="1"/>
  <c r="C9617" i="1" a="1"/>
  <c r="E9617" i="1" s="1"/>
  <c r="C9618" i="1" a="1"/>
  <c r="E9618" i="1" s="1"/>
  <c r="C9619" i="1" a="1"/>
  <c r="E9619" i="1" s="1"/>
  <c r="C9620" i="1" a="1"/>
  <c r="E9620" i="1" s="1"/>
  <c r="C9621" i="1" a="1"/>
  <c r="E9621" i="1" s="1"/>
  <c r="C9622" i="1" a="1"/>
  <c r="E9622" i="1" s="1"/>
  <c r="C9623" i="1" a="1"/>
  <c r="E9623" i="1" s="1"/>
  <c r="C9624" i="1" a="1"/>
  <c r="E9624" i="1" s="1"/>
  <c r="C9625" i="1" a="1"/>
  <c r="E9625" i="1" s="1"/>
  <c r="C9626" i="1" a="1"/>
  <c r="E9626" i="1" s="1"/>
  <c r="C9627" i="1" a="1"/>
  <c r="E9627" i="1" s="1"/>
  <c r="C9628" i="1" a="1"/>
  <c r="E9628" i="1" s="1"/>
  <c r="C9629" i="1" a="1"/>
  <c r="E9629" i="1" s="1"/>
  <c r="C9630" i="1" a="1"/>
  <c r="E9630" i="1" s="1"/>
  <c r="C9631" i="1" a="1"/>
  <c r="E9631" i="1" s="1"/>
  <c r="C9632" i="1" a="1"/>
  <c r="E9632" i="1" s="1"/>
  <c r="C9633" i="1" a="1"/>
  <c r="E9633" i="1" s="1"/>
  <c r="C9634" i="1" a="1"/>
  <c r="E9634" i="1" s="1"/>
  <c r="C9635" i="1" a="1"/>
  <c r="E9635" i="1" s="1"/>
  <c r="C9636" i="1" a="1"/>
  <c r="E9636" i="1" s="1"/>
  <c r="C9637" i="1" a="1"/>
  <c r="E9637" i="1" s="1"/>
  <c r="C9638" i="1" a="1"/>
  <c r="E9638" i="1" s="1"/>
  <c r="C9639" i="1" a="1"/>
  <c r="E9639" i="1" s="1"/>
  <c r="C9640" i="1" a="1"/>
  <c r="E9640" i="1" s="1"/>
  <c r="C9641" i="1" a="1"/>
  <c r="E9641" i="1" s="1"/>
  <c r="C9642" i="1" a="1"/>
  <c r="E9642" i="1" s="1"/>
  <c r="C9643" i="1" a="1"/>
  <c r="E9643" i="1" s="1"/>
  <c r="C9644" i="1" a="1"/>
  <c r="E9644" i="1" s="1"/>
  <c r="C9645" i="1" a="1"/>
  <c r="E9645" i="1" s="1"/>
  <c r="C9646" i="1" a="1"/>
  <c r="E9646" i="1" s="1"/>
  <c r="C9647" i="1" a="1"/>
  <c r="E9647" i="1" s="1"/>
  <c r="C9648" i="1" a="1"/>
  <c r="E9648" i="1" s="1"/>
  <c r="C9649" i="1" a="1"/>
  <c r="E9649" i="1" s="1"/>
  <c r="C9650" i="1" a="1"/>
  <c r="E9650" i="1" s="1"/>
  <c r="C9651" i="1" a="1"/>
  <c r="E9651" i="1" s="1"/>
  <c r="C9652" i="1" a="1"/>
  <c r="E9652" i="1" s="1"/>
  <c r="C9653" i="1" a="1"/>
  <c r="E9653" i="1" s="1"/>
  <c r="C9654" i="1" a="1"/>
  <c r="E9654" i="1" s="1"/>
  <c r="C9655" i="1" a="1"/>
  <c r="E9655" i="1" s="1"/>
  <c r="C9656" i="1" a="1"/>
  <c r="E9656" i="1" s="1"/>
  <c r="C9657" i="1" a="1"/>
  <c r="E9657" i="1" s="1"/>
  <c r="C9658" i="1" a="1"/>
  <c r="E9658" i="1" s="1"/>
  <c r="C9659" i="1" a="1"/>
  <c r="E9659" i="1" s="1"/>
  <c r="C9660" i="1" a="1"/>
  <c r="E9660" i="1" s="1"/>
  <c r="C9661" i="1" a="1"/>
  <c r="E9661" i="1" s="1"/>
  <c r="C9662" i="1" a="1"/>
  <c r="E9662" i="1" s="1"/>
  <c r="C9663" i="1" a="1"/>
  <c r="E9663" i="1" s="1"/>
  <c r="C9664" i="1" a="1"/>
  <c r="E9664" i="1" s="1"/>
  <c r="C9665" i="1" a="1"/>
  <c r="E9665" i="1" s="1"/>
  <c r="C9666" i="1" a="1"/>
  <c r="E9666" i="1" s="1"/>
  <c r="C9667" i="1" a="1"/>
  <c r="E9667" i="1" s="1"/>
  <c r="C9668" i="1" a="1"/>
  <c r="E9668" i="1" s="1"/>
  <c r="C9669" i="1" a="1"/>
  <c r="E9669" i="1" s="1"/>
  <c r="C9670" i="1" a="1"/>
  <c r="E9670" i="1" s="1"/>
  <c r="C9671" i="1" a="1"/>
  <c r="E9671" i="1" s="1"/>
  <c r="C9672" i="1" a="1"/>
  <c r="E9672" i="1" s="1"/>
  <c r="C9673" i="1" a="1"/>
  <c r="E9673" i="1" s="1"/>
  <c r="C9674" i="1" a="1"/>
  <c r="E9674" i="1" s="1"/>
  <c r="C9675" i="1" a="1"/>
  <c r="E9675" i="1" s="1"/>
  <c r="C9676" i="1" a="1"/>
  <c r="E9676" i="1" s="1"/>
  <c r="C9677" i="1" a="1"/>
  <c r="E9677" i="1" s="1"/>
  <c r="C9678" i="1" a="1"/>
  <c r="E9678" i="1" s="1"/>
  <c r="C9679" i="1" a="1"/>
  <c r="E9679" i="1" s="1"/>
  <c r="C9680" i="1" a="1"/>
  <c r="E9680" i="1" s="1"/>
  <c r="C9681" i="1" a="1"/>
  <c r="E9681" i="1" s="1"/>
  <c r="C9682" i="1" a="1"/>
  <c r="E9682" i="1" s="1"/>
  <c r="C9683" i="1" a="1"/>
  <c r="E9683" i="1" s="1"/>
  <c r="C9684" i="1" a="1"/>
  <c r="E9684" i="1" s="1"/>
  <c r="C9685" i="1" a="1"/>
  <c r="E9685" i="1" s="1"/>
  <c r="C9686" i="1" a="1"/>
  <c r="E9686" i="1" s="1"/>
  <c r="C9687" i="1" a="1"/>
  <c r="E9687" i="1" s="1"/>
  <c r="C9688" i="1" a="1"/>
  <c r="E9688" i="1" s="1"/>
  <c r="C9689" i="1" a="1"/>
  <c r="E9689" i="1" s="1"/>
  <c r="C9690" i="1" a="1"/>
  <c r="E9690" i="1" s="1"/>
  <c r="C9691" i="1" a="1"/>
  <c r="E9691" i="1" s="1"/>
  <c r="C9692" i="1" a="1"/>
  <c r="E9692" i="1" s="1"/>
  <c r="C9693" i="1" a="1"/>
  <c r="E9693" i="1" s="1"/>
  <c r="C9694" i="1" a="1"/>
  <c r="E9694" i="1" s="1"/>
  <c r="C9695" i="1" a="1"/>
  <c r="E9695" i="1" s="1"/>
  <c r="C9696" i="1" a="1"/>
  <c r="E9696" i="1" s="1"/>
  <c r="C9697" i="1" a="1"/>
  <c r="E9697" i="1" s="1"/>
  <c r="C9698" i="1" a="1"/>
  <c r="E9698" i="1" s="1"/>
  <c r="C9699" i="1" a="1"/>
  <c r="E9699" i="1" s="1"/>
  <c r="C9700" i="1" a="1"/>
  <c r="E9700" i="1" s="1"/>
  <c r="C9701" i="1" a="1"/>
  <c r="E9701" i="1" s="1"/>
  <c r="C9702" i="1" a="1"/>
  <c r="E9702" i="1" s="1"/>
  <c r="C9703" i="1" a="1"/>
  <c r="E9703" i="1" s="1"/>
  <c r="C9704" i="1" a="1"/>
  <c r="E9704" i="1" s="1"/>
  <c r="C9705" i="1" a="1"/>
  <c r="E9705" i="1" s="1"/>
  <c r="C9706" i="1" a="1"/>
  <c r="E9706" i="1" s="1"/>
  <c r="C9707" i="1" a="1"/>
  <c r="E9707" i="1" s="1"/>
  <c r="C9708" i="1" a="1"/>
  <c r="E9708" i="1" s="1"/>
  <c r="C9709" i="1" a="1"/>
  <c r="E9709" i="1" s="1"/>
  <c r="C9710" i="1" a="1"/>
  <c r="E9710" i="1" s="1"/>
  <c r="C9711" i="1" a="1"/>
  <c r="E9711" i="1" s="1"/>
  <c r="C9712" i="1" a="1"/>
  <c r="E9712" i="1" s="1"/>
  <c r="C9713" i="1" a="1"/>
  <c r="E9713" i="1" s="1"/>
  <c r="C9714" i="1" a="1"/>
  <c r="E9714" i="1" s="1"/>
  <c r="C9715" i="1" a="1"/>
  <c r="E9715" i="1" s="1"/>
  <c r="C9716" i="1" a="1"/>
  <c r="E9716" i="1" s="1"/>
  <c r="C9717" i="1" a="1"/>
  <c r="E9717" i="1" s="1"/>
  <c r="C9718" i="1" a="1"/>
  <c r="E9718" i="1" s="1"/>
  <c r="C9719" i="1" a="1"/>
  <c r="E9719" i="1" s="1"/>
  <c r="C9720" i="1" a="1"/>
  <c r="E9720" i="1" s="1"/>
  <c r="C9721" i="1" a="1"/>
  <c r="E9721" i="1" s="1"/>
  <c r="C9722" i="1" a="1"/>
  <c r="E9722" i="1" s="1"/>
  <c r="C9723" i="1" a="1"/>
  <c r="E9723" i="1" s="1"/>
  <c r="C9724" i="1" a="1"/>
  <c r="E9724" i="1" s="1"/>
  <c r="C9725" i="1" a="1"/>
  <c r="E9725" i="1" s="1"/>
  <c r="C9726" i="1" a="1"/>
  <c r="E9726" i="1" s="1"/>
  <c r="C9727" i="1" a="1"/>
  <c r="E9727" i="1" s="1"/>
  <c r="C9728" i="1" a="1"/>
  <c r="E9728" i="1" s="1"/>
  <c r="C9729" i="1" a="1"/>
  <c r="E9729" i="1" s="1"/>
  <c r="C9730" i="1" a="1"/>
  <c r="E9730" i="1" s="1"/>
  <c r="C9731" i="1" a="1"/>
  <c r="E9731" i="1" s="1"/>
  <c r="C9732" i="1" a="1"/>
  <c r="E9732" i="1" s="1"/>
  <c r="C9733" i="1" a="1"/>
  <c r="E9733" i="1" s="1"/>
  <c r="C9734" i="1" a="1"/>
  <c r="E9734" i="1" s="1"/>
  <c r="C9735" i="1" a="1"/>
  <c r="E9735" i="1" s="1"/>
  <c r="C9736" i="1" a="1"/>
  <c r="E9736" i="1" s="1"/>
  <c r="C9737" i="1" a="1"/>
  <c r="E9737" i="1" s="1"/>
  <c r="C9738" i="1" a="1"/>
  <c r="E9738" i="1" s="1"/>
  <c r="C9739" i="1" a="1"/>
  <c r="E9739" i="1" s="1"/>
  <c r="C9740" i="1" a="1"/>
  <c r="E9740" i="1" s="1"/>
  <c r="C9741" i="1" a="1"/>
  <c r="E9741" i="1" s="1"/>
  <c r="C9742" i="1" a="1"/>
  <c r="E9742" i="1" s="1"/>
  <c r="C9743" i="1" a="1"/>
  <c r="E9743" i="1" s="1"/>
  <c r="C9744" i="1" a="1"/>
  <c r="E9744" i="1" s="1"/>
  <c r="C9745" i="1" a="1"/>
  <c r="E9745" i="1" s="1"/>
  <c r="C9746" i="1" a="1"/>
  <c r="E9746" i="1" s="1"/>
  <c r="C9747" i="1" a="1"/>
  <c r="E9747" i="1" s="1"/>
  <c r="C9748" i="1" a="1"/>
  <c r="E9748" i="1" s="1"/>
  <c r="C9749" i="1" a="1"/>
  <c r="E9749" i="1" s="1"/>
  <c r="C9750" i="1" a="1"/>
  <c r="E9750" i="1" s="1"/>
  <c r="C9751" i="1" a="1"/>
  <c r="E9751" i="1" s="1"/>
  <c r="C9752" i="1" a="1"/>
  <c r="E9752" i="1" s="1"/>
  <c r="C9753" i="1" a="1"/>
  <c r="E9753" i="1" s="1"/>
  <c r="C9754" i="1" a="1"/>
  <c r="E9754" i="1" s="1"/>
  <c r="C9755" i="1" a="1"/>
  <c r="E9755" i="1" s="1"/>
  <c r="C9756" i="1" a="1"/>
  <c r="E9756" i="1" s="1"/>
  <c r="C9757" i="1" a="1"/>
  <c r="E9757" i="1" s="1"/>
  <c r="C9758" i="1" a="1"/>
  <c r="E9758" i="1" s="1"/>
  <c r="C9759" i="1" a="1"/>
  <c r="E9759" i="1" s="1"/>
  <c r="C9760" i="1" a="1"/>
  <c r="E9760" i="1" s="1"/>
  <c r="C9761" i="1" a="1"/>
  <c r="E9761" i="1" s="1"/>
  <c r="C9762" i="1" a="1"/>
  <c r="E9762" i="1" s="1"/>
  <c r="C9763" i="1" a="1"/>
  <c r="E9763" i="1" s="1"/>
  <c r="C9764" i="1" a="1"/>
  <c r="E9764" i="1" s="1"/>
  <c r="C9765" i="1" a="1"/>
  <c r="E9765" i="1" s="1"/>
  <c r="C9766" i="1" a="1"/>
  <c r="E9766" i="1" s="1"/>
  <c r="C9767" i="1" a="1"/>
  <c r="E9767" i="1" s="1"/>
  <c r="C9768" i="1" a="1"/>
  <c r="E9768" i="1" s="1"/>
  <c r="C9769" i="1" a="1"/>
  <c r="E9769" i="1" s="1"/>
  <c r="C9770" i="1" a="1"/>
  <c r="E9770" i="1" s="1"/>
  <c r="C9771" i="1" a="1"/>
  <c r="E9771" i="1" s="1"/>
  <c r="C9772" i="1" a="1"/>
  <c r="E9772" i="1" s="1"/>
  <c r="C9773" i="1" a="1"/>
  <c r="E9773" i="1" s="1"/>
  <c r="C9774" i="1" a="1"/>
  <c r="E9774" i="1" s="1"/>
  <c r="C9775" i="1" a="1"/>
  <c r="E9775" i="1" s="1"/>
  <c r="C9776" i="1" a="1"/>
  <c r="E9776" i="1" s="1"/>
  <c r="C9777" i="1" a="1"/>
  <c r="E9777" i="1" s="1"/>
  <c r="C9778" i="1" a="1"/>
  <c r="E9778" i="1" s="1"/>
  <c r="C9779" i="1" a="1"/>
  <c r="E9779" i="1" s="1"/>
  <c r="C9780" i="1" a="1"/>
  <c r="E9780" i="1" s="1"/>
  <c r="C9781" i="1" a="1"/>
  <c r="E9781" i="1" s="1"/>
  <c r="C9782" i="1" a="1"/>
  <c r="E9782" i="1" s="1"/>
  <c r="C9783" i="1" a="1"/>
  <c r="E9783" i="1" s="1"/>
  <c r="C9784" i="1" a="1"/>
  <c r="E9784" i="1" s="1"/>
  <c r="C9785" i="1" a="1"/>
  <c r="E9785" i="1" s="1"/>
  <c r="C9786" i="1" a="1"/>
  <c r="E9786" i="1" s="1"/>
  <c r="C9787" i="1" a="1"/>
  <c r="E9787" i="1" s="1"/>
  <c r="C9788" i="1" a="1"/>
  <c r="E9788" i="1" s="1"/>
  <c r="C9789" i="1" a="1"/>
  <c r="E9789" i="1" s="1"/>
  <c r="C9790" i="1" a="1"/>
  <c r="E9790" i="1" s="1"/>
  <c r="C9791" i="1" a="1"/>
  <c r="E9791" i="1" s="1"/>
  <c r="C9792" i="1" a="1"/>
  <c r="E9792" i="1" s="1"/>
  <c r="C9793" i="1" a="1"/>
  <c r="E9793" i="1" s="1"/>
  <c r="C9794" i="1" a="1"/>
  <c r="E9794" i="1" s="1"/>
  <c r="C9795" i="1" a="1"/>
  <c r="E9795" i="1" s="1"/>
  <c r="C9796" i="1" a="1"/>
  <c r="E9796" i="1" s="1"/>
  <c r="C9797" i="1" a="1"/>
  <c r="E9797" i="1" s="1"/>
  <c r="C9798" i="1" a="1"/>
  <c r="E9798" i="1" s="1"/>
  <c r="C9799" i="1" a="1"/>
  <c r="E9799" i="1" s="1"/>
  <c r="C9800" i="1" a="1"/>
  <c r="E9800" i="1" s="1"/>
  <c r="C9801" i="1" a="1"/>
  <c r="E9801" i="1" s="1"/>
  <c r="C9802" i="1" a="1"/>
  <c r="E9802" i="1" s="1"/>
  <c r="C9803" i="1" a="1"/>
  <c r="E9803" i="1" s="1"/>
  <c r="C9804" i="1" a="1"/>
  <c r="E9804" i="1" s="1"/>
  <c r="C9805" i="1" a="1"/>
  <c r="E9805" i="1" s="1"/>
  <c r="C9806" i="1" a="1"/>
  <c r="E9806" i="1" s="1"/>
  <c r="C9807" i="1" a="1"/>
  <c r="E9807" i="1" s="1"/>
  <c r="C9808" i="1" a="1"/>
  <c r="E9808" i="1" s="1"/>
  <c r="C9809" i="1" a="1"/>
  <c r="E9809" i="1" s="1"/>
  <c r="C9810" i="1" a="1"/>
  <c r="E9810" i="1" s="1"/>
  <c r="C9811" i="1" a="1"/>
  <c r="E9811" i="1" s="1"/>
  <c r="C9812" i="1" a="1"/>
  <c r="E9812" i="1" s="1"/>
  <c r="C9813" i="1" a="1"/>
  <c r="E9813" i="1" s="1"/>
  <c r="C9814" i="1" a="1"/>
  <c r="E9814" i="1" s="1"/>
  <c r="C9815" i="1" a="1"/>
  <c r="E9815" i="1" s="1"/>
  <c r="C9816" i="1" a="1"/>
  <c r="E9816" i="1" s="1"/>
  <c r="C9817" i="1" a="1"/>
  <c r="E9817" i="1" s="1"/>
  <c r="C9818" i="1" a="1"/>
  <c r="E9818" i="1" s="1"/>
  <c r="C9819" i="1" a="1"/>
  <c r="E9819" i="1" s="1"/>
  <c r="C9820" i="1" a="1"/>
  <c r="E9820" i="1" s="1"/>
  <c r="C9821" i="1" a="1"/>
  <c r="E9821" i="1" s="1"/>
  <c r="C9822" i="1" a="1"/>
  <c r="E9822" i="1" s="1"/>
  <c r="C9823" i="1" a="1"/>
  <c r="E9823" i="1" s="1"/>
  <c r="C9824" i="1" a="1"/>
  <c r="E9824" i="1" s="1"/>
  <c r="C9825" i="1" a="1"/>
  <c r="E9825" i="1" s="1"/>
  <c r="C9826" i="1" a="1"/>
  <c r="E9826" i="1" s="1"/>
  <c r="C9827" i="1" a="1"/>
  <c r="E9827" i="1" s="1"/>
  <c r="C9828" i="1" a="1"/>
  <c r="E9828" i="1" s="1"/>
  <c r="C9829" i="1" a="1"/>
  <c r="E9829" i="1" s="1"/>
  <c r="C9830" i="1" a="1"/>
  <c r="E9830" i="1" s="1"/>
  <c r="C9831" i="1" a="1"/>
  <c r="E9831" i="1" s="1"/>
  <c r="C9832" i="1" a="1"/>
  <c r="E9832" i="1" s="1"/>
  <c r="C9833" i="1" a="1"/>
  <c r="E9833" i="1" s="1"/>
  <c r="C9834" i="1" a="1"/>
  <c r="E9834" i="1" s="1"/>
  <c r="C9835" i="1" a="1"/>
  <c r="E9835" i="1" s="1"/>
  <c r="C9836" i="1" a="1"/>
  <c r="E9836" i="1" s="1"/>
  <c r="C9837" i="1" a="1"/>
  <c r="E9837" i="1" s="1"/>
  <c r="C9838" i="1" a="1"/>
  <c r="E9838" i="1" s="1"/>
  <c r="C9839" i="1" a="1"/>
  <c r="E9839" i="1" s="1"/>
  <c r="C9840" i="1" a="1"/>
  <c r="E9840" i="1" s="1"/>
  <c r="C9841" i="1" a="1"/>
  <c r="E9841" i="1" s="1"/>
  <c r="C9842" i="1" a="1"/>
  <c r="E9842" i="1" s="1"/>
  <c r="C9843" i="1" a="1"/>
  <c r="E9843" i="1" s="1"/>
  <c r="C9844" i="1" a="1"/>
  <c r="E9844" i="1" s="1"/>
  <c r="C9845" i="1" a="1"/>
  <c r="E9845" i="1" s="1"/>
  <c r="C9846" i="1" a="1"/>
  <c r="E9846" i="1" s="1"/>
  <c r="C9847" i="1" a="1"/>
  <c r="E9847" i="1" s="1"/>
  <c r="C9848" i="1" a="1"/>
  <c r="E9848" i="1" s="1"/>
  <c r="C9849" i="1" a="1"/>
  <c r="E9849" i="1" s="1"/>
  <c r="C9850" i="1" a="1"/>
  <c r="E9850" i="1" s="1"/>
  <c r="C9851" i="1" a="1"/>
  <c r="E9851" i="1" s="1"/>
  <c r="C9852" i="1" a="1"/>
  <c r="E9852" i="1" s="1"/>
  <c r="C9853" i="1" a="1"/>
  <c r="E9853" i="1" s="1"/>
  <c r="C9854" i="1" a="1"/>
  <c r="E9854" i="1" s="1"/>
  <c r="C9855" i="1" a="1"/>
  <c r="E9855" i="1" s="1"/>
  <c r="C9856" i="1" a="1"/>
  <c r="E9856" i="1" s="1"/>
  <c r="C9857" i="1" a="1"/>
  <c r="E9857" i="1" s="1"/>
  <c r="C9858" i="1" a="1"/>
  <c r="E9858" i="1" s="1"/>
  <c r="C9859" i="1" a="1"/>
  <c r="E9859" i="1" s="1"/>
  <c r="C9860" i="1" a="1"/>
  <c r="E9860" i="1" s="1"/>
  <c r="C9861" i="1" a="1"/>
  <c r="E9861" i="1" s="1"/>
  <c r="C9862" i="1" a="1"/>
  <c r="E9862" i="1" s="1"/>
  <c r="C9863" i="1" a="1"/>
  <c r="E9863" i="1" s="1"/>
  <c r="C9864" i="1" a="1"/>
  <c r="E9864" i="1" s="1"/>
  <c r="C9865" i="1" a="1"/>
  <c r="E9865" i="1" s="1"/>
  <c r="C9866" i="1" a="1"/>
  <c r="E9866" i="1" s="1"/>
  <c r="C9867" i="1" a="1"/>
  <c r="E9867" i="1" s="1"/>
  <c r="C9868" i="1" a="1"/>
  <c r="E9868" i="1" s="1"/>
  <c r="C9869" i="1" a="1"/>
  <c r="E9869" i="1" s="1"/>
  <c r="C9870" i="1" a="1"/>
  <c r="E9870" i="1" s="1"/>
  <c r="C9871" i="1" a="1"/>
  <c r="E9871" i="1" s="1"/>
  <c r="C9872" i="1" a="1"/>
  <c r="E9872" i="1" s="1"/>
  <c r="C9873" i="1" a="1"/>
  <c r="E9873" i="1" s="1"/>
  <c r="C9874" i="1" a="1"/>
  <c r="E9874" i="1" s="1"/>
  <c r="C9875" i="1" a="1"/>
  <c r="E9875" i="1" s="1"/>
  <c r="C9876" i="1" a="1"/>
  <c r="E9876" i="1" s="1"/>
  <c r="C9877" i="1" a="1"/>
  <c r="E9877" i="1" s="1"/>
  <c r="C9878" i="1" a="1"/>
  <c r="E9878" i="1" s="1"/>
  <c r="C9879" i="1" a="1"/>
  <c r="E9879" i="1" s="1"/>
  <c r="C9880" i="1" a="1"/>
  <c r="E9880" i="1" s="1"/>
  <c r="C9881" i="1" a="1"/>
  <c r="E9881" i="1" s="1"/>
  <c r="C9882" i="1" a="1"/>
  <c r="E9882" i="1" s="1"/>
  <c r="C9883" i="1" a="1"/>
  <c r="E9883" i="1" s="1"/>
  <c r="C9884" i="1" a="1"/>
  <c r="E9884" i="1" s="1"/>
  <c r="C9885" i="1" a="1"/>
  <c r="E9885" i="1" s="1"/>
  <c r="C9886" i="1" a="1"/>
  <c r="E9886" i="1" s="1"/>
  <c r="C9887" i="1" a="1"/>
  <c r="E9887" i="1" s="1"/>
  <c r="C9888" i="1" a="1"/>
  <c r="E9888" i="1" s="1"/>
  <c r="C9889" i="1" a="1"/>
  <c r="E9889" i="1" s="1"/>
  <c r="C9890" i="1" a="1"/>
  <c r="E9890" i="1" s="1"/>
  <c r="C9891" i="1" a="1"/>
  <c r="E9891" i="1" s="1"/>
  <c r="C9892" i="1" a="1"/>
  <c r="E9892" i="1" s="1"/>
  <c r="C9893" i="1" a="1"/>
  <c r="E9893" i="1" s="1"/>
  <c r="C9894" i="1" a="1"/>
  <c r="E9894" i="1" s="1"/>
  <c r="C9895" i="1" a="1"/>
  <c r="E9895" i="1" s="1"/>
  <c r="C9896" i="1" a="1"/>
  <c r="E9896" i="1" s="1"/>
  <c r="C9897" i="1" a="1"/>
  <c r="E9897" i="1" s="1"/>
  <c r="C9898" i="1" a="1"/>
  <c r="E9898" i="1" s="1"/>
  <c r="C9899" i="1" a="1"/>
  <c r="E9899" i="1" s="1"/>
  <c r="C9900" i="1" a="1"/>
  <c r="E9900" i="1" s="1"/>
  <c r="C9901" i="1" a="1"/>
  <c r="E9901" i="1" s="1"/>
  <c r="C9902" i="1" a="1"/>
  <c r="E9902" i="1" s="1"/>
  <c r="C9903" i="1" a="1"/>
  <c r="E9903" i="1" s="1"/>
  <c r="C9904" i="1" a="1"/>
  <c r="E9904" i="1" s="1"/>
  <c r="C9905" i="1" a="1"/>
  <c r="E9905" i="1" s="1"/>
  <c r="C9906" i="1" a="1"/>
  <c r="E9906" i="1" s="1"/>
  <c r="C9907" i="1" a="1"/>
  <c r="E9907" i="1" s="1"/>
  <c r="C9908" i="1" a="1"/>
  <c r="E9908" i="1" s="1"/>
  <c r="C9909" i="1" a="1"/>
  <c r="E9909" i="1" s="1"/>
  <c r="C9910" i="1" a="1"/>
  <c r="E9910" i="1" s="1"/>
  <c r="C9911" i="1" a="1"/>
  <c r="E9911" i="1" s="1"/>
  <c r="C9912" i="1" a="1"/>
  <c r="E9912" i="1" s="1"/>
  <c r="C9913" i="1" a="1"/>
  <c r="E9913" i="1" s="1"/>
  <c r="C9914" i="1" a="1"/>
  <c r="E9914" i="1" s="1"/>
  <c r="C9915" i="1" a="1"/>
  <c r="E9915" i="1" s="1"/>
  <c r="C9916" i="1" a="1"/>
  <c r="E9916" i="1" s="1"/>
  <c r="C9917" i="1" a="1"/>
  <c r="E9917" i="1" s="1"/>
  <c r="C9918" i="1" a="1"/>
  <c r="E9918" i="1" s="1"/>
  <c r="C9919" i="1" a="1"/>
  <c r="E9919" i="1" s="1"/>
  <c r="C9920" i="1" a="1"/>
  <c r="E9920" i="1" s="1"/>
  <c r="C9921" i="1" a="1"/>
  <c r="E9921" i="1" s="1"/>
  <c r="C9922" i="1" a="1"/>
  <c r="E9922" i="1" s="1"/>
  <c r="C9923" i="1" a="1"/>
  <c r="E9923" i="1" s="1"/>
  <c r="C9924" i="1" a="1"/>
  <c r="E9924" i="1" s="1"/>
  <c r="C9925" i="1" a="1"/>
  <c r="E9925" i="1" s="1"/>
  <c r="C9926" i="1" a="1"/>
  <c r="E9926" i="1" s="1"/>
  <c r="C9927" i="1" a="1"/>
  <c r="E9927" i="1" s="1"/>
  <c r="C9928" i="1" a="1"/>
  <c r="E9928" i="1" s="1"/>
  <c r="C9929" i="1" a="1"/>
  <c r="E9929" i="1" s="1"/>
  <c r="C9930" i="1" a="1"/>
  <c r="E9930" i="1" s="1"/>
  <c r="C9931" i="1" a="1"/>
  <c r="E9931" i="1" s="1"/>
  <c r="C9932" i="1" a="1"/>
  <c r="E9932" i="1" s="1"/>
  <c r="C9933" i="1" a="1"/>
  <c r="E9933" i="1" s="1"/>
  <c r="C9934" i="1" a="1"/>
  <c r="E9934" i="1" s="1"/>
  <c r="C9935" i="1" a="1"/>
  <c r="E9935" i="1" s="1"/>
  <c r="C9936" i="1" a="1"/>
  <c r="E9936" i="1" s="1"/>
  <c r="C9937" i="1" a="1"/>
  <c r="E9937" i="1" s="1"/>
  <c r="C9938" i="1" a="1"/>
  <c r="E9938" i="1" s="1"/>
  <c r="C9939" i="1" a="1"/>
  <c r="E9939" i="1" s="1"/>
  <c r="C9940" i="1" a="1"/>
  <c r="E9940" i="1" s="1"/>
  <c r="C9941" i="1" a="1"/>
  <c r="E9941" i="1" s="1"/>
  <c r="C9942" i="1" a="1"/>
  <c r="E9942" i="1" s="1"/>
  <c r="C9943" i="1" a="1"/>
  <c r="E9943" i="1" s="1"/>
  <c r="C9944" i="1" a="1"/>
  <c r="E9944" i="1" s="1"/>
  <c r="C9945" i="1" a="1"/>
  <c r="E9945" i="1" s="1"/>
  <c r="C9946" i="1" a="1"/>
  <c r="E9946" i="1" s="1"/>
  <c r="C9947" i="1" a="1"/>
  <c r="E9947" i="1" s="1"/>
  <c r="C9948" i="1" a="1"/>
  <c r="E9948" i="1" s="1"/>
  <c r="C9949" i="1" a="1"/>
  <c r="E9949" i="1" s="1"/>
  <c r="C9950" i="1" a="1"/>
  <c r="E9950" i="1" s="1"/>
  <c r="C9951" i="1" a="1"/>
  <c r="E9951" i="1" s="1"/>
  <c r="C9952" i="1" a="1"/>
  <c r="E9952" i="1" s="1"/>
  <c r="C9953" i="1" a="1"/>
  <c r="E9953" i="1" s="1"/>
  <c r="C9954" i="1" a="1"/>
  <c r="E9954" i="1" s="1"/>
  <c r="C9955" i="1" a="1"/>
  <c r="E9955" i="1" s="1"/>
  <c r="C9956" i="1" a="1"/>
  <c r="E9956" i="1" s="1"/>
  <c r="C9957" i="1" a="1"/>
  <c r="E9957" i="1" s="1"/>
  <c r="C9958" i="1" a="1"/>
  <c r="E9958" i="1" s="1"/>
  <c r="C9959" i="1" a="1"/>
  <c r="E9959" i="1" s="1"/>
  <c r="C9960" i="1" a="1"/>
  <c r="E9960" i="1" s="1"/>
  <c r="C9961" i="1" a="1"/>
  <c r="E9961" i="1" s="1"/>
  <c r="C9962" i="1" a="1"/>
  <c r="E9962" i="1" s="1"/>
  <c r="C9963" i="1" a="1"/>
  <c r="E9963" i="1" s="1"/>
  <c r="C9964" i="1" a="1"/>
  <c r="E9964" i="1" s="1"/>
  <c r="C9965" i="1" a="1"/>
  <c r="E9965" i="1" s="1"/>
  <c r="C9966" i="1" a="1"/>
  <c r="E9966" i="1" s="1"/>
  <c r="C9967" i="1" a="1"/>
  <c r="E9967" i="1" s="1"/>
  <c r="C9968" i="1" a="1"/>
  <c r="E9968" i="1" s="1"/>
  <c r="C9969" i="1" a="1"/>
  <c r="E9969" i="1" s="1"/>
  <c r="C9970" i="1" a="1"/>
  <c r="E9970" i="1" s="1"/>
  <c r="C9971" i="1" a="1"/>
  <c r="E9971" i="1" s="1"/>
  <c r="C9972" i="1" a="1"/>
  <c r="E9972" i="1" s="1"/>
  <c r="C9973" i="1" a="1"/>
  <c r="E9973" i="1" s="1"/>
  <c r="C9974" i="1" a="1"/>
  <c r="E9974" i="1" s="1"/>
  <c r="C9975" i="1" a="1"/>
  <c r="E9975" i="1" s="1"/>
  <c r="C9976" i="1" a="1"/>
  <c r="E9976" i="1" s="1"/>
  <c r="C9977" i="1" a="1"/>
  <c r="E9977" i="1" s="1"/>
  <c r="C9978" i="1" a="1"/>
  <c r="E9978" i="1" s="1"/>
  <c r="C9979" i="1" a="1"/>
  <c r="E9979" i="1" s="1"/>
  <c r="C9980" i="1" a="1"/>
  <c r="E9980" i="1" s="1"/>
  <c r="C9981" i="1" a="1"/>
  <c r="E9981" i="1" s="1"/>
  <c r="C9982" i="1" a="1"/>
  <c r="E9982" i="1" s="1"/>
  <c r="C9983" i="1" a="1"/>
  <c r="E9983" i="1" s="1"/>
  <c r="C9984" i="1" a="1"/>
  <c r="E9984" i="1" s="1"/>
  <c r="C9985" i="1" a="1"/>
  <c r="E9985" i="1" s="1"/>
  <c r="C9986" i="1" a="1"/>
  <c r="E9986" i="1" s="1"/>
  <c r="C9987" i="1" a="1"/>
  <c r="E9987" i="1" s="1"/>
  <c r="C9988" i="1" a="1"/>
  <c r="E9988" i="1" s="1"/>
  <c r="C9989" i="1" a="1"/>
  <c r="E9989" i="1" s="1"/>
  <c r="C9990" i="1" a="1"/>
  <c r="E9990" i="1" s="1"/>
  <c r="C9991" i="1" a="1"/>
  <c r="E9991" i="1" s="1"/>
  <c r="C9992" i="1" a="1"/>
  <c r="E9992" i="1" s="1"/>
  <c r="C9993" i="1" a="1"/>
  <c r="E9993" i="1" s="1"/>
  <c r="C9994" i="1" a="1"/>
  <c r="E9994" i="1" s="1"/>
  <c r="C9995" i="1" a="1"/>
  <c r="E9995" i="1" s="1"/>
  <c r="C9996" i="1" a="1"/>
  <c r="E9996" i="1" s="1"/>
  <c r="C9997" i="1" a="1"/>
  <c r="E9997" i="1" s="1"/>
  <c r="C9998" i="1" a="1"/>
  <c r="E9998" i="1" s="1"/>
  <c r="C9999" i="1" a="1"/>
  <c r="E9999" i="1" s="1"/>
  <c r="C10000" i="1" a="1"/>
  <c r="E10000" i="1" s="1"/>
  <c r="C10001" i="1" a="1"/>
  <c r="E10001" i="1" s="1"/>
  <c r="C2" i="1" a="1"/>
  <c r="E2" i="1" s="1"/>
  <c r="E1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<sst xmlns="http://schemas.openxmlformats.org/spreadsheetml/2006/main" count="100210" uniqueCount="26660">
  <si>
    <t>Name</t>
  </si>
  <si>
    <t>Age</t>
  </si>
  <si>
    <t>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</si>
  <si>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</si>
  <si>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</si>
  <si>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</si>
  <si>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</si>
  <si>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</si>
  <si>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</si>
  <si>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</si>
  <si>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</si>
  <si>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</si>
  <si>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</si>
  <si>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</si>
  <si>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</si>
  <si>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</si>
  <si>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</si>
  <si>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</si>
  <si>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</si>
  <si>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</si>
  <si>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</si>
  <si>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</si>
  <si>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</si>
  <si>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</si>
  <si>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</si>
  <si>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</si>
  <si>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</si>
  <si>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</si>
  <si>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</si>
  <si>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</si>
  <si>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</si>
  <si>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</si>
  <si>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Lipitor</t>
  </si>
  <si>
    <t>Normal</t>
  </si>
  <si>
    <t>Chad Byrd</t>
  </si>
  <si>
    <t>B-</t>
  </si>
  <si>
    <t>Obesity</t>
  </si>
  <si>
    <t>Paul Baker</t>
  </si>
  <si>
    <t>Walton LLC</t>
  </si>
  <si>
    <t>Emergency</t>
  </si>
  <si>
    <t>Antonio Frederick</t>
  </si>
  <si>
    <t>Brian Chandler</t>
  </si>
  <si>
    <t>Garcia Ltd</t>
  </si>
  <si>
    <t>Urgent</t>
  </si>
  <si>
    <t>Penicillin</t>
  </si>
  <si>
    <t>Abnormal</t>
  </si>
  <si>
    <t>Mrs. Brandy Flowers</t>
  </si>
  <si>
    <t>Dustin Griffin</t>
  </si>
  <si>
    <t>Jones, Brown and Murray</t>
  </si>
  <si>
    <t>Paracetamol</t>
  </si>
  <si>
    <t>AB+</t>
  </si>
  <si>
    <t>Robin Green</t>
  </si>
  <si>
    <t>Boyd PLC</t>
  </si>
  <si>
    <t>Aetna</t>
  </si>
  <si>
    <t>Charles Horton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</si>
  <si>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</si>
  <si>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</si>
  <si>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</si>
  <si>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</si>
  <si>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</si>
  <si>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</si>
  <si>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</si>
  <si>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</si>
  <si>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</si>
  <si>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</si>
  <si>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</si>
  <si>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</si>
  <si>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</si>
  <si>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</si>
  <si>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</si>
  <si>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</si>
  <si>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</si>
  <si>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</si>
  <si>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</si>
  <si>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</si>
  <si>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</si>
  <si>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</si>
  <si>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</si>
  <si>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</si>
  <si>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</si>
  <si>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</si>
  <si>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</si>
  <si>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</si>
  <si>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</si>
  <si>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</si>
  <si>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</si>
  <si>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</si>
  <si>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</si>
  <si>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</si>
  <si>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</si>
  <si>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</si>
  <si>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</si>
  <si>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</si>
  <si>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</si>
  <si>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</si>
  <si>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</si>
  <si>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</si>
  <si>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</si>
  <si>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</si>
  <si>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</si>
  <si>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</si>
  <si>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</si>
  <si>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</si>
  <si>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</si>
  <si>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</si>
  <si>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</si>
  <si>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</si>
  <si>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</si>
  <si>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</si>
  <si>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</si>
  <si>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</si>
  <si>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</si>
  <si>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</si>
  <si>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</si>
  <si>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</si>
  <si>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</si>
  <si>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</si>
  <si>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</si>
  <si>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</si>
  <si>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</si>
  <si>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</si>
  <si>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</si>
  <si>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</si>
  <si>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</si>
  <si>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</si>
  <si>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</si>
  <si>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</si>
  <si>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</si>
  <si>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</si>
  <si>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</si>
  <si>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</si>
  <si>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</si>
  <si>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</si>
  <si>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</si>
  <si>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</si>
  <si>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</si>
  <si>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</si>
  <si>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</si>
  <si>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</si>
  <si>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</si>
  <si>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</si>
  <si>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</si>
  <si>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</si>
  <si>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</si>
  <si>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</si>
  <si>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</si>
  <si>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</si>
  <si>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</si>
  <si>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</si>
  <si>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</si>
  <si>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</si>
  <si>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</si>
  <si>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</si>
  <si>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</si>
  <si>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</si>
  <si>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</si>
  <si>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</si>
  <si>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</si>
  <si>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</si>
  <si>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</si>
  <si>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</si>
  <si>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</si>
  <si>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</si>
  <si>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</si>
  <si>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</si>
  <si>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</si>
  <si>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</si>
  <si>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</si>
  <si>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</si>
  <si>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</si>
  <si>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</si>
  <si>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</si>
  <si>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</si>
  <si>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</si>
  <si>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</si>
  <si>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</si>
  <si>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</si>
  <si>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</si>
  <si>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</si>
  <si>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</si>
  <si>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</si>
  <si>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</si>
  <si>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</si>
  <si>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</si>
  <si>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</si>
  <si>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</si>
  <si>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</si>
  <si>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</si>
  <si>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</si>
  <si>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</si>
  <si>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</si>
  <si>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</si>
  <si>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</si>
  <si>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</si>
  <si>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</si>
  <si>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</si>
  <si>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</si>
  <si>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</si>
  <si>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</si>
  <si>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</si>
  <si>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</si>
  <si>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</si>
  <si>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</si>
  <si>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</si>
  <si>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</si>
  <si>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</si>
  <si>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</si>
  <si>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</si>
  <si>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</si>
  <si>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</si>
  <si>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</si>
  <si>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</si>
  <si>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</si>
  <si>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</si>
  <si>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</si>
  <si>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</si>
  <si>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</si>
  <si>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</si>
  <si>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</si>
  <si>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</si>
  <si>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</si>
  <si>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</si>
  <si>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</si>
  <si>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</si>
  <si>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</si>
  <si>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</si>
  <si>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</si>
  <si>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</si>
  <si>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</si>
  <si>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</si>
  <si>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</si>
  <si>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</si>
  <si>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</si>
  <si>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</si>
  <si>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</si>
  <si>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</si>
  <si>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</si>
  <si>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</si>
  <si>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</si>
  <si>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</si>
  <si>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</si>
  <si>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</si>
  <si>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</si>
  <si>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</si>
  <si>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</si>
  <si>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</si>
  <si>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</si>
  <si>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</si>
  <si>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</si>
  <si>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</si>
  <si>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</si>
  <si>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</si>
  <si>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</si>
  <si>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</si>
  <si>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</si>
  <si>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</si>
  <si>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</si>
  <si>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</si>
  <si>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</si>
  <si>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</si>
  <si>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</si>
  <si>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</si>
  <si>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</si>
  <si>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</si>
  <si>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</si>
  <si>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</si>
  <si>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</si>
  <si>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</si>
  <si>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</si>
  <si>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</si>
  <si>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</si>
  <si>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</si>
  <si>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</si>
  <si>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</si>
  <si>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</si>
  <si>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</si>
  <si>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</si>
  <si>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</si>
  <si>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</si>
  <si>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</si>
  <si>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</si>
  <si>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</si>
  <si>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</si>
  <si>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</si>
  <si>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</si>
  <si>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</si>
  <si>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</si>
  <si>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</si>
  <si>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</si>
  <si>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</si>
  <si>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</si>
  <si>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</si>
  <si>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</si>
  <si>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</si>
  <si>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</si>
  <si>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</si>
  <si>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</si>
  <si>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</si>
  <si>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</si>
  <si>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</si>
  <si>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</si>
  <si>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</si>
  <si>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</si>
  <si>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</si>
  <si>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</si>
  <si>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</si>
  <si>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</si>
  <si>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</si>
  <si>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</si>
  <si>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</si>
  <si>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</si>
  <si>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</si>
  <si>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</si>
  <si>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</si>
  <si>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</si>
  <si>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</si>
  <si>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</si>
  <si>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</si>
  <si>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</si>
  <si>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</si>
  <si>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</si>
  <si>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</si>
  <si>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</si>
  <si>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</si>
  <si>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</si>
  <si>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</si>
  <si>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</si>
  <si>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</si>
  <si>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</si>
  <si>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</si>
  <si>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</si>
  <si>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</si>
  <si>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</si>
  <si>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</si>
  <si>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</si>
  <si>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</si>
  <si>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</si>
  <si>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</si>
  <si>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</si>
  <si>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</si>
  <si>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</si>
  <si>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</si>
  <si>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</si>
  <si>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</si>
  <si>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</si>
  <si>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</si>
  <si>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</si>
  <si>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</si>
  <si>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</si>
  <si>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</si>
  <si>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</si>
  <si>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</si>
  <si>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</si>
  <si>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</si>
  <si>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</si>
  <si>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</si>
  <si>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</si>
  <si>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</si>
  <si>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</si>
  <si>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</si>
  <si>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</si>
  <si>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</si>
  <si>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</si>
  <si>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</si>
  <si>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</si>
  <si>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</si>
  <si>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</si>
  <si>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</si>
  <si>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</si>
  <si>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</si>
  <si>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</si>
  <si>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</si>
  <si>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</si>
  <si>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</si>
  <si>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</si>
  <si>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</si>
  <si>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</si>
  <si>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</si>
  <si>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</si>
  <si>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</si>
  <si>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</si>
  <si>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</si>
  <si>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</si>
  <si>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</si>
  <si>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</si>
  <si>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</si>
  <si>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</si>
  <si>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</si>
  <si>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</si>
  <si>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</si>
  <si>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</si>
  <si>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</si>
  <si>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</si>
  <si>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</si>
  <si>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</si>
  <si>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</si>
  <si>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</si>
  <si>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</si>
  <si>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</si>
  <si>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</si>
  <si>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</si>
  <si>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</si>
  <si>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</si>
  <si>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</si>
  <si>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</si>
  <si>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</si>
  <si>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</si>
  <si>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</si>
  <si>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</si>
  <si>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</si>
  <si>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</si>
  <si>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</si>
  <si>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</si>
  <si>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</si>
  <si>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</si>
  <si>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</si>
  <si>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</si>
  <si>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</si>
  <si>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</si>
  <si>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</si>
  <si>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</si>
  <si>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</si>
  <si>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</si>
  <si>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</si>
  <si>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</si>
  <si>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</si>
  <si>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</si>
  <si>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</si>
  <si>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</si>
  <si>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</si>
  <si>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</si>
  <si>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</si>
  <si>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</si>
  <si>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</si>
  <si>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</si>
  <si>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</si>
  <si>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</si>
  <si>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</si>
  <si>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</si>
  <si>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</si>
  <si>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</si>
  <si>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</si>
  <si>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</si>
  <si>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</si>
  <si>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</si>
  <si>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</si>
  <si>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</si>
  <si>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</si>
  <si>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</si>
  <si>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</si>
  <si>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</si>
  <si>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</si>
  <si>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</si>
  <si>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</si>
  <si>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</si>
  <si>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</si>
  <si>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</si>
  <si>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</si>
  <si>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</si>
  <si>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</si>
  <si>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</si>
  <si>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</si>
  <si>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</si>
  <si>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</si>
  <si>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</si>
  <si>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</si>
  <si>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</si>
  <si>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</si>
  <si>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</si>
  <si>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</si>
  <si>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</si>
  <si>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</si>
  <si>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</si>
  <si>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</si>
  <si>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</si>
  <si>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</si>
  <si>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</si>
  <si>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</si>
  <si>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</si>
  <si>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</si>
  <si>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</si>
  <si>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</si>
  <si>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</si>
  <si>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</si>
  <si>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</si>
  <si>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</si>
  <si>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</si>
  <si>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</si>
  <si>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</si>
  <si>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</si>
  <si>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</si>
  <si>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</si>
  <si>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</si>
  <si>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</si>
  <si>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</si>
  <si>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</si>
  <si>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</si>
  <si>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</si>
  <si>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</si>
  <si>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</si>
  <si>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</si>
  <si>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</si>
  <si>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</si>
  <si>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</si>
  <si>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</si>
  <si>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</si>
  <si>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</si>
  <si>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</si>
  <si>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</si>
  <si>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</si>
  <si>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</si>
  <si>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</si>
  <si>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</si>
  <si>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</si>
  <si>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</si>
  <si>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</si>
  <si>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</si>
  <si>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</si>
  <si>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</si>
  <si>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</si>
  <si>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</si>
  <si>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</si>
  <si>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</si>
  <si>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</si>
  <si>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</si>
  <si>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</si>
  <si>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</si>
  <si>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</si>
  <si>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</si>
  <si>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</si>
  <si>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</si>
  <si>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</si>
  <si>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</si>
  <si>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</si>
  <si>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</si>
  <si>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</si>
  <si>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</si>
  <si>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</si>
  <si>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</si>
  <si>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</si>
  <si>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</si>
  <si>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</si>
  <si>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</si>
  <si>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</si>
  <si>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</si>
  <si>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</si>
  <si>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</si>
  <si>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</si>
  <si>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</si>
  <si>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</si>
  <si>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</si>
  <si>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</si>
  <si>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</si>
  <si>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</si>
  <si>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</si>
  <si>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</si>
  <si>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</si>
  <si>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</si>
  <si>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</si>
  <si>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</si>
  <si>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</si>
  <si>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</si>
  <si>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</si>
  <si>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</si>
  <si>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</si>
  <si>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</si>
  <si>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</si>
  <si>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</si>
  <si>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</si>
  <si>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</si>
  <si>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</si>
  <si>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</si>
  <si>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</si>
  <si>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</si>
  <si>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</si>
  <si>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</si>
  <si>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</si>
  <si>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</si>
  <si>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</si>
  <si>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</si>
  <si>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</si>
  <si>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</si>
  <si>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</si>
  <si>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</si>
  <si>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</si>
  <si>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</si>
  <si>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</si>
  <si>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</si>
  <si>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</si>
  <si>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</si>
  <si>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</si>
  <si>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</si>
  <si>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</si>
  <si>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</si>
  <si>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</si>
  <si>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</si>
  <si>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</si>
  <si>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</si>
  <si>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</si>
  <si>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</si>
  <si>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</si>
  <si>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</si>
  <si>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</si>
  <si>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</si>
  <si>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</si>
  <si>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</si>
  <si>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</si>
  <si>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</si>
  <si>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</si>
  <si>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</si>
  <si>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</si>
  <si>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</si>
  <si>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</si>
  <si>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</si>
  <si>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</si>
  <si>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</si>
  <si>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</si>
  <si>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</si>
  <si>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</si>
  <si>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</si>
  <si>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</si>
  <si>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</si>
  <si>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</si>
  <si>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</si>
  <si>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</si>
  <si>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</si>
  <si>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</si>
  <si>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</si>
  <si>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</si>
  <si>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</si>
  <si>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</si>
  <si>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</si>
  <si>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</si>
  <si>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</si>
  <si>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</si>
  <si>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</si>
  <si>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</si>
  <si>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</si>
  <si>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</si>
  <si>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</si>
  <si>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</si>
  <si>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</si>
  <si>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</si>
  <si>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</si>
  <si>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</si>
  <si>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</si>
  <si>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</si>
  <si>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</si>
  <si>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</si>
  <si>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</si>
  <si>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</si>
  <si>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</si>
  <si>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</si>
  <si>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</si>
  <si>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</si>
  <si>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</si>
  <si>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</si>
  <si>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</si>
  <si>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</si>
  <si>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</si>
  <si>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</si>
  <si>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</si>
  <si>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</si>
  <si>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</si>
  <si>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</si>
  <si>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</si>
  <si>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</si>
  <si>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</si>
  <si>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</si>
  <si>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</si>
  <si>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</si>
  <si>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</si>
  <si>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</si>
  <si>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</si>
  <si>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</si>
  <si>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</si>
  <si>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</si>
  <si>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</si>
  <si>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</si>
  <si>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</si>
  <si>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</si>
  <si>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</si>
  <si>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</si>
  <si>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</si>
  <si>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</si>
  <si>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</si>
  <si>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</si>
  <si>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</si>
  <si>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</si>
  <si>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</si>
  <si>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</si>
  <si>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</si>
  <si>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</si>
  <si>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</si>
  <si>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</si>
  <si>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</si>
  <si>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</si>
  <si>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</si>
  <si>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</si>
  <si>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</si>
  <si>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</si>
  <si>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</si>
  <si>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</si>
  <si>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</si>
  <si>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</si>
  <si>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</si>
  <si>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</si>
  <si>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</si>
  <si>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</si>
  <si>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</si>
  <si>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</si>
  <si>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</si>
  <si>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</si>
  <si>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</si>
  <si>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</si>
  <si>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</si>
  <si>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</si>
  <si>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</si>
  <si>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</si>
  <si>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</si>
  <si>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</si>
  <si>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</si>
  <si>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</si>
  <si>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</si>
  <si>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</si>
  <si>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</si>
  <si>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</si>
  <si>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</si>
  <si>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</si>
  <si>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</si>
  <si>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</si>
  <si>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</si>
  <si>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</si>
  <si>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</si>
  <si>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</si>
  <si>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</si>
  <si>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</si>
  <si>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</si>
  <si>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</si>
  <si>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</si>
  <si>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</si>
  <si>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</si>
  <si>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</si>
  <si>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</si>
  <si>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</si>
  <si>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</si>
  <si>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</si>
  <si>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</si>
  <si>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</si>
  <si>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</si>
  <si>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</si>
  <si>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</si>
  <si>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</si>
  <si>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</si>
  <si>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</si>
  <si>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</si>
  <si>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</si>
  <si>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</si>
  <si>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</si>
  <si>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</si>
  <si>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</si>
  <si>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</si>
  <si>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</si>
  <si>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</si>
  <si>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</si>
  <si>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</si>
  <si>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</si>
  <si>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</si>
  <si>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</si>
  <si>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</si>
  <si>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</si>
  <si>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</si>
  <si>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</si>
  <si>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</si>
  <si>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</si>
  <si>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</si>
  <si>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</si>
  <si>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</si>
  <si>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</si>
  <si>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</si>
  <si>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</si>
  <si>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</si>
  <si>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</si>
  <si>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</si>
  <si>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</si>
  <si>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</si>
  <si>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</si>
  <si>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</si>
  <si>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</si>
  <si>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</si>
  <si>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</si>
  <si>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</si>
  <si>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</si>
  <si>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</si>
  <si>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</si>
  <si>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</si>
  <si>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</si>
  <si>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</si>
  <si>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</si>
  <si>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</si>
  <si>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</si>
  <si>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</si>
  <si>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</si>
  <si>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</si>
  <si>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</si>
  <si>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</si>
  <si>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</si>
  <si>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</si>
  <si>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</si>
  <si>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</si>
  <si>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</si>
  <si>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</si>
  <si>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</si>
  <si>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</si>
  <si>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</si>
  <si>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</si>
  <si>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</si>
  <si>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</si>
  <si>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</si>
  <si>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</si>
  <si>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</si>
  <si>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</si>
  <si>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</si>
  <si>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</si>
  <si>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</si>
  <si>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</si>
  <si>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</si>
  <si>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</si>
  <si>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</si>
  <si>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</si>
  <si>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</si>
  <si>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</si>
  <si>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</si>
  <si>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</si>
  <si>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</si>
  <si>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</si>
  <si>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</si>
  <si>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</si>
  <si>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</si>
  <si>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</si>
  <si>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</si>
  <si>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</si>
  <si>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</si>
  <si>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</si>
  <si>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</si>
  <si>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</si>
  <si>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</si>
  <si>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</si>
  <si>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</si>
  <si>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</si>
  <si>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</si>
  <si>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</si>
  <si>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</si>
  <si>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</si>
  <si>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</si>
  <si>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</si>
  <si>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</si>
  <si>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</si>
  <si>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</si>
  <si>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</si>
  <si>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</si>
  <si>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</si>
  <si>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</si>
  <si>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</si>
  <si>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</si>
  <si>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</si>
  <si>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</si>
  <si>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</si>
  <si>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</si>
  <si>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</si>
  <si>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</si>
  <si>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</si>
  <si>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</si>
  <si>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</si>
  <si>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</si>
  <si>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</si>
  <si>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</si>
  <si>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</si>
  <si>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</si>
  <si>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</si>
  <si>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</si>
  <si>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</si>
  <si>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</si>
  <si>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</si>
  <si>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</si>
  <si>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</si>
  <si>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</si>
  <si>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</si>
  <si>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</si>
  <si>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</si>
  <si>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</si>
  <si>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</si>
  <si>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</si>
  <si>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</si>
  <si>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</si>
  <si>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</si>
  <si>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</si>
  <si>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</si>
  <si>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</si>
  <si>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</si>
  <si>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</si>
  <si>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</si>
  <si>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</si>
  <si>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</si>
  <si>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</si>
  <si>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</si>
  <si>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</si>
  <si>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</si>
  <si>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</si>
  <si>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</si>
  <si>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</si>
  <si>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</si>
  <si>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</si>
  <si>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</si>
  <si>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</si>
  <si>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</si>
  <si>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</si>
  <si>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</si>
  <si>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</si>
  <si>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</si>
  <si>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</si>
  <si>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</si>
  <si>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</si>
  <si>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</si>
  <si>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</si>
  <si>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</si>
  <si>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</si>
  <si>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</si>
  <si>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</si>
  <si>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</si>
  <si>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</si>
  <si>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</si>
  <si>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</si>
  <si>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</si>
  <si>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</si>
  <si>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</si>
  <si>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</si>
  <si>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</si>
  <si>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</si>
  <si>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</si>
  <si>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</si>
  <si>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</si>
  <si>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</si>
  <si>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</si>
  <si>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</si>
  <si>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</si>
  <si>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</si>
  <si>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</si>
  <si>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</si>
  <si>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</si>
  <si>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</si>
  <si>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</si>
  <si>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</si>
  <si>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</si>
  <si>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</si>
  <si>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</si>
  <si>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</si>
  <si>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</si>
  <si>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</si>
  <si>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</si>
  <si>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</si>
  <si>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</si>
  <si>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</si>
  <si>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</si>
  <si>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</si>
  <si>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</si>
  <si>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</si>
  <si>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</si>
  <si>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</si>
  <si>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</si>
  <si>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</si>
  <si>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</si>
  <si>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</si>
  <si>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</si>
  <si>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</si>
  <si>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</si>
  <si>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</si>
  <si>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</si>
  <si>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</si>
  <si>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</si>
  <si>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</si>
  <si>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</si>
  <si>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</si>
  <si>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</si>
  <si>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</si>
  <si>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</si>
  <si>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</si>
  <si>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</si>
  <si>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</si>
  <si>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</si>
  <si>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</si>
  <si>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</si>
  <si>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</si>
  <si>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</si>
  <si>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</si>
  <si>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</si>
  <si>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</si>
  <si>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</si>
  <si>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</si>
  <si>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</si>
  <si>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</si>
  <si>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</si>
  <si>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</si>
  <si>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</si>
  <si>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</si>
  <si>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</si>
  <si>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</si>
  <si>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</si>
  <si>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</si>
  <si>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</si>
  <si>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</si>
  <si>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</si>
  <si>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</si>
  <si>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</si>
  <si>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</si>
  <si>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</si>
  <si>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</si>
  <si>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</si>
  <si>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</si>
  <si>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</si>
  <si>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</si>
  <si>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</si>
  <si>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</si>
  <si>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</si>
  <si>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</si>
  <si>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</si>
  <si>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</si>
  <si>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</si>
  <si>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</si>
  <si>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</si>
  <si>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</si>
  <si>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</si>
  <si>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</si>
  <si>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</si>
  <si>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</si>
  <si>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</si>
  <si>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</si>
  <si>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</si>
  <si>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</si>
  <si>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</si>
  <si>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</si>
  <si>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</si>
  <si>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</si>
  <si>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</si>
  <si>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</si>
  <si>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</si>
  <si>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</si>
  <si>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</si>
  <si>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</si>
  <si>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</si>
  <si>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</si>
  <si>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</si>
  <si>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</si>
  <si>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</si>
  <si>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</si>
  <si>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</si>
  <si>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</si>
  <si>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</si>
  <si>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</si>
  <si>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</si>
  <si>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</si>
  <si>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</si>
  <si>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</si>
  <si>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</si>
  <si>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</si>
  <si>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</si>
  <si>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</si>
  <si>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</si>
  <si>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</si>
  <si>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</si>
  <si>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</si>
  <si>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</si>
  <si>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</si>
  <si>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</si>
  <si>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</si>
  <si>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</si>
  <si>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</si>
  <si>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</si>
  <si>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</si>
  <si>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</si>
  <si>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</si>
  <si>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</si>
  <si>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</si>
  <si>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</si>
  <si>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</si>
  <si>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</si>
  <si>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</si>
  <si>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</si>
  <si>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</si>
  <si>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</si>
  <si>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</si>
  <si>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</si>
  <si>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</si>
  <si>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</si>
  <si>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</si>
  <si>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</si>
  <si>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</si>
  <si>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</si>
  <si>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</si>
  <si>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</si>
  <si>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</si>
  <si>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</si>
  <si>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</si>
  <si>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</si>
  <si>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</si>
  <si>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</si>
  <si>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</si>
  <si>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</si>
  <si>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</si>
  <si>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</si>
  <si>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</si>
  <si>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</si>
  <si>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</si>
  <si>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</si>
  <si>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</si>
  <si>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</si>
  <si>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</si>
  <si>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</si>
  <si>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</si>
  <si>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</si>
  <si>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</si>
  <si>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</si>
  <si>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</si>
  <si>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</si>
  <si>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</si>
  <si>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</si>
  <si>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</si>
  <si>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</si>
  <si>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</si>
  <si>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</si>
  <si>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</si>
  <si>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</si>
  <si>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</si>
  <si>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</si>
  <si>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</si>
  <si>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</si>
  <si>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</si>
  <si>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</si>
  <si>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</si>
  <si>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</si>
  <si>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</si>
  <si>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</si>
  <si>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</si>
  <si>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</si>
  <si>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</si>
  <si>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</si>
  <si>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</si>
  <si>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</si>
  <si>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</si>
  <si>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</si>
  <si>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</si>
  <si>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</si>
  <si>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</si>
  <si>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</si>
  <si>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</si>
  <si>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</si>
  <si>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</si>
  <si>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</si>
  <si>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</si>
  <si>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</si>
  <si>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</si>
  <si>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</si>
  <si>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</si>
  <si>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</si>
  <si>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</si>
  <si>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</si>
  <si>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</si>
  <si>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</si>
  <si>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</si>
  <si>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</si>
  <si>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</si>
  <si>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</si>
  <si>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</si>
  <si>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</si>
  <si>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</si>
  <si>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</si>
  <si>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</si>
  <si>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</si>
  <si>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</si>
  <si>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</si>
  <si>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</si>
  <si>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</si>
  <si>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</si>
  <si>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</si>
  <si>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</si>
  <si>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</si>
  <si>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</si>
  <si>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</si>
  <si>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</si>
  <si>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</si>
  <si>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</si>
  <si>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</si>
  <si>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</si>
  <si>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</si>
  <si>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</si>
  <si>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</si>
  <si>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</si>
  <si>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</si>
  <si>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</si>
  <si>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</si>
  <si>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</si>
  <si>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</si>
  <si>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</si>
  <si>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</si>
  <si>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</si>
  <si>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</si>
  <si>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</si>
  <si>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</si>
  <si>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</si>
  <si>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</si>
  <si>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</si>
  <si>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</si>
  <si>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</si>
  <si>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</si>
  <si>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</si>
  <si>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</si>
  <si>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</si>
  <si>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</si>
  <si>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</si>
  <si>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</si>
  <si>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</si>
  <si>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</si>
  <si>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</si>
  <si>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</si>
  <si>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</si>
  <si>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</si>
  <si>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</si>
  <si>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</si>
  <si>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</si>
  <si>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</si>
  <si>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</si>
  <si>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</si>
  <si>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</si>
  <si>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</si>
  <si>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</si>
  <si>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</si>
  <si>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</si>
  <si>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</si>
  <si>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</si>
  <si>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</si>
  <si>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</si>
  <si>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</si>
  <si>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</si>
  <si>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</si>
  <si>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</si>
  <si>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</si>
  <si>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</si>
  <si>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</si>
  <si>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</si>
  <si>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</si>
  <si>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</si>
  <si>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</si>
  <si>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</si>
  <si>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</si>
  <si>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</si>
  <si>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</si>
  <si>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</si>
  <si>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</si>
  <si>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</si>
  <si>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</si>
  <si>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</si>
  <si>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</si>
  <si>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</si>
  <si>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</si>
  <si>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</si>
  <si>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</si>
  <si>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</si>
  <si>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</si>
  <si>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</si>
  <si>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</si>
  <si>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</si>
  <si>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</si>
  <si>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</si>
  <si>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</si>
  <si>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</si>
  <si>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</si>
  <si>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</si>
  <si>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</si>
  <si>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</si>
  <si>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</si>
  <si>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</si>
  <si>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</si>
  <si>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</si>
  <si>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</si>
  <si>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</si>
  <si>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</si>
  <si>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</si>
  <si>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</si>
  <si>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</si>
  <si>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</si>
  <si>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</si>
  <si>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</si>
  <si>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</si>
  <si>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</si>
  <si>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</si>
  <si>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</si>
  <si>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</si>
  <si>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</si>
  <si>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</si>
  <si>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</si>
  <si>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</si>
  <si>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</si>
  <si>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</si>
  <si>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</si>
  <si>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</si>
  <si>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</si>
  <si>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</si>
  <si>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</si>
  <si>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</si>
  <si>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</si>
  <si>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</si>
  <si>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</si>
  <si>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</si>
  <si>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</si>
  <si>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</si>
  <si>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</si>
  <si>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</si>
  <si>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</si>
  <si>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</si>
  <si>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</si>
  <si>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</si>
  <si>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</si>
  <si>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</si>
  <si>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</si>
  <si>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</si>
  <si>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</si>
  <si>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</si>
  <si>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</si>
  <si>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</si>
  <si>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</si>
  <si>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</si>
  <si>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</si>
  <si>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</si>
  <si>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</si>
  <si>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</si>
  <si>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</si>
  <si>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</si>
  <si>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</si>
  <si>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</si>
  <si>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</si>
  <si>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</si>
  <si>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</si>
  <si>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</si>
  <si>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</si>
  <si>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</si>
  <si>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</si>
  <si>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</si>
  <si>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</si>
  <si>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</si>
  <si>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</si>
  <si>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</si>
  <si>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</si>
  <si>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</si>
  <si>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</si>
  <si>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</si>
  <si>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</si>
  <si>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</si>
  <si>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</si>
  <si>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</si>
  <si>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</si>
  <si>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</si>
  <si>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</si>
  <si>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</si>
  <si>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</si>
  <si>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</si>
  <si>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</si>
  <si>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</si>
  <si>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</si>
  <si>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</si>
  <si>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</si>
  <si>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</si>
  <si>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</si>
  <si>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</si>
  <si>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</si>
  <si>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</si>
  <si>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</si>
  <si>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</si>
  <si>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</si>
  <si>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</si>
  <si>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</si>
  <si>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</si>
  <si>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</si>
  <si>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</si>
  <si>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</si>
  <si>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</si>
  <si>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</si>
  <si>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</si>
  <si>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</si>
  <si>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</si>
  <si>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</si>
  <si>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</si>
  <si>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</si>
  <si>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</si>
  <si>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</si>
  <si>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</si>
  <si>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</si>
  <si>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</si>
  <si>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</si>
  <si>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</si>
  <si>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</si>
  <si>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</si>
  <si>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</si>
  <si>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</si>
  <si>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</si>
  <si>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</si>
  <si>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</si>
  <si>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</si>
  <si>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</si>
  <si>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</si>
  <si>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</si>
  <si>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</si>
  <si>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</si>
  <si>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</si>
  <si>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</si>
  <si>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</si>
  <si>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</si>
  <si>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</si>
  <si>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</si>
  <si>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</si>
  <si>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</si>
  <si>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</si>
  <si>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</si>
  <si>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</si>
  <si>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</si>
  <si>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</si>
  <si>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</si>
  <si>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</si>
  <si>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</si>
  <si>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</si>
  <si>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</si>
  <si>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</si>
  <si>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</si>
  <si>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</si>
  <si>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</si>
  <si>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</si>
  <si>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</si>
  <si>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</si>
  <si>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</si>
  <si>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</si>
  <si>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</si>
  <si>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</si>
  <si>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</si>
  <si>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</si>
  <si>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</si>
  <si>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</si>
  <si>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</si>
  <si>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</si>
  <si>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</si>
  <si>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</si>
  <si>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</si>
  <si>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</si>
  <si>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</si>
  <si>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</si>
  <si>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</si>
  <si>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</si>
  <si>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</si>
  <si>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</si>
  <si>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</si>
  <si>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</si>
  <si>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</si>
  <si>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</si>
  <si>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</si>
  <si>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</si>
  <si>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</si>
  <si>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</si>
  <si>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</si>
  <si>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</si>
  <si>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</si>
  <si>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</si>
  <si>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</si>
  <si>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</si>
  <si>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</si>
  <si>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</si>
  <si>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</si>
  <si>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</si>
  <si>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</si>
  <si>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</si>
  <si>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</si>
  <si>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</si>
  <si>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</si>
  <si>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</si>
  <si>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</si>
  <si>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</si>
  <si>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</si>
  <si>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</si>
  <si>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</si>
  <si>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</si>
  <si>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</si>
  <si>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</si>
  <si>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</si>
  <si>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</si>
  <si>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</si>
  <si>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</si>
  <si>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</si>
  <si>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</si>
  <si>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</si>
  <si>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</si>
  <si>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</si>
  <si>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</si>
  <si>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</si>
  <si>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</si>
  <si>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</si>
  <si>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</si>
  <si>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</si>
  <si>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</si>
  <si>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</si>
  <si>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</si>
  <si>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</si>
  <si>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</si>
  <si>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</si>
  <si>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</si>
  <si>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</si>
  <si>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</si>
  <si>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</si>
  <si>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</si>
  <si>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</si>
  <si>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</si>
  <si>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</si>
  <si>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</si>
  <si>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</si>
  <si>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</si>
  <si>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</si>
  <si>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</si>
  <si>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</si>
  <si>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</si>
  <si>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</si>
  <si>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</si>
  <si>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</si>
  <si>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</si>
  <si>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</si>
  <si>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</si>
  <si>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</si>
  <si>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</si>
  <si>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</si>
  <si>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</si>
  <si>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</si>
  <si>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</si>
  <si>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</si>
  <si>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</si>
  <si>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</si>
  <si>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</si>
  <si>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</si>
  <si>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</si>
  <si>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</si>
  <si>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</si>
  <si>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</si>
  <si>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</si>
  <si>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</si>
  <si>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</si>
  <si>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</si>
  <si>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</si>
  <si>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</si>
  <si>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</si>
  <si>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</si>
  <si>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</si>
  <si>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</si>
  <si>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</si>
  <si>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</si>
  <si>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</si>
  <si>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</si>
  <si>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</si>
  <si>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</si>
  <si>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</si>
  <si>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</si>
  <si>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</si>
  <si>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</si>
  <si>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</si>
  <si>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</si>
  <si>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</si>
  <si>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</si>
  <si>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</si>
  <si>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</si>
  <si>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</si>
  <si>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</si>
  <si>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</si>
  <si>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</si>
  <si>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</si>
  <si>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</si>
  <si>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</si>
  <si>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</si>
  <si>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</si>
  <si>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</si>
  <si>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</si>
  <si>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</si>
  <si>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</si>
  <si>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</si>
  <si>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</si>
  <si>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</si>
  <si>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</si>
  <si>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</si>
  <si>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</si>
  <si>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</si>
  <si>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</si>
  <si>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</si>
  <si>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</si>
  <si>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</si>
  <si>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</si>
  <si>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</si>
  <si>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</si>
  <si>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</si>
  <si>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</si>
  <si>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</si>
  <si>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</si>
  <si>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</si>
  <si>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</si>
  <si>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</si>
  <si>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</si>
  <si>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</si>
  <si>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</si>
  <si>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</si>
  <si>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</si>
  <si>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</si>
  <si>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</si>
  <si>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</si>
  <si>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</si>
  <si>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</si>
  <si>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</si>
  <si>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</si>
  <si>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</si>
  <si>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</si>
  <si>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</si>
  <si>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</si>
  <si>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</si>
  <si>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</si>
  <si>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</si>
  <si>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</si>
  <si>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</si>
  <si>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</si>
  <si>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</si>
  <si>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</si>
  <si>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</si>
  <si>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</si>
  <si>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</si>
  <si>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</si>
  <si>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</si>
  <si>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</si>
  <si>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</si>
  <si>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</si>
  <si>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</si>
  <si>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</si>
  <si>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</si>
  <si>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</si>
  <si>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</si>
  <si>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</si>
  <si>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</si>
  <si>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</si>
  <si>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</si>
  <si>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</si>
  <si>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</si>
  <si>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</si>
  <si>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</si>
  <si>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</si>
  <si>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</si>
  <si>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</si>
  <si>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</si>
  <si>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</si>
  <si>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</si>
  <si>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</si>
  <si>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</si>
  <si>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</si>
  <si>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</si>
  <si>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</si>
  <si>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</si>
  <si>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</si>
  <si>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</si>
  <si>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</si>
  <si>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</si>
  <si>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</si>
  <si>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</si>
  <si>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</si>
  <si>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</si>
  <si>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</si>
  <si>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</si>
  <si>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</si>
  <si>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</si>
  <si>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</si>
  <si>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</si>
  <si>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</si>
  <si>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</si>
  <si>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</si>
  <si>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</si>
  <si>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</si>
  <si>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</si>
  <si>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</si>
  <si>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</si>
  <si>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</si>
  <si>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</si>
  <si>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</si>
  <si>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</si>
  <si>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</si>
  <si>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</si>
  <si>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</si>
  <si>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</si>
  <si>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</si>
  <si>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</si>
  <si>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</si>
  <si>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</si>
  <si>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</si>
  <si>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</si>
  <si>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</si>
  <si>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</si>
  <si>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</si>
  <si>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</si>
  <si>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</si>
  <si>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</si>
  <si>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</si>
  <si>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</si>
  <si>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</si>
  <si>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</si>
  <si>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</si>
  <si>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</si>
  <si>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</si>
  <si>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</si>
  <si>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</si>
  <si>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</si>
  <si>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</si>
  <si>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</si>
  <si>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</si>
  <si>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</si>
  <si>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</si>
  <si>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</si>
  <si>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</si>
  <si>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</si>
  <si>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</si>
  <si>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</si>
  <si>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</si>
  <si>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</si>
  <si>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</si>
  <si>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</si>
  <si>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</si>
  <si>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</si>
  <si>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</si>
  <si>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</si>
  <si>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</si>
  <si>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</si>
  <si>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</si>
  <si>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</si>
  <si>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</si>
  <si>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</si>
  <si>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</si>
  <si>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</si>
  <si>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</si>
  <si>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</si>
  <si>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</si>
  <si>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</si>
  <si>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</si>
  <si>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</si>
  <si>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</si>
  <si>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</si>
  <si>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</si>
  <si>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</si>
  <si>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</si>
  <si>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</si>
  <si>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</si>
  <si>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</si>
  <si>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</si>
  <si>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</si>
  <si>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</si>
  <si>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</si>
  <si>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</si>
  <si>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</si>
  <si>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</si>
  <si>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</si>
  <si>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</si>
  <si>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</si>
  <si>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</si>
  <si>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</si>
  <si>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</si>
  <si>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</si>
  <si>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</si>
  <si>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</si>
  <si>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</si>
  <si>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</si>
  <si>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</si>
  <si>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</si>
  <si>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</si>
  <si>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</si>
  <si>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</si>
  <si>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</si>
  <si>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</si>
  <si>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</si>
  <si>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</si>
  <si>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</si>
  <si>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</si>
  <si>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</si>
  <si>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</si>
  <si>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</si>
  <si>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</si>
  <si>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</si>
  <si>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</si>
  <si>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</si>
  <si>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</si>
  <si>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</si>
  <si>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</si>
  <si>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</si>
  <si>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</si>
  <si>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</si>
  <si>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</si>
  <si>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</si>
  <si>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</si>
  <si>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</si>
  <si>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</si>
  <si>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</si>
  <si>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</si>
  <si>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</si>
  <si>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</si>
  <si>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</si>
  <si>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</si>
  <si>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</si>
  <si>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</si>
  <si>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</si>
  <si>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</si>
  <si>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</si>
  <si>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</si>
  <si>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</si>
  <si>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</si>
  <si>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</si>
  <si>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</si>
  <si>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</si>
  <si>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</si>
  <si>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</si>
  <si>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</si>
  <si>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</si>
  <si>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</si>
  <si>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</si>
  <si>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</si>
  <si>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</si>
  <si>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</si>
  <si>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</si>
  <si>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</si>
  <si>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</si>
  <si>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</si>
  <si>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</si>
  <si>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</si>
  <si>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</si>
  <si>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</si>
  <si>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</si>
  <si>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</si>
  <si>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</si>
  <si>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</si>
  <si>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</si>
  <si>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</si>
  <si>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</si>
  <si>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</si>
  <si>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</si>
  <si>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</si>
  <si>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</si>
  <si>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</si>
  <si>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</si>
  <si>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</si>
  <si>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</si>
  <si>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</si>
  <si>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</si>
  <si>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</si>
  <si>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</si>
  <si>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</si>
  <si>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</si>
  <si>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</si>
  <si>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</si>
  <si>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</si>
  <si>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</si>
  <si>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</si>
  <si>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</si>
  <si>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</si>
  <si>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</si>
  <si>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</si>
  <si>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</si>
  <si>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</si>
  <si>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</si>
  <si>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</si>
  <si>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</si>
  <si>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</si>
  <si>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</si>
  <si>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</si>
  <si>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</si>
  <si>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</si>
  <si>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</si>
  <si>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</si>
  <si>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</si>
  <si>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</si>
  <si>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</si>
  <si>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</si>
  <si>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</si>
  <si>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</si>
  <si>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</si>
  <si>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</si>
  <si>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</si>
  <si>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</si>
  <si>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</si>
  <si>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</si>
  <si>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</si>
  <si>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</si>
  <si>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</si>
  <si>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</si>
  <si>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</si>
  <si>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</si>
  <si>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</si>
  <si>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</si>
  <si>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</si>
  <si>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</si>
  <si>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</si>
  <si>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</si>
  <si>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</si>
  <si>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</si>
  <si>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</si>
  <si>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</si>
  <si>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</si>
  <si>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</si>
  <si>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</si>
  <si>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</si>
  <si>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</si>
  <si>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</si>
  <si>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</si>
  <si>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</si>
  <si>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</si>
  <si>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</si>
  <si>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</si>
  <si>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</si>
  <si>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</si>
  <si>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</si>
  <si>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</si>
  <si>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</si>
  <si>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</si>
  <si>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</si>
  <si>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</si>
  <si>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</si>
  <si>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</si>
  <si>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</si>
  <si>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</si>
  <si>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</si>
  <si>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</si>
  <si>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</si>
  <si>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</si>
  <si>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</si>
  <si>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</si>
  <si>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</si>
  <si>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</si>
  <si>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</si>
  <si>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</si>
  <si>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</si>
  <si>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</si>
  <si>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</si>
  <si>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</si>
  <si>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</si>
  <si>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</si>
  <si>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</si>
  <si>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</si>
  <si>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</si>
  <si>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</si>
  <si>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</si>
  <si>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</si>
  <si>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</si>
  <si>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</si>
  <si>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</si>
  <si>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</si>
  <si>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</si>
  <si>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</si>
  <si>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</si>
  <si>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</si>
  <si>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</si>
  <si>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</si>
  <si>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</si>
  <si>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</si>
  <si>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</si>
  <si>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</si>
  <si>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</si>
  <si>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</si>
  <si>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</si>
  <si>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</si>
  <si>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</si>
  <si>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</si>
  <si>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</si>
  <si>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</si>
  <si>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</si>
  <si>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</si>
  <si>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</si>
  <si>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</si>
  <si>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</si>
  <si>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</si>
  <si>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</si>
  <si>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</si>
  <si>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</si>
  <si>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</si>
  <si>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</si>
  <si>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</si>
  <si>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</si>
  <si>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</si>
  <si>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</si>
  <si>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</si>
  <si>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</si>
  <si>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</si>
  <si>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</si>
  <si>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</si>
  <si>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</si>
  <si>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</si>
  <si>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</si>
  <si>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</si>
  <si>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</si>
  <si>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</si>
  <si>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</si>
  <si>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</si>
  <si>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</si>
  <si>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</si>
  <si>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</si>
  <si>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</si>
  <si>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</si>
  <si>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</si>
  <si>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</si>
  <si>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</si>
  <si>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</si>
  <si>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</si>
  <si>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</si>
  <si>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</si>
  <si>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</si>
  <si>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</si>
  <si>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</si>
  <si>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</si>
  <si>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</si>
  <si>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</si>
  <si>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</si>
  <si>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</si>
  <si>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</si>
  <si>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</si>
  <si>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</si>
  <si>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</si>
  <si>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</si>
  <si>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</si>
  <si>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</si>
  <si>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</si>
  <si>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</si>
  <si>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</si>
  <si>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</si>
  <si>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</si>
  <si>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</si>
  <si>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</si>
  <si>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</si>
  <si>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</si>
  <si>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</si>
  <si>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</si>
  <si>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</si>
  <si>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</si>
  <si>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</si>
  <si>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</si>
  <si>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</si>
  <si>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</si>
  <si>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</si>
  <si>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</si>
  <si>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</si>
  <si>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</si>
  <si>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</si>
  <si>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</si>
  <si>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</si>
  <si>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</si>
  <si>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</si>
  <si>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</si>
  <si>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</si>
  <si>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</si>
  <si>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</si>
  <si>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</si>
  <si>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</si>
  <si>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</si>
  <si>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</si>
  <si>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</si>
  <si>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</si>
  <si>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</si>
  <si>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</si>
  <si>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</si>
  <si>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</si>
  <si>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</si>
  <si>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</si>
  <si>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</si>
  <si>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</si>
  <si>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</si>
  <si>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</si>
  <si>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</si>
  <si>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</si>
  <si>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</si>
  <si>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</si>
  <si>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</si>
  <si>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</si>
  <si>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</si>
  <si>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</si>
  <si>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</si>
  <si>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</si>
  <si>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</si>
  <si>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</si>
  <si>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</si>
  <si>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</si>
  <si>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</si>
  <si>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</si>
  <si>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</si>
  <si>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</si>
  <si>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</si>
  <si>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</si>
  <si>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</si>
  <si>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</si>
  <si>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</si>
  <si>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</si>
  <si>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</si>
  <si>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</si>
  <si>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</si>
  <si>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</si>
  <si>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</si>
  <si>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</si>
  <si>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</si>
  <si>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</si>
  <si>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</si>
  <si>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</si>
  <si>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</si>
  <si>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</si>
  <si>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</si>
  <si>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</si>
  <si>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</si>
  <si>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</si>
  <si>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</si>
  <si>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</si>
  <si>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</si>
  <si>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</si>
  <si>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</si>
  <si>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</si>
  <si>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</si>
  <si>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</si>
  <si>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</si>
  <si>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</si>
  <si>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</si>
  <si>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</si>
  <si>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</si>
  <si>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</si>
  <si>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</si>
  <si>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</si>
  <si>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</si>
  <si>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</si>
  <si>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</si>
  <si>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</si>
  <si>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</si>
  <si>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</si>
  <si>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</si>
  <si>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</si>
  <si>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</si>
  <si>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</si>
  <si>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</si>
  <si>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</si>
  <si>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</si>
  <si>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</si>
  <si>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</si>
  <si>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</si>
  <si>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</si>
  <si>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</si>
  <si>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</si>
  <si>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</si>
  <si>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</si>
  <si>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</si>
  <si>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</si>
  <si>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</si>
  <si>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</si>
  <si>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</si>
  <si>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</si>
  <si>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</si>
  <si>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</si>
  <si>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</si>
  <si>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</si>
  <si>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</si>
  <si>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</si>
  <si>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</si>
  <si>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</si>
  <si>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</si>
  <si>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</si>
  <si>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</si>
  <si>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</si>
  <si>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</si>
  <si>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</si>
  <si>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</si>
  <si>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</si>
  <si>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</si>
  <si>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</si>
  <si>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</si>
  <si>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</si>
  <si>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</si>
  <si>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</si>
  <si>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</si>
  <si>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</si>
  <si>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</si>
  <si>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</si>
  <si>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</si>
  <si>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</si>
  <si>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</si>
  <si>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</si>
  <si>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</si>
  <si>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</si>
  <si>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</si>
  <si>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</si>
  <si>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</si>
  <si>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</si>
  <si>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</si>
  <si>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</si>
  <si>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</si>
  <si>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</si>
  <si>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</si>
  <si>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</si>
  <si>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</si>
  <si>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</si>
  <si>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</si>
  <si>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</si>
  <si>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</si>
  <si>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</si>
  <si>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</si>
  <si>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</si>
  <si>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</si>
  <si>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</si>
  <si>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</si>
  <si>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</si>
  <si>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</si>
  <si>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</si>
  <si>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</si>
  <si>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</si>
  <si>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</si>
  <si>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</si>
  <si>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</si>
  <si>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</si>
  <si>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</si>
  <si>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</si>
  <si>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</si>
  <si>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</si>
  <si>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</si>
  <si>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</si>
  <si>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</si>
  <si>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</si>
  <si>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</si>
  <si>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</si>
  <si>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</si>
  <si>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</si>
  <si>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</si>
  <si>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</si>
  <si>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</si>
  <si>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</si>
  <si>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</si>
  <si>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</si>
  <si>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</si>
  <si>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</si>
  <si>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</si>
  <si>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</si>
  <si>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</si>
  <si>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</si>
  <si>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</si>
  <si>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</si>
  <si>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</si>
  <si>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</si>
  <si>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</si>
  <si>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</si>
  <si>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</si>
  <si>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</si>
  <si>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</si>
  <si>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</si>
  <si>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</si>
  <si>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</si>
  <si>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</si>
  <si>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</si>
  <si>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</si>
  <si>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</si>
  <si>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</si>
  <si>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</si>
  <si>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</si>
  <si>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</si>
  <si>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</si>
  <si>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</si>
  <si>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</si>
  <si>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</si>
  <si>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</si>
  <si>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</si>
  <si>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</si>
  <si>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</si>
  <si>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</si>
  <si>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</si>
  <si>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</si>
  <si>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</si>
  <si>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</si>
  <si>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</si>
  <si>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</si>
  <si>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</si>
  <si>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</si>
  <si>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</si>
  <si>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</si>
  <si>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</si>
  <si>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</si>
  <si>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</si>
  <si>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</si>
  <si>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</si>
  <si>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</si>
  <si>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</si>
  <si>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</si>
  <si>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</si>
  <si>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</si>
  <si>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</si>
  <si>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</si>
  <si>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</si>
  <si>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</si>
  <si>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</si>
  <si>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</si>
  <si>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</si>
  <si>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</si>
  <si>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</si>
  <si>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</si>
  <si>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</si>
  <si>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</si>
  <si>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</si>
  <si>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</si>
  <si>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</si>
  <si>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</si>
  <si>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</si>
  <si>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</si>
  <si>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</si>
  <si>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</si>
  <si>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</si>
  <si>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</si>
  <si>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</si>
  <si>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</si>
  <si>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</si>
  <si>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</si>
  <si>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</si>
  <si>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</si>
  <si>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</si>
  <si>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</si>
  <si>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</si>
  <si>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</si>
  <si>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</si>
  <si>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</si>
  <si>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</si>
  <si>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</si>
  <si>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</si>
  <si>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</si>
  <si>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</si>
  <si>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</si>
  <si>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</si>
  <si>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</si>
  <si>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</si>
  <si>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</si>
  <si>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</si>
  <si>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</si>
  <si>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</si>
  <si>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</si>
  <si>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</si>
  <si>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</si>
  <si>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</si>
  <si>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</si>
  <si>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</si>
  <si>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</si>
  <si>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</si>
  <si>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</si>
  <si>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</si>
  <si>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</si>
  <si>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</si>
  <si>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</si>
  <si>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</si>
  <si>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</si>
  <si>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</si>
  <si>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</si>
  <si>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</si>
  <si>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</si>
  <si>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</si>
  <si>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</si>
  <si>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</si>
  <si>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</si>
  <si>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</si>
  <si>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</si>
  <si>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</si>
  <si>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</si>
  <si>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</si>
  <si>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</si>
  <si>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</si>
  <si>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</si>
  <si>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</si>
  <si>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</si>
  <si>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</si>
  <si>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</si>
  <si>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</si>
  <si>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</si>
  <si>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</si>
  <si>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</si>
  <si>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</si>
  <si>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</si>
  <si>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</si>
  <si>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</si>
  <si>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</si>
  <si>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</si>
  <si>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</si>
  <si>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</si>
  <si>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</si>
  <si>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</si>
  <si>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</si>
  <si>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</si>
  <si>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</si>
  <si>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</si>
  <si>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</si>
  <si>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</si>
  <si>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</si>
  <si>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</si>
  <si>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</si>
  <si>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</si>
  <si>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</si>
  <si>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</si>
  <si>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</si>
  <si>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</si>
  <si>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</si>
  <si>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</si>
  <si>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</si>
  <si>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</si>
  <si>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</si>
  <si>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</si>
  <si>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</si>
  <si>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</si>
  <si>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</si>
  <si>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</si>
  <si>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</si>
  <si>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</si>
  <si>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</si>
  <si>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</si>
  <si>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</si>
  <si>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</si>
  <si>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</si>
  <si>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</si>
  <si>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</si>
  <si>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</si>
  <si>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</si>
  <si>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</si>
  <si>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</si>
  <si>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</si>
  <si>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</si>
  <si>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</si>
  <si>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</si>
  <si>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</si>
  <si>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</si>
  <si>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</si>
  <si>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</si>
  <si>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</si>
  <si>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</si>
  <si>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</si>
  <si>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</si>
  <si>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</si>
  <si>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</si>
  <si>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</si>
  <si>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</si>
  <si>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</si>
  <si>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</si>
  <si>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</si>
  <si>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</si>
  <si>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</si>
  <si>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</si>
  <si>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</si>
  <si>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</si>
  <si>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</si>
  <si>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</si>
  <si>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</si>
  <si>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</si>
  <si>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</si>
  <si>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</si>
  <si>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</si>
  <si>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</si>
  <si>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</si>
  <si>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</si>
  <si>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</si>
  <si>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</si>
  <si>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</si>
  <si>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</si>
  <si>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</si>
  <si>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</si>
  <si>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</si>
  <si>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</si>
  <si>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</si>
  <si>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</si>
  <si>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</si>
  <si>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</si>
  <si>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</si>
  <si>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</si>
  <si>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</si>
  <si>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</si>
  <si>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</si>
  <si>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</si>
  <si>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</si>
  <si>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</si>
  <si>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</si>
  <si>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</si>
  <si>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</si>
  <si>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</si>
  <si>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</si>
  <si>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</si>
  <si>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</si>
  <si>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</si>
  <si>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</si>
  <si>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</si>
  <si>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</si>
  <si>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</si>
  <si>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</si>
  <si>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</si>
  <si>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</si>
  <si>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</si>
  <si>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</si>
  <si>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</si>
  <si>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</si>
  <si>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</si>
  <si>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</si>
  <si>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</si>
  <si>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</si>
  <si>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</si>
  <si>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</si>
  <si>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</si>
  <si>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</si>
  <si>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</si>
  <si>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</si>
  <si>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</si>
  <si>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</si>
  <si>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</si>
  <si>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</si>
  <si>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</si>
  <si>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</si>
  <si>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</si>
  <si>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</si>
  <si>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</si>
  <si>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</si>
  <si>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</si>
  <si>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</si>
  <si>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</si>
  <si>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</si>
  <si>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</si>
  <si>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</si>
  <si>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</si>
  <si>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</si>
  <si>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</si>
  <si>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</si>
  <si>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</si>
  <si>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</si>
  <si>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</si>
  <si>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</si>
  <si>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</si>
  <si>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</si>
  <si>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</si>
  <si>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</si>
  <si>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</si>
  <si>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</si>
  <si>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</si>
  <si>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</si>
  <si>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</si>
  <si>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</si>
  <si>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</si>
  <si>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</si>
  <si>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</si>
  <si>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</si>
  <si>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</si>
  <si>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</si>
  <si>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</si>
  <si>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</si>
  <si>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</si>
  <si>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</si>
  <si>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</si>
  <si>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</si>
  <si>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</si>
  <si>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</si>
  <si>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</si>
  <si>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</si>
  <si>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</si>
  <si>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</si>
  <si>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</si>
  <si>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</si>
  <si>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</si>
  <si>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</si>
  <si>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</si>
  <si>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</si>
  <si>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</si>
  <si>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</si>
  <si>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</si>
  <si>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</si>
  <si>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</si>
  <si>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</si>
  <si>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</si>
  <si>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</si>
  <si>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</si>
  <si>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</si>
  <si>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</si>
  <si>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</si>
  <si>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</si>
  <si>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</si>
  <si>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</si>
  <si>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</si>
  <si>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</si>
  <si>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</si>
  <si>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</si>
  <si>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</si>
  <si>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</si>
  <si>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</si>
  <si>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</si>
  <si>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</si>
  <si>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</si>
  <si>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</si>
  <si>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</si>
  <si>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</si>
  <si>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</si>
  <si>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</si>
  <si>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</si>
  <si>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</si>
  <si>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</si>
  <si>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</si>
  <si>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</si>
  <si>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</si>
  <si>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</si>
  <si>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</si>
  <si>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</si>
  <si>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</si>
  <si>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</si>
  <si>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</si>
  <si>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</si>
  <si>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</si>
  <si>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</si>
  <si>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</si>
  <si>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</si>
  <si>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</si>
  <si>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</si>
  <si>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</si>
  <si>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</si>
  <si>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</si>
  <si>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</si>
  <si>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</si>
  <si>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</si>
  <si>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</si>
  <si>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</si>
  <si>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</si>
  <si>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</si>
  <si>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</si>
  <si>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</si>
  <si>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</si>
  <si>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</si>
  <si>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</si>
  <si>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</si>
  <si>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</si>
  <si>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</si>
  <si>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</si>
  <si>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</si>
  <si>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</si>
  <si>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</si>
  <si>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</si>
  <si>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</si>
  <si>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</si>
  <si>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</si>
  <si>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</si>
  <si>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</si>
  <si>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</si>
  <si>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</si>
  <si>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</si>
  <si>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</si>
  <si>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</si>
  <si>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</si>
  <si>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</si>
  <si>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</si>
  <si>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</si>
  <si>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</si>
  <si>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</si>
  <si>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</si>
  <si>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</si>
  <si>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</si>
  <si>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</si>
  <si>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</si>
  <si>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</si>
  <si>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</si>
  <si>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</si>
  <si>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</si>
  <si>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</si>
  <si>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</si>
  <si>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</si>
  <si>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</si>
  <si>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</si>
  <si>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</si>
  <si>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</si>
  <si>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</si>
  <si>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</si>
  <si>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</si>
  <si>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</si>
  <si>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</si>
  <si>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</si>
  <si>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</si>
  <si>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</si>
  <si>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</si>
  <si>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</si>
  <si>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</si>
  <si>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</si>
  <si>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</si>
  <si>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</si>
  <si>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</si>
  <si>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</si>
  <si>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</si>
  <si>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</si>
  <si>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</si>
  <si>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</si>
  <si>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</si>
  <si>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</si>
  <si>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</si>
  <si>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</si>
  <si>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</si>
  <si>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</si>
  <si>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</si>
  <si>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</si>
  <si>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</si>
  <si>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</si>
  <si>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</si>
  <si>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</si>
  <si>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</si>
  <si>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</si>
  <si>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</si>
  <si>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</si>
  <si>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</si>
  <si>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</si>
  <si>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</si>
  <si>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</si>
  <si>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</si>
  <si>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</si>
  <si>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</si>
  <si>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</si>
  <si>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</si>
  <si>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</si>
  <si>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</si>
  <si>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</si>
  <si>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</si>
  <si>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</si>
  <si>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</si>
  <si>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</si>
  <si>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</si>
  <si>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</si>
  <si>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</si>
  <si>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</si>
  <si>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</si>
  <si>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</si>
  <si>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</si>
  <si>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</si>
  <si>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</si>
  <si>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</si>
  <si>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</si>
  <si>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</si>
  <si>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</si>
  <si>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</si>
  <si>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</si>
  <si>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</si>
  <si>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</si>
  <si>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</si>
  <si>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</si>
  <si>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</si>
  <si>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</si>
  <si>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</si>
  <si>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</si>
  <si>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</si>
  <si>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</si>
  <si>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</si>
  <si>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</si>
  <si>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</si>
  <si>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</si>
  <si>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</si>
  <si>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</si>
  <si>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</si>
  <si>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</si>
  <si>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</si>
  <si>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</si>
  <si>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</si>
  <si>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</si>
  <si>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</si>
  <si>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</si>
  <si>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</si>
  <si>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</si>
  <si>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</si>
  <si>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</si>
  <si>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</si>
  <si>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</si>
  <si>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</si>
  <si>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</si>
  <si>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</si>
  <si>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</si>
  <si>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</si>
  <si>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</si>
  <si>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</si>
  <si>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</si>
  <si>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</si>
  <si>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</si>
  <si>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</si>
  <si>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</si>
  <si>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</si>
  <si>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</si>
  <si>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</si>
  <si>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</si>
  <si>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</si>
  <si>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</si>
  <si>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</si>
  <si>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</si>
  <si>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</si>
  <si>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</si>
  <si>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</si>
  <si>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</si>
  <si>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</si>
  <si>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</si>
  <si>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</si>
  <si>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</si>
  <si>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</si>
  <si>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</si>
  <si>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</si>
  <si>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</si>
  <si>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</si>
  <si>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</si>
  <si>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</si>
  <si>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</si>
  <si>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</si>
  <si>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</si>
  <si>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</si>
  <si>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</si>
  <si>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</si>
  <si>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</si>
  <si>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</si>
  <si>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</si>
  <si>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</si>
  <si>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</si>
  <si>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</si>
  <si>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</si>
  <si>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</si>
  <si>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</si>
  <si>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</si>
  <si>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</si>
  <si>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</si>
  <si>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</si>
  <si>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</si>
  <si>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</si>
  <si>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</si>
  <si>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</si>
  <si>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</si>
  <si>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</si>
  <si>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</si>
  <si>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</si>
  <si>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</si>
  <si>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</si>
  <si>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</si>
  <si>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</si>
  <si>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</si>
  <si>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</si>
  <si>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</si>
  <si>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</si>
  <si>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</si>
  <si>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</si>
  <si>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</si>
  <si>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</si>
  <si>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</si>
  <si>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</si>
  <si>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</si>
  <si>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</si>
  <si>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</si>
  <si>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</si>
  <si>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</si>
  <si>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</si>
  <si>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</si>
  <si>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</si>
  <si>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</si>
  <si>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</si>
  <si>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</si>
  <si>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</si>
  <si>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</si>
  <si>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</si>
  <si>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</si>
  <si>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</si>
  <si>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</si>
  <si>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</si>
  <si>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</si>
  <si>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</si>
  <si>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</si>
  <si>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</si>
  <si>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</si>
  <si>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</si>
  <si>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</si>
  <si>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</si>
  <si>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</si>
  <si>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</si>
  <si>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</si>
  <si>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</si>
  <si>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</si>
  <si>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</si>
  <si>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</si>
  <si>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</si>
  <si>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</si>
  <si>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</si>
  <si>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</si>
  <si>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</si>
  <si>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</si>
  <si>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</si>
  <si>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</si>
  <si>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</si>
  <si>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</si>
  <si>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</si>
  <si>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</si>
  <si>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</si>
  <si>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</si>
  <si>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</si>
  <si>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</si>
  <si>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</si>
  <si>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</si>
  <si>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</si>
  <si>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</si>
  <si>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</si>
  <si>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</si>
  <si>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</si>
  <si>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</si>
  <si>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</si>
  <si>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</si>
  <si>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</si>
  <si>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</si>
  <si>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</si>
  <si>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</si>
  <si>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</si>
  <si>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</si>
  <si>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</si>
  <si>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</si>
  <si>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</si>
  <si>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</si>
  <si>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</si>
  <si>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</si>
  <si>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</si>
  <si>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</si>
  <si>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</si>
  <si>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</si>
  <si>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</si>
  <si>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</si>
  <si>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</si>
  <si>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</si>
  <si>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</si>
  <si>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</si>
  <si>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</si>
  <si>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</si>
  <si>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</si>
  <si>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</si>
  <si>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</si>
  <si>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</si>
  <si>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</si>
  <si>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</si>
  <si>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</si>
  <si>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</si>
  <si>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</si>
  <si>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</si>
  <si>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</si>
  <si>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</si>
  <si>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</si>
  <si>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</si>
  <si>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</si>
  <si>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</si>
  <si>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</si>
  <si>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</si>
  <si>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</si>
  <si>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</si>
  <si>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</si>
  <si>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</si>
  <si>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</si>
  <si>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</si>
  <si>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</si>
  <si>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</si>
  <si>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</si>
  <si>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</si>
  <si>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</si>
  <si>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</si>
  <si>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</si>
  <si>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</si>
  <si>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</si>
  <si>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</si>
  <si>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</si>
  <si>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</si>
  <si>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</si>
  <si>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</si>
  <si>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</si>
  <si>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</si>
  <si>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</si>
  <si>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</si>
  <si>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</si>
  <si>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</si>
  <si>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</si>
  <si>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</si>
  <si>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</si>
  <si>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</si>
  <si>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</si>
  <si>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</si>
  <si>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</si>
  <si>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</si>
  <si>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</si>
  <si>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</si>
  <si>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</si>
  <si>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</si>
  <si>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</si>
  <si>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</si>
  <si>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</si>
  <si>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</si>
  <si>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</si>
  <si>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</si>
  <si>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</si>
  <si>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</si>
  <si>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</si>
  <si>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</si>
  <si>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</si>
  <si>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</si>
  <si>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</si>
  <si>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</si>
  <si>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</si>
  <si>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</si>
  <si>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</si>
  <si>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</si>
  <si>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</si>
  <si>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</si>
  <si>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</si>
  <si>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</si>
  <si>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</si>
  <si>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</si>
  <si>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</si>
  <si>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</si>
  <si>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</si>
  <si>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</si>
  <si>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</si>
  <si>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</si>
  <si>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</si>
  <si>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</si>
  <si>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</si>
  <si>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</si>
  <si>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</si>
  <si>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</si>
  <si>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</si>
  <si>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</si>
  <si>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</si>
  <si>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</si>
  <si>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</si>
  <si>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</si>
  <si>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</si>
  <si>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</si>
  <si>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</si>
  <si>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</si>
  <si>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</si>
  <si>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</si>
  <si>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</si>
  <si>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</si>
  <si>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</si>
  <si>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</si>
  <si>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</si>
  <si>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</si>
  <si>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</si>
  <si>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</si>
  <si>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</si>
  <si>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</si>
  <si>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</si>
  <si>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</si>
  <si>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</si>
  <si>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</si>
  <si>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</si>
  <si>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</si>
  <si>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</si>
  <si>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</si>
  <si>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</si>
  <si>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</si>
  <si>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</si>
  <si>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</si>
  <si>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</si>
  <si>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</si>
  <si>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</si>
  <si>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</si>
  <si>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</si>
  <si>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</si>
  <si>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</si>
  <si>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</si>
  <si>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</si>
  <si>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</si>
  <si>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</si>
  <si>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</si>
  <si>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</si>
  <si>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</si>
  <si>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</si>
  <si>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</si>
  <si>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</si>
  <si>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</si>
  <si>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</si>
  <si>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</si>
  <si>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</si>
  <si>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</si>
  <si>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</si>
  <si>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</si>
  <si>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</si>
  <si>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</si>
  <si>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</si>
  <si>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</si>
  <si>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</si>
  <si>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</si>
  <si>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</si>
  <si>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</si>
  <si>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</si>
  <si>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</si>
  <si>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</si>
  <si>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</si>
  <si>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</si>
  <si>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</si>
  <si>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</si>
  <si>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</si>
  <si>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</si>
  <si>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</si>
  <si>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</si>
  <si>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</si>
  <si>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</si>
  <si>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</si>
  <si>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</si>
  <si>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</si>
  <si>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</si>
  <si>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</si>
  <si>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</si>
  <si>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</si>
  <si>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</si>
  <si>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</si>
  <si>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</si>
  <si>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</si>
  <si>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</si>
  <si>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</si>
  <si>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</si>
  <si>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</si>
  <si>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</si>
  <si>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</si>
  <si>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</si>
  <si>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</si>
  <si>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</si>
  <si>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</si>
  <si>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</si>
  <si>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</si>
  <si>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</si>
  <si>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</si>
  <si>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</si>
  <si>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</si>
  <si>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</si>
  <si>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</si>
  <si>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</si>
  <si>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</si>
  <si>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</si>
  <si>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</si>
  <si>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</si>
  <si>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</si>
  <si>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</si>
  <si>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</si>
  <si>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</si>
  <si>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</si>
  <si>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</si>
  <si>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</si>
  <si>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</si>
  <si>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</si>
  <si>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</si>
  <si>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</si>
  <si>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</si>
  <si>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</si>
  <si>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</si>
  <si>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</si>
  <si>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</si>
  <si>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</si>
  <si>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</si>
  <si>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</si>
  <si>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</si>
  <si>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</si>
  <si>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</si>
  <si>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</si>
  <si>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</si>
  <si>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</si>
  <si>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</si>
  <si>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</si>
  <si>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</si>
  <si>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</si>
  <si>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</si>
  <si>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</si>
  <si>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</si>
  <si>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</si>
  <si>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</si>
  <si>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</si>
  <si>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</si>
  <si>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</si>
  <si>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</si>
  <si>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</si>
  <si>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</si>
  <si>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</si>
  <si>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</si>
  <si>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</si>
  <si>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</si>
  <si>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</si>
  <si>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</si>
  <si>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</si>
  <si>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</si>
  <si>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</si>
  <si>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</si>
  <si>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</si>
  <si>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</si>
  <si>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</si>
  <si>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</si>
  <si>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</si>
  <si>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</si>
  <si>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</si>
  <si>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</si>
  <si>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</si>
  <si>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</si>
  <si>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</si>
  <si>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</si>
  <si>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</si>
  <si>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</si>
  <si>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</si>
  <si>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</si>
  <si>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</si>
  <si>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</si>
  <si>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</si>
  <si>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</si>
  <si>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</si>
  <si>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</si>
  <si>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</si>
  <si>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</si>
  <si>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</si>
  <si>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</si>
  <si>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</si>
  <si>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</si>
  <si>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</si>
  <si>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</si>
  <si>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</si>
  <si>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</si>
  <si>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</si>
  <si>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</si>
  <si>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</si>
  <si>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</si>
  <si>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</si>
  <si>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</si>
  <si>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</si>
  <si>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</si>
  <si>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</si>
  <si>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</si>
  <si>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</si>
  <si>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</si>
  <si>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</si>
  <si>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</si>
  <si>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</si>
  <si>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</si>
  <si>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</si>
  <si>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</si>
  <si>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</si>
  <si>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</si>
  <si>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</si>
  <si>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</si>
  <si>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</si>
  <si>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</si>
  <si>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</si>
  <si>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</si>
  <si>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</si>
  <si>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</si>
  <si>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</si>
  <si>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</si>
  <si>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</si>
  <si>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</si>
  <si>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</si>
  <si>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</si>
  <si>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</si>
  <si>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</si>
  <si>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</si>
  <si>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</si>
  <si>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</si>
  <si>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</si>
  <si>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</si>
  <si>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</si>
  <si>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</si>
  <si>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</si>
  <si>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</si>
  <si>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</si>
  <si>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</si>
  <si>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</si>
  <si>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</si>
  <si>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</si>
  <si>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</si>
  <si>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</si>
  <si>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</si>
  <si>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</si>
  <si>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</si>
  <si>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</si>
  <si>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</si>
  <si>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</si>
  <si>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</si>
  <si>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</si>
  <si>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</si>
  <si>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</si>
  <si>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</si>
  <si>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</si>
  <si>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</si>
  <si>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</si>
  <si>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</si>
  <si>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</si>
  <si>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</si>
  <si>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</si>
  <si>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</si>
  <si>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</si>
  <si>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</si>
  <si>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</si>
  <si>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</si>
  <si>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</si>
  <si>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</si>
  <si>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</si>
  <si>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</si>
  <si>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</si>
  <si>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</si>
  <si>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</si>
  <si>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</si>
  <si>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</si>
  <si>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</si>
  <si>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</si>
  <si>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</si>
  <si>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</si>
  <si>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</si>
  <si>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</si>
  <si>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</si>
  <si>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</si>
  <si>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</si>
  <si>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</si>
  <si>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</si>
  <si>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</si>
  <si>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</si>
  <si>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</si>
  <si>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</si>
  <si>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</si>
  <si>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</si>
  <si>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</si>
  <si>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</si>
  <si>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</si>
  <si>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</si>
  <si>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</si>
  <si>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</si>
  <si>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</si>
  <si>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</si>
  <si>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</si>
  <si>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</si>
  <si>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</si>
  <si>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</si>
  <si>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</si>
  <si>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</si>
  <si>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</si>
  <si>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</si>
  <si>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</si>
  <si>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</si>
  <si>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</si>
  <si>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</si>
  <si>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</si>
  <si>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</si>
  <si>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</si>
  <si>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</si>
  <si>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</si>
  <si>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</si>
  <si>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</si>
  <si>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</si>
  <si>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</si>
  <si>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</si>
  <si>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</si>
  <si>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</si>
  <si>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</si>
  <si>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</si>
  <si>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</si>
  <si>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</si>
  <si>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</si>
  <si>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</si>
  <si>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</si>
  <si>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</si>
  <si>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</si>
  <si>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</si>
  <si>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</si>
  <si>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</si>
  <si>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</si>
  <si>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</si>
  <si>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</si>
  <si>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</si>
  <si>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</si>
  <si>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</si>
  <si>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</si>
  <si>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</si>
  <si>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</si>
  <si>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</si>
  <si>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</si>
  <si>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</si>
  <si>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</si>
  <si>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</si>
  <si>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</si>
  <si>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</si>
  <si>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</si>
  <si>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</si>
  <si>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</si>
  <si>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</si>
  <si>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</si>
  <si>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</si>
  <si>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</si>
  <si>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</si>
  <si>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</si>
  <si>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</si>
  <si>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</si>
  <si>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</si>
  <si>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</si>
  <si>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</si>
  <si>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</si>
  <si>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</si>
  <si>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</si>
  <si>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</si>
  <si>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</si>
  <si>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</si>
  <si>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</si>
  <si>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</si>
  <si>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</si>
  <si>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</si>
  <si>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</si>
  <si>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</si>
  <si>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</si>
  <si>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</si>
  <si>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</si>
  <si>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</si>
  <si>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</si>
  <si>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</si>
  <si>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</si>
  <si>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</si>
  <si>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</si>
  <si>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</si>
  <si>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</si>
  <si>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</si>
  <si>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</si>
  <si>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</si>
  <si>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</si>
  <si>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</si>
  <si>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</si>
  <si>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</si>
  <si>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</si>
  <si>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</si>
  <si>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</si>
  <si>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</si>
  <si>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</si>
  <si>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</si>
  <si>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</si>
  <si>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</si>
  <si>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</si>
  <si>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</si>
  <si>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</si>
  <si>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</si>
  <si>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</si>
  <si>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</si>
  <si>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</si>
  <si>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</si>
  <si>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</si>
  <si>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</si>
  <si>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</si>
  <si>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</si>
  <si>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</si>
  <si>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</si>
  <si>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</si>
  <si>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</si>
  <si>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</si>
  <si>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</si>
  <si>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</si>
  <si>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</si>
  <si>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</si>
  <si>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</si>
  <si>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</si>
  <si>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</si>
  <si>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</si>
  <si>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</si>
  <si>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</si>
  <si>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</si>
  <si>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</si>
  <si>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</si>
  <si>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</si>
  <si>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</si>
  <si>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</si>
  <si>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</si>
  <si>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</si>
  <si>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</si>
  <si>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</si>
  <si>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</si>
  <si>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</si>
  <si>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</si>
  <si>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</si>
  <si>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</si>
  <si>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</si>
  <si>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</si>
  <si>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</si>
  <si>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</si>
  <si>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</si>
  <si>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</si>
  <si>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</si>
  <si>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</si>
  <si>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</si>
  <si>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</si>
  <si>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</si>
  <si>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</si>
  <si>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</si>
  <si>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</si>
  <si>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</si>
  <si>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</si>
  <si>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</si>
  <si>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</si>
  <si>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</si>
  <si>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</si>
  <si>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</si>
  <si>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</si>
  <si>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</si>
  <si>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</si>
  <si>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</si>
  <si>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</si>
  <si>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</si>
  <si>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</si>
  <si>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</si>
  <si>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</si>
  <si>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</si>
  <si>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</si>
  <si>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</si>
  <si>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</si>
  <si>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</si>
  <si>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</si>
  <si>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</si>
  <si>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</si>
  <si>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</si>
  <si>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</si>
  <si>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</si>
  <si>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</si>
  <si>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</si>
  <si>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</si>
  <si>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</si>
  <si>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</si>
  <si>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</si>
  <si>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</si>
  <si>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</si>
  <si>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</si>
  <si>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</si>
  <si>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</si>
  <si>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</si>
  <si>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</si>
  <si>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</si>
  <si>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</si>
  <si>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</si>
  <si>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</si>
  <si>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</si>
  <si>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</si>
  <si>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</si>
  <si>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</si>
  <si>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</si>
  <si>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</si>
  <si>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</si>
  <si>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</si>
  <si>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</si>
  <si>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</si>
  <si>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</si>
  <si>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</si>
  <si>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</si>
  <si>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</si>
  <si>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</si>
  <si>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</si>
  <si>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</si>
  <si>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</si>
  <si>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</si>
  <si>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</si>
  <si>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</si>
  <si>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</si>
  <si>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</si>
  <si>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</si>
  <si>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</si>
  <si>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</si>
  <si>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</si>
  <si>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</si>
  <si>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</si>
  <si>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</si>
  <si>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</si>
  <si>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</si>
  <si>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</si>
  <si>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</si>
  <si>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</si>
  <si>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</si>
  <si>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</si>
  <si>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</si>
  <si>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</si>
  <si>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</si>
  <si>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</si>
  <si>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</si>
  <si>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</si>
  <si>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</si>
  <si>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</si>
  <si>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</si>
  <si>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</si>
  <si>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</si>
  <si>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</si>
  <si>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</si>
  <si>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</si>
  <si>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</si>
  <si>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</si>
  <si>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</si>
  <si>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</si>
  <si>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</si>
  <si>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</si>
  <si>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</si>
  <si>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</si>
  <si>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</si>
  <si>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</si>
  <si>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</si>
  <si>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</si>
  <si>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</si>
  <si>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</si>
  <si>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</si>
  <si>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</si>
  <si>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</si>
  <si>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</si>
  <si>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</si>
  <si>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</si>
  <si>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</si>
  <si>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</si>
  <si>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</si>
  <si>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</si>
  <si>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</si>
  <si>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</si>
  <si>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</si>
  <si>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</si>
  <si>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</si>
  <si>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</si>
  <si>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</si>
  <si>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</si>
  <si>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</si>
  <si>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</si>
  <si>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</si>
  <si>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</si>
  <si>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</si>
  <si>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</si>
  <si>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</si>
  <si>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</si>
  <si>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</si>
  <si>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</si>
  <si>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</si>
  <si>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</si>
  <si>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</si>
  <si>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</si>
  <si>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</si>
  <si>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</si>
  <si>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</si>
  <si>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</si>
  <si>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</si>
  <si>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</si>
  <si>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</si>
  <si>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</si>
  <si>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</si>
  <si>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</si>
  <si>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</si>
  <si>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</si>
  <si>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</si>
  <si>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</si>
  <si>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</si>
  <si>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</si>
  <si>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</si>
  <si>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</si>
  <si>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</si>
  <si>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</si>
  <si>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</si>
  <si>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</si>
  <si>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</si>
  <si>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</si>
  <si>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</si>
  <si>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</si>
  <si>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</si>
  <si>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</si>
  <si>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</si>
  <si>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</si>
  <si>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</si>
  <si>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</si>
  <si>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</si>
  <si>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</si>
  <si>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</si>
  <si>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</si>
  <si>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</si>
  <si>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</si>
  <si>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</si>
  <si>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</si>
  <si>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</si>
  <si>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</si>
  <si>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</si>
  <si>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</si>
  <si>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</si>
  <si>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</si>
  <si>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</si>
  <si>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</si>
  <si>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</si>
  <si>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</si>
  <si>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</si>
  <si>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</si>
  <si>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</si>
  <si>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</si>
  <si>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</si>
  <si>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</si>
  <si>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</si>
  <si>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</si>
  <si>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</si>
  <si>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</si>
  <si>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</si>
  <si>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</si>
  <si>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</si>
  <si>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</si>
  <si>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</si>
  <si>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</si>
  <si>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</si>
  <si>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</si>
  <si>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</si>
  <si>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</si>
  <si>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</si>
  <si>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</si>
  <si>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</si>
  <si>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</si>
  <si>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</si>
  <si>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</si>
  <si>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</si>
  <si>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</si>
  <si>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</si>
  <si>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</si>
  <si>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</si>
  <si>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</si>
  <si>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</si>
  <si>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</si>
  <si>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</si>
  <si>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</si>
  <si>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</si>
  <si>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</si>
  <si>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</si>
  <si>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</si>
  <si>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</si>
  <si>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</si>
  <si>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</si>
  <si>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</si>
  <si>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</si>
  <si>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</si>
  <si>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</si>
  <si>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</si>
  <si>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</si>
  <si>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</si>
  <si>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</si>
  <si>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</si>
  <si>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</si>
  <si>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</si>
  <si>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</si>
  <si>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</si>
  <si>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</si>
  <si>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</si>
  <si>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</si>
  <si>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</si>
  <si>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</si>
  <si>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</si>
  <si>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</si>
  <si>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</si>
  <si>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</si>
  <si>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</si>
  <si>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</si>
  <si>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</si>
  <si>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</si>
  <si>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</si>
  <si>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</si>
  <si>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</si>
  <si>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</si>
  <si>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</si>
  <si>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</si>
  <si>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</si>
  <si>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</si>
  <si>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</si>
  <si>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</si>
  <si>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</si>
  <si>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</si>
  <si>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</si>
  <si>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</si>
  <si>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</si>
  <si>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</si>
  <si>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</si>
  <si>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</si>
  <si>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</si>
  <si>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</si>
  <si>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</si>
  <si>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</si>
  <si>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</si>
  <si>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</si>
  <si>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</si>
  <si>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</si>
  <si>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</si>
  <si>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</si>
  <si>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</si>
  <si>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</si>
  <si>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</si>
  <si>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</si>
  <si>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</si>
  <si>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</si>
  <si>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</si>
  <si>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</si>
  <si>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</si>
  <si>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</si>
  <si>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</si>
  <si>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</si>
  <si>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</si>
  <si>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</si>
  <si>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</si>
  <si>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</si>
  <si>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</si>
  <si>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</si>
  <si>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</si>
  <si>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</si>
  <si>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</si>
  <si>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</si>
  <si>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</si>
  <si>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</si>
  <si>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</si>
  <si>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</si>
  <si>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</si>
  <si>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</si>
  <si>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</si>
  <si>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</si>
  <si>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</si>
  <si>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</si>
  <si>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</si>
  <si>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</si>
  <si>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</si>
  <si>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</si>
  <si>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</si>
  <si>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</si>
  <si>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</si>
  <si>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</si>
  <si>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</si>
  <si>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</si>
  <si>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</si>
  <si>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</si>
  <si>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</si>
  <si>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</si>
  <si>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</si>
  <si>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</si>
  <si>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</si>
  <si>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</si>
  <si>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</si>
  <si>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</si>
  <si>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</si>
  <si>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</si>
  <si>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</si>
  <si>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</si>
  <si>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</si>
  <si>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</si>
  <si>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</si>
  <si>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</si>
  <si>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</si>
  <si>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</si>
  <si>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</si>
  <si>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</si>
  <si>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</si>
  <si>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</si>
  <si>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</si>
  <si>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</si>
  <si>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</si>
  <si>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</si>
  <si>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</si>
  <si>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</si>
  <si>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</si>
  <si>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</si>
  <si>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</si>
  <si>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</si>
  <si>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</si>
  <si>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</si>
  <si>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</si>
  <si>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</si>
  <si>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</si>
  <si>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</si>
  <si>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</si>
  <si>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</si>
  <si>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</si>
  <si>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</si>
  <si>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</si>
  <si>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</si>
  <si>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</si>
  <si>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</si>
  <si>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</si>
  <si>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</si>
  <si>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</si>
  <si>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</si>
  <si>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</si>
  <si>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</si>
  <si>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</si>
  <si>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</si>
  <si>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</si>
  <si>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</si>
  <si>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</si>
  <si>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</si>
  <si>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</si>
  <si>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</si>
  <si>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</si>
  <si>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</si>
  <si>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</si>
  <si>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</si>
  <si>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</si>
  <si>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</si>
  <si>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</si>
  <si>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</si>
  <si>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</si>
  <si>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</si>
  <si>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</si>
  <si>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</si>
  <si>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</si>
  <si>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</si>
  <si>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</si>
  <si>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</si>
  <si>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</si>
  <si>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</si>
  <si>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</si>
  <si>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</si>
  <si>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</si>
  <si>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</si>
  <si>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</si>
  <si>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</si>
  <si>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</si>
  <si>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</si>
  <si>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</si>
  <si>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</si>
  <si>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</si>
  <si>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</si>
  <si>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</si>
  <si>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</si>
  <si>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</si>
  <si>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</si>
  <si>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</si>
  <si>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</si>
  <si>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</si>
  <si>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</si>
  <si>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</si>
  <si>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</si>
  <si>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</si>
  <si>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</si>
  <si>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</si>
  <si>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</si>
  <si>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</si>
  <si>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</si>
  <si>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</si>
  <si>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</si>
  <si>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</si>
  <si>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</si>
  <si>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</si>
  <si>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</si>
  <si>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</si>
  <si>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</si>
  <si>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</si>
  <si>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</si>
  <si>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</si>
  <si>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</si>
  <si>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</si>
  <si>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</si>
  <si>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</si>
  <si>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</si>
  <si>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</si>
  <si>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</si>
  <si>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</si>
  <si>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</si>
  <si>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</si>
  <si>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</si>
  <si>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</si>
  <si>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</si>
  <si>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</si>
  <si>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</si>
  <si>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</si>
  <si>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</si>
  <si>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</si>
  <si>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</si>
  <si>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</si>
  <si>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</si>
  <si>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</si>
  <si>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</si>
  <si>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</si>
  <si>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</si>
  <si>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</si>
  <si>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</si>
  <si>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</si>
  <si>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</si>
  <si>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</si>
  <si>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</si>
  <si>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</si>
  <si>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</si>
  <si>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</si>
  <si>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</si>
  <si>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</si>
  <si>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</si>
  <si>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</si>
  <si>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</si>
  <si>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</si>
  <si>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</si>
  <si>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</si>
  <si>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</si>
  <si>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</si>
  <si>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</si>
  <si>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</si>
  <si>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</si>
  <si>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</si>
  <si>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</si>
  <si>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</si>
  <si>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</si>
  <si>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</si>
  <si>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</si>
  <si>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</si>
  <si>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</si>
  <si>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</si>
  <si>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</si>
  <si>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</si>
  <si>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</si>
  <si>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</si>
  <si>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</si>
  <si>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</si>
  <si>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</si>
  <si>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</si>
  <si>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</si>
  <si>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</si>
  <si>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</si>
  <si>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</si>
  <si>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</si>
  <si>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</si>
  <si>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</si>
  <si>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</si>
  <si>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</si>
  <si>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</si>
  <si>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</si>
  <si>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</si>
  <si>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</si>
  <si>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</si>
  <si>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</si>
  <si>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</si>
  <si>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</si>
  <si>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</si>
  <si>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</si>
  <si>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</si>
  <si>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</si>
  <si>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</si>
  <si>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</si>
  <si>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</si>
  <si>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</si>
  <si>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</si>
  <si>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</si>
  <si>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</si>
  <si>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</si>
  <si>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</si>
  <si>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</si>
  <si>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</si>
  <si>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</si>
  <si>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</si>
  <si>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</si>
  <si>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</si>
  <si>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</si>
  <si>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</si>
  <si>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</si>
  <si>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</si>
  <si>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</si>
  <si>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</si>
  <si>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</si>
  <si>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</si>
  <si>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</si>
  <si>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</si>
  <si>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</si>
  <si>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</si>
  <si>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</si>
  <si>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</si>
  <si>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</si>
  <si>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</si>
  <si>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</si>
  <si>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</si>
  <si>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</si>
  <si>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</si>
  <si>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</si>
  <si>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</si>
  <si>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</si>
  <si>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</si>
  <si>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</si>
  <si>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</si>
  <si>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</si>
  <si>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</si>
  <si>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</si>
  <si>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</si>
  <si>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</si>
  <si>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</si>
  <si>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</si>
  <si>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</si>
  <si>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</si>
  <si>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</si>
  <si>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</si>
  <si>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</si>
  <si>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</si>
  <si>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</si>
  <si>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</si>
  <si>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</si>
  <si>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</si>
  <si>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</si>
  <si>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</si>
  <si>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</si>
  <si>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</si>
  <si>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</si>
  <si>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</si>
  <si>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</si>
  <si>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</si>
  <si>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</si>
  <si>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</si>
  <si>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</si>
  <si>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</si>
  <si>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</si>
  <si>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</si>
  <si>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</si>
  <si>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</si>
  <si>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</si>
  <si>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</si>
  <si>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</si>
  <si>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</si>
  <si>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</si>
  <si>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</si>
  <si>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</si>
  <si>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</si>
  <si>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</si>
  <si>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</si>
  <si>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</si>
  <si>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</si>
  <si>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</si>
  <si>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</si>
  <si>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</si>
  <si>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</si>
  <si>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</si>
  <si>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</si>
  <si>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</si>
  <si>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</si>
  <si>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</si>
  <si>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</si>
  <si>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</si>
  <si>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</si>
  <si>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</si>
  <si>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</si>
  <si>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</si>
  <si>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</si>
  <si>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</si>
  <si>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</si>
  <si>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</si>
  <si>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</si>
  <si>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</si>
  <si>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</si>
  <si>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</si>
  <si>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</si>
  <si>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</si>
  <si>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</si>
  <si>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</si>
  <si>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</si>
  <si>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</si>
  <si>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</si>
  <si>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</si>
  <si>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</si>
  <si>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</si>
  <si>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</si>
  <si>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</si>
  <si>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</si>
  <si>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</si>
  <si>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</si>
  <si>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</si>
  <si>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</si>
  <si>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</si>
  <si>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</si>
  <si>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</si>
  <si>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</si>
  <si>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</si>
  <si>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</si>
  <si>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</si>
  <si>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</si>
  <si>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</si>
  <si>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</si>
  <si>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</si>
  <si>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</si>
  <si>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</si>
  <si>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</si>
  <si>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</si>
  <si>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</si>
  <si>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</si>
  <si>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</si>
  <si>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</si>
  <si>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</si>
  <si>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</si>
  <si>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</si>
  <si>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</si>
  <si>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</si>
  <si>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</si>
  <si>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</si>
  <si>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</si>
  <si>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</si>
  <si>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</si>
  <si>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</si>
  <si>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</si>
  <si>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</si>
  <si>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</si>
  <si>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</si>
  <si>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</si>
  <si>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</si>
  <si>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</si>
  <si>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</si>
  <si>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</si>
  <si>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</si>
  <si>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</si>
  <si>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</si>
  <si>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</si>
  <si>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</si>
  <si>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</si>
  <si>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</si>
  <si>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</si>
  <si>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</si>
  <si>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</si>
  <si>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</si>
  <si>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</si>
  <si>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</si>
  <si>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</si>
  <si>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</si>
  <si>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</si>
  <si>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</si>
  <si>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</si>
  <si>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</si>
  <si>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</si>
  <si>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</si>
  <si>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</si>
  <si>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</si>
  <si>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</si>
  <si>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</si>
  <si>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</si>
  <si>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</si>
  <si>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</si>
  <si>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</si>
  <si>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</si>
  <si>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</si>
  <si>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</si>
  <si>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</si>
  <si>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</si>
  <si>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</si>
  <si>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</si>
  <si>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</si>
  <si>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</si>
  <si>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</si>
  <si>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</si>
  <si>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</si>
  <si>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</si>
  <si>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</si>
  <si>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</si>
  <si>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</si>
  <si>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</si>
  <si>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</si>
  <si>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</si>
  <si>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</si>
  <si>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</si>
  <si>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</si>
  <si>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</si>
  <si>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</si>
  <si>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</si>
  <si>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</si>
  <si>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</si>
  <si>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</si>
  <si>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</si>
  <si>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</si>
  <si>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</si>
  <si>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</si>
  <si>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</si>
  <si>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</si>
  <si>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</si>
  <si>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</si>
  <si>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</si>
  <si>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</si>
  <si>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</si>
  <si>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</si>
  <si>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</si>
  <si>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</si>
  <si>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</si>
  <si>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</si>
  <si>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</si>
  <si>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</si>
  <si>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</si>
  <si>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</si>
  <si>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</si>
  <si>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</si>
  <si>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</si>
  <si>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</si>
  <si>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</si>
  <si>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</si>
  <si>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</si>
  <si>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</si>
  <si>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</si>
  <si>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</si>
  <si>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</si>
  <si>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</si>
  <si>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</si>
  <si>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</si>
  <si>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</si>
  <si>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</si>
  <si>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</si>
  <si>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</si>
  <si>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</si>
  <si>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</si>
  <si>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</si>
  <si>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</si>
  <si>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</si>
  <si>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</si>
  <si>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</si>
  <si>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</si>
  <si>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</si>
  <si>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</si>
  <si>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</si>
  <si>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</si>
  <si>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</si>
  <si>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</si>
  <si>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</si>
  <si>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</si>
  <si>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</si>
  <si>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</si>
  <si>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</si>
  <si>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</si>
  <si>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</si>
  <si>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</si>
  <si>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</si>
  <si>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</si>
  <si>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</si>
  <si>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</si>
  <si>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</si>
  <si>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</si>
  <si>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</si>
  <si>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</si>
  <si>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</si>
  <si>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</si>
  <si>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</si>
  <si>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</si>
  <si>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</si>
  <si>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</si>
  <si>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</si>
  <si>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</si>
  <si>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</si>
  <si>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</si>
  <si>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</si>
  <si>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</si>
  <si>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</si>
  <si>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</si>
  <si>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</si>
  <si>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</si>
  <si>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</si>
  <si>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</si>
  <si>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</si>
  <si>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</si>
  <si>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</si>
  <si>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</si>
  <si>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</si>
  <si>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</si>
  <si>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</si>
  <si>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</si>
  <si>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</si>
  <si>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</si>
  <si>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</si>
  <si>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</si>
  <si>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</si>
  <si>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</si>
  <si>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</si>
  <si>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</si>
  <si>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</si>
  <si>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</si>
  <si>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</si>
  <si>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</si>
  <si>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</si>
  <si>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</si>
  <si>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</si>
  <si>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</si>
  <si>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</si>
  <si>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</si>
  <si>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</si>
  <si>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</si>
  <si>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</si>
  <si>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</si>
  <si>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</si>
  <si>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</si>
  <si>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</si>
  <si>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</si>
  <si>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</si>
  <si>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</si>
  <si>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</si>
  <si>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</si>
  <si>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</si>
  <si>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</si>
  <si>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</si>
  <si>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</si>
  <si>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</si>
  <si>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</si>
  <si>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</si>
  <si>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</si>
  <si>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</si>
  <si>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</si>
  <si>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</si>
  <si>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</si>
  <si>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</si>
  <si>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</si>
  <si>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</si>
  <si>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</si>
  <si>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</si>
  <si>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</si>
  <si>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</si>
  <si>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</si>
  <si>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</si>
  <si>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</si>
  <si>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</si>
  <si>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</si>
  <si>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</si>
  <si>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</si>
  <si>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</si>
  <si>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</si>
  <si>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</si>
  <si>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</si>
  <si>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</si>
  <si>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</si>
  <si>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</si>
  <si>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</si>
  <si>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</si>
  <si>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</si>
  <si>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</si>
  <si>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</si>
  <si>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</si>
  <si>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</si>
  <si>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</si>
  <si>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</si>
  <si>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</si>
  <si>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</si>
  <si>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</si>
  <si>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</si>
  <si>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</si>
  <si>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</si>
  <si>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</si>
  <si>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</si>
  <si>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</si>
  <si>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</si>
  <si>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</si>
  <si>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</si>
  <si>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</si>
  <si>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</si>
  <si>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</si>
  <si>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</si>
  <si>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</si>
  <si>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</si>
  <si>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</si>
  <si>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</si>
  <si>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</si>
  <si>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</si>
  <si>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</si>
  <si>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</si>
  <si>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</si>
  <si>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</si>
  <si>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</si>
  <si>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</si>
  <si>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</si>
  <si>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</si>
  <si>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</si>
  <si>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</si>
  <si>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</si>
  <si>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</si>
  <si>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</si>
  <si>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</si>
  <si>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</si>
  <si>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</si>
  <si>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</si>
  <si>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</si>
  <si>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</si>
  <si>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</si>
  <si>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</si>
  <si>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</si>
  <si>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</si>
  <si>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</si>
  <si>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</si>
  <si>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</si>
  <si>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</si>
  <si>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</si>
  <si>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</si>
  <si>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</si>
  <si>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</si>
  <si>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</si>
  <si>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</si>
  <si>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</si>
  <si>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</si>
  <si>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</si>
  <si>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</si>
  <si>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</si>
  <si>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</si>
  <si>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</si>
  <si>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Cody Roman II</t>
  </si>
  <si>
    <t>White-Adams</t>
  </si>
  <si>
    <t>Samantha Gallagher</t>
  </si>
  <si>
    <t>Luis Robinson</t>
  </si>
  <si>
    <t>Campbell-Parks</t>
  </si>
  <si>
    <t>Joshua Rodriguez</t>
  </si>
  <si>
    <t>Lori Dawson</t>
  </si>
  <si>
    <t>French-Olsen</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</si>
  <si>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</si>
  <si>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</si>
  <si>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</si>
  <si>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</si>
  <si>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</si>
  <si>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</si>
  <si>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</si>
  <si>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</si>
  <si>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</si>
  <si>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</si>
  <si>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</si>
  <si>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</si>
  <si>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</si>
  <si>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</si>
  <si>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</si>
  <si>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</si>
  <si>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</si>
  <si>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</si>
  <si>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</si>
  <si>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</si>
  <si>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</si>
  <si>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</si>
  <si>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</si>
  <si>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</si>
  <si>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</si>
  <si>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</si>
  <si>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</si>
  <si>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</si>
  <si>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</si>
  <si>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</si>
  <si>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</si>
  <si>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</si>
  <si>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</si>
  <si>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</si>
  <si>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</si>
  <si>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</si>
  <si>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</si>
  <si>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</si>
  <si>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</si>
  <si>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</si>
  <si>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</si>
  <si>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</si>
  <si>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</si>
  <si>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</si>
  <si>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</si>
  <si>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</si>
  <si>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</si>
  <si>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</si>
  <si>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</si>
  <si>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</si>
  <si>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</si>
  <si>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</si>
  <si>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</si>
  <si>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</si>
  <si>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</si>
  <si>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</si>
  <si>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</si>
  <si>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</si>
  <si>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</si>
  <si>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</si>
  <si>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</si>
  <si>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</si>
  <si>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</si>
  <si>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</si>
  <si>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</si>
  <si>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</si>
  <si>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</si>
  <si>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</si>
  <si>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</si>
  <si>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</si>
  <si>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</si>
  <si>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</si>
  <si>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</si>
  <si>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</si>
  <si>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</si>
  <si>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</si>
  <si>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</si>
  <si>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</si>
  <si>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</si>
  <si>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</si>
  <si>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</si>
  <si>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</si>
  <si>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</si>
  <si>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</si>
  <si>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</si>
  <si>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</si>
  <si>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</si>
  <si>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</si>
  <si>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</si>
  <si>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</si>
  <si>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</si>
  <si>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</si>
  <si>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</si>
  <si>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</si>
  <si>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</si>
  <si>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</si>
  <si>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</si>
  <si>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</si>
  <si>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</si>
  <si>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</si>
  <si>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</si>
  <si>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</si>
  <si>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</si>
  <si>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</si>
  <si>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</si>
  <si>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</si>
  <si>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</si>
  <si>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</si>
  <si>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</si>
  <si>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</si>
  <si>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</si>
  <si>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</si>
  <si>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</si>
  <si>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</si>
  <si>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</si>
  <si>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</si>
  <si>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</si>
  <si>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</si>
  <si>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</si>
  <si>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</si>
  <si>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</si>
  <si>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</si>
  <si>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</si>
  <si>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</si>
  <si>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</si>
  <si>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</si>
  <si>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</si>
  <si>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</si>
  <si>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</si>
  <si>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</si>
  <si>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</si>
  <si>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</si>
  <si>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</si>
  <si>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</si>
  <si>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</si>
  <si>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</si>
  <si>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</si>
  <si>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</si>
  <si>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</si>
  <si>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</si>
  <si>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</si>
  <si>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</si>
  <si>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</si>
  <si>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</si>
  <si>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</si>
  <si>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</si>
  <si>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</si>
  <si>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</si>
  <si>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</si>
  <si>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</si>
  <si>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</si>
  <si>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</si>
  <si>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</si>
  <si>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</si>
  <si>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</si>
  <si>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</si>
  <si>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</si>
  <si>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</si>
  <si>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</si>
  <si>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</si>
  <si>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</si>
  <si>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</si>
  <si>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</si>
  <si>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</si>
  <si>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</si>
  <si>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</si>
  <si>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</si>
  <si>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</si>
  <si>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</si>
  <si>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</si>
  <si>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</si>
  <si>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</si>
  <si>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</si>
  <si>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</si>
  <si>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</si>
  <si>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</si>
  <si>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</si>
  <si>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</si>
  <si>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</si>
  <si>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</si>
  <si>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</si>
  <si>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</si>
  <si>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</si>
  <si>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</si>
  <si>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</si>
  <si>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</si>
  <si>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</si>
  <si>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</si>
  <si>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</si>
  <si>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</si>
  <si>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</si>
  <si>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</si>
  <si>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</si>
  <si>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</si>
  <si>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</si>
  <si>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</si>
  <si>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</si>
  <si>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</si>
  <si>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</si>
  <si>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</si>
  <si>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</si>
  <si>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</si>
  <si>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</si>
  <si>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</si>
  <si>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</si>
  <si>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</si>
  <si>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</si>
  <si>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</si>
  <si>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</si>
  <si>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</si>
  <si>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</si>
  <si>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</si>
  <si>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</si>
  <si>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</si>
  <si>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</si>
  <si>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</si>
  <si>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</si>
  <si>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</si>
  <si>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</si>
  <si>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</si>
  <si>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</si>
  <si>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</si>
  <si>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</si>
  <si>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</si>
  <si>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</si>
  <si>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</si>
  <si>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</si>
  <si>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</si>
  <si>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</si>
  <si>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</si>
  <si>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</si>
  <si>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</si>
  <si>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</si>
  <si>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</si>
  <si>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</si>
  <si>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</si>
  <si>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</si>
  <si>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</si>
  <si>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</si>
  <si>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</si>
  <si>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</si>
  <si>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</si>
  <si>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</si>
  <si>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</si>
  <si>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</si>
  <si>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</si>
  <si>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</si>
  <si>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</si>
  <si>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</si>
  <si>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</si>
  <si>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</si>
  <si>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</si>
  <si>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</si>
  <si>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</si>
  <si>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</si>
  <si>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</si>
  <si>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</si>
  <si>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</si>
  <si>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</si>
  <si>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</si>
  <si>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</si>
  <si>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</si>
  <si>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</si>
  <si>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</si>
  <si>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</si>
  <si>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</si>
  <si>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</si>
  <si>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</si>
  <si>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</si>
  <si>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</si>
  <si>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</si>
  <si>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</si>
  <si>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</si>
  <si>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</si>
  <si>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</si>
  <si>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</si>
  <si>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</si>
  <si>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</si>
  <si>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</si>
  <si>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</si>
  <si>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</si>
  <si>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</si>
  <si>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</si>
  <si>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</si>
  <si>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</si>
  <si>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</si>
  <si>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</si>
  <si>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</si>
  <si>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</si>
  <si>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</si>
  <si>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</si>
  <si>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</si>
  <si>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</si>
  <si>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</si>
  <si>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</si>
  <si>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</si>
  <si>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</si>
  <si>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</si>
  <si>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</si>
  <si>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</si>
  <si>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</si>
  <si>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</si>
  <si>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</si>
  <si>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</si>
  <si>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</si>
  <si>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</si>
  <si>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</si>
  <si>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</si>
  <si>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</si>
  <si>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</si>
  <si>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</si>
  <si>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</si>
  <si>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</si>
  <si>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</si>
  <si>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</si>
  <si>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</si>
  <si>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</si>
  <si>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</si>
  <si>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</si>
  <si>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</si>
  <si>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</si>
  <si>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</si>
  <si>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</si>
  <si>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</si>
  <si>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</si>
  <si>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</si>
  <si>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</si>
  <si>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</si>
  <si>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</si>
  <si>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</si>
  <si>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</si>
  <si>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</si>
  <si>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</si>
  <si>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</si>
  <si>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</si>
  <si>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</si>
  <si>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</si>
  <si>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</si>
  <si>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</si>
  <si>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</si>
  <si>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</si>
  <si>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</si>
  <si>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</si>
  <si>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</si>
  <si>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</si>
  <si>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</si>
  <si>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</si>
  <si>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</si>
  <si>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</si>
  <si>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</si>
  <si>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</si>
  <si>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</si>
  <si>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</si>
  <si>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</si>
  <si>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</si>
  <si>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</si>
  <si>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</si>
  <si>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</si>
  <si>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</si>
  <si>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</si>
  <si>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</si>
  <si>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</si>
  <si>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</si>
  <si>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</si>
  <si>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</si>
  <si>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</si>
  <si>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</si>
  <si>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</si>
  <si>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</si>
  <si>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</si>
  <si>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</si>
  <si>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</si>
  <si>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</si>
  <si>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</si>
  <si>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</si>
  <si>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</si>
  <si>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</si>
  <si>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</si>
  <si>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</si>
  <si>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</si>
  <si>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</si>
  <si>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</si>
  <si>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</si>
  <si>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</si>
  <si>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</si>
  <si>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</si>
  <si>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</si>
  <si>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</si>
  <si>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</si>
  <si>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</si>
  <si>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</si>
  <si>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</si>
  <si>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</si>
  <si>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</si>
  <si>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</si>
  <si>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</si>
  <si>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</si>
  <si>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</si>
  <si>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</si>
  <si>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</si>
  <si>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</si>
  <si>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</si>
  <si>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</si>
  <si>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</si>
  <si>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</si>
  <si>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</si>
  <si>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</si>
  <si>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</si>
  <si>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</si>
  <si>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</si>
  <si>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</si>
  <si>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</si>
  <si>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</si>
  <si>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</si>
  <si>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</si>
  <si>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</si>
  <si>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</si>
  <si>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</si>
  <si>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</si>
  <si>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</si>
  <si>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</si>
  <si>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</si>
  <si>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</si>
  <si>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</si>
  <si>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</si>
  <si>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</si>
  <si>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</si>
  <si>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</si>
  <si>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</si>
  <si>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</si>
  <si>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</si>
  <si>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</si>
  <si>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</si>
  <si>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</si>
  <si>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</si>
  <si>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</si>
  <si>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</si>
  <si>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</si>
  <si>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</si>
  <si>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</si>
  <si>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</si>
  <si>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</si>
  <si>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</si>
  <si>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</si>
  <si>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</si>
  <si>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</si>
  <si>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</si>
  <si>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</si>
  <si>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</si>
  <si>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</si>
  <si>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</si>
  <si>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</si>
  <si>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</si>
  <si>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</si>
  <si>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</si>
  <si>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</si>
  <si>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</si>
  <si>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</si>
  <si>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</si>
  <si>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</si>
  <si>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</si>
  <si>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</si>
  <si>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</si>
  <si>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</si>
  <si>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</si>
  <si>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</si>
  <si>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</si>
  <si>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</si>
  <si>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</si>
  <si>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</si>
  <si>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</si>
  <si>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</si>
  <si>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</si>
  <si>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</si>
  <si>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</si>
  <si>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</si>
  <si>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</si>
  <si>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</si>
  <si>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</si>
  <si>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</si>
  <si>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</si>
  <si>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</si>
  <si>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</si>
  <si>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</si>
  <si>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</si>
  <si>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</si>
  <si>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</si>
  <si>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</si>
  <si>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</si>
  <si>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</si>
  <si>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</si>
  <si>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</si>
  <si>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</si>
  <si>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</si>
  <si>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</si>
  <si>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</si>
  <si>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</si>
  <si>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</si>
  <si>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</si>
  <si>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</si>
  <si>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</si>
  <si>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</si>
  <si>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</si>
  <si>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</si>
  <si>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</si>
  <si>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</si>
  <si>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</si>
  <si>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</si>
  <si>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</si>
  <si>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</si>
  <si>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</si>
  <si>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</si>
  <si>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</si>
  <si>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</si>
  <si>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</si>
  <si>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</si>
  <si>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</si>
  <si>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</si>
  <si>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</si>
  <si>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</si>
  <si>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</si>
  <si>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</si>
  <si>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</si>
  <si>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</si>
  <si>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</si>
  <si>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</si>
  <si>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</si>
  <si>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</si>
  <si>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</si>
  <si>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</si>
  <si>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</si>
  <si>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</si>
  <si>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</si>
  <si>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</si>
  <si>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</si>
  <si>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</si>
  <si>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</si>
  <si>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</si>
  <si>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</si>
  <si>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</si>
  <si>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</si>
  <si>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</si>
  <si>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</si>
  <si>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</si>
  <si>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</si>
  <si>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</si>
  <si>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</si>
  <si>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</si>
  <si>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</si>
  <si>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</si>
  <si>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</si>
  <si>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</si>
  <si>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</si>
  <si>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</si>
  <si>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</si>
  <si>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</si>
  <si>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</si>
  <si>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</si>
  <si>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</si>
  <si>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</si>
  <si>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</si>
  <si>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</si>
  <si>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</si>
  <si>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</si>
  <si>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</si>
  <si>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</si>
  <si>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</si>
  <si>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</si>
  <si>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</si>
  <si>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</si>
  <si>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</si>
  <si>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</si>
  <si>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</si>
  <si>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</si>
  <si>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</si>
  <si>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</si>
  <si>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</si>
  <si>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</si>
  <si>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</si>
  <si>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</si>
  <si>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</si>
  <si>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</si>
  <si>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</si>
  <si>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</si>
  <si>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</si>
  <si>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</si>
  <si>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</si>
  <si>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</si>
  <si>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</si>
  <si>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</si>
  <si>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</si>
  <si>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</si>
  <si>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</si>
  <si>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</si>
  <si>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</si>
  <si>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</si>
  <si>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</si>
  <si>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</si>
  <si>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</si>
  <si>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</si>
  <si>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</si>
  <si>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</si>
  <si>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</si>
  <si>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</si>
  <si>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</si>
  <si>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</si>
  <si>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</si>
  <si>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</si>
  <si>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</si>
  <si>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</si>
  <si>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</si>
  <si>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</si>
  <si>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</si>
  <si>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</si>
  <si>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</si>
  <si>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</si>
  <si>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</si>
  <si>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</si>
  <si>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</si>
  <si>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</si>
  <si>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</si>
  <si>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</si>
  <si>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</si>
  <si>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</si>
  <si>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</si>
  <si>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</si>
  <si>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</si>
  <si>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</si>
  <si>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</si>
  <si>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</si>
  <si>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</si>
  <si>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</si>
  <si>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</si>
  <si>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</si>
  <si>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</si>
  <si>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</si>
  <si>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</si>
  <si>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</si>
  <si>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</si>
  <si>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</si>
  <si>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</si>
  <si>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</si>
  <si>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</si>
  <si>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</si>
  <si>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</si>
  <si>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</si>
  <si>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</si>
  <si>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</si>
  <si>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</si>
  <si>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</si>
  <si>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</si>
  <si>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</si>
  <si>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</si>
  <si>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</si>
  <si>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</si>
  <si>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</si>
  <si>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</si>
  <si>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</si>
  <si>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</si>
  <si>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</si>
  <si>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</si>
  <si>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</si>
  <si>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</si>
  <si>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</si>
  <si>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</si>
  <si>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</si>
  <si>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</si>
  <si>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</si>
  <si>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</si>
  <si>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</si>
  <si>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</si>
  <si>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</si>
  <si>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</si>
  <si>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</si>
  <si>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</si>
  <si>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</si>
  <si>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</si>
  <si>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</si>
  <si>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</si>
  <si>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</si>
  <si>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</si>
  <si>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</si>
  <si>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</si>
  <si>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</si>
  <si>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</si>
  <si>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</si>
  <si>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</si>
  <si>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</si>
  <si>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</si>
  <si>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</si>
  <si>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</si>
  <si>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</si>
  <si>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</si>
  <si>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</si>
  <si>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</si>
  <si>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</si>
  <si>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</si>
  <si>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</si>
  <si>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</si>
  <si>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</si>
  <si>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</si>
  <si>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</si>
  <si>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</si>
  <si>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</si>
  <si>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</si>
  <si>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</si>
  <si>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</si>
  <si>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</si>
  <si>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</si>
  <si>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</si>
  <si>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</si>
  <si>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</si>
  <si>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</si>
  <si>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</si>
  <si>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</si>
  <si>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</si>
  <si>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</si>
  <si>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</si>
  <si>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</si>
  <si>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</si>
  <si>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</si>
  <si>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</si>
  <si>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</si>
  <si>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</si>
  <si>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</si>
  <si>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</si>
  <si>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</si>
  <si>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</si>
  <si>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</si>
  <si>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</si>
  <si>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</si>
  <si>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</si>
  <si>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</si>
  <si>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</si>
  <si>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</si>
  <si>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</si>
  <si>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</si>
  <si>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</si>
  <si>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</si>
  <si>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</si>
  <si>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</si>
  <si>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</si>
  <si>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</si>
  <si>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</si>
  <si>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</si>
  <si>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</si>
  <si>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</si>
  <si>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</si>
  <si>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</si>
  <si>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</si>
  <si>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</si>
  <si>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</si>
  <si>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</si>
  <si>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</si>
  <si>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</si>
  <si>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</si>
  <si>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</si>
  <si>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</si>
  <si>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</si>
  <si>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</si>
  <si>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</si>
  <si>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</si>
  <si>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</si>
  <si>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</si>
  <si>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</si>
  <si>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</si>
  <si>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</si>
  <si>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</si>
  <si>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</si>
  <si>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</si>
  <si>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</si>
  <si>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</si>
  <si>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</si>
  <si>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</si>
  <si>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</si>
  <si>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</si>
  <si>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</si>
  <si>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</si>
  <si>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</si>
  <si>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</si>
  <si>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</si>
  <si>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</si>
  <si>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</si>
  <si>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</si>
  <si>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</si>
  <si>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</si>
  <si>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</si>
  <si>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</si>
  <si>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</si>
  <si>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</si>
  <si>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</si>
  <si>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</si>
  <si>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</si>
  <si>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</si>
  <si>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</si>
  <si>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</si>
  <si>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</si>
  <si>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</si>
  <si>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</si>
  <si>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</si>
  <si>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</si>
  <si>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</si>
  <si>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</si>
  <si>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</si>
  <si>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</si>
  <si>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</si>
  <si>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</si>
  <si>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</si>
  <si>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</si>
  <si>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</si>
  <si>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</si>
  <si>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</si>
  <si>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</si>
  <si>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</si>
  <si>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</si>
  <si>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</si>
  <si>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</si>
  <si>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</si>
  <si>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</si>
  <si>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</si>
  <si>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</si>
  <si>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</si>
  <si>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</si>
  <si>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</si>
  <si>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</si>
  <si>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</si>
  <si>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</si>
  <si>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</si>
  <si>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</si>
  <si>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</si>
  <si>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</si>
  <si>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</si>
  <si>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</si>
  <si>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</si>
  <si>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</si>
  <si>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</si>
  <si>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</si>
  <si>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</si>
  <si>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</si>
  <si>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</si>
  <si>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</si>
  <si>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</si>
  <si>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</si>
  <si>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</si>
  <si>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</si>
  <si>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</si>
  <si>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</si>
  <si>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</si>
  <si>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</si>
  <si>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</si>
  <si>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</si>
  <si>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</si>
  <si>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</si>
  <si>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</si>
  <si>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</si>
  <si>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</si>
  <si>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</si>
  <si>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</si>
  <si>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</si>
  <si>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</si>
  <si>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</si>
  <si>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</si>
  <si>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</si>
  <si>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</si>
  <si>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</si>
  <si>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</si>
  <si>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</si>
  <si>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</si>
  <si>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</si>
  <si>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</si>
  <si>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</si>
  <si>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</si>
  <si>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</si>
  <si>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</si>
  <si>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</si>
  <si>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</si>
  <si>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</si>
  <si>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</si>
  <si>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</si>
  <si>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</si>
  <si>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</si>
  <si>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</si>
  <si>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</si>
  <si>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</si>
  <si>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</si>
  <si>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</si>
  <si>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</si>
  <si>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</si>
  <si>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</si>
  <si>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</si>
  <si>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</si>
  <si>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</si>
  <si>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</si>
  <si>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</si>
  <si>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</si>
  <si>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</si>
  <si>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</si>
  <si>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</si>
  <si>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</si>
  <si>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</si>
  <si>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</si>
  <si>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</si>
  <si>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</si>
  <si>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</si>
  <si>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</si>
  <si>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</si>
  <si>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</si>
  <si>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</si>
  <si>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</si>
  <si>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</si>
  <si>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</si>
  <si>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</si>
  <si>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</si>
  <si>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</si>
  <si>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</si>
  <si>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</si>
  <si>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</si>
  <si>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</si>
  <si>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</si>
  <si>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</si>
  <si>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</si>
  <si>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</si>
  <si>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</si>
  <si>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</si>
  <si>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</si>
  <si>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</si>
  <si>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</si>
  <si>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</si>
  <si>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</si>
  <si>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</si>
  <si>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</si>
  <si>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</si>
  <si>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</si>
  <si>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</si>
  <si>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</si>
  <si>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</si>
  <si>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</si>
  <si>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</si>
  <si>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</si>
  <si>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</si>
  <si>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</si>
  <si>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</si>
  <si>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</si>
  <si>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</si>
  <si>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</si>
  <si>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</si>
  <si>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</si>
  <si>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</si>
  <si>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</si>
  <si>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</si>
  <si>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</si>
  <si>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</si>
  <si>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</si>
  <si>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</si>
  <si>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</si>
  <si>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</si>
  <si>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</si>
  <si>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</si>
  <si>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</si>
  <si>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</si>
  <si>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</si>
  <si>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</si>
  <si>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</si>
  <si>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</si>
  <si>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</si>
  <si>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</si>
  <si>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</si>
  <si>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</si>
  <si>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</si>
  <si>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</si>
  <si>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</si>
  <si>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</si>
  <si>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</si>
  <si>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</si>
  <si>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</si>
  <si>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</si>
  <si>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</si>
  <si>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</si>
  <si>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</si>
  <si>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</si>
  <si>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</si>
  <si>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</si>
  <si>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</si>
  <si>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</si>
  <si>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</si>
  <si>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</si>
  <si>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</si>
  <si>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</si>
  <si>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</si>
  <si>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</si>
  <si>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</si>
  <si>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</si>
  <si>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</si>
  <si>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</si>
  <si>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</si>
  <si>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</si>
  <si>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</si>
  <si>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</si>
  <si>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</si>
  <si>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</si>
  <si>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</si>
  <si>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</si>
  <si>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</si>
  <si>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</si>
  <si>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</si>
  <si>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</si>
  <si>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</si>
  <si>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</si>
  <si>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</si>
  <si>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</si>
  <si>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</si>
  <si>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</si>
  <si>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</si>
  <si>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</si>
  <si>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</si>
  <si>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</si>
  <si>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</si>
  <si>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</si>
  <si>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</si>
  <si>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</si>
  <si>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</si>
  <si>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</si>
  <si>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</si>
  <si>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</si>
  <si>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</si>
  <si>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</si>
  <si>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</si>
  <si>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</si>
  <si>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</si>
  <si>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</si>
  <si>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</si>
  <si>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</si>
  <si>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</si>
  <si>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</si>
  <si>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</si>
  <si>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</si>
  <si>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</si>
  <si>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</si>
  <si>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</si>
  <si>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</si>
  <si>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</si>
  <si>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</si>
  <si>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</si>
  <si>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</si>
  <si>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</si>
  <si>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</si>
  <si>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</si>
  <si>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</si>
  <si>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</si>
  <si>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</si>
  <si>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</si>
  <si>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</si>
  <si>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</si>
  <si>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</si>
  <si>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</si>
  <si>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</si>
  <si>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</si>
  <si>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</si>
  <si>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</si>
  <si>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</si>
  <si>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</si>
  <si>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</si>
  <si>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</si>
  <si>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</si>
  <si>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</si>
  <si>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</si>
  <si>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</si>
  <si>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</si>
  <si>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</si>
  <si>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</si>
  <si>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</si>
  <si>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</si>
  <si>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</si>
  <si>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</si>
  <si>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</si>
  <si>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</si>
  <si>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</si>
  <si>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</si>
  <si>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</si>
  <si>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</si>
  <si>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</si>
  <si>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</si>
  <si>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</si>
  <si>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</si>
  <si>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</si>
  <si>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</si>
  <si>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</si>
  <si>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</si>
  <si>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</si>
  <si>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</si>
  <si>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</si>
  <si>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</si>
  <si>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</si>
  <si>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</si>
  <si>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</si>
  <si>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</si>
  <si>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</si>
  <si>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</si>
  <si>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</si>
  <si>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</si>
  <si>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</si>
  <si>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</si>
  <si>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</si>
  <si>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</si>
  <si>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</si>
  <si>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</si>
  <si>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</si>
  <si>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</si>
  <si>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</si>
  <si>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</si>
  <si>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</si>
  <si>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</si>
  <si>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</si>
  <si>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</si>
  <si>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</si>
  <si>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</si>
  <si>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</si>
  <si>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</si>
  <si>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</si>
  <si>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</si>
  <si>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</si>
  <si>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</si>
  <si>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</si>
  <si>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</si>
  <si>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</si>
  <si>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</si>
  <si>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</si>
  <si>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</si>
  <si>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</si>
  <si>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</si>
  <si>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</si>
  <si>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</si>
  <si>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</si>
  <si>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</si>
  <si>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</si>
  <si>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</si>
  <si>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</si>
  <si>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</si>
  <si>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</si>
  <si>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</si>
  <si>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</si>
  <si>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</si>
  <si>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</si>
  <si>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</si>
  <si>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</si>
  <si>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</si>
  <si>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</si>
  <si>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</si>
  <si>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</si>
  <si>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</si>
  <si>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</si>
  <si>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</si>
  <si>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</si>
  <si>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</si>
  <si>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</si>
  <si>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</si>
  <si>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</si>
  <si>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</si>
  <si>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</si>
  <si>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</si>
  <si>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</si>
  <si>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</si>
  <si>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</si>
  <si>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</si>
  <si>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</si>
  <si>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</si>
  <si>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</si>
  <si>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</si>
  <si>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</si>
  <si>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</si>
  <si>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</si>
  <si>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</si>
  <si>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</si>
  <si>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</si>
  <si>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</si>
  <si>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</si>
  <si>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</si>
  <si>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</si>
  <si>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</si>
  <si>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</si>
  <si>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</si>
  <si>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</si>
  <si>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</si>
  <si>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</si>
  <si>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</si>
  <si>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</si>
  <si>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</si>
  <si>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</si>
  <si>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</si>
  <si>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</si>
  <si>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</si>
  <si>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</si>
  <si>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</si>
  <si>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</si>
  <si>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</si>
  <si>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</si>
  <si>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</si>
  <si>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</si>
  <si>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</si>
  <si>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</si>
  <si>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</si>
  <si>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</si>
  <si>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</si>
  <si>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</si>
  <si>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</si>
  <si>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</si>
  <si>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</si>
  <si>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</si>
  <si>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</si>
  <si>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</si>
  <si>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</si>
  <si>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</si>
  <si>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</si>
  <si>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</si>
  <si>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</si>
  <si>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</si>
  <si>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</si>
  <si>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</si>
  <si>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</si>
  <si>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</si>
  <si>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</si>
  <si>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</si>
  <si>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</si>
  <si>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</si>
  <si>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</si>
  <si>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</si>
  <si>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</si>
  <si>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</si>
  <si>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</si>
  <si>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</si>
  <si>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</si>
  <si>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</si>
  <si>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</si>
  <si>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</si>
  <si>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</si>
  <si>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</si>
  <si>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</si>
  <si>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</si>
  <si>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</si>
  <si>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</si>
  <si>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</si>
  <si>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</si>
  <si>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</si>
  <si>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</si>
  <si>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</si>
  <si>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</si>
  <si>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</si>
  <si>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</si>
  <si>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</si>
  <si>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</si>
  <si>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</si>
  <si>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</si>
  <si>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</si>
  <si>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</si>
  <si>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</si>
  <si>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</si>
  <si>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</si>
  <si>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</si>
  <si>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</si>
  <si>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</si>
  <si>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</si>
  <si>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</si>
  <si>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</si>
  <si>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</si>
  <si>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</si>
  <si>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</si>
  <si>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</si>
  <si>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</si>
  <si>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</si>
  <si>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</si>
  <si>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</si>
  <si>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</si>
  <si>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</si>
  <si>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</si>
  <si>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</si>
  <si>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</si>
  <si>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</si>
  <si>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</si>
  <si>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</si>
  <si>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</si>
  <si>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</si>
  <si>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</si>
  <si>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</si>
  <si>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</si>
  <si>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</si>
  <si>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</si>
  <si>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</si>
  <si>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</si>
  <si>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</si>
  <si>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</si>
  <si>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</si>
  <si>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</si>
  <si>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</si>
  <si>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</si>
  <si>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</si>
  <si>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</si>
  <si>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</si>
  <si>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</si>
  <si>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</si>
  <si>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</si>
  <si>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</si>
  <si>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</si>
  <si>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</si>
  <si>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</si>
  <si>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</si>
  <si>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</si>
  <si>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</si>
  <si>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</si>
  <si>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</si>
  <si>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</si>
  <si>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</si>
  <si>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</si>
  <si>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</si>
  <si>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</si>
  <si>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</si>
  <si>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</si>
  <si>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</si>
  <si>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</si>
  <si>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</si>
  <si>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</si>
  <si>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</si>
  <si>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</si>
  <si>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</si>
  <si>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</si>
  <si>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</si>
  <si>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</si>
  <si>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</si>
  <si>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</si>
  <si>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</si>
  <si>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</si>
  <si>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</si>
  <si>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</si>
  <si>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</si>
  <si>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</si>
  <si>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</si>
  <si>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</si>
  <si>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</si>
  <si>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</si>
  <si>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</si>
  <si>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</si>
  <si>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</si>
  <si>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</si>
  <si>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</si>
  <si>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</si>
  <si>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</si>
  <si>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</si>
  <si>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</si>
  <si>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</si>
  <si>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</si>
  <si>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</si>
  <si>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</si>
  <si>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</si>
  <si>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</si>
  <si>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</si>
  <si>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</si>
  <si>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</si>
  <si>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</si>
  <si>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</si>
  <si>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</si>
  <si>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</si>
  <si>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</si>
  <si>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</si>
  <si>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</si>
  <si>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</si>
  <si>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</si>
  <si>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</si>
  <si>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</si>
  <si>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</si>
  <si>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</si>
  <si>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</si>
  <si>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</si>
  <si>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</si>
  <si>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</si>
  <si>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</si>
  <si>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</si>
  <si>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</si>
  <si>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</si>
  <si>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</si>
  <si>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</si>
  <si>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</si>
  <si>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</si>
  <si>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</si>
  <si>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</si>
  <si>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</si>
  <si>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</si>
  <si>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</si>
  <si>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</si>
  <si>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</si>
  <si>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</si>
  <si>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</si>
  <si>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</si>
  <si>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</si>
  <si>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</si>
  <si>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</si>
  <si>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</si>
  <si>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</si>
  <si>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</si>
  <si>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</si>
  <si>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</si>
  <si>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</si>
  <si>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</si>
  <si>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</si>
  <si>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</si>
  <si>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</si>
  <si>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</si>
  <si>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</si>
  <si>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</si>
  <si>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</si>
  <si>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</si>
  <si>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</si>
  <si>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</si>
  <si>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</si>
  <si>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</si>
  <si>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</si>
  <si>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</si>
  <si>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</si>
  <si>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</si>
  <si>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</si>
  <si>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</si>
  <si>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</si>
  <si>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</si>
  <si>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</si>
  <si>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</si>
  <si>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</si>
  <si>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</si>
  <si>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</si>
  <si>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</si>
  <si>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</si>
  <si>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</si>
  <si>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</si>
  <si>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</si>
  <si>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</si>
  <si>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</si>
  <si>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</si>
  <si>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</si>
  <si>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</si>
  <si>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</si>
  <si>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</si>
  <si>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</si>
  <si>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</si>
  <si>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</si>
  <si>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</si>
  <si>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</si>
  <si>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</si>
  <si>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</si>
  <si>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</si>
  <si>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</si>
  <si>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</si>
  <si>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</si>
  <si>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</si>
  <si>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</si>
  <si>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</si>
  <si>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</si>
  <si>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</si>
  <si>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</si>
  <si>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</si>
  <si>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</si>
  <si>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</si>
  <si>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</si>
  <si>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</si>
  <si>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</si>
  <si>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</si>
  <si>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</si>
  <si>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</si>
  <si>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</si>
  <si>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</si>
  <si>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</si>
  <si>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</si>
  <si>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</si>
  <si>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</si>
  <si>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</si>
  <si>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</si>
  <si>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</si>
  <si>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</si>
  <si>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</si>
  <si>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</si>
  <si>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</si>
  <si>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</si>
  <si>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</si>
  <si>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</si>
  <si>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</si>
  <si>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</si>
  <si>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</si>
  <si>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</si>
  <si>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</si>
  <si>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</si>
  <si>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</si>
  <si>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</si>
  <si>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</si>
  <si>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</si>
  <si>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</si>
  <si>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</si>
  <si>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</si>
  <si>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</si>
  <si>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</si>
  <si>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</si>
  <si>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</si>
  <si>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</si>
  <si>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</si>
  <si>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</si>
  <si>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</si>
  <si>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</si>
  <si>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</si>
  <si>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</si>
  <si>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</si>
  <si>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</si>
  <si>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</si>
  <si>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</si>
  <si>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</si>
  <si>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</si>
  <si>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</si>
  <si>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</si>
  <si>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</si>
  <si>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</si>
  <si>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</si>
  <si>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</si>
  <si>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</si>
  <si>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</si>
  <si>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</si>
  <si>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</si>
  <si>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</si>
  <si>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</si>
  <si>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</si>
  <si>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</si>
  <si>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</si>
  <si>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</si>
  <si>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</si>
  <si>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</si>
  <si>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</si>
  <si>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</si>
  <si>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</si>
  <si>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</si>
  <si>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</si>
  <si>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</si>
  <si>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</si>
  <si>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</si>
  <si>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</si>
  <si>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</si>
  <si>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</si>
  <si>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</si>
  <si>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</si>
  <si>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</si>
  <si>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</si>
  <si>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</si>
  <si>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</si>
  <si>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</si>
  <si>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</si>
  <si>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</si>
  <si>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</si>
  <si>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</si>
  <si>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</si>
  <si>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</si>
  <si>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</si>
  <si>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</si>
  <si>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</si>
  <si>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</si>
  <si>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</si>
  <si>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</si>
  <si>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</si>
  <si>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</si>
  <si>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</si>
  <si>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</si>
  <si>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</si>
  <si>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</si>
  <si>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</si>
  <si>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</si>
  <si>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</si>
  <si>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</si>
  <si>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</si>
  <si>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</si>
  <si>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</si>
  <si>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</si>
  <si>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</si>
  <si>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</si>
  <si>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</si>
  <si>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</si>
  <si>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</si>
  <si>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</si>
  <si>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</si>
  <si>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</si>
  <si>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</si>
  <si>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</si>
  <si>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</si>
  <si>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</si>
  <si>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</si>
  <si>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</si>
  <si>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</si>
  <si>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</si>
  <si>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</si>
  <si>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</si>
  <si>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</si>
  <si>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</si>
  <si>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</si>
  <si>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</si>
  <si>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</si>
  <si>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</si>
  <si>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</si>
  <si>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</si>
  <si>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</si>
  <si>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</si>
  <si>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</si>
  <si>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</si>
  <si>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</si>
  <si>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</si>
  <si>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</si>
  <si>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</si>
  <si>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</si>
  <si>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</si>
  <si>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</si>
  <si>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</si>
  <si>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</si>
  <si>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</si>
  <si>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</si>
  <si>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</si>
  <si>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</si>
  <si>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</si>
  <si>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</si>
  <si>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</si>
  <si>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</si>
  <si>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</si>
  <si>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</si>
  <si>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</si>
  <si>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</si>
  <si>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</si>
  <si>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</si>
  <si>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</si>
  <si>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</si>
  <si>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</si>
  <si>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</si>
  <si>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</si>
  <si>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</si>
  <si>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</si>
  <si>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</si>
  <si>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</si>
  <si>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</si>
  <si>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</si>
  <si>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</si>
  <si>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</si>
  <si>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</si>
  <si>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</si>
  <si>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</si>
  <si>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</si>
  <si>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</si>
  <si>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</si>
  <si>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</si>
  <si>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</si>
  <si>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</si>
  <si>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</si>
  <si>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</si>
  <si>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</si>
  <si>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</si>
  <si>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</si>
  <si>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</si>
  <si>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</si>
  <si>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</si>
  <si>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</si>
  <si>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</si>
  <si>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</si>
  <si>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</si>
  <si>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</si>
  <si>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</si>
  <si>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</si>
  <si>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</si>
  <si>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</si>
  <si>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</si>
  <si>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</si>
  <si>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</si>
  <si>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</si>
  <si>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</si>
  <si>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</si>
  <si>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</si>
  <si>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</si>
  <si>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</si>
  <si>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</si>
  <si>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</si>
  <si>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</si>
  <si>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</si>
  <si>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</si>
  <si>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</si>
  <si>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</si>
  <si>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</si>
  <si>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</si>
  <si>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</si>
  <si>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</si>
  <si>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</si>
  <si>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</si>
  <si>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</si>
  <si>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</si>
  <si>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</si>
  <si>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</si>
  <si>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</si>
  <si>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</si>
  <si>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</si>
  <si>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</si>
  <si>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</si>
  <si>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</si>
  <si>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</si>
  <si>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</si>
  <si>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</si>
  <si>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</si>
  <si>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</si>
  <si>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</si>
  <si>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</si>
  <si>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</si>
  <si>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</si>
  <si>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</si>
  <si>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</si>
  <si>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</si>
  <si>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</si>
  <si>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</si>
  <si>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</si>
  <si>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</si>
  <si>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</si>
  <si>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</si>
  <si>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</si>
  <si>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</si>
  <si>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</si>
  <si>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</si>
  <si>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</si>
  <si>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</si>
  <si>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</si>
  <si>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</si>
  <si>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</si>
  <si>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</si>
  <si>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</si>
  <si>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</si>
  <si>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</si>
  <si>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</si>
  <si>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</si>
  <si>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</si>
  <si>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</si>
  <si>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</si>
  <si>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</si>
  <si>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</si>
  <si>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</si>
  <si>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</si>
  <si>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</si>
  <si>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</si>
  <si>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</si>
  <si>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</si>
  <si>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</si>
  <si>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</si>
  <si>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</si>
  <si>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</si>
  <si>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</si>
  <si>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</si>
  <si>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</si>
  <si>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</si>
  <si>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</si>
  <si>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</si>
  <si>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</si>
  <si>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</si>
  <si>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</si>
  <si>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</si>
  <si>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</si>
  <si>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</si>
  <si>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</si>
  <si>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</si>
  <si>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</si>
  <si>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</si>
  <si>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</si>
  <si>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</si>
  <si>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</si>
  <si>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</si>
  <si>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</si>
  <si>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</si>
  <si>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</si>
  <si>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</si>
  <si>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</si>
  <si>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</si>
  <si>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</si>
  <si>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</si>
  <si>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</si>
  <si>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</si>
  <si>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</si>
  <si>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</si>
  <si>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</si>
  <si>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</si>
  <si>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</si>
  <si>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</si>
  <si>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</si>
  <si>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</si>
  <si>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</si>
  <si>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</si>
  <si>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</si>
  <si>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</si>
  <si>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</si>
  <si>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</si>
  <si>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</si>
  <si>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</si>
  <si>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</si>
  <si>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</si>
  <si>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</si>
  <si>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</si>
  <si>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</si>
  <si>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</si>
  <si>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</si>
  <si>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</si>
  <si>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</si>
  <si>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</si>
  <si>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</si>
  <si>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</si>
  <si>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</si>
  <si>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</si>
  <si>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</si>
  <si>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</si>
  <si>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</si>
  <si>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</si>
  <si>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</si>
  <si>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</si>
  <si>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</si>
  <si>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</si>
  <si>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</si>
  <si>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</si>
  <si>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</si>
  <si>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</si>
  <si>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</si>
  <si>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</si>
  <si>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</si>
  <si>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</si>
  <si>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</si>
  <si>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</si>
  <si>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</si>
  <si>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</si>
  <si>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</si>
  <si>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</si>
  <si>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</si>
  <si>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</si>
  <si>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</si>
  <si>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</si>
  <si>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</si>
  <si>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</si>
  <si>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</si>
  <si>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</si>
  <si>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</si>
  <si>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</si>
  <si>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</si>
  <si>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</si>
  <si>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</si>
  <si>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</si>
  <si>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</si>
  <si>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</si>
  <si>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</si>
  <si>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</si>
  <si>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</si>
  <si>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</si>
  <si>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</si>
  <si>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</si>
  <si>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</si>
  <si>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</si>
  <si>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</si>
  <si>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</si>
  <si>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</si>
  <si>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</si>
  <si>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</si>
  <si>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</si>
  <si>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</si>
  <si>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</si>
  <si>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</si>
  <si>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</si>
  <si>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</si>
  <si>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</si>
  <si>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</si>
  <si>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</si>
  <si>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</si>
  <si>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</si>
  <si>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</si>
  <si>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</si>
  <si>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</si>
  <si>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</si>
  <si>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</si>
  <si>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</si>
  <si>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</si>
  <si>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</si>
  <si>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</si>
  <si>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</si>
  <si>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</si>
  <si>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</si>
  <si>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</si>
  <si>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</si>
  <si>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</si>
  <si>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</si>
  <si>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</si>
  <si>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</si>
  <si>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</si>
  <si>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</si>
  <si>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</si>
  <si>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</si>
  <si>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</si>
  <si>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</si>
  <si>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</si>
  <si>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</si>
  <si>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</si>
  <si>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</si>
  <si>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</si>
  <si>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</si>
  <si>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</si>
  <si>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</si>
  <si>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</si>
  <si>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</si>
  <si>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</si>
  <si>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</si>
  <si>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</si>
  <si>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</si>
  <si>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</si>
  <si>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</si>
  <si>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</si>
  <si>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</si>
  <si>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</si>
  <si>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</si>
  <si>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</si>
  <si>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</si>
  <si>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</si>
  <si>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</si>
  <si>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</si>
  <si>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</si>
  <si>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</si>
  <si>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</si>
  <si>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</si>
  <si>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</si>
  <si>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</si>
  <si>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</si>
  <si>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</si>
  <si>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</si>
  <si>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</si>
  <si>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</si>
  <si>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</si>
  <si>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</si>
  <si>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</si>
  <si>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</si>
  <si>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</si>
  <si>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</si>
  <si>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</si>
  <si>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</si>
  <si>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</si>
  <si>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</si>
  <si>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</si>
  <si>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</si>
  <si>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</si>
  <si>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</si>
  <si>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</si>
  <si>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</si>
  <si>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</si>
  <si>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</si>
  <si>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</si>
  <si>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</si>
  <si>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</si>
  <si>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</si>
  <si>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</si>
  <si>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</si>
  <si>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</si>
  <si>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</si>
  <si>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</si>
  <si>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</si>
  <si>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</si>
  <si>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</si>
  <si>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</si>
  <si>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</si>
  <si>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</si>
  <si>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</si>
  <si>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</si>
  <si>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</si>
  <si>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</si>
  <si>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</si>
  <si>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</si>
  <si>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</si>
  <si>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</si>
  <si>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</si>
  <si>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</si>
  <si>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</si>
  <si>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</si>
  <si>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</si>
  <si>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</si>
  <si>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</si>
  <si>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</si>
  <si>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</si>
  <si>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</si>
  <si>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</si>
  <si>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</si>
  <si>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</si>
  <si>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</si>
  <si>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</si>
  <si>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</si>
  <si>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</si>
  <si>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</si>
  <si>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</si>
  <si>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</si>
  <si>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</si>
  <si>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</si>
  <si>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</si>
  <si>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</si>
  <si>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</si>
  <si>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</si>
  <si>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</si>
  <si>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</si>
  <si>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</si>
  <si>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</si>
  <si>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</si>
  <si>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</si>
  <si>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</si>
  <si>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</si>
  <si>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</si>
  <si>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</si>
  <si>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</si>
  <si>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</si>
  <si>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</si>
  <si>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</si>
  <si>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</si>
  <si>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</si>
  <si>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</si>
  <si>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</si>
  <si>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</si>
  <si>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</si>
  <si>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</si>
  <si>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</si>
  <si>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</si>
  <si>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</si>
  <si>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</si>
  <si>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</si>
  <si>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</si>
  <si>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</si>
  <si>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</si>
  <si>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</si>
  <si>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</si>
  <si>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</si>
  <si>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</si>
  <si>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</si>
  <si>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</si>
  <si>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</si>
  <si>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</si>
  <si>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</si>
  <si>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</si>
  <si>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</si>
  <si>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</si>
  <si>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</si>
  <si>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</si>
  <si>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</si>
  <si>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</si>
  <si>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</si>
  <si>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</si>
  <si>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</si>
  <si>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</si>
  <si>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</si>
  <si>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</si>
  <si>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</si>
  <si>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</si>
  <si>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</si>
  <si>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</si>
  <si>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</si>
  <si>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</si>
  <si>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</si>
  <si>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</si>
  <si>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</si>
  <si>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</si>
  <si>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</si>
  <si>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</si>
  <si>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</si>
  <si>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</si>
  <si>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</si>
  <si>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</si>
  <si>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</si>
  <si>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</si>
  <si>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</si>
  <si>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</si>
  <si>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</si>
  <si>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</si>
  <si>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</si>
  <si>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</si>
  <si>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</si>
  <si>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</si>
  <si>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</si>
  <si>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</si>
  <si>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</si>
  <si>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</si>
  <si>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</si>
  <si>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</si>
  <si>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</si>
  <si>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</si>
  <si>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</si>
  <si>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</si>
  <si>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</si>
  <si>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</si>
  <si>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</si>
  <si>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</si>
  <si>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</si>
  <si>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</si>
  <si>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</si>
  <si>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</si>
  <si>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</si>
  <si>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</si>
  <si>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</si>
  <si>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</si>
  <si>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</si>
  <si>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</si>
  <si>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</si>
  <si>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</si>
  <si>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</si>
  <si>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</si>
  <si>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</si>
  <si>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</si>
  <si>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</si>
  <si>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</si>
  <si>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</si>
  <si>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</si>
  <si>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</si>
  <si>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</si>
  <si>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</si>
  <si>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</si>
  <si>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</si>
  <si>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</si>
  <si>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</si>
  <si>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</si>
  <si>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</si>
  <si>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</si>
  <si>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</si>
  <si>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</si>
  <si>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</si>
  <si>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</si>
  <si>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</si>
  <si>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</si>
  <si>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</si>
  <si>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</si>
  <si>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</si>
  <si>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</si>
  <si>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</si>
  <si>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</si>
  <si>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</si>
  <si>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</si>
  <si>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</si>
  <si>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</si>
  <si>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</si>
  <si>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</si>
  <si>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</si>
  <si>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</si>
  <si>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</si>
  <si>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</si>
  <si>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</si>
  <si>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</si>
  <si>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</si>
  <si>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</si>
  <si>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</si>
  <si>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</si>
  <si>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</si>
  <si>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</si>
  <si>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</si>
  <si>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</si>
  <si>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</si>
  <si>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</si>
  <si>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</si>
  <si>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</si>
  <si>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</si>
  <si>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</si>
  <si>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</si>
  <si>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</si>
  <si>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</si>
  <si>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</si>
  <si>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</si>
  <si>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</si>
  <si>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</si>
  <si>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</si>
  <si>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</si>
  <si>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</si>
  <si>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</si>
  <si>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</si>
  <si>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</si>
  <si>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</si>
  <si>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</si>
  <si>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</si>
  <si>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</si>
  <si>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</si>
  <si>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</si>
  <si>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</si>
  <si>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</si>
  <si>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</si>
  <si>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</si>
  <si>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</si>
  <si>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</si>
  <si>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</si>
  <si>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</si>
  <si>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</si>
  <si>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</si>
  <si>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</si>
  <si>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</si>
  <si>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</si>
  <si>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</si>
  <si>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</si>
  <si>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</si>
  <si>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</si>
  <si>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</si>
  <si>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</si>
  <si>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</si>
  <si>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</si>
  <si>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</si>
  <si>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</si>
  <si>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</si>
  <si>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</si>
  <si>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</si>
  <si>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</si>
  <si>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</si>
  <si>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</si>
  <si>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</si>
  <si>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</si>
  <si>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</si>
  <si>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</si>
  <si>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</si>
  <si>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</si>
  <si>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</si>
  <si>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</si>
  <si>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</si>
  <si>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</si>
  <si>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</si>
  <si>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</si>
  <si>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</si>
  <si>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</si>
  <si>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</si>
  <si>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</si>
  <si>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</si>
  <si>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</si>
  <si>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</si>
  <si>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</si>
  <si>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</si>
  <si>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</si>
  <si>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</si>
  <si>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</si>
  <si>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</si>
  <si>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</si>
  <si>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</si>
  <si>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</si>
  <si>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</si>
  <si>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</si>
  <si>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</si>
  <si>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</si>
  <si>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</si>
  <si>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</si>
  <si>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</si>
  <si>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</si>
  <si>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</si>
  <si>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</si>
  <si>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</si>
  <si>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</si>
  <si>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</si>
  <si>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</si>
  <si>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</si>
  <si>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</si>
  <si>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</si>
  <si>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</si>
  <si>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</si>
  <si>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</si>
  <si>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</si>
  <si>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</si>
  <si>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</si>
  <si>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</si>
  <si>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</si>
  <si>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</si>
  <si>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</si>
  <si>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</si>
  <si>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</si>
  <si>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</si>
  <si>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</si>
  <si>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</si>
  <si>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</si>
  <si>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</si>
  <si>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</si>
  <si>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</si>
  <si>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</si>
  <si>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</si>
  <si>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</si>
  <si>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</si>
  <si>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</si>
  <si>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</si>
  <si>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</si>
  <si>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</si>
  <si>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</si>
  <si>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</si>
  <si>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</si>
  <si>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</si>
  <si>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</si>
  <si>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</si>
  <si>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</si>
  <si>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</si>
  <si>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</si>
  <si>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</si>
  <si>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</si>
  <si>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</si>
  <si>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</si>
  <si>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</si>
  <si>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</si>
  <si>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</si>
  <si>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</si>
  <si>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</si>
  <si>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</si>
  <si>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</si>
  <si>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</si>
  <si>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</si>
  <si>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</si>
  <si>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</si>
  <si>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</si>
  <si>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</si>
  <si>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</si>
  <si>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</si>
  <si>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</si>
  <si>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</si>
  <si>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</si>
  <si>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</si>
  <si>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</si>
  <si>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</si>
  <si>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</si>
  <si>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</si>
  <si>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</si>
  <si>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</si>
  <si>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</si>
  <si>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</si>
  <si>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</si>
  <si>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</si>
  <si>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</si>
  <si>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</si>
  <si>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</si>
  <si>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</si>
  <si>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</si>
  <si>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</si>
  <si>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</si>
  <si>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</si>
  <si>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</si>
  <si>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</si>
  <si>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</si>
  <si>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</si>
  <si>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</si>
  <si>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</si>
  <si>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</si>
  <si>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</si>
  <si>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</si>
  <si>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</si>
  <si>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</si>
  <si>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</si>
  <si>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</si>
  <si>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</si>
  <si>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</si>
  <si>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</si>
  <si>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</si>
  <si>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</si>
  <si>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</si>
  <si>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</si>
  <si>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</si>
  <si>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</si>
  <si>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</si>
  <si>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</si>
  <si>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</si>
  <si>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</si>
  <si>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</si>
  <si>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</si>
  <si>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</si>
  <si>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</si>
  <si>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</si>
  <si>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</si>
  <si>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</si>
  <si>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</si>
  <si>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</si>
  <si>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</si>
  <si>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</si>
  <si>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</si>
  <si>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</si>
  <si>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</si>
  <si>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</si>
  <si>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</si>
  <si>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</si>
  <si>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</si>
  <si>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</si>
  <si>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</si>
  <si>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</si>
  <si>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</si>
  <si>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</si>
  <si>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</si>
  <si>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</si>
  <si>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</si>
  <si>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</si>
  <si>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</si>
  <si>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</si>
  <si>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</si>
  <si>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</si>
  <si>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</si>
  <si>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</si>
  <si>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</si>
  <si>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</si>
  <si>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</si>
  <si>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</si>
  <si>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</si>
  <si>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</si>
  <si>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</si>
  <si>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</si>
  <si>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</si>
  <si>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</si>
  <si>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</si>
  <si>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</si>
  <si>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</si>
  <si>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</si>
  <si>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</si>
  <si>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</si>
  <si>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</si>
  <si>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</si>
  <si>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</si>
  <si>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</si>
  <si>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</si>
  <si>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</si>
  <si>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</si>
  <si>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</si>
  <si>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</si>
  <si>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</si>
  <si>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</si>
  <si>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</si>
  <si>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</si>
  <si>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</si>
  <si>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</si>
  <si>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</si>
  <si>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</si>
  <si>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</si>
  <si>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</si>
  <si>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</si>
  <si>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</si>
  <si>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</si>
  <si>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</si>
  <si>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</si>
  <si>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</si>
  <si>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</si>
  <si>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</si>
  <si>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</si>
  <si>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</si>
  <si>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</si>
  <si>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</si>
  <si>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</si>
  <si>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</si>
  <si>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</si>
  <si>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</si>
  <si>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</si>
  <si>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</si>
  <si>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</si>
  <si>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</si>
  <si>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</si>
  <si>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</si>
  <si>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</si>
  <si>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</si>
  <si>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</si>
  <si>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</si>
  <si>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</si>
  <si>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</si>
  <si>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</si>
  <si>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</si>
  <si>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</si>
  <si>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</si>
  <si>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</si>
  <si>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</si>
  <si>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</si>
  <si>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</si>
  <si>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</si>
  <si>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</si>
  <si>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</si>
  <si>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</si>
  <si>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</si>
  <si>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</si>
  <si>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</si>
  <si>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</si>
  <si>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</si>
  <si>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</si>
  <si>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</si>
  <si>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</si>
  <si>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</si>
  <si>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</si>
  <si>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</si>
  <si>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</si>
  <si>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</si>
  <si>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</si>
  <si>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</si>
  <si>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</si>
  <si>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</si>
  <si>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</si>
  <si>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</si>
  <si>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</si>
  <si>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</si>
  <si>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</si>
  <si>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</si>
  <si>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</si>
  <si>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</si>
  <si>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</si>
  <si>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</si>
  <si>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</si>
  <si>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</si>
  <si>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</si>
  <si>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</si>
  <si>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</si>
  <si>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</si>
  <si>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</si>
  <si>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</si>
  <si>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</si>
  <si>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</si>
  <si>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</si>
  <si>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</si>
  <si>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</si>
  <si>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</si>
  <si>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</si>
  <si>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</si>
  <si>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</si>
  <si>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</si>
  <si>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</si>
  <si>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</si>
  <si>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</si>
  <si>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</si>
  <si>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</si>
  <si>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</si>
  <si>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</si>
  <si>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</si>
  <si>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</si>
  <si>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</si>
  <si>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</si>
  <si>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</si>
  <si>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</si>
  <si>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</si>
  <si>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</si>
  <si>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</si>
  <si>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</si>
  <si>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</si>
  <si>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</si>
  <si>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</si>
  <si>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</si>
  <si>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</si>
  <si>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</si>
  <si>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</si>
  <si>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</si>
  <si>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</si>
  <si>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</si>
  <si>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</si>
  <si>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</si>
  <si>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</si>
  <si>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</si>
  <si>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</si>
  <si>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</si>
  <si>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</si>
  <si>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</si>
  <si>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</si>
  <si>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</si>
  <si>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</si>
  <si>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</si>
  <si>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</si>
  <si>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</si>
  <si>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</si>
  <si>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</si>
  <si>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</si>
  <si>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</si>
  <si>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</si>
  <si>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</si>
  <si>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</si>
  <si>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</si>
  <si>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</si>
  <si>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</si>
  <si>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</si>
  <si>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</si>
  <si>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</si>
  <si>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</si>
  <si>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</si>
  <si>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</si>
  <si>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</si>
  <si>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</si>
  <si>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</si>
  <si>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</si>
  <si>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</si>
  <si>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</si>
  <si>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</si>
  <si>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</si>
  <si>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</si>
  <si>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</si>
  <si>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</si>
  <si>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</si>
  <si>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</si>
  <si>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</si>
  <si>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</si>
  <si>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</si>
  <si>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</si>
  <si>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</si>
  <si>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</si>
  <si>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</si>
  <si>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</si>
  <si>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</si>
  <si>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</si>
  <si>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</si>
  <si>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</si>
  <si>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</si>
  <si>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</si>
  <si>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</si>
  <si>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</si>
  <si>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</si>
  <si>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</si>
  <si>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</si>
  <si>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</si>
  <si>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</si>
  <si>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</si>
  <si>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</si>
  <si>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</si>
  <si>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</si>
  <si>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</si>
  <si>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</si>
  <si>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</si>
  <si>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</si>
  <si>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</si>
  <si>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</si>
  <si>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</si>
  <si>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</si>
  <si>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</si>
  <si>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</si>
  <si>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</si>
  <si>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</si>
  <si>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</si>
  <si>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</si>
  <si>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</si>
  <si>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</si>
  <si>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</si>
  <si>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</si>
  <si>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</si>
  <si>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</si>
  <si>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</si>
  <si>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</si>
  <si>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</si>
  <si>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</si>
  <si>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</si>
  <si>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</si>
  <si>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</si>
  <si>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</si>
  <si>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</si>
  <si>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</si>
  <si>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</si>
  <si>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</si>
  <si>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</si>
  <si>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</si>
  <si>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</si>
  <si>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</si>
  <si>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</si>
  <si>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</si>
  <si>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</si>
  <si>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</si>
  <si>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</si>
  <si>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</si>
  <si>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</si>
  <si>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</si>
  <si>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</si>
  <si>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</si>
  <si>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</si>
  <si>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</si>
  <si>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</si>
  <si>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</si>
  <si>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</si>
  <si>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</si>
  <si>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</si>
  <si>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</si>
  <si>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</si>
  <si>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</si>
  <si>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</si>
  <si>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</si>
  <si>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</si>
  <si>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</si>
  <si>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</si>
  <si>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</si>
  <si>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</si>
  <si>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</si>
  <si>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</si>
  <si>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</si>
  <si>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</si>
  <si>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</si>
  <si>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</si>
  <si>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</si>
  <si>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</si>
  <si>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</si>
  <si>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</si>
  <si>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</si>
  <si>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</si>
  <si>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</si>
  <si>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</si>
  <si>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</si>
  <si>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</si>
  <si>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</si>
  <si>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</si>
  <si>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</si>
  <si>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</si>
  <si>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</si>
  <si>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</si>
  <si>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</si>
  <si>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</si>
  <si>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</si>
  <si>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</si>
  <si>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</si>
  <si>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</si>
  <si>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</si>
  <si>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</si>
  <si>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</si>
  <si>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</si>
  <si>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</si>
  <si>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</si>
  <si>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</si>
  <si>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</si>
  <si>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</si>
  <si>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</si>
  <si>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</si>
  <si>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</si>
  <si>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</si>
  <si>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</si>
  <si>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</si>
  <si>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</si>
  <si>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</si>
  <si>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</si>
  <si>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</si>
  <si>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</si>
  <si>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</si>
  <si>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</si>
  <si>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</si>
  <si>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</si>
  <si>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</si>
  <si>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</si>
  <si>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</si>
  <si>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</si>
  <si>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</si>
  <si>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</si>
  <si>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</si>
  <si>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</si>
  <si>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</si>
  <si>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</si>
  <si>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</si>
  <si>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</si>
  <si>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</si>
  <si>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</si>
  <si>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</si>
  <si>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</si>
  <si>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</si>
  <si>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</si>
  <si>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</si>
  <si>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</si>
  <si>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</si>
  <si>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</si>
  <si>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</si>
  <si>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</si>
  <si>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</si>
  <si>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</si>
  <si>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</si>
  <si>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</si>
  <si>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</si>
  <si>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</si>
  <si>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</si>
  <si>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</si>
  <si>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</si>
  <si>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</si>
  <si>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</si>
  <si>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</si>
  <si>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</si>
  <si>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</si>
  <si>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</si>
  <si>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</si>
  <si>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</si>
  <si>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</si>
  <si>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</si>
  <si>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</si>
  <si>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</si>
  <si>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</si>
  <si>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</si>
  <si>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</si>
  <si>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</si>
  <si>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</si>
  <si>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</si>
  <si>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</si>
  <si>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</si>
  <si>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</si>
  <si>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</si>
  <si>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</si>
  <si>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</si>
  <si>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</si>
  <si>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</si>
  <si>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</si>
  <si>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</si>
  <si>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</si>
  <si>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</si>
  <si>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</si>
  <si>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</si>
  <si>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</si>
  <si>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</si>
  <si>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</si>
  <si>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</si>
  <si>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</si>
  <si>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</si>
  <si>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</si>
  <si>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</si>
  <si>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</si>
  <si>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</si>
  <si>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</si>
  <si>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</si>
  <si>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</si>
  <si>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</si>
  <si>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</si>
  <si>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</si>
  <si>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</si>
  <si>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</si>
  <si>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</si>
  <si>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</si>
  <si>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</si>
  <si>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</si>
  <si>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</si>
  <si>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</si>
  <si>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</si>
  <si>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</si>
  <si>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</si>
  <si>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</si>
  <si>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</si>
  <si>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</si>
  <si>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</si>
  <si>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</si>
  <si>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</si>
  <si>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</si>
  <si>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</si>
  <si>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</si>
  <si>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</si>
  <si>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</si>
  <si>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</si>
  <si>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</si>
  <si>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</si>
  <si>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</si>
  <si>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</si>
  <si>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</si>
  <si>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</si>
  <si>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</si>
  <si>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</si>
  <si>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</si>
  <si>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</si>
  <si>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</si>
  <si>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</si>
  <si>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</si>
  <si>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</si>
  <si>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</si>
  <si>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</si>
  <si>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</si>
  <si>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</si>
  <si>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</si>
  <si>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</si>
  <si>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</si>
  <si>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</si>
  <si>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</si>
  <si>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</si>
  <si>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</si>
  <si>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</si>
  <si>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</si>
  <si>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</si>
  <si>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</si>
  <si>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</si>
  <si>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</si>
  <si>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</si>
  <si>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</si>
  <si>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</si>
  <si>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</si>
  <si>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</si>
  <si>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</si>
  <si>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</si>
  <si>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</si>
  <si>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</si>
  <si>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</si>
  <si>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</si>
  <si>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</si>
  <si>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</si>
  <si>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</si>
  <si>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</si>
  <si>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</si>
  <si>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</si>
  <si>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</si>
  <si>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</si>
  <si>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</si>
  <si>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</si>
  <si>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</si>
  <si>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</si>
  <si>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</si>
  <si>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</si>
  <si>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</si>
  <si>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</si>
  <si>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</si>
  <si>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</si>
  <si>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</si>
  <si>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</si>
  <si>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</si>
  <si>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</si>
  <si>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</si>
  <si>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</si>
  <si>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</si>
  <si>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</si>
  <si>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</si>
  <si>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</si>
  <si>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</si>
  <si>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</si>
  <si>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</si>
  <si>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</si>
  <si>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</si>
  <si>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</si>
  <si>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</si>
  <si>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</si>
  <si>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</si>
  <si>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</si>
  <si>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</si>
  <si>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</si>
  <si>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</si>
  <si>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</si>
  <si>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</si>
  <si>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</si>
  <si>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</si>
  <si>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</si>
  <si>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</si>
  <si>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</si>
  <si>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</si>
  <si>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</si>
  <si>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</si>
  <si>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</si>
  <si>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</si>
  <si>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</si>
  <si>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</si>
  <si>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</si>
  <si>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</si>
  <si>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</si>
  <si>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</si>
  <si>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</si>
  <si>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</si>
  <si>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</si>
  <si>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</si>
  <si>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</si>
  <si>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</si>
  <si>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</si>
  <si>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</si>
  <si>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</si>
  <si>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</si>
  <si>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</si>
  <si>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</si>
  <si>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</si>
  <si>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</si>
  <si>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</si>
  <si>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</si>
  <si>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</si>
  <si>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</si>
  <si>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</si>
  <si>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</si>
  <si>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</si>
  <si>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</si>
  <si>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</si>
  <si>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</si>
  <si>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</si>
  <si>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</si>
  <si>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</si>
  <si>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</si>
  <si>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</si>
  <si>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</si>
  <si>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</si>
  <si>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</si>
  <si>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</si>
  <si>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</si>
  <si>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</si>
  <si>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</si>
  <si>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</si>
  <si>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</si>
  <si>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</si>
  <si>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</si>
  <si>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</si>
  <si>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</si>
  <si>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</si>
  <si>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</si>
  <si>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</si>
  <si>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</si>
  <si>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</si>
  <si>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</si>
  <si>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</si>
  <si>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</si>
  <si>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</si>
  <si>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</si>
  <si>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</si>
  <si>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</si>
  <si>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</si>
  <si>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</si>
  <si>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</si>
  <si>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</si>
  <si>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</si>
  <si>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</si>
  <si>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</si>
  <si>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</si>
  <si>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</si>
  <si>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</si>
  <si>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</si>
  <si>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</si>
  <si>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</si>
  <si>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</si>
  <si>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</si>
  <si>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</si>
  <si>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</si>
  <si>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</si>
  <si>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</si>
  <si>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</si>
  <si>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</si>
  <si>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</si>
  <si>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</si>
  <si>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</si>
  <si>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</si>
  <si>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</si>
  <si>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</si>
  <si>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</si>
  <si>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</si>
  <si>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</si>
  <si>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</si>
  <si>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</si>
  <si>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</si>
  <si>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</si>
  <si>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</si>
  <si>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</si>
  <si>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</si>
  <si>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</si>
  <si>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</si>
  <si>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</si>
  <si>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</si>
  <si>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</si>
  <si>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</si>
  <si>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</si>
  <si>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</si>
  <si>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</si>
  <si>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</si>
  <si>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</si>
  <si>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</si>
  <si>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</si>
  <si>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</si>
  <si>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</si>
  <si>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</si>
  <si>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</si>
  <si>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</si>
  <si>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</si>
  <si>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</si>
  <si>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</si>
  <si>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</si>
  <si>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</si>
  <si>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</si>
  <si>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</si>
  <si>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</si>
  <si>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</si>
  <si>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</si>
  <si>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</si>
  <si>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</si>
  <si>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</si>
  <si>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</si>
  <si>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</si>
  <si>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</si>
  <si>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</si>
  <si>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</si>
  <si>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</si>
  <si>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</si>
  <si>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</si>
  <si>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</si>
  <si>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</si>
  <si>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</si>
  <si>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</si>
  <si>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</si>
  <si>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</si>
  <si>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</si>
  <si>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</si>
  <si>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</si>
  <si>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</si>
  <si>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</si>
  <si>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</si>
  <si>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</si>
  <si>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</si>
  <si>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</si>
  <si>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</si>
  <si>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</si>
  <si>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</si>
  <si>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</si>
  <si>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</si>
  <si>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</si>
  <si>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</si>
  <si>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</si>
  <si>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</si>
  <si>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</si>
  <si>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</si>
  <si>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</si>
  <si>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</si>
  <si>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</si>
  <si>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</si>
  <si>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</si>
  <si>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</si>
  <si>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</si>
  <si>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</si>
  <si>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</si>
  <si>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</si>
  <si>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</si>
  <si>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</si>
  <si>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</si>
  <si>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</si>
  <si>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</si>
  <si>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</si>
  <si>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</si>
  <si>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</si>
  <si>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</si>
  <si>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</si>
  <si>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</si>
  <si>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</si>
  <si>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</si>
  <si>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</si>
  <si>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</si>
  <si>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</si>
  <si>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</si>
  <si>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</si>
  <si>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</si>
  <si>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</si>
  <si>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</si>
  <si>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</si>
  <si>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</si>
  <si>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</si>
  <si>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</si>
  <si>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</si>
  <si>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</si>
  <si>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</si>
  <si>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</si>
  <si>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</si>
  <si>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</si>
  <si>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</si>
  <si>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</si>
  <si>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</si>
  <si>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</si>
  <si>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</si>
  <si>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</si>
  <si>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</si>
  <si>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</si>
  <si>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</si>
  <si>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</si>
  <si>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</si>
  <si>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</si>
  <si>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</si>
  <si>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</si>
  <si>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</si>
  <si>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</si>
  <si>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</si>
  <si>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</si>
  <si>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</si>
  <si>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</si>
  <si>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</si>
  <si>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</si>
  <si>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</si>
  <si>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</si>
  <si>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</si>
  <si>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</si>
  <si>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</si>
  <si>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</si>
  <si>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</si>
  <si>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</si>
  <si>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</si>
  <si>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</si>
  <si>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</si>
  <si>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</si>
  <si>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</si>
  <si>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</si>
  <si>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</si>
  <si>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</si>
  <si>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</si>
  <si>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</si>
  <si>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</si>
  <si>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</si>
  <si>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</si>
  <si>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</si>
  <si>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</si>
  <si>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</si>
  <si>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</si>
  <si>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</si>
  <si>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</si>
  <si>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</si>
  <si>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</si>
  <si>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</si>
  <si>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</si>
  <si>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</si>
  <si>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</si>
  <si>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</si>
  <si>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</si>
  <si>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</si>
  <si>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</si>
  <si>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</si>
  <si>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</si>
  <si>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</si>
  <si>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</si>
  <si>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</si>
  <si>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</si>
  <si>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</si>
  <si>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</si>
  <si>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</si>
  <si>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</si>
  <si>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</si>
  <si>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</si>
  <si>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</si>
  <si>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</si>
  <si>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</si>
  <si>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</si>
  <si>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</si>
  <si>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</si>
  <si>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</si>
  <si>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</si>
  <si>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</si>
  <si>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</si>
  <si>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</si>
  <si>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</si>
  <si>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</si>
  <si>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</si>
  <si>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</si>
  <si>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</si>
  <si>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</si>
  <si>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</si>
  <si>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</si>
  <si>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</si>
  <si>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</si>
  <si>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</si>
  <si>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</si>
  <si>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</si>
  <si>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</si>
  <si>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</si>
  <si>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</si>
  <si>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</si>
  <si>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</si>
  <si>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</si>
  <si>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</si>
  <si>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</si>
  <si>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</si>
  <si>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</si>
  <si>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</si>
  <si>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</si>
  <si>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</si>
  <si>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</si>
  <si>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</si>
  <si>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</si>
  <si>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</si>
  <si>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</si>
  <si>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</si>
  <si>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</si>
  <si>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</si>
  <si>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</si>
  <si>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</si>
  <si>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</si>
  <si>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</si>
  <si>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</si>
  <si>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</si>
  <si>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</si>
  <si>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</si>
  <si>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</si>
  <si>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</si>
  <si>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</si>
  <si>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</si>
  <si>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</si>
  <si>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</si>
  <si>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</si>
  <si>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</si>
  <si>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</si>
  <si>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</si>
  <si>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</si>
  <si>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</si>
  <si>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</si>
  <si>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</si>
  <si>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</si>
  <si>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</si>
  <si>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</si>
  <si>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</si>
  <si>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</si>
  <si>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</si>
  <si>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</si>
  <si>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</si>
  <si>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</si>
  <si>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</si>
  <si>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</si>
  <si>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</si>
  <si>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</si>
  <si>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</si>
  <si>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</si>
  <si>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</si>
  <si>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</si>
  <si>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</si>
  <si>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</si>
  <si>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</si>
  <si>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</si>
  <si>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</si>
  <si>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</si>
  <si>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</si>
  <si>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</si>
  <si>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</si>
  <si>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</si>
  <si>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</si>
  <si>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</si>
  <si>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</si>
  <si>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</si>
  <si>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</si>
  <si>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</si>
  <si>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</si>
  <si>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</si>
  <si>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</si>
  <si>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</si>
  <si>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</si>
  <si>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</si>
  <si>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</si>
  <si>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</si>
  <si>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</si>
  <si>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</si>
  <si>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</si>
  <si>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</si>
  <si>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</si>
  <si>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</si>
  <si>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</si>
  <si>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</si>
  <si>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</si>
  <si>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</si>
  <si>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</si>
  <si>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</si>
  <si>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</si>
  <si>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</si>
  <si>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</si>
  <si>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</si>
  <si>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</si>
  <si>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</si>
  <si>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</si>
  <si>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</si>
  <si>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</si>
  <si>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</si>
  <si>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</si>
  <si>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</si>
  <si>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</si>
  <si>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</si>
  <si>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</si>
  <si>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</si>
  <si>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</si>
  <si>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</si>
  <si>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</si>
  <si>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</si>
  <si>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</si>
  <si>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</si>
  <si>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</si>
  <si>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</si>
  <si>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</si>
  <si>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</si>
  <si>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</si>
  <si>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</si>
  <si>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</si>
  <si>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</si>
  <si>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</si>
  <si>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</si>
  <si>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</si>
  <si>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</si>
  <si>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</si>
  <si>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</si>
  <si>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</si>
  <si>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</si>
  <si>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</si>
  <si>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</si>
  <si>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</si>
  <si>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</si>
  <si>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</si>
  <si>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</si>
  <si>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</si>
  <si>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</si>
  <si>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</si>
  <si>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</si>
  <si>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</si>
  <si>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</si>
  <si>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</si>
  <si>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</si>
  <si>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</si>
  <si>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</si>
  <si>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</si>
  <si>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</si>
  <si>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</si>
  <si>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</si>
  <si>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</si>
  <si>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</si>
  <si>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</si>
  <si>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</si>
  <si>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</si>
  <si>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</si>
  <si>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</si>
  <si>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</si>
  <si>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</si>
  <si>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</si>
  <si>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</si>
  <si>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</si>
  <si>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</si>
  <si>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</si>
  <si>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</si>
  <si>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</si>
  <si>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</si>
  <si>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</si>
  <si>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</si>
  <si>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</si>
  <si>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</si>
  <si>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</si>
  <si>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</si>
  <si>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</si>
  <si>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</si>
  <si>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</si>
  <si>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</si>
  <si>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</si>
  <si>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</si>
  <si>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</si>
  <si>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</si>
  <si>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</si>
  <si>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</si>
  <si>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</si>
  <si>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</si>
  <si>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</si>
  <si>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</si>
  <si>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</si>
  <si>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</si>
  <si>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</si>
  <si>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</si>
  <si>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</si>
  <si>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</si>
  <si>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</si>
  <si>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</si>
  <si>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</si>
  <si>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</si>
  <si>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</si>
  <si>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</si>
  <si>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</si>
  <si>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</si>
  <si>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</si>
  <si>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</si>
  <si>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</si>
  <si>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</si>
  <si>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</si>
  <si>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</si>
  <si>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</si>
  <si>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</si>
  <si>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</si>
  <si>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</si>
  <si>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</si>
  <si>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</si>
  <si>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</si>
  <si>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</si>
  <si>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</si>
  <si>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</si>
  <si>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</si>
  <si>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</si>
  <si>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</si>
  <si>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</si>
  <si>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</si>
  <si>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</si>
  <si>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</si>
  <si>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</si>
  <si>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</si>
  <si>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</si>
  <si>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</si>
  <si>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</si>
  <si>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</si>
  <si>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</si>
  <si>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</si>
  <si>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</si>
  <si>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</si>
  <si>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</si>
  <si>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</si>
  <si>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</si>
  <si>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</si>
  <si>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</si>
  <si>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</si>
  <si>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</si>
  <si>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</si>
  <si>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</si>
  <si>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</si>
  <si>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</si>
  <si>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</si>
  <si>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</si>
  <si>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</si>
  <si>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</si>
  <si>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</si>
  <si>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</si>
  <si>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</si>
  <si>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</si>
  <si>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</si>
  <si>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</si>
  <si>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</si>
  <si>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</si>
  <si>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</si>
  <si>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</si>
  <si>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</si>
  <si>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</si>
  <si>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</si>
  <si>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</si>
  <si>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</si>
  <si>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</si>
  <si>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</si>
  <si>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</si>
  <si>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</si>
  <si>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</si>
  <si>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</si>
  <si>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</si>
  <si>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</si>
  <si>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</si>
  <si>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</si>
  <si>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</si>
  <si>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</si>
  <si>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</si>
  <si>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</si>
  <si>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</si>
  <si>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</si>
  <si>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</si>
  <si>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</si>
  <si>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</si>
  <si>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</si>
  <si>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</si>
  <si>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</si>
  <si>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</si>
  <si>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</si>
  <si>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</si>
  <si>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</si>
  <si>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</si>
  <si>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</si>
  <si>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</si>
  <si>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</si>
  <si>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</si>
  <si>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</si>
  <si>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</si>
  <si>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</si>
  <si>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</si>
  <si>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</si>
  <si>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</si>
  <si>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</si>
  <si>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</si>
  <si>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</si>
  <si>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</si>
  <si>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</si>
  <si>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</si>
  <si>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</si>
  <si>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</si>
  <si>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</si>
  <si>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</si>
  <si>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</si>
  <si>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</si>
  <si>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</si>
  <si>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</si>
  <si>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</si>
  <si>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</si>
  <si>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</si>
  <si>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</si>
  <si>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</si>
  <si>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</si>
  <si>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</si>
  <si>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</si>
  <si>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</si>
  <si>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</si>
  <si>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</si>
  <si>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</si>
  <si>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</si>
  <si>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</si>
  <si>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</si>
  <si>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</si>
  <si>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</si>
  <si>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</si>
  <si>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</si>
  <si>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</si>
  <si>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</si>
  <si>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</si>
  <si>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</si>
  <si>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</si>
  <si>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</si>
  <si>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</si>
  <si>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</si>
  <si>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</si>
  <si>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</si>
  <si>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</si>
  <si>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</si>
  <si>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</si>
  <si>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</si>
  <si>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</si>
  <si>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</si>
  <si>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</si>
  <si>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</si>
  <si>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</si>
  <si>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</si>
  <si>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</si>
  <si>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</si>
  <si>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</si>
  <si>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</si>
  <si>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</si>
  <si>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</si>
  <si>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</si>
  <si>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</si>
  <si>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</si>
  <si>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</si>
  <si>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</si>
  <si>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</si>
  <si>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</si>
  <si>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</si>
  <si>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</si>
  <si>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</si>
  <si>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</si>
  <si>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</si>
  <si>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</si>
  <si>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</si>
  <si>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</si>
  <si>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</si>
  <si>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</si>
  <si>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</si>
  <si>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</si>
  <si>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</si>
  <si>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</si>
  <si>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</si>
  <si>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</si>
  <si>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</si>
  <si>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</si>
  <si>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</si>
  <si>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</si>
  <si>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</si>
  <si>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</si>
  <si>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</si>
  <si>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</si>
  <si>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</si>
  <si>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</si>
  <si>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</si>
  <si>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</si>
  <si>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</si>
  <si>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</si>
  <si>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</si>
  <si>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</si>
  <si>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</si>
  <si>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</si>
  <si>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</si>
  <si>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</si>
  <si>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</si>
  <si>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</si>
  <si>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</si>
  <si>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</si>
  <si>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</si>
  <si>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</si>
  <si>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</si>
  <si>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</si>
  <si>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</si>
  <si>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</si>
  <si>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</si>
  <si>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</si>
  <si>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</si>
  <si>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</si>
  <si>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</si>
  <si>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</si>
  <si>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</si>
  <si>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</si>
  <si>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</si>
  <si>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</si>
  <si>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</si>
  <si>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</si>
  <si>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</si>
  <si>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</si>
  <si>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</si>
  <si>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</si>
  <si>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</si>
  <si>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</si>
  <si>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</si>
  <si>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</si>
  <si>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</si>
  <si>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</si>
  <si>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</si>
  <si>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</si>
  <si>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</si>
  <si>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</si>
  <si>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</si>
  <si>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</si>
  <si>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</si>
  <si>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</si>
  <si>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</si>
  <si>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</si>
  <si>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</si>
  <si>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</si>
  <si>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</si>
  <si>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</si>
  <si>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</si>
  <si>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</si>
  <si>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</si>
  <si>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</si>
  <si>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</si>
  <si>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</si>
  <si>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</si>
  <si>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</si>
  <si>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</si>
  <si>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</si>
  <si>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</si>
  <si>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</si>
  <si>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</si>
  <si>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</si>
  <si>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</si>
  <si>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</si>
  <si>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</si>
  <si>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</si>
  <si>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</si>
  <si>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</si>
  <si>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</si>
  <si>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</si>
  <si>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</si>
  <si>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</si>
  <si>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</si>
  <si>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</si>
  <si>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</si>
  <si>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</si>
  <si>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</si>
  <si>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</si>
  <si>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</si>
  <si>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</si>
  <si>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</si>
  <si>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</si>
  <si>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</si>
  <si>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</si>
  <si>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</si>
  <si>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</si>
  <si>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</si>
  <si>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</si>
  <si>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</si>
  <si>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</si>
  <si>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</si>
  <si>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</si>
  <si>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</si>
  <si>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</si>
  <si>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</si>
  <si>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</si>
  <si>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</si>
  <si>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</si>
  <si>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</si>
  <si>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</si>
  <si>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</si>
  <si>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</si>
  <si>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</si>
  <si>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</si>
  <si>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</si>
  <si>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</si>
  <si>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</si>
  <si>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</si>
  <si>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</si>
  <si>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</si>
  <si>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</si>
  <si>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</si>
  <si>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</si>
  <si>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</si>
  <si>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</si>
  <si>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</si>
  <si>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</si>
  <si>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</si>
  <si>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</si>
  <si>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</si>
  <si>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</si>
  <si>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</si>
  <si>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</si>
  <si>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</si>
  <si>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</si>
  <si>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</si>
  <si>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</si>
  <si>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</si>
  <si>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</si>
  <si>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</si>
  <si>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</si>
  <si>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</si>
  <si>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</si>
  <si>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</si>
  <si>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</si>
  <si>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</si>
  <si>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</si>
  <si>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</si>
  <si>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</si>
  <si>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</si>
  <si>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</si>
  <si>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</si>
  <si>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</si>
  <si>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</si>
  <si>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</si>
  <si>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</si>
  <si>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</si>
  <si>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</si>
  <si>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</si>
  <si>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</si>
  <si>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</si>
  <si>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</si>
  <si>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</si>
  <si>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</si>
  <si>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</si>
  <si>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</si>
  <si>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</si>
  <si>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</si>
  <si>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</si>
  <si>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</si>
  <si>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</si>
  <si>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</si>
  <si>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</si>
  <si>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</si>
  <si>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</si>
  <si>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</si>
  <si>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</si>
  <si>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</si>
  <si>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</si>
  <si>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</si>
  <si>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</si>
  <si>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</si>
  <si>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</si>
  <si>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</si>
  <si>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</si>
  <si>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</si>
  <si>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</si>
  <si>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</si>
  <si>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</si>
  <si>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</si>
  <si>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</si>
  <si>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</si>
  <si>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</si>
  <si>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</si>
  <si>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</si>
  <si>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</si>
  <si>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</si>
  <si>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</si>
  <si>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</si>
  <si>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</si>
  <si>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</si>
  <si>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</si>
  <si>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</si>
  <si>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</si>
  <si>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</si>
  <si>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</si>
  <si>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</si>
  <si>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</si>
  <si>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</si>
  <si>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</si>
  <si>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</si>
  <si>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</si>
  <si>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</si>
  <si>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</si>
  <si>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</si>
  <si>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</si>
  <si>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</si>
  <si>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</si>
  <si>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</si>
  <si>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</si>
  <si>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</si>
  <si>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</si>
  <si>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</si>
  <si>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</si>
  <si>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</si>
  <si>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</si>
  <si>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</si>
  <si>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</si>
  <si>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</si>
  <si>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</si>
  <si>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</si>
  <si>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</si>
  <si>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</si>
  <si>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</si>
  <si>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</si>
  <si>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</si>
  <si>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</si>
  <si>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</si>
  <si>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</si>
  <si>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</si>
  <si>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</si>
  <si>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</si>
  <si>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</si>
  <si>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</si>
  <si>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</si>
  <si>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</si>
  <si>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</si>
  <si>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</si>
  <si>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</si>
  <si>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</si>
  <si>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</si>
  <si>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</si>
  <si>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</si>
  <si>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</si>
  <si>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</si>
  <si>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</si>
  <si>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</si>
  <si>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</si>
  <si>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</si>
  <si>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</si>
  <si>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</si>
  <si>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</si>
  <si>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</si>
  <si>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</si>
  <si>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</si>
  <si>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</si>
  <si>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</si>
  <si>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</si>
  <si>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</si>
  <si>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</si>
  <si>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</si>
  <si>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</si>
  <si>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</si>
  <si>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</si>
  <si>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</si>
  <si>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</si>
  <si>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</si>
  <si>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</si>
  <si>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</si>
  <si>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</si>
  <si>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</si>
  <si>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</si>
  <si>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</si>
  <si>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</si>
  <si>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</si>
  <si>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</si>
  <si>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</si>
  <si>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</si>
  <si>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</si>
  <si>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</si>
  <si>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</si>
  <si>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</si>
  <si>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</si>
  <si>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</si>
  <si>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</si>
  <si>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</si>
  <si>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</si>
  <si>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</si>
  <si>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</si>
  <si>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</si>
  <si>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</si>
  <si>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</si>
  <si>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</si>
  <si>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</si>
  <si>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</si>
  <si>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</si>
  <si>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</si>
  <si>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</si>
  <si>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</si>
  <si>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</si>
  <si>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</si>
  <si>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</si>
  <si>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</si>
  <si>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</si>
  <si>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</si>
  <si>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</si>
  <si>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</si>
  <si>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</si>
  <si>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</si>
  <si>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</si>
  <si>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</si>
  <si>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</si>
  <si>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</si>
  <si>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</si>
  <si>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</si>
  <si>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</si>
  <si>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</si>
  <si>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</si>
  <si>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</si>
  <si>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</si>
  <si>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</si>
  <si>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</si>
  <si>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</si>
  <si>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</si>
  <si>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</si>
  <si>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</si>
  <si>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</si>
  <si>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</si>
  <si>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</si>
  <si>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</si>
  <si>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</si>
  <si>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</si>
  <si>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</si>
  <si>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</si>
  <si>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</si>
  <si>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</si>
  <si>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</si>
  <si>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</si>
  <si>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</si>
  <si>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</si>
  <si>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</si>
  <si>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</si>
  <si>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</si>
  <si>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</si>
  <si>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</si>
  <si>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</si>
  <si>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</si>
  <si>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</si>
  <si>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</si>
  <si>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</si>
  <si>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</si>
  <si>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</si>
  <si>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</si>
  <si>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</si>
  <si>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</si>
  <si>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</si>
  <si>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</si>
  <si>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</si>
  <si>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</si>
  <si>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</si>
  <si>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</si>
  <si>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</si>
  <si>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</si>
  <si>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</si>
  <si>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</si>
  <si>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</si>
  <si>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</si>
  <si>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</si>
  <si>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</si>
  <si>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</si>
  <si>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</si>
  <si>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</si>
  <si>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</si>
  <si>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</si>
  <si>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</si>
  <si>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</si>
  <si>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</si>
  <si>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</si>
  <si>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</si>
  <si>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</si>
  <si>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</si>
  <si>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</si>
  <si>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</si>
  <si>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</si>
  <si>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</si>
  <si>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</si>
  <si>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</si>
  <si>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</si>
  <si>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</si>
  <si>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</si>
  <si>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</si>
  <si>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</si>
  <si>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</si>
  <si>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</si>
  <si>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</si>
  <si>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</si>
  <si>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</si>
  <si>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</si>
  <si>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</si>
  <si>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</si>
  <si>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</si>
  <si>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</si>
  <si>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</si>
  <si>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</si>
  <si>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</si>
  <si>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</si>
  <si>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</si>
  <si>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</si>
  <si>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</si>
  <si>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</si>
  <si>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</si>
  <si>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</si>
  <si>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</si>
  <si>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</si>
  <si>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</si>
  <si>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</si>
  <si>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</si>
  <si>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</si>
  <si>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</si>
  <si>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</si>
  <si>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</si>
  <si>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</si>
  <si>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</si>
  <si>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</si>
  <si>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</si>
  <si>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</si>
  <si>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</si>
  <si>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</si>
  <si>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</si>
  <si>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</si>
  <si>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</si>
  <si>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</si>
  <si>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</si>
  <si>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</si>
  <si>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</si>
  <si>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</si>
  <si>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</si>
  <si>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</si>
  <si>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</si>
  <si>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</si>
  <si>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</si>
  <si>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</si>
  <si>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</si>
  <si>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</si>
  <si>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</si>
  <si>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</si>
  <si>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</si>
  <si>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</si>
  <si>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</si>
  <si>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</si>
  <si>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</si>
  <si>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</si>
  <si>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</si>
  <si>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</si>
  <si>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</si>
  <si>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</si>
  <si>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</si>
  <si>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</si>
  <si>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</si>
  <si>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</si>
  <si>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</si>
  <si>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</si>
  <si>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</si>
  <si>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</si>
  <si>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</si>
  <si>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</si>
  <si>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</si>
  <si>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</si>
  <si>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</si>
  <si>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</si>
  <si>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</si>
  <si>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</si>
  <si>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</si>
  <si>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</si>
  <si>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</si>
  <si>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</si>
  <si>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</si>
  <si>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</si>
  <si>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</si>
  <si>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</si>
  <si>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</si>
  <si>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</si>
  <si>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</si>
  <si>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</si>
  <si>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</si>
  <si>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</si>
  <si>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</si>
  <si>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</si>
  <si>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</si>
  <si>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</si>
  <si>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</si>
  <si>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</si>
  <si>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</si>
  <si>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</si>
  <si>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</si>
  <si>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</si>
  <si>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</si>
  <si>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</si>
  <si>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</si>
  <si>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</si>
  <si>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</si>
  <si>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</si>
  <si>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</si>
  <si>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</si>
  <si>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</si>
  <si>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</si>
  <si>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</si>
  <si>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</si>
  <si>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</si>
  <si>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</si>
  <si>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</si>
  <si>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</si>
  <si>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</si>
  <si>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</si>
  <si>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</si>
  <si>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</si>
  <si>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</si>
  <si>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</si>
  <si>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</si>
  <si>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</si>
  <si>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</si>
  <si>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</si>
  <si>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</si>
  <si>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</si>
  <si>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</si>
  <si>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</si>
  <si>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</si>
  <si>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</si>
  <si>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</si>
  <si>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</si>
  <si>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</si>
  <si>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</si>
  <si>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</si>
  <si>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</si>
  <si>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</si>
  <si>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</si>
  <si>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</si>
  <si>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</si>
  <si>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</si>
  <si>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</si>
  <si>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</si>
  <si>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</si>
  <si>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</si>
  <si>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</si>
  <si>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</si>
  <si>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</si>
  <si>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</si>
  <si>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</si>
  <si>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</si>
  <si>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</si>
  <si>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</si>
  <si>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</si>
  <si>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</si>
  <si>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</si>
  <si>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</si>
  <si>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</si>
  <si>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</si>
  <si>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</si>
  <si>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</si>
  <si>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</si>
  <si>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</si>
  <si>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</si>
  <si>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</si>
  <si>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</si>
  <si>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</si>
  <si>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</si>
  <si>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</si>
  <si>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</si>
  <si>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</si>
  <si>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</si>
  <si>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</si>
  <si>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</si>
  <si>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</si>
  <si>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</si>
  <si>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</si>
  <si>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</si>
  <si>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</si>
  <si>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</si>
  <si>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</si>
  <si>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</si>
  <si>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</si>
  <si>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</si>
  <si>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</si>
  <si>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</si>
  <si>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</si>
  <si>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</si>
  <si>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</si>
  <si>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</si>
  <si>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</si>
  <si>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</si>
  <si>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</si>
  <si>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</si>
  <si>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</si>
  <si>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</si>
  <si>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</si>
  <si>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</si>
  <si>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</si>
  <si>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</si>
  <si>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</si>
  <si>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</si>
  <si>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</si>
  <si>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</si>
  <si>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</si>
  <si>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</si>
  <si>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</si>
  <si>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</si>
  <si>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</si>
  <si>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</si>
  <si>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</si>
  <si>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</si>
  <si>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</si>
  <si>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</si>
  <si>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</si>
  <si>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</si>
  <si>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</si>
  <si>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</si>
  <si>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</si>
  <si>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</si>
  <si>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</si>
  <si>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</si>
  <si>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</si>
  <si>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</si>
  <si>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</si>
  <si>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</si>
  <si>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</si>
  <si>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</si>
  <si>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</si>
  <si>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</si>
  <si>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</si>
  <si>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</si>
  <si>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</si>
  <si>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</si>
  <si>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</si>
  <si>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</si>
  <si>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</si>
  <si>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</si>
  <si>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</si>
  <si>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</si>
  <si>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</si>
  <si>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</si>
  <si>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</si>
  <si>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</si>
  <si>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</si>
  <si>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</si>
  <si>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</si>
  <si>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</si>
  <si>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</si>
  <si>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</si>
  <si>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</si>
  <si>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</si>
  <si>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</si>
  <si>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</si>
  <si>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</si>
  <si>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</si>
  <si>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</si>
  <si>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</si>
  <si>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</si>
  <si>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</si>
  <si>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</si>
  <si>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</si>
  <si>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</si>
  <si>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</si>
  <si>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</si>
  <si>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</si>
  <si>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</si>
  <si>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</si>
  <si>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</si>
  <si>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</si>
  <si>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</si>
  <si>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</si>
  <si>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</si>
  <si>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</si>
  <si>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</si>
  <si>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</si>
  <si>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</si>
  <si>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</si>
  <si>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</si>
  <si>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</si>
  <si>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</si>
  <si>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</si>
  <si>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</si>
  <si>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</si>
  <si>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</si>
  <si>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</si>
  <si>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</si>
  <si>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</si>
  <si>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</si>
  <si>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</si>
  <si>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</si>
  <si>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</si>
  <si>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</si>
  <si>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</si>
  <si>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</si>
  <si>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</si>
  <si>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</si>
  <si>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</si>
  <si>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</si>
  <si>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</si>
  <si>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</si>
  <si>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</si>
  <si>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</si>
  <si>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</si>
  <si>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</si>
  <si>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</si>
  <si>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</si>
  <si>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</si>
  <si>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</si>
  <si>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</si>
  <si>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</si>
  <si>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</si>
  <si>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</si>
  <si>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</si>
  <si>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</si>
  <si>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</si>
  <si>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</si>
  <si>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</si>
  <si>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</si>
  <si>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</si>
  <si>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</si>
  <si>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</si>
  <si>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</si>
  <si>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</si>
  <si>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</si>
  <si>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</si>
  <si>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</si>
  <si>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</si>
  <si>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</si>
  <si>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</si>
  <si>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</si>
  <si>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</si>
  <si>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</si>
  <si>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</si>
  <si>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</si>
  <si>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</si>
  <si>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</si>
  <si>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</si>
  <si>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</si>
  <si>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</si>
  <si>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</si>
  <si>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</si>
  <si>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</si>
  <si>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</si>
  <si>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</si>
  <si>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</si>
  <si>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</si>
  <si>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</si>
  <si>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</si>
  <si>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</si>
  <si>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</si>
  <si>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</si>
  <si>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</si>
  <si>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</si>
  <si>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</si>
  <si>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</si>
  <si>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</si>
  <si>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</si>
  <si>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</si>
  <si>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</si>
  <si>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</si>
  <si>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</si>
  <si>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</si>
  <si>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</si>
  <si>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</si>
  <si>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</si>
  <si>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</si>
  <si>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</si>
  <si>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</si>
  <si>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</si>
  <si>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</si>
  <si>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</si>
  <si>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</si>
  <si>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</si>
  <si>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</si>
  <si>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</si>
  <si>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</si>
  <si>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</si>
  <si>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</si>
  <si>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</si>
  <si>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</si>
  <si>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</si>
  <si>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</si>
  <si>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</si>
  <si>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</si>
  <si>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</si>
  <si>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</si>
  <si>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</si>
  <si>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</si>
  <si>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</si>
  <si>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</si>
  <si>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</si>
  <si>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</si>
  <si>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</si>
  <si>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</si>
  <si>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</si>
  <si>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</si>
  <si>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</si>
  <si>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</si>
  <si>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</si>
  <si>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</si>
  <si>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</si>
  <si>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</si>
  <si>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</si>
  <si>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</si>
  <si>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</si>
  <si>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</si>
  <si>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</si>
  <si>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</si>
  <si>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</si>
  <si>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</si>
  <si>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</si>
  <si>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</si>
  <si>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</si>
  <si>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</si>
  <si>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</si>
  <si>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</si>
  <si>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</si>
  <si>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</si>
  <si>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</si>
  <si>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</si>
  <si>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</si>
  <si>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</si>
  <si>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</si>
  <si>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</si>
  <si>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</si>
  <si>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</si>
  <si>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</si>
  <si>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</si>
  <si>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</si>
  <si>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</si>
  <si>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</si>
  <si>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</si>
  <si>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</si>
  <si>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</si>
  <si>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</si>
  <si>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</si>
  <si>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</si>
  <si>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</si>
  <si>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</si>
  <si>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</si>
  <si>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</si>
  <si>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</si>
  <si>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</si>
  <si>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</si>
  <si>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</si>
  <si>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</si>
  <si>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</si>
  <si>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</si>
  <si>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</si>
  <si>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</si>
  <si>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</si>
  <si>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</si>
  <si>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</si>
  <si>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</si>
  <si>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</si>
  <si>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</si>
  <si>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</si>
  <si>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</si>
  <si>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</si>
  <si>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</si>
  <si>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</si>
  <si>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</si>
  <si>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</si>
  <si>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</si>
  <si>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</si>
  <si>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</si>
  <si>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</si>
  <si>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</si>
  <si>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</si>
  <si>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</si>
  <si>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</si>
  <si>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</si>
  <si>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</si>
  <si>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</si>
  <si>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</si>
  <si>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</si>
  <si>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</si>
  <si>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</si>
  <si>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</si>
  <si>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</si>
  <si>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</si>
  <si>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</si>
  <si>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</si>
  <si>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</si>
  <si>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</si>
  <si>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</si>
  <si>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</si>
  <si>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</si>
  <si>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</si>
  <si>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</si>
  <si>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</si>
  <si>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</si>
  <si>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</si>
  <si>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</si>
  <si>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</si>
  <si>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</si>
  <si>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</si>
  <si>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</si>
  <si>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</si>
  <si>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</si>
  <si>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</si>
  <si>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</si>
  <si>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</si>
  <si>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</si>
  <si>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</si>
  <si>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</si>
  <si>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</si>
  <si>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</si>
  <si>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</si>
  <si>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</si>
  <si>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</si>
  <si>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</si>
  <si>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</si>
  <si>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</si>
  <si>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</si>
  <si>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</si>
  <si>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</si>
  <si>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</si>
  <si>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</si>
  <si>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</si>
  <si>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</si>
  <si>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</si>
  <si>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</si>
  <si>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</si>
  <si>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</si>
  <si>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</si>
  <si>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</si>
  <si>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</si>
  <si>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</si>
  <si>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</si>
  <si>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</si>
  <si>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</si>
  <si>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</si>
  <si>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</si>
  <si>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</si>
  <si>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</si>
  <si>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</si>
  <si>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</si>
  <si>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</si>
  <si>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</si>
  <si>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</si>
  <si>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</si>
  <si>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</si>
  <si>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</si>
  <si>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</si>
  <si>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</si>
  <si>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</si>
  <si>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</si>
  <si>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</si>
  <si>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</si>
  <si>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</si>
  <si>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</si>
  <si>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</si>
  <si>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</si>
  <si>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</si>
  <si>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</si>
  <si>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</si>
  <si>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</si>
  <si>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</si>
  <si>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</si>
  <si>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</si>
  <si>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</si>
  <si>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</si>
  <si>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</si>
  <si>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</si>
  <si>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</si>
  <si>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</si>
  <si>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</si>
  <si>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</si>
  <si>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</si>
  <si>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</si>
  <si>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</si>
  <si>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</si>
  <si>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</si>
  <si>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</si>
  <si>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</si>
  <si>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</si>
  <si>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</si>
  <si>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</si>
  <si>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</si>
  <si>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</si>
  <si>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</si>
  <si>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</si>
  <si>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</si>
  <si>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</si>
  <si>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</si>
  <si>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</si>
  <si>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</si>
  <si>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</si>
  <si>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</si>
  <si>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</si>
  <si>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</si>
  <si>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</si>
  <si>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</si>
  <si>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</si>
  <si>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</si>
  <si>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</si>
  <si>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</si>
  <si>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</si>
  <si>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</si>
  <si>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</si>
  <si>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</si>
  <si>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</si>
  <si>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</si>
  <si>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</si>
  <si>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</si>
  <si>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</si>
  <si>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</si>
  <si>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</si>
  <si>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</si>
  <si>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</si>
  <si>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</si>
  <si>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</si>
  <si>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</si>
  <si>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</si>
  <si>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</si>
  <si>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</si>
  <si>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</si>
  <si>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</si>
  <si>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</si>
  <si>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</si>
  <si>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</si>
  <si>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</si>
  <si>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</si>
  <si>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</si>
  <si>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</si>
  <si>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</si>
  <si>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</si>
  <si>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</si>
  <si>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</si>
  <si>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</si>
  <si>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</si>
  <si>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</si>
  <si>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</si>
  <si>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</si>
  <si>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</si>
  <si>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</si>
  <si>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</si>
  <si>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</si>
  <si>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</si>
  <si>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</si>
  <si>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</si>
  <si>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</si>
  <si>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</si>
  <si>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</si>
  <si>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</si>
  <si>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</si>
  <si>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</si>
  <si>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</si>
  <si>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</si>
  <si>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</si>
  <si>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</si>
  <si>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</si>
  <si>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</si>
  <si>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</si>
  <si>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</si>
  <si>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</si>
  <si>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</si>
  <si>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</si>
  <si>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</si>
  <si>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</si>
  <si>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</si>
  <si>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</si>
  <si>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</si>
  <si>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</si>
  <si>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</si>
  <si>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</si>
  <si>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</si>
  <si>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</si>
  <si>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</si>
  <si>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</si>
  <si>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</si>
  <si>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</si>
  <si>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</si>
  <si>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</si>
  <si>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</si>
  <si>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</si>
  <si>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</si>
  <si>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</si>
  <si>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</si>
  <si>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</si>
  <si>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</si>
  <si>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</si>
  <si>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</si>
  <si>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</si>
  <si>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</si>
  <si>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</si>
  <si>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</si>
  <si>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</si>
  <si>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</si>
  <si>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</si>
  <si>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</si>
  <si>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</si>
  <si>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</si>
  <si>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</si>
  <si>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</si>
  <si>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</si>
  <si>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</si>
  <si>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</si>
  <si>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</si>
  <si>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</si>
  <si>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</si>
  <si>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</si>
  <si>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</si>
  <si>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</si>
  <si>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</si>
  <si>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</si>
  <si>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</si>
  <si>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</si>
  <si>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</si>
  <si>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</si>
  <si>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</si>
  <si>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</si>
  <si>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</si>
  <si>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</si>
  <si>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</si>
  <si>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</si>
  <si>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</si>
  <si>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</si>
  <si>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</si>
  <si>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</si>
  <si>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</si>
  <si>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</si>
  <si>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</si>
  <si>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</si>
  <si>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</si>
  <si>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</si>
  <si>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</si>
  <si>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</si>
  <si>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</si>
  <si>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</si>
  <si>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</si>
  <si>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</si>
  <si>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</si>
  <si>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</si>
  <si>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</si>
  <si>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</si>
  <si>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</si>
  <si>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</si>
  <si>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</si>
  <si>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</si>
  <si>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</si>
  <si>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</si>
  <si>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</si>
  <si>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</si>
  <si>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</si>
  <si>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</si>
  <si>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</si>
  <si>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</si>
  <si>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</si>
  <si>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</si>
  <si>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</si>
  <si>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</si>
  <si>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</si>
  <si>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</si>
  <si>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</si>
  <si>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</si>
  <si>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</si>
  <si>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</si>
  <si>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</si>
  <si>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</si>
  <si>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</si>
  <si>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</si>
  <si>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</si>
  <si>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</si>
  <si>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</si>
  <si>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</si>
  <si>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</si>
  <si>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</si>
  <si>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</si>
  <si>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</si>
  <si>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</si>
  <si>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</si>
  <si>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</si>
  <si>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</si>
  <si>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</si>
  <si>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</si>
  <si>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</si>
  <si>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</si>
  <si>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</si>
  <si>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</si>
  <si>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</si>
  <si>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</si>
  <si>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</si>
  <si>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</si>
  <si>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</si>
  <si>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</si>
  <si>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</si>
  <si>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</si>
  <si>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</si>
  <si>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</si>
  <si>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</si>
  <si>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</si>
  <si>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</si>
  <si>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</si>
  <si>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</si>
  <si>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</si>
  <si>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</si>
  <si>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</si>
  <si>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</si>
  <si>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</si>
  <si>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</si>
  <si>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</si>
  <si>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</si>
  <si>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</si>
  <si>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</si>
  <si>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</si>
  <si>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</si>
  <si>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</si>
  <si>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</si>
  <si>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</si>
  <si>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</si>
  <si>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</si>
  <si>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</si>
  <si>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</si>
  <si>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</si>
  <si>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</si>
  <si>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</si>
  <si>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</si>
  <si>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</si>
  <si>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</si>
  <si>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</si>
  <si>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</si>
  <si>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</si>
  <si>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</si>
  <si>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</si>
  <si>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</si>
  <si>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</si>
  <si>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</si>
  <si>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</si>
  <si>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</si>
  <si>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</si>
  <si>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</si>
  <si>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</si>
  <si>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</si>
  <si>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</si>
  <si>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</si>
  <si>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</si>
  <si>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</si>
  <si>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</si>
  <si>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</si>
  <si>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</si>
  <si>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</si>
  <si>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</si>
  <si>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</si>
  <si>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</si>
  <si>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</si>
  <si>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</si>
  <si>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</si>
  <si>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</si>
  <si>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</si>
  <si>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</si>
  <si>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</si>
  <si>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</si>
  <si>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</si>
  <si>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</si>
  <si>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</si>
  <si>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</si>
  <si>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</si>
  <si>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</si>
  <si>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</si>
  <si>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</si>
  <si>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</si>
  <si>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</si>
  <si>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</si>
  <si>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</si>
  <si>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</si>
  <si>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</si>
  <si>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</si>
  <si>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</si>
  <si>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</si>
  <si>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</si>
  <si>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</si>
  <si>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</si>
  <si>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</si>
  <si>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</si>
  <si>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</si>
  <si>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</si>
  <si>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</si>
  <si>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</si>
  <si>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</si>
  <si>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</si>
  <si>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</si>
  <si>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</si>
  <si>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</si>
  <si>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</si>
  <si>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</si>
  <si>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</si>
  <si>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</si>
  <si>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</si>
  <si>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</si>
  <si>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</si>
  <si>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</si>
  <si>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</si>
  <si>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</si>
  <si>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</si>
  <si>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</si>
  <si>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</si>
  <si>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</si>
  <si>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</si>
  <si>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</si>
  <si>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</si>
  <si>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</si>
  <si>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</si>
  <si>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</si>
  <si>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</si>
  <si>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</si>
  <si>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</si>
  <si>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</si>
  <si>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</si>
  <si>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</si>
  <si>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</si>
  <si>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</si>
  <si>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</si>
  <si>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</si>
  <si>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</si>
  <si>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</si>
  <si>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</si>
  <si>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</si>
  <si>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</si>
  <si>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</si>
  <si>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</si>
  <si>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</si>
  <si>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</si>
  <si>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</si>
  <si>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</si>
  <si>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</si>
  <si>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</si>
  <si>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</si>
  <si>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</si>
  <si>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</si>
  <si>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</si>
  <si>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</si>
  <si>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</si>
  <si>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</si>
  <si>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</si>
  <si>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</si>
  <si>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</si>
  <si>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</si>
  <si>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</si>
  <si>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</si>
  <si>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</si>
  <si>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</si>
  <si>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</si>
  <si>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</si>
  <si>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</si>
  <si>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</si>
  <si>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</si>
  <si>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</si>
  <si>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</si>
  <si>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</si>
  <si>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</si>
  <si>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</si>
  <si>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</si>
  <si>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</si>
  <si>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</si>
  <si>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</si>
  <si>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</si>
  <si>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</si>
  <si>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</si>
  <si>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</si>
  <si>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</si>
  <si>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</si>
  <si>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</si>
  <si>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</si>
  <si>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</si>
  <si>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</si>
  <si>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</si>
  <si>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</si>
  <si>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</si>
  <si>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</si>
  <si>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</si>
  <si>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</si>
  <si>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</si>
  <si>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</si>
  <si>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</si>
  <si>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</si>
  <si>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</si>
  <si>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</si>
  <si>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</si>
  <si>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</si>
  <si>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</si>
  <si>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</si>
  <si>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</si>
  <si>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</si>
  <si>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</si>
  <si>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</si>
  <si>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</si>
  <si>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</si>
  <si>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</si>
  <si>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</si>
  <si>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</si>
  <si>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</si>
  <si>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</si>
  <si>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</si>
  <si>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</si>
  <si>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</si>
  <si>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</si>
  <si>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</si>
  <si>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</si>
  <si>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</si>
  <si>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</si>
  <si>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</si>
  <si>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</si>
  <si>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</si>
  <si>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</si>
  <si>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</si>
  <si>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</si>
  <si>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</si>
  <si>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</si>
  <si>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</si>
  <si>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</si>
  <si>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</si>
  <si>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</si>
  <si>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</si>
  <si>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</si>
  <si>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</si>
  <si>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</si>
  <si>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</si>
  <si>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</si>
  <si>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</si>
  <si>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</si>
  <si>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</si>
  <si>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</si>
  <si>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</si>
  <si>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</si>
  <si>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</si>
  <si>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</si>
  <si>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</si>
  <si>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</si>
  <si>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</si>
  <si>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</si>
  <si>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</si>
  <si>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</si>
  <si>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</si>
  <si>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</si>
  <si>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</si>
  <si>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</si>
  <si>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</si>
  <si>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</si>
  <si>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</si>
  <si>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</si>
  <si>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</si>
  <si>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</si>
  <si>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</si>
  <si>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</si>
  <si>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</si>
  <si>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</si>
  <si>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</si>
  <si>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</si>
  <si>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</si>
  <si>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</si>
  <si>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</si>
  <si>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</si>
  <si>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</si>
  <si>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</si>
  <si>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</si>
  <si>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</si>
  <si>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</si>
  <si>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</si>
  <si>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</si>
  <si>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</si>
  <si>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</si>
  <si>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</si>
  <si>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</si>
  <si>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</si>
  <si>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</si>
  <si>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</si>
  <si>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</si>
  <si>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</si>
  <si>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</si>
  <si>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</si>
  <si>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</si>
  <si>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</si>
  <si>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</si>
  <si>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</si>
  <si>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</si>
  <si>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</si>
  <si>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</si>
  <si>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</si>
  <si>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</si>
  <si>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</si>
  <si>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</si>
  <si>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</si>
  <si>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</si>
  <si>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</si>
  <si>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</si>
  <si>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</si>
  <si>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</si>
  <si>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</si>
  <si>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</si>
  <si>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</si>
  <si>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</si>
  <si>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</si>
  <si>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</si>
  <si>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</si>
  <si>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</si>
  <si>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</si>
  <si>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</si>
  <si>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</si>
  <si>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</si>
  <si>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</si>
  <si>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</si>
  <si>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</si>
  <si>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</si>
  <si>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</si>
  <si>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</si>
  <si>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</si>
  <si>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</si>
  <si>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</si>
  <si>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</si>
  <si>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</si>
  <si>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</si>
  <si>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</si>
  <si>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</si>
  <si>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</si>
  <si>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</si>
  <si>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</si>
  <si>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</si>
  <si>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</si>
  <si>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</si>
  <si>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</si>
  <si>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</si>
  <si>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</si>
  <si>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</si>
  <si>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</si>
  <si>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</si>
  <si>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</si>
  <si>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</si>
  <si>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</si>
  <si>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</si>
  <si>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</si>
  <si>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</si>
  <si>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</si>
  <si>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</si>
  <si>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</si>
  <si>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</si>
  <si>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</si>
  <si>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</si>
  <si>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</si>
  <si>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</si>
  <si>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</si>
  <si>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</si>
  <si>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</si>
  <si>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</si>
  <si>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</si>
  <si>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</si>
  <si>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</si>
  <si>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</si>
  <si>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</si>
  <si>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</si>
  <si>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</si>
  <si>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</si>
  <si>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</si>
  <si>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</si>
  <si>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</si>
  <si>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</si>
  <si>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</si>
  <si>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</si>
  <si>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</si>
  <si>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</si>
  <si>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</si>
  <si>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</si>
  <si>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</si>
  <si>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</si>
  <si>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</si>
  <si>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</si>
  <si>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</si>
  <si>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</si>
  <si>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</si>
  <si>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</si>
  <si>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</si>
  <si>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</si>
  <si>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</si>
  <si>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</si>
  <si>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</si>
  <si>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</si>
  <si>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</si>
  <si>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</si>
  <si>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</si>
  <si>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</si>
  <si>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</si>
  <si>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</si>
  <si>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</si>
  <si>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</si>
  <si>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</si>
  <si>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</si>
  <si>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</si>
  <si>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</si>
  <si>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</si>
  <si>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</si>
  <si>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</si>
  <si>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</si>
  <si>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</si>
  <si>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</si>
  <si>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</si>
  <si>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</si>
  <si>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</si>
  <si>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</si>
  <si>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</si>
  <si>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</si>
  <si>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</si>
  <si>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</si>
  <si>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</si>
  <si>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</si>
  <si>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</si>
  <si>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</si>
  <si>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</si>
  <si>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</si>
  <si>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</si>
  <si>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</si>
  <si>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</si>
  <si>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</si>
  <si>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</si>
  <si>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</si>
  <si>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</si>
  <si>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</si>
  <si>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</si>
  <si>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</si>
  <si>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</si>
  <si>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</si>
  <si>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</si>
  <si>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</si>
  <si>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</si>
  <si>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</si>
  <si>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</si>
  <si>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</si>
  <si>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</si>
  <si>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</si>
  <si>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</si>
  <si>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</si>
  <si>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</si>
  <si>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</si>
  <si>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</si>
  <si>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</si>
  <si>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</si>
  <si>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</si>
  <si>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</si>
  <si>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</si>
  <si>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</si>
  <si>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</si>
  <si>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</si>
  <si>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</si>
  <si>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</si>
  <si>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</si>
  <si>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</si>
  <si>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</si>
  <si>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</si>
  <si>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</si>
  <si>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</si>
  <si>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</si>
  <si>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</si>
  <si>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</si>
  <si>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</si>
  <si>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</si>
  <si>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</si>
  <si>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</si>
  <si>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</si>
  <si>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</si>
  <si>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</si>
  <si>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</si>
  <si>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</si>
  <si>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</si>
  <si>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</si>
  <si>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</si>
  <si>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</si>
  <si>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</si>
  <si>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</si>
  <si>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</si>
  <si>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</si>
  <si>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</si>
  <si>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</si>
  <si>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</si>
  <si>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</si>
  <si>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</si>
  <si>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</si>
  <si>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</si>
  <si>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</si>
  <si>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</si>
  <si>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</si>
  <si>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</si>
  <si>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</si>
  <si>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</si>
  <si>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</si>
  <si>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</si>
  <si>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</si>
  <si>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</si>
  <si>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</si>
  <si>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</si>
  <si>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</si>
  <si>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</si>
  <si>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</si>
  <si>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</si>
  <si>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</si>
  <si>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</si>
  <si>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</si>
  <si>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</si>
  <si>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</si>
  <si>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</si>
  <si>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</si>
  <si>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</si>
  <si>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</si>
  <si>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</si>
  <si>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</si>
  <si>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</si>
  <si>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</si>
  <si>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</si>
  <si>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</si>
  <si>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</si>
  <si>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</si>
  <si>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</si>
  <si>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</si>
  <si>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</si>
  <si>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</si>
  <si>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</si>
  <si>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</si>
  <si>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</si>
  <si>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</si>
  <si>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</si>
  <si>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</si>
  <si>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</si>
  <si>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</si>
  <si>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</si>
  <si>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</si>
  <si>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</si>
  <si>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</si>
  <si>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</si>
  <si>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</si>
  <si>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</si>
  <si>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</si>
  <si>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</si>
  <si>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</si>
  <si>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</si>
  <si>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</si>
  <si>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</si>
  <si>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</si>
  <si>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</si>
  <si>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</si>
  <si>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</si>
  <si>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</si>
  <si>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</si>
  <si>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</si>
  <si>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</si>
  <si>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</si>
  <si>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</si>
  <si>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</si>
  <si>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</si>
  <si>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</si>
  <si>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</si>
  <si>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</si>
  <si>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</si>
  <si>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</si>
  <si>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</si>
  <si>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</si>
  <si>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</si>
  <si>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</si>
  <si>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</si>
  <si>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</si>
  <si>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</si>
  <si>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</si>
  <si>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</si>
  <si>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</si>
  <si>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</si>
  <si>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</si>
  <si>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</si>
  <si>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</si>
  <si>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</si>
  <si>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</si>
  <si>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</si>
  <si>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</si>
  <si>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</si>
  <si>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</si>
  <si>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</si>
  <si>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</si>
  <si>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</si>
  <si>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</si>
  <si>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</si>
  <si>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</si>
  <si>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</si>
  <si>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</si>
  <si>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</si>
  <si>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</si>
  <si>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</si>
  <si>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</si>
  <si>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</si>
  <si>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</si>
  <si>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</si>
  <si>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</si>
  <si>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</si>
  <si>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</si>
  <si>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</si>
  <si>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</si>
  <si>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</si>
  <si>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</si>
  <si>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</si>
  <si>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</si>
  <si>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</si>
  <si>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</si>
  <si>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</si>
  <si>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</si>
  <si>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</si>
  <si>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</si>
  <si>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</si>
  <si>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</si>
  <si>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</si>
  <si>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</si>
  <si>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</si>
  <si>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</si>
  <si>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</si>
  <si>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</si>
  <si>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</si>
  <si>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</si>
  <si>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</si>
  <si>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</si>
  <si>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</si>
  <si>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</si>
  <si>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</si>
  <si>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</si>
  <si>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</si>
  <si>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</si>
  <si>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</si>
  <si>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</si>
  <si>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</si>
  <si>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</si>
  <si>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</si>
  <si>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</si>
  <si>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</si>
  <si>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</si>
  <si>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</si>
  <si>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</si>
  <si>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</si>
  <si>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</si>
  <si>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</si>
  <si>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</si>
  <si>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</si>
  <si>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</si>
  <si>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</si>
  <si>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</si>
  <si>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</si>
  <si>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</si>
  <si>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</si>
  <si>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</si>
  <si>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</si>
  <si>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</si>
  <si>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</si>
  <si>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</si>
  <si>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</si>
  <si>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</si>
  <si>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</si>
  <si>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</si>
  <si>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</si>
  <si>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</si>
  <si>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</si>
  <si>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</si>
  <si>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</si>
  <si>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</si>
  <si>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</si>
  <si>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</si>
  <si>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</si>
  <si>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</si>
  <si>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</si>
  <si>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</si>
  <si>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</si>
  <si>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</si>
  <si>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</si>
  <si>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</si>
  <si>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</si>
  <si>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</si>
  <si>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</si>
  <si>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</si>
  <si>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</si>
  <si>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</si>
  <si>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</si>
  <si>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</si>
  <si>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</si>
  <si>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</si>
  <si>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</si>
  <si>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</si>
  <si>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</si>
  <si>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</si>
  <si>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</si>
  <si>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</si>
  <si>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</si>
  <si>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</si>
  <si>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</si>
  <si>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</si>
  <si>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</si>
  <si>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</si>
  <si>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</si>
  <si>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</si>
  <si>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</si>
  <si>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</si>
  <si>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</si>
  <si>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</si>
  <si>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</si>
  <si>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</si>
  <si>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</si>
  <si>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</si>
  <si>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</si>
  <si>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</si>
  <si>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</si>
  <si>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</si>
  <si>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</si>
  <si>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</si>
  <si>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</si>
  <si>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</si>
  <si>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</si>
  <si>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</si>
  <si>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</si>
  <si>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</si>
  <si>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</si>
  <si>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</si>
  <si>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</si>
  <si>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</si>
  <si>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</si>
  <si>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</si>
  <si>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</si>
  <si>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</si>
  <si>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</si>
  <si>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</si>
  <si>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</si>
  <si>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</si>
  <si>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</si>
  <si>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</si>
  <si>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</si>
  <si>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</si>
  <si>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</si>
  <si>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</si>
  <si>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</si>
  <si>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</si>
  <si>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</si>
  <si>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</si>
  <si>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</si>
  <si>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</si>
  <si>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</si>
  <si>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</si>
  <si>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</si>
  <si>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</si>
  <si>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</si>
  <si>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</si>
  <si>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</si>
  <si>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</si>
  <si>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</si>
  <si>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</si>
  <si>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</si>
  <si>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</si>
  <si>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</si>
  <si>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</si>
  <si>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</si>
  <si>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</si>
  <si>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</si>
  <si>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</si>
  <si>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</si>
  <si>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</si>
  <si>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</si>
  <si>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</si>
  <si>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</si>
  <si>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</si>
  <si>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</si>
  <si>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</si>
  <si>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</si>
  <si>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</si>
  <si>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</si>
  <si>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</si>
  <si>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</si>
  <si>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</si>
  <si>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</si>
  <si>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</si>
  <si>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</si>
  <si>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</si>
  <si>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</si>
  <si>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</si>
  <si>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</si>
  <si>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</si>
  <si>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</si>
  <si>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</si>
  <si>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</si>
  <si>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</si>
  <si>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</si>
  <si>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</si>
  <si>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</si>
  <si>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</si>
  <si>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</si>
  <si>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</si>
  <si>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</si>
  <si>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</si>
  <si>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</si>
  <si>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</si>
  <si>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</si>
  <si>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</si>
  <si>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</si>
  <si>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</si>
  <si>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</si>
  <si>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</si>
  <si>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</si>
  <si>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</si>
  <si>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</si>
  <si>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</si>
  <si>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</si>
  <si>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</si>
  <si>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</si>
  <si>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</si>
  <si>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</si>
  <si>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</si>
  <si>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</si>
  <si>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</si>
  <si>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</si>
  <si>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</si>
  <si>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</si>
  <si>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</si>
  <si>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</si>
  <si>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</si>
  <si>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</si>
  <si>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</si>
  <si>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</si>
  <si>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</si>
  <si>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</si>
  <si>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</si>
  <si>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</si>
  <si>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</si>
  <si>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</si>
  <si>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</si>
  <si>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</si>
  <si>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</si>
  <si>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</si>
  <si>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</si>
  <si>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</si>
  <si>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</si>
  <si>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</si>
  <si>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</si>
  <si>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</si>
  <si>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</si>
  <si>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</si>
  <si>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</si>
  <si>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</si>
  <si>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</si>
  <si>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</si>
  <si>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</si>
  <si>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</si>
  <si>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</si>
  <si>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</si>
  <si>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</si>
  <si>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</si>
  <si>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</si>
  <si>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</si>
  <si>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</si>
  <si>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</si>
  <si>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</si>
  <si>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</si>
  <si>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</si>
  <si>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</si>
  <si>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</si>
  <si>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</si>
  <si>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</si>
  <si>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</si>
  <si>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</si>
  <si>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</si>
  <si>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</si>
  <si>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</si>
  <si>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</si>
  <si>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</si>
  <si>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</si>
  <si>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</si>
  <si>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</si>
  <si>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</si>
  <si>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</si>
  <si>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</si>
  <si>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</si>
  <si>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</si>
  <si>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</si>
  <si>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</si>
  <si>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</si>
  <si>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</si>
  <si>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</si>
  <si>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</si>
  <si>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</si>
  <si>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</si>
  <si>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</si>
  <si>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</si>
  <si>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</si>
  <si>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</si>
  <si>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</si>
  <si>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</si>
  <si>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</si>
  <si>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</si>
  <si>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</si>
  <si>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</si>
  <si>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</si>
  <si>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</si>
  <si>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</si>
  <si>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</si>
  <si>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</si>
  <si>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</si>
  <si>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</si>
  <si>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</si>
  <si>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</si>
  <si>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</si>
  <si>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</si>
  <si>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</si>
  <si>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</si>
  <si>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</si>
  <si>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</si>
  <si>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</si>
  <si>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</si>
  <si>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</si>
  <si>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</si>
  <si>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</si>
  <si>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</si>
  <si>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</si>
  <si>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</si>
  <si>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</si>
  <si>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</si>
  <si>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</si>
  <si>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</si>
  <si>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</si>
  <si>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</si>
  <si>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</si>
  <si>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</si>
  <si>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</si>
  <si>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</si>
  <si>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</si>
  <si>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</si>
  <si>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</si>
  <si>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</si>
  <si>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</si>
  <si>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</si>
  <si>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</si>
  <si>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</si>
  <si>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</si>
  <si>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</si>
  <si>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</si>
  <si>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</si>
  <si>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</si>
  <si>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</si>
  <si>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</si>
  <si>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</si>
  <si>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</si>
  <si>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</si>
  <si>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</si>
  <si>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</si>
  <si>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</si>
  <si>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</si>
  <si>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</si>
  <si>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</si>
  <si>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</si>
  <si>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</si>
  <si>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</si>
  <si>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</si>
  <si>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</si>
  <si>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</si>
  <si>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</si>
  <si>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</si>
  <si>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</si>
  <si>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</si>
  <si>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</si>
  <si>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</si>
  <si>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</si>
  <si>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</si>
  <si>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</si>
  <si>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</si>
  <si>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</si>
  <si>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</si>
  <si>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</si>
  <si>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</si>
  <si>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</si>
  <si>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</si>
  <si>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</si>
  <si>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</si>
  <si>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</si>
  <si>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</si>
  <si>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</si>
  <si>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</si>
  <si>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</si>
  <si>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</si>
  <si>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</si>
  <si>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</si>
  <si>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</si>
  <si>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</si>
  <si>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</si>
  <si>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</si>
  <si>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</si>
  <si>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</si>
  <si>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</si>
  <si>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</si>
  <si>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</si>
  <si>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</si>
  <si>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</si>
  <si>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</si>
  <si>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</si>
  <si>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</si>
  <si>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</si>
  <si>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</si>
  <si>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</si>
  <si>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</si>
  <si>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</si>
  <si>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</si>
  <si>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</si>
  <si>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</si>
  <si>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</si>
  <si>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</si>
  <si>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</si>
  <si>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</si>
  <si>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</si>
  <si>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</si>
  <si>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</si>
  <si>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</si>
  <si>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</si>
  <si>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</si>
  <si>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</si>
  <si>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</si>
  <si>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</si>
  <si>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</si>
  <si>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</si>
  <si>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</si>
  <si>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</si>
  <si>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</si>
  <si>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</si>
  <si>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</si>
  <si>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</si>
  <si>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</si>
  <si>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</si>
  <si>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</si>
  <si>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</si>
  <si>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</si>
  <si>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</si>
  <si>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</si>
  <si>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</si>
  <si>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</si>
  <si>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</si>
  <si>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</si>
  <si>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</si>
  <si>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</si>
  <si>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</si>
  <si>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</si>
  <si>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</si>
  <si>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</si>
  <si>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</si>
  <si>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</si>
  <si>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</si>
  <si>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</si>
  <si>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</si>
  <si>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</si>
  <si>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</si>
  <si>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</si>
  <si>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</si>
  <si>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</si>
  <si>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</si>
  <si>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</si>
  <si>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</si>
  <si>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</si>
  <si>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</si>
  <si>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</si>
  <si>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</si>
  <si>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</si>
  <si>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</si>
  <si>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</si>
  <si>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</si>
  <si>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</si>
  <si>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</si>
  <si>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</si>
  <si>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</si>
  <si>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</si>
  <si>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</si>
  <si>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</si>
  <si>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</si>
  <si>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</si>
  <si>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</si>
  <si>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</si>
  <si>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</si>
  <si>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</si>
  <si>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</si>
  <si>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</si>
  <si>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</si>
  <si>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</si>
  <si>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</si>
  <si>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</si>
  <si>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</si>
  <si>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</si>
  <si>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</si>
  <si>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</si>
  <si>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</si>
  <si>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</si>
  <si>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</si>
  <si>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</si>
  <si>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</si>
  <si>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</si>
  <si>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</si>
  <si>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</si>
  <si>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</si>
  <si>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</si>
  <si>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</si>
  <si>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</si>
  <si>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</si>
  <si>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</si>
  <si>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</si>
  <si>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</si>
  <si>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</si>
  <si>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</si>
  <si>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</si>
  <si>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</si>
  <si>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</si>
  <si>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</si>
  <si>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</si>
  <si>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</si>
  <si>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</si>
  <si>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</si>
  <si>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</si>
  <si>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</si>
  <si>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</si>
  <si>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</si>
  <si>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</si>
  <si>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</si>
  <si>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</si>
  <si>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</si>
  <si>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</si>
  <si>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</si>
  <si>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</si>
  <si>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</si>
  <si>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</si>
  <si>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</si>
  <si>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</si>
  <si>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</si>
  <si>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</si>
  <si>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</si>
  <si>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</si>
  <si>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</si>
  <si>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</si>
  <si>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</si>
  <si>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</si>
  <si>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</si>
  <si>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</si>
  <si>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</si>
  <si>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</si>
  <si>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</si>
  <si>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</si>
  <si>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</si>
  <si>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</si>
  <si>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</si>
  <si>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</si>
  <si>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</si>
  <si>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</si>
  <si>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</si>
  <si>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</si>
  <si>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</si>
  <si>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</si>
  <si>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</si>
  <si>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</si>
  <si>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</si>
  <si>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</si>
  <si>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</si>
  <si>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</si>
  <si>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</si>
  <si>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</si>
  <si>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</si>
  <si>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</si>
  <si>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</si>
  <si>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</si>
  <si>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</si>
  <si>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</si>
  <si>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</si>
  <si>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</si>
  <si>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</si>
  <si>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</si>
  <si>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</si>
  <si>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</si>
  <si>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</si>
  <si>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</si>
  <si>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</si>
  <si>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</si>
  <si>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</si>
  <si>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</si>
  <si>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</si>
  <si>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</si>
  <si>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</si>
  <si>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</si>
  <si>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</si>
  <si>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</si>
  <si>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</si>
  <si>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</si>
  <si>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</si>
  <si>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</si>
  <si>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</si>
  <si>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</si>
  <si>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</si>
  <si>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</si>
  <si>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</si>
  <si>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</si>
  <si>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</si>
  <si>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</si>
  <si>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</si>
  <si>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</si>
  <si>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</si>
  <si>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</si>
  <si>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</si>
  <si>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</si>
  <si>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</si>
  <si>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</si>
  <si>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</si>
  <si>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</si>
  <si>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</si>
  <si>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</si>
  <si>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</si>
  <si>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</si>
  <si>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</si>
  <si>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</si>
  <si>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</si>
  <si>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</si>
  <si>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</si>
  <si>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</si>
  <si>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</si>
  <si>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</si>
  <si>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</si>
  <si>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</si>
  <si>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</si>
  <si>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</si>
  <si>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</si>
  <si>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</si>
  <si>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</si>
  <si>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</si>
  <si>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</si>
  <si>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</si>
  <si>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</si>
  <si>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</si>
  <si>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</si>
  <si>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</si>
  <si>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</si>
  <si>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</si>
  <si>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</si>
  <si>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</si>
  <si>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</si>
  <si>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</si>
  <si>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</si>
  <si>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</si>
  <si>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</si>
  <si>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</si>
  <si>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</si>
  <si>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</si>
  <si>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</si>
  <si>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</si>
  <si>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</si>
  <si>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</si>
  <si>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</si>
  <si>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</si>
  <si>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</si>
  <si>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</si>
  <si>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</si>
  <si>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</si>
  <si>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</si>
  <si>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</si>
  <si>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</si>
  <si>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</si>
  <si>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</si>
  <si>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</si>
  <si>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</si>
  <si>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</si>
  <si>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</si>
  <si>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</si>
  <si>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</si>
  <si>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</si>
  <si>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</si>
  <si>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</si>
  <si>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</si>
  <si>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</si>
  <si>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</si>
  <si>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</si>
  <si>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</si>
  <si>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</si>
  <si>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</si>
  <si>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</si>
  <si>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</si>
  <si>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</si>
  <si>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</si>
  <si>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</si>
  <si>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</si>
  <si>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</si>
  <si>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</si>
  <si>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</si>
  <si>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</si>
  <si>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</si>
  <si>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</si>
  <si>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</si>
  <si>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</si>
  <si>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</si>
  <si>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</si>
  <si>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</si>
  <si>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</si>
  <si>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</si>
  <si>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</si>
  <si>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</si>
  <si>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</si>
  <si>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</si>
  <si>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</si>
  <si>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</si>
  <si>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</si>
  <si>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</si>
  <si>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</si>
  <si>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</si>
  <si>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</si>
  <si>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</si>
  <si>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</si>
  <si>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</si>
  <si>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</si>
  <si>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</si>
  <si>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</si>
  <si>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</si>
  <si>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</si>
  <si>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</si>
  <si>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</si>
  <si>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</si>
  <si>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</si>
  <si>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</si>
  <si>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</si>
  <si>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</si>
  <si>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</si>
  <si>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</si>
  <si>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</si>
  <si>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</si>
  <si>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</si>
  <si>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</si>
  <si>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</si>
  <si>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</si>
  <si>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</si>
  <si>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</si>
  <si>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</si>
  <si>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</si>
  <si>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</si>
  <si>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</si>
  <si>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</si>
  <si>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</si>
  <si>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</si>
  <si>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</si>
  <si>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</si>
  <si>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</si>
  <si>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</si>
  <si>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</si>
  <si>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</si>
  <si>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</si>
  <si>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</si>
  <si>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</si>
  <si>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</si>
  <si>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</si>
  <si>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</si>
  <si>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</si>
  <si>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</si>
  <si>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</si>
  <si>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</si>
  <si>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</si>
  <si>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</si>
  <si>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</si>
  <si>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</si>
  <si>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</si>
  <si>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</si>
  <si>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</si>
  <si>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</si>
  <si>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</si>
  <si>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</si>
  <si>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</si>
  <si>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</si>
  <si>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</si>
  <si>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</si>
  <si>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</si>
  <si>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</si>
  <si>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</si>
  <si>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</si>
  <si>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</si>
  <si>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</si>
  <si>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</si>
  <si>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</si>
  <si>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</si>
  <si>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</si>
  <si>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</si>
  <si>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</si>
  <si>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</si>
  <si>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</si>
  <si>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</si>
  <si>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</si>
  <si>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</si>
  <si>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</si>
  <si>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</si>
  <si>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</si>
  <si>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</si>
  <si>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</si>
  <si>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</si>
  <si>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</si>
  <si>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</si>
  <si>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</si>
  <si>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</si>
  <si>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</si>
  <si>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</si>
  <si>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</si>
  <si>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</si>
  <si>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</si>
  <si>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</si>
  <si>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</si>
  <si>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</si>
  <si>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</si>
  <si>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</si>
  <si>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</si>
  <si>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</si>
  <si>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</si>
  <si>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</si>
  <si>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</si>
  <si>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</si>
  <si>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</si>
  <si>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</si>
  <si>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</si>
  <si>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</si>
  <si>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</si>
  <si>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</si>
  <si>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</si>
  <si>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</si>
  <si>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</si>
  <si>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</si>
  <si>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</si>
  <si>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</si>
  <si>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</si>
  <si>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</si>
  <si>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</si>
  <si>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</si>
  <si>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</si>
  <si>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</si>
  <si>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</si>
  <si>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</si>
  <si>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</si>
  <si>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</si>
  <si>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</si>
  <si>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</si>
  <si>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</si>
  <si>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</si>
  <si>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</si>
  <si>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</si>
  <si>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</si>
  <si>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</si>
  <si>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</si>
  <si>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</si>
  <si>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</si>
  <si>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</si>
  <si>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</si>
  <si>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</si>
  <si>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</si>
  <si>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</si>
  <si>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</si>
  <si>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</si>
  <si>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</si>
  <si>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</si>
  <si>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</si>
  <si>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</si>
  <si>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</si>
  <si>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</si>
  <si>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</si>
  <si>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</si>
  <si>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</si>
  <si>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</si>
  <si>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</si>
  <si>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</si>
  <si>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</si>
  <si>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</si>
  <si>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</si>
  <si>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</si>
  <si>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</si>
  <si>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</si>
  <si>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</si>
  <si>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</si>
  <si>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</si>
  <si>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</si>
  <si>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</si>
  <si>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</si>
  <si>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</si>
  <si>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</si>
  <si>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</si>
  <si>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</si>
  <si>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</si>
  <si>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</si>
  <si>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</si>
  <si>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</si>
  <si>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</si>
  <si>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</si>
  <si>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</si>
  <si>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</si>
  <si>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</si>
  <si>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</si>
  <si>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</si>
  <si>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</si>
  <si>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</si>
  <si>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</si>
  <si>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</si>
  <si>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</si>
  <si>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</si>
  <si>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</si>
  <si>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</si>
  <si>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</si>
  <si>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</si>
  <si>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</si>
  <si>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</si>
  <si>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</si>
  <si>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</si>
  <si>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</si>
  <si>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</si>
  <si>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</si>
  <si>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</si>
  <si>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</si>
  <si>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</si>
  <si>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</si>
  <si>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</si>
  <si>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</si>
  <si>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</si>
  <si>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</si>
  <si>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</si>
  <si>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</si>
  <si>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</si>
  <si>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</si>
  <si>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</si>
  <si>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</si>
  <si>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</si>
  <si>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</si>
  <si>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</si>
  <si>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</si>
  <si>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</si>
  <si>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</si>
  <si>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</si>
  <si>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</si>
  <si>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</si>
  <si>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</si>
  <si>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</si>
  <si>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</si>
  <si>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</si>
  <si>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</si>
  <si>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</si>
  <si>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</si>
  <si>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</si>
  <si>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</si>
  <si>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</si>
  <si>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</si>
  <si>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</si>
  <si>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</si>
  <si>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</si>
  <si>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</si>
  <si>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</si>
  <si>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</si>
  <si>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</si>
  <si>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</si>
  <si>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</si>
  <si>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</si>
  <si>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</si>
  <si>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</si>
  <si>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</si>
  <si>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</si>
  <si>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</si>
  <si>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</si>
  <si>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</si>
  <si>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</si>
  <si>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</si>
  <si>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</si>
  <si>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</si>
  <si>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</si>
  <si>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</si>
  <si>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</si>
  <si>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</si>
  <si>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</si>
  <si>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</si>
  <si>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</si>
  <si>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</si>
  <si>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</si>
  <si>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</si>
  <si>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</si>
  <si>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</si>
  <si>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</si>
  <si>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</si>
  <si>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</si>
  <si>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</si>
  <si>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</si>
  <si>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</si>
  <si>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</si>
  <si>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</si>
  <si>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</si>
  <si>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</si>
  <si>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</si>
  <si>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</si>
  <si>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</si>
  <si>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</si>
  <si>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</si>
  <si>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</si>
  <si>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</si>
  <si>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</si>
  <si>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</si>
  <si>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</si>
  <si>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</si>
  <si>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</si>
  <si>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</si>
  <si>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</si>
  <si>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</si>
  <si>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</si>
  <si>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</si>
  <si>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</si>
  <si>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</si>
  <si>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</si>
  <si>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</si>
  <si>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</si>
  <si>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</si>
  <si>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</si>
  <si>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</si>
  <si>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</si>
  <si>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</si>
  <si>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</si>
  <si>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</si>
  <si>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</si>
  <si>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</si>
  <si>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</si>
  <si>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</si>
  <si>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</si>
  <si>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</si>
  <si>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</si>
  <si>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</si>
  <si>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</si>
  <si>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</si>
  <si>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</si>
  <si>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</si>
  <si>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</si>
  <si>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</si>
  <si>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</si>
  <si>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</si>
  <si>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</si>
  <si>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</si>
  <si>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</si>
  <si>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</si>
  <si>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</si>
  <si>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</si>
  <si>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</si>
  <si>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</si>
  <si>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</si>
  <si>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</si>
  <si>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</si>
  <si>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</si>
  <si>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</si>
  <si>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</si>
  <si>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</si>
  <si>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</si>
  <si>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</si>
  <si>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</si>
  <si>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</si>
  <si>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</si>
  <si>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</si>
  <si>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</si>
  <si>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</si>
  <si>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</si>
  <si>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</si>
  <si>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</si>
  <si>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</si>
  <si>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</si>
  <si>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</si>
  <si>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</si>
  <si>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</si>
  <si>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</si>
  <si>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</si>
  <si>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</si>
  <si>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</si>
  <si>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</si>
  <si>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</si>
  <si>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</si>
  <si>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</si>
  <si>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</si>
  <si>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</si>
  <si>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</si>
  <si>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</si>
  <si>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</si>
  <si>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</si>
  <si>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</si>
  <si>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</si>
  <si>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</si>
  <si>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</si>
  <si>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</si>
  <si>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</si>
  <si>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</si>
  <si>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</si>
  <si>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</si>
  <si>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</si>
  <si>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</si>
  <si>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</si>
  <si>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</si>
  <si>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</si>
  <si>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</si>
  <si>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</si>
  <si>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</si>
  <si>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</si>
  <si>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</si>
  <si>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</si>
  <si>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</si>
  <si>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</si>
  <si>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</si>
  <si>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</si>
  <si>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</si>
  <si>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</si>
  <si>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</si>
  <si>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</si>
  <si>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</si>
  <si>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</si>
  <si>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</si>
  <si>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</si>
  <si>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</si>
  <si>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</si>
  <si>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</si>
  <si>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</si>
  <si>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</si>
  <si>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</si>
  <si>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</si>
  <si>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</si>
  <si>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</si>
  <si>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</si>
  <si>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</si>
  <si>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</si>
  <si>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</si>
  <si>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</si>
  <si>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</si>
  <si>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</si>
  <si>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</si>
  <si>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</si>
  <si>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</si>
  <si>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</si>
  <si>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</si>
  <si>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</si>
  <si>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</si>
  <si>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</si>
  <si>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</si>
  <si>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</si>
  <si>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</si>
  <si>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</si>
  <si>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</si>
  <si>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</si>
  <si>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</si>
  <si>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</si>
  <si>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</si>
  <si>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</si>
  <si>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</si>
  <si>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</si>
  <si>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</si>
  <si>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</si>
  <si>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</si>
  <si>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</si>
  <si>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</si>
  <si>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</si>
  <si>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</si>
  <si>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</si>
  <si>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</si>
  <si>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</si>
  <si>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</si>
  <si>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</si>
  <si>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</si>
  <si>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</si>
  <si>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</si>
  <si>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</si>
  <si>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</si>
  <si>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</si>
  <si>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</si>
  <si>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</si>
  <si>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</si>
  <si>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</si>
  <si>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</si>
  <si>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</si>
  <si>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</si>
  <si>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</si>
  <si>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</si>
  <si>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</si>
  <si>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</si>
  <si>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</si>
  <si>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</si>
  <si>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</si>
  <si>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</si>
  <si>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</si>
  <si>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</si>
  <si>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</si>
  <si>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</si>
  <si>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</si>
  <si>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</si>
  <si>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</si>
  <si>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</si>
  <si>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</si>
  <si>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</si>
  <si>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</si>
  <si>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</si>
  <si>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</si>
  <si>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</si>
  <si>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</si>
  <si>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</si>
  <si>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</si>
  <si>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</si>
  <si>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</si>
  <si>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</si>
  <si>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</si>
  <si>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</si>
  <si>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</si>
  <si>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</si>
  <si>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</si>
  <si>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</si>
  <si>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</si>
  <si>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</si>
  <si>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</si>
  <si>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</si>
  <si>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</si>
  <si>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</si>
  <si>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</si>
  <si>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</si>
  <si>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</si>
  <si>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</si>
  <si>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</si>
  <si>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</si>
  <si>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</si>
  <si>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</si>
  <si>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</si>
  <si>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</si>
  <si>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</si>
  <si>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</si>
  <si>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</si>
  <si>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</si>
  <si>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</si>
  <si>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</si>
  <si>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</si>
  <si>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</si>
  <si>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</si>
  <si>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</si>
  <si>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</si>
  <si>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</si>
  <si>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</si>
  <si>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</si>
  <si>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</si>
  <si>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</si>
  <si>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</si>
  <si>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</si>
  <si>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</si>
  <si>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</si>
  <si>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</si>
  <si>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</si>
  <si>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</si>
  <si>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</si>
  <si>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</si>
  <si>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</si>
  <si>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</si>
  <si>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</si>
  <si>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</si>
  <si>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</si>
  <si>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</si>
  <si>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</si>
  <si>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</si>
  <si>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</si>
  <si>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</si>
  <si>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</si>
  <si>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</si>
  <si>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</si>
  <si>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</si>
  <si>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</si>
  <si>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</si>
  <si>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</si>
  <si>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</si>
  <si>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</si>
  <si>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</si>
  <si>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</si>
  <si>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</si>
  <si>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</si>
  <si>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</si>
  <si>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</si>
  <si>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</si>
  <si>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</si>
  <si>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</si>
  <si>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</si>
  <si>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</si>
  <si>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</si>
  <si>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</si>
  <si>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</si>
  <si>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</si>
  <si>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</si>
  <si>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</si>
  <si>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</si>
  <si>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</si>
  <si>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</si>
  <si>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</si>
  <si>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</si>
  <si>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</si>
  <si>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</si>
  <si>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</si>
  <si>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</si>
  <si>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</si>
  <si>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</si>
  <si>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</si>
  <si>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</si>
  <si>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</si>
  <si>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</si>
  <si>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</si>
  <si>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</si>
  <si>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</si>
  <si>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</si>
  <si>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</si>
  <si>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</si>
  <si>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</si>
  <si>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</si>
  <si>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</si>
  <si>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</si>
  <si>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</si>
  <si>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</si>
  <si>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</si>
  <si>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</si>
  <si>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</si>
  <si>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</si>
  <si>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</si>
  <si>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</si>
  <si>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</si>
  <si>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</si>
  <si>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</si>
  <si>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</si>
  <si>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</si>
  <si>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</si>
  <si>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</si>
  <si>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</si>
  <si>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</si>
  <si>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</si>
  <si>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</si>
  <si>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</si>
  <si>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</si>
  <si>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</si>
  <si>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</si>
  <si>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</si>
  <si>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</si>
  <si>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</si>
  <si>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</si>
  <si>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</si>
  <si>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</si>
  <si>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</si>
  <si>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</si>
  <si>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</si>
  <si>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</si>
  <si>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</si>
  <si>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</si>
  <si>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</si>
  <si>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</si>
  <si>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</si>
  <si>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</si>
  <si>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</si>
  <si>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</si>
  <si>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</si>
  <si>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</si>
  <si>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</si>
  <si>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</si>
  <si>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</si>
  <si>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</si>
  <si>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</si>
  <si>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</si>
  <si>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</si>
  <si>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</si>
  <si>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</si>
  <si>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</si>
  <si>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</si>
  <si>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</si>
  <si>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</si>
  <si>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</si>
  <si>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</si>
  <si>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</si>
  <si>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</si>
  <si>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</si>
  <si>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</si>
  <si>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</si>
  <si>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</si>
  <si>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</si>
  <si>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</si>
  <si>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</si>
  <si>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</si>
  <si>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</si>
  <si>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</si>
  <si>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</si>
  <si>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</si>
  <si>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</si>
  <si>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</si>
  <si>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</si>
  <si>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</si>
  <si>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</si>
  <si>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</si>
  <si>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</si>
  <si>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</si>
  <si>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</si>
  <si>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</si>
  <si>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</si>
  <si>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</si>
  <si>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</si>
  <si>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</si>
  <si>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</si>
  <si>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</si>
  <si>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</si>
  <si>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</si>
  <si>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</si>
  <si>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</si>
  <si>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</si>
  <si>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</si>
  <si>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</si>
  <si>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</si>
  <si>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</si>
  <si>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</si>
  <si>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</si>
  <si>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</si>
  <si>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</si>
  <si>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</si>
  <si>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</si>
  <si>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</si>
  <si>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</si>
  <si>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</si>
  <si>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</si>
  <si>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</si>
  <si>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</si>
  <si>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</si>
  <si>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</si>
  <si>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</si>
  <si>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</si>
  <si>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</si>
  <si>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</si>
  <si>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</si>
  <si>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</si>
  <si>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</si>
  <si>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</si>
  <si>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</si>
  <si>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</si>
  <si>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</si>
  <si>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</si>
  <si>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</si>
  <si>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</si>
  <si>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</si>
  <si>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</si>
  <si>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</si>
  <si>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</si>
  <si>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</si>
  <si>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</si>
  <si>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</si>
  <si>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</si>
  <si>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</si>
  <si>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</si>
  <si>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</si>
  <si>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</si>
  <si>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</si>
  <si>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</si>
  <si>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</si>
  <si>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</si>
  <si>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</si>
  <si>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</si>
  <si>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</si>
  <si>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</si>
  <si>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</si>
  <si>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</si>
  <si>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</si>
  <si>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</si>
  <si>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</si>
  <si>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</si>
  <si>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</si>
  <si>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</si>
  <si>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</si>
  <si>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</si>
  <si>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</si>
  <si>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</si>
  <si>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</si>
  <si>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</si>
  <si>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</si>
  <si>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</si>
  <si>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</si>
  <si>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</si>
  <si>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</si>
  <si>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</si>
  <si>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</si>
  <si>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</si>
  <si>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</si>
  <si>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</si>
  <si>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</si>
  <si>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</si>
  <si>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</si>
  <si>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</si>
  <si>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</si>
  <si>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</si>
  <si>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</si>
  <si>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</si>
  <si>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</si>
  <si>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</si>
  <si>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</si>
  <si>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</si>
  <si>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</si>
  <si>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</si>
  <si>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</si>
  <si>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</si>
  <si>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</si>
  <si>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</si>
  <si>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</si>
  <si>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</si>
  <si>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</si>
  <si>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</si>
  <si>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</si>
  <si>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</si>
  <si>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</si>
  <si>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</si>
  <si>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</si>
  <si>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</si>
  <si>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</si>
  <si>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</si>
  <si>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</si>
  <si>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</si>
  <si>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</si>
  <si>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</si>
  <si>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</si>
  <si>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</si>
  <si>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</si>
  <si>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</si>
  <si>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</si>
  <si>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</si>
  <si>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</si>
  <si>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</si>
  <si>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</si>
  <si>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</si>
  <si>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</si>
  <si>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</si>
  <si>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</si>
  <si>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</si>
  <si>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</si>
  <si>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</si>
  <si>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</si>
  <si>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</si>
  <si>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</si>
  <si>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</si>
  <si>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</si>
  <si>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</si>
  <si>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</si>
  <si>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</si>
  <si>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</si>
  <si>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</si>
  <si>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</si>
  <si>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</si>
  <si>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</si>
  <si>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</si>
  <si>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</si>
  <si>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</si>
  <si>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</si>
  <si>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</si>
  <si>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</si>
  <si>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</si>
  <si>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</si>
  <si>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</si>
  <si>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</si>
  <si>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</si>
  <si>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</si>
  <si>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</si>
  <si>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</si>
  <si>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</si>
  <si>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</si>
  <si>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</si>
  <si>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</si>
  <si>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</si>
  <si>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</si>
  <si>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</si>
  <si>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</si>
  <si>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</si>
  <si>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</si>
  <si>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</si>
  <si>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</si>
  <si>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</si>
  <si>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</si>
  <si>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</si>
  <si>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</si>
  <si>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</si>
  <si>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</si>
  <si>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</si>
  <si>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</si>
  <si>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</si>
  <si>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</si>
  <si>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</si>
  <si>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</si>
  <si>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</si>
  <si>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</si>
  <si>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</si>
  <si>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</si>
  <si>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</si>
  <si>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</si>
  <si>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</si>
  <si>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</si>
  <si>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</si>
  <si>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</si>
  <si>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</si>
  <si>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</si>
  <si>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</si>
  <si>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</si>
  <si>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</si>
  <si>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</si>
  <si>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</si>
  <si>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</si>
  <si>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</si>
  <si>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</si>
  <si>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</si>
  <si>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</si>
  <si>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</si>
  <si>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</si>
  <si>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</si>
  <si>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</si>
  <si>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</si>
  <si>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</si>
  <si>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</si>
  <si>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</si>
  <si>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</si>
  <si>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</si>
  <si>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</si>
  <si>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</si>
  <si>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</si>
  <si>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</si>
  <si>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</si>
  <si>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</si>
  <si>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</si>
  <si>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</si>
  <si>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</si>
  <si>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</si>
  <si>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</si>
  <si>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</si>
  <si>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</si>
  <si>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</si>
  <si>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</si>
  <si>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</si>
  <si>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</si>
  <si>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</si>
  <si>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</si>
  <si>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</si>
  <si>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</si>
  <si>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</si>
  <si>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</si>
  <si>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</si>
  <si>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</si>
  <si>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</si>
  <si>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</si>
  <si>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</si>
  <si>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</si>
  <si>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</si>
  <si>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</si>
  <si>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</si>
  <si>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</si>
  <si>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</si>
  <si>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</si>
  <si>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</si>
  <si>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</si>
  <si>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</si>
  <si>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</si>
  <si>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</si>
  <si>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</si>
  <si>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</si>
  <si>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</si>
  <si>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</si>
  <si>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</si>
  <si>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</si>
  <si>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</si>
  <si>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</si>
  <si>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</si>
  <si>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</si>
  <si>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</si>
  <si>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</si>
  <si>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</si>
  <si>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</si>
  <si>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</si>
  <si>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</si>
  <si>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</si>
  <si>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</si>
  <si>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</si>
  <si>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</si>
  <si>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</si>
  <si>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</si>
  <si>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</si>
  <si>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</si>
  <si>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</si>
  <si>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</si>
  <si>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</si>
  <si>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</si>
  <si>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</si>
  <si>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</si>
  <si>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</si>
  <si>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</si>
  <si>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</si>
  <si>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</si>
  <si>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</si>
  <si>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</si>
  <si>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</si>
  <si>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</si>
  <si>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</si>
  <si>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</si>
  <si>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</si>
  <si>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</si>
  <si>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</si>
  <si>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</si>
  <si>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</si>
  <si>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</si>
  <si>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</si>
  <si>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</si>
  <si>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</si>
  <si>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</si>
  <si>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</si>
  <si>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</si>
  <si>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</si>
  <si>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</si>
  <si>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</si>
  <si>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</si>
  <si>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</si>
  <si>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</si>
  <si>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</si>
  <si>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</si>
  <si>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</si>
  <si>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</si>
  <si>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</si>
  <si>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</si>
  <si>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</si>
  <si>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</si>
  <si>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</si>
  <si>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</si>
  <si>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</si>
  <si>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</si>
  <si>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</si>
  <si>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</si>
  <si>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</si>
  <si>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</si>
  <si>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</si>
  <si>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</si>
  <si>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</si>
  <si>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</si>
  <si>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</si>
  <si>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</si>
  <si>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</si>
  <si>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</si>
  <si>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</si>
  <si>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</si>
  <si>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</si>
  <si>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</si>
  <si>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</si>
  <si>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</si>
  <si>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</si>
  <si>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</si>
  <si>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</si>
  <si>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</si>
  <si>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</si>
  <si>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</si>
  <si>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</si>
  <si>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</si>
  <si>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</si>
  <si>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</si>
  <si>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</si>
  <si>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</si>
  <si>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</si>
  <si>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</si>
  <si>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</si>
  <si>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</si>
  <si>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</si>
  <si>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</si>
  <si>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</si>
  <si>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</si>
  <si>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</si>
  <si>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</si>
  <si>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</si>
  <si>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</si>
  <si>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</si>
  <si>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</si>
  <si>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</si>
  <si>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</si>
  <si>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</si>
  <si>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</si>
  <si>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</si>
  <si>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</si>
  <si>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</si>
  <si>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</si>
  <si>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</si>
  <si>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</si>
  <si>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</si>
  <si>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</si>
  <si>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</si>
  <si>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</si>
  <si>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</si>
  <si>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</si>
  <si>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</si>
  <si>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</si>
  <si>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</si>
  <si>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</si>
  <si>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</si>
  <si>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</si>
  <si>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</si>
  <si>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</si>
  <si>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</si>
  <si>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</si>
  <si>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</si>
  <si>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</si>
  <si>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</si>
  <si>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</si>
  <si>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</si>
  <si>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</si>
  <si>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</si>
  <si>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</si>
  <si>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</si>
  <si>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</si>
  <si>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</si>
  <si>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</si>
  <si>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</si>
  <si>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</si>
  <si>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</si>
  <si>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</si>
  <si>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</si>
  <si>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</si>
  <si>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</si>
  <si>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</si>
  <si>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</si>
  <si>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</si>
  <si>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</si>
  <si>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</si>
  <si>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</si>
  <si>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</si>
  <si>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</si>
  <si>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</si>
  <si>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</si>
  <si>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</si>
  <si>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</si>
  <si>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</si>
  <si>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</si>
  <si>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</si>
  <si>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</si>
  <si>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</si>
  <si>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</si>
  <si>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</si>
  <si>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</si>
  <si>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</si>
  <si>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</si>
  <si>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</si>
  <si>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</si>
  <si>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</si>
  <si>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</si>
  <si>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</si>
  <si>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</si>
  <si>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</si>
  <si>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</si>
  <si>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</si>
  <si>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</si>
  <si>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</si>
  <si>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</si>
  <si>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</si>
  <si>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</si>
  <si>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</si>
  <si>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</si>
  <si>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</si>
  <si>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</si>
  <si>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</si>
  <si>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</si>
  <si>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</si>
  <si>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</si>
  <si>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</si>
  <si>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</si>
  <si>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</si>
  <si>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</si>
  <si>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</si>
  <si>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</si>
  <si>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</si>
  <si>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</si>
  <si>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</si>
  <si>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</si>
  <si>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</si>
  <si>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</si>
  <si>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</si>
  <si>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</si>
  <si>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</si>
  <si>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</si>
  <si>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</si>
  <si>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</si>
  <si>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</si>
  <si>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</si>
  <si>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</si>
  <si>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</si>
  <si>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</si>
  <si>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</si>
  <si>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</si>
  <si>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</si>
  <si>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</si>
  <si>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</si>
  <si>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</si>
  <si>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</si>
  <si>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</si>
  <si>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</si>
  <si>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</si>
  <si>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</si>
  <si>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</si>
  <si>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</si>
  <si>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</si>
  <si>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</si>
  <si>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</si>
  <si>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</si>
  <si>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</si>
  <si>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</si>
  <si>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</si>
  <si>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</si>
  <si>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</si>
  <si>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</si>
  <si>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</si>
  <si>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</si>
  <si>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</si>
  <si>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</si>
  <si>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</si>
  <si>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</si>
  <si>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</si>
  <si>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</si>
  <si>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</si>
  <si>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</si>
  <si>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</si>
  <si>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</si>
  <si>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</si>
  <si>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</si>
  <si>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</si>
  <si>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</si>
  <si>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</si>
  <si>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</si>
  <si>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</si>
  <si>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</si>
  <si>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</si>
  <si>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</si>
  <si>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</si>
  <si>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</si>
  <si>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</si>
  <si>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</si>
  <si>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</si>
  <si>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</si>
  <si>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</si>
  <si>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</si>
  <si>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</si>
  <si>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</si>
  <si>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</si>
  <si>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</si>
  <si>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</si>
  <si>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</si>
  <si>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</si>
  <si>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</si>
  <si>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</si>
  <si>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</si>
  <si>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</si>
  <si>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</si>
  <si>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</si>
  <si>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</si>
  <si>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</si>
  <si>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</si>
  <si>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</si>
  <si>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</si>
  <si>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</si>
  <si>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</si>
  <si>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</si>
  <si>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</si>
  <si>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</si>
  <si>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</si>
  <si>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</si>
  <si>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</si>
  <si>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</si>
  <si>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</si>
  <si>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</si>
  <si>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</si>
  <si>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</si>
  <si>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</si>
  <si>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</si>
  <si>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</si>
  <si>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</si>
  <si>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</si>
  <si>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</si>
  <si>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</si>
  <si>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</si>
  <si>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</si>
  <si>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</si>
  <si>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</si>
  <si>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</si>
  <si>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</si>
  <si>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</si>
  <si>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</si>
  <si>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</si>
  <si>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</si>
  <si>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</si>
  <si>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</si>
  <si>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</si>
  <si>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</si>
  <si>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</si>
  <si>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</si>
  <si>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</si>
  <si>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</si>
  <si>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</si>
  <si>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</si>
  <si>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</si>
  <si>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</si>
  <si>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</si>
  <si>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</si>
  <si>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</si>
  <si>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</si>
  <si>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</si>
  <si>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</si>
  <si>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</si>
  <si>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</si>
  <si>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</si>
  <si>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</si>
  <si>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</si>
  <si>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</si>
  <si>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</si>
  <si>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</si>
  <si>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</si>
  <si>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</si>
  <si>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</si>
  <si>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</si>
  <si>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</si>
  <si>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</si>
  <si>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</si>
  <si>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</si>
  <si>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</si>
  <si>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</si>
  <si>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</si>
  <si>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</si>
  <si>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</si>
  <si>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</si>
  <si>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</si>
  <si>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</si>
  <si>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</si>
  <si>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</si>
  <si>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</si>
  <si>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</si>
  <si>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</si>
  <si>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</si>
  <si>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</si>
  <si>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</si>
  <si>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</si>
  <si>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</si>
  <si>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</si>
  <si>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</si>
  <si>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</si>
  <si>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</si>
  <si>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</si>
  <si>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</si>
  <si>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</si>
  <si>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</si>
  <si>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</si>
  <si>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</si>
  <si>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</si>
  <si>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</si>
  <si>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</si>
  <si>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</si>
  <si>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</si>
  <si>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</si>
  <si>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</si>
  <si>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</si>
  <si>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</si>
  <si>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</si>
  <si>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</si>
  <si>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</si>
  <si>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</si>
  <si>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</si>
  <si>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</si>
  <si>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</si>
  <si>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</si>
  <si>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</si>
  <si>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</si>
  <si>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</si>
  <si>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</si>
  <si>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</si>
  <si>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</si>
  <si>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</si>
  <si>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</si>
  <si>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</si>
  <si>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</si>
  <si>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</si>
  <si>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</si>
  <si>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</si>
  <si>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</si>
  <si>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</si>
  <si>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</si>
  <si>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</si>
  <si>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</si>
  <si>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</si>
  <si>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</si>
  <si>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</si>
  <si>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</si>
  <si>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</si>
  <si>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</si>
  <si>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</si>
  <si>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</si>
  <si>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</si>
  <si>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</si>
  <si>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</si>
  <si>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</si>
  <si>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</si>
  <si>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</si>
  <si>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</si>
  <si>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</si>
  <si>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</si>
  <si>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</si>
  <si>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</si>
  <si>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</si>
  <si>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</si>
  <si>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</si>
  <si>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</si>
  <si>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</si>
  <si>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</si>
  <si>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</si>
  <si>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</si>
  <si>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</si>
  <si>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</si>
  <si>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</si>
  <si>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</si>
  <si>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</si>
  <si>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</si>
  <si>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</si>
  <si>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</si>
  <si>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</si>
  <si>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</si>
  <si>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</si>
  <si>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</si>
  <si>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</si>
  <si>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</si>
  <si>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</si>
  <si>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</si>
  <si>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</si>
  <si>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</si>
  <si>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</si>
  <si>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</si>
  <si>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</si>
  <si>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</si>
  <si>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</si>
  <si>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</si>
  <si>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</si>
  <si>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</si>
  <si>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</si>
  <si>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</si>
  <si>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</si>
  <si>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</si>
  <si>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</si>
  <si>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</si>
  <si>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</si>
  <si>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</si>
  <si>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</si>
  <si>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</si>
  <si>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</si>
  <si>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</si>
  <si>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</si>
  <si>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</si>
  <si>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</si>
  <si>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</si>
  <si>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</si>
  <si>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</si>
  <si>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</si>
  <si>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</si>
  <si>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</si>
  <si>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</si>
  <si>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</si>
  <si>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</si>
  <si>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</si>
  <si>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</si>
  <si>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</si>
  <si>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</si>
  <si>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</si>
  <si>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</si>
  <si>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</si>
  <si>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</si>
  <si>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</si>
  <si>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</si>
  <si>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</si>
  <si>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</si>
  <si>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</si>
  <si>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</si>
  <si>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</si>
  <si>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</si>
  <si>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</si>
  <si>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</si>
  <si>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</si>
  <si>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</si>
  <si>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</si>
  <si>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</si>
  <si>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</si>
  <si>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</si>
  <si>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</si>
  <si>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</si>
  <si>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</si>
  <si>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</si>
  <si>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</si>
  <si>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</si>
  <si>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</si>
  <si>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</si>
  <si>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</si>
  <si>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</si>
  <si>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</si>
  <si>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</si>
  <si>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</si>
  <si>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</si>
  <si>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</si>
  <si>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</si>
  <si>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</si>
  <si>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</si>
  <si>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</si>
  <si>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</si>
  <si>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</si>
  <si>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</si>
  <si>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</si>
  <si>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</si>
  <si>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</si>
  <si>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</si>
  <si>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</si>
  <si>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</si>
  <si>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</si>
  <si>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</si>
  <si>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</si>
  <si>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</si>
  <si>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</si>
  <si>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</si>
  <si>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</si>
  <si>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</si>
  <si>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</si>
  <si>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</si>
  <si>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</si>
  <si>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</si>
  <si>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</si>
  <si>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</si>
  <si>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</si>
  <si>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</si>
  <si>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</si>
  <si>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</si>
  <si>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</si>
  <si>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</si>
  <si>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</si>
  <si>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</si>
  <si>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</si>
  <si>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</si>
  <si>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</si>
  <si>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</si>
  <si>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</si>
  <si>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</si>
  <si>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</si>
  <si>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</si>
  <si>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</si>
  <si>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</si>
  <si>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</si>
  <si>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</si>
  <si>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</si>
  <si>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</si>
  <si>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</si>
  <si>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</si>
  <si>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</si>
  <si>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</si>
  <si>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</si>
  <si>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</si>
  <si>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</si>
  <si>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</si>
  <si>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</si>
  <si>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</si>
  <si>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</si>
  <si>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</si>
  <si>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</si>
  <si>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</si>
  <si>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</si>
  <si>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</si>
  <si>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</si>
  <si>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</si>
  <si>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</si>
  <si>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</si>
  <si>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</si>
  <si>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</si>
  <si>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</si>
  <si>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</si>
  <si>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</si>
  <si>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</si>
  <si>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</si>
  <si>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</si>
  <si>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</si>
  <si>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</si>
  <si>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</si>
  <si>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</si>
  <si>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</si>
  <si>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</si>
  <si>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</si>
  <si>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</si>
  <si>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</si>
  <si>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</si>
  <si>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</si>
  <si>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</si>
  <si>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</si>
  <si>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</si>
  <si>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</si>
  <si>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</si>
  <si>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</si>
  <si>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</si>
  <si>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</si>
  <si>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</si>
  <si>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</si>
  <si>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</si>
  <si>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</si>
  <si>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</si>
  <si>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</si>
  <si>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</si>
  <si>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</si>
  <si>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</si>
  <si>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</si>
  <si>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</si>
  <si>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</si>
  <si>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</si>
  <si>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</si>
  <si>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</si>
  <si>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</si>
  <si>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</si>
  <si>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</si>
  <si>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</si>
  <si>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</si>
  <si>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</si>
  <si>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</si>
  <si>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</si>
  <si>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</si>
  <si>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</si>
  <si>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</si>
  <si>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</si>
  <si>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</si>
  <si>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</si>
  <si>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</si>
  <si>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</si>
  <si>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</si>
  <si>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</si>
  <si>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</si>
  <si>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</si>
  <si>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</si>
  <si>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</si>
  <si>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</si>
  <si>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</si>
  <si>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</si>
  <si>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</si>
  <si>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</si>
  <si>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</si>
  <si>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</si>
  <si>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</si>
  <si>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</si>
  <si>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</si>
  <si>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</si>
  <si>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</si>
  <si>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</si>
  <si>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</si>
  <si>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</si>
  <si>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</si>
  <si>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</si>
  <si>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</si>
  <si>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</si>
  <si>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</si>
  <si>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</si>
  <si>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</si>
  <si>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</si>
  <si>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</si>
  <si>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</si>
  <si>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</si>
  <si>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</si>
  <si>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</si>
  <si>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</si>
  <si>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</si>
  <si>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</si>
  <si>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</si>
  <si>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</si>
  <si>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</si>
  <si>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</si>
  <si>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</si>
  <si>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</si>
  <si>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</si>
  <si>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</si>
  <si>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</si>
  <si>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</si>
  <si>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</si>
  <si>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</si>
  <si>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</si>
  <si>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</si>
  <si>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</si>
  <si>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</si>
  <si>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</si>
  <si>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</si>
  <si>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</si>
  <si>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</si>
  <si>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</si>
  <si>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</si>
  <si>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</si>
  <si>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</si>
  <si>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</si>
  <si>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</si>
  <si>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</si>
  <si>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</si>
  <si>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</si>
  <si>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</si>
  <si>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</si>
  <si>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</si>
  <si>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</si>
  <si>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</si>
  <si>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</si>
  <si>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</si>
  <si>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</si>
  <si>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</si>
  <si>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</si>
  <si>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</si>
  <si>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</si>
  <si>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</si>
  <si>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</si>
  <si>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</si>
  <si>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</si>
  <si>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</si>
  <si>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</si>
  <si>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</si>
  <si>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</si>
  <si>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</si>
  <si>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</si>
  <si>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</si>
  <si>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</si>
  <si>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</si>
  <si>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</si>
  <si>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</si>
  <si>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</si>
  <si>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</si>
  <si>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</si>
  <si>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</si>
  <si>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</si>
  <si>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</si>
  <si>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</si>
  <si>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</si>
  <si>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</si>
  <si>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</si>
  <si>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</si>
  <si>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</si>
  <si>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</si>
  <si>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</si>
  <si>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</si>
  <si>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</si>
  <si>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</si>
  <si>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</si>
  <si>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</si>
  <si>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</si>
  <si>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</si>
  <si>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</si>
  <si>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</si>
  <si>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</si>
  <si>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</si>
  <si>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</si>
  <si>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</si>
  <si>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</si>
  <si>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</si>
  <si>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</si>
  <si>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</si>
  <si>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</si>
  <si>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</si>
  <si>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</si>
  <si>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</si>
  <si>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</si>
  <si>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</si>
  <si>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</si>
  <si>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</si>
  <si>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</si>
  <si>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</si>
  <si>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</si>
  <si>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</si>
  <si>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</si>
  <si>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</si>
  <si>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</si>
  <si>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</si>
  <si>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</si>
  <si>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</si>
  <si>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</si>
  <si>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</si>
  <si>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</si>
  <si>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</si>
  <si>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</si>
  <si>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</si>
  <si>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</si>
  <si>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</si>
  <si>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</si>
  <si>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</si>
  <si>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</si>
  <si>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</si>
  <si>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</si>
  <si>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</si>
  <si>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</si>
  <si>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</si>
  <si>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</si>
  <si>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</si>
  <si>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</si>
  <si>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</si>
  <si>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</si>
  <si>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</si>
  <si>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</si>
  <si>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</si>
  <si>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</si>
  <si>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</si>
  <si>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</si>
  <si>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</si>
  <si>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</si>
  <si>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</si>
  <si>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</si>
  <si>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</si>
  <si>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</si>
  <si>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</si>
  <si>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</si>
  <si>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</si>
  <si>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</si>
  <si>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</si>
  <si>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</si>
  <si>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</si>
  <si>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</si>
  <si>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</si>
  <si>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</si>
  <si>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</si>
  <si>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</si>
  <si>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</si>
  <si>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</si>
  <si>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</si>
  <si>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</si>
  <si>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</si>
  <si>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</si>
  <si>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</si>
  <si>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</si>
  <si>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</si>
  <si>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</si>
  <si>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</si>
  <si>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</si>
  <si>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</si>
  <si>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</si>
  <si>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</si>
  <si>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</si>
  <si>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</si>
  <si>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</si>
  <si>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</si>
  <si>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</si>
  <si>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</si>
  <si>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</si>
  <si>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</si>
  <si>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</si>
  <si>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</si>
  <si>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</si>
  <si>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</si>
  <si>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</si>
  <si>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</si>
  <si>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</si>
  <si>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</si>
  <si>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</si>
  <si>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</si>
  <si>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</si>
  <si>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</si>
  <si>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</si>
  <si>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</si>
  <si>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</si>
  <si>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</si>
  <si>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</si>
  <si>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</si>
  <si>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</si>
  <si>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</si>
  <si>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</si>
  <si>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</si>
  <si>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</si>
  <si>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</si>
  <si>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</si>
  <si>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</si>
  <si>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</si>
  <si>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</si>
  <si>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</si>
  <si>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</si>
  <si>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</si>
  <si>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</si>
  <si>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</si>
  <si>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</si>
  <si>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</si>
  <si>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</si>
  <si>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</si>
  <si>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</si>
  <si>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</si>
  <si>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</si>
  <si>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</si>
  <si>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</si>
  <si>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</si>
  <si>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</si>
  <si>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</si>
  <si>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</si>
  <si>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</si>
  <si>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</si>
  <si>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</si>
  <si>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</si>
  <si>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</si>
  <si>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</si>
  <si>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</si>
  <si>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</si>
  <si>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</si>
  <si>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</si>
  <si>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</si>
  <si>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</si>
  <si>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</si>
  <si>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</si>
  <si>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</si>
  <si>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</si>
  <si>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</si>
  <si>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</si>
  <si>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</si>
  <si>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</si>
  <si>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</si>
  <si>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</si>
  <si>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</si>
  <si>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</si>
  <si>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</si>
  <si>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</si>
  <si>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</si>
  <si>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</si>
  <si>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</si>
  <si>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</si>
  <si>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</si>
  <si>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</si>
  <si>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</si>
  <si>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</si>
  <si>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</si>
  <si>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</si>
  <si>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</si>
  <si>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</si>
  <si>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</si>
  <si>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</si>
  <si>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</si>
  <si>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</si>
  <si>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</si>
  <si>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</si>
  <si>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</si>
  <si>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</si>
  <si>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</si>
  <si>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</si>
  <si>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</si>
  <si>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</si>
  <si>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</si>
  <si>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</si>
  <si>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</si>
  <si>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</si>
  <si>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</si>
  <si>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</si>
  <si>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</si>
  <si>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</si>
  <si>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</si>
  <si>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</si>
  <si>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</si>
  <si>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</si>
  <si>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</si>
  <si>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</si>
  <si>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</si>
  <si>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</si>
  <si>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</si>
  <si>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</si>
  <si>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</si>
  <si>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</si>
  <si>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</si>
  <si>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</si>
  <si>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</si>
  <si>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</si>
  <si>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</si>
  <si>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</si>
  <si>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</si>
  <si>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</si>
  <si>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</si>
  <si>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</si>
  <si>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</si>
  <si>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</si>
  <si>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</si>
  <si>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</si>
  <si>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</si>
  <si>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</si>
  <si>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</si>
  <si>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</si>
  <si>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</si>
  <si>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</si>
  <si>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</si>
  <si>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</si>
  <si>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</si>
  <si>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</si>
  <si>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</si>
  <si>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</si>
  <si>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</si>
  <si>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</si>
  <si>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</si>
  <si>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</si>
  <si>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</si>
  <si>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</si>
  <si>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</si>
  <si>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</si>
  <si>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</si>
  <si>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</si>
  <si>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</si>
  <si>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</si>
  <si>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</si>
  <si>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</si>
  <si>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</si>
  <si>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</si>
  <si>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</si>
  <si>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</si>
  <si>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</si>
  <si>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</si>
  <si>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</si>
  <si>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</si>
  <si>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</si>
  <si>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</si>
  <si>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</si>
  <si>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</si>
  <si>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</si>
  <si>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</si>
  <si>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</si>
  <si>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</si>
  <si>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</si>
  <si>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</si>
  <si>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</si>
  <si>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</si>
  <si>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</si>
  <si>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</si>
  <si>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</si>
  <si>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</si>
  <si>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</si>
  <si>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</si>
  <si>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</si>
  <si>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</si>
  <si>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</si>
  <si>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</si>
  <si>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</si>
  <si>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</si>
  <si>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</si>
  <si>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</si>
  <si>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</si>
  <si>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</si>
  <si>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</si>
  <si>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</si>
  <si>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</si>
  <si>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</si>
  <si>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</si>
  <si>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</si>
  <si>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</si>
  <si>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</si>
  <si>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</si>
  <si>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</si>
  <si>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</si>
  <si>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</si>
  <si>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</si>
  <si>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</si>
  <si>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</si>
  <si>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</si>
  <si>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</si>
  <si>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</si>
  <si>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</si>
  <si>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</si>
  <si>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</si>
  <si>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</si>
  <si>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</si>
  <si>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</si>
  <si>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</si>
  <si>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</si>
  <si>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</si>
  <si>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</si>
  <si>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</si>
  <si>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</si>
  <si>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</si>
  <si>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</si>
  <si>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</si>
  <si>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</si>
  <si>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</si>
  <si>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</si>
  <si>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</si>
  <si>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</si>
  <si>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</si>
  <si>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</si>
  <si>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</si>
  <si>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</si>
  <si>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</si>
  <si>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</si>
  <si>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</si>
  <si>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</si>
  <si>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</si>
  <si>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</si>
  <si>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</si>
  <si>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</si>
  <si>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</si>
  <si>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</si>
  <si>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</si>
  <si>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</si>
  <si>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</si>
  <si>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</si>
  <si>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</si>
  <si>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</si>
  <si>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</si>
  <si>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</si>
  <si>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</si>
  <si>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</si>
  <si>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</si>
  <si>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</si>
  <si>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</si>
  <si>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</si>
  <si>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</si>
  <si>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</si>
  <si>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</si>
  <si>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</si>
  <si>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</si>
  <si>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</si>
  <si>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</si>
  <si>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</si>
  <si>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</si>
  <si>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</si>
  <si>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</si>
  <si>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</si>
  <si>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</si>
  <si>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</si>
  <si>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</si>
  <si>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</si>
  <si>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</si>
  <si>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</si>
  <si>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</si>
  <si>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</si>
  <si>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</si>
  <si>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</si>
  <si>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</si>
  <si>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</si>
  <si>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</si>
  <si>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</si>
  <si>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</si>
  <si>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</si>
  <si>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</si>
  <si>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</si>
  <si>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</si>
  <si>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</si>
  <si>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</si>
  <si>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</si>
  <si>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</si>
  <si>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</si>
  <si>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</si>
  <si>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</si>
  <si>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</si>
  <si>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</si>
  <si>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</si>
  <si>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</si>
  <si>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</si>
  <si>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</si>
  <si>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</si>
  <si>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</si>
  <si>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</si>
  <si>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</si>
  <si>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</si>
  <si>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</si>
  <si>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</si>
  <si>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</si>
  <si>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</si>
  <si>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</si>
  <si>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</si>
  <si>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</si>
  <si>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</si>
  <si>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</si>
  <si>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</si>
  <si>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</si>
  <si>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</si>
  <si>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</si>
  <si>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</si>
  <si>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</si>
  <si>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</si>
  <si>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</si>
  <si>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</si>
  <si>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</si>
  <si>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</si>
  <si>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</si>
  <si>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</si>
  <si>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</si>
  <si>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</si>
  <si>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</si>
  <si>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</si>
  <si>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</si>
  <si>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</si>
  <si>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</si>
  <si>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</si>
  <si>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</si>
  <si>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</si>
  <si>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</si>
  <si>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</si>
  <si>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</si>
  <si>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</si>
  <si>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</si>
  <si>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</si>
  <si>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</si>
  <si>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</si>
  <si>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</si>
  <si>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</si>
  <si>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</si>
  <si>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</si>
  <si>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</si>
  <si>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</si>
  <si>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</si>
  <si>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</si>
  <si>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</si>
  <si>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</si>
  <si>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</si>
  <si>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</si>
  <si>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</si>
  <si>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</si>
  <si>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</si>
  <si>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</si>
  <si>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</si>
  <si>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</si>
  <si>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</si>
  <si>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</si>
  <si>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</si>
  <si>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</si>
  <si>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</si>
  <si>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</si>
  <si>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</si>
  <si>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</si>
  <si>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</si>
  <si>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</si>
  <si>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</si>
  <si>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</si>
  <si>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</si>
  <si>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</si>
  <si>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</si>
  <si>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</si>
  <si>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</si>
  <si>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</si>
  <si>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</si>
  <si>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</si>
  <si>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</si>
  <si>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</si>
  <si>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</si>
  <si>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</si>
  <si>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</si>
  <si>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</si>
  <si>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</si>
  <si>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</si>
  <si>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</si>
  <si>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</si>
  <si>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</si>
  <si>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</si>
  <si>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</si>
  <si>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</si>
  <si>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</si>
  <si>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</si>
  <si>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</si>
  <si>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</si>
  <si>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</si>
  <si>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</si>
  <si>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</si>
  <si>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</si>
  <si>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</si>
  <si>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</si>
  <si>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</si>
  <si>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</si>
  <si>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</si>
  <si>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</si>
  <si>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</si>
  <si>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</si>
  <si>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</si>
  <si>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</si>
  <si>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</si>
  <si>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</si>
  <si>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</si>
  <si>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</si>
  <si>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</si>
  <si>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</si>
  <si>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</si>
  <si>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</si>
  <si>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</si>
  <si>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</si>
  <si>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</si>
  <si>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</si>
  <si>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</si>
  <si>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</si>
  <si>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</si>
  <si>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</si>
  <si>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</si>
  <si>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</si>
  <si>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</si>
  <si>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</si>
  <si>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</si>
  <si>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</si>
  <si>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</si>
  <si>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</si>
  <si>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</si>
  <si>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</si>
  <si>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</si>
  <si>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</si>
  <si>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</si>
  <si>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</si>
  <si>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</si>
  <si>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</si>
  <si>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</si>
  <si>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</si>
  <si>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</si>
  <si>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</si>
  <si>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</si>
  <si>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</si>
  <si>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</si>
  <si>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</si>
  <si>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</si>
  <si>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</si>
  <si>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</si>
  <si>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</si>
  <si>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</si>
  <si>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</si>
  <si>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</si>
  <si>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</si>
  <si>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</si>
  <si>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</si>
  <si>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</si>
  <si>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</si>
  <si>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</si>
  <si>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</si>
  <si>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</si>
  <si>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</si>
  <si>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</si>
  <si>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</si>
  <si>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</si>
  <si>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</si>
  <si>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</si>
  <si>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</si>
  <si>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</si>
  <si>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</si>
  <si>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</si>
  <si>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</si>
  <si>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</si>
  <si>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</si>
  <si>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</si>
  <si>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</si>
  <si>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</si>
  <si>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</si>
  <si>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</si>
  <si>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</si>
  <si>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</si>
  <si>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</si>
  <si>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</si>
  <si>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</si>
  <si>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</si>
  <si>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</si>
  <si>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</si>
  <si>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</si>
  <si>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</si>
  <si>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</si>
  <si>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</si>
  <si>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</si>
  <si>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</si>
  <si>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</si>
  <si>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</si>
  <si>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</si>
  <si>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</si>
  <si>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</si>
  <si>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</si>
  <si>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</si>
  <si>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</si>
  <si>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</si>
  <si>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</si>
  <si>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</si>
  <si>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</si>
  <si>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</si>
  <si>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</si>
  <si>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</si>
  <si>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</si>
  <si>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</si>
  <si>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</si>
  <si>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</si>
  <si>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</si>
  <si>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</si>
  <si>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</si>
  <si>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</si>
  <si>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</si>
  <si>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</si>
  <si>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</si>
  <si>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</si>
  <si>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</si>
  <si>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</si>
  <si>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</si>
  <si>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</si>
  <si>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</si>
  <si>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</si>
  <si>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</si>
  <si>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</si>
  <si>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</si>
  <si>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</si>
  <si>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</si>
  <si>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</si>
  <si>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</si>
  <si>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</si>
  <si>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</si>
  <si>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</si>
  <si>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</si>
  <si>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</si>
  <si>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</si>
  <si>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</si>
  <si>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</si>
  <si>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</si>
  <si>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</si>
  <si>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</si>
  <si>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</si>
  <si>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</si>
  <si>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</si>
  <si>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</si>
  <si>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</si>
  <si>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</si>
  <si>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</si>
  <si>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</si>
  <si>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</si>
  <si>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</si>
  <si>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</si>
  <si>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</si>
  <si>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</si>
  <si>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</si>
  <si>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</si>
  <si>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</si>
  <si>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</si>
  <si>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</si>
  <si>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</si>
  <si>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</si>
  <si>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</si>
  <si>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</si>
  <si>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</si>
  <si>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</si>
  <si>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</si>
  <si>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</si>
  <si>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</si>
  <si>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</si>
  <si>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</si>
  <si>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</si>
  <si>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</si>
  <si>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</si>
  <si>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</si>
  <si>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</si>
  <si>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</si>
  <si>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</si>
  <si>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</si>
  <si>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</si>
  <si>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</si>
  <si>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</si>
  <si>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</si>
  <si>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</si>
  <si>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</si>
  <si>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</si>
  <si>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</si>
  <si>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</si>
  <si>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</si>
  <si>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</si>
  <si>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</si>
  <si>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</si>
  <si>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</si>
  <si>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</si>
  <si>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</si>
  <si>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</si>
  <si>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</si>
  <si>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</si>
  <si>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</si>
  <si>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</si>
  <si>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</si>
  <si>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</si>
  <si>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</si>
  <si>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</si>
  <si>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</si>
  <si>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</si>
  <si>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</si>
  <si>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</si>
  <si>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</si>
  <si>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</si>
  <si>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</si>
  <si>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</si>
  <si>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</si>
  <si>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</si>
  <si>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</si>
  <si>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</si>
  <si>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</si>
  <si>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</si>
  <si>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</si>
  <si>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</si>
  <si>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</si>
  <si>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</si>
  <si>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</si>
  <si>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</si>
  <si>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</si>
  <si>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</si>
  <si>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</si>
  <si>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</si>
  <si>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</si>
  <si>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</si>
  <si>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</si>
  <si>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</si>
  <si>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</si>
  <si>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</si>
  <si>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</si>
  <si>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</si>
  <si>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</si>
  <si>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</si>
  <si>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</si>
  <si>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</si>
  <si>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</si>
  <si>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</si>
  <si>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</si>
  <si>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</si>
  <si>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</si>
  <si>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</si>
  <si>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</si>
  <si>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</si>
  <si>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</si>
  <si>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</si>
  <si>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</si>
  <si>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</si>
  <si>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</si>
  <si>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</si>
  <si>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</si>
  <si>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</si>
  <si>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</si>
  <si>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</si>
  <si>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</si>
  <si>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</si>
  <si>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</si>
  <si>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</si>
  <si>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</si>
  <si>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</si>
  <si>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</si>
  <si>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</si>
  <si>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</si>
  <si>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</si>
  <si>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</si>
  <si>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</si>
  <si>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</si>
  <si>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</si>
  <si>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</si>
  <si>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</si>
  <si>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</si>
  <si>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</si>
  <si>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</si>
  <si>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</si>
  <si>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</si>
  <si>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</si>
  <si>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</si>
  <si>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</si>
  <si>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</si>
  <si>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</si>
  <si>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</si>
  <si>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</si>
  <si>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</si>
  <si>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</si>
  <si>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</si>
  <si>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</si>
  <si>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</si>
  <si>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</si>
  <si>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</si>
  <si>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</si>
  <si>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</si>
  <si>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</si>
  <si>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</si>
  <si>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</si>
  <si>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</si>
  <si>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</si>
  <si>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</si>
  <si>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</si>
  <si>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</si>
  <si>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</si>
  <si>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</si>
  <si>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</si>
  <si>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</si>
  <si>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</si>
  <si>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</si>
  <si>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</si>
  <si>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</si>
  <si>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</si>
  <si>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</si>
  <si>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</si>
  <si>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</si>
  <si>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</si>
  <si>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</si>
  <si>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</si>
  <si>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</si>
  <si>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</si>
  <si>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</si>
  <si>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</si>
  <si>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</si>
  <si>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</si>
  <si>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</si>
  <si>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</si>
  <si>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</si>
  <si>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</si>
  <si>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</si>
  <si>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</si>
  <si>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</si>
  <si>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</si>
  <si>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</si>
  <si>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</si>
  <si>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</si>
  <si>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</si>
  <si>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</si>
  <si>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</si>
  <si>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</si>
  <si>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</si>
  <si>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</si>
  <si>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</si>
  <si>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</si>
  <si>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</si>
  <si>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</si>
  <si>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</si>
  <si>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</si>
  <si>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</si>
  <si>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</si>
  <si>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</si>
  <si>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</si>
  <si>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</si>
  <si>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</si>
  <si>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</si>
  <si>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</si>
  <si>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</si>
  <si>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</si>
  <si>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</si>
  <si>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</si>
  <si>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</si>
  <si>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</si>
  <si>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</si>
  <si>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</si>
  <si>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</si>
  <si>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</si>
  <si>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</si>
  <si>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</si>
  <si>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</si>
  <si>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</si>
  <si>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</si>
  <si>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</si>
  <si>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</si>
  <si>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</si>
  <si>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</si>
  <si>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</si>
  <si>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</si>
  <si>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</si>
  <si>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</si>
  <si>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</si>
  <si>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</si>
  <si>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</si>
  <si>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</si>
  <si>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</si>
  <si>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</si>
  <si>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</si>
  <si>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</si>
  <si>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</si>
  <si>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</si>
  <si>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</si>
  <si>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</si>
  <si>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</si>
  <si>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</si>
  <si>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</si>
  <si>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</si>
  <si>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</si>
  <si>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</si>
  <si>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</si>
  <si>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</si>
  <si>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</si>
  <si>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</si>
  <si>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</si>
  <si>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</si>
  <si>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</si>
  <si>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</si>
  <si>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</si>
  <si>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</si>
  <si>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</si>
  <si>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</si>
  <si>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</si>
  <si>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</si>
  <si>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</si>
  <si>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</si>
  <si>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</si>
  <si>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</si>
  <si>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</si>
  <si>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</si>
  <si>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</si>
  <si>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</si>
  <si>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</si>
  <si>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</si>
  <si>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</si>
  <si>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</si>
  <si>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</si>
  <si>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</si>
  <si>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</si>
  <si>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</si>
  <si>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</si>
  <si>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</si>
  <si>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</si>
  <si>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</si>
  <si>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</si>
  <si>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</si>
  <si>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</si>
  <si>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</si>
  <si>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</si>
  <si>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</si>
  <si>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</si>
  <si>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</si>
  <si>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</si>
  <si>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</si>
  <si>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</si>
  <si>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</si>
  <si>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</si>
  <si>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</si>
  <si>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</si>
  <si>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</si>
  <si>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</si>
  <si>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</si>
  <si>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</si>
  <si>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</si>
  <si>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</si>
  <si>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</si>
  <si>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</si>
  <si>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</si>
  <si>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</si>
  <si>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</si>
  <si>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</si>
  <si>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</si>
  <si>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</si>
  <si>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</si>
  <si>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</si>
  <si>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</si>
  <si>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</si>
  <si>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</si>
  <si>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</si>
  <si>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</si>
  <si>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</si>
  <si>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</si>
  <si>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</si>
  <si>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</si>
  <si>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</si>
  <si>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</si>
  <si>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</si>
  <si>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</si>
  <si>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</si>
  <si>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</si>
  <si>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</si>
  <si>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</si>
  <si>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</si>
  <si>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</si>
  <si>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</si>
  <si>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</si>
  <si>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</si>
  <si>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</si>
  <si>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</si>
  <si>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</si>
  <si>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</si>
  <si>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</si>
  <si>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</si>
  <si>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</si>
  <si>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</si>
  <si>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</si>
  <si>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</si>
  <si>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</si>
  <si>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</si>
  <si>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</si>
  <si>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</si>
  <si>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</si>
  <si>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</si>
  <si>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</si>
  <si>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</si>
  <si>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</si>
  <si>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</si>
  <si>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</si>
  <si>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</si>
  <si>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</si>
  <si>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</si>
  <si>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</si>
  <si>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</si>
  <si>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</si>
  <si>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</si>
  <si>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</si>
  <si>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</si>
  <si>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</si>
  <si>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</si>
  <si>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</si>
  <si>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</si>
  <si>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</si>
  <si>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</si>
  <si>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</si>
  <si>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</si>
  <si>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</si>
  <si>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</si>
  <si>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</si>
  <si>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</si>
  <si>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</si>
  <si>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</si>
  <si>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</si>
  <si>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</si>
  <si>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</si>
  <si>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</si>
  <si>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</si>
  <si>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</si>
  <si>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</si>
  <si>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</si>
  <si>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</si>
  <si>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</si>
  <si>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</si>
  <si>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</si>
  <si>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</si>
  <si>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</si>
  <si>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</si>
  <si>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</si>
  <si>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</si>
  <si>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</si>
  <si>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</si>
  <si>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</si>
  <si>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</si>
  <si>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</si>
  <si>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</si>
  <si>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</si>
  <si>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</si>
  <si>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</si>
  <si>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</si>
  <si>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</si>
  <si>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</si>
  <si>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</si>
  <si>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</si>
  <si>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</si>
  <si>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</si>
  <si>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</si>
  <si>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</si>
  <si>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</si>
  <si>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</si>
  <si>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</si>
  <si>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</si>
  <si>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</si>
  <si>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</si>
  <si>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</si>
  <si>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</si>
  <si>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</si>
  <si>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</si>
  <si>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</si>
  <si>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</si>
  <si>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</si>
  <si>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</si>
  <si>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</si>
  <si>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</si>
  <si>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</si>
  <si>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</si>
  <si>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</si>
  <si>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</si>
  <si>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</si>
  <si>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</si>
  <si>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</si>
  <si>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</si>
  <si>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</si>
  <si>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</si>
  <si>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</si>
  <si>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</si>
  <si>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</si>
  <si>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</si>
  <si>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</si>
  <si>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</si>
  <si>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</si>
  <si>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</si>
  <si>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</si>
  <si>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</si>
  <si>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</si>
  <si>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</si>
  <si>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</si>
  <si>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</si>
  <si>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</si>
  <si>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</si>
  <si>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</si>
  <si>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</si>
  <si>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</si>
  <si>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</si>
  <si>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</si>
  <si>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</si>
  <si>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</si>
  <si>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</si>
  <si>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</si>
  <si>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</si>
  <si>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</si>
  <si>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</si>
  <si>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</si>
  <si>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</si>
  <si>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</si>
  <si>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</si>
  <si>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</si>
  <si>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</si>
  <si>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</si>
  <si>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</si>
  <si>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</si>
  <si>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</si>
  <si>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</si>
  <si>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</si>
  <si>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</si>
  <si>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</si>
  <si>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</si>
  <si>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</si>
  <si>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</si>
  <si>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</si>
  <si>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</si>
  <si>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</si>
  <si>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</si>
  <si>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</si>
  <si>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</si>
  <si>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</si>
  <si>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</si>
  <si>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</si>
  <si>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</si>
  <si>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</si>
  <si>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</si>
  <si>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</si>
  <si>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</si>
  <si>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</si>
  <si>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</si>
  <si>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</si>
  <si>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</si>
  <si>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</si>
  <si>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</si>
  <si>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</si>
  <si>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</si>
  <si>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</si>
  <si>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</si>
  <si>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</si>
  <si>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</si>
  <si>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</si>
  <si>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</si>
  <si>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</si>
  <si>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</si>
  <si>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</si>
  <si>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</si>
  <si>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</si>
  <si>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</si>
  <si>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</si>
  <si>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</si>
  <si>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</si>
  <si>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</si>
  <si>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</si>
  <si>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</si>
  <si>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</si>
  <si>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</si>
  <si>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</si>
  <si>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</si>
  <si>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</si>
  <si>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</si>
  <si>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</si>
  <si>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</si>
  <si>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</si>
  <si>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</si>
  <si>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</si>
  <si>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</si>
  <si>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</si>
  <si>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</si>
  <si>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</si>
  <si>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</si>
  <si>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</si>
  <si>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</si>
  <si>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</si>
  <si>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</si>
  <si>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</si>
  <si>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</si>
  <si>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</si>
  <si>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</si>
  <si>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</si>
  <si>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</si>
  <si>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</si>
  <si>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</si>
  <si>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</si>
  <si>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</si>
  <si>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</si>
  <si>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</si>
  <si>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</si>
  <si>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</si>
  <si>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</si>
  <si>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</si>
  <si>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</si>
  <si>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</si>
  <si>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</si>
  <si>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</si>
  <si>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</si>
  <si>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</si>
  <si>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</si>
  <si>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</si>
  <si>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</si>
  <si>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</si>
  <si>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</si>
  <si>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</si>
  <si>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</si>
  <si>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</si>
  <si>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</si>
  <si>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</si>
  <si>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</si>
  <si>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</si>
  <si>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</si>
  <si>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</si>
  <si>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</si>
  <si>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</si>
  <si>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</si>
  <si>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</si>
  <si>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</si>
  <si>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</si>
  <si>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</si>
  <si>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</si>
  <si>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</si>
  <si>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</si>
  <si>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</si>
  <si>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</si>
  <si>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</si>
  <si>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</si>
  <si>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</si>
  <si>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</si>
  <si>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</si>
  <si>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</si>
  <si>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</si>
  <si>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</si>
  <si>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</si>
  <si>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</si>
  <si>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</si>
  <si>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</si>
  <si>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</si>
  <si>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</si>
  <si>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</si>
  <si>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</si>
  <si>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</si>
  <si>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</si>
  <si>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</si>
  <si>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</si>
  <si>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</si>
  <si>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</si>
  <si>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</si>
  <si>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</si>
  <si>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</si>
  <si>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</si>
  <si>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</si>
  <si>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</si>
  <si>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</si>
  <si>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</si>
  <si>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</si>
  <si>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</si>
  <si>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</si>
  <si>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</si>
  <si>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</si>
  <si>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</si>
  <si>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</si>
  <si>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</si>
  <si>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</si>
  <si>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</si>
  <si>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</si>
  <si>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</si>
  <si>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</si>
  <si>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</si>
  <si>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</si>
  <si>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</si>
  <si>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</si>
  <si>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</si>
  <si>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</si>
  <si>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</si>
  <si>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</si>
  <si>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</si>
  <si>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</si>
  <si>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</si>
  <si>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</si>
  <si>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</si>
  <si>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</si>
  <si>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</si>
  <si>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</si>
  <si>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</si>
  <si>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</si>
  <si>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</si>
  <si>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</si>
  <si>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</si>
  <si>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</si>
  <si>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</si>
  <si>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</si>
  <si>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</si>
  <si>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</si>
  <si>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</si>
  <si>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</si>
  <si>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</si>
  <si>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</si>
  <si>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</si>
  <si>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</si>
  <si>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</si>
  <si>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</si>
  <si>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</si>
  <si>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</si>
  <si>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</si>
  <si>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</si>
  <si>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</si>
  <si>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</si>
  <si>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</si>
  <si>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</si>
  <si>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</si>
  <si>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</si>
  <si>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</si>
  <si>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</si>
  <si>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</si>
  <si>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</si>
  <si>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</si>
  <si>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</si>
  <si>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</si>
  <si>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</si>
  <si>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</si>
  <si>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</si>
  <si>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</si>
  <si>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</si>
  <si>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</si>
  <si>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</si>
  <si>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</si>
  <si>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</si>
  <si>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</si>
  <si>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</si>
  <si>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</si>
  <si>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</si>
  <si>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</si>
  <si>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</si>
  <si>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</si>
  <si>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</si>
  <si>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</si>
  <si>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</si>
  <si>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</si>
  <si>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</si>
  <si>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</si>
  <si>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</si>
  <si>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</si>
  <si>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</si>
  <si>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</si>
  <si>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</si>
  <si>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</si>
  <si>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</si>
  <si>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</si>
  <si>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</si>
  <si>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</si>
  <si>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</si>
  <si>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</si>
  <si>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</si>
  <si>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</si>
  <si>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</si>
  <si>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</si>
  <si>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</si>
  <si>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</si>
  <si>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</si>
  <si>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</si>
  <si>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</si>
  <si>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</si>
  <si>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</si>
  <si>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</si>
  <si>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</si>
  <si>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</si>
  <si>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</si>
  <si>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</si>
  <si>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</si>
  <si>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</si>
  <si>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</si>
  <si>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</si>
  <si>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</si>
  <si>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</si>
  <si>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</si>
  <si>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</si>
  <si>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</si>
  <si>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</si>
  <si>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</si>
  <si>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</si>
  <si>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</si>
  <si>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</si>
  <si>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</si>
  <si>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</si>
  <si>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</si>
  <si>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</si>
  <si>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</si>
  <si>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</si>
  <si>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</si>
  <si>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</si>
  <si>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</si>
  <si>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</si>
  <si>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</si>
  <si>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</si>
  <si>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</si>
  <si>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</si>
  <si>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</si>
  <si>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</si>
  <si>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</si>
  <si>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</si>
  <si>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</si>
  <si>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</si>
  <si>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</si>
  <si>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</si>
  <si>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</si>
  <si>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</si>
  <si>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</si>
  <si>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</si>
  <si>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</si>
  <si>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</si>
  <si>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</si>
  <si>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</si>
  <si>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</si>
  <si>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</si>
  <si>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</si>
  <si>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</si>
  <si>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</si>
  <si>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</si>
  <si>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</si>
  <si>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</si>
  <si>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</si>
  <si>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</si>
  <si>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</si>
  <si>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</si>
  <si>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</si>
  <si>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</si>
  <si>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</si>
  <si>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</si>
  <si>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</si>
  <si>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</si>
  <si>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</si>
  <si>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</si>
  <si>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</si>
  <si>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</si>
  <si>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</si>
  <si>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</si>
  <si>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</si>
  <si>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</si>
  <si>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</si>
  <si>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</si>
  <si>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</si>
  <si>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</si>
  <si>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</si>
  <si>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</si>
  <si>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</si>
  <si>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</si>
  <si>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</si>
  <si>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</si>
  <si>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</si>
  <si>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</si>
  <si>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</si>
  <si>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</si>
  <si>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</si>
  <si>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</si>
  <si>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</si>
  <si>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</si>
  <si>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</si>
  <si>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</si>
  <si>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</si>
  <si>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</si>
  <si>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</si>
  <si>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</si>
  <si>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</si>
  <si>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</si>
  <si>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</si>
  <si>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</si>
  <si>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</si>
  <si>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</si>
  <si>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</si>
  <si>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</si>
  <si>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</si>
  <si>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</si>
  <si>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</si>
  <si>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</si>
  <si>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</si>
  <si>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</si>
  <si>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</si>
  <si>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</si>
  <si>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</si>
  <si>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</si>
  <si>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</si>
  <si>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</si>
  <si>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</si>
  <si>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</si>
  <si>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</si>
  <si>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</si>
  <si>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</si>
  <si>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</si>
  <si>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</si>
  <si>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</si>
  <si>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</si>
  <si>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</si>
  <si>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</si>
  <si>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</si>
  <si>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</si>
  <si>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</si>
  <si>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</si>
  <si>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</si>
  <si>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</si>
  <si>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</si>
  <si>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</si>
  <si>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</si>
  <si>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</si>
  <si>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</si>
  <si>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</si>
  <si>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</si>
  <si>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</si>
  <si>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</si>
  <si>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</si>
  <si>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</si>
  <si>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</si>
  <si>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</si>
  <si>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</si>
  <si>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</si>
  <si>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</si>
  <si>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</si>
  <si>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</si>
  <si>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</si>
  <si>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</si>
  <si>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</si>
  <si>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</si>
  <si>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</si>
  <si>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</si>
  <si>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</si>
  <si>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</si>
  <si>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</si>
  <si>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</si>
  <si>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</si>
  <si>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</si>
  <si>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</si>
  <si>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</si>
  <si>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</si>
  <si>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</si>
  <si>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</si>
  <si>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</si>
  <si>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</si>
  <si>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</si>
  <si>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</si>
  <si>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</si>
  <si>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</si>
  <si>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</si>
  <si>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</si>
  <si>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</si>
  <si>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</si>
  <si>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</si>
  <si>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</si>
  <si>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</si>
  <si>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</si>
  <si>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</si>
  <si>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</si>
  <si>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</si>
  <si>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</si>
  <si>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</si>
  <si>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</si>
  <si>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</si>
  <si>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</si>
  <si>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</si>
  <si>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</si>
  <si>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</si>
  <si>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</si>
  <si>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</si>
  <si>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</si>
  <si>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</si>
  <si>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</si>
  <si>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</si>
  <si>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</si>
  <si>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</si>
  <si>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</si>
  <si>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</si>
  <si>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</si>
  <si>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</si>
  <si>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</si>
  <si>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</si>
  <si>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</si>
  <si>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</si>
  <si>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</si>
  <si>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</si>
  <si>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</si>
  <si>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</si>
  <si>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</si>
  <si>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</si>
  <si>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</si>
  <si>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</si>
  <si>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</si>
  <si>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</si>
  <si>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</si>
  <si>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</si>
  <si>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</si>
  <si>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</si>
  <si>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</si>
  <si>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</si>
  <si>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</si>
  <si>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</si>
  <si>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</si>
  <si>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</si>
  <si>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</si>
  <si>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</si>
  <si>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</si>
  <si>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</si>
  <si>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</si>
  <si>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</si>
  <si>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</si>
  <si>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</si>
  <si>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</si>
  <si>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</si>
  <si>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</si>
  <si>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</si>
  <si>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</si>
  <si>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</si>
  <si>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</si>
  <si>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</si>
  <si>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</si>
  <si>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</si>
  <si>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</si>
  <si>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</si>
  <si>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</si>
  <si>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</si>
  <si>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</si>
  <si>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</si>
  <si>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</si>
  <si>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</si>
  <si>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</si>
  <si>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</si>
  <si>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</si>
  <si>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</si>
  <si>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</si>
  <si>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</si>
  <si>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</si>
  <si>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</si>
  <si>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</si>
  <si>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</si>
  <si>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</si>
  <si>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</si>
  <si>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</si>
  <si>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</si>
  <si>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</si>
  <si>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</si>
  <si>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</si>
  <si>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</si>
  <si>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</si>
  <si>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</si>
  <si>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</si>
  <si>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</si>
  <si>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</si>
  <si>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</si>
  <si>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</si>
  <si>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</si>
  <si>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</si>
  <si>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</si>
  <si>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</si>
  <si>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</si>
  <si>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</si>
  <si>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</si>
  <si>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</si>
  <si>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</si>
  <si>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</si>
  <si>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</si>
  <si>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</si>
  <si>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</si>
  <si>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</si>
  <si>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</si>
  <si>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</si>
  <si>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</si>
  <si>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</si>
  <si>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</si>
  <si>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</si>
  <si>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</si>
  <si>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</si>
  <si>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</si>
  <si>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</si>
  <si>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</si>
  <si>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</si>
  <si>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</si>
  <si>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</si>
  <si>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</si>
  <si>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</si>
  <si>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</si>
  <si>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</si>
  <si>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</si>
  <si>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</si>
  <si>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</si>
  <si>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</si>
  <si>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</si>
  <si>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</si>
  <si>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</si>
  <si>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</si>
  <si>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</si>
  <si>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</si>
  <si>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</si>
  <si>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</si>
  <si>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</si>
  <si>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</si>
  <si>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</si>
  <si>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</si>
  <si>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</si>
  <si>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</si>
  <si>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</si>
  <si>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</si>
  <si>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</si>
  <si>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</si>
  <si>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</si>
  <si>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</si>
  <si>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</si>
  <si>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</si>
  <si>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</si>
  <si>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</si>
  <si>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</si>
  <si>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</si>
  <si>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</si>
  <si>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</si>
  <si>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</si>
  <si>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</si>
  <si>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</si>
  <si>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</si>
  <si>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</si>
  <si>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</si>
  <si>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</si>
  <si>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</si>
  <si>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</si>
  <si>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</si>
  <si>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</si>
  <si>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</si>
  <si>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</si>
  <si>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</si>
  <si>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</si>
  <si>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</si>
  <si>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</si>
  <si>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</si>
  <si>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</si>
  <si>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</si>
  <si>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</si>
  <si>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</si>
  <si>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</si>
  <si>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</si>
  <si>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</si>
  <si>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</si>
  <si>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</si>
  <si>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</si>
  <si>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</si>
  <si>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</si>
  <si>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</si>
  <si>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</si>
  <si>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</si>
  <si>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</si>
  <si>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</si>
  <si>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</si>
  <si>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</si>
  <si>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</si>
  <si>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</si>
  <si>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</si>
  <si>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</si>
  <si>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</si>
  <si>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</si>
  <si>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</si>
  <si>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</si>
  <si>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</si>
  <si>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</si>
  <si>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</si>
  <si>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</si>
  <si>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</si>
  <si>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</si>
  <si>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</si>
  <si>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</si>
  <si>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</si>
  <si>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</si>
  <si>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</si>
  <si>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</si>
  <si>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</si>
  <si>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</si>
  <si>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</si>
  <si>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</si>
  <si>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</si>
  <si>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</si>
  <si>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</si>
  <si>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</si>
  <si>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</si>
  <si>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</si>
  <si>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</si>
  <si>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</si>
  <si>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</si>
  <si>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</si>
  <si>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</si>
  <si>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</si>
  <si>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</si>
  <si>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</si>
  <si>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</si>
  <si>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</si>
  <si>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</si>
  <si>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</si>
  <si>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</si>
  <si>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</si>
  <si>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</si>
  <si>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</si>
  <si>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</si>
  <si>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</si>
  <si>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</si>
  <si>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</si>
  <si>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</si>
  <si>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</si>
  <si>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</si>
  <si>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</si>
  <si>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</si>
  <si>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</si>
  <si>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</si>
  <si>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</si>
  <si>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</si>
  <si>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</si>
  <si>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</si>
  <si>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</si>
  <si>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</si>
  <si>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</si>
  <si>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</si>
  <si>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</si>
  <si>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</si>
  <si>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</si>
  <si>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</si>
  <si>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</si>
  <si>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</si>
  <si>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</si>
  <si>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</si>
  <si>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</si>
  <si>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</si>
  <si>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</si>
  <si>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</si>
  <si>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</si>
  <si>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</si>
  <si>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</si>
  <si>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</si>
  <si>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</si>
  <si>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</si>
  <si>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</si>
  <si>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</si>
  <si>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</si>
  <si>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</si>
  <si>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</si>
  <si>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</si>
  <si>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</si>
  <si>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</si>
  <si>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</si>
  <si>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</si>
  <si>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</si>
  <si>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</si>
  <si>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</si>
  <si>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</si>
  <si>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</si>
  <si>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</si>
  <si>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</si>
  <si>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</si>
  <si>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</si>
  <si>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</si>
  <si>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</si>
  <si>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</si>
  <si>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</si>
  <si>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</si>
  <si>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</si>
  <si>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</si>
  <si>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</si>
  <si>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</si>
  <si>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</si>
  <si>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</si>
  <si>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</si>
  <si>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</si>
  <si>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</si>
  <si>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</si>
  <si>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</si>
  <si>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</si>
  <si>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</si>
  <si>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</si>
  <si>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</si>
  <si>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</si>
  <si>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</si>
  <si>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</si>
  <si>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</si>
  <si>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</si>
  <si>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</si>
  <si>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</si>
  <si>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</si>
  <si>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</si>
  <si>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</si>
  <si>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</si>
  <si>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</si>
  <si>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</si>
  <si>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</si>
  <si>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</si>
  <si>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</si>
  <si>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</si>
  <si>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</si>
  <si>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</si>
  <si>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</si>
  <si>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</si>
  <si>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</si>
  <si>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</si>
  <si>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</si>
  <si>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</si>
  <si>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</si>
  <si>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</si>
  <si>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</si>
  <si>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</si>
  <si>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</si>
  <si>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</si>
  <si>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</si>
  <si>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</si>
  <si>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</si>
  <si>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</si>
  <si>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</si>
  <si>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</si>
  <si>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</si>
  <si>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</si>
  <si>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</si>
  <si>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</si>
  <si>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</si>
  <si>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</si>
  <si>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</si>
  <si>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</si>
  <si>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</si>
  <si>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</si>
  <si>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</si>
  <si>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</si>
  <si>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</si>
  <si>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</si>
  <si>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</si>
  <si>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</si>
  <si>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</si>
  <si>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</si>
  <si>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</si>
  <si>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</si>
  <si>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</si>
  <si>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</si>
  <si>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</si>
  <si>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</si>
  <si>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</si>
  <si>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</si>
  <si>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</si>
  <si>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</si>
  <si>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</si>
  <si>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</si>
  <si>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</si>
  <si>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</si>
  <si>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</si>
  <si>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</si>
  <si>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</si>
  <si>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</si>
  <si>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</si>
  <si>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</si>
  <si>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</si>
  <si>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</si>
  <si>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</si>
  <si>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</si>
  <si>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</si>
  <si>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</si>
  <si>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</si>
  <si>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</si>
  <si>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</si>
  <si>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</si>
  <si>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</si>
  <si>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</si>
  <si>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</si>
  <si>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</si>
  <si>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</si>
  <si>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</si>
  <si>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</si>
  <si>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</si>
  <si>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</si>
  <si>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</si>
  <si>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</si>
  <si>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</si>
  <si>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</si>
  <si>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</si>
  <si>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</si>
  <si>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</si>
  <si>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</si>
  <si>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</si>
  <si>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</si>
  <si>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</si>
  <si>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</si>
  <si>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</si>
  <si>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</si>
  <si>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</si>
  <si>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</si>
  <si>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</si>
  <si>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</si>
  <si>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</si>
  <si>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</si>
  <si>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</si>
  <si>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</si>
  <si>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</si>
  <si>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</si>
  <si>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</si>
  <si>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</si>
  <si>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</si>
  <si>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</si>
  <si>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</si>
  <si>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</si>
  <si>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</si>
  <si>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</si>
  <si>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</si>
  <si>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</si>
  <si>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</si>
  <si>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</si>
  <si>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</si>
  <si>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</si>
  <si>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</si>
  <si>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</si>
  <si>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</si>
  <si>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</si>
  <si>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</si>
  <si>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</si>
  <si>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</si>
  <si>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</si>
  <si>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</si>
  <si>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</si>
  <si>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</si>
  <si>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</si>
  <si>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</si>
  <si>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</si>
  <si>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</si>
  <si>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</si>
  <si>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</si>
  <si>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</si>
  <si>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</si>
  <si>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</si>
  <si>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</si>
  <si>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</si>
  <si>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</si>
  <si>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</si>
  <si>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</si>
  <si>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</si>
  <si>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</si>
  <si>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</si>
  <si>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</si>
  <si>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</si>
  <si>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</si>
  <si>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</si>
  <si>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</si>
  <si>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</si>
  <si>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</si>
  <si>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</si>
  <si>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</si>
  <si>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</si>
  <si>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</si>
  <si>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</si>
  <si>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</si>
  <si>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</si>
  <si>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</si>
  <si>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</si>
  <si>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</si>
  <si>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</si>
  <si>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</si>
  <si>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</si>
  <si>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</si>
  <si>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</si>
  <si>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</si>
  <si>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</si>
  <si>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</si>
  <si>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</si>
  <si>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</si>
  <si>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</si>
  <si>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</si>
  <si>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</si>
  <si>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</si>
  <si>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</si>
  <si>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</si>
  <si>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</si>
  <si>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</si>
  <si>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</si>
  <si>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</si>
  <si>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</si>
  <si>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</si>
  <si>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</si>
  <si>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</si>
  <si>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</si>
  <si>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</si>
  <si>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</si>
  <si>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</si>
  <si>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</si>
  <si>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</si>
  <si>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</si>
  <si>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</si>
  <si>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</si>
  <si>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</si>
  <si>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</si>
  <si>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</si>
  <si>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</si>
  <si>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</si>
  <si>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</si>
  <si>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</si>
  <si>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</si>
  <si>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</si>
  <si>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</si>
  <si>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</si>
  <si>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</si>
  <si>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</si>
  <si>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</si>
  <si>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</si>
  <si>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</si>
  <si>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</si>
  <si>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</si>
  <si>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</si>
  <si>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</si>
  <si>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</si>
  <si>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</si>
  <si>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</si>
  <si>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</si>
  <si>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</si>
  <si>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</si>
  <si>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</si>
  <si>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</si>
  <si>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</si>
  <si>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</si>
  <si>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</si>
  <si>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</si>
  <si>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</si>
  <si>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</si>
  <si>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</si>
  <si>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</si>
  <si>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</si>
  <si>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</si>
  <si>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</si>
  <si>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</si>
  <si>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</si>
  <si>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</si>
  <si>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</si>
  <si>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</si>
  <si>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</si>
  <si>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</si>
  <si>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</si>
  <si>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</si>
  <si>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</si>
  <si>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</si>
  <si>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</si>
  <si>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</si>
  <si>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</si>
  <si>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</si>
  <si>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</si>
  <si>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</si>
  <si>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</si>
  <si>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</si>
  <si>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</si>
  <si>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</si>
  <si>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</si>
  <si>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</si>
  <si>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</si>
  <si>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</si>
  <si>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</si>
  <si>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</si>
  <si>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</si>
  <si>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</si>
  <si>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</si>
  <si>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</si>
  <si>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</si>
  <si>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</si>
  <si>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</si>
  <si>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</si>
  <si>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</si>
  <si>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</si>
  <si>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</si>
  <si>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</si>
  <si>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</si>
  <si>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</si>
  <si>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</si>
  <si>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</si>
  <si>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</si>
  <si>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</si>
  <si>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</si>
  <si>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</si>
  <si>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</si>
  <si>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</si>
  <si>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</si>
  <si>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</si>
  <si>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</si>
  <si>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</si>
  <si>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</si>
  <si>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</si>
  <si>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</si>
  <si>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</si>
  <si>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</si>
  <si>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</si>
  <si>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</si>
  <si>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</si>
  <si>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</si>
  <si>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</si>
  <si>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</si>
  <si>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</si>
  <si>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</si>
  <si>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</si>
  <si>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</si>
  <si>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</si>
  <si>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</si>
  <si>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</si>
  <si>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</si>
  <si>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</si>
  <si>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</si>
  <si>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</si>
  <si>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</si>
  <si>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</si>
  <si>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</si>
  <si>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</si>
  <si>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</si>
  <si>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</si>
  <si>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</si>
  <si>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</si>
  <si>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</si>
  <si>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</si>
  <si>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</si>
  <si>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</si>
  <si>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</si>
  <si>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</si>
  <si>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</si>
  <si>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</si>
  <si>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</si>
  <si>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</si>
  <si>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</si>
  <si>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</si>
  <si>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</si>
  <si>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</si>
  <si>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</si>
  <si>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</si>
  <si>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</si>
  <si>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</si>
  <si>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</si>
  <si>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</si>
  <si>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</si>
  <si>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</si>
  <si>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</si>
  <si>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</si>
  <si>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</si>
  <si>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</si>
  <si>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</si>
  <si>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</si>
  <si>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</si>
  <si>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</si>
  <si>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</si>
  <si>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</si>
  <si>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</si>
  <si>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</si>
  <si>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</si>
  <si>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</si>
  <si>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</si>
  <si>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</si>
  <si>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</si>
  <si>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</si>
  <si>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</si>
  <si>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</si>
  <si>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</si>
  <si>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</si>
  <si>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</si>
  <si>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</si>
  <si>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</si>
  <si>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</si>
  <si>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</si>
  <si>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</si>
  <si>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</si>
  <si>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</si>
  <si>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</si>
  <si>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</si>
  <si>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</si>
  <si>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</si>
  <si>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</si>
  <si>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</si>
  <si>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</si>
  <si>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</si>
  <si>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</si>
  <si>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</si>
  <si>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</si>
  <si>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</si>
  <si>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</si>
  <si>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</si>
  <si>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</si>
  <si>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</si>
  <si>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</si>
  <si>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</si>
  <si>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</si>
  <si>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</si>
  <si>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</si>
  <si>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</si>
  <si>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</si>
  <si>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</si>
  <si>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</si>
  <si>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</si>
  <si>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</si>
  <si>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</si>
  <si>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</si>
  <si>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</si>
  <si>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</si>
  <si>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</si>
  <si>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</si>
  <si>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</si>
  <si>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</si>
  <si>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</si>
  <si>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</si>
  <si>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</si>
  <si>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</si>
  <si>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</si>
  <si>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</si>
  <si>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</si>
  <si>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</si>
  <si>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</si>
  <si>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</si>
  <si>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</si>
  <si>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</si>
  <si>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</si>
  <si>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</si>
  <si>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</si>
  <si>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</si>
  <si>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</si>
  <si>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</si>
  <si>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</si>
  <si>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</si>
  <si>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</si>
  <si>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</si>
  <si>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</si>
  <si>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</si>
  <si>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</si>
  <si>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</si>
  <si>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</si>
  <si>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</si>
  <si>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</si>
  <si>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</si>
  <si>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</si>
  <si>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</si>
  <si>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</si>
  <si>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</si>
  <si>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</si>
  <si>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</si>
  <si>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</si>
  <si>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</si>
  <si>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</si>
  <si>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</si>
  <si>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</si>
  <si>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</si>
  <si>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</si>
  <si>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</si>
  <si>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</si>
  <si>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</si>
  <si>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</si>
  <si>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</si>
  <si>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</si>
  <si>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</si>
  <si>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</si>
  <si>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</si>
  <si>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</si>
  <si>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</si>
  <si>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</si>
  <si>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</si>
  <si>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</si>
  <si>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</si>
  <si>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</si>
  <si>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</si>
  <si>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</si>
  <si>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</si>
  <si>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</si>
  <si>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</si>
  <si>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</si>
  <si>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</si>
  <si>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</si>
  <si>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</si>
  <si>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</si>
  <si>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</si>
  <si>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</si>
  <si>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</si>
  <si>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</si>
  <si>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</si>
  <si>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</si>
  <si>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</si>
  <si>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</si>
  <si>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</si>
  <si>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</si>
  <si>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</si>
  <si>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</si>
  <si>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</si>
  <si>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</si>
  <si>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</si>
  <si>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</si>
  <si>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</si>
  <si>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</si>
  <si>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</si>
  <si>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</si>
  <si>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</si>
  <si>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</si>
  <si>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</si>
  <si>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</si>
  <si>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</si>
  <si>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</si>
  <si>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</si>
  <si>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</si>
  <si>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</si>
  <si>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</si>
  <si>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</si>
  <si>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</si>
  <si>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</si>
  <si>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</si>
  <si>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</si>
  <si>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</si>
  <si>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</si>
  <si>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</si>
  <si>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</si>
  <si>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</si>
  <si>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</si>
  <si>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</si>
  <si>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</si>
  <si>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</si>
  <si>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</si>
  <si>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</si>
  <si>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</si>
  <si>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</si>
  <si>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</si>
  <si>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</si>
  <si>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</si>
  <si>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</si>
  <si>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</si>
  <si>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</si>
  <si>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</si>
  <si>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</si>
  <si>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</si>
  <si>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</si>
  <si>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</si>
  <si>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</si>
  <si>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</si>
  <si>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</si>
  <si>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</si>
  <si>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</si>
  <si>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</si>
  <si>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</si>
  <si>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</si>
  <si>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</si>
  <si>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</si>
  <si>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</si>
  <si>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</si>
  <si>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</si>
  <si>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</si>
  <si>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</si>
  <si>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</si>
  <si>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</si>
  <si>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</si>
  <si>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</si>
  <si>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</si>
  <si>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</si>
  <si>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</si>
  <si>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</si>
  <si>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</si>
  <si>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</si>
  <si>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</si>
  <si>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</si>
  <si>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</si>
  <si>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</si>
  <si>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</si>
  <si>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</si>
  <si>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</si>
  <si>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</si>
  <si>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</si>
  <si>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</si>
  <si>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</si>
  <si>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</si>
  <si>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</si>
  <si>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</si>
  <si>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</si>
  <si>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</si>
  <si>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</si>
  <si>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</si>
  <si>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</si>
  <si>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</si>
  <si>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</si>
  <si>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</si>
  <si>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</si>
  <si>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</si>
  <si>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</si>
  <si>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</si>
  <si>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</si>
  <si>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</si>
  <si>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</si>
  <si>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</si>
  <si>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</si>
  <si>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</si>
  <si>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</si>
  <si>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</si>
  <si>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</si>
  <si>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</si>
  <si>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</si>
  <si>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</si>
  <si>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</si>
  <si>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</si>
  <si>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</si>
  <si>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</si>
  <si>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</si>
  <si>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</si>
  <si>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</si>
  <si>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</si>
  <si>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</si>
  <si>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</si>
  <si>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</si>
  <si>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</si>
  <si>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</si>
  <si>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</si>
  <si>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</si>
  <si>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</si>
  <si>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</si>
  <si>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</si>
  <si>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</si>
  <si>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</si>
  <si>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</si>
  <si>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</si>
  <si>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</si>
  <si>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</si>
  <si>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</si>
  <si>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</si>
  <si>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</si>
  <si>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</si>
  <si>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</si>
  <si>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</si>
  <si>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</si>
  <si>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</si>
  <si>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</si>
  <si>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</si>
  <si>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</si>
  <si>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</si>
  <si>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</si>
  <si>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</si>
  <si>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</si>
  <si>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</si>
  <si>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</si>
  <si>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</si>
  <si>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</si>
  <si>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</si>
  <si>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</si>
  <si>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</si>
  <si>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</si>
  <si>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</si>
  <si>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</si>
  <si>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</si>
  <si>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</si>
  <si>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</si>
  <si>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</si>
  <si>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</si>
  <si>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</si>
  <si>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</si>
  <si>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</si>
  <si>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</si>
  <si>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</si>
  <si>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</si>
  <si>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</si>
  <si>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</si>
  <si>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</si>
  <si>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</si>
  <si>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</si>
  <si>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</si>
  <si>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</si>
  <si>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</si>
  <si>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</si>
  <si>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</si>
  <si>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</si>
  <si>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</si>
  <si>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</si>
  <si>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</si>
  <si>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</si>
  <si>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</si>
  <si>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</si>
  <si>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</si>
  <si>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</si>
  <si>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</si>
  <si>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</si>
  <si>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</si>
  <si>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</si>
  <si>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</si>
  <si>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</si>
  <si>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</si>
  <si>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</si>
  <si>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</si>
  <si>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</si>
  <si>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</si>
  <si>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</si>
  <si>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</si>
  <si>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</si>
  <si>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</si>
  <si>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</si>
  <si>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</si>
  <si>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</si>
  <si>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</si>
  <si>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</si>
  <si>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</si>
  <si>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</si>
  <si>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</si>
  <si>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</si>
  <si>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</si>
  <si>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</si>
  <si>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</si>
  <si>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</si>
  <si>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</si>
  <si>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</si>
  <si>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</si>
  <si>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</si>
  <si>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</si>
  <si>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</si>
  <si>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</si>
  <si>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</si>
  <si>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</si>
  <si>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</si>
  <si>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</si>
  <si>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</si>
  <si>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</si>
  <si>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</si>
  <si>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</si>
  <si>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</si>
  <si>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</si>
  <si>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</si>
  <si>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</si>
  <si>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</si>
  <si>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</si>
  <si>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</si>
  <si>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</si>
  <si>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</si>
  <si>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</si>
  <si>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</si>
  <si>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</si>
  <si>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</si>
  <si>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</si>
  <si>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</si>
  <si>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</si>
  <si>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</si>
  <si>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</si>
  <si>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</si>
  <si>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</si>
  <si>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</si>
  <si>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</si>
  <si>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</si>
  <si>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</si>
  <si>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</si>
  <si>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</si>
  <si>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</si>
  <si>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</si>
  <si>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</si>
  <si>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</si>
  <si>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</si>
  <si>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</si>
  <si>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</si>
  <si>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</si>
  <si>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</si>
  <si>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</si>
  <si>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</si>
  <si>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</si>
  <si>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</si>
  <si>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</si>
  <si>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</si>
  <si>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</si>
  <si>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</si>
  <si>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</si>
  <si>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</si>
  <si>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</si>
  <si>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</si>
  <si>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</si>
  <si>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</si>
  <si>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</si>
  <si>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</si>
  <si>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</si>
  <si>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</si>
  <si>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</si>
  <si>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</si>
  <si>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</si>
  <si>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</si>
  <si>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</si>
  <si>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</si>
  <si>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</si>
  <si>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</si>
  <si>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</si>
  <si>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</si>
  <si>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</si>
  <si>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</si>
  <si>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</si>
  <si>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</si>
  <si>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</si>
  <si>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</si>
  <si>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</si>
  <si>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</si>
  <si>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</si>
  <si>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</si>
  <si>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</si>
  <si>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</si>
  <si>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</si>
  <si>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</si>
  <si>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</si>
  <si>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</si>
  <si>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</si>
  <si>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</si>
  <si>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</si>
  <si>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</si>
  <si>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</si>
  <si>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</si>
  <si>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</si>
  <si>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</si>
  <si>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</si>
  <si>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</si>
  <si>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</si>
  <si>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</si>
  <si>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</si>
  <si>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</si>
  <si>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</si>
  <si>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</si>
  <si>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</si>
  <si>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</si>
  <si>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</si>
  <si>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</si>
  <si>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</si>
  <si>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</si>
  <si>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</si>
  <si>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</si>
  <si>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</si>
  <si>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</si>
  <si>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</si>
  <si>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</si>
  <si>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</si>
  <si>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</si>
  <si>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</si>
  <si>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</si>
  <si>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</si>
  <si>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</si>
  <si>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</si>
  <si>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</si>
  <si>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</si>
  <si>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</si>
  <si>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</si>
  <si>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</si>
  <si>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</si>
  <si>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</si>
  <si>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</si>
  <si>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</si>
  <si>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</si>
  <si>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</si>
  <si>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</si>
  <si>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</si>
  <si>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</si>
  <si>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</si>
  <si>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</si>
  <si>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</si>
  <si>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</si>
  <si>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</si>
  <si>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</si>
  <si>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</si>
  <si>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</si>
  <si>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</si>
  <si>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</si>
  <si>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</si>
  <si>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</si>
  <si>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</si>
  <si>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</si>
  <si>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</si>
  <si>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</si>
  <si>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</si>
  <si>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</si>
  <si>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</si>
  <si>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</si>
  <si>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</si>
  <si>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</si>
  <si>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</si>
  <si>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</si>
  <si>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</si>
  <si>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</si>
  <si>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</si>
  <si>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</si>
  <si>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</si>
  <si>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</si>
  <si>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</si>
  <si>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</si>
  <si>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</si>
  <si>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</si>
  <si>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</si>
  <si>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</si>
  <si>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</si>
  <si>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</si>
  <si>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</si>
  <si>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</si>
  <si>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</si>
  <si>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</si>
  <si>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</si>
  <si>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</si>
  <si>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</si>
  <si>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</si>
  <si>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</si>
  <si>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</si>
  <si>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</si>
  <si>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</si>
  <si>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</si>
  <si>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</si>
  <si>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</si>
  <si>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</si>
  <si>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</si>
  <si>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</si>
  <si>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</si>
  <si>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</si>
  <si>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</si>
  <si>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</si>
  <si>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</si>
  <si>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</si>
  <si>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</si>
  <si>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</si>
  <si>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</si>
  <si>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</si>
  <si>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</si>
  <si>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</si>
  <si>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</si>
  <si>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</si>
  <si>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</si>
  <si>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</si>
  <si>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</si>
  <si>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</si>
  <si>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</si>
  <si>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</si>
  <si>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</si>
  <si>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</si>
  <si>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</si>
  <si>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</si>
  <si>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</si>
  <si>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</si>
  <si>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</si>
  <si>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</si>
  <si>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</si>
  <si>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</si>
  <si>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</si>
  <si>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</si>
  <si>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</si>
  <si>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</si>
  <si>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</si>
  <si>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</si>
  <si>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</si>
  <si>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</si>
  <si>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</si>
  <si>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</si>
  <si>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</si>
  <si>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</si>
  <si>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</si>
  <si>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</si>
  <si>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</si>
  <si>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</si>
  <si>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</si>
  <si>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</si>
  <si>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</si>
  <si>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</si>
  <si>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</si>
  <si>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</si>
  <si>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</si>
  <si>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</si>
  <si>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</si>
  <si>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</si>
  <si>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</si>
  <si>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</si>
  <si>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</si>
  <si>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</si>
  <si>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</si>
  <si>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</si>
  <si>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</si>
  <si>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</si>
  <si>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</si>
  <si>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</si>
  <si>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</si>
  <si>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</si>
  <si>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</si>
  <si>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</si>
  <si>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</si>
  <si>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</si>
  <si>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</si>
  <si>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</si>
  <si>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</si>
  <si>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</si>
  <si>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</si>
  <si>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</si>
  <si>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</si>
  <si>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</si>
  <si>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</si>
  <si>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</si>
  <si>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</si>
  <si>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</si>
  <si>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</si>
  <si>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</si>
  <si>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</si>
  <si>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</si>
  <si>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</si>
  <si>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</si>
  <si>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</si>
  <si>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</si>
  <si>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</si>
  <si>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</si>
  <si>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</si>
  <si>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</si>
  <si>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</si>
  <si>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</si>
  <si>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</si>
  <si>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</si>
  <si>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</si>
  <si>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</si>
  <si>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</si>
  <si>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</si>
  <si>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</si>
  <si>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</si>
  <si>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</si>
  <si>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</si>
  <si>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</si>
  <si>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</si>
  <si>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</si>
  <si>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</si>
  <si>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</si>
  <si>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</si>
  <si>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</si>
  <si>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</si>
  <si>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</si>
  <si>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</si>
  <si>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</si>
  <si>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</si>
  <si>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</si>
  <si>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</si>
  <si>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</si>
  <si>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</si>
  <si>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</si>
  <si>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</si>
  <si>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</si>
  <si>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</si>
  <si>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</si>
  <si>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</si>
  <si>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</si>
  <si>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</si>
  <si>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</si>
  <si>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</si>
  <si>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</si>
  <si>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</si>
  <si>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</si>
  <si>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</si>
  <si>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</si>
  <si>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</si>
  <si>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</si>
  <si>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</si>
  <si>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</si>
  <si>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</si>
  <si>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</si>
  <si>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</si>
  <si>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</si>
  <si>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</si>
  <si>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</si>
  <si>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</si>
  <si>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</si>
  <si>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</si>
  <si>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</si>
  <si>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</si>
  <si>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</si>
  <si>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</si>
  <si>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</si>
  <si>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</si>
  <si>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</si>
  <si>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</si>
  <si>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</si>
  <si>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</si>
  <si>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</si>
  <si>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</si>
  <si>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</si>
  <si>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</si>
  <si>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</si>
  <si>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</si>
  <si>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</si>
  <si>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</si>
  <si>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</si>
  <si>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</si>
  <si>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</si>
  <si>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</si>
  <si>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</si>
  <si>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</si>
  <si>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</si>
  <si>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</si>
  <si>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</si>
  <si>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</si>
  <si>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</si>
  <si>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</si>
  <si>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</si>
  <si>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</si>
  <si>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</si>
  <si>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</si>
  <si>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</si>
  <si>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</si>
  <si>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</si>
  <si>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</si>
  <si>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</si>
  <si>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</si>
  <si>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</si>
  <si>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</si>
  <si>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</si>
  <si>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</si>
  <si>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</si>
  <si>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</si>
  <si>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</si>
  <si>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</si>
  <si>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</si>
  <si>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</si>
  <si>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</si>
  <si>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</si>
  <si>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</si>
  <si>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</si>
  <si>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</si>
  <si>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</si>
  <si>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</si>
  <si>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</si>
  <si>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</si>
  <si>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</si>
  <si>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</si>
  <si>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</si>
  <si>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</si>
  <si>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</si>
  <si>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</si>
  <si>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</si>
  <si>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</si>
  <si>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</si>
  <si>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</si>
  <si>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</si>
  <si>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</si>
  <si>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</si>
  <si>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</si>
  <si>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</si>
  <si>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</si>
  <si>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</si>
  <si>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</si>
  <si>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</si>
  <si>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</si>
  <si>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</si>
  <si>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</si>
  <si>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</si>
  <si>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</si>
  <si>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</si>
  <si>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</si>
  <si>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</si>
  <si>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</si>
  <si>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</si>
  <si>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</si>
  <si>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</si>
  <si>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</si>
  <si>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</si>
  <si>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</si>
  <si>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</si>
  <si>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</si>
  <si>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</si>
  <si>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</si>
  <si>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</si>
  <si>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</si>
  <si>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</si>
  <si>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</si>
  <si>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</si>
  <si>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</si>
  <si>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</si>
  <si>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</si>
  <si>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</si>
  <si>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</si>
  <si>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</si>
  <si>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</si>
  <si>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</si>
  <si>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</si>
  <si>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</si>
  <si>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</si>
  <si>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</si>
  <si>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</si>
  <si>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</si>
  <si>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</si>
  <si>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</si>
  <si>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</si>
  <si>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</si>
  <si>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</si>
  <si>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</si>
  <si>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</si>
  <si>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</si>
  <si>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</si>
  <si>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</si>
  <si>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</si>
  <si>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</si>
  <si>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</si>
  <si>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</si>
  <si>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</si>
  <si>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</si>
  <si>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</si>
  <si>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</si>
  <si>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</si>
  <si>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</si>
  <si>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</si>
  <si>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</si>
  <si>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</si>
  <si>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</si>
  <si>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</si>
  <si>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</si>
  <si>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</si>
  <si>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</si>
  <si>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</si>
  <si>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</si>
  <si>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</si>
  <si>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</si>
  <si>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</si>
  <si>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</si>
  <si>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</si>
  <si>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</si>
  <si>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</si>
  <si>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</si>
  <si>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</si>
  <si>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</si>
  <si>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</si>
  <si>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</si>
  <si>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</si>
  <si>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</si>
  <si>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</si>
  <si>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</si>
  <si>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</si>
  <si>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</si>
  <si>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</si>
  <si>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</si>
  <si>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</si>
  <si>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</si>
  <si>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</si>
  <si>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</si>
  <si>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</si>
  <si>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</si>
  <si>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</si>
  <si>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</si>
  <si>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</si>
  <si>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</si>
  <si>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</si>
  <si>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</si>
  <si>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</si>
  <si>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</si>
  <si>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</si>
  <si>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</si>
  <si>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</si>
  <si>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</si>
  <si>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</si>
  <si>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</si>
  <si>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</si>
  <si>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</si>
  <si>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</si>
  <si>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</si>
  <si>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</si>
  <si>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</si>
  <si>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</si>
  <si>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</si>
  <si>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</si>
  <si>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</si>
  <si>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</si>
  <si>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</si>
  <si>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</si>
  <si>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</si>
  <si>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</si>
  <si>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</si>
  <si>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</si>
  <si>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</si>
  <si>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</si>
  <si>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</si>
  <si>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</si>
  <si>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</si>
  <si>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</si>
  <si>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</si>
  <si>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</si>
  <si>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</si>
  <si>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</si>
  <si>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</si>
  <si>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</si>
  <si>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</si>
  <si>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</si>
  <si>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</si>
  <si>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</si>
  <si>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</si>
  <si>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</si>
  <si>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</si>
  <si>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</si>
  <si>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</si>
  <si>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</si>
  <si>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</si>
  <si>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</si>
  <si>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</si>
  <si>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</si>
  <si>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</si>
  <si>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</si>
  <si>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</si>
  <si>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</si>
  <si>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</si>
  <si>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</si>
  <si>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</si>
  <si>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</si>
  <si>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</si>
  <si>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</si>
  <si>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</si>
  <si>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</si>
  <si>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</si>
  <si>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</si>
  <si>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</si>
  <si>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</si>
  <si>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</si>
  <si>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</si>
  <si>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</si>
  <si>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</si>
  <si>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</si>
  <si>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</si>
  <si>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</si>
  <si>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</si>
  <si>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</si>
  <si>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</si>
  <si>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</si>
  <si>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</si>
  <si>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</si>
  <si>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</si>
  <si>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</si>
  <si>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</si>
  <si>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</si>
  <si>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</si>
  <si>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</si>
  <si>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</si>
  <si>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</si>
  <si>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</si>
  <si>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</si>
  <si>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</si>
  <si>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</si>
  <si>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</si>
  <si>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</si>
  <si>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</si>
  <si>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</si>
  <si>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</si>
  <si>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</si>
  <si>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</si>
  <si>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</si>
  <si>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</si>
  <si>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</si>
  <si>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</si>
  <si>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</si>
  <si>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</si>
  <si>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</si>
  <si>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</si>
  <si>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</si>
  <si>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</si>
  <si>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</si>
  <si>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</si>
  <si>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</si>
  <si>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</si>
  <si>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</si>
  <si>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</si>
  <si>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</si>
  <si>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</si>
  <si>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</si>
  <si>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</si>
  <si>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</si>
  <si>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</si>
  <si>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</si>
  <si>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</si>
  <si>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</si>
  <si>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</si>
  <si>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</si>
  <si>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</si>
  <si>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</si>
  <si>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</si>
  <si>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</si>
  <si>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</si>
  <si>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</si>
  <si>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</si>
  <si>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</si>
  <si>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</si>
  <si>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</si>
  <si>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</si>
  <si>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</si>
  <si>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</si>
  <si>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</si>
  <si>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</si>
  <si>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</si>
  <si>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</si>
  <si>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</si>
  <si>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</si>
  <si>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</si>
  <si>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</si>
  <si>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</si>
  <si>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</si>
  <si>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</si>
  <si>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</si>
  <si>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</si>
  <si>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</si>
  <si>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</si>
  <si>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</si>
  <si>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</si>
  <si>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</si>
  <si>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</si>
  <si>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</si>
  <si>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</si>
  <si>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</si>
  <si>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</si>
  <si>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</si>
  <si>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</si>
  <si>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</si>
  <si>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</si>
  <si>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</si>
  <si>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</si>
  <si>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</si>
  <si>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</si>
  <si>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</si>
  <si>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</si>
  <si>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</si>
  <si>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</si>
  <si>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</si>
  <si>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</si>
  <si>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</si>
  <si>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</si>
  <si>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</si>
  <si>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</si>
  <si>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</si>
  <si>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</si>
  <si>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</si>
  <si>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</si>
  <si>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</si>
  <si>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</si>
  <si>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</si>
  <si>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</si>
  <si>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</si>
  <si>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</si>
  <si>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</si>
  <si>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</si>
  <si>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</si>
  <si>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</si>
  <si>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</si>
  <si>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</si>
  <si>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</si>
  <si>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</si>
  <si>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</si>
  <si>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</si>
  <si>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</si>
  <si>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</si>
  <si>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</si>
  <si>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</si>
  <si>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</si>
  <si>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</si>
  <si>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</si>
  <si>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</si>
  <si>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</si>
  <si>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</si>
  <si>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</si>
  <si>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</si>
  <si>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</si>
  <si>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</si>
  <si>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</si>
  <si>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</si>
  <si>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</si>
  <si>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</si>
  <si>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</si>
  <si>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</si>
  <si>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</si>
  <si>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</si>
  <si>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</si>
  <si>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</si>
  <si>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</si>
  <si>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</si>
  <si>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</si>
  <si>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</si>
  <si>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</si>
  <si>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</si>
  <si>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</si>
  <si>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</si>
  <si>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</si>
  <si>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</si>
  <si>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</si>
  <si>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</si>
  <si>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</si>
  <si>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</si>
  <si>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</si>
  <si>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</si>
  <si>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</si>
  <si>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</si>
  <si>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</si>
  <si>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</si>
  <si>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</si>
  <si>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</si>
  <si>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</si>
  <si>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</si>
  <si>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</si>
  <si>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</si>
  <si>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</si>
  <si>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</si>
  <si>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</si>
  <si>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</si>
  <si>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</si>
  <si>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</si>
  <si>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</si>
  <si>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</si>
  <si>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</si>
  <si>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</si>
  <si>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</si>
  <si>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</si>
  <si>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</si>
  <si>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</si>
  <si>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</si>
  <si>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</si>
  <si>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</si>
  <si>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</si>
  <si>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</si>
  <si>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</si>
  <si>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</si>
  <si>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</si>
  <si>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</si>
  <si>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</si>
  <si>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</si>
  <si>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</si>
  <si>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</si>
  <si>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</si>
  <si>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</si>
  <si>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</si>
  <si>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</si>
  <si>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</si>
  <si>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</si>
  <si>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</si>
  <si>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</si>
  <si>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</si>
  <si>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</si>
  <si>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</si>
  <si>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</si>
  <si>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</si>
  <si>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</si>
  <si>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</si>
  <si>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</si>
  <si>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</si>
  <si>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</si>
  <si>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</si>
  <si>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</si>
  <si>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</si>
  <si>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</si>
  <si>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</si>
  <si>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</si>
  <si>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</si>
  <si>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</si>
  <si>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</si>
  <si>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</si>
  <si>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</si>
  <si>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</si>
  <si>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</si>
  <si>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</si>
  <si>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</si>
  <si>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</si>
  <si>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</si>
  <si>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</si>
  <si>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</si>
  <si>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</si>
  <si>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</si>
  <si>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</si>
  <si>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</si>
  <si>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</si>
  <si>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</si>
  <si>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</si>
  <si>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</si>
  <si>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</si>
  <si>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</si>
  <si>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</si>
  <si>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</si>
  <si>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</si>
  <si>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</si>
  <si>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</si>
  <si>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</si>
  <si>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</si>
  <si>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</si>
  <si>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</si>
  <si>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</si>
  <si>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</si>
  <si>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</si>
  <si>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</si>
  <si>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</si>
  <si>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</si>
  <si>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</si>
  <si>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</si>
  <si>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</si>
  <si>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</si>
  <si>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</si>
  <si>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</si>
  <si>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</si>
  <si>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</si>
  <si>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</si>
  <si>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</si>
  <si>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</si>
  <si>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</si>
  <si>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</si>
  <si>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</si>
  <si>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</si>
  <si>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</si>
  <si>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</si>
  <si>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</si>
  <si>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</si>
  <si>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</si>
  <si>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</si>
  <si>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</si>
  <si>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</si>
  <si>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</si>
  <si>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</si>
  <si>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</si>
  <si>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</si>
  <si>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</si>
  <si>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</si>
  <si>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</si>
  <si>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</si>
  <si>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</si>
  <si>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</si>
  <si>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</si>
  <si>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</si>
  <si>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</si>
  <si>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</si>
  <si>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</si>
  <si>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</si>
  <si>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</si>
  <si>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</si>
  <si>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</si>
  <si>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</si>
  <si>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</si>
  <si>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</si>
  <si>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</si>
  <si>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</si>
  <si>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</si>
  <si>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</si>
  <si>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</si>
  <si>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</si>
  <si>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</si>
  <si>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</si>
  <si>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</si>
  <si>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</si>
  <si>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</si>
  <si>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</si>
  <si>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</si>
  <si>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</si>
  <si>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</si>
  <si>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</si>
  <si>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</si>
  <si>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</si>
  <si>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</si>
  <si>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</si>
  <si>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</si>
  <si>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</si>
  <si>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</si>
  <si>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</si>
  <si>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</si>
  <si>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</si>
  <si>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</si>
  <si>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</si>
  <si>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</si>
  <si>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</si>
  <si>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</si>
  <si>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</si>
  <si>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</si>
  <si>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</si>
  <si>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</si>
  <si>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</si>
  <si>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</si>
  <si>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</si>
  <si>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</si>
  <si>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</si>
  <si>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</si>
  <si>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</si>
  <si>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</si>
  <si>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</si>
  <si>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</si>
  <si>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</si>
  <si>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</si>
  <si>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</si>
  <si>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</si>
  <si>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</si>
  <si>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</si>
  <si>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</si>
  <si>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</si>
  <si>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</si>
  <si>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</si>
  <si>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</si>
  <si>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</si>
  <si>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</si>
  <si>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</si>
  <si>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</si>
  <si>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</si>
  <si>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</si>
  <si>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</si>
  <si>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</si>
  <si>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</si>
  <si>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</si>
  <si>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</si>
  <si>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</si>
  <si>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</si>
  <si>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</si>
  <si>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</si>
  <si>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</si>
  <si>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</si>
  <si>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</si>
  <si>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</si>
  <si>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</si>
  <si>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</si>
  <si>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</si>
  <si>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</si>
  <si>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</si>
  <si>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</si>
  <si>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</si>
  <si>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</si>
  <si>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</si>
  <si>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</si>
  <si>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</si>
  <si>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</si>
  <si>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</si>
  <si>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</si>
  <si>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</si>
  <si>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</si>
  <si>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</si>
  <si>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</si>
  <si>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</si>
  <si>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</si>
  <si>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</si>
  <si>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</si>
  <si>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</si>
  <si>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</si>
  <si>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</si>
  <si>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</si>
  <si>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</si>
  <si>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</si>
  <si>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</si>
  <si>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</si>
  <si>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</si>
  <si>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</si>
  <si>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</si>
  <si>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</si>
  <si>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</si>
  <si>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</si>
  <si>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</si>
  <si>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</si>
  <si>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</si>
  <si>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</si>
  <si>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</si>
  <si>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</si>
  <si>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</si>
  <si>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</si>
  <si>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</si>
  <si>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</si>
  <si>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</si>
  <si>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</si>
  <si>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</si>
  <si>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</si>
  <si>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</si>
  <si>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</si>
  <si>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</si>
  <si>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</si>
  <si>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</si>
  <si>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</si>
  <si>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</si>
  <si>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</si>
  <si>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</si>
  <si>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</si>
  <si>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</si>
  <si>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</si>
  <si>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</si>
  <si>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</si>
  <si>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</si>
  <si>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</si>
  <si>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</si>
  <si>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</si>
  <si>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</si>
  <si>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</si>
  <si>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</si>
  <si>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</si>
  <si>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</si>
  <si>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</si>
  <si>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</si>
  <si>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</si>
  <si>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</si>
  <si>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</si>
  <si>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</si>
  <si>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</si>
  <si>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</si>
  <si>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</si>
  <si>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</si>
  <si>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</si>
  <si>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</si>
  <si>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</si>
  <si>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</si>
  <si>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</si>
  <si>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</si>
  <si>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</si>
  <si>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</si>
  <si>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</si>
  <si>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</si>
  <si>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</si>
  <si>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</si>
  <si>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</si>
  <si>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</si>
  <si>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</si>
  <si>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</si>
  <si>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</si>
  <si>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</si>
  <si>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</si>
  <si>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</si>
  <si>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</si>
  <si>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</si>
  <si>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</si>
  <si>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</si>
  <si>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</si>
  <si>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</si>
  <si>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</si>
  <si>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</si>
  <si>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</si>
  <si>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</si>
  <si>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</si>
  <si>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</si>
  <si>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</si>
  <si>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</si>
  <si>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</si>
  <si>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</si>
  <si>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</si>
  <si>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</si>
  <si>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</si>
  <si>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</si>
  <si>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</si>
  <si>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</si>
  <si>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</si>
  <si>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</si>
  <si>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</si>
  <si>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</si>
  <si>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</si>
  <si>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</si>
  <si>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</si>
  <si>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</si>
  <si>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</si>
  <si>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</si>
  <si>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</si>
  <si>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</si>
  <si>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</si>
  <si>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</si>
  <si>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</si>
  <si>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</si>
  <si>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</si>
  <si>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</si>
  <si>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</si>
  <si>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</si>
  <si>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</si>
  <si>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</si>
  <si>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</si>
  <si>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</si>
  <si>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</si>
  <si>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</si>
  <si>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</si>
  <si>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</si>
  <si>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</si>
  <si>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</si>
  <si>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</si>
  <si>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</si>
  <si>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</si>
  <si>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</si>
  <si>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</si>
  <si>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</si>
  <si>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</si>
  <si>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</si>
  <si>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</si>
  <si>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</si>
  <si>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</si>
  <si>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</si>
  <si>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</si>
  <si>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</si>
  <si>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</si>
  <si>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</si>
  <si>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</si>
  <si>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</si>
  <si>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</si>
  <si>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</si>
  <si>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</si>
  <si>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</si>
  <si>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</si>
  <si>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</si>
  <si>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</si>
  <si>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</si>
  <si>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</si>
  <si>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</si>
  <si>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</si>
  <si>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</si>
  <si>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</si>
  <si>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</si>
  <si>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</si>
  <si>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</si>
  <si>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</si>
  <si>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</si>
  <si>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</si>
  <si>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</si>
  <si>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</si>
  <si>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</si>
  <si>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</si>
  <si>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</si>
  <si>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</si>
  <si>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</si>
  <si>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</si>
  <si>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</si>
  <si>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</si>
  <si>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</si>
  <si>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</si>
  <si>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</si>
  <si>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</si>
  <si>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</si>
  <si>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</si>
  <si>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</si>
  <si>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</si>
  <si>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</si>
  <si>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</si>
  <si>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</si>
  <si>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</si>
  <si>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</si>
  <si>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</si>
  <si>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</si>
  <si>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</si>
  <si>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</si>
  <si>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</si>
  <si>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</si>
  <si>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</si>
  <si>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</si>
  <si>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</si>
  <si>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</si>
  <si>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</si>
  <si>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</si>
  <si>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</si>
  <si>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</si>
  <si>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</si>
  <si>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</si>
  <si>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</si>
  <si>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</si>
  <si>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</si>
  <si>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</si>
  <si>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</si>
  <si>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</si>
  <si>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</si>
  <si>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</si>
  <si>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</si>
  <si>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</si>
  <si>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</si>
  <si>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</si>
  <si>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</si>
  <si>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</si>
  <si>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</si>
  <si>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</si>
  <si>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</si>
  <si>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</si>
  <si>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</si>
  <si>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</si>
  <si>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</si>
  <si>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</si>
  <si>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</si>
  <si>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</si>
  <si>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</si>
  <si>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</si>
  <si>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</si>
  <si>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</si>
  <si>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</si>
  <si>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</si>
  <si>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</si>
  <si>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</si>
  <si>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</si>
  <si>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</si>
  <si>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</si>
  <si>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</si>
  <si>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</si>
  <si>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</si>
  <si>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</si>
  <si>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</si>
  <si>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</si>
  <si>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</si>
  <si>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</si>
  <si>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</si>
  <si>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</si>
  <si>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</si>
  <si>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</si>
  <si>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</si>
  <si>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</si>
  <si>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</si>
  <si>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</si>
  <si>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</si>
  <si>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</si>
  <si>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</si>
  <si>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</si>
  <si>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</si>
  <si>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</si>
  <si>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</si>
  <si>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</si>
  <si>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</si>
  <si>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</si>
  <si>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</si>
  <si>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</si>
  <si>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</si>
  <si>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</si>
  <si>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</si>
  <si>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</si>
  <si>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</si>
  <si>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</si>
  <si>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</si>
  <si>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</si>
  <si>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</si>
  <si>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</si>
  <si>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</si>
  <si>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</si>
  <si>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</si>
  <si>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</si>
  <si>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</si>
  <si>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</si>
  <si>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</si>
  <si>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</si>
  <si>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</si>
  <si>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</si>
  <si>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</si>
  <si>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</si>
  <si>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</si>
  <si>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</si>
  <si>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</si>
  <si>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</si>
  <si>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</si>
  <si>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</si>
  <si>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</si>
  <si>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</si>
  <si>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</si>
  <si>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</si>
  <si>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</si>
  <si>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</si>
  <si>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</si>
  <si>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</si>
  <si>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</si>
  <si>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</si>
  <si>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</si>
  <si>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</si>
  <si>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</si>
  <si>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</si>
  <si>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</si>
  <si>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</si>
  <si>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</si>
  <si>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</si>
  <si>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</si>
  <si>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</si>
  <si>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</si>
  <si>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</si>
  <si>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</si>
  <si>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</si>
  <si>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</si>
  <si>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</si>
  <si>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</si>
  <si>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</si>
  <si>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</si>
  <si>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</si>
  <si>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</si>
  <si>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</si>
  <si>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</si>
  <si>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</si>
  <si>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</si>
  <si>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</si>
  <si>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</si>
  <si>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</si>
  <si>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</si>
  <si>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</si>
  <si>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</si>
  <si>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</si>
  <si>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</si>
  <si>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</si>
  <si>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</si>
  <si>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</si>
  <si>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</si>
  <si>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</si>
  <si>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</si>
  <si>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</si>
  <si>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</si>
  <si>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</si>
  <si>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</si>
  <si>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</si>
  <si>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</si>
  <si>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</si>
  <si>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</si>
  <si>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</si>
  <si>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</si>
  <si>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</si>
  <si>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</si>
  <si>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</si>
  <si>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</si>
  <si>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</si>
  <si>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</si>
  <si>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</si>
  <si>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</si>
  <si>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</si>
  <si>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</si>
  <si>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</si>
  <si>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</si>
  <si>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</si>
  <si>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</si>
  <si>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</si>
  <si>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</si>
  <si>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</si>
  <si>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</si>
  <si>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</si>
  <si>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</si>
  <si>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</si>
  <si>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</si>
  <si>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</si>
  <si>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</si>
  <si>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</si>
  <si>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</si>
  <si>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</si>
  <si>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</si>
  <si>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</si>
  <si>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</si>
  <si>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</si>
  <si>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</si>
  <si>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</si>
  <si>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</si>
  <si>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</si>
  <si>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</si>
  <si>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</si>
  <si>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</si>
  <si>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</si>
  <si>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</si>
  <si>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</si>
  <si>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</si>
  <si>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</si>
  <si>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</si>
  <si>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</si>
  <si>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</si>
  <si>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</si>
  <si>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</si>
  <si>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</si>
  <si>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</si>
  <si>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</si>
  <si>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</si>
  <si>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</si>
  <si>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</si>
  <si>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</si>
  <si>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</si>
  <si>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</si>
  <si>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</si>
  <si>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</si>
  <si>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</si>
  <si>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</si>
  <si>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</si>
  <si>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</si>
  <si>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</si>
  <si>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</si>
  <si>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</si>
  <si>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</si>
  <si>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</si>
  <si>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</si>
  <si>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</si>
  <si>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</si>
  <si>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</si>
  <si>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</si>
  <si>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</si>
  <si>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</si>
  <si>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</si>
  <si>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</si>
  <si>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</si>
  <si>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</si>
  <si>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</si>
  <si>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</si>
  <si>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</si>
  <si>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</si>
  <si>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</si>
  <si>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</si>
  <si>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</si>
  <si>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</si>
  <si>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</si>
  <si>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</si>
  <si>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</si>
  <si>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</si>
  <si>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</si>
  <si>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</si>
  <si>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</si>
  <si>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</si>
  <si>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</si>
  <si>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</si>
  <si>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</si>
  <si>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</si>
  <si>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</si>
  <si>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</si>
  <si>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</si>
  <si>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</si>
  <si>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</si>
  <si>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</si>
  <si>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</si>
  <si>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</si>
  <si>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</si>
  <si>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</si>
  <si>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</si>
  <si>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</si>
  <si>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</si>
  <si>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</si>
  <si>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</si>
  <si>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</si>
  <si>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</si>
  <si>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</si>
  <si>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</si>
  <si>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</si>
  <si>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</si>
  <si>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</si>
  <si>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</si>
  <si>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</si>
  <si>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</si>
  <si>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</si>
  <si>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</si>
  <si>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</si>
  <si>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</si>
  <si>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</si>
  <si>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</si>
  <si>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</si>
  <si>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</si>
  <si>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</si>
  <si>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</si>
  <si>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</si>
  <si>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</si>
  <si>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</si>
  <si>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</si>
  <si>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</si>
  <si>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</si>
  <si>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</si>
  <si>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</si>
  <si>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</si>
  <si>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</si>
  <si>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</si>
  <si>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</si>
  <si>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</si>
  <si>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</si>
  <si>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</si>
  <si>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</si>
  <si>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</si>
  <si>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</si>
  <si>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</si>
  <si>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</si>
  <si>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</si>
  <si>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</si>
  <si>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</si>
  <si>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</si>
  <si>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</si>
  <si>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</si>
  <si>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</si>
  <si>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</si>
  <si>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</si>
  <si>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</si>
  <si>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</si>
  <si>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</si>
  <si>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</si>
  <si>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</si>
  <si>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</si>
  <si>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</si>
  <si>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</si>
  <si>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</si>
  <si>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</si>
  <si>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</si>
  <si>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</si>
  <si>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</si>
  <si>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</si>
  <si>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</si>
  <si>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</si>
  <si>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</si>
  <si>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</si>
  <si>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</si>
  <si>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</si>
  <si>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</si>
  <si>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</si>
  <si>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</si>
  <si>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</si>
  <si>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</si>
  <si>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</si>
  <si>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</si>
  <si>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</si>
  <si>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</si>
  <si>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</si>
  <si>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</si>
  <si>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</si>
  <si>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</si>
  <si>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</si>
  <si>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</si>
  <si>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</si>
  <si>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</si>
  <si>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</si>
  <si>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</si>
  <si>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</si>
  <si>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</si>
  <si>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</si>
  <si>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</si>
  <si>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</si>
  <si>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</si>
  <si>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</si>
  <si>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</si>
  <si>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</si>
  <si>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</si>
  <si>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</si>
  <si>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</si>
  <si>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</si>
  <si>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</si>
  <si>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</si>
  <si>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</si>
  <si>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</si>
  <si>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</si>
  <si>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</si>
  <si>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</si>
  <si>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</si>
  <si>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</si>
  <si>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</si>
  <si>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</si>
  <si>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</si>
  <si>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</si>
  <si>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</si>
  <si>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</si>
  <si>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</si>
  <si>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</si>
  <si>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</si>
  <si>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</si>
  <si>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</si>
  <si>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</si>
  <si>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</si>
  <si>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</si>
  <si>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</si>
  <si>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</si>
  <si>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</si>
  <si>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</si>
  <si>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</si>
  <si>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</si>
  <si>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</si>
  <si>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</si>
  <si>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</si>
  <si>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</si>
  <si>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</si>
  <si>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</si>
  <si>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</si>
  <si>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</si>
  <si>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</si>
  <si>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</si>
  <si>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</si>
  <si>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</si>
  <si>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</si>
  <si>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</si>
  <si>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</si>
  <si>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</si>
  <si>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</si>
  <si>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</si>
  <si>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</si>
  <si>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</si>
  <si>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</si>
  <si>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</si>
  <si>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</si>
  <si>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</si>
  <si>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</si>
  <si>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</si>
  <si>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</si>
  <si>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</si>
  <si>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</si>
  <si>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</si>
  <si>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</si>
  <si>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</si>
  <si>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</si>
  <si>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</si>
  <si>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</si>
  <si>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</si>
  <si>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</si>
  <si>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</si>
  <si>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</si>
  <si>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</si>
  <si>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</si>
  <si>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</si>
  <si>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</si>
  <si>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</si>
  <si>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</si>
  <si>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</si>
  <si>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</si>
  <si>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</si>
  <si>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</si>
  <si>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</si>
  <si>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</si>
  <si>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</si>
  <si>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</si>
  <si>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</si>
  <si>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</si>
  <si>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</si>
  <si>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</si>
  <si>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</si>
  <si>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</si>
  <si>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</si>
  <si>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</si>
  <si>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</si>
  <si>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</si>
  <si>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</si>
  <si>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</si>
  <si>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</si>
  <si>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</si>
  <si>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</si>
  <si>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</si>
  <si>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</si>
  <si>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</si>
  <si>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</si>
  <si>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</si>
  <si>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</si>
  <si>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</si>
  <si>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</si>
  <si>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</si>
  <si>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</si>
  <si>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</si>
  <si>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</si>
  <si>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</si>
  <si>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</si>
  <si>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</si>
  <si>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</si>
  <si>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</si>
  <si>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</si>
  <si>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</si>
  <si>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</si>
  <si>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</si>
  <si>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</si>
  <si>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</si>
  <si>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</si>
  <si>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</si>
  <si>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</si>
  <si>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</si>
  <si>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</si>
  <si>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</si>
  <si>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</si>
  <si>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</si>
  <si>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</si>
  <si>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</si>
  <si>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</si>
  <si>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</si>
  <si>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</si>
  <si>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</si>
  <si>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</si>
  <si>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</si>
  <si>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</si>
  <si>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</si>
  <si>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</si>
  <si>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</si>
  <si>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</si>
  <si>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</si>
  <si>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</si>
  <si>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</si>
  <si>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</si>
  <si>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</si>
  <si>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</si>
  <si>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</si>
  <si>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</si>
  <si>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</si>
  <si>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</si>
  <si>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</si>
  <si>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</si>
  <si>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</si>
  <si>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</si>
  <si>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</si>
  <si>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</si>
  <si>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</si>
  <si>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</si>
  <si>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</si>
  <si>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</si>
  <si>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</si>
  <si>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</si>
  <si>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</si>
  <si>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</si>
  <si>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</si>
  <si>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</si>
  <si>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</si>
  <si>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</si>
  <si>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</si>
  <si>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</si>
  <si>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</si>
  <si>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</si>
  <si>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</si>
  <si>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</si>
  <si>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</si>
  <si>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</si>
  <si>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</si>
  <si>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</si>
  <si>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</si>
  <si>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</si>
  <si>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</si>
  <si>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</si>
  <si>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</si>
  <si>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</si>
  <si>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</si>
  <si>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</si>
  <si>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</si>
  <si>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</si>
  <si>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</si>
  <si>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</si>
  <si>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</si>
  <si>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</si>
  <si>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</si>
  <si>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</si>
  <si>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</si>
  <si>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</si>
  <si>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</si>
  <si>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</si>
  <si>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</si>
  <si>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</si>
  <si>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</si>
  <si>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</si>
  <si>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</si>
  <si>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</si>
  <si>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</si>
  <si>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</si>
  <si>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</si>
  <si>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</si>
  <si>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</si>
  <si>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</si>
  <si>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</si>
  <si>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</si>
  <si>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</si>
  <si>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</si>
  <si>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</si>
  <si>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</si>
  <si>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</si>
  <si>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</si>
  <si>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</si>
  <si>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</si>
  <si>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</si>
  <si>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</si>
  <si>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</si>
  <si>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</si>
  <si>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</si>
  <si>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</si>
  <si>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</si>
  <si>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</si>
  <si>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</si>
  <si>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</si>
  <si>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</si>
  <si>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</si>
  <si>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</si>
  <si>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</si>
  <si>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</si>
  <si>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</si>
  <si>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</si>
  <si>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</si>
  <si>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</si>
  <si>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</si>
  <si>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</si>
  <si>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</si>
  <si>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</si>
  <si>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</si>
  <si>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</si>
  <si>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</si>
  <si>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</si>
  <si>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</si>
  <si>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</si>
  <si>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</si>
  <si>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</si>
  <si>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</si>
  <si>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</si>
  <si>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</si>
  <si>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</si>
  <si>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</si>
  <si>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</si>
  <si>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</si>
  <si>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</si>
  <si>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</si>
  <si>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</si>
  <si>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</si>
  <si>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</si>
  <si>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</si>
  <si>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</si>
  <si>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</si>
  <si>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</si>
  <si>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</si>
  <si>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</si>
  <si>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</si>
  <si>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</si>
  <si>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</si>
  <si>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</si>
  <si>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</si>
  <si>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</si>
  <si>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</si>
  <si>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</si>
  <si>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</si>
  <si>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</si>
  <si>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</si>
  <si>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</si>
  <si>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</si>
  <si>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</si>
  <si>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</si>
  <si>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</si>
  <si>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</si>
  <si>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</si>
  <si>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</si>
  <si>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</si>
  <si>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</si>
  <si>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</si>
  <si>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</si>
  <si>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</si>
  <si>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</si>
  <si>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</si>
  <si>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</si>
  <si>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</si>
  <si>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</si>
  <si>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</si>
  <si>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</si>
  <si>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</si>
  <si>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</si>
  <si>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</si>
  <si>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</si>
  <si>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</si>
  <si>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</si>
  <si>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</si>
  <si>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</si>
  <si>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</si>
  <si>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</si>
  <si>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</si>
  <si>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</si>
  <si>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</si>
  <si>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</si>
  <si>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</si>
  <si>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</si>
  <si>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</si>
  <si>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</si>
  <si>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</si>
  <si>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</si>
  <si>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</si>
  <si>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</si>
  <si>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</si>
  <si>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</si>
  <si>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</si>
  <si>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</si>
  <si>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</si>
  <si>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</si>
  <si>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</si>
  <si>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</si>
  <si>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</si>
  <si>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</si>
  <si>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</si>
  <si>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</si>
  <si>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</si>
  <si>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</si>
  <si>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</si>
  <si>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</si>
  <si>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</si>
  <si>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</si>
  <si>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</si>
  <si>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</si>
  <si>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</si>
  <si>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</si>
  <si>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</si>
  <si>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</si>
  <si>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</si>
  <si>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</si>
  <si>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</si>
  <si>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</si>
  <si>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</si>
  <si>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</si>
  <si>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</si>
  <si>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</si>
  <si>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</si>
  <si>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</si>
  <si>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</si>
  <si>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</si>
  <si>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</si>
  <si>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</si>
  <si>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</si>
  <si>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</si>
  <si>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</si>
  <si>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</si>
  <si>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</si>
  <si>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</si>
  <si>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</si>
  <si>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</si>
  <si>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</si>
  <si>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</si>
  <si>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</si>
  <si>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</si>
  <si>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</si>
  <si>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</si>
  <si>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</si>
  <si>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</si>
  <si>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</si>
  <si>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</si>
  <si>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</si>
  <si>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</si>
  <si>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</si>
  <si>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</si>
  <si>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</si>
  <si>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</si>
  <si>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</si>
  <si>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</si>
  <si>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</si>
  <si>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</si>
  <si>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</si>
  <si>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</si>
  <si>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</si>
  <si>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</si>
  <si>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</si>
  <si>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</si>
  <si>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</si>
  <si>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</si>
  <si>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</si>
  <si>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</si>
  <si>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</si>
  <si>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</si>
  <si>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</si>
  <si>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</si>
  <si>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</si>
  <si>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</si>
  <si>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</si>
  <si>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</si>
  <si>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</si>
  <si>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</si>
  <si>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</si>
  <si>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</si>
  <si>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</si>
  <si>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</si>
  <si>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</si>
  <si>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</si>
  <si>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</si>
  <si>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</si>
  <si>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</si>
  <si>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</si>
  <si>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</si>
  <si>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</si>
  <si>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</si>
  <si>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</si>
  <si>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</si>
  <si>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</si>
  <si>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</si>
  <si>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</si>
  <si>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</si>
  <si>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</si>
  <si>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</si>
  <si>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</si>
  <si>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</si>
  <si>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</si>
  <si>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</si>
  <si>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</si>
  <si>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</si>
  <si>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</si>
  <si>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</si>
  <si>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</si>
  <si>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</si>
  <si>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</si>
  <si>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</si>
  <si>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</si>
  <si>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</si>
  <si>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</si>
  <si>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</si>
  <si>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</si>
  <si>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</si>
  <si>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</si>
  <si>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</si>
  <si>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</si>
  <si>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</si>
  <si>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</si>
  <si>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</si>
  <si>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</si>
  <si>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</si>
  <si>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</si>
  <si>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</si>
  <si>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</si>
  <si>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</si>
  <si>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</si>
  <si>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</si>
  <si>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</si>
  <si>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</si>
  <si>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</si>
  <si>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</si>
  <si>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</si>
  <si>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</si>
  <si>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</si>
  <si>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</si>
  <si>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</si>
  <si>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</si>
  <si>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</si>
  <si>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</si>
  <si>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</si>
  <si>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</si>
  <si>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</si>
  <si>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</si>
  <si>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</si>
  <si>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</si>
  <si>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</si>
  <si>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</si>
  <si>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</si>
  <si>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</si>
  <si>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</si>
  <si>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</si>
  <si>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</si>
  <si>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</si>
  <si>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</si>
  <si>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</si>
  <si>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</si>
  <si>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</si>
  <si>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</si>
  <si>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</si>
  <si>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</si>
  <si>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</si>
  <si>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</si>
  <si>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</si>
  <si>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</si>
  <si>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</si>
  <si>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</si>
  <si>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</si>
  <si>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</si>
  <si>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</si>
  <si>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</si>
  <si>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</si>
  <si>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</si>
  <si>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</si>
  <si>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</si>
  <si>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</si>
  <si>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</si>
  <si>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</si>
  <si>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</si>
  <si>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</si>
  <si>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</si>
  <si>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</si>
  <si>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</si>
  <si>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</si>
  <si>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</si>
  <si>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</si>
  <si>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</si>
  <si>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</si>
  <si>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</si>
  <si>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</si>
  <si>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</si>
  <si>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</si>
  <si>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</si>
  <si>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</si>
  <si>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</si>
  <si>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</si>
  <si>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</si>
  <si>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</si>
  <si>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</si>
  <si>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</si>
  <si>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</si>
  <si>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</si>
  <si>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</si>
  <si>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</si>
  <si>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</si>
  <si>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</si>
  <si>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</si>
  <si>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</si>
  <si>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</si>
  <si>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</si>
  <si>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</si>
  <si>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</si>
  <si>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</si>
  <si>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</si>
  <si>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</si>
  <si>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</si>
  <si>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</si>
  <si>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</si>
  <si>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</si>
  <si>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</si>
  <si>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</si>
  <si>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</si>
  <si>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</si>
  <si>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</si>
  <si>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</si>
  <si>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</si>
  <si>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</si>
  <si>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</si>
  <si>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</si>
  <si>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</si>
  <si>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</si>
  <si>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</si>
  <si>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</si>
  <si>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</si>
  <si>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</si>
  <si>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</si>
  <si>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</si>
  <si>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</si>
  <si>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</si>
  <si>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</si>
  <si>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</si>
  <si>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</si>
  <si>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</si>
  <si>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</si>
  <si>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</si>
  <si>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</si>
  <si>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</si>
  <si>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</si>
  <si>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</si>
  <si>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</si>
  <si>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</si>
  <si>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</si>
  <si>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</si>
  <si>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</si>
  <si>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</si>
  <si>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</si>
  <si>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</si>
  <si>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</si>
  <si>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</si>
  <si>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</si>
  <si>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</si>
  <si>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</si>
  <si>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</si>
  <si>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</si>
  <si>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</si>
  <si>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</si>
  <si>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</si>
  <si>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</si>
  <si>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</si>
  <si>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</si>
  <si>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</si>
  <si>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</si>
  <si>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</si>
  <si>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</si>
  <si>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</si>
  <si>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</si>
  <si>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</si>
  <si>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</si>
  <si>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</si>
  <si>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</si>
  <si>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</si>
  <si>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</si>
  <si>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</si>
  <si>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</si>
  <si>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</si>
  <si>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</si>
  <si>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</si>
  <si>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</si>
  <si>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</si>
  <si>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</si>
  <si>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</si>
  <si>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</si>
  <si>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</si>
  <si>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</si>
  <si>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</si>
  <si>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</si>
  <si>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</si>
  <si>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</si>
  <si>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</si>
  <si>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</si>
  <si>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</si>
  <si>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</si>
  <si>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</si>
  <si>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</si>
  <si>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</si>
  <si>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</si>
  <si>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</si>
  <si>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</si>
  <si>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</si>
  <si>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</si>
  <si>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</si>
  <si>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</si>
  <si>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</si>
  <si>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</si>
  <si>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</si>
  <si>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</si>
  <si>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</si>
  <si>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</si>
  <si>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</si>
  <si>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</si>
  <si>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</si>
  <si>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</si>
  <si>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</si>
  <si>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</si>
  <si>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</si>
  <si>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</si>
  <si>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</si>
  <si>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</si>
  <si>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</si>
  <si>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</si>
  <si>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</si>
  <si>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</si>
  <si>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</si>
  <si>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</si>
  <si>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</si>
  <si>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</si>
  <si>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</si>
  <si>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</si>
  <si>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</si>
  <si>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</si>
  <si>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</si>
  <si>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</si>
  <si>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</si>
  <si>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</si>
  <si>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</si>
  <si>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</si>
  <si>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</si>
  <si>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</si>
  <si>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</si>
  <si>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</si>
  <si>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</si>
  <si>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</si>
  <si>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</si>
  <si>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</si>
  <si>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</si>
  <si>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</si>
  <si>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</si>
  <si>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</si>
  <si>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</si>
  <si>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</si>
  <si>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</si>
  <si>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</si>
  <si>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</si>
  <si>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</si>
  <si>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</si>
  <si>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</si>
  <si>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</si>
  <si>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</si>
  <si>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</si>
  <si>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</si>
  <si>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</si>
  <si>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</si>
  <si>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</si>
  <si>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</si>
  <si>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</si>
  <si>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</si>
  <si>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</si>
  <si>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</si>
  <si>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</si>
  <si>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</si>
  <si>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</si>
  <si>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</si>
  <si>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</si>
  <si>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</si>
  <si>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</si>
  <si>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</si>
  <si>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</si>
  <si>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</si>
  <si>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</si>
  <si>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</si>
  <si>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</si>
  <si>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</si>
  <si>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</si>
  <si>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</si>
  <si>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</si>
  <si>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</si>
  <si>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</si>
  <si>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</si>
  <si>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</si>
  <si>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</si>
  <si>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</si>
  <si>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</si>
  <si>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</si>
  <si>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</si>
  <si>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</si>
  <si>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</si>
  <si>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</si>
  <si>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</si>
  <si>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</si>
  <si>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</si>
  <si>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</si>
  <si>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</si>
  <si>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</si>
  <si>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</si>
  <si>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</si>
  <si>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</si>
  <si>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</si>
  <si>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</si>
  <si>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</si>
  <si>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</si>
  <si>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</si>
  <si>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</si>
  <si>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</si>
  <si>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</si>
  <si>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</si>
  <si>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</si>
  <si>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</si>
  <si>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</si>
  <si>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</si>
  <si>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</si>
  <si>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</si>
  <si>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</si>
  <si>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</si>
  <si>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</si>
  <si>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</si>
  <si>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</si>
  <si>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</si>
  <si>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</si>
  <si>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</si>
  <si>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</si>
  <si>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</si>
  <si>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</si>
  <si>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</si>
  <si>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</si>
  <si>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</si>
  <si>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</si>
  <si>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</si>
  <si>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</si>
  <si>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</si>
  <si>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</si>
  <si>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</si>
  <si>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</si>
  <si>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</si>
  <si>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</si>
  <si>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</si>
  <si>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</si>
  <si>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</si>
  <si>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</si>
  <si>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</si>
  <si>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</si>
  <si>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</si>
  <si>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</si>
  <si>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</si>
  <si>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</si>
  <si>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</si>
  <si>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</si>
  <si>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</si>
  <si>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</si>
  <si>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</si>
  <si>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</si>
  <si>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</si>
  <si>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</si>
  <si>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</si>
  <si>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</si>
  <si>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</si>
  <si>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</si>
  <si>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</si>
  <si>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</si>
  <si>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</si>
  <si>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</si>
  <si>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</si>
  <si>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</si>
  <si>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</si>
  <si>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</si>
  <si>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</si>
  <si>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</si>
  <si>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</si>
  <si>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</si>
  <si>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</si>
  <si>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</si>
  <si>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</si>
  <si>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</si>
  <si>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</si>
  <si>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</si>
  <si>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</si>
  <si>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</si>
  <si>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</si>
  <si>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</si>
  <si>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</si>
  <si>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</si>
  <si>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</si>
  <si>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</si>
  <si>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</si>
  <si>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</si>
  <si>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</si>
  <si>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</si>
  <si>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</si>
  <si>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</si>
  <si>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</si>
  <si>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</si>
  <si>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</si>
  <si>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</si>
  <si>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</si>
  <si>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</si>
  <si>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</si>
  <si>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</si>
  <si>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</si>
  <si>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</si>
  <si>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</si>
  <si>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</si>
  <si>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</si>
  <si>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</si>
  <si>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</si>
  <si>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</si>
  <si>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</si>
  <si>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</si>
  <si>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</si>
  <si>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</si>
  <si>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</si>
  <si>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</si>
  <si>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</si>
  <si>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</si>
  <si>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</si>
  <si>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</si>
  <si>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</si>
  <si>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</si>
  <si>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</si>
  <si>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</si>
  <si>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</si>
  <si>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</si>
  <si>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</si>
  <si>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</si>
  <si>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</si>
  <si>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</si>
  <si>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</si>
  <si>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</si>
  <si>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</si>
  <si>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</si>
  <si>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</si>
  <si>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</si>
  <si>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</si>
  <si>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</si>
  <si>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</si>
  <si>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</si>
  <si>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</si>
  <si>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</si>
  <si>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</si>
  <si>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</si>
  <si>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</si>
  <si>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</si>
  <si>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</si>
  <si>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</si>
  <si>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</si>
  <si>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</si>
  <si>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</si>
  <si>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</si>
  <si>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</si>
  <si>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</si>
  <si>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</si>
  <si>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</si>
  <si>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</si>
  <si>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</si>
  <si>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</si>
  <si>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</si>
  <si>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</si>
  <si>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</si>
  <si>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</si>
  <si>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</si>
  <si>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</si>
  <si>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</si>
  <si>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</si>
  <si>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</si>
  <si>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</si>
  <si>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</si>
  <si>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</si>
  <si>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</si>
  <si>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</si>
  <si>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</si>
  <si>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</si>
  <si>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</si>
  <si>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</si>
  <si>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</si>
  <si>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</si>
  <si>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</si>
  <si>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</si>
  <si>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</si>
  <si>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</si>
  <si>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</si>
  <si>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</si>
  <si>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</si>
  <si>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</si>
  <si>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</si>
  <si>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</si>
  <si>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</si>
  <si>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</si>
  <si>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</si>
  <si>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</si>
  <si>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</si>
  <si>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</si>
  <si>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</si>
  <si>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</si>
  <si>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</si>
  <si>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</si>
  <si>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</si>
  <si>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</si>
  <si>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</si>
  <si>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</si>
  <si>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</si>
  <si>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</si>
  <si>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</si>
  <si>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</si>
  <si>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</si>
  <si>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</si>
  <si>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</si>
  <si>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</si>
  <si>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</si>
  <si>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</si>
  <si>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</si>
  <si>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</si>
  <si>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</si>
  <si>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</si>
  <si>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</si>
  <si>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</si>
  <si>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</si>
  <si>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</si>
  <si>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</si>
  <si>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</si>
  <si>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</si>
  <si>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</si>
  <si>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</si>
  <si>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</si>
  <si>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</si>
  <si>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</si>
  <si>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</si>
  <si>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</si>
  <si>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</si>
  <si>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</si>
  <si>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</si>
  <si>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</si>
  <si>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</si>
  <si>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</si>
  <si>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</si>
  <si>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</si>
  <si>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</si>
  <si>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</si>
  <si>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</si>
  <si>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</si>
  <si>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</si>
  <si>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</si>
  <si>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</si>
  <si>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</si>
  <si>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</si>
  <si>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</si>
  <si>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</si>
  <si>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</si>
  <si>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</si>
  <si>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</si>
  <si>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</si>
  <si>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</si>
  <si>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</si>
  <si>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</si>
  <si>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</si>
  <si>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</si>
  <si>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</si>
  <si>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</si>
  <si>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</si>
  <si>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</si>
  <si>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</si>
  <si>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</si>
  <si>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</si>
  <si>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</si>
  <si>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</si>
  <si>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</si>
  <si>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</si>
  <si>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</si>
  <si>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</si>
  <si>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</si>
  <si>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</si>
  <si>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</si>
  <si>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</si>
  <si>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</si>
  <si>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</si>
  <si>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</si>
  <si>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</si>
  <si>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</si>
  <si>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</si>
  <si>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</si>
  <si>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</si>
  <si>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</si>
  <si>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</si>
  <si>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</si>
  <si>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</si>
  <si>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</si>
  <si>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</si>
  <si>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</si>
  <si>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</si>
  <si>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</si>
  <si>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</si>
  <si>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</si>
  <si>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</si>
  <si>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</si>
  <si>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</si>
  <si>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</si>
  <si>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</si>
  <si>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</si>
  <si>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</si>
  <si>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</si>
  <si>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</si>
  <si>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</si>
  <si>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</si>
  <si>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</si>
  <si>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</si>
  <si>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</si>
  <si>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</si>
  <si>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</si>
  <si>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</si>
  <si>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</si>
  <si>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</si>
  <si>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</si>
  <si>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</si>
  <si>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</si>
  <si>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</si>
  <si>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</si>
  <si>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</si>
  <si>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</si>
  <si>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</si>
  <si>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</si>
  <si>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</si>
  <si>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</si>
  <si>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</si>
  <si>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</si>
  <si>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</si>
  <si>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</si>
  <si>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</si>
  <si>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</si>
  <si>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</si>
  <si>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</si>
  <si>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</si>
  <si>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</si>
  <si>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</si>
  <si>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</si>
  <si>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</si>
  <si>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</si>
  <si>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</si>
  <si>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</si>
  <si>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</si>
  <si>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</si>
  <si>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</si>
  <si>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</si>
  <si>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</si>
  <si>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</si>
  <si>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</si>
  <si>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</si>
  <si>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</si>
  <si>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</si>
  <si>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</si>
  <si>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</si>
  <si>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</si>
  <si>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</si>
  <si>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</si>
  <si>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</si>
  <si>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</si>
  <si>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</si>
  <si>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</si>
  <si>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</si>
  <si>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</si>
  <si>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</si>
  <si>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</si>
  <si>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</si>
  <si>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</si>
  <si>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</si>
  <si>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</si>
  <si>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</si>
  <si>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</si>
  <si>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</si>
  <si>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</si>
  <si>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</si>
  <si>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</si>
  <si>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</si>
  <si>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</si>
  <si>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</si>
  <si>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</si>
  <si>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</si>
  <si>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</si>
  <si>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</si>
  <si>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</si>
  <si>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</si>
  <si>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</si>
  <si>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</si>
  <si>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</si>
  <si>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</si>
  <si>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</si>
  <si>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</si>
  <si>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</si>
  <si>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</si>
  <si>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</si>
  <si>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</si>
  <si>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</si>
  <si>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</si>
  <si>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</si>
  <si>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</si>
  <si>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</si>
  <si>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</si>
  <si>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</si>
  <si>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</si>
  <si>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</si>
  <si>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</si>
  <si>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</si>
  <si>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</si>
  <si>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</si>
  <si>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</si>
  <si>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</si>
  <si>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</si>
  <si>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</si>
  <si>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</si>
  <si>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</si>
  <si>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</si>
  <si>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</si>
  <si>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</si>
  <si>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</si>
  <si>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</si>
  <si>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</si>
  <si>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</si>
  <si>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</si>
  <si>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</si>
  <si>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</si>
  <si>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</si>
  <si>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</si>
  <si>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</si>
  <si>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</si>
  <si>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</si>
  <si>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</si>
  <si>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</si>
  <si>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</si>
  <si>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</si>
  <si>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</si>
  <si>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</si>
  <si>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</si>
  <si>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</si>
  <si>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</si>
  <si>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</si>
  <si>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</si>
  <si>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</si>
  <si>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</si>
  <si>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</si>
  <si>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</si>
  <si>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</si>
  <si>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</si>
  <si>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</si>
  <si>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</si>
  <si>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</si>
  <si>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</si>
  <si>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</si>
  <si>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</si>
  <si>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</si>
  <si>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</si>
  <si>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</si>
  <si>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</si>
  <si>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</si>
  <si>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</si>
  <si>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</si>
  <si>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</si>
  <si>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</si>
  <si>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</si>
  <si>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</si>
  <si>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</si>
  <si>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</si>
  <si>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</si>
  <si>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</si>
  <si>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</si>
  <si>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</si>
  <si>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</si>
  <si>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</si>
  <si>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</si>
  <si>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</si>
  <si>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</si>
  <si>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</si>
  <si>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</si>
  <si>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</si>
  <si>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</si>
  <si>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</si>
  <si>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</si>
  <si>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</si>
  <si>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</si>
  <si>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</si>
  <si>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</si>
  <si>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</si>
  <si>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</si>
  <si>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</si>
  <si>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</si>
  <si>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</si>
  <si>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</si>
  <si>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</si>
  <si>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</si>
  <si>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</si>
  <si>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</si>
  <si>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</si>
  <si>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</si>
  <si>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</si>
  <si>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</si>
  <si>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</si>
  <si>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</si>
  <si>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</si>
  <si>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</si>
  <si>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</si>
  <si>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</si>
  <si>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</si>
  <si>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</si>
  <si>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</si>
  <si>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</si>
  <si>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</si>
  <si>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</si>
  <si>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</si>
  <si>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</si>
  <si>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</si>
  <si>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</si>
  <si>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</si>
  <si>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</si>
  <si>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</si>
  <si>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</si>
  <si>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</si>
  <si>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</si>
  <si>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</si>
  <si>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</si>
  <si>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</si>
  <si>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</si>
  <si>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</si>
  <si>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</si>
  <si>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</si>
  <si>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</si>
  <si>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</si>
  <si>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</si>
  <si>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</si>
  <si>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</si>
  <si>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</si>
  <si>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</si>
  <si>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</si>
  <si>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</si>
  <si>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</si>
  <si>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</si>
  <si>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</si>
  <si>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</si>
  <si>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</si>
  <si>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</si>
  <si>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</si>
  <si>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</si>
  <si>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</si>
  <si>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</si>
  <si>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</si>
  <si>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</si>
  <si>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</si>
  <si>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</si>
  <si>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</si>
  <si>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</si>
  <si>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</si>
  <si>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</si>
  <si>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</si>
  <si>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</si>
  <si>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</si>
  <si>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</si>
  <si>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</si>
  <si>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</si>
  <si>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</si>
  <si>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</si>
  <si>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</si>
  <si>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</si>
  <si>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</si>
  <si>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</si>
  <si>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</si>
  <si>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</si>
  <si>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</si>
  <si>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</si>
  <si>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</si>
  <si>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</si>
  <si>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</si>
  <si>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</si>
  <si>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</si>
  <si>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</si>
  <si>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</si>
  <si>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</si>
  <si>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</si>
  <si>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</si>
  <si>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</si>
  <si>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</si>
  <si>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</si>
  <si>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</si>
  <si>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</si>
  <si>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</si>
  <si>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</si>
  <si>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</si>
  <si>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</si>
  <si>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</si>
  <si>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</si>
  <si>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</si>
  <si>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</si>
  <si>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</si>
  <si>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</si>
  <si>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</si>
  <si>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</si>
  <si>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</si>
  <si>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</si>
  <si>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</si>
  <si>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</si>
  <si>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</si>
  <si>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</si>
  <si>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</si>
  <si>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</si>
  <si>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</si>
  <si>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</si>
  <si>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</si>
  <si>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</si>
  <si>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</si>
  <si>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</si>
  <si>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</si>
  <si>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</si>
  <si>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</si>
  <si>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</si>
  <si>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</si>
  <si>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</si>
  <si>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</si>
  <si>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</si>
  <si>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</si>
  <si>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</si>
  <si>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</si>
  <si>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</si>
  <si>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</si>
  <si>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</si>
  <si>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</si>
  <si>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</si>
  <si>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</si>
  <si>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</si>
  <si>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</si>
  <si>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</si>
  <si>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</si>
  <si>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</si>
  <si>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</si>
  <si>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</si>
  <si>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</si>
  <si>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</si>
  <si>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</si>
  <si>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</si>
  <si>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</si>
  <si>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</si>
  <si>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</si>
  <si>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</si>
  <si>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</si>
  <si>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</si>
  <si>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</si>
  <si>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</si>
  <si>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</si>
  <si>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</si>
  <si>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</si>
  <si>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</si>
  <si>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</si>
  <si>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</si>
  <si>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</si>
  <si>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</si>
  <si>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</si>
  <si>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</si>
  <si>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</si>
  <si>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</si>
  <si>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</si>
  <si>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</si>
  <si>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</si>
  <si>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</si>
  <si>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</si>
  <si>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</si>
  <si>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</si>
  <si>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</si>
  <si>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</si>
  <si>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</si>
  <si>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</si>
  <si>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</si>
  <si>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</si>
  <si>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</si>
  <si>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</si>
  <si>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</si>
  <si>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</si>
  <si>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</si>
  <si>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</si>
  <si>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</si>
  <si>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</si>
  <si>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</si>
  <si>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</si>
  <si>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</si>
  <si>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</si>
  <si>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</si>
  <si>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</si>
  <si>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</si>
  <si>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</si>
  <si>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</si>
  <si>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</si>
  <si>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</si>
  <si>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</si>
  <si>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</si>
  <si>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</si>
  <si>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</si>
  <si>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</si>
  <si>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</si>
  <si>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</si>
  <si>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</si>
  <si>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</si>
  <si>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</si>
  <si>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</si>
  <si>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</si>
  <si>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</si>
  <si>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</si>
  <si>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</si>
  <si>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</si>
  <si>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</si>
  <si>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</si>
  <si>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</si>
  <si>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</si>
  <si>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</si>
  <si>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</si>
  <si>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</si>
  <si>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</si>
  <si>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</si>
  <si>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</si>
  <si>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</si>
  <si>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</si>
  <si>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</si>
  <si>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</si>
  <si>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</si>
  <si>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</si>
  <si>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</si>
  <si>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</si>
  <si>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</si>
  <si>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</si>
  <si>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</si>
  <si>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</si>
  <si>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</si>
  <si>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</si>
  <si>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</si>
  <si>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</si>
  <si>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</si>
  <si>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</si>
  <si>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</si>
  <si>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</si>
  <si>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</si>
  <si>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</si>
  <si>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</si>
  <si>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</si>
  <si>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</si>
  <si>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</si>
  <si>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</si>
  <si>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</si>
  <si>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</si>
  <si>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</si>
  <si>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</si>
  <si>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</si>
  <si>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</si>
  <si>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</si>
  <si>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</si>
  <si>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</si>
  <si>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</si>
  <si>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</si>
  <si>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</si>
  <si>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</si>
  <si>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</si>
  <si>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</si>
  <si>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</si>
  <si>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</si>
  <si>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</si>
  <si>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</si>
  <si>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</si>
  <si>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</si>
  <si>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</si>
  <si>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</si>
  <si>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</si>
  <si>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</si>
  <si>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</si>
  <si>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</si>
  <si>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</si>
  <si>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</si>
  <si>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</si>
  <si>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</si>
  <si>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</si>
  <si>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</si>
  <si>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</si>
  <si>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</si>
  <si>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</si>
  <si>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</si>
  <si>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</si>
  <si>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</si>
  <si>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</si>
  <si>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</si>
  <si>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</si>
  <si>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</si>
  <si>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</si>
  <si>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</si>
  <si>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</si>
  <si>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</si>
  <si>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</si>
  <si>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</si>
  <si>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</si>
  <si>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</si>
  <si>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</si>
  <si>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</si>
  <si>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</si>
  <si>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</si>
  <si>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</si>
  <si>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</si>
  <si>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</si>
  <si>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</si>
  <si>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</si>
  <si>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</si>
  <si>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</si>
  <si>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</si>
  <si>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</si>
  <si>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</si>
  <si>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</si>
  <si>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</si>
  <si>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</si>
  <si>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</si>
  <si>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</si>
  <si>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</si>
  <si>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</si>
  <si>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</si>
  <si>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</si>
  <si>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</si>
  <si>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</si>
  <si>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</si>
  <si>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</si>
  <si>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</si>
  <si>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</si>
  <si>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</si>
  <si>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</si>
  <si>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</si>
  <si>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</si>
  <si>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</si>
  <si>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</si>
  <si>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</si>
  <si>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</si>
  <si>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</si>
  <si>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</si>
  <si>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</si>
  <si>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</si>
  <si>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</si>
  <si>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</si>
  <si>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</si>
  <si>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</si>
  <si>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</si>
  <si>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</si>
  <si>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</si>
  <si>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</si>
  <si>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</si>
  <si>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</si>
  <si>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</si>
  <si>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</si>
  <si>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</si>
  <si>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</si>
  <si>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</si>
  <si>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</si>
  <si>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</si>
  <si>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</si>
  <si>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</si>
  <si>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</si>
  <si>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</si>
  <si>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</si>
  <si>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</si>
  <si>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</si>
  <si>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</si>
  <si>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</si>
  <si>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</si>
  <si>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</si>
  <si>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</si>
  <si>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</si>
  <si>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</si>
  <si>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</si>
  <si>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</si>
  <si>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</si>
  <si>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</si>
  <si>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</si>
  <si>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</si>
  <si>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</si>
  <si>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</si>
  <si>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</si>
  <si>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</si>
  <si>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</si>
  <si>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</si>
  <si>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</si>
  <si>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</si>
  <si>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</si>
  <si>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</si>
  <si>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</si>
  <si>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</si>
  <si>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</si>
  <si>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</si>
  <si>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</si>
  <si>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</si>
  <si>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</si>
  <si>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</si>
  <si>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</si>
  <si>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</si>
  <si>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</si>
  <si>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</si>
  <si>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</si>
  <si>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</si>
  <si>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</si>
  <si>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</si>
  <si>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</si>
  <si>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</si>
  <si>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</si>
  <si>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</si>
  <si>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</si>
  <si>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</si>
  <si>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</si>
  <si>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</si>
  <si>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</si>
  <si>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</si>
  <si>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</si>
  <si>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</si>
  <si>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</si>
  <si>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</si>
  <si>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</si>
  <si>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</si>
  <si>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</si>
  <si>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</si>
  <si>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</si>
  <si>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</si>
  <si>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</si>
  <si>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</si>
  <si>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</si>
  <si>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</si>
  <si>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</si>
  <si>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</si>
  <si>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</si>
  <si>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</si>
  <si>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</si>
  <si>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</si>
  <si>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</si>
  <si>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</si>
  <si>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</si>
  <si>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</si>
  <si>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</si>
  <si>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</si>
  <si>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</si>
  <si>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</si>
  <si>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</si>
  <si>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</si>
  <si>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</si>
  <si>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</si>
  <si>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</si>
  <si>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</si>
  <si>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</si>
  <si>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</si>
  <si>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</si>
  <si>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</si>
  <si>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</si>
  <si>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</si>
  <si>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</si>
  <si>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</si>
  <si>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</si>
  <si>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</si>
  <si>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</si>
  <si>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</si>
  <si>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</si>
  <si>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</si>
  <si>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</si>
  <si>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</si>
  <si>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</si>
  <si>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</si>
  <si>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</si>
  <si>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</si>
  <si>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</si>
  <si>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</si>
  <si>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</si>
  <si>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</si>
  <si>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</si>
  <si>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</si>
  <si>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</si>
  <si>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</si>
  <si>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</si>
  <si>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</si>
  <si>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</si>
  <si>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</si>
  <si>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</si>
  <si>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</si>
  <si>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</si>
  <si>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</si>
  <si>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</si>
  <si>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</si>
  <si>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</si>
  <si>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</si>
  <si>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</si>
  <si>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</si>
  <si>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</si>
  <si>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</si>
  <si>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</si>
  <si>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</si>
  <si>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</si>
  <si>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</si>
  <si>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</si>
  <si>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</si>
  <si>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</si>
  <si>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</si>
  <si>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</si>
  <si>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</si>
  <si>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</si>
  <si>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</si>
  <si>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</si>
  <si>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</si>
  <si>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</si>
  <si>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</si>
  <si>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</si>
  <si>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</si>
  <si>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</si>
  <si>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</si>
  <si>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</si>
  <si>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</si>
  <si>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</si>
  <si>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</si>
  <si>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</si>
  <si>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</si>
  <si>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</si>
  <si>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</si>
  <si>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</si>
  <si>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</si>
  <si>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</si>
  <si>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</si>
  <si>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</si>
  <si>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</si>
  <si>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</si>
  <si>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</si>
  <si>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</si>
  <si>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</si>
  <si>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</si>
  <si>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</si>
  <si>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</si>
  <si>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</si>
  <si>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</si>
  <si>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</si>
  <si>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</si>
  <si>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</si>
  <si>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</si>
  <si>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</si>
  <si>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</si>
  <si>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</si>
  <si>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</si>
  <si>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</si>
  <si>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</si>
  <si>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</si>
  <si>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</si>
  <si>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</si>
  <si>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</si>
  <si>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</si>
  <si>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</si>
  <si>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</si>
  <si>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</si>
  <si>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</si>
  <si>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</si>
  <si>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</si>
  <si>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</si>
  <si>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</si>
  <si>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</si>
  <si>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</si>
  <si>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</si>
  <si>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</si>
  <si>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</si>
  <si>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</si>
  <si>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</si>
  <si>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</si>
  <si>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</si>
  <si>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</si>
  <si>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</si>
  <si>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</si>
  <si>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</si>
  <si>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</si>
  <si>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</si>
  <si>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</si>
  <si>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</si>
  <si>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</si>
  <si>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</si>
  <si>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</si>
  <si>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</si>
  <si>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</si>
  <si>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</si>
  <si>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</si>
  <si>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</si>
  <si>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</si>
  <si>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</si>
  <si>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</si>
  <si>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</si>
  <si>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</si>
  <si>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</si>
  <si>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</si>
  <si>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</si>
  <si>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</si>
  <si>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</si>
  <si>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</si>
  <si>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</si>
  <si>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</si>
  <si>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</si>
  <si>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</si>
  <si>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</si>
  <si>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</si>
  <si>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</si>
  <si>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</si>
  <si>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</si>
  <si>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</si>
  <si>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</si>
  <si>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</si>
  <si>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</si>
  <si>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</si>
  <si>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</si>
  <si>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</si>
  <si>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</si>
  <si>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</si>
  <si>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</si>
  <si>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</si>
  <si>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</si>
  <si>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</si>
  <si>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</si>
  <si>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</si>
  <si>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</si>
  <si>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</si>
  <si>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</si>
  <si>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</si>
  <si>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</si>
  <si>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</si>
  <si>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</si>
  <si>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</si>
  <si>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</si>
  <si>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</si>
  <si>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</si>
  <si>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</si>
  <si>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</si>
  <si>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</si>
  <si>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</si>
  <si>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</si>
  <si>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</si>
  <si>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</si>
  <si>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</si>
  <si>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</si>
  <si>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</si>
  <si>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</si>
  <si>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</si>
  <si>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</si>
  <si>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</si>
  <si>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</si>
  <si>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</si>
  <si>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</si>
  <si>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</si>
  <si>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</si>
  <si>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</si>
  <si>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</si>
  <si>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</si>
  <si>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</si>
  <si>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</si>
  <si>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</si>
  <si>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</si>
  <si>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</si>
  <si>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</si>
  <si>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</si>
  <si>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</si>
  <si>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</si>
  <si>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</si>
  <si>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</si>
  <si>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</si>
  <si>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</si>
  <si>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</si>
  <si>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</si>
  <si>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</si>
  <si>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</si>
  <si>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</si>
  <si>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</si>
  <si>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</si>
  <si>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</si>
  <si>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</si>
  <si>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</si>
  <si>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</si>
  <si>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</si>
  <si>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</si>
  <si>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</si>
  <si>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</si>
  <si>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</si>
  <si>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</si>
  <si>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</si>
  <si>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</si>
  <si>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</si>
  <si>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</si>
  <si>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</si>
  <si>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</si>
  <si>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</si>
  <si>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</si>
  <si>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</si>
  <si>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</si>
  <si>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</si>
  <si>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</si>
  <si>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</si>
  <si>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</si>
  <si>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</si>
  <si>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</si>
  <si>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</si>
  <si>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</si>
  <si>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</si>
  <si>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</si>
  <si>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</si>
  <si>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</si>
  <si>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</si>
  <si>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</si>
  <si>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</si>
  <si>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</si>
  <si>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</si>
  <si>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</si>
  <si>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</si>
  <si>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</si>
  <si>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</si>
  <si>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</si>
  <si>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</si>
  <si>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</si>
  <si>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</si>
  <si>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</si>
  <si>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</si>
  <si>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</si>
  <si>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</si>
  <si>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</si>
  <si>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</si>
  <si>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</si>
  <si>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</si>
  <si>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</si>
  <si>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</si>
  <si>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</si>
  <si>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</si>
  <si>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</si>
  <si>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</si>
  <si>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</si>
  <si>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</si>
  <si>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</si>
  <si>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</si>
  <si>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</si>
  <si>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</si>
  <si>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</si>
  <si>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</si>
  <si>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</si>
  <si>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</si>
  <si>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</si>
  <si>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</si>
  <si>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</si>
  <si>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</si>
  <si>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</si>
  <si>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</si>
  <si>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</si>
  <si>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</si>
  <si>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</si>
  <si>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</si>
  <si>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</si>
  <si>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</si>
  <si>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</si>
  <si>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</si>
  <si>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</si>
  <si>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</si>
  <si>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</si>
  <si>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</si>
  <si>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</si>
  <si>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</si>
  <si>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</si>
  <si>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</si>
  <si>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</si>
  <si>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</si>
  <si>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</si>
  <si>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</si>
  <si>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</si>
  <si>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</si>
  <si>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</si>
  <si>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</si>
  <si>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</si>
  <si>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</si>
  <si>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</si>
  <si>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</si>
  <si>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</si>
  <si>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</si>
  <si>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</si>
  <si>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</si>
  <si>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</si>
  <si>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</si>
  <si>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</si>
  <si>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</si>
  <si>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</si>
  <si>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</si>
  <si>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</si>
  <si>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</si>
  <si>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</si>
  <si>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</si>
  <si>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</si>
  <si>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</si>
  <si>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</si>
  <si>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</si>
  <si>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</si>
  <si>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</si>
  <si>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</si>
  <si>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</si>
  <si>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</si>
  <si>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</si>
  <si>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</si>
  <si>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</si>
  <si>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</si>
  <si>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</si>
  <si>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</si>
  <si>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</si>
  <si>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</si>
  <si>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</si>
  <si>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</si>
  <si>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</si>
  <si>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</si>
  <si>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</si>
  <si>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</si>
  <si>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</si>
  <si>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</si>
  <si>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</si>
  <si>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</si>
  <si>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</si>
  <si>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</si>
  <si>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</si>
  <si>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</si>
  <si>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</si>
  <si>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</si>
  <si>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</si>
  <si>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</si>
  <si>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</si>
  <si>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</si>
  <si>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</si>
  <si>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</si>
  <si>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</si>
  <si>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</si>
  <si>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</si>
  <si>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</si>
  <si>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</si>
  <si>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</si>
  <si>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</si>
  <si>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</si>
  <si>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</si>
  <si>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</si>
  <si>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</si>
  <si>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</si>
  <si>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</si>
  <si>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</si>
  <si>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</si>
  <si>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</si>
  <si>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</si>
  <si>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</si>
  <si>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</si>
  <si>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</si>
  <si>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</si>
  <si>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</si>
  <si>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</si>
  <si>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</si>
  <si>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</si>
  <si>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</si>
  <si>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</si>
  <si>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</si>
  <si>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</si>
  <si>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</si>
  <si>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</si>
  <si>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</si>
  <si>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</si>
  <si>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</si>
  <si>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</si>
  <si>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</si>
  <si>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</si>
  <si>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</si>
  <si>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</si>
  <si>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</si>
  <si>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</si>
  <si>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</si>
  <si>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</si>
  <si>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</si>
  <si>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</si>
  <si>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</si>
  <si>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</si>
  <si>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</si>
  <si>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</si>
  <si>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</si>
  <si>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</si>
  <si>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</si>
  <si>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</si>
  <si>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</si>
  <si>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</si>
  <si>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</si>
  <si>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</si>
  <si>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</si>
  <si>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</si>
  <si>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</si>
  <si>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</si>
  <si>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</si>
  <si>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</si>
  <si>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</si>
  <si>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</si>
  <si>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</si>
  <si>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</si>
  <si>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</si>
  <si>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</si>
  <si>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</si>
  <si>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</si>
  <si>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</si>
  <si>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</si>
  <si>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</si>
  <si>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</si>
  <si>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</si>
  <si>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</si>
  <si>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</si>
  <si>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</si>
  <si>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</si>
  <si>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</si>
  <si>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</si>
  <si>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</si>
  <si>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</si>
  <si>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</si>
  <si>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</si>
  <si>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</si>
  <si>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</si>
  <si>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</si>
  <si>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</si>
  <si>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</si>
  <si>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</si>
  <si>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</si>
  <si>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</si>
  <si>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</si>
  <si>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</si>
  <si>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</si>
  <si>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</si>
  <si>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</si>
  <si>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</si>
  <si>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</si>
  <si>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</si>
  <si>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</si>
  <si>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</si>
  <si>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</si>
  <si>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</si>
  <si>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</si>
  <si>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</si>
  <si>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</si>
  <si>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</si>
  <si>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</si>
  <si>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</si>
  <si>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</si>
  <si>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</si>
  <si>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</si>
  <si>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</si>
  <si>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</si>
  <si>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</si>
  <si>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</si>
  <si>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</si>
  <si>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</si>
  <si>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</si>
  <si>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</si>
  <si>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</si>
  <si>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</si>
  <si>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</si>
  <si>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</si>
  <si>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</si>
  <si>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</si>
  <si>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</si>
  <si>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</si>
  <si>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</si>
  <si>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</si>
  <si>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</si>
  <si>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</si>
  <si>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</si>
  <si>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</si>
  <si>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</si>
  <si>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</si>
  <si>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</si>
  <si>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</si>
  <si>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</si>
  <si>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</si>
  <si>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</si>
  <si>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</si>
  <si>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</si>
  <si>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</si>
  <si>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</si>
  <si>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</si>
  <si>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</si>
  <si>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</si>
  <si>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</si>
  <si>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</si>
  <si>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</si>
  <si>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</si>
  <si>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</si>
  <si>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</si>
  <si>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</si>
  <si>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</si>
  <si>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</si>
  <si>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</si>
  <si>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</si>
  <si>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</si>
  <si>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</si>
  <si>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</si>
  <si>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</si>
  <si>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</si>
  <si>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</si>
  <si>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</si>
  <si>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</si>
  <si>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</si>
  <si>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</si>
  <si>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</si>
  <si>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</si>
  <si>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</si>
  <si>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</si>
  <si>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</si>
  <si>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</si>
  <si>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</si>
  <si>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</si>
  <si>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</si>
  <si>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</si>
  <si>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</si>
  <si>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</si>
  <si>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</si>
  <si>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</si>
  <si>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</si>
  <si>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</si>
  <si>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</si>
  <si>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</si>
  <si>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</si>
  <si>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</si>
  <si>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</si>
  <si>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</si>
  <si>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</si>
  <si>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</si>
  <si>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</si>
  <si>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</si>
  <si>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</si>
  <si>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</si>
  <si>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</si>
  <si>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</si>
  <si>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</si>
  <si>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</si>
  <si>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</si>
  <si>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</si>
  <si>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</si>
  <si>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</si>
  <si>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</si>
  <si>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</si>
  <si>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</si>
  <si>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</si>
  <si>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</si>
  <si>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</si>
  <si>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</si>
  <si>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</si>
  <si>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</si>
  <si>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</si>
  <si>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</si>
  <si>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</si>
  <si>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</si>
  <si>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</si>
  <si>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</si>
  <si>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</si>
  <si>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</si>
  <si>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</si>
  <si>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</si>
  <si>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</si>
  <si>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</si>
  <si>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</si>
  <si>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</si>
  <si>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</si>
  <si>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</si>
  <si>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</si>
  <si>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</si>
  <si>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</si>
  <si>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</si>
  <si>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</si>
  <si>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</si>
  <si>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</si>
  <si>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</si>
  <si>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</si>
  <si>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</si>
  <si>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</si>
  <si>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</si>
  <si>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</si>
  <si>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</si>
  <si>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</si>
  <si>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</si>
  <si>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</si>
  <si>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</si>
  <si>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</si>
  <si>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</si>
  <si>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</si>
  <si>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</si>
  <si>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</si>
  <si>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</si>
  <si>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</si>
  <si>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</si>
  <si>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</si>
  <si>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</si>
  <si>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</si>
  <si>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</si>
  <si>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</si>
  <si>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</si>
  <si>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</si>
  <si>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</si>
  <si>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</si>
  <si>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</si>
  <si>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</si>
  <si>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</si>
  <si>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</si>
  <si>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</si>
  <si>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</si>
  <si>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</si>
  <si>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</si>
  <si>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</si>
  <si>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</si>
  <si>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</si>
  <si>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</si>
  <si>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</si>
  <si>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</si>
  <si>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</si>
  <si>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</si>
  <si>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</si>
  <si>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</si>
  <si>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</si>
  <si>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</si>
  <si>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</si>
  <si>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</si>
  <si>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</si>
  <si>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</si>
  <si>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</si>
  <si>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</si>
  <si>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</si>
  <si>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</si>
  <si>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</si>
  <si>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</si>
  <si>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</si>
  <si>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</si>
  <si>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</si>
  <si>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</si>
  <si>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</si>
  <si>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</si>
  <si>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</si>
  <si>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</si>
  <si>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</si>
  <si>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</si>
  <si>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</si>
  <si>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</si>
  <si>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</si>
  <si>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</si>
  <si>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</si>
  <si>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</si>
  <si>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</si>
  <si>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</si>
  <si>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</si>
  <si>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</si>
  <si>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</si>
  <si>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</si>
  <si>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</si>
  <si>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</si>
  <si>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</si>
  <si>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</si>
  <si>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</si>
  <si>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</si>
  <si>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</si>
  <si>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</si>
  <si>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</si>
  <si>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</si>
  <si>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</si>
  <si>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</si>
  <si>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</si>
  <si>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</si>
  <si>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</si>
  <si>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</si>
  <si>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</si>
  <si>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</si>
  <si>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</si>
  <si>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</si>
  <si>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</si>
  <si>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</si>
  <si>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</si>
  <si>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</si>
  <si>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</si>
  <si>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</si>
  <si>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</si>
  <si>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</si>
  <si>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</si>
  <si>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</si>
  <si>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</si>
  <si>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</si>
  <si>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</si>
  <si>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</si>
  <si>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</si>
  <si>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</si>
  <si>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</si>
  <si>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</si>
  <si>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</si>
  <si>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</si>
  <si>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</si>
  <si>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</si>
  <si>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</si>
  <si>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</si>
  <si>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</si>
  <si>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</si>
  <si>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</si>
  <si>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</si>
  <si>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</si>
  <si>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</si>
  <si>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</si>
  <si>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</si>
  <si>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</si>
  <si>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</si>
  <si>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</si>
  <si>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</si>
  <si>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</si>
  <si>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</si>
  <si>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</si>
  <si>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</si>
  <si>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</si>
  <si>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</si>
  <si>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</si>
  <si>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</si>
  <si>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</si>
  <si>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</si>
  <si>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</si>
  <si>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</si>
  <si>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</si>
  <si>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</si>
  <si>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</si>
  <si>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</si>
  <si>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</si>
  <si>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</si>
  <si>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</si>
  <si>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</si>
  <si>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</si>
  <si>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</si>
  <si>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</si>
  <si>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</si>
  <si>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</si>
  <si>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</si>
  <si>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</si>
  <si>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</si>
  <si>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</si>
  <si>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</si>
  <si>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</si>
  <si>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</si>
  <si>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</si>
  <si>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</si>
  <si>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</si>
  <si>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</si>
  <si>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</si>
  <si>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</si>
  <si>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</si>
  <si>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</si>
  <si>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</si>
  <si>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</si>
  <si>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</si>
  <si>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</si>
  <si>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</si>
  <si>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</si>
  <si>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</si>
  <si>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</si>
  <si>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</si>
  <si>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</si>
  <si>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</si>
  <si>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</si>
  <si>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</si>
  <si>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</si>
  <si>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</si>
  <si>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</si>
  <si>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</si>
  <si>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</si>
  <si>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</si>
  <si>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</si>
  <si>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</si>
  <si>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</si>
  <si>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</si>
  <si>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</si>
  <si>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</si>
  <si>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</si>
  <si>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</si>
  <si>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</si>
  <si>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</si>
  <si>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</si>
  <si>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</si>
  <si>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</si>
  <si>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</si>
  <si>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</si>
  <si>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</si>
  <si>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</si>
  <si>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</si>
  <si>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</si>
  <si>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</si>
  <si>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</si>
  <si>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</si>
  <si>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</si>
  <si>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</si>
  <si>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</si>
  <si>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</si>
  <si>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</si>
  <si>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</si>
  <si>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</si>
  <si>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</si>
  <si>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</si>
  <si>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</si>
  <si>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</si>
  <si>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</si>
  <si>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</si>
  <si>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</si>
  <si>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Tara Fuller DDS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</si>
  <si>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</si>
  <si>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</si>
  <si>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</si>
  <si>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</si>
  <si>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</si>
  <si>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</si>
  <si>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</si>
  <si>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</si>
  <si>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</si>
  <si>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</si>
  <si>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</si>
  <si>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</si>
  <si>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</si>
  <si>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</si>
  <si>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</si>
  <si>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</si>
  <si>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</si>
  <si>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</si>
  <si>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</si>
  <si>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</si>
  <si>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</si>
  <si>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</si>
  <si>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</si>
  <si>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</si>
  <si>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</si>
  <si>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Dr. Jason Smith DVM</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</si>
  <si>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</si>
  <si>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</si>
  <si>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</si>
  <si>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</si>
  <si>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</si>
  <si>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</si>
  <si>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</si>
  <si>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</si>
  <si>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</si>
  <si>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</si>
  <si>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</si>
  <si>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</si>
  <si>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</si>
  <si>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</si>
  <si>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</si>
  <si>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</si>
  <si>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</si>
  <si>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</si>
  <si>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</si>
  <si>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</si>
  <si>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</si>
  <si>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</si>
  <si>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</si>
  <si>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</si>
  <si>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</si>
  <si>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</si>
  <si>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</si>
  <si>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</si>
  <si>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</si>
  <si>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</si>
  <si>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</si>
  <si>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</si>
  <si>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</si>
  <si>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</si>
  <si>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</si>
  <si>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</si>
  <si>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</si>
  <si>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</si>
  <si>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</si>
  <si>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</si>
  <si>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</si>
  <si>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</si>
  <si>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</si>
  <si>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</si>
  <si>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</si>
  <si>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</si>
  <si>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</si>
  <si>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</si>
  <si>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</si>
  <si>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</si>
  <si>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</si>
  <si>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</si>
  <si>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</si>
  <si>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</si>
  <si>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</si>
  <si>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</si>
  <si>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</si>
  <si>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</si>
  <si>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</si>
  <si>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</si>
  <si>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</si>
  <si>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</si>
  <si>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</si>
  <si>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</si>
  <si>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</si>
  <si>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</si>
  <si>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</si>
  <si>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</si>
  <si>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</si>
  <si>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</si>
  <si>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</si>
  <si>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</si>
  <si>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</si>
  <si>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</si>
  <si>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</si>
  <si>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</si>
  <si>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</si>
  <si>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</si>
  <si>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</si>
  <si>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</si>
  <si>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</si>
  <si>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</si>
  <si>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</si>
  <si>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</si>
  <si>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</si>
  <si>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</si>
  <si>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</si>
  <si>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</si>
  <si>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</si>
  <si>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</si>
  <si>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</si>
  <si>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</si>
  <si>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</si>
  <si>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</si>
  <si>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</si>
  <si>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</si>
  <si>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</si>
  <si>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</si>
  <si>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</si>
  <si>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</si>
  <si>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</si>
  <si>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</si>
  <si>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</si>
  <si>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</si>
  <si>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</si>
  <si>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</si>
  <si>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</si>
  <si>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</si>
  <si>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</si>
  <si>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</si>
  <si>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</si>
  <si>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</si>
  <si>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</si>
  <si>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</si>
  <si>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</si>
  <si>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</si>
  <si>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</si>
  <si>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</si>
  <si>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</si>
  <si>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</si>
  <si>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</si>
  <si>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</si>
  <si>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</si>
  <si>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</si>
  <si>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</si>
  <si>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</si>
  <si>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</si>
  <si>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</si>
  <si>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</si>
  <si>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</si>
  <si>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</si>
  <si>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</si>
  <si>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</si>
  <si>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</si>
  <si>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</si>
  <si>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</si>
  <si>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</si>
  <si>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</si>
  <si>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</si>
  <si>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</si>
  <si>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</si>
  <si>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</si>
  <si>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</si>
  <si>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</si>
  <si>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</si>
  <si>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</si>
  <si>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</si>
  <si>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</si>
  <si>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</si>
  <si>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</si>
  <si>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</si>
  <si>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</si>
  <si>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</si>
  <si>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</si>
  <si>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</si>
  <si>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</si>
  <si>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</si>
  <si>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</si>
  <si>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</si>
  <si>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</si>
  <si>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</si>
  <si>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</si>
  <si>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</si>
  <si>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</si>
  <si>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</si>
  <si>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</si>
  <si>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</si>
  <si>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</si>
  <si>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</si>
  <si>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</si>
  <si>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</si>
  <si>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</si>
  <si>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</si>
  <si>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</si>
  <si>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</si>
  <si>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</si>
  <si>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</si>
  <si>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</si>
  <si>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</si>
  <si>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</si>
  <si>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</si>
  <si>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</si>
  <si>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</si>
  <si>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</si>
  <si>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</si>
  <si>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</si>
  <si>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</si>
  <si>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</si>
  <si>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</si>
  <si>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</si>
  <si>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</si>
  <si>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</si>
  <si>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</si>
  <si>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</si>
  <si>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</si>
  <si>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</si>
  <si>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</si>
  <si>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</si>
  <si>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</si>
  <si>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</si>
  <si>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</si>
  <si>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</si>
  <si>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</si>
  <si>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</si>
  <si>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</si>
  <si>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</si>
  <si>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</si>
  <si>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</si>
  <si>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</si>
  <si>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</si>
  <si>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</si>
  <si>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</si>
  <si>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</si>
  <si>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</si>
  <si>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</si>
  <si>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</si>
  <si>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</si>
  <si>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</si>
  <si>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</si>
  <si>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</si>
  <si>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</si>
  <si>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</si>
  <si>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</si>
  <si>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</si>
  <si>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</si>
  <si>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</si>
  <si>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</si>
  <si>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</si>
  <si>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</si>
  <si>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</si>
  <si>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</si>
  <si>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</si>
  <si>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</si>
  <si>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</si>
  <si>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</si>
  <si>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</si>
  <si>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</si>
  <si>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</si>
  <si>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</si>
  <si>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</si>
  <si>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</si>
  <si>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</si>
  <si>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</si>
  <si>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</si>
  <si>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</si>
  <si>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</si>
  <si>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</si>
  <si>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</si>
  <si>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</si>
  <si>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</si>
  <si>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</si>
  <si>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</si>
  <si>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</si>
  <si>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</si>
  <si>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</si>
  <si>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</si>
  <si>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</si>
  <si>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</si>
  <si>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</si>
  <si>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</si>
  <si>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</si>
  <si>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</si>
  <si>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</si>
  <si>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</si>
  <si>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</si>
  <si>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</si>
  <si>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</si>
  <si>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</si>
  <si>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</si>
  <si>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</si>
  <si>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</si>
  <si>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</si>
  <si>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</si>
  <si>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</si>
  <si>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</si>
  <si>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</si>
  <si>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</si>
  <si>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</si>
  <si>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</si>
  <si>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</si>
  <si>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</si>
  <si>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</si>
  <si>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</si>
  <si>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</si>
  <si>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</si>
  <si>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</si>
  <si>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</si>
  <si>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</si>
  <si>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</si>
  <si>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</si>
  <si>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</si>
  <si>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</si>
  <si>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</si>
  <si>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</si>
  <si>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</si>
  <si>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</si>
  <si>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</si>
  <si>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</si>
  <si>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</si>
  <si>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</si>
  <si>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</si>
  <si>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</si>
  <si>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</si>
  <si>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</si>
  <si>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</si>
  <si>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</si>
  <si>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</si>
  <si>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</si>
  <si>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</si>
  <si>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</si>
  <si>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</si>
  <si>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</si>
  <si>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</si>
  <si>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</si>
  <si>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</si>
  <si>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</si>
  <si>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</si>
  <si>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</si>
  <si>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</si>
  <si>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</si>
  <si>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</si>
  <si>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</si>
  <si>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</si>
  <si>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</si>
  <si>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</si>
  <si>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</si>
  <si>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</si>
  <si>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</si>
  <si>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</si>
  <si>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</si>
  <si>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</si>
  <si>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</si>
  <si>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</si>
  <si>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</si>
  <si>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</si>
  <si>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</si>
  <si>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</si>
  <si>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</si>
  <si>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</si>
  <si>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</si>
  <si>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</si>
  <si>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</si>
  <si>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</si>
  <si>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</si>
  <si>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</si>
  <si>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</si>
  <si>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</si>
  <si>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</si>
  <si>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</si>
  <si>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</si>
  <si>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</si>
  <si>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</si>
  <si>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</si>
  <si>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</si>
  <si>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</si>
  <si>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</si>
  <si>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</si>
  <si>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</si>
  <si>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</si>
  <si>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</si>
  <si>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</si>
  <si>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</si>
  <si>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</si>
  <si>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</si>
  <si>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</si>
  <si>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</si>
  <si>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</si>
  <si>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</si>
  <si>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</si>
  <si>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</si>
  <si>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</si>
  <si>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</si>
  <si>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</si>
  <si>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</si>
  <si>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</si>
  <si>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</si>
  <si>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</si>
  <si>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</si>
  <si>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</si>
  <si>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</si>
  <si>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</si>
  <si>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</si>
  <si>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</si>
  <si>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</si>
  <si>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</si>
  <si>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</si>
  <si>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</si>
  <si>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</si>
  <si>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</si>
  <si>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</si>
  <si>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</si>
  <si>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</si>
  <si>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</si>
  <si>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</si>
  <si>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</si>
  <si>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</si>
  <si>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</si>
  <si>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</si>
  <si>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</si>
  <si>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</si>
  <si>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</si>
  <si>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</si>
  <si>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</si>
  <si>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</si>
  <si>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</si>
  <si>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</si>
  <si>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</si>
  <si>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</si>
  <si>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</si>
  <si>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</si>
  <si>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</si>
  <si>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</si>
  <si>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</si>
  <si>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</si>
  <si>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</si>
  <si>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</si>
  <si>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</si>
  <si>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</si>
  <si>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</si>
  <si>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</si>
  <si>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</si>
  <si>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</si>
  <si>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</si>
  <si>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</si>
  <si>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</si>
  <si>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</si>
  <si>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</si>
  <si>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</si>
  <si>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</si>
  <si>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</si>
  <si>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</si>
  <si>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</si>
  <si>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</si>
  <si>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</si>
  <si>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</si>
  <si>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</si>
  <si>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</si>
  <si>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</si>
  <si>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</si>
  <si>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</si>
  <si>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</si>
  <si>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</si>
  <si>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</si>
  <si>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</si>
  <si>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</si>
  <si>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</si>
  <si>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</si>
  <si>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</si>
  <si>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</si>
  <si>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</si>
  <si>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</si>
  <si>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</si>
  <si>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</si>
  <si>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</si>
  <si>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</si>
  <si>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</si>
  <si>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</si>
  <si>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</si>
  <si>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</si>
  <si>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</si>
  <si>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</si>
  <si>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</si>
  <si>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</si>
  <si>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</si>
  <si>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</si>
  <si>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</si>
  <si>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</si>
  <si>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</si>
  <si>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</si>
  <si>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</si>
  <si>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</si>
  <si>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</si>
  <si>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</si>
  <si>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</si>
  <si>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</si>
  <si>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</si>
  <si>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</si>
  <si>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</si>
  <si>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</si>
  <si>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</si>
  <si>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</si>
  <si>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</si>
  <si>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</si>
  <si>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</si>
  <si>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</si>
  <si>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</si>
  <si>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</si>
  <si>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</si>
  <si>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</si>
  <si>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</si>
  <si>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</si>
  <si>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</si>
  <si>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</si>
  <si>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</si>
  <si>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</si>
  <si>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</si>
  <si>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</si>
  <si>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</si>
  <si>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</si>
  <si>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</si>
  <si>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</si>
  <si>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</si>
  <si>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</si>
  <si>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</si>
  <si>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</si>
  <si>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</si>
  <si>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</si>
  <si>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</si>
  <si>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</si>
  <si>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</si>
  <si>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</si>
  <si>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</si>
  <si>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</si>
  <si>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</si>
  <si>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</si>
  <si>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</si>
  <si>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</si>
  <si>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</si>
  <si>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</si>
  <si>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</si>
  <si>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</si>
  <si>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</si>
  <si>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</si>
  <si>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</si>
  <si>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</si>
  <si>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</si>
  <si>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</si>
  <si>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</si>
  <si>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</si>
  <si>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</si>
  <si>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</si>
  <si>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</si>
  <si>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</si>
  <si>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</si>
  <si>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</si>
  <si>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</si>
  <si>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</si>
  <si>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</si>
  <si>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</si>
  <si>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</si>
  <si>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</si>
  <si>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</si>
  <si>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</si>
  <si>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</si>
  <si>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</si>
  <si>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</si>
  <si>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</si>
  <si>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</si>
  <si>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</si>
  <si>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</si>
  <si>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</si>
  <si>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</si>
  <si>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</si>
  <si>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</si>
  <si>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</si>
  <si>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</si>
  <si>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</si>
  <si>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</si>
  <si>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</si>
  <si>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</si>
  <si>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</si>
  <si>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</si>
  <si>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</si>
  <si>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</si>
  <si>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</si>
  <si>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</si>
  <si>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</si>
  <si>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</si>
  <si>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</si>
  <si>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</si>
  <si>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</si>
  <si>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</si>
  <si>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</si>
  <si>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</si>
  <si>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</si>
  <si>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</si>
  <si>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</si>
  <si>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</si>
  <si>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</si>
  <si>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</si>
  <si>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</si>
  <si>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</si>
  <si>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</si>
  <si>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</si>
  <si>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</si>
  <si>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</si>
  <si>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</si>
  <si>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</si>
  <si>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</si>
  <si>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</si>
  <si>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</si>
  <si>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</si>
  <si>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</si>
  <si>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</si>
  <si>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</si>
  <si>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</si>
  <si>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</si>
  <si>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</si>
  <si>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</si>
  <si>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</si>
  <si>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</si>
  <si>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</si>
  <si>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</si>
  <si>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</si>
  <si>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</si>
  <si>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</si>
  <si>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</si>
  <si>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</si>
  <si>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</si>
  <si>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</si>
  <si>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</si>
  <si>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</si>
  <si>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</si>
  <si>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</si>
  <si>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</si>
  <si>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</si>
  <si>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</si>
  <si>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</si>
  <si>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</si>
  <si>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</si>
  <si>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</si>
  <si>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</si>
  <si>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</si>
  <si>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</si>
  <si>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</si>
  <si>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</si>
  <si>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</si>
  <si>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</si>
  <si>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</si>
  <si>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</si>
  <si>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</si>
  <si>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</si>
  <si>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</si>
  <si>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</si>
  <si>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</si>
  <si>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</si>
  <si>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</si>
  <si>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</si>
  <si>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</si>
  <si>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</si>
  <si>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</si>
  <si>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</si>
  <si>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</si>
  <si>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</si>
  <si>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</si>
  <si>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</si>
  <si>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</si>
  <si>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</si>
  <si>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</si>
  <si>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</si>
  <si>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</si>
  <si>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</si>
  <si>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</si>
  <si>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</si>
  <si>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</si>
  <si>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</si>
  <si>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</si>
  <si>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</si>
  <si>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</si>
  <si>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</si>
  <si>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</si>
  <si>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</si>
  <si>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</si>
  <si>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</si>
  <si>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</si>
  <si>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</si>
  <si>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</si>
  <si>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</si>
  <si>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</si>
  <si>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</si>
  <si>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</si>
  <si>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</si>
  <si>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</si>
  <si>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</si>
  <si>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</si>
  <si>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</si>
  <si>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</si>
  <si>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</si>
  <si>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</si>
  <si>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</si>
  <si>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</si>
  <si>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</si>
  <si>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</si>
  <si>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</si>
  <si>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</si>
  <si>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</si>
  <si>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</si>
  <si>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</si>
  <si>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</si>
  <si>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</si>
  <si>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</si>
  <si>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</si>
  <si>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</si>
  <si>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</si>
  <si>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</si>
  <si>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</si>
  <si>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</si>
  <si>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</si>
  <si>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</si>
  <si>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</si>
  <si>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</si>
  <si>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</si>
  <si>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</si>
  <si>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</si>
  <si>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</si>
  <si>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</si>
  <si>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</si>
  <si>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</si>
  <si>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</si>
  <si>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</si>
  <si>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</si>
  <si>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</si>
  <si>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</si>
  <si>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</si>
  <si>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</si>
  <si>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</si>
  <si>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</si>
  <si>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</si>
  <si>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</si>
  <si>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</si>
  <si>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</si>
  <si>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</si>
  <si>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</si>
  <si>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</si>
  <si>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</si>
  <si>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</si>
  <si>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</si>
  <si>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</si>
  <si>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</si>
  <si>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</si>
  <si>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</si>
  <si>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</si>
  <si>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</si>
  <si>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</si>
  <si>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</si>
  <si>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</si>
  <si>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</si>
  <si>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</si>
  <si>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</si>
  <si>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</si>
  <si>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</si>
  <si>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</si>
  <si>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</si>
  <si>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</si>
  <si>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</si>
  <si>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</si>
  <si>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</si>
  <si>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</si>
  <si>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</si>
  <si>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</si>
  <si>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</si>
  <si>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</si>
  <si>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</si>
  <si>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</si>
  <si>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</si>
  <si>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</si>
  <si>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</si>
  <si>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</si>
  <si>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</si>
  <si>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</si>
  <si>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</si>
  <si>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</si>
  <si>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</si>
  <si>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</si>
  <si>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</si>
  <si>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</si>
  <si>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</si>
  <si>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</si>
  <si>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</si>
  <si>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</si>
  <si>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</si>
  <si>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</si>
  <si>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</si>
  <si>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</si>
  <si>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</si>
  <si>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</si>
  <si>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</si>
  <si>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</si>
  <si>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</si>
  <si>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</si>
  <si>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</si>
  <si>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</si>
  <si>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</si>
  <si>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</si>
  <si>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</si>
  <si>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</si>
  <si>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</si>
  <si>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</si>
  <si>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</si>
  <si>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</si>
  <si>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</si>
  <si>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</si>
  <si>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</si>
  <si>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</si>
  <si>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</si>
  <si>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</si>
  <si>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</si>
  <si>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</si>
  <si>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</si>
  <si>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</si>
  <si>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</si>
  <si>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</si>
  <si>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</si>
  <si>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</si>
  <si>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</si>
  <si>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</si>
  <si>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</si>
  <si>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</si>
  <si>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</si>
  <si>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</si>
  <si>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</si>
  <si>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</si>
  <si>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</si>
  <si>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</si>
  <si>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</si>
  <si>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</si>
  <si>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</si>
  <si>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</si>
  <si>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</si>
  <si>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</si>
  <si>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</si>
  <si>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</si>
  <si>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</si>
  <si>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</si>
  <si>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</si>
  <si>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</si>
  <si>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</si>
  <si>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</si>
  <si>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</si>
  <si>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</si>
  <si>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</si>
  <si>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</si>
  <si>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</si>
  <si>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</si>
  <si>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</si>
  <si>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</si>
  <si>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</si>
  <si>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</si>
  <si>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</si>
  <si>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</si>
  <si>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</si>
  <si>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</si>
  <si>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</si>
  <si>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</si>
  <si>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</si>
  <si>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</si>
  <si>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</si>
  <si>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</si>
  <si>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</si>
  <si>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</si>
  <si>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</si>
  <si>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</si>
  <si>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</si>
  <si>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</si>
  <si>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</si>
  <si>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</si>
  <si>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</si>
  <si>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</si>
  <si>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</si>
  <si>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</si>
  <si>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</si>
  <si>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</si>
  <si>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</si>
  <si>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</si>
  <si>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</si>
  <si>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</si>
  <si>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</si>
  <si>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</si>
  <si>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</si>
  <si>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</si>
  <si>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</si>
  <si>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</si>
  <si>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</si>
  <si>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</si>
  <si>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</si>
  <si>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</si>
  <si>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</si>
  <si>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</si>
  <si>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</si>
  <si>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</si>
  <si>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</si>
  <si>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</si>
  <si>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</si>
  <si>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</si>
  <si>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</si>
  <si>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</si>
  <si>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</si>
  <si>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</si>
  <si>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</si>
  <si>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</si>
  <si>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</si>
  <si>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</si>
  <si>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</si>
  <si>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</si>
  <si>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</si>
  <si>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</si>
  <si>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</si>
  <si>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</si>
  <si>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</si>
  <si>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</si>
  <si>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</si>
  <si>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</si>
  <si>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</si>
  <si>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</si>
  <si>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</si>
  <si>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</si>
  <si>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</si>
  <si>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</si>
  <si>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</si>
  <si>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</si>
  <si>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</si>
  <si>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</si>
  <si>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</si>
  <si>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</si>
  <si>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</si>
  <si>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</si>
  <si>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</si>
  <si>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</si>
  <si>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</si>
  <si>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</si>
  <si>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</si>
  <si>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</si>
  <si>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</si>
  <si>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</si>
  <si>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</si>
  <si>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</si>
  <si>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</si>
  <si>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</si>
  <si>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</si>
  <si>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</si>
  <si>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</si>
  <si>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</si>
  <si>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</si>
  <si>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</si>
  <si>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</si>
  <si>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</si>
  <si>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</si>
  <si>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</si>
  <si>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</si>
  <si>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</si>
  <si>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</si>
  <si>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</si>
  <si>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</si>
  <si>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</si>
  <si>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</si>
  <si>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</si>
  <si>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</si>
  <si>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</si>
  <si>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</si>
  <si>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</si>
  <si>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</si>
  <si>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</si>
  <si>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</si>
  <si>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</si>
  <si>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</si>
  <si>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</si>
  <si>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</si>
  <si>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</si>
  <si>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</si>
  <si>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</si>
  <si>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</si>
  <si>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</si>
  <si>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</si>
  <si>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</si>
  <si>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</si>
  <si>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</si>
  <si>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</si>
  <si>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</si>
  <si>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</si>
  <si>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</si>
  <si>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</si>
  <si>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</si>
  <si>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</si>
  <si>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</si>
  <si>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</si>
  <si>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</si>
  <si>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</si>
  <si>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</si>
  <si>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</si>
  <si>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</si>
  <si>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</si>
  <si>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</si>
  <si>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</si>
  <si>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</si>
  <si>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</si>
  <si>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</si>
  <si>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</si>
  <si>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</si>
  <si>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</si>
  <si>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</si>
  <si>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</si>
  <si>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</si>
  <si>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</si>
  <si>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</si>
  <si>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</si>
  <si>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</si>
  <si>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</si>
  <si>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</si>
  <si>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</si>
  <si>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</si>
  <si>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</si>
  <si>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</si>
  <si>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</si>
  <si>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</si>
  <si>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</si>
  <si>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</si>
  <si>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</si>
  <si>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</si>
  <si>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</si>
  <si>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</si>
  <si>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</si>
  <si>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</si>
  <si>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</si>
  <si>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</si>
  <si>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</si>
  <si>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</si>
  <si>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</si>
  <si>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</si>
  <si>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</si>
  <si>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</si>
  <si>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</si>
  <si>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</si>
  <si>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</si>
  <si>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</si>
  <si>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</si>
  <si>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</si>
  <si>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</si>
  <si>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</si>
  <si>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</si>
  <si>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</si>
  <si>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</si>
  <si>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</si>
  <si>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</si>
  <si>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</si>
  <si>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</si>
  <si>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</si>
  <si>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</si>
  <si>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</si>
  <si>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</si>
  <si>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</si>
  <si>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</si>
  <si>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</si>
  <si>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</si>
  <si>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</si>
  <si>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</si>
  <si>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</si>
  <si>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</si>
  <si>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</si>
  <si>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</si>
  <si>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</si>
  <si>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</si>
  <si>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</si>
  <si>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</si>
  <si>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</si>
  <si>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</si>
  <si>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</si>
  <si>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</si>
  <si>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</si>
  <si>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</si>
  <si>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</si>
  <si>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</si>
  <si>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</si>
  <si>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</si>
  <si>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</si>
  <si>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</si>
  <si>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</si>
  <si>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</si>
  <si>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</si>
  <si>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</si>
  <si>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</si>
  <si>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</si>
  <si>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</si>
  <si>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</si>
  <si>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</si>
  <si>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</si>
  <si>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</si>
  <si>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</si>
  <si>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</si>
  <si>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</si>
  <si>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</si>
  <si>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</si>
  <si>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</si>
  <si>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</si>
  <si>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</si>
  <si>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</si>
  <si>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</si>
  <si>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</si>
  <si>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</si>
  <si>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</si>
  <si>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</si>
  <si>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</si>
  <si>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</si>
  <si>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</si>
  <si>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</si>
  <si>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</si>
  <si>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</si>
  <si>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</si>
  <si>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</si>
  <si>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</si>
  <si>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</si>
  <si>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</si>
  <si>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</si>
  <si>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</si>
  <si>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</si>
  <si>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</si>
  <si>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</si>
  <si>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</si>
  <si>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</si>
  <si>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</si>
  <si>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</si>
  <si>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</si>
  <si>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</si>
  <si>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</si>
  <si>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</si>
  <si>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</si>
  <si>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</si>
  <si>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</si>
  <si>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</si>
  <si>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</si>
  <si>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</si>
  <si>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</si>
  <si>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</si>
  <si>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</si>
  <si>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</si>
  <si>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</si>
  <si>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</si>
  <si>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</si>
  <si>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</si>
  <si>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</si>
  <si>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</si>
  <si>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</si>
  <si>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</si>
  <si>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</si>
  <si>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</si>
  <si>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</si>
  <si>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</si>
  <si>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</si>
  <si>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</si>
  <si>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</si>
  <si>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</si>
  <si>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</si>
  <si>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</si>
  <si>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</si>
  <si>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</si>
  <si>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</si>
  <si>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</si>
  <si>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</si>
  <si>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</si>
  <si>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</si>
  <si>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</si>
  <si>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</si>
  <si>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</si>
  <si>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</si>
  <si>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</si>
  <si>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</si>
  <si>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</si>
  <si>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</si>
  <si>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</si>
  <si>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</si>
  <si>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</si>
  <si>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</si>
  <si>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</si>
  <si>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</si>
  <si>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</si>
  <si>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</si>
  <si>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</si>
  <si>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</si>
  <si>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</si>
  <si>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</si>
  <si>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</si>
  <si>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</si>
  <si>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</si>
  <si>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</si>
  <si>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</si>
  <si>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</si>
  <si>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</si>
  <si>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</si>
  <si>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</si>
  <si>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</si>
  <si>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</si>
  <si>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</si>
  <si>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</si>
  <si>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</si>
  <si>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</si>
  <si>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</si>
  <si>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</si>
  <si>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</si>
  <si>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</si>
  <si>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</si>
  <si>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</si>
  <si>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</si>
  <si>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</si>
  <si>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</si>
  <si>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</si>
  <si>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</si>
  <si>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</si>
  <si>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</si>
  <si>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</si>
  <si>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</si>
  <si>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</si>
  <si>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</si>
  <si>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</si>
  <si>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</si>
  <si>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</si>
  <si>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</si>
  <si>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</si>
  <si>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</si>
  <si>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</si>
  <si>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</si>
  <si>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</si>
  <si>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</si>
  <si>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</si>
  <si>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</si>
  <si>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</si>
  <si>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</si>
  <si>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</si>
  <si>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</si>
  <si>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</si>
  <si>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</si>
  <si>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</si>
  <si>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</si>
  <si>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</si>
  <si>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</si>
  <si>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</si>
  <si>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</si>
  <si>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</si>
  <si>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</si>
  <si>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</si>
  <si>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</si>
  <si>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</si>
  <si>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</si>
  <si>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</si>
  <si>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</si>
  <si>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</si>
  <si>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</si>
  <si>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</si>
  <si>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</si>
  <si>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</si>
  <si>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</si>
  <si>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</si>
  <si>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</si>
  <si>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</si>
  <si>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</si>
  <si>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</si>
  <si>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</si>
  <si>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</si>
  <si>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</si>
  <si>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</si>
  <si>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</si>
  <si>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</si>
  <si>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</si>
  <si>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</si>
  <si>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</si>
  <si>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</si>
  <si>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</si>
  <si>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</si>
  <si>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</si>
  <si>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</si>
  <si>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</si>
  <si>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</si>
  <si>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</si>
  <si>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</si>
  <si>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</si>
  <si>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</si>
  <si>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</si>
  <si>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</si>
  <si>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</si>
  <si>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</si>
  <si>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</si>
  <si>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</si>
  <si>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</si>
  <si>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</si>
  <si>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</si>
  <si>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</si>
  <si>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</si>
  <si>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</si>
  <si>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</si>
  <si>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</si>
  <si>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</si>
  <si>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</si>
  <si>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</si>
  <si>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</si>
  <si>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</si>
  <si>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</si>
  <si>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</si>
  <si>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</si>
  <si>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</si>
  <si>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</si>
  <si>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</si>
  <si>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</si>
  <si>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</si>
  <si>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</si>
  <si>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</si>
  <si>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</si>
  <si>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</si>
  <si>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</si>
  <si>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</si>
  <si>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</si>
  <si>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</si>
  <si>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</si>
  <si>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</si>
  <si>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</si>
  <si>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</si>
  <si>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</si>
  <si>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</si>
  <si>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</si>
  <si>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</si>
  <si>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</si>
  <si>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</si>
  <si>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</si>
  <si>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</si>
  <si>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</si>
  <si>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</si>
  <si>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</si>
  <si>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</si>
  <si>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</si>
  <si>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</si>
  <si>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</si>
  <si>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</si>
  <si>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</si>
  <si>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</si>
  <si>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</si>
  <si>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</si>
  <si>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</si>
  <si>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</si>
  <si>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</si>
  <si>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</si>
  <si>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</si>
  <si>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</si>
  <si>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</si>
  <si>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</si>
  <si>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</si>
  <si>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</si>
  <si>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</si>
  <si>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</si>
  <si>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</si>
  <si>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</si>
  <si>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</si>
  <si>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</si>
  <si>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</si>
  <si>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</si>
  <si>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</si>
  <si>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</si>
  <si>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</si>
  <si>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</si>
  <si>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</si>
  <si>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</si>
  <si>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</si>
  <si>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</si>
  <si>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</si>
  <si>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</si>
  <si>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</si>
  <si>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</si>
  <si>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</si>
  <si>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</si>
  <si>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</si>
  <si>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</si>
  <si>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</si>
  <si>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</si>
  <si>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</si>
  <si>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</si>
  <si>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</si>
  <si>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</si>
  <si>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</si>
  <si>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</si>
  <si>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</si>
  <si>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</si>
  <si>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</si>
  <si>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</si>
  <si>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</si>
  <si>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</si>
  <si>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</si>
  <si>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</si>
  <si>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</si>
  <si>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</si>
  <si>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</si>
  <si>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</si>
  <si>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</si>
  <si>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</si>
  <si>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</si>
  <si>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</si>
  <si>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</si>
  <si>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</si>
  <si>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</si>
  <si>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</si>
  <si>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</si>
  <si>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</si>
  <si>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</si>
  <si>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</si>
  <si>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</si>
  <si>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</si>
  <si>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</si>
  <si>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</si>
  <si>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</si>
  <si>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</si>
  <si>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</si>
  <si>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</si>
  <si>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</si>
  <si>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</si>
  <si>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</si>
  <si>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</si>
  <si>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</si>
  <si>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</si>
  <si>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</si>
  <si>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</si>
  <si>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</si>
  <si>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</si>
  <si>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</si>
  <si>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</si>
  <si>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</si>
  <si>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</si>
  <si>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</si>
  <si>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</si>
  <si>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</si>
  <si>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</si>
  <si>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</si>
  <si>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</si>
  <si>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</si>
  <si>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</si>
  <si>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</si>
  <si>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</si>
  <si>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</si>
  <si>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</si>
  <si>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</si>
  <si>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</si>
  <si>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</si>
  <si>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</si>
  <si>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</si>
  <si>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</si>
  <si>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</si>
  <si>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</si>
  <si>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</si>
  <si>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</si>
  <si>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</si>
  <si>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</si>
  <si>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</si>
  <si>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</si>
  <si>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</si>
  <si>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</si>
  <si>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</si>
  <si>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</si>
  <si>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</si>
  <si>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</si>
  <si>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</si>
  <si>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</si>
  <si>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</si>
  <si>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</si>
  <si>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</si>
  <si>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</si>
  <si>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</si>
  <si>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</si>
  <si>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</si>
  <si>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</si>
  <si>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</si>
  <si>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</si>
  <si>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</si>
  <si>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</si>
  <si>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</si>
  <si>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</si>
  <si>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</si>
  <si>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</si>
  <si>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</si>
  <si>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</si>
  <si>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</si>
  <si>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</si>
  <si>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</si>
  <si>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</si>
  <si>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</si>
  <si>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</si>
  <si>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</si>
  <si>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</si>
  <si>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</si>
  <si>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</si>
  <si>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</si>
  <si>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</si>
  <si>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</si>
  <si>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</si>
  <si>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</si>
  <si>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</si>
  <si>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</si>
  <si>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</si>
  <si>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</si>
  <si>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</si>
  <si>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</si>
  <si>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</si>
  <si>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</si>
  <si>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</si>
  <si>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</si>
  <si>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</si>
  <si>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</si>
  <si>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</si>
  <si>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</si>
  <si>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</si>
  <si>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</si>
  <si>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</si>
  <si>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</si>
  <si>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</si>
  <si>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</si>
  <si>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</si>
  <si>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</si>
  <si>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</si>
  <si>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</si>
  <si>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</si>
  <si>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</si>
  <si>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</si>
  <si>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</si>
  <si>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</si>
  <si>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</si>
  <si>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</si>
  <si>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</si>
  <si>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</si>
  <si>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</si>
  <si>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</si>
  <si>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</si>
  <si>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</si>
  <si>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</si>
  <si>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</si>
  <si>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</si>
  <si>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</si>
  <si>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</si>
  <si>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</si>
  <si>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</si>
  <si>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</si>
  <si>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</si>
  <si>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</si>
  <si>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</si>
  <si>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</si>
  <si>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</si>
  <si>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</si>
  <si>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</si>
  <si>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</si>
  <si>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</si>
  <si>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</si>
  <si>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</si>
  <si>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</si>
  <si>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</si>
  <si>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</si>
  <si>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</si>
  <si>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</si>
  <si>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</si>
  <si>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</si>
  <si>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</si>
  <si>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</si>
  <si>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</si>
  <si>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</si>
  <si>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</si>
  <si>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</si>
  <si>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</si>
  <si>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</si>
  <si>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</si>
  <si>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</si>
  <si>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</si>
  <si>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</si>
  <si>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</si>
  <si>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</si>
  <si>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</si>
  <si>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</si>
  <si>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</si>
  <si>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</si>
  <si>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</si>
  <si>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</si>
  <si>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</si>
  <si>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</si>
  <si>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</si>
  <si>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</si>
  <si>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</si>
  <si>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</si>
  <si>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</si>
  <si>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</si>
  <si>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</si>
  <si>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</si>
  <si>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</si>
  <si>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</si>
  <si>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</si>
  <si>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</si>
  <si>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</si>
  <si>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</si>
  <si>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</si>
  <si>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</si>
  <si>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</si>
  <si>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</si>
  <si>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</si>
  <si>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</si>
  <si>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</si>
  <si>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</si>
  <si>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</si>
  <si>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</si>
  <si>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</si>
  <si>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</si>
  <si>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</si>
  <si>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</si>
  <si>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</si>
  <si>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</si>
  <si>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</si>
  <si>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</si>
  <si>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</si>
  <si>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</si>
  <si>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</si>
  <si>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</si>
  <si>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</si>
  <si>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</si>
  <si>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</si>
  <si>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</si>
  <si>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</si>
  <si>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</si>
  <si>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</si>
  <si>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</si>
  <si>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</si>
  <si>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</si>
  <si>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</si>
  <si>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</si>
  <si>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</si>
  <si>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</si>
  <si>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</si>
  <si>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</si>
  <si>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</si>
  <si>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</si>
  <si>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</si>
  <si>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</si>
  <si>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</si>
  <si>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</si>
  <si>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</si>
  <si>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</si>
  <si>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</si>
  <si>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</si>
  <si>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</si>
  <si>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</si>
  <si>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</si>
  <si>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</si>
  <si>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</si>
  <si>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</si>
  <si>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</si>
  <si>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</si>
  <si>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</si>
  <si>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</si>
  <si>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</si>
  <si>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</si>
  <si>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</si>
  <si>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</si>
  <si>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</si>
  <si>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</si>
  <si>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</si>
  <si>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</si>
  <si>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</si>
  <si>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</si>
  <si>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</si>
  <si>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</si>
  <si>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</si>
  <si>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</si>
  <si>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</si>
  <si>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</si>
  <si>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</si>
  <si>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</si>
  <si>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</si>
  <si>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</si>
  <si>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</si>
  <si>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</si>
  <si>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</si>
  <si>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</si>
  <si>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</si>
  <si>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</si>
  <si>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</si>
  <si>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</si>
  <si>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</si>
  <si>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</si>
  <si>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</si>
  <si>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</si>
  <si>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</si>
  <si>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</si>
  <si>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</si>
  <si>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</si>
  <si>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</si>
  <si>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</si>
  <si>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</si>
  <si>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</si>
  <si>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</si>
  <si>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</si>
  <si>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</si>
  <si>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</si>
  <si>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</si>
  <si>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</si>
  <si>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</si>
  <si>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</si>
  <si>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</si>
  <si>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</si>
  <si>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</si>
  <si>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</si>
  <si>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</si>
  <si>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</si>
  <si>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</si>
  <si>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</si>
  <si>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</si>
  <si>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</si>
  <si>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</si>
  <si>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</si>
  <si>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</si>
  <si>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</si>
  <si>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</si>
  <si>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</si>
  <si>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</si>
  <si>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</si>
  <si>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</si>
  <si>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</si>
  <si>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</si>
  <si>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</si>
  <si>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</si>
  <si>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</si>
  <si>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</si>
  <si>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</si>
  <si>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</si>
  <si>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</si>
  <si>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</si>
  <si>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</si>
  <si>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</si>
  <si>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</si>
  <si>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</si>
  <si>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</si>
  <si>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</si>
  <si>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</si>
  <si>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</si>
  <si>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</si>
  <si>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</si>
  <si>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</si>
  <si>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</si>
  <si>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</si>
  <si>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</si>
  <si>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</si>
  <si>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</si>
  <si>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</si>
  <si>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</si>
  <si>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</si>
  <si>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</si>
  <si>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</si>
  <si>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</si>
  <si>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</si>
  <si>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</si>
  <si>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</si>
  <si>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</si>
  <si>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</si>
  <si>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</si>
  <si>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</si>
  <si>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</si>
  <si>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</si>
  <si>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</si>
  <si>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</si>
  <si>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</si>
  <si>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</si>
  <si>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</si>
  <si>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</si>
  <si>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</si>
  <si>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</si>
  <si>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</si>
  <si>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</si>
  <si>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</si>
  <si>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</si>
  <si>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</si>
  <si>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</si>
  <si>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</si>
  <si>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</si>
  <si>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</si>
  <si>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</si>
  <si>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</si>
  <si>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</si>
  <si>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</si>
  <si>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</si>
  <si>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</si>
  <si>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</si>
  <si>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</si>
  <si>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</si>
  <si>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</si>
  <si>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</si>
  <si>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</si>
  <si>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</si>
  <si>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</si>
  <si>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</si>
  <si>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</si>
  <si>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</si>
  <si>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</si>
  <si>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</si>
  <si>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</si>
  <si>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</si>
  <si>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</si>
  <si>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</si>
  <si>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</si>
  <si>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</si>
  <si>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</si>
  <si>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</si>
  <si>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</si>
  <si>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</si>
  <si>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</si>
  <si>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</si>
  <si>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</si>
  <si>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</si>
  <si>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</si>
  <si>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</si>
  <si>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</si>
  <si>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</si>
  <si>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</si>
  <si>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</si>
  <si>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</si>
  <si>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</si>
  <si>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</si>
  <si>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</si>
  <si>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</si>
  <si>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</si>
  <si>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</si>
  <si>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</si>
  <si>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</si>
  <si>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</si>
  <si>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</si>
  <si>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</si>
  <si>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</si>
  <si>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</si>
  <si>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</si>
  <si>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</si>
  <si>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</si>
  <si>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</si>
  <si>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</si>
  <si>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</si>
  <si>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</si>
  <si>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</si>
  <si>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</si>
  <si>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</si>
  <si>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</si>
  <si>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</si>
  <si>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</si>
  <si>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</si>
  <si>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</si>
  <si>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</si>
  <si>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</si>
  <si>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</si>
  <si>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</si>
  <si>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</si>
  <si>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</si>
  <si>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</si>
  <si>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</si>
  <si>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</si>
  <si>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</si>
  <si>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</si>
  <si>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</si>
  <si>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</si>
  <si>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</si>
  <si>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</si>
  <si>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</si>
  <si>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</si>
  <si>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</si>
  <si>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</si>
  <si>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</si>
  <si>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</si>
  <si>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</si>
  <si>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</si>
  <si>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</si>
  <si>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</si>
  <si>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</si>
  <si>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</si>
  <si>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</si>
  <si>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</si>
  <si>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</si>
  <si>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</si>
  <si>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</si>
  <si>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</si>
  <si>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</si>
  <si>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</si>
  <si>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</si>
  <si>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</si>
  <si>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</si>
  <si>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</si>
  <si>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</si>
  <si>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</si>
  <si>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</si>
  <si>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</si>
  <si>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</si>
  <si>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</si>
  <si>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</si>
  <si>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</si>
  <si>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</si>
  <si>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</si>
  <si>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</si>
  <si>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</si>
  <si>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</si>
  <si>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</si>
  <si>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</si>
  <si>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</si>
  <si>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</si>
  <si>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</si>
  <si>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</si>
  <si>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</si>
  <si>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</si>
  <si>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</si>
  <si>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</si>
  <si>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</si>
  <si>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</si>
  <si>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</si>
  <si>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</si>
  <si>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</si>
  <si>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</si>
  <si>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</si>
  <si>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</si>
  <si>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</si>
  <si>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</si>
  <si>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</si>
  <si>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</si>
  <si>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</si>
  <si>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</si>
  <si>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</si>
  <si>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</si>
  <si>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</si>
  <si>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</si>
  <si>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</si>
  <si>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</si>
  <si>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</si>
  <si>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</si>
  <si>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</si>
  <si>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</si>
  <si>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</si>
  <si>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</si>
  <si>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</si>
  <si>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</si>
  <si>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</si>
  <si>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</si>
  <si>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</si>
  <si>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</si>
  <si>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</si>
  <si>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</si>
  <si>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</si>
  <si>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</si>
  <si>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</si>
  <si>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</si>
  <si>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</si>
  <si>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</si>
  <si>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</si>
  <si>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</si>
  <si>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</si>
  <si>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</si>
  <si>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</si>
  <si>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</si>
  <si>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</si>
  <si>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</si>
  <si>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</si>
  <si>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</si>
  <si>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</si>
  <si>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</si>
  <si>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</si>
  <si>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</si>
  <si>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</si>
  <si>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</si>
  <si>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</si>
  <si>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</si>
  <si>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</si>
  <si>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</si>
  <si>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</si>
  <si>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</si>
  <si>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</si>
  <si>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</si>
  <si>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</si>
  <si>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</si>
  <si>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</si>
  <si>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</si>
  <si>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</si>
  <si>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</si>
  <si>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</si>
  <si>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</si>
  <si>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</si>
  <si>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</si>
  <si>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</si>
  <si>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</si>
  <si>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</si>
  <si>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</si>
  <si>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</si>
  <si>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</si>
  <si>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</si>
  <si>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</si>
  <si>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</si>
  <si>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</si>
  <si>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</si>
  <si>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</si>
  <si>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</si>
  <si>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</si>
  <si>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</si>
  <si>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</si>
  <si>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</si>
  <si>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</si>
  <si>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</si>
  <si>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</si>
  <si>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</si>
  <si>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</si>
  <si>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</si>
  <si>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</si>
  <si>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</si>
  <si>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</si>
  <si>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</si>
  <si>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</si>
  <si>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</si>
  <si>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</si>
  <si>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</si>
  <si>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</si>
  <si>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</si>
  <si>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</si>
  <si>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</si>
  <si>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</si>
  <si>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</si>
  <si>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</si>
  <si>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</si>
  <si>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</si>
  <si>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</si>
  <si>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</si>
  <si>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</si>
  <si>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</si>
  <si>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</si>
  <si>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</si>
  <si>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</si>
  <si>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</si>
  <si>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</si>
  <si>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</si>
  <si>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</si>
  <si>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</si>
  <si>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</si>
  <si>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</si>
  <si>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</si>
  <si>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</si>
  <si>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</si>
  <si>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</si>
  <si>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</si>
  <si>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</si>
  <si>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</si>
  <si>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</si>
  <si>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</si>
  <si>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</si>
  <si>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</si>
  <si>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</si>
  <si>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</si>
  <si>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</si>
  <si>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</si>
  <si>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</si>
  <si>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</si>
  <si>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</si>
  <si>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</si>
  <si>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</si>
  <si>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</si>
  <si>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</si>
  <si>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</si>
  <si>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</si>
  <si>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</si>
  <si>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</si>
  <si>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</si>
  <si>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</si>
  <si>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</si>
  <si>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</si>
  <si>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</si>
  <si>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</si>
  <si>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</si>
  <si>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</si>
  <si>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</si>
  <si>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</si>
  <si>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</si>
  <si>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</si>
  <si>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</si>
  <si>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</si>
  <si>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</si>
  <si>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</si>
  <si>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</si>
  <si>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</si>
  <si>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</si>
  <si>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</si>
  <si>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</si>
  <si>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</si>
  <si>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</si>
  <si>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</si>
  <si>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</si>
  <si>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</si>
  <si>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</si>
  <si>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</si>
  <si>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</si>
  <si>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</si>
  <si>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</si>
  <si>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</si>
  <si>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</si>
  <si>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</si>
  <si>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</si>
  <si>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</si>
  <si>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</si>
  <si>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</si>
  <si>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</si>
  <si>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</si>
  <si>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</si>
  <si>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</si>
  <si>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</si>
  <si>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</si>
  <si>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</si>
  <si>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</si>
  <si>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</si>
  <si>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</si>
  <si>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</si>
  <si>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</si>
  <si>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</si>
  <si>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</si>
  <si>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</si>
  <si>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</si>
  <si>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</si>
  <si>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</si>
  <si>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</si>
  <si>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</si>
  <si>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</si>
  <si>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</si>
  <si>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</si>
  <si>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</si>
  <si>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</si>
  <si>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</si>
  <si>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</si>
  <si>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</si>
  <si>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</si>
  <si>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</si>
  <si>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</si>
  <si>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</si>
  <si>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</si>
  <si>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</si>
  <si>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</si>
  <si>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</si>
  <si>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</si>
  <si>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</si>
  <si>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</si>
  <si>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</si>
  <si>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</si>
  <si>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</si>
  <si>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</si>
  <si>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</si>
  <si>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</si>
  <si>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</si>
  <si>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</si>
  <si>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</si>
  <si>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</si>
  <si>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</si>
  <si>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</si>
  <si>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</si>
  <si>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</si>
  <si>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</si>
  <si>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</si>
  <si>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</si>
  <si>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</si>
  <si>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</si>
  <si>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</si>
  <si>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</si>
  <si>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</si>
  <si>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</si>
  <si>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</si>
  <si>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</si>
  <si>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</si>
  <si>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</si>
  <si>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</si>
  <si>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</si>
  <si>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</si>
  <si>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</si>
  <si>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</si>
  <si>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</si>
  <si>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</si>
  <si>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</si>
  <si>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</si>
  <si>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</si>
  <si>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</si>
  <si>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</si>
  <si>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</si>
  <si>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</si>
  <si>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</si>
  <si>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</si>
  <si>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</si>
  <si>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</si>
  <si>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</si>
  <si>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</si>
  <si>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</si>
  <si>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</si>
  <si>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</si>
  <si>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</si>
  <si>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</si>
  <si>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</si>
  <si>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</si>
  <si>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</si>
  <si>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</si>
  <si>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</si>
  <si>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</si>
  <si>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</si>
  <si>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</si>
  <si>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</si>
  <si>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</si>
  <si>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</si>
  <si>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</si>
  <si>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</si>
  <si>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</si>
  <si>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</si>
  <si>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</si>
  <si>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</si>
  <si>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</si>
  <si>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</si>
  <si>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</si>
  <si>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</si>
  <si>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</si>
  <si>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</si>
  <si>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</si>
  <si>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</si>
  <si>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</si>
  <si>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</si>
  <si>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</si>
  <si>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</si>
  <si>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</si>
  <si>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</si>
  <si>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</si>
  <si>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</si>
  <si>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</si>
  <si>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</si>
  <si>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</si>
  <si>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</si>
  <si>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</si>
  <si>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</si>
  <si>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</si>
  <si>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</si>
  <si>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</si>
  <si>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</si>
  <si>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</si>
  <si>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</si>
  <si>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</si>
  <si>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</si>
  <si>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</si>
  <si>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</si>
  <si>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</si>
  <si>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</si>
  <si>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</si>
  <si>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</si>
  <si>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</si>
  <si>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</si>
  <si>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</si>
  <si>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</si>
  <si>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</si>
  <si>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</si>
  <si>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</si>
  <si>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</si>
  <si>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</si>
  <si>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</si>
  <si>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</si>
  <si>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</si>
  <si>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</si>
  <si>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</si>
  <si>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</si>
  <si>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</si>
  <si>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</si>
  <si>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</si>
  <si>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</si>
  <si>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</si>
  <si>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</si>
  <si>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</si>
  <si>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</si>
  <si>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</si>
  <si>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</si>
  <si>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</si>
  <si>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</si>
  <si>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</si>
  <si>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</si>
  <si>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</si>
  <si>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</si>
  <si>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</si>
  <si>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</si>
  <si>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</si>
  <si>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</si>
  <si>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</si>
  <si>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</si>
  <si>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</si>
  <si>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</si>
  <si>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</si>
  <si>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</si>
  <si>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</si>
  <si>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</si>
  <si>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</si>
  <si>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</si>
  <si>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</si>
  <si>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</si>
  <si>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</si>
  <si>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</si>
  <si>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</si>
  <si>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</si>
  <si>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</si>
  <si>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</si>
  <si>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</si>
  <si>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</si>
  <si>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</si>
  <si>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</si>
  <si>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</si>
  <si>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</si>
  <si>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</si>
  <si>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</si>
  <si>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</si>
  <si>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</si>
  <si>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</si>
  <si>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</si>
  <si>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</si>
  <si>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</si>
  <si>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</si>
  <si>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</si>
  <si>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</si>
  <si>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</si>
  <si>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</si>
  <si>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</si>
  <si>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</si>
  <si>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</si>
  <si>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</si>
  <si>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</si>
  <si>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</si>
  <si>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</si>
  <si>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</si>
  <si>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</si>
  <si>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</si>
  <si>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</si>
  <si>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</si>
  <si>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</si>
  <si>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</si>
  <si>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</si>
  <si>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</si>
  <si>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</si>
  <si>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</si>
  <si>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</si>
  <si>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</si>
  <si>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</si>
  <si>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</si>
  <si>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</si>
  <si>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</si>
  <si>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</si>
  <si>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</si>
  <si>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</si>
  <si>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</si>
  <si>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</si>
  <si>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</si>
  <si>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</si>
  <si>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</si>
  <si>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</si>
  <si>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</si>
  <si>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</si>
  <si>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</si>
  <si>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</si>
  <si>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</si>
  <si>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</si>
  <si>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</si>
  <si>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</si>
  <si>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</si>
  <si>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</si>
  <si>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</si>
  <si>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</si>
  <si>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</si>
  <si>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</si>
  <si>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</si>
  <si>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</si>
  <si>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</si>
  <si>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</si>
  <si>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</si>
  <si>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</si>
  <si>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</si>
  <si>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</si>
  <si>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</si>
  <si>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</si>
  <si>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</si>
  <si>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</si>
  <si>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</si>
  <si>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</si>
  <si>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</si>
  <si>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</si>
  <si>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</si>
  <si>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</si>
  <si>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</si>
  <si>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</si>
  <si>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</si>
  <si>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</si>
  <si>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</si>
  <si>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</si>
  <si>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</si>
  <si>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</si>
  <si>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</si>
  <si>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</si>
  <si>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</si>
  <si>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</si>
  <si>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</si>
  <si>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</si>
  <si>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</si>
  <si>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</si>
  <si>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</si>
  <si>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</si>
  <si>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</si>
  <si>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</si>
  <si>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</si>
  <si>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</si>
  <si>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</si>
  <si>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</si>
  <si>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</si>
  <si>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</si>
  <si>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</si>
  <si>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</si>
  <si>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</si>
  <si>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</si>
  <si>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</si>
  <si>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</si>
  <si>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</si>
  <si>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</si>
  <si>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</si>
  <si>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</si>
  <si>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</si>
  <si>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</si>
  <si>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</si>
  <si>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</si>
  <si>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</si>
  <si>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</si>
  <si>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</si>
  <si>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</si>
  <si>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</si>
  <si>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</si>
  <si>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</si>
  <si>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</si>
  <si>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</si>
  <si>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</si>
  <si>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</si>
  <si>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</si>
  <si>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</si>
  <si>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</si>
  <si>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</si>
  <si>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</si>
  <si>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</si>
  <si>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</si>
  <si>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</si>
  <si>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</si>
  <si>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</si>
  <si>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</si>
  <si>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</si>
  <si>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</si>
  <si>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</si>
  <si>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</si>
  <si>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</si>
  <si>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</si>
  <si>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</si>
  <si>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</si>
  <si>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</si>
  <si>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</si>
  <si>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</si>
  <si>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</si>
  <si>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</si>
  <si>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</si>
  <si>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</si>
  <si>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</si>
  <si>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</si>
  <si>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</si>
  <si>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</si>
  <si>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</si>
  <si>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</si>
  <si>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</si>
  <si>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</si>
  <si>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</si>
  <si>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</si>
  <si>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</si>
  <si>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</si>
  <si>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</si>
  <si>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</si>
  <si>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</si>
  <si>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</si>
  <si>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</si>
  <si>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</si>
  <si>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</si>
  <si>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</si>
  <si>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</si>
  <si>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</si>
  <si>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</si>
  <si>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</si>
  <si>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</si>
  <si>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</si>
  <si>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</si>
  <si>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</si>
  <si>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</si>
  <si>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</si>
  <si>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</si>
  <si>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</si>
  <si>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</si>
  <si>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</si>
  <si>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</si>
  <si>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</si>
  <si>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</si>
  <si>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</si>
  <si>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</si>
  <si>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</si>
  <si>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</si>
  <si>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</si>
  <si>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</si>
  <si>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</si>
  <si>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</si>
  <si>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</si>
  <si>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</si>
  <si>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</si>
  <si>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</si>
  <si>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</si>
  <si>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</si>
  <si>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</si>
  <si>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</si>
  <si>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</si>
  <si>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</si>
  <si>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</si>
  <si>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</si>
  <si>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</si>
  <si>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</si>
  <si>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</si>
  <si>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</si>
  <si>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</si>
  <si>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</si>
  <si>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</si>
  <si>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</si>
  <si>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</si>
  <si>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</si>
  <si>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</si>
  <si>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</si>
  <si>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</si>
  <si>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</si>
  <si>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</si>
  <si>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</si>
  <si>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</si>
  <si>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</si>
  <si>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</si>
  <si>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</si>
  <si>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</si>
  <si>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</si>
  <si>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</si>
  <si>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</si>
  <si>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</si>
  <si>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</si>
  <si>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</si>
  <si>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</si>
  <si>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</si>
  <si>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</si>
  <si>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</si>
  <si>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</si>
  <si>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</si>
  <si>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</si>
  <si>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</si>
  <si>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</si>
  <si>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</si>
  <si>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</si>
  <si>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</si>
  <si>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</si>
  <si>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</si>
  <si>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</si>
  <si>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</si>
  <si>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</si>
  <si>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</si>
  <si>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</si>
  <si>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</si>
  <si>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</si>
  <si>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</si>
  <si>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</si>
  <si>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</si>
  <si>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</si>
  <si>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</si>
  <si>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</si>
  <si>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</si>
  <si>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</si>
  <si>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</si>
  <si>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</si>
  <si>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</si>
  <si>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</si>
  <si>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</si>
  <si>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</si>
  <si>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</si>
  <si>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</si>
  <si>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</si>
  <si>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</si>
  <si>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</si>
  <si>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</si>
  <si>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</si>
  <si>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</si>
  <si>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</si>
  <si>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</si>
  <si>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</si>
  <si>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</si>
  <si>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</si>
  <si>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</si>
  <si>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</si>
  <si>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</si>
  <si>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</si>
  <si>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</si>
  <si>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</si>
  <si>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</si>
  <si>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</si>
  <si>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</si>
  <si>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</si>
  <si>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</si>
  <si>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</si>
  <si>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</si>
  <si>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</si>
  <si>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</si>
  <si>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</si>
  <si>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</si>
  <si>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</si>
  <si>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</si>
  <si>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</si>
  <si>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</si>
  <si>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</si>
  <si>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</si>
  <si>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</si>
  <si>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</si>
  <si>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</si>
  <si>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</si>
  <si>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</si>
  <si>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</si>
  <si>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</si>
  <si>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</si>
  <si>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</si>
  <si>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</si>
  <si>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</si>
  <si>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</si>
  <si>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</si>
  <si>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</si>
  <si>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</si>
  <si>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</si>
  <si>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</si>
  <si>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</si>
  <si>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</si>
  <si>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</si>
  <si>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</si>
  <si>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</si>
  <si>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</si>
  <si>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</si>
  <si>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</si>
  <si>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</si>
  <si>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</si>
  <si>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</si>
  <si>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</si>
  <si>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</si>
  <si>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</si>
  <si>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</si>
  <si>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</si>
  <si>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</si>
  <si>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</si>
  <si>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</si>
  <si>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</si>
  <si>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</si>
  <si>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</si>
  <si>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</si>
  <si>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</si>
  <si>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</si>
  <si>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</si>
  <si>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</si>
  <si>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</si>
  <si>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</si>
  <si>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</si>
  <si>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</si>
  <si>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</si>
  <si>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</si>
  <si>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</si>
  <si>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</si>
  <si>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</si>
  <si>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</si>
  <si>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</si>
  <si>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</si>
  <si>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</si>
  <si>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</si>
  <si>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</si>
  <si>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</si>
  <si>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</si>
  <si>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</si>
  <si>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</si>
  <si>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</si>
  <si>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</si>
  <si>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</si>
  <si>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</si>
  <si>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</si>
  <si>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</si>
  <si>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</si>
  <si>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</si>
  <si>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</si>
  <si>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</si>
  <si>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</si>
  <si>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</si>
  <si>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</si>
  <si>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</si>
  <si>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</si>
  <si>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</si>
  <si>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</si>
  <si>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</si>
  <si>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</si>
  <si>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</si>
  <si>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</si>
  <si>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</si>
  <si>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</si>
  <si>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</si>
  <si>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</si>
  <si>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</si>
  <si>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</si>
  <si>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</si>
  <si>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</si>
  <si>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</si>
  <si>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</si>
  <si>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</si>
  <si>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</si>
  <si>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</si>
  <si>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</si>
  <si>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</si>
  <si>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</si>
  <si>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</si>
  <si>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</si>
  <si>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</si>
  <si>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</si>
  <si>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</si>
  <si>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</si>
  <si>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</si>
  <si>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</si>
  <si>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</si>
  <si>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</si>
  <si>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</si>
  <si>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</si>
  <si>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</si>
  <si>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</si>
  <si>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</si>
  <si>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</si>
  <si>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</si>
  <si>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</si>
  <si>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</si>
  <si>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</si>
  <si>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</si>
  <si>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</si>
  <si>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</si>
  <si>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</si>
  <si>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</si>
  <si>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</si>
  <si>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</si>
  <si>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</si>
  <si>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</si>
  <si>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</si>
  <si>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</si>
  <si>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</si>
  <si>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</si>
  <si>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</si>
  <si>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</si>
  <si>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</si>
  <si>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</si>
  <si>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</si>
  <si>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</si>
  <si>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</si>
  <si>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</si>
  <si>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</si>
  <si>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</si>
  <si>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</si>
  <si>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</si>
  <si>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</si>
  <si>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</si>
  <si>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</si>
  <si>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</si>
  <si>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</si>
  <si>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</si>
  <si>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</si>
  <si>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</si>
  <si>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</si>
  <si>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</si>
  <si>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</si>
  <si>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</si>
  <si>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</si>
  <si>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</si>
  <si>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</si>
  <si>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</si>
  <si>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</si>
  <si>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</si>
  <si>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</si>
  <si>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</si>
  <si>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</si>
  <si>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</si>
  <si>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</si>
  <si>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</si>
  <si>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</si>
  <si>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</si>
  <si>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</si>
  <si>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</si>
  <si>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</si>
  <si>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</si>
  <si>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</si>
  <si>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</si>
  <si>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</si>
  <si>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</si>
  <si>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</si>
  <si>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</si>
  <si>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</si>
  <si>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</si>
  <si>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</si>
  <si>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</si>
  <si>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</si>
  <si>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</si>
  <si>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</si>
  <si>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</si>
  <si>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</si>
  <si>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</si>
  <si>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</si>
  <si>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</si>
  <si>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</si>
  <si>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</si>
  <si>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</si>
  <si>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</si>
  <si>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</si>
  <si>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</si>
  <si>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</si>
  <si>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</si>
  <si>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</si>
  <si>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</si>
  <si>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</si>
  <si>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</si>
  <si>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</si>
  <si>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</si>
  <si>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</si>
  <si>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</si>
  <si>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</si>
  <si>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</si>
  <si>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</si>
  <si>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</si>
  <si>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</si>
  <si>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</si>
  <si>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</si>
  <si>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</si>
  <si>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</si>
  <si>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</si>
  <si>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</si>
  <si>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</si>
  <si>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</si>
  <si>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</si>
  <si>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</si>
  <si>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</si>
  <si>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</si>
  <si>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</si>
  <si>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</si>
  <si>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</si>
  <si>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</si>
  <si>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</si>
  <si>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</si>
  <si>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</si>
  <si>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</si>
  <si>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</si>
  <si>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</si>
  <si>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</si>
  <si>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</si>
  <si>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</si>
  <si>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</si>
  <si>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</si>
  <si>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</si>
  <si>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</si>
  <si>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</si>
  <si>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</si>
  <si>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</si>
  <si>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</si>
  <si>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</si>
  <si>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</si>
  <si>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</si>
  <si>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</si>
  <si>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</si>
  <si>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</si>
  <si>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</si>
  <si>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</si>
  <si>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</si>
  <si>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</si>
  <si>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</si>
  <si>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</si>
  <si>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</si>
  <si>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</si>
  <si>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</si>
  <si>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</si>
  <si>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</si>
  <si>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</si>
  <si>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</si>
  <si>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</si>
  <si>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</si>
  <si>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</si>
  <si>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</si>
  <si>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</si>
  <si>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</si>
  <si>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</si>
  <si>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</si>
  <si>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</si>
  <si>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</si>
  <si>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</si>
  <si>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</si>
  <si>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</si>
  <si>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</si>
  <si>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</si>
  <si>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</si>
  <si>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</si>
  <si>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</si>
  <si>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</si>
  <si>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</si>
  <si>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</si>
  <si>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</si>
  <si>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</si>
  <si>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</si>
  <si>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</si>
  <si>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</si>
  <si>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</si>
  <si>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</si>
  <si>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</si>
  <si>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</si>
  <si>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</si>
  <si>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</si>
  <si>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</si>
  <si>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</si>
  <si>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</si>
  <si>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</si>
  <si>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</si>
  <si>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</si>
  <si>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</si>
  <si>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</si>
  <si>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</si>
  <si>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</si>
  <si>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</si>
  <si>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</si>
  <si>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</si>
  <si>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</si>
  <si>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</si>
  <si>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</si>
  <si>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</si>
  <si>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</si>
  <si>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</si>
  <si>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</si>
  <si>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</si>
  <si>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</si>
  <si>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</si>
  <si>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</si>
  <si>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</si>
  <si>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</si>
  <si>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</si>
  <si>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</si>
  <si>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</si>
  <si>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</si>
  <si>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</si>
  <si>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</si>
  <si>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</si>
  <si>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</si>
  <si>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</si>
  <si>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</si>
  <si>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</si>
  <si>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</si>
  <si>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</si>
  <si>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</si>
  <si>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</si>
  <si>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</si>
  <si>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</si>
  <si>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</si>
  <si>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</si>
  <si>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</si>
  <si>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</si>
  <si>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</si>
  <si>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</si>
  <si>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</si>
  <si>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</si>
  <si>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</si>
  <si>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</si>
  <si>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</si>
  <si>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</si>
  <si>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</si>
  <si>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</si>
  <si>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</si>
  <si>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</si>
  <si>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</si>
  <si>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</si>
  <si>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</si>
  <si>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</si>
  <si>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</si>
  <si>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</si>
  <si>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</si>
  <si>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</si>
  <si>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</si>
  <si>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</si>
  <si>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</si>
  <si>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</si>
  <si>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</si>
  <si>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</si>
  <si>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</si>
  <si>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</si>
  <si>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</si>
  <si>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</si>
  <si>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</si>
  <si>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</si>
  <si>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</si>
  <si>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</si>
  <si>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</si>
  <si>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</si>
  <si>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</si>
  <si>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</si>
  <si>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</si>
  <si>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</si>
  <si>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</si>
  <si>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</si>
  <si>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</si>
  <si>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</si>
  <si>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</si>
  <si>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</si>
  <si>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</si>
  <si>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</si>
  <si>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</si>
  <si>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</si>
  <si>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</si>
  <si>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</si>
  <si>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</si>
  <si>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</si>
  <si>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</si>
  <si>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</si>
  <si>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</si>
  <si>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</si>
  <si>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</si>
  <si>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</si>
  <si>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</si>
  <si>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</si>
  <si>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</si>
  <si>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</si>
  <si>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</si>
  <si>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</si>
  <si>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</si>
  <si>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</si>
  <si>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</si>
  <si>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</si>
  <si>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</si>
  <si>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</si>
  <si>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</si>
  <si>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</si>
  <si>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</si>
  <si>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</si>
  <si>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</si>
  <si>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</si>
  <si>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</si>
  <si>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</si>
  <si>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</si>
  <si>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</si>
  <si>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</si>
  <si>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</si>
  <si>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</si>
  <si>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</si>
  <si>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</si>
  <si>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</si>
  <si>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</si>
  <si>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</si>
  <si>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</si>
  <si>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</si>
  <si>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</si>
  <si>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</si>
  <si>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</si>
  <si>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</si>
  <si>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</si>
  <si>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</si>
  <si>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</si>
  <si>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</si>
  <si>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</si>
  <si>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</si>
  <si>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</si>
  <si>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</si>
  <si>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</si>
  <si>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</si>
  <si>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</si>
  <si>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</si>
  <si>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</si>
  <si>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</si>
  <si>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</si>
  <si>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</si>
  <si>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</si>
  <si>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</si>
  <si>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</si>
  <si>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</si>
  <si>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</si>
  <si>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</si>
  <si>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</si>
  <si>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</si>
  <si>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</si>
  <si>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</si>
  <si>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</si>
  <si>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</si>
  <si>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</si>
  <si>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</si>
  <si>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</si>
  <si>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</si>
  <si>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</si>
  <si>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</si>
  <si>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</si>
  <si>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</si>
  <si>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</si>
  <si>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</si>
  <si>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</si>
  <si>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</si>
  <si>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</si>
  <si>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</si>
  <si>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</si>
  <si>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</si>
  <si>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</si>
  <si>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</si>
  <si>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</si>
  <si>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</si>
  <si>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</si>
  <si>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</si>
  <si>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</si>
  <si>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</si>
  <si>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</si>
  <si>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</si>
  <si>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</si>
  <si>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</si>
  <si>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</si>
  <si>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</si>
  <si>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</si>
  <si>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</si>
  <si>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</si>
  <si>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</si>
  <si>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</si>
  <si>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</si>
  <si>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</si>
  <si>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</si>
  <si>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</si>
  <si>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</si>
  <si>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</si>
  <si>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</si>
  <si>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</si>
  <si>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</si>
  <si>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</si>
  <si>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</si>
  <si>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</si>
  <si>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</si>
  <si>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</si>
  <si>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</si>
  <si>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</si>
  <si>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</si>
  <si>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</si>
  <si>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</si>
  <si>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</si>
  <si>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</si>
  <si>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</si>
  <si>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</si>
  <si>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</si>
  <si>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</si>
  <si>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</si>
  <si>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</si>
  <si>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</si>
  <si>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</si>
  <si>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</si>
  <si>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</si>
  <si>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</si>
  <si>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</si>
  <si>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</si>
  <si>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</si>
  <si>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</si>
  <si>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</si>
  <si>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</si>
  <si>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</si>
  <si>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</si>
  <si>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</si>
  <si>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</si>
  <si>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</si>
  <si>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</si>
  <si>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</si>
  <si>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</si>
  <si>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</si>
  <si>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</si>
  <si>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</si>
  <si>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</si>
  <si>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</si>
  <si>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</si>
  <si>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</si>
  <si>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</si>
  <si>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</si>
  <si>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</si>
  <si>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</si>
  <si>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</si>
  <si>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</si>
  <si>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</si>
  <si>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</si>
  <si>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</si>
  <si>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</si>
  <si>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</si>
  <si>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</si>
  <si>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</si>
  <si>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</si>
  <si>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</si>
  <si>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</si>
  <si>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</si>
  <si>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</si>
  <si>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</si>
  <si>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</si>
  <si>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</si>
  <si>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</si>
  <si>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</si>
  <si>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</si>
  <si>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</si>
  <si>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</si>
  <si>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</si>
  <si>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</si>
  <si>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</si>
  <si>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</si>
  <si>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</si>
  <si>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</si>
  <si>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</si>
  <si>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</si>
  <si>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</si>
  <si>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</si>
  <si>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</si>
  <si>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</si>
  <si>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</si>
  <si>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</si>
  <si>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</si>
  <si>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</si>
  <si>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</si>
  <si>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</si>
  <si>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</si>
  <si>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</si>
  <si>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</si>
  <si>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</si>
  <si>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</si>
  <si>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</si>
  <si>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</si>
  <si>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</si>
  <si>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</si>
  <si>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</si>
  <si>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</si>
  <si>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</si>
  <si>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</si>
  <si>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</si>
  <si>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</si>
  <si>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</si>
  <si>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</si>
  <si>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</si>
  <si>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</si>
  <si>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</si>
  <si>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</si>
  <si>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</si>
  <si>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</si>
  <si>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</si>
  <si>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</si>
  <si>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</si>
  <si>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</si>
  <si>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</si>
  <si>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</si>
  <si>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</si>
  <si>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</si>
  <si>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</si>
  <si>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</si>
  <si>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</si>
  <si>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</si>
  <si>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</si>
  <si>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</si>
  <si>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</si>
  <si>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</si>
  <si>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</si>
  <si>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</si>
  <si>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</si>
  <si>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</si>
  <si>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</si>
  <si>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</si>
  <si>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</si>
  <si>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</si>
  <si>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</si>
  <si>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</si>
  <si>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</si>
  <si>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</si>
  <si>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</si>
  <si>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</si>
  <si>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</si>
  <si>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</si>
  <si>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</si>
  <si>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</si>
  <si>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</si>
  <si>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</si>
  <si>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</si>
  <si>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</si>
  <si>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</si>
  <si>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</si>
  <si>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</si>
  <si>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</si>
  <si>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</si>
  <si>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</si>
  <si>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</si>
  <si>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</si>
  <si>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</si>
  <si>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</si>
  <si>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</si>
  <si>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</si>
  <si>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</si>
  <si>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</si>
  <si>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</si>
  <si>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</si>
  <si>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</si>
  <si>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</si>
  <si>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</si>
  <si>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</si>
  <si>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</si>
  <si>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</si>
  <si>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</si>
  <si>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</si>
  <si>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</si>
  <si>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</si>
  <si>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</si>
  <si>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</si>
  <si>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</si>
  <si>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</si>
  <si>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</si>
  <si>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</si>
  <si>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</si>
  <si>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</si>
  <si>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</si>
  <si>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</si>
  <si>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</si>
  <si>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</si>
  <si>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</si>
  <si>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</si>
  <si>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</si>
  <si>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</si>
  <si>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</si>
  <si>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</si>
  <si>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</si>
  <si>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</si>
  <si>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</si>
  <si>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</si>
  <si>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</si>
  <si>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</si>
  <si>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</si>
  <si>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</si>
  <si>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</si>
  <si>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</si>
  <si>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</si>
  <si>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</si>
  <si>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</si>
  <si>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</si>
  <si>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</si>
  <si>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</si>
  <si>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</si>
  <si>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</si>
  <si>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</si>
  <si>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</si>
  <si>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</si>
  <si>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</si>
  <si>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</si>
  <si>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</si>
  <si>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</si>
  <si>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</si>
  <si>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</si>
  <si>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</si>
  <si>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</si>
  <si>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</si>
  <si>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</si>
  <si>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</si>
  <si>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</si>
  <si>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</si>
  <si>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</si>
  <si>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</si>
  <si>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</si>
  <si>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</si>
  <si>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</si>
  <si>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</si>
  <si>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</si>
  <si>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</si>
  <si>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</si>
  <si>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</si>
  <si>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</si>
  <si>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</si>
  <si>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</si>
  <si>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</si>
  <si>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</si>
  <si>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</si>
  <si>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</si>
  <si>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</si>
  <si>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</si>
  <si>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</si>
  <si>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</si>
  <si>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</si>
  <si>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</si>
  <si>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</si>
  <si>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</si>
  <si>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</si>
  <si>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</si>
  <si>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</si>
  <si>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</si>
  <si>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</si>
  <si>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</si>
  <si>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</si>
  <si>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</si>
  <si>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</si>
  <si>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</si>
  <si>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</si>
  <si>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</si>
  <si>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</si>
  <si>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</si>
  <si>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</si>
  <si>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</si>
  <si>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</si>
  <si>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</si>
  <si>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</si>
  <si>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</si>
  <si>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</si>
  <si>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</si>
  <si>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</si>
  <si>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</si>
  <si>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</si>
  <si>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</si>
  <si>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</si>
  <si>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</si>
  <si>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</si>
  <si>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</si>
  <si>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</si>
  <si>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</si>
  <si>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</si>
  <si>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</si>
  <si>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</si>
  <si>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</si>
  <si>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</si>
  <si>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</si>
  <si>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</si>
  <si>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</si>
  <si>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</si>
  <si>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</si>
  <si>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</si>
  <si>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</si>
  <si>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</si>
  <si>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</si>
  <si>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</si>
  <si>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</si>
  <si>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</si>
  <si>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</si>
  <si>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</si>
  <si>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</si>
  <si>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</si>
  <si>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</si>
  <si>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</si>
  <si>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</si>
  <si>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</si>
  <si>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</si>
  <si>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</si>
  <si>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</si>
  <si>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</si>
  <si>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</si>
  <si>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</si>
  <si>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</si>
  <si>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</si>
  <si>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</si>
  <si>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</si>
  <si>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</si>
  <si>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</si>
  <si>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</si>
  <si>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</si>
  <si>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</si>
  <si>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</si>
  <si>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</si>
  <si>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</si>
  <si>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</si>
  <si>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</si>
  <si>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</si>
  <si>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</si>
  <si>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</si>
  <si>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</si>
  <si>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</si>
  <si>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</si>
  <si>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</si>
  <si>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</si>
  <si>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</si>
  <si>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</si>
  <si>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</si>
  <si>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</si>
  <si>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</si>
  <si>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</si>
  <si>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</si>
  <si>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</si>
  <si>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</si>
  <si>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</si>
  <si>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</si>
  <si>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</si>
  <si>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</si>
  <si>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</si>
  <si>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</si>
  <si>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</si>
  <si>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</si>
  <si>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</si>
  <si>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</si>
  <si>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</si>
  <si>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</si>
  <si>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</si>
  <si>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</si>
  <si>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</si>
  <si>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</si>
  <si>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</si>
  <si>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</si>
  <si>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</si>
  <si>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</si>
  <si>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</si>
  <si>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</si>
  <si>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</si>
  <si>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</si>
  <si>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</si>
  <si>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</si>
  <si>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</si>
  <si>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</si>
  <si>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</si>
  <si>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</si>
  <si>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</si>
  <si>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</si>
  <si>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</si>
  <si>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</si>
  <si>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</si>
  <si>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</si>
  <si>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</si>
  <si>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</si>
  <si>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</si>
  <si>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</si>
  <si>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</si>
  <si>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</si>
  <si>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</si>
  <si>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</si>
  <si>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</si>
  <si>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</si>
  <si>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</si>
  <si>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</si>
  <si>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</si>
  <si>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</si>
  <si>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</si>
  <si>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</si>
  <si>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</si>
  <si>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</si>
  <si>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</si>
  <si>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</si>
  <si>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</si>
  <si>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</si>
  <si>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</si>
  <si>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</si>
  <si>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</si>
  <si>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</si>
  <si>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</si>
  <si>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</si>
  <si>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</si>
  <si>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</si>
  <si>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</si>
  <si>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</si>
  <si>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</si>
  <si>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</si>
  <si>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</si>
  <si>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</si>
  <si>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</si>
  <si>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</si>
  <si>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</si>
  <si>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</si>
  <si>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</si>
  <si>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</si>
  <si>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</si>
  <si>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</si>
  <si>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</si>
  <si>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</si>
  <si>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</si>
  <si>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</si>
  <si>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</si>
  <si>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</si>
  <si>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</si>
  <si>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</si>
  <si>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</si>
  <si>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</si>
  <si>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</si>
  <si>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</si>
  <si>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</si>
  <si>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</si>
  <si>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</si>
  <si>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</si>
  <si>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</si>
  <si>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</si>
  <si>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</si>
  <si>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</si>
  <si>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</si>
  <si>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</si>
  <si>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</si>
  <si>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</si>
  <si>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</si>
  <si>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</si>
  <si>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</si>
  <si>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</si>
  <si>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</si>
  <si>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</si>
  <si>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</si>
  <si>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</si>
  <si>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</si>
  <si>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</si>
  <si>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</si>
  <si>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</si>
  <si>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</si>
  <si>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</si>
  <si>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</si>
  <si>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</si>
  <si>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</si>
  <si>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</si>
  <si>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</si>
  <si>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</si>
  <si>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</si>
  <si>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</si>
  <si>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</si>
  <si>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</si>
  <si>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</si>
  <si>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</si>
  <si>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</si>
  <si>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</si>
  <si>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</si>
  <si>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</si>
  <si>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</si>
  <si>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</si>
  <si>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</si>
  <si>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</si>
  <si>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</si>
  <si>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</si>
  <si>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</si>
  <si>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</si>
  <si>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</si>
  <si>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</si>
  <si>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</si>
  <si>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</si>
  <si>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</si>
  <si>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</si>
  <si>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</si>
  <si>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</si>
  <si>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</si>
  <si>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</si>
  <si>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</si>
  <si>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</si>
  <si>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</si>
  <si>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</si>
  <si>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</si>
  <si>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</si>
  <si>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</si>
  <si>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</si>
  <si>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</si>
  <si>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</si>
  <si>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</si>
  <si>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</si>
  <si>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</si>
  <si>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</si>
  <si>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</si>
  <si>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</si>
  <si>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</si>
  <si>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</si>
  <si>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</si>
  <si>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</si>
  <si>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</si>
  <si>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</si>
  <si>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</si>
  <si>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</si>
  <si>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</si>
  <si>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</si>
  <si>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</si>
  <si>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</si>
  <si>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</si>
  <si>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</si>
  <si>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</si>
  <si>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</si>
  <si>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</si>
  <si>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</si>
  <si>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</si>
  <si>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</si>
  <si>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</si>
  <si>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</si>
  <si>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</si>
  <si>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</si>
  <si>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</si>
  <si>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</si>
  <si>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</si>
  <si>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</si>
  <si>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</si>
  <si>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</si>
  <si>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</si>
  <si>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</si>
  <si>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</si>
  <si>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</si>
  <si>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</si>
  <si>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</si>
  <si>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</si>
  <si>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</si>
  <si>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</si>
  <si>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</si>
  <si>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</si>
  <si>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</si>
  <si>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</si>
  <si>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</si>
  <si>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</si>
  <si>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</si>
  <si>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</si>
  <si>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</si>
  <si>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</si>
  <si>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</si>
  <si>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</si>
  <si>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</si>
  <si>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</si>
  <si>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</si>
  <si>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</si>
  <si>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</si>
  <si>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</si>
  <si>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</si>
  <si>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</si>
  <si>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</si>
  <si>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</si>
  <si>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</si>
  <si>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</si>
  <si>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</si>
  <si>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</si>
  <si>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</si>
  <si>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</si>
  <si>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</si>
  <si>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</si>
  <si>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</si>
  <si>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</si>
  <si>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</si>
  <si>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</si>
  <si>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</si>
  <si>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</si>
  <si>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</si>
  <si>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</si>
  <si>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</si>
  <si>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</si>
  <si>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</si>
  <si>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</si>
  <si>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</si>
  <si>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</si>
  <si>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</si>
  <si>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</si>
  <si>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</si>
  <si>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</si>
  <si>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</si>
  <si>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</si>
  <si>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</si>
  <si>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</si>
  <si>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</si>
  <si>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</si>
  <si>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</si>
  <si>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</si>
  <si>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</si>
  <si>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</si>
  <si>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</si>
  <si>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</si>
  <si>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</si>
  <si>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</si>
  <si>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</si>
  <si>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</si>
  <si>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</si>
  <si>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</si>
  <si>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</si>
  <si>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</si>
  <si>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</si>
  <si>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</si>
  <si>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</si>
  <si>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</si>
  <si>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</si>
  <si>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</si>
  <si>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</si>
  <si>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</si>
  <si>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</si>
  <si>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</si>
  <si>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</si>
  <si>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</si>
  <si>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</si>
  <si>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</si>
  <si>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</si>
  <si>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</si>
  <si>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</si>
  <si>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</si>
  <si>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</si>
  <si>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</si>
  <si>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</si>
  <si>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</si>
  <si>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</si>
  <si>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</si>
  <si>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</si>
  <si>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</si>
  <si>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</si>
  <si>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</si>
  <si>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</si>
  <si>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</si>
  <si>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</si>
  <si>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</si>
  <si>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</si>
  <si>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</si>
  <si>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</si>
  <si>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</si>
  <si>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</si>
  <si>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</si>
  <si>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</si>
  <si>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</si>
  <si>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</si>
  <si>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</si>
  <si>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</si>
  <si>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</si>
  <si>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</si>
  <si>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</si>
  <si>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</si>
  <si>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</si>
  <si>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</si>
  <si>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</si>
  <si>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</si>
  <si>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</si>
  <si>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</si>
  <si>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</si>
  <si>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</si>
  <si>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</si>
  <si>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</si>
  <si>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</si>
  <si>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</si>
  <si>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</si>
  <si>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</si>
  <si>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</si>
  <si>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</si>
  <si>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</si>
  <si>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</si>
  <si>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</si>
  <si>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</si>
  <si>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</si>
  <si>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</si>
  <si>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</si>
  <si>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</si>
  <si>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</si>
  <si>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</si>
  <si>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</si>
  <si>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</si>
  <si>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</si>
  <si>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</si>
  <si>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</si>
  <si>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</si>
  <si>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</si>
  <si>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</si>
  <si>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</si>
  <si>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</si>
  <si>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</si>
  <si>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</si>
  <si>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</si>
  <si>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</si>
  <si>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</si>
  <si>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</si>
  <si>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</si>
  <si>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</si>
  <si>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</si>
  <si>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</si>
  <si>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</si>
  <si>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</si>
  <si>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</si>
  <si>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</si>
  <si>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</si>
  <si>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</si>
  <si>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</si>
  <si>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</si>
  <si>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</si>
  <si>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</si>
  <si>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</si>
  <si>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</si>
  <si>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</si>
  <si>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</si>
  <si>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</si>
  <si>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</si>
  <si>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</si>
  <si>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</si>
  <si>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</si>
  <si>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</si>
  <si>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</si>
  <si>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</si>
  <si>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</si>
  <si>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</si>
  <si>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</si>
  <si>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</si>
  <si>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</si>
  <si>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</si>
  <si>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</si>
  <si>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</si>
  <si>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</si>
  <si>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</si>
  <si>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</si>
  <si>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</si>
  <si>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</si>
  <si>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</si>
  <si>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</si>
  <si>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</si>
  <si>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</si>
  <si>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</si>
  <si>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</si>
  <si>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</si>
  <si>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</si>
  <si>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</si>
  <si>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</si>
  <si>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</si>
  <si>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</si>
  <si>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</si>
  <si>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</si>
  <si>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</si>
  <si>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</si>
  <si>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</si>
  <si>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</si>
  <si>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</si>
  <si>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</si>
  <si>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</si>
  <si>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</si>
  <si>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</si>
  <si>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</si>
  <si>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</si>
  <si>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</si>
  <si>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</si>
  <si>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</si>
  <si>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</si>
  <si>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</si>
  <si>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</si>
  <si>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</si>
  <si>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</si>
  <si>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</si>
  <si>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</si>
  <si>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</si>
  <si>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</si>
  <si>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</si>
  <si>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</si>
  <si>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</si>
  <si>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</si>
  <si>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</si>
  <si>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</si>
  <si>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</si>
  <si>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</si>
  <si>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</si>
  <si>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</si>
  <si>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</si>
  <si>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</si>
  <si>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</si>
  <si>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</si>
  <si>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</si>
  <si>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</si>
  <si>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</si>
  <si>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</si>
  <si>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</si>
  <si>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</si>
  <si>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</si>
  <si>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</si>
  <si>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</si>
  <si>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</si>
  <si>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</si>
  <si>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</si>
  <si>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</si>
  <si>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</si>
  <si>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</si>
  <si>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</si>
  <si>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</si>
  <si>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</si>
  <si>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</si>
  <si>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</si>
  <si>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</si>
  <si>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</si>
  <si>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</si>
  <si>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</si>
  <si>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</si>
  <si>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</si>
  <si>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</si>
  <si>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</si>
  <si>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</si>
  <si>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</si>
  <si>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</si>
  <si>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</si>
  <si>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</si>
  <si>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</si>
  <si>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</si>
  <si>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</si>
  <si>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</si>
  <si>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</si>
  <si>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</si>
  <si>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</si>
  <si>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</si>
  <si>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</si>
  <si>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</si>
  <si>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</si>
  <si>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</si>
  <si>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</si>
  <si>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</si>
  <si>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</si>
  <si>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</si>
  <si>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</si>
  <si>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</si>
  <si>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</si>
  <si>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</si>
  <si>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</si>
  <si>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</si>
  <si>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</si>
  <si>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</si>
  <si>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</si>
  <si>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</si>
  <si>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</si>
  <si>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</si>
  <si>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</si>
  <si>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</si>
  <si>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</si>
  <si>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</si>
  <si>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</si>
  <si>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</si>
  <si>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</si>
  <si>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</si>
  <si>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</si>
  <si>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</si>
  <si>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</si>
  <si>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</si>
  <si>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</si>
  <si>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</si>
  <si>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</si>
  <si>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</si>
  <si>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</si>
  <si>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</si>
  <si>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</si>
  <si>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</si>
  <si>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</si>
  <si>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</si>
  <si>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</si>
  <si>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</si>
  <si>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</si>
  <si>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</si>
  <si>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</si>
  <si>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</si>
  <si>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</si>
  <si>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</si>
  <si>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</si>
  <si>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</si>
  <si>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</si>
  <si>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</si>
  <si>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</si>
  <si>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</si>
  <si>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</si>
  <si>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</si>
  <si>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</si>
  <si>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</si>
  <si>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</si>
  <si>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</si>
  <si>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</si>
  <si>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</si>
  <si>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</si>
  <si>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</si>
  <si>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</si>
  <si>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</si>
  <si>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</si>
  <si>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</si>
  <si>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</si>
  <si>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</si>
  <si>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</si>
  <si>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</si>
  <si>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</si>
  <si>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</si>
  <si>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</si>
  <si>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</si>
  <si>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</si>
  <si>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</si>
  <si>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</si>
  <si>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</si>
  <si>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</si>
  <si>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</si>
  <si>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</si>
  <si>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</si>
  <si>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</si>
  <si>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</si>
  <si>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</si>
  <si>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</si>
  <si>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</si>
  <si>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</si>
  <si>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</si>
  <si>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</si>
  <si>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</si>
  <si>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</si>
  <si>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</si>
  <si>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</si>
  <si>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</si>
  <si>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</si>
  <si>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</si>
  <si>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</si>
  <si>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</si>
  <si>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</si>
  <si>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</si>
  <si>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</si>
  <si>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</si>
  <si>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</si>
  <si>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</si>
  <si>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</si>
  <si>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</si>
  <si>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</si>
  <si>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</si>
  <si>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</si>
  <si>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</si>
  <si>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</si>
  <si>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</si>
  <si>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</si>
  <si>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</si>
  <si>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</si>
  <si>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</si>
  <si>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</si>
  <si>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</si>
  <si>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</si>
  <si>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</si>
  <si>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</si>
  <si>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</si>
  <si>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</si>
  <si>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</si>
  <si>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</si>
  <si>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</si>
  <si>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</si>
  <si>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</si>
  <si>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</si>
  <si>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</si>
  <si>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</si>
  <si>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</si>
  <si>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</si>
  <si>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</si>
  <si>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</si>
  <si>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</si>
  <si>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</si>
  <si>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</si>
  <si>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</si>
  <si>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</si>
  <si>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</si>
  <si>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</si>
  <si>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</si>
  <si>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</si>
  <si>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</si>
  <si>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</si>
  <si>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</si>
  <si>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</si>
  <si>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</si>
  <si>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</si>
  <si>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</si>
  <si>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</si>
  <si>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</si>
  <si>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</si>
  <si>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</si>
  <si>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</si>
  <si>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</si>
  <si>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</si>
  <si>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</si>
  <si>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</si>
  <si>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</si>
  <si>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</si>
  <si>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</si>
  <si>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</si>
  <si>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</si>
  <si>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</si>
  <si>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</si>
  <si>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</si>
  <si>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</si>
  <si>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</si>
  <si>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</si>
  <si>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</si>
  <si>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</si>
  <si>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</si>
  <si>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</si>
  <si>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</si>
  <si>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</si>
  <si>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</si>
  <si>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</si>
  <si>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</si>
  <si>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</si>
  <si>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</si>
  <si>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</si>
  <si>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</si>
  <si>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</si>
  <si>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</si>
  <si>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</si>
  <si>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</si>
  <si>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</si>
  <si>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</si>
  <si>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</si>
  <si>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</si>
  <si>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</si>
  <si>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</si>
  <si>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</si>
  <si>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</si>
  <si>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</si>
  <si>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</si>
  <si>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</si>
  <si>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</si>
  <si>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</si>
  <si>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</si>
  <si>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</si>
  <si>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</si>
  <si>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</si>
  <si>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</si>
  <si>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</si>
  <si>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</si>
  <si>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</si>
  <si>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</si>
  <si>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</si>
  <si>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</si>
  <si>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</si>
  <si>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</si>
  <si>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</si>
  <si>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</si>
  <si>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</si>
  <si>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</si>
  <si>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</si>
  <si>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</si>
  <si>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</si>
  <si>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</si>
  <si>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</si>
  <si>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</si>
  <si>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</si>
  <si>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</si>
  <si>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</si>
  <si>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</si>
  <si>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</si>
  <si>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</si>
  <si>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</si>
  <si>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</si>
  <si>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</si>
  <si>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</si>
  <si>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</si>
  <si>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</si>
  <si>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</si>
  <si>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</si>
  <si>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</si>
  <si>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</si>
  <si>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</si>
  <si>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</si>
  <si>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</si>
  <si>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</si>
  <si>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</si>
  <si>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</si>
  <si>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</si>
  <si>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</si>
  <si>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</si>
  <si>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</si>
  <si>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</si>
  <si>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</si>
  <si>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</si>
  <si>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</si>
  <si>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</si>
  <si>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</si>
  <si>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</si>
  <si>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</si>
  <si>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</si>
  <si>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</si>
  <si>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</si>
  <si>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</si>
  <si>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</si>
  <si>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</si>
  <si>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</si>
  <si>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</si>
  <si>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</si>
  <si>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</si>
  <si>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</si>
  <si>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</si>
  <si>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</si>
  <si>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</si>
  <si>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</si>
  <si>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</si>
  <si>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</si>
  <si>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</si>
  <si>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</si>
  <si>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</si>
  <si>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</si>
  <si>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</si>
  <si>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</si>
  <si>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</si>
  <si>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</si>
  <si>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</si>
  <si>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</si>
  <si>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</si>
  <si>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</si>
  <si>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</si>
  <si>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</si>
  <si>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</si>
  <si>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</si>
  <si>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</si>
  <si>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</si>
  <si>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</si>
  <si>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</si>
  <si>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</si>
  <si>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</si>
  <si>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</si>
  <si>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</si>
  <si>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</si>
  <si>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</si>
  <si>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</si>
  <si>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</si>
  <si>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</si>
  <si>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</si>
  <si>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</si>
  <si>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</si>
  <si>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</si>
  <si>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</si>
  <si>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</si>
  <si>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</si>
  <si>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</si>
  <si>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</si>
  <si>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</si>
  <si>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</si>
  <si>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</si>
  <si>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</si>
  <si>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</si>
  <si>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</si>
  <si>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</si>
  <si>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</si>
  <si>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</si>
  <si>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</si>
  <si>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</si>
  <si>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</si>
  <si>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</si>
  <si>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</si>
  <si>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</si>
  <si>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</si>
  <si>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</si>
  <si>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</si>
  <si>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</si>
  <si>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</si>
  <si>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</si>
  <si>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</si>
  <si>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</si>
  <si>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</si>
  <si>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</si>
  <si>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</si>
  <si>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</si>
  <si>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</si>
  <si>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</si>
  <si>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</si>
  <si>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</si>
  <si>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</si>
  <si>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</si>
  <si>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</si>
  <si>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</si>
  <si>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</si>
  <si>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</si>
  <si>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</si>
  <si>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</si>
  <si>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</si>
  <si>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</si>
  <si>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</si>
  <si>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</si>
  <si>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</si>
  <si>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</si>
  <si>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</si>
  <si>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</si>
  <si>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</si>
  <si>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</si>
  <si>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</si>
  <si>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</si>
  <si>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</si>
  <si>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</si>
  <si>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</si>
  <si>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</si>
  <si>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</si>
  <si>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</si>
  <si>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</si>
  <si>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</si>
  <si>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</si>
  <si>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</si>
  <si>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</si>
  <si>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</si>
  <si>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</si>
  <si>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</si>
  <si>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</si>
  <si>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</si>
  <si>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</si>
  <si>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</si>
  <si>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</si>
  <si>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</si>
  <si>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</si>
  <si>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</si>
  <si>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</si>
  <si>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</si>
  <si>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</si>
  <si>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</si>
  <si>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</si>
  <si>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</si>
  <si>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</si>
  <si>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</si>
  <si>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</si>
  <si>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</si>
  <si>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</si>
  <si>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</si>
  <si>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</si>
  <si>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</si>
  <si>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</si>
  <si>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</si>
  <si>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</si>
  <si>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</si>
  <si>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</si>
  <si>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</si>
  <si>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</si>
  <si>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</si>
  <si>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</si>
  <si>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</si>
  <si>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</si>
  <si>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</si>
  <si>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</si>
  <si>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</si>
  <si>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</si>
  <si>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</si>
  <si>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</si>
  <si>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</si>
  <si>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</si>
  <si>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</si>
  <si>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</si>
  <si>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</si>
  <si>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</si>
  <si>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</si>
  <si>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</si>
  <si>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</si>
  <si>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</si>
  <si>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</si>
  <si>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</si>
  <si>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</si>
  <si>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</si>
  <si>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</si>
  <si>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</si>
  <si>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</si>
  <si>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</si>
  <si>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</si>
  <si>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</si>
  <si>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</si>
  <si>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</si>
  <si>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</si>
  <si>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</si>
  <si>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</si>
  <si>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</si>
  <si>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</si>
  <si>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</si>
  <si>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</si>
  <si>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</si>
  <si>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</si>
  <si>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</si>
  <si>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</si>
  <si>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</si>
  <si>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</si>
  <si>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</si>
  <si>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</si>
  <si>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</si>
  <si>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</si>
  <si>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</si>
  <si>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</si>
  <si>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</si>
  <si>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</si>
  <si>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</si>
  <si>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</si>
  <si>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</si>
  <si>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</si>
  <si>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</si>
  <si>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</si>
  <si>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</si>
  <si>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</si>
  <si>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</si>
  <si>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</si>
  <si>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</si>
  <si>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</si>
  <si>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</si>
  <si>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</si>
  <si>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</si>
  <si>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</si>
  <si>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</si>
  <si>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</si>
  <si>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</si>
  <si>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</si>
  <si>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</si>
  <si>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</si>
  <si>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</si>
  <si>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</si>
  <si>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</si>
  <si>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</si>
  <si>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</si>
  <si>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</si>
  <si>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</si>
  <si>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</si>
  <si>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</si>
  <si>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</si>
  <si>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</si>
  <si>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</si>
  <si>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</si>
  <si>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</si>
  <si>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</si>
  <si>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</si>
  <si>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</si>
  <si>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</si>
  <si>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</si>
  <si>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</si>
  <si>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</si>
  <si>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</si>
  <si>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</si>
  <si>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</si>
  <si>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</si>
  <si>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</si>
  <si>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</si>
  <si>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</si>
  <si>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</si>
  <si>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</si>
  <si>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</si>
  <si>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</si>
  <si>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</si>
  <si>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</si>
  <si>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</si>
  <si>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</si>
  <si>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</si>
  <si>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</si>
  <si>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</si>
  <si>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</si>
  <si>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</si>
  <si>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</si>
  <si>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</si>
  <si>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</si>
  <si>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</si>
  <si>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</si>
  <si>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</si>
  <si>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</si>
  <si>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</si>
  <si>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</si>
  <si>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</si>
  <si>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</si>
  <si>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</si>
  <si>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</si>
  <si>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</si>
  <si>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</si>
  <si>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</si>
  <si>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</si>
  <si>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</si>
  <si>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</si>
  <si>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</si>
  <si>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</si>
  <si>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</si>
  <si>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</si>
  <si>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</si>
  <si>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</si>
  <si>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</si>
  <si>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</si>
  <si>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</si>
  <si>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</si>
  <si>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</si>
  <si>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</si>
  <si>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</si>
  <si>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</si>
  <si>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</si>
  <si>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</si>
  <si>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</si>
  <si>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</si>
  <si>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</si>
  <si>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</si>
  <si>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</si>
  <si>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</si>
  <si>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</si>
  <si>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</si>
  <si>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</si>
  <si>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</si>
  <si>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</si>
  <si>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</si>
  <si>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</si>
  <si>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</si>
  <si>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</si>
  <si>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</si>
  <si>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</si>
  <si>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</si>
  <si>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</si>
  <si>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</si>
  <si>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</si>
  <si>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</si>
  <si>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</si>
  <si>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</si>
  <si>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</si>
  <si>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</si>
  <si>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</si>
  <si>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</si>
  <si>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</si>
  <si>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</si>
  <si>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</si>
  <si>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</si>
  <si>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</si>
  <si>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</si>
  <si>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</si>
  <si>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</si>
  <si>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</si>
  <si>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</si>
  <si>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</si>
  <si>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</si>
  <si>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</si>
  <si>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</si>
  <si>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</si>
  <si>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</si>
  <si>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</si>
  <si>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</si>
  <si>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</si>
  <si>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</si>
  <si>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</si>
  <si>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</si>
  <si>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</si>
  <si>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</si>
  <si>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</si>
  <si>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</si>
  <si>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</si>
  <si>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</si>
  <si>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</si>
  <si>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</si>
  <si>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</si>
  <si>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</si>
  <si>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</si>
  <si>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</si>
  <si>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</si>
  <si>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</si>
  <si>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</si>
  <si>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</si>
  <si>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</si>
  <si>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</si>
  <si>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</si>
  <si>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</si>
  <si>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</si>
  <si>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</si>
  <si>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</si>
  <si>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</si>
  <si>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</si>
  <si>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</si>
  <si>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</si>
  <si>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</si>
  <si>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</si>
  <si>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</si>
  <si>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</si>
  <si>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</si>
  <si>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</si>
  <si>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</si>
  <si>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</si>
  <si>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</si>
  <si>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</si>
  <si>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</si>
  <si>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</si>
  <si>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</si>
  <si>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</si>
  <si>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</si>
  <si>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</si>
  <si>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</si>
  <si>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</si>
  <si>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</si>
  <si>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</si>
  <si>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</si>
  <si>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</si>
  <si>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</si>
  <si>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</si>
  <si>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</si>
  <si>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</si>
  <si>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</si>
  <si>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</si>
  <si>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</si>
  <si>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</si>
  <si>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</si>
  <si>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</si>
  <si>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</si>
  <si>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</si>
  <si>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</si>
  <si>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</si>
  <si>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</si>
  <si>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</si>
  <si>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</si>
  <si>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</si>
  <si>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</si>
  <si>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</si>
  <si>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</si>
  <si>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</si>
  <si>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</si>
  <si>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</si>
  <si>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</si>
  <si>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</si>
  <si>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</si>
  <si>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</si>
  <si>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</si>
  <si>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</si>
  <si>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</si>
  <si>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</si>
  <si>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</si>
  <si>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</si>
  <si>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</si>
  <si>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</si>
  <si>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</si>
  <si>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</si>
  <si>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</si>
  <si>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</si>
  <si>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</si>
  <si>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</si>
  <si>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</si>
  <si>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</si>
  <si>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</si>
  <si>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</si>
  <si>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</si>
  <si>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</si>
  <si>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</si>
  <si>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</si>
  <si>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</si>
  <si>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</si>
  <si>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</si>
  <si>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</si>
  <si>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</si>
  <si>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</si>
  <si>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</si>
  <si>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</si>
  <si>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</si>
  <si>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</si>
  <si>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</si>
  <si>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</si>
  <si>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</si>
  <si>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</si>
  <si>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</si>
  <si>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</si>
  <si>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</si>
  <si>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</si>
  <si>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</si>
  <si>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</si>
  <si>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</si>
  <si>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</si>
  <si>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</si>
  <si>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</si>
  <si>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</si>
  <si>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</si>
  <si>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</si>
  <si>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</si>
  <si>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</si>
  <si>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</si>
  <si>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</si>
  <si>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</si>
  <si>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</si>
  <si>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</si>
  <si>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</si>
  <si>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</si>
  <si>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</si>
  <si>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</si>
  <si>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</si>
  <si>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</si>
  <si>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</si>
  <si>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</si>
  <si>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</si>
  <si>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</si>
  <si>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</si>
  <si>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</si>
  <si>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</si>
  <si>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</si>
  <si>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</si>
  <si>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</si>
  <si>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</si>
  <si>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</si>
  <si>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</si>
  <si>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</si>
  <si>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</si>
  <si>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</si>
  <si>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</si>
  <si>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</si>
  <si>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</si>
  <si>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</si>
  <si>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</si>
  <si>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</si>
  <si>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</si>
  <si>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</si>
  <si>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</si>
  <si>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</si>
  <si>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</si>
  <si>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</si>
  <si>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</si>
  <si>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</si>
  <si>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</si>
  <si>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</si>
  <si>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</si>
  <si>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</si>
  <si>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</si>
  <si>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</si>
  <si>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</si>
  <si>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</si>
  <si>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</si>
  <si>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</si>
  <si>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</si>
  <si>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</si>
  <si>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</si>
  <si>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</si>
  <si>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</si>
  <si>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</si>
  <si>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</si>
  <si>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</si>
  <si>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</si>
  <si>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</si>
  <si>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</si>
  <si>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</si>
  <si>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</si>
  <si>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</si>
  <si>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</si>
  <si>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</si>
  <si>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</si>
  <si>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</si>
  <si>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</si>
  <si>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</si>
  <si>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</si>
  <si>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</si>
  <si>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</si>
  <si>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</si>
  <si>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</si>
  <si>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</si>
  <si>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</si>
  <si>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</si>
  <si>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</si>
  <si>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</si>
  <si>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</si>
  <si>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</si>
  <si>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</si>
  <si>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</si>
  <si>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</si>
  <si>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</si>
  <si>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</si>
  <si>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</si>
  <si>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</si>
  <si>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</si>
  <si>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</si>
  <si>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</si>
  <si>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</si>
  <si>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</si>
  <si>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</si>
  <si>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</si>
  <si>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</si>
  <si>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</si>
  <si>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</si>
  <si>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</si>
  <si>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</si>
  <si>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</si>
  <si>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</si>
  <si>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</si>
  <si>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</si>
  <si>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</si>
  <si>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</si>
  <si>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</si>
  <si>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</si>
  <si>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</si>
  <si>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</si>
  <si>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</si>
  <si>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</si>
  <si>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</si>
  <si>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</si>
  <si>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</si>
  <si>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</si>
  <si>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</si>
  <si>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</si>
  <si>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</si>
  <si>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</si>
  <si>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</si>
  <si>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</si>
  <si>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</si>
  <si>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</si>
  <si>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</si>
  <si>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</si>
  <si>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</si>
  <si>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</si>
  <si>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</si>
  <si>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</si>
  <si>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</si>
  <si>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</si>
  <si>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</si>
  <si>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</si>
  <si>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</si>
  <si>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</si>
  <si>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</si>
  <si>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</si>
  <si>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</si>
  <si>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</si>
  <si>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</si>
  <si>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</si>
  <si>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</si>
  <si>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</si>
  <si>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</si>
  <si>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</si>
  <si>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</si>
  <si>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</si>
  <si>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</si>
  <si>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</si>
  <si>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</si>
  <si>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</si>
  <si>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</si>
  <si>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</si>
  <si>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</si>
  <si>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</si>
  <si>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</si>
  <si>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</si>
  <si>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</si>
  <si>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</si>
  <si>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</si>
  <si>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</si>
  <si>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</si>
  <si>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</si>
  <si>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</si>
  <si>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</si>
  <si>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</si>
  <si>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</si>
  <si>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</si>
  <si>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</si>
  <si>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</si>
  <si>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</si>
  <si>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</si>
  <si>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</si>
  <si>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</si>
  <si>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</si>
  <si>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</si>
  <si>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</si>
  <si>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</si>
  <si>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</si>
  <si>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</si>
  <si>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</si>
  <si>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</si>
  <si>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</si>
  <si>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</si>
  <si>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</si>
  <si>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</si>
  <si>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</si>
  <si>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</si>
  <si>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</si>
  <si>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</si>
  <si>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</si>
  <si>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</si>
  <si>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</si>
  <si>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</si>
  <si>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</si>
  <si>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</si>
  <si>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</si>
  <si>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</si>
  <si>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</si>
  <si>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</si>
  <si>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</si>
  <si>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</si>
  <si>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</si>
  <si>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</si>
  <si>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</si>
  <si>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</si>
  <si>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</si>
  <si>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</si>
  <si>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</si>
  <si>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</si>
  <si>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</si>
  <si>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</si>
  <si>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</si>
  <si>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</si>
  <si>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</si>
  <si>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</si>
  <si>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</si>
  <si>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</si>
  <si>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</si>
  <si>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</si>
  <si>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</si>
  <si>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</si>
  <si>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</si>
  <si>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</si>
  <si>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</si>
  <si>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</si>
  <si>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</si>
  <si>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</si>
  <si>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</si>
  <si>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</si>
  <si>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</si>
  <si>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</si>
  <si>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</si>
  <si>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</si>
  <si>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</si>
  <si>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</si>
  <si>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</si>
  <si>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</si>
  <si>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</si>
  <si>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</si>
  <si>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</si>
  <si>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</si>
  <si>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</si>
  <si>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</si>
  <si>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</si>
  <si>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</si>
  <si>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</si>
  <si>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</si>
  <si>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</si>
  <si>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</si>
  <si>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</si>
  <si>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</si>
  <si>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</si>
  <si>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</si>
  <si>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</si>
  <si>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</si>
  <si>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</si>
  <si>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</si>
  <si>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</si>
  <si>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</si>
  <si>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</si>
  <si>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</si>
  <si>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</si>
  <si>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</si>
  <si>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</si>
  <si>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</si>
  <si>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</si>
  <si>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</si>
  <si>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</si>
  <si>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</si>
  <si>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</si>
  <si>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</si>
  <si>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</si>
  <si>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</si>
  <si>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</si>
  <si>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</si>
  <si>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</si>
  <si>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</si>
  <si>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</si>
  <si>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</si>
  <si>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</si>
  <si>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</si>
  <si>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</si>
  <si>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</si>
  <si>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</si>
  <si>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</si>
  <si>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</si>
  <si>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</si>
  <si>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</si>
  <si>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</si>
  <si>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</si>
  <si>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</si>
  <si>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</si>
  <si>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</si>
  <si>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</si>
  <si>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</si>
  <si>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</si>
  <si>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</si>
  <si>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</si>
  <si>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</si>
  <si>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</si>
  <si>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</si>
  <si>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</si>
  <si>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</si>
  <si>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</si>
  <si>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</si>
  <si>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</si>
  <si>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</si>
  <si>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</si>
  <si>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</si>
  <si>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</si>
  <si>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</si>
  <si>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</si>
  <si>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</si>
  <si>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</si>
  <si>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</si>
  <si>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</si>
  <si>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</si>
  <si>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</si>
  <si>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</si>
  <si>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</si>
  <si>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</si>
  <si>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</si>
  <si>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</si>
  <si>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</si>
  <si>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</si>
  <si>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</si>
  <si>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</si>
  <si>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</si>
  <si>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</si>
  <si>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</si>
  <si>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</si>
  <si>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</si>
  <si>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</si>
  <si>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</si>
  <si>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</si>
  <si>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</si>
  <si>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</si>
  <si>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</si>
  <si>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</si>
  <si>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</si>
  <si>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</si>
  <si>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</si>
  <si>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</si>
  <si>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</si>
  <si>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</si>
  <si>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</si>
  <si>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</si>
  <si>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</si>
  <si>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</si>
  <si>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</si>
  <si>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</si>
  <si>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</si>
  <si>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</si>
  <si>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</si>
  <si>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</si>
  <si>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</si>
  <si>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</si>
  <si>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</si>
  <si>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</si>
  <si>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</si>
  <si>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</si>
  <si>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</si>
  <si>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</si>
  <si>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</si>
  <si>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</si>
  <si>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</si>
  <si>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</si>
  <si>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</si>
  <si>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</si>
  <si>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</si>
  <si>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</si>
  <si>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</si>
  <si>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</si>
  <si>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</si>
  <si>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</si>
  <si>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</si>
  <si>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</si>
  <si>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</si>
  <si>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</si>
  <si>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</si>
  <si>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</si>
  <si>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</si>
  <si>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</si>
  <si>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</si>
  <si>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</si>
  <si>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</si>
  <si>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</si>
  <si>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</si>
  <si>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</si>
  <si>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</si>
  <si>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</si>
  <si>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</si>
  <si>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</si>
  <si>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</si>
  <si>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</si>
  <si>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</si>
  <si>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</si>
  <si>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</si>
  <si>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</si>
  <si>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</si>
  <si>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</si>
  <si>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</si>
  <si>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</si>
  <si>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</si>
  <si>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</si>
  <si>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</si>
  <si>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</si>
  <si>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</si>
  <si>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</si>
  <si>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</si>
  <si>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</si>
  <si>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</si>
  <si>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</si>
  <si>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</si>
  <si>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</si>
  <si>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</si>
  <si>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</si>
  <si>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</si>
  <si>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</si>
  <si>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</si>
  <si>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</si>
  <si>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</si>
  <si>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</si>
  <si>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</si>
  <si>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</si>
  <si>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</si>
  <si>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</si>
  <si>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</si>
  <si>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</si>
  <si>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</si>
  <si>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</si>
  <si>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</si>
  <si>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</si>
  <si>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</si>
  <si>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</si>
  <si>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</si>
  <si>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</si>
  <si>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</si>
  <si>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</si>
  <si>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</si>
  <si>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</si>
  <si>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</si>
  <si>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</si>
  <si>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</si>
  <si>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</si>
  <si>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</si>
  <si>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</si>
  <si>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</si>
  <si>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</si>
  <si>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</si>
  <si>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</si>
  <si>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</si>
  <si>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</si>
  <si>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</si>
  <si>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</si>
  <si>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</si>
  <si>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</si>
  <si>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</si>
  <si>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</si>
  <si>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</si>
  <si>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</si>
  <si>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</si>
  <si>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</si>
  <si>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</si>
  <si>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</si>
  <si>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</si>
  <si>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</si>
  <si>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</si>
  <si>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</si>
  <si>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</si>
  <si>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</si>
  <si>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</si>
  <si>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</si>
  <si>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</si>
  <si>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</si>
  <si>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</si>
  <si>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</si>
  <si>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</si>
  <si>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</si>
  <si>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</si>
  <si>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</si>
  <si>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</si>
  <si>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</si>
  <si>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</si>
  <si>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</si>
  <si>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</si>
  <si>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</si>
  <si>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</si>
  <si>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</si>
  <si>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</si>
  <si>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</si>
  <si>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</si>
  <si>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</si>
  <si>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</si>
  <si>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</si>
  <si>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</si>
  <si>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</si>
  <si>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</si>
  <si>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</si>
  <si>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</si>
  <si>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</si>
  <si>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</si>
  <si>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</si>
  <si>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</si>
  <si>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</si>
  <si>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</si>
  <si>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</si>
  <si>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</si>
  <si>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</si>
  <si>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</si>
  <si>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</si>
  <si>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</si>
  <si>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</si>
  <si>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</si>
  <si>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</si>
  <si>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</si>
  <si>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</si>
  <si>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</si>
  <si>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</si>
  <si>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</si>
  <si>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</si>
  <si>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</si>
  <si>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</si>
  <si>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</si>
  <si>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</si>
  <si>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</si>
  <si>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</si>
  <si>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</si>
  <si>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</si>
  <si>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</si>
  <si>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</si>
  <si>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</si>
  <si>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</si>
  <si>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</si>
  <si>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</si>
  <si>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</si>
  <si>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</si>
  <si>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</si>
  <si>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</si>
  <si>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</si>
  <si>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</si>
  <si>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</si>
  <si>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</si>
  <si>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</si>
  <si>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</si>
  <si>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</si>
  <si>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</si>
  <si>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</si>
  <si>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</si>
  <si>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</si>
  <si>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</si>
  <si>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</si>
  <si>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</si>
  <si>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</si>
  <si>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</si>
  <si>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</si>
  <si>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</si>
  <si>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</si>
  <si>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</si>
  <si>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</si>
  <si>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</si>
  <si>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</si>
  <si>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</si>
  <si>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</si>
  <si>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</si>
  <si>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</si>
  <si>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</si>
  <si>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</si>
  <si>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</si>
  <si>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</si>
  <si>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</si>
  <si>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</si>
  <si>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</si>
  <si>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</si>
  <si>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</si>
  <si>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</si>
  <si>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</si>
  <si>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</si>
  <si>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</si>
  <si>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</si>
  <si>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</si>
  <si>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</si>
  <si>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</si>
  <si>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</si>
  <si>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</si>
  <si>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</si>
  <si>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</si>
  <si>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</si>
  <si>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</si>
  <si>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</si>
  <si>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</si>
  <si>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</si>
  <si>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</si>
  <si>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</si>
  <si>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</si>
  <si>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</si>
  <si>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</si>
  <si>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</si>
  <si>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</si>
  <si>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</si>
  <si>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</si>
  <si>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</si>
  <si>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</si>
  <si>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</si>
  <si>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</si>
  <si>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</si>
  <si>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</si>
  <si>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</si>
  <si>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</si>
  <si>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</si>
  <si>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</si>
  <si>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</si>
  <si>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</si>
  <si>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</si>
  <si>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</si>
  <si>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</si>
  <si>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</si>
  <si>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</si>
  <si>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</si>
  <si>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</si>
  <si>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</si>
  <si>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</si>
  <si>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</si>
  <si>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</si>
  <si>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</si>
  <si>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</si>
  <si>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</si>
  <si>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</si>
  <si>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</si>
  <si>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</si>
  <si>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</si>
  <si>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</si>
  <si>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</si>
  <si>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</si>
  <si>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</si>
  <si>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</si>
  <si>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</si>
  <si>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</si>
  <si>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</si>
  <si>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</si>
  <si>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</si>
  <si>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</si>
  <si>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</si>
  <si>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</si>
  <si>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</si>
  <si>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</si>
  <si>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</si>
  <si>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</si>
  <si>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</si>
  <si>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</si>
  <si>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</si>
  <si>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</si>
  <si>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</si>
  <si>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</si>
  <si>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</si>
  <si>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</si>
  <si>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</si>
  <si>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</si>
  <si>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</si>
  <si>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</si>
  <si>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</si>
  <si>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</si>
  <si>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</si>
  <si>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</si>
  <si>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</si>
  <si>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</si>
  <si>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</si>
  <si>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</si>
  <si>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</si>
  <si>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</si>
  <si>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</si>
  <si>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</si>
  <si>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</si>
  <si>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</si>
  <si>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</si>
  <si>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</si>
  <si>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</si>
  <si>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</si>
  <si>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</si>
  <si>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</si>
  <si>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</si>
  <si>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</si>
  <si>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</si>
  <si>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</si>
  <si>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</si>
  <si>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</si>
  <si>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</si>
  <si>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</si>
  <si>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</si>
  <si>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</si>
  <si>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</si>
  <si>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</si>
  <si>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</si>
  <si>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</si>
  <si>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</si>
  <si>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</si>
  <si>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</si>
  <si>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</si>
  <si>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</si>
  <si>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</si>
  <si>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</si>
  <si>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</si>
  <si>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</si>
  <si>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</si>
  <si>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</si>
  <si>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</si>
  <si>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</si>
  <si>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</si>
  <si>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</si>
  <si>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</si>
  <si>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</si>
  <si>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</si>
  <si>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</si>
  <si>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</si>
  <si>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</si>
  <si>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</si>
  <si>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</si>
  <si>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</si>
  <si>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</si>
  <si>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</si>
  <si>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</si>
  <si>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</si>
  <si>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</si>
  <si>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</si>
  <si>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</si>
  <si>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</si>
  <si>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</si>
  <si>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</si>
  <si>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</si>
  <si>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</si>
  <si>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</si>
  <si>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</si>
  <si>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</si>
  <si>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</si>
  <si>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</si>
  <si>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</si>
  <si>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</si>
  <si>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</si>
  <si>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</si>
  <si>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</si>
  <si>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</si>
  <si>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</si>
  <si>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</si>
  <si>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</si>
  <si>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</si>
  <si>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</si>
  <si>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</si>
  <si>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</si>
  <si>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</si>
  <si>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</si>
  <si>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</si>
  <si>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</si>
  <si>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</si>
  <si>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</si>
  <si>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</si>
  <si>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</si>
  <si>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</si>
  <si>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</si>
  <si>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</si>
  <si>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</si>
  <si>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</si>
  <si>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</si>
  <si>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</si>
  <si>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</si>
  <si>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</si>
  <si>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</si>
  <si>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</si>
  <si>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</si>
  <si>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</si>
  <si>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</si>
  <si>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</si>
  <si>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</si>
  <si>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</si>
  <si>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</si>
  <si>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</si>
  <si>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</si>
  <si>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</si>
  <si>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</si>
  <si>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</si>
  <si>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</si>
  <si>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</si>
  <si>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</si>
  <si>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</si>
  <si>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</si>
  <si>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</si>
  <si>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</si>
  <si>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</si>
  <si>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</si>
  <si>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</si>
  <si>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</si>
  <si>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</si>
  <si>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</si>
  <si>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</si>
  <si>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</si>
  <si>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</si>
  <si>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</si>
  <si>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</si>
  <si>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</si>
  <si>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</si>
  <si>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</si>
  <si>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</si>
  <si>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</si>
  <si>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</si>
  <si>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</si>
  <si>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</si>
  <si>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</si>
  <si>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</si>
  <si>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</si>
  <si>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</si>
  <si>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</si>
  <si>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</si>
  <si>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</si>
  <si>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</si>
  <si>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</si>
  <si>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</si>
  <si>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</si>
  <si>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</si>
  <si>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</si>
  <si>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</si>
  <si>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</si>
  <si>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</si>
  <si>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</si>
  <si>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</si>
  <si>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</si>
  <si>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</si>
  <si>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</si>
  <si>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</si>
  <si>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</si>
  <si>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</si>
  <si>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</si>
  <si>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</si>
  <si>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</si>
  <si>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</si>
  <si>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</si>
  <si>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</si>
  <si>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</si>
  <si>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</si>
  <si>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</si>
  <si>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</si>
  <si>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</si>
  <si>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</si>
  <si>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</si>
  <si>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</si>
  <si>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</si>
  <si>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</si>
  <si>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</si>
  <si>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</si>
  <si>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</si>
  <si>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</si>
  <si>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</si>
  <si>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</si>
  <si>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</si>
  <si>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</si>
  <si>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</si>
  <si>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</si>
  <si>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</si>
  <si>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</si>
  <si>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</si>
  <si>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</si>
  <si>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</si>
  <si>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</si>
  <si>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</si>
  <si>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</si>
  <si>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</si>
  <si>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</si>
  <si>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</si>
  <si>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</si>
  <si>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</si>
  <si>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</si>
  <si>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</si>
  <si>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</si>
  <si>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</si>
  <si>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</si>
  <si>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</si>
  <si>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</si>
  <si>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</si>
  <si>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</si>
  <si>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</si>
  <si>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</si>
  <si>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</si>
  <si>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</si>
  <si>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</si>
  <si>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</si>
  <si>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</si>
  <si>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</si>
  <si>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</si>
  <si>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</si>
  <si>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</si>
  <si>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</si>
  <si>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</si>
  <si>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</si>
  <si>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</si>
  <si>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</si>
  <si>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</si>
  <si>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</si>
  <si>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</si>
  <si>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</si>
  <si>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</si>
  <si>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</si>
  <si>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</si>
  <si>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</si>
  <si>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</si>
  <si>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</si>
  <si>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</si>
  <si>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</si>
  <si>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</si>
  <si>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</si>
  <si>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</si>
  <si>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</si>
  <si>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</si>
  <si>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</si>
  <si>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</si>
  <si>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</si>
  <si>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</si>
  <si>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</si>
  <si>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</si>
  <si>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</si>
  <si>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</si>
  <si>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</si>
  <si>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</si>
  <si>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</si>
  <si>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</si>
  <si>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</si>
  <si>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</si>
  <si>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</si>
  <si>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</si>
  <si>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</si>
  <si>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</si>
  <si>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</si>
  <si>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</si>
  <si>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</si>
  <si>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</si>
  <si>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</si>
  <si>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</si>
  <si>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</si>
  <si>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</si>
  <si>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</si>
  <si>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</si>
  <si>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</si>
  <si>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</si>
  <si>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</si>
  <si>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</si>
  <si>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</si>
  <si>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</si>
  <si>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</si>
  <si>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</si>
  <si>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</si>
  <si>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</si>
  <si>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</si>
  <si>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</si>
  <si>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</si>
  <si>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</si>
  <si>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</si>
  <si>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</si>
  <si>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</si>
  <si>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</si>
  <si>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</si>
  <si>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</si>
  <si>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</si>
  <si>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</si>
  <si>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</si>
  <si>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</si>
  <si>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</si>
  <si>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</si>
  <si>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</si>
  <si>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</si>
  <si>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</si>
  <si>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</si>
  <si>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</si>
  <si>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</si>
  <si>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</si>
  <si>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</si>
  <si>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</si>
  <si>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</si>
  <si>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</si>
  <si>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</si>
  <si>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</si>
  <si>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</si>
  <si>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</si>
  <si>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</si>
  <si>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</si>
  <si>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</si>
  <si>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</si>
  <si>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</si>
  <si>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</si>
  <si>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</si>
  <si>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</si>
  <si>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</si>
  <si>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</si>
  <si>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</si>
  <si>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</si>
  <si>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</si>
  <si>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</si>
  <si>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</si>
  <si>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</si>
  <si>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</si>
  <si>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</si>
  <si>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</si>
  <si>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</si>
  <si>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</si>
  <si>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</si>
  <si>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</si>
  <si>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</si>
  <si>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</si>
  <si>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</si>
  <si>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</si>
  <si>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</si>
  <si>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</si>
  <si>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</si>
  <si>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</si>
  <si>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</si>
  <si>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</si>
  <si>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</si>
  <si>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</si>
  <si>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</si>
  <si>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</si>
  <si>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</si>
  <si>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</si>
  <si>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</si>
  <si>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</si>
  <si>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</si>
  <si>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</si>
  <si>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</si>
  <si>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</si>
  <si>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</si>
  <si>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</si>
  <si>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</si>
  <si>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</si>
  <si>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</si>
  <si>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</si>
  <si>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</si>
  <si>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</si>
  <si>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</si>
  <si>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</si>
  <si>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</si>
  <si>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</si>
  <si>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</si>
  <si>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</si>
  <si>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</si>
  <si>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</si>
  <si>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</si>
  <si>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</si>
  <si>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</si>
  <si>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</si>
  <si>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</si>
  <si>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</si>
  <si>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</si>
  <si>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</si>
  <si>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</si>
  <si>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</si>
  <si>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</si>
  <si>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</si>
  <si>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</si>
  <si>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</si>
  <si>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</si>
  <si>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</si>
  <si>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</si>
  <si>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</si>
  <si>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</si>
  <si>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</si>
  <si>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</si>
  <si>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</si>
  <si>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</si>
  <si>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</si>
  <si>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</si>
  <si>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</si>
  <si>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</si>
  <si>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</si>
  <si>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</si>
  <si>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</si>
  <si>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</si>
  <si>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</si>
  <si>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</si>
  <si>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</si>
  <si>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</si>
  <si>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</si>
  <si>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</si>
  <si>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</si>
  <si>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</si>
  <si>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</si>
  <si>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</si>
  <si>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</si>
  <si>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</si>
  <si>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</si>
  <si>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</si>
  <si>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</si>
  <si>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</si>
  <si>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</si>
  <si>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</si>
  <si>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</si>
  <si>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</si>
  <si>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</si>
  <si>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</si>
  <si>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</si>
  <si>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</si>
  <si>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</si>
  <si>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</si>
  <si>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</si>
  <si>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</si>
  <si>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</si>
  <si>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</si>
  <si>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</si>
  <si>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</si>
  <si>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</si>
  <si>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</si>
  <si>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</si>
  <si>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</si>
  <si>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</si>
  <si>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</si>
  <si>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</si>
  <si>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</si>
  <si>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</si>
  <si>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</si>
  <si>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</si>
  <si>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</si>
  <si>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</si>
  <si>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</si>
  <si>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</si>
  <si>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</si>
  <si>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</si>
  <si>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</si>
  <si>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</si>
  <si>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</si>
  <si>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</si>
  <si>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</si>
  <si>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</si>
  <si>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</si>
  <si>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</si>
  <si>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</si>
  <si>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</si>
  <si>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</si>
  <si>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</si>
  <si>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</si>
  <si>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</si>
  <si>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</si>
  <si>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</si>
  <si>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</si>
  <si>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</si>
  <si>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</si>
  <si>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</si>
  <si>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</si>
  <si>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</si>
  <si>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</si>
  <si>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</si>
  <si>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</si>
  <si>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</si>
  <si>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</si>
  <si>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</si>
  <si>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</si>
  <si>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</si>
  <si>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</si>
  <si>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</si>
  <si>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</si>
  <si>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</si>
  <si>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</si>
  <si>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</si>
  <si>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</si>
  <si>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</si>
  <si>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</si>
  <si>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</si>
  <si>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</si>
  <si>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</si>
  <si>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</si>
  <si>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</si>
  <si>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</si>
  <si>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</si>
  <si>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</si>
  <si>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</si>
  <si>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</si>
  <si>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</si>
  <si>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</si>
  <si>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</si>
  <si>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</si>
  <si>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</si>
  <si>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</si>
  <si>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</si>
  <si>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</si>
  <si>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</si>
  <si>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</si>
  <si>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</si>
  <si>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</si>
  <si>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</si>
  <si>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</si>
  <si>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</si>
  <si>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</si>
  <si>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</si>
  <si>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</si>
  <si>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</si>
  <si>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</si>
  <si>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</si>
  <si>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</si>
  <si>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</si>
  <si>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</si>
  <si>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</si>
  <si>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</si>
  <si>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</si>
  <si>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</si>
  <si>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</si>
  <si>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</si>
  <si>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</si>
  <si>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</si>
  <si>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</si>
  <si>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</si>
  <si>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</si>
  <si>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</si>
  <si>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</si>
  <si>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</si>
  <si>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</si>
  <si>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</si>
  <si>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</si>
  <si>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</si>
  <si>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</si>
  <si>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</si>
  <si>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</si>
  <si>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</si>
  <si>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</si>
  <si>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</si>
  <si>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</si>
  <si>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</si>
  <si>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</si>
  <si>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</si>
  <si>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</si>
  <si>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</si>
  <si>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</si>
  <si>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</si>
  <si>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</si>
  <si>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</si>
  <si>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</si>
  <si>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</si>
  <si>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</si>
  <si>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</si>
  <si>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</si>
  <si>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</si>
  <si>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</si>
  <si>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</si>
  <si>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</si>
  <si>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</si>
  <si>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</si>
  <si>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</si>
  <si>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</si>
  <si>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</si>
  <si>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</si>
  <si>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</si>
  <si>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</si>
  <si>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</si>
  <si>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</si>
  <si>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</si>
  <si>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</si>
  <si>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</si>
  <si>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</si>
  <si>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</si>
  <si>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</si>
  <si>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</si>
  <si>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</si>
  <si>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</si>
  <si>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</si>
  <si>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</si>
  <si>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</si>
  <si>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</si>
  <si>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</si>
  <si>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</si>
  <si>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</si>
  <si>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</si>
  <si>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</si>
  <si>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</si>
  <si>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</si>
  <si>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</si>
  <si>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</si>
  <si>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</si>
  <si>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</si>
  <si>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</si>
  <si>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</si>
  <si>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</si>
  <si>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 DDS</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</si>
  <si>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</si>
  <si>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</si>
  <si>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</si>
  <si>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</si>
  <si>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</si>
  <si>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</si>
  <si>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</si>
  <si>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</si>
  <si>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</si>
  <si>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</si>
  <si>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</si>
  <si>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</si>
  <si>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</si>
  <si>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</si>
  <si>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</si>
  <si>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</si>
  <si>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</si>
  <si>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</si>
  <si>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</si>
  <si>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</si>
  <si>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</si>
  <si>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</si>
  <si>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</si>
  <si>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</si>
  <si>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</si>
  <si>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</si>
  <si>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</si>
  <si>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</si>
  <si>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</si>
  <si>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</si>
  <si>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</si>
  <si>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</si>
  <si>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</si>
  <si>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</si>
  <si>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</si>
  <si>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</si>
  <si>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</si>
  <si>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</si>
  <si>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</si>
  <si>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</si>
  <si>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</si>
  <si>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</si>
  <si>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</si>
  <si>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</si>
  <si>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</si>
  <si>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</si>
  <si>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</si>
  <si>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</si>
  <si>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</si>
  <si>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</si>
  <si>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</si>
  <si>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</si>
  <si>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</si>
  <si>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</si>
  <si>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</si>
  <si>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</si>
  <si>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</si>
  <si>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</si>
  <si>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</si>
  <si>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</si>
  <si>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</si>
  <si>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</si>
  <si>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</si>
  <si>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</si>
  <si>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</si>
  <si>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</si>
  <si>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</si>
  <si>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</si>
  <si>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</si>
  <si>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</si>
  <si>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</si>
  <si>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</si>
  <si>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</si>
  <si>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</si>
  <si>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</si>
  <si>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</si>
  <si>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</si>
  <si>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</si>
  <si>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</si>
  <si>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</si>
  <si>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</si>
  <si>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</si>
  <si>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</si>
  <si>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</si>
  <si>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</si>
  <si>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</si>
  <si>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</si>
  <si>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</si>
  <si>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</si>
  <si>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</si>
  <si>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</si>
  <si>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</si>
  <si>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</si>
  <si>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</si>
  <si>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</si>
  <si>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</si>
  <si>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</si>
  <si>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</si>
  <si>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</si>
  <si>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</si>
  <si>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</si>
  <si>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</si>
  <si>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</si>
  <si>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</si>
  <si>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</si>
  <si>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</si>
  <si>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</si>
  <si>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</si>
  <si>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</si>
  <si>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</si>
  <si>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</si>
  <si>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</si>
  <si>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</si>
  <si>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</si>
  <si>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</si>
  <si>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</si>
  <si>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</si>
  <si>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</si>
  <si>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</si>
  <si>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</si>
  <si>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</si>
  <si>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</si>
  <si>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</si>
  <si>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</si>
  <si>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</si>
  <si>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</si>
  <si>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</si>
  <si>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</si>
  <si>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</si>
  <si>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</si>
  <si>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</si>
  <si>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</si>
  <si>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</si>
  <si>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</si>
  <si>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</si>
  <si>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</si>
  <si>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</si>
  <si>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</si>
  <si>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</si>
  <si>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</si>
  <si>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</si>
  <si>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</si>
  <si>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</si>
  <si>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</si>
  <si>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</si>
  <si>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</si>
  <si>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</si>
  <si>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</si>
  <si>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</si>
  <si>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</si>
  <si>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</si>
  <si>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</si>
  <si>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</si>
  <si>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</si>
  <si>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</si>
  <si>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</si>
  <si>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</si>
  <si>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</si>
  <si>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</si>
  <si>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</si>
  <si>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</si>
  <si>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</si>
  <si>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</si>
  <si>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</si>
  <si>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</si>
  <si>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</si>
  <si>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</si>
  <si>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</si>
  <si>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</si>
  <si>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</si>
  <si>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</si>
  <si>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</si>
  <si>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</si>
  <si>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</si>
  <si>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</si>
  <si>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</si>
  <si>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</si>
  <si>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</si>
  <si>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</si>
  <si>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</si>
  <si>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</si>
  <si>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</si>
  <si>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</si>
  <si>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</si>
  <si>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</si>
  <si>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</si>
  <si>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</si>
  <si>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</si>
  <si>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</si>
  <si>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</si>
  <si>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</si>
  <si>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</si>
  <si>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</si>
  <si>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</si>
  <si>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</si>
  <si>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</si>
  <si>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</si>
  <si>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</si>
  <si>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</si>
  <si>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</si>
  <si>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</si>
  <si>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</si>
  <si>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</si>
  <si>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</si>
  <si>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</si>
  <si>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</si>
  <si>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</si>
  <si>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</si>
  <si>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</si>
  <si>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</si>
  <si>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</si>
  <si>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</si>
  <si>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</si>
  <si>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</si>
  <si>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</si>
  <si>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</si>
  <si>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</si>
  <si>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</si>
  <si>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</si>
  <si>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</si>
  <si>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</si>
  <si>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</si>
  <si>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</si>
  <si>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</si>
  <si>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</si>
  <si>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</si>
  <si>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</si>
  <si>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</si>
  <si>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</si>
  <si>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</si>
  <si>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</si>
  <si>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</si>
  <si>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</si>
  <si>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</si>
  <si>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</si>
  <si>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</si>
  <si>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</si>
  <si>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</si>
  <si>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</si>
  <si>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</si>
  <si>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</si>
  <si>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</si>
  <si>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</si>
  <si>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</si>
  <si>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</si>
  <si>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</si>
  <si>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</si>
  <si>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</si>
  <si>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</si>
  <si>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</si>
  <si>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</si>
  <si>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</si>
  <si>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</si>
  <si>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</si>
  <si>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</si>
  <si>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</si>
  <si>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</si>
  <si>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</si>
  <si>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</si>
  <si>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</si>
  <si>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</si>
  <si>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</si>
  <si>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</si>
  <si>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</si>
  <si>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</si>
  <si>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</si>
  <si>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</si>
  <si>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</si>
  <si>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</si>
  <si>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</si>
  <si>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</si>
  <si>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</si>
  <si>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</si>
  <si>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</si>
  <si>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</si>
  <si>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</si>
  <si>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</si>
  <si>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</si>
  <si>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</si>
  <si>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</si>
  <si>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</si>
  <si>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</si>
  <si>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</si>
  <si>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</si>
  <si>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</si>
  <si>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</si>
  <si>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</si>
  <si>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</si>
  <si>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</si>
  <si>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</si>
  <si>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</si>
  <si>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</si>
  <si>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</si>
  <si>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</si>
  <si>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</si>
  <si>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</si>
  <si>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</si>
  <si>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</si>
  <si>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</si>
  <si>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</si>
  <si>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</si>
  <si>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</si>
  <si>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</si>
  <si>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</si>
  <si>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</si>
  <si>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</si>
  <si>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</si>
  <si>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</si>
  <si>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</si>
  <si>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</si>
  <si>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</si>
  <si>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</si>
  <si>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</si>
  <si>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</si>
  <si>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</si>
  <si>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</si>
  <si>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</si>
  <si>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</si>
  <si>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</si>
  <si>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</si>
  <si>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</si>
  <si>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</si>
  <si>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</si>
  <si>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</si>
  <si>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</si>
  <si>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</si>
  <si>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</si>
  <si>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</si>
  <si>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</si>
  <si>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</si>
  <si>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</si>
  <si>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</si>
  <si>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</si>
  <si>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</si>
  <si>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</si>
  <si>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</si>
  <si>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</si>
  <si>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</si>
  <si>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</si>
  <si>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</si>
  <si>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</si>
  <si>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</si>
  <si>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</si>
  <si>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</si>
  <si>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</si>
  <si>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</si>
  <si>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</si>
  <si>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</si>
  <si>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</si>
  <si>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</si>
  <si>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</si>
  <si>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</si>
  <si>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</si>
  <si>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</si>
  <si>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</si>
  <si>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</si>
  <si>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</si>
  <si>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</si>
  <si>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</si>
  <si>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</si>
  <si>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</si>
  <si>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</si>
  <si>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</si>
  <si>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</si>
  <si>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</si>
  <si>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</si>
  <si>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</si>
  <si>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</si>
  <si>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</si>
  <si>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</si>
  <si>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</si>
  <si>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</si>
  <si>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</si>
  <si>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</si>
  <si>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</si>
  <si>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</si>
  <si>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</si>
  <si>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</si>
  <si>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</si>
  <si>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</si>
  <si>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</si>
  <si>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</si>
  <si>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</si>
  <si>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</si>
  <si>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</si>
  <si>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</si>
  <si>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</si>
  <si>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</si>
  <si>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</si>
  <si>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</si>
  <si>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</si>
  <si>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</si>
  <si>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</si>
  <si>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</si>
  <si>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</si>
  <si>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</si>
  <si>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</si>
  <si>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</si>
  <si>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</si>
  <si>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</si>
  <si>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</si>
  <si>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</si>
  <si>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</si>
  <si>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</si>
  <si>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</si>
  <si>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</si>
  <si>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</si>
  <si>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</si>
  <si>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</si>
  <si>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</si>
  <si>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</si>
  <si>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</si>
  <si>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</si>
  <si>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</si>
  <si>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</si>
  <si>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</si>
  <si>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</si>
  <si>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</si>
  <si>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</si>
  <si>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</si>
  <si>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</si>
  <si>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</si>
  <si>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</si>
  <si>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</si>
  <si>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</si>
  <si>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</si>
  <si>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</si>
  <si>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</si>
  <si>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</si>
  <si>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</si>
  <si>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</si>
  <si>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</si>
  <si>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</si>
  <si>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</si>
  <si>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</si>
  <si>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</si>
  <si>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</si>
  <si>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</si>
  <si>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</si>
  <si>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</si>
  <si>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</si>
  <si>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</si>
  <si>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</si>
  <si>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</si>
  <si>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</si>
  <si>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</si>
  <si>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</si>
  <si>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</si>
  <si>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</si>
  <si>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</si>
  <si>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</si>
  <si>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</si>
  <si>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</si>
  <si>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</si>
  <si>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</si>
  <si>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</si>
  <si>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</si>
  <si>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</si>
  <si>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</si>
  <si>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</si>
  <si>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</si>
  <si>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</si>
  <si>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</si>
  <si>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</si>
  <si>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</si>
  <si>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</si>
  <si>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</si>
  <si>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</si>
  <si>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</si>
  <si>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</si>
  <si>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</si>
  <si>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</si>
  <si>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</si>
  <si>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</si>
  <si>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</si>
  <si>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</si>
  <si>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</si>
  <si>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</si>
  <si>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</si>
  <si>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</si>
  <si>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</si>
  <si>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</si>
  <si>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</si>
  <si>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</si>
  <si>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</si>
  <si>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</si>
  <si>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</si>
  <si>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</si>
  <si>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</si>
  <si>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</si>
  <si>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</si>
  <si>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</si>
  <si>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</si>
  <si>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</si>
  <si>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</si>
  <si>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</si>
  <si>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</si>
  <si>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</si>
  <si>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</si>
  <si>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</si>
  <si>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</si>
  <si>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</si>
  <si>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</si>
  <si>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</si>
  <si>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</si>
  <si>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</si>
  <si>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</si>
  <si>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</si>
  <si>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</si>
  <si>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</si>
  <si>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</si>
  <si>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</si>
  <si>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</si>
  <si>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</si>
  <si>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</si>
  <si>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</si>
  <si>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</si>
  <si>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</si>
  <si>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</si>
  <si>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</si>
  <si>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</si>
  <si>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</si>
  <si>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</si>
  <si>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</si>
  <si>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</si>
  <si>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</si>
  <si>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</si>
  <si>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</si>
  <si>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</si>
  <si>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</si>
  <si>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</si>
  <si>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</si>
  <si>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</si>
  <si>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</si>
  <si>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</si>
  <si>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</si>
  <si>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</si>
  <si>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</si>
  <si>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</si>
  <si>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</si>
  <si>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</si>
  <si>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</si>
  <si>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</si>
  <si>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</si>
  <si>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</si>
  <si>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</si>
  <si>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</si>
  <si>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</si>
  <si>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</si>
  <si>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</si>
  <si>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</si>
  <si>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</si>
  <si>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</si>
  <si>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</si>
  <si>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</si>
  <si>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</si>
  <si>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</si>
  <si>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</si>
  <si>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</si>
  <si>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</si>
  <si>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</si>
  <si>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</si>
  <si>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</si>
  <si>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</si>
  <si>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</si>
  <si>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</si>
  <si>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</si>
  <si>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</si>
  <si>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</si>
  <si>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</si>
  <si>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</si>
  <si>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</si>
  <si>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</si>
  <si>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</si>
  <si>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</si>
  <si>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</si>
  <si>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</si>
  <si>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</si>
  <si>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</si>
  <si>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</si>
  <si>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</si>
  <si>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</si>
  <si>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</si>
  <si>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</si>
  <si>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</si>
  <si>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</si>
  <si>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</si>
  <si>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</si>
  <si>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</si>
  <si>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</si>
  <si>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</si>
  <si>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</si>
  <si>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</si>
  <si>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</si>
  <si>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</si>
  <si>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</si>
  <si>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</si>
  <si>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</si>
  <si>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</si>
  <si>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</si>
  <si>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</si>
  <si>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</si>
  <si>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</si>
  <si>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</si>
  <si>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</si>
  <si>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</si>
  <si>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</si>
  <si>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</si>
  <si>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</si>
  <si>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</si>
  <si>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</si>
  <si>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</si>
  <si>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</si>
  <si>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</si>
  <si>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</si>
  <si>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</si>
  <si>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</si>
  <si>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</si>
  <si>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</si>
  <si>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</si>
  <si>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</si>
  <si>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</si>
  <si>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</si>
  <si>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</si>
  <si>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</si>
  <si>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</si>
  <si>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</si>
  <si>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</si>
  <si>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</si>
  <si>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</si>
  <si>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</si>
  <si>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</si>
  <si>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</si>
  <si>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</si>
  <si>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</si>
  <si>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</si>
  <si>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</si>
  <si>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</si>
  <si>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</si>
  <si>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</si>
  <si>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</si>
  <si>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</si>
  <si>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</si>
  <si>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</si>
  <si>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</si>
  <si>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</si>
  <si>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</si>
  <si>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</si>
  <si>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</si>
  <si>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</si>
  <si>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</si>
  <si>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</si>
  <si>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</si>
  <si>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</si>
  <si>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</si>
  <si>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</si>
  <si>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</si>
  <si>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</si>
  <si>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</si>
  <si>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</si>
  <si>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</si>
  <si>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</si>
  <si>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</si>
  <si>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</si>
  <si>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</si>
  <si>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</si>
  <si>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</si>
  <si>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</si>
  <si>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</si>
  <si>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</si>
  <si>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</si>
  <si>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</si>
  <si>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</si>
  <si>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</si>
  <si>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</si>
  <si>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</si>
  <si>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</si>
  <si>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</si>
  <si>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</si>
  <si>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</si>
  <si>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</si>
  <si>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</si>
  <si>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</si>
  <si>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</si>
  <si>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</si>
  <si>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</si>
  <si>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</si>
  <si>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</si>
  <si>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</si>
  <si>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</si>
  <si>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</si>
  <si>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</si>
  <si>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</si>
  <si>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</si>
  <si>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</si>
  <si>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</si>
  <si>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</si>
  <si>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</si>
  <si>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</si>
  <si>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</si>
  <si>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</si>
  <si>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</si>
  <si>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</si>
  <si>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</si>
  <si>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</si>
  <si>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</si>
  <si>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</si>
  <si>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</si>
  <si>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</si>
  <si>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</si>
  <si>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</si>
  <si>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</si>
  <si>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</si>
  <si>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</si>
  <si>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</si>
  <si>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</si>
  <si>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</si>
  <si>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</si>
  <si>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</si>
  <si>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</si>
  <si>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</si>
  <si>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</si>
  <si>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</si>
  <si>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</si>
  <si>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</si>
  <si>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</si>
  <si>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</si>
  <si>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</si>
  <si>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</si>
  <si>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</si>
  <si>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</si>
  <si>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</si>
  <si>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</si>
  <si>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</si>
  <si>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</si>
  <si>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</si>
  <si>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</si>
  <si>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</si>
  <si>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</si>
  <si>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</si>
  <si>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</si>
  <si>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</si>
  <si>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</si>
  <si>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</si>
  <si>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</si>
  <si>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</si>
  <si>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</si>
  <si>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</si>
  <si>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</si>
  <si>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</si>
  <si>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</si>
  <si>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</si>
  <si>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</si>
  <si>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</si>
  <si>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</si>
  <si>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</si>
  <si>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</si>
  <si>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</si>
  <si>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</si>
  <si>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</si>
  <si>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</si>
  <si>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</si>
  <si>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</si>
  <si>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</si>
  <si>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</si>
  <si>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</si>
  <si>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</si>
  <si>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</si>
  <si>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</si>
  <si>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</si>
  <si>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</si>
  <si>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</si>
  <si>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</si>
  <si>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</si>
  <si>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</si>
  <si>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</si>
  <si>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</si>
  <si>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</si>
  <si>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</si>
  <si>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</si>
  <si>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</si>
  <si>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</si>
  <si>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</si>
  <si>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</si>
  <si>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</si>
  <si>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</si>
  <si>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</si>
  <si>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</si>
  <si>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</si>
  <si>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</si>
  <si>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</si>
  <si>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</si>
  <si>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</si>
  <si>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</si>
  <si>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</si>
  <si>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</si>
  <si>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</si>
  <si>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</si>
  <si>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</si>
  <si>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</si>
  <si>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</si>
  <si>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</si>
  <si>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</si>
  <si>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</si>
  <si>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</si>
  <si>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</si>
  <si>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</si>
  <si>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</si>
  <si>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</si>
  <si>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</si>
  <si>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</si>
  <si>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</si>
  <si>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</si>
  <si>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</si>
  <si>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</si>
  <si>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</si>
  <si>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</si>
  <si>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</si>
  <si>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</si>
  <si>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</si>
  <si>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</si>
  <si>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</si>
  <si>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</si>
  <si>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</si>
  <si>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</si>
  <si>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</si>
  <si>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</si>
  <si>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</si>
  <si>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</si>
  <si>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</si>
  <si>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</si>
  <si>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</si>
  <si>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</si>
  <si>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</si>
  <si>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</si>
  <si>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</si>
  <si>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</si>
  <si>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</si>
  <si>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</si>
  <si>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</si>
  <si>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</si>
  <si>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</si>
  <si>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</si>
  <si>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</si>
  <si>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</si>
  <si>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</si>
  <si>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</si>
  <si>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</si>
  <si>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</si>
  <si>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</si>
  <si>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</si>
  <si>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</si>
  <si>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</si>
  <si>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</si>
  <si>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</si>
  <si>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</si>
  <si>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</si>
  <si>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</si>
  <si>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</si>
  <si>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</si>
  <si>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</si>
  <si>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</si>
  <si>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</si>
  <si>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</si>
  <si>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</si>
  <si>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</si>
  <si>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</si>
  <si>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</si>
  <si>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</si>
  <si>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</si>
  <si>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</si>
  <si>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</si>
  <si>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</si>
  <si>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</si>
  <si>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</si>
  <si>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</si>
  <si>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</si>
  <si>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</si>
  <si>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</si>
  <si>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</si>
  <si>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</si>
  <si>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</si>
  <si>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</si>
  <si>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</si>
  <si>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</si>
  <si>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</si>
  <si>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</si>
  <si>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</si>
  <si>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</si>
  <si>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</si>
  <si>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</si>
  <si>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</si>
  <si>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</si>
  <si>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</si>
  <si>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</si>
  <si>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</si>
  <si>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</si>
  <si>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</si>
  <si>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</si>
  <si>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</si>
  <si>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</si>
  <si>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</si>
  <si>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</si>
  <si>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</si>
  <si>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</si>
  <si>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</si>
  <si>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</si>
  <si>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</si>
  <si>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</si>
  <si>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</si>
  <si>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</si>
  <si>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</si>
  <si>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</si>
  <si>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</si>
  <si>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</si>
  <si>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</si>
  <si>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</si>
  <si>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</si>
  <si>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</si>
  <si>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</si>
  <si>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</si>
  <si>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</si>
  <si>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</si>
  <si>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</si>
  <si>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</si>
  <si>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</si>
  <si>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</si>
  <si>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</si>
  <si>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</si>
  <si>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</si>
  <si>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</si>
  <si>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</si>
  <si>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</si>
  <si>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</si>
  <si>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</si>
  <si>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</si>
  <si>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</si>
  <si>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</si>
  <si>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</si>
  <si>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</si>
  <si>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</si>
  <si>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</si>
  <si>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</si>
  <si>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</si>
  <si>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</si>
  <si>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</si>
  <si>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</si>
  <si>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</si>
  <si>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</si>
  <si>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</si>
  <si>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</si>
  <si>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</si>
  <si>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</si>
  <si>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</si>
  <si>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</si>
  <si>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</si>
  <si>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</si>
  <si>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</si>
  <si>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</si>
  <si>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</si>
  <si>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</si>
  <si>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</si>
  <si>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</si>
  <si>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</si>
  <si>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</si>
  <si>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</si>
  <si>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</si>
  <si>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</si>
  <si>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</si>
  <si>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</si>
  <si>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</si>
  <si>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</si>
  <si>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</si>
  <si>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</si>
  <si>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</si>
  <si>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</si>
  <si>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</si>
  <si>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</si>
  <si>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</si>
  <si>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</si>
  <si>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</si>
  <si>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</si>
  <si>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</si>
  <si>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</si>
  <si>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</si>
  <si>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</si>
  <si>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</si>
  <si>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</si>
  <si>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</si>
  <si>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</si>
  <si>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</si>
  <si>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</si>
  <si>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</si>
  <si>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</si>
  <si>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</si>
  <si>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</si>
  <si>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</si>
  <si>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</si>
  <si>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</si>
  <si>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</si>
  <si>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</si>
  <si>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</si>
  <si>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</si>
  <si>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</si>
  <si>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</si>
  <si>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</si>
  <si>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</si>
  <si>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</si>
  <si>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</si>
  <si>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</si>
  <si>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</si>
  <si>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</si>
  <si>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</si>
  <si>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</si>
  <si>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</si>
  <si>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</si>
  <si>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</si>
  <si>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</si>
  <si>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</si>
  <si>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</si>
  <si>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</si>
  <si>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</si>
  <si>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</si>
  <si>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</si>
  <si>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</si>
  <si>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</si>
  <si>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</si>
  <si>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</si>
  <si>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</si>
  <si>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</si>
  <si>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</si>
  <si>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</si>
  <si>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</si>
  <si>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</si>
  <si>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</si>
  <si>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</si>
  <si>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</si>
  <si>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</si>
  <si>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</si>
  <si>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</si>
  <si>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</si>
  <si>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</si>
  <si>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</si>
  <si>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</si>
  <si>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</si>
  <si>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</si>
  <si>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</si>
  <si>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</si>
  <si>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</si>
  <si>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</si>
  <si>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</si>
  <si>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</si>
  <si>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</si>
  <si>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</si>
  <si>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</si>
  <si>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</si>
  <si>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</si>
  <si>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</si>
  <si>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</si>
  <si>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</si>
  <si>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</si>
  <si>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</si>
  <si>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</si>
  <si>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</si>
  <si>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</si>
  <si>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</si>
  <si>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</si>
  <si>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</si>
  <si>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</si>
  <si>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</si>
  <si>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</si>
  <si>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</si>
  <si>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</si>
  <si>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</si>
  <si>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</si>
  <si>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</si>
  <si>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</si>
  <si>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</si>
  <si>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</si>
  <si>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</si>
  <si>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</si>
  <si>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</si>
  <si>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</si>
  <si>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</si>
  <si>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</si>
  <si>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</si>
  <si>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</si>
  <si>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</si>
  <si>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</si>
  <si>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</si>
  <si>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</si>
  <si>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</si>
  <si>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</si>
  <si>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</si>
  <si>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</si>
  <si>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</si>
  <si>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</si>
  <si>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</si>
  <si>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</si>
  <si>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</si>
  <si>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</si>
  <si>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</si>
  <si>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</si>
  <si>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</si>
  <si>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</si>
  <si>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</si>
  <si>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</si>
  <si>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</si>
  <si>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</si>
  <si>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</si>
  <si>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</si>
  <si>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</si>
  <si>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</si>
  <si>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</si>
  <si>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</si>
  <si>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</si>
  <si>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</si>
  <si>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</si>
  <si>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</si>
  <si>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</si>
  <si>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</si>
  <si>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</si>
  <si>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</si>
  <si>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</si>
  <si>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</si>
  <si>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</si>
  <si>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</si>
  <si>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</si>
  <si>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</si>
  <si>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</si>
  <si>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</si>
  <si>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</si>
  <si>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</si>
  <si>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</si>
  <si>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</si>
  <si>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</si>
  <si>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</si>
  <si>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</si>
  <si>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</si>
  <si>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</si>
  <si>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</si>
  <si>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</si>
  <si>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</si>
  <si>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</si>
  <si>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</si>
  <si>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</si>
  <si>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</si>
  <si>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</si>
  <si>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</si>
  <si>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</si>
  <si>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</si>
  <si>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</si>
  <si>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</si>
  <si>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</si>
  <si>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</si>
  <si>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</si>
  <si>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</si>
  <si>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</si>
  <si>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</si>
  <si>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</si>
  <si>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</si>
  <si>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</si>
  <si>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</si>
  <si>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</si>
  <si>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</si>
  <si>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</si>
  <si>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</si>
  <si>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</si>
  <si>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</si>
  <si>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</si>
  <si>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</si>
  <si>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</si>
  <si>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</si>
  <si>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</si>
  <si>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</si>
  <si>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</si>
  <si>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</si>
  <si>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</si>
  <si>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</si>
  <si>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</si>
  <si>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</si>
  <si>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</si>
  <si>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</si>
  <si>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</si>
  <si>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</si>
  <si>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</si>
  <si>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</si>
  <si>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</si>
  <si>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</si>
  <si>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</si>
  <si>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</si>
  <si>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</si>
  <si>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</si>
  <si>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</si>
  <si>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</si>
  <si>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</si>
  <si>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</si>
  <si>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</si>
  <si>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</si>
  <si>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</si>
  <si>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</si>
  <si>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</si>
  <si>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</si>
  <si>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</si>
  <si>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</si>
  <si>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</si>
  <si>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</si>
  <si>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</si>
  <si>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</si>
  <si>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</si>
  <si>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</si>
  <si>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</si>
  <si>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</si>
  <si>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</si>
  <si>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</si>
  <si>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</si>
  <si>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</si>
  <si>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</si>
  <si>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</si>
  <si>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</si>
  <si>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</si>
  <si>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</si>
  <si>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</si>
  <si>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</si>
  <si>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</si>
  <si>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</si>
  <si>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</si>
  <si>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</si>
  <si>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</si>
  <si>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</si>
  <si>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</si>
  <si>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</si>
  <si>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</si>
  <si>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</si>
  <si>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</si>
  <si>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</si>
  <si>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</si>
  <si>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</si>
  <si>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</si>
  <si>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</si>
  <si>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</si>
  <si>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</si>
  <si>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</si>
  <si>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</si>
  <si>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</si>
  <si>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</si>
  <si>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</si>
  <si>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</si>
  <si>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</si>
  <si>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</si>
  <si>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</si>
  <si>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</si>
  <si>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</si>
  <si>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</si>
  <si>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</si>
  <si>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</si>
  <si>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</si>
  <si>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</si>
  <si>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</si>
  <si>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</si>
  <si>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</si>
  <si>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</si>
  <si>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</si>
  <si>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</si>
  <si>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</si>
  <si>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</si>
  <si>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</si>
  <si>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</si>
  <si>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</si>
  <si>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</si>
  <si>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</si>
  <si>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</si>
  <si>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</si>
  <si>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</si>
  <si>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</si>
  <si>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</si>
  <si>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</si>
  <si>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</si>
  <si>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</si>
  <si>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</si>
  <si>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</si>
  <si>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</si>
  <si>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</si>
  <si>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</si>
  <si>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</si>
  <si>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</si>
  <si>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</si>
  <si>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</si>
  <si>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</si>
  <si>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</si>
  <si>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</si>
  <si>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</si>
  <si>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</si>
  <si>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</si>
  <si>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</si>
  <si>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</si>
  <si>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</si>
  <si>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</si>
  <si>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</si>
  <si>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</si>
  <si>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</si>
  <si>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</si>
  <si>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</si>
  <si>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</si>
  <si>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</si>
  <si>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</si>
  <si>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</si>
  <si>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</si>
  <si>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</si>
  <si>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</si>
  <si>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</si>
  <si>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</si>
  <si>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</si>
  <si>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</si>
  <si>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</si>
  <si>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</si>
  <si>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</si>
  <si>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</si>
  <si>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</si>
  <si>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</si>
  <si>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</si>
  <si>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</si>
  <si>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</si>
  <si>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</si>
  <si>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</si>
  <si>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</si>
  <si>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</si>
  <si>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</si>
  <si>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</si>
  <si>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</si>
  <si>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</si>
  <si>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</si>
  <si>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</si>
  <si>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</si>
  <si>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</si>
  <si>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</si>
  <si>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</si>
  <si>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</si>
  <si>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</si>
  <si>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</si>
  <si>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</si>
  <si>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</si>
  <si>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</si>
  <si>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</si>
  <si>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</si>
  <si>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</si>
  <si>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</si>
  <si>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</si>
  <si>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</si>
  <si>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</si>
  <si>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</si>
  <si>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</si>
  <si>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</si>
  <si>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</si>
  <si>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</si>
  <si>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</si>
  <si>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</si>
  <si>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</si>
  <si>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</si>
  <si>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</si>
  <si>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</si>
  <si>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</si>
  <si>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</si>
  <si>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</si>
  <si>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</si>
  <si>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</si>
  <si>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</si>
  <si>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</si>
  <si>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</si>
  <si>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</si>
  <si>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</si>
  <si>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</si>
  <si>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</si>
  <si>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</si>
  <si>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</si>
  <si>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</si>
  <si>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</si>
  <si>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</si>
  <si>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</si>
  <si>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</si>
  <si>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</si>
  <si>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</si>
  <si>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</si>
  <si>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</si>
  <si>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</si>
  <si>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</si>
  <si>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</si>
  <si>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</si>
  <si>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</si>
  <si>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</si>
  <si>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</si>
  <si>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</si>
  <si>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</si>
  <si>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</si>
  <si>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</si>
  <si>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</si>
  <si>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</si>
  <si>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</si>
  <si>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</si>
  <si>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</si>
  <si>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</si>
  <si>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</si>
  <si>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</si>
  <si>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</si>
  <si>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</si>
  <si>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</si>
  <si>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</si>
  <si>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</si>
  <si>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</si>
  <si>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</si>
  <si>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</si>
  <si>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</si>
  <si>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</si>
  <si>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</si>
  <si>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</si>
  <si>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</si>
  <si>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</si>
  <si>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</si>
  <si>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</si>
  <si>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</si>
  <si>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</si>
  <si>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</si>
  <si>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</si>
  <si>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</si>
  <si>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</si>
  <si>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</si>
  <si>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</si>
  <si>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</si>
  <si>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</si>
  <si>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</si>
  <si>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</si>
  <si>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</si>
  <si>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</si>
  <si>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</si>
  <si>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</si>
  <si>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</si>
  <si>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</si>
  <si>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</si>
  <si>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</si>
  <si>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</si>
  <si>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</si>
  <si>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</si>
  <si>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</si>
  <si>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</si>
  <si>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</si>
  <si>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</si>
  <si>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</si>
  <si>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</si>
  <si>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</si>
  <si>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</si>
  <si>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</si>
  <si>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</si>
  <si>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</si>
  <si>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</si>
  <si>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</si>
  <si>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</si>
  <si>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</si>
  <si>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</si>
  <si>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</si>
  <si>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</si>
  <si>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</si>
  <si>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</si>
  <si>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</si>
  <si>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</si>
  <si>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</si>
  <si>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</si>
  <si>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</si>
  <si>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</si>
  <si>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</si>
  <si>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</si>
  <si>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</si>
  <si>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</si>
  <si>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</si>
  <si>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</si>
  <si>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</si>
  <si>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</si>
  <si>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</si>
  <si>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</si>
  <si>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</si>
  <si>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</si>
  <si>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</si>
  <si>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</si>
  <si>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</si>
  <si>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</si>
  <si>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</si>
  <si>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</si>
  <si>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</si>
  <si>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</si>
  <si>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</si>
  <si>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</si>
  <si>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</si>
  <si>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</si>
  <si>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</si>
  <si>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</si>
  <si>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</si>
  <si>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</si>
  <si>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</si>
  <si>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</si>
  <si>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</si>
  <si>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</si>
  <si>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</si>
  <si>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</si>
  <si>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</si>
  <si>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</si>
  <si>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</si>
  <si>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</si>
  <si>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</si>
  <si>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</si>
  <si>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</si>
  <si>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</si>
  <si>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</si>
  <si>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</si>
  <si>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</si>
  <si>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</si>
  <si>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</si>
  <si>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</si>
  <si>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</si>
  <si>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</si>
  <si>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</si>
  <si>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</si>
  <si>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</si>
  <si>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</si>
  <si>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</si>
  <si>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</si>
  <si>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</si>
  <si>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</si>
  <si>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</si>
  <si>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</si>
  <si>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</si>
  <si>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</si>
  <si>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</si>
  <si>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</si>
  <si>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</si>
  <si>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</si>
  <si>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</si>
  <si>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</si>
  <si>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</si>
  <si>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</si>
  <si>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</si>
  <si>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</si>
  <si>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Column Name</t>
  </si>
  <si>
    <t>Column Definition</t>
  </si>
  <si>
    <t>Full name of the patient</t>
  </si>
  <si>
    <t>Age of the patient in years</t>
  </si>
  <si>
    <t>Gender of the patient</t>
  </si>
  <si>
    <t>Blood group of the patient</t>
  </si>
  <si>
    <t>Primary medical condition diagnosed</t>
  </si>
  <si>
    <t>Date the patient was admitted</t>
  </si>
  <si>
    <t>Name of the attending doctor</t>
  </si>
  <si>
    <t>Name of the hospital</t>
  </si>
  <si>
    <t>Patient’s insurance provider</t>
  </si>
  <si>
    <t>Billing Amount</t>
  </si>
  <si>
    <t>Total amount billed for treatment</t>
  </si>
  <si>
    <t>Room assigned to the patient</t>
  </si>
  <si>
    <t>Type of hospital admission</t>
  </si>
  <si>
    <t>Date the patient was discharged</t>
  </si>
  <si>
    <t>Medication prescribed to the patient</t>
  </si>
  <si>
    <t>Results of medical tests performed</t>
  </si>
  <si>
    <t>Arthritis</t>
  </si>
  <si>
    <t>Hypertension</t>
  </si>
  <si>
    <t>Age_Group</t>
  </si>
  <si>
    <t>Segment</t>
  </si>
  <si>
    <t>Length of Stay</t>
  </si>
  <si>
    <t>Objective 2: what Drives the cost of the Patient?</t>
  </si>
  <si>
    <t>Condition vs Billing amount</t>
  </si>
  <si>
    <t>Row Labels</t>
  </si>
  <si>
    <t>Grand Total</t>
  </si>
  <si>
    <t xml:space="preserve">Average of  Billing Amount </t>
  </si>
  <si>
    <t>min</t>
  </si>
  <si>
    <t>max</t>
  </si>
  <si>
    <t>Insight: Cancer is the costiest treatment and Obesity is Cheapest with Treatment price tripling as we go serious diseases</t>
  </si>
  <si>
    <t>Insurance vs Billing Amount</t>
  </si>
  <si>
    <t>Insight: The data shows that Insurance does not drive the patient cost</t>
  </si>
  <si>
    <t>Insight: The Data Shows Admission Type does not drive the patient cost</t>
  </si>
  <si>
    <t>Age Group vs Billing</t>
  </si>
  <si>
    <t>Middle</t>
  </si>
  <si>
    <t>Senior</t>
  </si>
  <si>
    <t>Young</t>
  </si>
  <si>
    <t>Insight: Age has no relationship with Regards to Billing Amount</t>
  </si>
  <si>
    <t>Insight for the question: Condition seems to be more powerful driving Factor in terms of billing amount</t>
  </si>
  <si>
    <t>Objective 1: What Condition to which people?</t>
  </si>
  <si>
    <t>Column Labels</t>
  </si>
  <si>
    <t>Count of Age_Group</t>
  </si>
  <si>
    <t xml:space="preserve">Middle </t>
  </si>
  <si>
    <t>Insight: Middle &amp; Senior Mainly Suffers From Hypertension and Young Suffers from Asthma</t>
  </si>
  <si>
    <t>Count of Gender</t>
  </si>
  <si>
    <t>Male: Hypertension Female: Obseity</t>
  </si>
  <si>
    <t>Senior-Female</t>
  </si>
  <si>
    <t>Young-Female</t>
  </si>
  <si>
    <t>Young-Male</t>
  </si>
  <si>
    <t>Count of Segment</t>
  </si>
  <si>
    <t>Young both Gender</t>
  </si>
  <si>
    <t>Senior- mAle</t>
  </si>
  <si>
    <t>Senior Female</t>
  </si>
  <si>
    <t>Middle Male</t>
  </si>
  <si>
    <t>Middle Female</t>
  </si>
  <si>
    <t>Prevalent Disease by age group</t>
  </si>
  <si>
    <t>Age group most Prevelant Disease</t>
  </si>
  <si>
    <t>Senior- male</t>
  </si>
  <si>
    <t>Young Male</t>
  </si>
  <si>
    <t>Young Female</t>
  </si>
  <si>
    <t>Jan</t>
  </si>
  <si>
    <t>Feb</t>
  </si>
  <si>
    <t>Mar</t>
  </si>
  <si>
    <t>Apr</t>
  </si>
  <si>
    <t>May</t>
  </si>
  <si>
    <t>Jun</t>
  </si>
  <si>
    <t>Jul</t>
  </si>
  <si>
    <t>Aug</t>
  </si>
  <si>
    <t>Sep</t>
  </si>
  <si>
    <t>Oct</t>
  </si>
  <si>
    <t>Nov</t>
  </si>
  <si>
    <t>Dec</t>
  </si>
  <si>
    <t>Count of Date of Admission</t>
  </si>
  <si>
    <t>Average of Length of Stay</t>
  </si>
  <si>
    <t xml:space="preserve">Insight: Young Male and Female Suffers from Asthma Where was Middle Male Suffers form Hypertension and Middle Female Suffers from Obesity </t>
  </si>
  <si>
    <t>(All)</t>
  </si>
  <si>
    <t xml:space="preserve">Insight: Young Male and Female Suffers from Asthma </t>
  </si>
  <si>
    <t>Middle Age group</t>
  </si>
  <si>
    <t>Senior Age group</t>
  </si>
  <si>
    <t>Objective 2: What drives the patient cost?</t>
  </si>
  <si>
    <t>Objective 3: How hospitals can manage their Resources better?</t>
  </si>
  <si>
    <t>Insight: There is a rush of patients in March and October So Hospital needs to focus on their resources(Staff, Medicines, Medical Equipments, Etc) during those periods and Hospital can give leaves and Layoff Freelancers and Contractors to save money on Feb and Sept</t>
  </si>
  <si>
    <t>Condtion</t>
  </si>
  <si>
    <t>Avg Length of Stay</t>
  </si>
  <si>
    <t>Insight: According to our data Asthma, Diabetes and Hypertension Patients Tends to stay longer for the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</si>
</sst>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8" x14ac:knownFonts="1">
    <font>
      <sz val="11"/>
      <color theme="1"/>
      <name val="Calibri"/>
      <family val="2"/>
      <scheme val="minor"/>
    </font>
    <font>
      <b/>
      <sz val="11"/>
      <color theme="1"/>
      <name val="Calibri"/>
      <family val="2"/>
      <scheme val="minor"/>
    </font>
    <font>
      <sz val="18"/>
      <color theme="1"/>
      <name val="Calibri"/>
      <family val="2"/>
      <scheme val="minor"/>
    </font>
    <font>
      <sz val="22"/>
      <color theme="1"/>
      <name val="Calibri"/>
      <family val="2"/>
      <scheme val="minor"/>
    </font>
    <font>
      <sz val="16"/>
      <color theme="1"/>
      <name val="Calibri"/>
      <family val="2"/>
      <scheme val="minor"/>
    </font>
    <font>
      <sz val="12"/>
      <color theme="1"/>
      <name val="Calibri"/>
      <family val="2"/>
      <scheme val="minor"/>
    </font>
    <font>
      <sz val="14"/>
      <color theme="1"/>
      <name val="Calibri"/>
      <family val="2"/>
      <scheme val="minor"/>
    </font>
    <font>
      <sz val="24"/>
      <color theme="1"/>
      <name val="Calibri"/>
      <family val="2"/>
      <scheme val="minor"/>
    </font>
  </fonts>
  <fills count="3">
    <fill>
      <patternFill patternType="none"/>
    </fill>
    <fill>
      <patternFill patternType="gray125"/>
    </fill>
    <fill>
      <patternFill patternType="solid">
        <fgColor theme="0"/>
        <bgColor theme="4" tint="0.79998168889431442"/>
      </patternFill>
    </fill>
  </fills>
  <borders count="4">
    <border>
      <left/>
      <right/>
      <top/>
      <bottom/>
      <diagonal/>
    </border>
    <border>
      <left/>
      <right/>
      <top/>
      <bottom style="thin">
        <color theme="4" tint="0.39997558519241921"/>
      </bottom>
      <diagonal/>
    </border>
    <border>
      <left/>
      <right/>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1" xfId="0" applyFont="1" applyFill="1" applyBorder="1"/>
    <xf numFmtId="0" fontId="0" fillId="0" borderId="0" xfId="0" applyAlignment="1">
      <alignment horizontal="center"/>
    </xf>
    <xf numFmtId="0" fontId="0" fillId="0" borderId="0" xfId="0" applyAlignment="1">
      <alignment horizontal="center" wrapText="1"/>
    </xf>
    <xf numFmtId="0" fontId="0" fillId="0" borderId="2" xfId="0" applyBorder="1" applyAlignment="1">
      <alignment horizontal="center"/>
    </xf>
    <xf numFmtId="0" fontId="2" fillId="0" borderId="0" xfId="0" applyFont="1" applyAlignment="1">
      <alignment horizontal="center"/>
    </xf>
    <xf numFmtId="0" fontId="0" fillId="0" borderId="0" xfId="0" applyNumberFormat="1"/>
    <xf numFmtId="0" fontId="3" fillId="0" borderId="0" xfId="0" applyFont="1" applyAlignment="1">
      <alignment horizontal="center"/>
    </xf>
    <xf numFmtId="0" fontId="0" fillId="0" borderId="0" xfId="0" applyAlignment="1">
      <alignment wrapText="1"/>
    </xf>
    <xf numFmtId="0" fontId="4"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horizontal="center" wrapText="1"/>
    </xf>
    <xf numFmtId="0" fontId="7" fillId="0" borderId="0" xfId="0" applyFont="1" applyAlignment="1">
      <alignment horizontal="center"/>
    </xf>
    <xf numFmtId="0" fontId="4" fillId="0" borderId="3" xfId="0" applyFont="1" applyBorder="1"/>
    <xf numFmtId="172" fontId="4" fillId="0" borderId="3"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[Healthcare_Data_clean .xlsx]Objective 1!PivotTable5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1'!$B$9:$B$10</c:f>
              <c:strCache>
                <c:ptCount val="1"/>
                <c:pt idx="0">
                  <c:v>Middle</c:v>
                </c:pt>
              </c:strCache>
            </c:strRef>
          </c:tx>
          <c:spPr>
            <a:solidFill>
              <a:schemeClr val="accent1"/>
            </a:solidFill>
            <a:ln>
              <a:noFill/>
            </a:ln>
            <a:effectLst/>
          </c:spPr>
          <c:invertIfNegative val="0"/>
          <c:cat>
            <c:strRef>
              <c:f>'Objective 1'!$A$11:$A$17</c:f>
              <c:strCache>
                <c:ptCount val="6"/>
                <c:pt idx="0">
                  <c:v>Arthritis</c:v>
                </c:pt>
                <c:pt idx="1">
                  <c:v>Asthma</c:v>
                </c:pt>
                <c:pt idx="2">
                  <c:v>Cancer</c:v>
                </c:pt>
                <c:pt idx="3">
                  <c:v>Diabetes</c:v>
                </c:pt>
                <c:pt idx="4">
                  <c:v>Hypertension</c:v>
                </c:pt>
                <c:pt idx="5">
                  <c:v>Obesity</c:v>
                </c:pt>
              </c:strCache>
            </c:strRef>
          </c:cat>
          <c:val>
            <c:numRef>
              <c:f>'Objective 1'!$B$11:$B$17</c:f>
              <c:numCache>
                <c:formatCode>0.00%</c:formatCode>
                <c:ptCount val="6"/>
                <c:pt idx="0">
                  <c:v>0.15184049079754602</c:v>
                </c:pt>
                <c:pt idx="1">
                  <c:v>0.11809815950920245</c:v>
                </c:pt>
                <c:pt idx="2">
                  <c:v>0.16947852760736196</c:v>
                </c:pt>
                <c:pt idx="3">
                  <c:v>0.14493865030674846</c:v>
                </c:pt>
                <c:pt idx="4">
                  <c:v>0.21472392638036811</c:v>
                </c:pt>
                <c:pt idx="5">
                  <c:v>0.20092024539877301</c:v>
                </c:pt>
              </c:numCache>
            </c:numRef>
          </c:val>
          <c:extLst>
            <c:ext xmlns:c16="http://schemas.microsoft.com/office/drawing/2014/chart" uri="{C3380CC4-5D6E-409C-BE32-E72D297353CC}">
              <c16:uniqueId val="{00000000-0CAD-45E9-A7EF-C7EAB1B4BAA1}"/>
            </c:ext>
          </c:extLst>
        </c:ser>
        <c:ser>
          <c:idx val="1"/>
          <c:order val="1"/>
          <c:tx>
            <c:strRef>
              <c:f>'Objective 1'!$C$9:$C$10</c:f>
              <c:strCache>
                <c:ptCount val="1"/>
                <c:pt idx="0">
                  <c:v>Senior</c:v>
                </c:pt>
              </c:strCache>
            </c:strRef>
          </c:tx>
          <c:spPr>
            <a:solidFill>
              <a:schemeClr val="accent2"/>
            </a:solidFill>
            <a:ln>
              <a:noFill/>
            </a:ln>
            <a:effectLst/>
          </c:spPr>
          <c:invertIfNegative val="0"/>
          <c:cat>
            <c:strRef>
              <c:f>'Objective 1'!$A$11:$A$17</c:f>
              <c:strCache>
                <c:ptCount val="6"/>
                <c:pt idx="0">
                  <c:v>Arthritis</c:v>
                </c:pt>
                <c:pt idx="1">
                  <c:v>Asthma</c:v>
                </c:pt>
                <c:pt idx="2">
                  <c:v>Cancer</c:v>
                </c:pt>
                <c:pt idx="3">
                  <c:v>Diabetes</c:v>
                </c:pt>
                <c:pt idx="4">
                  <c:v>Hypertension</c:v>
                </c:pt>
                <c:pt idx="5">
                  <c:v>Obesity</c:v>
                </c:pt>
              </c:strCache>
            </c:strRef>
          </c:cat>
          <c:val>
            <c:numRef>
              <c:f>'Objective 1'!$C$11:$C$17</c:f>
              <c:numCache>
                <c:formatCode>0.00%</c:formatCode>
                <c:ptCount val="6"/>
                <c:pt idx="0">
                  <c:v>0.17391304347826086</c:v>
                </c:pt>
                <c:pt idx="1">
                  <c:v>0.13121118012422361</c:v>
                </c:pt>
                <c:pt idx="2">
                  <c:v>0.18090062111801242</c:v>
                </c:pt>
                <c:pt idx="3">
                  <c:v>0.1389751552795031</c:v>
                </c:pt>
                <c:pt idx="4">
                  <c:v>0.23291925465838509</c:v>
                </c:pt>
                <c:pt idx="5">
                  <c:v>0.14208074534161491</c:v>
                </c:pt>
              </c:numCache>
            </c:numRef>
          </c:val>
          <c:extLst>
            <c:ext xmlns:c16="http://schemas.microsoft.com/office/drawing/2014/chart" uri="{C3380CC4-5D6E-409C-BE32-E72D297353CC}">
              <c16:uniqueId val="{00000001-0CAD-45E9-A7EF-C7EAB1B4BAA1}"/>
            </c:ext>
          </c:extLst>
        </c:ser>
        <c:ser>
          <c:idx val="2"/>
          <c:order val="2"/>
          <c:tx>
            <c:strRef>
              <c:f>'Objective 1'!$D$9:$D$10</c:f>
              <c:strCache>
                <c:ptCount val="1"/>
                <c:pt idx="0">
                  <c:v>Young</c:v>
                </c:pt>
              </c:strCache>
            </c:strRef>
          </c:tx>
          <c:spPr>
            <a:solidFill>
              <a:schemeClr val="accent3"/>
            </a:solidFill>
            <a:ln>
              <a:noFill/>
            </a:ln>
            <a:effectLst/>
          </c:spPr>
          <c:invertIfNegative val="0"/>
          <c:cat>
            <c:strRef>
              <c:f>'Objective 1'!$A$11:$A$17</c:f>
              <c:strCache>
                <c:ptCount val="6"/>
                <c:pt idx="0">
                  <c:v>Arthritis</c:v>
                </c:pt>
                <c:pt idx="1">
                  <c:v>Asthma</c:v>
                </c:pt>
                <c:pt idx="2">
                  <c:v>Cancer</c:v>
                </c:pt>
                <c:pt idx="3">
                  <c:v>Diabetes</c:v>
                </c:pt>
                <c:pt idx="4">
                  <c:v>Hypertension</c:v>
                </c:pt>
                <c:pt idx="5">
                  <c:v>Obesity</c:v>
                </c:pt>
              </c:strCache>
            </c:strRef>
          </c:cat>
          <c:val>
            <c:numRef>
              <c:f>'Objective 1'!$D$11:$D$17</c:f>
              <c:numCache>
                <c:formatCode>0.00%</c:formatCode>
                <c:ptCount val="6"/>
                <c:pt idx="0">
                  <c:v>0.11689814814814815</c:v>
                </c:pt>
                <c:pt idx="1">
                  <c:v>0.26504629629629628</c:v>
                </c:pt>
                <c:pt idx="2">
                  <c:v>0.12384259259259259</c:v>
                </c:pt>
                <c:pt idx="3">
                  <c:v>0.12037037037037036</c:v>
                </c:pt>
                <c:pt idx="4">
                  <c:v>0.21643518518518517</c:v>
                </c:pt>
                <c:pt idx="5">
                  <c:v>0.15740740740740741</c:v>
                </c:pt>
              </c:numCache>
            </c:numRef>
          </c:val>
          <c:extLst>
            <c:ext xmlns:c16="http://schemas.microsoft.com/office/drawing/2014/chart" uri="{C3380CC4-5D6E-409C-BE32-E72D297353CC}">
              <c16:uniqueId val="{00000002-0CAD-45E9-A7EF-C7EAB1B4BAA1}"/>
            </c:ext>
          </c:extLst>
        </c:ser>
        <c:dLbls>
          <c:showLegendKey val="0"/>
          <c:showVal val="0"/>
          <c:showCatName val="0"/>
          <c:showSerName val="0"/>
          <c:showPercent val="0"/>
          <c:showBubbleSize val="0"/>
        </c:dLbls>
        <c:gapWidth val="219"/>
        <c:overlap val="-27"/>
        <c:axId val="2009250640"/>
        <c:axId val="1918441200"/>
      </c:barChart>
      <c:catAx>
        <c:axId val="20092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441200"/>
        <c:crosses val="autoZero"/>
        <c:auto val="1"/>
        <c:lblAlgn val="ctr"/>
        <c:lblOffset val="100"/>
        <c:noMultiLvlLbl val="0"/>
      </c:catAx>
      <c:valAx>
        <c:axId val="1918441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[Healthcare_Data_clean .xlsx]Objective 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3'!$B$2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'Objective 3'!$A$3:$A$15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3'!$B$3:$B$15</c:f>
              <c:numCache>
                <c:formatCode>General</c:formatCode>
                <c:ptCount val="12"/>
                <c:pt idx="0">
                  <c:v>278</c:v>
                </c:pt>
                <c:pt idx="1">
                  <c:v>270</c:v>
                </c:pt>
                <c:pt idx="2">
                  <c:v>281</c:v>
                </c:pt>
                <c:pt idx="3">
                  <c:v>299</c:v>
                </c:pt>
                <c:pt idx="4">
                  <c:v>294</c:v>
                </c:pt>
                <c:pt idx="5">
                  <c:v>282</c:v>
                </c:pt>
                <c:pt idx="6">
                  <c:v>291</c:v>
                </c:pt>
                <c:pt idx="7">
                  <c:v>287</c:v>
                </c:pt>
                <c:pt idx="8">
                  <c:v>265</c:v>
                </c:pt>
                <c:pt idx="9">
                  <c:v>308</c:v>
                </c:pt>
                <c:pt idx="10">
                  <c:v>292</c:v>
                </c:pt>
                <c:pt idx="11">
                  <c:v>309</c:v>
                </c:pt>
              </c:numCache>
            </c:numRef>
          </c:val>
          <c:smooth val="0"/>
          <c:extLst>
            <c:ext xmlns:c16="http://schemas.microsoft.com/office/drawing/2014/chart" uri="{C3380CC4-5D6E-409C-BE32-E72D297353CC}">
              <c16:uniqueId val="{00000000-C66C-4AC4-B72C-9FEEE9612E26}"/>
            </c:ext>
          </c:extLst>
        </c:ser>
        <c:dLbls>
          <c:showLegendKey val="0"/>
          <c:showVal val="0"/>
          <c:showCatName val="0"/>
          <c:showSerName val="0"/>
          <c:showPercent val="0"/>
          <c:showBubbleSize val="0"/>
        </c:dLbls>
        <c:smooth val="0"/>
        <c:axId val="2019491392"/>
        <c:axId val="1918430160"/>
      </c:lineChart>
      <c:catAx>
        <c:axId val="201949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430160"/>
        <c:crosses val="autoZero"/>
        <c:auto val="1"/>
        <c:lblAlgn val="ctr"/>
        <c:lblOffset val="100"/>
        <c:noMultiLvlLbl val="0"/>
      </c:catAx>
      <c:valAx>
        <c:axId val="191843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9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[Healthcare_Data_clean .xlsx]Objective 1!PivotTable5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1'!$B$9:$B$10</c:f>
              <c:strCache>
                <c:ptCount val="1"/>
                <c:pt idx="0">
                  <c:v>Middle</c:v>
                </c:pt>
              </c:strCache>
            </c:strRef>
          </c:tx>
          <c:spPr>
            <a:solidFill>
              <a:schemeClr val="accent1"/>
            </a:solidFill>
            <a:ln>
              <a:noFill/>
            </a:ln>
            <a:effectLst/>
          </c:spPr>
          <c:invertIfNegative val="0"/>
          <c:cat>
            <c:strRef>
              <c:f>'Objective 1'!$A$11:$A$17</c:f>
              <c:strCache>
                <c:ptCount val="6"/>
                <c:pt idx="0">
                  <c:v>Arthritis</c:v>
                </c:pt>
                <c:pt idx="1">
                  <c:v>Asthma</c:v>
                </c:pt>
                <c:pt idx="2">
                  <c:v>Cancer</c:v>
                </c:pt>
                <c:pt idx="3">
                  <c:v>Diabetes</c:v>
                </c:pt>
                <c:pt idx="4">
                  <c:v>Hypertension</c:v>
                </c:pt>
                <c:pt idx="5">
                  <c:v>Obesity</c:v>
                </c:pt>
              </c:strCache>
            </c:strRef>
          </c:cat>
          <c:val>
            <c:numRef>
              <c:f>'Objective 1'!$B$11:$B$17</c:f>
              <c:numCache>
                <c:formatCode>0.00%</c:formatCode>
                <c:ptCount val="6"/>
                <c:pt idx="0">
                  <c:v>0.15184049079754602</c:v>
                </c:pt>
                <c:pt idx="1">
                  <c:v>0.11809815950920245</c:v>
                </c:pt>
                <c:pt idx="2">
                  <c:v>0.16947852760736196</c:v>
                </c:pt>
                <c:pt idx="3">
                  <c:v>0.14493865030674846</c:v>
                </c:pt>
                <c:pt idx="4">
                  <c:v>0.21472392638036811</c:v>
                </c:pt>
                <c:pt idx="5">
                  <c:v>0.20092024539877301</c:v>
                </c:pt>
              </c:numCache>
            </c:numRef>
          </c:val>
          <c:extLst>
            <c:ext xmlns:c16="http://schemas.microsoft.com/office/drawing/2014/chart" uri="{C3380CC4-5D6E-409C-BE32-E72D297353CC}">
              <c16:uniqueId val="{00000000-2286-4DB6-B7A0-8860785C2C0A}"/>
            </c:ext>
          </c:extLst>
        </c:ser>
        <c:ser>
          <c:idx val="1"/>
          <c:order val="1"/>
          <c:tx>
            <c:strRef>
              <c:f>'Objective 1'!$C$9:$C$10</c:f>
              <c:strCache>
                <c:ptCount val="1"/>
                <c:pt idx="0">
                  <c:v>Senior</c:v>
                </c:pt>
              </c:strCache>
            </c:strRef>
          </c:tx>
          <c:spPr>
            <a:solidFill>
              <a:schemeClr val="accent2"/>
            </a:solidFill>
            <a:ln>
              <a:noFill/>
            </a:ln>
            <a:effectLst/>
          </c:spPr>
          <c:invertIfNegative val="0"/>
          <c:cat>
            <c:strRef>
              <c:f>'Objective 1'!$A$11:$A$17</c:f>
              <c:strCache>
                <c:ptCount val="6"/>
                <c:pt idx="0">
                  <c:v>Arthritis</c:v>
                </c:pt>
                <c:pt idx="1">
                  <c:v>Asthma</c:v>
                </c:pt>
                <c:pt idx="2">
                  <c:v>Cancer</c:v>
                </c:pt>
                <c:pt idx="3">
                  <c:v>Diabetes</c:v>
                </c:pt>
                <c:pt idx="4">
                  <c:v>Hypertension</c:v>
                </c:pt>
                <c:pt idx="5">
                  <c:v>Obesity</c:v>
                </c:pt>
              </c:strCache>
            </c:strRef>
          </c:cat>
          <c:val>
            <c:numRef>
              <c:f>'Objective 1'!$C$11:$C$17</c:f>
              <c:numCache>
                <c:formatCode>0.00%</c:formatCode>
                <c:ptCount val="6"/>
                <c:pt idx="0">
                  <c:v>0.17391304347826086</c:v>
                </c:pt>
                <c:pt idx="1">
                  <c:v>0.13121118012422361</c:v>
                </c:pt>
                <c:pt idx="2">
                  <c:v>0.18090062111801242</c:v>
                </c:pt>
                <c:pt idx="3">
                  <c:v>0.1389751552795031</c:v>
                </c:pt>
                <c:pt idx="4">
                  <c:v>0.23291925465838509</c:v>
                </c:pt>
                <c:pt idx="5">
                  <c:v>0.14208074534161491</c:v>
                </c:pt>
              </c:numCache>
            </c:numRef>
          </c:val>
          <c:extLst>
            <c:ext xmlns:c16="http://schemas.microsoft.com/office/drawing/2014/chart" uri="{C3380CC4-5D6E-409C-BE32-E72D297353CC}">
              <c16:uniqueId val="{00000001-2286-4DB6-B7A0-8860785C2C0A}"/>
            </c:ext>
          </c:extLst>
        </c:ser>
        <c:ser>
          <c:idx val="2"/>
          <c:order val="2"/>
          <c:tx>
            <c:strRef>
              <c:f>'Objective 1'!$D$9:$D$10</c:f>
              <c:strCache>
                <c:ptCount val="1"/>
                <c:pt idx="0">
                  <c:v>Young</c:v>
                </c:pt>
              </c:strCache>
            </c:strRef>
          </c:tx>
          <c:spPr>
            <a:solidFill>
              <a:schemeClr val="accent3"/>
            </a:solidFill>
            <a:ln>
              <a:noFill/>
            </a:ln>
            <a:effectLst/>
          </c:spPr>
          <c:invertIfNegative val="0"/>
          <c:cat>
            <c:strRef>
              <c:f>'Objective 1'!$A$11:$A$17</c:f>
              <c:strCache>
                <c:ptCount val="6"/>
                <c:pt idx="0">
                  <c:v>Arthritis</c:v>
                </c:pt>
                <c:pt idx="1">
                  <c:v>Asthma</c:v>
                </c:pt>
                <c:pt idx="2">
                  <c:v>Cancer</c:v>
                </c:pt>
                <c:pt idx="3">
                  <c:v>Diabetes</c:v>
                </c:pt>
                <c:pt idx="4">
                  <c:v>Hypertension</c:v>
                </c:pt>
                <c:pt idx="5">
                  <c:v>Obesity</c:v>
                </c:pt>
              </c:strCache>
            </c:strRef>
          </c:cat>
          <c:val>
            <c:numRef>
              <c:f>'Objective 1'!$D$11:$D$17</c:f>
              <c:numCache>
                <c:formatCode>0.00%</c:formatCode>
                <c:ptCount val="6"/>
                <c:pt idx="0">
                  <c:v>0.11689814814814815</c:v>
                </c:pt>
                <c:pt idx="1">
                  <c:v>0.26504629629629628</c:v>
                </c:pt>
                <c:pt idx="2">
                  <c:v>0.12384259259259259</c:v>
                </c:pt>
                <c:pt idx="3">
                  <c:v>0.12037037037037036</c:v>
                </c:pt>
                <c:pt idx="4">
                  <c:v>0.21643518518518517</c:v>
                </c:pt>
                <c:pt idx="5">
                  <c:v>0.15740740740740741</c:v>
                </c:pt>
              </c:numCache>
            </c:numRef>
          </c:val>
          <c:extLst>
            <c:ext xmlns:c16="http://schemas.microsoft.com/office/drawing/2014/chart" uri="{C3380CC4-5D6E-409C-BE32-E72D297353CC}">
              <c16:uniqueId val="{00000002-2286-4DB6-B7A0-8860785C2C0A}"/>
            </c:ext>
          </c:extLst>
        </c:ser>
        <c:dLbls>
          <c:showLegendKey val="0"/>
          <c:showVal val="0"/>
          <c:showCatName val="0"/>
          <c:showSerName val="0"/>
          <c:showPercent val="0"/>
          <c:showBubbleSize val="0"/>
        </c:dLbls>
        <c:gapWidth val="219"/>
        <c:overlap val="-27"/>
        <c:axId val="2009250640"/>
        <c:axId val="1918441200"/>
      </c:barChart>
      <c:catAx>
        <c:axId val="2009250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441200"/>
        <c:crosses val="autoZero"/>
        <c:auto val="1"/>
        <c:lblAlgn val="ctr"/>
        <c:lblOffset val="100"/>
        <c:noMultiLvlLbl val="0"/>
      </c:catAx>
      <c:valAx>
        <c:axId val="1918441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Perct of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[Healthcare_Data_clean .xlsx]Objective 1!PivotTable7</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1'!$B$40:$B$41</c:f>
              <c:strCache>
                <c:ptCount val="1"/>
                <c:pt idx="0">
                  <c:v>Arthritis</c:v>
                </c:pt>
              </c:strCache>
            </c:strRef>
          </c:tx>
          <c:spPr>
            <a:solidFill>
              <a:schemeClr val="accent1"/>
            </a:solidFill>
            <a:ln>
              <a:noFill/>
            </a:ln>
            <a:effectLst/>
          </c:spPr>
          <c:invertIfNegative val="0"/>
          <c:cat>
            <c:strRef>
              <c:f>'Objective 1'!$A$42:$A$44</c:f>
              <c:strCache>
                <c:ptCount val="2"/>
                <c:pt idx="0">
                  <c:v>Young-Female</c:v>
                </c:pt>
                <c:pt idx="1">
                  <c:v>Young-Male</c:v>
                </c:pt>
              </c:strCache>
            </c:strRef>
          </c:cat>
          <c:val>
            <c:numRef>
              <c:f>'Objective 1'!$B$42:$B$44</c:f>
              <c:numCache>
                <c:formatCode>0.00%</c:formatCode>
                <c:ptCount val="2"/>
                <c:pt idx="0">
                  <c:v>0.11604938271604938</c:v>
                </c:pt>
                <c:pt idx="1">
                  <c:v>0.11764705882352941</c:v>
                </c:pt>
              </c:numCache>
            </c:numRef>
          </c:val>
          <c:extLst>
            <c:ext xmlns:c16="http://schemas.microsoft.com/office/drawing/2014/chart" uri="{C3380CC4-5D6E-409C-BE32-E72D297353CC}">
              <c16:uniqueId val="{00000000-D5F4-455D-A857-98848671691B}"/>
            </c:ext>
          </c:extLst>
        </c:ser>
        <c:ser>
          <c:idx val="1"/>
          <c:order val="1"/>
          <c:tx>
            <c:strRef>
              <c:f>'Objective 1'!$C$40:$C$41</c:f>
              <c:strCache>
                <c:ptCount val="1"/>
                <c:pt idx="0">
                  <c:v>Asthma</c:v>
                </c:pt>
              </c:strCache>
            </c:strRef>
          </c:tx>
          <c:spPr>
            <a:solidFill>
              <a:schemeClr val="accent2"/>
            </a:solidFill>
            <a:ln>
              <a:noFill/>
            </a:ln>
            <a:effectLst/>
          </c:spPr>
          <c:invertIfNegative val="0"/>
          <c:cat>
            <c:strRef>
              <c:f>'Objective 1'!$A$42:$A$44</c:f>
              <c:strCache>
                <c:ptCount val="2"/>
                <c:pt idx="0">
                  <c:v>Young-Female</c:v>
                </c:pt>
                <c:pt idx="1">
                  <c:v>Young-Male</c:v>
                </c:pt>
              </c:strCache>
            </c:strRef>
          </c:cat>
          <c:val>
            <c:numRef>
              <c:f>'Objective 1'!$C$42:$C$44</c:f>
              <c:numCache>
                <c:formatCode>0.00%</c:formatCode>
                <c:ptCount val="2"/>
                <c:pt idx="0">
                  <c:v>0.27407407407407408</c:v>
                </c:pt>
                <c:pt idx="1">
                  <c:v>0.2570806100217865</c:v>
                </c:pt>
              </c:numCache>
            </c:numRef>
          </c:val>
          <c:extLst>
            <c:ext xmlns:c16="http://schemas.microsoft.com/office/drawing/2014/chart" uri="{C3380CC4-5D6E-409C-BE32-E72D297353CC}">
              <c16:uniqueId val="{00000001-D5F4-455D-A857-98848671691B}"/>
            </c:ext>
          </c:extLst>
        </c:ser>
        <c:ser>
          <c:idx val="2"/>
          <c:order val="2"/>
          <c:tx>
            <c:strRef>
              <c:f>'Objective 1'!$D$40:$D$41</c:f>
              <c:strCache>
                <c:ptCount val="1"/>
                <c:pt idx="0">
                  <c:v>Cancer</c:v>
                </c:pt>
              </c:strCache>
            </c:strRef>
          </c:tx>
          <c:spPr>
            <a:solidFill>
              <a:schemeClr val="accent3"/>
            </a:solidFill>
            <a:ln>
              <a:noFill/>
            </a:ln>
            <a:effectLst/>
          </c:spPr>
          <c:invertIfNegative val="0"/>
          <c:cat>
            <c:strRef>
              <c:f>'Objective 1'!$A$42:$A$44</c:f>
              <c:strCache>
                <c:ptCount val="2"/>
                <c:pt idx="0">
                  <c:v>Young-Female</c:v>
                </c:pt>
                <c:pt idx="1">
                  <c:v>Young-Male</c:v>
                </c:pt>
              </c:strCache>
            </c:strRef>
          </c:cat>
          <c:val>
            <c:numRef>
              <c:f>'Objective 1'!$D$42:$D$44</c:f>
              <c:numCache>
                <c:formatCode>0.00%</c:formatCode>
                <c:ptCount val="2"/>
                <c:pt idx="0">
                  <c:v>0.10864197530864197</c:v>
                </c:pt>
                <c:pt idx="1">
                  <c:v>0.13725490196078433</c:v>
                </c:pt>
              </c:numCache>
            </c:numRef>
          </c:val>
          <c:extLst>
            <c:ext xmlns:c16="http://schemas.microsoft.com/office/drawing/2014/chart" uri="{C3380CC4-5D6E-409C-BE32-E72D297353CC}">
              <c16:uniqueId val="{00000002-D5F4-455D-A857-98848671691B}"/>
            </c:ext>
          </c:extLst>
        </c:ser>
        <c:ser>
          <c:idx val="3"/>
          <c:order val="3"/>
          <c:tx>
            <c:strRef>
              <c:f>'Objective 1'!$E$40:$E$41</c:f>
              <c:strCache>
                <c:ptCount val="1"/>
                <c:pt idx="0">
                  <c:v>Diabetes</c:v>
                </c:pt>
              </c:strCache>
            </c:strRef>
          </c:tx>
          <c:spPr>
            <a:solidFill>
              <a:schemeClr val="accent4"/>
            </a:solidFill>
            <a:ln>
              <a:noFill/>
            </a:ln>
            <a:effectLst/>
          </c:spPr>
          <c:invertIfNegative val="0"/>
          <c:cat>
            <c:strRef>
              <c:f>'Objective 1'!$A$42:$A$44</c:f>
              <c:strCache>
                <c:ptCount val="2"/>
                <c:pt idx="0">
                  <c:v>Young-Female</c:v>
                </c:pt>
                <c:pt idx="1">
                  <c:v>Young-Male</c:v>
                </c:pt>
              </c:strCache>
            </c:strRef>
          </c:cat>
          <c:val>
            <c:numRef>
              <c:f>'Objective 1'!$E$42:$E$44</c:f>
              <c:numCache>
                <c:formatCode>0.00%</c:formatCode>
                <c:ptCount val="2"/>
                <c:pt idx="0">
                  <c:v>0.15308641975308643</c:v>
                </c:pt>
                <c:pt idx="1">
                  <c:v>9.1503267973856203E-2</c:v>
                </c:pt>
              </c:numCache>
            </c:numRef>
          </c:val>
          <c:extLst>
            <c:ext xmlns:c16="http://schemas.microsoft.com/office/drawing/2014/chart" uri="{C3380CC4-5D6E-409C-BE32-E72D297353CC}">
              <c16:uniqueId val="{00000003-D5F4-455D-A857-98848671691B}"/>
            </c:ext>
          </c:extLst>
        </c:ser>
        <c:ser>
          <c:idx val="4"/>
          <c:order val="4"/>
          <c:tx>
            <c:strRef>
              <c:f>'Objective 1'!$F$40:$F$41</c:f>
              <c:strCache>
                <c:ptCount val="1"/>
                <c:pt idx="0">
                  <c:v>Hypertension</c:v>
                </c:pt>
              </c:strCache>
            </c:strRef>
          </c:tx>
          <c:spPr>
            <a:solidFill>
              <a:schemeClr val="accent5"/>
            </a:solidFill>
            <a:ln>
              <a:noFill/>
            </a:ln>
            <a:effectLst/>
          </c:spPr>
          <c:invertIfNegative val="0"/>
          <c:cat>
            <c:strRef>
              <c:f>'Objective 1'!$A$42:$A$44</c:f>
              <c:strCache>
                <c:ptCount val="2"/>
                <c:pt idx="0">
                  <c:v>Young-Female</c:v>
                </c:pt>
                <c:pt idx="1">
                  <c:v>Young-Male</c:v>
                </c:pt>
              </c:strCache>
            </c:strRef>
          </c:cat>
          <c:val>
            <c:numRef>
              <c:f>'Objective 1'!$F$42:$F$44</c:f>
              <c:numCache>
                <c:formatCode>0.00%</c:formatCode>
                <c:ptCount val="2"/>
                <c:pt idx="0">
                  <c:v>0.17530864197530865</c:v>
                </c:pt>
                <c:pt idx="1">
                  <c:v>0.25272331154684097</c:v>
                </c:pt>
              </c:numCache>
            </c:numRef>
          </c:val>
          <c:extLst>
            <c:ext xmlns:c16="http://schemas.microsoft.com/office/drawing/2014/chart" uri="{C3380CC4-5D6E-409C-BE32-E72D297353CC}">
              <c16:uniqueId val="{00000004-D5F4-455D-A857-98848671691B}"/>
            </c:ext>
          </c:extLst>
        </c:ser>
        <c:ser>
          <c:idx val="5"/>
          <c:order val="5"/>
          <c:tx>
            <c:strRef>
              <c:f>'Objective 1'!$G$40:$G$41</c:f>
              <c:strCache>
                <c:ptCount val="1"/>
                <c:pt idx="0">
                  <c:v>Obesity</c:v>
                </c:pt>
              </c:strCache>
            </c:strRef>
          </c:tx>
          <c:spPr>
            <a:solidFill>
              <a:schemeClr val="accent6"/>
            </a:solidFill>
            <a:ln>
              <a:noFill/>
            </a:ln>
            <a:effectLst/>
          </c:spPr>
          <c:invertIfNegative val="0"/>
          <c:cat>
            <c:strRef>
              <c:f>'Objective 1'!$A$42:$A$44</c:f>
              <c:strCache>
                <c:ptCount val="2"/>
                <c:pt idx="0">
                  <c:v>Young-Female</c:v>
                </c:pt>
                <c:pt idx="1">
                  <c:v>Young-Male</c:v>
                </c:pt>
              </c:strCache>
            </c:strRef>
          </c:cat>
          <c:val>
            <c:numRef>
              <c:f>'Objective 1'!$G$42:$G$44</c:f>
              <c:numCache>
                <c:formatCode>0.00%</c:formatCode>
                <c:ptCount val="2"/>
                <c:pt idx="0">
                  <c:v>0.1728395061728395</c:v>
                </c:pt>
                <c:pt idx="1">
                  <c:v>0.1437908496732026</c:v>
                </c:pt>
              </c:numCache>
            </c:numRef>
          </c:val>
          <c:extLst>
            <c:ext xmlns:c16="http://schemas.microsoft.com/office/drawing/2014/chart" uri="{C3380CC4-5D6E-409C-BE32-E72D297353CC}">
              <c16:uniqueId val="{00000005-D5F4-455D-A857-98848671691B}"/>
            </c:ext>
          </c:extLst>
        </c:ser>
        <c:dLbls>
          <c:showLegendKey val="0"/>
          <c:showVal val="0"/>
          <c:showCatName val="0"/>
          <c:showSerName val="0"/>
          <c:showPercent val="0"/>
          <c:showBubbleSize val="0"/>
        </c:dLbls>
        <c:gapWidth val="219"/>
        <c:overlap val="-27"/>
        <c:axId val="84236479"/>
        <c:axId val="140654607"/>
      </c:barChart>
      <c:catAx>
        <c:axId val="84236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54607"/>
        <c:crosses val="autoZero"/>
        <c:auto val="1"/>
        <c:lblAlgn val="ctr"/>
        <c:lblOffset val="100"/>
        <c:noMultiLvlLbl val="0"/>
      </c:catAx>
      <c:valAx>
        <c:axId val="140654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Perct to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[Healthcare_Data_clean .xlsx]Objective 2!PivotTable1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2'!$C$9</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2'!$B$10:$B$16</c:f>
              <c:strCache>
                <c:ptCount val="6"/>
                <c:pt idx="0">
                  <c:v>Cancer</c:v>
                </c:pt>
                <c:pt idx="1">
                  <c:v>Diabetes</c:v>
                </c:pt>
                <c:pt idx="2">
                  <c:v>Asthma</c:v>
                </c:pt>
                <c:pt idx="3">
                  <c:v>Arthritis</c:v>
                </c:pt>
                <c:pt idx="4">
                  <c:v>Hypertension</c:v>
                </c:pt>
                <c:pt idx="5">
                  <c:v>Obesity</c:v>
                </c:pt>
              </c:strCache>
            </c:strRef>
          </c:cat>
          <c:val>
            <c:numRef>
              <c:f>'Objective 2'!$C$10:$C$16</c:f>
              <c:numCache>
                <c:formatCode>General</c:formatCode>
                <c:ptCount val="6"/>
                <c:pt idx="0">
                  <c:v>38867.438096351114</c:v>
                </c:pt>
                <c:pt idx="1">
                  <c:v>29181.038652974432</c:v>
                </c:pt>
                <c:pt idx="2">
                  <c:v>23361.948189934785</c:v>
                </c:pt>
                <c:pt idx="3">
                  <c:v>19766.649980292532</c:v>
                </c:pt>
                <c:pt idx="4">
                  <c:v>17652.371809150078</c:v>
                </c:pt>
                <c:pt idx="5">
                  <c:v>12981.861592099833</c:v>
                </c:pt>
              </c:numCache>
            </c:numRef>
          </c:val>
          <c:extLst>
            <c:ext xmlns:c16="http://schemas.microsoft.com/office/drawing/2014/chart" uri="{C3380CC4-5D6E-409C-BE32-E72D297353CC}">
              <c16:uniqueId val="{00000000-E24D-4F74-A240-D77B805F5ADC}"/>
            </c:ext>
          </c:extLst>
        </c:ser>
        <c:dLbls>
          <c:dLblPos val="outEnd"/>
          <c:showLegendKey val="0"/>
          <c:showVal val="1"/>
          <c:showCatName val="0"/>
          <c:showSerName val="0"/>
          <c:showPercent val="0"/>
          <c:showBubbleSize val="0"/>
        </c:dLbls>
        <c:gapWidth val="219"/>
        <c:overlap val="-27"/>
        <c:axId val="168583919"/>
        <c:axId val="1918445040"/>
      </c:barChart>
      <c:catAx>
        <c:axId val="16858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445040"/>
        <c:crosses val="autoZero"/>
        <c:auto val="1"/>
        <c:lblAlgn val="ctr"/>
        <c:lblOffset val="100"/>
        <c:noMultiLvlLbl val="0"/>
      </c:catAx>
      <c:valAx>
        <c:axId val="1918445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8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[Healthcare_Data_clean .xlsx]Objective 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3'!$B$2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'Objective 3'!$A$3:$A$15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3'!$B$3:$B$15</c:f>
              <c:numCache>
                <c:formatCode>General</c:formatCode>
                <c:ptCount val="12"/>
                <c:pt idx="0">
                  <c:v>278</c:v>
                </c:pt>
                <c:pt idx="1">
                  <c:v>270</c:v>
                </c:pt>
                <c:pt idx="2">
                  <c:v>281</c:v>
                </c:pt>
                <c:pt idx="3">
                  <c:v>299</c:v>
                </c:pt>
                <c:pt idx="4">
                  <c:v>294</c:v>
                </c:pt>
                <c:pt idx="5">
                  <c:v>282</c:v>
                </c:pt>
                <c:pt idx="6">
                  <c:v>291</c:v>
                </c:pt>
                <c:pt idx="7">
                  <c:v>287</c:v>
                </c:pt>
                <c:pt idx="8">
                  <c:v>265</c:v>
                </c:pt>
                <c:pt idx="9">
                  <c:v>308</c:v>
                </c:pt>
                <c:pt idx="10">
                  <c:v>292</c:v>
                </c:pt>
                <c:pt idx="11">
                  <c:v>309</c:v>
                </c:pt>
              </c:numCache>
            </c:numRef>
          </c:val>
          <c:smooth val="0"/>
          <c:extLst>
            <c:ext xmlns:c16="http://schemas.microsoft.com/office/drawing/2014/chart" uri="{C3380CC4-5D6E-409C-BE32-E72D297353CC}">
              <c16:uniqueId val="{00000001-2534-47D0-AA60-0EA8F61AC049}"/>
            </c:ext>
          </c:extLst>
        </c:ser>
        <c:dLbls>
          <c:showLegendKey val="0"/>
          <c:showVal val="0"/>
          <c:showCatName val="0"/>
          <c:showSerName val="0"/>
          <c:showPercent val="0"/>
          <c:showBubbleSize val="0"/>
        </c:dLbls>
        <c:smooth val="0"/>
        <c:axId val="2019491392"/>
        <c:axId val="1918430160"/>
      </c:lineChart>
      <c:catAx>
        <c:axId val="201949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430160"/>
        <c:crosses val="autoZero"/>
        <c:auto val="1"/>
        <c:lblAlgn val="ctr"/>
        <c:lblOffset val="100"/>
        <c:noMultiLvlLbl val="0"/>
      </c:catAx>
      <c:valAx>
        <c:axId val="1918430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Admission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9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150202</xdr:colOff>
      <xdr:row>1</xdr:row>
      <xdr:rowOff>49823</xdr:rowOff>
    </xdr:from>
    <xdr:to>
      <xdr:col>12</xdr:col>
      <xdr:colOff>333375</xdr:colOff>
      <xdr:row>15</xdr:row>
      <xdr:rowOff>126023</xdr:rowOff>
    </xdr:to>
    <xdr:graphicFrame macro="">
      <xdr:nvGraphicFramePr>
        <xdr:cNvPr id="2" name="Chart 1">
          <a:extLst>
            <a:ext uri="{FF2B5EF4-FFF2-40B4-BE49-F238E27FC236}">
              <a16:creationId xmlns:a16="http://schemas.microsoft.com/office/drawing/2014/main" id="{6CD719F1-7EEB-6A38-737F-7704FEBD2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41763</xdr:colOff>
      <xdr:row>7</xdr:row>
      <xdr:rowOff>133350</xdr:rowOff>
    </xdr:from>
    <xdr:to>
      <xdr:col>8</xdr:col>
      <xdr:colOff>588352</xdr:colOff>
      <xdr:row>15</xdr:row>
      <xdr:rowOff>153865</xdr:rowOff>
    </xdr:to>
    <mc:AlternateContent xmlns:mc="http://schemas.openxmlformats.org/markup-compatibility/2006">
      <mc:Choice xmlns:a14="http://schemas.microsoft.com/office/drawing/2010/main" Requires="a14">
        <xdr:graphicFrame macro="">
          <xdr:nvGraphicFramePr>
            <xdr:cNvPr id="5" name="Test Results">
              <a:extLst>
                <a:ext uri="{FF2B5EF4-FFF2-40B4-BE49-F238E27FC236}">
                  <a16:creationId xmlns:a16="http://schemas.microsoft.com/office/drawing/2014/main" id="{51CD9BAA-A5B9-D02E-069C-C9C07BA2B343}"/>
                </a:ext>
              </a:extLst>
            </xdr:cNvPr>
            <xdr:cNvGraphicFramePr/>
          </xdr:nvGraphicFramePr>
          <xdr:xfrm>
            <a:off x="0" y="0"/>
            <a:ext cx="0" cy="0"/>
          </xdr:xfrm>
          <a:graphic>
            <a:graphicData uri="http://schemas.microsoft.com/office/drawing/2010/slicer">
              <sle:slicer xmlns:sle="http://schemas.microsoft.com/office/drawing/2010/slicer" name="Test Results"/>
            </a:graphicData>
          </a:graphic>
        </xdr:graphicFrame>
      </mc:Choice>
      <mc:Fallback>
        <xdr:sp macro="" textlink="">
          <xdr:nvSpPr>
            <xdr:cNvPr id="0" name=""/>
            <xdr:cNvSpPr>
              <a:spLocks noTextEdit="1"/>
            </xdr:cNvSpPr>
          </xdr:nvSpPr>
          <xdr:spPr>
            <a:xfrm>
              <a:off x="4752975" y="1466850"/>
              <a:ext cx="1828800" cy="1544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19706</xdr:colOff>
      <xdr:row>1</xdr:row>
      <xdr:rowOff>17735</xdr:rowOff>
    </xdr:from>
    <xdr:to>
      <xdr:col>12</xdr:col>
      <xdr:colOff>98533</xdr:colOff>
      <xdr:row>17</xdr:row>
      <xdr:rowOff>59120</xdr:rowOff>
    </xdr:to>
    <xdr:graphicFrame macro="">
      <xdr:nvGraphicFramePr>
        <xdr:cNvPr id="2" name="Chart 1">
          <a:extLst>
            <a:ext uri="{FF2B5EF4-FFF2-40B4-BE49-F238E27FC236}">
              <a16:creationId xmlns:a16="http://schemas.microsoft.com/office/drawing/2014/main" id="{121CB742-352C-69A7-CA2B-35FAC5D66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342899</xdr:colOff>
      <xdr:row>4</xdr:row>
      <xdr:rowOff>47624</xdr:rowOff>
    </xdr:from>
    <xdr:to>
      <xdr:col>17</xdr:col>
      <xdr:colOff>28574</xdr:colOff>
      <xdr:row>22</xdr:row>
      <xdr:rowOff>57149</xdr:rowOff>
    </xdr:to>
    <xdr:graphicFrame macro="">
      <xdr:nvGraphicFramePr>
        <xdr:cNvPr id="2" name="Chart 1">
          <a:extLst>
            <a:ext uri="{FF2B5EF4-FFF2-40B4-BE49-F238E27FC236}">
              <a16:creationId xmlns:a16="http://schemas.microsoft.com/office/drawing/2014/main" id="{05A00B87-A8AA-42EA-8FA1-6BC181590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xdr:colOff>
      <xdr:row>26</xdr:row>
      <xdr:rowOff>28574</xdr:rowOff>
    </xdr:from>
    <xdr:to>
      <xdr:col>9</xdr:col>
      <xdr:colOff>495301</xdr:colOff>
      <xdr:row>42</xdr:row>
      <xdr:rowOff>47625</xdr:rowOff>
    </xdr:to>
    <xdr:graphicFrame macro="">
      <xdr:nvGraphicFramePr>
        <xdr:cNvPr id="4" name="Chart 3">
          <a:extLst>
            <a:ext uri="{FF2B5EF4-FFF2-40B4-BE49-F238E27FC236}">
              <a16:creationId xmlns:a16="http://schemas.microsoft.com/office/drawing/2014/main" id="{187BD359-C08C-421D-887F-D47C990D1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114299</xdr:colOff>
      <xdr:row>50</xdr:row>
      <xdr:rowOff>123825</xdr:rowOff>
    </xdr:from>
    <xdr:to>
      <xdr:col>15</xdr:col>
      <xdr:colOff>390524</xdr:colOff>
      <xdr:row>69</xdr:row>
      <xdr:rowOff>161925</xdr:rowOff>
    </xdr:to>
    <xdr:graphicFrame macro="">
      <xdr:nvGraphicFramePr>
        <xdr:cNvPr id="5" name="Chart 4">
          <a:extLst>
            <a:ext uri="{FF2B5EF4-FFF2-40B4-BE49-F238E27FC236}">
              <a16:creationId xmlns:a16="http://schemas.microsoft.com/office/drawing/2014/main" id="{82079663-9584-4A46-96C8-B75186501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466724</xdr:colOff>
      <xdr:row>82</xdr:row>
      <xdr:rowOff>152399</xdr:rowOff>
    </xdr:from>
    <xdr:to>
      <xdr:col>11</xdr:col>
      <xdr:colOff>495300</xdr:colOff>
      <xdr:row>105</xdr:row>
      <xdr:rowOff>85725</xdr:rowOff>
    </xdr:to>
    <xdr:graphicFrame macro="">
      <xdr:nvGraphicFramePr>
        <xdr:cNvPr id="6" name="Chart 5">
          <a:extLst>
            <a:ext uri="{FF2B5EF4-FFF2-40B4-BE49-F238E27FC236}">
              <a16:creationId xmlns:a16="http://schemas.microsoft.com/office/drawing/2014/main" id="{0B62E6D8-2BC8-40E5-9B9D-4D79E6565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571500</xdr:colOff>
      <xdr:row>2</xdr:row>
      <xdr:rowOff>28576</xdr:rowOff>
    </xdr:from>
    <xdr:to>
      <xdr:col>21</xdr:col>
      <xdr:colOff>476250</xdr:colOff>
      <xdr:row>8</xdr:row>
      <xdr:rowOff>180976</xdr:rowOff>
    </xdr:to>
    <mc:AlternateContent xmlns:mc="http://schemas.openxmlformats.org/markup-compatibility/2006">
      <mc:Choice xmlns:a14="http://schemas.microsoft.com/office/drawing/2010/main" Requires="a14">
        <xdr:graphicFrame macro="">
          <xdr:nvGraphicFramePr>
            <xdr:cNvPr id="7" name="Test Results 1">
              <a:extLst>
                <a:ext uri="{FF2B5EF4-FFF2-40B4-BE49-F238E27FC236}">
                  <a16:creationId xmlns:a16="http://schemas.microsoft.com/office/drawing/2014/main" id="{062505B4-C9A1-4A01-A45F-7B89D6EE558D}"/>
                </a:ext>
              </a:extLst>
            </xdr:cNvPr>
            <xdr:cNvGraphicFramePr/>
          </xdr:nvGraphicFramePr>
          <xdr:xfrm>
            <a:off x="0" y="0"/>
            <a:ext cx="0" cy="0"/>
          </xdr:xfrm>
          <a:graphic>
            <a:graphicData uri="http://schemas.microsoft.com/office/drawing/2010/slicer">
              <sle:slicer xmlns:sle="http://schemas.microsoft.com/office/drawing/2010/slicer" name="Test Results 1"/>
            </a:graphicData>
          </a:graphic>
        </xdr:graphicFrame>
      </mc:Choice>
      <mc:Fallback>
        <xdr:sp macro="" textlink="">
          <xdr:nvSpPr>
            <xdr:cNvPr id="0" name=""/>
            <xdr:cNvSpPr>
              <a:spLocks noTextEdit="1"/>
            </xdr:cNvSpPr>
          </xdr:nvSpPr>
          <xdr:spPr>
            <a:xfrm>
              <a:off x="12744450" y="409576"/>
              <a:ext cx="234315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2.909590509262" createdVersion="8" refreshedVersion="8" minRefreshableVersion="3" recordCount="10000" xr:uid="{817867E7-66AF-4B43-BFC7-E66380B42B91}">
  <cacheSource type="worksheet">
    <worksheetSource ref="A1:R10001" sheet="Sheet1"/>
  </cacheSource>
  <cacheFields count="21">
    <cacheField name="Name" numFmtId="0">
      <sharedItems/>
    </cacheField>
    <cacheField name="Age" numFmtId="1">
      <sharedItems containsSemiMixedTypes="0" containsString="0" containsNumber="1" containsInteger="1" minValue="18" maxValue="85"/>
    </cacheField>
    <cacheField name="Age_Group" numFmtId="1">
      <sharedItems count="3">
        <s v="Senior"/>
        <s v="Middle"/>
        <s v="Young"/>
      </sharedItems>
    </cacheField>
    <cacheField name="Gender" numFmtId="0">
      <sharedItems count="2">
        <s v="Female"/>
        <s v="Male"/>
      </sharedItems>
    </cacheField>
    <cacheField name="Segment" numFmtId="0">
      <sharedItems count="6">
        <s v="Senior-Female"/>
        <s v="Middle-Male"/>
        <s v="Senior-Male"/>
        <s v="Middle-Female"/>
        <s v="Young-Male"/>
        <s v="Young-Female"/>
      </sharedItems>
    </cacheField>
    <cacheField name="Blood Type" numFmtId="0">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ount="1807">
        <d v="2022-11-17T00:00:00"/>
        <d v="2023-06-10T00:00:00"/>
        <d v="2019-01-09T00:00:00"/>
        <d v="2020-05-02T00:00:00"/>
        <d v="2021-07-09T00:00:00"/>
        <d v="2020-08-20T00:00:00"/>
        <d v="2021-03-22T00:00:00"/>
        <d v="2019-05-16T00:00:00"/>
        <d v="2020-12-17T00:00:00"/>
        <d v="2022-12-15T00:00:00"/>
        <d v="2021-04-13T00:00:00"/>
        <d v="2019-06-09T00:00:00"/>
        <d v="2021-11-29T00:00:00"/>
        <d v="2021-07-29T00:00:00"/>
        <d v="2021-06-14T00:00:00"/>
        <d v="2021-08-16T00:00:00"/>
        <d v="2019-11-15T00:00:00"/>
        <d v="2022-03-08T00:00:00"/>
        <d v="2022-06-19T00:00:00"/>
        <d v="2019-07-10T00:00:00"/>
        <d v="2023-02-25T00:00:00"/>
        <d v="2022-12-12T00:00:00"/>
        <d v="2022-10-09T00:00:00"/>
        <d v="2019-01-10T00:00:00"/>
        <d v="2022-08-05T00:00:00"/>
        <d v="2021-05-27T00:00:00"/>
        <d v="2021-07-12T00:00:00"/>
        <d v="2021-05-25T00:00:00"/>
        <d v="2019-05-14T00:00:00"/>
        <d v="2022-12-11T00:00:00"/>
        <d v="2021-11-09T00:00:00"/>
        <d v="2023-07-09T00:00:00"/>
        <d v="2021-02-06T00:00:00"/>
        <d v="2021-01-29T00:00:00"/>
        <d v="2019-12-10T00:00:00"/>
        <d v="2019-11-12T00:00:00"/>
        <d v="2022-09-15T00:00:00"/>
        <d v="2021-03-19T00:00:00"/>
        <d v="2021-02-24T00:00:00"/>
        <d v="2021-06-30T00:00:00"/>
        <d v="2019-03-25T00:00:00"/>
        <d v="2021-08-15T00:00:00"/>
        <d v="2023-03-03T00:00:00"/>
        <d v="2019-06-15T00:00:00"/>
        <d v="2019-10-13T00:00:00"/>
        <d v="2022-10-20T00:00:00"/>
        <d v="2019-06-26T00:00:00"/>
        <d v="2020-04-12T00:00:00"/>
        <d v="2021-02-18T00:00:00"/>
        <d v="2019-06-14T00:00:00"/>
        <d v="2022-11-26T00:00:00"/>
        <d v="2023-08-25T00:00:00"/>
        <d v="2022-03-29T00:00:00"/>
        <d v="2021-07-13T00:00:00"/>
        <d v="2019-11-13T00:00:00"/>
        <d v="2021-12-28T00:00:00"/>
        <d v="2022-10-27T00:00:00"/>
        <d v="2023-04-06T00:00:00"/>
        <d v="2020-01-19T00:00:00"/>
        <d v="2020-02-29T00:00:00"/>
        <d v="2021-04-29T00:00:00"/>
        <d v="2021-02-16T00:00:00"/>
        <d v="2023-10-28T00:00:00"/>
        <d v="2020-08-08T00:00:00"/>
        <d v="2021-06-13T00:00:00"/>
        <d v="2022-11-23T00:00:00"/>
        <d v="2020-12-31T00:00:00"/>
        <d v="2020-02-20T00:00:00"/>
        <d v="2020-12-30T00:00:00"/>
        <d v="2020-03-28T00:00:00"/>
        <d v="2020-05-16T00:00:00"/>
        <d v="2022-04-24T00:00:00"/>
        <d v="2021-07-30T00:00:00"/>
        <d v="2023-08-12T00:00:00"/>
        <d v="2021-07-16T00:00:00"/>
        <d v="2020-08-24T00:00:00"/>
        <d v="2019-07-27T00:00:00"/>
        <d v="2023-08-19T00:00:00"/>
        <d v="2021-01-15T00:00:00"/>
        <d v="2023-08-16T00:00:00"/>
        <d v="2019-10-22T00:00:00"/>
        <d v="2018-12-28T00:00:00"/>
        <d v="2019-01-12T00:00:00"/>
        <d v="2019-06-30T00:00:00"/>
        <d v="2020-12-12T00:00:00"/>
        <d v="2019-10-21T00:00:00"/>
        <d v="2021-02-10T00:00:00"/>
        <d v="2020-08-15T00:00:00"/>
        <d v="2022-03-17T00:00:00"/>
        <d v="2021-10-23T00:00:00"/>
        <d v="2021-09-22T00:00:00"/>
        <d v="2021-03-28T00:00:00"/>
        <d v="2018-11-18T00:00:00"/>
        <d v="2020-02-26T00:00:00"/>
        <d v="2020-12-10T00:00:00"/>
        <d v="2022-10-15T00:00:00"/>
        <d v="2023-07-03T00:00:00"/>
        <d v="2023-04-23T00:00:00"/>
        <d v="2020-10-05T00:00:00"/>
        <d v="2021-09-12T00:00:00"/>
        <d v="2022-10-31T00:00:00"/>
        <d v="2020-12-28T00:00:00"/>
        <d v="2019-08-25T00:00:00"/>
        <d v="2020-02-16T00:00:00"/>
        <d v="2022-06-14T00:00:00"/>
        <d v="2023-03-11T00:00:00"/>
        <d v="2021-01-22T00:00:00"/>
        <d v="2023-05-25T00:00:00"/>
        <d v="2020-11-11T00:00:00"/>
        <d v="2019-12-14T00:00:00"/>
        <d v="2021-05-31T00:00:00"/>
        <d v="2020-03-08T00:00:00"/>
        <d v="2019-06-21T00:00:00"/>
        <d v="2022-03-27T00:00:00"/>
        <d v="2019-09-13T00:00:00"/>
        <d v="2022-03-23T00:00:00"/>
        <d v="2020-06-19T00:00:00"/>
        <d v="2020-01-14T00:00:00"/>
        <d v="2022-11-01T00:00:00"/>
        <d v="2021-08-24T00:00:00"/>
        <d v="2023-04-28T00:00:00"/>
        <d v="2021-11-14T00:00:00"/>
        <d v="2020-07-16T00:00:00"/>
        <d v="2022-04-28T00:00:00"/>
        <d v="2023-08-03T00:00:00"/>
        <d v="2022-04-30T00:00:00"/>
        <d v="2020-10-20T00:00:00"/>
        <d v="2020-08-16T00:00:00"/>
        <d v="2022-12-01T00:00:00"/>
        <d v="2019-03-04T00:00:00"/>
        <d v="2020-05-31T00:00:00"/>
        <d v="2020-07-29T00:00:00"/>
        <d v="2023-04-18T00:00:00"/>
        <d v="2021-05-09T00:00:00"/>
        <d v="2019-04-21T00:00:00"/>
        <d v="2021-06-23T00:00:00"/>
        <d v="2021-04-10T00:00:00"/>
        <d v="2023-04-27T00:00:00"/>
        <d v="2021-08-20T00:00:00"/>
        <d v="2019-12-04T00:00:00"/>
        <d v="2021-12-16T00:00:00"/>
        <d v="2019-06-25T00:00:00"/>
        <d v="2020-04-02T00:00:00"/>
        <d v="2020-03-17T00:00:00"/>
        <d v="2022-07-31T00:00:00"/>
        <d v="2022-04-09T00:00:00"/>
        <d v="2022-03-31T00:00:00"/>
        <d v="2019-11-27T00:00:00"/>
        <d v="2022-03-02T00:00:00"/>
        <d v="2022-07-13T00:00:00"/>
        <d v="2020-04-28T00:00:00"/>
        <d v="2021-10-21T00:00:00"/>
        <d v="2023-04-11T00:00:00"/>
        <d v="2023-05-19T00:00:00"/>
        <d v="2020-02-11T00:00:00"/>
        <d v="2022-02-18T00:00:00"/>
        <d v="2020-04-29T00:00:00"/>
        <d v="2022-02-01T00:00:00"/>
        <d v="2023-10-08T00:00:00"/>
        <d v="2023-05-24T00:00:00"/>
        <d v="2018-12-23T00:00:00"/>
        <d v="2020-03-13T00:00:00"/>
        <d v="2019-08-24T00:00:00"/>
        <d v="2020-12-13T00:00:00"/>
        <d v="2019-05-18T00:00:00"/>
        <d v="2022-09-23T00:00:00"/>
        <d v="2022-12-18T00:00:00"/>
        <d v="2020-05-13T00:00:00"/>
        <d v="2020-11-12T00:00:00"/>
        <d v="2020-03-25T00:00:00"/>
        <d v="2023-05-02T00:00:00"/>
        <d v="2022-12-07T00:00:00"/>
        <d v="2020-05-26T00:00:00"/>
        <d v="2022-06-27T00:00:00"/>
        <d v="2020-07-10T00:00:00"/>
        <d v="2021-12-12T00:00:00"/>
        <d v="2023-03-13T00:00:00"/>
        <d v="2019-07-15T00:00:00"/>
        <d v="2019-01-23T00:00:00"/>
        <d v="2022-03-25T00:00:00"/>
        <d v="2022-10-25T00:00:00"/>
        <d v="2018-11-21T00:00:00"/>
        <d v="2022-09-30T00:00:00"/>
        <d v="2022-02-24T00:00:00"/>
        <d v="2019-12-30T00:00:00"/>
        <d v="2018-11-09T00:00:00"/>
        <d v="2021-06-02T00:00:00"/>
        <d v="2021-11-12T00:00:00"/>
        <d v="2019-10-30T00:00:00"/>
        <d v="2023-09-18T00:00:00"/>
        <d v="2019-07-21T00:00:00"/>
        <d v="2021-02-13T00:00:00"/>
        <d v="2020-02-12T00:00:00"/>
        <d v="2023-07-11T00:00:00"/>
        <d v="2023-01-17T00:00:00"/>
        <d v="2022-08-12T00:00:00"/>
        <d v="2021-03-29T00:00:00"/>
        <d v="2019-05-12T00:00:00"/>
        <d v="2021-05-24T00:00:00"/>
        <d v="2022-08-28T00:00:00"/>
        <d v="2022-07-26T00:00:00"/>
        <d v="2020-06-28T00:00:00"/>
        <d v="2021-05-15T00:00:00"/>
        <d v="2018-11-10T00:00:00"/>
        <d v="2021-10-29T00:00:00"/>
        <d v="2021-02-23T00:00:00"/>
        <d v="2020-01-06T00:00:00"/>
        <d v="2022-08-11T00:00:00"/>
        <d v="2021-11-27T00:00:00"/>
        <d v="2019-03-19T00:00:00"/>
        <d v="2020-10-17T00:00:00"/>
        <d v="2023-05-17T00:00:00"/>
        <d v="2021-11-16T00:00:00"/>
        <d v="2018-11-05T00:00:00"/>
        <d v="2019-12-06T00:00:00"/>
        <d v="2021-03-20T00:00:00"/>
        <d v="2020-01-12T00:00:00"/>
        <d v="2019-02-28T00:00:00"/>
        <d v="2023-06-25T00:00:00"/>
        <d v="2022-01-12T00:00:00"/>
        <d v="2021-02-03T00:00:00"/>
        <d v="2022-07-30T00:00:00"/>
        <d v="2021-04-11T00:00:00"/>
        <d v="2023-07-15T00:00:00"/>
        <d v="2021-05-08T00:00:00"/>
        <d v="2022-06-17T00:00:00"/>
        <d v="2021-12-29T00:00:00"/>
        <d v="2020-08-14T00:00:00"/>
        <d v="2022-07-20T00:00:00"/>
        <d v="2021-01-11T00:00:00"/>
        <d v="2020-12-04T00:00:00"/>
        <d v="2023-03-16T00:00:00"/>
        <d v="2020-03-24T00:00:00"/>
        <d v="2021-10-22T00:00:00"/>
        <d v="2021-04-17T00:00:00"/>
        <d v="2020-07-20T00:00:00"/>
        <d v="2021-03-24T00:00:00"/>
        <d v="2021-04-14T00:00:00"/>
        <d v="2022-11-22T00:00:00"/>
        <d v="2021-09-30T00:00:00"/>
        <d v="2020-12-09T00:00:00"/>
        <d v="2023-03-29T00:00:00"/>
        <d v="2019-03-08T00:00:00"/>
        <d v="2023-08-24T00:00:00"/>
        <d v="2021-12-23T00:00:00"/>
        <d v="2022-12-08T00:00:00"/>
        <d v="2022-07-10T00:00:00"/>
        <d v="2021-03-27T00:00:00"/>
        <d v="2022-08-08T00:00:00"/>
        <d v="2022-05-23T00:00:00"/>
        <d v="2021-09-19T00:00:00"/>
        <d v="2022-05-16T00:00:00"/>
        <d v="2023-01-27T00:00:00"/>
        <d v="2020-12-14T00:00:00"/>
        <d v="2020-09-26T00:00:00"/>
        <d v="2022-06-02T00:00:00"/>
        <d v="2020-01-30T00:00:00"/>
        <d v="2022-06-08T00:00:00"/>
        <d v="2023-09-10T00:00:00"/>
        <d v="2022-06-16T00:00:00"/>
        <d v="2019-02-13T00:00:00"/>
        <d v="2020-08-27T00:00:00"/>
        <d v="2018-12-15T00:00:00"/>
        <d v="2018-12-10T00:00:00"/>
        <d v="2021-11-06T00:00:00"/>
        <d v="2020-07-18T00:00:00"/>
        <d v="2019-01-27T00:00:00"/>
        <d v="2019-04-12T00:00:00"/>
        <d v="2020-10-31T00:00:00"/>
        <d v="2023-04-16T00:00:00"/>
        <d v="2022-11-09T00:00:00"/>
        <d v="2021-03-02T00:00:00"/>
        <d v="2019-09-19T00:00:00"/>
        <d v="2020-03-06T00:00:00"/>
        <d v="2021-08-18T00:00:00"/>
        <d v="2021-10-02T00:00:00"/>
        <d v="2019-07-12T00:00:00"/>
        <d v="2020-01-11T00:00:00"/>
        <d v="2019-04-27T00:00:00"/>
        <d v="2018-11-14T00:00:00"/>
        <d v="2021-12-10T00:00:00"/>
        <d v="2019-04-25T00:00:00"/>
        <d v="2022-06-24T00:00:00"/>
        <d v="2023-06-14T00:00:00"/>
        <d v="2019-09-11T00:00:00"/>
        <d v="2020-03-15T00:00:00"/>
        <d v="2023-07-10T00:00:00"/>
        <d v="2023-09-06T00:00:00"/>
        <d v="2022-12-25T00:00:00"/>
        <d v="2021-10-24T00:00:00"/>
        <d v="2020-03-19T00:00:00"/>
        <d v="2021-01-10T00:00:00"/>
        <d v="2021-08-28T00:00:00"/>
        <d v="2021-05-06T00:00:00"/>
        <d v="2023-07-06T00:00:00"/>
        <d v="2023-02-22T00:00:00"/>
        <d v="2020-09-19T00:00:00"/>
        <d v="2019-08-20T00:00:00"/>
        <d v="2020-05-09T00:00:00"/>
        <d v="2018-11-25T00:00:00"/>
        <d v="2022-08-27T00:00:00"/>
        <d v="2020-06-16T00:00:00"/>
        <d v="2023-07-28T00:00:00"/>
        <d v="2023-06-29T00:00:00"/>
        <d v="2022-05-21T00:00:00"/>
        <d v="2020-09-15T00:00:00"/>
        <d v="2022-10-29T00:00:00"/>
        <d v="2020-01-23T00:00:00"/>
        <d v="2021-02-04T00:00:00"/>
        <d v="2019-02-07T00:00:00"/>
        <d v="2018-12-08T00:00:00"/>
        <d v="2019-12-11T00:00:00"/>
        <d v="2019-07-30T00:00:00"/>
        <d v="2021-10-08T00:00:00"/>
        <d v="2022-02-15T00:00:00"/>
        <d v="2021-11-25T00:00:00"/>
        <d v="2022-04-15T00:00:00"/>
        <d v="2019-07-29T00:00:00"/>
        <d v="2019-02-11T00:00:00"/>
        <d v="2022-10-14T00:00:00"/>
        <d v="2022-07-24T00:00:00"/>
        <d v="2020-09-14T00:00:00"/>
        <d v="2019-09-26T00:00:00"/>
        <d v="2019-06-13T00:00:00"/>
        <d v="2023-08-26T00:00:00"/>
        <d v="2021-11-15T00:00:00"/>
        <d v="2018-12-05T00:00:00"/>
        <d v="2019-08-01T00:00:00"/>
        <d v="2023-06-26T00:00:00"/>
        <d v="2020-06-14T00:00:00"/>
        <d v="2023-04-25T00:00:00"/>
        <d v="2020-11-24T00:00:00"/>
        <d v="2021-05-20T00:00:00"/>
        <d v="2021-06-12T00:00:00"/>
        <d v="2019-10-12T00:00:00"/>
        <d v="2019-02-10T00:00:00"/>
        <d v="2023-07-04T00:00:00"/>
        <d v="2020-05-30T00:00:00"/>
        <d v="2022-02-10T00:00:00"/>
        <d v="2023-09-02T00:00:00"/>
        <d v="2022-04-17T00:00:00"/>
        <d v="2020-08-25T00:00:00"/>
        <d v="2022-01-20T00:00:00"/>
        <d v="2023-08-10T00:00:00"/>
        <d v="2021-05-16T00:00:00"/>
        <d v="2020-10-16T00:00:00"/>
        <d v="2021-03-30T00:00:00"/>
        <d v="2023-06-13T00:00:00"/>
        <d v="2022-03-07T00:00:00"/>
        <d v="2022-06-12T00:00:00"/>
        <d v="2019-11-21T00:00:00"/>
        <d v="2022-08-29T00:00:00"/>
        <d v="2022-01-26T00:00:00"/>
        <d v="2019-02-17T00:00:00"/>
        <d v="2019-02-23T00:00:00"/>
        <d v="2020-01-09T00:00:00"/>
        <d v="2023-03-17T00:00:00"/>
        <d v="2021-02-14T00:00:00"/>
        <d v="2020-01-29T00:00:00"/>
        <d v="2022-12-16T00:00:00"/>
        <d v="2021-06-17T00:00:00"/>
        <d v="2022-03-05T00:00:00"/>
        <d v="2020-10-22T00:00:00"/>
        <d v="2022-04-27T00:00:00"/>
        <d v="2023-07-08T00:00:00"/>
        <d v="2019-07-06T00:00:00"/>
        <d v="2023-09-12T00:00:00"/>
        <d v="2019-03-16T00:00:00"/>
        <d v="2019-06-24T00:00:00"/>
        <d v="2022-10-17T00:00:00"/>
        <d v="2023-09-16T00:00:00"/>
        <d v="2021-03-09T00:00:00"/>
        <d v="2022-12-17T00:00:00"/>
        <d v="2020-10-29T00:00:00"/>
        <d v="2020-02-13T00:00:00"/>
        <d v="2023-03-10T00:00:00"/>
        <d v="2023-10-11T00:00:00"/>
        <d v="2019-02-09T00:00:00"/>
        <d v="2022-03-06T00:00:00"/>
        <d v="2022-02-27T00:00:00"/>
        <d v="2019-12-12T00:00:00"/>
        <d v="2022-01-27T00:00:00"/>
        <d v="2022-04-14T00:00:00"/>
        <d v="2023-04-29T00:00:00"/>
        <d v="2023-09-13T00:00:00"/>
        <d v="2019-07-26T00:00:00"/>
        <d v="2021-06-24T00:00:00"/>
        <d v="2022-08-19T00:00:00"/>
        <d v="2020-11-09T00:00:00"/>
        <d v="2021-01-19T00:00:00"/>
        <d v="2022-04-02T00:00:00"/>
        <d v="2023-02-14T00:00:00"/>
        <d v="2019-09-29T00:00:00"/>
        <d v="2021-02-07T00:00:00"/>
        <d v="2020-06-21T00:00:00"/>
        <d v="2022-07-06T00:00:00"/>
        <d v="2021-05-14T00:00:00"/>
        <d v="2020-08-26T00:00:00"/>
        <d v="2023-07-29T00:00:00"/>
        <d v="2020-07-15T00:00:00"/>
        <d v="2019-07-11T00:00:00"/>
        <d v="2022-10-10T00:00:00"/>
        <d v="2023-10-24T00:00:00"/>
        <d v="2022-07-02T00:00:00"/>
        <d v="2020-07-30T00:00:00"/>
        <d v="2019-05-28T00:00:00"/>
        <d v="2021-12-13T00:00:00"/>
        <d v="2022-03-24T00:00:00"/>
        <d v="2019-02-15T00:00:00"/>
        <d v="2021-06-08T00:00:00"/>
        <d v="2022-11-16T00:00:00"/>
        <d v="2019-10-07T00:00:00"/>
        <d v="2022-08-25T00:00:00"/>
        <d v="2020-09-07T00:00:00"/>
        <d v="2020-08-06T00:00:00"/>
        <d v="2019-11-16T00:00:00"/>
        <d v="2021-12-21T00:00:00"/>
        <d v="2022-07-16T00:00:00"/>
        <d v="2023-10-30T00:00:00"/>
        <d v="2023-01-24T00:00:00"/>
        <d v="2023-10-16T00:00:00"/>
        <d v="2021-07-14T00:00:00"/>
        <d v="2019-10-31T00:00:00"/>
        <d v="2019-11-11T00:00:00"/>
        <d v="2021-08-27T00:00:00"/>
        <d v="2019-08-10T00:00:00"/>
        <d v="2022-03-04T00:00:00"/>
        <d v="2021-08-17T00:00:00"/>
        <d v="2021-02-17T00:00:00"/>
        <d v="2019-02-27T00:00:00"/>
        <d v="2022-06-05T00:00:00"/>
        <d v="2021-12-07T00:00:00"/>
        <d v="2021-12-22T00:00:00"/>
        <d v="2022-08-21T00:00:00"/>
        <d v="2021-03-07T00:00:00"/>
        <d v="2019-07-31T00:00:00"/>
        <d v="2019-04-17T00:00:00"/>
        <d v="2021-03-06T00:00:00"/>
        <d v="2021-02-08T00:00:00"/>
        <d v="2022-11-29T00:00:00"/>
        <d v="2023-04-12T00:00:00"/>
        <d v="2021-10-30T00:00:00"/>
        <d v="2022-05-31T00:00:00"/>
        <d v="2020-10-10T00:00:00"/>
        <d v="2019-11-17T00:00:00"/>
        <d v="2019-06-05T00:00:00"/>
        <d v="2021-09-25T00:00:00"/>
        <d v="2022-07-03T00:00:00"/>
        <d v="2020-06-30T00:00:00"/>
        <d v="2021-10-06T00:00:00"/>
        <d v="2019-08-16T00:00:00"/>
        <d v="2019-04-11T00:00:00"/>
        <d v="2022-05-10T00:00:00"/>
        <d v="2022-12-27T00:00:00"/>
        <d v="2019-04-18T00:00:00"/>
        <d v="2018-12-13T00:00:00"/>
        <d v="2021-08-12T00:00:00"/>
        <d v="2022-03-21T00:00:00"/>
        <d v="2021-08-03T00:00:00"/>
        <d v="2021-04-18T00:00:00"/>
        <d v="2023-07-16T00:00:00"/>
        <d v="2021-03-15T00:00:00"/>
        <d v="2019-05-01T00:00:00"/>
        <d v="2021-09-20T00:00:00"/>
        <d v="2023-08-11T00:00:00"/>
        <d v="2019-04-26T00:00:00"/>
        <d v="2018-12-30T00:00:00"/>
        <d v="2019-10-16T00:00:00"/>
        <d v="2021-03-12T00:00:00"/>
        <d v="2018-11-29T00:00:00"/>
        <d v="2020-01-15T00:00:00"/>
        <d v="2021-03-17T00:00:00"/>
        <d v="2022-11-14T00:00:00"/>
        <d v="2022-04-20T00:00:00"/>
        <d v="2021-11-28T00:00:00"/>
        <d v="2021-12-11T00:00:00"/>
        <d v="2019-04-08T00:00:00"/>
        <d v="2023-02-09T00:00:00"/>
        <d v="2020-04-11T00:00:00"/>
        <d v="2022-02-12T00:00:00"/>
        <d v="2022-05-12T00:00:00"/>
        <d v="2020-06-23T00:00:00"/>
        <d v="2021-05-13T00:00:00"/>
        <d v="2019-04-10T00:00:00"/>
        <d v="2020-02-23T00:00:00"/>
        <d v="2019-02-05T00:00:00"/>
        <d v="2022-08-03T00:00:00"/>
        <d v="2023-06-01T00:00:00"/>
        <d v="2020-10-13T00:00:00"/>
        <d v="2020-07-17T00:00:00"/>
        <d v="2021-09-09T00:00:00"/>
        <d v="2023-08-14T00:00:00"/>
        <d v="2023-09-19T00:00:00"/>
        <d v="2020-11-08T00:00:00"/>
        <d v="2022-12-21T00:00:00"/>
        <d v="2019-06-20T00:00:00"/>
        <d v="2019-10-18T00:00:00"/>
        <d v="2022-09-17T00:00:00"/>
        <d v="2023-06-17T00:00:00"/>
        <d v="2022-09-27T00:00:00"/>
        <d v="2021-08-22T00:00:00"/>
        <d v="2020-05-22T00:00:00"/>
        <d v="2023-04-26T00:00:00"/>
        <d v="2019-09-27T00:00:00"/>
        <d v="2022-10-02T00:00:00"/>
        <d v="2018-12-17T00:00:00"/>
        <d v="2022-10-06T00:00:00"/>
        <d v="2019-09-04T00:00:00"/>
        <d v="2021-02-28T00:00:00"/>
        <d v="2022-12-28T00:00:00"/>
        <d v="2019-08-17T00:00:00"/>
        <d v="2021-08-25T00:00:00"/>
        <d v="2019-04-29T00:00:00"/>
        <d v="2022-11-08T00:00:00"/>
        <d v="2021-08-31T00:00:00"/>
        <d v="2018-11-20T00:00:00"/>
        <d v="2022-10-30T00:00:00"/>
        <d v="2020-06-18T00:00:00"/>
        <d v="2020-09-25T00:00:00"/>
        <d v="2020-02-10T00:00:00"/>
        <d v="2019-07-14T00:00:00"/>
        <d v="2021-03-16T00:00:00"/>
        <d v="2021-09-05T00:00:00"/>
        <d v="2018-12-21T00:00:00"/>
        <d v="2022-06-01T00:00:00"/>
        <d v="2020-02-24T00:00:00"/>
        <d v="2021-10-12T00:00:00"/>
        <d v="2019-12-22T00:00:00"/>
        <d v="2022-11-24T00:00:00"/>
        <d v="2022-10-18T00:00:00"/>
        <d v="2020-02-01T00:00:00"/>
        <d v="2019-05-07T00:00:00"/>
        <d v="2020-03-26T00:00:00"/>
        <d v="2019-03-09T00:00:00"/>
        <d v="2021-06-15T00:00:00"/>
        <d v="2020-06-13T00:00:00"/>
        <d v="2018-11-16T00:00:00"/>
        <d v="2022-07-11T00:00:00"/>
        <d v="2019-03-22T00:00:00"/>
        <d v="2020-11-29T00:00:00"/>
        <d v="2019-06-18T00:00:00"/>
        <d v="2022-01-31T00:00:00"/>
        <d v="2021-10-10T00:00:00"/>
        <d v="2021-08-19T00:00:00"/>
        <d v="2020-08-23T00:00:00"/>
        <d v="2021-01-13T00:00:00"/>
        <d v="2021-06-25T00:00:00"/>
        <d v="2020-07-28T00:00:00"/>
        <d v="2019-06-01T00:00:00"/>
        <d v="2022-10-24T00:00:00"/>
        <d v="2022-05-14T00:00:00"/>
        <d v="2020-11-20T00:00:00"/>
        <d v="2019-06-16T00:00:00"/>
        <d v="2022-08-06T00:00:00"/>
        <d v="2021-07-07T00:00:00"/>
        <d v="2020-04-04T00:00:00"/>
        <d v="2019-06-07T00:00:00"/>
        <d v="2023-03-09T00:00:00"/>
        <d v="2021-06-01T00:00:00"/>
        <d v="2020-03-05T00:00:00"/>
        <d v="2020-10-12T00:00:00"/>
        <d v="2023-01-15T00:00:00"/>
        <d v="2023-02-19T00:00:00"/>
        <d v="2023-03-23T00:00:00"/>
        <d v="2019-08-11T00:00:00"/>
        <d v="2020-06-22T00:00:00"/>
        <d v="2020-08-21T00:00:00"/>
        <d v="2023-01-29T00:00:00"/>
        <d v="2019-10-26T00:00:00"/>
        <d v="2023-04-05T00:00:00"/>
        <d v="2023-06-04T00:00:00"/>
        <d v="2022-09-18T00:00:00"/>
        <d v="2020-07-05T00:00:00"/>
        <d v="2022-05-27T00:00:00"/>
        <d v="2020-02-09T00:00:00"/>
        <d v="2020-01-24T00:00:00"/>
        <d v="2021-11-26T00:00:00"/>
        <d v="2020-08-05T00:00:00"/>
        <d v="2021-10-28T00:00:00"/>
        <d v="2022-11-03T00:00:00"/>
        <d v="2022-03-26T00:00:00"/>
        <d v="2019-07-08T00:00:00"/>
        <d v="2023-01-02T00:00:00"/>
        <d v="2023-09-30T00:00:00"/>
        <d v="2021-09-11T00:00:00"/>
        <d v="2020-01-10T00:00:00"/>
        <d v="2023-04-03T00:00:00"/>
        <d v="2021-12-17T00:00:00"/>
        <d v="2021-09-01T00:00:00"/>
        <d v="2021-02-15T00:00:00"/>
        <d v="2019-07-07T00:00:00"/>
        <d v="2020-03-09T00:00:00"/>
        <d v="2023-05-18T00:00:00"/>
        <d v="2020-06-27T00:00:00"/>
        <d v="2020-12-16T00:00:00"/>
        <d v="2021-10-09T00:00:00"/>
        <d v="2021-08-29T00:00:00"/>
        <d v="2018-11-28T00:00:00"/>
        <d v="2020-12-15T00:00:00"/>
        <d v="2022-08-07T00:00:00"/>
        <d v="2022-06-13T00:00:00"/>
        <d v="2021-08-11T00:00:00"/>
        <d v="2023-03-14T00:00:00"/>
        <d v="2023-05-10T00:00:00"/>
        <d v="2023-06-08T00:00:00"/>
        <d v="2019-11-28T00:00:00"/>
        <d v="2022-08-15T00:00:00"/>
        <d v="2023-10-12T00:00:00"/>
        <d v="2023-01-26T00:00:00"/>
        <d v="2022-06-07T00:00:00"/>
        <d v="2022-03-14T00:00:00"/>
        <d v="2021-08-08T00:00:00"/>
        <d v="2020-03-03T00:00:00"/>
        <d v="2018-11-30T00:00:00"/>
        <d v="2019-09-15T00:00:00"/>
        <d v="2021-04-19T00:00:00"/>
        <d v="2022-03-12T00:00:00"/>
        <d v="2022-10-19T00:00:00"/>
        <d v="2022-02-08T00:00:00"/>
        <d v="2020-01-03T00:00:00"/>
        <d v="2019-07-04T00:00:00"/>
        <d v="2023-04-13T00:00:00"/>
        <d v="2020-04-20T00:00:00"/>
        <d v="2023-01-31T00:00:00"/>
        <d v="2019-04-04T00:00:00"/>
        <d v="2022-01-05T00:00:00"/>
        <d v="2019-12-01T00:00:00"/>
        <d v="2021-11-05T00:00:00"/>
        <d v="2022-06-26T00:00:00"/>
        <d v="2020-12-26T00:00:00"/>
        <d v="2023-08-05T00:00:00"/>
        <d v="2022-01-24T00:00:00"/>
        <d v="2019-01-01T00:00:00"/>
        <d v="2021-12-15T00:00:00"/>
        <d v="2022-02-28T00:00:00"/>
        <d v="2020-11-19T00:00:00"/>
        <d v="2021-07-17T00:00:00"/>
        <d v="2019-02-16T00:00:00"/>
        <d v="2020-06-25T00:00:00"/>
        <d v="2019-05-02T00:00:00"/>
        <d v="2020-05-12T00:00:00"/>
        <d v="2020-03-02T00:00:00"/>
        <d v="2022-03-03T00:00:00"/>
        <d v="2019-09-14T00:00:00"/>
        <d v="2023-06-21T00:00:00"/>
        <d v="2023-05-09T00:00:00"/>
        <d v="2022-09-21T00:00:00"/>
        <d v="2021-01-24T00:00:00"/>
        <d v="2023-07-25T00:00:00"/>
        <d v="2019-06-04T00:00:00"/>
        <d v="2020-02-06T00:00:00"/>
        <d v="2023-07-21T00:00:00"/>
        <d v="2018-11-03T00:00:00"/>
        <d v="2023-04-10T00:00:00"/>
        <d v="2019-02-24T00:00:00"/>
        <d v="2019-04-01T00:00:00"/>
        <d v="2021-12-14T00:00:00"/>
        <d v="2022-03-16T00:00:00"/>
        <d v="2019-08-23T00:00:00"/>
        <d v="2023-01-08T00:00:00"/>
        <d v="2023-02-20T00:00:00"/>
        <d v="2022-04-05T00:00:00"/>
        <d v="2019-01-21T00:00:00"/>
        <d v="2022-12-31T00:00:00"/>
        <d v="2020-09-01T00:00:00"/>
        <d v="2019-08-09T00:00:00"/>
        <d v="2020-04-08T00:00:00"/>
        <d v="2022-05-19T00:00:00"/>
        <d v="2019-03-11T00:00:00"/>
        <d v="2023-05-03T00:00:00"/>
        <d v="2023-09-09T00:00:00"/>
        <d v="2019-09-18T00:00:00"/>
        <d v="2021-09-14T00:00:00"/>
        <d v="2022-07-07T00:00:00"/>
        <d v="2020-09-05T00:00:00"/>
        <d v="2022-04-07T00:00:00"/>
        <d v="2023-06-22T00:00:00"/>
        <d v="2021-04-23T00:00:00"/>
        <d v="2020-04-15T00:00:00"/>
        <d v="2023-03-31T00:00:00"/>
        <d v="2021-07-04T00:00:00"/>
        <d v="2023-09-24T00:00:00"/>
        <d v="2019-01-14T00:00:00"/>
        <d v="2021-03-13T00:00:00"/>
        <d v="2019-10-11T00:00:00"/>
        <d v="2023-06-03T00:00:00"/>
        <d v="2020-05-05T00:00:00"/>
        <d v="2023-10-02T00:00:00"/>
        <d v="2021-07-01T00:00:00"/>
        <d v="2023-08-18T00:00:00"/>
        <d v="2019-11-10T00:00:00"/>
        <d v="2023-10-10T00:00:00"/>
        <d v="2022-01-04T00:00:00"/>
        <d v="2020-04-30T00:00:00"/>
        <d v="2022-11-02T00:00:00"/>
        <d v="2019-10-14T00:00:00"/>
        <d v="2020-01-02T00:00:00"/>
        <d v="2020-08-09T00:00:00"/>
        <d v="2022-01-19T00:00:00"/>
        <d v="2020-02-03T00:00:00"/>
        <d v="2023-01-28T00:00:00"/>
        <d v="2019-09-20T00:00:00"/>
        <d v="2023-09-14T00:00:00"/>
        <d v="2023-09-04T00:00:00"/>
        <d v="2018-11-01T00:00:00"/>
        <d v="2019-07-09T00:00:00"/>
        <d v="2020-01-13T00:00:00"/>
        <d v="2019-04-14T00:00:00"/>
        <d v="2021-03-25T00:00:00"/>
        <d v="2023-03-27T00:00:00"/>
        <d v="2019-12-05T00:00:00"/>
        <d v="2019-09-12T00:00:00"/>
        <d v="2022-10-13T00:00:00"/>
        <d v="2020-01-18T00:00:00"/>
        <d v="2019-03-14T00:00:00"/>
        <d v="2020-08-12T00:00:00"/>
        <d v="2020-04-10T00:00:00"/>
        <d v="2021-12-01T00:00:00"/>
        <d v="2023-02-05T00:00:00"/>
        <d v="2022-10-26T00:00:00"/>
        <d v="2021-12-03T00:00:00"/>
        <d v="2020-04-16T00:00:00"/>
        <d v="2020-03-31T00:00:00"/>
        <d v="2023-04-21T00:00:00"/>
        <d v="2022-07-25T00:00:00"/>
        <d v="2022-04-29T00:00:00"/>
        <d v="2021-06-09T00:00:00"/>
        <d v="2020-12-06T00:00:00"/>
        <d v="2020-12-22T00:00:00"/>
        <d v="2021-06-10T00:00:00"/>
        <d v="2020-11-25T00:00:00"/>
        <d v="2019-07-13T00:00:00"/>
        <d v="2022-09-29T00:00:00"/>
        <d v="2021-07-19T00:00:00"/>
        <d v="2020-07-12T00:00:00"/>
        <d v="2020-03-07T00:00:00"/>
        <d v="2023-09-28T00:00:00"/>
        <d v="2020-02-02T00:00:00"/>
        <d v="2018-11-17T00:00:00"/>
        <d v="2018-12-04T00:00:00"/>
        <d v="2021-11-11T00:00:00"/>
        <d v="2019-10-25T00:00:00"/>
        <d v="2021-10-16T00:00:00"/>
        <d v="2019-03-02T00:00:00"/>
        <d v="2021-01-09T00:00:00"/>
        <d v="2020-11-22T00:00:00"/>
        <d v="2019-07-24T00:00:00"/>
        <d v="2023-04-22T00:00:00"/>
        <d v="2019-10-08T00:00:00"/>
        <d v="2021-01-12T00:00:00"/>
        <d v="2021-03-01T00:00:00"/>
        <d v="2023-03-24T00:00:00"/>
        <d v="2022-03-19T00:00:00"/>
        <d v="2021-10-01T00:00:00"/>
        <d v="2019-11-19T00:00:00"/>
        <d v="2019-03-03T00:00:00"/>
        <d v="2020-08-10T00:00:00"/>
        <d v="2022-04-01T00:00:00"/>
        <d v="2022-08-14T00:00:00"/>
        <d v="2023-08-21T00:00:00"/>
        <d v="2023-02-06T00:00:00"/>
        <d v="2023-01-01T00:00:00"/>
        <d v="2023-06-12T00:00:00"/>
        <d v="2021-10-11T00:00:00"/>
        <d v="2019-01-20T00:00:00"/>
        <d v="2019-08-30T00:00:00"/>
        <d v="2023-01-25T00:00:00"/>
        <d v="2022-07-17T00:00:00"/>
        <d v="2021-10-17T00:00:00"/>
        <d v="2019-01-22T00:00:00"/>
        <d v="2019-04-07T00:00:00"/>
        <d v="2023-07-22T00:00:00"/>
        <d v="2023-10-09T00:00:00"/>
        <d v="2019-09-21T00:00:00"/>
        <d v="2021-09-16T00:00:00"/>
        <d v="2020-05-19T00:00:00"/>
        <d v="2022-12-24T00:00:00"/>
        <d v="2022-06-20T00:00:00"/>
        <d v="2020-09-28T00:00:00"/>
        <d v="2021-11-21T00:00:00"/>
        <d v="2021-08-30T00:00:00"/>
        <d v="2019-02-26T00:00:00"/>
        <d v="2023-05-13T00:00:00"/>
        <d v="2021-12-25T00:00:00"/>
        <d v="2018-12-22T00:00:00"/>
        <d v="2023-02-10T00:00:00"/>
        <d v="2020-08-17T00:00:00"/>
        <d v="2020-03-11T00:00:00"/>
        <d v="2021-11-04T00:00:00"/>
        <d v="2022-01-06T00:00:00"/>
        <d v="2019-03-15T00:00:00"/>
        <d v="2020-07-24T00:00:00"/>
        <d v="2023-10-19T00:00:00"/>
        <d v="2023-05-22T00:00:00"/>
        <d v="2022-03-15T00:00:00"/>
        <d v="2019-05-27T00:00:00"/>
        <d v="2022-01-29T00:00:00"/>
        <d v="2020-01-07T00:00:00"/>
        <d v="2022-11-04T00:00:00"/>
        <d v="2021-06-04T00:00:00"/>
        <d v="2019-08-28T00:00:00"/>
        <d v="2022-11-28T00:00:00"/>
        <d v="2021-05-10T00:00:00"/>
        <d v="2020-12-25T00:00:00"/>
        <d v="2020-10-14T00:00:00"/>
        <d v="2019-01-11T00:00:00"/>
        <d v="2019-03-24T00:00:00"/>
        <d v="2021-12-09T00:00:00"/>
        <d v="2021-11-22T00:00:00"/>
        <d v="2021-01-30T00:00:00"/>
        <d v="2022-08-13T00:00:00"/>
        <d v="2021-01-16T00:00:00"/>
        <d v="2020-05-14T00:00:00"/>
        <d v="2019-08-29T00:00:00"/>
        <d v="2022-03-18T00:00:00"/>
        <d v="2019-01-17T00:00:00"/>
        <d v="2020-02-07T00:00:00"/>
        <d v="2019-10-01T00:00:00"/>
        <d v="2020-04-24T00:00:00"/>
        <d v="2019-01-13T00:00:00"/>
        <d v="2023-01-04T00:00:00"/>
        <d v="2019-03-23T00:00:00"/>
        <d v="2019-01-29T00:00:00"/>
        <d v="2022-07-27T00:00:00"/>
        <d v="2023-04-14T00:00:00"/>
        <d v="2019-05-11T00:00:00"/>
        <d v="2022-07-28T00:00:00"/>
        <d v="2022-02-05T00:00:00"/>
        <d v="2022-06-21T00:00:00"/>
        <d v="2022-05-30T00:00:00"/>
        <d v="2020-03-18T00:00:00"/>
        <d v="2023-05-16T00:00:00"/>
        <d v="2020-09-18T00:00:00"/>
        <d v="2019-05-05T00:00:00"/>
        <d v="2023-01-23T00:00:00"/>
        <d v="2021-06-06T00:00:00"/>
        <d v="2021-10-04T00:00:00"/>
        <d v="2018-12-01T00:00:00"/>
        <d v="2023-02-11T00:00:00"/>
        <d v="2022-08-09T00:00:00"/>
        <d v="2019-10-03T00:00:00"/>
        <d v="2021-09-24T00:00:00"/>
        <d v="2023-10-15T00:00:00"/>
        <d v="2023-04-24T00:00:00"/>
        <d v="2020-03-30T00:00:00"/>
        <d v="2021-04-28T00:00:00"/>
        <d v="2022-05-17T00:00:00"/>
        <d v="2019-03-30T00:00:00"/>
        <d v="2023-06-24T00:00:00"/>
        <d v="2021-11-23T00:00:00"/>
        <d v="2020-03-04T00:00:00"/>
        <d v="2022-06-30T00:00:00"/>
        <d v="2022-02-14T00:00:00"/>
        <d v="2019-01-25T00:00:00"/>
        <d v="2022-09-28T00:00:00"/>
        <d v="2020-11-23T00:00:00"/>
        <d v="2023-05-04T00:00:00"/>
        <d v="2020-07-02T00:00:00"/>
        <d v="2022-02-13T00:00:00"/>
        <d v="2021-05-17T00:00:00"/>
        <d v="2023-01-06T00:00:00"/>
        <d v="2020-05-08T00:00:00"/>
        <d v="2023-10-27T00:00:00"/>
        <d v="2020-03-21T00:00:00"/>
        <d v="2021-11-19T00:00:00"/>
        <d v="2023-10-18T00:00:00"/>
        <d v="2021-04-24T00:00:00"/>
        <d v="2022-01-08T00:00:00"/>
        <d v="2022-05-08T00:00:00"/>
        <d v="2021-12-30T00:00:00"/>
        <d v="2021-05-18T00:00:00"/>
        <d v="2020-05-10T00:00:00"/>
        <d v="2021-08-02T00:00:00"/>
        <d v="2022-06-29T00:00:00"/>
        <d v="2019-11-18T00:00:00"/>
        <d v="2022-07-22T00:00:00"/>
        <d v="2023-09-23T00:00:00"/>
        <d v="2022-09-26T00:00:00"/>
        <d v="2023-05-23T00:00:00"/>
        <d v="2019-08-07T00:00:00"/>
        <d v="2021-04-22T00:00:00"/>
        <d v="2023-10-25T00:00:00"/>
        <d v="2021-05-21T00:00:00"/>
        <d v="2020-06-02T00:00:00"/>
        <d v="2019-08-08T00:00:00"/>
        <d v="2023-10-17T00:00:00"/>
        <d v="2022-04-26T00:00:00"/>
        <d v="2019-01-31T00:00:00"/>
        <d v="2021-06-05T00:00:00"/>
        <d v="2023-02-17T00:00:00"/>
        <d v="2023-03-06T00:00:00"/>
        <d v="2021-08-09T00:00:00"/>
        <d v="2022-11-10T00:00:00"/>
        <d v="2022-12-09T00:00:00"/>
        <d v="2022-02-17T00:00:00"/>
        <d v="2019-09-24T00:00:00"/>
        <d v="2018-11-19T00:00:00"/>
        <d v="2020-12-23T00:00:00"/>
        <d v="2023-10-14T00:00:00"/>
        <d v="2019-05-22T00:00:00"/>
        <d v="2020-04-19T00:00:00"/>
        <d v="2021-01-31T00:00:00"/>
        <d v="2021-03-08T00:00:00"/>
        <d v="2023-06-16T00:00:00"/>
        <d v="2022-03-11T00:00:00"/>
        <d v="2023-01-16T00:00:00"/>
        <d v="2020-09-12T00:00:00"/>
        <d v="2019-12-13T00:00:00"/>
        <d v="2020-11-16T00:00:00"/>
        <d v="2023-04-08T00:00:00"/>
        <d v="2020-04-26T00:00:00"/>
        <d v="2020-04-25T00:00:00"/>
        <d v="2023-05-12T00:00:00"/>
        <d v="2019-12-31T00:00:00"/>
        <d v="2022-03-10T00:00:00"/>
        <d v="2022-07-23T00:00:00"/>
        <d v="2022-05-24T00:00:00"/>
        <d v="2022-08-31T00:00:00"/>
        <d v="2019-05-15T00:00:00"/>
        <d v="2023-04-01T00:00:00"/>
        <d v="2023-09-15T00:00:00"/>
        <d v="2020-05-15T00:00:00"/>
        <d v="2020-02-15T00:00:00"/>
        <d v="2021-10-07T00:00:00"/>
        <d v="2019-09-17T00:00:00"/>
        <d v="2021-10-26T00:00:00"/>
        <d v="2019-06-29T00:00:00"/>
        <d v="2019-05-23T00:00:00"/>
        <d v="2023-04-02T00:00:00"/>
        <d v="2022-01-07T00:00:00"/>
        <d v="2022-01-15T00:00:00"/>
        <d v="2019-09-16T00:00:00"/>
        <d v="2021-08-14T00:00:00"/>
        <d v="2021-04-25T00:00:00"/>
        <d v="2020-06-10T00:00:00"/>
        <d v="2021-01-18T00:00:00"/>
        <d v="2022-10-22T00:00:00"/>
        <d v="2020-05-07T00:00:00"/>
        <d v="2022-02-21T00:00:00"/>
        <d v="2020-04-09T00:00:00"/>
        <d v="2020-05-03T00:00:00"/>
        <d v="2023-05-05T00:00:00"/>
        <d v="2019-11-02T00:00:00"/>
        <d v="2023-02-12T00:00:00"/>
        <d v="2019-03-17T00:00:00"/>
        <d v="2020-06-04T00:00:00"/>
        <d v="2019-09-01T00:00:00"/>
        <d v="2020-11-18T00:00:00"/>
        <d v="2023-10-13T00:00:00"/>
        <d v="2023-03-07T00:00:00"/>
        <d v="2023-03-12T00:00:00"/>
        <d v="2022-04-10T00:00:00"/>
        <d v="2022-01-09T00:00:00"/>
        <d v="2020-09-13T00:00:00"/>
        <d v="2020-11-28T00:00:00"/>
        <d v="2018-11-04T00:00:00"/>
        <d v="2019-08-12T00:00:00"/>
        <d v="2020-09-27T00:00:00"/>
        <d v="2018-11-11T00:00:00"/>
        <d v="2019-11-03T00:00:00"/>
        <d v="2023-10-26T00:00:00"/>
        <d v="2019-05-13T00:00:00"/>
        <d v="2019-05-19T00:00:00"/>
        <d v="2022-04-16T00:00:00"/>
        <d v="2021-01-02T00:00:00"/>
        <d v="2023-08-13T00:00:00"/>
        <d v="2020-09-29T00:00:00"/>
        <d v="2022-01-11T00:00:00"/>
        <d v="2019-04-24T00:00:00"/>
        <d v="2019-08-19T00:00:00"/>
        <d v="2022-07-21T00:00:00"/>
        <d v="2022-09-24T00:00:00"/>
        <d v="2021-01-04T00:00:00"/>
        <d v="2023-08-30T00:00:00"/>
        <d v="2021-03-10T00:00:00"/>
        <d v="2023-06-11T00:00:00"/>
        <d v="2023-03-20T00:00:00"/>
        <d v="2022-02-09T00:00:00"/>
        <d v="2020-09-23T00:00:00"/>
        <d v="2023-03-15T00:00:00"/>
        <d v="2022-05-09T00:00:00"/>
        <d v="2020-10-27T00:00:00"/>
        <d v="2019-01-30T00:00:00"/>
        <d v="2019-12-20T00:00:00"/>
        <d v="2021-09-15T00:00:00"/>
        <d v="2020-10-28T00:00:00"/>
        <d v="2020-10-11T00:00:00"/>
        <d v="2023-08-23T00:00:00"/>
        <d v="2019-08-31T00:00:00"/>
        <d v="2022-04-21T00:00:00"/>
        <d v="2022-07-09T00:00:00"/>
        <d v="2019-10-06T00:00:00"/>
        <d v="2021-10-13T00:00:00"/>
        <d v="2020-12-01T00:00:00"/>
        <d v="2020-05-17T00:00:00"/>
        <d v="2020-09-06T00:00:00"/>
        <d v="2022-03-28T00:00:00"/>
        <d v="2020-05-11T00:00:00"/>
        <d v="2022-02-02T00:00:00"/>
        <d v="2023-05-31T00:00:00"/>
        <d v="2023-06-19T00:00:00"/>
        <d v="2022-05-20T00:00:00"/>
        <d v="2019-12-25T00:00:00"/>
        <d v="2020-05-24T00:00:00"/>
        <d v="2020-10-01T00:00:00"/>
        <d v="2019-03-31T00:00:00"/>
        <d v="2021-11-30T00:00:00"/>
        <d v="2019-07-05T00:00:00"/>
        <d v="2020-09-30T00:00:00"/>
        <d v="2022-04-19T00:00:00"/>
        <d v="2019-05-24T00:00:00"/>
        <d v="2020-08-03T00:00:00"/>
        <d v="2023-06-23T00:00:00"/>
        <d v="2019-06-22T00:00:00"/>
        <d v="2021-01-17T00:00:00"/>
        <d v="2023-02-24T00:00:00"/>
        <d v="2020-07-27T00:00:00"/>
        <d v="2022-06-09T00:00:00"/>
        <d v="2022-01-17T00:00:00"/>
        <d v="2021-04-15T00:00:00"/>
        <d v="2021-05-30T00:00:00"/>
        <d v="2019-03-13T00:00:00"/>
        <d v="2021-10-14T00:00:00"/>
        <d v="2021-11-08T00:00:00"/>
        <d v="2021-12-31T00:00:00"/>
        <d v="2018-11-02T00:00:00"/>
        <d v="2023-02-07T00:00:00"/>
        <d v="2023-10-07T00:00:00"/>
        <d v="2020-01-04T00:00:00"/>
        <d v="2021-06-27T00:00:00"/>
        <d v="2018-12-18T00:00:00"/>
        <d v="2021-07-27T00:00:00"/>
        <d v="2020-01-08T00:00:00"/>
        <d v="2022-05-01T00:00:00"/>
        <d v="2020-06-07T00:00:00"/>
        <d v="2019-10-15T00:00:00"/>
        <d v="2021-07-21T00:00:00"/>
        <d v="2020-01-20T00:00:00"/>
        <d v="2020-07-14T00:00:00"/>
        <d v="2021-10-27T00:00:00"/>
        <d v="2021-08-26T00:00:00"/>
        <d v="2018-11-27T00:00:00"/>
        <d v="2020-08-04T00:00:00"/>
        <d v="2019-06-19T00:00:00"/>
        <d v="2023-08-28T00:00:00"/>
        <d v="2023-05-11T00:00:00"/>
        <d v="2021-03-11T00:00:00"/>
        <d v="2022-04-06T00:00:00"/>
        <d v="2023-08-20T00:00:00"/>
        <d v="2022-11-21T00:00:00"/>
        <d v="2022-12-20T00:00:00"/>
        <d v="2022-04-18T00:00:00"/>
        <d v="2020-06-17T00:00:00"/>
        <d v="2022-11-11T00:00:00"/>
        <d v="2022-10-21T00:00:00"/>
        <d v="2022-01-23T00:00:00"/>
        <d v="2023-08-08T00:00:00"/>
        <d v="2019-07-28T00:00:00"/>
        <d v="2020-02-18T00:00:00"/>
        <d v="2021-04-12T00:00:00"/>
        <d v="2023-02-13T00:00:00"/>
        <d v="2023-05-15T00:00:00"/>
        <d v="2023-05-21T00:00:00"/>
        <d v="2020-08-01T00:00:00"/>
        <d v="2018-12-31T00:00:00"/>
        <d v="2023-02-08T00:00:00"/>
        <d v="2018-12-09T00:00:00"/>
        <d v="2023-10-05T00:00:00"/>
        <d v="2022-02-16T00:00:00"/>
        <d v="2023-06-06T00:00:00"/>
        <d v="2020-11-04T00:00:00"/>
        <d v="2020-02-21T00:00:00"/>
        <d v="2021-05-22T00:00:00"/>
        <d v="2023-04-20T00:00:00"/>
        <d v="2022-12-14T00:00:00"/>
        <d v="2022-11-20T00:00:00"/>
        <d v="2018-12-12T00:00:00"/>
        <d v="2019-01-16T00:00:00"/>
        <d v="2023-10-22T00:00:00"/>
        <d v="2020-09-10T00:00:00"/>
        <d v="2021-05-12T00:00:00"/>
        <d v="2019-10-19T00:00:00"/>
        <d v="2022-10-11T00:00:00"/>
        <d v="2019-12-03T00:00:00"/>
        <d v="2023-07-05T00:00:00"/>
        <d v="2019-08-02T00:00:00"/>
        <d v="2022-02-26T00:00:00"/>
        <d v="2022-01-30T00:00:00"/>
        <d v="2022-05-28T00:00:00"/>
        <d v="2021-09-07T00:00:00"/>
        <d v="2020-03-29T00:00:00"/>
        <d v="2020-04-07T00:00:00"/>
        <d v="2020-12-24T00:00:00"/>
        <d v="2019-09-28T00:00:00"/>
        <d v="2020-02-25T00:00:00"/>
        <d v="2022-04-13T00:00:00"/>
        <d v="2020-11-14T00:00:00"/>
        <d v="2021-04-09T00:00:00"/>
        <d v="2021-08-04T00:00:00"/>
        <d v="2022-04-11T00:00:00"/>
        <d v="2019-08-13T00:00:00"/>
        <d v="2020-12-11T00:00:00"/>
        <d v="2020-07-31T00:00:00"/>
        <d v="2022-07-12T00:00:00"/>
        <d v="2019-10-10T00:00:00"/>
        <d v="2020-04-13T00:00:00"/>
        <d v="2018-12-19T00:00:00"/>
        <d v="2023-06-07T00:00:00"/>
        <d v="2023-08-17T00:00:00"/>
        <d v="2023-01-09T00:00:00"/>
        <d v="2019-07-02T00:00:00"/>
        <d v="2023-10-23T00:00:00"/>
        <d v="2019-12-24T00:00:00"/>
        <d v="2019-07-19T00:00:00"/>
        <d v="2020-10-23T00:00:00"/>
        <d v="2021-01-20T00:00:00"/>
        <d v="2021-12-05T00:00:00"/>
        <d v="2021-09-26T00:00:00"/>
        <d v="2022-05-25T00:00:00"/>
        <d v="2019-09-10T00:00:00"/>
        <d v="2019-12-27T00:00:00"/>
        <d v="2019-02-25T00:00:00"/>
        <d v="2019-11-29T00:00:00"/>
        <d v="2023-01-14T00:00:00"/>
        <d v="2022-09-19T00:00:00"/>
        <d v="2019-07-17T00:00:00"/>
        <d v="2021-05-01T00:00:00"/>
        <d v="2021-09-21T00:00:00"/>
        <d v="2021-06-22T00:00:00"/>
        <d v="2021-09-28T00:00:00"/>
        <d v="2020-12-03T00:00:00"/>
        <d v="2022-11-06T00:00:00"/>
        <d v="2020-01-16T00:00:00"/>
        <d v="2021-07-11T00:00:00"/>
        <d v="2020-02-14T00:00:00"/>
        <d v="2020-01-27T00:00:00"/>
        <d v="2021-04-20T00:00:00"/>
        <d v="2022-11-15T00:00:00"/>
        <d v="2023-04-17T00:00:00"/>
        <d v="2022-05-02T00:00:00"/>
        <d v="2019-09-25T00:00:00"/>
        <d v="2019-04-13T00:00:00"/>
        <d v="2023-06-02T00:00:00"/>
        <d v="2023-07-20T00:00:00"/>
        <d v="2019-12-15T00:00:00"/>
        <d v="2020-06-03T00:00:00"/>
        <d v="2020-08-13T00:00:00"/>
        <d v="2023-02-16T00:00:00"/>
        <d v="2022-02-20T00:00:00"/>
        <d v="2019-07-01T00:00:00"/>
        <d v="2023-01-11T00:00:00"/>
        <d v="2021-11-01T00:00:00"/>
        <d v="2020-07-23T00:00:00"/>
        <d v="2019-03-10T00:00:00"/>
        <d v="2021-06-18T00:00:00"/>
        <d v="2019-08-18T00:00:00"/>
        <d v="2023-09-29T00:00:00"/>
        <d v="2023-06-15T00:00:00"/>
        <d v="2021-02-01T00:00:00"/>
        <d v="2020-01-22T00:00:00"/>
        <d v="2020-05-29T00:00:00"/>
        <d v="2021-06-19T00:00:00"/>
        <d v="2020-09-16T00:00:00"/>
        <d v="2021-12-27T00:00:00"/>
        <d v="2019-02-21T00:00:00"/>
        <d v="2020-11-07T00:00:00"/>
        <d v="2020-08-19T00:00:00"/>
        <d v="2023-02-18T00:00:00"/>
        <d v="2021-09-17T00:00:00"/>
        <d v="2021-11-10T00:00:00"/>
        <d v="2019-08-03T00:00:00"/>
        <d v="2019-02-04T00:00:00"/>
        <d v="2022-05-18T00:00:00"/>
        <d v="2019-05-29T00:00:00"/>
        <d v="2022-10-01T00:00:00"/>
        <d v="2022-04-08T00:00:00"/>
        <d v="2021-05-28T00:00:00"/>
        <d v="2021-07-15T00:00:00"/>
        <d v="2021-10-31T00:00:00"/>
        <d v="2018-11-07T00:00:00"/>
        <d v="2022-08-30T00:00:00"/>
        <d v="2020-07-09T00:00:00"/>
        <d v="2021-12-06T00:00:00"/>
        <d v="2023-06-18T00:00:00"/>
        <d v="2021-06-16T00:00:00"/>
        <d v="2022-08-17T00:00:00"/>
        <d v="2019-09-06T00:00:00"/>
        <d v="2021-11-17T00:00:00"/>
        <d v="2018-12-27T00:00:00"/>
        <d v="2020-09-04T00:00:00"/>
        <d v="2018-10-30T00:00:00"/>
        <d v="2019-04-23T00:00:00"/>
        <d v="2021-08-21T00:00:00"/>
        <d v="2022-05-15T00:00:00"/>
        <d v="2020-02-27T00:00:00"/>
        <d v="2018-11-26T00:00:00"/>
        <d v="2021-09-03T00:00:00"/>
        <d v="2019-01-03T00:00:00"/>
        <d v="2021-12-19T00:00:00"/>
        <d v="2023-08-22T00:00:00"/>
        <d v="2021-12-02T00:00:00"/>
        <d v="2021-06-28T00:00:00"/>
        <d v="2019-01-19T00:00:00"/>
        <d v="2021-04-05T00:00:00"/>
        <d v="2019-04-22T00:00:00"/>
        <d v="2020-03-14T00:00:00"/>
        <d v="2020-11-21T00:00:00"/>
        <d v="2019-03-21T00:00:00"/>
        <d v="2021-07-25T00:00:00"/>
        <d v="2020-12-08T00:00:00"/>
        <d v="2020-11-15T00:00:00"/>
        <d v="2022-01-14T00:00:00"/>
        <d v="2022-09-25T00:00:00"/>
        <d v="2019-12-26T00:00:00"/>
        <d v="2020-04-18T00:00:00"/>
        <d v="2019-11-30T00:00:00"/>
        <d v="2022-02-23T00:00:00"/>
        <d v="2022-12-13T00:00:00"/>
        <d v="2019-11-26T00:00:00"/>
        <d v="2023-09-26T00:00:00"/>
        <d v="2019-04-28T00:00:00"/>
        <d v="2022-09-09T00:00:00"/>
        <d v="2023-03-30T00:00:00"/>
        <d v="2023-01-20T00:00:00"/>
        <d v="2020-03-20T00:00:00"/>
        <d v="2019-06-08T00:00:00"/>
        <d v="2023-07-23T00:00:00"/>
        <d v="2023-07-07T00:00:00"/>
        <d v="2019-04-15T00:00:00"/>
        <d v="2021-04-08T00:00:00"/>
        <d v="2023-02-21T00:00:00"/>
        <d v="2019-05-04T00:00:00"/>
        <d v="2022-12-02T00:00:00"/>
        <d v="2021-04-06T00:00:00"/>
        <d v="2022-12-03T00:00:00"/>
        <d v="2021-10-25T00:00:00"/>
        <d v="2021-09-10T00:00:00"/>
        <d v="2021-03-04T00:00:00"/>
        <d v="2019-03-29T00:00:00"/>
        <d v="2020-05-28T00:00:00"/>
        <d v="2020-10-21T00:00:00"/>
        <d v="2023-01-22T00:00:00"/>
        <d v="2020-04-21T00:00:00"/>
        <d v="2018-12-14T00:00:00"/>
        <d v="2022-08-02T00:00:00"/>
        <d v="2020-11-30T00:00:00"/>
        <d v="2019-11-09T00:00:00"/>
        <d v="2020-05-27T00:00:00"/>
        <d v="2020-09-08T00:00:00"/>
        <d v="2021-08-10T00:00:00"/>
        <d v="2022-10-05T00:00:00"/>
        <d v="2021-04-26T00:00:00"/>
        <d v="2019-12-19T00:00:00"/>
        <d v="2020-09-21T00:00:00"/>
        <d v="2019-07-16T00:00:00"/>
        <d v="2019-05-25T00:00:00"/>
        <d v="2022-05-29T00:00:00"/>
        <d v="2021-01-01T00:00:00"/>
        <d v="2022-05-26T00:00:00"/>
        <d v="2020-08-30T00:00:00"/>
        <d v="2023-08-01T00:00:00"/>
        <d v="2022-04-22T00:00:00"/>
        <d v="2020-04-06T00:00:00"/>
        <d v="2020-11-03T00:00:00"/>
        <d v="2020-10-04T00:00:00"/>
        <d v="2020-04-22T00:00:00"/>
        <d v="2022-07-15T00:00:00"/>
        <d v="2022-12-23T00:00:00"/>
        <d v="2021-04-30T00:00:00"/>
        <d v="2020-09-17T00:00:00"/>
        <d v="2021-09-08T00:00:00"/>
        <d v="2019-02-18T00:00:00"/>
        <d v="2019-12-21T00:00:00"/>
        <d v="2021-08-05T00:00:00"/>
        <d v="2018-11-15T00:00:00"/>
        <d v="2022-09-12T00:00:00"/>
        <d v="2019-10-09T00:00:00"/>
        <d v="2020-09-09T00:00:00"/>
        <d v="2018-12-02T00:00:00"/>
        <d v="2020-04-03T00:00:00"/>
        <d v="2019-07-22T00:00:00"/>
        <d v="2021-07-31T00:00:00"/>
        <d v="2022-10-08T00:00:00"/>
        <d v="2021-08-13T00:00:00"/>
        <d v="2022-07-08T00:00:00"/>
        <d v="2019-07-20T00:00:00"/>
        <d v="2019-11-05T00:00:00"/>
        <d v="2020-12-19T00:00:00"/>
        <d v="2022-09-05T00:00:00"/>
        <d v="2023-08-15T00:00:00"/>
        <d v="2022-07-18T00:00:00"/>
        <d v="2021-07-05T00:00:00"/>
        <d v="2021-05-23T00:00:00"/>
        <d v="2018-11-06T00:00:00"/>
        <d v="2021-12-20T00:00:00"/>
        <d v="2019-06-27T00:00:00"/>
        <d v="2019-03-20T00:00:00"/>
        <d v="2020-01-25T00:00:00"/>
        <d v="2022-01-22T00:00:00"/>
        <d v="2022-11-13T00:00:00"/>
        <d v="2019-10-17T00:00:00"/>
        <d v="2022-12-22T00:00:00"/>
        <d v="2022-06-22T00:00:00"/>
        <d v="2019-03-18T00:00:00"/>
        <d v="2023-07-13T00:00:00"/>
        <d v="2019-05-31T00:00:00"/>
        <d v="2022-03-13T00:00:00"/>
        <d v="2023-08-09T00:00:00"/>
        <d v="2019-02-12T00:00:00"/>
        <d v="2021-03-31T00:00:00"/>
        <d v="2020-06-26T00:00:00"/>
        <d v="2022-01-10T00:00:00"/>
        <d v="2019-09-08T00:00:00"/>
        <d v="2022-08-20T00:00:00"/>
        <d v="2021-06-20T00:00:00"/>
        <d v="2022-11-18T00:00:00"/>
        <d v="2022-06-10T00:00:00"/>
        <d v="2023-03-21T00:00:00"/>
        <d v="2022-11-19T00:00:00"/>
        <d v="2019-09-02T00:00:00"/>
        <d v="2021-08-07T00:00:00"/>
        <d v="2019-10-04T00:00:00"/>
        <d v="2020-03-10T00:00:00"/>
        <d v="2020-08-29T00:00:00"/>
        <d v="2019-08-26T00:00:00"/>
        <d v="2020-11-01T00:00:00"/>
        <d v="2020-10-09T00:00:00"/>
        <d v="2023-01-18T00:00:00"/>
        <d v="2019-10-20T00:00:00"/>
        <d v="2022-06-23T00:00:00"/>
        <d v="2019-12-02T00:00:00"/>
        <d v="2021-09-27T00:00:00"/>
        <d v="2019-04-16T00:00:00"/>
        <d v="2022-05-22T00:00:00"/>
        <d v="2022-08-16T00:00:00"/>
        <d v="2021-07-23T00:00:00"/>
        <d v="2022-12-30T00:00:00"/>
        <d v="2023-05-14T00:00:00"/>
        <d v="2021-02-02T00:00:00"/>
        <d v="2022-05-05T00:00:00"/>
        <d v="2023-03-28T00:00:00"/>
        <d v="2019-08-22T00:00:00"/>
        <d v="2023-10-20T00:00:00"/>
        <d v="2023-02-27T00:00:00"/>
        <d v="2021-01-14T00:00:00"/>
        <d v="2023-08-02T00:00:00"/>
        <d v="2019-12-23T00:00:00"/>
        <d v="2022-05-07T00:00:00"/>
        <d v="2022-09-13T00:00:00"/>
        <d v="2021-02-11T00:00:00"/>
        <d v="2023-09-17T00:00:00"/>
        <d v="2021-10-05T00:00:00"/>
        <d v="2022-04-25T00:00:00"/>
        <d v="2018-12-11T00:00:00"/>
        <d v="2019-07-25T00:00:00"/>
        <d v="2022-01-13T00:00:00"/>
        <d v="2022-12-29T00:00:00"/>
        <d v="2019-06-02T00:00:00"/>
        <d v="2021-05-07T00:00:00"/>
        <d v="2022-06-04T00:00:00"/>
        <d v="2020-05-18T00:00:00"/>
        <d v="2019-01-24T00:00:00"/>
        <d v="2020-04-14T00:00:00"/>
        <d v="2020-11-26T00:00:00"/>
        <d v="2019-02-08T00:00:00"/>
        <d v="2020-07-07T00:00:00"/>
        <d v="2019-07-03T00:00:00"/>
        <d v="2023-05-29T00:00:00"/>
        <d v="2021-03-18T00:00:00"/>
        <d v="2020-12-07T00:00:00"/>
        <d v="2021-04-21T00:00:00"/>
        <d v="2023-08-31T00:00:00"/>
        <d v="2022-04-23T00:00:00"/>
        <d v="2021-10-20T00:00:00"/>
        <d v="2019-11-06T00:00:00"/>
        <d v="2019-01-02T00:00:00"/>
        <d v="2023-02-02T00:00:00"/>
        <d v="2020-02-17T00:00:00"/>
        <d v="2020-03-16T00:00:00"/>
        <d v="2019-12-09T00:00:00"/>
        <d v="2022-09-22T00:00:00"/>
        <d v="2023-07-31T00:00:00"/>
        <d v="2019-02-19T00:00:00"/>
        <d v="2020-06-08T00:00:00"/>
        <d v="2018-11-24T00:00:00"/>
        <d v="2023-08-29T00:00:00"/>
        <d v="2019-05-10T00:00:00"/>
        <d v="2019-05-03T00:00:00"/>
        <d v="2022-04-12T00:00:00"/>
        <d v="2019-01-15T00:00:00"/>
        <d v="2023-07-18T00:00:00"/>
        <d v="2019-08-15T00:00:00"/>
        <d v="2019-04-06T00:00:00"/>
        <d v="2019-05-20T00:00:00"/>
        <d v="2021-04-01T00:00:00"/>
        <d v="2022-09-06T00:00:00"/>
        <d v="2020-10-25T00:00:00"/>
        <d v="2022-03-01T00:00:00"/>
        <d v="2018-12-26T00:00:00"/>
        <d v="2021-12-26T00:00:00"/>
        <d v="2023-03-01T00:00:00"/>
        <d v="2020-09-24T00:00:00"/>
        <d v="2020-04-27T00:00:00"/>
        <d v="2023-06-09T00:00:00"/>
        <d v="2018-12-24T00:00:00"/>
        <d v="2022-03-30T00:00:00"/>
        <d v="2023-03-02T00:00:00"/>
        <d v="2023-09-08T00:00:00"/>
        <d v="2021-11-07T00:00:00"/>
        <d v="2019-04-09T00:00:00"/>
        <d v="2023-10-04T00:00:00"/>
        <d v="2019-01-04T00:00:00"/>
        <d v="2019-09-30T00:00:00"/>
        <d v="2023-09-05T00:00:00"/>
        <d v="2022-06-28T00:00:00"/>
        <d v="2022-02-25T00:00:00"/>
        <d v="2019-03-28T00:00:00"/>
        <d v="2023-03-04T00:00:00"/>
        <d v="2023-04-15T00:00:00"/>
        <d v="2020-02-08T00:00:00"/>
        <d v="2023-04-09T00:00:00"/>
        <d v="2023-09-20T00:00:00"/>
        <d v="2023-07-12T00:00:00"/>
        <d v="2021-05-19T00:00:00"/>
        <d v="2020-10-15T00:00:00"/>
        <d v="2019-10-23T00:00:00"/>
        <d v="2020-10-07T00:00:00"/>
        <d v="2019-04-20T00:00:00"/>
        <d v="2021-01-26T00:00:00"/>
        <d v="2019-10-28T00:00:00"/>
        <d v="2019-07-23T00:00:00"/>
        <d v="2019-06-10T00:00:00"/>
        <d v="2021-05-26T00:00:00"/>
        <d v="2023-05-08T00:00:00"/>
        <d v="2022-08-10T00:00:00"/>
        <d v="2021-06-21T00:00:00"/>
        <d v="2023-09-25T00:00:00"/>
        <d v="2019-12-29T00:00:00"/>
        <d v="2020-02-19T00:00:00"/>
        <d v="2019-06-03T00:00:00"/>
        <d v="2020-07-13T00:00:00"/>
        <d v="2022-07-19T00:00:00"/>
        <d v="2019-06-17T00:00:00"/>
        <d v="2020-05-21T00:00:00"/>
        <d v="2023-04-04T00:00:00"/>
        <d v="2023-07-26T00:00:00"/>
        <d v="2020-10-19T00:00:00"/>
        <d v="2021-07-26T00:00:00"/>
        <d v="2020-12-20T00:00:00"/>
        <d v="2019-06-23T00:00:00"/>
        <d v="2023-07-30T00:00:00"/>
        <d v="2021-03-26T00:00:00"/>
        <d v="2020-06-24T00:00:00"/>
        <d v="2019-08-14T00:00:00"/>
        <d v="2020-01-31T00:00:00"/>
        <d v="2020-12-27T00:00:00"/>
        <d v="2022-10-16T00:00:00"/>
        <d v="2018-12-29T00:00:00"/>
        <d v="2023-04-19T00:00:00"/>
        <d v="2021-08-01T00:00:00"/>
        <d v="2021-07-02T00:00:00"/>
        <d v="2019-12-28T00:00:00"/>
        <d v="2020-07-26T00:00:00"/>
        <d v="2021-07-22T00:00:00"/>
        <d v="2021-02-21T00:00:00"/>
        <d v="2022-01-01T00:00:00"/>
        <d v="2021-02-19T00:00:00"/>
        <d v="2022-02-04T00:00:00"/>
        <d v="2021-02-27T00:00:00"/>
        <d v="2018-12-25T00:00:00"/>
        <d v="2021-06-26T00:00:00"/>
        <d v="2019-12-18T00:00:00"/>
        <d v="2019-02-01T00:00:00"/>
        <d v="2018-12-20T00:00:00"/>
        <d v="2023-10-29T00:00:00"/>
        <d v="2022-08-18T00:00:00"/>
        <d v="2021-05-11T00:00:00"/>
        <d v="2021-04-16T00:00:00"/>
        <d v="2021-03-14T00:00:00"/>
        <d v="2021-11-13T00:00:00"/>
        <d v="2020-04-01T00:00:00"/>
        <d v="2020-11-05T00:00:00"/>
        <d v="2022-11-12T00:00:00"/>
        <d v="2022-09-03T00:00:00"/>
        <d v="2020-06-29T00:00:00"/>
        <d v="2019-03-05T00:00:00"/>
        <d v="2021-09-06T00:00:00"/>
        <d v="2019-05-21T00:00:00"/>
        <d v="2022-05-11T00:00:00"/>
        <d v="2018-11-22T00:00:00"/>
        <d v="2023-05-27T00:00:00"/>
        <d v="2023-03-18T00:00:00"/>
        <d v="2020-06-15T00:00:00"/>
        <d v="2022-07-04T00:00:00"/>
        <d v="2021-04-07T00:00:00"/>
        <d v="2022-01-18T00:00:00"/>
        <d v="2022-10-12T00:00:00"/>
        <d v="2020-10-06T00:00:00"/>
        <d v="2021-10-18T00:00:00"/>
        <d v="2020-05-23T00:00:00"/>
        <d v="2022-01-25T00:00:00"/>
        <d v="2019-09-07T00:00:00"/>
        <d v="2023-02-26T00:00:00"/>
        <d v="2020-06-12T00:00:00"/>
        <d v="2021-11-02T00:00:00"/>
        <d v="2019-11-25T00:00:00"/>
        <d v="2019-05-06T00:00:00"/>
        <d v="2021-05-02T00:00:00"/>
        <d v="2020-01-17T00:00:00"/>
        <d v="2019-12-08T00:00:00"/>
        <d v="2020-10-18T00:00:00"/>
        <d v="2019-05-09T00:00:00"/>
        <d v="2019-11-23T00:00:00"/>
        <d v="2022-03-20T00:00:00"/>
        <d v="2020-05-25T00:00:00"/>
        <d v="2023-08-04T00:00:00"/>
        <d v="2022-09-02T00:00:00"/>
        <d v="2021-06-11T00:00:00"/>
        <d v="2022-11-05T00:00:00"/>
        <d v="2022-09-10T00:00:00"/>
        <d v="2023-02-28T00:00:00"/>
        <d v="2019-12-07T00:00:00"/>
        <d v="2019-01-05T00:00:00"/>
        <d v="2023-06-05T00:00:00"/>
        <d v="2020-04-05T00:00:00"/>
        <d v="2020-10-08T00:00:00"/>
        <d v="2021-09-02T00:00:00"/>
        <d v="2023-10-03T00:00:00"/>
        <d v="2021-02-25T00:00:00"/>
        <d v="2020-08-22T00:00:00"/>
        <d v="2019-06-06T00:00:00"/>
        <d v="2022-05-04T00:00:00"/>
        <d v="2019-03-12T00:00:00"/>
        <d v="2021-01-08T00:00:00"/>
        <d v="2019-08-27T00:00:00"/>
        <d v="2019-05-17T00:00:00"/>
        <d v="2020-08-18T00:00:00"/>
        <d v="2021-01-27T00:00:00"/>
        <d v="2023-03-25T00:00:00"/>
        <d v="2019-06-12T00:00:00"/>
        <d v="2019-01-28T00:00:00"/>
        <d v="2020-06-05T00:00:00"/>
        <d v="2018-12-06T00:00:00"/>
        <d v="2021-03-23T00:00:00"/>
        <d v="2021-07-08T00:00:00"/>
        <d v="2022-08-24T00:00:00"/>
        <d v="2019-08-04T00:00:00"/>
        <d v="2021-10-03T00:00:00"/>
        <d v="2021-05-04T00:00:00"/>
        <d v="2023-09-22T00:00:00"/>
        <d v="2023-02-03T00:00:00"/>
        <d v="2019-09-05T00:00:00"/>
        <d v="2021-04-27T00:00:00"/>
        <d v="2022-09-16T00:00:00"/>
        <d v="2022-04-04T00:00:00"/>
        <d v="2019-09-22T00:00:00"/>
        <d v="2020-08-28T00:00:00"/>
        <d v="2019-11-14T00:00:00"/>
        <d v="2021-09-18T00:00:00"/>
        <d v="2020-12-18T00:00:00"/>
        <d v="2019-05-26T00:00:00"/>
        <d v="2019-06-28T00:00:00"/>
        <d v="2019-10-05T00:00:00"/>
        <d v="2019-11-07T00:00:00"/>
        <d v="2019-09-09T00:00:00"/>
        <d v="2019-07-18T00:00:00"/>
        <d v="2019-03-27T00:00:00"/>
        <d v="2020-08-31T00:00:00"/>
        <d v="2021-10-15T00:00:00"/>
        <d v="2019-09-23T00:00:00"/>
        <d v="2019-09-03T00:00:00"/>
        <d v="2022-11-27T00:00:00"/>
        <d v="2022-09-11T00:00:00"/>
        <d v="2023-07-24T00:00:00"/>
        <d v="2023-04-30T00:00:00"/>
        <d v="2022-09-14T00:00:00"/>
        <d v="2023-07-02T00:00:00"/>
        <d v="2021-12-24T00:00:00"/>
        <d v="2020-11-02T00:00:00"/>
        <d v="2021-09-04T00:00:00"/>
        <d v="2020-01-05T00:00:00"/>
        <d v="2020-07-04T00:00:00"/>
        <d v="2023-05-26T00:00:00"/>
        <d v="2023-09-11T00:00:00"/>
        <d v="2020-03-22T00:00:00"/>
        <d v="2021-02-22T00:00:00"/>
        <d v="2022-07-01T00:00:00"/>
        <d v="2020-05-06T00:00:00"/>
        <d v="2020-07-21T00:00:00"/>
        <d v="2019-12-16T00:00:00"/>
        <d v="2022-10-04T00:00:00"/>
        <d v="2019-02-20T00:00:00"/>
        <d v="2022-10-28T00:00:00"/>
        <d v="2019-11-08T00:00:00"/>
        <d v="2022-06-25T00:00:00"/>
        <d v="2021-02-05T00:00:00"/>
        <d v="2020-03-01T00:00:00"/>
        <d v="2020-06-11T00:00:00"/>
        <d v="2021-07-28T00:00:00"/>
        <d v="2021-05-29T00:00:00"/>
        <d v="2023-07-19T00:00:00"/>
        <d v="2021-09-13T00:00:00"/>
        <d v="2023-05-30T00:00:00"/>
        <d v="2020-04-23T00:00:00"/>
        <d v="2020-11-06T00:00:00"/>
        <d v="2023-02-15T00:00:00"/>
        <d v="2023-03-22T00:00:00"/>
        <d v="2021-12-08T00:00:00"/>
        <d v="2023-10-06T00:00:00"/>
        <d v="2021-01-07T00:00:00"/>
        <d v="2020-03-12T00:00:00"/>
        <d v="2022-02-03T00:00:00"/>
        <d v="2023-05-07T00:00:00"/>
        <d v="2023-09-03T00:00:00"/>
        <d v="2020-09-02T00:00:00"/>
        <d v="2020-10-24T00:00:00"/>
        <d v="2018-11-13T00:00:00"/>
        <d v="2023-01-21T00:00:00"/>
        <d v="2021-01-28T00:00:00"/>
        <d v="2021-09-29T00:00:00"/>
        <d v="2021-11-24T00:00:00"/>
        <d v="2022-11-25T00:00:00"/>
        <d v="2022-10-23T00:00:00"/>
        <d v="2018-10-31T00:00:00"/>
        <d v="2023-06-28T00:00:00"/>
        <d v="2020-07-11T00:00:00"/>
        <d v="2021-04-03T00:00:00"/>
        <d v="2020-08-11T00:00:00"/>
        <d v="2023-09-21T00:00:00"/>
        <d v="2019-01-06T00:00:00"/>
        <d v="2021-10-19T00:00:00"/>
        <d v="2020-11-27T00:00:00"/>
        <d v="2021-01-21T00:00:00"/>
        <d v="2020-06-20T00:00:00"/>
        <d v="2022-05-13T00:00:00"/>
        <d v="2023-05-20T00:00:00"/>
        <d v="2020-11-10T00:00:00"/>
        <d v="2019-02-03T00:00:00"/>
        <d v="2021-04-04T00:00:00"/>
        <d v="2023-09-01T00:00:00"/>
        <d v="2020-07-19T00:00:00"/>
        <d v="2021-01-05T00:00:00"/>
        <d v="2022-12-10T00:00:00"/>
        <d v="2023-02-04T00:00:00"/>
        <d v="2023-07-27T00:00:00"/>
        <d v="2022-12-19T00:00:00"/>
        <d v="2019-10-24T00:00:00"/>
        <d v="2023-10-01T00:00:00"/>
        <d v="2022-12-06T00:00:00"/>
        <d v="2020-10-26T00:00:00"/>
        <d v="2022-12-04T00:00:00"/>
        <d v="2021-07-20T00:00:00"/>
        <d v="2019-04-05T00:00:00"/>
        <d v="2020-01-26T00:00:00"/>
        <d v="2019-05-30T00:00:00"/>
        <d v="2020-12-21T00:00:00"/>
        <d v="2021-12-04T00:00:00"/>
        <d v="2022-08-26T00:00:00"/>
        <d v="2020-04-17T00:00:00"/>
        <d v="2023-03-26T00:00:00"/>
        <d v="2019-11-01T00:00:00"/>
        <d v="2018-12-03T00:00:00"/>
        <d v="2022-08-23T00:00:00"/>
        <d v="2020-06-01T00:00:00"/>
        <d v="2022-12-05T00:00:00"/>
        <d v="2022-06-03T00:00:00"/>
        <d v="2023-04-07T00:00:00"/>
        <d v="2021-06-29T00:00:00"/>
        <d v="2019-01-07T00:00:00"/>
        <d v="2019-08-21T00:00:00"/>
        <d v="2019-10-27T00:00:00"/>
        <d v="2021-03-21T00:00:00"/>
        <d v="2019-03-26T00:00:00"/>
        <d v="2023-01-12T00:00:00"/>
        <d v="2022-10-07T00:00:00"/>
        <d v="2023-03-08T00:00:00"/>
        <d v="2020-02-05T00:00:00"/>
        <d v="2023-08-27T00:00:00"/>
        <d v="2022-10-03T00:00:00"/>
        <d v="2023-07-17T00:00:00"/>
        <d v="2021-02-12T00:00:00"/>
        <d v="2019-01-08T00:00:00"/>
        <d v="2021-06-07T00:00:00"/>
        <d v="2019-08-05T00:00:00"/>
        <d v="2020-02-22T00:00:00"/>
        <d v="2021-04-02T00:00:00"/>
        <d v="2019-04-03T00:00:00"/>
        <d v="2020-05-04T00:00:00"/>
        <d v="2020-03-23T00:00:00"/>
        <d v="2018-12-07T00:00:00"/>
        <d v="2021-07-24T00:00:00"/>
        <d v="2020-03-27T00:00:00"/>
        <d v="2019-10-29T00:00:00"/>
        <d v="2022-07-05T00:00:00"/>
        <d v="2023-01-13T00:00:00"/>
        <d v="2023-07-01T00:00:00"/>
        <d v="2023-08-06T00:00:00"/>
        <d v="2020-11-13T00:00:00"/>
        <d v="2023-09-27T00:00:00"/>
        <d v="2022-01-21T00:00:00"/>
        <d v="2023-05-28T00:00:00"/>
        <d v="2020-07-08T00:00:00"/>
        <d v="2021-02-09T00:00:00"/>
        <d v="2023-06-20T00:00:00"/>
        <d v="2020-11-17T00:00:00"/>
        <d v="2020-02-28T00:00:00"/>
        <d v="2020-07-01T00:00:00"/>
        <d v="2022-02-22T00:00:00"/>
        <d v="2020-05-20T00:00:00"/>
        <d v="2021-02-20T00:00:00"/>
        <d v="2021-01-23T00:00:00"/>
        <d v="2022-01-03T00:00:00"/>
        <d v="2019-04-19T00:00:00"/>
        <d v="2022-02-07T00:00:00"/>
        <d v="2021-11-20T00:00:00"/>
        <d v="2022-09-20T00:00:00"/>
        <d v="2019-08-06T00:00:00"/>
        <d v="2023-01-03T00:00:00"/>
        <d v="2020-01-21T00:00:00"/>
        <d v="2019-05-08T00:00:00"/>
        <d v="2019-11-20T00:00:00"/>
        <d v="2019-02-14T00:00:00"/>
        <d v="2020-08-07T00:00:00"/>
        <d v="2020-07-25T00:00:00"/>
        <d v="2020-07-06T00:00:00"/>
        <d v="2022-07-14T00:00:00"/>
        <d v="2019-03-01T00:00:00"/>
        <d v="2023-01-30T00:00:00"/>
        <d v="2023-01-05T00:00:00"/>
        <d v="2020-12-05T00:00:00"/>
        <d v="2021-11-18T00:00:00"/>
        <d v="2021-01-03T00:00:00"/>
        <d v="2023-01-19T00:00:00"/>
        <d v="2023-06-30T00:00:00"/>
        <d v="2019-01-18T00:00:00"/>
        <d v="2021-06-03T00:00:00"/>
        <d v="2022-06-11T00:00:00"/>
        <d v="2022-05-06T00:00:00"/>
        <d v="2023-05-01T00:00:00"/>
        <d v="2022-08-01T00:00:00"/>
        <d v="2021-03-03T00:00:00"/>
        <d v="2020-06-09T00:00:00"/>
        <d v="2022-02-11T00:00:00"/>
        <d v="2022-01-02T00:00:00"/>
        <d v="2021-07-03T00:00:00"/>
        <d v="2019-04-30T00:00:00"/>
        <d v="2022-09-01T00:00:00"/>
        <d v="2023-02-23T00:00:00"/>
        <d v="2022-11-30T00:00:00"/>
        <d v="2019-06-11T00:00:00"/>
        <d v="2021-01-25T00:00:00"/>
        <d v="2021-09-23T00:00:00"/>
        <d v="2022-12-26T00:00:00"/>
        <d v="2020-01-28T00:00:00"/>
        <d v="2021-12-18T00:00:00"/>
        <d v="2021-08-06T00:00:00"/>
        <d v="2020-09-03T00:00:00"/>
        <d v="2021-03-05T00:00:00"/>
        <d v="2022-01-16T00:00:00"/>
        <d v="2021-08-23T00:00:00"/>
        <d v="2018-12-16T00:00:00"/>
        <d v="2022-06-15T00:00:00"/>
        <d v="2023-01-10T00:00:00"/>
        <d v="2022-02-06T00:00:00"/>
        <d v="2022-09-07T00:00:00"/>
        <d v="2020-09-11T00:00:00"/>
        <d v="2023-03-19T00:00:00"/>
        <d v="2020-10-30T00:00:00"/>
        <d v="2019-12-17T00:00:00"/>
        <d v="2021-07-18T00:00:00"/>
        <d v="2019-04-02T00:00:00"/>
        <d v="2020-02-04T00:00:00"/>
        <d v="2023-08-07T00:00:00"/>
        <d v="2018-11-12T00:00:00"/>
        <d v="2023-01-07T00:00:00"/>
        <d v="2022-09-04T00:00:00"/>
        <d v="2020-09-22T00:00:00"/>
        <d v="2023-07-14T00:00:00"/>
        <d v="2019-02-06T00:00:00"/>
        <d v="2023-06-27T00:00:00"/>
        <d v="2021-11-03T00:00:00"/>
        <d v="2021-05-05T00:00:00"/>
        <d v="2023-09-07T00:00:00"/>
        <d v="2019-03-06T00:00:00"/>
        <d v="2022-08-04T00:00:00"/>
        <d v="2018-11-23T00:00:00"/>
        <d v="2020-06-06T00:00:00"/>
        <d v="2022-03-22T00:00:00"/>
        <d v="2019-11-24T00:00:00"/>
        <d v="2022-06-06T00:00:00"/>
        <d v="2020-10-03T00:00:00"/>
        <d v="2019-02-22T00:00:00"/>
        <d v="2020-07-22T00:00:00"/>
        <d v="2021-02-26T00:00:00"/>
        <d v="2020-09-20T00:00:00"/>
        <d v="2023-02-01T00:00:00"/>
        <d v="2018-11-08T00:00:00"/>
        <d v="2021-01-06T00:00:00"/>
        <d v="2021-05-03T00:00:00"/>
        <d v="2020-07-03T00:00:00"/>
        <d v="2020-01-01T00:00:00"/>
        <d v="2022-02-19T00:00:00"/>
        <d v="2020-10-02T00:00:00"/>
        <d v="2022-07-29T00:00:00"/>
        <d v="2022-04-03T00:00:00"/>
        <d v="2022-11-07T00:00:00"/>
        <d v="2019-10-02T00:00:00"/>
      </sharedItems>
      <fieldGroup par="20"/>
    </cacheField>
    <cacheField name="Doctor" numFmtId="0">
      <sharedItems/>
    </cacheField>
    <cacheField name="Hospital" numFmtId="0">
      <sharedItems/>
    </cacheField>
    <cacheField name="Insurance Provider" numFmtId="0">
      <sharedItems count="5">
        <s v="Medicare"/>
        <s v="UnitedHealthcare"/>
        <s v="Aetna"/>
        <s v="Cigna"/>
        <s v="Blue Cross"/>
      </sharedItems>
    </cacheField>
    <cacheField name=" Billing Amount " numFmtId="0">
      <sharedItems containsSemiMixedTypes="0" containsString="0"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1T00:00:00" maxDate="2023-11-28T00:00:00"/>
    </cacheField>
    <cacheField name="Length of Stay" numFmtId="1">
      <sharedItems containsSemiMixedTypes="0" containsString="0" containsNumber="1" containsInteger="1" minValue="0" maxValue="30"/>
    </cacheField>
    <cacheField name="Medication" numFmtId="0">
      <sharedItems/>
    </cacheField>
    <cacheField name="Test Results" numFmtId="0">
      <sharedItems count="3">
        <s v="Inconclusive"/>
        <s v="Normal"/>
        <s v="Abnormal"/>
      </sharedItems>
    </cacheField>
    <cacheField name="Months (Date of Admission)" numFmtId="0" databaseField="0">
      <fieldGroup base="7">
        <rangePr groupBy="months" startDate="2018-10-30T00:00:00" endDate="2023-10-31T00:00:00"/>
        <groupItems count="14">
          <s v="&lt;30-10-2018"/>
          <s v="Jan"/>
          <s v="Feb"/>
          <s v="Mar"/>
          <s v="Apr"/>
          <s v="May"/>
          <s v="Jun"/>
          <s v="Jul"/>
          <s v="Aug"/>
          <s v="Sep"/>
          <s v="Oct"/>
          <s v="Nov"/>
          <s v="Dec"/>
          <s v="&gt;31-10-2023"/>
        </groupItems>
      </fieldGroup>
    </cacheField>
    <cacheField name="Quarters (Date of Admission)" numFmtId="0" databaseField="0">
      <fieldGroup base="7">
        <rangePr groupBy="quarters" startDate="2018-10-30T00:00:00" endDate="2023-10-31T00:00:00"/>
        <groupItems count="6">
          <s v="&lt;30-10-2018"/>
          <s v="Qtr1"/>
          <s v="Qtr2"/>
          <s v="Qtr3"/>
          <s v="Qtr4"/>
          <s v="&gt;31-10-2023"/>
        </groupItems>
      </fieldGroup>
    </cacheField>
    <cacheField name="Years (Date of Admission)" numFmtId="0" databaseField="0">
      <fieldGroup base="7">
        <rangePr groupBy="years" startDate="2018-10-30T00:00:00" endDate="2023-10-31T00:00:00"/>
        <groupItems count="8">
          <s v="&lt;30-10-2018"/>
          <s v="2018"/>
          <s v="2019"/>
          <s v="2020"/>
          <s v="2021"/>
          <s v="2022"/>
          <s v="2023"/>
          <s v="&gt;31-10-2023"/>
        </groupItems>
      </fieldGroup>
    </cacheField>
  </cacheFields>
  <extLst>
    <ext xmlns:x14="http://schemas.microsoft.com/office/spreadsheetml/2009/9/main" uri="{725AE2AE-9491-48be-B2B4-4EB974FC3084}">
      <x14:pivotCacheDefinition pivotCacheId="2010372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n v="81"/>
    <x v="0"/>
    <x v="0"/>
    <x v="0"/>
    <s v="O-"/>
    <x v="0"/>
    <x v="0"/>
    <s v="Patrick Parker"/>
    <s v="Wallace-Hamilton"/>
    <x v="0"/>
    <n v="44989.180039999999"/>
    <n v="146"/>
    <x v="0"/>
    <d v="2022-11-24T00:00:00"/>
    <n v="7"/>
    <s v="Aspirin"/>
    <x v="0"/>
  </r>
  <r>
    <s v="Ruben Burns"/>
    <n v="35"/>
    <x v="1"/>
    <x v="1"/>
    <x v="1"/>
    <s v="O+"/>
    <x v="1"/>
    <x v="1"/>
    <s v="Diane Jackson"/>
    <s v="Burke, Griffin and Cooper"/>
    <x v="1"/>
    <n v="42573.658360000001"/>
    <n v="404"/>
    <x v="1"/>
    <d v="2023-06-24T00:00:00"/>
    <n v="14"/>
    <s v="Lipitor"/>
    <x v="1"/>
  </r>
  <r>
    <s v="Chad Byrd"/>
    <n v="61"/>
    <x v="0"/>
    <x v="1"/>
    <x v="2"/>
    <s v="B-"/>
    <x v="2"/>
    <x v="2"/>
    <s v="Paul Baker"/>
    <s v="Walton LLC"/>
    <x v="0"/>
    <n v="18437.448499999999"/>
    <n v="292"/>
    <x v="1"/>
    <d v="2019-02-08T00:00:00"/>
    <n v="30"/>
    <s v="Lipitor"/>
    <x v="1"/>
  </r>
  <r>
    <s v="Antonio Frederick"/>
    <n v="49"/>
    <x v="1"/>
    <x v="1"/>
    <x v="1"/>
    <s v="B-"/>
    <x v="1"/>
    <x v="3"/>
    <s v="Brian Chandler"/>
    <s v="Garcia Ltd"/>
    <x v="0"/>
    <n v="20972.989880000001"/>
    <n v="480"/>
    <x v="2"/>
    <d v="2020-05-03T00:00:00"/>
    <n v="1"/>
    <s v="Penicillin"/>
    <x v="2"/>
  </r>
  <r>
    <s v="Mrs. Brandy Flowers"/>
    <n v="51"/>
    <x v="1"/>
    <x v="1"/>
    <x v="1"/>
    <s v="O-"/>
    <x v="3"/>
    <x v="4"/>
    <s v="Dustin Griffin"/>
    <s v="Jones, Brown and Murray"/>
    <x v="1"/>
    <n v="14469.075349999999"/>
    <n v="477"/>
    <x v="2"/>
    <d v="2021-08-02T00:00:00"/>
    <n v="24"/>
    <s v="Paracetamol"/>
    <x v="1"/>
  </r>
  <r>
    <s v="Patrick Parker"/>
    <n v="41"/>
    <x v="1"/>
    <x v="1"/>
    <x v="1"/>
    <s v="AB+"/>
    <x v="3"/>
    <x v="5"/>
    <s v="Robin Green"/>
    <s v="Boyd PLC"/>
    <x v="2"/>
    <n v="18017.89071"/>
    <n v="180"/>
    <x v="2"/>
    <d v="2020-08-23T00:00:00"/>
    <n v="3"/>
    <s v="Aspirin"/>
    <x v="2"/>
  </r>
  <r>
    <s v="Charles Horton"/>
    <n v="82"/>
    <x v="0"/>
    <x v="1"/>
    <x v="2"/>
    <s v="AB+"/>
    <x v="4"/>
    <x v="6"/>
    <s v="Patricia Bishop"/>
    <s v="Wheeler, Bryant and Johns"/>
    <x v="3"/>
    <n v="27715.405030000002"/>
    <n v="161"/>
    <x v="2"/>
    <d v="2021-04-15T00:00:00"/>
    <n v="24"/>
    <s v="Lipitor"/>
    <x v="2"/>
  </r>
  <r>
    <s v="Patty Norman"/>
    <n v="55"/>
    <x v="1"/>
    <x v="0"/>
    <x v="3"/>
    <s v="O-"/>
    <x v="3"/>
    <x v="7"/>
    <s v="Brian Kennedy"/>
    <s v="Brown Inc"/>
    <x v="4"/>
    <n v="10837.453799999999"/>
    <n v="384"/>
    <x v="0"/>
    <d v="2019-05-26T00:00:00"/>
    <n v="10"/>
    <s v="Aspirin"/>
    <x v="1"/>
  </r>
  <r>
    <s v="Ryan Hayes"/>
    <n v="33"/>
    <x v="2"/>
    <x v="1"/>
    <x v="4"/>
    <s v="A+"/>
    <x v="0"/>
    <x v="8"/>
    <s v="Kristin Dunn"/>
    <s v="Smith, Edwards and Obrien"/>
    <x v="2"/>
    <n v="29883.64472"/>
    <n v="215"/>
    <x v="0"/>
    <d v="2020-12-22T00:00:00"/>
    <n v="5"/>
    <s v="Aspirin"/>
    <x v="2"/>
  </r>
  <r>
    <s v="Sharon Perez"/>
    <n v="39"/>
    <x v="1"/>
    <x v="0"/>
    <x v="3"/>
    <s v="O-"/>
    <x v="2"/>
    <x v="9"/>
    <s v="Jessica Bailey"/>
    <s v="Brown-Golden"/>
    <x v="4"/>
    <n v="9571.059131"/>
    <n v="310"/>
    <x v="2"/>
    <d v="2022-12-16T00:00:00"/>
    <n v="1"/>
    <s v="Aspirin"/>
    <x v="1"/>
  </r>
  <r>
    <s v="Amy Roberts"/>
    <n v="45"/>
    <x v="1"/>
    <x v="1"/>
    <x v="1"/>
    <s v="B-"/>
    <x v="5"/>
    <x v="10"/>
    <s v="Anthony Roberts"/>
    <s v="Little-Spencer"/>
    <x v="2"/>
    <n v="64520"/>
    <n v="306"/>
    <x v="1"/>
    <d v="2021-05-11T00:00:00"/>
    <n v="28"/>
    <s v="Penicillin"/>
    <x v="2"/>
  </r>
  <r>
    <s v="Mrs. Caroline Farrell"/>
    <n v="23"/>
    <x v="2"/>
    <x v="0"/>
    <x v="5"/>
    <s v="O-"/>
    <x v="4"/>
    <x v="11"/>
    <s v="William Miller"/>
    <s v="Rose Inc"/>
    <x v="0"/>
    <n v="4330.1324709999999"/>
    <n v="126"/>
    <x v="1"/>
    <d v="2019-06-26T00:00:00"/>
    <n v="17"/>
    <s v="Paracetamol"/>
    <x v="0"/>
  </r>
  <r>
    <s v="Christina Williams"/>
    <n v="85"/>
    <x v="0"/>
    <x v="0"/>
    <x v="0"/>
    <s v="A+"/>
    <x v="0"/>
    <x v="12"/>
    <s v="Laura Roberts"/>
    <s v="Malone, Thompson and Mejia"/>
    <x v="2"/>
    <n v="5803.134779"/>
    <n v="444"/>
    <x v="0"/>
    <d v="2021-12-07T00:00:00"/>
    <n v="8"/>
    <s v="Aspirin"/>
    <x v="0"/>
  </r>
  <r>
    <s v="William Page"/>
    <n v="72"/>
    <x v="0"/>
    <x v="0"/>
    <x v="0"/>
    <s v="A+"/>
    <x v="0"/>
    <x v="13"/>
    <s v="James Carney"/>
    <s v="Richardson-Powell"/>
    <x v="3"/>
    <n v="16403.253290000001"/>
    <n v="492"/>
    <x v="1"/>
    <d v="2021-08-14T00:00:00"/>
    <n v="16"/>
    <s v="Aspirin"/>
    <x v="1"/>
  </r>
  <r>
    <s v="Michael Bradshaw"/>
    <n v="65"/>
    <x v="0"/>
    <x v="0"/>
    <x v="0"/>
    <s v="AB+"/>
    <x v="5"/>
    <x v="14"/>
    <s v="Katherine Lowe"/>
    <s v="Castaneda-Hardy"/>
    <x v="0"/>
    <n v="14066.25713"/>
    <n v="120"/>
    <x v="1"/>
    <d v="2021-07-04T00:00:00"/>
    <n v="20"/>
    <s v="Ibuprofen"/>
    <x v="0"/>
  </r>
  <r>
    <s v="Brian Dorsey"/>
    <n v="32"/>
    <x v="2"/>
    <x v="0"/>
    <x v="5"/>
    <s v="O+"/>
    <x v="3"/>
    <x v="15"/>
    <s v="Curtis Smith"/>
    <s v="Burch-White"/>
    <x v="2"/>
    <n v="21739.954320000001"/>
    <n v="492"/>
    <x v="1"/>
    <d v="2021-08-23T00:00:00"/>
    <n v="7"/>
    <s v="Aspirin"/>
    <x v="0"/>
  </r>
  <r>
    <s v="Olivia Gonzalez"/>
    <n v="64"/>
    <x v="0"/>
    <x v="1"/>
    <x v="2"/>
    <s v="AB-"/>
    <x v="0"/>
    <x v="16"/>
    <s v="Clayton Mcknight"/>
    <s v="Cunningham and Sons"/>
    <x v="2"/>
    <n v="20873.993119999999"/>
    <n v="315"/>
    <x v="0"/>
    <d v="2019-11-27T00:00:00"/>
    <n v="12"/>
    <s v="Aspirin"/>
    <x v="0"/>
  </r>
  <r>
    <s v="Teresa Caldwell"/>
    <n v="23"/>
    <x v="2"/>
    <x v="1"/>
    <x v="4"/>
    <s v="A+"/>
    <x v="3"/>
    <x v="17"/>
    <s v="Debra Meyers"/>
    <s v="Bell, Mcknight and Willis"/>
    <x v="3"/>
    <n v="36170.830099999999"/>
    <n v="475"/>
    <x v="0"/>
    <d v="2022-03-09T00:00:00"/>
    <n v="1"/>
    <s v="Ibuprofen"/>
    <x v="0"/>
  </r>
  <r>
    <s v="Desiree Williams MD"/>
    <n v="66"/>
    <x v="0"/>
    <x v="1"/>
    <x v="2"/>
    <s v="O+"/>
    <x v="2"/>
    <x v="18"/>
    <s v="Megan Sanders"/>
    <s v="Pugh-Rogers"/>
    <x v="1"/>
    <n v="2131.4557890000001"/>
    <n v="125"/>
    <x v="0"/>
    <d v="2022-06-22T00:00:00"/>
    <n v="3"/>
    <s v="Aspirin"/>
    <x v="0"/>
  </r>
  <r>
    <s v="Sally Shaw"/>
    <n v="80"/>
    <x v="0"/>
    <x v="1"/>
    <x v="2"/>
    <s v="O-"/>
    <x v="3"/>
    <x v="19"/>
    <s v="Zachary Horton DDS"/>
    <s v="Rush, Owens and Johnson"/>
    <x v="4"/>
    <n v="13287.44945"/>
    <n v="366"/>
    <x v="1"/>
    <d v="2019-08-07T00:00:00"/>
    <n v="28"/>
    <s v="Ibuprofen"/>
    <x v="0"/>
  </r>
  <r>
    <s v="William Johnson"/>
    <n v="55"/>
    <x v="1"/>
    <x v="0"/>
    <x v="3"/>
    <s v="AB+"/>
    <x v="3"/>
    <x v="20"/>
    <s v="Kelly Thompson"/>
    <s v="Pearson LLC"/>
    <x v="2"/>
    <n v="25810.897730000001"/>
    <n v="238"/>
    <x v="0"/>
    <d v="2023-03-20T00:00:00"/>
    <n v="23"/>
    <s v="Penicillin"/>
    <x v="1"/>
  </r>
  <r>
    <s v="Steven Bennett"/>
    <n v="79"/>
    <x v="0"/>
    <x v="1"/>
    <x v="2"/>
    <s v="O-"/>
    <x v="1"/>
    <x v="21"/>
    <s v="Michael Chang"/>
    <s v="Schultz-Powers"/>
    <x v="4"/>
    <n v="38349.634109999999"/>
    <n v="364"/>
    <x v="2"/>
    <d v="2022-12-26T00:00:00"/>
    <n v="14"/>
    <s v="Penicillin"/>
    <x v="2"/>
  </r>
  <r>
    <s v="Haley Li"/>
    <n v="51"/>
    <x v="1"/>
    <x v="1"/>
    <x v="1"/>
    <s v="B-"/>
    <x v="2"/>
    <x v="22"/>
    <s v="Nicole Wood"/>
    <s v="Jordan Inc"/>
    <x v="0"/>
    <n v="8350.6735659999995"/>
    <n v="130"/>
    <x v="1"/>
    <d v="2022-11-01T00:00:00"/>
    <n v="23"/>
    <s v="Lipitor"/>
    <x v="2"/>
  </r>
  <r>
    <s v="Angela Brown"/>
    <n v="33"/>
    <x v="2"/>
    <x v="0"/>
    <x v="5"/>
    <s v="B-"/>
    <x v="0"/>
    <x v="23"/>
    <s v="Angela Kim"/>
    <s v="Lewis-Nelson"/>
    <x v="1"/>
    <n v="19562.201420000001"/>
    <n v="120"/>
    <x v="2"/>
    <d v="2019-01-31T00:00:00"/>
    <n v="21"/>
    <s v="Aspirin"/>
    <x v="2"/>
  </r>
  <r>
    <s v="Beverly Miller"/>
    <n v="54"/>
    <x v="1"/>
    <x v="1"/>
    <x v="1"/>
    <s v="A-"/>
    <x v="4"/>
    <x v="24"/>
    <s v="Jodi Holland"/>
    <s v="Vaughn PLC"/>
    <x v="3"/>
    <n v="28923.65022"/>
    <n v="293"/>
    <x v="2"/>
    <d v="2022-09-03T00:00:00"/>
    <n v="29"/>
    <s v="Paracetamol"/>
    <x v="1"/>
  </r>
  <r>
    <s v="Daniel Dickson"/>
    <n v="26"/>
    <x v="2"/>
    <x v="0"/>
    <x v="5"/>
    <s v="B-"/>
    <x v="2"/>
    <x v="25"/>
    <s v="Christina Flores"/>
    <s v="Mcknight-Mclean"/>
    <x v="1"/>
    <n v="18883.260620000001"/>
    <n v="292"/>
    <x v="2"/>
    <d v="2021-06-23T00:00:00"/>
    <n v="27"/>
    <s v="Paracetamol"/>
    <x v="2"/>
  </r>
  <r>
    <s v="Kimberly Mason"/>
    <n v="70"/>
    <x v="0"/>
    <x v="0"/>
    <x v="0"/>
    <s v="B-"/>
    <x v="2"/>
    <x v="26"/>
    <s v="Natalie Sullivan"/>
    <s v="Gilbert and Sons"/>
    <x v="2"/>
    <n v="17917.1783"/>
    <n v="379"/>
    <x v="0"/>
    <d v="2021-07-22T00:00:00"/>
    <n v="10"/>
    <s v="Paracetamol"/>
    <x v="2"/>
  </r>
  <r>
    <s v="Francis Newman"/>
    <n v="74"/>
    <x v="0"/>
    <x v="0"/>
    <x v="0"/>
    <s v="AB+"/>
    <x v="4"/>
    <x v="27"/>
    <s v="Carolyn Baker MD"/>
    <s v="Hess-Lowe"/>
    <x v="3"/>
    <n v="8876.5113650000003"/>
    <n v="298"/>
    <x v="1"/>
    <d v="2021-06-08T00:00:00"/>
    <n v="14"/>
    <s v="Lipitor"/>
    <x v="2"/>
  </r>
  <r>
    <s v="Ronnie Hughes"/>
    <n v="56"/>
    <x v="1"/>
    <x v="0"/>
    <x v="3"/>
    <s v="A-"/>
    <x v="5"/>
    <x v="28"/>
    <s v="Nicole Mcclain"/>
    <s v="Hawkins Ltd"/>
    <x v="2"/>
    <n v="20696.661199999999"/>
    <n v="392"/>
    <x v="0"/>
    <d v="2019-06-04T00:00:00"/>
    <n v="21"/>
    <s v="Penicillin"/>
    <x v="2"/>
  </r>
  <r>
    <s v="Shannon Fitzpatrick DVM"/>
    <n v="35"/>
    <x v="1"/>
    <x v="0"/>
    <x v="3"/>
    <s v="O+"/>
    <x v="4"/>
    <x v="29"/>
    <s v="Chloe Thomas"/>
    <s v="Miller-Grimes"/>
    <x v="1"/>
    <n v="12875.39523"/>
    <n v="162"/>
    <x v="1"/>
    <d v="2022-12-27T00:00:00"/>
    <n v="16"/>
    <s v="Lipitor"/>
    <x v="0"/>
  </r>
  <r>
    <s v="Teresa Gonzalez"/>
    <n v="37"/>
    <x v="1"/>
    <x v="0"/>
    <x v="3"/>
    <s v="B-"/>
    <x v="3"/>
    <x v="30"/>
    <s v="Brian Watson"/>
    <s v="Sanders Ltd"/>
    <x v="0"/>
    <n v="17884.865809999999"/>
    <n v="456"/>
    <x v="1"/>
    <d v="2021-11-28T00:00:00"/>
    <n v="19"/>
    <s v="Lipitor"/>
    <x v="2"/>
  </r>
  <r>
    <s v="Rodney Maynard"/>
    <n v="81"/>
    <x v="0"/>
    <x v="1"/>
    <x v="2"/>
    <s v="AB-"/>
    <x v="2"/>
    <x v="31"/>
    <s v="Dr. Kyle Dickson"/>
    <s v="Nixon, Evans and Bradley"/>
    <x v="4"/>
    <n v="8715.5290719999994"/>
    <n v="197"/>
    <x v="1"/>
    <d v="2023-07-17T00:00:00"/>
    <n v="8"/>
    <s v="Lipitor"/>
    <x v="1"/>
  </r>
  <r>
    <s v="Kevin Johnson"/>
    <n v="78"/>
    <x v="0"/>
    <x v="1"/>
    <x v="2"/>
    <s v="O-"/>
    <x v="1"/>
    <x v="32"/>
    <s v="Michael Smith"/>
    <s v="Hernandez, Hunt and Clark"/>
    <x v="0"/>
    <n v="8107.1710800000001"/>
    <n v="247"/>
    <x v="2"/>
    <d v="2021-03-03T00:00:00"/>
    <n v="25"/>
    <s v="Lipitor"/>
    <x v="2"/>
  </r>
  <r>
    <s v="Rebecca Parsons"/>
    <n v="51"/>
    <x v="1"/>
    <x v="1"/>
    <x v="1"/>
    <s v="B-"/>
    <x v="4"/>
    <x v="33"/>
    <s v="Pamela Brown"/>
    <s v="James and Sons"/>
    <x v="4"/>
    <n v="27321.953850000002"/>
    <n v="228"/>
    <x v="0"/>
    <d v="2021-02-16T00:00:00"/>
    <n v="18"/>
    <s v="Paracetamol"/>
    <x v="2"/>
  </r>
  <r>
    <s v="Linda Chavez"/>
    <n v="33"/>
    <x v="2"/>
    <x v="1"/>
    <x v="4"/>
    <s v="A-"/>
    <x v="5"/>
    <x v="34"/>
    <s v="Tiffany Crawford"/>
    <s v="Winters and Sons"/>
    <x v="3"/>
    <n v="39374.999400000001"/>
    <n v="137"/>
    <x v="1"/>
    <d v="2019-12-27T00:00:00"/>
    <n v="17"/>
    <s v="Penicillin"/>
    <x v="2"/>
  </r>
  <r>
    <s v="Jennifer Rodriguez"/>
    <n v="83"/>
    <x v="0"/>
    <x v="0"/>
    <x v="0"/>
    <s v="AB-"/>
    <x v="1"/>
    <x v="35"/>
    <s v="Rachel Sullivan"/>
    <s v="Duke Group"/>
    <x v="0"/>
    <n v="4588.7968149999997"/>
    <n v="192"/>
    <x v="1"/>
    <d v="2019-11-24T00:00:00"/>
    <n v="12"/>
    <s v="Lipitor"/>
    <x v="2"/>
  </r>
  <r>
    <s v="Anna Adams"/>
    <n v="70"/>
    <x v="0"/>
    <x v="0"/>
    <x v="0"/>
    <s v="A+"/>
    <x v="2"/>
    <x v="36"/>
    <s v="Samuel Taylor"/>
    <s v="Snow Group"/>
    <x v="0"/>
    <n v="500.0904185"/>
    <n v="258"/>
    <x v="1"/>
    <d v="2022-09-27T00:00:00"/>
    <n v="12"/>
    <s v="Paracetamol"/>
    <x v="2"/>
  </r>
  <r>
    <s v="Mariah Williams"/>
    <n v="72"/>
    <x v="0"/>
    <x v="1"/>
    <x v="2"/>
    <s v="A-"/>
    <x v="4"/>
    <x v="37"/>
    <s v="John Harvey"/>
    <s v="Anderson-Mason"/>
    <x v="0"/>
    <n v="17439.486860000001"/>
    <n v="219"/>
    <x v="0"/>
    <d v="2021-03-20T00:00:00"/>
    <n v="1"/>
    <s v="Penicillin"/>
    <x v="1"/>
  </r>
  <r>
    <s v="Brendan Moody"/>
    <n v="30"/>
    <x v="2"/>
    <x v="1"/>
    <x v="4"/>
    <s v="AB+"/>
    <x v="0"/>
    <x v="38"/>
    <s v="Sylvia Johnson"/>
    <s v="Gonzalez Inc"/>
    <x v="1"/>
    <n v="26216.072929999998"/>
    <n v="364"/>
    <x v="2"/>
    <d v="2021-03-21T00:00:00"/>
    <n v="25"/>
    <s v="Paracetamol"/>
    <x v="1"/>
  </r>
  <r>
    <s v="Michael Burns"/>
    <n v="19"/>
    <x v="2"/>
    <x v="1"/>
    <x v="4"/>
    <s v="B-"/>
    <x v="5"/>
    <x v="39"/>
    <s v="Janice Vargas"/>
    <s v="Wiggins Ltd"/>
    <x v="2"/>
    <n v="25875.117689999999"/>
    <n v="414"/>
    <x v="1"/>
    <d v="2021-07-14T00:00:00"/>
    <n v="14"/>
    <s v="Lipitor"/>
    <x v="0"/>
  </r>
  <r>
    <s v="Miguel Baker"/>
    <n v="23"/>
    <x v="2"/>
    <x v="1"/>
    <x v="4"/>
    <s v="O-"/>
    <x v="1"/>
    <x v="40"/>
    <s v="Mark Hill"/>
    <s v="Ramirez Inc"/>
    <x v="1"/>
    <n v="35396.202879999997"/>
    <n v="110"/>
    <x v="2"/>
    <d v="2019-04-08T00:00:00"/>
    <n v="14"/>
    <s v="Penicillin"/>
    <x v="0"/>
  </r>
  <r>
    <s v="Mr. Christopher Miller"/>
    <n v="81"/>
    <x v="0"/>
    <x v="1"/>
    <x v="2"/>
    <s v="AB+"/>
    <x v="4"/>
    <x v="41"/>
    <s v="Amber Gonzalez"/>
    <s v="Ortega and Sons"/>
    <x v="0"/>
    <n v="15763.535320000001"/>
    <n v="465"/>
    <x v="1"/>
    <d v="2021-09-06T00:00:00"/>
    <n v="22"/>
    <s v="Lipitor"/>
    <x v="0"/>
  </r>
  <r>
    <s v="Theresa Mendoza"/>
    <n v="46"/>
    <x v="1"/>
    <x v="0"/>
    <x v="3"/>
    <s v="A+"/>
    <x v="1"/>
    <x v="42"/>
    <s v="Wendy Galloway"/>
    <s v="Wood-Krause"/>
    <x v="2"/>
    <n v="1796.6796489999999"/>
    <n v="469"/>
    <x v="2"/>
    <d v="2023-03-05T00:00:00"/>
    <n v="2"/>
    <s v="Penicillin"/>
    <x v="0"/>
  </r>
  <r>
    <s v="Laura Adams"/>
    <n v="48"/>
    <x v="1"/>
    <x v="0"/>
    <x v="3"/>
    <s v="B-"/>
    <x v="0"/>
    <x v="15"/>
    <s v="Michael Harris"/>
    <s v="Johnson, Smith and Clark"/>
    <x v="3"/>
    <n v="6564.2516240000004"/>
    <n v="182"/>
    <x v="1"/>
    <d v="2021-08-18T00:00:00"/>
    <n v="2"/>
    <s v="Ibuprofen"/>
    <x v="0"/>
  </r>
  <r>
    <s v="Lauren Barton"/>
    <n v="34"/>
    <x v="2"/>
    <x v="1"/>
    <x v="4"/>
    <s v="O+"/>
    <x v="4"/>
    <x v="43"/>
    <s v="Emily West"/>
    <s v="Gallagher-Horton"/>
    <x v="2"/>
    <n v="11225.27699"/>
    <n v="119"/>
    <x v="1"/>
    <d v="2019-07-09T00:00:00"/>
    <n v="24"/>
    <s v="Paracetamol"/>
    <x v="1"/>
  </r>
  <r>
    <s v="Christina Hernandez"/>
    <n v="84"/>
    <x v="0"/>
    <x v="0"/>
    <x v="0"/>
    <s v="O+"/>
    <x v="4"/>
    <x v="44"/>
    <s v="Cody Wright"/>
    <s v="Harris and Sons"/>
    <x v="0"/>
    <n v="7562.6112409999996"/>
    <n v="388"/>
    <x v="1"/>
    <d v="2019-10-29T00:00:00"/>
    <n v="16"/>
    <s v="Aspirin"/>
    <x v="0"/>
  </r>
  <r>
    <s v="Kyle Byrd"/>
    <n v="48"/>
    <x v="1"/>
    <x v="0"/>
    <x v="3"/>
    <s v="B-"/>
    <x v="3"/>
    <x v="45"/>
    <s v="Melissa Kelley"/>
    <s v="Kerr LLC"/>
    <x v="2"/>
    <n v="31098.116180000001"/>
    <n v="412"/>
    <x v="0"/>
    <d v="2022-10-28T00:00:00"/>
    <n v="8"/>
    <s v="Penicillin"/>
    <x v="2"/>
  </r>
  <r>
    <s v="Jasmine Singleton"/>
    <n v="37"/>
    <x v="1"/>
    <x v="1"/>
    <x v="1"/>
    <s v="AB-"/>
    <x v="4"/>
    <x v="46"/>
    <s v="Larry Guzman"/>
    <s v="Thomas Group"/>
    <x v="4"/>
    <n v="23892.8361"/>
    <n v="182"/>
    <x v="1"/>
    <d v="2019-07-24T00:00:00"/>
    <n v="28"/>
    <s v="Ibuprofen"/>
    <x v="1"/>
  </r>
  <r>
    <s v="John Griffin"/>
    <n v="78"/>
    <x v="0"/>
    <x v="0"/>
    <x v="0"/>
    <s v="B-"/>
    <x v="5"/>
    <x v="47"/>
    <s v="Kelsey Clark"/>
    <s v="Aguirre LLC"/>
    <x v="0"/>
    <n v="38611.378700000001"/>
    <n v="359"/>
    <x v="1"/>
    <d v="2020-04-15T00:00:00"/>
    <n v="3"/>
    <s v="Lipitor"/>
    <x v="1"/>
  </r>
  <r>
    <s v="Justin Kaufman"/>
    <n v="82"/>
    <x v="0"/>
    <x v="0"/>
    <x v="0"/>
    <s v="AB-"/>
    <x v="0"/>
    <x v="48"/>
    <s v="Corey Sutton"/>
    <s v="Rodriguez-Robertson"/>
    <x v="0"/>
    <n v="55754.187030000001"/>
    <n v="186"/>
    <x v="2"/>
    <d v="2021-03-06T00:00:00"/>
    <n v="16"/>
    <s v="Lipitor"/>
    <x v="2"/>
  </r>
  <r>
    <s v="Dylan Mcknight"/>
    <n v="47"/>
    <x v="1"/>
    <x v="1"/>
    <x v="1"/>
    <s v="B-"/>
    <x v="4"/>
    <x v="49"/>
    <s v="Ashley Edwards"/>
    <s v="Johnson, Brewer and Hudson"/>
    <x v="0"/>
    <n v="7493.5688799999998"/>
    <n v="437"/>
    <x v="1"/>
    <d v="2019-07-13T00:00:00"/>
    <n v="29"/>
    <s v="Penicillin"/>
    <x v="0"/>
  </r>
  <r>
    <s v="Olivia Ayala"/>
    <n v="60"/>
    <x v="0"/>
    <x v="1"/>
    <x v="2"/>
    <s v="A-"/>
    <x v="3"/>
    <x v="50"/>
    <s v="Leon Price"/>
    <s v="Cook-Wright"/>
    <x v="0"/>
    <n v="39661.499230000001"/>
    <n v="132"/>
    <x v="0"/>
    <d v="2022-12-01T00:00:00"/>
    <n v="5"/>
    <s v="Penicillin"/>
    <x v="2"/>
  </r>
  <r>
    <s v="Frank Mccormick"/>
    <n v="70"/>
    <x v="0"/>
    <x v="1"/>
    <x v="2"/>
    <s v="A+"/>
    <x v="2"/>
    <x v="51"/>
    <s v="Kyle Estrada"/>
    <s v="Herrera-Wilson"/>
    <x v="0"/>
    <n v="4002.9141690000001"/>
    <n v="271"/>
    <x v="0"/>
    <d v="2023-09-05T00:00:00"/>
    <n v="11"/>
    <s v="Ibuprofen"/>
    <x v="0"/>
  </r>
  <r>
    <s v="Rachael Davidson"/>
    <n v="57"/>
    <x v="1"/>
    <x v="0"/>
    <x v="3"/>
    <s v="O-"/>
    <x v="5"/>
    <x v="52"/>
    <s v="Jared Harmon"/>
    <s v="Moyer-Vasquez"/>
    <x v="3"/>
    <n v="66072.639599999995"/>
    <n v="361"/>
    <x v="1"/>
    <d v="2022-04-02T00:00:00"/>
    <n v="4"/>
    <s v="Aspirin"/>
    <x v="1"/>
  </r>
  <r>
    <s v="Lori Owens"/>
    <n v="19"/>
    <x v="2"/>
    <x v="1"/>
    <x v="4"/>
    <s v="A+"/>
    <x v="1"/>
    <x v="53"/>
    <s v="Adrian Pierce"/>
    <s v="Diaz-Ferguson"/>
    <x v="4"/>
    <n v="18072.267879999999"/>
    <n v="303"/>
    <x v="1"/>
    <d v="2021-08-07T00:00:00"/>
    <n v="25"/>
    <s v="Ibuprofen"/>
    <x v="1"/>
  </r>
  <r>
    <s v="Frank Reid"/>
    <n v="61"/>
    <x v="0"/>
    <x v="0"/>
    <x v="0"/>
    <s v="AB+"/>
    <x v="3"/>
    <x v="54"/>
    <s v="Jesus Snyder"/>
    <s v="Nichols, Stone and Mills"/>
    <x v="0"/>
    <n v="1510.401689"/>
    <n v="317"/>
    <x v="1"/>
    <d v="2019-11-28T00:00:00"/>
    <n v="15"/>
    <s v="Penicillin"/>
    <x v="0"/>
  </r>
  <r>
    <s v="Cynthia Stanton"/>
    <n v="21"/>
    <x v="2"/>
    <x v="1"/>
    <x v="4"/>
    <s v="A+"/>
    <x v="5"/>
    <x v="55"/>
    <s v="Sara Watts"/>
    <s v="Gray, Andersen and Williams"/>
    <x v="3"/>
    <n v="71896.431519999998"/>
    <n v="439"/>
    <x v="1"/>
    <d v="2022-01-09T00:00:00"/>
    <n v="12"/>
    <s v="Lipitor"/>
    <x v="2"/>
  </r>
  <r>
    <s v="Nicole Williams"/>
    <n v="82"/>
    <x v="0"/>
    <x v="1"/>
    <x v="2"/>
    <s v="O-"/>
    <x v="4"/>
    <x v="56"/>
    <s v="Stacy Brewer"/>
    <s v="Hernandez and Sons"/>
    <x v="0"/>
    <n v="7506.823273"/>
    <n v="153"/>
    <x v="2"/>
    <d v="2022-11-18T00:00:00"/>
    <n v="22"/>
    <s v="Aspirin"/>
    <x v="1"/>
  </r>
  <r>
    <s v="Michael Miller"/>
    <n v="61"/>
    <x v="0"/>
    <x v="1"/>
    <x v="2"/>
    <s v="A+"/>
    <x v="0"/>
    <x v="57"/>
    <s v="Nicholas Aguirre"/>
    <s v="Lambert and Sons"/>
    <x v="0"/>
    <n v="17629.500049999999"/>
    <n v="438"/>
    <x v="0"/>
    <d v="2023-04-15T00:00:00"/>
    <n v="9"/>
    <s v="Penicillin"/>
    <x v="0"/>
  </r>
  <r>
    <s v="Kenneth Lopez"/>
    <n v="27"/>
    <x v="2"/>
    <x v="0"/>
    <x v="5"/>
    <s v="A-"/>
    <x v="1"/>
    <x v="58"/>
    <s v="Miranda Robinson"/>
    <s v="Wood, Howard and Reed"/>
    <x v="3"/>
    <n v="42757.20016"/>
    <n v="120"/>
    <x v="2"/>
    <d v="2020-01-24T00:00:00"/>
    <n v="5"/>
    <s v="Ibuprofen"/>
    <x v="0"/>
  </r>
  <r>
    <s v="Gabrielle Russell"/>
    <n v="68"/>
    <x v="0"/>
    <x v="1"/>
    <x v="2"/>
    <s v="AB+"/>
    <x v="5"/>
    <x v="59"/>
    <s v="Tina Rogers"/>
    <s v="Berry-Gallagher"/>
    <x v="0"/>
    <n v="3449.1795400000001"/>
    <n v="380"/>
    <x v="1"/>
    <d v="2020-03-12T00:00:00"/>
    <n v="12"/>
    <s v="Paracetamol"/>
    <x v="1"/>
  </r>
  <r>
    <s v="Mary Brown"/>
    <n v="31"/>
    <x v="2"/>
    <x v="1"/>
    <x v="4"/>
    <s v="A+"/>
    <x v="5"/>
    <x v="60"/>
    <s v="Dennis Mitchell"/>
    <s v="Brown LLC"/>
    <x v="2"/>
    <n v="22071.55271"/>
    <n v="194"/>
    <x v="2"/>
    <d v="2021-05-06T00:00:00"/>
    <n v="7"/>
    <s v="Aspirin"/>
    <x v="0"/>
  </r>
  <r>
    <s v="Evan Martinez"/>
    <n v="42"/>
    <x v="1"/>
    <x v="0"/>
    <x v="3"/>
    <s v="B+"/>
    <x v="2"/>
    <x v="61"/>
    <s v="Robin Rodriguez"/>
    <s v="Anderson, Chase and Anderson"/>
    <x v="0"/>
    <n v="4995.5372230000003"/>
    <n v="199"/>
    <x v="1"/>
    <d v="2021-03-15T00:00:00"/>
    <n v="27"/>
    <s v="Aspirin"/>
    <x v="1"/>
  </r>
  <r>
    <s v="Amanda Stein DVM"/>
    <n v="56"/>
    <x v="1"/>
    <x v="0"/>
    <x v="3"/>
    <s v="O+"/>
    <x v="0"/>
    <x v="62"/>
    <s v="Sergio Conner"/>
    <s v="Yu, Garcia and Jones"/>
    <x v="2"/>
    <n v="22685.685839999998"/>
    <n v="404"/>
    <x v="2"/>
    <d v="2023-11-25T00:00:00"/>
    <n v="28"/>
    <s v="Penicillin"/>
    <x v="0"/>
  </r>
  <r>
    <s v="Paul Graham"/>
    <n v="60"/>
    <x v="0"/>
    <x v="0"/>
    <x v="0"/>
    <s v="A+"/>
    <x v="4"/>
    <x v="63"/>
    <s v="Mr. John Short"/>
    <s v="Merritt Inc"/>
    <x v="0"/>
    <n v="31096.166880000001"/>
    <n v="301"/>
    <x v="1"/>
    <d v="2020-08-29T00:00:00"/>
    <n v="21"/>
    <s v="Aspirin"/>
    <x v="1"/>
  </r>
  <r>
    <s v="Lisa Gonzalez"/>
    <n v="42"/>
    <x v="1"/>
    <x v="1"/>
    <x v="1"/>
    <s v="A+"/>
    <x v="4"/>
    <x v="31"/>
    <s v="Gina Maddox"/>
    <s v="Lee, Rasmussen and Anderson"/>
    <x v="0"/>
    <n v="15924.498900000001"/>
    <n v="223"/>
    <x v="2"/>
    <d v="2023-07-30T00:00:00"/>
    <n v="21"/>
    <s v="Paracetamol"/>
    <x v="0"/>
  </r>
  <r>
    <s v="Angela Sanchez"/>
    <n v="81"/>
    <x v="0"/>
    <x v="0"/>
    <x v="0"/>
    <s v="O-"/>
    <x v="3"/>
    <x v="64"/>
    <s v="Heather Warner"/>
    <s v="Johnson, George and Shelton"/>
    <x v="0"/>
    <n v="17572.063730000002"/>
    <n v="410"/>
    <x v="1"/>
    <d v="2021-06-23T00:00:00"/>
    <n v="10"/>
    <s v="Penicillin"/>
    <x v="2"/>
  </r>
  <r>
    <s v="Kimberly Wheeler"/>
    <n v="71"/>
    <x v="0"/>
    <x v="0"/>
    <x v="0"/>
    <s v="A+"/>
    <x v="3"/>
    <x v="65"/>
    <s v="Amber Hayes"/>
    <s v="White, Mclean and Miller"/>
    <x v="0"/>
    <n v="6649.1179110000003"/>
    <n v="205"/>
    <x v="2"/>
    <d v="2022-11-29T00:00:00"/>
    <n v="6"/>
    <s v="Lipitor"/>
    <x v="2"/>
  </r>
  <r>
    <s v="Francisco Ritter"/>
    <n v="78"/>
    <x v="0"/>
    <x v="1"/>
    <x v="2"/>
    <s v="O+"/>
    <x v="5"/>
    <x v="66"/>
    <s v="Karen Nelson"/>
    <s v="Lewis-Boone"/>
    <x v="0"/>
    <n v="64102.32071"/>
    <n v="134"/>
    <x v="1"/>
    <d v="2021-01-06T00:00:00"/>
    <n v="6"/>
    <s v="Lipitor"/>
    <x v="2"/>
  </r>
  <r>
    <s v="Kenneth Smith"/>
    <n v="38"/>
    <x v="1"/>
    <x v="1"/>
    <x v="1"/>
    <s v="A-"/>
    <x v="4"/>
    <x v="67"/>
    <s v="Brenda Bates DVM"/>
    <s v="Browning PLC"/>
    <x v="0"/>
    <n v="17156.329269999998"/>
    <n v="407"/>
    <x v="2"/>
    <d v="2020-02-27T00:00:00"/>
    <n v="7"/>
    <s v="Lipitor"/>
    <x v="0"/>
  </r>
  <r>
    <s v="Christina Martinez"/>
    <n v="28"/>
    <x v="2"/>
    <x v="0"/>
    <x v="5"/>
    <s v="AB-"/>
    <x v="3"/>
    <x v="68"/>
    <s v="Gabriella White"/>
    <s v="Saunders, Blake and Bell"/>
    <x v="2"/>
    <n v="1597.866209"/>
    <n v="188"/>
    <x v="2"/>
    <d v="2021-01-18T00:00:00"/>
    <n v="19"/>
    <s v="Paracetamol"/>
    <x v="1"/>
  </r>
  <r>
    <s v="Ryan Richmond"/>
    <n v="84"/>
    <x v="0"/>
    <x v="1"/>
    <x v="2"/>
    <s v="A-"/>
    <x v="5"/>
    <x v="69"/>
    <s v="Sean Thomas"/>
    <s v="Allen and Sons"/>
    <x v="0"/>
    <n v="9362.9986019999997"/>
    <n v="213"/>
    <x v="1"/>
    <d v="2020-04-03T00:00:00"/>
    <n v="6"/>
    <s v="Aspirin"/>
    <x v="2"/>
  </r>
  <r>
    <s v="Linda Wheeler"/>
    <n v="32"/>
    <x v="2"/>
    <x v="1"/>
    <x v="4"/>
    <s v="A-"/>
    <x v="1"/>
    <x v="70"/>
    <s v="Aaron Burnett"/>
    <s v="Wilson, Andrews and Webb"/>
    <x v="4"/>
    <n v="33679.166989999998"/>
    <n v="405"/>
    <x v="1"/>
    <d v="2020-06-13T00:00:00"/>
    <n v="28"/>
    <s v="Lipitor"/>
    <x v="2"/>
  </r>
  <r>
    <s v="Anna Phillips"/>
    <n v="57"/>
    <x v="1"/>
    <x v="1"/>
    <x v="1"/>
    <s v="O-"/>
    <x v="2"/>
    <x v="71"/>
    <s v="Caleb Rasmussen"/>
    <s v="Castro LLC"/>
    <x v="0"/>
    <n v="2339.5595189999999"/>
    <n v="358"/>
    <x v="0"/>
    <d v="2022-05-15T00:00:00"/>
    <n v="21"/>
    <s v="Ibuprofen"/>
    <x v="1"/>
  </r>
  <r>
    <s v="Juan Patel"/>
    <n v="66"/>
    <x v="0"/>
    <x v="0"/>
    <x v="0"/>
    <s v="AB-"/>
    <x v="0"/>
    <x v="72"/>
    <s v="Christopher Castaneda"/>
    <s v="Norris-Robinson"/>
    <x v="0"/>
    <n v="27344.735089999998"/>
    <n v="147"/>
    <x v="2"/>
    <d v="2021-08-27T00:00:00"/>
    <n v="28"/>
    <s v="Paracetamol"/>
    <x v="2"/>
  </r>
  <r>
    <s v="Miguel Fields"/>
    <n v="56"/>
    <x v="1"/>
    <x v="0"/>
    <x v="3"/>
    <s v="B-"/>
    <x v="0"/>
    <x v="73"/>
    <s v="Angela Mcdonald"/>
    <s v="Freeman-Perez"/>
    <x v="3"/>
    <n v="40710.024169999997"/>
    <n v="115"/>
    <x v="0"/>
    <d v="2023-08-22T00:00:00"/>
    <n v="10"/>
    <s v="Aspirin"/>
    <x v="1"/>
  </r>
  <r>
    <s v="Tyler Rosario"/>
    <n v="43"/>
    <x v="1"/>
    <x v="0"/>
    <x v="3"/>
    <s v="O-"/>
    <x v="5"/>
    <x v="74"/>
    <s v="Julia Gibson"/>
    <s v="Diaz-Smith"/>
    <x v="2"/>
    <n v="68296.304010000007"/>
    <n v="436"/>
    <x v="1"/>
    <d v="2021-07-25T00:00:00"/>
    <n v="9"/>
    <s v="Penicillin"/>
    <x v="2"/>
  </r>
  <r>
    <s v="Lisa Johnson"/>
    <n v="32"/>
    <x v="2"/>
    <x v="1"/>
    <x v="4"/>
    <s v="B-"/>
    <x v="4"/>
    <x v="75"/>
    <s v="Denise Jones"/>
    <s v="Jackson-Bauer"/>
    <x v="1"/>
    <n v="6320.3884029999999"/>
    <n v="263"/>
    <x v="1"/>
    <d v="2020-09-05T00:00:00"/>
    <n v="12"/>
    <s v="Ibuprofen"/>
    <x v="1"/>
  </r>
  <r>
    <s v="David Sanchez"/>
    <n v="34"/>
    <x v="2"/>
    <x v="1"/>
    <x v="4"/>
    <s v="O+"/>
    <x v="1"/>
    <x v="76"/>
    <s v="Sandra Hogan"/>
    <s v="Miller Ltd"/>
    <x v="4"/>
    <n v="6099.5063819999996"/>
    <n v="493"/>
    <x v="1"/>
    <d v="2019-08-08T00:00:00"/>
    <n v="12"/>
    <s v="Ibuprofen"/>
    <x v="0"/>
  </r>
  <r>
    <s v="Teresa Marks"/>
    <n v="51"/>
    <x v="1"/>
    <x v="0"/>
    <x v="3"/>
    <s v="O+"/>
    <x v="5"/>
    <x v="77"/>
    <s v="Kathryn Garcia"/>
    <s v="Taylor, Ross and Hanna"/>
    <x v="1"/>
    <n v="46068.211159999999"/>
    <n v="460"/>
    <x v="1"/>
    <d v="2023-09-07T00:00:00"/>
    <n v="19"/>
    <s v="Ibuprofen"/>
    <x v="0"/>
  </r>
  <r>
    <s v="Jonathan Fernandez"/>
    <n v="69"/>
    <x v="0"/>
    <x v="0"/>
    <x v="0"/>
    <s v="O+"/>
    <x v="3"/>
    <x v="78"/>
    <s v="Adrian Terry"/>
    <s v="Taylor and Sons"/>
    <x v="0"/>
    <n v="17665.02261"/>
    <n v="356"/>
    <x v="1"/>
    <d v="2021-01-26T00:00:00"/>
    <n v="11"/>
    <s v="Penicillin"/>
    <x v="2"/>
  </r>
  <r>
    <s v="Douglas Crawford"/>
    <n v="34"/>
    <x v="2"/>
    <x v="1"/>
    <x v="4"/>
    <s v="AB+"/>
    <x v="3"/>
    <x v="79"/>
    <s v="Joseph Santiago"/>
    <s v="Stephens and Sons"/>
    <x v="4"/>
    <n v="21152.31738"/>
    <n v="142"/>
    <x v="0"/>
    <d v="2023-09-08T00:00:00"/>
    <n v="23"/>
    <s v="Lipitor"/>
    <x v="2"/>
  </r>
  <r>
    <s v="Anthony Fisher"/>
    <n v="48"/>
    <x v="1"/>
    <x v="0"/>
    <x v="3"/>
    <s v="O+"/>
    <x v="1"/>
    <x v="80"/>
    <s v="Kristin Nash"/>
    <s v="Jackson-Le"/>
    <x v="1"/>
    <n v="41530.445749999999"/>
    <n v="392"/>
    <x v="1"/>
    <d v="2019-11-10T00:00:00"/>
    <n v="19"/>
    <s v="Aspirin"/>
    <x v="1"/>
  </r>
  <r>
    <s v="Kimberly Vargas"/>
    <n v="27"/>
    <x v="2"/>
    <x v="0"/>
    <x v="5"/>
    <s v="B+"/>
    <x v="2"/>
    <x v="81"/>
    <s v="Donald Nelson"/>
    <s v="Jarvis, Walker and Grant"/>
    <x v="2"/>
    <n v="2659.771381"/>
    <n v="139"/>
    <x v="0"/>
    <d v="2019-01-20T00:00:00"/>
    <n v="23"/>
    <s v="Aspirin"/>
    <x v="2"/>
  </r>
  <r>
    <s v="Travis Walker"/>
    <n v="70"/>
    <x v="0"/>
    <x v="0"/>
    <x v="0"/>
    <s v="A-"/>
    <x v="3"/>
    <x v="82"/>
    <s v="Nathan Colon"/>
    <s v="Ramirez, Graham and Wright"/>
    <x v="0"/>
    <n v="35237.715389999998"/>
    <n v="482"/>
    <x v="0"/>
    <d v="2019-02-04T00:00:00"/>
    <n v="23"/>
    <s v="Penicillin"/>
    <x v="1"/>
  </r>
  <r>
    <s v="Amanda Ortiz"/>
    <n v="35"/>
    <x v="1"/>
    <x v="1"/>
    <x v="1"/>
    <s v="A+"/>
    <x v="5"/>
    <x v="83"/>
    <s v="John Chavez MD"/>
    <s v="Miller Ltd"/>
    <x v="2"/>
    <n v="75923.907000000007"/>
    <n v="141"/>
    <x v="2"/>
    <d v="2019-07-20T00:00:00"/>
    <n v="20"/>
    <s v="Lipitor"/>
    <x v="2"/>
  </r>
  <r>
    <s v="Keith Johns"/>
    <n v="56"/>
    <x v="1"/>
    <x v="0"/>
    <x v="3"/>
    <s v="B-"/>
    <x v="0"/>
    <x v="84"/>
    <s v="Stephen West"/>
    <s v="Franklin and Sons"/>
    <x v="1"/>
    <n v="35555.434780000003"/>
    <n v="397"/>
    <x v="1"/>
    <d v="2020-12-29T00:00:00"/>
    <n v="17"/>
    <s v="Paracetamol"/>
    <x v="1"/>
  </r>
  <r>
    <s v="Jesse Williams"/>
    <n v="73"/>
    <x v="0"/>
    <x v="1"/>
    <x v="2"/>
    <s v="B-"/>
    <x v="3"/>
    <x v="85"/>
    <s v="Eric Sellers"/>
    <s v="Burke-Reed"/>
    <x v="3"/>
    <n v="13792.89309"/>
    <n v="347"/>
    <x v="2"/>
    <d v="2019-10-22T00:00:00"/>
    <n v="1"/>
    <s v="Lipitor"/>
    <x v="2"/>
  </r>
  <r>
    <s v="Michael Ford"/>
    <n v="26"/>
    <x v="2"/>
    <x v="0"/>
    <x v="5"/>
    <s v="B-"/>
    <x v="1"/>
    <x v="86"/>
    <s v="Raymond Moore Jr."/>
    <s v="Baker-Aguirre"/>
    <x v="4"/>
    <n v="17008.743200000001"/>
    <n v="245"/>
    <x v="0"/>
    <d v="2021-02-14T00:00:00"/>
    <n v="4"/>
    <s v="Ibuprofen"/>
    <x v="0"/>
  </r>
  <r>
    <s v="Jessica Ford"/>
    <n v="74"/>
    <x v="0"/>
    <x v="0"/>
    <x v="0"/>
    <s v="O-"/>
    <x v="0"/>
    <x v="87"/>
    <s v="Briana Olson"/>
    <s v="Duncan Group"/>
    <x v="1"/>
    <n v="30991.167140000001"/>
    <n v="143"/>
    <x v="0"/>
    <d v="2020-08-22T00:00:00"/>
    <n v="7"/>
    <s v="Paracetamol"/>
    <x v="1"/>
  </r>
  <r>
    <s v="Thomas Washington"/>
    <n v="71"/>
    <x v="0"/>
    <x v="0"/>
    <x v="0"/>
    <s v="A+"/>
    <x v="5"/>
    <x v="88"/>
    <s v="Sherri Jones"/>
    <s v="Miller-Perry"/>
    <x v="2"/>
    <n v="37695.35383"/>
    <n v="405"/>
    <x v="1"/>
    <d v="2022-04-09T00:00:00"/>
    <n v="23"/>
    <s v="Paracetamol"/>
    <x v="0"/>
  </r>
  <r>
    <s v="Ariel Davis"/>
    <n v="67"/>
    <x v="0"/>
    <x v="0"/>
    <x v="0"/>
    <s v="B-"/>
    <x v="4"/>
    <x v="89"/>
    <s v="Bethany Graham"/>
    <s v="Salazar-Hampton"/>
    <x v="0"/>
    <n v="16644.456870000002"/>
    <n v="142"/>
    <x v="1"/>
    <d v="2021-11-21T00:00:00"/>
    <n v="29"/>
    <s v="Lipitor"/>
    <x v="2"/>
  </r>
  <r>
    <s v="Joyce Vaughn"/>
    <n v="33"/>
    <x v="2"/>
    <x v="1"/>
    <x v="4"/>
    <s v="O-"/>
    <x v="0"/>
    <x v="90"/>
    <s v="Angelica Gross"/>
    <s v="Mcintyre, Stein and Jones"/>
    <x v="2"/>
    <n v="20317.963210000002"/>
    <n v="108"/>
    <x v="1"/>
    <d v="2021-10-22T00:00:00"/>
    <n v="30"/>
    <s v="Lipitor"/>
    <x v="1"/>
  </r>
  <r>
    <s v="Jermaine Thomas"/>
    <n v="80"/>
    <x v="0"/>
    <x v="0"/>
    <x v="0"/>
    <s v="B+"/>
    <x v="3"/>
    <x v="91"/>
    <s v="Carrie Ho"/>
    <s v="Maxwell, James and Davis"/>
    <x v="1"/>
    <n v="10458.63042"/>
    <n v="268"/>
    <x v="0"/>
    <d v="2021-03-30T00:00:00"/>
    <n v="2"/>
    <s v="Penicillin"/>
    <x v="1"/>
  </r>
  <r>
    <s v="Jason Horn"/>
    <n v="81"/>
    <x v="0"/>
    <x v="0"/>
    <x v="0"/>
    <s v="AB+"/>
    <x v="3"/>
    <x v="92"/>
    <s v="David Williams"/>
    <s v="Rosales, Lyons and Aguilar"/>
    <x v="3"/>
    <n v="4074.19974"/>
    <n v="182"/>
    <x v="0"/>
    <d v="2018-12-01T00:00:00"/>
    <n v="13"/>
    <s v="Aspirin"/>
    <x v="0"/>
  </r>
  <r>
    <s v="Samuel Welch"/>
    <n v="44"/>
    <x v="1"/>
    <x v="1"/>
    <x v="1"/>
    <s v="B-"/>
    <x v="4"/>
    <x v="93"/>
    <s v="Stacy Salazar"/>
    <s v="Barnett-Davis"/>
    <x v="3"/>
    <n v="15804.321830000001"/>
    <n v="119"/>
    <x v="1"/>
    <d v="2020-03-18T00:00:00"/>
    <n v="21"/>
    <s v="Aspirin"/>
    <x v="2"/>
  </r>
  <r>
    <s v="Steven Boyer"/>
    <n v="38"/>
    <x v="1"/>
    <x v="1"/>
    <x v="1"/>
    <s v="B+"/>
    <x v="3"/>
    <x v="94"/>
    <s v="Mitchell Bradshaw"/>
    <s v="Holmes-Cummings"/>
    <x v="0"/>
    <n v="8846.3805130000001"/>
    <n v="176"/>
    <x v="0"/>
    <d v="2021-01-02T00:00:00"/>
    <n v="23"/>
    <s v="Ibuprofen"/>
    <x v="2"/>
  </r>
  <r>
    <s v="Gabrielle Francis"/>
    <n v="81"/>
    <x v="0"/>
    <x v="1"/>
    <x v="2"/>
    <s v="A-"/>
    <x v="1"/>
    <x v="95"/>
    <s v="Jennifer Barry"/>
    <s v="Gilbert-Moody"/>
    <x v="4"/>
    <n v="1731.5161149999999"/>
    <n v="462"/>
    <x v="0"/>
    <d v="2022-10-19T00:00:00"/>
    <n v="4"/>
    <s v="Ibuprofen"/>
    <x v="2"/>
  </r>
  <r>
    <s v="Christian Guerrero"/>
    <n v="20"/>
    <x v="2"/>
    <x v="1"/>
    <x v="4"/>
    <s v="B+"/>
    <x v="1"/>
    <x v="96"/>
    <s v="Catherine Russell"/>
    <s v="Berry, Stone and Wood"/>
    <x v="4"/>
    <n v="30399.119630000001"/>
    <n v="484"/>
    <x v="2"/>
    <d v="2023-07-19T00:00:00"/>
    <n v="16"/>
    <s v="Aspirin"/>
    <x v="0"/>
  </r>
  <r>
    <s v="Christopher Juarez"/>
    <n v="81"/>
    <x v="0"/>
    <x v="1"/>
    <x v="2"/>
    <s v="B+"/>
    <x v="4"/>
    <x v="97"/>
    <s v="William Martinez"/>
    <s v="Short, Glass and Morgan"/>
    <x v="1"/>
    <n v="26915.43922"/>
    <n v="329"/>
    <x v="2"/>
    <d v="2023-05-01T00:00:00"/>
    <n v="8"/>
    <s v="Penicillin"/>
    <x v="1"/>
  </r>
  <r>
    <s v="Paul Greer"/>
    <n v="21"/>
    <x v="2"/>
    <x v="1"/>
    <x v="4"/>
    <s v="A+"/>
    <x v="2"/>
    <x v="98"/>
    <s v="Amanda Young"/>
    <s v="Robertson PLC"/>
    <x v="3"/>
    <n v="24189.531279999999"/>
    <n v="335"/>
    <x v="0"/>
    <d v="2020-10-27T00:00:00"/>
    <n v="22"/>
    <s v="Aspirin"/>
    <x v="0"/>
  </r>
  <r>
    <s v="Brian Robinson"/>
    <n v="38"/>
    <x v="1"/>
    <x v="0"/>
    <x v="3"/>
    <s v="A+"/>
    <x v="4"/>
    <x v="99"/>
    <s v="Angela Cruz DDS"/>
    <s v="Flores Inc"/>
    <x v="2"/>
    <n v="28238.371299999999"/>
    <n v="201"/>
    <x v="1"/>
    <d v="2021-09-27T00:00:00"/>
    <n v="15"/>
    <s v="Lipitor"/>
    <x v="0"/>
  </r>
  <r>
    <s v="Scott Adams"/>
    <n v="41"/>
    <x v="1"/>
    <x v="1"/>
    <x v="1"/>
    <s v="O+"/>
    <x v="0"/>
    <x v="100"/>
    <s v="Marcus Reed"/>
    <s v="Smith-Petersen"/>
    <x v="1"/>
    <n v="17435.281900000002"/>
    <n v="309"/>
    <x v="1"/>
    <d v="2022-11-29T00:00:00"/>
    <n v="29"/>
    <s v="Penicillin"/>
    <x v="0"/>
  </r>
  <r>
    <s v="Amber Solomon"/>
    <n v="85"/>
    <x v="0"/>
    <x v="1"/>
    <x v="2"/>
    <s v="A+"/>
    <x v="4"/>
    <x v="101"/>
    <s v="Denise Richards"/>
    <s v="Lopez-Mason"/>
    <x v="4"/>
    <n v="16462.223300000001"/>
    <n v="389"/>
    <x v="2"/>
    <d v="2021-01-14T00:00:00"/>
    <n v="17"/>
    <s v="Paracetamol"/>
    <x v="1"/>
  </r>
  <r>
    <s v="Jacob Howell"/>
    <n v="69"/>
    <x v="0"/>
    <x v="0"/>
    <x v="0"/>
    <s v="O+"/>
    <x v="3"/>
    <x v="102"/>
    <s v="Andrea Nguyen"/>
    <s v="Ward-Anderson"/>
    <x v="0"/>
    <n v="19293.279780000001"/>
    <n v="217"/>
    <x v="0"/>
    <d v="2019-09-16T00:00:00"/>
    <n v="22"/>
    <s v="Aspirin"/>
    <x v="0"/>
  </r>
  <r>
    <s v="Monica Stevens"/>
    <n v="64"/>
    <x v="0"/>
    <x v="0"/>
    <x v="0"/>
    <s v="A+"/>
    <x v="1"/>
    <x v="103"/>
    <s v="Ian Hunter"/>
    <s v="Bryant, Thomas and Townsend"/>
    <x v="4"/>
    <n v="8005.6235589999997"/>
    <n v="137"/>
    <x v="0"/>
    <d v="2020-02-20T00:00:00"/>
    <n v="4"/>
    <s v="Aspirin"/>
    <x v="2"/>
  </r>
  <r>
    <s v="Kurt Sloan"/>
    <n v="30"/>
    <x v="2"/>
    <x v="0"/>
    <x v="5"/>
    <s v="AB-"/>
    <x v="2"/>
    <x v="104"/>
    <s v="Thomas Smith"/>
    <s v="Hancock, Bryant and Andrews"/>
    <x v="3"/>
    <n v="24497.524420000002"/>
    <n v="299"/>
    <x v="1"/>
    <d v="2022-07-13T00:00:00"/>
    <n v="29"/>
    <s v="Aspirin"/>
    <x v="0"/>
  </r>
  <r>
    <s v="Allison White"/>
    <n v="81"/>
    <x v="0"/>
    <x v="0"/>
    <x v="0"/>
    <s v="A+"/>
    <x v="0"/>
    <x v="15"/>
    <s v="Wesley Thompson"/>
    <s v="Willis Inc"/>
    <x v="1"/>
    <n v="16908.481110000001"/>
    <n v="275"/>
    <x v="2"/>
    <d v="2021-09-01T00:00:00"/>
    <n v="16"/>
    <s v="Aspirin"/>
    <x v="1"/>
  </r>
  <r>
    <s v="Ronald Rollins"/>
    <n v="37"/>
    <x v="1"/>
    <x v="0"/>
    <x v="3"/>
    <s v="O+"/>
    <x v="2"/>
    <x v="105"/>
    <s v="Eduardo Ross"/>
    <s v="Montoya Group"/>
    <x v="1"/>
    <n v="18189.973569999998"/>
    <n v="181"/>
    <x v="1"/>
    <d v="2023-04-05T00:00:00"/>
    <n v="25"/>
    <s v="Ibuprofen"/>
    <x v="2"/>
  </r>
  <r>
    <s v="Albert Dunn"/>
    <n v="55"/>
    <x v="1"/>
    <x v="1"/>
    <x v="1"/>
    <s v="A+"/>
    <x v="2"/>
    <x v="106"/>
    <s v="Rita Payne"/>
    <s v="Shaw PLC"/>
    <x v="2"/>
    <n v="11842.457770000001"/>
    <n v="401"/>
    <x v="1"/>
    <d v="2021-02-19T00:00:00"/>
    <n v="28"/>
    <s v="Paracetamol"/>
    <x v="2"/>
  </r>
  <r>
    <s v="Anthony Armstrong"/>
    <n v="61"/>
    <x v="0"/>
    <x v="0"/>
    <x v="0"/>
    <s v="B-"/>
    <x v="2"/>
    <x v="107"/>
    <s v="Sherry Sharp"/>
    <s v="Robertson PLC"/>
    <x v="4"/>
    <n v="7718.8525319999999"/>
    <n v="263"/>
    <x v="0"/>
    <d v="2023-06-08T00:00:00"/>
    <n v="14"/>
    <s v="Paracetamol"/>
    <x v="0"/>
  </r>
  <r>
    <s v="William Jacobson"/>
    <n v="47"/>
    <x v="1"/>
    <x v="0"/>
    <x v="3"/>
    <s v="A-"/>
    <x v="4"/>
    <x v="108"/>
    <s v="Diana Hunt"/>
    <s v="Bell, Nunez and Davis"/>
    <x v="3"/>
    <n v="33599.864289999998"/>
    <n v="214"/>
    <x v="1"/>
    <d v="2020-11-14T00:00:00"/>
    <n v="3"/>
    <s v="Lipitor"/>
    <x v="1"/>
  </r>
  <r>
    <s v="Jennifer Reeves"/>
    <n v="56"/>
    <x v="1"/>
    <x v="1"/>
    <x v="1"/>
    <s v="A-"/>
    <x v="0"/>
    <x v="109"/>
    <s v="Christina Gonzalez"/>
    <s v="Howell-Johnston"/>
    <x v="0"/>
    <n v="50177.309359999999"/>
    <n v="267"/>
    <x v="1"/>
    <d v="2019-12-22T00:00:00"/>
    <n v="8"/>
    <s v="Penicillin"/>
    <x v="0"/>
  </r>
  <r>
    <s v="Tammy Thompson"/>
    <n v="19"/>
    <x v="2"/>
    <x v="1"/>
    <x v="4"/>
    <s v="AB+"/>
    <x v="1"/>
    <x v="110"/>
    <s v="Rodney Obrien"/>
    <s v="Davies-Holloway"/>
    <x v="2"/>
    <n v="22893.295249999999"/>
    <n v="211"/>
    <x v="2"/>
    <d v="2021-06-01T00:00:00"/>
    <n v="1"/>
    <s v="Lipitor"/>
    <x v="0"/>
  </r>
  <r>
    <s v="Susan Mills"/>
    <n v="59"/>
    <x v="1"/>
    <x v="1"/>
    <x v="1"/>
    <s v="O+"/>
    <x v="0"/>
    <x v="111"/>
    <s v="Shannon Pineda"/>
    <s v="Myers, Clark and Mccarty"/>
    <x v="4"/>
    <n v="26567.966400000001"/>
    <n v="247"/>
    <x v="0"/>
    <d v="2020-03-30T00:00:00"/>
    <n v="22"/>
    <s v="Paracetamol"/>
    <x v="1"/>
  </r>
  <r>
    <s v="Kelly Manning"/>
    <n v="21"/>
    <x v="2"/>
    <x v="0"/>
    <x v="5"/>
    <s v="O-"/>
    <x v="2"/>
    <x v="112"/>
    <s v="Laurie Gonzalez"/>
    <s v="Miller, Dixon and Baker"/>
    <x v="2"/>
    <n v="19833.120279999999"/>
    <n v="482"/>
    <x v="0"/>
    <d v="2019-07-13T00:00:00"/>
    <n v="22"/>
    <s v="Penicillin"/>
    <x v="0"/>
  </r>
  <r>
    <s v="Joseph Barrera"/>
    <n v="76"/>
    <x v="0"/>
    <x v="0"/>
    <x v="0"/>
    <s v="A-"/>
    <x v="3"/>
    <x v="113"/>
    <s v="Sydney Brown"/>
    <s v="Hernandez Ltd"/>
    <x v="3"/>
    <n v="20841.131570000001"/>
    <n v="184"/>
    <x v="0"/>
    <d v="2022-03-31T00:00:00"/>
    <n v="4"/>
    <s v="Ibuprofen"/>
    <x v="0"/>
  </r>
  <r>
    <s v="Jason Hunter"/>
    <n v="64"/>
    <x v="0"/>
    <x v="1"/>
    <x v="2"/>
    <s v="B+"/>
    <x v="4"/>
    <x v="114"/>
    <s v="Jonathan Phillips"/>
    <s v="Huang Inc"/>
    <x v="4"/>
    <n v="13495.48215"/>
    <n v="140"/>
    <x v="1"/>
    <d v="2019-09-16T00:00:00"/>
    <n v="3"/>
    <s v="Aspirin"/>
    <x v="2"/>
  </r>
  <r>
    <s v="Martha Franklin"/>
    <n v="67"/>
    <x v="0"/>
    <x v="1"/>
    <x v="2"/>
    <s v="B+"/>
    <x v="5"/>
    <x v="115"/>
    <s v="Brandon Ray"/>
    <s v="Saunders-Hudson"/>
    <x v="4"/>
    <n v="51211.764569999999"/>
    <n v="416"/>
    <x v="0"/>
    <d v="2022-03-28T00:00:00"/>
    <n v="5"/>
    <s v="Ibuprofen"/>
    <x v="0"/>
  </r>
  <r>
    <s v="Alyssa Osborne"/>
    <n v="35"/>
    <x v="1"/>
    <x v="1"/>
    <x v="1"/>
    <s v="B-"/>
    <x v="2"/>
    <x v="116"/>
    <s v="Deborah Johnson"/>
    <s v="Howell, Burgess and Johnson"/>
    <x v="2"/>
    <n v="18411.96413"/>
    <n v="179"/>
    <x v="0"/>
    <d v="2020-06-27T00:00:00"/>
    <n v="8"/>
    <s v="Paracetamol"/>
    <x v="1"/>
  </r>
  <r>
    <s v="Carlos Young"/>
    <n v="65"/>
    <x v="0"/>
    <x v="1"/>
    <x v="2"/>
    <s v="O-"/>
    <x v="4"/>
    <x v="4"/>
    <s v="Matthew Williams"/>
    <s v="Beck, Gonzalez and Tanner"/>
    <x v="3"/>
    <n v="25862.20019"/>
    <n v="115"/>
    <x v="2"/>
    <d v="2021-07-10T00:00:00"/>
    <n v="1"/>
    <s v="Paracetamol"/>
    <x v="1"/>
  </r>
  <r>
    <s v="Jesse Sanders"/>
    <n v="27"/>
    <x v="2"/>
    <x v="0"/>
    <x v="5"/>
    <s v="A-"/>
    <x v="1"/>
    <x v="117"/>
    <s v="Tim Bradshaw"/>
    <s v="Smith-Davila"/>
    <x v="3"/>
    <n v="3011.1331399999999"/>
    <n v="292"/>
    <x v="2"/>
    <d v="2020-02-05T00:00:00"/>
    <n v="22"/>
    <s v="Penicillin"/>
    <x v="0"/>
  </r>
  <r>
    <s v="Mrs. Brittany Fields"/>
    <n v="35"/>
    <x v="1"/>
    <x v="0"/>
    <x v="3"/>
    <s v="AB+"/>
    <x v="3"/>
    <x v="118"/>
    <s v="Charles Medina"/>
    <s v="Davis, Dominguez and Morales"/>
    <x v="4"/>
    <n v="17273.468929999999"/>
    <n v="289"/>
    <x v="0"/>
    <d v="2022-11-17T00:00:00"/>
    <n v="16"/>
    <s v="Ibuprofen"/>
    <x v="2"/>
  </r>
  <r>
    <s v="Melanie Clark"/>
    <n v="46"/>
    <x v="1"/>
    <x v="1"/>
    <x v="1"/>
    <s v="AB+"/>
    <x v="4"/>
    <x v="119"/>
    <s v="Kathleen Cummings MD"/>
    <s v="Crane, Mata and Cole"/>
    <x v="3"/>
    <n v="9156.4657270000007"/>
    <n v="293"/>
    <x v="1"/>
    <d v="2021-09-06T00:00:00"/>
    <n v="13"/>
    <s v="Ibuprofen"/>
    <x v="2"/>
  </r>
  <r>
    <s v="Kevin Andrews"/>
    <n v="43"/>
    <x v="1"/>
    <x v="0"/>
    <x v="3"/>
    <s v="B+"/>
    <x v="3"/>
    <x v="120"/>
    <s v="Judy Carlson"/>
    <s v="Moody, Daniels and Wilson"/>
    <x v="4"/>
    <n v="24806.783449999999"/>
    <n v="350"/>
    <x v="0"/>
    <d v="2023-05-04T00:00:00"/>
    <n v="6"/>
    <s v="Aspirin"/>
    <x v="2"/>
  </r>
  <r>
    <s v="Caitlin Sanders"/>
    <n v="46"/>
    <x v="1"/>
    <x v="1"/>
    <x v="1"/>
    <s v="O-"/>
    <x v="4"/>
    <x v="121"/>
    <s v="William Wolf"/>
    <s v="Cox, Marshall and Alexander"/>
    <x v="3"/>
    <n v="22082.564139999999"/>
    <n v="104"/>
    <x v="2"/>
    <d v="2021-11-26T00:00:00"/>
    <n v="12"/>
    <s v="Aspirin"/>
    <x v="2"/>
  </r>
  <r>
    <s v="Sabrina Patterson"/>
    <n v="40"/>
    <x v="1"/>
    <x v="0"/>
    <x v="3"/>
    <s v="AB+"/>
    <x v="3"/>
    <x v="122"/>
    <s v="Carl Rivera"/>
    <s v="Schneider, Payne and Miller"/>
    <x v="1"/>
    <n v="7859.4120370000001"/>
    <n v="238"/>
    <x v="0"/>
    <d v="2020-07-29T00:00:00"/>
    <n v="13"/>
    <s v="Penicillin"/>
    <x v="2"/>
  </r>
  <r>
    <s v="Destiny Parks"/>
    <n v="79"/>
    <x v="0"/>
    <x v="0"/>
    <x v="0"/>
    <s v="O-"/>
    <x v="3"/>
    <x v="123"/>
    <s v="Jennifer Vasquez"/>
    <s v="Gutierrez-Kelly"/>
    <x v="4"/>
    <n v="35535.988340000004"/>
    <n v="220"/>
    <x v="0"/>
    <d v="2022-05-13T00:00:00"/>
    <n v="15"/>
    <s v="Paracetamol"/>
    <x v="1"/>
  </r>
  <r>
    <s v="Antonio Miller"/>
    <n v="41"/>
    <x v="1"/>
    <x v="0"/>
    <x v="3"/>
    <s v="AB+"/>
    <x v="3"/>
    <x v="124"/>
    <s v="Rachel Wheeler"/>
    <s v="White PLC"/>
    <x v="1"/>
    <n v="11007.875050000001"/>
    <n v="464"/>
    <x v="0"/>
    <d v="2023-08-15T00:00:00"/>
    <n v="12"/>
    <s v="Penicillin"/>
    <x v="0"/>
  </r>
  <r>
    <s v="Matthew Oliver"/>
    <n v="36"/>
    <x v="1"/>
    <x v="1"/>
    <x v="1"/>
    <s v="O-"/>
    <x v="0"/>
    <x v="125"/>
    <s v="David Stephenson"/>
    <s v="Jimenez-Andrade"/>
    <x v="3"/>
    <n v="27434.65021"/>
    <n v="215"/>
    <x v="2"/>
    <d v="2022-05-11T00:00:00"/>
    <n v="11"/>
    <s v="Ibuprofen"/>
    <x v="1"/>
  </r>
  <r>
    <s v="Joshua Benjamin"/>
    <n v="80"/>
    <x v="0"/>
    <x v="1"/>
    <x v="2"/>
    <s v="AB+"/>
    <x v="4"/>
    <x v="126"/>
    <s v="Stephanie Parker"/>
    <s v="Acevedo and Sons"/>
    <x v="2"/>
    <n v="28260.48172"/>
    <n v="419"/>
    <x v="2"/>
    <d v="2020-10-23T00:00:00"/>
    <n v="3"/>
    <s v="Paracetamol"/>
    <x v="1"/>
  </r>
  <r>
    <s v="Albert Carter"/>
    <n v="29"/>
    <x v="2"/>
    <x v="0"/>
    <x v="5"/>
    <s v="A-"/>
    <x v="0"/>
    <x v="127"/>
    <s v="Kelly Sanchez"/>
    <s v="Summers PLC"/>
    <x v="3"/>
    <n v="45440.423199999997"/>
    <n v="445"/>
    <x v="1"/>
    <d v="2020-09-06T00:00:00"/>
    <n v="21"/>
    <s v="Lipitor"/>
    <x v="1"/>
  </r>
  <r>
    <s v="James Pittman"/>
    <n v="71"/>
    <x v="0"/>
    <x v="1"/>
    <x v="2"/>
    <s v="A-"/>
    <x v="3"/>
    <x v="128"/>
    <s v="Sierra Graves"/>
    <s v="Ford, Wilson and Davis"/>
    <x v="2"/>
    <n v="34374.618159999998"/>
    <n v="401"/>
    <x v="0"/>
    <d v="2022-12-04T00:00:00"/>
    <n v="3"/>
    <s v="Ibuprofen"/>
    <x v="1"/>
  </r>
  <r>
    <s v="Danielle Rice"/>
    <n v="55"/>
    <x v="1"/>
    <x v="1"/>
    <x v="1"/>
    <s v="AB-"/>
    <x v="5"/>
    <x v="129"/>
    <s v="Ryan Wilkins"/>
    <s v="Dean, Duncan and Lamb"/>
    <x v="1"/>
    <n v="38251.736499999999"/>
    <n v="247"/>
    <x v="0"/>
    <d v="2019-03-17T00:00:00"/>
    <n v="13"/>
    <s v="Penicillin"/>
    <x v="0"/>
  </r>
  <r>
    <s v="John Edwards"/>
    <n v="31"/>
    <x v="2"/>
    <x v="0"/>
    <x v="5"/>
    <s v="A-"/>
    <x v="2"/>
    <x v="130"/>
    <s v="Nicole Holland"/>
    <s v="Leon Group"/>
    <x v="3"/>
    <n v="8707.9878840000001"/>
    <n v="398"/>
    <x v="1"/>
    <d v="2020-06-18T00:00:00"/>
    <n v="18"/>
    <s v="Aspirin"/>
    <x v="1"/>
  </r>
  <r>
    <s v="Lori Sanders"/>
    <n v="53"/>
    <x v="1"/>
    <x v="1"/>
    <x v="1"/>
    <s v="AB-"/>
    <x v="2"/>
    <x v="131"/>
    <s v="Victoria Stafford"/>
    <s v="Nguyen-Ball"/>
    <x v="4"/>
    <n v="19687.683819999998"/>
    <n v="146"/>
    <x v="0"/>
    <d v="2020-08-13T00:00:00"/>
    <n v="15"/>
    <s v="Paracetamol"/>
    <x v="0"/>
  </r>
  <r>
    <s v="Rebecca Mcdonald"/>
    <n v="46"/>
    <x v="1"/>
    <x v="1"/>
    <x v="1"/>
    <s v="O+"/>
    <x v="4"/>
    <x v="132"/>
    <s v="Timothy Miller"/>
    <s v="Oneal, Willis and Gross"/>
    <x v="1"/>
    <n v="4320.0199469999998"/>
    <n v="153"/>
    <x v="1"/>
    <d v="2023-04-27T00:00:00"/>
    <n v="9"/>
    <s v="Penicillin"/>
    <x v="2"/>
  </r>
  <r>
    <s v="James Marsh"/>
    <n v="59"/>
    <x v="1"/>
    <x v="0"/>
    <x v="3"/>
    <s v="O+"/>
    <x v="3"/>
    <x v="5"/>
    <s v="Angela Wright"/>
    <s v="Baker, Parker and Mcgee"/>
    <x v="1"/>
    <n v="25315.840800000002"/>
    <n v="336"/>
    <x v="0"/>
    <d v="2020-08-22T00:00:00"/>
    <n v="2"/>
    <s v="Ibuprofen"/>
    <x v="1"/>
  </r>
  <r>
    <s v="Patrick Bates"/>
    <n v="32"/>
    <x v="2"/>
    <x v="1"/>
    <x v="4"/>
    <s v="B+"/>
    <x v="1"/>
    <x v="31"/>
    <s v="Jillian Marshall"/>
    <s v="Lara, Ward and Brown"/>
    <x v="4"/>
    <n v="40081.727729999999"/>
    <n v="413"/>
    <x v="1"/>
    <d v="2023-07-17T00:00:00"/>
    <n v="8"/>
    <s v="Penicillin"/>
    <x v="1"/>
  </r>
  <r>
    <s v="Sheila Castro"/>
    <n v="85"/>
    <x v="0"/>
    <x v="0"/>
    <x v="0"/>
    <s v="AB-"/>
    <x v="0"/>
    <x v="77"/>
    <s v="Zachary Potter"/>
    <s v="Ross-Kelly"/>
    <x v="0"/>
    <n v="12709.523569999999"/>
    <n v="115"/>
    <x v="1"/>
    <d v="2023-08-27T00:00:00"/>
    <n v="8"/>
    <s v="Penicillin"/>
    <x v="0"/>
  </r>
  <r>
    <s v="Tim Mercer"/>
    <n v="71"/>
    <x v="0"/>
    <x v="0"/>
    <x v="0"/>
    <s v="AB+"/>
    <x v="3"/>
    <x v="133"/>
    <s v="Gabrielle Pitts"/>
    <s v="Salazar, Williams and Byrd"/>
    <x v="0"/>
    <n v="34828.487240000002"/>
    <n v="145"/>
    <x v="0"/>
    <d v="2021-05-17T00:00:00"/>
    <n v="8"/>
    <s v="Aspirin"/>
    <x v="1"/>
  </r>
  <r>
    <s v="Andrea Williams"/>
    <n v="79"/>
    <x v="0"/>
    <x v="1"/>
    <x v="2"/>
    <s v="AB+"/>
    <x v="4"/>
    <x v="134"/>
    <s v="Jason Mcintosh"/>
    <s v="Hill, Valencia and Ferguson"/>
    <x v="2"/>
    <n v="28740.763709999999"/>
    <n v="148"/>
    <x v="2"/>
    <d v="2019-05-09T00:00:00"/>
    <n v="18"/>
    <s v="Aspirin"/>
    <x v="2"/>
  </r>
  <r>
    <s v="Zachary Wood"/>
    <n v="36"/>
    <x v="1"/>
    <x v="1"/>
    <x v="1"/>
    <s v="O-"/>
    <x v="3"/>
    <x v="135"/>
    <s v="Jessica Smith"/>
    <s v="Wright-Welch"/>
    <x v="2"/>
    <n v="5723.9653600000001"/>
    <n v="432"/>
    <x v="0"/>
    <d v="2021-06-26T00:00:00"/>
    <n v="3"/>
    <s v="Paracetamol"/>
    <x v="0"/>
  </r>
  <r>
    <s v="Meghan Burns"/>
    <n v="49"/>
    <x v="1"/>
    <x v="0"/>
    <x v="3"/>
    <s v="O+"/>
    <x v="4"/>
    <x v="125"/>
    <s v="Spencer Bentley"/>
    <s v="Vasquez LLC"/>
    <x v="4"/>
    <n v="32291.749220000002"/>
    <n v="430"/>
    <x v="1"/>
    <d v="2022-05-18T00:00:00"/>
    <n v="18"/>
    <s v="Lipitor"/>
    <x v="1"/>
  </r>
  <r>
    <s v="Mark Grant"/>
    <n v="81"/>
    <x v="0"/>
    <x v="1"/>
    <x v="2"/>
    <s v="AB+"/>
    <x v="4"/>
    <x v="136"/>
    <s v="Bruce Matthews"/>
    <s v="Cline-Young"/>
    <x v="1"/>
    <n v="11541.373750000001"/>
    <n v="406"/>
    <x v="1"/>
    <d v="2021-05-10T00:00:00"/>
    <n v="30"/>
    <s v="Ibuprofen"/>
    <x v="2"/>
  </r>
  <r>
    <s v="Kelly Walker"/>
    <n v="40"/>
    <x v="1"/>
    <x v="0"/>
    <x v="3"/>
    <s v="A+"/>
    <x v="1"/>
    <x v="137"/>
    <s v="Jason Ryan"/>
    <s v="Meyer Inc"/>
    <x v="2"/>
    <n v="28425.197510000002"/>
    <n v="214"/>
    <x v="1"/>
    <d v="2023-04-28T00:00:00"/>
    <n v="1"/>
    <s v="Aspirin"/>
    <x v="2"/>
  </r>
  <r>
    <s v="Kelly Miller"/>
    <n v="56"/>
    <x v="1"/>
    <x v="1"/>
    <x v="1"/>
    <s v="B-"/>
    <x v="1"/>
    <x v="138"/>
    <s v="Mark Fischer"/>
    <s v="Hall-Mccoy"/>
    <x v="0"/>
    <n v="26360.68734"/>
    <n v="295"/>
    <x v="0"/>
    <d v="2021-08-21T00:00:00"/>
    <n v="1"/>
    <s v="Aspirin"/>
    <x v="2"/>
  </r>
  <r>
    <s v="Tina Vargas"/>
    <n v="21"/>
    <x v="2"/>
    <x v="0"/>
    <x v="5"/>
    <s v="B+"/>
    <x v="4"/>
    <x v="139"/>
    <s v="Katherine George"/>
    <s v="Stewart-Mcintosh"/>
    <x v="2"/>
    <n v="18915.97885"/>
    <n v="175"/>
    <x v="2"/>
    <d v="2019-12-19T00:00:00"/>
    <n v="15"/>
    <s v="Lipitor"/>
    <x v="1"/>
  </r>
  <r>
    <s v="Christopher Gilbert"/>
    <n v="20"/>
    <x v="2"/>
    <x v="1"/>
    <x v="4"/>
    <s v="AB+"/>
    <x v="5"/>
    <x v="5"/>
    <s v="Nicholas Glover"/>
    <s v="Rodgers-Walker"/>
    <x v="1"/>
    <n v="22339.884440000002"/>
    <n v="409"/>
    <x v="1"/>
    <d v="2020-09-14T00:00:00"/>
    <n v="25"/>
    <s v="Lipitor"/>
    <x v="0"/>
  </r>
  <r>
    <s v="Randall Meyer"/>
    <n v="65"/>
    <x v="0"/>
    <x v="0"/>
    <x v="0"/>
    <s v="O+"/>
    <x v="1"/>
    <x v="140"/>
    <s v="Christopher Wallace"/>
    <s v="Maynard-Gill"/>
    <x v="1"/>
    <n v="17091.965899999999"/>
    <n v="424"/>
    <x v="1"/>
    <d v="2021-12-26T00:00:00"/>
    <n v="10"/>
    <s v="Ibuprofen"/>
    <x v="1"/>
  </r>
  <r>
    <s v="Russell Holden"/>
    <n v="42"/>
    <x v="1"/>
    <x v="0"/>
    <x v="3"/>
    <s v="B+"/>
    <x v="4"/>
    <x v="141"/>
    <s v="Adam Rasmussen"/>
    <s v="Alvarez Group"/>
    <x v="0"/>
    <n v="6196.1261119999999"/>
    <n v="168"/>
    <x v="1"/>
    <d v="2019-06-29T00:00:00"/>
    <n v="4"/>
    <s v="Ibuprofen"/>
    <x v="0"/>
  </r>
  <r>
    <s v="Sara Bates"/>
    <n v="47"/>
    <x v="1"/>
    <x v="1"/>
    <x v="1"/>
    <s v="AB+"/>
    <x v="3"/>
    <x v="142"/>
    <s v="Richard Harris"/>
    <s v="Yang-Greene"/>
    <x v="3"/>
    <n v="25336.210620000002"/>
    <n v="136"/>
    <x v="0"/>
    <d v="2020-04-15T00:00:00"/>
    <n v="13"/>
    <s v="Aspirin"/>
    <x v="0"/>
  </r>
  <r>
    <s v="Jeff Cooper MD"/>
    <n v="77"/>
    <x v="0"/>
    <x v="0"/>
    <x v="0"/>
    <s v="B-"/>
    <x v="4"/>
    <x v="143"/>
    <s v="Erika Long"/>
    <s v="Landry, Briggs and Pitts"/>
    <x v="3"/>
    <n v="17590.423169999998"/>
    <n v="459"/>
    <x v="1"/>
    <d v="2020-04-06T00:00:00"/>
    <n v="20"/>
    <s v="Ibuprofen"/>
    <x v="0"/>
  </r>
  <r>
    <s v="Anne Smith"/>
    <n v="20"/>
    <x v="2"/>
    <x v="1"/>
    <x v="4"/>
    <s v="B-"/>
    <x v="1"/>
    <x v="144"/>
    <s v="Nathan Hawkins"/>
    <s v="Watkins Group"/>
    <x v="4"/>
    <n v="6108.7805909999997"/>
    <n v="110"/>
    <x v="2"/>
    <d v="2022-08-20T00:00:00"/>
    <n v="20"/>
    <s v="Ibuprofen"/>
    <x v="0"/>
  </r>
  <r>
    <s v="Ernest Peters"/>
    <n v="43"/>
    <x v="1"/>
    <x v="0"/>
    <x v="3"/>
    <s v="O+"/>
    <x v="1"/>
    <x v="145"/>
    <s v="Christopher Sullivan"/>
    <s v="Price, Stevens and Singh"/>
    <x v="4"/>
    <n v="5377.4731849999998"/>
    <n v="238"/>
    <x v="1"/>
    <d v="2022-04-13T00:00:00"/>
    <n v="4"/>
    <s v="Ibuprofen"/>
    <x v="0"/>
  </r>
  <r>
    <s v="Tammy Savage"/>
    <n v="19"/>
    <x v="2"/>
    <x v="0"/>
    <x v="5"/>
    <s v="AB+"/>
    <x v="0"/>
    <x v="146"/>
    <s v="Laura Johnson"/>
    <s v="Green PLC"/>
    <x v="1"/>
    <n v="19001.591349999999"/>
    <n v="261"/>
    <x v="2"/>
    <d v="2022-04-06T00:00:00"/>
    <n v="6"/>
    <s v="Ibuprofen"/>
    <x v="2"/>
  </r>
  <r>
    <s v="Deborah Butler"/>
    <n v="66"/>
    <x v="0"/>
    <x v="0"/>
    <x v="0"/>
    <s v="A+"/>
    <x v="1"/>
    <x v="147"/>
    <s v="Tammy Williamson"/>
    <s v="Harris, Bailey and Le"/>
    <x v="0"/>
    <n v="9678.3818539999993"/>
    <n v="145"/>
    <x v="2"/>
    <d v="2019-12-14T00:00:00"/>
    <n v="17"/>
    <s v="Paracetamol"/>
    <x v="1"/>
  </r>
  <r>
    <s v="Amy Jensen"/>
    <n v="74"/>
    <x v="0"/>
    <x v="0"/>
    <x v="0"/>
    <s v="O-"/>
    <x v="0"/>
    <x v="148"/>
    <s v="Kara Frey"/>
    <s v="Barrera Ltd"/>
    <x v="3"/>
    <n v="33605.209840000003"/>
    <n v="261"/>
    <x v="2"/>
    <d v="2022-03-25T00:00:00"/>
    <n v="23"/>
    <s v="Ibuprofen"/>
    <x v="2"/>
  </r>
  <r>
    <s v="Zachary Martinez"/>
    <n v="72"/>
    <x v="0"/>
    <x v="1"/>
    <x v="2"/>
    <s v="AB+"/>
    <x v="4"/>
    <x v="149"/>
    <s v="Dr. Jessica Harris MD"/>
    <s v="Bryant-Hubbard"/>
    <x v="3"/>
    <n v="29323.17251"/>
    <n v="257"/>
    <x v="1"/>
    <d v="2022-07-26T00:00:00"/>
    <n v="13"/>
    <s v="Penicillin"/>
    <x v="0"/>
  </r>
  <r>
    <s v="Eric Wilson"/>
    <n v="65"/>
    <x v="0"/>
    <x v="0"/>
    <x v="0"/>
    <s v="O-"/>
    <x v="2"/>
    <x v="150"/>
    <s v="Jeffery Maxwell"/>
    <s v="Johnson and Sons"/>
    <x v="0"/>
    <n v="11980.53491"/>
    <n v="170"/>
    <x v="0"/>
    <d v="2020-05-17T00:00:00"/>
    <n v="19"/>
    <s v="Ibuprofen"/>
    <x v="0"/>
  </r>
  <r>
    <s v="Matthew Pratt"/>
    <n v="20"/>
    <x v="2"/>
    <x v="0"/>
    <x v="5"/>
    <s v="AB+"/>
    <x v="4"/>
    <x v="151"/>
    <s v="Stephanie Clark"/>
    <s v="Benson-Whitney"/>
    <x v="4"/>
    <n v="29435.765869999999"/>
    <n v="219"/>
    <x v="1"/>
    <d v="2021-11-09T00:00:00"/>
    <n v="19"/>
    <s v="Aspirin"/>
    <x v="2"/>
  </r>
  <r>
    <s v="Andrew Alvarez"/>
    <n v="28"/>
    <x v="2"/>
    <x v="0"/>
    <x v="5"/>
    <s v="B+"/>
    <x v="4"/>
    <x v="152"/>
    <s v="Jenna Ward"/>
    <s v="Le, Casey and Boyer"/>
    <x v="4"/>
    <n v="22829.269130000001"/>
    <n v="186"/>
    <x v="1"/>
    <d v="2023-05-04T00:00:00"/>
    <n v="23"/>
    <s v="Aspirin"/>
    <x v="2"/>
  </r>
  <r>
    <s v="Jocelyn Simmons"/>
    <n v="81"/>
    <x v="0"/>
    <x v="0"/>
    <x v="0"/>
    <s v="A-"/>
    <x v="2"/>
    <x v="153"/>
    <s v="Vicki Merritt"/>
    <s v="Jordan-Glover"/>
    <x v="2"/>
    <n v="18372.605230000001"/>
    <n v="451"/>
    <x v="0"/>
    <d v="2023-05-22T00:00:00"/>
    <n v="3"/>
    <s v="Lipitor"/>
    <x v="2"/>
  </r>
  <r>
    <s v="Andre Perez MD"/>
    <n v="71"/>
    <x v="0"/>
    <x v="1"/>
    <x v="2"/>
    <s v="A+"/>
    <x v="4"/>
    <x v="154"/>
    <s v="Kevin Davis"/>
    <s v="Lawson LLC"/>
    <x v="1"/>
    <n v="14938.867190000001"/>
    <n v="372"/>
    <x v="1"/>
    <d v="2020-02-27T00:00:00"/>
    <n v="16"/>
    <s v="Penicillin"/>
    <x v="1"/>
  </r>
  <r>
    <s v="Michael White"/>
    <n v="84"/>
    <x v="0"/>
    <x v="1"/>
    <x v="2"/>
    <s v="B-"/>
    <x v="4"/>
    <x v="155"/>
    <s v="Emily Jensen"/>
    <s v="Cruz-Jones"/>
    <x v="4"/>
    <n v="18242.47136"/>
    <n v="202"/>
    <x v="1"/>
    <d v="2022-02-23T00:00:00"/>
    <n v="5"/>
    <s v="Aspirin"/>
    <x v="2"/>
  </r>
  <r>
    <s v="Emily Perez"/>
    <n v="64"/>
    <x v="0"/>
    <x v="0"/>
    <x v="0"/>
    <s v="B+"/>
    <x v="1"/>
    <x v="156"/>
    <s v="Michael Pacheco"/>
    <s v="Rios-Pratt"/>
    <x v="0"/>
    <n v="21571.485229999998"/>
    <n v="245"/>
    <x v="2"/>
    <d v="2020-05-18T00:00:00"/>
    <n v="19"/>
    <s v="Ibuprofen"/>
    <x v="1"/>
  </r>
  <r>
    <s v="David Casey"/>
    <n v="24"/>
    <x v="2"/>
    <x v="1"/>
    <x v="4"/>
    <s v="B-"/>
    <x v="5"/>
    <x v="157"/>
    <s v="Jason Little"/>
    <s v="Hernandez, Ramos and Gutierrez"/>
    <x v="2"/>
    <n v="41483.11767"/>
    <n v="394"/>
    <x v="0"/>
    <d v="2022-02-08T00:00:00"/>
    <n v="7"/>
    <s v="Aspirin"/>
    <x v="1"/>
  </r>
  <r>
    <s v="Joseph Bailey"/>
    <n v="38"/>
    <x v="1"/>
    <x v="1"/>
    <x v="1"/>
    <s v="O-"/>
    <x v="4"/>
    <x v="158"/>
    <s v="Mark Nichols"/>
    <s v="Mccormick, Cohen and Ryan"/>
    <x v="0"/>
    <n v="9786.7788290000008"/>
    <n v="372"/>
    <x v="1"/>
    <d v="2023-10-27T00:00:00"/>
    <n v="19"/>
    <s v="Lipitor"/>
    <x v="2"/>
  </r>
  <r>
    <s v="Raymond Cain"/>
    <n v="85"/>
    <x v="0"/>
    <x v="0"/>
    <x v="0"/>
    <s v="B+"/>
    <x v="1"/>
    <x v="159"/>
    <s v="Joseph Navarro"/>
    <s v="Singleton, Cross and Jordan"/>
    <x v="1"/>
    <n v="19323.375960000001"/>
    <n v="264"/>
    <x v="2"/>
    <d v="2023-05-27T00:00:00"/>
    <n v="3"/>
    <s v="Aspirin"/>
    <x v="0"/>
  </r>
  <r>
    <s v="Victoria Dunn"/>
    <n v="34"/>
    <x v="2"/>
    <x v="0"/>
    <x v="5"/>
    <s v="AB+"/>
    <x v="1"/>
    <x v="160"/>
    <s v="Allison Bond"/>
    <s v="Mendoza, Mccann and Rodriguez"/>
    <x v="3"/>
    <n v="40852.156179999998"/>
    <n v="398"/>
    <x v="2"/>
    <d v="2019-01-13T00:00:00"/>
    <n v="21"/>
    <s v="Lipitor"/>
    <x v="1"/>
  </r>
  <r>
    <s v="Paula Knight"/>
    <n v="54"/>
    <x v="1"/>
    <x v="0"/>
    <x v="3"/>
    <s v="O-"/>
    <x v="4"/>
    <x v="161"/>
    <s v="Douglas Holmes"/>
    <s v="Kim-Morris"/>
    <x v="3"/>
    <n v="14648.408589999999"/>
    <n v="279"/>
    <x v="1"/>
    <d v="2020-04-10T00:00:00"/>
    <n v="28"/>
    <s v="Lipitor"/>
    <x v="2"/>
  </r>
  <r>
    <s v="Jennifer Trevino"/>
    <n v="68"/>
    <x v="0"/>
    <x v="1"/>
    <x v="2"/>
    <s v="B-"/>
    <x v="5"/>
    <x v="162"/>
    <s v="Shannon Hall"/>
    <s v="Brown-Nielsen"/>
    <x v="3"/>
    <n v="22446.73112"/>
    <n v="260"/>
    <x v="1"/>
    <d v="2019-09-05T00:00:00"/>
    <n v="12"/>
    <s v="Paracetamol"/>
    <x v="2"/>
  </r>
  <r>
    <s v="Mrs. Deborah Rose"/>
    <n v="23"/>
    <x v="2"/>
    <x v="0"/>
    <x v="5"/>
    <s v="O+"/>
    <x v="0"/>
    <x v="163"/>
    <s v="Charles Mora"/>
    <s v="Solomon, Cooper and Hawkins"/>
    <x v="3"/>
    <n v="56441.392829999997"/>
    <n v="499"/>
    <x v="1"/>
    <d v="2020-12-21T00:00:00"/>
    <n v="8"/>
    <s v="Paracetamol"/>
    <x v="1"/>
  </r>
  <r>
    <s v="Ryan Cross"/>
    <n v="75"/>
    <x v="0"/>
    <x v="1"/>
    <x v="2"/>
    <s v="O-"/>
    <x v="4"/>
    <x v="164"/>
    <s v="Kevin Morris"/>
    <s v="Moran, Hardy and Zhang"/>
    <x v="2"/>
    <n v="34147.99942"/>
    <n v="452"/>
    <x v="1"/>
    <d v="2019-05-31T00:00:00"/>
    <n v="13"/>
    <s v="Lipitor"/>
    <x v="1"/>
  </r>
  <r>
    <s v="Michael Morgan"/>
    <n v="28"/>
    <x v="2"/>
    <x v="1"/>
    <x v="4"/>
    <s v="O+"/>
    <x v="4"/>
    <x v="165"/>
    <s v="Heather Anderson"/>
    <s v="Johnson-Miller"/>
    <x v="1"/>
    <n v="28183.618060000001"/>
    <n v="365"/>
    <x v="2"/>
    <d v="2022-10-19T00:00:00"/>
    <n v="26"/>
    <s v="Ibuprofen"/>
    <x v="0"/>
  </r>
  <r>
    <s v="Christina Armstrong"/>
    <n v="55"/>
    <x v="1"/>
    <x v="1"/>
    <x v="1"/>
    <s v="A-"/>
    <x v="4"/>
    <x v="166"/>
    <s v="Joshua Larson"/>
    <s v="Martinez Ltd"/>
    <x v="3"/>
    <n v="12531.85248"/>
    <n v="267"/>
    <x v="2"/>
    <d v="2023-01-05T00:00:00"/>
    <n v="18"/>
    <s v="Paracetamol"/>
    <x v="0"/>
  </r>
  <r>
    <s v="Anne Bates"/>
    <n v="78"/>
    <x v="0"/>
    <x v="1"/>
    <x v="2"/>
    <s v="B+"/>
    <x v="4"/>
    <x v="167"/>
    <s v="Alyssa Acevedo"/>
    <s v="Lewis Group"/>
    <x v="0"/>
    <n v="11041.73083"/>
    <n v="340"/>
    <x v="1"/>
    <d v="2020-06-03T00:00:00"/>
    <n v="21"/>
    <s v="Lipitor"/>
    <x v="0"/>
  </r>
  <r>
    <s v="Scott Nicholson"/>
    <n v="25"/>
    <x v="2"/>
    <x v="1"/>
    <x v="4"/>
    <s v="A-"/>
    <x v="5"/>
    <x v="168"/>
    <s v="Kelly Scott MD"/>
    <s v="Thomas-Silva"/>
    <x v="4"/>
    <n v="49848.646829999998"/>
    <n v="360"/>
    <x v="1"/>
    <d v="2020-11-16T00:00:00"/>
    <n v="4"/>
    <s v="Paracetamol"/>
    <x v="0"/>
  </r>
  <r>
    <s v="Jeffrey Cross"/>
    <n v="75"/>
    <x v="0"/>
    <x v="0"/>
    <x v="0"/>
    <s v="A+"/>
    <x v="1"/>
    <x v="169"/>
    <s v="Ashley Taylor"/>
    <s v="Newman-Kline"/>
    <x v="2"/>
    <n v="6426.696449"/>
    <n v="290"/>
    <x v="2"/>
    <d v="2020-04-10T00:00:00"/>
    <n v="16"/>
    <s v="Paracetamol"/>
    <x v="1"/>
  </r>
  <r>
    <s v="Holly Hickman"/>
    <n v="76"/>
    <x v="0"/>
    <x v="1"/>
    <x v="2"/>
    <s v="A-"/>
    <x v="4"/>
    <x v="170"/>
    <s v="William Meza"/>
    <s v="Boyd, Miller and Lopez"/>
    <x v="1"/>
    <n v="15331.27865"/>
    <n v="103"/>
    <x v="2"/>
    <d v="2023-05-27T00:00:00"/>
    <n v="25"/>
    <s v="Lipitor"/>
    <x v="0"/>
  </r>
  <r>
    <s v="Jacob Rodriguez"/>
    <n v="77"/>
    <x v="0"/>
    <x v="0"/>
    <x v="0"/>
    <s v="O-"/>
    <x v="0"/>
    <x v="171"/>
    <s v="Jessica Powell MD"/>
    <s v="Aguilar-Obrien"/>
    <x v="3"/>
    <n v="44092.845459999997"/>
    <n v="187"/>
    <x v="2"/>
    <d v="2022-12-22T00:00:00"/>
    <n v="15"/>
    <s v="Aspirin"/>
    <x v="2"/>
  </r>
  <r>
    <s v="Jessica Joseph"/>
    <n v="64"/>
    <x v="0"/>
    <x v="0"/>
    <x v="0"/>
    <s v="B+"/>
    <x v="4"/>
    <x v="172"/>
    <s v="Theresa Garcia"/>
    <s v="Quinn, Grant and Evans"/>
    <x v="0"/>
    <n v="25904.70738"/>
    <n v="378"/>
    <x v="1"/>
    <d v="2020-06-05T00:00:00"/>
    <n v="10"/>
    <s v="Paracetamol"/>
    <x v="0"/>
  </r>
  <r>
    <s v="Stacy Williams"/>
    <n v="40"/>
    <x v="1"/>
    <x v="1"/>
    <x v="1"/>
    <s v="O+"/>
    <x v="4"/>
    <x v="173"/>
    <s v="Stephanie Bennett"/>
    <s v="Coffey, Howell and Sanders"/>
    <x v="3"/>
    <n v="29701.973890000001"/>
    <n v="334"/>
    <x v="1"/>
    <d v="2022-07-02T00:00:00"/>
    <n v="5"/>
    <s v="Lipitor"/>
    <x v="1"/>
  </r>
  <r>
    <s v="Gregory Wilson"/>
    <n v="68"/>
    <x v="0"/>
    <x v="0"/>
    <x v="0"/>
    <s v="AB+"/>
    <x v="4"/>
    <x v="174"/>
    <s v="Michelle Harris"/>
    <s v="Brock LLC"/>
    <x v="1"/>
    <n v="10205.23911"/>
    <n v="470"/>
    <x v="2"/>
    <d v="2020-08-04T00:00:00"/>
    <n v="25"/>
    <s v="Penicillin"/>
    <x v="1"/>
  </r>
  <r>
    <s v="Elizabeth Sullivan"/>
    <n v="45"/>
    <x v="1"/>
    <x v="1"/>
    <x v="1"/>
    <s v="A-"/>
    <x v="4"/>
    <x v="175"/>
    <s v="Lee Evans"/>
    <s v="Tran-Morris"/>
    <x v="0"/>
    <n v="21592.047419999999"/>
    <n v="252"/>
    <x v="1"/>
    <d v="2021-12-18T00:00:00"/>
    <n v="6"/>
    <s v="Aspirin"/>
    <x v="0"/>
  </r>
  <r>
    <s v="Wendy Cantu"/>
    <n v="45"/>
    <x v="1"/>
    <x v="0"/>
    <x v="3"/>
    <s v="A+"/>
    <x v="2"/>
    <x v="1"/>
    <s v="Michael Sutton"/>
    <s v="Lee, Hunter and Stone"/>
    <x v="0"/>
    <n v="7438.107739"/>
    <n v="162"/>
    <x v="1"/>
    <d v="2023-06-22T00:00:00"/>
    <n v="12"/>
    <s v="Lipitor"/>
    <x v="2"/>
  </r>
  <r>
    <s v="Michael White"/>
    <n v="48"/>
    <x v="1"/>
    <x v="1"/>
    <x v="1"/>
    <s v="AB+"/>
    <x v="4"/>
    <x v="176"/>
    <s v="James Nichols"/>
    <s v="Hamilton-Dawson"/>
    <x v="0"/>
    <n v="26122.965769999999"/>
    <n v="372"/>
    <x v="2"/>
    <d v="2023-03-19T00:00:00"/>
    <n v="6"/>
    <s v="Lipitor"/>
    <x v="1"/>
  </r>
  <r>
    <s v="Paul Wells"/>
    <n v="47"/>
    <x v="1"/>
    <x v="1"/>
    <x v="1"/>
    <s v="B+"/>
    <x v="4"/>
    <x v="177"/>
    <s v="Terry Bean"/>
    <s v="Castillo Inc"/>
    <x v="0"/>
    <n v="4009.1366720000001"/>
    <n v="450"/>
    <x v="1"/>
    <d v="2019-07-31T00:00:00"/>
    <n v="16"/>
    <s v="Lipitor"/>
    <x v="2"/>
  </r>
  <r>
    <s v="Troy Villarreal"/>
    <n v="67"/>
    <x v="0"/>
    <x v="0"/>
    <x v="0"/>
    <s v="AB-"/>
    <x v="0"/>
    <x v="0"/>
    <s v="Jose Cross"/>
    <s v="Rice Group"/>
    <x v="1"/>
    <n v="32434.66203"/>
    <n v="106"/>
    <x v="1"/>
    <d v="2022-11-26T00:00:00"/>
    <n v="9"/>
    <s v="Aspirin"/>
    <x v="2"/>
  </r>
  <r>
    <s v="Latoya Price"/>
    <n v="55"/>
    <x v="1"/>
    <x v="1"/>
    <x v="1"/>
    <s v="B+"/>
    <x v="4"/>
    <x v="178"/>
    <s v="Dennis Morris"/>
    <s v="Olson Ltd"/>
    <x v="3"/>
    <n v="14839.05831"/>
    <n v="259"/>
    <x v="2"/>
    <d v="2019-02-02T00:00:00"/>
    <n v="10"/>
    <s v="Lipitor"/>
    <x v="2"/>
  </r>
  <r>
    <s v="Paul Watson"/>
    <n v="66"/>
    <x v="0"/>
    <x v="0"/>
    <x v="0"/>
    <s v="O+"/>
    <x v="3"/>
    <x v="179"/>
    <s v="David Davis"/>
    <s v="Wilson PLC"/>
    <x v="3"/>
    <n v="28332.54578"/>
    <n v="344"/>
    <x v="0"/>
    <d v="2022-03-28T00:00:00"/>
    <n v="3"/>
    <s v="Lipitor"/>
    <x v="1"/>
  </r>
  <r>
    <s v="Alejandro Ramirez DDS"/>
    <n v="53"/>
    <x v="1"/>
    <x v="1"/>
    <x v="1"/>
    <s v="A+"/>
    <x v="4"/>
    <x v="180"/>
    <s v="Shane Browning"/>
    <s v="Watson, Berger and Guerra"/>
    <x v="2"/>
    <n v="2571.1300639999999"/>
    <n v="489"/>
    <x v="2"/>
    <d v="2022-10-28T00:00:00"/>
    <n v="3"/>
    <s v="Penicillin"/>
    <x v="1"/>
  </r>
  <r>
    <s v="Timothy Miranda"/>
    <n v="62"/>
    <x v="0"/>
    <x v="1"/>
    <x v="2"/>
    <s v="B+"/>
    <x v="5"/>
    <x v="181"/>
    <s v="Kara Barton"/>
    <s v="Harper-Gray"/>
    <x v="2"/>
    <n v="2573.906868"/>
    <n v="153"/>
    <x v="1"/>
    <d v="2018-11-29T00:00:00"/>
    <n v="8"/>
    <s v="Penicillin"/>
    <x v="2"/>
  </r>
  <r>
    <s v="Brian Shea"/>
    <n v="61"/>
    <x v="0"/>
    <x v="1"/>
    <x v="2"/>
    <s v="AB-"/>
    <x v="4"/>
    <x v="182"/>
    <s v="Bonnie Weaver"/>
    <s v="Rodriguez and Sons"/>
    <x v="0"/>
    <n v="17050.325509999999"/>
    <n v="276"/>
    <x v="2"/>
    <d v="2022-10-05T00:00:00"/>
    <n v="5"/>
    <s v="Lipitor"/>
    <x v="2"/>
  </r>
  <r>
    <s v="Shirley Casey"/>
    <n v="42"/>
    <x v="1"/>
    <x v="0"/>
    <x v="3"/>
    <s v="B+"/>
    <x v="0"/>
    <x v="183"/>
    <s v="Christopher Barton"/>
    <s v="Townsend-Lee"/>
    <x v="4"/>
    <n v="34452.616739999998"/>
    <n v="134"/>
    <x v="2"/>
    <d v="2022-02-26T00:00:00"/>
    <n v="2"/>
    <s v="Paracetamol"/>
    <x v="2"/>
  </r>
  <r>
    <s v="Kathy Cross"/>
    <n v="42"/>
    <x v="1"/>
    <x v="0"/>
    <x v="3"/>
    <s v="A+"/>
    <x v="1"/>
    <x v="184"/>
    <s v="Andrew Mendez"/>
    <s v="Davis-Allen"/>
    <x v="2"/>
    <n v="7148.5679570000002"/>
    <n v="155"/>
    <x v="1"/>
    <d v="2020-01-26T00:00:00"/>
    <n v="27"/>
    <s v="Penicillin"/>
    <x v="2"/>
  </r>
  <r>
    <s v="Pam Cantu"/>
    <n v="54"/>
    <x v="1"/>
    <x v="0"/>
    <x v="3"/>
    <s v="A-"/>
    <x v="2"/>
    <x v="185"/>
    <s v="Jonathan Rodriguez"/>
    <s v="Burton-Hopkins"/>
    <x v="1"/>
    <n v="1811.7041160000001"/>
    <n v="361"/>
    <x v="0"/>
    <d v="2018-11-12T00:00:00"/>
    <n v="3"/>
    <s v="Paracetamol"/>
    <x v="2"/>
  </r>
  <r>
    <s v="Heidi Parker"/>
    <n v="35"/>
    <x v="1"/>
    <x v="1"/>
    <x v="1"/>
    <s v="A+"/>
    <x v="3"/>
    <x v="186"/>
    <s v="Geoffrey Diaz"/>
    <s v="Watson LLC"/>
    <x v="4"/>
    <n v="4413.3633479999999"/>
    <n v="155"/>
    <x v="0"/>
    <d v="2021-06-07T00:00:00"/>
    <n v="5"/>
    <s v="Aspirin"/>
    <x v="2"/>
  </r>
  <r>
    <s v="Lori Anderson"/>
    <n v="52"/>
    <x v="1"/>
    <x v="1"/>
    <x v="1"/>
    <s v="B-"/>
    <x v="3"/>
    <x v="187"/>
    <s v="Austin Alvarado"/>
    <s v="Brady, Brown and Adams"/>
    <x v="1"/>
    <n v="1161.643055"/>
    <n v="120"/>
    <x v="0"/>
    <d v="2021-11-21T00:00:00"/>
    <n v="9"/>
    <s v="Penicillin"/>
    <x v="2"/>
  </r>
  <r>
    <s v="Colleen Swanson"/>
    <n v="62"/>
    <x v="0"/>
    <x v="1"/>
    <x v="2"/>
    <s v="O+"/>
    <x v="3"/>
    <x v="188"/>
    <s v="Russell Soto"/>
    <s v="Lopez Group"/>
    <x v="3"/>
    <n v="15704.538790000001"/>
    <n v="455"/>
    <x v="0"/>
    <d v="2019-11-06T00:00:00"/>
    <n v="7"/>
    <s v="Aspirin"/>
    <x v="0"/>
  </r>
  <r>
    <s v="Christopher Campos"/>
    <n v="37"/>
    <x v="1"/>
    <x v="0"/>
    <x v="3"/>
    <s v="B-"/>
    <x v="3"/>
    <x v="189"/>
    <s v="Anna Meyers"/>
    <s v="Chan-Brady"/>
    <x v="2"/>
    <n v="5649.4739520000003"/>
    <n v="425"/>
    <x v="0"/>
    <d v="2023-09-23T00:00:00"/>
    <n v="5"/>
    <s v="Ibuprofen"/>
    <x v="2"/>
  </r>
  <r>
    <s v="Samantha Simpson"/>
    <n v="73"/>
    <x v="0"/>
    <x v="1"/>
    <x v="2"/>
    <s v="O-"/>
    <x v="2"/>
    <x v="190"/>
    <s v="Susan Pennington"/>
    <s v="Orr PLC"/>
    <x v="4"/>
    <n v="19707.13753"/>
    <n v="108"/>
    <x v="0"/>
    <d v="2019-08-03T00:00:00"/>
    <n v="13"/>
    <s v="Lipitor"/>
    <x v="1"/>
  </r>
  <r>
    <s v="Terrence Edwards"/>
    <n v="80"/>
    <x v="0"/>
    <x v="1"/>
    <x v="2"/>
    <s v="B-"/>
    <x v="1"/>
    <x v="191"/>
    <s v="Wanda Warren"/>
    <s v="Cole and Sons"/>
    <x v="2"/>
    <n v="3922.1352419999998"/>
    <n v="361"/>
    <x v="1"/>
    <d v="2021-03-02T00:00:00"/>
    <n v="17"/>
    <s v="Ibuprofen"/>
    <x v="2"/>
  </r>
  <r>
    <s v="Amanda Lee"/>
    <n v="71"/>
    <x v="0"/>
    <x v="0"/>
    <x v="0"/>
    <s v="A-"/>
    <x v="0"/>
    <x v="192"/>
    <s v="Brenda Burton"/>
    <s v="Bass, Larson and Williams"/>
    <x v="1"/>
    <n v="17098.134910000001"/>
    <n v="181"/>
    <x v="2"/>
    <d v="2020-03-06T00:00:00"/>
    <n v="23"/>
    <s v="Penicillin"/>
    <x v="2"/>
  </r>
  <r>
    <s v="Nancy Moore"/>
    <n v="26"/>
    <x v="2"/>
    <x v="0"/>
    <x v="5"/>
    <s v="B-"/>
    <x v="5"/>
    <x v="193"/>
    <s v="Christopher Garcia"/>
    <s v="Nunez-Morton"/>
    <x v="3"/>
    <n v="55352.525430000002"/>
    <n v="205"/>
    <x v="0"/>
    <d v="2023-07-26T00:00:00"/>
    <n v="15"/>
    <s v="Penicillin"/>
    <x v="2"/>
  </r>
  <r>
    <s v="Rachel Williams"/>
    <n v="76"/>
    <x v="0"/>
    <x v="1"/>
    <x v="2"/>
    <s v="A-"/>
    <x v="3"/>
    <x v="194"/>
    <s v="Zachary Rogers"/>
    <s v="Stewart Inc"/>
    <x v="1"/>
    <n v="3896.810547"/>
    <n v="400"/>
    <x v="0"/>
    <d v="2023-01-18T00:00:00"/>
    <n v="1"/>
    <s v="Lipitor"/>
    <x v="2"/>
  </r>
  <r>
    <s v="Carolyn Murphy"/>
    <n v="30"/>
    <x v="2"/>
    <x v="0"/>
    <x v="5"/>
    <s v="AB+"/>
    <x v="0"/>
    <x v="195"/>
    <s v="Jennifer Merritt"/>
    <s v="Reilly LLC"/>
    <x v="3"/>
    <n v="29656.937709999998"/>
    <n v="127"/>
    <x v="1"/>
    <d v="2022-08-28T00:00:00"/>
    <n v="16"/>
    <s v="Penicillin"/>
    <x v="0"/>
  </r>
  <r>
    <s v="Angela Beard"/>
    <n v="37"/>
    <x v="1"/>
    <x v="1"/>
    <x v="1"/>
    <s v="AB+"/>
    <x v="5"/>
    <x v="91"/>
    <s v="Colleen Velazquez"/>
    <s v="Tanner-Stanton"/>
    <x v="0"/>
    <n v="34602.226119999999"/>
    <n v="148"/>
    <x v="1"/>
    <d v="2021-04-04T00:00:00"/>
    <n v="7"/>
    <s v="Lipitor"/>
    <x v="1"/>
  </r>
  <r>
    <s v="Vanessa Taylor"/>
    <n v="45"/>
    <x v="1"/>
    <x v="1"/>
    <x v="1"/>
    <s v="AB+"/>
    <x v="5"/>
    <x v="28"/>
    <s v="Austin Fernandez"/>
    <s v="Myers, Randall and Williams"/>
    <x v="1"/>
    <n v="2436.9696319999998"/>
    <n v="333"/>
    <x v="0"/>
    <d v="2019-05-15T00:00:00"/>
    <n v="1"/>
    <s v="Penicillin"/>
    <x v="1"/>
  </r>
  <r>
    <s v="Brooke Ellison"/>
    <n v="41"/>
    <x v="1"/>
    <x v="1"/>
    <x v="1"/>
    <s v="A+"/>
    <x v="1"/>
    <x v="196"/>
    <s v="Christina Barnes"/>
    <s v="Gray, Scott and Hernandez"/>
    <x v="0"/>
    <n v="37987.918870000001"/>
    <n v="162"/>
    <x v="2"/>
    <d v="2021-04-25T00:00:00"/>
    <n v="27"/>
    <s v="Ibuprofen"/>
    <x v="0"/>
  </r>
  <r>
    <s v="Kevin Copeland"/>
    <n v="40"/>
    <x v="1"/>
    <x v="0"/>
    <x v="3"/>
    <s v="O-"/>
    <x v="5"/>
    <x v="197"/>
    <s v="Brian Walsh"/>
    <s v="Thomas, Hill and Hart"/>
    <x v="3"/>
    <n v="28249.66143"/>
    <n v="119"/>
    <x v="1"/>
    <d v="2019-05-25T00:00:00"/>
    <n v="13"/>
    <s v="Lipitor"/>
    <x v="1"/>
  </r>
  <r>
    <s v="Timothy Lynch"/>
    <n v="60"/>
    <x v="0"/>
    <x v="1"/>
    <x v="2"/>
    <s v="A+"/>
    <x v="1"/>
    <x v="198"/>
    <s v="Latoya Knapp"/>
    <s v="Silva-Stephenson"/>
    <x v="0"/>
    <n v="17357.833630000001"/>
    <n v="456"/>
    <x v="2"/>
    <d v="2021-06-21T00:00:00"/>
    <n v="28"/>
    <s v="Ibuprofen"/>
    <x v="1"/>
  </r>
  <r>
    <s v="Christopher Barker"/>
    <n v="36"/>
    <x v="1"/>
    <x v="1"/>
    <x v="1"/>
    <s v="AB+"/>
    <x v="2"/>
    <x v="199"/>
    <s v="Terry Berger"/>
    <s v="Ward Inc"/>
    <x v="4"/>
    <n v="4906.5464869999996"/>
    <n v="443"/>
    <x v="0"/>
    <d v="2022-09-13T00:00:00"/>
    <n v="16"/>
    <s v="Aspirin"/>
    <x v="1"/>
  </r>
  <r>
    <s v="Stephanie Ayers"/>
    <n v="81"/>
    <x v="0"/>
    <x v="0"/>
    <x v="0"/>
    <s v="B-"/>
    <x v="4"/>
    <x v="200"/>
    <s v="Michelle Perez"/>
    <s v="Hebert Group"/>
    <x v="4"/>
    <n v="16907.596509999999"/>
    <n v="129"/>
    <x v="2"/>
    <d v="2022-08-21T00:00:00"/>
    <n v="26"/>
    <s v="Lipitor"/>
    <x v="1"/>
  </r>
  <r>
    <s v="Amber Foley"/>
    <n v="42"/>
    <x v="1"/>
    <x v="0"/>
    <x v="3"/>
    <s v="O+"/>
    <x v="5"/>
    <x v="201"/>
    <s v="Amber Jennings"/>
    <s v="Nichols Ltd"/>
    <x v="0"/>
    <n v="43768.015820000001"/>
    <n v="292"/>
    <x v="0"/>
    <d v="2020-07-16T00:00:00"/>
    <n v="18"/>
    <s v="Penicillin"/>
    <x v="1"/>
  </r>
  <r>
    <s v="Geoffrey Robertson"/>
    <n v="54"/>
    <x v="1"/>
    <x v="0"/>
    <x v="3"/>
    <s v="A-"/>
    <x v="2"/>
    <x v="202"/>
    <s v="Tony Hawkins"/>
    <s v="Robinson, Wallace and Johns"/>
    <x v="4"/>
    <n v="15025.18794"/>
    <n v="164"/>
    <x v="1"/>
    <d v="2021-06-08T00:00:00"/>
    <n v="24"/>
    <s v="Aspirin"/>
    <x v="0"/>
  </r>
  <r>
    <s v="Laurie Mitchell"/>
    <n v="80"/>
    <x v="0"/>
    <x v="0"/>
    <x v="0"/>
    <s v="B-"/>
    <x v="2"/>
    <x v="203"/>
    <s v="Chris Cobb DVM"/>
    <s v="Smith, Cantrell and Norton"/>
    <x v="2"/>
    <n v="13330.30622"/>
    <n v="486"/>
    <x v="0"/>
    <d v="2018-11-14T00:00:00"/>
    <n v="4"/>
    <s v="Lipitor"/>
    <x v="2"/>
  </r>
  <r>
    <s v="Stephanie Carter"/>
    <n v="54"/>
    <x v="1"/>
    <x v="1"/>
    <x v="1"/>
    <s v="A+"/>
    <x v="2"/>
    <x v="204"/>
    <s v="Aaron Taylor"/>
    <s v="Barton, Reed and Fitzpatrick"/>
    <x v="2"/>
    <n v="6293.2013470000002"/>
    <n v="440"/>
    <x v="0"/>
    <d v="2021-11-05T00:00:00"/>
    <n v="7"/>
    <s v="Penicillin"/>
    <x v="0"/>
  </r>
  <r>
    <s v="Ana Hall"/>
    <n v="60"/>
    <x v="0"/>
    <x v="0"/>
    <x v="0"/>
    <s v="B+"/>
    <x v="1"/>
    <x v="205"/>
    <s v="Gregory Schroeder"/>
    <s v="Davies, Smith and Richards"/>
    <x v="0"/>
    <n v="33243.108970000001"/>
    <n v="275"/>
    <x v="2"/>
    <d v="2021-03-06T00:00:00"/>
    <n v="11"/>
    <s v="Ibuprofen"/>
    <x v="2"/>
  </r>
  <r>
    <s v="Thomas Lopez"/>
    <n v="52"/>
    <x v="1"/>
    <x v="0"/>
    <x v="3"/>
    <s v="B+"/>
    <x v="0"/>
    <x v="206"/>
    <s v="Monica Mueller"/>
    <s v="Collins-Aguilar"/>
    <x v="3"/>
    <n v="4768.6193190000004"/>
    <n v="265"/>
    <x v="2"/>
    <d v="2020-01-10T00:00:00"/>
    <n v="4"/>
    <s v="Ibuprofen"/>
    <x v="2"/>
  </r>
  <r>
    <s v="Paul Welch"/>
    <n v="62"/>
    <x v="0"/>
    <x v="0"/>
    <x v="0"/>
    <s v="B-"/>
    <x v="4"/>
    <x v="207"/>
    <s v="Ann Butler"/>
    <s v="Johnson, Richardson and Sims"/>
    <x v="0"/>
    <n v="5164.4008869999998"/>
    <n v="459"/>
    <x v="1"/>
    <d v="2022-08-23T00:00:00"/>
    <n v="12"/>
    <s v="Aspirin"/>
    <x v="1"/>
  </r>
  <r>
    <s v="David Harding"/>
    <n v="54"/>
    <x v="1"/>
    <x v="1"/>
    <x v="1"/>
    <s v="O+"/>
    <x v="5"/>
    <x v="16"/>
    <s v="Sheri Ramirez"/>
    <s v="Young Group"/>
    <x v="2"/>
    <n v="66733.454689999999"/>
    <n v="193"/>
    <x v="1"/>
    <d v="2019-12-12T00:00:00"/>
    <n v="27"/>
    <s v="Ibuprofen"/>
    <x v="1"/>
  </r>
  <r>
    <s v="Frederick Salazar"/>
    <n v="21"/>
    <x v="2"/>
    <x v="0"/>
    <x v="5"/>
    <s v="B+"/>
    <x v="5"/>
    <x v="208"/>
    <s v="Richard Shaw"/>
    <s v="Finley-Bradley"/>
    <x v="3"/>
    <n v="62918.162089999998"/>
    <n v="309"/>
    <x v="1"/>
    <d v="2021-12-11T00:00:00"/>
    <n v="14"/>
    <s v="Penicillin"/>
    <x v="0"/>
  </r>
  <r>
    <s v="Jose Hayes"/>
    <n v="82"/>
    <x v="0"/>
    <x v="0"/>
    <x v="0"/>
    <s v="AB-"/>
    <x v="3"/>
    <x v="209"/>
    <s v="Samuel Sutton"/>
    <s v="Boone, Smith and Riddle"/>
    <x v="0"/>
    <n v="36775.688199999997"/>
    <n v="222"/>
    <x v="0"/>
    <d v="2019-04-11T00:00:00"/>
    <n v="23"/>
    <s v="Ibuprofen"/>
    <x v="1"/>
  </r>
  <r>
    <s v="Kara Long"/>
    <n v="72"/>
    <x v="0"/>
    <x v="0"/>
    <x v="0"/>
    <s v="AB-"/>
    <x v="0"/>
    <x v="210"/>
    <s v="Kimberly Palmer"/>
    <s v="Montgomery-Ramos"/>
    <x v="0"/>
    <n v="44848.831359999996"/>
    <n v="488"/>
    <x v="1"/>
    <d v="2020-11-14T00:00:00"/>
    <n v="28"/>
    <s v="Lipitor"/>
    <x v="2"/>
  </r>
  <r>
    <s v="David Reed"/>
    <n v="41"/>
    <x v="1"/>
    <x v="1"/>
    <x v="1"/>
    <s v="AB-"/>
    <x v="5"/>
    <x v="211"/>
    <s v="Alex Sutton"/>
    <s v="Johnson, Carlson and Pratt"/>
    <x v="1"/>
    <n v="62539.1806"/>
    <n v="472"/>
    <x v="1"/>
    <d v="2023-05-23T00:00:00"/>
    <n v="6"/>
    <s v="Ibuprofen"/>
    <x v="1"/>
  </r>
  <r>
    <s v="Wayne Livingston"/>
    <n v="66"/>
    <x v="0"/>
    <x v="0"/>
    <x v="0"/>
    <s v="O-"/>
    <x v="4"/>
    <x v="98"/>
    <s v="Tina Jordan"/>
    <s v="Crawford-Smith"/>
    <x v="0"/>
    <n v="28371.49178"/>
    <n v="391"/>
    <x v="2"/>
    <d v="2020-10-16T00:00:00"/>
    <n v="11"/>
    <s v="Paracetamol"/>
    <x v="1"/>
  </r>
  <r>
    <s v="Joel Williams"/>
    <n v="53"/>
    <x v="1"/>
    <x v="0"/>
    <x v="3"/>
    <s v="B-"/>
    <x v="4"/>
    <x v="212"/>
    <s v="Jose Love MD"/>
    <s v="Brown PLC"/>
    <x v="4"/>
    <n v="8100.0995439999997"/>
    <n v="295"/>
    <x v="1"/>
    <d v="2021-12-01T00:00:00"/>
    <n v="15"/>
    <s v="Ibuprofen"/>
    <x v="0"/>
  </r>
  <r>
    <s v="Michael Daniel"/>
    <n v="38"/>
    <x v="1"/>
    <x v="0"/>
    <x v="3"/>
    <s v="O+"/>
    <x v="0"/>
    <x v="213"/>
    <s v="Meredith Johnson DDS"/>
    <s v="Long-Leblanc"/>
    <x v="0"/>
    <n v="53107.979169999999"/>
    <n v="186"/>
    <x v="2"/>
    <d v="2018-11-18T00:00:00"/>
    <n v="13"/>
    <s v="Lipitor"/>
    <x v="1"/>
  </r>
  <r>
    <s v="Deanna Moon"/>
    <n v="26"/>
    <x v="2"/>
    <x v="1"/>
    <x v="4"/>
    <s v="A+"/>
    <x v="4"/>
    <x v="214"/>
    <s v="John Thompson"/>
    <s v="Valencia, Brock and Copeland"/>
    <x v="2"/>
    <n v="7779.3615639999998"/>
    <n v="162"/>
    <x v="2"/>
    <d v="2019-12-17T00:00:00"/>
    <n v="11"/>
    <s v="Ibuprofen"/>
    <x v="2"/>
  </r>
  <r>
    <s v="Wanda Moore MD"/>
    <n v="43"/>
    <x v="1"/>
    <x v="1"/>
    <x v="1"/>
    <s v="A-"/>
    <x v="4"/>
    <x v="215"/>
    <s v="Mark Barnes"/>
    <s v="Stevens-Patterson"/>
    <x v="2"/>
    <n v="13762.004849999999"/>
    <n v="179"/>
    <x v="1"/>
    <d v="2021-04-03T00:00:00"/>
    <n v="14"/>
    <s v="Penicillin"/>
    <x v="0"/>
  </r>
  <r>
    <s v="Charles Singleton"/>
    <n v="61"/>
    <x v="0"/>
    <x v="0"/>
    <x v="0"/>
    <s v="AB-"/>
    <x v="5"/>
    <x v="216"/>
    <s v="Philip Torres"/>
    <s v="Cline, Murphy and Stevens"/>
    <x v="0"/>
    <n v="59609.945570000003"/>
    <n v="230"/>
    <x v="1"/>
    <d v="2020-02-08T00:00:00"/>
    <n v="27"/>
    <s v="Lipitor"/>
    <x v="2"/>
  </r>
  <r>
    <s v="Matthew Russell"/>
    <n v="20"/>
    <x v="2"/>
    <x v="0"/>
    <x v="5"/>
    <s v="AB-"/>
    <x v="3"/>
    <x v="217"/>
    <s v="William Hart"/>
    <s v="Kane-Alvarado"/>
    <x v="3"/>
    <n v="39228.165540000002"/>
    <n v="460"/>
    <x v="0"/>
    <d v="2019-03-19T00:00:00"/>
    <n v="19"/>
    <s v="Paracetamol"/>
    <x v="0"/>
  </r>
  <r>
    <s v="Anna Davis"/>
    <n v="32"/>
    <x v="2"/>
    <x v="0"/>
    <x v="5"/>
    <s v="B+"/>
    <x v="1"/>
    <x v="218"/>
    <s v="Joshua Wilson"/>
    <s v="Hernandez-Callahan"/>
    <x v="2"/>
    <n v="38988.956919999997"/>
    <n v="322"/>
    <x v="2"/>
    <d v="2023-06-28T00:00:00"/>
    <n v="3"/>
    <s v="Aspirin"/>
    <x v="1"/>
  </r>
  <r>
    <s v="Emily Sanders"/>
    <n v="32"/>
    <x v="2"/>
    <x v="0"/>
    <x v="5"/>
    <s v="A+"/>
    <x v="0"/>
    <x v="219"/>
    <s v="Kenneth Higgins"/>
    <s v="May, Holmes and Walsh"/>
    <x v="1"/>
    <n v="42272.530859999999"/>
    <n v="272"/>
    <x v="1"/>
    <d v="2022-01-21T00:00:00"/>
    <n v="9"/>
    <s v="Paracetamol"/>
    <x v="2"/>
  </r>
  <r>
    <s v="Erin Molina"/>
    <n v="25"/>
    <x v="2"/>
    <x v="0"/>
    <x v="5"/>
    <s v="A-"/>
    <x v="3"/>
    <x v="138"/>
    <s v="Rebekah Cruz"/>
    <s v="Taylor, Mckay and Sanchez"/>
    <x v="3"/>
    <n v="29529.749360000002"/>
    <n v="452"/>
    <x v="1"/>
    <d v="2021-09-01T00:00:00"/>
    <n v="12"/>
    <s v="Lipitor"/>
    <x v="1"/>
  </r>
  <r>
    <s v="Alyssa Wright"/>
    <n v="71"/>
    <x v="0"/>
    <x v="0"/>
    <x v="0"/>
    <s v="O+"/>
    <x v="4"/>
    <x v="220"/>
    <s v="Destiny Avery"/>
    <s v="Collins PLC"/>
    <x v="0"/>
    <n v="16374.25584"/>
    <n v="301"/>
    <x v="2"/>
    <d v="2021-03-05T00:00:00"/>
    <n v="30"/>
    <s v="Lipitor"/>
    <x v="0"/>
  </r>
  <r>
    <s v="Samantha Mora"/>
    <n v="48"/>
    <x v="1"/>
    <x v="0"/>
    <x v="3"/>
    <s v="A-"/>
    <x v="3"/>
    <x v="145"/>
    <s v="Jerry Cruz"/>
    <s v="Johnson-Cortez"/>
    <x v="0"/>
    <n v="10037.680700000001"/>
    <n v="154"/>
    <x v="0"/>
    <d v="2022-04-28T00:00:00"/>
    <n v="19"/>
    <s v="Aspirin"/>
    <x v="1"/>
  </r>
  <r>
    <s v="Kyle Dean"/>
    <n v="39"/>
    <x v="1"/>
    <x v="1"/>
    <x v="1"/>
    <s v="A-"/>
    <x v="5"/>
    <x v="154"/>
    <s v="Nicole Fernandez"/>
    <s v="House-Boyle"/>
    <x v="2"/>
    <n v="46067.280989999999"/>
    <n v="416"/>
    <x v="1"/>
    <d v="2020-02-24T00:00:00"/>
    <n v="13"/>
    <s v="Lipitor"/>
    <x v="2"/>
  </r>
  <r>
    <s v="Jodi Moore"/>
    <n v="45"/>
    <x v="1"/>
    <x v="0"/>
    <x v="3"/>
    <s v="AB-"/>
    <x v="3"/>
    <x v="221"/>
    <s v="Misty Clark"/>
    <s v="Jenkins, Collins and Barajas"/>
    <x v="4"/>
    <n v="38438.122069999998"/>
    <n v="414"/>
    <x v="2"/>
    <d v="2022-08-13T00:00:00"/>
    <n v="14"/>
    <s v="Paracetamol"/>
    <x v="0"/>
  </r>
  <r>
    <s v="Mark Chen"/>
    <n v="23"/>
    <x v="2"/>
    <x v="1"/>
    <x v="4"/>
    <s v="O-"/>
    <x v="4"/>
    <x v="222"/>
    <s v="Christopher Tran"/>
    <s v="Bowers Group"/>
    <x v="4"/>
    <n v="13148.069009999999"/>
    <n v="236"/>
    <x v="1"/>
    <d v="2021-04-21T00:00:00"/>
    <n v="10"/>
    <s v="Ibuprofen"/>
    <x v="2"/>
  </r>
  <r>
    <s v="Christina Rogers"/>
    <n v="74"/>
    <x v="0"/>
    <x v="1"/>
    <x v="2"/>
    <s v="A+"/>
    <x v="4"/>
    <x v="223"/>
    <s v="Dana Adams"/>
    <s v="Ward, Mann and Thomas"/>
    <x v="0"/>
    <n v="2706.4359370000002"/>
    <n v="375"/>
    <x v="1"/>
    <d v="2023-07-21T00:00:00"/>
    <n v="6"/>
    <s v="Penicillin"/>
    <x v="2"/>
  </r>
  <r>
    <s v="Alejandro Baxter"/>
    <n v="71"/>
    <x v="0"/>
    <x v="0"/>
    <x v="0"/>
    <s v="B+"/>
    <x v="2"/>
    <x v="224"/>
    <s v="Nicole Miller"/>
    <s v="Carter-Farmer"/>
    <x v="0"/>
    <n v="11508.38005"/>
    <n v="141"/>
    <x v="0"/>
    <d v="2021-05-19T00:00:00"/>
    <n v="11"/>
    <s v="Aspirin"/>
    <x v="1"/>
  </r>
  <r>
    <s v="Felicia Rodriguez"/>
    <n v="57"/>
    <x v="1"/>
    <x v="0"/>
    <x v="3"/>
    <s v="AB+"/>
    <x v="5"/>
    <x v="225"/>
    <s v="Misty Lopez"/>
    <s v="Martin and Sons"/>
    <x v="4"/>
    <n v="16255.47334"/>
    <n v="221"/>
    <x v="1"/>
    <d v="2022-07-04T00:00:00"/>
    <n v="17"/>
    <s v="Penicillin"/>
    <x v="0"/>
  </r>
  <r>
    <s v="Rebecca Campbell"/>
    <n v="65"/>
    <x v="0"/>
    <x v="0"/>
    <x v="0"/>
    <s v="O+"/>
    <x v="3"/>
    <x v="226"/>
    <s v="Alexis Reeves"/>
    <s v="Harris and Sons"/>
    <x v="0"/>
    <n v="1769.9823349999999"/>
    <n v="244"/>
    <x v="1"/>
    <d v="2022-01-18T00:00:00"/>
    <n v="20"/>
    <s v="Paracetamol"/>
    <x v="1"/>
  </r>
  <r>
    <s v="Michael Pollard"/>
    <n v="80"/>
    <x v="0"/>
    <x v="1"/>
    <x v="2"/>
    <s v="AB+"/>
    <x v="4"/>
    <x v="227"/>
    <s v="Donald Johnson"/>
    <s v="Gonzalez-Coleman"/>
    <x v="0"/>
    <n v="24352.703170000001"/>
    <n v="201"/>
    <x v="1"/>
    <d v="2020-08-30T00:00:00"/>
    <n v="16"/>
    <s v="Lipitor"/>
    <x v="0"/>
  </r>
  <r>
    <s v="Willie Chan"/>
    <n v="62"/>
    <x v="0"/>
    <x v="1"/>
    <x v="2"/>
    <s v="AB-"/>
    <x v="4"/>
    <x v="228"/>
    <s v="Norman Weaver"/>
    <s v="Austin-Perez"/>
    <x v="0"/>
    <n v="34641.740550000002"/>
    <n v="287"/>
    <x v="2"/>
    <d v="2022-07-27T00:00:00"/>
    <n v="7"/>
    <s v="Ibuprofen"/>
    <x v="1"/>
  </r>
  <r>
    <s v="Adam Ballard"/>
    <n v="72"/>
    <x v="0"/>
    <x v="0"/>
    <x v="0"/>
    <s v="A+"/>
    <x v="0"/>
    <x v="229"/>
    <s v="Barbara Hurst"/>
    <s v="Morgan PLC"/>
    <x v="0"/>
    <n v="36365.584620000001"/>
    <n v="129"/>
    <x v="2"/>
    <d v="2021-01-29T00:00:00"/>
    <n v="18"/>
    <s v="Aspirin"/>
    <x v="0"/>
  </r>
  <r>
    <s v="William Mahoney"/>
    <n v="41"/>
    <x v="1"/>
    <x v="1"/>
    <x v="1"/>
    <s v="O-"/>
    <x v="0"/>
    <x v="62"/>
    <s v="Vanessa Wilson"/>
    <s v="Burgess-Herrera"/>
    <x v="0"/>
    <n v="29471.711139999999"/>
    <n v="179"/>
    <x v="1"/>
    <d v="2023-11-02T00:00:00"/>
    <n v="5"/>
    <s v="Lipitor"/>
    <x v="2"/>
  </r>
  <r>
    <s v="Aaron Hughes"/>
    <n v="25"/>
    <x v="2"/>
    <x v="1"/>
    <x v="4"/>
    <s v="O-"/>
    <x v="1"/>
    <x v="230"/>
    <s v="Scott Beck"/>
    <s v="Anderson, Burgess and Jones"/>
    <x v="2"/>
    <n v="11986.37594"/>
    <n v="181"/>
    <x v="2"/>
    <d v="2020-12-30T00:00:00"/>
    <n v="26"/>
    <s v="Aspirin"/>
    <x v="2"/>
  </r>
  <r>
    <s v="Jeanette White"/>
    <n v="41"/>
    <x v="1"/>
    <x v="0"/>
    <x v="3"/>
    <s v="AB+"/>
    <x v="2"/>
    <x v="231"/>
    <s v="Rebecca Morales"/>
    <s v="Morris-Terry"/>
    <x v="2"/>
    <n v="15285.45104"/>
    <n v="243"/>
    <x v="0"/>
    <d v="2023-04-07T00:00:00"/>
    <n v="22"/>
    <s v="Paracetamol"/>
    <x v="1"/>
  </r>
  <r>
    <s v="Tammy Williams"/>
    <n v="83"/>
    <x v="0"/>
    <x v="0"/>
    <x v="0"/>
    <s v="O-"/>
    <x v="5"/>
    <x v="232"/>
    <s v="Jessica Sanders"/>
    <s v="Hood Ltd"/>
    <x v="0"/>
    <n v="18476.707040000001"/>
    <n v="370"/>
    <x v="0"/>
    <d v="2020-03-28T00:00:00"/>
    <n v="4"/>
    <s v="Lipitor"/>
    <x v="0"/>
  </r>
  <r>
    <s v="Travis Morales"/>
    <n v="50"/>
    <x v="1"/>
    <x v="1"/>
    <x v="1"/>
    <s v="AB-"/>
    <x v="4"/>
    <x v="233"/>
    <s v="Bradley Ellis"/>
    <s v="Ramirez PLC"/>
    <x v="3"/>
    <n v="1879.081205"/>
    <n v="147"/>
    <x v="1"/>
    <d v="2021-11-04T00:00:00"/>
    <n v="13"/>
    <s v="Paracetamol"/>
    <x v="0"/>
  </r>
  <r>
    <s v="John Garza"/>
    <n v="80"/>
    <x v="0"/>
    <x v="0"/>
    <x v="0"/>
    <s v="AB+"/>
    <x v="0"/>
    <x v="234"/>
    <s v="Jessica Newton"/>
    <s v="Bennett, Young and Patel"/>
    <x v="0"/>
    <n v="52242.027090000003"/>
    <n v="237"/>
    <x v="1"/>
    <d v="2021-05-16T00:00:00"/>
    <n v="29"/>
    <s v="Lipitor"/>
    <x v="0"/>
  </r>
  <r>
    <s v="Elizabeth Adams"/>
    <n v="28"/>
    <x v="2"/>
    <x v="1"/>
    <x v="4"/>
    <s v="AB-"/>
    <x v="1"/>
    <x v="235"/>
    <s v="Monica Wright"/>
    <s v="Glover and Sons"/>
    <x v="3"/>
    <n v="37273.487880000001"/>
    <n v="292"/>
    <x v="2"/>
    <d v="2020-08-09T00:00:00"/>
    <n v="20"/>
    <s v="Aspirin"/>
    <x v="2"/>
  </r>
  <r>
    <s v="Mindy Torres"/>
    <n v="61"/>
    <x v="0"/>
    <x v="1"/>
    <x v="2"/>
    <s v="AB-"/>
    <x v="1"/>
    <x v="123"/>
    <s v="Amber Flores"/>
    <s v="Randall, Pitts and Rodriguez"/>
    <x v="0"/>
    <n v="14477.163759999999"/>
    <n v="465"/>
    <x v="2"/>
    <d v="2022-05-25T00:00:00"/>
    <n v="27"/>
    <s v="Aspirin"/>
    <x v="1"/>
  </r>
  <r>
    <s v="Nicole Smith"/>
    <n v="66"/>
    <x v="0"/>
    <x v="0"/>
    <x v="0"/>
    <s v="A+"/>
    <x v="5"/>
    <x v="236"/>
    <s v="Anne White"/>
    <s v="Jackson, Rich and Rivera"/>
    <x v="0"/>
    <n v="22313.19587"/>
    <n v="264"/>
    <x v="1"/>
    <d v="2021-04-12T00:00:00"/>
    <n v="19"/>
    <s v="Ibuprofen"/>
    <x v="0"/>
  </r>
  <r>
    <s v="Donna Sanchez"/>
    <n v="37"/>
    <x v="1"/>
    <x v="0"/>
    <x v="3"/>
    <s v="B-"/>
    <x v="0"/>
    <x v="237"/>
    <s v="Annette Cook"/>
    <s v="Rivera-Carr"/>
    <x v="4"/>
    <n v="40574.022929999999"/>
    <n v="234"/>
    <x v="1"/>
    <d v="2021-04-28T00:00:00"/>
    <n v="14"/>
    <s v="Penicillin"/>
    <x v="2"/>
  </r>
  <r>
    <s v="Stephen Manning"/>
    <n v="57"/>
    <x v="1"/>
    <x v="0"/>
    <x v="3"/>
    <s v="A+"/>
    <x v="2"/>
    <x v="238"/>
    <s v="William Oconnor"/>
    <s v="Sanford-Shaffer"/>
    <x v="0"/>
    <n v="15955.56457"/>
    <n v="458"/>
    <x v="0"/>
    <d v="2022-12-02T00:00:00"/>
    <n v="10"/>
    <s v="Paracetamol"/>
    <x v="1"/>
  </r>
  <r>
    <s v="Willie Black"/>
    <n v="52"/>
    <x v="1"/>
    <x v="1"/>
    <x v="1"/>
    <s v="AB-"/>
    <x v="4"/>
    <x v="239"/>
    <s v="Michael Sullivan"/>
    <s v="Alvarado LLC"/>
    <x v="4"/>
    <n v="11061"/>
    <n v="226"/>
    <x v="2"/>
    <d v="2021-10-28T00:00:00"/>
    <n v="28"/>
    <s v="Penicillin"/>
    <x v="2"/>
  </r>
  <r>
    <s v="Jennifer Berg"/>
    <n v="70"/>
    <x v="0"/>
    <x v="1"/>
    <x v="2"/>
    <s v="AB-"/>
    <x v="3"/>
    <x v="240"/>
    <s v="Christopher Howard"/>
    <s v="Johnson-Pierce"/>
    <x v="0"/>
    <n v="18252.71297"/>
    <n v="478"/>
    <x v="2"/>
    <d v="2020-12-17T00:00:00"/>
    <n v="8"/>
    <s v="Lipitor"/>
    <x v="2"/>
  </r>
  <r>
    <s v="Lauren Ward"/>
    <n v="51"/>
    <x v="1"/>
    <x v="1"/>
    <x v="1"/>
    <s v="AB+"/>
    <x v="0"/>
    <x v="241"/>
    <s v="Sarah Torres"/>
    <s v="Hopkins Group"/>
    <x v="0"/>
    <n v="31831.192569999999"/>
    <n v="204"/>
    <x v="2"/>
    <d v="2023-04-22T00:00:00"/>
    <n v="24"/>
    <s v="Paracetamol"/>
    <x v="2"/>
  </r>
  <r>
    <s v="John Briggs"/>
    <n v="57"/>
    <x v="1"/>
    <x v="0"/>
    <x v="3"/>
    <s v="AB-"/>
    <x v="2"/>
    <x v="242"/>
    <s v="Melissa Nguyen"/>
    <s v="Morrow, Nelson and Castillo"/>
    <x v="4"/>
    <n v="8734.5343329999996"/>
    <n v="366"/>
    <x v="0"/>
    <d v="2019-03-18T00:00:00"/>
    <n v="10"/>
    <s v="Ibuprofen"/>
    <x v="0"/>
  </r>
  <r>
    <s v="Yvette Scott"/>
    <n v="56"/>
    <x v="1"/>
    <x v="0"/>
    <x v="3"/>
    <s v="AB-"/>
    <x v="0"/>
    <x v="243"/>
    <s v="Catherine Jones"/>
    <s v="Miller Group"/>
    <x v="3"/>
    <n v="47488.225740000002"/>
    <n v="196"/>
    <x v="1"/>
    <d v="2023-09-21T00:00:00"/>
    <n v="28"/>
    <s v="Paracetamol"/>
    <x v="0"/>
  </r>
  <r>
    <s v="Eric Martinez"/>
    <n v="21"/>
    <x v="2"/>
    <x v="0"/>
    <x v="5"/>
    <s v="AB-"/>
    <x v="1"/>
    <x v="244"/>
    <s v="Elizabeth Cordova"/>
    <s v="Schwartz PLC"/>
    <x v="4"/>
    <n v="33522.137239999996"/>
    <n v="294"/>
    <x v="2"/>
    <d v="2022-01-07T00:00:00"/>
    <n v="15"/>
    <s v="Penicillin"/>
    <x v="1"/>
  </r>
  <r>
    <s v="Jennifer Frye"/>
    <n v="35"/>
    <x v="1"/>
    <x v="1"/>
    <x v="1"/>
    <s v="AB-"/>
    <x v="1"/>
    <x v="245"/>
    <s v="Stephanie Bryan"/>
    <s v="Howe, Wilson and Davis"/>
    <x v="2"/>
    <n v="44423.812859999998"/>
    <n v="462"/>
    <x v="1"/>
    <d v="2022-12-16T00:00:00"/>
    <n v="8"/>
    <s v="Ibuprofen"/>
    <x v="2"/>
  </r>
  <r>
    <s v="Jamie Kelley"/>
    <n v="48"/>
    <x v="1"/>
    <x v="1"/>
    <x v="1"/>
    <s v="O-"/>
    <x v="1"/>
    <x v="246"/>
    <s v="Samuel Lowe"/>
    <s v="Williams LLC"/>
    <x v="2"/>
    <n v="38359.304680000001"/>
    <n v="297"/>
    <x v="2"/>
    <d v="2022-07-28T00:00:00"/>
    <n v="18"/>
    <s v="Penicillin"/>
    <x v="0"/>
  </r>
  <r>
    <s v="Richard Kramer"/>
    <n v="77"/>
    <x v="0"/>
    <x v="1"/>
    <x v="2"/>
    <s v="B-"/>
    <x v="3"/>
    <x v="247"/>
    <s v="Mr. Eric Smith"/>
    <s v="Brown-Baker"/>
    <x v="0"/>
    <n v="18928.173299999999"/>
    <n v="280"/>
    <x v="0"/>
    <d v="2021-03-31T00:00:00"/>
    <n v="4"/>
    <s v="Penicillin"/>
    <x v="1"/>
  </r>
  <r>
    <s v="Ashley Armstrong"/>
    <n v="40"/>
    <x v="1"/>
    <x v="0"/>
    <x v="3"/>
    <s v="A+"/>
    <x v="0"/>
    <x v="244"/>
    <s v="Jamie Marks"/>
    <s v="Dawson, Yang and Hood"/>
    <x v="3"/>
    <n v="42950.347589999998"/>
    <n v="238"/>
    <x v="2"/>
    <d v="2022-01-10T00:00:00"/>
    <n v="18"/>
    <s v="Penicillin"/>
    <x v="0"/>
  </r>
  <r>
    <s v="Jacob Meyers"/>
    <n v="31"/>
    <x v="2"/>
    <x v="1"/>
    <x v="4"/>
    <s v="O-"/>
    <x v="1"/>
    <x v="248"/>
    <s v="Wesley Mcpherson"/>
    <s v="Lynch-Garrett"/>
    <x v="3"/>
    <n v="39494.30575"/>
    <n v="374"/>
    <x v="2"/>
    <d v="2022-08-14T00:00:00"/>
    <n v="6"/>
    <s v="Aspirin"/>
    <x v="2"/>
  </r>
  <r>
    <s v="Jillian Robinson"/>
    <n v="62"/>
    <x v="0"/>
    <x v="1"/>
    <x v="2"/>
    <s v="A+"/>
    <x v="4"/>
    <x v="249"/>
    <s v="Jordan Johnston"/>
    <s v="Clark-Shaw"/>
    <x v="0"/>
    <n v="16085.449479999999"/>
    <n v="216"/>
    <x v="1"/>
    <d v="2022-06-11T00:00:00"/>
    <n v="19"/>
    <s v="Penicillin"/>
    <x v="2"/>
  </r>
  <r>
    <s v="Roberta Fisher"/>
    <n v="27"/>
    <x v="2"/>
    <x v="0"/>
    <x v="5"/>
    <s v="A-"/>
    <x v="2"/>
    <x v="250"/>
    <s v="Nathan Mason"/>
    <s v="Harris and Sons"/>
    <x v="3"/>
    <n v="18680.319790000001"/>
    <n v="135"/>
    <x v="0"/>
    <d v="2021-09-22T00:00:00"/>
    <n v="3"/>
    <s v="Aspirin"/>
    <x v="1"/>
  </r>
  <r>
    <s v="Andrew Morales"/>
    <n v="67"/>
    <x v="0"/>
    <x v="1"/>
    <x v="2"/>
    <s v="O+"/>
    <x v="2"/>
    <x v="251"/>
    <s v="Jason Smith"/>
    <s v="Parker, Perez and Pearson"/>
    <x v="0"/>
    <n v="20378.955470000001"/>
    <n v="303"/>
    <x v="0"/>
    <d v="2022-06-02T00:00:00"/>
    <n v="17"/>
    <s v="Penicillin"/>
    <x v="0"/>
  </r>
  <r>
    <s v="Jason Evans"/>
    <n v="51"/>
    <x v="1"/>
    <x v="0"/>
    <x v="3"/>
    <s v="A+"/>
    <x v="2"/>
    <x v="252"/>
    <s v="Kimberly Valentine"/>
    <s v="Byrd, Clark and Medina"/>
    <x v="1"/>
    <n v="11665.640600000001"/>
    <n v="225"/>
    <x v="0"/>
    <d v="2023-02-05T00:00:00"/>
    <n v="9"/>
    <s v="Penicillin"/>
    <x v="2"/>
  </r>
  <r>
    <s v="Harry Thomas"/>
    <n v="79"/>
    <x v="0"/>
    <x v="0"/>
    <x v="0"/>
    <s v="AB-"/>
    <x v="5"/>
    <x v="253"/>
    <s v="Brittany Weaver"/>
    <s v="Greer-Anderson"/>
    <x v="0"/>
    <n v="9438.7791410000009"/>
    <n v="152"/>
    <x v="0"/>
    <d v="2020-12-16T00:00:00"/>
    <n v="2"/>
    <s v="Ibuprofen"/>
    <x v="2"/>
  </r>
  <r>
    <s v="Natalie Jackson"/>
    <n v="46"/>
    <x v="1"/>
    <x v="1"/>
    <x v="1"/>
    <s v="A-"/>
    <x v="4"/>
    <x v="254"/>
    <s v="Robert Page"/>
    <s v="Torres-Aguirre"/>
    <x v="3"/>
    <n v="8729.5387190000001"/>
    <n v="444"/>
    <x v="1"/>
    <d v="2020-10-18T00:00:00"/>
    <n v="22"/>
    <s v="Paracetamol"/>
    <x v="2"/>
  </r>
  <r>
    <s v="Molly Houston"/>
    <n v="29"/>
    <x v="2"/>
    <x v="1"/>
    <x v="4"/>
    <s v="A-"/>
    <x v="2"/>
    <x v="183"/>
    <s v="Sean Black"/>
    <s v="Collins, Holmes and Everett"/>
    <x v="4"/>
    <n v="3166.842913"/>
    <n v="270"/>
    <x v="0"/>
    <d v="2022-02-26T00:00:00"/>
    <n v="2"/>
    <s v="Lipitor"/>
    <x v="0"/>
  </r>
  <r>
    <s v="Ryan Lee"/>
    <n v="34"/>
    <x v="2"/>
    <x v="0"/>
    <x v="5"/>
    <s v="AB+"/>
    <x v="2"/>
    <x v="255"/>
    <s v="Jamie Wright"/>
    <s v="Reynolds-Miranda"/>
    <x v="4"/>
    <n v="795.12083189999998"/>
    <n v="454"/>
    <x v="0"/>
    <d v="2022-06-11T00:00:00"/>
    <n v="9"/>
    <s v="Paracetamol"/>
    <x v="1"/>
  </r>
  <r>
    <s v="Christopher Martin"/>
    <n v="81"/>
    <x v="0"/>
    <x v="0"/>
    <x v="0"/>
    <s v="B+"/>
    <x v="5"/>
    <x v="256"/>
    <s v="Aaron Padilla"/>
    <s v="Johnson, Cook and Morris"/>
    <x v="0"/>
    <n v="5828.1119719999997"/>
    <n v="425"/>
    <x v="1"/>
    <d v="2020-02-01T00:00:00"/>
    <n v="2"/>
    <s v="Aspirin"/>
    <x v="0"/>
  </r>
  <r>
    <s v="Tabitha Carr"/>
    <n v="39"/>
    <x v="1"/>
    <x v="1"/>
    <x v="1"/>
    <s v="AB+"/>
    <x v="3"/>
    <x v="257"/>
    <s v="Dustin Martinez"/>
    <s v="Nunez-Miller"/>
    <x v="0"/>
    <n v="22715.519250000001"/>
    <n v="442"/>
    <x v="1"/>
    <d v="2022-07-08T00:00:00"/>
    <n v="30"/>
    <s v="Aspirin"/>
    <x v="1"/>
  </r>
  <r>
    <s v="Lisa Rojas"/>
    <n v="30"/>
    <x v="2"/>
    <x v="1"/>
    <x v="4"/>
    <s v="B+"/>
    <x v="5"/>
    <x v="258"/>
    <s v="John Ryan MD"/>
    <s v="Wright PLC"/>
    <x v="3"/>
    <n v="75672.892019999999"/>
    <n v="189"/>
    <x v="1"/>
    <d v="2023-09-16T00:00:00"/>
    <n v="6"/>
    <s v="Paracetamol"/>
    <x v="1"/>
  </r>
  <r>
    <s v="Mary Delgado"/>
    <n v="22"/>
    <x v="2"/>
    <x v="0"/>
    <x v="5"/>
    <s v="AB-"/>
    <x v="4"/>
    <x v="259"/>
    <s v="Kelsey Ross"/>
    <s v="Anderson, Brown and Fisher"/>
    <x v="2"/>
    <n v="9624.9777959999992"/>
    <n v="487"/>
    <x v="1"/>
    <d v="2022-06-24T00:00:00"/>
    <n v="8"/>
    <s v="Ibuprofen"/>
    <x v="1"/>
  </r>
  <r>
    <s v="Lisa Sanchez"/>
    <n v="33"/>
    <x v="2"/>
    <x v="0"/>
    <x v="5"/>
    <s v="AB-"/>
    <x v="0"/>
    <x v="260"/>
    <s v="Andrea Owen"/>
    <s v="Lyons-Price"/>
    <x v="4"/>
    <n v="51060.746209999998"/>
    <n v="119"/>
    <x v="2"/>
    <d v="2019-02-23T00:00:00"/>
    <n v="10"/>
    <s v="Lipitor"/>
    <x v="2"/>
  </r>
  <r>
    <s v="Kathleen Hanson"/>
    <n v="37"/>
    <x v="1"/>
    <x v="0"/>
    <x v="3"/>
    <s v="AB-"/>
    <x v="4"/>
    <x v="261"/>
    <s v="Melissa Gomez MD"/>
    <s v="Montgomery LLC"/>
    <x v="0"/>
    <n v="29527.92484"/>
    <n v="356"/>
    <x v="1"/>
    <d v="2020-09-17T00:00:00"/>
    <n v="21"/>
    <s v="Aspirin"/>
    <x v="1"/>
  </r>
  <r>
    <s v="Donna Jones"/>
    <n v="46"/>
    <x v="1"/>
    <x v="1"/>
    <x v="1"/>
    <s v="A-"/>
    <x v="4"/>
    <x v="262"/>
    <s v="Sharon Banks"/>
    <s v="Mccormick Inc"/>
    <x v="2"/>
    <n v="4130.8016090000001"/>
    <n v="104"/>
    <x v="2"/>
    <d v="2018-12-19T00:00:00"/>
    <n v="4"/>
    <s v="Ibuprofen"/>
    <x v="0"/>
  </r>
  <r>
    <s v="Rachel Morales"/>
    <n v="31"/>
    <x v="2"/>
    <x v="1"/>
    <x v="4"/>
    <s v="AB-"/>
    <x v="4"/>
    <x v="263"/>
    <s v="Peter Bailey"/>
    <s v="Yates LLC"/>
    <x v="1"/>
    <n v="7233.1012760000003"/>
    <n v="184"/>
    <x v="2"/>
    <d v="2018-12-22T00:00:00"/>
    <n v="12"/>
    <s v="Aspirin"/>
    <x v="0"/>
  </r>
  <r>
    <s v="Michelle Quinn"/>
    <n v="74"/>
    <x v="0"/>
    <x v="0"/>
    <x v="0"/>
    <s v="AB+"/>
    <x v="1"/>
    <x v="264"/>
    <s v="Lindsay Watson"/>
    <s v="Bentley Ltd"/>
    <x v="3"/>
    <n v="6448.3975540000001"/>
    <n v="130"/>
    <x v="2"/>
    <d v="2021-11-25T00:00:00"/>
    <n v="19"/>
    <s v="Ibuprofen"/>
    <x v="1"/>
  </r>
  <r>
    <s v="Crystal Smith"/>
    <n v="53"/>
    <x v="1"/>
    <x v="1"/>
    <x v="1"/>
    <s v="AB+"/>
    <x v="4"/>
    <x v="265"/>
    <s v="Sarah Williams"/>
    <s v="Casey, Jefferson and Carlson"/>
    <x v="4"/>
    <n v="10935.88558"/>
    <n v="485"/>
    <x v="1"/>
    <d v="2020-07-22T00:00:00"/>
    <n v="4"/>
    <s v="Ibuprofen"/>
    <x v="2"/>
  </r>
  <r>
    <s v="Tracey Martin"/>
    <n v="54"/>
    <x v="1"/>
    <x v="0"/>
    <x v="3"/>
    <s v="A+"/>
    <x v="2"/>
    <x v="130"/>
    <s v="Nicole Johnson"/>
    <s v="Gibbs-Davis"/>
    <x v="0"/>
    <n v="10349.906720000001"/>
    <n v="218"/>
    <x v="0"/>
    <d v="2020-06-10T00:00:00"/>
    <n v="10"/>
    <s v="Paracetamol"/>
    <x v="0"/>
  </r>
  <r>
    <s v="Matthew Palmer"/>
    <n v="63"/>
    <x v="0"/>
    <x v="0"/>
    <x v="0"/>
    <s v="AB+"/>
    <x v="3"/>
    <x v="266"/>
    <s v="Nathaniel Wilson"/>
    <s v="Walker-Mcguire"/>
    <x v="3"/>
    <n v="20336.168989999998"/>
    <n v="445"/>
    <x v="2"/>
    <d v="2019-02-08T00:00:00"/>
    <n v="12"/>
    <s v="Aspirin"/>
    <x v="2"/>
  </r>
  <r>
    <s v="Kristy Donaldson"/>
    <n v="26"/>
    <x v="2"/>
    <x v="0"/>
    <x v="5"/>
    <s v="B+"/>
    <x v="3"/>
    <x v="262"/>
    <s v="Elizabeth Clark DDS"/>
    <s v="Nguyen-Johnson"/>
    <x v="1"/>
    <n v="14024.970219999999"/>
    <n v="111"/>
    <x v="1"/>
    <d v="2018-12-28T00:00:00"/>
    <n v="13"/>
    <s v="Aspirin"/>
    <x v="0"/>
  </r>
  <r>
    <s v="Amy Jackson"/>
    <n v="22"/>
    <x v="2"/>
    <x v="1"/>
    <x v="4"/>
    <s v="B-"/>
    <x v="1"/>
    <x v="267"/>
    <s v="Jose Harris"/>
    <s v="Peterson-Morris"/>
    <x v="3"/>
    <n v="15969.571669999999"/>
    <n v="119"/>
    <x v="1"/>
    <d v="2019-04-25T00:00:00"/>
    <n v="13"/>
    <s v="Ibuprofen"/>
    <x v="2"/>
  </r>
  <r>
    <s v="Patrick Taylor DDS"/>
    <n v="62"/>
    <x v="0"/>
    <x v="0"/>
    <x v="0"/>
    <s v="B-"/>
    <x v="3"/>
    <x v="268"/>
    <s v="Ronnie Hernandez"/>
    <s v="Perez-Baker"/>
    <x v="3"/>
    <n v="36382.327310000001"/>
    <n v="482"/>
    <x v="1"/>
    <d v="2020-11-27T00:00:00"/>
    <n v="27"/>
    <s v="Penicillin"/>
    <x v="1"/>
  </r>
  <r>
    <s v="Robert Carter DDS"/>
    <n v="44"/>
    <x v="1"/>
    <x v="1"/>
    <x v="1"/>
    <s v="B+"/>
    <x v="4"/>
    <x v="269"/>
    <s v="Veronica Bradley"/>
    <s v="Orozco PLC"/>
    <x v="0"/>
    <n v="18643.415290000001"/>
    <n v="105"/>
    <x v="1"/>
    <d v="2023-05-08T00:00:00"/>
    <n v="22"/>
    <s v="Aspirin"/>
    <x v="0"/>
  </r>
  <r>
    <s v="Elizabeth Charles"/>
    <n v="36"/>
    <x v="1"/>
    <x v="1"/>
    <x v="1"/>
    <s v="B-"/>
    <x v="4"/>
    <x v="270"/>
    <s v="Charles Blake"/>
    <s v="Simmons Ltd"/>
    <x v="4"/>
    <n v="29397.11059"/>
    <n v="362"/>
    <x v="2"/>
    <d v="2022-11-20T00:00:00"/>
    <n v="11"/>
    <s v="Aspirin"/>
    <x v="1"/>
  </r>
  <r>
    <s v="Melissa Jones"/>
    <n v="43"/>
    <x v="1"/>
    <x v="0"/>
    <x v="3"/>
    <s v="AB-"/>
    <x v="5"/>
    <x v="267"/>
    <s v="Jose Richard"/>
    <s v="Cruz, Harris and Murray"/>
    <x v="4"/>
    <n v="47513.906629999998"/>
    <n v="425"/>
    <x v="0"/>
    <d v="2019-05-01T00:00:00"/>
    <n v="19"/>
    <s v="Ibuprofen"/>
    <x v="1"/>
  </r>
  <r>
    <s v="Tammy Cook"/>
    <n v="75"/>
    <x v="0"/>
    <x v="0"/>
    <x v="0"/>
    <s v="AB-"/>
    <x v="4"/>
    <x v="271"/>
    <s v="Richard Fuller"/>
    <s v="Benson Inc"/>
    <x v="3"/>
    <n v="7023.636845"/>
    <n v="347"/>
    <x v="2"/>
    <d v="2021-03-07T00:00:00"/>
    <n v="5"/>
    <s v="Ibuprofen"/>
    <x v="2"/>
  </r>
  <r>
    <s v="Dennis Banks"/>
    <n v="80"/>
    <x v="0"/>
    <x v="0"/>
    <x v="0"/>
    <s v="O+"/>
    <x v="2"/>
    <x v="272"/>
    <s v="Amanda Blackburn"/>
    <s v="Foster Inc"/>
    <x v="2"/>
    <n v="20708.922170000002"/>
    <n v="230"/>
    <x v="0"/>
    <d v="2019-10-11T00:00:00"/>
    <n v="22"/>
    <s v="Aspirin"/>
    <x v="2"/>
  </r>
  <r>
    <s v="Cody Gonzales"/>
    <n v="30"/>
    <x v="2"/>
    <x v="1"/>
    <x v="4"/>
    <s v="B-"/>
    <x v="2"/>
    <x v="273"/>
    <s v="Rachel Roberts"/>
    <s v="Smith Group"/>
    <x v="4"/>
    <n v="7134.5652259999997"/>
    <n v="223"/>
    <x v="0"/>
    <d v="2020-03-15T00:00:00"/>
    <n v="9"/>
    <s v="Penicillin"/>
    <x v="2"/>
  </r>
  <r>
    <s v="Peter Alvarado"/>
    <n v="34"/>
    <x v="2"/>
    <x v="0"/>
    <x v="5"/>
    <s v="AB+"/>
    <x v="5"/>
    <x v="274"/>
    <s v="Robert Leblanc"/>
    <s v="Sparks and Sons"/>
    <x v="3"/>
    <n v="12573.437970000001"/>
    <n v="199"/>
    <x v="1"/>
    <d v="2021-09-09T00:00:00"/>
    <n v="22"/>
    <s v="Penicillin"/>
    <x v="2"/>
  </r>
  <r>
    <s v="Timothy Melton"/>
    <n v="22"/>
    <x v="2"/>
    <x v="1"/>
    <x v="4"/>
    <s v="A-"/>
    <x v="1"/>
    <x v="275"/>
    <s v="Dawn Waller"/>
    <s v="Miller Ltd"/>
    <x v="4"/>
    <n v="7638.6948410000005"/>
    <n v="497"/>
    <x v="2"/>
    <d v="2021-10-15T00:00:00"/>
    <n v="13"/>
    <s v="Ibuprofen"/>
    <x v="0"/>
  </r>
  <r>
    <s v="Donald Moreno"/>
    <n v="58"/>
    <x v="1"/>
    <x v="0"/>
    <x v="3"/>
    <s v="B+"/>
    <x v="2"/>
    <x v="250"/>
    <s v="Leslie Walls"/>
    <s v="Jefferson Inc"/>
    <x v="0"/>
    <n v="16071.49879"/>
    <n v="420"/>
    <x v="0"/>
    <d v="2021-09-21T00:00:00"/>
    <n v="2"/>
    <s v="Penicillin"/>
    <x v="1"/>
  </r>
  <r>
    <s v="Lori Barrett"/>
    <n v="52"/>
    <x v="1"/>
    <x v="1"/>
    <x v="1"/>
    <s v="A+"/>
    <x v="4"/>
    <x v="276"/>
    <s v="Jennifer Newton"/>
    <s v="Allen, Robinson and Campbell"/>
    <x v="3"/>
    <n v="30318.231589999999"/>
    <n v="432"/>
    <x v="1"/>
    <d v="2019-07-30T00:00:00"/>
    <n v="18"/>
    <s v="Ibuprofen"/>
    <x v="1"/>
  </r>
  <r>
    <s v="Cynthia Patterson"/>
    <n v="42"/>
    <x v="1"/>
    <x v="0"/>
    <x v="3"/>
    <s v="B-"/>
    <x v="5"/>
    <x v="277"/>
    <s v="Dr. Sean Russell"/>
    <s v="Johnson Ltd"/>
    <x v="0"/>
    <n v="35507.572549999997"/>
    <n v="483"/>
    <x v="1"/>
    <d v="2020-02-08T00:00:00"/>
    <n v="28"/>
    <s v="Ibuprofen"/>
    <x v="0"/>
  </r>
  <r>
    <s v="Angel Robles"/>
    <n v="76"/>
    <x v="0"/>
    <x v="1"/>
    <x v="2"/>
    <s v="O-"/>
    <x v="1"/>
    <x v="278"/>
    <s v="Diane Fuller"/>
    <s v="Perry, Edwards and Gray"/>
    <x v="0"/>
    <n v="10393.947459999999"/>
    <n v="162"/>
    <x v="2"/>
    <d v="2019-05-16T00:00:00"/>
    <n v="19"/>
    <s v="Ibuprofen"/>
    <x v="1"/>
  </r>
  <r>
    <s v="Denise Randall"/>
    <n v="33"/>
    <x v="2"/>
    <x v="1"/>
    <x v="4"/>
    <s v="AB+"/>
    <x v="1"/>
    <x v="279"/>
    <s v="Jordan Wise"/>
    <s v="Andrews, Mcguire and Turner"/>
    <x v="3"/>
    <n v="24834.280569999999"/>
    <n v="161"/>
    <x v="2"/>
    <d v="2018-12-01T00:00:00"/>
    <n v="17"/>
    <s v="Ibuprofen"/>
    <x v="2"/>
  </r>
  <r>
    <s v="Laurie Turner"/>
    <n v="33"/>
    <x v="2"/>
    <x v="1"/>
    <x v="4"/>
    <s v="O-"/>
    <x v="3"/>
    <x v="193"/>
    <s v="Mr. Samuel Burgess"/>
    <s v="Sims, King and Martin"/>
    <x v="1"/>
    <n v="6503.4867990000002"/>
    <n v="436"/>
    <x v="1"/>
    <d v="2023-07-17T00:00:00"/>
    <n v="6"/>
    <s v="Lipitor"/>
    <x v="2"/>
  </r>
  <r>
    <s v="Whitney Garza"/>
    <n v="71"/>
    <x v="0"/>
    <x v="0"/>
    <x v="0"/>
    <s v="O-"/>
    <x v="5"/>
    <x v="280"/>
    <s v="Nathaniel Richardson"/>
    <s v="Diaz Group"/>
    <x v="0"/>
    <n v="59681.954030000001"/>
    <n v="485"/>
    <x v="1"/>
    <d v="2021-12-12T00:00:00"/>
    <n v="2"/>
    <s v="Aspirin"/>
    <x v="0"/>
  </r>
  <r>
    <s v="Erin Porter"/>
    <n v="59"/>
    <x v="1"/>
    <x v="1"/>
    <x v="1"/>
    <s v="B-"/>
    <x v="4"/>
    <x v="281"/>
    <s v="Amber Meza"/>
    <s v="Price and Sons"/>
    <x v="3"/>
    <n v="12855.090260000001"/>
    <n v="288"/>
    <x v="1"/>
    <d v="2019-05-20T00:00:00"/>
    <n v="25"/>
    <s v="Lipitor"/>
    <x v="2"/>
  </r>
  <r>
    <s v="Victor Gardner"/>
    <n v="76"/>
    <x v="0"/>
    <x v="0"/>
    <x v="0"/>
    <s v="O-"/>
    <x v="3"/>
    <x v="35"/>
    <s v="Amber Flores"/>
    <s v="Henry-Clay"/>
    <x v="0"/>
    <n v="33605.795480000001"/>
    <n v="440"/>
    <x v="1"/>
    <d v="2019-12-07T00:00:00"/>
    <n v="25"/>
    <s v="Paracetamol"/>
    <x v="1"/>
  </r>
  <r>
    <s v="Angelica Chen"/>
    <n v="57"/>
    <x v="1"/>
    <x v="1"/>
    <x v="1"/>
    <s v="AB-"/>
    <x v="4"/>
    <x v="282"/>
    <s v="Cheryl Robles"/>
    <s v="Mendoza LLC"/>
    <x v="3"/>
    <n v="24323.089049999999"/>
    <n v="133"/>
    <x v="1"/>
    <d v="2022-07-03T00:00:00"/>
    <n v="9"/>
    <s v="Lipitor"/>
    <x v="0"/>
  </r>
  <r>
    <s v="Alan Rodriguez"/>
    <n v="42"/>
    <x v="1"/>
    <x v="1"/>
    <x v="1"/>
    <s v="O+"/>
    <x v="1"/>
    <x v="283"/>
    <s v="Victoria Smith"/>
    <s v="Powell-Nguyen"/>
    <x v="0"/>
    <n v="4266.0981240000001"/>
    <n v="425"/>
    <x v="1"/>
    <d v="2023-06-18T00:00:00"/>
    <n v="4"/>
    <s v="Aspirin"/>
    <x v="2"/>
  </r>
  <r>
    <s v="Angela Garcia"/>
    <n v="23"/>
    <x v="2"/>
    <x v="1"/>
    <x v="4"/>
    <s v="B+"/>
    <x v="5"/>
    <x v="284"/>
    <s v="Christopher Flores"/>
    <s v="Russell-Rubio"/>
    <x v="4"/>
    <n v="50561.23532"/>
    <n v="237"/>
    <x v="1"/>
    <d v="2019-09-21T00:00:00"/>
    <n v="10"/>
    <s v="Lipitor"/>
    <x v="1"/>
  </r>
  <r>
    <s v="Julia Johnson"/>
    <n v="52"/>
    <x v="1"/>
    <x v="0"/>
    <x v="3"/>
    <s v="AB-"/>
    <x v="2"/>
    <x v="285"/>
    <s v="Jason Wright"/>
    <s v="Mendoza-Lee"/>
    <x v="3"/>
    <n v="12714.91539"/>
    <n v="104"/>
    <x v="0"/>
    <d v="2020-04-04T00:00:00"/>
    <n v="20"/>
    <s v="Paracetamol"/>
    <x v="2"/>
  </r>
  <r>
    <s v="David Hess"/>
    <n v="18"/>
    <x v="2"/>
    <x v="1"/>
    <x v="4"/>
    <s v="AB+"/>
    <x v="1"/>
    <x v="286"/>
    <s v="Michael Chung"/>
    <s v="Collier and Sons"/>
    <x v="3"/>
    <n v="40252.394439999996"/>
    <n v="114"/>
    <x v="1"/>
    <d v="2023-08-04T00:00:00"/>
    <n v="25"/>
    <s v="Aspirin"/>
    <x v="2"/>
  </r>
  <r>
    <s v="Jeffery Young"/>
    <n v="71"/>
    <x v="0"/>
    <x v="1"/>
    <x v="2"/>
    <s v="AB-"/>
    <x v="2"/>
    <x v="287"/>
    <s v="Lucas Clark"/>
    <s v="Peterson-Brandt"/>
    <x v="1"/>
    <n v="14836.50424"/>
    <n v="253"/>
    <x v="0"/>
    <d v="2023-09-23T00:00:00"/>
    <n v="17"/>
    <s v="Lipitor"/>
    <x v="2"/>
  </r>
  <r>
    <s v="Louis Lewis"/>
    <n v="52"/>
    <x v="1"/>
    <x v="0"/>
    <x v="3"/>
    <s v="O+"/>
    <x v="1"/>
    <x v="288"/>
    <s v="Joyce Cuevas"/>
    <s v="Everett-Flynn"/>
    <x v="2"/>
    <n v="42181.567369999997"/>
    <n v="244"/>
    <x v="2"/>
    <d v="2022-12-31T00:00:00"/>
    <n v="6"/>
    <s v="Paracetamol"/>
    <x v="1"/>
  </r>
  <r>
    <s v="Jennifer Benson"/>
    <n v="38"/>
    <x v="1"/>
    <x v="0"/>
    <x v="3"/>
    <s v="AB-"/>
    <x v="2"/>
    <x v="289"/>
    <s v="Joanne Owen"/>
    <s v="Cox-Townsend"/>
    <x v="3"/>
    <n v="7248.041545"/>
    <n v="458"/>
    <x v="0"/>
    <d v="2021-11-05T00:00:00"/>
    <n v="12"/>
    <s v="Ibuprofen"/>
    <x v="0"/>
  </r>
  <r>
    <s v="Daniel Alexander"/>
    <n v="70"/>
    <x v="0"/>
    <x v="1"/>
    <x v="2"/>
    <s v="AB-"/>
    <x v="4"/>
    <x v="290"/>
    <s v="Jill Hughes"/>
    <s v="Smith Inc"/>
    <x v="2"/>
    <n v="25547.74295"/>
    <n v="286"/>
    <x v="1"/>
    <d v="2020-04-05T00:00:00"/>
    <n v="17"/>
    <s v="Penicillin"/>
    <x v="1"/>
  </r>
  <r>
    <s v="Robert Taylor"/>
    <n v="19"/>
    <x v="2"/>
    <x v="1"/>
    <x v="4"/>
    <s v="B+"/>
    <x v="1"/>
    <x v="291"/>
    <s v="Scott Martin"/>
    <s v="Harvey-Lewis"/>
    <x v="2"/>
    <n v="6165.8755199999996"/>
    <n v="270"/>
    <x v="2"/>
    <d v="2021-01-20T00:00:00"/>
    <n v="10"/>
    <s v="Ibuprofen"/>
    <x v="0"/>
  </r>
  <r>
    <s v="Mrs. Crystal Garcia"/>
    <n v="54"/>
    <x v="1"/>
    <x v="0"/>
    <x v="3"/>
    <s v="O-"/>
    <x v="3"/>
    <x v="292"/>
    <s v="Gina Beasley"/>
    <s v="Estrada, Nguyen and Patterson"/>
    <x v="3"/>
    <n v="1005.183257"/>
    <n v="265"/>
    <x v="2"/>
    <d v="2021-09-22T00:00:00"/>
    <n v="25"/>
    <s v="Lipitor"/>
    <x v="2"/>
  </r>
  <r>
    <s v="Eduardo Davidson"/>
    <n v="20"/>
    <x v="2"/>
    <x v="1"/>
    <x v="4"/>
    <s v="A+"/>
    <x v="5"/>
    <x v="293"/>
    <s v="Tricia Mcclure"/>
    <s v="Murphy-Edwards"/>
    <x v="4"/>
    <n v="15570.23251"/>
    <n v="109"/>
    <x v="0"/>
    <d v="2021-05-06T00:00:00"/>
    <n v="0"/>
    <s v="Paracetamol"/>
    <x v="0"/>
  </r>
  <r>
    <s v="Dustin Garrett"/>
    <n v="66"/>
    <x v="0"/>
    <x v="0"/>
    <x v="0"/>
    <s v="O-"/>
    <x v="0"/>
    <x v="294"/>
    <s v="Rodney Johnson"/>
    <s v="Davis, Baker and Anderson"/>
    <x v="0"/>
    <n v="13932.47219"/>
    <n v="390"/>
    <x v="2"/>
    <d v="2023-07-07T00:00:00"/>
    <n v="1"/>
    <s v="Ibuprofen"/>
    <x v="2"/>
  </r>
  <r>
    <s v="Jacqueline Sanchez"/>
    <n v="32"/>
    <x v="2"/>
    <x v="0"/>
    <x v="5"/>
    <s v="AB-"/>
    <x v="1"/>
    <x v="295"/>
    <s v="Katie Erickson"/>
    <s v="Carey PLC"/>
    <x v="3"/>
    <n v="19673.79608"/>
    <n v="207"/>
    <x v="2"/>
    <d v="2023-03-18T00:00:00"/>
    <n v="24"/>
    <s v="Lipitor"/>
    <x v="1"/>
  </r>
  <r>
    <s v="Brian Foster"/>
    <n v="55"/>
    <x v="1"/>
    <x v="1"/>
    <x v="1"/>
    <s v="A-"/>
    <x v="5"/>
    <x v="296"/>
    <s v="James Garcia"/>
    <s v="Rodriguez, Ellis and Young"/>
    <x v="4"/>
    <n v="42307.773999999998"/>
    <n v="442"/>
    <x v="1"/>
    <d v="2020-10-18T00:00:00"/>
    <n v="29"/>
    <s v="Lipitor"/>
    <x v="2"/>
  </r>
  <r>
    <s v="Elizabeth Kline"/>
    <n v="42"/>
    <x v="1"/>
    <x v="0"/>
    <x v="3"/>
    <s v="AB+"/>
    <x v="1"/>
    <x v="297"/>
    <s v="Tonya Castaneda"/>
    <s v="Martinez-Francis"/>
    <x v="3"/>
    <n v="11058.425499999999"/>
    <n v="384"/>
    <x v="2"/>
    <d v="2019-09-07T00:00:00"/>
    <n v="18"/>
    <s v="Lipitor"/>
    <x v="0"/>
  </r>
  <r>
    <s v="Angela Ramos"/>
    <n v="37"/>
    <x v="1"/>
    <x v="0"/>
    <x v="3"/>
    <s v="O+"/>
    <x v="2"/>
    <x v="298"/>
    <s v="Theresa Brown"/>
    <s v="Casey LLC"/>
    <x v="0"/>
    <n v="20224.923220000001"/>
    <n v="411"/>
    <x v="1"/>
    <d v="2020-06-05T00:00:00"/>
    <n v="27"/>
    <s v="Paracetamol"/>
    <x v="1"/>
  </r>
  <r>
    <s v="Lisa Howell"/>
    <n v="37"/>
    <x v="1"/>
    <x v="0"/>
    <x v="3"/>
    <s v="AB+"/>
    <x v="4"/>
    <x v="299"/>
    <s v="James Holmes"/>
    <s v="Williams Ltd"/>
    <x v="2"/>
    <n v="25157.602350000001"/>
    <n v="324"/>
    <x v="1"/>
    <d v="2018-12-17T00:00:00"/>
    <n v="22"/>
    <s v="Lipitor"/>
    <x v="1"/>
  </r>
  <r>
    <s v="Jonathan Nielsen"/>
    <n v="79"/>
    <x v="0"/>
    <x v="0"/>
    <x v="0"/>
    <s v="A-"/>
    <x v="2"/>
    <x v="187"/>
    <s v="Randy White"/>
    <s v="English, Brown and Weeks"/>
    <x v="1"/>
    <n v="7115.2332450000004"/>
    <n v="357"/>
    <x v="0"/>
    <d v="2021-11-21T00:00:00"/>
    <n v="9"/>
    <s v="Aspirin"/>
    <x v="1"/>
  </r>
  <r>
    <s v="Rose Robinson"/>
    <n v="73"/>
    <x v="0"/>
    <x v="1"/>
    <x v="2"/>
    <s v="B+"/>
    <x v="1"/>
    <x v="300"/>
    <s v="Jason Kelley"/>
    <s v="Koch-Reynolds"/>
    <x v="1"/>
    <n v="3042.6951429999999"/>
    <n v="153"/>
    <x v="2"/>
    <d v="2022-09-13T00:00:00"/>
    <n v="17"/>
    <s v="Aspirin"/>
    <x v="0"/>
  </r>
  <r>
    <s v="Timothy Mcgrath"/>
    <n v="42"/>
    <x v="1"/>
    <x v="1"/>
    <x v="1"/>
    <s v="B-"/>
    <x v="5"/>
    <x v="301"/>
    <s v="Kimberly Brewer"/>
    <s v="Rodgers, Martin and Bridges"/>
    <x v="3"/>
    <n v="59330.337579999999"/>
    <n v="283"/>
    <x v="1"/>
    <d v="2020-06-20T00:00:00"/>
    <n v="4"/>
    <s v="Aspirin"/>
    <x v="0"/>
  </r>
  <r>
    <s v="Jonathan Brown"/>
    <n v="68"/>
    <x v="0"/>
    <x v="0"/>
    <x v="0"/>
    <s v="O-"/>
    <x v="2"/>
    <x v="285"/>
    <s v="Jonathan Good"/>
    <s v="Webb-Anderson"/>
    <x v="4"/>
    <n v="9909.2754249999998"/>
    <n v="315"/>
    <x v="0"/>
    <d v="2020-03-28T00:00:00"/>
    <n v="13"/>
    <s v="Penicillin"/>
    <x v="0"/>
  </r>
  <r>
    <s v="Christopher Velasquez"/>
    <n v="83"/>
    <x v="0"/>
    <x v="0"/>
    <x v="0"/>
    <s v="O+"/>
    <x v="4"/>
    <x v="302"/>
    <s v="Cory Fletcher"/>
    <s v="Hernandez-Mendoza"/>
    <x v="1"/>
    <n v="26421.009709999998"/>
    <n v="471"/>
    <x v="1"/>
    <d v="2023-07-29T00:00:00"/>
    <n v="1"/>
    <s v="Aspirin"/>
    <x v="2"/>
  </r>
  <r>
    <s v="Louis Campbell"/>
    <n v="81"/>
    <x v="0"/>
    <x v="0"/>
    <x v="0"/>
    <s v="A-"/>
    <x v="2"/>
    <x v="303"/>
    <s v="Amy Matthews"/>
    <s v="Hayes Inc"/>
    <x v="4"/>
    <n v="13526.78357"/>
    <n v="274"/>
    <x v="0"/>
    <d v="2023-07-02T00:00:00"/>
    <n v="3"/>
    <s v="Aspirin"/>
    <x v="2"/>
  </r>
  <r>
    <s v="William Dawson"/>
    <n v="51"/>
    <x v="1"/>
    <x v="1"/>
    <x v="1"/>
    <s v="A-"/>
    <x v="4"/>
    <x v="304"/>
    <s v="Anne Velazquez"/>
    <s v="Castillo-Perez"/>
    <x v="1"/>
    <n v="23921.11767"/>
    <n v="353"/>
    <x v="1"/>
    <d v="2022-06-04T00:00:00"/>
    <n v="14"/>
    <s v="Aspirin"/>
    <x v="2"/>
  </r>
  <r>
    <s v="Cindy Jones"/>
    <n v="51"/>
    <x v="1"/>
    <x v="1"/>
    <x v="1"/>
    <s v="B-"/>
    <x v="2"/>
    <x v="305"/>
    <s v="Todd Jackson"/>
    <s v="Martinez, King and Estrada"/>
    <x v="4"/>
    <n v="19246.91114"/>
    <n v="311"/>
    <x v="0"/>
    <d v="2020-09-18T00:00:00"/>
    <n v="3"/>
    <s v="Paracetamol"/>
    <x v="1"/>
  </r>
  <r>
    <s v="Adrian Valencia"/>
    <n v="22"/>
    <x v="2"/>
    <x v="1"/>
    <x v="4"/>
    <s v="A+"/>
    <x v="3"/>
    <x v="306"/>
    <s v="Sandra Scott"/>
    <s v="Webb Ltd"/>
    <x v="3"/>
    <n v="24162.846119999998"/>
    <n v="490"/>
    <x v="1"/>
    <d v="2022-11-20T00:00:00"/>
    <n v="22"/>
    <s v="Ibuprofen"/>
    <x v="0"/>
  </r>
  <r>
    <s v="Alexis Chen"/>
    <n v="48"/>
    <x v="1"/>
    <x v="0"/>
    <x v="3"/>
    <s v="AB-"/>
    <x v="0"/>
    <x v="307"/>
    <s v="Dr. Nicolas Bryant"/>
    <s v="Rhodes, Jones and Gomez"/>
    <x v="3"/>
    <n v="29166.640439999999"/>
    <n v="135"/>
    <x v="2"/>
    <d v="2020-01-28T00:00:00"/>
    <n v="5"/>
    <s v="Paracetamol"/>
    <x v="0"/>
  </r>
  <r>
    <s v="Kathleen Murray"/>
    <n v="79"/>
    <x v="0"/>
    <x v="0"/>
    <x v="0"/>
    <s v="O+"/>
    <x v="5"/>
    <x v="52"/>
    <s v="Heather Lewis"/>
    <s v="Reyes Inc"/>
    <x v="3"/>
    <n v="72710.869980000003"/>
    <n v="368"/>
    <x v="0"/>
    <d v="2022-04-14T00:00:00"/>
    <n v="16"/>
    <s v="Lipitor"/>
    <x v="2"/>
  </r>
  <r>
    <s v="Michelle Harris"/>
    <n v="74"/>
    <x v="0"/>
    <x v="0"/>
    <x v="0"/>
    <s v="B+"/>
    <x v="5"/>
    <x v="308"/>
    <s v="David Patel"/>
    <s v="Lin Inc"/>
    <x v="0"/>
    <n v="3284.9718090000001"/>
    <n v="284"/>
    <x v="0"/>
    <d v="2021-02-15T00:00:00"/>
    <n v="11"/>
    <s v="Penicillin"/>
    <x v="0"/>
  </r>
  <r>
    <s v="Julie Mckenzie"/>
    <n v="35"/>
    <x v="1"/>
    <x v="0"/>
    <x v="3"/>
    <s v="A+"/>
    <x v="2"/>
    <x v="309"/>
    <s v="Jerome Davis"/>
    <s v="Duarte Inc"/>
    <x v="0"/>
    <n v="13838.16862"/>
    <n v="242"/>
    <x v="0"/>
    <d v="2019-02-15T00:00:00"/>
    <n v="8"/>
    <s v="Penicillin"/>
    <x v="1"/>
  </r>
  <r>
    <s v="Robert Ho"/>
    <n v="47"/>
    <x v="1"/>
    <x v="0"/>
    <x v="3"/>
    <s v="AB+"/>
    <x v="5"/>
    <x v="310"/>
    <s v="Michael Villanueva"/>
    <s v="Mason, Baker and Smith"/>
    <x v="3"/>
    <n v="9078.7429400000001"/>
    <n v="209"/>
    <x v="1"/>
    <d v="2018-12-15T00:00:00"/>
    <n v="7"/>
    <s v="Ibuprofen"/>
    <x v="2"/>
  </r>
  <r>
    <s v="Katelyn Vincent"/>
    <n v="29"/>
    <x v="2"/>
    <x v="1"/>
    <x v="4"/>
    <s v="O-"/>
    <x v="1"/>
    <x v="311"/>
    <s v="Elizabeth Chase"/>
    <s v="Parker Inc"/>
    <x v="2"/>
    <n v="39127.756589999997"/>
    <n v="404"/>
    <x v="2"/>
    <d v="2019-12-13T00:00:00"/>
    <n v="2"/>
    <s v="Penicillin"/>
    <x v="2"/>
  </r>
  <r>
    <s v="Anne Wallace"/>
    <n v="18"/>
    <x v="2"/>
    <x v="0"/>
    <x v="5"/>
    <s v="A+"/>
    <x v="1"/>
    <x v="312"/>
    <s v="Edward Collins"/>
    <s v="Wilkinson-Mcdonald"/>
    <x v="2"/>
    <n v="6513.3365350000004"/>
    <n v="442"/>
    <x v="1"/>
    <d v="2019-08-28T00:00:00"/>
    <n v="29"/>
    <s v="Paracetamol"/>
    <x v="1"/>
  </r>
  <r>
    <s v="Joseph Lynch"/>
    <n v="84"/>
    <x v="0"/>
    <x v="1"/>
    <x v="2"/>
    <s v="O+"/>
    <x v="0"/>
    <x v="313"/>
    <s v="Jonathon Klein"/>
    <s v="Garza-Everett"/>
    <x v="0"/>
    <n v="54644.633269999998"/>
    <n v="110"/>
    <x v="2"/>
    <d v="2021-11-01T00:00:00"/>
    <n v="24"/>
    <s v="Paracetamol"/>
    <x v="1"/>
  </r>
  <r>
    <s v="Dr. Leah Delgado"/>
    <n v="42"/>
    <x v="1"/>
    <x v="0"/>
    <x v="3"/>
    <s v="O-"/>
    <x v="1"/>
    <x v="275"/>
    <s v="David Sanchez"/>
    <s v="Edwards, Salinas and Snyder"/>
    <x v="3"/>
    <n v="33401.763229999997"/>
    <n v="226"/>
    <x v="2"/>
    <d v="2021-10-07T00:00:00"/>
    <n v="5"/>
    <s v="Penicillin"/>
    <x v="0"/>
  </r>
  <r>
    <s v="Melissa Robinson"/>
    <n v="40"/>
    <x v="1"/>
    <x v="1"/>
    <x v="1"/>
    <s v="A-"/>
    <x v="2"/>
    <x v="241"/>
    <s v="Matthew Downs"/>
    <s v="Ellis-Davis"/>
    <x v="3"/>
    <n v="15365.44665"/>
    <n v="400"/>
    <x v="0"/>
    <d v="2023-04-07T00:00:00"/>
    <n v="9"/>
    <s v="Penicillin"/>
    <x v="0"/>
  </r>
  <r>
    <s v="Carol Murray"/>
    <n v="77"/>
    <x v="0"/>
    <x v="1"/>
    <x v="2"/>
    <s v="AB-"/>
    <x v="0"/>
    <x v="314"/>
    <s v="Jennifer Acosta"/>
    <s v="Miles Group"/>
    <x v="2"/>
    <n v="27327.757320000001"/>
    <n v="433"/>
    <x v="1"/>
    <d v="2022-03-02T00:00:00"/>
    <n v="15"/>
    <s v="Penicillin"/>
    <x v="1"/>
  </r>
  <r>
    <s v="Nathan Elliott"/>
    <n v="29"/>
    <x v="2"/>
    <x v="0"/>
    <x v="5"/>
    <s v="AB+"/>
    <x v="0"/>
    <x v="315"/>
    <s v="Karen Collier"/>
    <s v="English-Davis"/>
    <x v="2"/>
    <n v="37564.377439999997"/>
    <n v="116"/>
    <x v="1"/>
    <d v="2021-12-24T00:00:00"/>
    <n v="29"/>
    <s v="Aspirin"/>
    <x v="2"/>
  </r>
  <r>
    <s v="Melissa Harris"/>
    <n v="36"/>
    <x v="1"/>
    <x v="1"/>
    <x v="1"/>
    <s v="O+"/>
    <x v="5"/>
    <x v="277"/>
    <s v="Cheryl Palmer"/>
    <s v="Wolfe Ltd"/>
    <x v="4"/>
    <n v="60044.33842"/>
    <n v="247"/>
    <x v="1"/>
    <d v="2020-02-05T00:00:00"/>
    <n v="25"/>
    <s v="Lipitor"/>
    <x v="0"/>
  </r>
  <r>
    <s v="Gabriel Mccormick"/>
    <n v="74"/>
    <x v="0"/>
    <x v="1"/>
    <x v="2"/>
    <s v="B-"/>
    <x v="3"/>
    <x v="259"/>
    <s v="Joseph Ortega"/>
    <s v="Wilkinson, Harvey and Lopez"/>
    <x v="0"/>
    <n v="23988.89302"/>
    <n v="439"/>
    <x v="1"/>
    <d v="2022-06-19T00:00:00"/>
    <n v="3"/>
    <s v="Paracetamol"/>
    <x v="0"/>
  </r>
  <r>
    <s v="Erica Santos"/>
    <n v="41"/>
    <x v="1"/>
    <x v="1"/>
    <x v="1"/>
    <s v="B-"/>
    <x v="5"/>
    <x v="1"/>
    <s v="Donna Vasquez"/>
    <s v="Snyder PLC"/>
    <x v="4"/>
    <n v="37377.053780000002"/>
    <n v="460"/>
    <x v="0"/>
    <d v="2023-06-24T00:00:00"/>
    <n v="14"/>
    <s v="Penicillin"/>
    <x v="0"/>
  </r>
  <r>
    <s v="Carrie Miller"/>
    <n v="70"/>
    <x v="0"/>
    <x v="0"/>
    <x v="0"/>
    <s v="B-"/>
    <x v="2"/>
    <x v="316"/>
    <s v="Alexander Shelton"/>
    <s v="Thomas-Cole"/>
    <x v="4"/>
    <n v="9878.9976719999995"/>
    <n v="275"/>
    <x v="0"/>
    <d v="2022-05-05T00:00:00"/>
    <n v="20"/>
    <s v="Penicillin"/>
    <x v="1"/>
  </r>
  <r>
    <s v="Barbara Salinas"/>
    <n v="66"/>
    <x v="0"/>
    <x v="1"/>
    <x v="2"/>
    <s v="A+"/>
    <x v="3"/>
    <x v="317"/>
    <s v="Anna Adams"/>
    <s v="Richardson-Osborn"/>
    <x v="4"/>
    <n v="27572.659899999999"/>
    <n v="361"/>
    <x v="1"/>
    <d v="2019-08-27T00:00:00"/>
    <n v="29"/>
    <s v="Paracetamol"/>
    <x v="0"/>
  </r>
  <r>
    <s v="Amanda Smith MD"/>
    <n v="19"/>
    <x v="2"/>
    <x v="1"/>
    <x v="4"/>
    <s v="O-"/>
    <x v="5"/>
    <x v="318"/>
    <s v="Karen Cox"/>
    <s v="Dominguez-Nelson"/>
    <x v="4"/>
    <n v="58302.525520000003"/>
    <n v="303"/>
    <x v="1"/>
    <d v="2019-02-14T00:00:00"/>
    <n v="3"/>
    <s v="Lipitor"/>
    <x v="2"/>
  </r>
  <r>
    <s v="Charles Simmons"/>
    <n v="57"/>
    <x v="1"/>
    <x v="0"/>
    <x v="3"/>
    <s v="AB+"/>
    <x v="5"/>
    <x v="153"/>
    <s v="Lindsey Gentry"/>
    <s v="Munoz, Sanchez and Adams"/>
    <x v="2"/>
    <n v="73858.732690000004"/>
    <n v="278"/>
    <x v="0"/>
    <d v="2023-06-06T00:00:00"/>
    <n v="18"/>
    <s v="Penicillin"/>
    <x v="2"/>
  </r>
  <r>
    <s v="Christina Mccoy"/>
    <n v="75"/>
    <x v="0"/>
    <x v="1"/>
    <x v="2"/>
    <s v="B-"/>
    <x v="3"/>
    <x v="319"/>
    <s v="Jordan Garrett"/>
    <s v="Owens Ltd"/>
    <x v="4"/>
    <n v="38554.118889999998"/>
    <n v="490"/>
    <x v="2"/>
    <d v="2022-11-03T00:00:00"/>
    <n v="20"/>
    <s v="Lipitor"/>
    <x v="0"/>
  </r>
  <r>
    <s v="Brett Montoya"/>
    <n v="59"/>
    <x v="1"/>
    <x v="0"/>
    <x v="3"/>
    <s v="AB+"/>
    <x v="5"/>
    <x v="320"/>
    <s v="Julia Perez"/>
    <s v="Brooks, Williams and Long"/>
    <x v="3"/>
    <n v="8098.5492560000002"/>
    <n v="249"/>
    <x v="1"/>
    <d v="2022-07-28T00:00:00"/>
    <n v="4"/>
    <s v="Ibuprofen"/>
    <x v="1"/>
  </r>
  <r>
    <s v="Mr. Ricardo Bullock"/>
    <n v="53"/>
    <x v="1"/>
    <x v="1"/>
    <x v="1"/>
    <s v="AB-"/>
    <x v="4"/>
    <x v="321"/>
    <s v="Theresa Ramsey"/>
    <s v="Ayala-Hill"/>
    <x v="3"/>
    <n v="8249.4589959999994"/>
    <n v="176"/>
    <x v="1"/>
    <d v="2020-09-27T00:00:00"/>
    <n v="13"/>
    <s v="Aspirin"/>
    <x v="2"/>
  </r>
  <r>
    <s v="Mrs. Kristine Hall MD"/>
    <n v="23"/>
    <x v="2"/>
    <x v="0"/>
    <x v="5"/>
    <s v="O+"/>
    <x v="4"/>
    <x v="322"/>
    <s v="Carolyn Mann"/>
    <s v="Malone Inc"/>
    <x v="1"/>
    <n v="4510.0777520000001"/>
    <n v="498"/>
    <x v="2"/>
    <d v="2019-10-02T00:00:00"/>
    <n v="6"/>
    <s v="Penicillin"/>
    <x v="0"/>
  </r>
  <r>
    <s v="Mary Jones"/>
    <n v="44"/>
    <x v="1"/>
    <x v="1"/>
    <x v="1"/>
    <s v="AB+"/>
    <x v="2"/>
    <x v="323"/>
    <s v="Terry Cameron MD"/>
    <s v="Hurley, Henry and Richards"/>
    <x v="2"/>
    <n v="6795.5215440000002"/>
    <n v="240"/>
    <x v="0"/>
    <d v="2019-06-25T00:00:00"/>
    <n v="12"/>
    <s v="Lipitor"/>
    <x v="0"/>
  </r>
  <r>
    <s v="Jeffrey Wilson"/>
    <n v="50"/>
    <x v="1"/>
    <x v="0"/>
    <x v="3"/>
    <s v="A+"/>
    <x v="5"/>
    <x v="324"/>
    <s v="Alexander Hamilton"/>
    <s v="James-Valenzuela"/>
    <x v="1"/>
    <n v="31536.856530000001"/>
    <n v="107"/>
    <x v="1"/>
    <d v="2023-09-16T00:00:00"/>
    <n v="21"/>
    <s v="Ibuprofen"/>
    <x v="0"/>
  </r>
  <r>
    <s v="John Miller"/>
    <n v="84"/>
    <x v="0"/>
    <x v="0"/>
    <x v="0"/>
    <s v="O-"/>
    <x v="3"/>
    <x v="325"/>
    <s v="Jessica Rodriguez"/>
    <s v="Collins, Ward and Jackson"/>
    <x v="2"/>
    <n v="16677.106660000001"/>
    <n v="407"/>
    <x v="0"/>
    <d v="2021-11-21T00:00:00"/>
    <n v="6"/>
    <s v="Paracetamol"/>
    <x v="1"/>
  </r>
  <r>
    <s v="Ashley Cherry"/>
    <n v="55"/>
    <x v="1"/>
    <x v="1"/>
    <x v="1"/>
    <s v="AB+"/>
    <x v="3"/>
    <x v="326"/>
    <s v="Kayla Reyes"/>
    <s v="Lynch and Sons"/>
    <x v="1"/>
    <n v="19408.929349999999"/>
    <n v="383"/>
    <x v="2"/>
    <d v="2018-12-16T00:00:00"/>
    <n v="11"/>
    <s v="Lipitor"/>
    <x v="1"/>
  </r>
  <r>
    <s v="Douglas Myers"/>
    <n v="53"/>
    <x v="1"/>
    <x v="1"/>
    <x v="1"/>
    <s v="AB-"/>
    <x v="1"/>
    <x v="327"/>
    <s v="Victoria Chavez"/>
    <s v="Little, Fuller and Riddle"/>
    <x v="1"/>
    <n v="39145.707309999998"/>
    <n v="493"/>
    <x v="2"/>
    <d v="2019-08-23T00:00:00"/>
    <n v="22"/>
    <s v="Aspirin"/>
    <x v="2"/>
  </r>
  <r>
    <s v="Stephanie Fowler"/>
    <n v="31"/>
    <x v="2"/>
    <x v="1"/>
    <x v="4"/>
    <s v="O+"/>
    <x v="4"/>
    <x v="328"/>
    <s v="Melinda Brown"/>
    <s v="Scott Ltd"/>
    <x v="2"/>
    <n v="24288.951830000002"/>
    <n v="338"/>
    <x v="2"/>
    <d v="2023-07-10T00:00:00"/>
    <n v="14"/>
    <s v="Penicillin"/>
    <x v="0"/>
  </r>
  <r>
    <s v="David Hines"/>
    <n v="57"/>
    <x v="1"/>
    <x v="1"/>
    <x v="1"/>
    <s v="B-"/>
    <x v="5"/>
    <x v="329"/>
    <s v="Wendy Hooper"/>
    <s v="Gay, Ortiz and Smith"/>
    <x v="2"/>
    <n v="29639.590319999999"/>
    <n v="115"/>
    <x v="0"/>
    <d v="2020-06-21T00:00:00"/>
    <n v="7"/>
    <s v="Ibuprofen"/>
    <x v="1"/>
  </r>
  <r>
    <s v="Robert Mcdonald"/>
    <n v="57"/>
    <x v="1"/>
    <x v="1"/>
    <x v="1"/>
    <s v="A+"/>
    <x v="1"/>
    <x v="25"/>
    <s v="Pedro Harmon"/>
    <s v="Hill LLC"/>
    <x v="0"/>
    <n v="15354.941999999999"/>
    <n v="357"/>
    <x v="2"/>
    <d v="2021-06-12T00:00:00"/>
    <n v="16"/>
    <s v="Paracetamol"/>
    <x v="2"/>
  </r>
  <r>
    <s v="Ryan Frazier"/>
    <n v="75"/>
    <x v="0"/>
    <x v="0"/>
    <x v="0"/>
    <s v="B-"/>
    <x v="5"/>
    <x v="330"/>
    <s v="Lucas Phillips"/>
    <s v="Escobar PLC"/>
    <x v="0"/>
    <n v="5146.9772990000001"/>
    <n v="130"/>
    <x v="0"/>
    <d v="2023-04-30T00:00:00"/>
    <n v="5"/>
    <s v="Lipitor"/>
    <x v="2"/>
  </r>
  <r>
    <s v="Eric Price"/>
    <n v="55"/>
    <x v="1"/>
    <x v="0"/>
    <x v="3"/>
    <s v="AB+"/>
    <x v="5"/>
    <x v="331"/>
    <s v="Renee Brown"/>
    <s v="Silva Group"/>
    <x v="4"/>
    <n v="50175.23029"/>
    <n v="262"/>
    <x v="1"/>
    <d v="2020-12-17T00:00:00"/>
    <n v="23"/>
    <s v="Penicillin"/>
    <x v="2"/>
  </r>
  <r>
    <s v="Meagan Smith"/>
    <n v="55"/>
    <x v="1"/>
    <x v="0"/>
    <x v="3"/>
    <s v="A+"/>
    <x v="4"/>
    <x v="332"/>
    <s v="Paula Washington"/>
    <s v="Hartman, Zhang and Zimmerman"/>
    <x v="4"/>
    <n v="26193.31164"/>
    <n v="496"/>
    <x v="1"/>
    <d v="2021-06-08T00:00:00"/>
    <n v="19"/>
    <s v="Ibuprofen"/>
    <x v="0"/>
  </r>
  <r>
    <s v="Jordan Nelson"/>
    <n v="71"/>
    <x v="0"/>
    <x v="0"/>
    <x v="0"/>
    <s v="AB+"/>
    <x v="3"/>
    <x v="333"/>
    <s v="Jordan Lutz"/>
    <s v="Chambers PLC"/>
    <x v="3"/>
    <n v="18157.932659999999"/>
    <n v="447"/>
    <x v="1"/>
    <d v="2021-06-29T00:00:00"/>
    <n v="17"/>
    <s v="Lipitor"/>
    <x v="0"/>
  </r>
  <r>
    <s v="Patrick Howard"/>
    <n v="81"/>
    <x v="0"/>
    <x v="0"/>
    <x v="0"/>
    <s v="O+"/>
    <x v="2"/>
    <x v="334"/>
    <s v="Dr. Jessica Castro"/>
    <s v="Robinson, Franklin and Perry"/>
    <x v="4"/>
    <n v="8053.2610109999996"/>
    <n v="246"/>
    <x v="0"/>
    <d v="2019-10-17T00:00:00"/>
    <n v="5"/>
    <s v="Paracetamol"/>
    <x v="2"/>
  </r>
  <r>
    <s v="Shelley Martinez"/>
    <n v="26"/>
    <x v="2"/>
    <x v="1"/>
    <x v="4"/>
    <s v="B+"/>
    <x v="3"/>
    <x v="335"/>
    <s v="Taylor Braun"/>
    <s v="Mcguire PLC"/>
    <x v="1"/>
    <n v="23790.108670000001"/>
    <n v="275"/>
    <x v="0"/>
    <d v="2019-02-16T00:00:00"/>
    <n v="6"/>
    <s v="Paracetamol"/>
    <x v="2"/>
  </r>
  <r>
    <s v="Donna Mitchell"/>
    <n v="57"/>
    <x v="1"/>
    <x v="1"/>
    <x v="1"/>
    <s v="B+"/>
    <x v="3"/>
    <x v="336"/>
    <s v="Lori Morton"/>
    <s v="Dawson-Palmer"/>
    <x v="3"/>
    <n v="35215.261960000003"/>
    <n v="111"/>
    <x v="2"/>
    <d v="2023-07-15T00:00:00"/>
    <n v="11"/>
    <s v="Aspirin"/>
    <x v="0"/>
  </r>
  <r>
    <s v="Lindsey Hampton"/>
    <n v="61"/>
    <x v="0"/>
    <x v="1"/>
    <x v="2"/>
    <s v="A-"/>
    <x v="2"/>
    <x v="337"/>
    <s v="Whitney Gibson"/>
    <s v="Hoover Inc"/>
    <x v="4"/>
    <n v="7761.7235529999998"/>
    <n v="406"/>
    <x v="0"/>
    <d v="2020-06-08T00:00:00"/>
    <n v="9"/>
    <s v="Lipitor"/>
    <x v="0"/>
  </r>
  <r>
    <s v="Dr. Wendy Taylor"/>
    <n v="27"/>
    <x v="2"/>
    <x v="1"/>
    <x v="4"/>
    <s v="AB-"/>
    <x v="4"/>
    <x v="338"/>
    <s v="Sierra Farmer"/>
    <s v="Watkins, Brooks and Bates"/>
    <x v="1"/>
    <n v="10828.776889999999"/>
    <n v="305"/>
    <x v="1"/>
    <d v="2022-03-06T00:00:00"/>
    <n v="24"/>
    <s v="Lipitor"/>
    <x v="2"/>
  </r>
  <r>
    <s v="Jodi Shannon"/>
    <n v="51"/>
    <x v="1"/>
    <x v="0"/>
    <x v="3"/>
    <s v="O-"/>
    <x v="2"/>
    <x v="339"/>
    <s v="Amy Bush"/>
    <s v="Warner-Hines"/>
    <x v="4"/>
    <n v="10098.50121"/>
    <n v="252"/>
    <x v="0"/>
    <d v="2023-09-03T00:00:00"/>
    <n v="1"/>
    <s v="Ibuprofen"/>
    <x v="2"/>
  </r>
  <r>
    <s v="Nancy Peters"/>
    <n v="45"/>
    <x v="1"/>
    <x v="1"/>
    <x v="1"/>
    <s v="A-"/>
    <x v="1"/>
    <x v="340"/>
    <s v="Adam Gonzales"/>
    <s v="Bennett, Taylor and Savage"/>
    <x v="4"/>
    <n v="23554.871159999999"/>
    <n v="155"/>
    <x v="1"/>
    <d v="2022-05-04T00:00:00"/>
    <n v="17"/>
    <s v="Penicillin"/>
    <x v="0"/>
  </r>
  <r>
    <s v="Vanessa Landry"/>
    <n v="22"/>
    <x v="2"/>
    <x v="1"/>
    <x v="4"/>
    <s v="A-"/>
    <x v="4"/>
    <x v="341"/>
    <s v="Troy Kim"/>
    <s v="Acosta-Bailey"/>
    <x v="2"/>
    <n v="31250.138050000001"/>
    <n v="152"/>
    <x v="1"/>
    <d v="2020-09-06T00:00:00"/>
    <n v="12"/>
    <s v="Penicillin"/>
    <x v="0"/>
  </r>
  <r>
    <s v="Carlos Bennett"/>
    <n v="36"/>
    <x v="1"/>
    <x v="1"/>
    <x v="1"/>
    <s v="AB+"/>
    <x v="3"/>
    <x v="198"/>
    <s v="Dwayne Mooney"/>
    <s v="Brown-Arnold"/>
    <x v="0"/>
    <n v="31626.702560000002"/>
    <n v="315"/>
    <x v="2"/>
    <d v="2021-06-13T00:00:00"/>
    <n v="20"/>
    <s v="Penicillin"/>
    <x v="1"/>
  </r>
  <r>
    <s v="Jessica Roman"/>
    <n v="50"/>
    <x v="1"/>
    <x v="1"/>
    <x v="1"/>
    <s v="B+"/>
    <x v="5"/>
    <x v="342"/>
    <s v="Teresa Griffith DDS"/>
    <s v="Shaw, Hernandez and Ford"/>
    <x v="3"/>
    <n v="47806.210129999999"/>
    <n v="479"/>
    <x v="0"/>
    <d v="2022-01-22T00:00:00"/>
    <n v="2"/>
    <s v="Penicillin"/>
    <x v="2"/>
  </r>
  <r>
    <s v="Mrs. Margaret Morris DDS"/>
    <n v="22"/>
    <x v="2"/>
    <x v="0"/>
    <x v="5"/>
    <s v="B-"/>
    <x v="5"/>
    <x v="336"/>
    <s v="Samuel Carrillo"/>
    <s v="Williams-Lopez"/>
    <x v="2"/>
    <n v="55018.53817"/>
    <n v="462"/>
    <x v="0"/>
    <d v="2023-07-19T00:00:00"/>
    <n v="15"/>
    <s v="Paracetamol"/>
    <x v="1"/>
  </r>
  <r>
    <s v="Adam Butler"/>
    <n v="35"/>
    <x v="1"/>
    <x v="1"/>
    <x v="1"/>
    <s v="A+"/>
    <x v="0"/>
    <x v="343"/>
    <s v="Elizabeth Humphrey"/>
    <s v="Sparks, Figueroa and Carroll"/>
    <x v="4"/>
    <n v="53586.838889999999"/>
    <n v="363"/>
    <x v="1"/>
    <d v="2023-08-25T00:00:00"/>
    <n v="15"/>
    <s v="Aspirin"/>
    <x v="0"/>
  </r>
  <r>
    <s v="Cheryl Mcgee"/>
    <n v="78"/>
    <x v="0"/>
    <x v="1"/>
    <x v="2"/>
    <s v="B+"/>
    <x v="5"/>
    <x v="344"/>
    <s v="Tina Stevenson"/>
    <s v="Rodriguez LLC"/>
    <x v="3"/>
    <n v="46835.639150000003"/>
    <n v="153"/>
    <x v="1"/>
    <d v="2021-05-28T00:00:00"/>
    <n v="12"/>
    <s v="Penicillin"/>
    <x v="0"/>
  </r>
  <r>
    <s v="George Gordon"/>
    <n v="56"/>
    <x v="1"/>
    <x v="0"/>
    <x v="3"/>
    <s v="O+"/>
    <x v="1"/>
    <x v="253"/>
    <s v="Angela Garcia"/>
    <s v="Young and Sons"/>
    <x v="4"/>
    <n v="21763.073479999999"/>
    <n v="394"/>
    <x v="1"/>
    <d v="2020-12-27T00:00:00"/>
    <n v="13"/>
    <s v="Paracetamol"/>
    <x v="2"/>
  </r>
  <r>
    <s v="Mrs. Ashley Simpson MD"/>
    <n v="64"/>
    <x v="0"/>
    <x v="1"/>
    <x v="2"/>
    <s v="A-"/>
    <x v="5"/>
    <x v="345"/>
    <s v="Michael Robinson"/>
    <s v="Briggs-Campos"/>
    <x v="3"/>
    <n v="28942.61291"/>
    <n v="239"/>
    <x v="1"/>
    <d v="2020-11-02T00:00:00"/>
    <n v="17"/>
    <s v="Paracetamol"/>
    <x v="1"/>
  </r>
  <r>
    <s v="Rose Rios"/>
    <n v="79"/>
    <x v="0"/>
    <x v="1"/>
    <x v="2"/>
    <s v="B-"/>
    <x v="0"/>
    <x v="346"/>
    <s v="Gina Turner"/>
    <s v="Richardson, Rodriguez and Moore"/>
    <x v="4"/>
    <n v="2982.7397190000002"/>
    <n v="145"/>
    <x v="1"/>
    <d v="2021-04-17T00:00:00"/>
    <n v="18"/>
    <s v="Paracetamol"/>
    <x v="1"/>
  </r>
  <r>
    <s v="Gerald Moreno"/>
    <n v="74"/>
    <x v="0"/>
    <x v="0"/>
    <x v="0"/>
    <s v="AB+"/>
    <x v="4"/>
    <x v="347"/>
    <s v="Matthew Hammond"/>
    <s v="Gray, Santos and Garcia"/>
    <x v="0"/>
    <n v="11282.71658"/>
    <n v="192"/>
    <x v="2"/>
    <d v="2023-07-11T00:00:00"/>
    <n v="28"/>
    <s v="Penicillin"/>
    <x v="2"/>
  </r>
  <r>
    <s v="Danielle Kim DVM"/>
    <n v="47"/>
    <x v="1"/>
    <x v="0"/>
    <x v="3"/>
    <s v="O+"/>
    <x v="1"/>
    <x v="105"/>
    <s v="Shannon Gonzales"/>
    <s v="Moreno, Maldonado and Benjamin"/>
    <x v="3"/>
    <n v="18923.010060000001"/>
    <n v="142"/>
    <x v="2"/>
    <d v="2023-04-01T00:00:00"/>
    <n v="21"/>
    <s v="Lipitor"/>
    <x v="2"/>
  </r>
  <r>
    <s v="Nicole Casey"/>
    <n v="43"/>
    <x v="1"/>
    <x v="1"/>
    <x v="1"/>
    <s v="B+"/>
    <x v="2"/>
    <x v="348"/>
    <s v="Jared Diaz"/>
    <s v="Zuniga-Johnson"/>
    <x v="2"/>
    <n v="11312.00273"/>
    <n v="158"/>
    <x v="0"/>
    <d v="2022-03-09T00:00:00"/>
    <n v="2"/>
    <s v="Paracetamol"/>
    <x v="1"/>
  </r>
  <r>
    <s v="Terry Branch"/>
    <n v="35"/>
    <x v="1"/>
    <x v="1"/>
    <x v="1"/>
    <s v="AB-"/>
    <x v="3"/>
    <x v="258"/>
    <s v="Gregory Casey"/>
    <s v="Cox, Hartman and Young"/>
    <x v="2"/>
    <n v="3279.0833619999999"/>
    <n v="168"/>
    <x v="0"/>
    <d v="2023-09-11T00:00:00"/>
    <n v="1"/>
    <s v="Paracetamol"/>
    <x v="0"/>
  </r>
  <r>
    <s v="Michael Schmidt"/>
    <n v="79"/>
    <x v="0"/>
    <x v="0"/>
    <x v="0"/>
    <s v="A-"/>
    <x v="3"/>
    <x v="349"/>
    <s v="Gene Goodman"/>
    <s v="Robbins Ltd"/>
    <x v="0"/>
    <n v="15964.27598"/>
    <n v="379"/>
    <x v="1"/>
    <d v="2022-06-13T00:00:00"/>
    <n v="1"/>
    <s v="Aspirin"/>
    <x v="0"/>
  </r>
  <r>
    <s v="Justin Parker"/>
    <n v="60"/>
    <x v="0"/>
    <x v="0"/>
    <x v="0"/>
    <s v="AB-"/>
    <x v="3"/>
    <x v="350"/>
    <s v="Nancy Smith"/>
    <s v="Crawford, Lewis and Austin"/>
    <x v="0"/>
    <n v="8143.8051459999997"/>
    <n v="126"/>
    <x v="1"/>
    <d v="2019-12-09T00:00:00"/>
    <n v="18"/>
    <s v="Lipitor"/>
    <x v="2"/>
  </r>
  <r>
    <s v="Donna Strickland"/>
    <n v="73"/>
    <x v="0"/>
    <x v="0"/>
    <x v="0"/>
    <s v="A+"/>
    <x v="2"/>
    <x v="100"/>
    <s v="Brianna Cervantes"/>
    <s v="Simpson Group"/>
    <x v="0"/>
    <n v="8592.597205"/>
    <n v="369"/>
    <x v="0"/>
    <d v="2022-11-19T00:00:00"/>
    <n v="19"/>
    <s v="Lipitor"/>
    <x v="1"/>
  </r>
  <r>
    <s v="Jessica Garcia"/>
    <n v="84"/>
    <x v="0"/>
    <x v="1"/>
    <x v="2"/>
    <s v="O-"/>
    <x v="5"/>
    <x v="152"/>
    <s v="Gregory Anderson"/>
    <s v="Phillips-Johnson"/>
    <x v="0"/>
    <n v="7359.5237820000002"/>
    <n v="270"/>
    <x v="0"/>
    <d v="2023-04-29T00:00:00"/>
    <n v="18"/>
    <s v="Penicillin"/>
    <x v="1"/>
  </r>
  <r>
    <s v="David Brock"/>
    <n v="19"/>
    <x v="2"/>
    <x v="1"/>
    <x v="4"/>
    <s v="A+"/>
    <x v="4"/>
    <x v="351"/>
    <s v="Julia Wu"/>
    <s v="King-Reynolds"/>
    <x v="3"/>
    <n v="24715.038240000002"/>
    <n v="229"/>
    <x v="2"/>
    <d v="2022-09-07T00:00:00"/>
    <n v="9"/>
    <s v="Paracetamol"/>
    <x v="2"/>
  </r>
  <r>
    <s v="Mark Mack"/>
    <n v="54"/>
    <x v="1"/>
    <x v="1"/>
    <x v="1"/>
    <s v="B+"/>
    <x v="4"/>
    <x v="352"/>
    <s v="Patrick Ochoa"/>
    <s v="Hamilton-Gill"/>
    <x v="0"/>
    <n v="7344.9596879999999"/>
    <n v="497"/>
    <x v="1"/>
    <d v="2022-02-06T00:00:00"/>
    <n v="11"/>
    <s v="Penicillin"/>
    <x v="1"/>
  </r>
  <r>
    <s v="Renee Tate"/>
    <n v="44"/>
    <x v="1"/>
    <x v="1"/>
    <x v="1"/>
    <s v="AB-"/>
    <x v="4"/>
    <x v="353"/>
    <s v="Monique Meyer"/>
    <s v="Morton Ltd"/>
    <x v="2"/>
    <n v="9290.2017479999995"/>
    <n v="425"/>
    <x v="1"/>
    <d v="2019-02-27T00:00:00"/>
    <n v="10"/>
    <s v="Paracetamol"/>
    <x v="0"/>
  </r>
  <r>
    <s v="Christopher Farmer"/>
    <n v="35"/>
    <x v="1"/>
    <x v="0"/>
    <x v="3"/>
    <s v="AB+"/>
    <x v="3"/>
    <x v="354"/>
    <s v="Jessica Daniels"/>
    <s v="Perez PLC"/>
    <x v="0"/>
    <n v="5775.5730020000001"/>
    <n v="483"/>
    <x v="2"/>
    <d v="2019-03-06T00:00:00"/>
    <n v="11"/>
    <s v="Ibuprofen"/>
    <x v="1"/>
  </r>
  <r>
    <s v="Bryan Moyer"/>
    <n v="57"/>
    <x v="1"/>
    <x v="1"/>
    <x v="1"/>
    <s v="B-"/>
    <x v="4"/>
    <x v="355"/>
    <s v="Nicole George"/>
    <s v="Henderson, Arias and Snyder"/>
    <x v="1"/>
    <n v="4268.9221930000003"/>
    <n v="372"/>
    <x v="2"/>
    <d v="2020-01-17T00:00:00"/>
    <n v="8"/>
    <s v="Lipitor"/>
    <x v="1"/>
  </r>
  <r>
    <s v="James Evans"/>
    <n v="71"/>
    <x v="0"/>
    <x v="1"/>
    <x v="2"/>
    <s v="A-"/>
    <x v="3"/>
    <x v="138"/>
    <s v="James Garza"/>
    <s v="Hill and Sons"/>
    <x v="0"/>
    <n v="23428.275239999999"/>
    <n v="162"/>
    <x v="1"/>
    <d v="2021-09-15T00:00:00"/>
    <n v="26"/>
    <s v="Aspirin"/>
    <x v="2"/>
  </r>
  <r>
    <s v="Deborah Barrera"/>
    <n v="44"/>
    <x v="1"/>
    <x v="1"/>
    <x v="1"/>
    <s v="O+"/>
    <x v="4"/>
    <x v="356"/>
    <s v="Jennifer Rose"/>
    <s v="Sanders-Medina"/>
    <x v="0"/>
    <n v="24843.183870000001"/>
    <n v="403"/>
    <x v="2"/>
    <d v="2023-03-25T00:00:00"/>
    <n v="8"/>
    <s v="Penicillin"/>
    <x v="2"/>
  </r>
  <r>
    <s v="Laura Robinson"/>
    <n v="52"/>
    <x v="1"/>
    <x v="0"/>
    <x v="3"/>
    <s v="AB+"/>
    <x v="0"/>
    <x v="357"/>
    <s v="Nicole Leon"/>
    <s v="Miles, Davis and Dougherty"/>
    <x v="1"/>
    <n v="29412.05719"/>
    <n v="205"/>
    <x v="1"/>
    <d v="2021-02-24T00:00:00"/>
    <n v="10"/>
    <s v="Ibuprofen"/>
    <x v="2"/>
  </r>
  <r>
    <s v="Hannah Joseph"/>
    <n v="81"/>
    <x v="0"/>
    <x v="1"/>
    <x v="2"/>
    <s v="O+"/>
    <x v="2"/>
    <x v="358"/>
    <s v="David Smith"/>
    <s v="Robinson-Daugherty"/>
    <x v="0"/>
    <n v="5650.263637"/>
    <n v="497"/>
    <x v="0"/>
    <d v="2020-02-08T00:00:00"/>
    <n v="10"/>
    <s v="Lipitor"/>
    <x v="2"/>
  </r>
  <r>
    <s v="Richard Smith"/>
    <n v="74"/>
    <x v="0"/>
    <x v="0"/>
    <x v="0"/>
    <s v="AB+"/>
    <x v="4"/>
    <x v="359"/>
    <s v="Christopher Walker"/>
    <s v="Hines PLC"/>
    <x v="0"/>
    <n v="11192.147709999999"/>
    <n v="353"/>
    <x v="1"/>
    <d v="2023-01-07T00:00:00"/>
    <n v="22"/>
    <s v="Penicillin"/>
    <x v="0"/>
  </r>
  <r>
    <s v="Drew Edwards"/>
    <n v="47"/>
    <x v="1"/>
    <x v="0"/>
    <x v="3"/>
    <s v="A-"/>
    <x v="5"/>
    <x v="360"/>
    <s v="Nathaniel White"/>
    <s v="Oliver, Perez and Thomas"/>
    <x v="2"/>
    <n v="48220.154029999998"/>
    <n v="196"/>
    <x v="1"/>
    <d v="2021-07-04T00:00:00"/>
    <n v="17"/>
    <s v="Lipitor"/>
    <x v="1"/>
  </r>
  <r>
    <s v="Dana Peterson"/>
    <n v="53"/>
    <x v="1"/>
    <x v="0"/>
    <x v="3"/>
    <s v="B-"/>
    <x v="2"/>
    <x v="361"/>
    <s v="Juan Jordan"/>
    <s v="Nelson-Smith"/>
    <x v="2"/>
    <n v="5022.5016150000001"/>
    <n v="349"/>
    <x v="0"/>
    <d v="2022-03-27T00:00:00"/>
    <n v="22"/>
    <s v="Lipitor"/>
    <x v="1"/>
  </r>
  <r>
    <s v="David Stuart"/>
    <n v="57"/>
    <x v="1"/>
    <x v="0"/>
    <x v="3"/>
    <s v="AB-"/>
    <x v="1"/>
    <x v="362"/>
    <s v="John Martin"/>
    <s v="Copeland-Smith"/>
    <x v="1"/>
    <n v="43844.660199999998"/>
    <n v="476"/>
    <x v="1"/>
    <d v="2020-11-19T00:00:00"/>
    <n v="28"/>
    <s v="Penicillin"/>
    <x v="1"/>
  </r>
  <r>
    <s v="Allen Munoz"/>
    <n v="70"/>
    <x v="0"/>
    <x v="1"/>
    <x v="2"/>
    <s v="A-"/>
    <x v="1"/>
    <x v="363"/>
    <s v="Eric Powell"/>
    <s v="Taylor-Kelly"/>
    <x v="0"/>
    <n v="43093.152999999998"/>
    <n v="144"/>
    <x v="2"/>
    <d v="2022-05-12T00:00:00"/>
    <n v="15"/>
    <s v="Lipitor"/>
    <x v="2"/>
  </r>
  <r>
    <s v="Donald Mccoy"/>
    <n v="49"/>
    <x v="1"/>
    <x v="1"/>
    <x v="1"/>
    <s v="A-"/>
    <x v="4"/>
    <x v="364"/>
    <s v="Tammy Harris"/>
    <s v="Little-Tucker"/>
    <x v="1"/>
    <n v="22111.048750000002"/>
    <n v="406"/>
    <x v="2"/>
    <d v="2023-07-17T00:00:00"/>
    <n v="9"/>
    <s v="Aspirin"/>
    <x v="2"/>
  </r>
  <r>
    <s v="Jamie Day"/>
    <n v="70"/>
    <x v="0"/>
    <x v="0"/>
    <x v="0"/>
    <s v="AB-"/>
    <x v="2"/>
    <x v="365"/>
    <s v="Christopher Russell"/>
    <s v="Walters-Burns"/>
    <x v="0"/>
    <n v="9712.9839080000002"/>
    <n v="257"/>
    <x v="0"/>
    <d v="2019-07-18T00:00:00"/>
    <n v="12"/>
    <s v="Paracetamol"/>
    <x v="1"/>
  </r>
  <r>
    <s v="Corey Johnson"/>
    <n v="55"/>
    <x v="1"/>
    <x v="1"/>
    <x v="1"/>
    <s v="O+"/>
    <x v="4"/>
    <x v="366"/>
    <s v="Joe Leonard"/>
    <s v="Young-Cole"/>
    <x v="4"/>
    <n v="27114.369480000001"/>
    <n v="259"/>
    <x v="1"/>
    <d v="2023-09-19T00:00:00"/>
    <n v="7"/>
    <s v="Penicillin"/>
    <x v="2"/>
  </r>
  <r>
    <s v="Sarah Henson"/>
    <n v="34"/>
    <x v="2"/>
    <x v="0"/>
    <x v="5"/>
    <s v="A-"/>
    <x v="0"/>
    <x v="367"/>
    <s v="Erik Noble"/>
    <s v="King-Baker"/>
    <x v="4"/>
    <n v="47709.178469999999"/>
    <n v="330"/>
    <x v="1"/>
    <d v="2019-03-29T00:00:00"/>
    <n v="13"/>
    <s v="Lipitor"/>
    <x v="1"/>
  </r>
  <r>
    <s v="Chelsea Johnson"/>
    <n v="51"/>
    <x v="1"/>
    <x v="1"/>
    <x v="1"/>
    <s v="O-"/>
    <x v="4"/>
    <x v="368"/>
    <s v="Benjamin Cameron"/>
    <s v="Hester, Dominguez and Williams"/>
    <x v="1"/>
    <n v="6439.7678109999997"/>
    <n v="291"/>
    <x v="1"/>
    <d v="2019-07-09T00:00:00"/>
    <n v="15"/>
    <s v="Penicillin"/>
    <x v="2"/>
  </r>
  <r>
    <s v="Danielle Ballard"/>
    <n v="31"/>
    <x v="2"/>
    <x v="0"/>
    <x v="5"/>
    <s v="AB-"/>
    <x v="2"/>
    <x v="369"/>
    <s v="Kelly Neal"/>
    <s v="Brown, Green and Diaz"/>
    <x v="3"/>
    <n v="11055.72784"/>
    <n v="334"/>
    <x v="0"/>
    <d v="2022-11-02T00:00:00"/>
    <n v="16"/>
    <s v="Lipitor"/>
    <x v="2"/>
  </r>
  <r>
    <s v="Heather Turner"/>
    <n v="79"/>
    <x v="0"/>
    <x v="0"/>
    <x v="0"/>
    <s v="AB+"/>
    <x v="5"/>
    <x v="370"/>
    <s v="Elaine Medina"/>
    <s v="Rivera-Delgado"/>
    <x v="0"/>
    <n v="16038.7"/>
    <n v="180"/>
    <x v="1"/>
    <d v="2023-09-27T00:00:00"/>
    <n v="11"/>
    <s v="Paracetamol"/>
    <x v="0"/>
  </r>
  <r>
    <s v="Joel Whitehead"/>
    <n v="71"/>
    <x v="0"/>
    <x v="0"/>
    <x v="0"/>
    <s v="AB+"/>
    <x v="2"/>
    <x v="371"/>
    <s v="Jacob Smith"/>
    <s v="Tate Ltd"/>
    <x v="0"/>
    <n v="16976.304599999999"/>
    <n v="407"/>
    <x v="0"/>
    <d v="2021-04-01T00:00:00"/>
    <n v="23"/>
    <s v="Aspirin"/>
    <x v="0"/>
  </r>
  <r>
    <s v="Lauren Clark"/>
    <n v="18"/>
    <x v="2"/>
    <x v="1"/>
    <x v="4"/>
    <s v="AB+"/>
    <x v="3"/>
    <x v="372"/>
    <s v="Rebecca Ortiz"/>
    <s v="Nguyen LLC"/>
    <x v="1"/>
    <n v="31900.172699999999"/>
    <n v="230"/>
    <x v="0"/>
    <d v="2023-01-04T00:00:00"/>
    <n v="18"/>
    <s v="Ibuprofen"/>
    <x v="0"/>
  </r>
  <r>
    <s v="Cory Miller"/>
    <n v="40"/>
    <x v="1"/>
    <x v="0"/>
    <x v="3"/>
    <s v="AB-"/>
    <x v="5"/>
    <x v="373"/>
    <s v="Alyssa Collins"/>
    <s v="Aguilar-Lambert"/>
    <x v="3"/>
    <n v="73813.666639999996"/>
    <n v="325"/>
    <x v="0"/>
    <d v="2020-11-01T00:00:00"/>
    <n v="3"/>
    <s v="Ibuprofen"/>
    <x v="0"/>
  </r>
  <r>
    <s v="Eric Aguirre"/>
    <n v="34"/>
    <x v="2"/>
    <x v="0"/>
    <x v="5"/>
    <s v="O+"/>
    <x v="1"/>
    <x v="374"/>
    <s v="James May"/>
    <s v="Williams, Hinton and Ray"/>
    <x v="3"/>
    <n v="17575.561590000001"/>
    <n v="268"/>
    <x v="2"/>
    <d v="2020-02-20T00:00:00"/>
    <n v="7"/>
    <s v="Penicillin"/>
    <x v="0"/>
  </r>
  <r>
    <s v="Cheryl Jones"/>
    <n v="73"/>
    <x v="0"/>
    <x v="1"/>
    <x v="2"/>
    <s v="O-"/>
    <x v="1"/>
    <x v="375"/>
    <s v="Diamond Robbins"/>
    <s v="Hunter Group"/>
    <x v="0"/>
    <n v="41332.564599999998"/>
    <n v="224"/>
    <x v="2"/>
    <d v="2023-03-27T00:00:00"/>
    <n v="17"/>
    <s v="Paracetamol"/>
    <x v="2"/>
  </r>
  <r>
    <s v="Christopher Baker"/>
    <n v="35"/>
    <x v="1"/>
    <x v="0"/>
    <x v="3"/>
    <s v="B+"/>
    <x v="1"/>
    <x v="376"/>
    <s v="Vickie Brooks"/>
    <s v="Douglas-Rodriguez"/>
    <x v="4"/>
    <n v="16445.542990000002"/>
    <n v="359"/>
    <x v="1"/>
    <d v="2023-10-27T00:00:00"/>
    <n v="16"/>
    <s v="Penicillin"/>
    <x v="2"/>
  </r>
  <r>
    <s v="Thomas Stevens"/>
    <n v="42"/>
    <x v="1"/>
    <x v="0"/>
    <x v="3"/>
    <s v="AB-"/>
    <x v="0"/>
    <x v="100"/>
    <s v="Sarah Anderson"/>
    <s v="Mosley Inc"/>
    <x v="3"/>
    <n v="38462.669560000002"/>
    <n v="213"/>
    <x v="1"/>
    <d v="2022-11-16T00:00:00"/>
    <n v="16"/>
    <s v="Ibuprofen"/>
    <x v="2"/>
  </r>
  <r>
    <s v="Christopher Duffy"/>
    <n v="18"/>
    <x v="2"/>
    <x v="1"/>
    <x v="4"/>
    <s v="O-"/>
    <x v="3"/>
    <x v="377"/>
    <s v="Anthony Jones"/>
    <s v="Anthony Ltd"/>
    <x v="2"/>
    <n v="14884.68835"/>
    <n v="433"/>
    <x v="1"/>
    <d v="2019-02-25T00:00:00"/>
    <n v="16"/>
    <s v="Ibuprofen"/>
    <x v="1"/>
  </r>
  <r>
    <s v="Donna Bailey"/>
    <n v="84"/>
    <x v="0"/>
    <x v="0"/>
    <x v="0"/>
    <s v="AB+"/>
    <x v="2"/>
    <x v="378"/>
    <s v="Jacob White"/>
    <s v="White Group"/>
    <x v="0"/>
    <n v="22782.874899999999"/>
    <n v="340"/>
    <x v="0"/>
    <d v="2022-03-22T00:00:00"/>
    <n v="16"/>
    <s v="Penicillin"/>
    <x v="0"/>
  </r>
  <r>
    <s v="John Gill"/>
    <n v="23"/>
    <x v="2"/>
    <x v="0"/>
    <x v="5"/>
    <s v="A+"/>
    <x v="0"/>
    <x v="379"/>
    <s v="Jane Berger"/>
    <s v="Rivera-Brewer"/>
    <x v="3"/>
    <n v="59056.622000000003"/>
    <n v="406"/>
    <x v="1"/>
    <d v="2022-03-21T00:00:00"/>
    <n v="22"/>
    <s v="Paracetamol"/>
    <x v="0"/>
  </r>
  <r>
    <s v="Kristina Becker"/>
    <n v="24"/>
    <x v="2"/>
    <x v="1"/>
    <x v="4"/>
    <s v="A-"/>
    <x v="4"/>
    <x v="380"/>
    <s v="Ryan Guerra"/>
    <s v="Dawson Ltd"/>
    <x v="2"/>
    <n v="29237.048630000001"/>
    <n v="286"/>
    <x v="1"/>
    <d v="2019-12-16T00:00:00"/>
    <n v="4"/>
    <s v="Paracetamol"/>
    <x v="0"/>
  </r>
  <r>
    <s v="Mrs. Christine Rodriguez"/>
    <n v="79"/>
    <x v="0"/>
    <x v="0"/>
    <x v="0"/>
    <s v="A-"/>
    <x v="5"/>
    <x v="381"/>
    <s v="Cynthia Brown"/>
    <s v="Spencer Ltd"/>
    <x v="0"/>
    <n v="39196.392249999997"/>
    <n v="374"/>
    <x v="1"/>
    <d v="2022-02-15T00:00:00"/>
    <n v="19"/>
    <s v="Paracetamol"/>
    <x v="2"/>
  </r>
  <r>
    <s v="Scott Dickerson MD"/>
    <n v="52"/>
    <x v="1"/>
    <x v="0"/>
    <x v="3"/>
    <s v="B-"/>
    <x v="0"/>
    <x v="382"/>
    <s v="Melissa Roman"/>
    <s v="Price-Pena"/>
    <x v="0"/>
    <n v="28666.028010000002"/>
    <n v="336"/>
    <x v="2"/>
    <d v="2022-04-19T00:00:00"/>
    <n v="5"/>
    <s v="Aspirin"/>
    <x v="2"/>
  </r>
  <r>
    <s v="Ruth Perry"/>
    <n v="66"/>
    <x v="0"/>
    <x v="1"/>
    <x v="2"/>
    <s v="AB-"/>
    <x v="1"/>
    <x v="383"/>
    <s v="Matthew Stafford"/>
    <s v="Gregory-Anderson"/>
    <x v="0"/>
    <n v="3592.580246"/>
    <n v="252"/>
    <x v="2"/>
    <d v="2023-05-18T00:00:00"/>
    <n v="19"/>
    <s v="Paracetamol"/>
    <x v="2"/>
  </r>
  <r>
    <s v="Mrs. Penny Sanchez"/>
    <n v="39"/>
    <x v="1"/>
    <x v="0"/>
    <x v="3"/>
    <s v="B+"/>
    <x v="0"/>
    <x v="384"/>
    <s v="Mr. Rodney Morrow DDS"/>
    <s v="Taylor-Gray"/>
    <x v="3"/>
    <n v="26777.272730000001"/>
    <n v="386"/>
    <x v="1"/>
    <d v="2023-09-26T00:00:00"/>
    <n v="13"/>
    <s v="Paracetamol"/>
    <x v="2"/>
  </r>
  <r>
    <s v="Benjamin Hanson"/>
    <n v="58"/>
    <x v="1"/>
    <x v="1"/>
    <x v="1"/>
    <s v="O+"/>
    <x v="2"/>
    <x v="385"/>
    <s v="Michael Solis"/>
    <s v="Shelton-Johnson"/>
    <x v="3"/>
    <n v="24809.931270000001"/>
    <n v="428"/>
    <x v="0"/>
    <d v="2019-08-18T00:00:00"/>
    <n v="23"/>
    <s v="Lipitor"/>
    <x v="2"/>
  </r>
  <r>
    <s v="Michael Hall"/>
    <n v="59"/>
    <x v="1"/>
    <x v="0"/>
    <x v="3"/>
    <s v="B-"/>
    <x v="5"/>
    <x v="386"/>
    <s v="Jeffrey Steele"/>
    <s v="Patton and Sons"/>
    <x v="4"/>
    <n v="76313.492910000001"/>
    <n v="439"/>
    <x v="1"/>
    <d v="2021-07-11T00:00:00"/>
    <n v="17"/>
    <s v="Ibuprofen"/>
    <x v="0"/>
  </r>
  <r>
    <s v="William Stokes"/>
    <n v="81"/>
    <x v="0"/>
    <x v="0"/>
    <x v="0"/>
    <s v="O+"/>
    <x v="3"/>
    <x v="387"/>
    <s v="Craig Haley"/>
    <s v="Snyder-Park"/>
    <x v="0"/>
    <n v="3502.0815889999999"/>
    <n v="265"/>
    <x v="0"/>
    <d v="2022-09-02T00:00:00"/>
    <n v="14"/>
    <s v="Lipitor"/>
    <x v="2"/>
  </r>
  <r>
    <s v="Tiffany White"/>
    <n v="53"/>
    <x v="1"/>
    <x v="0"/>
    <x v="3"/>
    <s v="AB-"/>
    <x v="2"/>
    <x v="388"/>
    <s v="Shelley Lang"/>
    <s v="Griffin, Williamson and Burton"/>
    <x v="3"/>
    <n v="16959.940729999998"/>
    <n v="153"/>
    <x v="0"/>
    <d v="2020-11-10T00:00:00"/>
    <n v="1"/>
    <s v="Paracetamol"/>
    <x v="2"/>
  </r>
  <r>
    <s v="Bradley Cross"/>
    <n v="79"/>
    <x v="0"/>
    <x v="1"/>
    <x v="2"/>
    <s v="AB-"/>
    <x v="2"/>
    <x v="389"/>
    <s v="Kari Patrick"/>
    <s v="Cruz-Palmer"/>
    <x v="0"/>
    <n v="13008.65904"/>
    <n v="264"/>
    <x v="0"/>
    <d v="2021-02-07T00:00:00"/>
    <n v="19"/>
    <s v="Lipitor"/>
    <x v="0"/>
  </r>
  <r>
    <s v="Richard Brown"/>
    <n v="55"/>
    <x v="1"/>
    <x v="1"/>
    <x v="1"/>
    <s v="AB-"/>
    <x v="0"/>
    <x v="227"/>
    <s v="Jeremy Farley"/>
    <s v="Thomas-Anderson"/>
    <x v="4"/>
    <n v="29246.078939999999"/>
    <n v="234"/>
    <x v="1"/>
    <d v="2020-08-22T00:00:00"/>
    <n v="8"/>
    <s v="Paracetamol"/>
    <x v="1"/>
  </r>
  <r>
    <s v="Megan Gibson DVM"/>
    <n v="79"/>
    <x v="0"/>
    <x v="0"/>
    <x v="0"/>
    <s v="B+"/>
    <x v="3"/>
    <x v="390"/>
    <s v="Brittany Keith"/>
    <s v="Davis, Barrett and Mitchell"/>
    <x v="0"/>
    <n v="10178.73639"/>
    <n v="174"/>
    <x v="0"/>
    <d v="2022-04-02T00:00:00"/>
    <n v="0"/>
    <s v="Paracetamol"/>
    <x v="0"/>
  </r>
  <r>
    <s v="Taylor Byrd"/>
    <n v="26"/>
    <x v="2"/>
    <x v="0"/>
    <x v="5"/>
    <s v="A-"/>
    <x v="1"/>
    <x v="391"/>
    <s v="Anna Knapp"/>
    <s v="Johnson-Murphy"/>
    <x v="3"/>
    <n v="3990.5558609999998"/>
    <n v="445"/>
    <x v="1"/>
    <d v="2023-02-27T00:00:00"/>
    <n v="13"/>
    <s v="Ibuprofen"/>
    <x v="2"/>
  </r>
  <r>
    <s v="Daniel Kline"/>
    <n v="23"/>
    <x v="2"/>
    <x v="1"/>
    <x v="4"/>
    <s v="AB+"/>
    <x v="5"/>
    <x v="392"/>
    <s v="Monica Peters"/>
    <s v="Schmidt Ltd"/>
    <x v="1"/>
    <n v="10958.424440000001"/>
    <n v="110"/>
    <x v="1"/>
    <d v="2019-10-24T00:00:00"/>
    <n v="25"/>
    <s v="Aspirin"/>
    <x v="0"/>
  </r>
  <r>
    <s v="Alicia French"/>
    <n v="52"/>
    <x v="1"/>
    <x v="0"/>
    <x v="3"/>
    <s v="AB-"/>
    <x v="0"/>
    <x v="393"/>
    <s v="Betty Evans"/>
    <s v="Alvarez, Norman and Barrera"/>
    <x v="2"/>
    <n v="20663.006990000002"/>
    <n v="101"/>
    <x v="2"/>
    <d v="2021-02-21T00:00:00"/>
    <n v="14"/>
    <s v="Aspirin"/>
    <x v="2"/>
  </r>
  <r>
    <s v="Shelley Lee"/>
    <n v="50"/>
    <x v="1"/>
    <x v="1"/>
    <x v="1"/>
    <s v="B+"/>
    <x v="0"/>
    <x v="394"/>
    <s v="Phillip Crawford"/>
    <s v="Lee-Cruz"/>
    <x v="1"/>
    <n v="13558.03674"/>
    <n v="145"/>
    <x v="2"/>
    <d v="2020-07-20T00:00:00"/>
    <n v="29"/>
    <s v="Aspirin"/>
    <x v="2"/>
  </r>
  <r>
    <s v="Jennifer Cunningham"/>
    <n v="81"/>
    <x v="0"/>
    <x v="1"/>
    <x v="2"/>
    <s v="A+"/>
    <x v="1"/>
    <x v="395"/>
    <s v="Andrew Nash"/>
    <s v="Daniel, Scott and Fox"/>
    <x v="0"/>
    <n v="44576.029060000001"/>
    <n v="382"/>
    <x v="0"/>
    <d v="2022-07-06T00:00:00"/>
    <n v="0"/>
    <s v="Ibuprofen"/>
    <x v="0"/>
  </r>
  <r>
    <s v="Robert Powell"/>
    <n v="50"/>
    <x v="1"/>
    <x v="1"/>
    <x v="1"/>
    <s v="B-"/>
    <x v="1"/>
    <x v="396"/>
    <s v="Chris Torres"/>
    <s v="Smith LLC"/>
    <x v="0"/>
    <n v="35761.495609999998"/>
    <n v="496"/>
    <x v="1"/>
    <d v="2021-05-23T00:00:00"/>
    <n v="9"/>
    <s v="Ibuprofen"/>
    <x v="2"/>
  </r>
  <r>
    <s v="Amanda Martinez"/>
    <n v="54"/>
    <x v="1"/>
    <x v="1"/>
    <x v="1"/>
    <s v="AB+"/>
    <x v="2"/>
    <x v="397"/>
    <s v="Jennifer Carlson"/>
    <s v="Cook, White and Davis"/>
    <x v="4"/>
    <n v="857.46216890000005"/>
    <n v="485"/>
    <x v="2"/>
    <d v="2020-09-19T00:00:00"/>
    <n v="24"/>
    <s v="Penicillin"/>
    <x v="1"/>
  </r>
  <r>
    <s v="Suzanne Clark"/>
    <n v="65"/>
    <x v="0"/>
    <x v="0"/>
    <x v="0"/>
    <s v="AB-"/>
    <x v="3"/>
    <x v="398"/>
    <s v="Steven Melton"/>
    <s v="Allen, Schneider and Robinson"/>
    <x v="0"/>
    <n v="21225.358639999999"/>
    <n v="375"/>
    <x v="0"/>
    <d v="2023-08-03T00:00:00"/>
    <n v="5"/>
    <s v="Paracetamol"/>
    <x v="2"/>
  </r>
  <r>
    <s v="Cassandra Burke"/>
    <n v="60"/>
    <x v="0"/>
    <x v="1"/>
    <x v="2"/>
    <s v="A+"/>
    <x v="3"/>
    <x v="399"/>
    <s v="Vanessa Gutierrez"/>
    <s v="Mccormick LLC"/>
    <x v="2"/>
    <n v="26058.979800000001"/>
    <n v="435"/>
    <x v="2"/>
    <d v="2020-08-14T00:00:00"/>
    <n v="30"/>
    <s v="Ibuprofen"/>
    <x v="1"/>
  </r>
  <r>
    <s v="Mike Winters"/>
    <n v="37"/>
    <x v="1"/>
    <x v="0"/>
    <x v="3"/>
    <s v="AB-"/>
    <x v="5"/>
    <x v="400"/>
    <s v="Crystal Wallace"/>
    <s v="Jimenez and Sons"/>
    <x v="3"/>
    <n v="15808.62903"/>
    <n v="235"/>
    <x v="1"/>
    <d v="2019-07-27T00:00:00"/>
    <n v="16"/>
    <s v="Ibuprofen"/>
    <x v="1"/>
  </r>
  <r>
    <s v="Kevin Johnson"/>
    <n v="74"/>
    <x v="0"/>
    <x v="1"/>
    <x v="2"/>
    <s v="B-"/>
    <x v="5"/>
    <x v="401"/>
    <s v="Alexis Alexander"/>
    <s v="Kerr Group"/>
    <x v="4"/>
    <n v="9130.3010269999995"/>
    <n v="492"/>
    <x v="1"/>
    <d v="2022-11-06T00:00:00"/>
    <n v="27"/>
    <s v="Ibuprofen"/>
    <x v="2"/>
  </r>
  <r>
    <s v="Christopher Clark MD"/>
    <n v="28"/>
    <x v="2"/>
    <x v="0"/>
    <x v="5"/>
    <s v="B-"/>
    <x v="1"/>
    <x v="16"/>
    <s v="Brooke Phillips"/>
    <s v="Clark-Todd"/>
    <x v="1"/>
    <n v="25625.72811"/>
    <n v="353"/>
    <x v="2"/>
    <d v="2019-11-25T00:00:00"/>
    <n v="10"/>
    <s v="Penicillin"/>
    <x v="2"/>
  </r>
  <r>
    <s v="Charles Wade"/>
    <n v="33"/>
    <x v="2"/>
    <x v="1"/>
    <x v="4"/>
    <s v="O-"/>
    <x v="5"/>
    <x v="402"/>
    <s v="Kathy Walker"/>
    <s v="Reyes, May and Smith"/>
    <x v="1"/>
    <n v="66859.501000000004"/>
    <n v="474"/>
    <x v="1"/>
    <d v="2023-10-27T00:00:00"/>
    <n v="3"/>
    <s v="Aspirin"/>
    <x v="2"/>
  </r>
  <r>
    <s v="Gabriel Vasquez"/>
    <n v="20"/>
    <x v="2"/>
    <x v="1"/>
    <x v="4"/>
    <s v="B-"/>
    <x v="0"/>
    <x v="403"/>
    <s v="Lori Stone"/>
    <s v="Michael-Choi"/>
    <x v="1"/>
    <n v="44285.549740000002"/>
    <n v="443"/>
    <x v="2"/>
    <d v="2022-07-22T00:00:00"/>
    <n v="20"/>
    <s v="Lipitor"/>
    <x v="2"/>
  </r>
  <r>
    <s v="Donald Holden"/>
    <n v="77"/>
    <x v="0"/>
    <x v="1"/>
    <x v="2"/>
    <s v="A-"/>
    <x v="5"/>
    <x v="404"/>
    <s v="Justin Carter"/>
    <s v="Henry LLC"/>
    <x v="4"/>
    <n v="2831.1670760000002"/>
    <n v="344"/>
    <x v="1"/>
    <d v="2020-08-04T00:00:00"/>
    <n v="5"/>
    <s v="Paracetamol"/>
    <x v="2"/>
  </r>
  <r>
    <s v="Nancy Hodges"/>
    <n v="61"/>
    <x v="0"/>
    <x v="1"/>
    <x v="2"/>
    <s v="O-"/>
    <x v="2"/>
    <x v="405"/>
    <s v="Laura Herrera"/>
    <s v="Young, Campbell and Price"/>
    <x v="2"/>
    <n v="11469.03069"/>
    <n v="363"/>
    <x v="0"/>
    <d v="2019-06-05T00:00:00"/>
    <n v="8"/>
    <s v="Aspirin"/>
    <x v="1"/>
  </r>
  <r>
    <s v="Albert Sandoval"/>
    <n v="50"/>
    <x v="1"/>
    <x v="1"/>
    <x v="1"/>
    <s v="AB-"/>
    <x v="4"/>
    <x v="69"/>
    <s v="James Novak"/>
    <s v="Walsh, Ortiz and Elliott"/>
    <x v="3"/>
    <n v="20404.833579999999"/>
    <n v="301"/>
    <x v="1"/>
    <d v="2020-04-11T00:00:00"/>
    <n v="14"/>
    <s v="Paracetamol"/>
    <x v="2"/>
  </r>
  <r>
    <s v="George Morton"/>
    <n v="59"/>
    <x v="1"/>
    <x v="0"/>
    <x v="3"/>
    <s v="AB-"/>
    <x v="4"/>
    <x v="406"/>
    <s v="Michelle Moyer"/>
    <s v="Page Ltd"/>
    <x v="0"/>
    <n v="25007.511200000001"/>
    <n v="246"/>
    <x v="1"/>
    <d v="2021-12-22T00:00:00"/>
    <n v="9"/>
    <s v="Penicillin"/>
    <x v="2"/>
  </r>
  <r>
    <s v="Peter Sutton"/>
    <n v="73"/>
    <x v="0"/>
    <x v="0"/>
    <x v="0"/>
    <s v="O+"/>
    <x v="4"/>
    <x v="96"/>
    <s v="Tasha Pierce"/>
    <s v="Ward Group"/>
    <x v="2"/>
    <n v="32178.066210000001"/>
    <n v="242"/>
    <x v="0"/>
    <d v="2023-07-06T00:00:00"/>
    <n v="3"/>
    <s v="Aspirin"/>
    <x v="2"/>
  </r>
  <r>
    <s v="Francisco Allen"/>
    <n v="26"/>
    <x v="2"/>
    <x v="0"/>
    <x v="5"/>
    <s v="B+"/>
    <x v="1"/>
    <x v="144"/>
    <s v="Dustin Cunningham"/>
    <s v="Stokes-Johnson"/>
    <x v="4"/>
    <n v="42869.876510000002"/>
    <n v="467"/>
    <x v="0"/>
    <d v="2022-08-03T00:00:00"/>
    <n v="3"/>
    <s v="Penicillin"/>
    <x v="0"/>
  </r>
  <r>
    <s v="Richard Johnson"/>
    <n v="59"/>
    <x v="1"/>
    <x v="0"/>
    <x v="3"/>
    <s v="B-"/>
    <x v="0"/>
    <x v="407"/>
    <s v="Mr. Andrew Keller"/>
    <s v="Hudson-James"/>
    <x v="4"/>
    <n v="14204.86966"/>
    <n v="439"/>
    <x v="1"/>
    <d v="2022-04-13T00:00:00"/>
    <n v="20"/>
    <s v="Aspirin"/>
    <x v="0"/>
  </r>
  <r>
    <s v="Jessica Duncan"/>
    <n v="84"/>
    <x v="0"/>
    <x v="1"/>
    <x v="2"/>
    <s v="B-"/>
    <x v="1"/>
    <x v="1"/>
    <s v="Sara Howard"/>
    <s v="Chandler Group"/>
    <x v="2"/>
    <n v="30866.23748"/>
    <n v="435"/>
    <x v="2"/>
    <d v="2023-07-10T00:00:00"/>
    <n v="30"/>
    <s v="Ibuprofen"/>
    <x v="1"/>
  </r>
  <r>
    <s v="William Cohen"/>
    <n v="20"/>
    <x v="2"/>
    <x v="0"/>
    <x v="5"/>
    <s v="O+"/>
    <x v="2"/>
    <x v="408"/>
    <s v="Robin Lopez"/>
    <s v="Rogers Group"/>
    <x v="4"/>
    <n v="16249.5152"/>
    <n v="146"/>
    <x v="0"/>
    <d v="2019-03-04T00:00:00"/>
    <n v="17"/>
    <s v="Penicillin"/>
    <x v="0"/>
  </r>
  <r>
    <s v="Gary Jackson"/>
    <n v="82"/>
    <x v="0"/>
    <x v="0"/>
    <x v="0"/>
    <s v="O+"/>
    <x v="3"/>
    <x v="409"/>
    <s v="John Leon"/>
    <s v="Myers LLC"/>
    <x v="0"/>
    <n v="25381.277730000002"/>
    <n v="118"/>
    <x v="0"/>
    <d v="2021-06-27T00:00:00"/>
    <n v="19"/>
    <s v="Paracetamol"/>
    <x v="2"/>
  </r>
  <r>
    <s v="Frederick Newman"/>
    <n v="79"/>
    <x v="0"/>
    <x v="0"/>
    <x v="0"/>
    <s v="B-"/>
    <x v="2"/>
    <x v="255"/>
    <s v="Mr. Charles Garcia"/>
    <s v="Bell LLC"/>
    <x v="0"/>
    <n v="6399.1772179999998"/>
    <n v="206"/>
    <x v="0"/>
    <d v="2022-06-08T00:00:00"/>
    <n v="6"/>
    <s v="Penicillin"/>
    <x v="0"/>
  </r>
  <r>
    <s v="Jason Alvarez"/>
    <n v="71"/>
    <x v="0"/>
    <x v="0"/>
    <x v="0"/>
    <s v="AB+"/>
    <x v="0"/>
    <x v="410"/>
    <s v="Jonathan Shaw"/>
    <s v="Hudson-Wagner"/>
    <x v="4"/>
    <n v="16037.141739999999"/>
    <n v="233"/>
    <x v="1"/>
    <d v="2022-11-30T00:00:00"/>
    <n v="14"/>
    <s v="Ibuprofen"/>
    <x v="1"/>
  </r>
  <r>
    <s v="Linda Brown"/>
    <n v="68"/>
    <x v="0"/>
    <x v="0"/>
    <x v="0"/>
    <s v="AB+"/>
    <x v="4"/>
    <x v="411"/>
    <s v="Tim Clark"/>
    <s v="Brown, Carter and Valencia"/>
    <x v="1"/>
    <n v="6438.6498250000004"/>
    <n v="158"/>
    <x v="0"/>
    <d v="2019-10-22T00:00:00"/>
    <n v="15"/>
    <s v="Penicillin"/>
    <x v="0"/>
  </r>
  <r>
    <s v="Travis Williams"/>
    <n v="63"/>
    <x v="0"/>
    <x v="1"/>
    <x v="2"/>
    <s v="B-"/>
    <x v="5"/>
    <x v="254"/>
    <s v="Samuel Gilbert"/>
    <s v="Smith, Lopez and Taylor"/>
    <x v="0"/>
    <n v="61497.019719999997"/>
    <n v="269"/>
    <x v="0"/>
    <d v="2020-09-28T00:00:00"/>
    <n v="2"/>
    <s v="Lipitor"/>
    <x v="0"/>
  </r>
  <r>
    <s v="Joshua Brooks"/>
    <n v="36"/>
    <x v="1"/>
    <x v="0"/>
    <x v="3"/>
    <s v="O+"/>
    <x v="2"/>
    <x v="412"/>
    <s v="Miss Rachel Barnes"/>
    <s v="Harper, Daniel and Brown"/>
    <x v="3"/>
    <n v="3906.6195440000001"/>
    <n v="422"/>
    <x v="0"/>
    <d v="2022-08-27T00:00:00"/>
    <n v="2"/>
    <s v="Ibuprofen"/>
    <x v="2"/>
  </r>
  <r>
    <s v="Catherine Wallace"/>
    <n v="43"/>
    <x v="1"/>
    <x v="0"/>
    <x v="3"/>
    <s v="O+"/>
    <x v="0"/>
    <x v="413"/>
    <s v="Miguel Jones"/>
    <s v="Stevens-Obrien"/>
    <x v="1"/>
    <n v="15193.17095"/>
    <n v="441"/>
    <x v="2"/>
    <d v="2020-09-21T00:00:00"/>
    <n v="14"/>
    <s v="Lipitor"/>
    <x v="0"/>
  </r>
  <r>
    <s v="Matthew Landry"/>
    <n v="18"/>
    <x v="2"/>
    <x v="0"/>
    <x v="5"/>
    <s v="B+"/>
    <x v="1"/>
    <x v="414"/>
    <s v="Lisa Salazar"/>
    <s v="Owens PLC"/>
    <x v="2"/>
    <n v="25572.953549999998"/>
    <n v="136"/>
    <x v="0"/>
    <d v="2020-08-23T00:00:00"/>
    <n v="17"/>
    <s v="Ibuprofen"/>
    <x v="1"/>
  </r>
  <r>
    <s v="Nicholas Jordan"/>
    <n v="37"/>
    <x v="1"/>
    <x v="0"/>
    <x v="3"/>
    <s v="AB-"/>
    <x v="4"/>
    <x v="415"/>
    <s v="Sean Charles"/>
    <s v="Lawson-Gomez"/>
    <x v="0"/>
    <n v="16520.077720000001"/>
    <n v="289"/>
    <x v="1"/>
    <d v="2019-11-19T00:00:00"/>
    <n v="3"/>
    <s v="Lipitor"/>
    <x v="1"/>
  </r>
  <r>
    <s v="Jose Brown"/>
    <n v="79"/>
    <x v="0"/>
    <x v="0"/>
    <x v="0"/>
    <s v="AB-"/>
    <x v="3"/>
    <x v="103"/>
    <s v="Amber Madden"/>
    <s v="Roy Ltd"/>
    <x v="0"/>
    <n v="17652.225119999999"/>
    <n v="320"/>
    <x v="0"/>
    <d v="2020-02-29T00:00:00"/>
    <n v="13"/>
    <s v="Ibuprofen"/>
    <x v="2"/>
  </r>
  <r>
    <s v="Tami Oliver"/>
    <n v="42"/>
    <x v="1"/>
    <x v="0"/>
    <x v="3"/>
    <s v="AB+"/>
    <x v="0"/>
    <x v="416"/>
    <s v="Charles Clayton"/>
    <s v="Schroeder, Lee and Perry"/>
    <x v="1"/>
    <n v="28369.064829999999"/>
    <n v="173"/>
    <x v="1"/>
    <d v="2021-12-25T00:00:00"/>
    <n v="4"/>
    <s v="Penicillin"/>
    <x v="2"/>
  </r>
  <r>
    <s v="Rachel Brooks"/>
    <n v="45"/>
    <x v="1"/>
    <x v="1"/>
    <x v="1"/>
    <s v="AB-"/>
    <x v="1"/>
    <x v="417"/>
    <s v="Kayla Hernandez"/>
    <s v="Carter-Young"/>
    <x v="1"/>
    <n v="10052.36953"/>
    <n v="269"/>
    <x v="2"/>
    <d v="2022-08-02T00:00:00"/>
    <n v="17"/>
    <s v="Aspirin"/>
    <x v="2"/>
  </r>
  <r>
    <s v="Frank Rosario"/>
    <n v="28"/>
    <x v="2"/>
    <x v="1"/>
    <x v="4"/>
    <s v="O+"/>
    <x v="4"/>
    <x v="418"/>
    <s v="Amanda Shepard"/>
    <s v="Cameron LLC"/>
    <x v="1"/>
    <n v="26533.076730000001"/>
    <n v="359"/>
    <x v="0"/>
    <d v="2023-11-01T00:00:00"/>
    <n v="2"/>
    <s v="Lipitor"/>
    <x v="2"/>
  </r>
  <r>
    <s v="Kayla Jackson"/>
    <n v="72"/>
    <x v="0"/>
    <x v="0"/>
    <x v="0"/>
    <s v="O-"/>
    <x v="5"/>
    <x v="419"/>
    <s v="Kristy Reynolds"/>
    <s v="Bennett-Hooper"/>
    <x v="0"/>
    <n v="24179.97825"/>
    <n v="334"/>
    <x v="1"/>
    <d v="2023-02-18T00:00:00"/>
    <n v="25"/>
    <s v="Paracetamol"/>
    <x v="2"/>
  </r>
  <r>
    <s v="Melissa Martinez"/>
    <n v="81"/>
    <x v="0"/>
    <x v="0"/>
    <x v="0"/>
    <s v="AB+"/>
    <x v="5"/>
    <x v="420"/>
    <s v="Kristin Young"/>
    <s v="Johnson Group"/>
    <x v="1"/>
    <n v="67991.453580000001"/>
    <n v="180"/>
    <x v="1"/>
    <d v="2023-10-29T00:00:00"/>
    <n v="13"/>
    <s v="Paracetamol"/>
    <x v="2"/>
  </r>
  <r>
    <s v="Emily Hull"/>
    <n v="32"/>
    <x v="2"/>
    <x v="1"/>
    <x v="4"/>
    <s v="AB-"/>
    <x v="1"/>
    <x v="159"/>
    <s v="Heather Burke"/>
    <s v="Schmidt, Jackson and Luna"/>
    <x v="3"/>
    <n v="3345.7794909999998"/>
    <n v="412"/>
    <x v="0"/>
    <d v="2023-06-05T00:00:00"/>
    <n v="12"/>
    <s v="Paracetamol"/>
    <x v="1"/>
  </r>
  <r>
    <s v="Stephen Reynolds"/>
    <n v="23"/>
    <x v="2"/>
    <x v="1"/>
    <x v="4"/>
    <s v="B-"/>
    <x v="3"/>
    <x v="421"/>
    <s v="Morgan Johnson"/>
    <s v="York, Anderson and Miller"/>
    <x v="3"/>
    <n v="4145.4378640000004"/>
    <n v="277"/>
    <x v="2"/>
    <d v="2021-07-21T00:00:00"/>
    <n v="7"/>
    <s v="Ibuprofen"/>
    <x v="1"/>
  </r>
  <r>
    <s v="Glen Brown"/>
    <n v="64"/>
    <x v="0"/>
    <x v="1"/>
    <x v="2"/>
    <s v="AB-"/>
    <x v="4"/>
    <x v="422"/>
    <s v="Francisco Cortez"/>
    <s v="Warner and Sons"/>
    <x v="3"/>
    <n v="26869.383689999999"/>
    <n v="423"/>
    <x v="0"/>
    <d v="2019-11-22T00:00:00"/>
    <n v="22"/>
    <s v="Ibuprofen"/>
    <x v="0"/>
  </r>
  <r>
    <s v="Ashley Greene"/>
    <n v="43"/>
    <x v="1"/>
    <x v="0"/>
    <x v="3"/>
    <s v="B-"/>
    <x v="4"/>
    <x v="423"/>
    <s v="Laura Wright"/>
    <s v="Turner-Cowan"/>
    <x v="2"/>
    <n v="1310.836849"/>
    <n v="249"/>
    <x v="1"/>
    <d v="2019-12-04T00:00:00"/>
    <n v="23"/>
    <s v="Ibuprofen"/>
    <x v="1"/>
  </r>
  <r>
    <s v="Julie Acevedo"/>
    <n v="79"/>
    <x v="0"/>
    <x v="1"/>
    <x v="2"/>
    <s v="O+"/>
    <x v="1"/>
    <x v="424"/>
    <s v="Allison Schroeder"/>
    <s v="Neal, Walton and Henderson"/>
    <x v="3"/>
    <n v="23978.626680000001"/>
    <n v="265"/>
    <x v="1"/>
    <d v="2021-09-06T00:00:00"/>
    <n v="10"/>
    <s v="Penicillin"/>
    <x v="0"/>
  </r>
  <r>
    <s v="Micheal Duran"/>
    <n v="56"/>
    <x v="1"/>
    <x v="1"/>
    <x v="1"/>
    <s v="AB-"/>
    <x v="5"/>
    <x v="415"/>
    <s v="Jimmy Brown"/>
    <s v="Schwartz, Lowery and Anderson"/>
    <x v="4"/>
    <n v="20027.812989999999"/>
    <n v="112"/>
    <x v="0"/>
    <d v="2019-11-17T00:00:00"/>
    <n v="1"/>
    <s v="Penicillin"/>
    <x v="2"/>
  </r>
  <r>
    <s v="Rebecca Harrison"/>
    <n v="35"/>
    <x v="1"/>
    <x v="0"/>
    <x v="3"/>
    <s v="B-"/>
    <x v="0"/>
    <x v="299"/>
    <s v="David Phillips"/>
    <s v="Rocha and Sons"/>
    <x v="2"/>
    <n v="2514.1871110000002"/>
    <n v="433"/>
    <x v="1"/>
    <d v="2018-12-18T00:00:00"/>
    <n v="23"/>
    <s v="Lipitor"/>
    <x v="2"/>
  </r>
  <r>
    <s v="Johnny Johnson"/>
    <n v="60"/>
    <x v="0"/>
    <x v="1"/>
    <x v="2"/>
    <s v="B+"/>
    <x v="3"/>
    <x v="425"/>
    <s v="Timothy Hoffman"/>
    <s v="Johnson Inc"/>
    <x v="1"/>
    <n v="1386.692022"/>
    <n v="139"/>
    <x v="2"/>
    <d v="2019-08-16T00:00:00"/>
    <n v="6"/>
    <s v="Aspirin"/>
    <x v="2"/>
  </r>
  <r>
    <s v="Harry Brown"/>
    <n v="29"/>
    <x v="2"/>
    <x v="0"/>
    <x v="5"/>
    <s v="B-"/>
    <x v="0"/>
    <x v="223"/>
    <s v="John Mcdonald"/>
    <s v="Ortega, Smith and Bartlett"/>
    <x v="3"/>
    <n v="56427.222379999999"/>
    <n v="304"/>
    <x v="2"/>
    <d v="2023-08-03T00:00:00"/>
    <n v="19"/>
    <s v="Aspirin"/>
    <x v="2"/>
  </r>
  <r>
    <s v="Tasha Smith"/>
    <n v="54"/>
    <x v="1"/>
    <x v="0"/>
    <x v="3"/>
    <s v="A-"/>
    <x v="4"/>
    <x v="426"/>
    <s v="Debbie Fritz"/>
    <s v="Vargas-Rangel"/>
    <x v="1"/>
    <n v="26448.934600000001"/>
    <n v="120"/>
    <x v="2"/>
    <d v="2022-03-12T00:00:00"/>
    <n v="8"/>
    <s v="Penicillin"/>
    <x v="0"/>
  </r>
  <r>
    <s v="April Young"/>
    <n v="52"/>
    <x v="1"/>
    <x v="0"/>
    <x v="3"/>
    <s v="AB-"/>
    <x v="2"/>
    <x v="427"/>
    <s v="Nicole Carter"/>
    <s v="Nelson, Zuniga and Martinez"/>
    <x v="0"/>
    <n v="24083.232489999999"/>
    <n v="215"/>
    <x v="0"/>
    <d v="2021-08-28T00:00:00"/>
    <n v="11"/>
    <s v="Paracetamol"/>
    <x v="0"/>
  </r>
  <r>
    <s v="Cathy Duncan"/>
    <n v="20"/>
    <x v="2"/>
    <x v="1"/>
    <x v="4"/>
    <s v="AB+"/>
    <x v="4"/>
    <x v="428"/>
    <s v="Shane Matthews"/>
    <s v="Beck, Bailey and Farrell"/>
    <x v="3"/>
    <n v="6139.9835949999997"/>
    <n v="478"/>
    <x v="1"/>
    <d v="2021-03-03T00:00:00"/>
    <n v="14"/>
    <s v="Paracetamol"/>
    <x v="2"/>
  </r>
  <r>
    <s v="Megan Johnson"/>
    <n v="82"/>
    <x v="0"/>
    <x v="1"/>
    <x v="2"/>
    <s v="B-"/>
    <x v="1"/>
    <x v="429"/>
    <s v="Anthony Ross"/>
    <s v="Hess-Robinson"/>
    <x v="3"/>
    <n v="26460.912260000001"/>
    <n v="450"/>
    <x v="0"/>
    <d v="2019-03-15T00:00:00"/>
    <n v="16"/>
    <s v="Lipitor"/>
    <x v="1"/>
  </r>
  <r>
    <s v="Joshua Owens"/>
    <n v="38"/>
    <x v="1"/>
    <x v="0"/>
    <x v="3"/>
    <s v="O+"/>
    <x v="2"/>
    <x v="430"/>
    <s v="Wesley Rice"/>
    <s v="Arnold, Pugh and Brown"/>
    <x v="1"/>
    <n v="12884.074619999999"/>
    <n v="105"/>
    <x v="0"/>
    <d v="2022-06-18T00:00:00"/>
    <n v="13"/>
    <s v="Paracetamol"/>
    <x v="1"/>
  </r>
  <r>
    <s v="Teresa Williams"/>
    <n v="81"/>
    <x v="0"/>
    <x v="1"/>
    <x v="2"/>
    <s v="O-"/>
    <x v="2"/>
    <x v="431"/>
    <s v="Laura Bell"/>
    <s v="Williams Group"/>
    <x v="3"/>
    <n v="12465.755349999999"/>
    <n v="129"/>
    <x v="2"/>
    <d v="2021-12-25T00:00:00"/>
    <n v="18"/>
    <s v="Penicillin"/>
    <x v="1"/>
  </r>
  <r>
    <s v="Ryan Garrison"/>
    <n v="73"/>
    <x v="0"/>
    <x v="1"/>
    <x v="2"/>
    <s v="B-"/>
    <x v="1"/>
    <x v="432"/>
    <s v="Brian Adams"/>
    <s v="Hayes, Collins and Terrell"/>
    <x v="3"/>
    <n v="22862.938890000001"/>
    <n v="436"/>
    <x v="2"/>
    <d v="2022-01-15T00:00:00"/>
    <n v="24"/>
    <s v="Ibuprofen"/>
    <x v="1"/>
  </r>
  <r>
    <s v="Dr. Benjamin Jimenez"/>
    <n v="78"/>
    <x v="0"/>
    <x v="0"/>
    <x v="0"/>
    <s v="A+"/>
    <x v="2"/>
    <x v="433"/>
    <s v="Karen Mullen"/>
    <s v="Torres, Miller and Franklin"/>
    <x v="0"/>
    <n v="2436.261019"/>
    <n v="300"/>
    <x v="0"/>
    <d v="2022-08-23T00:00:00"/>
    <n v="2"/>
    <s v="Aspirin"/>
    <x v="1"/>
  </r>
  <r>
    <s v="Mariah Davis"/>
    <n v="59"/>
    <x v="1"/>
    <x v="0"/>
    <x v="3"/>
    <s v="A-"/>
    <x v="5"/>
    <x v="434"/>
    <s v="Christopher Blair"/>
    <s v="Johnson Group"/>
    <x v="0"/>
    <n v="23609.24091"/>
    <n v="181"/>
    <x v="0"/>
    <d v="2021-03-07T00:00:00"/>
    <n v="0"/>
    <s v="Penicillin"/>
    <x v="2"/>
  </r>
  <r>
    <s v="Nathan Schwartz"/>
    <n v="21"/>
    <x v="2"/>
    <x v="0"/>
    <x v="5"/>
    <s v="B+"/>
    <x v="1"/>
    <x v="435"/>
    <s v="Eddie Shah"/>
    <s v="Foster-Adams"/>
    <x v="3"/>
    <n v="32640.777040000001"/>
    <n v="359"/>
    <x v="0"/>
    <d v="2019-08-01T00:00:00"/>
    <n v="1"/>
    <s v="Lipitor"/>
    <x v="0"/>
  </r>
  <r>
    <s v="Vickie Bernard"/>
    <n v="71"/>
    <x v="0"/>
    <x v="0"/>
    <x v="0"/>
    <s v="B-"/>
    <x v="0"/>
    <x v="436"/>
    <s v="Joseph Small"/>
    <s v="Mclean-Willis"/>
    <x v="0"/>
    <n v="17557.106380000001"/>
    <n v="243"/>
    <x v="1"/>
    <d v="2019-04-19T00:00:00"/>
    <n v="2"/>
    <s v="Penicillin"/>
    <x v="0"/>
  </r>
  <r>
    <s v="Robert Brown"/>
    <n v="18"/>
    <x v="2"/>
    <x v="1"/>
    <x v="4"/>
    <s v="A-"/>
    <x v="1"/>
    <x v="437"/>
    <s v="Teresa Cannon"/>
    <s v="Rodgers-Wallace"/>
    <x v="3"/>
    <n v="18853.98157"/>
    <n v="451"/>
    <x v="0"/>
    <d v="2021-03-08T00:00:00"/>
    <n v="2"/>
    <s v="Lipitor"/>
    <x v="0"/>
  </r>
  <r>
    <s v="Daniel Mayo"/>
    <n v="52"/>
    <x v="1"/>
    <x v="1"/>
    <x v="1"/>
    <s v="O-"/>
    <x v="5"/>
    <x v="141"/>
    <s v="William Hart"/>
    <s v="Huber, Todd and Martin"/>
    <x v="4"/>
    <n v="26432.641670000001"/>
    <n v="454"/>
    <x v="1"/>
    <d v="2019-07-06T00:00:00"/>
    <n v="11"/>
    <s v="Paracetamol"/>
    <x v="2"/>
  </r>
  <r>
    <s v="Danny Farley"/>
    <n v="45"/>
    <x v="1"/>
    <x v="1"/>
    <x v="1"/>
    <s v="AB+"/>
    <x v="3"/>
    <x v="438"/>
    <s v="Rachel Jimenez"/>
    <s v="Moore and Sons"/>
    <x v="4"/>
    <n v="32715.369709999999"/>
    <n v="324"/>
    <x v="2"/>
    <d v="2021-03-03T00:00:00"/>
    <n v="23"/>
    <s v="Lipitor"/>
    <x v="2"/>
  </r>
  <r>
    <s v="Maria Williams"/>
    <n v="43"/>
    <x v="1"/>
    <x v="1"/>
    <x v="1"/>
    <s v="A-"/>
    <x v="4"/>
    <x v="439"/>
    <s v="Ashley Garcia"/>
    <s v="Collier Group"/>
    <x v="1"/>
    <n v="15234.541639999999"/>
    <n v="413"/>
    <x v="0"/>
    <d v="2022-12-13T00:00:00"/>
    <n v="14"/>
    <s v="Aspirin"/>
    <x v="2"/>
  </r>
  <r>
    <s v="Sally Henderson"/>
    <n v="73"/>
    <x v="0"/>
    <x v="0"/>
    <x v="0"/>
    <s v="A-"/>
    <x v="5"/>
    <x v="297"/>
    <s v="John Brown"/>
    <s v="Haney Ltd"/>
    <x v="0"/>
    <n v="26887.080440000002"/>
    <n v="233"/>
    <x v="1"/>
    <d v="2019-09-06T00:00:00"/>
    <n v="17"/>
    <s v="Penicillin"/>
    <x v="2"/>
  </r>
  <r>
    <s v="Kathy Walls"/>
    <n v="54"/>
    <x v="1"/>
    <x v="1"/>
    <x v="1"/>
    <s v="O-"/>
    <x v="4"/>
    <x v="440"/>
    <s v="Ashley Perez"/>
    <s v="Alexander, Hill and Stout"/>
    <x v="0"/>
    <n v="25657.463070000002"/>
    <n v="279"/>
    <x v="2"/>
    <d v="2023-05-10T00:00:00"/>
    <n v="28"/>
    <s v="Lipitor"/>
    <x v="1"/>
  </r>
  <r>
    <s v="Angela Lara"/>
    <n v="80"/>
    <x v="0"/>
    <x v="0"/>
    <x v="0"/>
    <s v="AB-"/>
    <x v="0"/>
    <x v="441"/>
    <s v="Trevor Walker"/>
    <s v="Francis, Williams and Richardson"/>
    <x v="0"/>
    <n v="8910.0259860000006"/>
    <n v="257"/>
    <x v="1"/>
    <d v="2021-11-14T00:00:00"/>
    <n v="15"/>
    <s v="Paracetamol"/>
    <x v="1"/>
  </r>
  <r>
    <s v="Terry Martinez"/>
    <n v="65"/>
    <x v="0"/>
    <x v="1"/>
    <x v="2"/>
    <s v="A+"/>
    <x v="1"/>
    <x v="442"/>
    <s v="Paul Tanner"/>
    <s v="Williams-Reeves"/>
    <x v="3"/>
    <n v="7174.1840819999998"/>
    <n v="227"/>
    <x v="0"/>
    <d v="2022-06-17T00:00:00"/>
    <n v="17"/>
    <s v="Penicillin"/>
    <x v="0"/>
  </r>
  <r>
    <s v="Alicia Bartlett"/>
    <n v="40"/>
    <x v="1"/>
    <x v="1"/>
    <x v="1"/>
    <s v="AB-"/>
    <x v="2"/>
    <x v="201"/>
    <s v="Autumn Washington"/>
    <s v="Kelley Ltd"/>
    <x v="4"/>
    <n v="13969.99662"/>
    <n v="458"/>
    <x v="2"/>
    <d v="2020-07-09T00:00:00"/>
    <n v="11"/>
    <s v="Penicillin"/>
    <x v="0"/>
  </r>
  <r>
    <s v="Melissa Smith"/>
    <n v="32"/>
    <x v="2"/>
    <x v="0"/>
    <x v="5"/>
    <s v="B+"/>
    <x v="1"/>
    <x v="443"/>
    <s v="Ryan Cline"/>
    <s v="Burton, Harris and Phillips"/>
    <x v="4"/>
    <n v="6402.9512919999997"/>
    <n v="209"/>
    <x v="2"/>
    <d v="2020-10-14T00:00:00"/>
    <n v="4"/>
    <s v="Aspirin"/>
    <x v="1"/>
  </r>
  <r>
    <s v="Bruce Atkinson"/>
    <n v="63"/>
    <x v="0"/>
    <x v="1"/>
    <x v="2"/>
    <s v="A-"/>
    <x v="4"/>
    <x v="444"/>
    <s v="Shannon Ochoa"/>
    <s v="Mccoy-Ibarra"/>
    <x v="2"/>
    <n v="24608.964950000001"/>
    <n v="148"/>
    <x v="2"/>
    <d v="2019-11-18T00:00:00"/>
    <n v="1"/>
    <s v="Lipitor"/>
    <x v="2"/>
  </r>
  <r>
    <s v="Monica Hampton"/>
    <n v="24"/>
    <x v="2"/>
    <x v="1"/>
    <x v="4"/>
    <s v="O-"/>
    <x v="4"/>
    <x v="445"/>
    <s v="Matthew Wyatt"/>
    <s v="Carr and Sons"/>
    <x v="4"/>
    <n v="2058.298691"/>
    <n v="121"/>
    <x v="0"/>
    <d v="2019-06-16T00:00:00"/>
    <n v="11"/>
    <s v="Paracetamol"/>
    <x v="0"/>
  </r>
  <r>
    <s v="Travis Barrett"/>
    <n v="54"/>
    <x v="1"/>
    <x v="1"/>
    <x v="1"/>
    <s v="B+"/>
    <x v="0"/>
    <x v="446"/>
    <s v="Deborah Jones"/>
    <s v="Bennett Ltd"/>
    <x v="3"/>
    <n v="24999.217540000001"/>
    <n v="461"/>
    <x v="1"/>
    <d v="2021-10-21T00:00:00"/>
    <n v="26"/>
    <s v="Lipitor"/>
    <x v="0"/>
  </r>
  <r>
    <s v="Kayla Herrera"/>
    <n v="74"/>
    <x v="0"/>
    <x v="1"/>
    <x v="2"/>
    <s v="AB-"/>
    <x v="0"/>
    <x v="447"/>
    <s v="Angela Branch"/>
    <s v="Anderson LLC"/>
    <x v="2"/>
    <n v="32148.46286"/>
    <n v="228"/>
    <x v="2"/>
    <d v="2022-07-12T00:00:00"/>
    <n v="9"/>
    <s v="Penicillin"/>
    <x v="1"/>
  </r>
  <r>
    <s v="Brian Gibson"/>
    <n v="37"/>
    <x v="1"/>
    <x v="1"/>
    <x v="1"/>
    <s v="B+"/>
    <x v="3"/>
    <x v="448"/>
    <s v="Kathleen Oconnor DDS"/>
    <s v="Allen Group"/>
    <x v="2"/>
    <n v="5660.0339940000003"/>
    <n v="216"/>
    <x v="0"/>
    <d v="2020-07-18T00:00:00"/>
    <n v="18"/>
    <s v="Lipitor"/>
    <x v="0"/>
  </r>
  <r>
    <s v="Ryan Rodriguez"/>
    <n v="26"/>
    <x v="2"/>
    <x v="1"/>
    <x v="4"/>
    <s v="AB+"/>
    <x v="4"/>
    <x v="449"/>
    <s v="Janice Morgan"/>
    <s v="Barry LLC"/>
    <x v="1"/>
    <n v="29269.379710000001"/>
    <n v="302"/>
    <x v="2"/>
    <d v="2021-10-21T00:00:00"/>
    <n v="15"/>
    <s v="Ibuprofen"/>
    <x v="2"/>
  </r>
  <r>
    <s v="Jeremy Whitney"/>
    <n v="58"/>
    <x v="1"/>
    <x v="0"/>
    <x v="3"/>
    <s v="A-"/>
    <x v="3"/>
    <x v="450"/>
    <s v="Michael Harris"/>
    <s v="Lawson, Hayden and Collins"/>
    <x v="0"/>
    <n v="21540.71614"/>
    <n v="266"/>
    <x v="0"/>
    <d v="2019-09-05T00:00:00"/>
    <n v="20"/>
    <s v="Penicillin"/>
    <x v="0"/>
  </r>
  <r>
    <s v="Amanda Hernandez"/>
    <n v="23"/>
    <x v="2"/>
    <x v="0"/>
    <x v="5"/>
    <s v="A-"/>
    <x v="2"/>
    <x v="451"/>
    <s v="Amy Carpenter"/>
    <s v="Davis and Sons"/>
    <x v="2"/>
    <n v="17355.021530000002"/>
    <n v="115"/>
    <x v="0"/>
    <d v="2019-04-12T00:00:00"/>
    <n v="1"/>
    <s v="Penicillin"/>
    <x v="0"/>
  </r>
  <r>
    <s v="Steven Schaefer"/>
    <n v="43"/>
    <x v="1"/>
    <x v="1"/>
    <x v="1"/>
    <s v="AB-"/>
    <x v="0"/>
    <x v="452"/>
    <s v="Denise Gonzalez"/>
    <s v="Dickerson, Alvarado and Wilkerson"/>
    <x v="0"/>
    <n v="29287.25475"/>
    <n v="417"/>
    <x v="1"/>
    <d v="2022-05-27T00:00:00"/>
    <n v="17"/>
    <s v="Paracetamol"/>
    <x v="2"/>
  </r>
  <r>
    <s v="Matthew Norris"/>
    <n v="36"/>
    <x v="1"/>
    <x v="1"/>
    <x v="1"/>
    <s v="O-"/>
    <x v="5"/>
    <x v="161"/>
    <s v="Pamela Davis MD"/>
    <s v="Hale Ltd"/>
    <x v="3"/>
    <n v="52291.021269999997"/>
    <n v="450"/>
    <x v="0"/>
    <d v="2020-03-25T00:00:00"/>
    <n v="12"/>
    <s v="Aspirin"/>
    <x v="1"/>
  </r>
  <r>
    <s v="Diana Watkins"/>
    <n v="32"/>
    <x v="2"/>
    <x v="0"/>
    <x v="5"/>
    <s v="B+"/>
    <x v="1"/>
    <x v="125"/>
    <s v="Tara Jones"/>
    <s v="Smith-Robinson"/>
    <x v="2"/>
    <n v="5463.7113490000002"/>
    <n v="283"/>
    <x v="2"/>
    <d v="2022-05-09T00:00:00"/>
    <n v="9"/>
    <s v="Lipitor"/>
    <x v="0"/>
  </r>
  <r>
    <s v="Keith Chambers"/>
    <n v="34"/>
    <x v="2"/>
    <x v="1"/>
    <x v="4"/>
    <s v="A-"/>
    <x v="1"/>
    <x v="453"/>
    <s v="Gary Baldwin"/>
    <s v="Mendez PLC"/>
    <x v="2"/>
    <n v="7330.0499250000003"/>
    <n v="369"/>
    <x v="1"/>
    <d v="2023-01-11T00:00:00"/>
    <n v="15"/>
    <s v="Penicillin"/>
    <x v="1"/>
  </r>
  <r>
    <s v="Andrew Davis"/>
    <n v="70"/>
    <x v="0"/>
    <x v="1"/>
    <x v="2"/>
    <s v="A+"/>
    <x v="4"/>
    <x v="454"/>
    <s v="Wendy Gallagher"/>
    <s v="Goodman-Smith"/>
    <x v="2"/>
    <n v="23590.31466"/>
    <n v="227"/>
    <x v="2"/>
    <d v="2019-05-12T00:00:00"/>
    <n v="24"/>
    <s v="Lipitor"/>
    <x v="0"/>
  </r>
  <r>
    <s v="Daniel Horne"/>
    <n v="51"/>
    <x v="1"/>
    <x v="1"/>
    <x v="1"/>
    <s v="O-"/>
    <x v="4"/>
    <x v="455"/>
    <s v="William Townsend"/>
    <s v="Moore, Simmons and Norris"/>
    <x v="3"/>
    <n v="16203.363429999999"/>
    <n v="121"/>
    <x v="1"/>
    <d v="2018-12-16T00:00:00"/>
    <n v="3"/>
    <s v="Lipitor"/>
    <x v="0"/>
  </r>
  <r>
    <s v="Angela Hunter"/>
    <n v="72"/>
    <x v="0"/>
    <x v="1"/>
    <x v="2"/>
    <s v="A-"/>
    <x v="4"/>
    <x v="332"/>
    <s v="Amanda Clark"/>
    <s v="Sexton, Dyer and Clarke"/>
    <x v="2"/>
    <n v="3345.92605"/>
    <n v="382"/>
    <x v="2"/>
    <d v="2021-05-29T00:00:00"/>
    <n v="9"/>
    <s v="Aspirin"/>
    <x v="2"/>
  </r>
  <r>
    <s v="Karen Clark"/>
    <n v="50"/>
    <x v="1"/>
    <x v="0"/>
    <x v="3"/>
    <s v="B+"/>
    <x v="4"/>
    <x v="456"/>
    <s v="Joshua Lopez"/>
    <s v="Jones Ltd"/>
    <x v="2"/>
    <n v="24875.784780000002"/>
    <n v="231"/>
    <x v="0"/>
    <d v="2021-08-15T00:00:00"/>
    <n v="3"/>
    <s v="Aspirin"/>
    <x v="1"/>
  </r>
  <r>
    <s v="Walter Miller"/>
    <n v="74"/>
    <x v="0"/>
    <x v="1"/>
    <x v="2"/>
    <s v="O-"/>
    <x v="5"/>
    <x v="457"/>
    <s v="George Davis"/>
    <s v="Grimes Group"/>
    <x v="2"/>
    <n v="15277.441860000001"/>
    <n v="384"/>
    <x v="1"/>
    <d v="2022-04-19T00:00:00"/>
    <n v="29"/>
    <s v="Lipitor"/>
    <x v="1"/>
  </r>
  <r>
    <s v="Shane Olson"/>
    <n v="84"/>
    <x v="0"/>
    <x v="0"/>
    <x v="0"/>
    <s v="A-"/>
    <x v="3"/>
    <x v="458"/>
    <s v="David Richardson"/>
    <s v="Hanna, Smith and Stone"/>
    <x v="1"/>
    <n v="30071.444640000002"/>
    <n v="171"/>
    <x v="2"/>
    <d v="2021-08-17T00:00:00"/>
    <n v="14"/>
    <s v="Aspirin"/>
    <x v="1"/>
  </r>
  <r>
    <s v="Rhonda Larson"/>
    <n v="82"/>
    <x v="0"/>
    <x v="1"/>
    <x v="2"/>
    <s v="B-"/>
    <x v="2"/>
    <x v="459"/>
    <s v="Kristen Henderson"/>
    <s v="Wheeler, Hughes and Perkins"/>
    <x v="0"/>
    <n v="5740.2540470000004"/>
    <n v="150"/>
    <x v="0"/>
    <d v="2021-04-29T00:00:00"/>
    <n v="11"/>
    <s v="Penicillin"/>
    <x v="1"/>
  </r>
  <r>
    <s v="Jasmine Hernandez"/>
    <n v="59"/>
    <x v="1"/>
    <x v="0"/>
    <x v="3"/>
    <s v="AB+"/>
    <x v="4"/>
    <x v="204"/>
    <s v="Deborah Andrews"/>
    <s v="Ibarra and Sons"/>
    <x v="0"/>
    <n v="34253.988490000003"/>
    <n v="224"/>
    <x v="0"/>
    <d v="2021-11-02T00:00:00"/>
    <n v="4"/>
    <s v="Paracetamol"/>
    <x v="2"/>
  </r>
  <r>
    <s v="Christopher Delgado"/>
    <n v="69"/>
    <x v="0"/>
    <x v="0"/>
    <x v="0"/>
    <s v="A-"/>
    <x v="3"/>
    <x v="409"/>
    <s v="Susan Franklin"/>
    <s v="Harris LLC"/>
    <x v="0"/>
    <n v="33493.93821"/>
    <n v="292"/>
    <x v="0"/>
    <d v="2021-06-13T00:00:00"/>
    <n v="5"/>
    <s v="Aspirin"/>
    <x v="1"/>
  </r>
  <r>
    <s v="Laura Banks"/>
    <n v="53"/>
    <x v="1"/>
    <x v="1"/>
    <x v="1"/>
    <s v="A-"/>
    <x v="4"/>
    <x v="413"/>
    <s v="James Fleming"/>
    <s v="Rice-Hunter"/>
    <x v="0"/>
    <n v="21228.583689999999"/>
    <n v="464"/>
    <x v="2"/>
    <d v="2020-10-02T00:00:00"/>
    <n v="25"/>
    <s v="Ibuprofen"/>
    <x v="2"/>
  </r>
  <r>
    <s v="John Johnson"/>
    <n v="58"/>
    <x v="1"/>
    <x v="0"/>
    <x v="3"/>
    <s v="B-"/>
    <x v="2"/>
    <x v="408"/>
    <s v="Blake Young"/>
    <s v="Pruitt, Butler and Gonzales"/>
    <x v="0"/>
    <n v="7825.4456819999996"/>
    <n v="323"/>
    <x v="0"/>
    <d v="2019-03-06T00:00:00"/>
    <n v="19"/>
    <s v="Aspirin"/>
    <x v="2"/>
  </r>
  <r>
    <s v="Craig Garcia"/>
    <n v="32"/>
    <x v="2"/>
    <x v="1"/>
    <x v="4"/>
    <s v="B-"/>
    <x v="1"/>
    <x v="460"/>
    <s v="Bradley Jones"/>
    <s v="Morris Inc"/>
    <x v="4"/>
    <n v="21307.005000000001"/>
    <n v="457"/>
    <x v="1"/>
    <d v="2023-07-17T00:00:00"/>
    <n v="1"/>
    <s v="Ibuprofen"/>
    <x v="1"/>
  </r>
  <r>
    <s v="Stephen Wheeler"/>
    <n v="39"/>
    <x v="1"/>
    <x v="1"/>
    <x v="1"/>
    <s v="A-"/>
    <x v="4"/>
    <x v="93"/>
    <s v="Toni Hoover"/>
    <s v="Diaz-Ray"/>
    <x v="1"/>
    <n v="3028.9050240000001"/>
    <n v="443"/>
    <x v="2"/>
    <d v="2020-03-07T00:00:00"/>
    <n v="10"/>
    <s v="Aspirin"/>
    <x v="2"/>
  </r>
  <r>
    <s v="Heather Walters"/>
    <n v="31"/>
    <x v="2"/>
    <x v="0"/>
    <x v="5"/>
    <s v="A-"/>
    <x v="0"/>
    <x v="461"/>
    <s v="Tara Kaufman"/>
    <s v="Harper, Williams and Miller"/>
    <x v="4"/>
    <n v="35571.266000000003"/>
    <n v="349"/>
    <x v="2"/>
    <d v="2021-03-28T00:00:00"/>
    <n v="13"/>
    <s v="Aspirin"/>
    <x v="2"/>
  </r>
  <r>
    <s v="Alexis Huynh"/>
    <n v="54"/>
    <x v="1"/>
    <x v="0"/>
    <x v="3"/>
    <s v="O+"/>
    <x v="2"/>
    <x v="83"/>
    <s v="Kathryn Boone"/>
    <s v="Campbell-Shelton"/>
    <x v="3"/>
    <n v="11854.32353"/>
    <n v="358"/>
    <x v="0"/>
    <d v="2019-07-16T00:00:00"/>
    <n v="16"/>
    <s v="Lipitor"/>
    <x v="2"/>
  </r>
  <r>
    <s v="Timothy Henderson"/>
    <n v="47"/>
    <x v="1"/>
    <x v="0"/>
    <x v="3"/>
    <s v="AB-"/>
    <x v="4"/>
    <x v="462"/>
    <s v="Penny Moore"/>
    <s v="Randolph-Hatfield"/>
    <x v="2"/>
    <n v="17887.175899999998"/>
    <n v="449"/>
    <x v="2"/>
    <d v="2019-05-18T00:00:00"/>
    <n v="17"/>
    <s v="Lipitor"/>
    <x v="2"/>
  </r>
  <r>
    <s v="Colleen Allen"/>
    <n v="25"/>
    <x v="2"/>
    <x v="1"/>
    <x v="4"/>
    <s v="O-"/>
    <x v="0"/>
    <x v="463"/>
    <s v="Dana Daniels"/>
    <s v="Patrick, Bush and Smith"/>
    <x v="3"/>
    <n v="3412.7481250000001"/>
    <n v="223"/>
    <x v="1"/>
    <d v="2021-10-12T00:00:00"/>
    <n v="22"/>
    <s v="Penicillin"/>
    <x v="0"/>
  </r>
  <r>
    <s v="Robert Cruz"/>
    <n v="42"/>
    <x v="1"/>
    <x v="0"/>
    <x v="3"/>
    <s v="O+"/>
    <x v="3"/>
    <x v="464"/>
    <s v="Carla Sanchez"/>
    <s v="King and Sons"/>
    <x v="1"/>
    <n v="14011.468580000001"/>
    <n v="418"/>
    <x v="1"/>
    <d v="2023-09-10T00:00:00"/>
    <n v="30"/>
    <s v="Penicillin"/>
    <x v="1"/>
  </r>
  <r>
    <s v="Laura Torres"/>
    <n v="57"/>
    <x v="1"/>
    <x v="1"/>
    <x v="1"/>
    <s v="A+"/>
    <x v="4"/>
    <x v="256"/>
    <s v="Robert Johnson"/>
    <s v="Collins, Dougherty and Miller"/>
    <x v="2"/>
    <n v="9223.7512189999998"/>
    <n v="220"/>
    <x v="2"/>
    <d v="2020-02-01T00:00:00"/>
    <n v="2"/>
    <s v="Lipitor"/>
    <x v="2"/>
  </r>
  <r>
    <s v="Laura Leonard"/>
    <n v="54"/>
    <x v="1"/>
    <x v="0"/>
    <x v="3"/>
    <s v="AB+"/>
    <x v="4"/>
    <x v="465"/>
    <s v="Michelle Ali"/>
    <s v="West-Mullins"/>
    <x v="1"/>
    <n v="18889.305"/>
    <n v="370"/>
    <x v="2"/>
    <d v="2019-05-17T00:00:00"/>
    <n v="21"/>
    <s v="Paracetamol"/>
    <x v="1"/>
  </r>
  <r>
    <s v="Andrew Sharp"/>
    <n v="24"/>
    <x v="2"/>
    <x v="1"/>
    <x v="4"/>
    <s v="A+"/>
    <x v="0"/>
    <x v="248"/>
    <s v="Julia Lang"/>
    <s v="Holmes Ltd"/>
    <x v="3"/>
    <n v="8366.5776040000001"/>
    <n v="270"/>
    <x v="2"/>
    <d v="2022-09-02T00:00:00"/>
    <n v="25"/>
    <s v="Penicillin"/>
    <x v="0"/>
  </r>
  <r>
    <s v="Jacob Jenkins"/>
    <n v="75"/>
    <x v="0"/>
    <x v="0"/>
    <x v="0"/>
    <s v="B-"/>
    <x v="3"/>
    <x v="259"/>
    <s v="Jeffrey Bush"/>
    <s v="Johnson, Francis and Lopez"/>
    <x v="0"/>
    <n v="18501.77565"/>
    <n v="489"/>
    <x v="1"/>
    <d v="2022-07-06T00:00:00"/>
    <n v="20"/>
    <s v="Penicillin"/>
    <x v="2"/>
  </r>
  <r>
    <s v="Theodore Sanchez"/>
    <n v="26"/>
    <x v="2"/>
    <x v="1"/>
    <x v="4"/>
    <s v="A-"/>
    <x v="1"/>
    <x v="338"/>
    <s v="Sean Knight"/>
    <s v="Thomas Group"/>
    <x v="2"/>
    <n v="44148.020470000003"/>
    <n v="383"/>
    <x v="1"/>
    <d v="2022-02-26T00:00:00"/>
    <n v="16"/>
    <s v="Penicillin"/>
    <x v="1"/>
  </r>
  <r>
    <s v="Robert Harris"/>
    <n v="78"/>
    <x v="0"/>
    <x v="0"/>
    <x v="0"/>
    <s v="AB+"/>
    <x v="0"/>
    <x v="48"/>
    <s v="Daniel Barnett"/>
    <s v="Duncan, Whitaker and Phelps"/>
    <x v="0"/>
    <n v="32007.994610000002"/>
    <n v="151"/>
    <x v="1"/>
    <d v="2021-02-25T00:00:00"/>
    <n v="7"/>
    <s v="Penicillin"/>
    <x v="2"/>
  </r>
  <r>
    <s v="Julie Johnston"/>
    <n v="85"/>
    <x v="0"/>
    <x v="0"/>
    <x v="0"/>
    <s v="O-"/>
    <x v="3"/>
    <x v="80"/>
    <s v="Randy Carlson"/>
    <s v="Whitaker, Silva and Thomas"/>
    <x v="0"/>
    <n v="21384.42642"/>
    <n v="475"/>
    <x v="0"/>
    <d v="2019-11-07T00:00:00"/>
    <n v="16"/>
    <s v="Lipitor"/>
    <x v="1"/>
  </r>
  <r>
    <s v="Angela Lewis"/>
    <n v="18"/>
    <x v="2"/>
    <x v="0"/>
    <x v="5"/>
    <s v="O-"/>
    <x v="4"/>
    <x v="466"/>
    <s v="Curtis Sanchez"/>
    <s v="Dawson-Harding"/>
    <x v="3"/>
    <n v="891.49444249999999"/>
    <n v="193"/>
    <x v="1"/>
    <d v="2019-01-09T00:00:00"/>
    <n v="10"/>
    <s v="Aspirin"/>
    <x v="0"/>
  </r>
  <r>
    <s v="Steven Irwin"/>
    <n v="82"/>
    <x v="0"/>
    <x v="1"/>
    <x v="2"/>
    <s v="AB+"/>
    <x v="3"/>
    <x v="467"/>
    <s v="Penny Jones"/>
    <s v="Lynch-Hamilton"/>
    <x v="0"/>
    <n v="7624.3582050000005"/>
    <n v="130"/>
    <x v="1"/>
    <d v="2019-10-26T00:00:00"/>
    <n v="10"/>
    <s v="Penicillin"/>
    <x v="1"/>
  </r>
  <r>
    <s v="Katelyn Barron"/>
    <n v="21"/>
    <x v="2"/>
    <x v="1"/>
    <x v="4"/>
    <s v="B-"/>
    <x v="0"/>
    <x v="468"/>
    <s v="Samuel Tran"/>
    <s v="Brown-Cunningham"/>
    <x v="4"/>
    <n v="49761.998420000004"/>
    <n v="486"/>
    <x v="2"/>
    <d v="2021-03-13T00:00:00"/>
    <n v="1"/>
    <s v="Paracetamol"/>
    <x v="0"/>
  </r>
  <r>
    <s v="Karen Sanford"/>
    <n v="41"/>
    <x v="1"/>
    <x v="1"/>
    <x v="1"/>
    <s v="O-"/>
    <x v="4"/>
    <x v="469"/>
    <s v="Jonathan Ruiz"/>
    <s v="Mills, Simpson and Morrison"/>
    <x v="2"/>
    <n v="20629.937000000002"/>
    <n v="195"/>
    <x v="1"/>
    <d v="2018-12-29T00:00:00"/>
    <n v="30"/>
    <s v="Aspirin"/>
    <x v="1"/>
  </r>
  <r>
    <s v="Yvette Banks"/>
    <n v="32"/>
    <x v="2"/>
    <x v="0"/>
    <x v="5"/>
    <s v="B-"/>
    <x v="2"/>
    <x v="302"/>
    <s v="John Sloan"/>
    <s v="Hill Ltd"/>
    <x v="3"/>
    <n v="6783.1369109999996"/>
    <n v="370"/>
    <x v="2"/>
    <d v="2023-08-02T00:00:00"/>
    <n v="5"/>
    <s v="Paracetamol"/>
    <x v="0"/>
  </r>
  <r>
    <s v="James Perkins"/>
    <n v="69"/>
    <x v="0"/>
    <x v="0"/>
    <x v="0"/>
    <s v="A-"/>
    <x v="3"/>
    <x v="470"/>
    <s v="Jessica Cook"/>
    <s v="Hall Group"/>
    <x v="0"/>
    <n v="35878.650609999997"/>
    <n v="394"/>
    <x v="1"/>
    <d v="2020-01-21T00:00:00"/>
    <n v="6"/>
    <s v="Aspirin"/>
    <x v="1"/>
  </r>
  <r>
    <s v="Nicholas Marquez"/>
    <n v="28"/>
    <x v="2"/>
    <x v="0"/>
    <x v="5"/>
    <s v="AB+"/>
    <x v="4"/>
    <x v="471"/>
    <s v="Stephen Henderson"/>
    <s v="Flores, Soto and Weaver"/>
    <x v="4"/>
    <n v="31523.099030000001"/>
    <n v="332"/>
    <x v="2"/>
    <d v="2021-04-02T00:00:00"/>
    <n v="16"/>
    <s v="Lipitor"/>
    <x v="1"/>
  </r>
  <r>
    <s v="Christopher Haynes"/>
    <n v="38"/>
    <x v="1"/>
    <x v="1"/>
    <x v="1"/>
    <s v="AB+"/>
    <x v="4"/>
    <x v="472"/>
    <s v="Mr. Jeffrey Oliver"/>
    <s v="Lawson Ltd"/>
    <x v="1"/>
    <n v="25070.819090000001"/>
    <n v="183"/>
    <x v="1"/>
    <d v="2022-12-13T00:00:00"/>
    <n v="29"/>
    <s v="Aspirin"/>
    <x v="1"/>
  </r>
  <r>
    <s v="Heather Johnson"/>
    <n v="27"/>
    <x v="2"/>
    <x v="0"/>
    <x v="5"/>
    <s v="B-"/>
    <x v="4"/>
    <x v="368"/>
    <s v="Joshua Ramirez"/>
    <s v="Rojas, Walker and Oneal"/>
    <x v="3"/>
    <n v="13672.77295"/>
    <n v="482"/>
    <x v="2"/>
    <d v="2019-07-12T00:00:00"/>
    <n v="18"/>
    <s v="Aspirin"/>
    <x v="2"/>
  </r>
  <r>
    <s v="John Turner"/>
    <n v="29"/>
    <x v="2"/>
    <x v="0"/>
    <x v="5"/>
    <s v="B+"/>
    <x v="4"/>
    <x v="139"/>
    <s v="Luis Brown"/>
    <s v="George, Neal and Acevedo"/>
    <x v="3"/>
    <n v="32179.017779999998"/>
    <n v="349"/>
    <x v="2"/>
    <d v="2019-12-31T00:00:00"/>
    <n v="27"/>
    <s v="Lipitor"/>
    <x v="2"/>
  </r>
  <r>
    <s v="Maria Mahoney"/>
    <n v="71"/>
    <x v="0"/>
    <x v="0"/>
    <x v="0"/>
    <s v="AB+"/>
    <x v="5"/>
    <x v="220"/>
    <s v="Denise Costa"/>
    <s v="George-Lawrence"/>
    <x v="0"/>
    <n v="44497.67772"/>
    <n v="129"/>
    <x v="2"/>
    <d v="2021-03-03T00:00:00"/>
    <n v="28"/>
    <s v="Penicillin"/>
    <x v="0"/>
  </r>
  <r>
    <s v="Michelle Johnson"/>
    <n v="48"/>
    <x v="1"/>
    <x v="0"/>
    <x v="3"/>
    <s v="B-"/>
    <x v="2"/>
    <x v="473"/>
    <s v="Maurice Collins"/>
    <s v="Rosales-Mendoza"/>
    <x v="0"/>
    <n v="23429.650399999999"/>
    <n v="101"/>
    <x v="2"/>
    <d v="2022-05-05T00:00:00"/>
    <n v="15"/>
    <s v="Lipitor"/>
    <x v="1"/>
  </r>
  <r>
    <s v="Monica Serrano"/>
    <n v="61"/>
    <x v="0"/>
    <x v="1"/>
    <x v="2"/>
    <s v="AB-"/>
    <x v="3"/>
    <x v="474"/>
    <s v="Tim Bauer"/>
    <s v="Mcdonald LLC"/>
    <x v="0"/>
    <n v="9954.0459090000004"/>
    <n v="437"/>
    <x v="2"/>
    <d v="2021-12-12T00:00:00"/>
    <n v="14"/>
    <s v="Penicillin"/>
    <x v="1"/>
  </r>
  <r>
    <s v="Larry Fitzpatrick"/>
    <n v="83"/>
    <x v="0"/>
    <x v="0"/>
    <x v="0"/>
    <s v="AB+"/>
    <x v="3"/>
    <x v="475"/>
    <s v="Joshua Myers"/>
    <s v="Diaz, Fox and Harper"/>
    <x v="0"/>
    <n v="24530.44873"/>
    <n v="350"/>
    <x v="0"/>
    <d v="2021-12-11T00:00:00"/>
    <n v="0"/>
    <s v="Aspirin"/>
    <x v="2"/>
  </r>
  <r>
    <s v="Karen Dunn"/>
    <n v="61"/>
    <x v="0"/>
    <x v="1"/>
    <x v="2"/>
    <s v="AB-"/>
    <x v="0"/>
    <x v="476"/>
    <s v="Louis Vasquez"/>
    <s v="Scott, Mcguire and Jones"/>
    <x v="0"/>
    <n v="55818.27491"/>
    <n v="309"/>
    <x v="1"/>
    <d v="2019-05-04T00:00:00"/>
    <n v="26"/>
    <s v="Penicillin"/>
    <x v="0"/>
  </r>
  <r>
    <s v="David Kim"/>
    <n v="56"/>
    <x v="1"/>
    <x v="1"/>
    <x v="1"/>
    <s v="A-"/>
    <x v="4"/>
    <x v="477"/>
    <s v="Douglas Contreras"/>
    <s v="Espinoza Group"/>
    <x v="1"/>
    <n v="7786.8452649999999"/>
    <n v="114"/>
    <x v="2"/>
    <d v="2023-02-22T00:00:00"/>
    <n v="13"/>
    <s v="Aspirin"/>
    <x v="0"/>
  </r>
  <r>
    <s v="Christian Gonzalez"/>
    <n v="80"/>
    <x v="0"/>
    <x v="1"/>
    <x v="2"/>
    <s v="O+"/>
    <x v="2"/>
    <x v="39"/>
    <s v="Julie Carr"/>
    <s v="Meyer Inc"/>
    <x v="0"/>
    <n v="23813.638920000001"/>
    <n v="394"/>
    <x v="2"/>
    <d v="2021-07-09T00:00:00"/>
    <n v="9"/>
    <s v="Ibuprofen"/>
    <x v="0"/>
  </r>
  <r>
    <s v="Martin Hines"/>
    <n v="67"/>
    <x v="0"/>
    <x v="0"/>
    <x v="0"/>
    <s v="AB+"/>
    <x v="0"/>
    <x v="478"/>
    <s v="Mr. Samuel Garcia"/>
    <s v="Ramos PLC"/>
    <x v="0"/>
    <n v="37516.005749999997"/>
    <n v="359"/>
    <x v="2"/>
    <d v="2020-04-21T00:00:00"/>
    <n v="10"/>
    <s v="Penicillin"/>
    <x v="2"/>
  </r>
  <r>
    <s v="Sandra Rose"/>
    <n v="35"/>
    <x v="1"/>
    <x v="1"/>
    <x v="1"/>
    <s v="AB+"/>
    <x v="4"/>
    <x v="479"/>
    <s v="Michael Holder"/>
    <s v="Graves LLC"/>
    <x v="1"/>
    <n v="19846.690310000002"/>
    <n v="469"/>
    <x v="1"/>
    <d v="2022-03-01T00:00:00"/>
    <n v="17"/>
    <s v="Paracetamol"/>
    <x v="0"/>
  </r>
  <r>
    <s v="Casey Brown"/>
    <n v="42"/>
    <x v="1"/>
    <x v="1"/>
    <x v="1"/>
    <s v="B+"/>
    <x v="4"/>
    <x v="480"/>
    <s v="Andre Hernandez"/>
    <s v="Summers, Travis and Price"/>
    <x v="1"/>
    <n v="29858.94944"/>
    <n v="366"/>
    <x v="1"/>
    <d v="2022-06-05T00:00:00"/>
    <n v="24"/>
    <s v="Ibuprofen"/>
    <x v="1"/>
  </r>
  <r>
    <s v="Vincent Reese"/>
    <n v="84"/>
    <x v="0"/>
    <x v="0"/>
    <x v="0"/>
    <s v="O+"/>
    <x v="5"/>
    <x v="481"/>
    <s v="Chris Weeks"/>
    <s v="Riddle PLC"/>
    <x v="0"/>
    <n v="33137.100780000001"/>
    <n v="158"/>
    <x v="1"/>
    <d v="2020-07-08T00:00:00"/>
    <n v="15"/>
    <s v="Ibuprofen"/>
    <x v="2"/>
  </r>
  <r>
    <s v="Mr. John Martin DVM"/>
    <n v="33"/>
    <x v="2"/>
    <x v="0"/>
    <x v="5"/>
    <s v="O-"/>
    <x v="1"/>
    <x v="224"/>
    <s v="Mike Allen"/>
    <s v="Baldwin, Lyons and Campbell"/>
    <x v="1"/>
    <n v="38454.356319999999"/>
    <n v="424"/>
    <x v="1"/>
    <d v="2021-05-16T00:00:00"/>
    <n v="8"/>
    <s v="Lipitor"/>
    <x v="0"/>
  </r>
  <r>
    <s v="Amanda Stone"/>
    <n v="26"/>
    <x v="2"/>
    <x v="0"/>
    <x v="5"/>
    <s v="A-"/>
    <x v="1"/>
    <x v="445"/>
    <s v="Adam Snyder"/>
    <s v="Smith Group"/>
    <x v="2"/>
    <n v="30269.636760000001"/>
    <n v="359"/>
    <x v="0"/>
    <d v="2019-06-20T00:00:00"/>
    <n v="15"/>
    <s v="Paracetamol"/>
    <x v="0"/>
  </r>
  <r>
    <s v="Timothy Hernandez"/>
    <n v="39"/>
    <x v="1"/>
    <x v="0"/>
    <x v="3"/>
    <s v="O-"/>
    <x v="2"/>
    <x v="482"/>
    <s v="Anna Mclean"/>
    <s v="Silva and Sons"/>
    <x v="0"/>
    <n v="17960.62499"/>
    <n v="312"/>
    <x v="0"/>
    <d v="2021-05-13T00:00:00"/>
    <n v="0"/>
    <s v="Penicillin"/>
    <x v="1"/>
  </r>
  <r>
    <s v="Kelly Jones"/>
    <n v="62"/>
    <x v="0"/>
    <x v="1"/>
    <x v="2"/>
    <s v="O-"/>
    <x v="4"/>
    <x v="483"/>
    <s v="Laura Norris"/>
    <s v="Baird LLC"/>
    <x v="0"/>
    <n v="20340.13652"/>
    <n v="292"/>
    <x v="2"/>
    <d v="2019-04-16T00:00:00"/>
    <n v="6"/>
    <s v="Lipitor"/>
    <x v="0"/>
  </r>
  <r>
    <s v="Megan Kelley"/>
    <n v="65"/>
    <x v="0"/>
    <x v="0"/>
    <x v="0"/>
    <s v="A-"/>
    <x v="0"/>
    <x v="484"/>
    <s v="Theresa Ingram"/>
    <s v="Martinez-Webb"/>
    <x v="0"/>
    <n v="14157.927159999999"/>
    <n v="120"/>
    <x v="2"/>
    <d v="2020-02-29T00:00:00"/>
    <n v="6"/>
    <s v="Lipitor"/>
    <x v="1"/>
  </r>
  <r>
    <s v="Michelle Robinson MD"/>
    <n v="22"/>
    <x v="2"/>
    <x v="0"/>
    <x v="5"/>
    <s v="B-"/>
    <x v="1"/>
    <x v="485"/>
    <s v="Paul Walker"/>
    <s v="Mills-Montgomery"/>
    <x v="3"/>
    <n v="26103.733489999999"/>
    <n v="172"/>
    <x v="2"/>
    <d v="2019-02-09T00:00:00"/>
    <n v="4"/>
    <s v="Lipitor"/>
    <x v="2"/>
  </r>
  <r>
    <s v="Mr. Christopher Burns DDS"/>
    <n v="35"/>
    <x v="1"/>
    <x v="0"/>
    <x v="3"/>
    <s v="O+"/>
    <x v="4"/>
    <x v="486"/>
    <s v="Mario Dillon"/>
    <s v="Blankenship, Flores and Garrett"/>
    <x v="3"/>
    <n v="24711.437979999999"/>
    <n v="285"/>
    <x v="0"/>
    <d v="2022-08-23T00:00:00"/>
    <n v="20"/>
    <s v="Penicillin"/>
    <x v="0"/>
  </r>
  <r>
    <s v="Deborah Kelley"/>
    <n v="70"/>
    <x v="0"/>
    <x v="1"/>
    <x v="2"/>
    <s v="B+"/>
    <x v="4"/>
    <x v="487"/>
    <s v="Amber Carter"/>
    <s v="Adkins, Morales and Maynard"/>
    <x v="0"/>
    <n v="28651.235690000001"/>
    <n v="269"/>
    <x v="0"/>
    <d v="2023-06-20T00:00:00"/>
    <n v="19"/>
    <s v="Paracetamol"/>
    <x v="2"/>
  </r>
  <r>
    <s v="Julie Long"/>
    <n v="29"/>
    <x v="2"/>
    <x v="0"/>
    <x v="5"/>
    <s v="A+"/>
    <x v="0"/>
    <x v="488"/>
    <s v="Michael Allen"/>
    <s v="Freeman Inc"/>
    <x v="4"/>
    <n v="21838.64847"/>
    <n v="353"/>
    <x v="2"/>
    <d v="2020-11-04T00:00:00"/>
    <n v="22"/>
    <s v="Aspirin"/>
    <x v="2"/>
  </r>
  <r>
    <s v="Natalie Johnson"/>
    <n v="77"/>
    <x v="0"/>
    <x v="1"/>
    <x v="2"/>
    <s v="A-"/>
    <x v="4"/>
    <x v="374"/>
    <s v="Tony Bean"/>
    <s v="Martinez, Nolan and Ray"/>
    <x v="0"/>
    <n v="1518.8600180000001"/>
    <n v="250"/>
    <x v="1"/>
    <d v="2020-02-26T00:00:00"/>
    <n v="13"/>
    <s v="Lipitor"/>
    <x v="2"/>
  </r>
  <r>
    <s v="Steven Rodriguez"/>
    <n v="30"/>
    <x v="2"/>
    <x v="1"/>
    <x v="4"/>
    <s v="A-"/>
    <x v="3"/>
    <x v="384"/>
    <s v="Nicole Rodriguez"/>
    <s v="Glass-Hess"/>
    <x v="4"/>
    <n v="17860.68679"/>
    <n v="494"/>
    <x v="1"/>
    <d v="2023-09-25T00:00:00"/>
    <n v="12"/>
    <s v="Ibuprofen"/>
    <x v="1"/>
  </r>
  <r>
    <s v="Jennifer Williams"/>
    <n v="59"/>
    <x v="1"/>
    <x v="1"/>
    <x v="1"/>
    <s v="O+"/>
    <x v="4"/>
    <x v="489"/>
    <s v="Eric Clark"/>
    <s v="Rasmussen-Williams"/>
    <x v="4"/>
    <n v="27510.372500000001"/>
    <n v="148"/>
    <x v="2"/>
    <d v="2020-07-22T00:00:00"/>
    <n v="5"/>
    <s v="Penicillin"/>
    <x v="1"/>
  </r>
  <r>
    <s v="Mark Gordon"/>
    <n v="44"/>
    <x v="1"/>
    <x v="1"/>
    <x v="1"/>
    <s v="A+"/>
    <x v="4"/>
    <x v="490"/>
    <s v="Nichole Lewis"/>
    <s v="Evans-Shah"/>
    <x v="4"/>
    <n v="34046.523249999998"/>
    <n v="489"/>
    <x v="2"/>
    <d v="2021-09-30T00:00:00"/>
    <n v="21"/>
    <s v="Aspirin"/>
    <x v="0"/>
  </r>
  <r>
    <s v="Jon Harding"/>
    <n v="41"/>
    <x v="1"/>
    <x v="1"/>
    <x v="1"/>
    <s v="O-"/>
    <x v="2"/>
    <x v="85"/>
    <s v="Wanda Meyers"/>
    <s v="Wright and Sons"/>
    <x v="1"/>
    <n v="5727.8191390000002"/>
    <n v="299"/>
    <x v="0"/>
    <d v="2019-10-31T00:00:00"/>
    <n v="10"/>
    <s v="Penicillin"/>
    <x v="2"/>
  </r>
  <r>
    <s v="Leslie Kennedy"/>
    <n v="60"/>
    <x v="0"/>
    <x v="1"/>
    <x v="2"/>
    <s v="O+"/>
    <x v="4"/>
    <x v="491"/>
    <s v="Steven Smith"/>
    <s v="Marshall, Bolton and Bridges"/>
    <x v="0"/>
    <n v="20815.540059999999"/>
    <n v="333"/>
    <x v="2"/>
    <d v="2023-09-02T00:00:00"/>
    <n v="19"/>
    <s v="Aspirin"/>
    <x v="1"/>
  </r>
  <r>
    <s v="Christina Roberts"/>
    <n v="27"/>
    <x v="2"/>
    <x v="0"/>
    <x v="5"/>
    <s v="O-"/>
    <x v="2"/>
    <x v="492"/>
    <s v="Carl Sanders"/>
    <s v="Patton, Davis and Wilson"/>
    <x v="3"/>
    <n v="15773.02017"/>
    <n v="118"/>
    <x v="0"/>
    <d v="2023-09-23T00:00:00"/>
    <n v="4"/>
    <s v="Lipitor"/>
    <x v="0"/>
  </r>
  <r>
    <s v="Zachary Roberts"/>
    <n v="25"/>
    <x v="2"/>
    <x v="0"/>
    <x v="5"/>
    <s v="AB+"/>
    <x v="1"/>
    <x v="105"/>
    <s v="Dr. Robert Massey"/>
    <s v="Flores Group"/>
    <x v="3"/>
    <n v="26578.77205"/>
    <n v="194"/>
    <x v="2"/>
    <d v="2023-04-07T00:00:00"/>
    <n v="27"/>
    <s v="Aspirin"/>
    <x v="2"/>
  </r>
  <r>
    <s v="Steven Reilly"/>
    <n v="24"/>
    <x v="2"/>
    <x v="1"/>
    <x v="4"/>
    <s v="AB+"/>
    <x v="3"/>
    <x v="493"/>
    <s v="Eric Knox"/>
    <s v="Smith and Sons"/>
    <x v="1"/>
    <n v="22235.099320000001"/>
    <n v="354"/>
    <x v="0"/>
    <d v="2020-11-30T00:00:00"/>
    <n v="22"/>
    <s v="Lipitor"/>
    <x v="2"/>
  </r>
  <r>
    <s v="Amber Carter"/>
    <n v="55"/>
    <x v="1"/>
    <x v="0"/>
    <x v="3"/>
    <s v="B-"/>
    <x v="2"/>
    <x v="494"/>
    <s v="Eric Marquez"/>
    <s v="Goodwin-Garcia"/>
    <x v="2"/>
    <n v="12825.76208"/>
    <n v="210"/>
    <x v="2"/>
    <d v="2022-12-27T00:00:00"/>
    <n v="6"/>
    <s v="Lipitor"/>
    <x v="2"/>
  </r>
  <r>
    <s v="Victor Edwards"/>
    <n v="61"/>
    <x v="0"/>
    <x v="1"/>
    <x v="2"/>
    <s v="O+"/>
    <x v="4"/>
    <x v="495"/>
    <s v="Seth Lewis"/>
    <s v="Perez-Park"/>
    <x v="0"/>
    <n v="1843.6551689999999"/>
    <n v="459"/>
    <x v="2"/>
    <d v="2019-07-11T00:00:00"/>
    <n v="21"/>
    <s v="Paracetamol"/>
    <x v="2"/>
  </r>
  <r>
    <s v="Jeffery Tucker"/>
    <n v="57"/>
    <x v="1"/>
    <x v="0"/>
    <x v="3"/>
    <s v="AB-"/>
    <x v="5"/>
    <x v="496"/>
    <s v="James Phillips"/>
    <s v="Williams-Henderson"/>
    <x v="0"/>
    <n v="52708.036939999998"/>
    <n v="150"/>
    <x v="0"/>
    <d v="2019-10-31T00:00:00"/>
    <n v="13"/>
    <s v="Penicillin"/>
    <x v="0"/>
  </r>
  <r>
    <s v="Robert Cooper"/>
    <n v="37"/>
    <x v="1"/>
    <x v="0"/>
    <x v="3"/>
    <s v="AB-"/>
    <x v="3"/>
    <x v="497"/>
    <s v="Gregory Smith"/>
    <s v="Castro, Robinson and Maldonado"/>
    <x v="0"/>
    <n v="22192.497520000001"/>
    <n v="419"/>
    <x v="0"/>
    <d v="2022-09-18T00:00:00"/>
    <n v="1"/>
    <s v="Aspirin"/>
    <x v="2"/>
  </r>
  <r>
    <s v="Victoria Velez"/>
    <n v="38"/>
    <x v="1"/>
    <x v="0"/>
    <x v="3"/>
    <s v="A+"/>
    <x v="0"/>
    <x v="498"/>
    <s v="Colleen Miller"/>
    <s v="Lopez, Foster and Cooper"/>
    <x v="4"/>
    <n v="13130.69605"/>
    <n v="308"/>
    <x v="2"/>
    <d v="2023-07-05T00:00:00"/>
    <n v="18"/>
    <s v="Paracetamol"/>
    <x v="1"/>
  </r>
  <r>
    <s v="Angela Scott"/>
    <n v="31"/>
    <x v="2"/>
    <x v="0"/>
    <x v="5"/>
    <s v="O+"/>
    <x v="1"/>
    <x v="499"/>
    <s v="Christopher Henry"/>
    <s v="Wagner, Mora and Watson"/>
    <x v="2"/>
    <n v="1422.471509"/>
    <n v="385"/>
    <x v="1"/>
    <d v="2022-10-05T00:00:00"/>
    <n v="8"/>
    <s v="Ibuprofen"/>
    <x v="1"/>
  </r>
  <r>
    <s v="Sarah Burke"/>
    <n v="84"/>
    <x v="0"/>
    <x v="1"/>
    <x v="2"/>
    <s v="O-"/>
    <x v="4"/>
    <x v="500"/>
    <s v="Wendy Santiago"/>
    <s v="Jones-Austin"/>
    <x v="0"/>
    <n v="3101.6550309999998"/>
    <n v="283"/>
    <x v="2"/>
    <d v="2021-09-12T00:00:00"/>
    <n v="21"/>
    <s v="Paracetamol"/>
    <x v="2"/>
  </r>
  <r>
    <s v="Karen Fox"/>
    <n v="70"/>
    <x v="0"/>
    <x v="0"/>
    <x v="0"/>
    <s v="B-"/>
    <x v="5"/>
    <x v="501"/>
    <s v="Paul Hill"/>
    <s v="Stephenson-Hill"/>
    <x v="0"/>
    <n v="68711.81985"/>
    <n v="150"/>
    <x v="0"/>
    <d v="2020-05-22T00:00:00"/>
    <n v="0"/>
    <s v="Aspirin"/>
    <x v="2"/>
  </r>
  <r>
    <s v="Nathan Harrison"/>
    <n v="33"/>
    <x v="2"/>
    <x v="1"/>
    <x v="4"/>
    <s v="A-"/>
    <x v="4"/>
    <x v="223"/>
    <s v="Jay Lopez"/>
    <s v="Ward Inc"/>
    <x v="3"/>
    <n v="4835.5055599999996"/>
    <n v="298"/>
    <x v="1"/>
    <d v="2023-07-29T00:00:00"/>
    <n v="14"/>
    <s v="Penicillin"/>
    <x v="1"/>
  </r>
  <r>
    <s v="Allen Chen"/>
    <n v="70"/>
    <x v="0"/>
    <x v="1"/>
    <x v="2"/>
    <s v="B+"/>
    <x v="4"/>
    <x v="502"/>
    <s v="John Diaz"/>
    <s v="Reynolds Inc"/>
    <x v="0"/>
    <n v="26403.27619"/>
    <n v="349"/>
    <x v="2"/>
    <d v="2023-05-09T00:00:00"/>
    <n v="13"/>
    <s v="Lipitor"/>
    <x v="0"/>
  </r>
  <r>
    <s v="Bryan Williams"/>
    <n v="79"/>
    <x v="0"/>
    <x v="0"/>
    <x v="0"/>
    <s v="B+"/>
    <x v="0"/>
    <x v="127"/>
    <s v="George May"/>
    <s v="Thomas Group"/>
    <x v="0"/>
    <n v="24228.9712"/>
    <n v="287"/>
    <x v="1"/>
    <d v="2020-09-01T00:00:00"/>
    <n v="16"/>
    <s v="Lipitor"/>
    <x v="1"/>
  </r>
  <r>
    <s v="Stephanie Reed"/>
    <n v="22"/>
    <x v="2"/>
    <x v="1"/>
    <x v="4"/>
    <s v="O+"/>
    <x v="4"/>
    <x v="503"/>
    <s v="Daniel Stephens"/>
    <s v="Morgan-Yang"/>
    <x v="3"/>
    <n v="6270.0472250000003"/>
    <n v="486"/>
    <x v="0"/>
    <d v="2019-10-11T00:00:00"/>
    <n v="14"/>
    <s v="Lipitor"/>
    <x v="0"/>
  </r>
  <r>
    <s v="Bradley Jones"/>
    <n v="69"/>
    <x v="0"/>
    <x v="1"/>
    <x v="2"/>
    <s v="A-"/>
    <x v="4"/>
    <x v="504"/>
    <s v="Joe Avery"/>
    <s v="Daniel, Branch and Molina"/>
    <x v="0"/>
    <n v="22210.85"/>
    <n v="124"/>
    <x v="0"/>
    <d v="2022-10-23T00:00:00"/>
    <n v="21"/>
    <s v="Penicillin"/>
    <x v="2"/>
  </r>
  <r>
    <s v="Francis Wheeler"/>
    <n v="59"/>
    <x v="1"/>
    <x v="0"/>
    <x v="3"/>
    <s v="B-"/>
    <x v="3"/>
    <x v="505"/>
    <s v="Chad Riley"/>
    <s v="Ortiz-Hernandez"/>
    <x v="1"/>
    <n v="11896.5018"/>
    <n v="493"/>
    <x v="0"/>
    <d v="2019-01-05T00:00:00"/>
    <n v="19"/>
    <s v="Paracetamol"/>
    <x v="0"/>
  </r>
  <r>
    <s v="Ricardo Mcconnell"/>
    <n v="84"/>
    <x v="0"/>
    <x v="1"/>
    <x v="2"/>
    <s v="B-"/>
    <x v="4"/>
    <x v="506"/>
    <s v="Mrs. Tammy Rose"/>
    <s v="Williams-Zimmerman"/>
    <x v="0"/>
    <n v="12127.96567"/>
    <n v="356"/>
    <x v="0"/>
    <d v="2022-10-07T00:00:00"/>
    <n v="1"/>
    <s v="Lipitor"/>
    <x v="0"/>
  </r>
  <r>
    <s v="Heather Stephens"/>
    <n v="80"/>
    <x v="0"/>
    <x v="0"/>
    <x v="0"/>
    <s v="A-"/>
    <x v="3"/>
    <x v="227"/>
    <s v="Mindy Lindsey"/>
    <s v="Larson-Montgomery"/>
    <x v="0"/>
    <n v="13736.960859999999"/>
    <n v="471"/>
    <x v="1"/>
    <d v="2020-09-07T00:00:00"/>
    <n v="24"/>
    <s v="Aspirin"/>
    <x v="1"/>
  </r>
  <r>
    <s v="Michael Parker"/>
    <n v="73"/>
    <x v="0"/>
    <x v="1"/>
    <x v="2"/>
    <s v="B+"/>
    <x v="5"/>
    <x v="507"/>
    <s v="Linda Gomez"/>
    <s v="Hunter and Sons"/>
    <x v="0"/>
    <n v="2559.53656"/>
    <n v="197"/>
    <x v="0"/>
    <d v="2019-09-07T00:00:00"/>
    <n v="3"/>
    <s v="Penicillin"/>
    <x v="1"/>
  </r>
  <r>
    <s v="Craig Leonard"/>
    <n v="30"/>
    <x v="2"/>
    <x v="0"/>
    <x v="5"/>
    <s v="B+"/>
    <x v="1"/>
    <x v="432"/>
    <s v="Diana Cooper"/>
    <s v="Davis Inc"/>
    <x v="2"/>
    <n v="38852.884400000003"/>
    <n v="190"/>
    <x v="2"/>
    <d v="2021-12-30T00:00:00"/>
    <n v="8"/>
    <s v="Paracetamol"/>
    <x v="2"/>
  </r>
  <r>
    <s v="Kevin Cunningham"/>
    <n v="63"/>
    <x v="0"/>
    <x v="0"/>
    <x v="0"/>
    <s v="O+"/>
    <x v="3"/>
    <x v="508"/>
    <s v="Sheri Mclean"/>
    <s v="Gordon LLC"/>
    <x v="0"/>
    <n v="17452.66776"/>
    <n v="497"/>
    <x v="2"/>
    <d v="2021-03-15T00:00:00"/>
    <n v="15"/>
    <s v="Penicillin"/>
    <x v="1"/>
  </r>
  <r>
    <s v="Terrance Knapp"/>
    <n v="68"/>
    <x v="0"/>
    <x v="0"/>
    <x v="0"/>
    <s v="AB-"/>
    <x v="0"/>
    <x v="509"/>
    <s v="Julia Murray"/>
    <s v="Martinez and Sons"/>
    <x v="4"/>
    <n v="18867.629349999999"/>
    <n v="104"/>
    <x v="1"/>
    <d v="2023-01-26T00:00:00"/>
    <n v="29"/>
    <s v="Aspirin"/>
    <x v="1"/>
  </r>
  <r>
    <s v="Teresa Martinez"/>
    <n v="22"/>
    <x v="2"/>
    <x v="1"/>
    <x v="4"/>
    <s v="O+"/>
    <x v="2"/>
    <x v="510"/>
    <s v="Kristi Leblanc"/>
    <s v="Mccoy-Mahoney"/>
    <x v="4"/>
    <n v="11155.55061"/>
    <n v="386"/>
    <x v="2"/>
    <d v="2019-08-30T00:00:00"/>
    <n v="13"/>
    <s v="Ibuprofen"/>
    <x v="1"/>
  </r>
  <r>
    <s v="Desiree Gordon"/>
    <n v="67"/>
    <x v="0"/>
    <x v="0"/>
    <x v="0"/>
    <s v="AB-"/>
    <x v="0"/>
    <x v="511"/>
    <s v="Robert Morgan"/>
    <s v="Diaz and Sons"/>
    <x v="4"/>
    <n v="51764.736819999998"/>
    <n v="291"/>
    <x v="2"/>
    <d v="2021-08-30T00:00:00"/>
    <n v="5"/>
    <s v="Aspirin"/>
    <x v="1"/>
  </r>
  <r>
    <s v="David Reyes"/>
    <n v="80"/>
    <x v="0"/>
    <x v="0"/>
    <x v="0"/>
    <s v="O-"/>
    <x v="2"/>
    <x v="512"/>
    <s v="Renee Ford"/>
    <s v="Robbins Ltd"/>
    <x v="0"/>
    <n v="10240.063679999999"/>
    <n v="194"/>
    <x v="0"/>
    <d v="2019-05-04T00:00:00"/>
    <n v="5"/>
    <s v="Penicillin"/>
    <x v="1"/>
  </r>
  <r>
    <s v="Jessica Yates"/>
    <n v="29"/>
    <x v="2"/>
    <x v="0"/>
    <x v="5"/>
    <s v="O-"/>
    <x v="1"/>
    <x v="513"/>
    <s v="James Roberson"/>
    <s v="Gray, Cobb and Robinson"/>
    <x v="3"/>
    <n v="37574.227290000003"/>
    <n v="358"/>
    <x v="2"/>
    <d v="2022-11-17T00:00:00"/>
    <n v="9"/>
    <s v="Lipitor"/>
    <x v="2"/>
  </r>
  <r>
    <s v="Amber Wade"/>
    <n v="82"/>
    <x v="0"/>
    <x v="0"/>
    <x v="0"/>
    <s v="B-"/>
    <x v="2"/>
    <x v="514"/>
    <s v="Ricky Ryan"/>
    <s v="Nguyen, Thompson and Mckinney"/>
    <x v="4"/>
    <n v="9469.7743900000005"/>
    <n v="163"/>
    <x v="2"/>
    <d v="2021-09-29T00:00:00"/>
    <n v="29"/>
    <s v="Lipitor"/>
    <x v="2"/>
  </r>
  <r>
    <s v="Jo Clark"/>
    <n v="30"/>
    <x v="2"/>
    <x v="1"/>
    <x v="4"/>
    <s v="O+"/>
    <x v="0"/>
    <x v="459"/>
    <s v="Jordan Moss"/>
    <s v="Hall-Allen"/>
    <x v="4"/>
    <n v="9478.0924739999991"/>
    <n v="152"/>
    <x v="1"/>
    <d v="2021-05-03T00:00:00"/>
    <n v="15"/>
    <s v="Aspirin"/>
    <x v="0"/>
  </r>
  <r>
    <s v="Kevin Frederick"/>
    <n v="56"/>
    <x v="1"/>
    <x v="0"/>
    <x v="3"/>
    <s v="O-"/>
    <x v="0"/>
    <x v="263"/>
    <s v="Mr. Seth Watson II"/>
    <s v="Woods-Jones"/>
    <x v="4"/>
    <n v="31982.431560000001"/>
    <n v="339"/>
    <x v="1"/>
    <d v="2018-12-11T00:00:00"/>
    <n v="1"/>
    <s v="Penicillin"/>
    <x v="0"/>
  </r>
  <r>
    <s v="Alfred Johnson"/>
    <n v="18"/>
    <x v="2"/>
    <x v="1"/>
    <x v="4"/>
    <s v="O-"/>
    <x v="1"/>
    <x v="515"/>
    <s v="Norman Williams"/>
    <s v="Flores-Key"/>
    <x v="3"/>
    <n v="20668.061720000002"/>
    <n v="142"/>
    <x v="2"/>
    <d v="2018-12-07T00:00:00"/>
    <n v="17"/>
    <s v="Paracetamol"/>
    <x v="1"/>
  </r>
  <r>
    <s v="Emily Mason"/>
    <n v="80"/>
    <x v="0"/>
    <x v="0"/>
    <x v="0"/>
    <s v="B+"/>
    <x v="3"/>
    <x v="516"/>
    <s v="Holly Chan"/>
    <s v="Bridges, Garcia and Joyce"/>
    <x v="4"/>
    <n v="32070.60153"/>
    <n v="445"/>
    <x v="1"/>
    <d v="2022-11-24T00:00:00"/>
    <n v="25"/>
    <s v="Lipitor"/>
    <x v="2"/>
  </r>
  <r>
    <s v="Terry Thompson"/>
    <n v="45"/>
    <x v="1"/>
    <x v="0"/>
    <x v="3"/>
    <s v="A-"/>
    <x v="4"/>
    <x v="517"/>
    <s v="Lori Chandler"/>
    <s v="Johnson, Brown and Henderson"/>
    <x v="3"/>
    <n v="15150.16921"/>
    <n v="441"/>
    <x v="2"/>
    <d v="2020-07-18T00:00:00"/>
    <n v="30"/>
    <s v="Aspirin"/>
    <x v="0"/>
  </r>
  <r>
    <s v="Michael Simon"/>
    <n v="81"/>
    <x v="0"/>
    <x v="0"/>
    <x v="0"/>
    <s v="AB+"/>
    <x v="2"/>
    <x v="518"/>
    <s v="Christopher Owens"/>
    <s v="Lane-Quinn"/>
    <x v="3"/>
    <n v="22923.560730000001"/>
    <n v="303"/>
    <x v="0"/>
    <d v="2020-09-27T00:00:00"/>
    <n v="2"/>
    <s v="Paracetamol"/>
    <x v="2"/>
  </r>
  <r>
    <s v="Diana Stevens"/>
    <n v="83"/>
    <x v="0"/>
    <x v="1"/>
    <x v="2"/>
    <s v="A+"/>
    <x v="4"/>
    <x v="519"/>
    <s v="Steven Allen"/>
    <s v="Shepard Ltd"/>
    <x v="1"/>
    <n v="15251.563749999999"/>
    <n v="221"/>
    <x v="1"/>
    <d v="2020-03-05T00:00:00"/>
    <n v="24"/>
    <s v="Paracetamol"/>
    <x v="1"/>
  </r>
  <r>
    <s v="Luis Cooper"/>
    <n v="21"/>
    <x v="2"/>
    <x v="0"/>
    <x v="5"/>
    <s v="A-"/>
    <x v="1"/>
    <x v="520"/>
    <s v="Derrick Krause"/>
    <s v="Lawson Inc"/>
    <x v="1"/>
    <n v="1177.60546"/>
    <n v="203"/>
    <x v="2"/>
    <d v="2019-07-15T00:00:00"/>
    <n v="1"/>
    <s v="Lipitor"/>
    <x v="2"/>
  </r>
  <r>
    <s v="George Allison"/>
    <n v="37"/>
    <x v="1"/>
    <x v="1"/>
    <x v="1"/>
    <s v="A+"/>
    <x v="4"/>
    <x v="195"/>
    <s v="Ryan Kirk"/>
    <s v="Lopez Inc"/>
    <x v="3"/>
    <n v="11657.702869999999"/>
    <n v="233"/>
    <x v="0"/>
    <d v="2022-09-01T00:00:00"/>
    <n v="20"/>
    <s v="Penicillin"/>
    <x v="2"/>
  </r>
  <r>
    <s v="David Boyd"/>
    <n v="41"/>
    <x v="1"/>
    <x v="0"/>
    <x v="3"/>
    <s v="AB-"/>
    <x v="5"/>
    <x v="521"/>
    <s v="Kyle Miller"/>
    <s v="Caldwell, Patton and Scott"/>
    <x v="0"/>
    <n v="6808.2061540000004"/>
    <n v="355"/>
    <x v="1"/>
    <d v="2021-04-14T00:00:00"/>
    <n v="29"/>
    <s v="Penicillin"/>
    <x v="2"/>
  </r>
  <r>
    <s v="Leonard Benton"/>
    <n v="64"/>
    <x v="0"/>
    <x v="1"/>
    <x v="2"/>
    <s v="O-"/>
    <x v="4"/>
    <x v="522"/>
    <s v="Jessica Yu"/>
    <s v="Stephens Group"/>
    <x v="1"/>
    <n v="2570.6175170000001"/>
    <n v="287"/>
    <x v="2"/>
    <d v="2021-09-13T00:00:00"/>
    <n v="8"/>
    <s v="Lipitor"/>
    <x v="0"/>
  </r>
  <r>
    <s v="Kenneth Armstrong"/>
    <n v="48"/>
    <x v="1"/>
    <x v="0"/>
    <x v="3"/>
    <s v="O+"/>
    <x v="2"/>
    <x v="403"/>
    <s v="Michelle Lopez"/>
    <s v="Cook Ltd"/>
    <x v="3"/>
    <n v="1377.120692"/>
    <n v="496"/>
    <x v="2"/>
    <d v="2022-07-25T00:00:00"/>
    <n v="23"/>
    <s v="Penicillin"/>
    <x v="2"/>
  </r>
  <r>
    <s v="Angela Lopez"/>
    <n v="29"/>
    <x v="2"/>
    <x v="0"/>
    <x v="5"/>
    <s v="A+"/>
    <x v="1"/>
    <x v="426"/>
    <s v="Alexander Cruz"/>
    <s v="Jones-Owens"/>
    <x v="3"/>
    <n v="6638.1324100000002"/>
    <n v="469"/>
    <x v="2"/>
    <d v="2022-03-20T00:00:00"/>
    <n v="16"/>
    <s v="Ibuprofen"/>
    <x v="1"/>
  </r>
  <r>
    <s v="Stanley Kirby"/>
    <n v="42"/>
    <x v="1"/>
    <x v="1"/>
    <x v="1"/>
    <s v="B+"/>
    <x v="3"/>
    <x v="523"/>
    <s v="Derek Martin"/>
    <s v="Miller-Ballard"/>
    <x v="4"/>
    <n v="14219.610769999999"/>
    <n v="315"/>
    <x v="1"/>
    <d v="2018-12-28T00:00:00"/>
    <n v="7"/>
    <s v="Penicillin"/>
    <x v="1"/>
  </r>
  <r>
    <s v="Stephanie Bryant"/>
    <n v="21"/>
    <x v="2"/>
    <x v="0"/>
    <x v="5"/>
    <s v="A+"/>
    <x v="1"/>
    <x v="524"/>
    <s v="Carol Brown"/>
    <s v="Chan PLC"/>
    <x v="2"/>
    <n v="34035.619270000003"/>
    <n v="245"/>
    <x v="2"/>
    <d v="2022-06-29T00:00:00"/>
    <n v="28"/>
    <s v="Ibuprofen"/>
    <x v="2"/>
  </r>
  <r>
    <s v="Daniel Barajas"/>
    <n v="52"/>
    <x v="1"/>
    <x v="1"/>
    <x v="1"/>
    <s v="AB+"/>
    <x v="5"/>
    <x v="306"/>
    <s v="Mr. Mark Nguyen"/>
    <s v="Casey-Thomas"/>
    <x v="2"/>
    <n v="56523.994890000002"/>
    <n v="187"/>
    <x v="0"/>
    <d v="2022-10-29T00:00:00"/>
    <n v="0"/>
    <s v="Penicillin"/>
    <x v="2"/>
  </r>
  <r>
    <s v="Joy Mitchell"/>
    <n v="67"/>
    <x v="0"/>
    <x v="1"/>
    <x v="2"/>
    <s v="A+"/>
    <x v="5"/>
    <x v="525"/>
    <s v="Kimberly Garcia"/>
    <s v="Johnson-Perry"/>
    <x v="2"/>
    <n v="12024.170760000001"/>
    <n v="118"/>
    <x v="2"/>
    <d v="2020-03-18T00:00:00"/>
    <n v="23"/>
    <s v="Lipitor"/>
    <x v="2"/>
  </r>
  <r>
    <s v="Daniel Mccoy"/>
    <n v="51"/>
    <x v="1"/>
    <x v="0"/>
    <x v="3"/>
    <s v="AB+"/>
    <x v="2"/>
    <x v="288"/>
    <s v="Dylan Andrews"/>
    <s v="Sanchez Ltd"/>
    <x v="1"/>
    <n v="13095.92784"/>
    <n v="250"/>
    <x v="0"/>
    <d v="2022-12-30T00:00:00"/>
    <n v="5"/>
    <s v="Penicillin"/>
    <x v="0"/>
  </r>
  <r>
    <s v="Latoya Liu"/>
    <n v="40"/>
    <x v="1"/>
    <x v="1"/>
    <x v="1"/>
    <s v="A-"/>
    <x v="0"/>
    <x v="305"/>
    <s v="Amber Welch"/>
    <s v="Kennedy, Rivas and Payne"/>
    <x v="0"/>
    <n v="48442.356939999998"/>
    <n v="467"/>
    <x v="1"/>
    <d v="2020-09-28T00:00:00"/>
    <n v="13"/>
    <s v="Lipitor"/>
    <x v="2"/>
  </r>
  <r>
    <s v="Michael Thompson"/>
    <n v="52"/>
    <x v="1"/>
    <x v="0"/>
    <x v="3"/>
    <s v="AB-"/>
    <x v="3"/>
    <x v="526"/>
    <s v="Zachary Fuentes"/>
    <s v="Miller-Hall"/>
    <x v="2"/>
    <n v="9854.7220830000006"/>
    <n v="444"/>
    <x v="0"/>
    <d v="2021-10-16T00:00:00"/>
    <n v="4"/>
    <s v="Paracetamol"/>
    <x v="2"/>
  </r>
  <r>
    <s v="Daryl Torres"/>
    <n v="35"/>
    <x v="1"/>
    <x v="0"/>
    <x v="3"/>
    <s v="B+"/>
    <x v="3"/>
    <x v="527"/>
    <s v="Jared Marshall"/>
    <s v="Sanchez PLC"/>
    <x v="4"/>
    <n v="20546.069339999998"/>
    <n v="500"/>
    <x v="0"/>
    <d v="2019-12-27T00:00:00"/>
    <n v="5"/>
    <s v="Penicillin"/>
    <x v="2"/>
  </r>
  <r>
    <s v="Cindy Gomez"/>
    <n v="27"/>
    <x v="2"/>
    <x v="0"/>
    <x v="5"/>
    <s v="A-"/>
    <x v="1"/>
    <x v="96"/>
    <s v="Mr. Timothy Santiago"/>
    <s v="Jones, Martinez and Moore"/>
    <x v="1"/>
    <n v="1050.0941869999999"/>
    <n v="212"/>
    <x v="2"/>
    <d v="2023-08-02T00:00:00"/>
    <n v="30"/>
    <s v="Paracetamol"/>
    <x v="2"/>
  </r>
  <r>
    <s v="Sherry Williams"/>
    <n v="80"/>
    <x v="0"/>
    <x v="1"/>
    <x v="2"/>
    <s v="AB+"/>
    <x v="3"/>
    <x v="528"/>
    <s v="Matthew Kennedy"/>
    <s v="Hahn-Richardson"/>
    <x v="3"/>
    <n v="20909.718420000001"/>
    <n v="405"/>
    <x v="2"/>
    <d v="2022-12-18T00:00:00"/>
    <n v="24"/>
    <s v="Penicillin"/>
    <x v="1"/>
  </r>
  <r>
    <s v="Kurt Gordon"/>
    <n v="18"/>
    <x v="2"/>
    <x v="0"/>
    <x v="5"/>
    <s v="B-"/>
    <x v="2"/>
    <x v="529"/>
    <s v="Thomas Rice"/>
    <s v="Murphy-Mason"/>
    <x v="2"/>
    <n v="15248.275509999999"/>
    <n v="270"/>
    <x v="0"/>
    <d v="2022-11-01T00:00:00"/>
    <n v="14"/>
    <s v="Penicillin"/>
    <x v="2"/>
  </r>
  <r>
    <s v="Tammy Hamilton"/>
    <n v="36"/>
    <x v="1"/>
    <x v="1"/>
    <x v="1"/>
    <s v="A-"/>
    <x v="5"/>
    <x v="530"/>
    <s v="Kristi Chan"/>
    <s v="Miller-Andrews"/>
    <x v="4"/>
    <n v="36489.40436"/>
    <n v="226"/>
    <x v="2"/>
    <d v="2020-02-22T00:00:00"/>
    <n v="21"/>
    <s v="Lipitor"/>
    <x v="2"/>
  </r>
  <r>
    <s v="Kevin Montoya"/>
    <n v="23"/>
    <x v="2"/>
    <x v="0"/>
    <x v="5"/>
    <s v="AB-"/>
    <x v="1"/>
    <x v="531"/>
    <s v="Mark Watkins"/>
    <s v="Smith, Roth and Green"/>
    <x v="1"/>
    <n v="44343.065260000003"/>
    <n v="133"/>
    <x v="2"/>
    <d v="2019-05-13T00:00:00"/>
    <n v="6"/>
    <s v="Lipitor"/>
    <x v="2"/>
  </r>
  <r>
    <s v="Dana Beck"/>
    <n v="65"/>
    <x v="0"/>
    <x v="1"/>
    <x v="2"/>
    <s v="B+"/>
    <x v="3"/>
    <x v="532"/>
    <s v="Hunter Carter"/>
    <s v="Huff Group"/>
    <x v="0"/>
    <n v="3886.5459839999999"/>
    <n v="261"/>
    <x v="2"/>
    <d v="2020-04-03T00:00:00"/>
    <n v="8"/>
    <s v="Lipitor"/>
    <x v="2"/>
  </r>
  <r>
    <s v="Crystal Green"/>
    <n v="72"/>
    <x v="0"/>
    <x v="1"/>
    <x v="2"/>
    <s v="AB-"/>
    <x v="5"/>
    <x v="533"/>
    <s v="George Jones"/>
    <s v="Jordan-Lawson"/>
    <x v="1"/>
    <n v="14754.512419999999"/>
    <n v="415"/>
    <x v="0"/>
    <d v="2019-03-09T00:00:00"/>
    <n v="0"/>
    <s v="Penicillin"/>
    <x v="2"/>
  </r>
  <r>
    <s v="Steven Clark"/>
    <n v="46"/>
    <x v="1"/>
    <x v="0"/>
    <x v="3"/>
    <s v="B-"/>
    <x v="0"/>
    <x v="534"/>
    <s v="Gregory Patton"/>
    <s v="Wagner PLC"/>
    <x v="4"/>
    <n v="8732.8780310000002"/>
    <n v="450"/>
    <x v="1"/>
    <d v="2021-07-03T00:00:00"/>
    <n v="18"/>
    <s v="Penicillin"/>
    <x v="2"/>
  </r>
  <r>
    <s v="Cheryl Thomas"/>
    <n v="68"/>
    <x v="0"/>
    <x v="1"/>
    <x v="2"/>
    <s v="AB-"/>
    <x v="5"/>
    <x v="241"/>
    <s v="Duane Lane"/>
    <s v="Chen-Patterson"/>
    <x v="0"/>
    <n v="64354.571649999998"/>
    <n v="153"/>
    <x v="1"/>
    <d v="2023-04-26T00:00:00"/>
    <n v="28"/>
    <s v="Paracetamol"/>
    <x v="1"/>
  </r>
  <r>
    <s v="Judith Trevino"/>
    <n v="59"/>
    <x v="1"/>
    <x v="0"/>
    <x v="3"/>
    <s v="O-"/>
    <x v="4"/>
    <x v="467"/>
    <s v="Jesse Bailey"/>
    <s v="Martin LLC"/>
    <x v="4"/>
    <n v="2911.8961730000001"/>
    <n v="240"/>
    <x v="2"/>
    <d v="2019-11-15T00:00:00"/>
    <n v="30"/>
    <s v="Paracetamol"/>
    <x v="0"/>
  </r>
  <r>
    <s v="Amy Keller"/>
    <n v="77"/>
    <x v="0"/>
    <x v="0"/>
    <x v="0"/>
    <s v="O-"/>
    <x v="5"/>
    <x v="379"/>
    <s v="Laurie Floyd"/>
    <s v="Reyes and Sons"/>
    <x v="3"/>
    <n v="62413.26541"/>
    <n v="231"/>
    <x v="1"/>
    <d v="2022-03-23T00:00:00"/>
    <n v="24"/>
    <s v="Ibuprofen"/>
    <x v="2"/>
  </r>
  <r>
    <s v="Gerald Moore"/>
    <n v="27"/>
    <x v="2"/>
    <x v="1"/>
    <x v="4"/>
    <s v="AB+"/>
    <x v="0"/>
    <x v="535"/>
    <s v="Alexandria Potts"/>
    <s v="Perkins-Bryan"/>
    <x v="3"/>
    <n v="7031.5600029999996"/>
    <n v="136"/>
    <x v="1"/>
    <d v="2020-06-24T00:00:00"/>
    <n v="11"/>
    <s v="Paracetamol"/>
    <x v="2"/>
  </r>
  <r>
    <s v="Deanna Stone"/>
    <n v="84"/>
    <x v="0"/>
    <x v="0"/>
    <x v="0"/>
    <s v="AB-"/>
    <x v="5"/>
    <x v="536"/>
    <s v="Jessica Jackson"/>
    <s v="Parker-Higgins"/>
    <x v="3"/>
    <n v="18406.789639999999"/>
    <n v="304"/>
    <x v="1"/>
    <d v="2018-11-26T00:00:00"/>
    <n v="10"/>
    <s v="Lipitor"/>
    <x v="2"/>
  </r>
  <r>
    <s v="Christian Gonzalez"/>
    <n v="59"/>
    <x v="1"/>
    <x v="1"/>
    <x v="1"/>
    <s v="B-"/>
    <x v="3"/>
    <x v="225"/>
    <s v="Julie Moreno"/>
    <s v="Williamson Group"/>
    <x v="1"/>
    <n v="23769.158790000001"/>
    <n v="171"/>
    <x v="0"/>
    <d v="2022-07-05T00:00:00"/>
    <n v="18"/>
    <s v="Lipitor"/>
    <x v="2"/>
  </r>
  <r>
    <s v="John Rios"/>
    <n v="70"/>
    <x v="0"/>
    <x v="0"/>
    <x v="0"/>
    <s v="O+"/>
    <x v="0"/>
    <x v="537"/>
    <s v="Carla Dougherty"/>
    <s v="Kelly Ltd"/>
    <x v="1"/>
    <n v="10734.712020000001"/>
    <n v="139"/>
    <x v="2"/>
    <d v="2022-07-15T00:00:00"/>
    <n v="4"/>
    <s v="Lipitor"/>
    <x v="1"/>
  </r>
  <r>
    <s v="James Chung"/>
    <n v="37"/>
    <x v="1"/>
    <x v="0"/>
    <x v="3"/>
    <s v="A-"/>
    <x v="4"/>
    <x v="421"/>
    <s v="Franklin Martin"/>
    <s v="Frederick-Moore"/>
    <x v="2"/>
    <n v="25922.167570000001"/>
    <n v="464"/>
    <x v="2"/>
    <d v="2021-07-24T00:00:00"/>
    <n v="10"/>
    <s v="Ibuprofen"/>
    <x v="1"/>
  </r>
  <r>
    <s v="Kimberly Mccarthy"/>
    <n v="76"/>
    <x v="0"/>
    <x v="1"/>
    <x v="2"/>
    <s v="AB-"/>
    <x v="5"/>
    <x v="538"/>
    <s v="Adrian Davis"/>
    <s v="Harrison Group"/>
    <x v="1"/>
    <n v="56474.571839999997"/>
    <n v="478"/>
    <x v="0"/>
    <d v="2019-04-05T00:00:00"/>
    <n v="14"/>
    <s v="Lipitor"/>
    <x v="0"/>
  </r>
  <r>
    <s v="Christine Young"/>
    <n v="62"/>
    <x v="0"/>
    <x v="0"/>
    <x v="0"/>
    <s v="A-"/>
    <x v="4"/>
    <x v="539"/>
    <s v="Anthony Davis"/>
    <s v="Massey, Moore and Sanchez"/>
    <x v="2"/>
    <n v="9276.3514680000008"/>
    <n v="272"/>
    <x v="2"/>
    <d v="2020-12-11T00:00:00"/>
    <n v="12"/>
    <s v="Aspirin"/>
    <x v="1"/>
  </r>
  <r>
    <s v="Donald Walker"/>
    <n v="41"/>
    <x v="1"/>
    <x v="0"/>
    <x v="3"/>
    <s v="O-"/>
    <x v="4"/>
    <x v="540"/>
    <s v="Kristen Sherman"/>
    <s v="Bond Inc"/>
    <x v="3"/>
    <n v="7279.1890020000001"/>
    <n v="263"/>
    <x v="2"/>
    <d v="2019-07-14T00:00:00"/>
    <n v="26"/>
    <s v="Paracetamol"/>
    <x v="2"/>
  </r>
  <r>
    <s v="Shane Black"/>
    <n v="48"/>
    <x v="1"/>
    <x v="1"/>
    <x v="1"/>
    <s v="AB+"/>
    <x v="2"/>
    <x v="181"/>
    <s v="Heather Burns"/>
    <s v="Johnson, King and Hart"/>
    <x v="3"/>
    <n v="17912.138589999999"/>
    <n v="147"/>
    <x v="0"/>
    <d v="2018-12-10T00:00:00"/>
    <n v="19"/>
    <s v="Paracetamol"/>
    <x v="2"/>
  </r>
  <r>
    <s v="Derek Henderson"/>
    <n v="69"/>
    <x v="0"/>
    <x v="1"/>
    <x v="2"/>
    <s v="B+"/>
    <x v="3"/>
    <x v="204"/>
    <s v="Mrs. Lindsey Howell"/>
    <s v="Lambert PLC"/>
    <x v="2"/>
    <n v="20517.586220000001"/>
    <n v="384"/>
    <x v="1"/>
    <d v="2021-11-04T00:00:00"/>
    <n v="6"/>
    <s v="Aspirin"/>
    <x v="1"/>
  </r>
  <r>
    <s v="Pamela Miller"/>
    <n v="74"/>
    <x v="0"/>
    <x v="1"/>
    <x v="2"/>
    <s v="AB+"/>
    <x v="3"/>
    <x v="464"/>
    <s v="Xavier Wright"/>
    <s v="Wilson, Thornton and Koch"/>
    <x v="3"/>
    <n v="31038.056130000001"/>
    <n v="443"/>
    <x v="1"/>
    <d v="2023-08-30T00:00:00"/>
    <n v="19"/>
    <s v="Penicillin"/>
    <x v="0"/>
  </r>
  <r>
    <s v="Allison Aguilar"/>
    <n v="54"/>
    <x v="1"/>
    <x v="1"/>
    <x v="1"/>
    <s v="O-"/>
    <x v="1"/>
    <x v="165"/>
    <s v="Patty Murphy"/>
    <s v="Mayo-Lee"/>
    <x v="0"/>
    <n v="35368.482580000004"/>
    <n v="499"/>
    <x v="1"/>
    <d v="2022-09-29T00:00:00"/>
    <n v="6"/>
    <s v="Penicillin"/>
    <x v="1"/>
  </r>
  <r>
    <s v="Ms. Katelyn Lopez MD"/>
    <n v="29"/>
    <x v="2"/>
    <x v="0"/>
    <x v="5"/>
    <s v="B-"/>
    <x v="0"/>
    <x v="541"/>
    <s v="Emily Watson"/>
    <s v="Rodriguez LLC"/>
    <x v="2"/>
    <n v="16688.24337"/>
    <n v="254"/>
    <x v="2"/>
    <d v="2022-02-21T00:00:00"/>
    <n v="21"/>
    <s v="Penicillin"/>
    <x v="2"/>
  </r>
  <r>
    <s v="Alicia Evans"/>
    <n v="50"/>
    <x v="1"/>
    <x v="0"/>
    <x v="3"/>
    <s v="A-"/>
    <x v="5"/>
    <x v="326"/>
    <s v="Russell Smith"/>
    <s v="Morris, Bowman and Nelson"/>
    <x v="4"/>
    <n v="5184.4958770000003"/>
    <n v="310"/>
    <x v="2"/>
    <d v="2018-12-12T00:00:00"/>
    <n v="7"/>
    <s v="Penicillin"/>
    <x v="0"/>
  </r>
  <r>
    <s v="David Collins"/>
    <n v="67"/>
    <x v="0"/>
    <x v="1"/>
    <x v="2"/>
    <s v="B+"/>
    <x v="4"/>
    <x v="168"/>
    <s v="Melissa Cervantes"/>
    <s v="Watkins Inc"/>
    <x v="1"/>
    <n v="13223.42"/>
    <n v="323"/>
    <x v="1"/>
    <d v="2020-12-11T00:00:00"/>
    <n v="29"/>
    <s v="Lipitor"/>
    <x v="0"/>
  </r>
  <r>
    <s v="Lisa Marshall"/>
    <n v="65"/>
    <x v="0"/>
    <x v="1"/>
    <x v="2"/>
    <s v="B+"/>
    <x v="4"/>
    <x v="151"/>
    <s v="Anthony Cole"/>
    <s v="Johnson-Parsons"/>
    <x v="1"/>
    <n v="1283.0766209999999"/>
    <n v="308"/>
    <x v="2"/>
    <d v="2021-11-14T00:00:00"/>
    <n v="24"/>
    <s v="Ibuprofen"/>
    <x v="2"/>
  </r>
  <r>
    <s v="Miss Courtney Navarro"/>
    <n v="66"/>
    <x v="0"/>
    <x v="1"/>
    <x v="2"/>
    <s v="B-"/>
    <x v="5"/>
    <x v="542"/>
    <s v="Peggy Bailey"/>
    <s v="Scott, Carrillo and Frank"/>
    <x v="4"/>
    <n v="15649.964599999999"/>
    <n v="145"/>
    <x v="0"/>
    <d v="2021-10-14T00:00:00"/>
    <n v="4"/>
    <s v="Paracetamol"/>
    <x v="2"/>
  </r>
  <r>
    <s v="Pamela Sullivan"/>
    <n v="83"/>
    <x v="0"/>
    <x v="0"/>
    <x v="0"/>
    <s v="B-"/>
    <x v="3"/>
    <x v="397"/>
    <s v="David Jennings"/>
    <s v="Hill-Baker"/>
    <x v="2"/>
    <n v="2787.9338229999998"/>
    <n v="287"/>
    <x v="0"/>
    <d v="2020-09-14T00:00:00"/>
    <n v="19"/>
    <s v="Paracetamol"/>
    <x v="1"/>
  </r>
  <r>
    <s v="Linda Stewart"/>
    <n v="26"/>
    <x v="2"/>
    <x v="1"/>
    <x v="4"/>
    <s v="O-"/>
    <x v="0"/>
    <x v="74"/>
    <s v="Connie Johnson"/>
    <s v="Nelson-Marshall"/>
    <x v="4"/>
    <n v="33983.610679999998"/>
    <n v="223"/>
    <x v="1"/>
    <d v="2021-07-30T00:00:00"/>
    <n v="14"/>
    <s v="Paracetamol"/>
    <x v="1"/>
  </r>
  <r>
    <s v="Daniel Blevins"/>
    <n v="82"/>
    <x v="0"/>
    <x v="0"/>
    <x v="0"/>
    <s v="O-"/>
    <x v="0"/>
    <x v="543"/>
    <s v="Ashley Brooks"/>
    <s v="Benson PLC"/>
    <x v="3"/>
    <n v="27247.401000000002"/>
    <n v="253"/>
    <x v="1"/>
    <d v="2021-08-22T00:00:00"/>
    <n v="3"/>
    <s v="Ibuprofen"/>
    <x v="2"/>
  </r>
  <r>
    <s v="Kenneth Oconnell"/>
    <n v="67"/>
    <x v="0"/>
    <x v="0"/>
    <x v="0"/>
    <s v="O+"/>
    <x v="4"/>
    <x v="277"/>
    <s v="Morgan Johnson"/>
    <s v="Marquez, Rodriguez and Sweeney"/>
    <x v="3"/>
    <n v="6259.0286630000001"/>
    <n v="155"/>
    <x v="1"/>
    <d v="2020-01-17T00:00:00"/>
    <n v="6"/>
    <s v="Lipitor"/>
    <x v="2"/>
  </r>
  <r>
    <s v="Tamara Salazar"/>
    <n v="46"/>
    <x v="1"/>
    <x v="0"/>
    <x v="3"/>
    <s v="O+"/>
    <x v="5"/>
    <x v="544"/>
    <s v="Jasmine Russell"/>
    <s v="Campbell Ltd"/>
    <x v="4"/>
    <n v="10459.43511"/>
    <n v="213"/>
    <x v="2"/>
    <d v="2020-09-12T00:00:00"/>
    <n v="20"/>
    <s v="Lipitor"/>
    <x v="0"/>
  </r>
  <r>
    <s v="Tammy Lewis"/>
    <n v="45"/>
    <x v="1"/>
    <x v="0"/>
    <x v="3"/>
    <s v="B-"/>
    <x v="5"/>
    <x v="545"/>
    <s v="Charles Weber"/>
    <s v="Mahoney Inc"/>
    <x v="1"/>
    <n v="3343.8740750000002"/>
    <n v="287"/>
    <x v="1"/>
    <d v="2021-01-24T00:00:00"/>
    <n v="11"/>
    <s v="Paracetamol"/>
    <x v="0"/>
  </r>
  <r>
    <s v="Christine Lewis"/>
    <n v="56"/>
    <x v="1"/>
    <x v="1"/>
    <x v="1"/>
    <s v="B+"/>
    <x v="3"/>
    <x v="546"/>
    <s v="Joseph Banks"/>
    <s v="Padilla and Sons"/>
    <x v="0"/>
    <n v="5429.5999110000002"/>
    <n v="451"/>
    <x v="0"/>
    <d v="2021-07-15T00:00:00"/>
    <n v="20"/>
    <s v="Aspirin"/>
    <x v="0"/>
  </r>
  <r>
    <s v="Lynn Lowery"/>
    <n v="71"/>
    <x v="0"/>
    <x v="1"/>
    <x v="2"/>
    <s v="AB+"/>
    <x v="3"/>
    <x v="547"/>
    <s v="Beverly Carlson"/>
    <s v="Calderon and Sons"/>
    <x v="1"/>
    <n v="5708.0707650000004"/>
    <n v="413"/>
    <x v="1"/>
    <d v="2020-08-11T00:00:00"/>
    <n v="14"/>
    <s v="Penicillin"/>
    <x v="1"/>
  </r>
  <r>
    <s v="Marie Franklin"/>
    <n v="77"/>
    <x v="0"/>
    <x v="1"/>
    <x v="2"/>
    <s v="AB+"/>
    <x v="4"/>
    <x v="548"/>
    <s v="Michael Dougherty"/>
    <s v="Taylor LLC"/>
    <x v="3"/>
    <n v="27294.590520000002"/>
    <n v="471"/>
    <x v="2"/>
    <d v="2019-06-15T00:00:00"/>
    <n v="14"/>
    <s v="Aspirin"/>
    <x v="1"/>
  </r>
  <r>
    <s v="Holly Norman"/>
    <n v="48"/>
    <x v="1"/>
    <x v="0"/>
    <x v="3"/>
    <s v="A+"/>
    <x v="2"/>
    <x v="462"/>
    <s v="Karen Rogers"/>
    <s v="Wright-Hart"/>
    <x v="0"/>
    <n v="12170.881240000001"/>
    <n v="288"/>
    <x v="0"/>
    <d v="2019-05-04T00:00:00"/>
    <n v="3"/>
    <s v="Penicillin"/>
    <x v="1"/>
  </r>
  <r>
    <s v="Michael Russell"/>
    <n v="36"/>
    <x v="1"/>
    <x v="1"/>
    <x v="1"/>
    <s v="O-"/>
    <x v="2"/>
    <x v="549"/>
    <s v="Jake White"/>
    <s v="Cook-Benton"/>
    <x v="4"/>
    <n v="15359.05341"/>
    <n v="381"/>
    <x v="0"/>
    <d v="2022-10-27T00:00:00"/>
    <n v="3"/>
    <s v="Aspirin"/>
    <x v="1"/>
  </r>
  <r>
    <s v="Richard Vega"/>
    <n v="69"/>
    <x v="0"/>
    <x v="1"/>
    <x v="2"/>
    <s v="B+"/>
    <x v="4"/>
    <x v="268"/>
    <s v="David Dean"/>
    <s v="Harrison PLC"/>
    <x v="2"/>
    <n v="13870.512559999999"/>
    <n v="225"/>
    <x v="1"/>
    <d v="2020-11-11T00:00:00"/>
    <n v="11"/>
    <s v="Lipitor"/>
    <x v="0"/>
  </r>
  <r>
    <s v="Jessica Mcdonald"/>
    <n v="43"/>
    <x v="1"/>
    <x v="0"/>
    <x v="3"/>
    <s v="O-"/>
    <x v="5"/>
    <x v="89"/>
    <s v="Randy Scott"/>
    <s v="Booker Inc"/>
    <x v="4"/>
    <n v="70000.261339999997"/>
    <n v="131"/>
    <x v="2"/>
    <d v="2021-11-10T00:00:00"/>
    <n v="18"/>
    <s v="Penicillin"/>
    <x v="0"/>
  </r>
  <r>
    <s v="Bruce Johnson"/>
    <n v="60"/>
    <x v="0"/>
    <x v="0"/>
    <x v="0"/>
    <s v="AB+"/>
    <x v="0"/>
    <x v="550"/>
    <s v="Luke Lawrence"/>
    <s v="Fleming-Lee"/>
    <x v="4"/>
    <n v="38746.767890000003"/>
    <n v="191"/>
    <x v="1"/>
    <d v="2022-06-03T00:00:00"/>
    <n v="20"/>
    <s v="Paracetamol"/>
    <x v="0"/>
  </r>
  <r>
    <s v="Daniel Meadows"/>
    <n v="74"/>
    <x v="0"/>
    <x v="1"/>
    <x v="2"/>
    <s v="B+"/>
    <x v="4"/>
    <x v="551"/>
    <s v="Sean Warren"/>
    <s v="Saunders, Welch and Palmer"/>
    <x v="3"/>
    <n v="14703.94411"/>
    <n v="425"/>
    <x v="1"/>
    <d v="2020-12-12T00:00:00"/>
    <n v="22"/>
    <s v="Ibuprofen"/>
    <x v="1"/>
  </r>
  <r>
    <s v="Jesse Tucker"/>
    <n v="40"/>
    <x v="1"/>
    <x v="0"/>
    <x v="3"/>
    <s v="O-"/>
    <x v="5"/>
    <x v="552"/>
    <s v="Michele Cruz"/>
    <s v="Hardin, Cortez and Bailey"/>
    <x v="1"/>
    <n v="55769.163619999999"/>
    <n v="233"/>
    <x v="2"/>
    <d v="2019-07-05T00:00:00"/>
    <n v="19"/>
    <s v="Penicillin"/>
    <x v="1"/>
  </r>
  <r>
    <s v="Ryan Anderson"/>
    <n v="45"/>
    <x v="1"/>
    <x v="1"/>
    <x v="1"/>
    <s v="AB+"/>
    <x v="4"/>
    <x v="553"/>
    <s v="Jordan Shelton"/>
    <s v="Bishop-Powell"/>
    <x v="3"/>
    <n v="18557.43981"/>
    <n v="135"/>
    <x v="2"/>
    <d v="2022-09-04T00:00:00"/>
    <n v="29"/>
    <s v="Penicillin"/>
    <x v="0"/>
  </r>
  <r>
    <s v="Kaitlyn Sampson"/>
    <n v="80"/>
    <x v="0"/>
    <x v="0"/>
    <x v="0"/>
    <s v="B+"/>
    <x v="5"/>
    <x v="554"/>
    <s v="Philip Mullins"/>
    <s v="Jensen-Howard"/>
    <x v="4"/>
    <n v="19267.854299999999"/>
    <n v="385"/>
    <x v="0"/>
    <d v="2021-07-08T00:00:00"/>
    <n v="1"/>
    <s v="Lipitor"/>
    <x v="0"/>
  </r>
  <r>
    <s v="Brian York"/>
    <n v="23"/>
    <x v="2"/>
    <x v="1"/>
    <x v="4"/>
    <s v="B+"/>
    <x v="4"/>
    <x v="555"/>
    <s v="Garrett Benton"/>
    <s v="Peck-Cooper"/>
    <x v="1"/>
    <n v="28851.673849999999"/>
    <n v="178"/>
    <x v="2"/>
    <d v="2020-04-28T00:00:00"/>
    <n v="24"/>
    <s v="Paracetamol"/>
    <x v="2"/>
  </r>
  <r>
    <s v="Ashley Martinez"/>
    <n v="36"/>
    <x v="1"/>
    <x v="0"/>
    <x v="3"/>
    <s v="A-"/>
    <x v="2"/>
    <x v="556"/>
    <s v="Michelle Kennedy"/>
    <s v="Higgins-Robinson"/>
    <x v="4"/>
    <n v="2565.9182209999999"/>
    <n v="405"/>
    <x v="2"/>
    <d v="2019-06-11T00:00:00"/>
    <n v="4"/>
    <s v="Aspirin"/>
    <x v="1"/>
  </r>
  <r>
    <s v="Andre Burch"/>
    <n v="29"/>
    <x v="2"/>
    <x v="0"/>
    <x v="5"/>
    <s v="O-"/>
    <x v="2"/>
    <x v="557"/>
    <s v="Mary Gonzales"/>
    <s v="Whitaker-Harris"/>
    <x v="2"/>
    <n v="12432.573829999999"/>
    <n v="411"/>
    <x v="0"/>
    <d v="2023-03-15T00:00:00"/>
    <n v="6"/>
    <s v="Ibuprofen"/>
    <x v="0"/>
  </r>
  <r>
    <s v="Stephen Combs"/>
    <n v="75"/>
    <x v="0"/>
    <x v="1"/>
    <x v="2"/>
    <s v="A-"/>
    <x v="4"/>
    <x v="558"/>
    <s v="Dana Black"/>
    <s v="Barajas, Molina and Dixon"/>
    <x v="3"/>
    <n v="31136.6273"/>
    <n v="423"/>
    <x v="2"/>
    <d v="2021-06-29T00:00:00"/>
    <n v="28"/>
    <s v="Ibuprofen"/>
    <x v="1"/>
  </r>
  <r>
    <s v="Allison Reed PhD"/>
    <n v="78"/>
    <x v="0"/>
    <x v="1"/>
    <x v="2"/>
    <s v="B+"/>
    <x v="0"/>
    <x v="559"/>
    <s v="Anthony Hernandez"/>
    <s v="Walton Inc"/>
    <x v="3"/>
    <n v="42839.17383"/>
    <n v="329"/>
    <x v="2"/>
    <d v="2020-03-18T00:00:00"/>
    <n v="13"/>
    <s v="Aspirin"/>
    <x v="1"/>
  </r>
  <r>
    <s v="Abigail Mitchell"/>
    <n v="39"/>
    <x v="1"/>
    <x v="0"/>
    <x v="3"/>
    <s v="O-"/>
    <x v="5"/>
    <x v="560"/>
    <s v="Cory Campbell"/>
    <s v="Cooper-Diaz"/>
    <x v="4"/>
    <n v="37324.228340000001"/>
    <n v="121"/>
    <x v="1"/>
    <d v="2020-10-27T00:00:00"/>
    <n v="15"/>
    <s v="Aspirin"/>
    <x v="1"/>
  </r>
  <r>
    <s v="Jackie Arellano"/>
    <n v="69"/>
    <x v="0"/>
    <x v="0"/>
    <x v="0"/>
    <s v="O+"/>
    <x v="2"/>
    <x v="561"/>
    <s v="Michael Kelly"/>
    <s v="Turner, Wallace and Reeves"/>
    <x v="0"/>
    <n v="24244.089039999999"/>
    <n v="213"/>
    <x v="0"/>
    <d v="2023-01-16T00:00:00"/>
    <n v="1"/>
    <s v="Penicillin"/>
    <x v="2"/>
  </r>
  <r>
    <s v="Sierra Moreno"/>
    <n v="43"/>
    <x v="1"/>
    <x v="0"/>
    <x v="3"/>
    <s v="AB+"/>
    <x v="5"/>
    <x v="86"/>
    <s v="Jacob Olson"/>
    <s v="Zimmerman, Salinas and Hill"/>
    <x v="3"/>
    <n v="70636.469670000006"/>
    <n v="315"/>
    <x v="1"/>
    <d v="2021-03-09T00:00:00"/>
    <n v="27"/>
    <s v="Aspirin"/>
    <x v="1"/>
  </r>
  <r>
    <s v="Daniel Golden"/>
    <n v="79"/>
    <x v="0"/>
    <x v="1"/>
    <x v="2"/>
    <s v="A+"/>
    <x v="4"/>
    <x v="562"/>
    <s v="Kendra Shields"/>
    <s v="Macdonald, Graves and English"/>
    <x v="3"/>
    <n v="30589.36537"/>
    <n v="460"/>
    <x v="1"/>
    <d v="2023-03-06T00:00:00"/>
    <n v="15"/>
    <s v="Penicillin"/>
    <x v="2"/>
  </r>
  <r>
    <s v="Melissa Martin"/>
    <n v="79"/>
    <x v="0"/>
    <x v="0"/>
    <x v="0"/>
    <s v="A+"/>
    <x v="2"/>
    <x v="139"/>
    <s v="Deanna Williams MD"/>
    <s v="Kim and Sons"/>
    <x v="0"/>
    <n v="17286.801060000002"/>
    <n v="366"/>
    <x v="0"/>
    <d v="2019-12-05T00:00:00"/>
    <n v="1"/>
    <s v="Penicillin"/>
    <x v="2"/>
  </r>
  <r>
    <s v="Emily Johnson"/>
    <n v="45"/>
    <x v="1"/>
    <x v="0"/>
    <x v="3"/>
    <s v="O+"/>
    <x v="3"/>
    <x v="114"/>
    <s v="Nicholas Bailey"/>
    <s v="Forbes, Hill and Macias"/>
    <x v="4"/>
    <n v="20581.039110000002"/>
    <n v="493"/>
    <x v="1"/>
    <d v="2019-09-20T00:00:00"/>
    <n v="7"/>
    <s v="Ibuprofen"/>
    <x v="0"/>
  </r>
  <r>
    <s v="Angela Taylor"/>
    <n v="81"/>
    <x v="0"/>
    <x v="1"/>
    <x v="2"/>
    <s v="O+"/>
    <x v="5"/>
    <x v="563"/>
    <s v="Kimberly Henry"/>
    <s v="Yoder Inc"/>
    <x v="0"/>
    <n v="38181.769469999999"/>
    <n v="326"/>
    <x v="1"/>
    <d v="2023-04-18T00:00:00"/>
    <n v="26"/>
    <s v="Ibuprofen"/>
    <x v="1"/>
  </r>
  <r>
    <s v="Ronald Becker"/>
    <n v="52"/>
    <x v="1"/>
    <x v="1"/>
    <x v="1"/>
    <s v="AB-"/>
    <x v="0"/>
    <x v="499"/>
    <s v="Henry Garcia"/>
    <s v="Taylor and Sons"/>
    <x v="2"/>
    <n v="31864.778180000001"/>
    <n v="268"/>
    <x v="1"/>
    <d v="2022-10-27T00:00:00"/>
    <n v="30"/>
    <s v="Paracetamol"/>
    <x v="2"/>
  </r>
  <r>
    <s v="Tanya Sanford DDS"/>
    <n v="63"/>
    <x v="0"/>
    <x v="1"/>
    <x v="2"/>
    <s v="A+"/>
    <x v="1"/>
    <x v="564"/>
    <s v="Madeline Smith"/>
    <s v="Miranda, Nguyen and Obrien"/>
    <x v="0"/>
    <n v="31257.208060000001"/>
    <n v="441"/>
    <x v="1"/>
    <d v="2019-09-03T00:00:00"/>
    <n v="23"/>
    <s v="Ibuprofen"/>
    <x v="0"/>
  </r>
  <r>
    <s v="Jerry Roman"/>
    <n v="30"/>
    <x v="2"/>
    <x v="1"/>
    <x v="4"/>
    <s v="B+"/>
    <x v="1"/>
    <x v="565"/>
    <s v="Brian Barnett"/>
    <s v="Cook-Thompson"/>
    <x v="4"/>
    <n v="30206.842980000001"/>
    <n v="310"/>
    <x v="2"/>
    <d v="2020-07-13T00:00:00"/>
    <n v="21"/>
    <s v="Paracetamol"/>
    <x v="0"/>
  </r>
  <r>
    <s v="Adam Stephens"/>
    <n v="79"/>
    <x v="0"/>
    <x v="0"/>
    <x v="0"/>
    <s v="O-"/>
    <x v="3"/>
    <x v="91"/>
    <s v="Nicholas Valenzuela"/>
    <s v="Bauer, Lee and Cantrell"/>
    <x v="0"/>
    <n v="32386.28874"/>
    <n v="173"/>
    <x v="0"/>
    <d v="2021-04-06T00:00:00"/>
    <n v="9"/>
    <s v="Penicillin"/>
    <x v="0"/>
  </r>
  <r>
    <s v="Jane Vargas"/>
    <n v="74"/>
    <x v="0"/>
    <x v="0"/>
    <x v="0"/>
    <s v="A+"/>
    <x v="3"/>
    <x v="566"/>
    <s v="Donna Hicks"/>
    <s v="Bell LLC"/>
    <x v="0"/>
    <n v="8080.0623910000004"/>
    <n v="229"/>
    <x v="0"/>
    <d v="2020-08-24T00:00:00"/>
    <n v="3"/>
    <s v="Paracetamol"/>
    <x v="1"/>
  </r>
  <r>
    <s v="Joseph Smith"/>
    <n v="20"/>
    <x v="2"/>
    <x v="1"/>
    <x v="4"/>
    <s v="O-"/>
    <x v="5"/>
    <x v="567"/>
    <s v="Amanda Stout"/>
    <s v="Carlson-Quinn"/>
    <x v="4"/>
    <n v="3835.5893959999999"/>
    <n v="193"/>
    <x v="0"/>
    <d v="2023-02-02T00:00:00"/>
    <n v="4"/>
    <s v="Paracetamol"/>
    <x v="1"/>
  </r>
  <r>
    <s v="Sydney Gill"/>
    <n v="65"/>
    <x v="0"/>
    <x v="1"/>
    <x v="2"/>
    <s v="A+"/>
    <x v="3"/>
    <x v="277"/>
    <s v="Adrian Boyd"/>
    <s v="Johnson Group"/>
    <x v="0"/>
    <n v="5011.6422769999999"/>
    <n v="483"/>
    <x v="1"/>
    <d v="2020-02-02T00:00:00"/>
    <n v="22"/>
    <s v="Ibuprofen"/>
    <x v="0"/>
  </r>
  <r>
    <s v="Katherine White"/>
    <n v="21"/>
    <x v="2"/>
    <x v="0"/>
    <x v="5"/>
    <s v="A-"/>
    <x v="0"/>
    <x v="568"/>
    <s v="Dr. Ann Mcdonald"/>
    <s v="Wright, Riggs and Lin"/>
    <x v="2"/>
    <n v="31431.850310000002"/>
    <n v="324"/>
    <x v="2"/>
    <d v="2019-10-28T00:00:00"/>
    <n v="2"/>
    <s v="Lipitor"/>
    <x v="0"/>
  </r>
  <r>
    <s v="Joy Martinez"/>
    <n v="45"/>
    <x v="1"/>
    <x v="0"/>
    <x v="3"/>
    <s v="B-"/>
    <x v="4"/>
    <x v="569"/>
    <s v="Christine Lewis"/>
    <s v="Long, Richards and Scott"/>
    <x v="2"/>
    <n v="18812.523860000001"/>
    <n v="103"/>
    <x v="2"/>
    <d v="2023-05-02T00:00:00"/>
    <n v="27"/>
    <s v="Penicillin"/>
    <x v="0"/>
  </r>
  <r>
    <s v="Karen Mccoy"/>
    <n v="28"/>
    <x v="2"/>
    <x v="1"/>
    <x v="4"/>
    <s v="O-"/>
    <x v="2"/>
    <x v="570"/>
    <s v="Carol Harris"/>
    <s v="Jordan-Sosa"/>
    <x v="2"/>
    <n v="10394.92864"/>
    <n v="179"/>
    <x v="0"/>
    <d v="2023-06-10T00:00:00"/>
    <n v="6"/>
    <s v="Aspirin"/>
    <x v="0"/>
  </r>
  <r>
    <s v="David Pierce"/>
    <n v="68"/>
    <x v="0"/>
    <x v="0"/>
    <x v="0"/>
    <s v="O+"/>
    <x v="0"/>
    <x v="291"/>
    <s v="Tracy Ward"/>
    <s v="Morris-Hughes"/>
    <x v="0"/>
    <n v="53160.29967"/>
    <n v="334"/>
    <x v="1"/>
    <d v="2021-01-21T00:00:00"/>
    <n v="11"/>
    <s v="Lipitor"/>
    <x v="1"/>
  </r>
  <r>
    <s v="Sandra Payne"/>
    <n v="26"/>
    <x v="2"/>
    <x v="0"/>
    <x v="5"/>
    <s v="AB-"/>
    <x v="4"/>
    <x v="571"/>
    <s v="Maria Walker"/>
    <s v="Combs, Martinez and Mason"/>
    <x v="2"/>
    <n v="5960.5550800000001"/>
    <n v="189"/>
    <x v="1"/>
    <d v="2022-09-21T00:00:00"/>
    <n v="3"/>
    <s v="Aspirin"/>
    <x v="0"/>
  </r>
  <r>
    <s v="Theresa Woodard"/>
    <n v="84"/>
    <x v="0"/>
    <x v="0"/>
    <x v="0"/>
    <s v="O+"/>
    <x v="1"/>
    <x v="499"/>
    <s v="Carol Park"/>
    <s v="Olsen-Morrison"/>
    <x v="0"/>
    <n v="29641.02548"/>
    <n v="357"/>
    <x v="2"/>
    <d v="2022-10-26T00:00:00"/>
    <n v="29"/>
    <s v="Ibuprofen"/>
    <x v="2"/>
  </r>
  <r>
    <s v="Cindy Lowe"/>
    <n v="68"/>
    <x v="0"/>
    <x v="0"/>
    <x v="0"/>
    <s v="O+"/>
    <x v="3"/>
    <x v="572"/>
    <s v="Lisa Bennett"/>
    <s v="Gibson-Harrison"/>
    <x v="0"/>
    <n v="34507.523480000003"/>
    <n v="138"/>
    <x v="2"/>
    <d v="2020-07-27T00:00:00"/>
    <n v="22"/>
    <s v="Lipitor"/>
    <x v="2"/>
  </r>
  <r>
    <s v="Deborah Perry"/>
    <n v="59"/>
    <x v="1"/>
    <x v="0"/>
    <x v="3"/>
    <s v="B+"/>
    <x v="5"/>
    <x v="573"/>
    <s v="Sandra Cross"/>
    <s v="Santiago-Moon"/>
    <x v="4"/>
    <n v="42649.2336"/>
    <n v="405"/>
    <x v="1"/>
    <d v="2022-06-18T00:00:00"/>
    <n v="22"/>
    <s v="Penicillin"/>
    <x v="2"/>
  </r>
  <r>
    <s v="Yesenia Williams"/>
    <n v="62"/>
    <x v="0"/>
    <x v="0"/>
    <x v="0"/>
    <s v="A+"/>
    <x v="3"/>
    <x v="574"/>
    <s v="Danny Mcdaniel"/>
    <s v="Lester Ltd"/>
    <x v="0"/>
    <n v="24262.465240000001"/>
    <n v="381"/>
    <x v="2"/>
    <d v="2020-02-12T00:00:00"/>
    <n v="3"/>
    <s v="Aspirin"/>
    <x v="1"/>
  </r>
  <r>
    <s v="Amanda Jones"/>
    <n v="62"/>
    <x v="0"/>
    <x v="1"/>
    <x v="2"/>
    <s v="O-"/>
    <x v="3"/>
    <x v="492"/>
    <s v="Mary Williams"/>
    <s v="Rich, Hart and Edwards"/>
    <x v="0"/>
    <n v="39168.672769999997"/>
    <n v="241"/>
    <x v="2"/>
    <d v="2023-10-05T00:00:00"/>
    <n v="16"/>
    <s v="Penicillin"/>
    <x v="0"/>
  </r>
  <r>
    <s v="Julie Brooks"/>
    <n v="33"/>
    <x v="2"/>
    <x v="1"/>
    <x v="4"/>
    <s v="AB+"/>
    <x v="4"/>
    <x v="575"/>
    <s v="Susan Olson"/>
    <s v="Mann-Wilson"/>
    <x v="4"/>
    <n v="20567.10572"/>
    <n v="478"/>
    <x v="1"/>
    <d v="2020-02-05T00:00:00"/>
    <n v="12"/>
    <s v="Lipitor"/>
    <x v="2"/>
  </r>
  <r>
    <s v="Nicholas Martin"/>
    <n v="53"/>
    <x v="1"/>
    <x v="1"/>
    <x v="1"/>
    <s v="AB-"/>
    <x v="4"/>
    <x v="155"/>
    <s v="Kendra Flores"/>
    <s v="King Group"/>
    <x v="1"/>
    <n v="29615.445759999999"/>
    <n v="306"/>
    <x v="2"/>
    <d v="2022-02-24T00:00:00"/>
    <n v="6"/>
    <s v="Paracetamol"/>
    <x v="1"/>
  </r>
  <r>
    <s v="Patricia Rivera"/>
    <n v="36"/>
    <x v="1"/>
    <x v="0"/>
    <x v="3"/>
    <s v="AB+"/>
    <x v="3"/>
    <x v="135"/>
    <s v="Sylvia Avery"/>
    <s v="Johnson Group"/>
    <x v="0"/>
    <n v="22051.487779999999"/>
    <n v="244"/>
    <x v="0"/>
    <d v="2021-06-26T00:00:00"/>
    <n v="3"/>
    <s v="Paracetamol"/>
    <x v="0"/>
  </r>
  <r>
    <s v="Jeffrey Lawrence"/>
    <n v="20"/>
    <x v="2"/>
    <x v="1"/>
    <x v="4"/>
    <s v="O+"/>
    <x v="4"/>
    <x v="576"/>
    <s v="Deanna Baldwin"/>
    <s v="Bryant, Conley and Williams"/>
    <x v="1"/>
    <n v="14092.154920000001"/>
    <n v="478"/>
    <x v="1"/>
    <d v="2021-12-01T00:00:00"/>
    <n v="5"/>
    <s v="Paracetamol"/>
    <x v="2"/>
  </r>
  <r>
    <s v="Curtis Dean"/>
    <n v="57"/>
    <x v="1"/>
    <x v="1"/>
    <x v="1"/>
    <s v="O-"/>
    <x v="4"/>
    <x v="577"/>
    <s v="Michael Strickland"/>
    <s v="Tran, Moody and Sellers"/>
    <x v="0"/>
    <n v="7450.3463469999997"/>
    <n v="444"/>
    <x v="2"/>
    <d v="2020-08-14T00:00:00"/>
    <n v="9"/>
    <s v="Ibuprofen"/>
    <x v="2"/>
  </r>
  <r>
    <s v="Tabitha Price"/>
    <n v="80"/>
    <x v="0"/>
    <x v="1"/>
    <x v="2"/>
    <s v="AB-"/>
    <x v="2"/>
    <x v="578"/>
    <s v="Mary Carson"/>
    <s v="Jones Inc"/>
    <x v="0"/>
    <n v="19526.811470000001"/>
    <n v="481"/>
    <x v="0"/>
    <d v="2021-10-28T00:00:00"/>
    <n v="0"/>
    <s v="Ibuprofen"/>
    <x v="2"/>
  </r>
  <r>
    <s v="Todd Hernandez"/>
    <n v="24"/>
    <x v="2"/>
    <x v="1"/>
    <x v="4"/>
    <s v="AB-"/>
    <x v="1"/>
    <x v="579"/>
    <s v="Pamela Patel"/>
    <s v="Olson-Cooper"/>
    <x v="4"/>
    <n v="17784.511829999999"/>
    <n v="347"/>
    <x v="2"/>
    <d v="2022-11-09T00:00:00"/>
    <n v="6"/>
    <s v="Aspirin"/>
    <x v="2"/>
  </r>
  <r>
    <s v="Seth Burgess"/>
    <n v="37"/>
    <x v="1"/>
    <x v="1"/>
    <x v="1"/>
    <s v="AB-"/>
    <x v="2"/>
    <x v="580"/>
    <s v="Michael Sexton"/>
    <s v="Watts Inc"/>
    <x v="3"/>
    <n v="13863.362940000001"/>
    <n v="313"/>
    <x v="0"/>
    <d v="2022-04-16T00:00:00"/>
    <n v="21"/>
    <s v="Aspirin"/>
    <x v="2"/>
  </r>
  <r>
    <s v="Stephanie James"/>
    <n v="26"/>
    <x v="2"/>
    <x v="1"/>
    <x v="4"/>
    <s v="AB-"/>
    <x v="2"/>
    <x v="581"/>
    <s v="David Gregory"/>
    <s v="Ford PLC"/>
    <x v="4"/>
    <n v="12014.887570000001"/>
    <n v="313"/>
    <x v="0"/>
    <d v="2019-07-11T00:00:00"/>
    <n v="3"/>
    <s v="Lipitor"/>
    <x v="2"/>
  </r>
  <r>
    <s v="Brandon Scott"/>
    <n v="19"/>
    <x v="2"/>
    <x v="0"/>
    <x v="5"/>
    <s v="AB-"/>
    <x v="4"/>
    <x v="582"/>
    <s v="Elizabeth Vance"/>
    <s v="Goodwin LLC"/>
    <x v="3"/>
    <n v="5217.048393"/>
    <n v="161"/>
    <x v="2"/>
    <d v="2023-02-01T00:00:00"/>
    <n v="30"/>
    <s v="Penicillin"/>
    <x v="2"/>
  </r>
  <r>
    <s v="Clarence Munoz"/>
    <n v="61"/>
    <x v="0"/>
    <x v="1"/>
    <x v="2"/>
    <s v="B+"/>
    <x v="1"/>
    <x v="242"/>
    <s v="Mark Dunn"/>
    <s v="Hayes Ltd"/>
    <x v="0"/>
    <n v="31843.214189999999"/>
    <n v="460"/>
    <x v="2"/>
    <d v="2019-03-24T00:00:00"/>
    <n v="16"/>
    <s v="Ibuprofen"/>
    <x v="1"/>
  </r>
  <r>
    <s v="Theresa Ball"/>
    <n v="46"/>
    <x v="1"/>
    <x v="1"/>
    <x v="1"/>
    <s v="A-"/>
    <x v="5"/>
    <x v="583"/>
    <s v="Pamela Taylor"/>
    <s v="Herrera Group"/>
    <x v="2"/>
    <n v="47838.231079999998"/>
    <n v="164"/>
    <x v="0"/>
    <d v="2023-10-02T00:00:00"/>
    <n v="2"/>
    <s v="Lipitor"/>
    <x v="2"/>
  </r>
  <r>
    <s v="Barbara Gutierrez"/>
    <n v="54"/>
    <x v="1"/>
    <x v="0"/>
    <x v="3"/>
    <s v="O+"/>
    <x v="0"/>
    <x v="584"/>
    <s v="Michael Waters"/>
    <s v="Arnold, Conner and Morris"/>
    <x v="1"/>
    <n v="21640.365989999998"/>
    <n v="350"/>
    <x v="1"/>
    <d v="2021-10-11T00:00:00"/>
    <n v="30"/>
    <s v="Lipitor"/>
    <x v="0"/>
  </r>
  <r>
    <s v="Kimberly Fernandez"/>
    <n v="82"/>
    <x v="0"/>
    <x v="0"/>
    <x v="0"/>
    <s v="AB+"/>
    <x v="0"/>
    <x v="585"/>
    <s v="Michele Henderson"/>
    <s v="Stokes Inc"/>
    <x v="0"/>
    <n v="43933.114580000001"/>
    <n v="445"/>
    <x v="2"/>
    <d v="2020-01-25T00:00:00"/>
    <n v="15"/>
    <s v="Paracetamol"/>
    <x v="1"/>
  </r>
  <r>
    <s v="Eric Combs"/>
    <n v="83"/>
    <x v="0"/>
    <x v="0"/>
    <x v="0"/>
    <s v="B-"/>
    <x v="4"/>
    <x v="586"/>
    <s v="Carrie Becker"/>
    <s v="Miller, Lawrence and Hernandez"/>
    <x v="0"/>
    <n v="13852.476780000001"/>
    <n v="413"/>
    <x v="2"/>
    <d v="2023-04-07T00:00:00"/>
    <n v="4"/>
    <s v="Ibuprofen"/>
    <x v="1"/>
  </r>
  <r>
    <s v="Travis Jordan"/>
    <n v="54"/>
    <x v="1"/>
    <x v="0"/>
    <x v="3"/>
    <s v="B-"/>
    <x v="5"/>
    <x v="587"/>
    <s v="Robert Burton"/>
    <s v="Brock-Parker"/>
    <x v="3"/>
    <n v="26367.835060000001"/>
    <n v="156"/>
    <x v="0"/>
    <d v="2021-12-20T00:00:00"/>
    <n v="3"/>
    <s v="Paracetamol"/>
    <x v="1"/>
  </r>
  <r>
    <s v="Dillon Dunlap"/>
    <n v="48"/>
    <x v="1"/>
    <x v="0"/>
    <x v="3"/>
    <s v="O+"/>
    <x v="0"/>
    <x v="584"/>
    <s v="Jason Coleman"/>
    <s v="Lowe-Lynch"/>
    <x v="0"/>
    <n v="2428.2261830000002"/>
    <n v="499"/>
    <x v="1"/>
    <d v="2021-10-06T00:00:00"/>
    <n v="25"/>
    <s v="Ibuprofen"/>
    <x v="2"/>
  </r>
  <r>
    <s v="Sonya Gonzales"/>
    <n v="50"/>
    <x v="1"/>
    <x v="0"/>
    <x v="3"/>
    <s v="AB-"/>
    <x v="0"/>
    <x v="461"/>
    <s v="Amy Simmons"/>
    <s v="Solomon and Sons"/>
    <x v="2"/>
    <n v="10315.865299999999"/>
    <n v="498"/>
    <x v="1"/>
    <d v="2021-04-09T00:00:00"/>
    <n v="25"/>
    <s v="Penicillin"/>
    <x v="0"/>
  </r>
  <r>
    <s v="Erin Sharp"/>
    <n v="34"/>
    <x v="2"/>
    <x v="1"/>
    <x v="4"/>
    <s v="A-"/>
    <x v="1"/>
    <x v="588"/>
    <s v="Matthew Rodriguez"/>
    <s v="Frazier, Graham and Taylor"/>
    <x v="3"/>
    <n v="15554.5051"/>
    <n v="210"/>
    <x v="2"/>
    <d v="2021-09-11T00:00:00"/>
    <n v="10"/>
    <s v="Penicillin"/>
    <x v="0"/>
  </r>
  <r>
    <s v="Eric Green"/>
    <n v="79"/>
    <x v="0"/>
    <x v="0"/>
    <x v="0"/>
    <s v="B+"/>
    <x v="3"/>
    <x v="496"/>
    <s v="Ryan Castillo"/>
    <s v="Gallagher, Roberts and Horn"/>
    <x v="0"/>
    <n v="36671.201789999999"/>
    <n v="175"/>
    <x v="0"/>
    <d v="2019-10-22T00:00:00"/>
    <n v="4"/>
    <s v="Ibuprofen"/>
    <x v="2"/>
  </r>
  <r>
    <s v="Tina Howard"/>
    <n v="20"/>
    <x v="2"/>
    <x v="0"/>
    <x v="5"/>
    <s v="O+"/>
    <x v="5"/>
    <x v="483"/>
    <s v="Ellen Spence"/>
    <s v="Donaldson, Wilson and Martin"/>
    <x v="2"/>
    <n v="70185.439870000002"/>
    <n v="360"/>
    <x v="0"/>
    <d v="2019-05-02T00:00:00"/>
    <n v="22"/>
    <s v="Ibuprofen"/>
    <x v="1"/>
  </r>
  <r>
    <s v="Michael Lewis"/>
    <n v="69"/>
    <x v="0"/>
    <x v="1"/>
    <x v="2"/>
    <s v="B-"/>
    <x v="5"/>
    <x v="589"/>
    <s v="Mr. Adam Ramirez"/>
    <s v="Richardson-Haas"/>
    <x v="0"/>
    <n v="6856.3545919999997"/>
    <n v="362"/>
    <x v="1"/>
    <d v="2021-02-22T00:00:00"/>
    <n v="7"/>
    <s v="Ibuprofen"/>
    <x v="0"/>
  </r>
  <r>
    <s v="Thomas Rodriguez"/>
    <n v="44"/>
    <x v="1"/>
    <x v="0"/>
    <x v="3"/>
    <s v="AB-"/>
    <x v="0"/>
    <x v="335"/>
    <s v="Joshua Miller"/>
    <s v="Clark-Rice"/>
    <x v="2"/>
    <n v="50221.049950000001"/>
    <n v="180"/>
    <x v="2"/>
    <d v="2019-02-13T00:00:00"/>
    <n v="3"/>
    <s v="Aspirin"/>
    <x v="1"/>
  </r>
  <r>
    <s v="Linda Gillespie"/>
    <n v="48"/>
    <x v="1"/>
    <x v="1"/>
    <x v="1"/>
    <s v="AB-"/>
    <x v="1"/>
    <x v="370"/>
    <s v="Steven Serrano"/>
    <s v="Thomas Inc"/>
    <x v="0"/>
    <n v="23978.130880000001"/>
    <n v="402"/>
    <x v="1"/>
    <d v="2023-10-14T00:00:00"/>
    <n v="28"/>
    <s v="Penicillin"/>
    <x v="2"/>
  </r>
  <r>
    <s v="Terry Lawson"/>
    <n v="31"/>
    <x v="2"/>
    <x v="0"/>
    <x v="5"/>
    <s v="O+"/>
    <x v="1"/>
    <x v="590"/>
    <s v="Daniel Mack"/>
    <s v="Valencia, Rice and Reed"/>
    <x v="4"/>
    <n v="8978.6121590000002"/>
    <n v="272"/>
    <x v="2"/>
    <d v="2019-07-23T00:00:00"/>
    <n v="16"/>
    <s v="Lipitor"/>
    <x v="1"/>
  </r>
  <r>
    <s v="Kelsey Perry"/>
    <n v="28"/>
    <x v="2"/>
    <x v="0"/>
    <x v="5"/>
    <s v="A+"/>
    <x v="1"/>
    <x v="591"/>
    <s v="Mike Alvarez"/>
    <s v="Hudson Ltd"/>
    <x v="3"/>
    <n v="20502.114269999998"/>
    <n v="155"/>
    <x v="2"/>
    <d v="2020-03-26T00:00:00"/>
    <n v="17"/>
    <s v="Aspirin"/>
    <x v="2"/>
  </r>
  <r>
    <s v="Erik Wood"/>
    <n v="84"/>
    <x v="0"/>
    <x v="1"/>
    <x v="2"/>
    <s v="O+"/>
    <x v="5"/>
    <x v="152"/>
    <s v="Lori Horton"/>
    <s v="Moore Ltd"/>
    <x v="0"/>
    <n v="27109.855629999998"/>
    <n v="203"/>
    <x v="0"/>
    <d v="2023-05-02T00:00:00"/>
    <n v="21"/>
    <s v="Penicillin"/>
    <x v="2"/>
  </r>
  <r>
    <s v="Jeremy Jones"/>
    <n v="61"/>
    <x v="0"/>
    <x v="0"/>
    <x v="0"/>
    <s v="B-"/>
    <x v="1"/>
    <x v="592"/>
    <s v="Linda Tran"/>
    <s v="Sanders and Sons"/>
    <x v="0"/>
    <n v="5343.1689850000002"/>
    <n v="248"/>
    <x v="1"/>
    <d v="2023-05-19T00:00:00"/>
    <n v="1"/>
    <s v="Ibuprofen"/>
    <x v="0"/>
  </r>
  <r>
    <s v="Elizabeth Stafford"/>
    <n v="78"/>
    <x v="0"/>
    <x v="1"/>
    <x v="2"/>
    <s v="O-"/>
    <x v="2"/>
    <x v="584"/>
    <s v="Erin Scott"/>
    <s v="Smith Ltd"/>
    <x v="1"/>
    <n v="16604.59276"/>
    <n v="331"/>
    <x v="0"/>
    <d v="2021-09-26T00:00:00"/>
    <n v="15"/>
    <s v="Lipitor"/>
    <x v="2"/>
  </r>
  <r>
    <s v="Jason Alvarado"/>
    <n v="62"/>
    <x v="0"/>
    <x v="0"/>
    <x v="0"/>
    <s v="O+"/>
    <x v="3"/>
    <x v="593"/>
    <s v="Aaron Johnson"/>
    <s v="Baker Inc"/>
    <x v="2"/>
    <n v="20391.489519999999"/>
    <n v="430"/>
    <x v="1"/>
    <d v="2020-07-09T00:00:00"/>
    <n v="12"/>
    <s v="Ibuprofen"/>
    <x v="1"/>
  </r>
  <r>
    <s v="Mary Stein"/>
    <n v="35"/>
    <x v="1"/>
    <x v="1"/>
    <x v="1"/>
    <s v="A+"/>
    <x v="4"/>
    <x v="594"/>
    <s v="Alice Gross DVM"/>
    <s v="Morales, Ferrell and Clark"/>
    <x v="0"/>
    <n v="34982.364609999997"/>
    <n v="390"/>
    <x v="1"/>
    <d v="2021-01-06T00:00:00"/>
    <n v="21"/>
    <s v="Lipitor"/>
    <x v="1"/>
  </r>
  <r>
    <s v="Sandra Green"/>
    <n v="82"/>
    <x v="0"/>
    <x v="1"/>
    <x v="2"/>
    <s v="B+"/>
    <x v="0"/>
    <x v="595"/>
    <s v="Diana Castro"/>
    <s v="Evans-Todd"/>
    <x v="4"/>
    <n v="25294.193899999998"/>
    <n v="154"/>
    <x v="2"/>
    <d v="2021-11-08T00:00:00"/>
    <n v="30"/>
    <s v="Aspirin"/>
    <x v="2"/>
  </r>
  <r>
    <s v="Nicholas Mitchell"/>
    <n v="79"/>
    <x v="0"/>
    <x v="1"/>
    <x v="2"/>
    <s v="B+"/>
    <x v="0"/>
    <x v="231"/>
    <s v="Samuel Sutton"/>
    <s v="Clark, Anderson and Rodriguez"/>
    <x v="1"/>
    <n v="28001.494979999999"/>
    <n v="341"/>
    <x v="1"/>
    <d v="2023-04-04T00:00:00"/>
    <n v="19"/>
    <s v="Aspirin"/>
    <x v="0"/>
  </r>
  <r>
    <s v="Joshua Gates"/>
    <n v="55"/>
    <x v="1"/>
    <x v="1"/>
    <x v="1"/>
    <s v="AB-"/>
    <x v="4"/>
    <x v="596"/>
    <s v="Michael Flores"/>
    <s v="Lopez-Robinson"/>
    <x v="1"/>
    <n v="29606.433730000001"/>
    <n v="401"/>
    <x v="2"/>
    <d v="2021-08-30T00:00:00"/>
    <n v="1"/>
    <s v="Ibuprofen"/>
    <x v="0"/>
  </r>
  <r>
    <s v="William Hart"/>
    <n v="53"/>
    <x v="1"/>
    <x v="0"/>
    <x v="3"/>
    <s v="B+"/>
    <x v="4"/>
    <x v="533"/>
    <s v="Cynthia Freeman"/>
    <s v="Pennington, Murphy and Chavez"/>
    <x v="3"/>
    <n v="14339.53714"/>
    <n v="312"/>
    <x v="2"/>
    <d v="2019-03-28T00:00:00"/>
    <n v="19"/>
    <s v="Penicillin"/>
    <x v="1"/>
  </r>
  <r>
    <s v="Leah Harrington"/>
    <n v="66"/>
    <x v="0"/>
    <x v="1"/>
    <x v="2"/>
    <s v="AB+"/>
    <x v="2"/>
    <x v="597"/>
    <s v="Steven Hawkins"/>
    <s v="Cook, Leach and Fernandez"/>
    <x v="2"/>
    <n v="12181.18698"/>
    <n v="424"/>
    <x v="2"/>
    <d v="2018-12-02T00:00:00"/>
    <n v="4"/>
    <s v="Ibuprofen"/>
    <x v="2"/>
  </r>
  <r>
    <s v="Victoria Kennedy"/>
    <n v="62"/>
    <x v="0"/>
    <x v="0"/>
    <x v="0"/>
    <s v="O+"/>
    <x v="5"/>
    <x v="570"/>
    <s v="Gina Daniel"/>
    <s v="Snyder, Banks and Austin"/>
    <x v="4"/>
    <n v="48351.744910000001"/>
    <n v="248"/>
    <x v="0"/>
    <d v="2023-06-22T00:00:00"/>
    <n v="18"/>
    <s v="Ibuprofen"/>
    <x v="1"/>
  </r>
  <r>
    <s v="Juan Vargas"/>
    <n v="56"/>
    <x v="1"/>
    <x v="1"/>
    <x v="1"/>
    <s v="A+"/>
    <x v="1"/>
    <x v="598"/>
    <s v="Alexander Jones"/>
    <s v="Mccann, Carey and Brown"/>
    <x v="3"/>
    <n v="14438.83425"/>
    <n v="231"/>
    <x v="2"/>
    <d v="2020-12-31T00:00:00"/>
    <n v="16"/>
    <s v="Aspirin"/>
    <x v="1"/>
  </r>
  <r>
    <s v="Mr. Bryan Williams"/>
    <n v="75"/>
    <x v="0"/>
    <x v="1"/>
    <x v="2"/>
    <s v="AB-"/>
    <x v="4"/>
    <x v="508"/>
    <s v="Jeffrey Jackson"/>
    <s v="Huang-Osborn"/>
    <x v="4"/>
    <n v="33531.226979999999"/>
    <n v="336"/>
    <x v="2"/>
    <d v="2021-03-02T00:00:00"/>
    <n v="2"/>
    <s v="Lipitor"/>
    <x v="0"/>
  </r>
  <r>
    <s v="Sabrina Barron"/>
    <n v="44"/>
    <x v="1"/>
    <x v="1"/>
    <x v="1"/>
    <s v="AB-"/>
    <x v="2"/>
    <x v="599"/>
    <s v="Brittany Gilbert"/>
    <s v="Brown-Ford"/>
    <x v="3"/>
    <n v="23205.799029999998"/>
    <n v="299"/>
    <x v="0"/>
    <d v="2022-08-26T00:00:00"/>
    <n v="19"/>
    <s v="Paracetamol"/>
    <x v="2"/>
  </r>
  <r>
    <s v="Anthony Bailey"/>
    <n v="83"/>
    <x v="0"/>
    <x v="1"/>
    <x v="2"/>
    <s v="A+"/>
    <x v="3"/>
    <x v="454"/>
    <s v="Tony Wright"/>
    <s v="Cruz-Dean"/>
    <x v="1"/>
    <n v="4330.1512359999997"/>
    <n v="495"/>
    <x v="2"/>
    <d v="2019-05-06T00:00:00"/>
    <n v="18"/>
    <s v="Aspirin"/>
    <x v="0"/>
  </r>
  <r>
    <s v="Ryan Edwards"/>
    <n v="43"/>
    <x v="1"/>
    <x v="1"/>
    <x v="1"/>
    <s v="AB+"/>
    <x v="4"/>
    <x v="519"/>
    <s v="Sheri Garcia"/>
    <s v="Robbins-Pierce"/>
    <x v="4"/>
    <n v="27366.27621"/>
    <n v="180"/>
    <x v="1"/>
    <d v="2020-02-27T00:00:00"/>
    <n v="17"/>
    <s v="Aspirin"/>
    <x v="2"/>
  </r>
  <r>
    <s v="William Osborne"/>
    <n v="78"/>
    <x v="0"/>
    <x v="1"/>
    <x v="2"/>
    <s v="AB+"/>
    <x v="2"/>
    <x v="600"/>
    <s v="Charles James"/>
    <s v="Wright Group"/>
    <x v="4"/>
    <n v="15824.770689999999"/>
    <n v="136"/>
    <x v="2"/>
    <d v="2022-06-15T00:00:00"/>
    <n v="2"/>
    <s v="Aspirin"/>
    <x v="2"/>
  </r>
  <r>
    <s v="Jennifer Perez"/>
    <n v="72"/>
    <x v="0"/>
    <x v="0"/>
    <x v="0"/>
    <s v="AB-"/>
    <x v="4"/>
    <x v="591"/>
    <s v="Dawn Graves"/>
    <s v="Macias-Ramsey"/>
    <x v="1"/>
    <n v="19900.514940000001"/>
    <n v="211"/>
    <x v="2"/>
    <d v="2020-04-07T00:00:00"/>
    <n v="29"/>
    <s v="Penicillin"/>
    <x v="0"/>
  </r>
  <r>
    <s v="Natasha Fischer"/>
    <n v="56"/>
    <x v="1"/>
    <x v="1"/>
    <x v="1"/>
    <s v="B+"/>
    <x v="3"/>
    <x v="601"/>
    <s v="Debbie Fisher"/>
    <s v="Russell Ltd"/>
    <x v="3"/>
    <n v="35381.07432"/>
    <n v="338"/>
    <x v="0"/>
    <d v="2021-09-02T00:00:00"/>
    <n v="22"/>
    <s v="Aspirin"/>
    <x v="1"/>
  </r>
  <r>
    <s v="Jennifer Wang"/>
    <n v="36"/>
    <x v="1"/>
    <x v="1"/>
    <x v="1"/>
    <s v="AB+"/>
    <x v="3"/>
    <x v="602"/>
    <s v="Mr. Aaron Chase"/>
    <s v="Russo, Mccall and Clark"/>
    <x v="2"/>
    <n v="19542.641350000002"/>
    <n v="470"/>
    <x v="0"/>
    <d v="2023-03-27T00:00:00"/>
    <n v="13"/>
    <s v="Lipitor"/>
    <x v="2"/>
  </r>
  <r>
    <s v="Danielle Jones"/>
    <n v="65"/>
    <x v="0"/>
    <x v="0"/>
    <x v="0"/>
    <s v="B-"/>
    <x v="4"/>
    <x v="603"/>
    <s v="Natalie Smith"/>
    <s v="Watson, Johnson and Alvarez"/>
    <x v="1"/>
    <n v="13947.752850000001"/>
    <n v="381"/>
    <x v="1"/>
    <d v="2023-06-03T00:00:00"/>
    <n v="24"/>
    <s v="Penicillin"/>
    <x v="0"/>
  </r>
  <r>
    <s v="Lori Walker"/>
    <n v="60"/>
    <x v="0"/>
    <x v="1"/>
    <x v="2"/>
    <s v="AB-"/>
    <x v="5"/>
    <x v="604"/>
    <s v="Paula Chavez"/>
    <s v="Foster-Reeves"/>
    <x v="1"/>
    <n v="32947.52506"/>
    <n v="230"/>
    <x v="0"/>
    <d v="2023-06-23T00:00:00"/>
    <n v="15"/>
    <s v="Ibuprofen"/>
    <x v="0"/>
  </r>
  <r>
    <s v="Lauren Sosa"/>
    <n v="33"/>
    <x v="2"/>
    <x v="0"/>
    <x v="5"/>
    <s v="B+"/>
    <x v="1"/>
    <x v="230"/>
    <s v="Stephanie Smith"/>
    <s v="Vasquez Inc"/>
    <x v="2"/>
    <n v="8830.9618420000006"/>
    <n v="262"/>
    <x v="2"/>
    <d v="2020-12-13T00:00:00"/>
    <n v="9"/>
    <s v="Aspirin"/>
    <x v="2"/>
  </r>
  <r>
    <s v="John Lynch"/>
    <n v="52"/>
    <x v="1"/>
    <x v="1"/>
    <x v="1"/>
    <s v="AB+"/>
    <x v="0"/>
    <x v="605"/>
    <s v="Richard Freeman"/>
    <s v="Simpson, Medina and Hensley"/>
    <x v="0"/>
    <n v="23967.521840000001"/>
    <n v="139"/>
    <x v="1"/>
    <d v="2019-12-12T00:00:00"/>
    <n v="14"/>
    <s v="Aspirin"/>
    <x v="1"/>
  </r>
  <r>
    <s v="Elizabeth Johnson"/>
    <n v="59"/>
    <x v="1"/>
    <x v="1"/>
    <x v="1"/>
    <s v="AB-"/>
    <x v="2"/>
    <x v="606"/>
    <s v="Gerald Green"/>
    <s v="Woods Ltd"/>
    <x v="1"/>
    <n v="20560.049500000001"/>
    <n v="208"/>
    <x v="0"/>
    <d v="2022-08-23T00:00:00"/>
    <n v="8"/>
    <s v="Lipitor"/>
    <x v="0"/>
  </r>
  <r>
    <s v="Karen Butler"/>
    <n v="40"/>
    <x v="1"/>
    <x v="1"/>
    <x v="1"/>
    <s v="AB+"/>
    <x v="0"/>
    <x v="607"/>
    <s v="Patrick Williams"/>
    <s v="Brown LLC"/>
    <x v="1"/>
    <n v="11242.26584"/>
    <n v="447"/>
    <x v="2"/>
    <d v="2023-10-21T00:00:00"/>
    <n v="9"/>
    <s v="Paracetamol"/>
    <x v="2"/>
  </r>
  <r>
    <s v="Brittany Baker"/>
    <n v="84"/>
    <x v="0"/>
    <x v="1"/>
    <x v="2"/>
    <s v="AB-"/>
    <x v="0"/>
    <x v="608"/>
    <s v="James Flynn"/>
    <s v="Watts, Rodriguez and Conrad"/>
    <x v="0"/>
    <n v="38088.589610000003"/>
    <n v="174"/>
    <x v="1"/>
    <d v="2023-01-29T00:00:00"/>
    <n v="3"/>
    <s v="Ibuprofen"/>
    <x v="0"/>
  </r>
  <r>
    <s v="Melissa Dean"/>
    <n v="85"/>
    <x v="0"/>
    <x v="1"/>
    <x v="2"/>
    <s v="A+"/>
    <x v="4"/>
    <x v="609"/>
    <s v="Barbara Cantrell"/>
    <s v="Smith, Jones and Jackson"/>
    <x v="1"/>
    <n v="9363.3677339999995"/>
    <n v="240"/>
    <x v="2"/>
    <d v="2022-06-29T00:00:00"/>
    <n v="22"/>
    <s v="Lipitor"/>
    <x v="1"/>
  </r>
  <r>
    <s v="Sylvia Johnson"/>
    <n v="45"/>
    <x v="1"/>
    <x v="1"/>
    <x v="1"/>
    <s v="A+"/>
    <x v="2"/>
    <x v="610"/>
    <s v="Rebecca Myers"/>
    <s v="Carlson Ltd"/>
    <x v="3"/>
    <n v="13819.66303"/>
    <n v="162"/>
    <x v="0"/>
    <d v="2022-03-20T00:00:00"/>
    <n v="6"/>
    <s v="Paracetamol"/>
    <x v="2"/>
  </r>
  <r>
    <s v="Johnny Stephens"/>
    <n v="61"/>
    <x v="0"/>
    <x v="1"/>
    <x v="2"/>
    <s v="O+"/>
    <x v="5"/>
    <x v="450"/>
    <s v="Matthew Olsen"/>
    <s v="Miller, Ryan and Rodriguez"/>
    <x v="1"/>
    <n v="30688.57229"/>
    <n v="469"/>
    <x v="0"/>
    <d v="2019-09-03T00:00:00"/>
    <n v="18"/>
    <s v="Ibuprofen"/>
    <x v="1"/>
  </r>
  <r>
    <s v="Michele Thompson"/>
    <n v="25"/>
    <x v="2"/>
    <x v="0"/>
    <x v="5"/>
    <s v="B-"/>
    <x v="2"/>
    <x v="611"/>
    <s v="Kelly Guerrero"/>
    <s v="Decker-Johnson"/>
    <x v="1"/>
    <n v="20406.227029999998"/>
    <n v="374"/>
    <x v="0"/>
    <d v="2021-08-15T00:00:00"/>
    <n v="7"/>
    <s v="Ibuprofen"/>
    <x v="1"/>
  </r>
  <r>
    <s v="Loretta Schmitt"/>
    <n v="50"/>
    <x v="1"/>
    <x v="0"/>
    <x v="3"/>
    <s v="AB-"/>
    <x v="0"/>
    <x v="314"/>
    <s v="Jason Williams"/>
    <s v="Turner Group"/>
    <x v="2"/>
    <n v="20911.609629999999"/>
    <n v="341"/>
    <x v="2"/>
    <d v="2022-03-10T00:00:00"/>
    <n v="23"/>
    <s v="Aspirin"/>
    <x v="0"/>
  </r>
  <r>
    <s v="Malik Phillips"/>
    <n v="71"/>
    <x v="0"/>
    <x v="0"/>
    <x v="0"/>
    <s v="B-"/>
    <x v="3"/>
    <x v="612"/>
    <s v="Misty Allen"/>
    <s v="Reyes-Scott"/>
    <x v="3"/>
    <n v="35985.600330000001"/>
    <n v="299"/>
    <x v="0"/>
    <d v="2020-03-11T00:00:00"/>
    <n v="8"/>
    <s v="Penicillin"/>
    <x v="2"/>
  </r>
  <r>
    <s v="Andrea Thompson"/>
    <n v="53"/>
    <x v="1"/>
    <x v="1"/>
    <x v="1"/>
    <s v="O+"/>
    <x v="4"/>
    <x v="613"/>
    <s v="Heather Livingston"/>
    <s v="Thomas, Swanson and Nelson"/>
    <x v="4"/>
    <n v="33355.566789999997"/>
    <n v="364"/>
    <x v="2"/>
    <d v="2018-12-15T00:00:00"/>
    <n v="15"/>
    <s v="Lipitor"/>
    <x v="2"/>
  </r>
  <r>
    <s v="Brenda James"/>
    <n v="75"/>
    <x v="0"/>
    <x v="0"/>
    <x v="0"/>
    <s v="AB+"/>
    <x v="3"/>
    <x v="103"/>
    <s v="Jessica Rodriguez"/>
    <s v="Price Inc"/>
    <x v="4"/>
    <n v="4882.7112509999997"/>
    <n v="369"/>
    <x v="0"/>
    <d v="2020-03-04T00:00:00"/>
    <n v="17"/>
    <s v="Lipitor"/>
    <x v="1"/>
  </r>
  <r>
    <s v="Jeff Castillo"/>
    <n v="52"/>
    <x v="1"/>
    <x v="0"/>
    <x v="3"/>
    <s v="AB-"/>
    <x v="0"/>
    <x v="178"/>
    <s v="Christine Frey"/>
    <s v="Alvarez-Vazquez"/>
    <x v="0"/>
    <n v="29905.57876"/>
    <n v="235"/>
    <x v="1"/>
    <d v="2019-02-11T00:00:00"/>
    <n v="19"/>
    <s v="Lipitor"/>
    <x v="1"/>
  </r>
  <r>
    <s v="John Kim"/>
    <n v="74"/>
    <x v="0"/>
    <x v="1"/>
    <x v="2"/>
    <s v="AB+"/>
    <x v="1"/>
    <x v="455"/>
    <s v="Kevin Higgins"/>
    <s v="Miller LLC"/>
    <x v="2"/>
    <n v="929.03677800000003"/>
    <n v="377"/>
    <x v="2"/>
    <d v="2018-12-14T00:00:00"/>
    <n v="1"/>
    <s v="Paracetamol"/>
    <x v="1"/>
  </r>
  <r>
    <s v="Marie Cooper"/>
    <n v="26"/>
    <x v="2"/>
    <x v="1"/>
    <x v="4"/>
    <s v="B+"/>
    <x v="2"/>
    <x v="614"/>
    <s v="Leslie Cook"/>
    <s v="Garrett and Sons"/>
    <x v="4"/>
    <n v="15157.17469"/>
    <n v="366"/>
    <x v="2"/>
    <d v="2019-10-07T00:00:00"/>
    <n v="22"/>
    <s v="Lipitor"/>
    <x v="1"/>
  </r>
  <r>
    <s v="Christopher Powers"/>
    <n v="82"/>
    <x v="0"/>
    <x v="0"/>
    <x v="0"/>
    <s v="O+"/>
    <x v="3"/>
    <x v="406"/>
    <s v="Thomas Hutchinson"/>
    <s v="Roth, Goodman and Green"/>
    <x v="0"/>
    <n v="19963.784909999998"/>
    <n v="343"/>
    <x v="0"/>
    <d v="2022-01-01T00:00:00"/>
    <n v="19"/>
    <s v="Paracetamol"/>
    <x v="1"/>
  </r>
  <r>
    <s v="Rebecca Johnson"/>
    <n v="19"/>
    <x v="2"/>
    <x v="0"/>
    <x v="5"/>
    <s v="O+"/>
    <x v="4"/>
    <x v="615"/>
    <s v="Lacey Keith"/>
    <s v="Jones and Sons"/>
    <x v="3"/>
    <n v="6528.2244629999996"/>
    <n v="144"/>
    <x v="2"/>
    <d v="2021-05-09T00:00:00"/>
    <n v="20"/>
    <s v="Paracetamol"/>
    <x v="0"/>
  </r>
  <r>
    <s v="Annette Cruz"/>
    <n v="60"/>
    <x v="0"/>
    <x v="0"/>
    <x v="0"/>
    <s v="O+"/>
    <x v="1"/>
    <x v="25"/>
    <s v="Lindsay Curry"/>
    <s v="Morgan-Wilson"/>
    <x v="4"/>
    <n v="22826.082770000001"/>
    <n v="148"/>
    <x v="2"/>
    <d v="2021-06-26T00:00:00"/>
    <n v="30"/>
    <s v="Lipitor"/>
    <x v="0"/>
  </r>
  <r>
    <s v="Melissa Mcdonald"/>
    <n v="26"/>
    <x v="2"/>
    <x v="1"/>
    <x v="4"/>
    <s v="O-"/>
    <x v="1"/>
    <x v="162"/>
    <s v="Amy Williams"/>
    <s v="Haney-Morgan"/>
    <x v="1"/>
    <n v="39902.642240000001"/>
    <n v="401"/>
    <x v="2"/>
    <d v="2019-09-07T00:00:00"/>
    <n v="14"/>
    <s v="Aspirin"/>
    <x v="0"/>
  </r>
  <r>
    <s v="Ashley English"/>
    <n v="27"/>
    <x v="2"/>
    <x v="0"/>
    <x v="5"/>
    <s v="B+"/>
    <x v="4"/>
    <x v="616"/>
    <s v="Dawn Hughes"/>
    <s v="Smith-Parks"/>
    <x v="3"/>
    <n v="3877.1333119999999"/>
    <n v="277"/>
    <x v="1"/>
    <d v="2022-03-27T00:00:00"/>
    <n v="15"/>
    <s v="Ibuprofen"/>
    <x v="1"/>
  </r>
  <r>
    <s v="Kevin Thomas"/>
    <n v="56"/>
    <x v="1"/>
    <x v="1"/>
    <x v="1"/>
    <s v="B+"/>
    <x v="4"/>
    <x v="617"/>
    <s v="Michael Evans"/>
    <s v="Sanchez LLC"/>
    <x v="0"/>
    <n v="11396.63637"/>
    <n v="199"/>
    <x v="2"/>
    <d v="2022-10-31T00:00:00"/>
    <n v="12"/>
    <s v="Penicillin"/>
    <x v="0"/>
  </r>
  <r>
    <s v="Sean Sullivan"/>
    <n v="53"/>
    <x v="1"/>
    <x v="0"/>
    <x v="3"/>
    <s v="A+"/>
    <x v="5"/>
    <x v="618"/>
    <s v="Craig Harris"/>
    <s v="Mueller, Evans and Simpson"/>
    <x v="1"/>
    <n v="13613.039290000001"/>
    <n v="183"/>
    <x v="0"/>
    <d v="2022-02-10T00:00:00"/>
    <n v="2"/>
    <s v="Lipitor"/>
    <x v="1"/>
  </r>
  <r>
    <s v="Mark Proctor"/>
    <n v="78"/>
    <x v="0"/>
    <x v="1"/>
    <x v="2"/>
    <s v="A-"/>
    <x v="5"/>
    <x v="619"/>
    <s v="Ashley Kim"/>
    <s v="Caldwell-Ford"/>
    <x v="0"/>
    <n v="14404.729160000001"/>
    <n v="481"/>
    <x v="0"/>
    <d v="2020-01-23T00:00:00"/>
    <n v="20"/>
    <s v="Lipitor"/>
    <x v="1"/>
  </r>
  <r>
    <s v="Annette Mitchell"/>
    <n v="47"/>
    <x v="1"/>
    <x v="0"/>
    <x v="3"/>
    <s v="AB+"/>
    <x v="2"/>
    <x v="318"/>
    <s v="Nicole King"/>
    <s v="Harris-Moore"/>
    <x v="1"/>
    <n v="20525.835139999999"/>
    <n v="329"/>
    <x v="0"/>
    <d v="2019-02-14T00:00:00"/>
    <n v="3"/>
    <s v="Penicillin"/>
    <x v="1"/>
  </r>
  <r>
    <s v="Carl Thompson"/>
    <n v="66"/>
    <x v="0"/>
    <x v="0"/>
    <x v="0"/>
    <s v="O-"/>
    <x v="4"/>
    <x v="620"/>
    <s v="Shannon Rodriguez"/>
    <s v="Scott and Sons"/>
    <x v="2"/>
    <n v="16292.01283"/>
    <n v="427"/>
    <x v="2"/>
    <d v="2019-07-23T00:00:00"/>
    <n v="19"/>
    <s v="Ibuprofen"/>
    <x v="0"/>
  </r>
  <r>
    <s v="Steven Davis"/>
    <n v="48"/>
    <x v="1"/>
    <x v="0"/>
    <x v="3"/>
    <s v="AB-"/>
    <x v="0"/>
    <x v="621"/>
    <s v="David Lopez"/>
    <s v="Camacho-Jones"/>
    <x v="1"/>
    <n v="37571.61939"/>
    <n v="257"/>
    <x v="1"/>
    <d v="2023-05-06T00:00:00"/>
    <n v="23"/>
    <s v="Ibuprofen"/>
    <x v="2"/>
  </r>
  <r>
    <s v="Justin Cunningham"/>
    <n v="68"/>
    <x v="0"/>
    <x v="1"/>
    <x v="2"/>
    <s v="B+"/>
    <x v="4"/>
    <x v="622"/>
    <s v="Samantha May"/>
    <s v="Anderson and Sons"/>
    <x v="0"/>
    <n v="32921.230009999999"/>
    <n v="467"/>
    <x v="1"/>
    <d v="2020-05-10T00:00:00"/>
    <n v="20"/>
    <s v="Paracetamol"/>
    <x v="2"/>
  </r>
  <r>
    <s v="Christine Bryant"/>
    <n v="36"/>
    <x v="1"/>
    <x v="0"/>
    <x v="3"/>
    <s v="A+"/>
    <x v="2"/>
    <x v="623"/>
    <s v="Shannon Perry"/>
    <s v="Franklin Group"/>
    <x v="2"/>
    <n v="16327.49612"/>
    <n v="289"/>
    <x v="0"/>
    <d v="2023-02-14T00:00:00"/>
    <n v="14"/>
    <s v="Lipitor"/>
    <x v="2"/>
  </r>
  <r>
    <s v="Andrea Rich"/>
    <n v="66"/>
    <x v="0"/>
    <x v="1"/>
    <x v="2"/>
    <s v="O-"/>
    <x v="0"/>
    <x v="624"/>
    <s v="Matthew Williams"/>
    <s v="Phillips-Cooke"/>
    <x v="2"/>
    <n v="35396.848830000003"/>
    <n v="244"/>
    <x v="2"/>
    <d v="2019-04-26T00:00:00"/>
    <n v="22"/>
    <s v="Aspirin"/>
    <x v="1"/>
  </r>
  <r>
    <s v="Audrey Moore"/>
    <n v="19"/>
    <x v="2"/>
    <x v="1"/>
    <x v="4"/>
    <s v="A-"/>
    <x v="4"/>
    <x v="164"/>
    <s v="Debra Parsons"/>
    <s v="Stark, Cunningham and Nelson"/>
    <x v="2"/>
    <n v="19111.90065"/>
    <n v="375"/>
    <x v="1"/>
    <d v="2019-05-29T00:00:00"/>
    <n v="11"/>
    <s v="Penicillin"/>
    <x v="2"/>
  </r>
  <r>
    <s v="Rebecca Lyons"/>
    <n v="21"/>
    <x v="2"/>
    <x v="0"/>
    <x v="5"/>
    <s v="O-"/>
    <x v="0"/>
    <x v="331"/>
    <s v="Michael Taylor"/>
    <s v="Mason-Kelly"/>
    <x v="2"/>
    <n v="57245.498149999999"/>
    <n v="296"/>
    <x v="2"/>
    <d v="2020-11-29T00:00:00"/>
    <n v="5"/>
    <s v="Paracetamol"/>
    <x v="0"/>
  </r>
  <r>
    <s v="Steven Davis"/>
    <n v="48"/>
    <x v="1"/>
    <x v="1"/>
    <x v="1"/>
    <s v="O+"/>
    <x v="4"/>
    <x v="625"/>
    <s v="Elizabeth Ashley"/>
    <s v="Cox-Lowe"/>
    <x v="4"/>
    <n v="34039.143320000003"/>
    <n v="300"/>
    <x v="2"/>
    <d v="2022-01-10T00:00:00"/>
    <n v="5"/>
    <s v="Ibuprofen"/>
    <x v="1"/>
  </r>
  <r>
    <s v="Ana Clark"/>
    <n v="33"/>
    <x v="2"/>
    <x v="1"/>
    <x v="4"/>
    <s v="B+"/>
    <x v="4"/>
    <x v="436"/>
    <s v="Frances Watson"/>
    <s v="Garcia-Pollard"/>
    <x v="3"/>
    <n v="24740.178230000001"/>
    <n v="189"/>
    <x v="1"/>
    <d v="2019-05-03T00:00:00"/>
    <n v="16"/>
    <s v="Lipitor"/>
    <x v="2"/>
  </r>
  <r>
    <s v="Brandon Miller MD"/>
    <n v="45"/>
    <x v="1"/>
    <x v="0"/>
    <x v="3"/>
    <s v="A-"/>
    <x v="3"/>
    <x v="626"/>
    <s v="Lisa Hill"/>
    <s v="Cox, Garcia and Nichols"/>
    <x v="0"/>
    <n v="32866.091899999999"/>
    <n v="359"/>
    <x v="0"/>
    <d v="2019-12-07T00:00:00"/>
    <n v="6"/>
    <s v="Paracetamol"/>
    <x v="1"/>
  </r>
  <r>
    <s v="Autumn Ortiz"/>
    <n v="24"/>
    <x v="2"/>
    <x v="0"/>
    <x v="5"/>
    <s v="B+"/>
    <x v="1"/>
    <x v="627"/>
    <s v="Stephen Fletcher"/>
    <s v="Potter Ltd"/>
    <x v="1"/>
    <n v="31240.972000000002"/>
    <n v="104"/>
    <x v="2"/>
    <d v="2021-11-11T00:00:00"/>
    <n v="6"/>
    <s v="Lipitor"/>
    <x v="2"/>
  </r>
  <r>
    <s v="Ana Stone"/>
    <n v="67"/>
    <x v="0"/>
    <x v="0"/>
    <x v="0"/>
    <s v="AB-"/>
    <x v="4"/>
    <x v="102"/>
    <s v="Paul Ward"/>
    <s v="Ray-Hoffman"/>
    <x v="3"/>
    <n v="16743.16876"/>
    <n v="165"/>
    <x v="2"/>
    <d v="2019-09-20T00:00:00"/>
    <n v="26"/>
    <s v="Aspirin"/>
    <x v="2"/>
  </r>
  <r>
    <s v="Anthony Conner Jr."/>
    <n v="54"/>
    <x v="1"/>
    <x v="1"/>
    <x v="1"/>
    <s v="B+"/>
    <x v="2"/>
    <x v="628"/>
    <s v="Janice Lee"/>
    <s v="Ramirez, Martinez and Robinson"/>
    <x v="3"/>
    <n v="4374.9618650000002"/>
    <n v="295"/>
    <x v="0"/>
    <d v="2022-07-05T00:00:00"/>
    <n v="9"/>
    <s v="Ibuprofen"/>
    <x v="0"/>
  </r>
  <r>
    <s v="April Williams"/>
    <n v="62"/>
    <x v="0"/>
    <x v="1"/>
    <x v="2"/>
    <s v="B-"/>
    <x v="1"/>
    <x v="489"/>
    <s v="Robert George"/>
    <s v="Charles-Owen"/>
    <x v="3"/>
    <n v="23373.77952"/>
    <n v="235"/>
    <x v="2"/>
    <d v="2020-07-25T00:00:00"/>
    <n v="8"/>
    <s v="Ibuprofen"/>
    <x v="0"/>
  </r>
  <r>
    <s v="Justin Martin"/>
    <n v="82"/>
    <x v="0"/>
    <x v="1"/>
    <x v="2"/>
    <s v="A-"/>
    <x v="2"/>
    <x v="520"/>
    <s v="Sarah Holden"/>
    <s v="Fletcher-Lee"/>
    <x v="0"/>
    <n v="10268.00459"/>
    <n v="119"/>
    <x v="2"/>
    <d v="2019-08-13T00:00:00"/>
    <n v="30"/>
    <s v="Ibuprofen"/>
    <x v="1"/>
  </r>
  <r>
    <s v="Jason Whitaker"/>
    <n v="71"/>
    <x v="0"/>
    <x v="1"/>
    <x v="2"/>
    <s v="B+"/>
    <x v="0"/>
    <x v="629"/>
    <s v="Robert Edwards"/>
    <s v="Cole, Gutierrez and Matthews"/>
    <x v="2"/>
    <n v="20679.56064"/>
    <n v="143"/>
    <x v="2"/>
    <d v="2021-01-08T00:00:00"/>
    <n v="13"/>
    <s v="Aspirin"/>
    <x v="0"/>
  </r>
  <r>
    <s v="Holly Knight"/>
    <n v="46"/>
    <x v="1"/>
    <x v="0"/>
    <x v="3"/>
    <s v="B-"/>
    <x v="2"/>
    <x v="630"/>
    <s v="Robert Brown"/>
    <s v="Pena, Martinez and Chavez"/>
    <x v="1"/>
    <n v="11210.219639999999"/>
    <n v="200"/>
    <x v="2"/>
    <d v="2023-08-18T00:00:00"/>
    <n v="13"/>
    <s v="Ibuprofen"/>
    <x v="0"/>
  </r>
  <r>
    <s v="Lori Phillips"/>
    <n v="34"/>
    <x v="2"/>
    <x v="1"/>
    <x v="4"/>
    <s v="A+"/>
    <x v="0"/>
    <x v="631"/>
    <s v="Erin Yang"/>
    <s v="Beck, Collins and Bush"/>
    <x v="2"/>
    <n v="51885.153740000002"/>
    <n v="472"/>
    <x v="2"/>
    <d v="2022-02-05T00:00:00"/>
    <n v="12"/>
    <s v="Ibuprofen"/>
    <x v="1"/>
  </r>
  <r>
    <s v="Nicholas Johnson"/>
    <n v="65"/>
    <x v="0"/>
    <x v="0"/>
    <x v="0"/>
    <s v="AB+"/>
    <x v="3"/>
    <x v="567"/>
    <s v="Justin Lynch"/>
    <s v="Wood-Clark"/>
    <x v="0"/>
    <n v="9037.2528189999994"/>
    <n v="123"/>
    <x v="0"/>
    <d v="2023-02-04T00:00:00"/>
    <n v="6"/>
    <s v="Aspirin"/>
    <x v="2"/>
  </r>
  <r>
    <s v="Amy Bowman"/>
    <n v="79"/>
    <x v="0"/>
    <x v="0"/>
    <x v="0"/>
    <s v="B+"/>
    <x v="5"/>
    <x v="632"/>
    <s v="Brittany Lewis"/>
    <s v="Martin, Marshall and Willis"/>
    <x v="0"/>
    <n v="12477.762559999999"/>
    <n v="262"/>
    <x v="0"/>
    <d v="2019-01-17T00:00:00"/>
    <n v="16"/>
    <s v="Aspirin"/>
    <x v="1"/>
  </r>
  <r>
    <s v="Joshua Frey"/>
    <n v="55"/>
    <x v="1"/>
    <x v="1"/>
    <x v="1"/>
    <s v="A+"/>
    <x v="2"/>
    <x v="633"/>
    <s v="Meredith Harris"/>
    <s v="Parks Ltd"/>
    <x v="4"/>
    <n v="16383.70181"/>
    <n v="135"/>
    <x v="0"/>
    <d v="2022-01-03T00:00:00"/>
    <n v="19"/>
    <s v="Paracetamol"/>
    <x v="0"/>
  </r>
  <r>
    <s v="William Farrell"/>
    <n v="74"/>
    <x v="0"/>
    <x v="0"/>
    <x v="0"/>
    <s v="O+"/>
    <x v="0"/>
    <x v="634"/>
    <s v="Melissa Wyatt"/>
    <s v="James, Lindsey and Shepherd"/>
    <x v="0"/>
    <n v="23380.861489999999"/>
    <n v="242"/>
    <x v="2"/>
    <d v="2022-03-29T00:00:00"/>
    <n v="29"/>
    <s v="Paracetamol"/>
    <x v="0"/>
  </r>
  <r>
    <s v="Danielle Nunez"/>
    <n v="35"/>
    <x v="1"/>
    <x v="1"/>
    <x v="1"/>
    <s v="A+"/>
    <x v="4"/>
    <x v="635"/>
    <s v="Jeffrey White"/>
    <s v="Wright PLC"/>
    <x v="2"/>
    <n v="9525.7252769999996"/>
    <n v="304"/>
    <x v="1"/>
    <d v="2020-12-15T00:00:00"/>
    <n v="26"/>
    <s v="Ibuprofen"/>
    <x v="0"/>
  </r>
  <r>
    <s v="Mrs. Natasha Williams"/>
    <n v="19"/>
    <x v="2"/>
    <x v="1"/>
    <x v="4"/>
    <s v="O+"/>
    <x v="1"/>
    <x v="636"/>
    <s v="Robert Fisher"/>
    <s v="Hernandez-Walker"/>
    <x v="1"/>
    <n v="22503.84175"/>
    <n v="416"/>
    <x v="1"/>
    <d v="2021-07-18T00:00:00"/>
    <n v="1"/>
    <s v="Aspirin"/>
    <x v="0"/>
  </r>
  <r>
    <s v="Peter Davis MD"/>
    <n v="70"/>
    <x v="0"/>
    <x v="0"/>
    <x v="0"/>
    <s v="O-"/>
    <x v="5"/>
    <x v="33"/>
    <s v="Brandon Hines"/>
    <s v="Gilbert, Perkins and Camacho"/>
    <x v="0"/>
    <n v="50022.323479999999"/>
    <n v="468"/>
    <x v="1"/>
    <d v="2021-02-15T00:00:00"/>
    <n v="17"/>
    <s v="Lipitor"/>
    <x v="0"/>
  </r>
  <r>
    <s v="Angie Robinson"/>
    <n v="31"/>
    <x v="2"/>
    <x v="1"/>
    <x v="4"/>
    <s v="B+"/>
    <x v="4"/>
    <x v="637"/>
    <s v="Sergio Johnson"/>
    <s v="Jensen Ltd"/>
    <x v="3"/>
    <n v="11365.266460000001"/>
    <n v="273"/>
    <x v="2"/>
    <d v="2019-03-18T00:00:00"/>
    <n v="30"/>
    <s v="Aspirin"/>
    <x v="1"/>
  </r>
  <r>
    <s v="Elizabeth Burton"/>
    <n v="35"/>
    <x v="1"/>
    <x v="0"/>
    <x v="3"/>
    <s v="O+"/>
    <x v="4"/>
    <x v="610"/>
    <s v="Eric Thomas"/>
    <s v="Wong Inc"/>
    <x v="4"/>
    <n v="29122.576539999998"/>
    <n v="396"/>
    <x v="2"/>
    <d v="2022-04-11T00:00:00"/>
    <n v="28"/>
    <s v="Aspirin"/>
    <x v="1"/>
  </r>
  <r>
    <s v="Gloria Weaver"/>
    <n v="76"/>
    <x v="0"/>
    <x v="0"/>
    <x v="0"/>
    <s v="AB-"/>
    <x v="3"/>
    <x v="198"/>
    <s v="Nancy Lewis"/>
    <s v="Curry Ltd"/>
    <x v="0"/>
    <n v="24586.15871"/>
    <n v="292"/>
    <x v="0"/>
    <d v="2021-06-12T00:00:00"/>
    <n v="19"/>
    <s v="Paracetamol"/>
    <x v="0"/>
  </r>
  <r>
    <s v="David Thomas"/>
    <n v="23"/>
    <x v="2"/>
    <x v="0"/>
    <x v="5"/>
    <s v="O+"/>
    <x v="1"/>
    <x v="581"/>
    <s v="Mrs. Cheryl Gomez"/>
    <s v="Keith, Berry and King"/>
    <x v="2"/>
    <n v="26300.09446"/>
    <n v="355"/>
    <x v="1"/>
    <d v="2019-07-26T00:00:00"/>
    <n v="18"/>
    <s v="Lipitor"/>
    <x v="0"/>
  </r>
  <r>
    <s v="Hector Gross"/>
    <n v="26"/>
    <x v="2"/>
    <x v="0"/>
    <x v="5"/>
    <s v="O+"/>
    <x v="1"/>
    <x v="638"/>
    <s v="William Alexander"/>
    <s v="Jones Inc"/>
    <x v="3"/>
    <n v="35587.49755"/>
    <n v="351"/>
    <x v="1"/>
    <d v="2020-07-11T00:00:00"/>
    <n v="16"/>
    <s v="Ibuprofen"/>
    <x v="1"/>
  </r>
  <r>
    <s v="Sean Holmes"/>
    <n v="57"/>
    <x v="1"/>
    <x v="1"/>
    <x v="1"/>
    <s v="O-"/>
    <x v="3"/>
    <x v="639"/>
    <s v="Dawn Alvarez"/>
    <s v="Goodwin, Li and Juarez"/>
    <x v="3"/>
    <n v="35676.167930000003"/>
    <n v="240"/>
    <x v="0"/>
    <d v="2019-05-10T00:00:00"/>
    <n v="8"/>
    <s v="Lipitor"/>
    <x v="1"/>
  </r>
  <r>
    <s v="Sandra Mcclain"/>
    <n v="54"/>
    <x v="1"/>
    <x v="0"/>
    <x v="3"/>
    <s v="A-"/>
    <x v="2"/>
    <x v="640"/>
    <s v="Allen Powers"/>
    <s v="Harris-Greene"/>
    <x v="3"/>
    <n v="5583.5920310000001"/>
    <n v="395"/>
    <x v="0"/>
    <d v="2020-05-31T00:00:00"/>
    <n v="19"/>
    <s v="Ibuprofen"/>
    <x v="0"/>
  </r>
  <r>
    <s v="Ashley Osborne"/>
    <n v="38"/>
    <x v="1"/>
    <x v="0"/>
    <x v="3"/>
    <s v="AB+"/>
    <x v="4"/>
    <x v="254"/>
    <s v="Paula Gonzalez"/>
    <s v="Rose, Wilson and Hays"/>
    <x v="3"/>
    <n v="29666.935809999999"/>
    <n v="194"/>
    <x v="2"/>
    <d v="2020-10-05T00:00:00"/>
    <n v="9"/>
    <s v="Lipitor"/>
    <x v="1"/>
  </r>
  <r>
    <s v="Erin Baldwin"/>
    <n v="36"/>
    <x v="1"/>
    <x v="0"/>
    <x v="3"/>
    <s v="AB-"/>
    <x v="5"/>
    <x v="457"/>
    <s v="Richard Rhodes"/>
    <s v="Craig Group"/>
    <x v="4"/>
    <n v="18438.39516"/>
    <n v="319"/>
    <x v="0"/>
    <d v="2022-03-27T00:00:00"/>
    <n v="6"/>
    <s v="Ibuprofen"/>
    <x v="1"/>
  </r>
  <r>
    <s v="Kenneth Mcfarland"/>
    <n v="33"/>
    <x v="2"/>
    <x v="0"/>
    <x v="5"/>
    <s v="A+"/>
    <x v="1"/>
    <x v="616"/>
    <s v="Cassidy Williams"/>
    <s v="Edwards Group"/>
    <x v="3"/>
    <n v="34857.821949999998"/>
    <n v="130"/>
    <x v="2"/>
    <d v="2022-03-24T00:00:00"/>
    <n v="12"/>
    <s v="Penicillin"/>
    <x v="1"/>
  </r>
  <r>
    <s v="Timothy Wu"/>
    <n v="68"/>
    <x v="0"/>
    <x v="0"/>
    <x v="0"/>
    <s v="B-"/>
    <x v="1"/>
    <x v="641"/>
    <s v="Kenneth Nunez"/>
    <s v="Jones-Dillon"/>
    <x v="0"/>
    <n v="15198.57228"/>
    <n v="340"/>
    <x v="2"/>
    <d v="2020-03-20T00:00:00"/>
    <n v="18"/>
    <s v="Penicillin"/>
    <x v="0"/>
  </r>
  <r>
    <s v="Margaret Hamilton"/>
    <n v="78"/>
    <x v="0"/>
    <x v="1"/>
    <x v="2"/>
    <s v="O-"/>
    <x v="0"/>
    <x v="642"/>
    <s v="James Larsen"/>
    <s v="Weaver Inc"/>
    <x v="0"/>
    <n v="41487.282399999996"/>
    <n v="393"/>
    <x v="2"/>
    <d v="2022-03-16T00:00:00"/>
    <n v="13"/>
    <s v="Penicillin"/>
    <x v="2"/>
  </r>
  <r>
    <s v="Jeffery Patton"/>
    <n v="56"/>
    <x v="1"/>
    <x v="1"/>
    <x v="1"/>
    <s v="AB+"/>
    <x v="5"/>
    <x v="294"/>
    <s v="John Webb"/>
    <s v="Lopez-Morales"/>
    <x v="2"/>
    <n v="76640.301829999997"/>
    <n v="440"/>
    <x v="0"/>
    <d v="2023-07-13T00:00:00"/>
    <n v="7"/>
    <s v="Lipitor"/>
    <x v="1"/>
  </r>
  <r>
    <s v="Cameron Hall"/>
    <n v="62"/>
    <x v="0"/>
    <x v="1"/>
    <x v="2"/>
    <s v="A-"/>
    <x v="4"/>
    <x v="643"/>
    <s v="Jon Rodriguez"/>
    <s v="Roberson-Hubbard"/>
    <x v="0"/>
    <n v="16833.786619999999"/>
    <n v="370"/>
    <x v="1"/>
    <d v="2019-09-20T00:00:00"/>
    <n v="6"/>
    <s v="Aspirin"/>
    <x v="1"/>
  </r>
  <r>
    <s v="Matthew Olson"/>
    <n v="62"/>
    <x v="0"/>
    <x v="1"/>
    <x v="2"/>
    <s v="A+"/>
    <x v="0"/>
    <x v="398"/>
    <s v="Angela Lee"/>
    <s v="Nelson, Chavez and Pollard"/>
    <x v="0"/>
    <n v="49213.342830000001"/>
    <n v="268"/>
    <x v="2"/>
    <d v="2023-08-21T00:00:00"/>
    <n v="23"/>
    <s v="Lipitor"/>
    <x v="0"/>
  </r>
  <r>
    <s v="Kevin Padilla"/>
    <n v="69"/>
    <x v="0"/>
    <x v="0"/>
    <x v="0"/>
    <s v="AB+"/>
    <x v="1"/>
    <x v="116"/>
    <s v="Dr. Gabriel Gibson"/>
    <s v="Taylor LLC"/>
    <x v="0"/>
    <n v="8190.1681680000002"/>
    <n v="303"/>
    <x v="2"/>
    <d v="2020-07-05T00:00:00"/>
    <n v="16"/>
    <s v="Penicillin"/>
    <x v="0"/>
  </r>
  <r>
    <s v="Paul Brooks"/>
    <n v="23"/>
    <x v="2"/>
    <x v="1"/>
    <x v="4"/>
    <s v="AB+"/>
    <x v="2"/>
    <x v="644"/>
    <s v="Traci Henderson"/>
    <s v="Richardson Inc"/>
    <x v="3"/>
    <n v="17717.937539999999"/>
    <n v="363"/>
    <x v="0"/>
    <d v="2023-07-09T00:00:00"/>
    <n v="18"/>
    <s v="Lipitor"/>
    <x v="0"/>
  </r>
  <r>
    <s v="Crystal Allen"/>
    <n v="77"/>
    <x v="0"/>
    <x v="0"/>
    <x v="0"/>
    <s v="B-"/>
    <x v="5"/>
    <x v="645"/>
    <s v="John Duncan"/>
    <s v="Gonzalez, Shepherd and Jacobs"/>
    <x v="0"/>
    <n v="41606.327799999999"/>
    <n v="119"/>
    <x v="0"/>
    <d v="2023-05-30T00:00:00"/>
    <n v="21"/>
    <s v="Ibuprofen"/>
    <x v="1"/>
  </r>
  <r>
    <s v="Brian Williams"/>
    <n v="34"/>
    <x v="2"/>
    <x v="1"/>
    <x v="4"/>
    <s v="AB-"/>
    <x v="0"/>
    <x v="162"/>
    <s v="Andre Schultz"/>
    <s v="Le-Vargas"/>
    <x v="4"/>
    <n v="1582.1163369999999"/>
    <n v="129"/>
    <x v="1"/>
    <d v="2019-09-05T00:00:00"/>
    <n v="12"/>
    <s v="Penicillin"/>
    <x v="0"/>
  </r>
  <r>
    <s v="Laura Schmidt"/>
    <n v="20"/>
    <x v="2"/>
    <x v="0"/>
    <x v="5"/>
    <s v="AB-"/>
    <x v="4"/>
    <x v="646"/>
    <s v="Mark Thompson"/>
    <s v="Riley PLC"/>
    <x v="2"/>
    <n v="30764.54261"/>
    <n v="278"/>
    <x v="1"/>
    <d v="2022-09-30T00:00:00"/>
    <n v="9"/>
    <s v="Aspirin"/>
    <x v="0"/>
  </r>
  <r>
    <s v="Sarah Campbell"/>
    <n v="29"/>
    <x v="2"/>
    <x v="1"/>
    <x v="4"/>
    <s v="AB-"/>
    <x v="1"/>
    <x v="468"/>
    <s v="Luis Cabrera"/>
    <s v="Ferguson-Reyes"/>
    <x v="1"/>
    <n v="15520.650610000001"/>
    <n v="290"/>
    <x v="1"/>
    <d v="2021-03-18T00:00:00"/>
    <n v="6"/>
    <s v="Aspirin"/>
    <x v="2"/>
  </r>
  <r>
    <s v="Kristen Johnson"/>
    <n v="78"/>
    <x v="0"/>
    <x v="1"/>
    <x v="2"/>
    <s v="B-"/>
    <x v="0"/>
    <x v="231"/>
    <s v="Christine Stein"/>
    <s v="Edwards-Clarke"/>
    <x v="0"/>
    <n v="23475.477370000001"/>
    <n v="326"/>
    <x v="1"/>
    <d v="2023-03-29T00:00:00"/>
    <n v="13"/>
    <s v="Ibuprofen"/>
    <x v="0"/>
  </r>
  <r>
    <s v="Antonio Robbins"/>
    <n v="85"/>
    <x v="0"/>
    <x v="1"/>
    <x v="2"/>
    <s v="A+"/>
    <x v="4"/>
    <x v="647"/>
    <s v="Kara Curry"/>
    <s v="Mooney Inc"/>
    <x v="0"/>
    <n v="22554.027460000001"/>
    <n v="201"/>
    <x v="1"/>
    <d v="2021-02-04T00:00:00"/>
    <n v="11"/>
    <s v="Paracetamol"/>
    <x v="1"/>
  </r>
  <r>
    <s v="Debra Mcdaniel"/>
    <n v="59"/>
    <x v="1"/>
    <x v="1"/>
    <x v="1"/>
    <s v="A+"/>
    <x v="2"/>
    <x v="648"/>
    <s v="Jeremy Mills"/>
    <s v="Ford-Perry"/>
    <x v="4"/>
    <n v="14388.07618"/>
    <n v="461"/>
    <x v="0"/>
    <d v="2023-08-12T00:00:00"/>
    <n v="18"/>
    <s v="Penicillin"/>
    <x v="2"/>
  </r>
  <r>
    <s v="Virginia Wolfe"/>
    <n v="74"/>
    <x v="0"/>
    <x v="1"/>
    <x v="2"/>
    <s v="A+"/>
    <x v="0"/>
    <x v="649"/>
    <s v="Angela Gomez"/>
    <s v="Cook, Lee and Hall"/>
    <x v="0"/>
    <n v="55124.341359999999"/>
    <n v="244"/>
    <x v="2"/>
    <d v="2019-06-18T00:00:00"/>
    <n v="14"/>
    <s v="Aspirin"/>
    <x v="1"/>
  </r>
  <r>
    <s v="Carolyn Nguyen DVM"/>
    <n v="75"/>
    <x v="0"/>
    <x v="1"/>
    <x v="2"/>
    <s v="AB+"/>
    <x v="1"/>
    <x v="430"/>
    <s v="Dr. Tyler Anthony"/>
    <s v="Robinson-Odonnell"/>
    <x v="0"/>
    <n v="29971.46789"/>
    <n v="464"/>
    <x v="2"/>
    <d v="2022-06-18T00:00:00"/>
    <n v="13"/>
    <s v="Paracetamol"/>
    <x v="2"/>
  </r>
  <r>
    <s v="Christopher Cervantes"/>
    <n v="66"/>
    <x v="0"/>
    <x v="0"/>
    <x v="0"/>
    <s v="AB-"/>
    <x v="4"/>
    <x v="91"/>
    <s v="Kristen Hancock"/>
    <s v="Brown-Green"/>
    <x v="0"/>
    <n v="1844.330504"/>
    <n v="210"/>
    <x v="2"/>
    <d v="2021-04-08T00:00:00"/>
    <n v="11"/>
    <s v="Lipitor"/>
    <x v="1"/>
  </r>
  <r>
    <s v="Alan Alvarado"/>
    <n v="52"/>
    <x v="1"/>
    <x v="0"/>
    <x v="3"/>
    <s v="B-"/>
    <x v="4"/>
    <x v="492"/>
    <s v="Edward Figueroa PhD"/>
    <s v="Oneal LLC"/>
    <x v="1"/>
    <n v="30291.848819999999"/>
    <n v="268"/>
    <x v="0"/>
    <d v="2023-10-07T00:00:00"/>
    <n v="18"/>
    <s v="Lipitor"/>
    <x v="1"/>
  </r>
  <r>
    <s v="Kelly Taylor"/>
    <n v="82"/>
    <x v="0"/>
    <x v="1"/>
    <x v="2"/>
    <s v="O-"/>
    <x v="1"/>
    <x v="650"/>
    <s v="Jennifer Carr"/>
    <s v="Smith-Jones"/>
    <x v="0"/>
    <n v="1445.6566720000001"/>
    <n v="491"/>
    <x v="2"/>
    <d v="2020-02-16T00:00:00"/>
    <n v="10"/>
    <s v="Aspirin"/>
    <x v="0"/>
  </r>
  <r>
    <s v="Justin Perry"/>
    <n v="85"/>
    <x v="0"/>
    <x v="1"/>
    <x v="2"/>
    <s v="A-"/>
    <x v="3"/>
    <x v="368"/>
    <s v="Joshua Blackwell"/>
    <s v="Hudson, Jackson and Bird"/>
    <x v="0"/>
    <n v="35486.42166"/>
    <n v="108"/>
    <x v="0"/>
    <d v="2019-07-08T00:00:00"/>
    <n v="14"/>
    <s v="Lipitor"/>
    <x v="0"/>
  </r>
  <r>
    <s v="Kristin Proctor"/>
    <n v="64"/>
    <x v="0"/>
    <x v="0"/>
    <x v="0"/>
    <s v="O-"/>
    <x v="5"/>
    <x v="651"/>
    <s v="Kevin Ryan"/>
    <s v="Silva-Rodriguez"/>
    <x v="0"/>
    <n v="33872.816079999997"/>
    <n v="163"/>
    <x v="1"/>
    <d v="2023-07-22T00:00:00"/>
    <n v="1"/>
    <s v="Aspirin"/>
    <x v="2"/>
  </r>
  <r>
    <s v="Danielle Hunter"/>
    <n v="76"/>
    <x v="0"/>
    <x v="0"/>
    <x v="0"/>
    <s v="O+"/>
    <x v="4"/>
    <x v="652"/>
    <s v="Pamela Williams"/>
    <s v="Powell LLC"/>
    <x v="0"/>
    <n v="30766.673149999999"/>
    <n v="343"/>
    <x v="2"/>
    <d v="2018-11-13T00:00:00"/>
    <n v="10"/>
    <s v="Ibuprofen"/>
    <x v="0"/>
  </r>
  <r>
    <s v="Jeanne Gray"/>
    <n v="63"/>
    <x v="0"/>
    <x v="0"/>
    <x v="0"/>
    <s v="A-"/>
    <x v="3"/>
    <x v="653"/>
    <s v="Jason Chase"/>
    <s v="Robinson-Armstrong"/>
    <x v="0"/>
    <n v="18568.649870000001"/>
    <n v="443"/>
    <x v="0"/>
    <d v="2023-04-18T00:00:00"/>
    <n v="8"/>
    <s v="Paracetamol"/>
    <x v="2"/>
  </r>
  <r>
    <s v="Rachel Marks"/>
    <n v="74"/>
    <x v="0"/>
    <x v="0"/>
    <x v="0"/>
    <s v="AB-"/>
    <x v="1"/>
    <x v="233"/>
    <s v="Michael Lloyd"/>
    <s v="Hall LLC"/>
    <x v="0"/>
    <n v="42722.174850000003"/>
    <n v="355"/>
    <x v="2"/>
    <d v="2021-11-18T00:00:00"/>
    <n v="27"/>
    <s v="Lipitor"/>
    <x v="0"/>
  </r>
  <r>
    <s v="Matthew Bush"/>
    <n v="73"/>
    <x v="0"/>
    <x v="1"/>
    <x v="2"/>
    <s v="O+"/>
    <x v="0"/>
    <x v="654"/>
    <s v="Christopher Mcfarland"/>
    <s v="Brown and Sons"/>
    <x v="0"/>
    <n v="10734.98826"/>
    <n v="146"/>
    <x v="2"/>
    <d v="2019-03-23T00:00:00"/>
    <n v="27"/>
    <s v="Aspirin"/>
    <x v="2"/>
  </r>
  <r>
    <s v="Justin Buck"/>
    <n v="74"/>
    <x v="0"/>
    <x v="0"/>
    <x v="0"/>
    <s v="A-"/>
    <x v="4"/>
    <x v="655"/>
    <s v="Theresa Thomas"/>
    <s v="Gates Ltd"/>
    <x v="0"/>
    <n v="32045.352630000001"/>
    <n v="232"/>
    <x v="2"/>
    <d v="2019-04-24T00:00:00"/>
    <n v="23"/>
    <s v="Lipitor"/>
    <x v="1"/>
  </r>
  <r>
    <s v="Julie Murray"/>
    <n v="19"/>
    <x v="2"/>
    <x v="1"/>
    <x v="4"/>
    <s v="AB+"/>
    <x v="0"/>
    <x v="656"/>
    <s v="Mrs. Theresa Rosales MD"/>
    <s v="Jones, Harris and Ward"/>
    <x v="1"/>
    <n v="14365.508739999999"/>
    <n v="376"/>
    <x v="2"/>
    <d v="2022-01-10T00:00:00"/>
    <n v="27"/>
    <s v="Paracetamol"/>
    <x v="0"/>
  </r>
  <r>
    <s v="Travis Dyer"/>
    <n v="26"/>
    <x v="2"/>
    <x v="1"/>
    <x v="4"/>
    <s v="AB-"/>
    <x v="2"/>
    <x v="657"/>
    <s v="Claire Young"/>
    <s v="Johnson, Hull and Pratt"/>
    <x v="4"/>
    <n v="11680.07149"/>
    <n v="292"/>
    <x v="0"/>
    <d v="2022-03-24T00:00:00"/>
    <n v="8"/>
    <s v="Lipitor"/>
    <x v="1"/>
  </r>
  <r>
    <s v="Matthew Good DVM"/>
    <n v="46"/>
    <x v="1"/>
    <x v="0"/>
    <x v="3"/>
    <s v="AB+"/>
    <x v="2"/>
    <x v="567"/>
    <s v="Jose Boone"/>
    <s v="Brewer, Mccarthy and Wilson"/>
    <x v="4"/>
    <n v="7385.314327"/>
    <n v="266"/>
    <x v="0"/>
    <d v="2023-02-06T00:00:00"/>
    <n v="8"/>
    <s v="Penicillin"/>
    <x v="1"/>
  </r>
  <r>
    <s v="Lori Lyons"/>
    <n v="44"/>
    <x v="1"/>
    <x v="0"/>
    <x v="3"/>
    <s v="AB-"/>
    <x v="2"/>
    <x v="294"/>
    <s v="Rhonda Porter"/>
    <s v="White Ltd"/>
    <x v="4"/>
    <n v="5374.4894640000002"/>
    <n v="209"/>
    <x v="0"/>
    <d v="2023-07-13T00:00:00"/>
    <n v="7"/>
    <s v="Paracetamol"/>
    <x v="2"/>
  </r>
  <r>
    <s v="Michael Monroe"/>
    <n v="21"/>
    <x v="2"/>
    <x v="1"/>
    <x v="4"/>
    <s v="AB+"/>
    <x v="5"/>
    <x v="658"/>
    <s v="Karen Garrison"/>
    <s v="Estrada-Sawyer"/>
    <x v="2"/>
    <n v="28628.68894"/>
    <n v="230"/>
    <x v="0"/>
    <d v="2019-09-08T00:00:00"/>
    <n v="16"/>
    <s v="Penicillin"/>
    <x v="0"/>
  </r>
  <r>
    <s v="Christopher Miller"/>
    <n v="77"/>
    <x v="0"/>
    <x v="1"/>
    <x v="2"/>
    <s v="A+"/>
    <x v="0"/>
    <x v="659"/>
    <s v="Ashley Price"/>
    <s v="Russell and Sons"/>
    <x v="0"/>
    <n v="39530.90883"/>
    <n v="395"/>
    <x v="2"/>
    <d v="2023-01-23T00:00:00"/>
    <n v="15"/>
    <s v="Penicillin"/>
    <x v="1"/>
  </r>
  <r>
    <s v="Chris Roth"/>
    <n v="80"/>
    <x v="0"/>
    <x v="0"/>
    <x v="0"/>
    <s v="A-"/>
    <x v="4"/>
    <x v="50"/>
    <s v="Derrick Francis"/>
    <s v="Garcia Ltd"/>
    <x v="0"/>
    <n v="30529.441900000002"/>
    <n v="315"/>
    <x v="1"/>
    <d v="2022-12-04T00:00:00"/>
    <n v="8"/>
    <s v="Paracetamol"/>
    <x v="0"/>
  </r>
  <r>
    <s v="Jennifer Harrison"/>
    <n v="79"/>
    <x v="0"/>
    <x v="1"/>
    <x v="2"/>
    <s v="B+"/>
    <x v="5"/>
    <x v="660"/>
    <s v="Sherry Lara"/>
    <s v="Rojas-Cook"/>
    <x v="0"/>
    <n v="29743.881860000001"/>
    <n v="449"/>
    <x v="0"/>
    <d v="2023-03-07T00:00:00"/>
    <n v="15"/>
    <s v="Ibuprofen"/>
    <x v="2"/>
  </r>
  <r>
    <s v="Jeffrey Carter"/>
    <n v="21"/>
    <x v="2"/>
    <x v="0"/>
    <x v="5"/>
    <s v="A+"/>
    <x v="5"/>
    <x v="661"/>
    <s v="Gloria Hernandez"/>
    <s v="Ingram Inc"/>
    <x v="2"/>
    <n v="73366.380829999995"/>
    <n v="401"/>
    <x v="2"/>
    <d v="2022-04-21T00:00:00"/>
    <n v="16"/>
    <s v="Lipitor"/>
    <x v="1"/>
  </r>
  <r>
    <s v="Alexis Jones"/>
    <n v="26"/>
    <x v="2"/>
    <x v="1"/>
    <x v="4"/>
    <s v="AB-"/>
    <x v="1"/>
    <x v="662"/>
    <s v="Cassandra Johnson"/>
    <s v="Silva, Adams and Price"/>
    <x v="2"/>
    <n v="18207.400959999999"/>
    <n v="473"/>
    <x v="2"/>
    <d v="2019-02-06T00:00:00"/>
    <n v="16"/>
    <s v="Ibuprofen"/>
    <x v="1"/>
  </r>
  <r>
    <s v="Karen Mills"/>
    <n v="52"/>
    <x v="1"/>
    <x v="0"/>
    <x v="3"/>
    <s v="A-"/>
    <x v="5"/>
    <x v="663"/>
    <s v="Natasha Valenzuela"/>
    <s v="Frazier, Bolton and Hensley"/>
    <x v="3"/>
    <n v="52913.287909999999"/>
    <n v="265"/>
    <x v="0"/>
    <d v="2023-01-11T00:00:00"/>
    <n v="11"/>
    <s v="Lipitor"/>
    <x v="1"/>
  </r>
  <r>
    <s v="Linda Collins"/>
    <n v="56"/>
    <x v="1"/>
    <x v="1"/>
    <x v="1"/>
    <s v="O-"/>
    <x v="3"/>
    <x v="664"/>
    <s v="Robert Hanson"/>
    <s v="Young, Warner and Taylor"/>
    <x v="1"/>
    <n v="20884.114750000001"/>
    <n v="185"/>
    <x v="0"/>
    <d v="2020-09-04T00:00:00"/>
    <n v="3"/>
    <s v="Penicillin"/>
    <x v="1"/>
  </r>
  <r>
    <s v="Tricia Oliver"/>
    <n v="45"/>
    <x v="1"/>
    <x v="0"/>
    <x v="3"/>
    <s v="AB-"/>
    <x v="4"/>
    <x v="68"/>
    <s v="Jason Boone"/>
    <s v="Schroeder LLC"/>
    <x v="2"/>
    <n v="13885.011329999999"/>
    <n v="289"/>
    <x v="0"/>
    <d v="2021-01-03T00:00:00"/>
    <n v="4"/>
    <s v="Aspirin"/>
    <x v="1"/>
  </r>
  <r>
    <s v="Corey Cruz"/>
    <n v="55"/>
    <x v="1"/>
    <x v="1"/>
    <x v="1"/>
    <s v="A+"/>
    <x v="5"/>
    <x v="665"/>
    <s v="Wendy King"/>
    <s v="Martinez PLC"/>
    <x v="1"/>
    <n v="59049.984770000003"/>
    <n v="417"/>
    <x v="2"/>
    <d v="2019-08-28T00:00:00"/>
    <n v="19"/>
    <s v="Penicillin"/>
    <x v="2"/>
  </r>
  <r>
    <s v="Christopher Adams"/>
    <n v="21"/>
    <x v="2"/>
    <x v="0"/>
    <x v="5"/>
    <s v="B-"/>
    <x v="0"/>
    <x v="125"/>
    <s v="John Henderson"/>
    <s v="Jones and Sons"/>
    <x v="3"/>
    <n v="36972.367299999998"/>
    <n v="429"/>
    <x v="1"/>
    <d v="2022-05-25T00:00:00"/>
    <n v="25"/>
    <s v="Aspirin"/>
    <x v="1"/>
  </r>
  <r>
    <s v="Michael Mccall"/>
    <n v="35"/>
    <x v="1"/>
    <x v="0"/>
    <x v="3"/>
    <s v="O+"/>
    <x v="5"/>
    <x v="44"/>
    <s v="Kelly Smith"/>
    <s v="Sims PLC"/>
    <x v="2"/>
    <n v="15626.91819"/>
    <n v="133"/>
    <x v="1"/>
    <d v="2019-10-21T00:00:00"/>
    <n v="8"/>
    <s v="Aspirin"/>
    <x v="2"/>
  </r>
  <r>
    <s v="Monica Ryan"/>
    <n v="72"/>
    <x v="0"/>
    <x v="0"/>
    <x v="0"/>
    <s v="A-"/>
    <x v="1"/>
    <x v="164"/>
    <s v="Jonathan Mcmillan"/>
    <s v="Thompson, Russell and Carlson"/>
    <x v="0"/>
    <n v="32935.41966"/>
    <n v="453"/>
    <x v="2"/>
    <d v="2019-05-27T00:00:00"/>
    <n v="9"/>
    <s v="Penicillin"/>
    <x v="1"/>
  </r>
  <r>
    <s v="Shannon Gonzales"/>
    <n v="25"/>
    <x v="2"/>
    <x v="0"/>
    <x v="5"/>
    <s v="AB+"/>
    <x v="1"/>
    <x v="121"/>
    <s v="Charles Robinson"/>
    <s v="Williams, Coleman and Moreno"/>
    <x v="2"/>
    <n v="27553.50819"/>
    <n v="332"/>
    <x v="1"/>
    <d v="2021-12-14T00:00:00"/>
    <n v="30"/>
    <s v="Paracetamol"/>
    <x v="0"/>
  </r>
  <r>
    <s v="Mason Boyd"/>
    <n v="61"/>
    <x v="0"/>
    <x v="1"/>
    <x v="2"/>
    <s v="O+"/>
    <x v="4"/>
    <x v="666"/>
    <s v="Amanda Peterson"/>
    <s v="Ortega-Parsons"/>
    <x v="0"/>
    <n v="30010.045839999999"/>
    <n v="374"/>
    <x v="0"/>
    <d v="2020-04-24T00:00:00"/>
    <n v="16"/>
    <s v="Paracetamol"/>
    <x v="1"/>
  </r>
  <r>
    <s v="Laura Romero PhD"/>
    <n v="50"/>
    <x v="1"/>
    <x v="1"/>
    <x v="1"/>
    <s v="AB+"/>
    <x v="0"/>
    <x v="667"/>
    <s v="Robert Day"/>
    <s v="Ferguson-Bennett"/>
    <x v="3"/>
    <n v="51910"/>
    <n v="435"/>
    <x v="2"/>
    <d v="2022-06-06T00:00:00"/>
    <n v="18"/>
    <s v="Lipitor"/>
    <x v="2"/>
  </r>
  <r>
    <s v="Angela Lewis"/>
    <n v="58"/>
    <x v="1"/>
    <x v="1"/>
    <x v="1"/>
    <s v="AB+"/>
    <x v="4"/>
    <x v="668"/>
    <s v="Ryan Barron"/>
    <s v="Torres Group"/>
    <x v="0"/>
    <n v="4609.1806839999999"/>
    <n v="271"/>
    <x v="0"/>
    <d v="2019-03-14T00:00:00"/>
    <n v="3"/>
    <s v="Penicillin"/>
    <x v="0"/>
  </r>
  <r>
    <s v="Dwayne Fletcher"/>
    <n v="78"/>
    <x v="0"/>
    <x v="0"/>
    <x v="0"/>
    <s v="A+"/>
    <x v="0"/>
    <x v="669"/>
    <s v="Zachary Anderson"/>
    <s v="Mcdonald-Martinez"/>
    <x v="0"/>
    <n v="17180.85684"/>
    <n v="186"/>
    <x v="2"/>
    <d v="2023-05-23T00:00:00"/>
    <n v="20"/>
    <s v="Lipitor"/>
    <x v="1"/>
  </r>
  <r>
    <s v="Robert Benitez PhD"/>
    <n v="45"/>
    <x v="1"/>
    <x v="0"/>
    <x v="3"/>
    <s v="AB-"/>
    <x v="2"/>
    <x v="670"/>
    <s v="Karen Baker"/>
    <s v="Reed-Parker"/>
    <x v="4"/>
    <n v="15741.885039999999"/>
    <n v="495"/>
    <x v="0"/>
    <d v="2023-09-24T00:00:00"/>
    <n v="15"/>
    <s v="Aspirin"/>
    <x v="1"/>
  </r>
  <r>
    <s v="Jamie Holland"/>
    <n v="24"/>
    <x v="2"/>
    <x v="1"/>
    <x v="4"/>
    <s v="AB-"/>
    <x v="0"/>
    <x v="671"/>
    <s v="Brian Rocha"/>
    <s v="Wallace-Santiago"/>
    <x v="4"/>
    <n v="51938.24022"/>
    <n v="452"/>
    <x v="2"/>
    <d v="2019-10-05T00:00:00"/>
    <n v="17"/>
    <s v="Aspirin"/>
    <x v="2"/>
  </r>
  <r>
    <s v="Miss Lisa Hale"/>
    <n v="78"/>
    <x v="0"/>
    <x v="1"/>
    <x v="2"/>
    <s v="B-"/>
    <x v="1"/>
    <x v="468"/>
    <s v="Corey Hopkins"/>
    <s v="Nelson, Baker and Peterson"/>
    <x v="3"/>
    <n v="20001.37124"/>
    <n v="118"/>
    <x v="1"/>
    <d v="2021-03-29T00:00:00"/>
    <n v="17"/>
    <s v="Lipitor"/>
    <x v="0"/>
  </r>
  <r>
    <s v="Michelle Williams"/>
    <n v="60"/>
    <x v="0"/>
    <x v="1"/>
    <x v="2"/>
    <s v="B+"/>
    <x v="4"/>
    <x v="534"/>
    <s v="Amanda Shaw"/>
    <s v="Price, Wilkins and Brock"/>
    <x v="2"/>
    <n v="11772.0013"/>
    <n v="228"/>
    <x v="1"/>
    <d v="2021-07-15T00:00:00"/>
    <n v="30"/>
    <s v="Penicillin"/>
    <x v="2"/>
  </r>
  <r>
    <s v="Mark Browning"/>
    <n v="71"/>
    <x v="0"/>
    <x v="0"/>
    <x v="0"/>
    <s v="B+"/>
    <x v="3"/>
    <x v="672"/>
    <s v="Lindsay Collins"/>
    <s v="Cooper, Warner and Merritt"/>
    <x v="1"/>
    <n v="27297.947110000001"/>
    <n v="120"/>
    <x v="1"/>
    <d v="2021-09-28T00:00:00"/>
    <n v="14"/>
    <s v="Lipitor"/>
    <x v="1"/>
  </r>
  <r>
    <s v="Heather Johnston"/>
    <n v="50"/>
    <x v="1"/>
    <x v="0"/>
    <x v="3"/>
    <s v="A-"/>
    <x v="5"/>
    <x v="673"/>
    <s v="Christopher Sandoval"/>
    <s v="Acosta, Thompson and Schultz"/>
    <x v="4"/>
    <n v="40817.931969999998"/>
    <n v="348"/>
    <x v="0"/>
    <d v="2022-07-29T00:00:00"/>
    <n v="22"/>
    <s v="Penicillin"/>
    <x v="0"/>
  </r>
  <r>
    <s v="Joy Henry"/>
    <n v="51"/>
    <x v="1"/>
    <x v="0"/>
    <x v="3"/>
    <s v="A-"/>
    <x v="3"/>
    <x v="674"/>
    <s v="Allison Mendoza"/>
    <s v="Adams, Ibarra and Phillips"/>
    <x v="3"/>
    <n v="30189.17812"/>
    <n v="232"/>
    <x v="2"/>
    <d v="2020-10-01T00:00:00"/>
    <n v="26"/>
    <s v="Aspirin"/>
    <x v="0"/>
  </r>
  <r>
    <s v="Sonya Hernandez"/>
    <n v="51"/>
    <x v="1"/>
    <x v="0"/>
    <x v="3"/>
    <s v="B-"/>
    <x v="5"/>
    <x v="637"/>
    <s v="Amber Young"/>
    <s v="Cunningham Ltd"/>
    <x v="4"/>
    <n v="51216.125919999999"/>
    <n v="258"/>
    <x v="2"/>
    <d v="2019-03-06T00:00:00"/>
    <n v="18"/>
    <s v="Aspirin"/>
    <x v="0"/>
  </r>
  <r>
    <s v="Steven Martinez"/>
    <n v="38"/>
    <x v="1"/>
    <x v="0"/>
    <x v="3"/>
    <s v="A+"/>
    <x v="0"/>
    <x v="675"/>
    <s v="Zachary Griffith"/>
    <s v="Preston Group"/>
    <x v="4"/>
    <n v="50449.935299999997"/>
    <n v="455"/>
    <x v="2"/>
    <d v="2022-04-14T00:00:00"/>
    <n v="7"/>
    <s v="Penicillin"/>
    <x v="1"/>
  </r>
  <r>
    <s v="Heather Washington"/>
    <n v="32"/>
    <x v="2"/>
    <x v="1"/>
    <x v="4"/>
    <s v="O+"/>
    <x v="2"/>
    <x v="676"/>
    <s v="Troy Parker"/>
    <s v="Chambers Inc"/>
    <x v="2"/>
    <n v="18610.859469999999"/>
    <n v="382"/>
    <x v="2"/>
    <d v="2023-07-15T00:00:00"/>
    <n v="23"/>
    <s v="Penicillin"/>
    <x v="0"/>
  </r>
  <r>
    <s v="Michael Crawford"/>
    <n v="38"/>
    <x v="1"/>
    <x v="1"/>
    <x v="1"/>
    <s v="AB-"/>
    <x v="3"/>
    <x v="677"/>
    <s v="Sarah Mcneil"/>
    <s v="Williams-Arias"/>
    <x v="4"/>
    <n v="20127.939119999999"/>
    <n v="233"/>
    <x v="0"/>
    <d v="2021-05-15T00:00:00"/>
    <n v="22"/>
    <s v="Aspirin"/>
    <x v="2"/>
  </r>
  <r>
    <s v="Andrew Harmon"/>
    <n v="62"/>
    <x v="0"/>
    <x v="0"/>
    <x v="0"/>
    <s v="A-"/>
    <x v="3"/>
    <x v="678"/>
    <s v="Jenna Stone"/>
    <s v="Roberts-Elliott"/>
    <x v="2"/>
    <n v="21732.267879999999"/>
    <n v="215"/>
    <x v="1"/>
    <d v="2020-05-05T00:00:00"/>
    <n v="20"/>
    <s v="Ibuprofen"/>
    <x v="1"/>
  </r>
  <r>
    <s v="Stacey Wade"/>
    <n v="31"/>
    <x v="2"/>
    <x v="0"/>
    <x v="5"/>
    <s v="O+"/>
    <x v="1"/>
    <x v="679"/>
    <s v="Michelle Robinson MD"/>
    <s v="Johnson, Stephenson and Meyer"/>
    <x v="1"/>
    <n v="44461.01945"/>
    <n v="263"/>
    <x v="1"/>
    <d v="2023-04-02T00:00:00"/>
    <n v="2"/>
    <s v="Penicillin"/>
    <x v="0"/>
  </r>
  <r>
    <s v="Shannon Williams"/>
    <n v="72"/>
    <x v="0"/>
    <x v="1"/>
    <x v="2"/>
    <s v="B+"/>
    <x v="4"/>
    <x v="680"/>
    <s v="Michael Hodges"/>
    <s v="Carter, Simmons and Russo"/>
    <x v="3"/>
    <n v="17487.432809999998"/>
    <n v="475"/>
    <x v="2"/>
    <d v="2021-07-10T00:00:00"/>
    <n v="6"/>
    <s v="Aspirin"/>
    <x v="1"/>
  </r>
  <r>
    <s v="Mr. Theodore Roberts"/>
    <n v="35"/>
    <x v="1"/>
    <x v="1"/>
    <x v="1"/>
    <s v="B-"/>
    <x v="5"/>
    <x v="681"/>
    <s v="Gabriel Hopkins"/>
    <s v="Herrera Inc"/>
    <x v="3"/>
    <n v="7778.5573590000004"/>
    <n v="483"/>
    <x v="1"/>
    <d v="2023-10-14T00:00:00"/>
    <n v="20"/>
    <s v="Penicillin"/>
    <x v="1"/>
  </r>
  <r>
    <s v="Catherine Potter"/>
    <n v="84"/>
    <x v="0"/>
    <x v="1"/>
    <x v="2"/>
    <s v="O-"/>
    <x v="4"/>
    <x v="682"/>
    <s v="Amanda James"/>
    <s v="Brown LLC"/>
    <x v="1"/>
    <n v="27751.687460000001"/>
    <n v="277"/>
    <x v="1"/>
    <d v="2019-02-07T00:00:00"/>
    <n v="24"/>
    <s v="Penicillin"/>
    <x v="1"/>
  </r>
  <r>
    <s v="Daniel Murray"/>
    <n v="26"/>
    <x v="2"/>
    <x v="0"/>
    <x v="5"/>
    <s v="AB-"/>
    <x v="1"/>
    <x v="683"/>
    <s v="Terri Williams"/>
    <s v="Davis-Sanchez"/>
    <x v="1"/>
    <n v="9698.7605710000007"/>
    <n v="430"/>
    <x v="1"/>
    <d v="2021-04-07T00:00:00"/>
    <n v="25"/>
    <s v="Ibuprofen"/>
    <x v="1"/>
  </r>
  <r>
    <s v="John Steele"/>
    <n v="74"/>
    <x v="0"/>
    <x v="0"/>
    <x v="0"/>
    <s v="O+"/>
    <x v="1"/>
    <x v="29"/>
    <s v="Maria Griffin"/>
    <s v="Meyer Ltd"/>
    <x v="3"/>
    <n v="14158.04096"/>
    <n v="340"/>
    <x v="1"/>
    <d v="2022-12-16T00:00:00"/>
    <n v="5"/>
    <s v="Lipitor"/>
    <x v="1"/>
  </r>
  <r>
    <s v="Bradley Sanford"/>
    <n v="19"/>
    <x v="2"/>
    <x v="0"/>
    <x v="5"/>
    <s v="O+"/>
    <x v="4"/>
    <x v="684"/>
    <s v="Mr. Austin West Jr."/>
    <s v="Cunningham, Mathis and Carr"/>
    <x v="3"/>
    <n v="27018.641810000001"/>
    <n v="120"/>
    <x v="1"/>
    <d v="2019-10-19T00:00:00"/>
    <n v="8"/>
    <s v="Lipitor"/>
    <x v="0"/>
  </r>
  <r>
    <s v="Courtney Salinas"/>
    <n v="34"/>
    <x v="2"/>
    <x v="1"/>
    <x v="4"/>
    <s v="A-"/>
    <x v="1"/>
    <x v="685"/>
    <s v="Sean Bean"/>
    <s v="Edwards Group"/>
    <x v="3"/>
    <n v="37192.363519999999"/>
    <n v="132"/>
    <x v="2"/>
    <d v="2023-06-07T00:00:00"/>
    <n v="4"/>
    <s v="Penicillin"/>
    <x v="1"/>
  </r>
  <r>
    <s v="Kevin Hernandez"/>
    <n v="77"/>
    <x v="0"/>
    <x v="1"/>
    <x v="2"/>
    <s v="A-"/>
    <x v="4"/>
    <x v="315"/>
    <s v="Joan Andrews"/>
    <s v="Short LLC"/>
    <x v="3"/>
    <n v="17204.729490000002"/>
    <n v="437"/>
    <x v="1"/>
    <d v="2021-12-16T00:00:00"/>
    <n v="21"/>
    <s v="Paracetamol"/>
    <x v="1"/>
  </r>
  <r>
    <s v="Lisa Gallegos"/>
    <n v="36"/>
    <x v="1"/>
    <x v="1"/>
    <x v="1"/>
    <s v="AB-"/>
    <x v="4"/>
    <x v="686"/>
    <s v="Abigail Cooper"/>
    <s v="Potter and Sons"/>
    <x v="0"/>
    <n v="25725.621589999999"/>
    <n v="457"/>
    <x v="0"/>
    <d v="2020-05-27T00:00:00"/>
    <n v="22"/>
    <s v="Aspirin"/>
    <x v="0"/>
  </r>
  <r>
    <s v="Heather Hoffman"/>
    <n v="56"/>
    <x v="1"/>
    <x v="1"/>
    <x v="1"/>
    <s v="A+"/>
    <x v="3"/>
    <x v="687"/>
    <s v="Andre Watson"/>
    <s v="Nguyen-Smith"/>
    <x v="2"/>
    <n v="7444.79997"/>
    <n v="332"/>
    <x v="0"/>
    <d v="2023-10-25T00:00:00"/>
    <n v="23"/>
    <s v="Aspirin"/>
    <x v="1"/>
  </r>
  <r>
    <s v="Madeline Vaughan"/>
    <n v="69"/>
    <x v="0"/>
    <x v="0"/>
    <x v="0"/>
    <s v="A+"/>
    <x v="3"/>
    <x v="279"/>
    <s v="Brenda Lawson"/>
    <s v="Duffy, Potts and Rodgers"/>
    <x v="1"/>
    <n v="31577.755010000001"/>
    <n v="337"/>
    <x v="0"/>
    <d v="2018-11-18T00:00:00"/>
    <n v="4"/>
    <s v="Penicillin"/>
    <x v="0"/>
  </r>
  <r>
    <s v="Susan Oconnell"/>
    <n v="48"/>
    <x v="1"/>
    <x v="0"/>
    <x v="3"/>
    <s v="A+"/>
    <x v="4"/>
    <x v="688"/>
    <s v="Robert Walker"/>
    <s v="Mathews Ltd"/>
    <x v="3"/>
    <n v="15195.44442"/>
    <n v="380"/>
    <x v="2"/>
    <d v="2021-07-27T00:00:00"/>
    <n v="26"/>
    <s v="Ibuprofen"/>
    <x v="2"/>
  </r>
  <r>
    <s v="Jeffrey Clark"/>
    <n v="59"/>
    <x v="1"/>
    <x v="0"/>
    <x v="3"/>
    <s v="O+"/>
    <x v="2"/>
    <x v="534"/>
    <s v="Kenneth Montgomery"/>
    <s v="Carson, Hernandez and Gallagher"/>
    <x v="1"/>
    <n v="11774.615330000001"/>
    <n v="398"/>
    <x v="2"/>
    <d v="2021-07-06T00:00:00"/>
    <n v="21"/>
    <s v="Aspirin"/>
    <x v="2"/>
  </r>
  <r>
    <s v="Robert Trevino"/>
    <n v="18"/>
    <x v="2"/>
    <x v="1"/>
    <x v="4"/>
    <s v="B+"/>
    <x v="1"/>
    <x v="689"/>
    <s v="Dean Hart"/>
    <s v="Collier, Nicholson and Hill"/>
    <x v="2"/>
    <n v="15971.28045"/>
    <n v="312"/>
    <x v="1"/>
    <d v="2023-08-20T00:00:00"/>
    <n v="2"/>
    <s v="Penicillin"/>
    <x v="0"/>
  </r>
  <r>
    <s v="Kayla Williams"/>
    <n v="40"/>
    <x v="1"/>
    <x v="0"/>
    <x v="3"/>
    <s v="A-"/>
    <x v="3"/>
    <x v="690"/>
    <s v="Mary Wagner"/>
    <s v="Young, Chang and Parker"/>
    <x v="3"/>
    <n v="29155.012419999999"/>
    <n v="497"/>
    <x v="1"/>
    <d v="2019-11-15T00:00:00"/>
    <n v="5"/>
    <s v="Paracetamol"/>
    <x v="1"/>
  </r>
  <r>
    <s v="Jeremy Duffy"/>
    <n v="80"/>
    <x v="0"/>
    <x v="0"/>
    <x v="0"/>
    <s v="A+"/>
    <x v="3"/>
    <x v="234"/>
    <s v="James Johnson"/>
    <s v="Moore-Baker"/>
    <x v="1"/>
    <n v="24081.343209999999"/>
    <n v="269"/>
    <x v="2"/>
    <d v="2021-05-03T00:00:00"/>
    <n v="16"/>
    <s v="Aspirin"/>
    <x v="0"/>
  </r>
  <r>
    <s v="Steven Lyons"/>
    <n v="37"/>
    <x v="1"/>
    <x v="0"/>
    <x v="3"/>
    <s v="A-"/>
    <x v="2"/>
    <x v="46"/>
    <s v="Kristen Stewart"/>
    <s v="Roberson, Boyd and Harris"/>
    <x v="4"/>
    <n v="9350.8390180000006"/>
    <n v="317"/>
    <x v="0"/>
    <d v="2019-06-28T00:00:00"/>
    <n v="2"/>
    <s v="Penicillin"/>
    <x v="0"/>
  </r>
  <r>
    <s v="Linda Davis"/>
    <n v="60"/>
    <x v="0"/>
    <x v="0"/>
    <x v="0"/>
    <s v="O+"/>
    <x v="1"/>
    <x v="691"/>
    <s v="David Duke"/>
    <s v="Lee, Whitaker and Murphy"/>
    <x v="2"/>
    <n v="7543.1955209999996"/>
    <n v="175"/>
    <x v="2"/>
    <d v="2023-10-26T00:00:00"/>
    <n v="16"/>
    <s v="Lipitor"/>
    <x v="1"/>
  </r>
  <r>
    <s v="James Roberts"/>
    <n v="28"/>
    <x v="2"/>
    <x v="0"/>
    <x v="5"/>
    <s v="O-"/>
    <x v="1"/>
    <x v="692"/>
    <s v="Samantha Wagner"/>
    <s v="Hopkins, Ellison and Duran"/>
    <x v="2"/>
    <n v="1707.709869"/>
    <n v="247"/>
    <x v="2"/>
    <d v="2022-01-21T00:00:00"/>
    <n v="17"/>
    <s v="Aspirin"/>
    <x v="1"/>
  </r>
  <r>
    <s v="Kevin Armstrong"/>
    <n v="34"/>
    <x v="2"/>
    <x v="0"/>
    <x v="5"/>
    <s v="AB-"/>
    <x v="5"/>
    <x v="512"/>
    <s v="Dr. Lori Lowe"/>
    <s v="Christian LLC"/>
    <x v="3"/>
    <n v="16256.92685"/>
    <n v="236"/>
    <x v="1"/>
    <d v="2019-05-24T00:00:00"/>
    <n v="25"/>
    <s v="Ibuprofen"/>
    <x v="0"/>
  </r>
  <r>
    <s v="Tamara Scott"/>
    <n v="38"/>
    <x v="1"/>
    <x v="1"/>
    <x v="1"/>
    <s v="B+"/>
    <x v="0"/>
    <x v="693"/>
    <s v="Elizabeth Welch"/>
    <s v="Myers-Allen"/>
    <x v="4"/>
    <n v="20129.129420000001"/>
    <n v="255"/>
    <x v="1"/>
    <d v="2020-05-14T00:00:00"/>
    <n v="14"/>
    <s v="Ibuprofen"/>
    <x v="0"/>
  </r>
  <r>
    <s v="Tiffany Macias"/>
    <n v="68"/>
    <x v="0"/>
    <x v="1"/>
    <x v="2"/>
    <s v="A+"/>
    <x v="5"/>
    <x v="694"/>
    <s v="Lori Hanna"/>
    <s v="Phillips, Wilkinson and Garza"/>
    <x v="1"/>
    <n v="32469.873159999999"/>
    <n v="247"/>
    <x v="2"/>
    <d v="2022-11-19T00:00:00"/>
    <n v="17"/>
    <s v="Paracetamol"/>
    <x v="2"/>
  </r>
  <r>
    <s v="Diana Brown"/>
    <n v="37"/>
    <x v="1"/>
    <x v="0"/>
    <x v="3"/>
    <s v="AB-"/>
    <x v="4"/>
    <x v="695"/>
    <s v="Richard Newman"/>
    <s v="Gutierrez Inc"/>
    <x v="3"/>
    <n v="3656.7712620000002"/>
    <n v="143"/>
    <x v="1"/>
    <d v="2019-11-03T00:00:00"/>
    <n v="20"/>
    <s v="Lipitor"/>
    <x v="2"/>
  </r>
  <r>
    <s v="Jeremy Gentry"/>
    <n v="59"/>
    <x v="1"/>
    <x v="0"/>
    <x v="3"/>
    <s v="B-"/>
    <x v="2"/>
    <x v="239"/>
    <s v="Tiffany Perry"/>
    <s v="Mitchell-Mcdowell"/>
    <x v="0"/>
    <n v="19574.056779999999"/>
    <n v="417"/>
    <x v="2"/>
    <d v="2021-10-05T00:00:00"/>
    <n v="5"/>
    <s v="Aspirin"/>
    <x v="0"/>
  </r>
  <r>
    <s v="Rebecca Blackwell"/>
    <n v="71"/>
    <x v="0"/>
    <x v="0"/>
    <x v="0"/>
    <s v="B+"/>
    <x v="1"/>
    <x v="292"/>
    <s v="Donald Williams"/>
    <s v="Choi, Stone and Gonzalez"/>
    <x v="3"/>
    <n v="27936.163069999999"/>
    <n v="291"/>
    <x v="2"/>
    <d v="2021-09-01T00:00:00"/>
    <n v="4"/>
    <s v="Aspirin"/>
    <x v="1"/>
  </r>
  <r>
    <s v="Lauren Patterson"/>
    <n v="28"/>
    <x v="2"/>
    <x v="1"/>
    <x v="4"/>
    <s v="O+"/>
    <x v="5"/>
    <x v="696"/>
    <s v="Aaron Smith"/>
    <s v="Logan-Hughes"/>
    <x v="1"/>
    <n v="30069.877779999999"/>
    <n v="184"/>
    <x v="2"/>
    <d v="2020-01-09T00:00:00"/>
    <n v="7"/>
    <s v="Ibuprofen"/>
    <x v="1"/>
  </r>
  <r>
    <s v="Lisa Phillips"/>
    <n v="34"/>
    <x v="2"/>
    <x v="1"/>
    <x v="4"/>
    <s v="A-"/>
    <x v="5"/>
    <x v="518"/>
    <s v="Brent Murray"/>
    <s v="Mann, Sanchez and Bailey"/>
    <x v="2"/>
    <n v="42962.778480000001"/>
    <n v="233"/>
    <x v="2"/>
    <d v="2020-10-21T00:00:00"/>
    <n v="26"/>
    <s v="Lipitor"/>
    <x v="0"/>
  </r>
  <r>
    <s v="Thomas Walsh"/>
    <n v="81"/>
    <x v="0"/>
    <x v="1"/>
    <x v="2"/>
    <s v="A-"/>
    <x v="5"/>
    <x v="697"/>
    <s v="Kevin Conrad"/>
    <s v="Torres and Sons"/>
    <x v="1"/>
    <n v="25619.13078"/>
    <n v="253"/>
    <x v="1"/>
    <d v="2020-08-23T00:00:00"/>
    <n v="14"/>
    <s v="Paracetamol"/>
    <x v="0"/>
  </r>
  <r>
    <s v="Justin Cardenas"/>
    <n v="72"/>
    <x v="0"/>
    <x v="1"/>
    <x v="2"/>
    <s v="A+"/>
    <x v="4"/>
    <x v="698"/>
    <s v="Jennifer Beasley"/>
    <s v="Mitchell-Simmons"/>
    <x v="3"/>
    <n v="21498.11908"/>
    <n v="370"/>
    <x v="0"/>
    <d v="2022-02-10T00:00:00"/>
    <n v="22"/>
    <s v="Penicillin"/>
    <x v="2"/>
  </r>
  <r>
    <s v="David Wright"/>
    <n v="18"/>
    <x v="2"/>
    <x v="0"/>
    <x v="5"/>
    <s v="O-"/>
    <x v="5"/>
    <x v="699"/>
    <s v="James Copeland"/>
    <s v="Stevens, Dawson and Davenport"/>
    <x v="2"/>
    <n v="62679.262430000002"/>
    <n v="434"/>
    <x v="2"/>
    <d v="2020-02-28T00:00:00"/>
    <n v="25"/>
    <s v="Lipitor"/>
    <x v="2"/>
  </r>
  <r>
    <s v="Renee Miller"/>
    <n v="54"/>
    <x v="1"/>
    <x v="1"/>
    <x v="1"/>
    <s v="A-"/>
    <x v="0"/>
    <x v="109"/>
    <s v="Kelsey Anderson"/>
    <s v="Green, Atkins and Anderson"/>
    <x v="0"/>
    <n v="57376.794249999999"/>
    <n v="382"/>
    <x v="2"/>
    <d v="2019-12-29T00:00:00"/>
    <n v="15"/>
    <s v="Paracetamol"/>
    <x v="0"/>
  </r>
  <r>
    <s v="Jeffrey Mckinney DDS"/>
    <n v="83"/>
    <x v="0"/>
    <x v="0"/>
    <x v="0"/>
    <s v="AB-"/>
    <x v="3"/>
    <x v="700"/>
    <s v="Jacob Friedman"/>
    <s v="Lester, Campos and Ballard"/>
    <x v="4"/>
    <n v="25700.130720000001"/>
    <n v="170"/>
    <x v="2"/>
    <d v="2023-02-21T00:00:00"/>
    <n v="24"/>
    <s v="Ibuprofen"/>
    <x v="2"/>
  </r>
  <r>
    <s v="David Copeland"/>
    <n v="50"/>
    <x v="1"/>
    <x v="1"/>
    <x v="1"/>
    <s v="B+"/>
    <x v="4"/>
    <x v="249"/>
    <s v="Melissa Hawkins"/>
    <s v="Marshall LLC"/>
    <x v="1"/>
    <n v="3671.1555859999999"/>
    <n v="463"/>
    <x v="0"/>
    <d v="2022-06-06T00:00:00"/>
    <n v="14"/>
    <s v="Penicillin"/>
    <x v="0"/>
  </r>
  <r>
    <s v="Alec Hess"/>
    <n v="52"/>
    <x v="1"/>
    <x v="1"/>
    <x v="1"/>
    <s v="A+"/>
    <x v="4"/>
    <x v="460"/>
    <s v="Scott Barton"/>
    <s v="Bright LLC"/>
    <x v="4"/>
    <n v="25168.350600000002"/>
    <n v="470"/>
    <x v="2"/>
    <d v="2023-08-11T00:00:00"/>
    <n v="26"/>
    <s v="Paracetamol"/>
    <x v="1"/>
  </r>
  <r>
    <s v="Anthony Brown"/>
    <n v="62"/>
    <x v="0"/>
    <x v="1"/>
    <x v="2"/>
    <s v="B-"/>
    <x v="5"/>
    <x v="184"/>
    <s v="Joseph Park"/>
    <s v="Olsen-Johnson"/>
    <x v="4"/>
    <n v="53714.426509999998"/>
    <n v="178"/>
    <x v="2"/>
    <d v="2020-01-07T00:00:00"/>
    <n v="8"/>
    <s v="Lipitor"/>
    <x v="0"/>
  </r>
  <r>
    <s v="Harry Johns"/>
    <n v="72"/>
    <x v="0"/>
    <x v="1"/>
    <x v="2"/>
    <s v="A+"/>
    <x v="5"/>
    <x v="701"/>
    <s v="Stephanie Avila"/>
    <s v="Gutierrez-Jackson"/>
    <x v="0"/>
    <n v="35333.115149999998"/>
    <n v="139"/>
    <x v="2"/>
    <d v="2019-10-19T00:00:00"/>
    <n v="29"/>
    <s v="Paracetamol"/>
    <x v="0"/>
  </r>
  <r>
    <s v="Roberto Beck"/>
    <n v="29"/>
    <x v="2"/>
    <x v="1"/>
    <x v="4"/>
    <s v="O+"/>
    <x v="2"/>
    <x v="702"/>
    <s v="Miranda Silva"/>
    <s v="Morris, Schwartz and Wilson"/>
    <x v="3"/>
    <n v="19108.06525"/>
    <n v="394"/>
    <x v="1"/>
    <d v="2023-10-01T00:00:00"/>
    <n v="17"/>
    <s v="Lipitor"/>
    <x v="0"/>
  </r>
  <r>
    <s v="Jessica Hanna"/>
    <n v="82"/>
    <x v="0"/>
    <x v="0"/>
    <x v="0"/>
    <s v="B+"/>
    <x v="3"/>
    <x v="526"/>
    <s v="Victoria Myers"/>
    <s v="Castillo Inc"/>
    <x v="3"/>
    <n v="11266.818590000001"/>
    <n v="443"/>
    <x v="2"/>
    <d v="2021-11-03T00:00:00"/>
    <n v="22"/>
    <s v="Aspirin"/>
    <x v="0"/>
  </r>
  <r>
    <s v="Daniel Evans"/>
    <n v="26"/>
    <x v="2"/>
    <x v="1"/>
    <x v="4"/>
    <s v="B-"/>
    <x v="1"/>
    <x v="116"/>
    <s v="Michael Olson"/>
    <s v="Sweeney Group"/>
    <x v="2"/>
    <n v="4378.9966539999996"/>
    <n v="386"/>
    <x v="2"/>
    <d v="2020-06-28T00:00:00"/>
    <n v="9"/>
    <s v="Ibuprofen"/>
    <x v="1"/>
  </r>
  <r>
    <s v="Samantha Patel"/>
    <n v="41"/>
    <x v="1"/>
    <x v="0"/>
    <x v="3"/>
    <s v="AB+"/>
    <x v="2"/>
    <x v="703"/>
    <s v="Jason Beck"/>
    <s v="Clarke-Gonzalez"/>
    <x v="3"/>
    <n v="20738.722399999999"/>
    <n v="102"/>
    <x v="0"/>
    <d v="2023-09-14T00:00:00"/>
    <n v="10"/>
    <s v="Aspirin"/>
    <x v="1"/>
  </r>
  <r>
    <s v="Megan Livingston"/>
    <n v="35"/>
    <x v="1"/>
    <x v="1"/>
    <x v="1"/>
    <s v="B-"/>
    <x v="4"/>
    <x v="89"/>
    <s v="James Allison"/>
    <s v="Waters, Reeves and Navarro"/>
    <x v="2"/>
    <n v="25081.189009999998"/>
    <n v="383"/>
    <x v="1"/>
    <d v="2021-10-27T00:00:00"/>
    <n v="4"/>
    <s v="Paracetamol"/>
    <x v="2"/>
  </r>
  <r>
    <s v="Thomas Brown"/>
    <n v="64"/>
    <x v="0"/>
    <x v="0"/>
    <x v="0"/>
    <s v="AB+"/>
    <x v="1"/>
    <x v="704"/>
    <s v="Travis Davidson"/>
    <s v="Young, Hicks and Garrett"/>
    <x v="0"/>
    <n v="26607.574280000001"/>
    <n v="232"/>
    <x v="2"/>
    <d v="2018-11-05T00:00:00"/>
    <n v="4"/>
    <s v="Lipitor"/>
    <x v="1"/>
  </r>
  <r>
    <s v="Jeremy Vasquez"/>
    <n v="45"/>
    <x v="1"/>
    <x v="0"/>
    <x v="3"/>
    <s v="AB+"/>
    <x v="4"/>
    <x v="261"/>
    <s v="Sandra Moore"/>
    <s v="Kemp Inc"/>
    <x v="0"/>
    <n v="15831.89827"/>
    <n v="195"/>
    <x v="1"/>
    <d v="2020-09-21T00:00:00"/>
    <n v="25"/>
    <s v="Aspirin"/>
    <x v="2"/>
  </r>
  <r>
    <s v="Joshua Faulkner"/>
    <n v="81"/>
    <x v="0"/>
    <x v="1"/>
    <x v="2"/>
    <s v="A+"/>
    <x v="5"/>
    <x v="705"/>
    <s v="Michael Goodman"/>
    <s v="Brown Ltd"/>
    <x v="4"/>
    <n v="51780.273719999997"/>
    <n v="290"/>
    <x v="1"/>
    <d v="2019-07-13T00:00:00"/>
    <n v="4"/>
    <s v="Paracetamol"/>
    <x v="1"/>
  </r>
  <r>
    <s v="Kimberly Shelton"/>
    <n v="83"/>
    <x v="0"/>
    <x v="0"/>
    <x v="0"/>
    <s v="AB-"/>
    <x v="3"/>
    <x v="706"/>
    <s v="Bradley Dillon"/>
    <s v="Crawford LLC"/>
    <x v="0"/>
    <n v="8535.9880410000005"/>
    <n v="317"/>
    <x v="2"/>
    <d v="2020-02-08T00:00:00"/>
    <n v="26"/>
    <s v="Paracetamol"/>
    <x v="2"/>
  </r>
  <r>
    <s v="Marissa Dixon"/>
    <n v="74"/>
    <x v="0"/>
    <x v="1"/>
    <x v="2"/>
    <s v="B+"/>
    <x v="4"/>
    <x v="707"/>
    <s v="Ronald Taylor"/>
    <s v="Perez, Ray and Combs"/>
    <x v="4"/>
    <n v="2055.595926"/>
    <n v="172"/>
    <x v="1"/>
    <d v="2019-05-02T00:00:00"/>
    <n v="18"/>
    <s v="Ibuprofen"/>
    <x v="2"/>
  </r>
  <r>
    <s v="Theresa May"/>
    <n v="26"/>
    <x v="2"/>
    <x v="1"/>
    <x v="4"/>
    <s v="B+"/>
    <x v="0"/>
    <x v="708"/>
    <s v="Karen James"/>
    <s v="Horn-Norris"/>
    <x v="2"/>
    <n v="25797.633699999998"/>
    <n v="193"/>
    <x v="1"/>
    <d v="2021-04-18T00:00:00"/>
    <n v="24"/>
    <s v="Ibuprofen"/>
    <x v="2"/>
  </r>
  <r>
    <s v="Derek Patton"/>
    <n v="51"/>
    <x v="1"/>
    <x v="1"/>
    <x v="1"/>
    <s v="AB+"/>
    <x v="4"/>
    <x v="551"/>
    <s v="Alexandra Robbins"/>
    <s v="Delgado, Banks and Foster"/>
    <x v="1"/>
    <n v="29626.022929999999"/>
    <n v="148"/>
    <x v="2"/>
    <d v="2020-11-26T00:00:00"/>
    <n v="6"/>
    <s v="Aspirin"/>
    <x v="0"/>
  </r>
  <r>
    <s v="Kristina Day"/>
    <n v="72"/>
    <x v="0"/>
    <x v="0"/>
    <x v="0"/>
    <s v="B+"/>
    <x v="0"/>
    <x v="709"/>
    <s v="Michelle Sanchez"/>
    <s v="Clark LLC"/>
    <x v="2"/>
    <n v="4014.6943689999998"/>
    <n v="467"/>
    <x v="1"/>
    <d v="2023-04-13T00:00:00"/>
    <n v="17"/>
    <s v="Lipitor"/>
    <x v="2"/>
  </r>
  <r>
    <s v="Andrea Nicholson"/>
    <n v="24"/>
    <x v="2"/>
    <x v="1"/>
    <x v="4"/>
    <s v="AB-"/>
    <x v="1"/>
    <x v="710"/>
    <s v="Margaret Jacobs"/>
    <s v="Morris PLC"/>
    <x v="2"/>
    <n v="44228.451880000001"/>
    <n v="230"/>
    <x v="2"/>
    <d v="2020-01-04T00:00:00"/>
    <n v="30"/>
    <s v="Aspirin"/>
    <x v="0"/>
  </r>
  <r>
    <s v="Andrew Jenkins"/>
    <n v="31"/>
    <x v="2"/>
    <x v="0"/>
    <x v="5"/>
    <s v="O-"/>
    <x v="0"/>
    <x v="631"/>
    <s v="Deborah Blackwell"/>
    <s v="Smith-Mercado"/>
    <x v="2"/>
    <n v="12685.78638"/>
    <n v="316"/>
    <x v="1"/>
    <d v="2022-02-04T00:00:00"/>
    <n v="11"/>
    <s v="Penicillin"/>
    <x v="0"/>
  </r>
  <r>
    <s v="Kelly Graham"/>
    <n v="55"/>
    <x v="1"/>
    <x v="0"/>
    <x v="3"/>
    <s v="A-"/>
    <x v="4"/>
    <x v="711"/>
    <s v="Henry Mcbride"/>
    <s v="Swanson, Freeman and Porter"/>
    <x v="0"/>
    <n v="31818.406289999999"/>
    <n v="146"/>
    <x v="1"/>
    <d v="2019-09-23T00:00:00"/>
    <n v="11"/>
    <s v="Ibuprofen"/>
    <x v="0"/>
  </r>
  <r>
    <s v="David Jacobs"/>
    <n v="51"/>
    <x v="1"/>
    <x v="1"/>
    <x v="1"/>
    <s v="A-"/>
    <x v="4"/>
    <x v="712"/>
    <s v="Marco Gallegos"/>
    <s v="Mcknight-Hernandez"/>
    <x v="2"/>
    <n v="15783.2472"/>
    <n v="491"/>
    <x v="1"/>
    <d v="2022-10-21T00:00:00"/>
    <n v="8"/>
    <s v="Paracetamol"/>
    <x v="0"/>
  </r>
  <r>
    <s v="David Garcia"/>
    <n v="60"/>
    <x v="0"/>
    <x v="0"/>
    <x v="0"/>
    <s v="O+"/>
    <x v="1"/>
    <x v="713"/>
    <s v="Samuel Francis"/>
    <s v="Lane and Sons"/>
    <x v="3"/>
    <n v="25633.309980000002"/>
    <n v="216"/>
    <x v="2"/>
    <d v="2020-02-17T00:00:00"/>
    <n v="30"/>
    <s v="Ibuprofen"/>
    <x v="0"/>
  </r>
  <r>
    <s v="Sherry Petty"/>
    <n v="39"/>
    <x v="1"/>
    <x v="1"/>
    <x v="1"/>
    <s v="B-"/>
    <x v="4"/>
    <x v="714"/>
    <s v="Crystal Farmer"/>
    <s v="Brown-Mckee"/>
    <x v="1"/>
    <n v="15756.28204"/>
    <n v="453"/>
    <x v="1"/>
    <d v="2019-03-16T00:00:00"/>
    <n v="2"/>
    <s v="Paracetamol"/>
    <x v="1"/>
  </r>
  <r>
    <s v="Jonathan Snyder"/>
    <n v="31"/>
    <x v="2"/>
    <x v="1"/>
    <x v="4"/>
    <s v="A+"/>
    <x v="4"/>
    <x v="690"/>
    <s v="Melissa Jackson"/>
    <s v="Perkins, Cunningham and Johnson"/>
    <x v="2"/>
    <n v="4037.250415"/>
    <n v="126"/>
    <x v="1"/>
    <d v="2019-11-13T00:00:00"/>
    <n v="3"/>
    <s v="Lipitor"/>
    <x v="1"/>
  </r>
  <r>
    <s v="Wayne May"/>
    <n v="41"/>
    <x v="1"/>
    <x v="0"/>
    <x v="3"/>
    <s v="AB+"/>
    <x v="4"/>
    <x v="286"/>
    <s v="Laura Webster"/>
    <s v="Williams Inc"/>
    <x v="0"/>
    <n v="13347.615760000001"/>
    <n v="269"/>
    <x v="0"/>
    <d v="2023-07-12T00:00:00"/>
    <n v="2"/>
    <s v="Aspirin"/>
    <x v="2"/>
  </r>
  <r>
    <s v="Thomas Sharp"/>
    <n v="80"/>
    <x v="0"/>
    <x v="1"/>
    <x v="2"/>
    <s v="O-"/>
    <x v="4"/>
    <x v="715"/>
    <s v="Leon Small"/>
    <s v="Zamora-Brown"/>
    <x v="0"/>
    <n v="5515.0324700000001"/>
    <n v="145"/>
    <x v="1"/>
    <d v="2020-08-27T00:00:00"/>
    <n v="15"/>
    <s v="Aspirin"/>
    <x v="1"/>
  </r>
  <r>
    <s v="Randy Huffman"/>
    <n v="71"/>
    <x v="0"/>
    <x v="1"/>
    <x v="2"/>
    <s v="O-"/>
    <x v="5"/>
    <x v="495"/>
    <s v="Tamara Carter"/>
    <s v="Murphy and Sons"/>
    <x v="2"/>
    <n v="40458.324240000002"/>
    <n v="360"/>
    <x v="1"/>
    <d v="2019-06-28T00:00:00"/>
    <n v="8"/>
    <s v="Penicillin"/>
    <x v="1"/>
  </r>
  <r>
    <s v="Chase Mooney"/>
    <n v="44"/>
    <x v="1"/>
    <x v="1"/>
    <x v="1"/>
    <s v="O-"/>
    <x v="5"/>
    <x v="643"/>
    <s v="Theresa Santana"/>
    <s v="Lopez PLC"/>
    <x v="1"/>
    <n v="74086.45753"/>
    <n v="230"/>
    <x v="0"/>
    <d v="2019-09-18T00:00:00"/>
    <n v="4"/>
    <s v="Penicillin"/>
    <x v="1"/>
  </r>
  <r>
    <s v="April Eaton"/>
    <n v="63"/>
    <x v="0"/>
    <x v="0"/>
    <x v="0"/>
    <s v="A+"/>
    <x v="1"/>
    <x v="187"/>
    <s v="Stephen Johnson"/>
    <s v="Adams, Garcia and Dudley"/>
    <x v="3"/>
    <n v="3197.5728629999999"/>
    <n v="345"/>
    <x v="2"/>
    <d v="2021-11-30T00:00:00"/>
    <n v="18"/>
    <s v="Paracetamol"/>
    <x v="0"/>
  </r>
  <r>
    <s v="Johnny Johnson"/>
    <n v="75"/>
    <x v="0"/>
    <x v="0"/>
    <x v="0"/>
    <s v="AB-"/>
    <x v="0"/>
    <x v="716"/>
    <s v="Dawn Pierce"/>
    <s v="Lawrence-Jackson"/>
    <x v="1"/>
    <n v="29600.60037"/>
    <n v="481"/>
    <x v="1"/>
    <d v="2020-05-10T00:00:00"/>
    <n v="30"/>
    <s v="Aspirin"/>
    <x v="0"/>
  </r>
  <r>
    <s v="Jessica Lee"/>
    <n v="31"/>
    <x v="2"/>
    <x v="1"/>
    <x v="4"/>
    <s v="AB+"/>
    <x v="4"/>
    <x v="717"/>
    <s v="Kenneth Mccoy"/>
    <s v="Long and Sons"/>
    <x v="2"/>
    <n v="33452.160689999997"/>
    <n v="354"/>
    <x v="2"/>
    <d v="2021-12-13T00:00:00"/>
    <n v="12"/>
    <s v="Aspirin"/>
    <x v="1"/>
  </r>
  <r>
    <s v="Steve Meyer"/>
    <n v="22"/>
    <x v="2"/>
    <x v="0"/>
    <x v="5"/>
    <s v="A-"/>
    <x v="1"/>
    <x v="718"/>
    <s v="Jacqueline Steele"/>
    <s v="Miller, Griffith and George"/>
    <x v="4"/>
    <n v="10688.672060000001"/>
    <n v="399"/>
    <x v="2"/>
    <d v="2023-02-11T00:00:00"/>
    <n v="6"/>
    <s v="Ibuprofen"/>
    <x v="2"/>
  </r>
  <r>
    <s v="Laura Henderson"/>
    <n v="41"/>
    <x v="1"/>
    <x v="0"/>
    <x v="3"/>
    <s v="AB-"/>
    <x v="2"/>
    <x v="215"/>
    <s v="Dana Payne"/>
    <s v="Schaefer and Sons"/>
    <x v="3"/>
    <n v="20123.844880000001"/>
    <n v="401"/>
    <x v="0"/>
    <d v="2021-03-24T00:00:00"/>
    <n v="4"/>
    <s v="Lipitor"/>
    <x v="0"/>
  </r>
  <r>
    <s v="Sandra Ford"/>
    <n v="53"/>
    <x v="1"/>
    <x v="1"/>
    <x v="1"/>
    <s v="A-"/>
    <x v="0"/>
    <x v="719"/>
    <s v="Deborah Guerra MD"/>
    <s v="Jackson Inc"/>
    <x v="1"/>
    <n v="40132.080979999999"/>
    <n v="247"/>
    <x v="1"/>
    <d v="2022-11-06T00:00:00"/>
    <n v="11"/>
    <s v="Aspirin"/>
    <x v="1"/>
  </r>
  <r>
    <s v="Tara Graham"/>
    <n v="71"/>
    <x v="0"/>
    <x v="0"/>
    <x v="0"/>
    <s v="B+"/>
    <x v="0"/>
    <x v="720"/>
    <s v="Nichole Black"/>
    <s v="Lewis Ltd"/>
    <x v="2"/>
    <n v="34596.133990000002"/>
    <n v="293"/>
    <x v="2"/>
    <d v="2021-12-27T00:00:00"/>
    <n v="24"/>
    <s v="Paracetamol"/>
    <x v="1"/>
  </r>
  <r>
    <s v="Nicholas Lewis"/>
    <n v="53"/>
    <x v="1"/>
    <x v="0"/>
    <x v="3"/>
    <s v="A+"/>
    <x v="2"/>
    <x v="721"/>
    <s v="Matthew Arnold"/>
    <s v="Jackson, French and Johnson"/>
    <x v="0"/>
    <n v="16489.573120000001"/>
    <n v="313"/>
    <x v="0"/>
    <d v="2020-04-29T00:00:00"/>
    <n v="13"/>
    <s v="Paracetamol"/>
    <x v="2"/>
  </r>
  <r>
    <s v="Michael Jones"/>
    <n v="62"/>
    <x v="0"/>
    <x v="1"/>
    <x v="2"/>
    <s v="AB+"/>
    <x v="5"/>
    <x v="722"/>
    <s v="Shane Cabrera"/>
    <s v="Bush-Lutz"/>
    <x v="1"/>
    <n v="40575.303209999998"/>
    <n v="468"/>
    <x v="1"/>
    <d v="2020-04-13T00:00:00"/>
    <n v="13"/>
    <s v="Aspirin"/>
    <x v="0"/>
  </r>
  <r>
    <s v="Bradley Durham"/>
    <n v="63"/>
    <x v="0"/>
    <x v="0"/>
    <x v="0"/>
    <s v="A-"/>
    <x v="3"/>
    <x v="723"/>
    <s v="Megan Torres"/>
    <s v="Noble-Weber"/>
    <x v="0"/>
    <n v="22210.85"/>
    <n v="124"/>
    <x v="2"/>
    <d v="2023-05-11T00:00:00"/>
    <n v="20"/>
    <s v="Paracetamol"/>
    <x v="1"/>
  </r>
  <r>
    <s v="James Blair"/>
    <n v="20"/>
    <x v="2"/>
    <x v="0"/>
    <x v="5"/>
    <s v="B+"/>
    <x v="2"/>
    <x v="724"/>
    <s v="David Fowler"/>
    <s v="Martin, Briggs and Spears"/>
    <x v="2"/>
    <n v="21982.889360000001"/>
    <n v="470"/>
    <x v="0"/>
    <d v="2022-08-07T00:00:00"/>
    <n v="13"/>
    <s v="Aspirin"/>
    <x v="2"/>
  </r>
  <r>
    <s v="Glenda Cooper"/>
    <n v="20"/>
    <x v="2"/>
    <x v="1"/>
    <x v="4"/>
    <s v="B+"/>
    <x v="2"/>
    <x v="725"/>
    <s v="Michelle Guzman"/>
    <s v="Parker-Lopez"/>
    <x v="2"/>
    <n v="4982.0314770000005"/>
    <n v="375"/>
    <x v="1"/>
    <d v="2022-04-30T00:00:00"/>
    <n v="1"/>
    <s v="Lipitor"/>
    <x v="1"/>
  </r>
  <r>
    <s v="Lee Clark"/>
    <n v="27"/>
    <x v="2"/>
    <x v="0"/>
    <x v="5"/>
    <s v="O+"/>
    <x v="4"/>
    <x v="467"/>
    <s v="Robert Alexander"/>
    <s v="Knight-Pena"/>
    <x v="3"/>
    <n v="26251.683300000001"/>
    <n v="449"/>
    <x v="1"/>
    <d v="2019-11-03T00:00:00"/>
    <n v="18"/>
    <s v="Aspirin"/>
    <x v="2"/>
  </r>
  <r>
    <s v="Joshua Sullivan"/>
    <n v="56"/>
    <x v="1"/>
    <x v="0"/>
    <x v="3"/>
    <s v="AB-"/>
    <x v="3"/>
    <x v="239"/>
    <s v="Angelica Houston"/>
    <s v="Campbell, Graham and Rosario"/>
    <x v="2"/>
    <n v="22752.705109999999"/>
    <n v="500"/>
    <x v="0"/>
    <d v="2021-10-19T00:00:00"/>
    <n v="19"/>
    <s v="Penicillin"/>
    <x v="0"/>
  </r>
  <r>
    <s v="Jennifer Hoover"/>
    <n v="53"/>
    <x v="1"/>
    <x v="1"/>
    <x v="1"/>
    <s v="AB+"/>
    <x v="4"/>
    <x v="277"/>
    <s v="James Jackson"/>
    <s v="Hinton and Sons"/>
    <x v="3"/>
    <n v="12757.558849999999"/>
    <n v="422"/>
    <x v="2"/>
    <d v="2020-01-26T00:00:00"/>
    <n v="15"/>
    <s v="Ibuprofen"/>
    <x v="2"/>
  </r>
  <r>
    <s v="Jacqueline Walker"/>
    <n v="20"/>
    <x v="2"/>
    <x v="0"/>
    <x v="5"/>
    <s v="B+"/>
    <x v="0"/>
    <x v="689"/>
    <s v="Lauren Phillips"/>
    <s v="Morgan-Jennings"/>
    <x v="1"/>
    <n v="43687.192940000001"/>
    <n v="314"/>
    <x v="1"/>
    <d v="2023-09-06T00:00:00"/>
    <n v="19"/>
    <s v="Paracetamol"/>
    <x v="1"/>
  </r>
  <r>
    <s v="Daniel Branch"/>
    <n v="63"/>
    <x v="0"/>
    <x v="1"/>
    <x v="2"/>
    <s v="B-"/>
    <x v="4"/>
    <x v="433"/>
    <s v="John Russell"/>
    <s v="Hawkins-Burns"/>
    <x v="0"/>
    <n v="8233.5565439999991"/>
    <n v="237"/>
    <x v="0"/>
    <d v="2022-09-06T00:00:00"/>
    <n v="16"/>
    <s v="Lipitor"/>
    <x v="2"/>
  </r>
  <r>
    <s v="Christopher Barron"/>
    <n v="41"/>
    <x v="1"/>
    <x v="1"/>
    <x v="1"/>
    <s v="O-"/>
    <x v="5"/>
    <x v="315"/>
    <s v="Jennifer Wade"/>
    <s v="Young, Martin and Johnson"/>
    <x v="2"/>
    <n v="18035.34043"/>
    <n v="349"/>
    <x v="2"/>
    <d v="2021-12-04T00:00:00"/>
    <n v="9"/>
    <s v="Aspirin"/>
    <x v="1"/>
  </r>
  <r>
    <s v="Marie Vargas"/>
    <n v="77"/>
    <x v="0"/>
    <x v="1"/>
    <x v="2"/>
    <s v="B-"/>
    <x v="5"/>
    <x v="523"/>
    <s v="Christine Smith"/>
    <s v="Young, Scott and Franco"/>
    <x v="0"/>
    <n v="38288.783909999998"/>
    <n v="443"/>
    <x v="1"/>
    <d v="2018-12-26T00:00:00"/>
    <n v="5"/>
    <s v="Paracetamol"/>
    <x v="1"/>
  </r>
  <r>
    <s v="William Garza"/>
    <n v="31"/>
    <x v="2"/>
    <x v="0"/>
    <x v="5"/>
    <s v="O+"/>
    <x v="2"/>
    <x v="196"/>
    <s v="Glenn Burns"/>
    <s v="Manning-Brown"/>
    <x v="2"/>
    <n v="22382.858380000001"/>
    <n v="437"/>
    <x v="0"/>
    <d v="2021-04-02T00:00:00"/>
    <n v="4"/>
    <s v="Ibuprofen"/>
    <x v="2"/>
  </r>
  <r>
    <s v="Bernard Gibbs"/>
    <n v="20"/>
    <x v="2"/>
    <x v="0"/>
    <x v="5"/>
    <s v="A+"/>
    <x v="5"/>
    <x v="726"/>
    <s v="Ronald Chen"/>
    <s v="Harrison-Tanner"/>
    <x v="1"/>
    <n v="48347.60181"/>
    <n v="295"/>
    <x v="1"/>
    <d v="2021-06-28T00:00:00"/>
    <n v="19"/>
    <s v="Paracetamol"/>
    <x v="1"/>
  </r>
  <r>
    <s v="Mark French"/>
    <n v="63"/>
    <x v="0"/>
    <x v="0"/>
    <x v="0"/>
    <s v="A-"/>
    <x v="1"/>
    <x v="315"/>
    <s v="James Richard"/>
    <s v="Cole-Love"/>
    <x v="0"/>
    <n v="11355.73677"/>
    <n v="408"/>
    <x v="1"/>
    <d v="2021-12-18T00:00:00"/>
    <n v="23"/>
    <s v="Ibuprofen"/>
    <x v="2"/>
  </r>
  <r>
    <s v="Jennifer Walker"/>
    <n v="73"/>
    <x v="0"/>
    <x v="0"/>
    <x v="0"/>
    <s v="AB+"/>
    <x v="3"/>
    <x v="727"/>
    <s v="Laura Ortiz"/>
    <s v="Simpson-Shaw"/>
    <x v="0"/>
    <n v="33642.019899999999"/>
    <n v="308"/>
    <x v="0"/>
    <d v="2020-12-29T00:00:00"/>
    <n v="23"/>
    <s v="Ibuprofen"/>
    <x v="1"/>
  </r>
  <r>
    <s v="Elizabeth Anderson"/>
    <n v="40"/>
    <x v="1"/>
    <x v="0"/>
    <x v="3"/>
    <s v="B-"/>
    <x v="2"/>
    <x v="728"/>
    <s v="Mark Martin"/>
    <s v="Mann-Wood"/>
    <x v="3"/>
    <n v="24562.578870000001"/>
    <n v="430"/>
    <x v="0"/>
    <d v="2020-12-26T00:00:00"/>
    <n v="4"/>
    <s v="Lipitor"/>
    <x v="0"/>
  </r>
  <r>
    <s v="Theodore Zamora"/>
    <n v="77"/>
    <x v="0"/>
    <x v="0"/>
    <x v="0"/>
    <s v="AB-"/>
    <x v="3"/>
    <x v="716"/>
    <s v="Matthew Curtis"/>
    <s v="Burns-Hoover"/>
    <x v="0"/>
    <n v="14163.79326"/>
    <n v="127"/>
    <x v="1"/>
    <d v="2020-05-01T00:00:00"/>
    <n v="21"/>
    <s v="Penicillin"/>
    <x v="2"/>
  </r>
  <r>
    <s v="Kenneth Obrien"/>
    <n v="25"/>
    <x v="2"/>
    <x v="1"/>
    <x v="4"/>
    <s v="O-"/>
    <x v="4"/>
    <x v="412"/>
    <s v="Nathan Meyers"/>
    <s v="Short Ltd"/>
    <x v="1"/>
    <n v="27621.605390000001"/>
    <n v="188"/>
    <x v="1"/>
    <d v="2022-09-17T00:00:00"/>
    <n v="23"/>
    <s v="Aspirin"/>
    <x v="2"/>
  </r>
  <r>
    <s v="Aaron Gray"/>
    <n v="38"/>
    <x v="1"/>
    <x v="1"/>
    <x v="1"/>
    <s v="B+"/>
    <x v="0"/>
    <x v="729"/>
    <s v="Rachel Wood"/>
    <s v="Porter, Smith and Allison"/>
    <x v="3"/>
    <n v="8276.5203839999995"/>
    <n v="164"/>
    <x v="1"/>
    <d v="2021-07-03T00:00:00"/>
    <n v="23"/>
    <s v="Ibuprofen"/>
    <x v="2"/>
  </r>
  <r>
    <s v="Jennifer Le"/>
    <n v="74"/>
    <x v="0"/>
    <x v="1"/>
    <x v="2"/>
    <s v="A+"/>
    <x v="4"/>
    <x v="89"/>
    <s v="Brittany Strickland"/>
    <s v="Wall PLC"/>
    <x v="0"/>
    <n v="23298.299289999999"/>
    <n v="257"/>
    <x v="0"/>
    <d v="2021-10-30T00:00:00"/>
    <n v="7"/>
    <s v="Paracetamol"/>
    <x v="1"/>
  </r>
  <r>
    <s v="Heather Washington"/>
    <n v="53"/>
    <x v="1"/>
    <x v="1"/>
    <x v="1"/>
    <s v="A+"/>
    <x v="1"/>
    <x v="730"/>
    <s v="Joann Meyer"/>
    <s v="Robinson Ltd"/>
    <x v="3"/>
    <n v="17296.630730000001"/>
    <n v="262"/>
    <x v="2"/>
    <d v="2020-12-05T00:00:00"/>
    <n v="10"/>
    <s v="Ibuprofen"/>
    <x v="1"/>
  </r>
  <r>
    <s v="Samuel Braun"/>
    <n v="81"/>
    <x v="0"/>
    <x v="1"/>
    <x v="2"/>
    <s v="B+"/>
    <x v="1"/>
    <x v="43"/>
    <s v="Dana Davidson"/>
    <s v="Miller PLC"/>
    <x v="0"/>
    <n v="12841.11889"/>
    <n v="159"/>
    <x v="2"/>
    <d v="2019-07-04T00:00:00"/>
    <n v="19"/>
    <s v="Ibuprofen"/>
    <x v="1"/>
  </r>
  <r>
    <s v="Chloe Adams"/>
    <n v="32"/>
    <x v="2"/>
    <x v="0"/>
    <x v="5"/>
    <s v="A-"/>
    <x v="1"/>
    <x v="209"/>
    <s v="Cody Osborne"/>
    <s v="Robinson, Pitts and Hill"/>
    <x v="4"/>
    <n v="10160.86283"/>
    <n v="481"/>
    <x v="2"/>
    <d v="2019-04-03T00:00:00"/>
    <n v="15"/>
    <s v="Aspirin"/>
    <x v="1"/>
  </r>
  <r>
    <s v="Gail Harris"/>
    <n v="36"/>
    <x v="1"/>
    <x v="1"/>
    <x v="1"/>
    <s v="B-"/>
    <x v="5"/>
    <x v="182"/>
    <s v="Joshua Harris"/>
    <s v="Liu-Hunt"/>
    <x v="1"/>
    <n v="79304.03413"/>
    <n v="125"/>
    <x v="2"/>
    <d v="2022-10-18T00:00:00"/>
    <n v="18"/>
    <s v="Lipitor"/>
    <x v="2"/>
  </r>
  <r>
    <s v="Andrew Gibbs"/>
    <n v="83"/>
    <x v="0"/>
    <x v="0"/>
    <x v="0"/>
    <s v="AB+"/>
    <x v="4"/>
    <x v="362"/>
    <s v="Jennifer Smith"/>
    <s v="Tucker, Burch and Gibson"/>
    <x v="0"/>
    <n v="6952.5340429999997"/>
    <n v="135"/>
    <x v="1"/>
    <d v="2020-11-07T00:00:00"/>
    <n v="16"/>
    <s v="Penicillin"/>
    <x v="0"/>
  </r>
  <r>
    <s v="Jonathan Jimenez"/>
    <n v="75"/>
    <x v="0"/>
    <x v="0"/>
    <x v="0"/>
    <s v="AB-"/>
    <x v="4"/>
    <x v="210"/>
    <s v="Gabriela Cooley"/>
    <s v="Ray, Shields and Bennett"/>
    <x v="0"/>
    <n v="1916.373276"/>
    <n v="370"/>
    <x v="2"/>
    <d v="2020-10-23T00:00:00"/>
    <n v="6"/>
    <s v="Paracetamol"/>
    <x v="1"/>
  </r>
  <r>
    <s v="James Smith"/>
    <n v="61"/>
    <x v="0"/>
    <x v="1"/>
    <x v="2"/>
    <s v="O-"/>
    <x v="4"/>
    <x v="592"/>
    <s v="Kim Payne"/>
    <s v="Thomas, Kelley and Shelton"/>
    <x v="0"/>
    <n v="27816.130639999999"/>
    <n v="144"/>
    <x v="1"/>
    <d v="2023-06-03T00:00:00"/>
    <n v="16"/>
    <s v="Aspirin"/>
    <x v="2"/>
  </r>
  <r>
    <s v="Jonathan Herring"/>
    <n v="78"/>
    <x v="0"/>
    <x v="0"/>
    <x v="0"/>
    <s v="B+"/>
    <x v="3"/>
    <x v="731"/>
    <s v="Donna Williams"/>
    <s v="Smith-Ray"/>
    <x v="0"/>
    <n v="25972.10281"/>
    <n v="500"/>
    <x v="2"/>
    <d v="2019-07-26T00:00:00"/>
    <n v="13"/>
    <s v="Penicillin"/>
    <x v="1"/>
  </r>
  <r>
    <s v="Jasmin Scott"/>
    <n v="36"/>
    <x v="1"/>
    <x v="1"/>
    <x v="1"/>
    <s v="B+"/>
    <x v="1"/>
    <x v="343"/>
    <s v="Brittany Carter"/>
    <s v="Thompson PLC"/>
    <x v="3"/>
    <n v="44699.945090000001"/>
    <n v="251"/>
    <x v="1"/>
    <d v="2023-08-20T00:00:00"/>
    <n v="10"/>
    <s v="Lipitor"/>
    <x v="2"/>
  </r>
  <r>
    <s v="Daniel Wilkinson"/>
    <n v="40"/>
    <x v="1"/>
    <x v="1"/>
    <x v="1"/>
    <s v="O-"/>
    <x v="0"/>
    <x v="526"/>
    <s v="Eric Bowen"/>
    <s v="Esparza and Sons"/>
    <x v="0"/>
    <n v="4770.08943"/>
    <n v="310"/>
    <x v="1"/>
    <d v="2021-11-03T00:00:00"/>
    <n v="22"/>
    <s v="Aspirin"/>
    <x v="1"/>
  </r>
  <r>
    <s v="Kevin Robinson"/>
    <n v="68"/>
    <x v="0"/>
    <x v="0"/>
    <x v="0"/>
    <s v="AB+"/>
    <x v="2"/>
    <x v="732"/>
    <s v="Tiffany Pacheco"/>
    <s v="Cole-Fox"/>
    <x v="0"/>
    <n v="17791.377909999999"/>
    <n v="473"/>
    <x v="1"/>
    <d v="2022-10-26T00:00:00"/>
    <n v="27"/>
    <s v="Lipitor"/>
    <x v="2"/>
  </r>
  <r>
    <s v="Lance Bradley"/>
    <n v="71"/>
    <x v="0"/>
    <x v="0"/>
    <x v="0"/>
    <s v="O-"/>
    <x v="2"/>
    <x v="96"/>
    <s v="James Hatfield"/>
    <s v="Rhodes Ltd"/>
    <x v="0"/>
    <n v="11361.00016"/>
    <n v="232"/>
    <x v="0"/>
    <d v="2023-07-04T00:00:00"/>
    <n v="1"/>
    <s v="Penicillin"/>
    <x v="0"/>
  </r>
  <r>
    <s v="Jacob Franco"/>
    <n v="78"/>
    <x v="0"/>
    <x v="1"/>
    <x v="2"/>
    <s v="A+"/>
    <x v="0"/>
    <x v="733"/>
    <s v="Natalie Moore"/>
    <s v="Martin-Mcguire"/>
    <x v="0"/>
    <n v="45195.203540000002"/>
    <n v="308"/>
    <x v="2"/>
    <d v="2021-08-01T00:00:00"/>
    <n v="13"/>
    <s v="Lipitor"/>
    <x v="2"/>
  </r>
  <r>
    <s v="Jennifer Nelson MD"/>
    <n v="74"/>
    <x v="0"/>
    <x v="0"/>
    <x v="0"/>
    <s v="A-"/>
    <x v="2"/>
    <x v="136"/>
    <s v="Rhonda Adams"/>
    <s v="Nelson and Sons"/>
    <x v="0"/>
    <n v="5017.6664810000002"/>
    <n v="489"/>
    <x v="1"/>
    <d v="2021-04-27T00:00:00"/>
    <n v="17"/>
    <s v="Aspirin"/>
    <x v="1"/>
  </r>
  <r>
    <s v="Gabriella James"/>
    <n v="39"/>
    <x v="1"/>
    <x v="0"/>
    <x v="3"/>
    <s v="A+"/>
    <x v="2"/>
    <x v="734"/>
    <s v="Michael Gonzalez"/>
    <s v="Drake and Sons"/>
    <x v="4"/>
    <n v="9284.4531740000002"/>
    <n v="199"/>
    <x v="0"/>
    <d v="2020-07-19T00:00:00"/>
    <n v="7"/>
    <s v="Lipitor"/>
    <x v="1"/>
  </r>
  <r>
    <s v="Megan Wheeler"/>
    <n v="33"/>
    <x v="2"/>
    <x v="0"/>
    <x v="5"/>
    <s v="AB+"/>
    <x v="0"/>
    <x v="541"/>
    <s v="Claudia Lee"/>
    <s v="Campbell PLC"/>
    <x v="1"/>
    <n v="4146.0508890000001"/>
    <n v="284"/>
    <x v="0"/>
    <d v="2022-02-02T00:00:00"/>
    <n v="2"/>
    <s v="Paracetamol"/>
    <x v="2"/>
  </r>
  <r>
    <s v="Molly Brewer"/>
    <n v="47"/>
    <x v="1"/>
    <x v="1"/>
    <x v="1"/>
    <s v="O+"/>
    <x v="0"/>
    <x v="735"/>
    <s v="Brandon Mccarthy"/>
    <s v="Smith, Howard and Kent"/>
    <x v="2"/>
    <n v="47066.133439999998"/>
    <n v="304"/>
    <x v="0"/>
    <d v="2020-03-13T00:00:00"/>
    <n v="6"/>
    <s v="Penicillin"/>
    <x v="2"/>
  </r>
  <r>
    <s v="William Williams"/>
    <n v="78"/>
    <x v="0"/>
    <x v="1"/>
    <x v="2"/>
    <s v="A+"/>
    <x v="3"/>
    <x v="736"/>
    <s v="Mitchell Holder"/>
    <s v="Orr, Bowers and Harris"/>
    <x v="0"/>
    <n v="16565.85571"/>
    <n v="261"/>
    <x v="0"/>
    <d v="2023-10-01T00:00:00"/>
    <n v="3"/>
    <s v="Lipitor"/>
    <x v="1"/>
  </r>
  <r>
    <s v="Drew Crane"/>
    <n v="32"/>
    <x v="2"/>
    <x v="0"/>
    <x v="5"/>
    <s v="AB-"/>
    <x v="0"/>
    <x v="737"/>
    <s v="Haley Riley"/>
    <s v="Kaiser Inc"/>
    <x v="2"/>
    <n v="56932.797120000003"/>
    <n v="210"/>
    <x v="0"/>
    <d v="2020-02-19T00:00:00"/>
    <n v="17"/>
    <s v="Paracetamol"/>
    <x v="1"/>
  </r>
  <r>
    <s v="Stacey Craig"/>
    <n v="64"/>
    <x v="0"/>
    <x v="0"/>
    <x v="0"/>
    <s v="O+"/>
    <x v="5"/>
    <x v="606"/>
    <s v="Laura Cruz"/>
    <s v="Peters Ltd"/>
    <x v="0"/>
    <n v="44377.31957"/>
    <n v="262"/>
    <x v="2"/>
    <d v="2022-09-02T00:00:00"/>
    <n v="18"/>
    <s v="Aspirin"/>
    <x v="1"/>
  </r>
  <r>
    <s v="Joel Mendoza"/>
    <n v="65"/>
    <x v="0"/>
    <x v="1"/>
    <x v="2"/>
    <s v="AB+"/>
    <x v="5"/>
    <x v="738"/>
    <s v="Antonio Richardson"/>
    <s v="Austin LLC"/>
    <x v="0"/>
    <n v="41297.926780000002"/>
    <n v="285"/>
    <x v="1"/>
    <d v="2018-12-08T00:00:00"/>
    <n v="21"/>
    <s v="Penicillin"/>
    <x v="2"/>
  </r>
  <r>
    <s v="Sarah Weaver"/>
    <n v="27"/>
    <x v="2"/>
    <x v="1"/>
    <x v="4"/>
    <s v="O+"/>
    <x v="1"/>
    <x v="739"/>
    <s v="Ashley Sherman"/>
    <s v="Clark-Phillips"/>
    <x v="1"/>
    <n v="16461.248879999999"/>
    <n v="141"/>
    <x v="2"/>
    <d v="2018-12-15T00:00:00"/>
    <n v="11"/>
    <s v="Ibuprofen"/>
    <x v="2"/>
  </r>
  <r>
    <s v="Barbara Garrett"/>
    <n v="33"/>
    <x v="2"/>
    <x v="0"/>
    <x v="5"/>
    <s v="O+"/>
    <x v="2"/>
    <x v="560"/>
    <s v="Jennifer Monroe"/>
    <s v="Thomas-Evans"/>
    <x v="4"/>
    <n v="17500.932209999999"/>
    <n v="333"/>
    <x v="0"/>
    <d v="2020-10-15T00:00:00"/>
    <n v="3"/>
    <s v="Paracetamol"/>
    <x v="1"/>
  </r>
  <r>
    <s v="Whitney Bradley"/>
    <n v="69"/>
    <x v="0"/>
    <x v="1"/>
    <x v="2"/>
    <s v="A+"/>
    <x v="5"/>
    <x v="740"/>
    <s v="David Vargas"/>
    <s v="Arnold Group"/>
    <x v="0"/>
    <n v="22664.614740000001"/>
    <n v="413"/>
    <x v="1"/>
    <d v="2021-12-04T00:00:00"/>
    <n v="23"/>
    <s v="Penicillin"/>
    <x v="1"/>
  </r>
  <r>
    <s v="Patricia Taylor"/>
    <n v="20"/>
    <x v="2"/>
    <x v="0"/>
    <x v="5"/>
    <s v="A+"/>
    <x v="3"/>
    <x v="741"/>
    <s v="Claudia Davis"/>
    <s v="Smith, King and Anderson"/>
    <x v="4"/>
    <n v="5585.9143260000001"/>
    <n v="157"/>
    <x v="1"/>
    <d v="2019-11-08T00:00:00"/>
    <n v="14"/>
    <s v="Ibuprofen"/>
    <x v="2"/>
  </r>
  <r>
    <s v="David Richardson"/>
    <n v="83"/>
    <x v="0"/>
    <x v="1"/>
    <x v="2"/>
    <s v="O-"/>
    <x v="3"/>
    <x v="742"/>
    <s v="Sherri Vaughn"/>
    <s v="Smith Group"/>
    <x v="0"/>
    <n v="10920.390069999999"/>
    <n v="465"/>
    <x v="1"/>
    <d v="2021-11-12T00:00:00"/>
    <n v="27"/>
    <s v="Lipitor"/>
    <x v="0"/>
  </r>
  <r>
    <s v="Lee Peterson"/>
    <n v="51"/>
    <x v="1"/>
    <x v="0"/>
    <x v="3"/>
    <s v="A+"/>
    <x v="4"/>
    <x v="649"/>
    <s v="Anna Lyons"/>
    <s v="Jones, Cook and Fuentes"/>
    <x v="4"/>
    <n v="26440.231299999999"/>
    <n v="169"/>
    <x v="0"/>
    <d v="2019-06-05T00:00:00"/>
    <n v="1"/>
    <s v="Penicillin"/>
    <x v="1"/>
  </r>
  <r>
    <s v="Kenneth Rollins"/>
    <n v="76"/>
    <x v="0"/>
    <x v="1"/>
    <x v="2"/>
    <s v="A+"/>
    <x v="2"/>
    <x v="743"/>
    <s v="Lisa Clark"/>
    <s v="Bowman LLC"/>
    <x v="0"/>
    <n v="22473.734990000001"/>
    <n v="155"/>
    <x v="0"/>
    <d v="2019-03-10T00:00:00"/>
    <n v="8"/>
    <s v="Ibuprofen"/>
    <x v="2"/>
  </r>
  <r>
    <s v="Ryan Copeland"/>
    <n v="33"/>
    <x v="2"/>
    <x v="1"/>
    <x v="4"/>
    <s v="A-"/>
    <x v="1"/>
    <x v="44"/>
    <s v="John Brown"/>
    <s v="Owens-Ford"/>
    <x v="4"/>
    <n v="44919.06985"/>
    <n v="152"/>
    <x v="2"/>
    <d v="2019-10-24T00:00:00"/>
    <n v="11"/>
    <s v="Ibuprofen"/>
    <x v="0"/>
  </r>
  <r>
    <s v="Laura Jones"/>
    <n v="77"/>
    <x v="0"/>
    <x v="0"/>
    <x v="0"/>
    <s v="O+"/>
    <x v="4"/>
    <x v="744"/>
    <s v="Ashley Jackson"/>
    <s v="Campbell, Carter and Butler"/>
    <x v="0"/>
    <n v="25328.481830000001"/>
    <n v="343"/>
    <x v="2"/>
    <d v="2021-01-24T00:00:00"/>
    <n v="15"/>
    <s v="Ibuprofen"/>
    <x v="0"/>
  </r>
  <r>
    <s v="Nicole Bullock"/>
    <n v="73"/>
    <x v="0"/>
    <x v="0"/>
    <x v="0"/>
    <s v="AB-"/>
    <x v="4"/>
    <x v="745"/>
    <s v="Erica Guzman"/>
    <s v="Cook, Blake and Martinez"/>
    <x v="0"/>
    <n v="8574.0038669999994"/>
    <n v="178"/>
    <x v="2"/>
    <d v="2020-11-27T00:00:00"/>
    <n v="5"/>
    <s v="Ibuprofen"/>
    <x v="0"/>
  </r>
  <r>
    <s v="Christopher Phillips"/>
    <n v="19"/>
    <x v="2"/>
    <x v="1"/>
    <x v="4"/>
    <s v="O-"/>
    <x v="4"/>
    <x v="267"/>
    <s v="Frederick Reed"/>
    <s v="Jackson-Steele"/>
    <x v="3"/>
    <n v="4796.7507379999997"/>
    <n v="159"/>
    <x v="0"/>
    <d v="2019-04-15T00:00:00"/>
    <n v="3"/>
    <s v="Paracetamol"/>
    <x v="1"/>
  </r>
  <r>
    <s v="Joshua Phillips"/>
    <n v="85"/>
    <x v="0"/>
    <x v="1"/>
    <x v="2"/>
    <s v="B-"/>
    <x v="5"/>
    <x v="746"/>
    <s v="Anthony Miller"/>
    <s v="Nelson LLC"/>
    <x v="0"/>
    <n v="17572.705880000001"/>
    <n v="387"/>
    <x v="1"/>
    <d v="2019-08-19T00:00:00"/>
    <n v="26"/>
    <s v="Aspirin"/>
    <x v="1"/>
  </r>
  <r>
    <s v="Zachary Collins"/>
    <n v="75"/>
    <x v="0"/>
    <x v="0"/>
    <x v="0"/>
    <s v="B+"/>
    <x v="2"/>
    <x v="374"/>
    <s v="Roberta Adams"/>
    <s v="Sharp, Fuller and Cruz"/>
    <x v="0"/>
    <n v="23774.525430000002"/>
    <n v="418"/>
    <x v="1"/>
    <d v="2020-02-15T00:00:00"/>
    <n v="2"/>
    <s v="Aspirin"/>
    <x v="0"/>
  </r>
  <r>
    <s v="Natalie Navarro"/>
    <n v="78"/>
    <x v="0"/>
    <x v="0"/>
    <x v="0"/>
    <s v="A+"/>
    <x v="3"/>
    <x v="737"/>
    <s v="Deborah Adams"/>
    <s v="Hayes-Graham"/>
    <x v="0"/>
    <n v="17034.414809999998"/>
    <n v="487"/>
    <x v="2"/>
    <d v="2020-02-22T00:00:00"/>
    <n v="20"/>
    <s v="Penicillin"/>
    <x v="2"/>
  </r>
  <r>
    <s v="John George"/>
    <n v="59"/>
    <x v="1"/>
    <x v="0"/>
    <x v="3"/>
    <s v="A-"/>
    <x v="2"/>
    <x v="747"/>
    <s v="Jordan Gonzales"/>
    <s v="Harvey-Miller"/>
    <x v="2"/>
    <n v="23444.330549999999"/>
    <n v="266"/>
    <x v="0"/>
    <d v="2023-05-13T00:00:00"/>
    <n v="21"/>
    <s v="Penicillin"/>
    <x v="1"/>
  </r>
  <r>
    <s v="April Gomez"/>
    <n v="83"/>
    <x v="0"/>
    <x v="0"/>
    <x v="0"/>
    <s v="A-"/>
    <x v="1"/>
    <x v="748"/>
    <s v="Daniel Nelson"/>
    <s v="Jacobs, Walters and Flores"/>
    <x v="0"/>
    <n v="41690.942519999997"/>
    <n v="142"/>
    <x v="1"/>
    <d v="2019-10-18T00:00:00"/>
    <n v="10"/>
    <s v="Ibuprofen"/>
    <x v="2"/>
  </r>
  <r>
    <s v="Jacob Hoover"/>
    <n v="65"/>
    <x v="0"/>
    <x v="1"/>
    <x v="2"/>
    <s v="B-"/>
    <x v="2"/>
    <x v="749"/>
    <s v="Mindy Bell"/>
    <s v="Wong-House"/>
    <x v="0"/>
    <n v="23896.11534"/>
    <n v="338"/>
    <x v="0"/>
    <d v="2021-01-26T00:00:00"/>
    <n v="14"/>
    <s v="Aspirin"/>
    <x v="2"/>
  </r>
  <r>
    <s v="Alan Bell"/>
    <n v="32"/>
    <x v="2"/>
    <x v="1"/>
    <x v="4"/>
    <s v="B-"/>
    <x v="4"/>
    <x v="104"/>
    <s v="Tyrone Robertson"/>
    <s v="Reyes-Patel"/>
    <x v="2"/>
    <n v="11571.509749999999"/>
    <n v="147"/>
    <x v="0"/>
    <d v="2022-06-20T00:00:00"/>
    <n v="6"/>
    <s v="Ibuprofen"/>
    <x v="0"/>
  </r>
  <r>
    <s v="Stacey Wilson"/>
    <n v="47"/>
    <x v="1"/>
    <x v="0"/>
    <x v="3"/>
    <s v="B+"/>
    <x v="3"/>
    <x v="100"/>
    <s v="Ronald Jackson"/>
    <s v="Reed and Sons"/>
    <x v="3"/>
    <n v="12802.843489999999"/>
    <n v="448"/>
    <x v="2"/>
    <d v="2022-11-04T00:00:00"/>
    <n v="4"/>
    <s v="Ibuprofen"/>
    <x v="0"/>
  </r>
  <r>
    <s v="April Martin"/>
    <n v="68"/>
    <x v="0"/>
    <x v="1"/>
    <x v="2"/>
    <s v="AB-"/>
    <x v="0"/>
    <x v="750"/>
    <s v="Brenda Moore"/>
    <s v="Brown, Weeks and Robbins"/>
    <x v="1"/>
    <n v="38317.643600000003"/>
    <n v="123"/>
    <x v="2"/>
    <d v="2021-03-16T00:00:00"/>
    <n v="15"/>
    <s v="Ibuprofen"/>
    <x v="1"/>
  </r>
  <r>
    <s v="Kimberly Williams"/>
    <n v="52"/>
    <x v="1"/>
    <x v="0"/>
    <x v="3"/>
    <s v="O-"/>
    <x v="2"/>
    <x v="489"/>
    <s v="Alexa Mendoza"/>
    <s v="Armstrong-Mcguire"/>
    <x v="2"/>
    <n v="9560.6888459999991"/>
    <n v="391"/>
    <x v="0"/>
    <d v="2020-08-01T00:00:00"/>
    <n v="15"/>
    <s v="Lipitor"/>
    <x v="1"/>
  </r>
  <r>
    <s v="Jonathan Moore"/>
    <n v="63"/>
    <x v="0"/>
    <x v="0"/>
    <x v="0"/>
    <s v="O+"/>
    <x v="4"/>
    <x v="127"/>
    <s v="Rebecca Perez"/>
    <s v="Osborne PLC"/>
    <x v="3"/>
    <n v="12050.395210000001"/>
    <n v="249"/>
    <x v="1"/>
    <d v="2020-09-07T00:00:00"/>
    <n v="22"/>
    <s v="Penicillin"/>
    <x v="0"/>
  </r>
  <r>
    <s v="Paul Davidson"/>
    <n v="41"/>
    <x v="1"/>
    <x v="0"/>
    <x v="3"/>
    <s v="O-"/>
    <x v="0"/>
    <x v="64"/>
    <s v="Eric Patton"/>
    <s v="Shaw-Davis"/>
    <x v="0"/>
    <n v="36474.456200000001"/>
    <n v="323"/>
    <x v="0"/>
    <d v="2021-06-16T00:00:00"/>
    <n v="3"/>
    <s v="Lipitor"/>
    <x v="1"/>
  </r>
  <r>
    <s v="Anthony Johnson"/>
    <n v="30"/>
    <x v="2"/>
    <x v="1"/>
    <x v="4"/>
    <s v="O+"/>
    <x v="4"/>
    <x v="751"/>
    <s v="Derrick Brown"/>
    <s v="Moore, Marsh and Morales"/>
    <x v="4"/>
    <n v="8808.3640730000006"/>
    <n v="138"/>
    <x v="2"/>
    <d v="2023-03-25T00:00:00"/>
    <n v="1"/>
    <s v="Aspirin"/>
    <x v="1"/>
  </r>
  <r>
    <s v="Mark Moss"/>
    <n v="36"/>
    <x v="1"/>
    <x v="1"/>
    <x v="1"/>
    <s v="B-"/>
    <x v="5"/>
    <x v="54"/>
    <s v="Jacob Hunt"/>
    <s v="Smith-Wilkins"/>
    <x v="1"/>
    <n v="47476.135499999997"/>
    <n v="344"/>
    <x v="1"/>
    <d v="2019-12-12T00:00:00"/>
    <n v="29"/>
    <s v="Ibuprofen"/>
    <x v="2"/>
  </r>
  <r>
    <s v="Greg Richardson"/>
    <n v="20"/>
    <x v="2"/>
    <x v="0"/>
    <x v="5"/>
    <s v="O+"/>
    <x v="3"/>
    <x v="752"/>
    <s v="Amanda Flores"/>
    <s v="Meyers-Burton"/>
    <x v="3"/>
    <n v="23275.035940000002"/>
    <n v="456"/>
    <x v="2"/>
    <d v="2022-04-09T00:00:00"/>
    <n v="21"/>
    <s v="Aspirin"/>
    <x v="1"/>
  </r>
  <r>
    <s v="Philip Hall"/>
    <n v="42"/>
    <x v="1"/>
    <x v="1"/>
    <x v="1"/>
    <s v="B-"/>
    <x v="1"/>
    <x v="753"/>
    <s v="Shannon Taylor"/>
    <s v="Chambers, Mullins and Aguilar"/>
    <x v="2"/>
    <n v="4795.1567580000001"/>
    <n v="106"/>
    <x v="2"/>
    <d v="2021-10-03T00:00:00"/>
    <n v="2"/>
    <s v="Aspirin"/>
    <x v="2"/>
  </r>
  <r>
    <s v="Judith Jackson"/>
    <n v="42"/>
    <x v="1"/>
    <x v="0"/>
    <x v="3"/>
    <s v="AB-"/>
    <x v="4"/>
    <x v="754"/>
    <s v="Mary James"/>
    <s v="Smith, Ross and Richardson"/>
    <x v="1"/>
    <n v="21618.484369999998"/>
    <n v="179"/>
    <x v="2"/>
    <d v="2019-11-20T00:00:00"/>
    <n v="1"/>
    <s v="Aspirin"/>
    <x v="0"/>
  </r>
  <r>
    <s v="Amber Perez"/>
    <n v="71"/>
    <x v="0"/>
    <x v="1"/>
    <x v="2"/>
    <s v="A+"/>
    <x v="5"/>
    <x v="59"/>
    <s v="Olivia Rosales"/>
    <s v="Stuart, Bryant and Roberts"/>
    <x v="4"/>
    <n v="70694.380529999995"/>
    <n v="442"/>
    <x v="1"/>
    <d v="2020-03-29T00:00:00"/>
    <n v="29"/>
    <s v="Penicillin"/>
    <x v="0"/>
  </r>
  <r>
    <s v="Sherry Bass"/>
    <n v="68"/>
    <x v="0"/>
    <x v="0"/>
    <x v="0"/>
    <s v="A+"/>
    <x v="5"/>
    <x v="614"/>
    <s v="Sheila Nelson"/>
    <s v="Wagner-Fischer"/>
    <x v="4"/>
    <n v="51647.059869999997"/>
    <n v="204"/>
    <x v="1"/>
    <d v="2019-10-11T00:00:00"/>
    <n v="26"/>
    <s v="Aspirin"/>
    <x v="1"/>
  </r>
  <r>
    <s v="Tiffany Davies"/>
    <n v="37"/>
    <x v="1"/>
    <x v="0"/>
    <x v="3"/>
    <s v="A-"/>
    <x v="4"/>
    <x v="242"/>
    <s v="Joe Gonzalez"/>
    <s v="Murray-Dodson"/>
    <x v="3"/>
    <n v="10110.72747"/>
    <n v="464"/>
    <x v="2"/>
    <d v="2019-03-11T00:00:00"/>
    <n v="3"/>
    <s v="Aspirin"/>
    <x v="0"/>
  </r>
  <r>
    <s v="Sabrina House MD"/>
    <n v="24"/>
    <x v="2"/>
    <x v="1"/>
    <x v="4"/>
    <s v="A-"/>
    <x v="5"/>
    <x v="755"/>
    <s v="James Juarez II"/>
    <s v="Foster-Stevenson"/>
    <x v="3"/>
    <n v="73670.566275075296"/>
    <n v="283"/>
    <x v="0"/>
    <d v="2019-03-21T00:00:00"/>
    <n v="18"/>
    <s v="Aspirin"/>
    <x v="1"/>
  </r>
  <r>
    <s v="Bill Garcia"/>
    <n v="29"/>
    <x v="2"/>
    <x v="1"/>
    <x v="4"/>
    <s v="B-"/>
    <x v="5"/>
    <x v="756"/>
    <s v="Brandy Lopez"/>
    <s v="Smith, Gibson and Campbell"/>
    <x v="2"/>
    <n v="61681.815199999997"/>
    <n v="230"/>
    <x v="0"/>
    <d v="2020-08-14T00:00:00"/>
    <n v="4"/>
    <s v="Paracetamol"/>
    <x v="0"/>
  </r>
  <r>
    <s v="Jesse Kelly"/>
    <n v="67"/>
    <x v="0"/>
    <x v="1"/>
    <x v="2"/>
    <s v="AB+"/>
    <x v="3"/>
    <x v="603"/>
    <s v="David Proctor"/>
    <s v="Wallace Group"/>
    <x v="4"/>
    <n v="30286.963059999998"/>
    <n v="469"/>
    <x v="2"/>
    <d v="2023-05-30T00:00:00"/>
    <n v="20"/>
    <s v="Paracetamol"/>
    <x v="1"/>
  </r>
  <r>
    <s v="Emily Mosley"/>
    <n v="84"/>
    <x v="0"/>
    <x v="1"/>
    <x v="2"/>
    <s v="B-"/>
    <x v="2"/>
    <x v="757"/>
    <s v="Kenneth Marsh"/>
    <s v="Young, Castaneda and Khan"/>
    <x v="4"/>
    <n v="6543.4641590000001"/>
    <n v="462"/>
    <x v="0"/>
    <d v="2022-04-06T00:00:00"/>
    <n v="5"/>
    <s v="Ibuprofen"/>
    <x v="0"/>
  </r>
  <r>
    <s v="Megan Garcia"/>
    <n v="42"/>
    <x v="1"/>
    <x v="1"/>
    <x v="1"/>
    <s v="B-"/>
    <x v="1"/>
    <x v="758"/>
    <s v="Barbara Anderson"/>
    <s v="Hancock and Sons"/>
    <x v="1"/>
    <n v="1284.5162210000001"/>
    <n v="331"/>
    <x v="2"/>
    <d v="2022-08-23T00:00:00"/>
    <n v="9"/>
    <s v="Penicillin"/>
    <x v="0"/>
  </r>
  <r>
    <s v="Austin Buchanan"/>
    <n v="58"/>
    <x v="1"/>
    <x v="0"/>
    <x v="3"/>
    <s v="O+"/>
    <x v="5"/>
    <x v="464"/>
    <s v="Valerie Rogers"/>
    <s v="Dominguez LLC"/>
    <x v="3"/>
    <n v="21041.05329"/>
    <n v="451"/>
    <x v="0"/>
    <d v="2023-08-14T00:00:00"/>
    <n v="3"/>
    <s v="Paracetamol"/>
    <x v="1"/>
  </r>
  <r>
    <s v="Destiny Hicks DVM"/>
    <n v="28"/>
    <x v="2"/>
    <x v="0"/>
    <x v="5"/>
    <s v="AB+"/>
    <x v="2"/>
    <x v="50"/>
    <s v="William Kim"/>
    <s v="Price-Fuller"/>
    <x v="2"/>
    <n v="6138.3949039999998"/>
    <n v="156"/>
    <x v="0"/>
    <d v="2022-12-07T00:00:00"/>
    <n v="11"/>
    <s v="Lipitor"/>
    <x v="0"/>
  </r>
  <r>
    <s v="Joseph Johnson PhD"/>
    <n v="56"/>
    <x v="1"/>
    <x v="0"/>
    <x v="3"/>
    <s v="O-"/>
    <x v="5"/>
    <x v="759"/>
    <s v="Matthew Schultz"/>
    <s v="Bradford, Watson and Adams"/>
    <x v="2"/>
    <n v="20906.59865"/>
    <n v="174"/>
    <x v="1"/>
    <d v="2023-09-14T00:00:00"/>
    <n v="24"/>
    <s v="Ibuprofen"/>
    <x v="1"/>
  </r>
  <r>
    <s v="Daniel Merritt"/>
    <n v="80"/>
    <x v="0"/>
    <x v="1"/>
    <x v="2"/>
    <s v="O+"/>
    <x v="5"/>
    <x v="419"/>
    <s v="Jason Young"/>
    <s v="Bennett Group"/>
    <x v="1"/>
    <n v="72626.320030000003"/>
    <n v="368"/>
    <x v="1"/>
    <d v="2023-02-21T00:00:00"/>
    <n v="28"/>
    <s v="Penicillin"/>
    <x v="1"/>
  </r>
  <r>
    <s v="Morgan Sanchez"/>
    <n v="46"/>
    <x v="1"/>
    <x v="0"/>
    <x v="3"/>
    <s v="AB+"/>
    <x v="2"/>
    <x v="760"/>
    <s v="Michelle Williamson"/>
    <s v="Williams Inc"/>
    <x v="0"/>
    <n v="6640.2134480000004"/>
    <n v="462"/>
    <x v="0"/>
    <d v="2023-02-10T00:00:00"/>
    <n v="4"/>
    <s v="Paracetamol"/>
    <x v="2"/>
  </r>
  <r>
    <s v="Michael Gibbs"/>
    <n v="59"/>
    <x v="1"/>
    <x v="1"/>
    <x v="1"/>
    <s v="O+"/>
    <x v="5"/>
    <x v="463"/>
    <s v="Shawn Bell"/>
    <s v="Hill and Sons"/>
    <x v="4"/>
    <n v="29308.788339999999"/>
    <n v="467"/>
    <x v="1"/>
    <d v="2021-10-14T00:00:00"/>
    <n v="24"/>
    <s v="Lipitor"/>
    <x v="2"/>
  </r>
  <r>
    <s v="Michael Phillips"/>
    <n v="75"/>
    <x v="0"/>
    <x v="0"/>
    <x v="0"/>
    <s v="AB+"/>
    <x v="2"/>
    <x v="685"/>
    <s v="Scott Chan"/>
    <s v="Smith and Sons"/>
    <x v="2"/>
    <n v="22289.329870000001"/>
    <n v="253"/>
    <x v="0"/>
    <d v="2023-06-19T00:00:00"/>
    <n v="16"/>
    <s v="Ibuprofen"/>
    <x v="1"/>
  </r>
  <r>
    <s v="Nathan Frank"/>
    <n v="80"/>
    <x v="0"/>
    <x v="1"/>
    <x v="2"/>
    <s v="AB+"/>
    <x v="3"/>
    <x v="761"/>
    <s v="Jason Bradford"/>
    <s v="Flowers-Vang"/>
    <x v="0"/>
    <n v="23773.473999999998"/>
    <n v="230"/>
    <x v="0"/>
    <d v="2023-01-06T00:00:00"/>
    <n v="5"/>
    <s v="Aspirin"/>
    <x v="1"/>
  </r>
  <r>
    <s v="John Perez"/>
    <n v="43"/>
    <x v="1"/>
    <x v="1"/>
    <x v="1"/>
    <s v="A+"/>
    <x v="0"/>
    <x v="551"/>
    <s v="Brittany Pierce"/>
    <s v="Bradshaw Ltd"/>
    <x v="3"/>
    <n v="53305.644590000004"/>
    <n v="153"/>
    <x v="2"/>
    <d v="2020-11-21T00:00:00"/>
    <n v="1"/>
    <s v="Paracetamol"/>
    <x v="2"/>
  </r>
  <r>
    <s v="Jason Henry"/>
    <n v="63"/>
    <x v="0"/>
    <x v="1"/>
    <x v="2"/>
    <s v="AB-"/>
    <x v="4"/>
    <x v="762"/>
    <s v="Cody Brock"/>
    <s v="Spencer, Martin and Graham"/>
    <x v="3"/>
    <n v="14369.89366"/>
    <n v="400"/>
    <x v="2"/>
    <d v="2023-07-12T00:00:00"/>
    <n v="30"/>
    <s v="Lipitor"/>
    <x v="1"/>
  </r>
  <r>
    <s v="Sarah Long"/>
    <n v="43"/>
    <x v="1"/>
    <x v="1"/>
    <x v="1"/>
    <s v="AB-"/>
    <x v="3"/>
    <x v="763"/>
    <s v="Victoria Smith"/>
    <s v="Alvarez Inc"/>
    <x v="0"/>
    <n v="20129.32935"/>
    <n v="136"/>
    <x v="1"/>
    <d v="2021-11-01T00:00:00"/>
    <n v="21"/>
    <s v="Penicillin"/>
    <x v="2"/>
  </r>
  <r>
    <s v="Rachel Vaughan"/>
    <n v="30"/>
    <x v="2"/>
    <x v="0"/>
    <x v="5"/>
    <s v="AB-"/>
    <x v="2"/>
    <x v="764"/>
    <s v="Robin Rose"/>
    <s v="Brown, Moore and Sanchez"/>
    <x v="1"/>
    <n v="10226.426579999999"/>
    <n v="431"/>
    <x v="1"/>
    <d v="2019-02-16T00:00:00"/>
    <n v="27"/>
    <s v="Ibuprofen"/>
    <x v="1"/>
  </r>
  <r>
    <s v="April Smith"/>
    <n v="31"/>
    <x v="2"/>
    <x v="0"/>
    <x v="5"/>
    <s v="O-"/>
    <x v="2"/>
    <x v="765"/>
    <s v="Carolyn Howard"/>
    <s v="Jones Group"/>
    <x v="4"/>
    <n v="1636.5402220000001"/>
    <n v="257"/>
    <x v="1"/>
    <d v="2019-09-11T00:00:00"/>
    <n v="12"/>
    <s v="Lipitor"/>
    <x v="2"/>
  </r>
  <r>
    <s v="Kathleen Conner"/>
    <n v="34"/>
    <x v="2"/>
    <x v="1"/>
    <x v="4"/>
    <s v="B-"/>
    <x v="2"/>
    <x v="766"/>
    <s v="Miranda Meza"/>
    <s v="Craig-Edwards"/>
    <x v="2"/>
    <n v="19438.666420000001"/>
    <n v="366"/>
    <x v="0"/>
    <d v="2023-02-07T00:00:00"/>
    <n v="13"/>
    <s v="Paracetamol"/>
    <x v="1"/>
  </r>
  <r>
    <s v="Ryan Lopez"/>
    <n v="53"/>
    <x v="1"/>
    <x v="0"/>
    <x v="3"/>
    <s v="A+"/>
    <x v="5"/>
    <x v="632"/>
    <s v="Joan Adams"/>
    <s v="Carter LLC"/>
    <x v="3"/>
    <n v="39150.692230000001"/>
    <n v="222"/>
    <x v="0"/>
    <d v="2019-01-20T00:00:00"/>
    <n v="19"/>
    <s v="Paracetamol"/>
    <x v="1"/>
  </r>
  <r>
    <s v="Meagan Wright"/>
    <n v="57"/>
    <x v="1"/>
    <x v="1"/>
    <x v="1"/>
    <s v="B+"/>
    <x v="4"/>
    <x v="119"/>
    <s v="John Lopez"/>
    <s v="Sherman and Sons"/>
    <x v="3"/>
    <n v="1243.3986090000001"/>
    <n v="482"/>
    <x v="0"/>
    <d v="2021-08-30T00:00:00"/>
    <n v="6"/>
    <s v="Ibuprofen"/>
    <x v="2"/>
  </r>
  <r>
    <s v="Ashley Gonzales"/>
    <n v="43"/>
    <x v="1"/>
    <x v="0"/>
    <x v="3"/>
    <s v="B-"/>
    <x v="4"/>
    <x v="106"/>
    <s v="Joshua Neal"/>
    <s v="Shelton, Collins and Morgan"/>
    <x v="2"/>
    <n v="7465.0157380000001"/>
    <n v="440"/>
    <x v="1"/>
    <d v="2021-02-19T00:00:00"/>
    <n v="28"/>
    <s v="Penicillin"/>
    <x v="1"/>
  </r>
  <r>
    <s v="Steven Simmons"/>
    <n v="68"/>
    <x v="0"/>
    <x v="1"/>
    <x v="2"/>
    <s v="AB+"/>
    <x v="0"/>
    <x v="767"/>
    <s v="Derek Thomas"/>
    <s v="Hill-Norton"/>
    <x v="1"/>
    <n v="2004.1344099999999"/>
    <n v="223"/>
    <x v="1"/>
    <d v="2022-08-13T00:00:00"/>
    <n v="27"/>
    <s v="Paracetamol"/>
    <x v="2"/>
  </r>
  <r>
    <s v="Scott Green"/>
    <n v="63"/>
    <x v="0"/>
    <x v="1"/>
    <x v="2"/>
    <s v="B-"/>
    <x v="2"/>
    <x v="768"/>
    <s v="Deborah Graves"/>
    <s v="Shaw-Weeks"/>
    <x v="0"/>
    <n v="22387.205959999999"/>
    <n v="404"/>
    <x v="0"/>
    <d v="2021-10-30T00:00:00"/>
    <n v="13"/>
    <s v="Ibuprofen"/>
    <x v="1"/>
  </r>
  <r>
    <s v="Jennifer Hunter"/>
    <n v="82"/>
    <x v="0"/>
    <x v="1"/>
    <x v="2"/>
    <s v="O-"/>
    <x v="4"/>
    <x v="588"/>
    <s v="Tina Townsend"/>
    <s v="Lee, Brooks and Johnson"/>
    <x v="3"/>
    <n v="16617.195790000002"/>
    <n v="468"/>
    <x v="2"/>
    <d v="2021-09-05T00:00:00"/>
    <n v="4"/>
    <s v="Ibuprofen"/>
    <x v="2"/>
  </r>
  <r>
    <s v="Christopher Gallegos"/>
    <n v="55"/>
    <x v="1"/>
    <x v="0"/>
    <x v="3"/>
    <s v="B+"/>
    <x v="4"/>
    <x v="769"/>
    <s v="David Johnson"/>
    <s v="Wilson-Brown"/>
    <x v="1"/>
    <n v="25836.41085"/>
    <n v="262"/>
    <x v="1"/>
    <d v="2019-01-29T00:00:00"/>
    <n v="7"/>
    <s v="Aspirin"/>
    <x v="0"/>
  </r>
  <r>
    <s v="Elizabeth Fernandez"/>
    <n v="70"/>
    <x v="0"/>
    <x v="1"/>
    <x v="2"/>
    <s v="A-"/>
    <x v="3"/>
    <x v="770"/>
    <s v="Nicole Lewis"/>
    <s v="Mitchell, Khan and Moore"/>
    <x v="0"/>
    <n v="7843.3158629999998"/>
    <n v="157"/>
    <x v="0"/>
    <d v="2019-04-28T00:00:00"/>
    <n v="21"/>
    <s v="Ibuprofen"/>
    <x v="1"/>
  </r>
  <r>
    <s v="Holly Meyers"/>
    <n v="23"/>
    <x v="2"/>
    <x v="0"/>
    <x v="5"/>
    <s v="AB+"/>
    <x v="3"/>
    <x v="771"/>
    <s v="Crystal Smith"/>
    <s v="Schultz and Sons"/>
    <x v="4"/>
    <n v="9021.7347900000004"/>
    <n v="395"/>
    <x v="0"/>
    <d v="2023-07-26T00:00:00"/>
    <n v="4"/>
    <s v="Ibuprofen"/>
    <x v="0"/>
  </r>
  <r>
    <s v="Bailey Wells"/>
    <n v="84"/>
    <x v="0"/>
    <x v="0"/>
    <x v="0"/>
    <s v="B-"/>
    <x v="0"/>
    <x v="154"/>
    <s v="Mr. Wesley Brown"/>
    <s v="Ward-Perez"/>
    <x v="2"/>
    <n v="45731.280350000001"/>
    <n v="344"/>
    <x v="1"/>
    <d v="2020-02-13T00:00:00"/>
    <n v="2"/>
    <s v="Penicillin"/>
    <x v="1"/>
  </r>
  <r>
    <s v="Edward Decker"/>
    <n v="50"/>
    <x v="1"/>
    <x v="0"/>
    <x v="3"/>
    <s v="B-"/>
    <x v="2"/>
    <x v="657"/>
    <s v="Andrew Li"/>
    <s v="Tucker Inc"/>
    <x v="2"/>
    <n v="18768.546740000002"/>
    <n v="115"/>
    <x v="1"/>
    <d v="2022-04-01T00:00:00"/>
    <n v="16"/>
    <s v="Aspirin"/>
    <x v="2"/>
  </r>
  <r>
    <s v="David Wilson"/>
    <n v="39"/>
    <x v="1"/>
    <x v="0"/>
    <x v="3"/>
    <s v="O-"/>
    <x v="2"/>
    <x v="401"/>
    <s v="Joseph Arias"/>
    <s v="Cole and Sons"/>
    <x v="2"/>
    <n v="16377.54182"/>
    <n v="498"/>
    <x v="1"/>
    <d v="2022-10-14T00:00:00"/>
    <n v="4"/>
    <s v="Aspirin"/>
    <x v="1"/>
  </r>
  <r>
    <s v="Michael Robertson"/>
    <n v="18"/>
    <x v="2"/>
    <x v="1"/>
    <x v="4"/>
    <s v="A+"/>
    <x v="4"/>
    <x v="772"/>
    <s v="Jasmine Harris"/>
    <s v="Rangel Ltd"/>
    <x v="2"/>
    <n v="8847.7297610000005"/>
    <n v="129"/>
    <x v="2"/>
    <d v="2023-11-01T00:00:00"/>
    <n v="23"/>
    <s v="Lipitor"/>
    <x v="0"/>
  </r>
  <r>
    <s v="Miss Mary Moon"/>
    <n v="62"/>
    <x v="0"/>
    <x v="0"/>
    <x v="0"/>
    <s v="AB+"/>
    <x v="0"/>
    <x v="773"/>
    <s v="Sarah Drake"/>
    <s v="Obrien-Ramirez"/>
    <x v="2"/>
    <n v="11440.68129"/>
    <n v="385"/>
    <x v="0"/>
    <d v="2019-09-23T00:00:00"/>
    <n v="2"/>
    <s v="Penicillin"/>
    <x v="0"/>
  </r>
  <r>
    <s v="Theresa Young"/>
    <n v="36"/>
    <x v="1"/>
    <x v="0"/>
    <x v="3"/>
    <s v="AB+"/>
    <x v="5"/>
    <x v="774"/>
    <s v="Ashley Morrison"/>
    <s v="Rosario Inc"/>
    <x v="0"/>
    <n v="45605.117689999999"/>
    <n v="480"/>
    <x v="0"/>
    <d v="2021-09-29T00:00:00"/>
    <n v="13"/>
    <s v="Paracetamol"/>
    <x v="2"/>
  </r>
  <r>
    <s v="Bonnie Harding"/>
    <n v="61"/>
    <x v="0"/>
    <x v="0"/>
    <x v="0"/>
    <s v="O-"/>
    <x v="4"/>
    <x v="16"/>
    <s v="Eric Ortiz"/>
    <s v="Salazar Group"/>
    <x v="4"/>
    <n v="31967.182980000001"/>
    <n v="187"/>
    <x v="1"/>
    <d v="2019-11-27T00:00:00"/>
    <n v="12"/>
    <s v="Ibuprofen"/>
    <x v="0"/>
  </r>
  <r>
    <s v="Christopher Cabrera"/>
    <n v="54"/>
    <x v="1"/>
    <x v="1"/>
    <x v="1"/>
    <s v="O+"/>
    <x v="2"/>
    <x v="775"/>
    <s v="April Hamilton"/>
    <s v="Moore-Houston"/>
    <x v="4"/>
    <n v="20928.12528"/>
    <n v="451"/>
    <x v="0"/>
    <d v="2020-06-02T00:00:00"/>
    <n v="14"/>
    <s v="Ibuprofen"/>
    <x v="1"/>
  </r>
  <r>
    <s v="John Carlson"/>
    <n v="18"/>
    <x v="2"/>
    <x v="0"/>
    <x v="5"/>
    <s v="B+"/>
    <x v="2"/>
    <x v="491"/>
    <s v="Kelli Hayes"/>
    <s v="Murray Inc"/>
    <x v="4"/>
    <n v="13259.837530000001"/>
    <n v="104"/>
    <x v="2"/>
    <d v="2023-08-20T00:00:00"/>
    <n v="6"/>
    <s v="Ibuprofen"/>
    <x v="1"/>
  </r>
  <r>
    <s v="Katherine Thompson"/>
    <n v="41"/>
    <x v="1"/>
    <x v="1"/>
    <x v="1"/>
    <s v="B+"/>
    <x v="1"/>
    <x v="15"/>
    <s v="Lydia Hampton"/>
    <s v="Ramirez-Hardin"/>
    <x v="4"/>
    <n v="11928.114089999999"/>
    <n v="106"/>
    <x v="2"/>
    <d v="2021-09-12T00:00:00"/>
    <n v="27"/>
    <s v="Lipitor"/>
    <x v="1"/>
  </r>
  <r>
    <s v="Jessica Garcia"/>
    <n v="62"/>
    <x v="0"/>
    <x v="0"/>
    <x v="0"/>
    <s v="O-"/>
    <x v="2"/>
    <x v="776"/>
    <s v="Robert Edwards"/>
    <s v="Graham, Roberts and Conner"/>
    <x v="0"/>
    <n v="5933.0079409999998"/>
    <n v="335"/>
    <x v="1"/>
    <d v="2023-01-06T00:00:00"/>
    <n v="13"/>
    <s v="Penicillin"/>
    <x v="2"/>
  </r>
  <r>
    <s v="Christy Martinez"/>
    <n v="23"/>
    <x v="2"/>
    <x v="0"/>
    <x v="5"/>
    <s v="A+"/>
    <x v="3"/>
    <x v="777"/>
    <s v="Sean Wilson"/>
    <s v="Gonzalez, Mendez and Morton"/>
    <x v="1"/>
    <n v="10980.46846"/>
    <n v="218"/>
    <x v="1"/>
    <d v="2022-06-28T00:00:00"/>
    <n v="8"/>
    <s v="Lipitor"/>
    <x v="1"/>
  </r>
  <r>
    <s v="Christina Perry"/>
    <n v="54"/>
    <x v="1"/>
    <x v="1"/>
    <x v="1"/>
    <s v="B+"/>
    <x v="1"/>
    <x v="68"/>
    <s v="Vickie Bauer"/>
    <s v="Bryan-Harrison"/>
    <x v="3"/>
    <n v="43173.49942"/>
    <n v="389"/>
    <x v="2"/>
    <d v="2021-01-25T00:00:00"/>
    <n v="26"/>
    <s v="Paracetamol"/>
    <x v="2"/>
  </r>
  <r>
    <s v="Ryan Allen"/>
    <n v="64"/>
    <x v="0"/>
    <x v="1"/>
    <x v="2"/>
    <s v="B-"/>
    <x v="1"/>
    <x v="778"/>
    <s v="Holly Dean"/>
    <s v="Lewis-Robbins"/>
    <x v="1"/>
    <n v="15186.909470000001"/>
    <n v="149"/>
    <x v="1"/>
    <d v="2020-10-10T00:00:00"/>
    <n v="12"/>
    <s v="Lipitor"/>
    <x v="0"/>
  </r>
  <r>
    <s v="Christine Washington"/>
    <n v="22"/>
    <x v="2"/>
    <x v="0"/>
    <x v="5"/>
    <s v="AB-"/>
    <x v="1"/>
    <x v="65"/>
    <s v="Christopher Morgan"/>
    <s v="Franklin Ltd"/>
    <x v="3"/>
    <n v="3582.8557900000001"/>
    <n v="472"/>
    <x v="1"/>
    <d v="2022-12-19T00:00:00"/>
    <n v="26"/>
    <s v="Aspirin"/>
    <x v="2"/>
  </r>
  <r>
    <s v="Tim Rich"/>
    <n v="34"/>
    <x v="2"/>
    <x v="0"/>
    <x v="5"/>
    <s v="AB-"/>
    <x v="0"/>
    <x v="347"/>
    <s v="Francisco Brown PhD"/>
    <s v="Williams, Marshall and Porter"/>
    <x v="3"/>
    <n v="36334.891029999999"/>
    <n v="419"/>
    <x v="2"/>
    <d v="2023-06-29T00:00:00"/>
    <n v="16"/>
    <s v="Paracetamol"/>
    <x v="2"/>
  </r>
  <r>
    <s v="Jessica Wagner"/>
    <n v="40"/>
    <x v="1"/>
    <x v="1"/>
    <x v="1"/>
    <s v="O-"/>
    <x v="5"/>
    <x v="779"/>
    <s v="Bryan Perez"/>
    <s v="Macias, Long and Hodge"/>
    <x v="3"/>
    <n v="77381.551189999998"/>
    <n v="317"/>
    <x v="1"/>
    <d v="2021-11-25T00:00:00"/>
    <n v="4"/>
    <s v="Penicillin"/>
    <x v="2"/>
  </r>
  <r>
    <s v="Thomas Davis"/>
    <n v="40"/>
    <x v="1"/>
    <x v="0"/>
    <x v="3"/>
    <s v="B+"/>
    <x v="5"/>
    <x v="780"/>
    <s v="Seth Powell"/>
    <s v="Mcdowell, Fuller and Forbes"/>
    <x v="3"/>
    <n v="14627.9465"/>
    <n v="437"/>
    <x v="1"/>
    <d v="2021-09-04T00:00:00"/>
    <n v="5"/>
    <s v="Aspirin"/>
    <x v="2"/>
  </r>
  <r>
    <s v="Kelly Robertson"/>
    <n v="71"/>
    <x v="0"/>
    <x v="1"/>
    <x v="2"/>
    <s v="A+"/>
    <x v="5"/>
    <x v="534"/>
    <s v="Kirsten Estrada"/>
    <s v="Graham and Sons"/>
    <x v="2"/>
    <n v="41218.268859999996"/>
    <n v="282"/>
    <x v="1"/>
    <d v="2021-06-26T00:00:00"/>
    <n v="11"/>
    <s v="Penicillin"/>
    <x v="2"/>
  </r>
  <r>
    <s v="Terry Wong"/>
    <n v="53"/>
    <x v="1"/>
    <x v="0"/>
    <x v="3"/>
    <s v="O+"/>
    <x v="5"/>
    <x v="781"/>
    <s v="Paula Steele"/>
    <s v="Wiggins Group"/>
    <x v="1"/>
    <n v="16865.002120000001"/>
    <n v="319"/>
    <x v="1"/>
    <d v="2019-02-27T00:00:00"/>
    <n v="1"/>
    <s v="Lipitor"/>
    <x v="2"/>
  </r>
  <r>
    <s v="Angela Copeland"/>
    <n v="21"/>
    <x v="2"/>
    <x v="0"/>
    <x v="5"/>
    <s v="B-"/>
    <x v="1"/>
    <x v="771"/>
    <s v="Veronica Moore"/>
    <s v="Brown Group"/>
    <x v="4"/>
    <n v="27219.26712"/>
    <n v="449"/>
    <x v="2"/>
    <d v="2023-08-08T00:00:00"/>
    <n v="17"/>
    <s v="Ibuprofen"/>
    <x v="1"/>
  </r>
  <r>
    <s v="Anna Lopez"/>
    <n v="31"/>
    <x v="2"/>
    <x v="0"/>
    <x v="5"/>
    <s v="O-"/>
    <x v="5"/>
    <x v="782"/>
    <s v="Tonya Ruiz"/>
    <s v="Lynn, Johnson and Gibson"/>
    <x v="2"/>
    <n v="13050.70449"/>
    <n v="410"/>
    <x v="1"/>
    <d v="2023-05-21T00:00:00"/>
    <n v="8"/>
    <s v="Paracetamol"/>
    <x v="2"/>
  </r>
  <r>
    <s v="Jared Scott"/>
    <n v="77"/>
    <x v="0"/>
    <x v="1"/>
    <x v="2"/>
    <s v="O+"/>
    <x v="4"/>
    <x v="783"/>
    <s v="Brooke Wang"/>
    <s v="Lindsey LLC"/>
    <x v="2"/>
    <n v="17096.957920000001"/>
    <n v="264"/>
    <x v="1"/>
    <d v="2022-01-17T00:00:00"/>
    <n v="23"/>
    <s v="Penicillin"/>
    <x v="2"/>
  </r>
  <r>
    <s v="Mrs. Kristin Stephenson"/>
    <n v="28"/>
    <x v="2"/>
    <x v="0"/>
    <x v="5"/>
    <s v="B-"/>
    <x v="2"/>
    <x v="784"/>
    <s v="Ashley Frazier"/>
    <s v="Hart, Davis and Norris"/>
    <x v="3"/>
    <n v="17586.259549999999"/>
    <n v="343"/>
    <x v="2"/>
    <d v="2019-01-02T00:00:00"/>
    <n v="11"/>
    <s v="Penicillin"/>
    <x v="2"/>
  </r>
  <r>
    <s v="Lisa Lee"/>
    <n v="36"/>
    <x v="1"/>
    <x v="0"/>
    <x v="3"/>
    <s v="AB-"/>
    <x v="2"/>
    <x v="785"/>
    <s v="Elizabeth Morales"/>
    <s v="Wilson-Harper"/>
    <x v="3"/>
    <n v="20828.588360000002"/>
    <n v="347"/>
    <x v="2"/>
    <d v="2023-03-01T00:00:00"/>
    <n v="19"/>
    <s v="Penicillin"/>
    <x v="0"/>
  </r>
  <r>
    <s v="Sara Taylor"/>
    <n v="26"/>
    <x v="2"/>
    <x v="1"/>
    <x v="4"/>
    <s v="A+"/>
    <x v="1"/>
    <x v="786"/>
    <s v="Joshua Pearson"/>
    <s v="Baker Group"/>
    <x v="1"/>
    <n v="40428.13925"/>
    <n v="467"/>
    <x v="2"/>
    <d v="2020-09-14T00:00:00"/>
    <n v="28"/>
    <s v="Aspirin"/>
    <x v="2"/>
  </r>
  <r>
    <s v="Amanda Patel"/>
    <n v="56"/>
    <x v="1"/>
    <x v="0"/>
    <x v="3"/>
    <s v="A-"/>
    <x v="4"/>
    <x v="787"/>
    <s v="Jacob Miller MD"/>
    <s v="Garcia LLC"/>
    <x v="4"/>
    <n v="22453.900979999999"/>
    <n v="198"/>
    <x v="0"/>
    <d v="2020-03-30T00:00:00"/>
    <n v="19"/>
    <s v="Penicillin"/>
    <x v="0"/>
  </r>
  <r>
    <s v="Danielle Andrews"/>
    <n v="23"/>
    <x v="2"/>
    <x v="0"/>
    <x v="5"/>
    <s v="AB-"/>
    <x v="1"/>
    <x v="322"/>
    <s v="Kristen Williams"/>
    <s v="Cannon PLC"/>
    <x v="3"/>
    <n v="22843.273580000001"/>
    <n v="396"/>
    <x v="2"/>
    <d v="2019-10-20T00:00:00"/>
    <n v="24"/>
    <s v="Lipitor"/>
    <x v="2"/>
  </r>
  <r>
    <s v="Robert Thomas"/>
    <n v="38"/>
    <x v="1"/>
    <x v="0"/>
    <x v="3"/>
    <s v="O+"/>
    <x v="2"/>
    <x v="788"/>
    <s v="Bobby Gonzalez Jr."/>
    <s v="Smith-Hogan"/>
    <x v="1"/>
    <n v="23449.100480000001"/>
    <n v="445"/>
    <x v="0"/>
    <d v="2021-11-16T00:00:00"/>
    <n v="12"/>
    <s v="Penicillin"/>
    <x v="0"/>
  </r>
  <r>
    <s v="Kevin Mccormick"/>
    <n v="27"/>
    <x v="2"/>
    <x v="1"/>
    <x v="4"/>
    <s v="A-"/>
    <x v="4"/>
    <x v="103"/>
    <s v="Daniel Pollard"/>
    <s v="Davis, Nguyen and Bruce"/>
    <x v="1"/>
    <n v="32602.984619999999"/>
    <n v="249"/>
    <x v="1"/>
    <d v="2020-03-11T00:00:00"/>
    <n v="24"/>
    <s v="Aspirin"/>
    <x v="1"/>
  </r>
  <r>
    <s v="Joseph Hill"/>
    <n v="30"/>
    <x v="2"/>
    <x v="1"/>
    <x v="4"/>
    <s v="AB+"/>
    <x v="5"/>
    <x v="69"/>
    <s v="Michael Butler"/>
    <s v="Soto LLC"/>
    <x v="2"/>
    <n v="70323.187090000007"/>
    <n v="151"/>
    <x v="1"/>
    <d v="2020-03-29T00:00:00"/>
    <n v="1"/>
    <s v="Lipitor"/>
    <x v="0"/>
  </r>
  <r>
    <s v="Adam Burnett"/>
    <n v="29"/>
    <x v="2"/>
    <x v="0"/>
    <x v="5"/>
    <s v="B-"/>
    <x v="3"/>
    <x v="338"/>
    <s v="Michele Glenn"/>
    <s v="Mason, Knight and Hood"/>
    <x v="4"/>
    <n v="36954.429219999998"/>
    <n v="290"/>
    <x v="0"/>
    <d v="2022-02-16T00:00:00"/>
    <n v="6"/>
    <s v="Penicillin"/>
    <x v="2"/>
  </r>
  <r>
    <s v="Joe Jones"/>
    <n v="58"/>
    <x v="1"/>
    <x v="0"/>
    <x v="3"/>
    <s v="AB-"/>
    <x v="0"/>
    <x v="789"/>
    <s v="Dana Edwards"/>
    <s v="Thompson, Campos and Harris"/>
    <x v="1"/>
    <n v="37749.874210000002"/>
    <n v="348"/>
    <x v="0"/>
    <d v="2022-01-19T00:00:00"/>
    <n v="13"/>
    <s v="Aspirin"/>
    <x v="1"/>
  </r>
  <r>
    <s v="Gregory Robertson"/>
    <n v="25"/>
    <x v="2"/>
    <x v="1"/>
    <x v="4"/>
    <s v="B-"/>
    <x v="1"/>
    <x v="790"/>
    <s v="Cathy West"/>
    <s v="Vargas, Smith and Harrell"/>
    <x v="1"/>
    <n v="13248.8367"/>
    <n v="462"/>
    <x v="1"/>
    <d v="2019-03-23T00:00:00"/>
    <n v="8"/>
    <s v="Lipitor"/>
    <x v="0"/>
  </r>
  <r>
    <s v="Colleen Mann"/>
    <n v="34"/>
    <x v="2"/>
    <x v="0"/>
    <x v="5"/>
    <s v="B+"/>
    <x v="3"/>
    <x v="132"/>
    <s v="Henry Peterson"/>
    <s v="Abbott Inc"/>
    <x v="1"/>
    <n v="6905.8780610000003"/>
    <n v="482"/>
    <x v="1"/>
    <d v="2023-04-21T00:00:00"/>
    <n v="3"/>
    <s v="Penicillin"/>
    <x v="2"/>
  </r>
  <r>
    <s v="David Turner"/>
    <n v="55"/>
    <x v="1"/>
    <x v="1"/>
    <x v="1"/>
    <s v="O-"/>
    <x v="5"/>
    <x v="791"/>
    <s v="Heather Leach"/>
    <s v="Ellis Inc"/>
    <x v="0"/>
    <n v="51230.028980000003"/>
    <n v="182"/>
    <x v="1"/>
    <d v="2020-07-31T00:00:00"/>
    <n v="7"/>
    <s v="Ibuprofen"/>
    <x v="2"/>
  </r>
  <r>
    <s v="Daniel Harris"/>
    <n v="62"/>
    <x v="0"/>
    <x v="1"/>
    <x v="2"/>
    <s v="AB+"/>
    <x v="4"/>
    <x v="443"/>
    <s v="Jordan King"/>
    <s v="Fox, George and Perez"/>
    <x v="4"/>
    <n v="33413.285309999999"/>
    <n v="369"/>
    <x v="1"/>
    <d v="2020-10-23T00:00:00"/>
    <n v="13"/>
    <s v="Lipitor"/>
    <x v="1"/>
  </r>
  <r>
    <s v="Jamie Hughes"/>
    <n v="68"/>
    <x v="0"/>
    <x v="1"/>
    <x v="2"/>
    <s v="A-"/>
    <x v="3"/>
    <x v="400"/>
    <s v="Jacob Ross"/>
    <s v="Zimmerman Group"/>
    <x v="0"/>
    <n v="20079.752339999999"/>
    <n v="176"/>
    <x v="0"/>
    <d v="2019-07-26T00:00:00"/>
    <n v="15"/>
    <s v="Aspirin"/>
    <x v="2"/>
  </r>
  <r>
    <s v="Harry Higgins"/>
    <n v="67"/>
    <x v="0"/>
    <x v="0"/>
    <x v="0"/>
    <s v="B-"/>
    <x v="5"/>
    <x v="792"/>
    <s v="Paula Johnson"/>
    <s v="Reed PLC"/>
    <x v="3"/>
    <n v="19916.794590000001"/>
    <n v="202"/>
    <x v="0"/>
    <d v="2023-11-06T00:00:00"/>
    <n v="18"/>
    <s v="Penicillin"/>
    <x v="0"/>
  </r>
  <r>
    <s v="Danielle Robles"/>
    <n v="41"/>
    <x v="1"/>
    <x v="1"/>
    <x v="1"/>
    <s v="A+"/>
    <x v="3"/>
    <x v="7"/>
    <s v="Victoria Hartman"/>
    <s v="Jackson-Patterson"/>
    <x v="1"/>
    <n v="39414.020770000003"/>
    <n v="344"/>
    <x v="1"/>
    <d v="2019-06-03T00:00:00"/>
    <n v="18"/>
    <s v="Lipitor"/>
    <x v="2"/>
  </r>
  <r>
    <s v="Courtney Davis"/>
    <n v="78"/>
    <x v="0"/>
    <x v="1"/>
    <x v="2"/>
    <s v="A+"/>
    <x v="1"/>
    <x v="793"/>
    <s v="Sarah Carroll"/>
    <s v="Cox-Martinez"/>
    <x v="4"/>
    <n v="24947.226790000001"/>
    <n v="452"/>
    <x v="2"/>
    <d v="2023-05-30T00:00:00"/>
    <n v="8"/>
    <s v="Paracetamol"/>
    <x v="2"/>
  </r>
  <r>
    <s v="Penny Ross"/>
    <n v="73"/>
    <x v="0"/>
    <x v="0"/>
    <x v="0"/>
    <s v="AB-"/>
    <x v="0"/>
    <x v="794"/>
    <s v="Terry Allen"/>
    <s v="Valdez-Mcconnell"/>
    <x v="2"/>
    <n v="39696.984089999998"/>
    <n v="455"/>
    <x v="2"/>
    <d v="2022-03-19T00:00:00"/>
    <n v="4"/>
    <s v="Aspirin"/>
    <x v="1"/>
  </r>
  <r>
    <s v="Evan Fletcher"/>
    <n v="51"/>
    <x v="1"/>
    <x v="0"/>
    <x v="3"/>
    <s v="B+"/>
    <x v="4"/>
    <x v="795"/>
    <s v="Tracy Navarro"/>
    <s v="Bell-Phillips"/>
    <x v="4"/>
    <n v="34026.631229999999"/>
    <n v="283"/>
    <x v="1"/>
    <d v="2019-06-08T00:00:00"/>
    <n v="12"/>
    <s v="Penicillin"/>
    <x v="1"/>
  </r>
  <r>
    <s v="Brandon Scott"/>
    <n v="51"/>
    <x v="1"/>
    <x v="1"/>
    <x v="1"/>
    <s v="AB-"/>
    <x v="4"/>
    <x v="796"/>
    <s v="Nathan Browning"/>
    <s v="Hahn, Smith and Anderson"/>
    <x v="2"/>
    <n v="6833.5067410000001"/>
    <n v="378"/>
    <x v="0"/>
    <d v="2022-02-04T00:00:00"/>
    <n v="6"/>
    <s v="Lipitor"/>
    <x v="2"/>
  </r>
  <r>
    <s v="George Petersen"/>
    <n v="84"/>
    <x v="0"/>
    <x v="0"/>
    <x v="0"/>
    <s v="AB+"/>
    <x v="5"/>
    <x v="323"/>
    <s v="Seth Velez"/>
    <s v="Rodgers LLC"/>
    <x v="0"/>
    <n v="35266.87758"/>
    <n v="129"/>
    <x v="1"/>
    <d v="2019-06-20T00:00:00"/>
    <n v="7"/>
    <s v="Aspirin"/>
    <x v="2"/>
  </r>
  <r>
    <s v="Clayton Franklin"/>
    <n v="34"/>
    <x v="2"/>
    <x v="0"/>
    <x v="5"/>
    <s v="O-"/>
    <x v="2"/>
    <x v="797"/>
    <s v="Jaime Bullock"/>
    <s v="Smith Group"/>
    <x v="1"/>
    <n v="9691.0434870000008"/>
    <n v="134"/>
    <x v="2"/>
    <d v="2020-01-28T00:00:00"/>
    <n v="21"/>
    <s v="Paracetamol"/>
    <x v="0"/>
  </r>
  <r>
    <s v="Amanda Villegas"/>
    <n v="44"/>
    <x v="1"/>
    <x v="0"/>
    <x v="3"/>
    <s v="AB-"/>
    <x v="3"/>
    <x v="798"/>
    <s v="Edwin Mann"/>
    <s v="Johnson Ltd"/>
    <x v="2"/>
    <n v="11381.21442"/>
    <n v="472"/>
    <x v="0"/>
    <d v="2022-11-06T00:00:00"/>
    <n v="2"/>
    <s v="Aspirin"/>
    <x v="0"/>
  </r>
  <r>
    <s v="Brandon Thornton"/>
    <n v="77"/>
    <x v="0"/>
    <x v="0"/>
    <x v="0"/>
    <s v="A+"/>
    <x v="0"/>
    <x v="579"/>
    <s v="Julie Jones"/>
    <s v="Taylor PLC"/>
    <x v="3"/>
    <n v="32009.47351"/>
    <n v="317"/>
    <x v="2"/>
    <d v="2022-11-19T00:00:00"/>
    <n v="16"/>
    <s v="Ibuprofen"/>
    <x v="2"/>
  </r>
  <r>
    <s v="Tracy Sheppard"/>
    <n v="80"/>
    <x v="0"/>
    <x v="1"/>
    <x v="2"/>
    <s v="A-"/>
    <x v="1"/>
    <x v="269"/>
    <s v="Steven Baker"/>
    <s v="Wilson LLC"/>
    <x v="2"/>
    <n v="28323.512500000001"/>
    <n v="392"/>
    <x v="2"/>
    <d v="2023-05-08T00:00:00"/>
    <n v="22"/>
    <s v="Paracetamol"/>
    <x v="2"/>
  </r>
  <r>
    <s v="Lauren Carr"/>
    <n v="42"/>
    <x v="1"/>
    <x v="1"/>
    <x v="1"/>
    <s v="A-"/>
    <x v="5"/>
    <x v="799"/>
    <s v="Travis Ellis"/>
    <s v="Sanchez-Hines"/>
    <x v="3"/>
    <n v="72130.257159999994"/>
    <n v="287"/>
    <x v="0"/>
    <d v="2021-06-08T00:00:00"/>
    <n v="4"/>
    <s v="Penicillin"/>
    <x v="0"/>
  </r>
  <r>
    <s v="William Stephens"/>
    <n v="74"/>
    <x v="0"/>
    <x v="0"/>
    <x v="0"/>
    <s v="AB-"/>
    <x v="0"/>
    <x v="800"/>
    <s v="Mrs. Savannah Reid"/>
    <s v="Rodriguez, Wilson and Nichols"/>
    <x v="4"/>
    <n v="49151.34835"/>
    <n v="313"/>
    <x v="1"/>
    <d v="2019-09-14T00:00:00"/>
    <n v="17"/>
    <s v="Aspirin"/>
    <x v="2"/>
  </r>
  <r>
    <s v="Autumn Proctor"/>
    <n v="49"/>
    <x v="1"/>
    <x v="0"/>
    <x v="3"/>
    <s v="A-"/>
    <x v="2"/>
    <x v="801"/>
    <s v="Jeremy Arnold"/>
    <s v="Harrell PLC"/>
    <x v="4"/>
    <n v="9328.6933270000009"/>
    <n v="307"/>
    <x v="2"/>
    <d v="2022-12-11T00:00:00"/>
    <n v="13"/>
    <s v="Ibuprofen"/>
    <x v="0"/>
  </r>
  <r>
    <s v="Kelly Wilson"/>
    <n v="71"/>
    <x v="0"/>
    <x v="0"/>
    <x v="0"/>
    <s v="A-"/>
    <x v="0"/>
    <x v="279"/>
    <s v="Michael Campos"/>
    <s v="Hall and Sons"/>
    <x v="0"/>
    <n v="20033.41806"/>
    <n v="281"/>
    <x v="1"/>
    <d v="2018-12-12T00:00:00"/>
    <n v="28"/>
    <s v="Penicillin"/>
    <x v="2"/>
  </r>
  <r>
    <s v="Cindy Combs"/>
    <n v="63"/>
    <x v="0"/>
    <x v="0"/>
    <x v="0"/>
    <s v="B-"/>
    <x v="2"/>
    <x v="802"/>
    <s v="Melissa Mcmahon"/>
    <s v="Gutierrez-Johnson"/>
    <x v="4"/>
    <n v="13915.71996"/>
    <n v="149"/>
    <x v="0"/>
    <d v="2021-05-17T00:00:00"/>
    <n v="7"/>
    <s v="Paracetamol"/>
    <x v="1"/>
  </r>
  <r>
    <s v="Karen Ramirez"/>
    <n v="21"/>
    <x v="2"/>
    <x v="1"/>
    <x v="4"/>
    <s v="O-"/>
    <x v="2"/>
    <x v="803"/>
    <s v="Kevin Jensen"/>
    <s v="Davidson, Burns and Williams"/>
    <x v="2"/>
    <n v="6167.9046200000003"/>
    <n v="125"/>
    <x v="1"/>
    <d v="2021-01-24T00:00:00"/>
    <n v="30"/>
    <s v="Paracetamol"/>
    <x v="2"/>
  </r>
  <r>
    <s v="Isabella Powell"/>
    <n v="51"/>
    <x v="1"/>
    <x v="1"/>
    <x v="1"/>
    <s v="O-"/>
    <x v="3"/>
    <x v="804"/>
    <s v="Timothy Holder"/>
    <s v="Clark-Cruz"/>
    <x v="2"/>
    <n v="2390.031935"/>
    <n v="382"/>
    <x v="1"/>
    <d v="2020-10-26T00:00:00"/>
    <n v="12"/>
    <s v="Aspirin"/>
    <x v="0"/>
  </r>
  <r>
    <s v="Matthew Greene"/>
    <n v="45"/>
    <x v="1"/>
    <x v="1"/>
    <x v="1"/>
    <s v="A+"/>
    <x v="2"/>
    <x v="326"/>
    <s v="Mr. Joshua Cisneros"/>
    <s v="Patterson, Foster and Nichols"/>
    <x v="0"/>
    <n v="10416.04804"/>
    <n v="255"/>
    <x v="2"/>
    <d v="2018-12-06T00:00:00"/>
    <n v="1"/>
    <s v="Lipitor"/>
    <x v="0"/>
  </r>
  <r>
    <s v="Karen Jackson"/>
    <n v="20"/>
    <x v="2"/>
    <x v="0"/>
    <x v="5"/>
    <s v="O+"/>
    <x v="5"/>
    <x v="805"/>
    <s v="Kim Morales"/>
    <s v="Davis and Sons"/>
    <x v="1"/>
    <n v="63398.692710000003"/>
    <n v="396"/>
    <x v="1"/>
    <d v="2019-01-16T00:00:00"/>
    <n v="5"/>
    <s v="Lipitor"/>
    <x v="0"/>
  </r>
  <r>
    <s v="Michael Martin"/>
    <n v="51"/>
    <x v="1"/>
    <x v="0"/>
    <x v="3"/>
    <s v="O-"/>
    <x v="3"/>
    <x v="187"/>
    <s v="Dr. Brian Martin DVM"/>
    <s v="Alvarez-Holland"/>
    <x v="0"/>
    <n v="29263.01571"/>
    <n v="110"/>
    <x v="0"/>
    <d v="2021-11-18T00:00:00"/>
    <n v="6"/>
    <s v="Aspirin"/>
    <x v="0"/>
  </r>
  <r>
    <s v="Morgan Collins"/>
    <n v="78"/>
    <x v="0"/>
    <x v="0"/>
    <x v="0"/>
    <s v="AB+"/>
    <x v="3"/>
    <x v="653"/>
    <s v="Michael Daniels"/>
    <s v="Young LLC"/>
    <x v="4"/>
    <n v="27726.528170000001"/>
    <n v="138"/>
    <x v="0"/>
    <d v="2023-04-10T00:00:00"/>
    <n v="0"/>
    <s v="Penicillin"/>
    <x v="2"/>
  </r>
  <r>
    <s v="Jerry Welch"/>
    <n v="36"/>
    <x v="1"/>
    <x v="0"/>
    <x v="3"/>
    <s v="A-"/>
    <x v="5"/>
    <x v="806"/>
    <s v="Rebecca Stuart"/>
    <s v="Stark, Barnett and Adkins"/>
    <x v="2"/>
    <n v="11591.67215"/>
    <n v="373"/>
    <x v="1"/>
    <d v="2019-04-10T00:00:00"/>
    <n v="17"/>
    <s v="Paracetamol"/>
    <x v="0"/>
  </r>
  <r>
    <s v="Lisa Friedman"/>
    <n v="79"/>
    <x v="0"/>
    <x v="1"/>
    <x v="2"/>
    <s v="A-"/>
    <x v="0"/>
    <x v="807"/>
    <s v="Jamie Jones"/>
    <s v="Robles, Hernandez and Salinas"/>
    <x v="2"/>
    <n v="47948.673260000003"/>
    <n v="364"/>
    <x v="0"/>
    <d v="2021-12-16T00:00:00"/>
    <n v="7"/>
    <s v="Paracetamol"/>
    <x v="0"/>
  </r>
  <r>
    <s v="Diane Green"/>
    <n v="65"/>
    <x v="0"/>
    <x v="0"/>
    <x v="0"/>
    <s v="AB-"/>
    <x v="2"/>
    <x v="286"/>
    <s v="Joshua Walker"/>
    <s v="Miller, Friedman and Kidd"/>
    <x v="1"/>
    <n v="10967.86306"/>
    <n v="422"/>
    <x v="1"/>
    <d v="2023-08-05T00:00:00"/>
    <n v="26"/>
    <s v="Ibuprofen"/>
    <x v="0"/>
  </r>
  <r>
    <s v="Sandra Young"/>
    <n v="50"/>
    <x v="1"/>
    <x v="0"/>
    <x v="3"/>
    <s v="A+"/>
    <x v="3"/>
    <x v="749"/>
    <s v="Christina Suarez"/>
    <s v="Mcintyre Ltd"/>
    <x v="2"/>
    <n v="39796.649579999998"/>
    <n v="301"/>
    <x v="0"/>
    <d v="2021-02-01T00:00:00"/>
    <n v="20"/>
    <s v="Ibuprofen"/>
    <x v="1"/>
  </r>
  <r>
    <s v="Nicole Morris"/>
    <n v="29"/>
    <x v="2"/>
    <x v="1"/>
    <x v="4"/>
    <s v="AB+"/>
    <x v="5"/>
    <x v="561"/>
    <s v="Heather Scott"/>
    <s v="Peterson and Sons"/>
    <x v="2"/>
    <n v="49636.26038"/>
    <n v="383"/>
    <x v="1"/>
    <d v="2023-01-21T00:00:00"/>
    <n v="6"/>
    <s v="Aspirin"/>
    <x v="0"/>
  </r>
  <r>
    <s v="David Avila"/>
    <n v="33"/>
    <x v="2"/>
    <x v="0"/>
    <x v="5"/>
    <s v="AB+"/>
    <x v="2"/>
    <x v="808"/>
    <s v="Brooke Sims"/>
    <s v="Evans-Carson"/>
    <x v="2"/>
    <n v="1250.631995"/>
    <n v="207"/>
    <x v="0"/>
    <d v="2021-11-25T00:00:00"/>
    <n v="3"/>
    <s v="Penicillin"/>
    <x v="2"/>
  </r>
  <r>
    <s v="John Powers"/>
    <n v="75"/>
    <x v="0"/>
    <x v="0"/>
    <x v="0"/>
    <s v="O-"/>
    <x v="2"/>
    <x v="809"/>
    <s v="Susan Lloyd"/>
    <s v="Reynolds-Hill"/>
    <x v="2"/>
    <n v="3812.1322690000002"/>
    <n v="188"/>
    <x v="0"/>
    <d v="2021-02-02T00:00:00"/>
    <n v="3"/>
    <s v="Aspirin"/>
    <x v="2"/>
  </r>
  <r>
    <s v="Judy Anderson"/>
    <n v="45"/>
    <x v="1"/>
    <x v="0"/>
    <x v="3"/>
    <s v="AB-"/>
    <x v="0"/>
    <x v="810"/>
    <s v="Hunter Baker"/>
    <s v="Brown Inc"/>
    <x v="2"/>
    <n v="25569.619790000001"/>
    <n v="154"/>
    <x v="0"/>
    <d v="2022-08-13T00:00:00"/>
    <n v="0"/>
    <s v="Ibuprofen"/>
    <x v="0"/>
  </r>
  <r>
    <s v="Julie Krause"/>
    <n v="75"/>
    <x v="0"/>
    <x v="0"/>
    <x v="0"/>
    <s v="O+"/>
    <x v="5"/>
    <x v="811"/>
    <s v="Diana Robinson"/>
    <s v="Martin-Carr"/>
    <x v="1"/>
    <n v="47376.331160000002"/>
    <n v="173"/>
    <x v="1"/>
    <d v="2021-01-19T00:00:00"/>
    <n v="3"/>
    <s v="Penicillin"/>
    <x v="1"/>
  </r>
  <r>
    <s v="David Richards"/>
    <n v="52"/>
    <x v="1"/>
    <x v="0"/>
    <x v="3"/>
    <s v="O+"/>
    <x v="5"/>
    <x v="161"/>
    <s v="Jeremy Brennan DVM"/>
    <s v="Blackburn, Moore and Bolton"/>
    <x v="3"/>
    <n v="20573.32749"/>
    <n v="358"/>
    <x v="0"/>
    <d v="2020-03-19T00:00:00"/>
    <n v="6"/>
    <s v="Lipitor"/>
    <x v="0"/>
  </r>
  <r>
    <s v="Charles Webster"/>
    <n v="72"/>
    <x v="0"/>
    <x v="0"/>
    <x v="0"/>
    <s v="A-"/>
    <x v="3"/>
    <x v="612"/>
    <s v="Megan Mcdowell"/>
    <s v="Parker LLC"/>
    <x v="3"/>
    <n v="23813.118259999999"/>
    <n v="371"/>
    <x v="0"/>
    <d v="2020-03-09T00:00:00"/>
    <n v="6"/>
    <s v="Paracetamol"/>
    <x v="0"/>
  </r>
  <r>
    <s v="Karen Robinson"/>
    <n v="79"/>
    <x v="0"/>
    <x v="1"/>
    <x v="2"/>
    <s v="O+"/>
    <x v="2"/>
    <x v="749"/>
    <s v="Corey Morgan"/>
    <s v="Carter, Parsons and Salazar"/>
    <x v="0"/>
    <n v="23305.412639999999"/>
    <n v="426"/>
    <x v="2"/>
    <d v="2021-02-02T00:00:00"/>
    <n v="21"/>
    <s v="Penicillin"/>
    <x v="0"/>
  </r>
  <r>
    <s v="Michael Roth"/>
    <n v="30"/>
    <x v="2"/>
    <x v="0"/>
    <x v="5"/>
    <s v="AB+"/>
    <x v="2"/>
    <x v="72"/>
    <s v="Jennifer Sullivan"/>
    <s v="Moore, Mendoza and Martin"/>
    <x v="2"/>
    <n v="16378.192300000001"/>
    <n v="358"/>
    <x v="0"/>
    <d v="2021-08-17T00:00:00"/>
    <n v="18"/>
    <s v="Lipitor"/>
    <x v="0"/>
  </r>
  <r>
    <s v="Travis Durham"/>
    <n v="49"/>
    <x v="1"/>
    <x v="1"/>
    <x v="1"/>
    <s v="A-"/>
    <x v="2"/>
    <x v="812"/>
    <s v="Alex Gutierrez"/>
    <s v="Hale-West"/>
    <x v="2"/>
    <n v="6092.9190040000003"/>
    <n v="491"/>
    <x v="0"/>
    <d v="2020-05-20T00:00:00"/>
    <n v="6"/>
    <s v="Paracetamol"/>
    <x v="1"/>
  </r>
  <r>
    <s v="Jessica Riley"/>
    <n v="31"/>
    <x v="2"/>
    <x v="1"/>
    <x v="4"/>
    <s v="O+"/>
    <x v="4"/>
    <x v="813"/>
    <s v="Karen Ortiz"/>
    <s v="Evans, Castaneda and Adams"/>
    <x v="2"/>
    <n v="8340.3587970000008"/>
    <n v="494"/>
    <x v="0"/>
    <d v="2019-08-31T00:00:00"/>
    <n v="2"/>
    <s v="Lipitor"/>
    <x v="2"/>
  </r>
  <r>
    <s v="Rebecca Travis"/>
    <n v="43"/>
    <x v="1"/>
    <x v="0"/>
    <x v="3"/>
    <s v="A+"/>
    <x v="5"/>
    <x v="519"/>
    <s v="Nathaniel Davis"/>
    <s v="Barnett Inc"/>
    <x v="3"/>
    <n v="47430.475899999998"/>
    <n v="177"/>
    <x v="2"/>
    <d v="2020-03-11T00:00:00"/>
    <n v="30"/>
    <s v="Aspirin"/>
    <x v="0"/>
  </r>
  <r>
    <s v="Melvin Miller"/>
    <n v="38"/>
    <x v="1"/>
    <x v="0"/>
    <x v="3"/>
    <s v="A-"/>
    <x v="4"/>
    <x v="814"/>
    <s v="Roy Evans"/>
    <s v="Elliott, Sanchez and Kelly"/>
    <x v="3"/>
    <n v="17919.13394"/>
    <n v="358"/>
    <x v="1"/>
    <d v="2022-04-04T00:00:00"/>
    <n v="17"/>
    <s v="Aspirin"/>
    <x v="1"/>
  </r>
  <r>
    <s v="Dr. Deanna Rodriguez"/>
    <n v="77"/>
    <x v="0"/>
    <x v="1"/>
    <x v="2"/>
    <s v="B+"/>
    <x v="0"/>
    <x v="815"/>
    <s v="Monica Jackson"/>
    <s v="Powers Ltd"/>
    <x v="0"/>
    <n v="21889.426060000002"/>
    <n v="289"/>
    <x v="1"/>
    <d v="2019-02-06T00:00:00"/>
    <n v="20"/>
    <s v="Aspirin"/>
    <x v="1"/>
  </r>
  <r>
    <s v="Barbara Love"/>
    <n v="22"/>
    <x v="2"/>
    <x v="1"/>
    <x v="4"/>
    <s v="AB+"/>
    <x v="5"/>
    <x v="816"/>
    <s v="Laurie Douglas"/>
    <s v="Evans-Hill"/>
    <x v="4"/>
    <n v="15543.840889999999"/>
    <n v="192"/>
    <x v="0"/>
    <d v="2020-02-20T00:00:00"/>
    <n v="13"/>
    <s v="Lipitor"/>
    <x v="0"/>
  </r>
  <r>
    <s v="Anthony Steele"/>
    <n v="68"/>
    <x v="0"/>
    <x v="0"/>
    <x v="0"/>
    <s v="AB+"/>
    <x v="1"/>
    <x v="817"/>
    <s v="Richard Mclaughlin"/>
    <s v="Herrera-Wright"/>
    <x v="0"/>
    <n v="19309.66533"/>
    <n v="181"/>
    <x v="0"/>
    <d v="2019-10-23T00:00:00"/>
    <n v="22"/>
    <s v="Lipitor"/>
    <x v="1"/>
  </r>
  <r>
    <s v="Matthew Hoffman"/>
    <n v="77"/>
    <x v="0"/>
    <x v="0"/>
    <x v="0"/>
    <s v="B-"/>
    <x v="1"/>
    <x v="238"/>
    <s v="Kimberly Mckay"/>
    <s v="Cabrera PLC"/>
    <x v="0"/>
    <n v="32051.114099999999"/>
    <n v="108"/>
    <x v="1"/>
    <d v="2022-12-22T00:00:00"/>
    <n v="30"/>
    <s v="Paracetamol"/>
    <x v="2"/>
  </r>
  <r>
    <s v="Jennifer Ward"/>
    <n v="71"/>
    <x v="0"/>
    <x v="0"/>
    <x v="0"/>
    <s v="AB+"/>
    <x v="4"/>
    <x v="784"/>
    <s v="Michelle Hodges"/>
    <s v="Nguyen, Bolton and Harvey"/>
    <x v="0"/>
    <n v="1923.1152549999999"/>
    <n v="471"/>
    <x v="2"/>
    <d v="2019-01-02T00:00:00"/>
    <n v="11"/>
    <s v="Penicillin"/>
    <x v="2"/>
  </r>
  <r>
    <s v="Brian Charles"/>
    <n v="54"/>
    <x v="1"/>
    <x v="1"/>
    <x v="1"/>
    <s v="O+"/>
    <x v="1"/>
    <x v="818"/>
    <s v="Brian Odonnell"/>
    <s v="Chang-Williams"/>
    <x v="4"/>
    <n v="28193.412759999999"/>
    <n v="495"/>
    <x v="0"/>
    <d v="2020-04-29T00:00:00"/>
    <n v="5"/>
    <s v="Paracetamol"/>
    <x v="1"/>
  </r>
  <r>
    <s v="Regina Byrd"/>
    <n v="22"/>
    <x v="2"/>
    <x v="0"/>
    <x v="5"/>
    <s v="O+"/>
    <x v="4"/>
    <x v="819"/>
    <s v="Joshua Gill"/>
    <s v="Moore Ltd"/>
    <x v="4"/>
    <n v="11606.41128"/>
    <n v="277"/>
    <x v="2"/>
    <d v="2019-01-28T00:00:00"/>
    <n v="15"/>
    <s v="Lipitor"/>
    <x v="2"/>
  </r>
  <r>
    <s v="Karen Velazquez"/>
    <n v="18"/>
    <x v="2"/>
    <x v="1"/>
    <x v="4"/>
    <s v="AB+"/>
    <x v="1"/>
    <x v="820"/>
    <s v="Jenna Mathews"/>
    <s v="Clay, Gates and Rodriguez"/>
    <x v="2"/>
    <n v="42560.665370000002"/>
    <n v="222"/>
    <x v="0"/>
    <d v="2023-01-18T00:00:00"/>
    <n v="14"/>
    <s v="Ibuprofen"/>
    <x v="2"/>
  </r>
  <r>
    <s v="Brandon Mcbride"/>
    <n v="72"/>
    <x v="0"/>
    <x v="0"/>
    <x v="0"/>
    <s v="AB+"/>
    <x v="5"/>
    <x v="633"/>
    <s v="Stephanie Martin"/>
    <s v="Cochran-King"/>
    <x v="0"/>
    <n v="70074.196119999993"/>
    <n v="445"/>
    <x v="2"/>
    <d v="2022-01-14T00:00:00"/>
    <n v="30"/>
    <s v="Ibuprofen"/>
    <x v="0"/>
  </r>
  <r>
    <s v="Catherine Alvarado"/>
    <n v="45"/>
    <x v="1"/>
    <x v="1"/>
    <x v="1"/>
    <s v="B-"/>
    <x v="0"/>
    <x v="463"/>
    <s v="Elizabeth Cruz"/>
    <s v="Ortiz, Buchanan and Wilson"/>
    <x v="4"/>
    <n v="18641.373490000002"/>
    <n v="151"/>
    <x v="0"/>
    <d v="2021-10-07T00:00:00"/>
    <n v="17"/>
    <s v="Lipitor"/>
    <x v="1"/>
  </r>
  <r>
    <s v="Erika Anthony"/>
    <n v="21"/>
    <x v="2"/>
    <x v="0"/>
    <x v="5"/>
    <s v="O-"/>
    <x v="4"/>
    <x v="821"/>
    <s v="Jeffery Lee"/>
    <s v="Gray-Morris"/>
    <x v="1"/>
    <n v="28575.987799999999"/>
    <n v="158"/>
    <x v="1"/>
    <d v="2019-03-28T00:00:00"/>
    <n v="5"/>
    <s v="Lipitor"/>
    <x v="2"/>
  </r>
  <r>
    <s v="Mark Goodman"/>
    <n v="82"/>
    <x v="0"/>
    <x v="1"/>
    <x v="2"/>
    <s v="A+"/>
    <x v="1"/>
    <x v="822"/>
    <s v="David Little"/>
    <s v="Jensen, Beasley and Elliott"/>
    <x v="0"/>
    <n v="12519.942349999999"/>
    <n v="284"/>
    <x v="1"/>
    <d v="2019-02-27T00:00:00"/>
    <n v="29"/>
    <s v="Aspirin"/>
    <x v="0"/>
  </r>
  <r>
    <s v="Maria Fuentes"/>
    <n v="61"/>
    <x v="0"/>
    <x v="1"/>
    <x v="2"/>
    <s v="AB-"/>
    <x v="0"/>
    <x v="823"/>
    <s v="Benjamin Watson"/>
    <s v="Ware and Sons"/>
    <x v="0"/>
    <n v="16852.166929999999"/>
    <n v="271"/>
    <x v="2"/>
    <d v="2022-07-28T00:00:00"/>
    <n v="1"/>
    <s v="Lipitor"/>
    <x v="2"/>
  </r>
  <r>
    <s v="Meghan Jordan"/>
    <n v="52"/>
    <x v="1"/>
    <x v="1"/>
    <x v="1"/>
    <s v="A-"/>
    <x v="4"/>
    <x v="824"/>
    <s v="Kelsey Brewer"/>
    <s v="Moon, Duncan and Maynard"/>
    <x v="4"/>
    <n v="23513.241050000001"/>
    <n v="479"/>
    <x v="0"/>
    <d v="2023-05-06T00:00:00"/>
    <n v="22"/>
    <s v="Ibuprofen"/>
    <x v="2"/>
  </r>
  <r>
    <s v="John Klein"/>
    <n v="81"/>
    <x v="0"/>
    <x v="1"/>
    <x v="2"/>
    <s v="A+"/>
    <x v="4"/>
    <x v="401"/>
    <s v="Rodney Solomon"/>
    <s v="Shepard-Garcia"/>
    <x v="0"/>
    <n v="1001.943024"/>
    <n v="320"/>
    <x v="1"/>
    <d v="2022-11-02T00:00:00"/>
    <n v="23"/>
    <s v="Lipitor"/>
    <x v="1"/>
  </r>
  <r>
    <s v="Charlene Clayton"/>
    <n v="41"/>
    <x v="1"/>
    <x v="1"/>
    <x v="1"/>
    <s v="B-"/>
    <x v="4"/>
    <x v="28"/>
    <s v="Sheryl Moreno"/>
    <s v="Greer, Potter and Juarez"/>
    <x v="3"/>
    <n v="8282.1447919999991"/>
    <n v="260"/>
    <x v="0"/>
    <d v="2019-05-25T00:00:00"/>
    <n v="11"/>
    <s v="Aspirin"/>
    <x v="2"/>
  </r>
  <r>
    <s v="Luke Lowery"/>
    <n v="71"/>
    <x v="0"/>
    <x v="1"/>
    <x v="2"/>
    <s v="AB-"/>
    <x v="0"/>
    <x v="477"/>
    <s v="Renee Hicks"/>
    <s v="Smith, Martin and George"/>
    <x v="0"/>
    <n v="20681.038809999998"/>
    <n v="225"/>
    <x v="2"/>
    <d v="2023-02-11T00:00:00"/>
    <n v="2"/>
    <s v="Ibuprofen"/>
    <x v="1"/>
  </r>
  <r>
    <s v="Robert Gould"/>
    <n v="85"/>
    <x v="0"/>
    <x v="0"/>
    <x v="0"/>
    <s v="O-"/>
    <x v="4"/>
    <x v="825"/>
    <s v="Robert Martin"/>
    <s v="Kelly, Flores and Johnson"/>
    <x v="0"/>
    <n v="17992.159909999998"/>
    <n v="253"/>
    <x v="1"/>
    <d v="2019-05-23T00:00:00"/>
    <n v="12"/>
    <s v="Penicillin"/>
    <x v="1"/>
  </r>
  <r>
    <s v="Heather Adams"/>
    <n v="69"/>
    <x v="0"/>
    <x v="0"/>
    <x v="0"/>
    <s v="A-"/>
    <x v="2"/>
    <x v="826"/>
    <s v="Kathleen Oneal"/>
    <s v="Dougherty, Martinez and Wise"/>
    <x v="0"/>
    <n v="4377.5397700000003"/>
    <n v="221"/>
    <x v="2"/>
    <d v="2022-07-29T00:00:00"/>
    <n v="1"/>
    <s v="Aspirin"/>
    <x v="1"/>
  </r>
  <r>
    <s v="Crystal Baker"/>
    <n v="51"/>
    <x v="1"/>
    <x v="1"/>
    <x v="1"/>
    <s v="B-"/>
    <x v="4"/>
    <x v="827"/>
    <s v="Hannah Wood"/>
    <s v="Johnson-Robinson"/>
    <x v="3"/>
    <n v="22903.931970000001"/>
    <n v="460"/>
    <x v="0"/>
    <d v="2022-02-20T00:00:00"/>
    <n v="15"/>
    <s v="Paracetamol"/>
    <x v="1"/>
  </r>
  <r>
    <s v="Elizabeth Murphy"/>
    <n v="72"/>
    <x v="0"/>
    <x v="0"/>
    <x v="0"/>
    <s v="A-"/>
    <x v="1"/>
    <x v="828"/>
    <s v="Laura Kennedy"/>
    <s v="Singh-Cruz"/>
    <x v="0"/>
    <n v="33738.80085"/>
    <n v="224"/>
    <x v="0"/>
    <d v="2022-07-12T00:00:00"/>
    <n v="21"/>
    <s v="Ibuprofen"/>
    <x v="0"/>
  </r>
  <r>
    <s v="Joel Butler"/>
    <n v="46"/>
    <x v="1"/>
    <x v="1"/>
    <x v="1"/>
    <s v="AB-"/>
    <x v="4"/>
    <x v="829"/>
    <s v="Eric Bell"/>
    <s v="Serrano, Stone and Cantu"/>
    <x v="0"/>
    <n v="9899.0148430000008"/>
    <n v="306"/>
    <x v="0"/>
    <d v="2022-06-12T00:00:00"/>
    <n v="13"/>
    <s v="Paracetamol"/>
    <x v="0"/>
  </r>
  <r>
    <s v="Jennifer Smith"/>
    <n v="23"/>
    <x v="2"/>
    <x v="1"/>
    <x v="4"/>
    <s v="A-"/>
    <x v="4"/>
    <x v="830"/>
    <s v="Adam Ortega"/>
    <s v="Gonzalez and Sons"/>
    <x v="1"/>
    <n v="2952.7720250000002"/>
    <n v="414"/>
    <x v="0"/>
    <d v="2020-04-01T00:00:00"/>
    <n v="14"/>
    <s v="Penicillin"/>
    <x v="2"/>
  </r>
  <r>
    <s v="Marilyn Murray"/>
    <n v="24"/>
    <x v="2"/>
    <x v="0"/>
    <x v="5"/>
    <s v="B+"/>
    <x v="0"/>
    <x v="831"/>
    <s v="William Ramos"/>
    <s v="Durham-Bennett"/>
    <x v="4"/>
    <n v="58936.144690000001"/>
    <n v="350"/>
    <x v="1"/>
    <d v="2023-06-14T00:00:00"/>
    <n v="29"/>
    <s v="Aspirin"/>
    <x v="0"/>
  </r>
  <r>
    <s v="David Crawford"/>
    <n v="41"/>
    <x v="1"/>
    <x v="0"/>
    <x v="3"/>
    <s v="A-"/>
    <x v="1"/>
    <x v="186"/>
    <s v="Carly Williams"/>
    <s v="Lee Inc"/>
    <x v="1"/>
    <n v="40615.778030000001"/>
    <n v="157"/>
    <x v="0"/>
    <d v="2021-06-11T00:00:00"/>
    <n v="9"/>
    <s v="Ibuprofen"/>
    <x v="2"/>
  </r>
  <r>
    <s v="Alexandra Murphy"/>
    <n v="25"/>
    <x v="2"/>
    <x v="0"/>
    <x v="5"/>
    <s v="AB-"/>
    <x v="3"/>
    <x v="832"/>
    <s v="Jay Jones"/>
    <s v="Vazquez-Li"/>
    <x v="1"/>
    <n v="3374.1033419999999"/>
    <n v="312"/>
    <x v="2"/>
    <d v="2020-10-12T00:00:00"/>
    <n v="24"/>
    <s v="Aspirin"/>
    <x v="0"/>
  </r>
  <r>
    <s v="Cynthia Garner DDS"/>
    <n v="77"/>
    <x v="0"/>
    <x v="1"/>
    <x v="2"/>
    <s v="B-"/>
    <x v="5"/>
    <x v="833"/>
    <s v="Robert Torres"/>
    <s v="Fox, Martin and Roberts"/>
    <x v="0"/>
    <n v="22758.872759999998"/>
    <n v="130"/>
    <x v="0"/>
    <d v="2019-05-19T00:00:00"/>
    <n v="14"/>
    <s v="Penicillin"/>
    <x v="0"/>
  </r>
  <r>
    <s v="Sherry Robertson"/>
    <n v="20"/>
    <x v="2"/>
    <x v="1"/>
    <x v="4"/>
    <s v="AB+"/>
    <x v="4"/>
    <x v="834"/>
    <s v="Jose Morales"/>
    <s v="Ali, Williams and Martinez"/>
    <x v="2"/>
    <n v="1753.2660189999999"/>
    <n v="345"/>
    <x v="1"/>
    <d v="2023-02-06T00:00:00"/>
    <n v="14"/>
    <s v="Ibuprofen"/>
    <x v="0"/>
  </r>
  <r>
    <s v="Sarah Strickland"/>
    <n v="83"/>
    <x v="0"/>
    <x v="0"/>
    <x v="0"/>
    <s v="A+"/>
    <x v="3"/>
    <x v="835"/>
    <s v="James Allen"/>
    <s v="Harris Group"/>
    <x v="0"/>
    <n v="28980.035739999999"/>
    <n v="456"/>
    <x v="2"/>
    <d v="2021-06-10T00:00:00"/>
    <n v="4"/>
    <s v="Aspirin"/>
    <x v="1"/>
  </r>
  <r>
    <s v="Cheryl Herrera"/>
    <n v="85"/>
    <x v="0"/>
    <x v="0"/>
    <x v="0"/>
    <s v="AB-"/>
    <x v="5"/>
    <x v="836"/>
    <s v="Matthew Vazquez"/>
    <s v="Reed Ltd"/>
    <x v="0"/>
    <n v="23344.853709999999"/>
    <n v="393"/>
    <x v="0"/>
    <d v="2021-10-18T00:00:00"/>
    <n v="14"/>
    <s v="Ibuprofen"/>
    <x v="2"/>
  </r>
  <r>
    <s v="Michael Barajas"/>
    <n v="24"/>
    <x v="2"/>
    <x v="1"/>
    <x v="4"/>
    <s v="A-"/>
    <x v="2"/>
    <x v="837"/>
    <s v="Jeffrey Burton"/>
    <s v="Bush LLC"/>
    <x v="4"/>
    <n v="737.06420009999999"/>
    <n v="119"/>
    <x v="0"/>
    <d v="2018-12-11T00:00:00"/>
    <n v="10"/>
    <s v="Lipitor"/>
    <x v="1"/>
  </r>
  <r>
    <s v="Elizabeth Dunn"/>
    <n v="74"/>
    <x v="0"/>
    <x v="0"/>
    <x v="0"/>
    <s v="O+"/>
    <x v="4"/>
    <x v="116"/>
    <s v="Michael Jones"/>
    <s v="Chambers-Roberts"/>
    <x v="0"/>
    <n v="14425.76455"/>
    <n v="358"/>
    <x v="2"/>
    <d v="2020-07-10T00:00:00"/>
    <n v="21"/>
    <s v="Aspirin"/>
    <x v="2"/>
  </r>
  <r>
    <s v="Aaron Mack"/>
    <n v="29"/>
    <x v="2"/>
    <x v="1"/>
    <x v="4"/>
    <s v="B-"/>
    <x v="3"/>
    <x v="838"/>
    <s v="Robert Alvarez"/>
    <s v="Horn, Fields and Schroeder"/>
    <x v="4"/>
    <n v="3246.3895470000002"/>
    <n v="436"/>
    <x v="1"/>
    <d v="2023-03-04T00:00:00"/>
    <n v="21"/>
    <s v="Penicillin"/>
    <x v="1"/>
  </r>
  <r>
    <s v="Nicholas Castillo"/>
    <n v="69"/>
    <x v="0"/>
    <x v="0"/>
    <x v="0"/>
    <s v="O+"/>
    <x v="0"/>
    <x v="839"/>
    <s v="Stephanie Mckay"/>
    <s v="Horne Group"/>
    <x v="0"/>
    <n v="39874.316030000002"/>
    <n v="326"/>
    <x v="1"/>
    <d v="2022-08-27T00:00:00"/>
    <n v="18"/>
    <s v="Lipitor"/>
    <x v="0"/>
  </r>
  <r>
    <s v="Bryan Saunders"/>
    <n v="53"/>
    <x v="1"/>
    <x v="1"/>
    <x v="1"/>
    <s v="B-"/>
    <x v="4"/>
    <x v="840"/>
    <s v="Kristin Thomas"/>
    <s v="Davis, Robinson and Fox"/>
    <x v="3"/>
    <n v="23773.890439999999"/>
    <n v="493"/>
    <x v="2"/>
    <d v="2019-10-04T00:00:00"/>
    <n v="1"/>
    <s v="Aspirin"/>
    <x v="1"/>
  </r>
  <r>
    <s v="Michael Soto"/>
    <n v="53"/>
    <x v="1"/>
    <x v="1"/>
    <x v="1"/>
    <s v="AB+"/>
    <x v="4"/>
    <x v="841"/>
    <s v="Russell Miller"/>
    <s v="Estrada-Lewis"/>
    <x v="2"/>
    <n v="15889.30933"/>
    <n v="133"/>
    <x v="2"/>
    <d v="2021-10-11T00:00:00"/>
    <n v="17"/>
    <s v="Lipitor"/>
    <x v="2"/>
  </r>
  <r>
    <s v="Eric Thompson"/>
    <n v="48"/>
    <x v="1"/>
    <x v="0"/>
    <x v="3"/>
    <s v="AB-"/>
    <x v="4"/>
    <x v="842"/>
    <s v="George Harris"/>
    <s v="Rogers Group"/>
    <x v="2"/>
    <n v="21248.91085"/>
    <n v="465"/>
    <x v="2"/>
    <d v="2023-10-25T00:00:00"/>
    <n v="10"/>
    <s v="Aspirin"/>
    <x v="0"/>
  </r>
  <r>
    <s v="Nicholas Carrillo"/>
    <n v="69"/>
    <x v="0"/>
    <x v="1"/>
    <x v="2"/>
    <s v="O+"/>
    <x v="0"/>
    <x v="173"/>
    <s v="Justin Lawson"/>
    <s v="Meyer, Travis and Hutchinson"/>
    <x v="0"/>
    <n v="52940.207090000004"/>
    <n v="352"/>
    <x v="2"/>
    <d v="2022-07-16T00:00:00"/>
    <n v="19"/>
    <s v="Paracetamol"/>
    <x v="1"/>
  </r>
  <r>
    <s v="Kayla James"/>
    <n v="63"/>
    <x v="0"/>
    <x v="1"/>
    <x v="2"/>
    <s v="AB+"/>
    <x v="4"/>
    <x v="843"/>
    <s v="Rachel Marshall"/>
    <s v="Medina, Jackson and Jones"/>
    <x v="0"/>
    <n v="2661.1349249999998"/>
    <n v="207"/>
    <x v="1"/>
    <d v="2023-04-27T00:00:00"/>
    <n v="3"/>
    <s v="Ibuprofen"/>
    <x v="2"/>
  </r>
  <r>
    <s v="Chelsea Henderson"/>
    <n v="70"/>
    <x v="0"/>
    <x v="0"/>
    <x v="0"/>
    <s v="A-"/>
    <x v="3"/>
    <x v="515"/>
    <s v="Benjamin Stevens"/>
    <s v="Yang, Burton and Mata"/>
    <x v="0"/>
    <n v="16543.51456"/>
    <n v="462"/>
    <x v="1"/>
    <d v="2018-11-27T00:00:00"/>
    <n v="7"/>
    <s v="Penicillin"/>
    <x v="2"/>
  </r>
  <r>
    <s v="Kimberly Carter"/>
    <n v="48"/>
    <x v="1"/>
    <x v="1"/>
    <x v="1"/>
    <s v="A+"/>
    <x v="2"/>
    <x v="844"/>
    <s v="Neil Ross"/>
    <s v="Armstrong, Ortiz and Howard"/>
    <x v="2"/>
    <n v="7909.5079050000004"/>
    <n v="336"/>
    <x v="0"/>
    <d v="2020-04-21T00:00:00"/>
    <n v="22"/>
    <s v="Lipitor"/>
    <x v="1"/>
  </r>
  <r>
    <s v="Ronald Mueller"/>
    <n v="23"/>
    <x v="2"/>
    <x v="0"/>
    <x v="5"/>
    <s v="B-"/>
    <x v="2"/>
    <x v="845"/>
    <s v="Ann Stevenson"/>
    <s v="Hall LLC"/>
    <x v="1"/>
    <n v="2293.0821089999999"/>
    <n v="138"/>
    <x v="1"/>
    <d v="2021-05-01T00:00:00"/>
    <n v="3"/>
    <s v="Ibuprofen"/>
    <x v="2"/>
  </r>
  <r>
    <s v="Brenda Scott"/>
    <n v="71"/>
    <x v="0"/>
    <x v="0"/>
    <x v="0"/>
    <s v="AB-"/>
    <x v="0"/>
    <x v="846"/>
    <s v="Dennis Ward"/>
    <s v="Wright, Williams and Johns"/>
    <x v="0"/>
    <n v="23112.1306"/>
    <n v="384"/>
    <x v="2"/>
    <d v="2022-05-20T00:00:00"/>
    <n v="3"/>
    <s v="Aspirin"/>
    <x v="0"/>
  </r>
  <r>
    <s v="Robert Thompson"/>
    <n v="42"/>
    <x v="1"/>
    <x v="1"/>
    <x v="1"/>
    <s v="AB-"/>
    <x v="3"/>
    <x v="96"/>
    <s v="Kevin Jenkins"/>
    <s v="Patterson-Coleman"/>
    <x v="0"/>
    <n v="25410.878710000001"/>
    <n v="390"/>
    <x v="0"/>
    <d v="2023-07-18T00:00:00"/>
    <n v="15"/>
    <s v="Ibuprofen"/>
    <x v="1"/>
  </r>
  <r>
    <s v="Kimberly Taylor"/>
    <n v="18"/>
    <x v="2"/>
    <x v="1"/>
    <x v="4"/>
    <s v="B-"/>
    <x v="2"/>
    <x v="764"/>
    <s v="Christopher Price"/>
    <s v="Montgomery-Ortiz"/>
    <x v="1"/>
    <n v="13002.34073"/>
    <n v="144"/>
    <x v="1"/>
    <d v="2019-02-03T00:00:00"/>
    <n v="14"/>
    <s v="Penicillin"/>
    <x v="1"/>
  </r>
  <r>
    <s v="Connie Stevens"/>
    <n v="32"/>
    <x v="2"/>
    <x v="1"/>
    <x v="4"/>
    <s v="A+"/>
    <x v="1"/>
    <x v="10"/>
    <s v="Evan Meyer"/>
    <s v="Torres-Johnson"/>
    <x v="4"/>
    <n v="18631.12674"/>
    <n v="424"/>
    <x v="1"/>
    <d v="2021-04-16T00:00:00"/>
    <n v="3"/>
    <s v="Ibuprofen"/>
    <x v="1"/>
  </r>
  <r>
    <s v="Logan Levine"/>
    <n v="65"/>
    <x v="0"/>
    <x v="1"/>
    <x v="2"/>
    <s v="B-"/>
    <x v="2"/>
    <x v="705"/>
    <s v="Steven Lang"/>
    <s v="Simmons-Watson"/>
    <x v="0"/>
    <n v="21976.910049999999"/>
    <n v="344"/>
    <x v="0"/>
    <d v="2019-07-17T00:00:00"/>
    <n v="8"/>
    <s v="Ibuprofen"/>
    <x v="1"/>
  </r>
  <r>
    <s v="Tina Ochoa"/>
    <n v="65"/>
    <x v="0"/>
    <x v="0"/>
    <x v="0"/>
    <s v="AB-"/>
    <x v="4"/>
    <x v="164"/>
    <s v="Samuel Logan"/>
    <s v="Morton-Weiss"/>
    <x v="0"/>
    <n v="28763.812610000001"/>
    <n v="236"/>
    <x v="1"/>
    <d v="2019-05-28T00:00:00"/>
    <n v="10"/>
    <s v="Paracetamol"/>
    <x v="2"/>
  </r>
  <r>
    <s v="Kristin Nichols"/>
    <n v="34"/>
    <x v="2"/>
    <x v="0"/>
    <x v="5"/>
    <s v="AB+"/>
    <x v="2"/>
    <x v="847"/>
    <s v="Tommy Bautista"/>
    <s v="Hammond and Sons"/>
    <x v="4"/>
    <n v="5675.3276349999996"/>
    <n v="294"/>
    <x v="0"/>
    <d v="2019-04-08T00:00:00"/>
    <n v="9"/>
    <s v="Lipitor"/>
    <x v="1"/>
  </r>
  <r>
    <s v="Amanda Patrick"/>
    <n v="70"/>
    <x v="0"/>
    <x v="0"/>
    <x v="0"/>
    <s v="AB+"/>
    <x v="2"/>
    <x v="848"/>
    <s v="Kelly Humphrey"/>
    <s v="Haney, Foster and Taylor"/>
    <x v="0"/>
    <n v="16832.086050000002"/>
    <n v="406"/>
    <x v="2"/>
    <d v="2023-07-21T00:00:00"/>
    <n v="27"/>
    <s v="Aspirin"/>
    <x v="2"/>
  </r>
  <r>
    <s v="Patricia Jones"/>
    <n v="72"/>
    <x v="0"/>
    <x v="1"/>
    <x v="2"/>
    <s v="A-"/>
    <x v="1"/>
    <x v="849"/>
    <s v="Nicholas Jimenez"/>
    <s v="Barrett-Smith"/>
    <x v="3"/>
    <n v="38660.707909999997"/>
    <n v="373"/>
    <x v="0"/>
    <d v="2021-12-03T00:00:00"/>
    <n v="10"/>
    <s v="Lipitor"/>
    <x v="0"/>
  </r>
  <r>
    <s v="Anthony Young"/>
    <n v="82"/>
    <x v="0"/>
    <x v="1"/>
    <x v="2"/>
    <s v="AB+"/>
    <x v="2"/>
    <x v="850"/>
    <s v="Amber Vance"/>
    <s v="Clark-Davis"/>
    <x v="2"/>
    <n v="21697.288069999999"/>
    <n v="158"/>
    <x v="2"/>
    <d v="2020-03-23T00:00:00"/>
    <n v="19"/>
    <s v="Ibuprofen"/>
    <x v="1"/>
  </r>
  <r>
    <s v="Danielle Watson"/>
    <n v="61"/>
    <x v="0"/>
    <x v="1"/>
    <x v="2"/>
    <s v="O+"/>
    <x v="3"/>
    <x v="851"/>
    <s v="Amy Harrison"/>
    <s v="Williams-Boyer"/>
    <x v="3"/>
    <n v="11723.95061"/>
    <n v="446"/>
    <x v="0"/>
    <d v="2022-07-23T00:00:00"/>
    <n v="23"/>
    <s v="Aspirin"/>
    <x v="1"/>
  </r>
  <r>
    <s v="Thomas Lewis"/>
    <n v="70"/>
    <x v="0"/>
    <x v="0"/>
    <x v="0"/>
    <s v="AB+"/>
    <x v="3"/>
    <x v="852"/>
    <s v="Diane Miller"/>
    <s v="Phillips, Taylor and Franco"/>
    <x v="4"/>
    <n v="22210.85"/>
    <n v="124"/>
    <x v="1"/>
    <d v="2022-03-06T00:00:00"/>
    <n v="20"/>
    <s v="Ibuprofen"/>
    <x v="1"/>
  </r>
  <r>
    <s v="Brittany Smith"/>
    <n v="28"/>
    <x v="2"/>
    <x v="0"/>
    <x v="5"/>
    <s v="A-"/>
    <x v="2"/>
    <x v="853"/>
    <s v="Kelly Delgado"/>
    <s v="Young, Murphy and Daniel"/>
    <x v="1"/>
    <n v="4104.866798"/>
    <n v="306"/>
    <x v="2"/>
    <d v="2019-02-24T00:00:00"/>
    <n v="30"/>
    <s v="Penicillin"/>
    <x v="0"/>
  </r>
  <r>
    <s v="Mrs. Jessica Larsen MD"/>
    <n v="67"/>
    <x v="0"/>
    <x v="1"/>
    <x v="2"/>
    <s v="O+"/>
    <x v="1"/>
    <x v="854"/>
    <s v="Scott Torres"/>
    <s v="Griffin-Duncan"/>
    <x v="2"/>
    <n v="34795.287179999999"/>
    <n v="393"/>
    <x v="2"/>
    <d v="2022-10-08T00:00:00"/>
    <n v="10"/>
    <s v="Penicillin"/>
    <x v="0"/>
  </r>
  <r>
    <s v="Christine Leonard"/>
    <n v="79"/>
    <x v="0"/>
    <x v="1"/>
    <x v="2"/>
    <s v="O-"/>
    <x v="5"/>
    <x v="855"/>
    <s v="Sarah Torres"/>
    <s v="Gibson, King and Young"/>
    <x v="1"/>
    <n v="35173.754809999999"/>
    <n v="408"/>
    <x v="1"/>
    <d v="2020-12-19T00:00:00"/>
    <n v="26"/>
    <s v="Lipitor"/>
    <x v="2"/>
  </r>
  <r>
    <s v="Leah Meyer"/>
    <n v="28"/>
    <x v="2"/>
    <x v="0"/>
    <x v="5"/>
    <s v="AB+"/>
    <x v="1"/>
    <x v="172"/>
    <s v="Steven Martinez"/>
    <s v="Moyer, Martinez and Martin"/>
    <x v="2"/>
    <n v="6694.3788969999996"/>
    <n v="421"/>
    <x v="2"/>
    <d v="2020-06-01T00:00:00"/>
    <n v="6"/>
    <s v="Ibuprofen"/>
    <x v="1"/>
  </r>
  <r>
    <s v="William Moon"/>
    <n v="18"/>
    <x v="2"/>
    <x v="0"/>
    <x v="5"/>
    <s v="O+"/>
    <x v="3"/>
    <x v="856"/>
    <s v="Abigail Henry"/>
    <s v="Ramirez Group"/>
    <x v="3"/>
    <n v="34440.311399999999"/>
    <n v="159"/>
    <x v="0"/>
    <d v="2023-05-20T00:00:00"/>
    <n v="16"/>
    <s v="Aspirin"/>
    <x v="1"/>
  </r>
  <r>
    <s v="Teresa Oconnell"/>
    <n v="34"/>
    <x v="2"/>
    <x v="0"/>
    <x v="5"/>
    <s v="B-"/>
    <x v="2"/>
    <x v="27"/>
    <s v="Gerald Morse"/>
    <s v="Morris-Sutton"/>
    <x v="4"/>
    <n v="17952.114860000001"/>
    <n v="182"/>
    <x v="2"/>
    <d v="2021-05-30T00:00:00"/>
    <n v="5"/>
    <s v="Paracetamol"/>
    <x v="0"/>
  </r>
  <r>
    <s v="Marilyn Ramsey"/>
    <n v="24"/>
    <x v="2"/>
    <x v="0"/>
    <x v="5"/>
    <s v="O-"/>
    <x v="4"/>
    <x v="303"/>
    <s v="David Harper"/>
    <s v="Smith, Johnson and Simmons"/>
    <x v="1"/>
    <n v="16651.909090000001"/>
    <n v="171"/>
    <x v="1"/>
    <d v="2023-07-08T00:00:00"/>
    <n v="9"/>
    <s v="Aspirin"/>
    <x v="0"/>
  </r>
  <r>
    <s v="Heather Yang"/>
    <n v="32"/>
    <x v="2"/>
    <x v="1"/>
    <x v="4"/>
    <s v="AB+"/>
    <x v="5"/>
    <x v="857"/>
    <s v="Nancy Walker"/>
    <s v="Moore PLC"/>
    <x v="3"/>
    <n v="3727.5469410000001"/>
    <n v="301"/>
    <x v="0"/>
    <d v="2020-07-07T00:00:00"/>
    <n v="5"/>
    <s v="Penicillin"/>
    <x v="2"/>
  </r>
  <r>
    <s v="Jeremy Sandoval"/>
    <n v="83"/>
    <x v="0"/>
    <x v="1"/>
    <x v="2"/>
    <s v="O-"/>
    <x v="2"/>
    <x v="445"/>
    <s v="Charles Stevenson MD"/>
    <s v="Le-Johnson"/>
    <x v="1"/>
    <n v="9161.3127129999993"/>
    <n v="371"/>
    <x v="2"/>
    <d v="2019-06-10T00:00:00"/>
    <n v="5"/>
    <s v="Penicillin"/>
    <x v="0"/>
  </r>
  <r>
    <s v="Jamie Davis"/>
    <n v="61"/>
    <x v="0"/>
    <x v="0"/>
    <x v="0"/>
    <s v="A-"/>
    <x v="3"/>
    <x v="858"/>
    <s v="Jennifer Jones"/>
    <s v="Bentley-Anderson"/>
    <x v="3"/>
    <n v="11678.12227"/>
    <n v="385"/>
    <x v="1"/>
    <d v="2022-03-04T00:00:00"/>
    <n v="19"/>
    <s v="Paracetamol"/>
    <x v="1"/>
  </r>
  <r>
    <s v="Lauren Gonzalez"/>
    <n v="73"/>
    <x v="0"/>
    <x v="0"/>
    <x v="0"/>
    <s v="O-"/>
    <x v="0"/>
    <x v="165"/>
    <s v="Charles Monroe"/>
    <s v="Mccann-Ramirez"/>
    <x v="0"/>
    <n v="15804.57015"/>
    <n v="109"/>
    <x v="0"/>
    <d v="2022-10-05T00:00:00"/>
    <n v="12"/>
    <s v="Aspirin"/>
    <x v="0"/>
  </r>
  <r>
    <s v="James Townsend"/>
    <n v="18"/>
    <x v="2"/>
    <x v="1"/>
    <x v="4"/>
    <s v="B+"/>
    <x v="1"/>
    <x v="83"/>
    <s v="Joseph Jefferson"/>
    <s v="Davis-Gutierrez"/>
    <x v="2"/>
    <n v="14718.082700000001"/>
    <n v="385"/>
    <x v="0"/>
    <d v="2019-07-05T00:00:00"/>
    <n v="5"/>
    <s v="Aspirin"/>
    <x v="1"/>
  </r>
  <r>
    <s v="Taylor Bennett"/>
    <n v="22"/>
    <x v="2"/>
    <x v="0"/>
    <x v="5"/>
    <s v="B+"/>
    <x v="3"/>
    <x v="59"/>
    <s v="Pamela Gordon"/>
    <s v="Combs-Rivers"/>
    <x v="3"/>
    <n v="8128.8524770000004"/>
    <n v="315"/>
    <x v="1"/>
    <d v="2020-03-02T00:00:00"/>
    <n v="2"/>
    <s v="Ibuprofen"/>
    <x v="2"/>
  </r>
  <r>
    <s v="Justin Lane"/>
    <n v="82"/>
    <x v="0"/>
    <x v="1"/>
    <x v="2"/>
    <s v="A-"/>
    <x v="4"/>
    <x v="682"/>
    <s v="Mario Crawford"/>
    <s v="Davis Group"/>
    <x v="0"/>
    <n v="24445.668079999999"/>
    <n v="214"/>
    <x v="0"/>
    <d v="2019-02-04T00:00:00"/>
    <n v="21"/>
    <s v="Penicillin"/>
    <x v="0"/>
  </r>
  <r>
    <s v="Nancy Lee"/>
    <n v="69"/>
    <x v="0"/>
    <x v="1"/>
    <x v="2"/>
    <s v="A-"/>
    <x v="3"/>
    <x v="510"/>
    <s v="Margaret Friedman"/>
    <s v="Lewis, Miranda and Curry"/>
    <x v="2"/>
    <n v="32311.06194"/>
    <n v="488"/>
    <x v="0"/>
    <d v="2019-08-24T00:00:00"/>
    <n v="7"/>
    <s v="Aspirin"/>
    <x v="2"/>
  </r>
  <r>
    <s v="Robert Jenkins"/>
    <n v="75"/>
    <x v="0"/>
    <x v="1"/>
    <x v="2"/>
    <s v="AB+"/>
    <x v="2"/>
    <x v="859"/>
    <s v="Nathan Glass"/>
    <s v="Watson-Hopkins"/>
    <x v="1"/>
    <n v="14525.178980000001"/>
    <n v="204"/>
    <x v="0"/>
    <d v="2021-05-21T00:00:00"/>
    <n v="4"/>
    <s v="Paracetamol"/>
    <x v="1"/>
  </r>
  <r>
    <s v="Mercedes Estrada"/>
    <n v="73"/>
    <x v="0"/>
    <x v="0"/>
    <x v="0"/>
    <s v="AB+"/>
    <x v="4"/>
    <x v="860"/>
    <s v="Joshua Bailey"/>
    <s v="Bryant-Gardner"/>
    <x v="0"/>
    <n v="12939.56121"/>
    <n v="414"/>
    <x v="0"/>
    <d v="2023-01-12T00:00:00"/>
    <n v="6"/>
    <s v="Lipitor"/>
    <x v="1"/>
  </r>
  <r>
    <s v="Gary Morris"/>
    <n v="39"/>
    <x v="1"/>
    <x v="1"/>
    <x v="1"/>
    <s v="O+"/>
    <x v="4"/>
    <x v="861"/>
    <s v="Samuel Patton"/>
    <s v="Taylor Inc"/>
    <x v="2"/>
    <n v="28650.104719999999"/>
    <n v="220"/>
    <x v="2"/>
    <d v="2020-05-21T00:00:00"/>
    <n v="13"/>
    <s v="Ibuprofen"/>
    <x v="0"/>
  </r>
  <r>
    <s v="Nathan Wilson"/>
    <n v="40"/>
    <x v="1"/>
    <x v="0"/>
    <x v="3"/>
    <s v="A+"/>
    <x v="5"/>
    <x v="862"/>
    <s v="Joe Warren"/>
    <s v="Moore-Palmer"/>
    <x v="2"/>
    <n v="25832.822380000001"/>
    <n v="206"/>
    <x v="1"/>
    <d v="2023-11-05T00:00:00"/>
    <n v="9"/>
    <s v="Ibuprofen"/>
    <x v="2"/>
  </r>
  <r>
    <s v="Samantha Herrera"/>
    <n v="31"/>
    <x v="2"/>
    <x v="1"/>
    <x v="4"/>
    <s v="B+"/>
    <x v="4"/>
    <x v="863"/>
    <s v="Kelly Roberts"/>
    <s v="Romero, Alexander and Rodriguez"/>
    <x v="2"/>
    <n v="13298.5749"/>
    <n v="490"/>
    <x v="1"/>
    <d v="2020-04-18T00:00:00"/>
    <n v="28"/>
    <s v="Aspirin"/>
    <x v="2"/>
  </r>
  <r>
    <s v="Vickie Rogers"/>
    <n v="66"/>
    <x v="0"/>
    <x v="1"/>
    <x v="2"/>
    <s v="O+"/>
    <x v="1"/>
    <x v="341"/>
    <s v="Bobby Nelson"/>
    <s v="Mullins, Hines and Mitchell"/>
    <x v="2"/>
    <n v="30299.49136"/>
    <n v="399"/>
    <x v="1"/>
    <d v="2020-09-03T00:00:00"/>
    <n v="9"/>
    <s v="Paracetamol"/>
    <x v="1"/>
  </r>
  <r>
    <s v="Jacqueline Adams"/>
    <n v="81"/>
    <x v="0"/>
    <x v="0"/>
    <x v="0"/>
    <s v="O-"/>
    <x v="4"/>
    <x v="864"/>
    <s v="Autumn Carr"/>
    <s v="Gates LLC"/>
    <x v="0"/>
    <n v="14891.547"/>
    <n v="394"/>
    <x v="2"/>
    <d v="2021-12-06T00:00:00"/>
    <n v="17"/>
    <s v="Aspirin"/>
    <x v="1"/>
  </r>
  <r>
    <s v="Heidi Burns PhD"/>
    <n v="23"/>
    <x v="2"/>
    <x v="0"/>
    <x v="5"/>
    <s v="AB+"/>
    <x v="4"/>
    <x v="536"/>
    <s v="Daisy Velez"/>
    <s v="Shah-Cook"/>
    <x v="2"/>
    <n v="21415.515879999999"/>
    <n v="307"/>
    <x v="1"/>
    <d v="2018-11-25T00:00:00"/>
    <n v="9"/>
    <s v="Lipitor"/>
    <x v="2"/>
  </r>
  <r>
    <s v="Samantha Peters"/>
    <n v="60"/>
    <x v="0"/>
    <x v="0"/>
    <x v="0"/>
    <s v="B-"/>
    <x v="0"/>
    <x v="865"/>
    <s v="Gavin Rodriguez"/>
    <s v="Mullins, Hernandez and Harris"/>
    <x v="0"/>
    <n v="43297.214840000001"/>
    <n v="268"/>
    <x v="1"/>
    <d v="2023-11-16T00:00:00"/>
    <n v="29"/>
    <s v="Paracetamol"/>
    <x v="1"/>
  </r>
  <r>
    <s v="Willie Perry"/>
    <n v="46"/>
    <x v="1"/>
    <x v="0"/>
    <x v="3"/>
    <s v="A-"/>
    <x v="5"/>
    <x v="47"/>
    <s v="Robin Robbins"/>
    <s v="Robertson-Smith"/>
    <x v="2"/>
    <n v="77048.170419999995"/>
    <n v="231"/>
    <x v="0"/>
    <d v="2020-04-17T00:00:00"/>
    <n v="5"/>
    <s v="Ibuprofen"/>
    <x v="1"/>
  </r>
  <r>
    <s v="Kathleen Smith"/>
    <n v="42"/>
    <x v="1"/>
    <x v="0"/>
    <x v="3"/>
    <s v="O-"/>
    <x v="3"/>
    <x v="866"/>
    <s v="Jeremy Buchanan"/>
    <s v="Atkinson-Henderson"/>
    <x v="3"/>
    <n v="4866.1345179999998"/>
    <n v="251"/>
    <x v="1"/>
    <d v="2021-05-01T00:00:00"/>
    <n v="7"/>
    <s v="Lipitor"/>
    <x v="0"/>
  </r>
  <r>
    <s v="John Sandoval"/>
    <n v="57"/>
    <x v="1"/>
    <x v="0"/>
    <x v="3"/>
    <s v="B-"/>
    <x v="1"/>
    <x v="602"/>
    <s v="Dalton King"/>
    <s v="Holloway, Williams and Garcia"/>
    <x v="1"/>
    <n v="16963.85108"/>
    <n v="386"/>
    <x v="2"/>
    <d v="2023-03-18T00:00:00"/>
    <n v="4"/>
    <s v="Penicillin"/>
    <x v="0"/>
  </r>
  <r>
    <s v="Stephen Casey"/>
    <n v="83"/>
    <x v="0"/>
    <x v="0"/>
    <x v="0"/>
    <s v="AB-"/>
    <x v="2"/>
    <x v="111"/>
    <s v="Manuel Miller"/>
    <s v="Ortiz Inc"/>
    <x v="2"/>
    <n v="16543.585729999999"/>
    <n v="470"/>
    <x v="0"/>
    <d v="2020-03-22T00:00:00"/>
    <n v="14"/>
    <s v="Paracetamol"/>
    <x v="2"/>
  </r>
  <r>
    <s v="Aaron Hill"/>
    <n v="71"/>
    <x v="0"/>
    <x v="1"/>
    <x v="2"/>
    <s v="O-"/>
    <x v="2"/>
    <x v="867"/>
    <s v="Gary David MD"/>
    <s v="Johnson-Owens"/>
    <x v="3"/>
    <n v="11685.91678"/>
    <n v="119"/>
    <x v="2"/>
    <d v="2022-01-23T00:00:00"/>
    <n v="15"/>
    <s v="Aspirin"/>
    <x v="1"/>
  </r>
  <r>
    <s v="Kelly Orozco"/>
    <n v="62"/>
    <x v="0"/>
    <x v="0"/>
    <x v="0"/>
    <s v="AB-"/>
    <x v="4"/>
    <x v="868"/>
    <s v="Edward Humphrey"/>
    <s v="Small and Sons"/>
    <x v="1"/>
    <n v="21685.372319999999"/>
    <n v="330"/>
    <x v="2"/>
    <d v="2022-05-17T00:00:00"/>
    <n v="9"/>
    <s v="Penicillin"/>
    <x v="0"/>
  </r>
  <r>
    <s v="Curtis Allen"/>
    <n v="50"/>
    <x v="1"/>
    <x v="0"/>
    <x v="3"/>
    <s v="O+"/>
    <x v="5"/>
    <x v="633"/>
    <s v="Ronald Joyce"/>
    <s v="Harris PLC"/>
    <x v="1"/>
    <n v="35428.84016"/>
    <n v="478"/>
    <x v="1"/>
    <d v="2021-12-23T00:00:00"/>
    <n v="8"/>
    <s v="Penicillin"/>
    <x v="2"/>
  </r>
  <r>
    <s v="John Smith"/>
    <n v="62"/>
    <x v="0"/>
    <x v="1"/>
    <x v="2"/>
    <s v="B+"/>
    <x v="5"/>
    <x v="869"/>
    <s v="John Murphy"/>
    <s v="Villa Ltd"/>
    <x v="2"/>
    <n v="47896.03832"/>
    <n v="212"/>
    <x v="1"/>
    <d v="2022-01-13T00:00:00"/>
    <n v="14"/>
    <s v="Lipitor"/>
    <x v="1"/>
  </r>
  <r>
    <s v="Kathleen Diaz"/>
    <n v="69"/>
    <x v="0"/>
    <x v="0"/>
    <x v="0"/>
    <s v="AB-"/>
    <x v="3"/>
    <x v="870"/>
    <s v="Lisa Kelly"/>
    <s v="Stone-Bell"/>
    <x v="3"/>
    <n v="19517.640319999999"/>
    <n v="267"/>
    <x v="2"/>
    <d v="2021-06-14T00:00:00"/>
    <n v="27"/>
    <s v="Penicillin"/>
    <x v="1"/>
  </r>
  <r>
    <s v="Brandon Wood"/>
    <n v="29"/>
    <x v="2"/>
    <x v="1"/>
    <x v="4"/>
    <s v="O+"/>
    <x v="4"/>
    <x v="257"/>
    <s v="Marcia Gillespie"/>
    <s v="Burns, Gonzales and Molina"/>
    <x v="2"/>
    <n v="8714.3003189999999"/>
    <n v="414"/>
    <x v="1"/>
    <d v="2022-07-07T00:00:00"/>
    <n v="29"/>
    <s v="Ibuprofen"/>
    <x v="0"/>
  </r>
  <r>
    <s v="Carla Mitchell"/>
    <n v="18"/>
    <x v="2"/>
    <x v="1"/>
    <x v="4"/>
    <s v="O-"/>
    <x v="1"/>
    <x v="78"/>
    <s v="Michael Mann"/>
    <s v="Wilson-Cruz"/>
    <x v="4"/>
    <n v="994.08997999999997"/>
    <n v="226"/>
    <x v="0"/>
    <d v="2021-02-06T00:00:00"/>
    <n v="22"/>
    <s v="Paracetamol"/>
    <x v="2"/>
  </r>
  <r>
    <s v="Dawn Taylor"/>
    <n v="56"/>
    <x v="1"/>
    <x v="0"/>
    <x v="3"/>
    <s v="O-"/>
    <x v="1"/>
    <x v="35"/>
    <s v="Jamie Hill"/>
    <s v="Young-Riddle"/>
    <x v="0"/>
    <n v="18693.98619"/>
    <n v="245"/>
    <x v="2"/>
    <d v="2019-11-29T00:00:00"/>
    <n v="17"/>
    <s v="Lipitor"/>
    <x v="0"/>
  </r>
  <r>
    <s v="Chelsea Cardenas"/>
    <n v="61"/>
    <x v="0"/>
    <x v="1"/>
    <x v="2"/>
    <s v="B+"/>
    <x v="2"/>
    <x v="501"/>
    <s v="Derek Keith"/>
    <s v="King-Morgan"/>
    <x v="1"/>
    <n v="23961.78068"/>
    <n v="126"/>
    <x v="1"/>
    <d v="2020-06-02T00:00:00"/>
    <n v="11"/>
    <s v="Aspirin"/>
    <x v="1"/>
  </r>
  <r>
    <s v="Jordan Miller"/>
    <n v="67"/>
    <x v="0"/>
    <x v="0"/>
    <x v="0"/>
    <s v="B+"/>
    <x v="5"/>
    <x v="76"/>
    <s v="Bryan Todd"/>
    <s v="Gonzalez-Gibson"/>
    <x v="2"/>
    <n v="26254.34707"/>
    <n v="278"/>
    <x v="0"/>
    <d v="2019-08-09T00:00:00"/>
    <n v="13"/>
    <s v="Lipitor"/>
    <x v="1"/>
  </r>
  <r>
    <s v="Brendan Cross"/>
    <n v="82"/>
    <x v="0"/>
    <x v="0"/>
    <x v="0"/>
    <s v="A-"/>
    <x v="0"/>
    <x v="248"/>
    <s v="Andrew Adams"/>
    <s v="Webb-Mayer"/>
    <x v="2"/>
    <n v="59628.837489999998"/>
    <n v="421"/>
    <x v="1"/>
    <d v="2022-08-15T00:00:00"/>
    <n v="7"/>
    <s v="Paracetamol"/>
    <x v="1"/>
  </r>
  <r>
    <s v="Heather Watson"/>
    <n v="82"/>
    <x v="0"/>
    <x v="0"/>
    <x v="0"/>
    <s v="AB-"/>
    <x v="4"/>
    <x v="871"/>
    <s v="Carrie Porter"/>
    <s v="Johnson Group"/>
    <x v="0"/>
    <n v="3007.2058619999998"/>
    <n v="182"/>
    <x v="1"/>
    <d v="2020-05-22T00:00:00"/>
    <n v="12"/>
    <s v="Paracetamol"/>
    <x v="2"/>
  </r>
  <r>
    <s v="Kenneth Johnston"/>
    <n v="26"/>
    <x v="2"/>
    <x v="1"/>
    <x v="4"/>
    <s v="AB+"/>
    <x v="2"/>
    <x v="872"/>
    <s v="Kent Little"/>
    <s v="Walker and Sons"/>
    <x v="2"/>
    <n v="6530.5763100000004"/>
    <n v="425"/>
    <x v="0"/>
    <d v="2021-08-13T00:00:00"/>
    <n v="11"/>
    <s v="Lipitor"/>
    <x v="0"/>
  </r>
  <r>
    <s v="David Smith"/>
    <n v="31"/>
    <x v="2"/>
    <x v="0"/>
    <x v="5"/>
    <s v="O+"/>
    <x v="2"/>
    <x v="873"/>
    <s v="Erika Bowen"/>
    <s v="Gilbert Group"/>
    <x v="3"/>
    <n v="11357.14559"/>
    <n v="206"/>
    <x v="2"/>
    <d v="2022-07-11T00:00:00"/>
    <n v="12"/>
    <s v="Lipitor"/>
    <x v="2"/>
  </r>
  <r>
    <s v="Adam Daniels"/>
    <n v="83"/>
    <x v="0"/>
    <x v="1"/>
    <x v="2"/>
    <s v="A+"/>
    <x v="4"/>
    <x v="874"/>
    <s v="Michelle Perez"/>
    <s v="Smith Group"/>
    <x v="1"/>
    <n v="18335.971030000001"/>
    <n v="307"/>
    <x v="1"/>
    <d v="2019-12-08T00:00:00"/>
    <n v="20"/>
    <s v="Penicillin"/>
    <x v="1"/>
  </r>
  <r>
    <s v="Charles Arnold"/>
    <n v="20"/>
    <x v="2"/>
    <x v="0"/>
    <x v="5"/>
    <s v="B-"/>
    <x v="0"/>
    <x v="434"/>
    <s v="Joshua Goodwin"/>
    <s v="Rivera-Cruz"/>
    <x v="3"/>
    <n v="25628.650300000001"/>
    <n v="321"/>
    <x v="0"/>
    <d v="2021-03-08T00:00:00"/>
    <n v="1"/>
    <s v="Paracetamol"/>
    <x v="2"/>
  </r>
  <r>
    <s v="Sean Flores"/>
    <n v="46"/>
    <x v="1"/>
    <x v="1"/>
    <x v="1"/>
    <s v="B-"/>
    <x v="4"/>
    <x v="875"/>
    <s v="Natalie Robinson"/>
    <s v="Russell-Zuniga"/>
    <x v="0"/>
    <n v="16755.264899999998"/>
    <n v="377"/>
    <x v="1"/>
    <d v="2022-08-13T00:00:00"/>
    <n v="22"/>
    <s v="Ibuprofen"/>
    <x v="0"/>
  </r>
  <r>
    <s v="Patricia Weeks"/>
    <n v="47"/>
    <x v="1"/>
    <x v="1"/>
    <x v="1"/>
    <s v="AB+"/>
    <x v="5"/>
    <x v="876"/>
    <s v="Derrick Brown"/>
    <s v="Wright, Day and Le"/>
    <x v="3"/>
    <n v="51850.801229999997"/>
    <n v="320"/>
    <x v="0"/>
    <d v="2023-10-07T00:00:00"/>
    <n v="14"/>
    <s v="Aspirin"/>
    <x v="0"/>
  </r>
  <r>
    <s v="Pam Davis"/>
    <n v="76"/>
    <x v="0"/>
    <x v="1"/>
    <x v="2"/>
    <s v="A+"/>
    <x v="4"/>
    <x v="344"/>
    <s v="Steven Moore"/>
    <s v="Welch and Sons"/>
    <x v="3"/>
    <n v="10167.29521"/>
    <n v="116"/>
    <x v="1"/>
    <d v="2021-06-12T00:00:00"/>
    <n v="27"/>
    <s v="Aspirin"/>
    <x v="0"/>
  </r>
  <r>
    <s v="Ronald Caldwell"/>
    <n v="52"/>
    <x v="1"/>
    <x v="1"/>
    <x v="1"/>
    <s v="A+"/>
    <x v="2"/>
    <x v="103"/>
    <s v="Amy Fletcher"/>
    <s v="Diaz and Sons"/>
    <x v="0"/>
    <n v="22210.85"/>
    <n v="124"/>
    <x v="1"/>
    <d v="2020-02-22T00:00:00"/>
    <n v="6"/>
    <s v="Paracetamol"/>
    <x v="1"/>
  </r>
  <r>
    <s v="Blake Daniels"/>
    <n v="21"/>
    <x v="2"/>
    <x v="1"/>
    <x v="4"/>
    <s v="B+"/>
    <x v="4"/>
    <x v="675"/>
    <s v="Donna White"/>
    <s v="Miller-Barrera"/>
    <x v="2"/>
    <n v="26169.390340000002"/>
    <n v="177"/>
    <x v="2"/>
    <d v="2022-04-13T00:00:00"/>
    <n v="6"/>
    <s v="Lipitor"/>
    <x v="2"/>
  </r>
  <r>
    <s v="Gregory Miller"/>
    <n v="61"/>
    <x v="0"/>
    <x v="1"/>
    <x v="2"/>
    <s v="B+"/>
    <x v="1"/>
    <x v="599"/>
    <s v="Laura Alexander"/>
    <s v="Stewart and Sons"/>
    <x v="4"/>
    <n v="1369.431521"/>
    <n v="267"/>
    <x v="2"/>
    <d v="2022-08-21T00:00:00"/>
    <n v="14"/>
    <s v="Ibuprofen"/>
    <x v="1"/>
  </r>
  <r>
    <s v="Vicki Camacho"/>
    <n v="56"/>
    <x v="1"/>
    <x v="1"/>
    <x v="1"/>
    <s v="O-"/>
    <x v="2"/>
    <x v="192"/>
    <s v="Juan Morris"/>
    <s v="Leonard, Poole and Porter"/>
    <x v="1"/>
    <n v="592.60693949999995"/>
    <n v="175"/>
    <x v="1"/>
    <d v="2020-03-02T00:00:00"/>
    <n v="19"/>
    <s v="Lipitor"/>
    <x v="0"/>
  </r>
  <r>
    <s v="Melissa Henry"/>
    <n v="37"/>
    <x v="1"/>
    <x v="1"/>
    <x v="1"/>
    <s v="O+"/>
    <x v="4"/>
    <x v="165"/>
    <s v="Clifford Flores"/>
    <s v="Stevenson, Neal and Williams"/>
    <x v="2"/>
    <n v="24885.155309999998"/>
    <n v="289"/>
    <x v="1"/>
    <d v="2022-10-20T00:00:00"/>
    <n v="27"/>
    <s v="Lipitor"/>
    <x v="1"/>
  </r>
  <r>
    <s v="Tammy James"/>
    <n v="20"/>
    <x v="2"/>
    <x v="1"/>
    <x v="4"/>
    <s v="B-"/>
    <x v="5"/>
    <x v="829"/>
    <s v="Mark Marks"/>
    <s v="Bean-Green"/>
    <x v="3"/>
    <n v="44562.844689999998"/>
    <n v="433"/>
    <x v="1"/>
    <d v="2022-06-28T00:00:00"/>
    <n v="29"/>
    <s v="Aspirin"/>
    <x v="0"/>
  </r>
  <r>
    <s v="Cynthia Davidson"/>
    <n v="32"/>
    <x v="2"/>
    <x v="0"/>
    <x v="5"/>
    <s v="AB-"/>
    <x v="4"/>
    <x v="212"/>
    <s v="Kristin Oconnor"/>
    <s v="Maxwell Ltd"/>
    <x v="4"/>
    <n v="25094.59907"/>
    <n v="135"/>
    <x v="2"/>
    <d v="2021-11-30T00:00:00"/>
    <n v="14"/>
    <s v="Aspirin"/>
    <x v="1"/>
  </r>
  <r>
    <s v="Daniel Luna"/>
    <n v="20"/>
    <x v="2"/>
    <x v="0"/>
    <x v="5"/>
    <s v="O-"/>
    <x v="0"/>
    <x v="877"/>
    <s v="Matthew Merritt"/>
    <s v="Davis LLC"/>
    <x v="4"/>
    <n v="22314.75993"/>
    <n v="383"/>
    <x v="2"/>
    <d v="2022-10-16T00:00:00"/>
    <n v="20"/>
    <s v="Ibuprofen"/>
    <x v="2"/>
  </r>
  <r>
    <s v="Connie Garcia"/>
    <n v="29"/>
    <x v="2"/>
    <x v="1"/>
    <x v="4"/>
    <s v="B-"/>
    <x v="4"/>
    <x v="878"/>
    <s v="Christopher Lopez"/>
    <s v="Gonzalez and Sons"/>
    <x v="4"/>
    <n v="30596.394230000002"/>
    <n v="200"/>
    <x v="2"/>
    <d v="2023-06-12T00:00:00"/>
    <n v="20"/>
    <s v="Paracetamol"/>
    <x v="1"/>
  </r>
  <r>
    <s v="Tina Serrano"/>
    <n v="43"/>
    <x v="1"/>
    <x v="0"/>
    <x v="3"/>
    <s v="O-"/>
    <x v="0"/>
    <x v="879"/>
    <s v="Robert Hanson"/>
    <s v="Tate-Evans"/>
    <x v="0"/>
    <n v="44184.924890000002"/>
    <n v="400"/>
    <x v="2"/>
    <d v="2019-08-23T00:00:00"/>
    <n v="16"/>
    <s v="Lipitor"/>
    <x v="2"/>
  </r>
  <r>
    <s v="Jonathan Richards"/>
    <n v="29"/>
    <x v="2"/>
    <x v="1"/>
    <x v="4"/>
    <s v="O-"/>
    <x v="3"/>
    <x v="880"/>
    <s v="Daniel Hoffman"/>
    <s v="Elliott-Greene"/>
    <x v="2"/>
    <n v="10074.84266"/>
    <n v="234"/>
    <x v="0"/>
    <d v="2021-05-02T00:00:00"/>
    <n v="10"/>
    <s v="Lipitor"/>
    <x v="1"/>
  </r>
  <r>
    <s v="Anthony Moss"/>
    <n v="18"/>
    <x v="2"/>
    <x v="1"/>
    <x v="4"/>
    <s v="A-"/>
    <x v="1"/>
    <x v="488"/>
    <s v="Patricia Simpson"/>
    <s v="Chase, Cook and Williams"/>
    <x v="2"/>
    <n v="38291.32862"/>
    <n v="311"/>
    <x v="1"/>
    <d v="2020-11-09T00:00:00"/>
    <n v="27"/>
    <s v="Penicillin"/>
    <x v="2"/>
  </r>
  <r>
    <s v="Rhonda Young"/>
    <n v="75"/>
    <x v="0"/>
    <x v="1"/>
    <x v="2"/>
    <s v="B-"/>
    <x v="5"/>
    <x v="6"/>
    <s v="Stephen Santos"/>
    <s v="Burnett, Keith and Alexander"/>
    <x v="2"/>
    <n v="18498.898949999999"/>
    <n v="468"/>
    <x v="0"/>
    <d v="2021-03-28T00:00:00"/>
    <n v="6"/>
    <s v="Aspirin"/>
    <x v="0"/>
  </r>
  <r>
    <s v="Jessica Nguyen"/>
    <n v="64"/>
    <x v="0"/>
    <x v="0"/>
    <x v="0"/>
    <s v="B+"/>
    <x v="0"/>
    <x v="85"/>
    <s v="Mark Heath"/>
    <s v="Collins, Herman and Wright"/>
    <x v="1"/>
    <n v="14460.004440000001"/>
    <n v="229"/>
    <x v="2"/>
    <d v="2019-11-01T00:00:00"/>
    <n v="11"/>
    <s v="Paracetamol"/>
    <x v="0"/>
  </r>
  <r>
    <s v="Michael Robbins"/>
    <n v="69"/>
    <x v="0"/>
    <x v="0"/>
    <x v="0"/>
    <s v="A+"/>
    <x v="5"/>
    <x v="881"/>
    <s v="Glenn Webster"/>
    <s v="Stevens-Chapman"/>
    <x v="4"/>
    <n v="45248.576110000002"/>
    <n v="439"/>
    <x v="1"/>
    <d v="2023-11-17T00:00:00"/>
    <n v="23"/>
    <s v="Aspirin"/>
    <x v="0"/>
  </r>
  <r>
    <s v="Brandon Crawford"/>
    <n v="46"/>
    <x v="1"/>
    <x v="0"/>
    <x v="3"/>
    <s v="A-"/>
    <x v="0"/>
    <x v="882"/>
    <s v="Steven Campbell"/>
    <s v="Ballard PLC"/>
    <x v="0"/>
    <n v="59877.877869999997"/>
    <n v="339"/>
    <x v="0"/>
    <d v="2021-05-21T00:00:00"/>
    <n v="0"/>
    <s v="Ibuprofen"/>
    <x v="1"/>
  </r>
  <r>
    <s v="Tonya Horton"/>
    <n v="25"/>
    <x v="2"/>
    <x v="1"/>
    <x v="4"/>
    <s v="O-"/>
    <x v="3"/>
    <x v="883"/>
    <s v="Stephanie Blair"/>
    <s v="Guerrero-Oliver"/>
    <x v="1"/>
    <n v="8473.8045299999994"/>
    <n v="255"/>
    <x v="0"/>
    <d v="2020-06-17T00:00:00"/>
    <n v="15"/>
    <s v="Penicillin"/>
    <x v="0"/>
  </r>
  <r>
    <s v="Marcia Mckenzie"/>
    <n v="67"/>
    <x v="0"/>
    <x v="0"/>
    <x v="0"/>
    <s v="A+"/>
    <x v="0"/>
    <x v="884"/>
    <s v="Sonya Fields"/>
    <s v="Wang, Acosta and Gibson"/>
    <x v="0"/>
    <n v="22592.090059999999"/>
    <n v="409"/>
    <x v="0"/>
    <d v="2019-08-15T00:00:00"/>
    <n v="7"/>
    <s v="Aspirin"/>
    <x v="0"/>
  </r>
  <r>
    <s v="Mary Turner"/>
    <n v="39"/>
    <x v="1"/>
    <x v="1"/>
    <x v="1"/>
    <s v="AB+"/>
    <x v="4"/>
    <x v="885"/>
    <s v="Sarah Miles"/>
    <s v="Morrison, Wilson and Woods"/>
    <x v="2"/>
    <n v="12735.29234"/>
    <n v="183"/>
    <x v="1"/>
    <d v="2023-10-27T00:00:00"/>
    <n v="10"/>
    <s v="Penicillin"/>
    <x v="0"/>
  </r>
  <r>
    <s v="Amanda Washington"/>
    <n v="23"/>
    <x v="2"/>
    <x v="0"/>
    <x v="5"/>
    <s v="AB-"/>
    <x v="1"/>
    <x v="482"/>
    <s v="Andrew Clark"/>
    <s v="Rose-Mejia"/>
    <x v="4"/>
    <n v="13902.08468"/>
    <n v="418"/>
    <x v="1"/>
    <d v="2021-06-03T00:00:00"/>
    <n v="21"/>
    <s v="Aspirin"/>
    <x v="0"/>
  </r>
  <r>
    <s v="Michael Miller"/>
    <n v="72"/>
    <x v="0"/>
    <x v="0"/>
    <x v="0"/>
    <s v="B+"/>
    <x v="5"/>
    <x v="886"/>
    <s v="Shane Salazar"/>
    <s v="Hess-Thomas"/>
    <x v="3"/>
    <n v="7884.0554350000002"/>
    <n v="421"/>
    <x v="0"/>
    <d v="2022-05-11T00:00:00"/>
    <n v="15"/>
    <s v="Paracetamol"/>
    <x v="2"/>
  </r>
  <r>
    <s v="Teresa Baker"/>
    <n v="39"/>
    <x v="1"/>
    <x v="0"/>
    <x v="3"/>
    <s v="A+"/>
    <x v="2"/>
    <x v="149"/>
    <s v="Taylor Herrera"/>
    <s v="Martinez Inc"/>
    <x v="4"/>
    <n v="3242.5723069999999"/>
    <n v="437"/>
    <x v="0"/>
    <d v="2022-08-05T00:00:00"/>
    <n v="23"/>
    <s v="Penicillin"/>
    <x v="2"/>
  </r>
  <r>
    <s v="Edward Smith"/>
    <n v="58"/>
    <x v="1"/>
    <x v="0"/>
    <x v="3"/>
    <s v="O-"/>
    <x v="2"/>
    <x v="617"/>
    <s v="Charlotte Trevino"/>
    <s v="Wood, Scott and Ibarra"/>
    <x v="2"/>
    <n v="6838.1744330000001"/>
    <n v="193"/>
    <x v="0"/>
    <d v="2022-10-20T00:00:00"/>
    <n v="1"/>
    <s v="Aspirin"/>
    <x v="1"/>
  </r>
  <r>
    <s v="Brittany Jones"/>
    <n v="37"/>
    <x v="1"/>
    <x v="0"/>
    <x v="3"/>
    <s v="B-"/>
    <x v="5"/>
    <x v="887"/>
    <s v="Edwin Larsen"/>
    <s v="Alvarado-Meza"/>
    <x v="1"/>
    <n v="26129.531309999998"/>
    <n v="274"/>
    <x v="0"/>
    <d v="2019-02-01T00:00:00"/>
    <n v="1"/>
    <s v="Lipitor"/>
    <x v="2"/>
  </r>
  <r>
    <s v="John Murray"/>
    <n v="20"/>
    <x v="2"/>
    <x v="1"/>
    <x v="4"/>
    <s v="B-"/>
    <x v="1"/>
    <x v="78"/>
    <s v="Mariah Johnson"/>
    <s v="Taylor, Nichols and Villegas"/>
    <x v="1"/>
    <n v="32691.984779999999"/>
    <n v="358"/>
    <x v="1"/>
    <d v="2021-02-12T00:00:00"/>
    <n v="28"/>
    <s v="Ibuprofen"/>
    <x v="0"/>
  </r>
  <r>
    <s v="Samuel Peterson"/>
    <n v="18"/>
    <x v="2"/>
    <x v="1"/>
    <x v="4"/>
    <s v="A-"/>
    <x v="2"/>
    <x v="888"/>
    <s v="Becky Campbell"/>
    <s v="Barnes Group"/>
    <x v="4"/>
    <n v="17924.719819999998"/>
    <n v="181"/>
    <x v="0"/>
    <d v="2021-06-06T00:00:00"/>
    <n v="1"/>
    <s v="Ibuprofen"/>
    <x v="2"/>
  </r>
  <r>
    <s v="William Cochran"/>
    <n v="75"/>
    <x v="0"/>
    <x v="1"/>
    <x v="2"/>
    <s v="A-"/>
    <x v="1"/>
    <x v="889"/>
    <s v="Phillip Harris"/>
    <s v="Lara, Young and Butler"/>
    <x v="0"/>
    <n v="38268.441659999997"/>
    <n v="486"/>
    <x v="0"/>
    <d v="2023-03-05T00:00:00"/>
    <n v="16"/>
    <s v="Aspirin"/>
    <x v="1"/>
  </r>
  <r>
    <s v="Melissa Lewis"/>
    <n v="35"/>
    <x v="1"/>
    <x v="0"/>
    <x v="3"/>
    <s v="AB-"/>
    <x v="0"/>
    <x v="890"/>
    <s v="Jose Proctor"/>
    <s v="Chandler LLC"/>
    <x v="2"/>
    <n v="56670.680269999997"/>
    <n v="283"/>
    <x v="2"/>
    <d v="2023-04-05T00:00:00"/>
    <n v="30"/>
    <s v="Paracetamol"/>
    <x v="0"/>
  </r>
  <r>
    <s v="Erica Ray"/>
    <n v="29"/>
    <x v="2"/>
    <x v="1"/>
    <x v="4"/>
    <s v="B+"/>
    <x v="2"/>
    <x v="891"/>
    <s v="Ashley Stanton"/>
    <s v="Wagner LLC"/>
    <x v="2"/>
    <n v="1406.526073"/>
    <n v="185"/>
    <x v="2"/>
    <d v="2021-08-21T00:00:00"/>
    <n v="12"/>
    <s v="Paracetamol"/>
    <x v="2"/>
  </r>
  <r>
    <s v="Michelle Lopez"/>
    <n v="50"/>
    <x v="1"/>
    <x v="0"/>
    <x v="3"/>
    <s v="B-"/>
    <x v="1"/>
    <x v="279"/>
    <s v="Tonya Schroeder"/>
    <s v="Norman, Davis and Mays"/>
    <x v="3"/>
    <n v="3042.07357"/>
    <n v="223"/>
    <x v="1"/>
    <d v="2018-12-09T00:00:00"/>
    <n v="25"/>
    <s v="Aspirin"/>
    <x v="2"/>
  </r>
  <r>
    <s v="Julie Harris"/>
    <n v="30"/>
    <x v="2"/>
    <x v="0"/>
    <x v="5"/>
    <s v="O+"/>
    <x v="1"/>
    <x v="63"/>
    <s v="Brian Cruz"/>
    <s v="Wilson, Fernandez and Christian"/>
    <x v="4"/>
    <n v="3312.616383"/>
    <n v="252"/>
    <x v="0"/>
    <d v="2020-08-15T00:00:00"/>
    <n v="7"/>
    <s v="Lipitor"/>
    <x v="1"/>
  </r>
  <r>
    <s v="Sabrina Flores"/>
    <n v="41"/>
    <x v="1"/>
    <x v="1"/>
    <x v="1"/>
    <s v="A-"/>
    <x v="1"/>
    <x v="497"/>
    <s v="Brian Carter"/>
    <s v="Osborn-Edwards"/>
    <x v="0"/>
    <n v="20254.747719999999"/>
    <n v="399"/>
    <x v="1"/>
    <d v="2022-10-06T00:00:00"/>
    <n v="19"/>
    <s v="Penicillin"/>
    <x v="2"/>
  </r>
  <r>
    <s v="Shane Smith"/>
    <n v="35"/>
    <x v="1"/>
    <x v="1"/>
    <x v="1"/>
    <s v="B-"/>
    <x v="4"/>
    <x v="892"/>
    <s v="Christopher Davis"/>
    <s v="Smith-Frey"/>
    <x v="1"/>
    <n v="31179.61118"/>
    <n v="226"/>
    <x v="1"/>
    <d v="2022-12-09T00:00:00"/>
    <n v="29"/>
    <s v="Lipitor"/>
    <x v="2"/>
  </r>
  <r>
    <s v="Linda Richardson"/>
    <n v="60"/>
    <x v="0"/>
    <x v="1"/>
    <x v="2"/>
    <s v="A-"/>
    <x v="3"/>
    <x v="893"/>
    <s v="Alan Riggs"/>
    <s v="Cook, Anderson and Hodge"/>
    <x v="0"/>
    <n v="8629.4226060000001"/>
    <n v="256"/>
    <x v="2"/>
    <d v="2022-12-18T00:00:00"/>
    <n v="9"/>
    <s v="Lipitor"/>
    <x v="0"/>
  </r>
  <r>
    <s v="Allison Valentine"/>
    <n v="41"/>
    <x v="1"/>
    <x v="0"/>
    <x v="3"/>
    <s v="O-"/>
    <x v="3"/>
    <x v="894"/>
    <s v="Ronald Jones"/>
    <s v="Paul, Mendoza and West"/>
    <x v="4"/>
    <n v="18416.89083"/>
    <n v="364"/>
    <x v="1"/>
    <d v="2022-03-02T00:00:00"/>
    <n v="13"/>
    <s v="Paracetamol"/>
    <x v="0"/>
  </r>
  <r>
    <s v="Kathleen Reyes"/>
    <n v="77"/>
    <x v="0"/>
    <x v="1"/>
    <x v="2"/>
    <s v="A+"/>
    <x v="4"/>
    <x v="520"/>
    <s v="Justin Powell"/>
    <s v="Smith-Rhodes"/>
    <x v="0"/>
    <n v="27616.896089999998"/>
    <n v="208"/>
    <x v="2"/>
    <d v="2019-07-21T00:00:00"/>
    <n v="7"/>
    <s v="Aspirin"/>
    <x v="1"/>
  </r>
  <r>
    <s v="Courtney Elliott"/>
    <n v="31"/>
    <x v="2"/>
    <x v="1"/>
    <x v="4"/>
    <s v="B-"/>
    <x v="4"/>
    <x v="895"/>
    <s v="Larry Garcia"/>
    <s v="Arnold, Haynes and Phillips"/>
    <x v="1"/>
    <n v="31787.918669999999"/>
    <n v="257"/>
    <x v="2"/>
    <d v="2019-10-03T00:00:00"/>
    <n v="9"/>
    <s v="Aspirin"/>
    <x v="2"/>
  </r>
  <r>
    <s v="Paul Vega"/>
    <n v="68"/>
    <x v="0"/>
    <x v="0"/>
    <x v="0"/>
    <s v="B-"/>
    <x v="5"/>
    <x v="896"/>
    <s v="Thomas Martinez"/>
    <s v="Santana Inc"/>
    <x v="0"/>
    <n v="16563.350160000002"/>
    <n v="459"/>
    <x v="1"/>
    <d v="2018-11-29T00:00:00"/>
    <n v="10"/>
    <s v="Aspirin"/>
    <x v="1"/>
  </r>
  <r>
    <s v="Michelle Williams"/>
    <n v="75"/>
    <x v="0"/>
    <x v="1"/>
    <x v="2"/>
    <s v="B-"/>
    <x v="5"/>
    <x v="181"/>
    <s v="Emily Alvarado"/>
    <s v="Herman-Kramer"/>
    <x v="0"/>
    <n v="27374.08509"/>
    <n v="287"/>
    <x v="0"/>
    <d v="2018-11-27T00:00:00"/>
    <n v="6"/>
    <s v="Ibuprofen"/>
    <x v="0"/>
  </r>
  <r>
    <s v="Sabrina Johnson"/>
    <n v="73"/>
    <x v="0"/>
    <x v="0"/>
    <x v="0"/>
    <s v="AB+"/>
    <x v="5"/>
    <x v="897"/>
    <s v="William Valentine"/>
    <s v="Kim-Horne"/>
    <x v="0"/>
    <n v="44246.806479999999"/>
    <n v="189"/>
    <x v="1"/>
    <d v="2021-01-03T00:00:00"/>
    <n v="11"/>
    <s v="Paracetamol"/>
    <x v="0"/>
  </r>
  <r>
    <s v="Elizabeth Alexander"/>
    <n v="56"/>
    <x v="1"/>
    <x v="1"/>
    <x v="1"/>
    <s v="B+"/>
    <x v="3"/>
    <x v="898"/>
    <s v="Michelle Roberts"/>
    <s v="Dawson, Berry and Sanchez"/>
    <x v="3"/>
    <n v="32309.215489999999"/>
    <n v="415"/>
    <x v="0"/>
    <d v="2023-10-22T00:00:00"/>
    <n v="8"/>
    <s v="Penicillin"/>
    <x v="1"/>
  </r>
  <r>
    <s v="Kerry Brown"/>
    <n v="54"/>
    <x v="1"/>
    <x v="0"/>
    <x v="3"/>
    <s v="B+"/>
    <x v="1"/>
    <x v="899"/>
    <s v="Daniel Bennett"/>
    <s v="Black-Smith"/>
    <x v="4"/>
    <n v="25906.802520000001"/>
    <n v="295"/>
    <x v="2"/>
    <d v="2019-06-13T00:00:00"/>
    <n v="22"/>
    <s v="Penicillin"/>
    <x v="0"/>
  </r>
  <r>
    <s v="Amy Zavala"/>
    <n v="53"/>
    <x v="1"/>
    <x v="0"/>
    <x v="3"/>
    <s v="B+"/>
    <x v="0"/>
    <x v="900"/>
    <s v="Rhonda Burton"/>
    <s v="Welch, Lyons and Smith"/>
    <x v="4"/>
    <n v="49867.312879999998"/>
    <n v="143"/>
    <x v="2"/>
    <d v="2020-04-25T00:00:00"/>
    <n v="6"/>
    <s v="Aspirin"/>
    <x v="1"/>
  </r>
  <r>
    <s v="Crystal Brown"/>
    <n v="20"/>
    <x v="2"/>
    <x v="0"/>
    <x v="5"/>
    <s v="O+"/>
    <x v="4"/>
    <x v="901"/>
    <s v="Sandra Schwartz"/>
    <s v="Hubbard-Wright"/>
    <x v="4"/>
    <n v="8447.8515079999997"/>
    <n v="174"/>
    <x v="2"/>
    <d v="2021-03-01T00:00:00"/>
    <n v="29"/>
    <s v="Penicillin"/>
    <x v="2"/>
  </r>
  <r>
    <s v="John York"/>
    <n v="48"/>
    <x v="1"/>
    <x v="0"/>
    <x v="3"/>
    <s v="AB-"/>
    <x v="4"/>
    <x v="541"/>
    <s v="Wesley Davidson"/>
    <s v="Pearson Inc"/>
    <x v="2"/>
    <n v="17468.222470000001"/>
    <n v="112"/>
    <x v="2"/>
    <d v="2022-02-05T00:00:00"/>
    <n v="5"/>
    <s v="Aspirin"/>
    <x v="2"/>
  </r>
  <r>
    <s v="Meghan Baker"/>
    <n v="35"/>
    <x v="1"/>
    <x v="0"/>
    <x v="3"/>
    <s v="A+"/>
    <x v="2"/>
    <x v="86"/>
    <s v="Nathaniel Gross"/>
    <s v="Colon Group"/>
    <x v="1"/>
    <n v="14787.53047"/>
    <n v="248"/>
    <x v="1"/>
    <d v="2021-02-25T00:00:00"/>
    <n v="15"/>
    <s v="Paracetamol"/>
    <x v="0"/>
  </r>
  <r>
    <s v="Lisa Morrison"/>
    <n v="27"/>
    <x v="2"/>
    <x v="0"/>
    <x v="5"/>
    <s v="A-"/>
    <x v="4"/>
    <x v="234"/>
    <s v="Kimberly Clark"/>
    <s v="Garcia, Hubbard and Martinez"/>
    <x v="2"/>
    <n v="31329.278719999998"/>
    <n v="377"/>
    <x v="1"/>
    <d v="2021-04-22T00:00:00"/>
    <n v="5"/>
    <s v="Penicillin"/>
    <x v="2"/>
  </r>
  <r>
    <s v="Shelby Avery"/>
    <n v="82"/>
    <x v="0"/>
    <x v="1"/>
    <x v="2"/>
    <s v="AB-"/>
    <x v="4"/>
    <x v="902"/>
    <s v="Charles Lin"/>
    <s v="Montgomery-Simmons"/>
    <x v="0"/>
    <n v="14291.85118"/>
    <n v="201"/>
    <x v="2"/>
    <d v="2021-03-31T00:00:00"/>
    <n v="23"/>
    <s v="Paracetamol"/>
    <x v="0"/>
  </r>
  <r>
    <s v="Daniel Phillips"/>
    <n v="43"/>
    <x v="1"/>
    <x v="1"/>
    <x v="1"/>
    <s v="B-"/>
    <x v="4"/>
    <x v="373"/>
    <s v="Edgar Lewis"/>
    <s v="Cisneros PLC"/>
    <x v="1"/>
    <n v="5360.6546090000002"/>
    <n v="154"/>
    <x v="2"/>
    <d v="2020-11-18T00:00:00"/>
    <n v="20"/>
    <s v="Aspirin"/>
    <x v="0"/>
  </r>
  <r>
    <s v="Ashley Valentine"/>
    <n v="67"/>
    <x v="0"/>
    <x v="0"/>
    <x v="0"/>
    <s v="AB-"/>
    <x v="4"/>
    <x v="903"/>
    <s v="Theresa Stone"/>
    <s v="Smith-Watkins"/>
    <x v="0"/>
    <n v="2433.0869670000002"/>
    <n v="187"/>
    <x v="1"/>
    <d v="2023-06-17T00:00:00"/>
    <n v="1"/>
    <s v="Lipitor"/>
    <x v="0"/>
  </r>
  <r>
    <s v="Mike Spears"/>
    <n v="70"/>
    <x v="0"/>
    <x v="1"/>
    <x v="2"/>
    <s v="O+"/>
    <x v="3"/>
    <x v="128"/>
    <s v="Matthew Lyons"/>
    <s v="Lewis and Sons"/>
    <x v="0"/>
    <n v="28917.729810000001"/>
    <n v="150"/>
    <x v="0"/>
    <d v="2022-12-07T00:00:00"/>
    <n v="6"/>
    <s v="Ibuprofen"/>
    <x v="1"/>
  </r>
  <r>
    <s v="Mark Booth"/>
    <n v="46"/>
    <x v="1"/>
    <x v="1"/>
    <x v="1"/>
    <s v="AB-"/>
    <x v="3"/>
    <x v="904"/>
    <s v="Austin Davis"/>
    <s v="Crosby, Webster and Baird"/>
    <x v="4"/>
    <n v="5251.7420750000001"/>
    <n v="159"/>
    <x v="1"/>
    <d v="2022-04-03T00:00:00"/>
    <n v="23"/>
    <s v="Paracetamol"/>
    <x v="0"/>
  </r>
  <r>
    <s v="Darren Woods"/>
    <n v="64"/>
    <x v="0"/>
    <x v="1"/>
    <x v="2"/>
    <s v="O+"/>
    <x v="3"/>
    <x v="558"/>
    <s v="Cynthia Welch"/>
    <s v="Bishop, Oneal and Sampson"/>
    <x v="0"/>
    <n v="33624.378669999998"/>
    <n v="329"/>
    <x v="2"/>
    <d v="2021-06-18T00:00:00"/>
    <n v="17"/>
    <s v="Aspirin"/>
    <x v="0"/>
  </r>
  <r>
    <s v="Elizabeth Ellis"/>
    <n v="20"/>
    <x v="2"/>
    <x v="0"/>
    <x v="5"/>
    <s v="O+"/>
    <x v="1"/>
    <x v="905"/>
    <s v="Jacob White"/>
    <s v="Carey-Dunn"/>
    <x v="2"/>
    <n v="4152.7498050000004"/>
    <n v="456"/>
    <x v="2"/>
    <d v="2023-02-05T00:00:00"/>
    <n v="20"/>
    <s v="Ibuprofen"/>
    <x v="1"/>
  </r>
  <r>
    <s v="Angela Powell"/>
    <n v="83"/>
    <x v="0"/>
    <x v="1"/>
    <x v="2"/>
    <s v="O-"/>
    <x v="4"/>
    <x v="906"/>
    <s v="Wesley Floyd"/>
    <s v="Jenkins-Lloyd"/>
    <x v="0"/>
    <n v="10464.109539999999"/>
    <n v="145"/>
    <x v="1"/>
    <d v="2020-09-16T00:00:00"/>
    <n v="4"/>
    <s v="Paracetamol"/>
    <x v="1"/>
  </r>
  <r>
    <s v="Jenny Smith"/>
    <n v="82"/>
    <x v="0"/>
    <x v="1"/>
    <x v="2"/>
    <s v="AB-"/>
    <x v="4"/>
    <x v="907"/>
    <s v="Karina Wise"/>
    <s v="Taylor-Miller"/>
    <x v="0"/>
    <n v="9056.1356589999996"/>
    <n v="206"/>
    <x v="1"/>
    <d v="2019-12-21T00:00:00"/>
    <n v="8"/>
    <s v="Aspirin"/>
    <x v="0"/>
  </r>
  <r>
    <s v="Jamie Chavez"/>
    <n v="75"/>
    <x v="0"/>
    <x v="0"/>
    <x v="0"/>
    <s v="B+"/>
    <x v="2"/>
    <x v="908"/>
    <s v="Fernando Farley MD"/>
    <s v="Rodriguez-Ritter"/>
    <x v="0"/>
    <n v="6342.3157940000001"/>
    <n v="341"/>
    <x v="1"/>
    <d v="2020-12-06T00:00:00"/>
    <n v="20"/>
    <s v="Aspirin"/>
    <x v="1"/>
  </r>
  <r>
    <s v="Courtney Duarte"/>
    <n v="20"/>
    <x v="2"/>
    <x v="0"/>
    <x v="5"/>
    <s v="O+"/>
    <x v="5"/>
    <x v="909"/>
    <s v="Robin Joseph"/>
    <s v="West Inc"/>
    <x v="4"/>
    <n v="7082.307041"/>
    <n v="400"/>
    <x v="1"/>
    <d v="2023-04-27T00:00:00"/>
    <n v="19"/>
    <s v="Aspirin"/>
    <x v="1"/>
  </r>
  <r>
    <s v="Mr. Shawn Davis Jr."/>
    <n v="38"/>
    <x v="1"/>
    <x v="0"/>
    <x v="3"/>
    <s v="B+"/>
    <x v="2"/>
    <x v="910"/>
    <s v="Daniel Lopez"/>
    <s v="Jackson-Harris"/>
    <x v="3"/>
    <n v="13881.75582"/>
    <n v="285"/>
    <x v="0"/>
    <d v="2020-05-13T00:00:00"/>
    <n v="17"/>
    <s v="Ibuprofen"/>
    <x v="0"/>
  </r>
  <r>
    <s v="Geoffrey Woods"/>
    <n v="71"/>
    <x v="0"/>
    <x v="1"/>
    <x v="2"/>
    <s v="O-"/>
    <x v="4"/>
    <x v="123"/>
    <s v="Janet Mccarthy"/>
    <s v="Armstrong PLC"/>
    <x v="0"/>
    <n v="16214.66878"/>
    <n v="312"/>
    <x v="1"/>
    <d v="2022-04-30T00:00:00"/>
    <n v="2"/>
    <s v="Ibuprofen"/>
    <x v="1"/>
  </r>
  <r>
    <s v="Whitney Newman MD"/>
    <n v="77"/>
    <x v="0"/>
    <x v="0"/>
    <x v="0"/>
    <s v="O-"/>
    <x v="0"/>
    <x v="247"/>
    <s v="Shannon Anderson"/>
    <s v="Jones-Smith"/>
    <x v="0"/>
    <n v="55464.510540000003"/>
    <n v="230"/>
    <x v="0"/>
    <d v="2021-04-13T00:00:00"/>
    <n v="17"/>
    <s v="Ibuprofen"/>
    <x v="1"/>
  </r>
  <r>
    <s v="William Johnson"/>
    <n v="20"/>
    <x v="2"/>
    <x v="1"/>
    <x v="4"/>
    <s v="AB+"/>
    <x v="3"/>
    <x v="112"/>
    <s v="Arthur Hall"/>
    <s v="Taylor and Sons"/>
    <x v="4"/>
    <n v="31961.907879999999"/>
    <n v="145"/>
    <x v="0"/>
    <d v="2019-07-06T00:00:00"/>
    <n v="15"/>
    <s v="Lipitor"/>
    <x v="0"/>
  </r>
  <r>
    <s v="Daniel Scott"/>
    <n v="45"/>
    <x v="1"/>
    <x v="1"/>
    <x v="1"/>
    <s v="A+"/>
    <x v="4"/>
    <x v="911"/>
    <s v="Dr. Allison Lawrence"/>
    <s v="Cervantes, Schmidt and Brown"/>
    <x v="3"/>
    <n v="9671.8777570000002"/>
    <n v="308"/>
    <x v="2"/>
    <d v="2020-05-14T00:00:00"/>
    <n v="19"/>
    <s v="Aspirin"/>
    <x v="2"/>
  </r>
  <r>
    <s v="Paul Gonzalez"/>
    <n v="65"/>
    <x v="0"/>
    <x v="0"/>
    <x v="0"/>
    <s v="A+"/>
    <x v="0"/>
    <x v="101"/>
    <s v="Jennifer Ortiz"/>
    <s v="Powell-Mclaughlin"/>
    <x v="0"/>
    <n v="39335.824480000003"/>
    <n v="219"/>
    <x v="0"/>
    <d v="2021-01-01T00:00:00"/>
    <n v="4"/>
    <s v="Aspirin"/>
    <x v="1"/>
  </r>
  <r>
    <s v="Jennifer Johnston"/>
    <n v="65"/>
    <x v="0"/>
    <x v="0"/>
    <x v="0"/>
    <s v="A+"/>
    <x v="3"/>
    <x v="597"/>
    <s v="Christopher Jones"/>
    <s v="Hart, Calderon and Vasquez"/>
    <x v="0"/>
    <n v="16164.67175"/>
    <n v="167"/>
    <x v="1"/>
    <d v="2018-12-19T00:00:00"/>
    <n v="21"/>
    <s v="Ibuprofen"/>
    <x v="1"/>
  </r>
  <r>
    <s v="Kathy Hayden"/>
    <n v="43"/>
    <x v="1"/>
    <x v="0"/>
    <x v="3"/>
    <s v="A+"/>
    <x v="4"/>
    <x v="488"/>
    <s v="Michael Crawford"/>
    <s v="Gray Inc"/>
    <x v="2"/>
    <n v="9030.5323420000004"/>
    <n v="184"/>
    <x v="1"/>
    <d v="2020-10-27T00:00:00"/>
    <n v="14"/>
    <s v="Ibuprofen"/>
    <x v="0"/>
  </r>
  <r>
    <s v="Erica Brown"/>
    <n v="19"/>
    <x v="2"/>
    <x v="1"/>
    <x v="4"/>
    <s v="O+"/>
    <x v="5"/>
    <x v="565"/>
    <s v="Jeffrey Benjamin"/>
    <s v="Craig, Wallace and Chapman"/>
    <x v="3"/>
    <n v="49378.841529999998"/>
    <n v="402"/>
    <x v="0"/>
    <d v="2020-06-27T00:00:00"/>
    <n v="5"/>
    <s v="Ibuprofen"/>
    <x v="1"/>
  </r>
  <r>
    <s v="Haley Jones"/>
    <n v="18"/>
    <x v="2"/>
    <x v="0"/>
    <x v="5"/>
    <s v="O-"/>
    <x v="0"/>
    <x v="912"/>
    <s v="Richard Gomez"/>
    <s v="Perez PLC"/>
    <x v="4"/>
    <n v="59341.072079999998"/>
    <n v="405"/>
    <x v="1"/>
    <d v="2023-05-22T00:00:00"/>
    <n v="10"/>
    <s v="Lipitor"/>
    <x v="1"/>
  </r>
  <r>
    <s v="Wendy Weber"/>
    <n v="68"/>
    <x v="0"/>
    <x v="1"/>
    <x v="2"/>
    <s v="AB-"/>
    <x v="3"/>
    <x v="248"/>
    <s v="William Lewis"/>
    <s v="Weaver Ltd"/>
    <x v="0"/>
    <n v="4342.1954429999996"/>
    <n v="333"/>
    <x v="1"/>
    <d v="2022-08-17T00:00:00"/>
    <n v="9"/>
    <s v="Lipitor"/>
    <x v="0"/>
  </r>
  <r>
    <s v="Chad Conrad"/>
    <n v="32"/>
    <x v="2"/>
    <x v="1"/>
    <x v="4"/>
    <s v="A-"/>
    <x v="5"/>
    <x v="807"/>
    <s v="Bradley Collins"/>
    <s v="Hernandez Ltd"/>
    <x v="4"/>
    <n v="60681.665159999997"/>
    <n v="229"/>
    <x v="0"/>
    <d v="2021-12-29T00:00:00"/>
    <n v="20"/>
    <s v="Ibuprofen"/>
    <x v="2"/>
  </r>
  <r>
    <s v="Daniel Scott"/>
    <n v="69"/>
    <x v="0"/>
    <x v="1"/>
    <x v="2"/>
    <s v="AB+"/>
    <x v="3"/>
    <x v="913"/>
    <s v="Jose Cardenas"/>
    <s v="Murray, Collins and Andrade"/>
    <x v="0"/>
    <n v="24332.875909999999"/>
    <n v="184"/>
    <x v="1"/>
    <d v="2020-01-05T00:00:00"/>
    <n v="5"/>
    <s v="Lipitor"/>
    <x v="1"/>
  </r>
  <r>
    <s v="Jonathan Carroll"/>
    <n v="36"/>
    <x v="1"/>
    <x v="1"/>
    <x v="1"/>
    <s v="O-"/>
    <x v="4"/>
    <x v="845"/>
    <s v="George Williams"/>
    <s v="Vincent, Garcia and Mcdonald"/>
    <x v="0"/>
    <n v="17557.99352"/>
    <n v="244"/>
    <x v="2"/>
    <d v="2021-05-02T00:00:00"/>
    <n v="4"/>
    <s v="Ibuprofen"/>
    <x v="2"/>
  </r>
  <r>
    <s v="Katherine Reid"/>
    <n v="66"/>
    <x v="0"/>
    <x v="0"/>
    <x v="0"/>
    <s v="A+"/>
    <x v="4"/>
    <x v="153"/>
    <s v="Frank Hobbs"/>
    <s v="Warren and Sons"/>
    <x v="0"/>
    <n v="12931.63629"/>
    <n v="311"/>
    <x v="1"/>
    <d v="2023-05-24T00:00:00"/>
    <n v="5"/>
    <s v="Ibuprofen"/>
    <x v="1"/>
  </r>
  <r>
    <s v="Margaret Owens"/>
    <n v="20"/>
    <x v="2"/>
    <x v="0"/>
    <x v="5"/>
    <s v="O-"/>
    <x v="0"/>
    <x v="529"/>
    <s v="Susan Meyers"/>
    <s v="Walker-Wise"/>
    <x v="3"/>
    <n v="5203.869138"/>
    <n v="266"/>
    <x v="1"/>
    <d v="2022-10-23T00:00:00"/>
    <n v="5"/>
    <s v="Ibuprofen"/>
    <x v="0"/>
  </r>
  <r>
    <s v="Mindy Wood"/>
    <n v="80"/>
    <x v="0"/>
    <x v="1"/>
    <x v="2"/>
    <s v="O+"/>
    <x v="4"/>
    <x v="185"/>
    <s v="Phillip Shepherd"/>
    <s v="Holland-Evans"/>
    <x v="0"/>
    <n v="13134.47867"/>
    <n v="116"/>
    <x v="2"/>
    <d v="2018-11-10T00:00:00"/>
    <n v="1"/>
    <s v="Aspirin"/>
    <x v="1"/>
  </r>
  <r>
    <s v="Tonya Smith"/>
    <n v="48"/>
    <x v="1"/>
    <x v="1"/>
    <x v="1"/>
    <s v="B+"/>
    <x v="3"/>
    <x v="7"/>
    <s v="Mrs. Sarah Jordan PhD"/>
    <s v="Avila, Martin and Ingram"/>
    <x v="2"/>
    <n v="20940.299029999998"/>
    <n v="296"/>
    <x v="1"/>
    <d v="2019-05-17T00:00:00"/>
    <n v="1"/>
    <s v="Ibuprofen"/>
    <x v="1"/>
  </r>
  <r>
    <s v="Jessica Lowe"/>
    <n v="25"/>
    <x v="2"/>
    <x v="1"/>
    <x v="4"/>
    <s v="O-"/>
    <x v="2"/>
    <x v="155"/>
    <s v="Crystal Green"/>
    <s v="Bennett and Sons"/>
    <x v="4"/>
    <n v="11791.5522"/>
    <n v="230"/>
    <x v="1"/>
    <d v="2022-02-26T00:00:00"/>
    <n v="8"/>
    <s v="Paracetamol"/>
    <x v="2"/>
  </r>
  <r>
    <s v="Bryan Erickson"/>
    <n v="53"/>
    <x v="1"/>
    <x v="1"/>
    <x v="1"/>
    <s v="AB+"/>
    <x v="4"/>
    <x v="914"/>
    <s v="Jon Robinson"/>
    <s v="Abbott Inc"/>
    <x v="3"/>
    <n v="22479.943599999999"/>
    <n v="151"/>
    <x v="1"/>
    <d v="2022-04-09T00:00:00"/>
    <n v="30"/>
    <s v="Aspirin"/>
    <x v="0"/>
  </r>
  <r>
    <s v="Crystal Patterson"/>
    <n v="75"/>
    <x v="0"/>
    <x v="1"/>
    <x v="2"/>
    <s v="A-"/>
    <x v="3"/>
    <x v="619"/>
    <s v="Dorothy Clark"/>
    <s v="Perry-Gross"/>
    <x v="0"/>
    <n v="14242.3145"/>
    <n v="234"/>
    <x v="2"/>
    <d v="2020-01-21T00:00:00"/>
    <n v="18"/>
    <s v="Ibuprofen"/>
    <x v="1"/>
  </r>
  <r>
    <s v="Melissa Larson"/>
    <n v="58"/>
    <x v="1"/>
    <x v="1"/>
    <x v="1"/>
    <s v="AB+"/>
    <x v="4"/>
    <x v="915"/>
    <s v="Brittany Adkins"/>
    <s v="Stephens-Thomas"/>
    <x v="1"/>
    <n v="23930"/>
    <n v="122"/>
    <x v="2"/>
    <d v="2022-08-03T00:00:00"/>
    <n v="11"/>
    <s v="Lipitor"/>
    <x v="0"/>
  </r>
  <r>
    <s v="Rachel Macdonald"/>
    <n v="79"/>
    <x v="0"/>
    <x v="1"/>
    <x v="2"/>
    <s v="B-"/>
    <x v="4"/>
    <x v="363"/>
    <s v="Timothy Odom"/>
    <s v="Shaw-Miller"/>
    <x v="0"/>
    <n v="9976.3456229999993"/>
    <n v="250"/>
    <x v="1"/>
    <d v="2022-05-25T00:00:00"/>
    <n v="28"/>
    <s v="Lipitor"/>
    <x v="2"/>
  </r>
  <r>
    <s v="James Lloyd"/>
    <n v="71"/>
    <x v="0"/>
    <x v="0"/>
    <x v="0"/>
    <s v="O-"/>
    <x v="2"/>
    <x v="916"/>
    <s v="Christopher Ramirez"/>
    <s v="Henry-Jenkins"/>
    <x v="0"/>
    <n v="12449.41836"/>
    <n v="304"/>
    <x v="1"/>
    <d v="2022-06-12T00:00:00"/>
    <n v="19"/>
    <s v="Paracetamol"/>
    <x v="0"/>
  </r>
  <r>
    <s v="Zachary Murphy"/>
    <n v="24"/>
    <x v="2"/>
    <x v="1"/>
    <x v="4"/>
    <s v="O-"/>
    <x v="1"/>
    <x v="449"/>
    <s v="Beth Lopez DDS"/>
    <s v="Wells Ltd"/>
    <x v="3"/>
    <n v="1653.386479"/>
    <n v="164"/>
    <x v="0"/>
    <d v="2021-10-27T00:00:00"/>
    <n v="21"/>
    <s v="Penicillin"/>
    <x v="1"/>
  </r>
  <r>
    <s v="Diana Smith"/>
    <n v="46"/>
    <x v="1"/>
    <x v="0"/>
    <x v="3"/>
    <s v="O-"/>
    <x v="1"/>
    <x v="435"/>
    <s v="Vincent Valdez"/>
    <s v="Richardson-Garcia"/>
    <x v="0"/>
    <n v="7487.8937409999999"/>
    <n v="428"/>
    <x v="2"/>
    <d v="2019-08-06T00:00:00"/>
    <n v="6"/>
    <s v="Aspirin"/>
    <x v="0"/>
  </r>
  <r>
    <s v="Jessica Burke"/>
    <n v="52"/>
    <x v="1"/>
    <x v="0"/>
    <x v="3"/>
    <s v="A+"/>
    <x v="5"/>
    <x v="731"/>
    <s v="Jennifer Neal"/>
    <s v="Kane-Moore"/>
    <x v="2"/>
    <n v="76848.17366"/>
    <n v="209"/>
    <x v="0"/>
    <d v="2019-08-02T00:00:00"/>
    <n v="20"/>
    <s v="Lipitor"/>
    <x v="0"/>
  </r>
  <r>
    <s v="Brandi Ramirez"/>
    <n v="21"/>
    <x v="2"/>
    <x v="0"/>
    <x v="5"/>
    <s v="B+"/>
    <x v="3"/>
    <x v="917"/>
    <s v="Brooke Mathis"/>
    <s v="Downs, Burton and Duncan"/>
    <x v="4"/>
    <n v="15159.47766"/>
    <n v="375"/>
    <x v="2"/>
    <d v="2022-09-19T00:00:00"/>
    <n v="19"/>
    <s v="Aspirin"/>
    <x v="2"/>
  </r>
  <r>
    <s v="Roy Thomas"/>
    <n v="75"/>
    <x v="0"/>
    <x v="0"/>
    <x v="0"/>
    <s v="O+"/>
    <x v="4"/>
    <x v="221"/>
    <s v="Keith Bradley"/>
    <s v="Howe-Mcgrath"/>
    <x v="0"/>
    <n v="23655.66921"/>
    <n v="140"/>
    <x v="1"/>
    <d v="2022-08-26T00:00:00"/>
    <n v="27"/>
    <s v="Penicillin"/>
    <x v="1"/>
  </r>
  <r>
    <s v="Rodney Harper"/>
    <n v="48"/>
    <x v="1"/>
    <x v="0"/>
    <x v="3"/>
    <s v="AB+"/>
    <x v="4"/>
    <x v="665"/>
    <s v="Mario Buchanan"/>
    <s v="Sandoval, Avery and Jimenez"/>
    <x v="3"/>
    <n v="5489.2594980000003"/>
    <n v="450"/>
    <x v="2"/>
    <d v="2019-08-29T00:00:00"/>
    <n v="20"/>
    <s v="Ibuprofen"/>
    <x v="2"/>
  </r>
  <r>
    <s v="Brittany Burnett"/>
    <n v="74"/>
    <x v="0"/>
    <x v="1"/>
    <x v="2"/>
    <s v="A+"/>
    <x v="4"/>
    <x v="278"/>
    <s v="Jared Brown"/>
    <s v="Brennan, Johnson and Padilla"/>
    <x v="0"/>
    <n v="24259.0615"/>
    <n v="462"/>
    <x v="2"/>
    <d v="2019-05-27T00:00:00"/>
    <n v="30"/>
    <s v="Lipitor"/>
    <x v="2"/>
  </r>
  <r>
    <s v="William Wilson"/>
    <n v="42"/>
    <x v="1"/>
    <x v="1"/>
    <x v="1"/>
    <s v="O-"/>
    <x v="4"/>
    <x v="444"/>
    <s v="Michael Mitchell"/>
    <s v="Rivera-King"/>
    <x v="3"/>
    <n v="24477.128280000001"/>
    <n v="492"/>
    <x v="1"/>
    <d v="2019-11-26T00:00:00"/>
    <n v="9"/>
    <s v="Ibuprofen"/>
    <x v="1"/>
  </r>
  <r>
    <s v="Richard Herrera"/>
    <n v="60"/>
    <x v="0"/>
    <x v="0"/>
    <x v="0"/>
    <s v="AB-"/>
    <x v="3"/>
    <x v="918"/>
    <s v="Samuel Torres"/>
    <s v="Johnson, Wagner and Fields"/>
    <x v="3"/>
    <n v="28013.956839999999"/>
    <n v="474"/>
    <x v="1"/>
    <d v="2019-06-03T00:00:00"/>
    <n v="19"/>
    <s v="Penicillin"/>
    <x v="0"/>
  </r>
  <r>
    <s v="Donna Weaver"/>
    <n v="75"/>
    <x v="0"/>
    <x v="1"/>
    <x v="2"/>
    <s v="B-"/>
    <x v="3"/>
    <x v="294"/>
    <s v="Mary Carson"/>
    <s v="Williams PLC"/>
    <x v="3"/>
    <n v="5412.3691399999998"/>
    <n v="122"/>
    <x v="0"/>
    <d v="2023-07-14T00:00:00"/>
    <n v="8"/>
    <s v="Ibuprofen"/>
    <x v="2"/>
  </r>
  <r>
    <s v="Jason Hernandez"/>
    <n v="38"/>
    <x v="1"/>
    <x v="1"/>
    <x v="1"/>
    <s v="B-"/>
    <x v="4"/>
    <x v="919"/>
    <s v="Annette Simpson"/>
    <s v="Anderson-Jackson"/>
    <x v="0"/>
    <n v="25509.248060000002"/>
    <n v="411"/>
    <x v="2"/>
    <d v="2023-04-26T00:00:00"/>
    <n v="25"/>
    <s v="Lipitor"/>
    <x v="1"/>
  </r>
  <r>
    <s v="Gregory Russell"/>
    <n v="85"/>
    <x v="0"/>
    <x v="0"/>
    <x v="0"/>
    <s v="AB+"/>
    <x v="5"/>
    <x v="892"/>
    <s v="Julie Cook"/>
    <s v="Allen PLC"/>
    <x v="2"/>
    <n v="13995.83936"/>
    <n v="151"/>
    <x v="1"/>
    <d v="2022-11-17T00:00:00"/>
    <n v="7"/>
    <s v="Penicillin"/>
    <x v="0"/>
  </r>
  <r>
    <s v="Ryan Randall"/>
    <n v="21"/>
    <x v="2"/>
    <x v="0"/>
    <x v="5"/>
    <s v="AB-"/>
    <x v="3"/>
    <x v="920"/>
    <s v="Kayla Combs"/>
    <s v="Reynolds, Powers and Hernandez"/>
    <x v="3"/>
    <n v="9959.4790809999995"/>
    <n v="360"/>
    <x v="1"/>
    <d v="2023-10-11T00:00:00"/>
    <n v="26"/>
    <s v="Ibuprofen"/>
    <x v="1"/>
  </r>
  <r>
    <s v="Stephen Edwards"/>
    <n v="21"/>
    <x v="2"/>
    <x v="0"/>
    <x v="5"/>
    <s v="O-"/>
    <x v="1"/>
    <x v="421"/>
    <s v="Michael Abbott"/>
    <s v="Perkins LLC"/>
    <x v="1"/>
    <n v="42284.955009999998"/>
    <n v="379"/>
    <x v="0"/>
    <d v="2021-07-18T00:00:00"/>
    <n v="4"/>
    <s v="Lipitor"/>
    <x v="0"/>
  </r>
  <r>
    <s v="Jonathan Rios"/>
    <n v="48"/>
    <x v="1"/>
    <x v="1"/>
    <x v="1"/>
    <s v="B+"/>
    <x v="4"/>
    <x v="921"/>
    <s v="Brian Collins"/>
    <s v="Whitehead-Pearson"/>
    <x v="3"/>
    <n v="32941.6803"/>
    <n v="332"/>
    <x v="1"/>
    <d v="2020-06-02T00:00:00"/>
    <n v="18"/>
    <s v="Paracetamol"/>
    <x v="2"/>
  </r>
  <r>
    <s v="Robert Campbell"/>
    <n v="66"/>
    <x v="0"/>
    <x v="0"/>
    <x v="0"/>
    <s v="O+"/>
    <x v="3"/>
    <x v="889"/>
    <s v="Jacob Washington"/>
    <s v="Preston, Miller and Palmer"/>
    <x v="1"/>
    <n v="7621.1907970000002"/>
    <n v="317"/>
    <x v="2"/>
    <d v="2023-03-16T00:00:00"/>
    <n v="27"/>
    <s v="Penicillin"/>
    <x v="0"/>
  </r>
  <r>
    <s v="Christina Soto"/>
    <n v="74"/>
    <x v="0"/>
    <x v="1"/>
    <x v="2"/>
    <s v="AB+"/>
    <x v="4"/>
    <x v="922"/>
    <s v="Christopher Santiago"/>
    <s v="Williams-Jackson"/>
    <x v="4"/>
    <n v="29935.538260000001"/>
    <n v="140"/>
    <x v="2"/>
    <d v="2020-03-03T00:00:00"/>
    <n v="17"/>
    <s v="Lipitor"/>
    <x v="1"/>
  </r>
  <r>
    <s v="Gary Hamilton"/>
    <n v="18"/>
    <x v="2"/>
    <x v="0"/>
    <x v="5"/>
    <s v="AB-"/>
    <x v="4"/>
    <x v="923"/>
    <s v="Cynthia Jackson"/>
    <s v="Fisher-Harris"/>
    <x v="3"/>
    <n v="908.13632240000004"/>
    <n v="297"/>
    <x v="2"/>
    <d v="2021-10-25T00:00:00"/>
    <n v="18"/>
    <s v="Aspirin"/>
    <x v="0"/>
  </r>
  <r>
    <s v="Edward Whitehead"/>
    <n v="51"/>
    <x v="1"/>
    <x v="0"/>
    <x v="3"/>
    <s v="B+"/>
    <x v="3"/>
    <x v="924"/>
    <s v="Joshua English"/>
    <s v="Morales, Underwood and Moore"/>
    <x v="1"/>
    <n v="24603.20722"/>
    <n v="461"/>
    <x v="2"/>
    <d v="2019-10-14T00:00:00"/>
    <n v="27"/>
    <s v="Aspirin"/>
    <x v="2"/>
  </r>
  <r>
    <s v="Ryan Baldwin"/>
    <n v="73"/>
    <x v="0"/>
    <x v="1"/>
    <x v="2"/>
    <s v="O+"/>
    <x v="3"/>
    <x v="925"/>
    <s v="Adrian Gates"/>
    <s v="Miller Ltd"/>
    <x v="2"/>
    <n v="24081.769270000001"/>
    <n v="112"/>
    <x v="1"/>
    <d v="2021-11-13T00:00:00"/>
    <n v="18"/>
    <s v="Penicillin"/>
    <x v="1"/>
  </r>
  <r>
    <s v="Leslie Harris"/>
    <n v="33"/>
    <x v="2"/>
    <x v="1"/>
    <x v="4"/>
    <s v="A-"/>
    <x v="2"/>
    <x v="646"/>
    <s v="Jennifer Carroll"/>
    <s v="Wilson-Mckenzie"/>
    <x v="3"/>
    <n v="13894.321120000001"/>
    <n v="314"/>
    <x v="2"/>
    <d v="2022-10-01T00:00:00"/>
    <n v="10"/>
    <s v="Paracetamol"/>
    <x v="1"/>
  </r>
  <r>
    <s v="Nathan Smith"/>
    <n v="33"/>
    <x v="2"/>
    <x v="1"/>
    <x v="4"/>
    <s v="O+"/>
    <x v="1"/>
    <x v="202"/>
    <s v="Kim Adams"/>
    <s v="Peterson-Campbell"/>
    <x v="3"/>
    <n v="11937.36447"/>
    <n v="470"/>
    <x v="0"/>
    <d v="2021-05-18T00:00:00"/>
    <n v="3"/>
    <s v="Lipitor"/>
    <x v="1"/>
  </r>
  <r>
    <s v="Rachael Johnson"/>
    <n v="48"/>
    <x v="1"/>
    <x v="0"/>
    <x v="3"/>
    <s v="A+"/>
    <x v="2"/>
    <x v="479"/>
    <s v="Kendra Bradley"/>
    <s v="Schmitt LLC"/>
    <x v="4"/>
    <n v="2173.5476490000001"/>
    <n v="179"/>
    <x v="1"/>
    <d v="2022-03-07T00:00:00"/>
    <n v="23"/>
    <s v="Penicillin"/>
    <x v="1"/>
  </r>
  <r>
    <s v="Brian Nelson"/>
    <n v="25"/>
    <x v="2"/>
    <x v="1"/>
    <x v="4"/>
    <s v="AB+"/>
    <x v="3"/>
    <x v="926"/>
    <s v="Chris Lamb"/>
    <s v="Gutierrez LLC"/>
    <x v="2"/>
    <n v="33834.266739999999"/>
    <n v="480"/>
    <x v="1"/>
    <d v="2019-07-23T00:00:00"/>
    <n v="24"/>
    <s v="Aspirin"/>
    <x v="2"/>
  </r>
  <r>
    <s v="Katelyn Thomas"/>
    <n v="75"/>
    <x v="0"/>
    <x v="1"/>
    <x v="2"/>
    <s v="AB+"/>
    <x v="3"/>
    <x v="198"/>
    <s v="Donna Smith"/>
    <s v="Ramsey Ltd"/>
    <x v="0"/>
    <n v="24828.284210000002"/>
    <n v="492"/>
    <x v="1"/>
    <d v="2021-06-06T00:00:00"/>
    <n v="13"/>
    <s v="Aspirin"/>
    <x v="0"/>
  </r>
  <r>
    <s v="Thomas David"/>
    <n v="56"/>
    <x v="1"/>
    <x v="1"/>
    <x v="1"/>
    <s v="B-"/>
    <x v="4"/>
    <x v="349"/>
    <s v="Julia Shelton"/>
    <s v="Hernandez PLC"/>
    <x v="0"/>
    <n v="4460.6934220000003"/>
    <n v="385"/>
    <x v="1"/>
    <d v="2022-06-27T00:00:00"/>
    <n v="15"/>
    <s v="Penicillin"/>
    <x v="1"/>
  </r>
  <r>
    <s v="Joseph Nelson"/>
    <n v="19"/>
    <x v="2"/>
    <x v="1"/>
    <x v="4"/>
    <s v="O-"/>
    <x v="4"/>
    <x v="402"/>
    <s v="Mike Taylor"/>
    <s v="Phillips Group"/>
    <x v="4"/>
    <n v="14953.37326"/>
    <n v="333"/>
    <x v="2"/>
    <d v="2023-11-23T00:00:00"/>
    <n v="30"/>
    <s v="Ibuprofen"/>
    <x v="2"/>
  </r>
  <r>
    <s v="Bobby Osborne"/>
    <n v="67"/>
    <x v="0"/>
    <x v="1"/>
    <x v="2"/>
    <s v="B+"/>
    <x v="5"/>
    <x v="299"/>
    <s v="Mary Burke"/>
    <s v="Thornton and Sons"/>
    <x v="0"/>
    <n v="55170.494579999999"/>
    <n v="216"/>
    <x v="0"/>
    <d v="2018-12-06T00:00:00"/>
    <n v="11"/>
    <s v="Lipitor"/>
    <x v="0"/>
  </r>
  <r>
    <s v="Austin Ortega"/>
    <n v="76"/>
    <x v="0"/>
    <x v="0"/>
    <x v="0"/>
    <s v="B-"/>
    <x v="1"/>
    <x v="319"/>
    <s v="Vanessa Watson"/>
    <s v="Golden-Blair"/>
    <x v="0"/>
    <n v="12406.32634"/>
    <n v="476"/>
    <x v="2"/>
    <d v="2022-11-10T00:00:00"/>
    <n v="27"/>
    <s v="Aspirin"/>
    <x v="0"/>
  </r>
  <r>
    <s v="Chad Martin"/>
    <n v="48"/>
    <x v="1"/>
    <x v="1"/>
    <x v="1"/>
    <s v="O+"/>
    <x v="4"/>
    <x v="927"/>
    <s v="Dr. Dylan Johnson Jr."/>
    <s v="Mitchell, Allen and Lopez"/>
    <x v="0"/>
    <n v="3268.2447440000001"/>
    <n v="116"/>
    <x v="1"/>
    <d v="2019-06-08T00:00:00"/>
    <n v="16"/>
    <s v="Ibuprofen"/>
    <x v="1"/>
  </r>
  <r>
    <s v="Anthony Butler"/>
    <n v="52"/>
    <x v="1"/>
    <x v="1"/>
    <x v="1"/>
    <s v="AB+"/>
    <x v="4"/>
    <x v="258"/>
    <s v="Christy Huff"/>
    <s v="Glover, Vasquez and Haynes"/>
    <x v="0"/>
    <n v="10384.80852"/>
    <n v="436"/>
    <x v="1"/>
    <d v="2023-09-15T00:00:00"/>
    <n v="5"/>
    <s v="Paracetamol"/>
    <x v="2"/>
  </r>
  <r>
    <s v="Christina Frank"/>
    <n v="27"/>
    <x v="2"/>
    <x v="1"/>
    <x v="4"/>
    <s v="A-"/>
    <x v="1"/>
    <x v="928"/>
    <s v="Michael Murphy"/>
    <s v="Carroll, Myers and Hardy"/>
    <x v="3"/>
    <n v="9617.351643"/>
    <n v="342"/>
    <x v="2"/>
    <d v="2023-04-16T00:00:00"/>
    <n v="14"/>
    <s v="Paracetamol"/>
    <x v="1"/>
  </r>
  <r>
    <s v="Lisa Campbell"/>
    <n v="21"/>
    <x v="2"/>
    <x v="1"/>
    <x v="4"/>
    <s v="O+"/>
    <x v="1"/>
    <x v="929"/>
    <s v="Brian Clark"/>
    <s v="Dalton, Ortiz and Greene"/>
    <x v="4"/>
    <n v="9795.5746600000002"/>
    <n v="239"/>
    <x v="2"/>
    <d v="2022-01-16T00:00:00"/>
    <n v="9"/>
    <s v="Ibuprofen"/>
    <x v="2"/>
  </r>
  <r>
    <s v="Amy Wall"/>
    <n v="45"/>
    <x v="1"/>
    <x v="1"/>
    <x v="1"/>
    <s v="O+"/>
    <x v="1"/>
    <x v="677"/>
    <s v="Bailey Campbell"/>
    <s v="Moreno, Chung and Pittman"/>
    <x v="4"/>
    <n v="22134.421890000001"/>
    <n v="185"/>
    <x v="0"/>
    <d v="2021-04-28T00:00:00"/>
    <n v="5"/>
    <s v="Paracetamol"/>
    <x v="0"/>
  </r>
  <r>
    <s v="Melissa Lin"/>
    <n v="25"/>
    <x v="2"/>
    <x v="0"/>
    <x v="5"/>
    <s v="A-"/>
    <x v="3"/>
    <x v="930"/>
    <s v="Daniel Singh"/>
    <s v="Smith Ltd"/>
    <x v="2"/>
    <n v="35407.793440000001"/>
    <n v="256"/>
    <x v="1"/>
    <d v="2022-01-22T00:00:00"/>
    <n v="7"/>
    <s v="Lipitor"/>
    <x v="1"/>
  </r>
  <r>
    <s v="Pamela Rodriguez"/>
    <n v="60"/>
    <x v="0"/>
    <x v="0"/>
    <x v="0"/>
    <s v="B-"/>
    <x v="0"/>
    <x v="466"/>
    <s v="Brittany Smith"/>
    <s v="Cisneros, Scott and Mejia"/>
    <x v="0"/>
    <n v="26164.958620000001"/>
    <n v="180"/>
    <x v="1"/>
    <d v="2019-01-19T00:00:00"/>
    <n v="20"/>
    <s v="Aspirin"/>
    <x v="2"/>
  </r>
  <r>
    <s v="Michael Garcia"/>
    <n v="64"/>
    <x v="0"/>
    <x v="1"/>
    <x v="2"/>
    <s v="B-"/>
    <x v="4"/>
    <x v="931"/>
    <s v="Aaron Hill"/>
    <s v="Mccormick, Thomas and Copeland"/>
    <x v="2"/>
    <n v="4955.4250240000001"/>
    <n v="140"/>
    <x v="1"/>
    <d v="2019-10-16T00:00:00"/>
    <n v="30"/>
    <s v="Ibuprofen"/>
    <x v="2"/>
  </r>
  <r>
    <s v="Kenneth Choi"/>
    <n v="85"/>
    <x v="0"/>
    <x v="0"/>
    <x v="0"/>
    <s v="A+"/>
    <x v="4"/>
    <x v="932"/>
    <s v="Michelle Ford"/>
    <s v="Hood-Smith"/>
    <x v="3"/>
    <n v="10564.51887"/>
    <n v="196"/>
    <x v="1"/>
    <d v="2021-09-12T00:00:00"/>
    <n v="29"/>
    <s v="Lipitor"/>
    <x v="2"/>
  </r>
  <r>
    <s v="Margaret Casey"/>
    <n v="55"/>
    <x v="1"/>
    <x v="1"/>
    <x v="1"/>
    <s v="B+"/>
    <x v="5"/>
    <x v="202"/>
    <s v="William Bailey"/>
    <s v="Gonzales PLC"/>
    <x v="2"/>
    <n v="59641.513220000001"/>
    <n v="251"/>
    <x v="0"/>
    <d v="2021-06-04T00:00:00"/>
    <n v="20"/>
    <s v="Penicillin"/>
    <x v="2"/>
  </r>
  <r>
    <s v="Matthew Stevens"/>
    <n v="49"/>
    <x v="1"/>
    <x v="1"/>
    <x v="1"/>
    <s v="B-"/>
    <x v="4"/>
    <x v="805"/>
    <s v="Karen Monroe"/>
    <s v="Harvey-Johns"/>
    <x v="4"/>
    <n v="10788.679469999999"/>
    <n v="219"/>
    <x v="1"/>
    <d v="2019-01-20T00:00:00"/>
    <n v="9"/>
    <s v="Ibuprofen"/>
    <x v="0"/>
  </r>
  <r>
    <s v="Sean Hernandez"/>
    <n v="39"/>
    <x v="1"/>
    <x v="0"/>
    <x v="3"/>
    <s v="B-"/>
    <x v="1"/>
    <x v="933"/>
    <s v="Brittany Adams"/>
    <s v="Romero and Sons"/>
    <x v="4"/>
    <n v="37543.256390000002"/>
    <n v="199"/>
    <x v="1"/>
    <d v="2021-04-29T00:00:00"/>
    <n v="4"/>
    <s v="Penicillin"/>
    <x v="1"/>
  </r>
  <r>
    <s v="Courtney Graham"/>
    <n v="83"/>
    <x v="0"/>
    <x v="0"/>
    <x v="0"/>
    <s v="AB+"/>
    <x v="3"/>
    <x v="402"/>
    <s v="Mary Gonzalez"/>
    <s v="Hicks PLC"/>
    <x v="2"/>
    <n v="28429.447469999999"/>
    <n v="255"/>
    <x v="0"/>
    <d v="2023-10-27T00:00:00"/>
    <n v="3"/>
    <s v="Ibuprofen"/>
    <x v="1"/>
  </r>
  <r>
    <s v="Thomas Collier"/>
    <n v="29"/>
    <x v="2"/>
    <x v="1"/>
    <x v="4"/>
    <s v="A+"/>
    <x v="4"/>
    <x v="934"/>
    <s v="Erik Contreras"/>
    <s v="Solis, Pineda and Hubbard"/>
    <x v="4"/>
    <n v="19259.83653"/>
    <n v="470"/>
    <x v="1"/>
    <d v="2020-06-23T00:00:00"/>
    <n v="13"/>
    <s v="Penicillin"/>
    <x v="2"/>
  </r>
  <r>
    <s v="Andrew Howard"/>
    <n v="72"/>
    <x v="0"/>
    <x v="1"/>
    <x v="2"/>
    <s v="A+"/>
    <x v="4"/>
    <x v="935"/>
    <s v="Christopher Johnson"/>
    <s v="Johnson, Mayo and Allen"/>
    <x v="2"/>
    <n v="20540.048050000001"/>
    <n v="431"/>
    <x v="1"/>
    <d v="2021-01-23T00:00:00"/>
    <n v="5"/>
    <s v="Paracetamol"/>
    <x v="2"/>
  </r>
  <r>
    <s v="Wendy Flores"/>
    <n v="85"/>
    <x v="0"/>
    <x v="1"/>
    <x v="2"/>
    <s v="B+"/>
    <x v="4"/>
    <x v="303"/>
    <s v="Spencer Wyatt"/>
    <s v="Weber Inc"/>
    <x v="3"/>
    <n v="6791.8741669999999"/>
    <n v="448"/>
    <x v="1"/>
    <d v="2023-07-02T00:00:00"/>
    <n v="3"/>
    <s v="Penicillin"/>
    <x v="2"/>
  </r>
  <r>
    <s v="Willie Gibbs"/>
    <n v="82"/>
    <x v="0"/>
    <x v="1"/>
    <x v="2"/>
    <s v="A-"/>
    <x v="4"/>
    <x v="936"/>
    <s v="Steven Wagner"/>
    <s v="Hall, Smith and Hull"/>
    <x v="4"/>
    <n v="6842.9848199999997"/>
    <n v="132"/>
    <x v="1"/>
    <d v="2022-10-30T00:00:00"/>
    <n v="8"/>
    <s v="Lipitor"/>
    <x v="1"/>
  </r>
  <r>
    <s v="Samuel Johnson"/>
    <n v="32"/>
    <x v="2"/>
    <x v="1"/>
    <x v="4"/>
    <s v="O-"/>
    <x v="4"/>
    <x v="567"/>
    <s v="Carrie Carter"/>
    <s v="Rose, Richard and Hernandez"/>
    <x v="4"/>
    <n v="9375.2790600000008"/>
    <n v="400"/>
    <x v="1"/>
    <d v="2023-02-04T00:00:00"/>
    <n v="6"/>
    <s v="Paracetamol"/>
    <x v="1"/>
  </r>
  <r>
    <s v="Alexander Turner"/>
    <n v="70"/>
    <x v="0"/>
    <x v="0"/>
    <x v="0"/>
    <s v="A-"/>
    <x v="1"/>
    <x v="716"/>
    <s v="Desiree Arnold"/>
    <s v="Harrison, Knight and Garza"/>
    <x v="4"/>
    <n v="18552.684969999998"/>
    <n v="145"/>
    <x v="1"/>
    <d v="2020-04-13T00:00:00"/>
    <n v="3"/>
    <s v="Aspirin"/>
    <x v="2"/>
  </r>
  <r>
    <s v="Allison Warner"/>
    <n v="36"/>
    <x v="1"/>
    <x v="0"/>
    <x v="3"/>
    <s v="AB-"/>
    <x v="0"/>
    <x v="350"/>
    <s v="Kimberly Smith"/>
    <s v="Shepard PLC"/>
    <x v="1"/>
    <n v="28472.88809"/>
    <n v="483"/>
    <x v="1"/>
    <d v="2019-12-06T00:00:00"/>
    <n v="15"/>
    <s v="Lipitor"/>
    <x v="2"/>
  </r>
  <r>
    <s v="Kim Galloway"/>
    <n v="25"/>
    <x v="2"/>
    <x v="1"/>
    <x v="4"/>
    <s v="A+"/>
    <x v="1"/>
    <x v="340"/>
    <s v="Kimberly Cook"/>
    <s v="Howell and Sons"/>
    <x v="4"/>
    <n v="44868.388610000002"/>
    <n v="357"/>
    <x v="2"/>
    <d v="2022-05-16T00:00:00"/>
    <n v="29"/>
    <s v="Penicillin"/>
    <x v="2"/>
  </r>
  <r>
    <s v="Amy Johnson"/>
    <n v="82"/>
    <x v="0"/>
    <x v="1"/>
    <x v="2"/>
    <s v="A-"/>
    <x v="5"/>
    <x v="592"/>
    <s v="John Ortiz"/>
    <s v="Pham Ltd"/>
    <x v="3"/>
    <n v="53981.8004"/>
    <n v="416"/>
    <x v="1"/>
    <d v="2023-05-25T00:00:00"/>
    <n v="7"/>
    <s v="Penicillin"/>
    <x v="2"/>
  </r>
  <r>
    <s v="Jasmine Middleton"/>
    <n v="71"/>
    <x v="0"/>
    <x v="1"/>
    <x v="2"/>
    <s v="O+"/>
    <x v="1"/>
    <x v="937"/>
    <s v="Darren Williams"/>
    <s v="Marks, Gonzalez and Gonzalez"/>
    <x v="3"/>
    <n v="36847.805070000002"/>
    <n v="113"/>
    <x v="2"/>
    <d v="2020-05-14T00:00:00"/>
    <n v="7"/>
    <s v="Lipitor"/>
    <x v="0"/>
  </r>
  <r>
    <s v="Stephanie Berry"/>
    <n v="57"/>
    <x v="1"/>
    <x v="1"/>
    <x v="1"/>
    <s v="O-"/>
    <x v="0"/>
    <x v="938"/>
    <s v="Jennifer Sanders"/>
    <s v="Baker Ltd"/>
    <x v="2"/>
    <n v="57924.829700000002"/>
    <n v="453"/>
    <x v="1"/>
    <d v="2022-03-14T00:00:00"/>
    <n v="21"/>
    <s v="Lipitor"/>
    <x v="0"/>
  </r>
  <r>
    <s v="Matthew Brock"/>
    <n v="41"/>
    <x v="1"/>
    <x v="1"/>
    <x v="1"/>
    <s v="A+"/>
    <x v="1"/>
    <x v="889"/>
    <s v="Anna Ryan"/>
    <s v="Graves, Ramirez and Fisher"/>
    <x v="4"/>
    <n v="14663.189640000001"/>
    <n v="134"/>
    <x v="1"/>
    <d v="2023-02-19T00:00:00"/>
    <n v="2"/>
    <s v="Paracetamol"/>
    <x v="1"/>
  </r>
  <r>
    <s v="Caitlin Day"/>
    <n v="18"/>
    <x v="2"/>
    <x v="1"/>
    <x v="4"/>
    <s v="AB-"/>
    <x v="2"/>
    <x v="939"/>
    <s v="Maria Martin"/>
    <s v="Reyes, Freeman and Benton"/>
    <x v="4"/>
    <n v="11742.13607"/>
    <n v="158"/>
    <x v="1"/>
    <d v="2020-04-22T00:00:00"/>
    <n v="13"/>
    <s v="Aspirin"/>
    <x v="1"/>
  </r>
  <r>
    <s v="Nicole Evans"/>
    <n v="44"/>
    <x v="1"/>
    <x v="1"/>
    <x v="1"/>
    <s v="O-"/>
    <x v="5"/>
    <x v="940"/>
    <s v="Margaret Silva"/>
    <s v="Snyder-Huynh"/>
    <x v="1"/>
    <n v="52579.819329999998"/>
    <n v="470"/>
    <x v="0"/>
    <d v="2020-05-20T00:00:00"/>
    <n v="17"/>
    <s v="Aspirin"/>
    <x v="0"/>
  </r>
  <r>
    <s v="William Harris"/>
    <n v="38"/>
    <x v="1"/>
    <x v="0"/>
    <x v="3"/>
    <s v="O+"/>
    <x v="5"/>
    <x v="629"/>
    <s v="Kim Bell"/>
    <s v="Andersen-Hart"/>
    <x v="3"/>
    <n v="64160.686909999997"/>
    <n v="147"/>
    <x v="0"/>
    <d v="2021-01-18T00:00:00"/>
    <n v="23"/>
    <s v="Paracetamol"/>
    <x v="2"/>
  </r>
  <r>
    <s v="Brian Gomez"/>
    <n v="65"/>
    <x v="0"/>
    <x v="1"/>
    <x v="2"/>
    <s v="B+"/>
    <x v="3"/>
    <x v="941"/>
    <s v="Francisco Barton"/>
    <s v="Wilkerson Inc"/>
    <x v="3"/>
    <n v="1663.342889"/>
    <n v="335"/>
    <x v="2"/>
    <d v="2023-05-29T00:00:00"/>
    <n v="24"/>
    <s v="Lipitor"/>
    <x v="1"/>
  </r>
  <r>
    <s v="Cassandra White"/>
    <n v="68"/>
    <x v="0"/>
    <x v="0"/>
    <x v="0"/>
    <s v="AB+"/>
    <x v="2"/>
    <x v="942"/>
    <s v="Karla Thompson"/>
    <s v="Clarke-Richards"/>
    <x v="3"/>
    <n v="15174.24373"/>
    <n v="157"/>
    <x v="0"/>
    <d v="2019-11-21T00:00:00"/>
    <n v="19"/>
    <s v="Paracetamol"/>
    <x v="2"/>
  </r>
  <r>
    <s v="Aaron Jones"/>
    <n v="18"/>
    <x v="2"/>
    <x v="1"/>
    <x v="4"/>
    <s v="A-"/>
    <x v="1"/>
    <x v="557"/>
    <s v="Christy Williams"/>
    <s v="Reynolds, Carter and Wilson"/>
    <x v="4"/>
    <n v="37864.821360000002"/>
    <n v="298"/>
    <x v="1"/>
    <d v="2023-03-18T00:00:00"/>
    <n v="9"/>
    <s v="Lipitor"/>
    <x v="1"/>
  </r>
  <r>
    <s v="Marilyn Steele"/>
    <n v="33"/>
    <x v="2"/>
    <x v="1"/>
    <x v="4"/>
    <s v="AB-"/>
    <x v="1"/>
    <x v="528"/>
    <s v="Zachary Walker"/>
    <s v="Colon-Martin"/>
    <x v="4"/>
    <n v="15775.97084"/>
    <n v="488"/>
    <x v="2"/>
    <d v="2022-12-17T00:00:00"/>
    <n v="23"/>
    <s v="Ibuprofen"/>
    <x v="1"/>
  </r>
  <r>
    <s v="Eric Roberts"/>
    <n v="33"/>
    <x v="2"/>
    <x v="1"/>
    <x v="4"/>
    <s v="AB-"/>
    <x v="1"/>
    <x v="943"/>
    <s v="Heather Perry"/>
    <s v="Dennis-Moran"/>
    <x v="3"/>
    <n v="25708.313099999999"/>
    <n v="370"/>
    <x v="2"/>
    <d v="2023-03-10T00:00:00"/>
    <n v="26"/>
    <s v="Paracetamol"/>
    <x v="2"/>
  </r>
  <r>
    <s v="Rebecca Knox"/>
    <n v="51"/>
    <x v="1"/>
    <x v="1"/>
    <x v="1"/>
    <s v="A-"/>
    <x v="1"/>
    <x v="594"/>
    <s v="Anthony Trujillo"/>
    <s v="Richardson Inc"/>
    <x v="3"/>
    <n v="28888.073250000001"/>
    <n v="213"/>
    <x v="2"/>
    <d v="2020-12-17T00:00:00"/>
    <n v="1"/>
    <s v="Ibuprofen"/>
    <x v="0"/>
  </r>
  <r>
    <s v="Alex Wright"/>
    <n v="84"/>
    <x v="0"/>
    <x v="1"/>
    <x v="2"/>
    <s v="A+"/>
    <x v="4"/>
    <x v="944"/>
    <s v="Shannon Day"/>
    <s v="Smith Group"/>
    <x v="2"/>
    <n v="11162.17296"/>
    <n v="247"/>
    <x v="2"/>
    <d v="2019-03-26T00:00:00"/>
    <n v="9"/>
    <s v="Penicillin"/>
    <x v="2"/>
  </r>
  <r>
    <s v="Michael Morgan"/>
    <n v="23"/>
    <x v="2"/>
    <x v="1"/>
    <x v="4"/>
    <s v="O-"/>
    <x v="2"/>
    <x v="503"/>
    <s v="Vincent Peterson"/>
    <s v="Duffy-Wood"/>
    <x v="4"/>
    <n v="4577.1901520000001"/>
    <n v="386"/>
    <x v="1"/>
    <d v="2019-10-14T00:00:00"/>
    <n v="17"/>
    <s v="Aspirin"/>
    <x v="0"/>
  </r>
  <r>
    <s v="Clinton Moore"/>
    <n v="72"/>
    <x v="0"/>
    <x v="0"/>
    <x v="0"/>
    <s v="O+"/>
    <x v="0"/>
    <x v="945"/>
    <s v="Carol Chapman"/>
    <s v="Lester, Williams and Morris"/>
    <x v="4"/>
    <n v="17541.665209999999"/>
    <n v="220"/>
    <x v="2"/>
    <d v="2020-06-10T00:00:00"/>
    <n v="6"/>
    <s v="Lipitor"/>
    <x v="2"/>
  </r>
  <r>
    <s v="Tyler Sanders DVM"/>
    <n v="78"/>
    <x v="0"/>
    <x v="0"/>
    <x v="0"/>
    <s v="A+"/>
    <x v="5"/>
    <x v="946"/>
    <s v="Keith Reed"/>
    <s v="Sutton and Sons"/>
    <x v="1"/>
    <n v="63531.331290000002"/>
    <n v="227"/>
    <x v="0"/>
    <d v="2019-09-03T00:00:00"/>
    <n v="2"/>
    <s v="Aspirin"/>
    <x v="1"/>
  </r>
  <r>
    <s v="Robert Olson"/>
    <n v="77"/>
    <x v="0"/>
    <x v="0"/>
    <x v="0"/>
    <s v="O-"/>
    <x v="5"/>
    <x v="9"/>
    <s v="Olivia Pearson"/>
    <s v="Brown and Sons"/>
    <x v="2"/>
    <n v="61732.547579999999"/>
    <n v="366"/>
    <x v="1"/>
    <d v="2023-01-06T00:00:00"/>
    <n v="22"/>
    <s v="Lipitor"/>
    <x v="1"/>
  </r>
  <r>
    <s v="Michael Smith"/>
    <n v="37"/>
    <x v="1"/>
    <x v="1"/>
    <x v="1"/>
    <s v="B+"/>
    <x v="1"/>
    <x v="947"/>
    <s v="Stephen Barry"/>
    <s v="Wilson, Murphy and Carpenter"/>
    <x v="2"/>
    <n v="43446.10471"/>
    <n v="220"/>
    <x v="1"/>
    <d v="2020-11-23T00:00:00"/>
    <n v="5"/>
    <s v="Ibuprofen"/>
    <x v="2"/>
  </r>
  <r>
    <s v="Jaime Holmes"/>
    <n v="61"/>
    <x v="0"/>
    <x v="1"/>
    <x v="2"/>
    <s v="A-"/>
    <x v="3"/>
    <x v="78"/>
    <s v="Brittany Cook"/>
    <s v="Rodriguez and Sons"/>
    <x v="0"/>
    <n v="1803.7593899999999"/>
    <n v="411"/>
    <x v="0"/>
    <d v="2021-02-05T00:00:00"/>
    <n v="21"/>
    <s v="Aspirin"/>
    <x v="0"/>
  </r>
  <r>
    <s v="Todd Moore"/>
    <n v="47"/>
    <x v="1"/>
    <x v="1"/>
    <x v="1"/>
    <s v="A-"/>
    <x v="5"/>
    <x v="864"/>
    <s v="Christopher Mcdonald"/>
    <s v="Brown and Sons"/>
    <x v="2"/>
    <n v="22429.09332"/>
    <n v="119"/>
    <x v="1"/>
    <d v="2021-12-17T00:00:00"/>
    <n v="28"/>
    <s v="Penicillin"/>
    <x v="2"/>
  </r>
  <r>
    <s v="James Lopez"/>
    <n v="63"/>
    <x v="0"/>
    <x v="1"/>
    <x v="2"/>
    <s v="B-"/>
    <x v="0"/>
    <x v="524"/>
    <s v="Kathleen Norton"/>
    <s v="Williamson LLC"/>
    <x v="0"/>
    <n v="21570.35195"/>
    <n v="309"/>
    <x v="2"/>
    <d v="2022-06-08T00:00:00"/>
    <n v="7"/>
    <s v="Ibuprofen"/>
    <x v="2"/>
  </r>
  <r>
    <s v="Thomas Long"/>
    <n v="24"/>
    <x v="2"/>
    <x v="0"/>
    <x v="5"/>
    <s v="O+"/>
    <x v="0"/>
    <x v="136"/>
    <s v="Valerie Ellis"/>
    <s v="Ross-Murphy"/>
    <x v="3"/>
    <n v="22929.153679999999"/>
    <n v="336"/>
    <x v="2"/>
    <d v="2021-04-14T00:00:00"/>
    <n v="4"/>
    <s v="Penicillin"/>
    <x v="1"/>
  </r>
  <r>
    <s v="Justin Lewis"/>
    <n v="49"/>
    <x v="1"/>
    <x v="0"/>
    <x v="3"/>
    <s v="AB-"/>
    <x v="1"/>
    <x v="541"/>
    <s v="Jose Parker"/>
    <s v="Cohen, Hunt and Diaz"/>
    <x v="3"/>
    <n v="40227.159079999998"/>
    <n v="409"/>
    <x v="2"/>
    <d v="2022-02-23T00:00:00"/>
    <n v="23"/>
    <s v="Ibuprofen"/>
    <x v="1"/>
  </r>
  <r>
    <s v="Monique Castro"/>
    <n v="29"/>
    <x v="2"/>
    <x v="0"/>
    <x v="5"/>
    <s v="O+"/>
    <x v="2"/>
    <x v="237"/>
    <s v="Jonathan Carter MD"/>
    <s v="Ellis-Wolfe"/>
    <x v="2"/>
    <n v="8413.4540529999995"/>
    <n v="444"/>
    <x v="0"/>
    <d v="2021-04-18T00:00:00"/>
    <n v="4"/>
    <s v="Penicillin"/>
    <x v="2"/>
  </r>
  <r>
    <s v="Brian Hardin"/>
    <n v="24"/>
    <x v="2"/>
    <x v="0"/>
    <x v="5"/>
    <s v="O-"/>
    <x v="4"/>
    <x v="948"/>
    <s v="Melissa Moore"/>
    <s v="Anderson, Bryant and Merritt"/>
    <x v="3"/>
    <n v="17682.413130000001"/>
    <n v="377"/>
    <x v="1"/>
    <d v="2023-11-05T00:00:00"/>
    <n v="23"/>
    <s v="Paracetamol"/>
    <x v="1"/>
  </r>
  <r>
    <s v="Kent Peters"/>
    <n v="62"/>
    <x v="0"/>
    <x v="1"/>
    <x v="2"/>
    <s v="O-"/>
    <x v="2"/>
    <x v="949"/>
    <s v="Andrew Gonzalez"/>
    <s v="Rose-Walker"/>
    <x v="0"/>
    <n v="21588.085650000001"/>
    <n v="122"/>
    <x v="2"/>
    <d v="2023-03-23T00:00:00"/>
    <n v="16"/>
    <s v="Lipitor"/>
    <x v="0"/>
  </r>
  <r>
    <s v="Michele Gardner"/>
    <n v="53"/>
    <x v="1"/>
    <x v="0"/>
    <x v="3"/>
    <s v="O-"/>
    <x v="5"/>
    <x v="689"/>
    <s v="Joshua Thomas"/>
    <s v="Long, Shannon and Brown"/>
    <x v="2"/>
    <n v="7926.0788689999999"/>
    <n v="219"/>
    <x v="0"/>
    <d v="2023-09-05T00:00:00"/>
    <n v="18"/>
    <s v="Penicillin"/>
    <x v="0"/>
  </r>
  <r>
    <s v="Joseph Perez"/>
    <n v="64"/>
    <x v="0"/>
    <x v="1"/>
    <x v="2"/>
    <s v="A-"/>
    <x v="4"/>
    <x v="21"/>
    <s v="Janet Jordan"/>
    <s v="Dawson-Velasquez"/>
    <x v="0"/>
    <n v="7787.6143780000002"/>
    <n v="144"/>
    <x v="1"/>
    <d v="2022-12-20T00:00:00"/>
    <n v="8"/>
    <s v="Aspirin"/>
    <x v="2"/>
  </r>
  <r>
    <s v="Mary Taylor"/>
    <n v="20"/>
    <x v="2"/>
    <x v="0"/>
    <x v="5"/>
    <s v="O+"/>
    <x v="2"/>
    <x v="794"/>
    <s v="Anna Chan"/>
    <s v="Prince Ltd"/>
    <x v="4"/>
    <n v="4514.1954770000002"/>
    <n v="181"/>
    <x v="0"/>
    <d v="2022-03-16T00:00:00"/>
    <n v="1"/>
    <s v="Ibuprofen"/>
    <x v="2"/>
  </r>
  <r>
    <s v="Kelli Richardson"/>
    <n v="19"/>
    <x v="2"/>
    <x v="1"/>
    <x v="4"/>
    <s v="A+"/>
    <x v="4"/>
    <x v="433"/>
    <s v="James Medina"/>
    <s v="Mullen LLC"/>
    <x v="2"/>
    <n v="11085.098019999999"/>
    <n v="130"/>
    <x v="2"/>
    <d v="2022-08-31T00:00:00"/>
    <n v="10"/>
    <s v="Penicillin"/>
    <x v="2"/>
  </r>
  <r>
    <s v="Dr. Cheyenne Chen DDS"/>
    <n v="56"/>
    <x v="1"/>
    <x v="0"/>
    <x v="3"/>
    <s v="AB+"/>
    <x v="0"/>
    <x v="749"/>
    <s v="Ashley Thomas"/>
    <s v="Rivera-Allen"/>
    <x v="2"/>
    <n v="49535.179109999997"/>
    <n v="442"/>
    <x v="2"/>
    <d v="2021-01-20T00:00:00"/>
    <n v="8"/>
    <s v="Paracetamol"/>
    <x v="0"/>
  </r>
  <r>
    <s v="Peggy Miller"/>
    <n v="47"/>
    <x v="1"/>
    <x v="1"/>
    <x v="1"/>
    <s v="AB+"/>
    <x v="3"/>
    <x v="478"/>
    <s v="Emily Mann"/>
    <s v="Martin-Parker"/>
    <x v="4"/>
    <n v="2271.88913"/>
    <n v="165"/>
    <x v="0"/>
    <d v="2020-04-17T00:00:00"/>
    <n v="6"/>
    <s v="Lipitor"/>
    <x v="1"/>
  </r>
  <r>
    <s v="Linda Douglas"/>
    <n v="72"/>
    <x v="0"/>
    <x v="0"/>
    <x v="0"/>
    <s v="AB+"/>
    <x v="0"/>
    <x v="764"/>
    <s v="Angela Carr"/>
    <s v="Roberts, Kirk and Green"/>
    <x v="0"/>
    <n v="2541.4934320000002"/>
    <n v="314"/>
    <x v="2"/>
    <d v="2019-02-02T00:00:00"/>
    <n v="13"/>
    <s v="Penicillin"/>
    <x v="1"/>
  </r>
  <r>
    <s v="Jennifer Nelson"/>
    <n v="78"/>
    <x v="0"/>
    <x v="1"/>
    <x v="2"/>
    <s v="O-"/>
    <x v="3"/>
    <x v="950"/>
    <s v="Adam Fox"/>
    <s v="Santiago, Garcia and Bass"/>
    <x v="0"/>
    <n v="34917.665390000002"/>
    <n v="457"/>
    <x v="2"/>
    <d v="2023-04-09T00:00:00"/>
    <n v="28"/>
    <s v="Penicillin"/>
    <x v="0"/>
  </r>
  <r>
    <s v="Bryan Harmon"/>
    <n v="79"/>
    <x v="0"/>
    <x v="0"/>
    <x v="0"/>
    <s v="A-"/>
    <x v="4"/>
    <x v="951"/>
    <s v="Crystal Rivas"/>
    <s v="Roman-Williams"/>
    <x v="0"/>
    <n v="17750.267749999999"/>
    <n v="241"/>
    <x v="1"/>
    <d v="2022-04-16T00:00:00"/>
    <n v="6"/>
    <s v="Lipitor"/>
    <x v="2"/>
  </r>
  <r>
    <s v="Joseph Lewis"/>
    <n v="79"/>
    <x v="0"/>
    <x v="0"/>
    <x v="0"/>
    <s v="A+"/>
    <x v="1"/>
    <x v="313"/>
    <s v="Debra Parker"/>
    <s v="Powers Inc"/>
    <x v="0"/>
    <n v="25616.581610000001"/>
    <n v="259"/>
    <x v="2"/>
    <d v="2021-11-02T00:00:00"/>
    <n v="25"/>
    <s v="Penicillin"/>
    <x v="1"/>
  </r>
  <r>
    <s v="Mackenzie Ward"/>
    <n v="83"/>
    <x v="0"/>
    <x v="1"/>
    <x v="2"/>
    <s v="B-"/>
    <x v="2"/>
    <x v="841"/>
    <s v="Evan Harrington Jr."/>
    <s v="Ramsey-Mcdonald"/>
    <x v="0"/>
    <n v="803.25859290000005"/>
    <n v="310"/>
    <x v="1"/>
    <d v="2021-10-14T00:00:00"/>
    <n v="20"/>
    <s v="Lipitor"/>
    <x v="1"/>
  </r>
  <r>
    <s v="David Peterson"/>
    <n v="45"/>
    <x v="1"/>
    <x v="0"/>
    <x v="3"/>
    <s v="O-"/>
    <x v="5"/>
    <x v="952"/>
    <s v="Eric Wilson"/>
    <s v="Kim-Jenkins"/>
    <x v="1"/>
    <n v="6896.5172199999997"/>
    <n v="334"/>
    <x v="1"/>
    <d v="2022-02-03T00:00:00"/>
    <n v="25"/>
    <s v="Ibuprofen"/>
    <x v="0"/>
  </r>
  <r>
    <s v="Mr. Joshua Salazar"/>
    <n v="59"/>
    <x v="1"/>
    <x v="0"/>
    <x v="3"/>
    <s v="B-"/>
    <x v="5"/>
    <x v="953"/>
    <s v="Penny Palmer"/>
    <s v="Davenport, Chan and Brewer"/>
    <x v="2"/>
    <n v="55566.381419999998"/>
    <n v="195"/>
    <x v="0"/>
    <d v="2020-09-29T00:00:00"/>
    <n v="16"/>
    <s v="Ibuprofen"/>
    <x v="2"/>
  </r>
  <r>
    <s v="Elizabeth Donovan"/>
    <n v="60"/>
    <x v="0"/>
    <x v="0"/>
    <x v="0"/>
    <s v="B-"/>
    <x v="3"/>
    <x v="273"/>
    <s v="Alexandra Nunez"/>
    <s v="Lynn-Hutchinson"/>
    <x v="0"/>
    <n v="35886.905220000001"/>
    <n v="371"/>
    <x v="0"/>
    <d v="2020-03-09T00:00:00"/>
    <n v="3"/>
    <s v="Paracetamol"/>
    <x v="0"/>
  </r>
  <r>
    <s v="Karen Martinez"/>
    <n v="25"/>
    <x v="2"/>
    <x v="1"/>
    <x v="4"/>
    <s v="A-"/>
    <x v="1"/>
    <x v="954"/>
    <s v="Sandra Salazar"/>
    <s v="Martinez-Garcia"/>
    <x v="4"/>
    <n v="1567.0081949999999"/>
    <n v="129"/>
    <x v="1"/>
    <d v="2020-12-07T00:00:00"/>
    <n v="9"/>
    <s v="Ibuprofen"/>
    <x v="1"/>
  </r>
  <r>
    <s v="Elizabeth Tucker"/>
    <n v="58"/>
    <x v="1"/>
    <x v="1"/>
    <x v="1"/>
    <s v="A+"/>
    <x v="3"/>
    <x v="721"/>
    <s v="Jennifer Hickman"/>
    <s v="Jackson Inc"/>
    <x v="3"/>
    <n v="31640.503410000001"/>
    <n v="403"/>
    <x v="0"/>
    <d v="2020-05-08T00:00:00"/>
    <n v="22"/>
    <s v="Aspirin"/>
    <x v="0"/>
  </r>
  <r>
    <s v="Eric Campbell"/>
    <n v="74"/>
    <x v="0"/>
    <x v="1"/>
    <x v="2"/>
    <s v="AB-"/>
    <x v="0"/>
    <x v="643"/>
    <s v="Anthony Gillespie"/>
    <s v="Duarte-Miller"/>
    <x v="0"/>
    <n v="14192.839319999999"/>
    <n v="246"/>
    <x v="1"/>
    <d v="2019-10-08T00:00:00"/>
    <n v="24"/>
    <s v="Paracetamol"/>
    <x v="2"/>
  </r>
  <r>
    <s v="Debbie James"/>
    <n v="23"/>
    <x v="2"/>
    <x v="1"/>
    <x v="4"/>
    <s v="A-"/>
    <x v="1"/>
    <x v="955"/>
    <s v="Kathleen Sosa"/>
    <s v="Gutierrez, Hood and Sparks"/>
    <x v="4"/>
    <n v="2398.8334100000002"/>
    <n v="266"/>
    <x v="0"/>
    <d v="2018-11-23T00:00:00"/>
    <n v="19"/>
    <s v="Penicillin"/>
    <x v="2"/>
  </r>
  <r>
    <s v="Alan Ibarra"/>
    <n v="34"/>
    <x v="2"/>
    <x v="1"/>
    <x v="4"/>
    <s v="O+"/>
    <x v="1"/>
    <x v="532"/>
    <s v="Steven Rhodes"/>
    <s v="Mora Group"/>
    <x v="1"/>
    <n v="37842.338499999998"/>
    <n v="316"/>
    <x v="0"/>
    <d v="2020-04-04T00:00:00"/>
    <n v="9"/>
    <s v="Lipitor"/>
    <x v="1"/>
  </r>
  <r>
    <s v="Christine Hernandez"/>
    <n v="26"/>
    <x v="2"/>
    <x v="1"/>
    <x v="4"/>
    <s v="B+"/>
    <x v="1"/>
    <x v="956"/>
    <s v="Jacqueline Watts"/>
    <s v="Cooley Inc"/>
    <x v="4"/>
    <n v="2197.701916"/>
    <n v="225"/>
    <x v="1"/>
    <d v="2019-08-14T00:00:00"/>
    <n v="2"/>
    <s v="Ibuprofen"/>
    <x v="2"/>
  </r>
  <r>
    <s v="Lee Kramer"/>
    <n v="41"/>
    <x v="1"/>
    <x v="0"/>
    <x v="3"/>
    <s v="O+"/>
    <x v="4"/>
    <x v="957"/>
    <s v="April Anderson"/>
    <s v="Brewer Ltd"/>
    <x v="0"/>
    <n v="27607.46513"/>
    <n v="256"/>
    <x v="1"/>
    <d v="2020-10-16T00:00:00"/>
    <n v="19"/>
    <s v="Penicillin"/>
    <x v="2"/>
  </r>
  <r>
    <s v="Kyle Johnson"/>
    <n v="29"/>
    <x v="2"/>
    <x v="0"/>
    <x v="5"/>
    <s v="B+"/>
    <x v="4"/>
    <x v="707"/>
    <s v="Patrick Stone"/>
    <s v="Pittman-Chandler"/>
    <x v="3"/>
    <n v="6872.3778240000001"/>
    <n v="292"/>
    <x v="2"/>
    <d v="2019-04-26T00:00:00"/>
    <n v="12"/>
    <s v="Paracetamol"/>
    <x v="0"/>
  </r>
  <r>
    <s v="Ruth Meyer"/>
    <n v="42"/>
    <x v="1"/>
    <x v="0"/>
    <x v="3"/>
    <s v="A-"/>
    <x v="4"/>
    <x v="958"/>
    <s v="Natalie Andrews"/>
    <s v="Wang Inc"/>
    <x v="1"/>
    <n v="1408.41842"/>
    <n v="105"/>
    <x v="1"/>
    <d v="2018-12-10T00:00:00"/>
    <n v="29"/>
    <s v="Ibuprofen"/>
    <x v="0"/>
  </r>
  <r>
    <s v="Tonya Ferguson"/>
    <n v="77"/>
    <x v="0"/>
    <x v="1"/>
    <x v="2"/>
    <s v="O-"/>
    <x v="0"/>
    <x v="959"/>
    <s v="Andrew Wallace"/>
    <s v="Perez, Sherman and Henderson"/>
    <x v="0"/>
    <n v="27589.818289999999"/>
    <n v="496"/>
    <x v="2"/>
    <d v="2019-11-07T00:00:00"/>
    <n v="4"/>
    <s v="Lipitor"/>
    <x v="1"/>
  </r>
  <r>
    <s v="Kevin Fowler"/>
    <n v="20"/>
    <x v="2"/>
    <x v="0"/>
    <x v="5"/>
    <s v="AB+"/>
    <x v="2"/>
    <x v="960"/>
    <s v="Anthony Thomas DDS"/>
    <s v="Smith-Rodgers"/>
    <x v="3"/>
    <n v="15093.70275"/>
    <n v="247"/>
    <x v="1"/>
    <d v="2023-11-18T00:00:00"/>
    <n v="23"/>
    <s v="Ibuprofen"/>
    <x v="1"/>
  </r>
  <r>
    <s v="Felicia Ramirez"/>
    <n v="24"/>
    <x v="2"/>
    <x v="1"/>
    <x v="4"/>
    <s v="B+"/>
    <x v="2"/>
    <x v="961"/>
    <s v="Richard Gibson"/>
    <s v="Schroeder, Brown and Solis"/>
    <x v="3"/>
    <n v="23582.649580000001"/>
    <n v="417"/>
    <x v="1"/>
    <d v="2019-06-11T00:00:00"/>
    <n v="29"/>
    <s v="Aspirin"/>
    <x v="0"/>
  </r>
  <r>
    <s v="Joshua Ellis"/>
    <n v="76"/>
    <x v="0"/>
    <x v="0"/>
    <x v="0"/>
    <s v="O+"/>
    <x v="3"/>
    <x v="865"/>
    <s v="Stacey Wade"/>
    <s v="Cooper PLC"/>
    <x v="0"/>
    <n v="16861.576679999998"/>
    <n v="462"/>
    <x v="2"/>
    <d v="2023-11-14T00:00:00"/>
    <n v="27"/>
    <s v="Penicillin"/>
    <x v="1"/>
  </r>
  <r>
    <s v="Patrick Farmer"/>
    <n v="40"/>
    <x v="1"/>
    <x v="0"/>
    <x v="3"/>
    <s v="A+"/>
    <x v="4"/>
    <x v="962"/>
    <s v="Christopher Rosario"/>
    <s v="Salazar, Moreno and Adams"/>
    <x v="2"/>
    <n v="27008.895349999999"/>
    <n v="493"/>
    <x v="1"/>
    <d v="2019-05-29T00:00:00"/>
    <n v="10"/>
    <s v="Ibuprofen"/>
    <x v="2"/>
  </r>
  <r>
    <s v="Maria Novak"/>
    <n v="24"/>
    <x v="2"/>
    <x v="0"/>
    <x v="5"/>
    <s v="O+"/>
    <x v="0"/>
    <x v="963"/>
    <s v="Christopher Mendoza"/>
    <s v="Russell-Perry"/>
    <x v="4"/>
    <n v="57023.244039999998"/>
    <n v="169"/>
    <x v="2"/>
    <d v="2022-05-11T00:00:00"/>
    <n v="25"/>
    <s v="Ibuprofen"/>
    <x v="2"/>
  </r>
  <r>
    <s v="Samantha Roberts"/>
    <n v="73"/>
    <x v="0"/>
    <x v="1"/>
    <x v="2"/>
    <s v="B+"/>
    <x v="3"/>
    <x v="964"/>
    <s v="Sharon Gardner"/>
    <s v="Long-Martinez"/>
    <x v="0"/>
    <n v="12350.039769999999"/>
    <n v="331"/>
    <x v="0"/>
    <d v="2021-01-20T00:00:00"/>
    <n v="18"/>
    <s v="Ibuprofen"/>
    <x v="1"/>
  </r>
  <r>
    <s v="Michael Powell"/>
    <n v="65"/>
    <x v="0"/>
    <x v="0"/>
    <x v="0"/>
    <s v="B+"/>
    <x v="2"/>
    <x v="965"/>
    <s v="Ryan Patel"/>
    <s v="Scott, White and Gardner"/>
    <x v="0"/>
    <n v="18173.30876"/>
    <n v="312"/>
    <x v="2"/>
    <d v="2023-08-19T00:00:00"/>
    <n v="6"/>
    <s v="Lipitor"/>
    <x v="2"/>
  </r>
  <r>
    <s v="Jamie Santos"/>
    <n v="79"/>
    <x v="0"/>
    <x v="1"/>
    <x v="2"/>
    <s v="AB-"/>
    <x v="4"/>
    <x v="966"/>
    <s v="Shirley Benjamin"/>
    <s v="Payne-Cook"/>
    <x v="4"/>
    <n v="3677.5312090000002"/>
    <n v="261"/>
    <x v="1"/>
    <d v="2020-10-15T00:00:00"/>
    <n v="16"/>
    <s v="Aspirin"/>
    <x v="2"/>
  </r>
  <r>
    <s v="John Rodriguez"/>
    <n v="69"/>
    <x v="0"/>
    <x v="0"/>
    <x v="0"/>
    <s v="A-"/>
    <x v="2"/>
    <x v="967"/>
    <s v="Timothy Chen"/>
    <s v="Cameron-Cardenas"/>
    <x v="2"/>
    <n v="9742.0086749999991"/>
    <n v="425"/>
    <x v="2"/>
    <d v="2022-01-16T00:00:00"/>
    <n v="5"/>
    <s v="Lipitor"/>
    <x v="2"/>
  </r>
  <r>
    <s v="Brian Wilson"/>
    <n v="77"/>
    <x v="0"/>
    <x v="1"/>
    <x v="2"/>
    <s v="AB-"/>
    <x v="2"/>
    <x v="112"/>
    <s v="Raymond Berry"/>
    <s v="Bowman, Moreno and Porter"/>
    <x v="2"/>
    <n v="8849.1398669999999"/>
    <n v="484"/>
    <x v="1"/>
    <d v="2019-07-12T00:00:00"/>
    <n v="21"/>
    <s v="Lipitor"/>
    <x v="1"/>
  </r>
  <r>
    <s v="Justin Alexander"/>
    <n v="33"/>
    <x v="2"/>
    <x v="0"/>
    <x v="5"/>
    <s v="B-"/>
    <x v="0"/>
    <x v="959"/>
    <s v="Alexis Young"/>
    <s v="Powell-Ferrell"/>
    <x v="2"/>
    <n v="38282.018479999999"/>
    <n v="153"/>
    <x v="2"/>
    <d v="2019-11-24T00:00:00"/>
    <n v="21"/>
    <s v="Lipitor"/>
    <x v="0"/>
  </r>
  <r>
    <s v="Christopher White"/>
    <n v="36"/>
    <x v="1"/>
    <x v="1"/>
    <x v="1"/>
    <s v="B-"/>
    <x v="4"/>
    <x v="538"/>
    <s v="Philip Thompson"/>
    <s v="Moran-Hanson"/>
    <x v="1"/>
    <n v="3340.1553560000002"/>
    <n v="360"/>
    <x v="1"/>
    <d v="2019-03-25T00:00:00"/>
    <n v="3"/>
    <s v="Ibuprofen"/>
    <x v="2"/>
  </r>
  <r>
    <s v="Abigail Lamb"/>
    <n v="43"/>
    <x v="1"/>
    <x v="1"/>
    <x v="1"/>
    <s v="A+"/>
    <x v="4"/>
    <x v="243"/>
    <s v="Willie Johnson"/>
    <s v="Diaz PLC"/>
    <x v="1"/>
    <n v="24327.267329999999"/>
    <n v="282"/>
    <x v="1"/>
    <d v="2023-09-16T00:00:00"/>
    <n v="23"/>
    <s v="Ibuprofen"/>
    <x v="1"/>
  </r>
  <r>
    <s v="Ralph Kirk"/>
    <n v="78"/>
    <x v="0"/>
    <x v="0"/>
    <x v="0"/>
    <s v="A+"/>
    <x v="0"/>
    <x v="968"/>
    <s v="Bryan Wells"/>
    <s v="Carroll, Kim and Green"/>
    <x v="4"/>
    <n v="54363.241520000003"/>
    <n v="446"/>
    <x v="1"/>
    <d v="2019-04-26T00:00:00"/>
    <n v="2"/>
    <s v="Paracetamol"/>
    <x v="1"/>
  </r>
  <r>
    <s v="Caroline Riley"/>
    <n v="67"/>
    <x v="0"/>
    <x v="1"/>
    <x v="2"/>
    <s v="O-"/>
    <x v="4"/>
    <x v="969"/>
    <s v="Danielle Shelton"/>
    <s v="Taylor, Foster and Barnes"/>
    <x v="2"/>
    <n v="18666.13119"/>
    <n v="287"/>
    <x v="1"/>
    <d v="2019-08-27T00:00:00"/>
    <n v="8"/>
    <s v="Aspirin"/>
    <x v="2"/>
  </r>
  <r>
    <s v="Susan Phillips"/>
    <n v="46"/>
    <x v="1"/>
    <x v="1"/>
    <x v="1"/>
    <s v="O-"/>
    <x v="4"/>
    <x v="598"/>
    <s v="Kelsey Hill"/>
    <s v="Martinez, Smith and Perez"/>
    <x v="0"/>
    <n v="31849.328150000001"/>
    <n v="113"/>
    <x v="1"/>
    <d v="2020-12-22T00:00:00"/>
    <n v="7"/>
    <s v="Lipitor"/>
    <x v="2"/>
  </r>
  <r>
    <s v="Rachel Greene"/>
    <n v="49"/>
    <x v="1"/>
    <x v="0"/>
    <x v="3"/>
    <s v="AB+"/>
    <x v="1"/>
    <x v="970"/>
    <s v="Amanda Meyers"/>
    <s v="Alvarez, Doyle and Keith"/>
    <x v="1"/>
    <n v="28284.893250000001"/>
    <n v="255"/>
    <x v="2"/>
    <d v="2022-08-16T00:00:00"/>
    <n v="26"/>
    <s v="Aspirin"/>
    <x v="2"/>
  </r>
  <r>
    <s v="Anthony Thompson"/>
    <n v="34"/>
    <x v="2"/>
    <x v="1"/>
    <x v="4"/>
    <s v="O+"/>
    <x v="1"/>
    <x v="861"/>
    <s v="Angela Carr"/>
    <s v="Riley-Kelly"/>
    <x v="4"/>
    <n v="23984.688139999998"/>
    <n v="465"/>
    <x v="1"/>
    <d v="2020-06-07T00:00:00"/>
    <n v="30"/>
    <s v="Ibuprofen"/>
    <x v="1"/>
  </r>
  <r>
    <s v="Claudia Dickerson"/>
    <n v="49"/>
    <x v="1"/>
    <x v="1"/>
    <x v="1"/>
    <s v="B+"/>
    <x v="4"/>
    <x v="971"/>
    <s v="James Burton"/>
    <s v="Cobb, Bowman and Lee"/>
    <x v="0"/>
    <n v="12664.68021"/>
    <n v="407"/>
    <x v="1"/>
    <d v="2022-10-12T00:00:00"/>
    <n v="18"/>
    <s v="Aspirin"/>
    <x v="0"/>
  </r>
  <r>
    <s v="Holly Nunez"/>
    <n v="21"/>
    <x v="2"/>
    <x v="0"/>
    <x v="5"/>
    <s v="B+"/>
    <x v="1"/>
    <x v="972"/>
    <s v="Mary Harrison"/>
    <s v="Johnson-Levy"/>
    <x v="4"/>
    <n v="11506.3595"/>
    <n v="243"/>
    <x v="0"/>
    <d v="2021-01-10T00:00:00"/>
    <n v="6"/>
    <s v="Penicillin"/>
    <x v="2"/>
  </r>
  <r>
    <s v="Christian Holloway"/>
    <n v="34"/>
    <x v="2"/>
    <x v="0"/>
    <x v="5"/>
    <s v="AB-"/>
    <x v="1"/>
    <x v="973"/>
    <s v="Sara Graves"/>
    <s v="Mcclain Inc"/>
    <x v="1"/>
    <n v="8695.3257450000001"/>
    <n v="437"/>
    <x v="2"/>
    <d v="2023-08-31T00:00:00"/>
    <n v="1"/>
    <s v="Paracetamol"/>
    <x v="2"/>
  </r>
  <r>
    <s v="Juan Simon"/>
    <n v="29"/>
    <x v="2"/>
    <x v="0"/>
    <x v="5"/>
    <s v="O+"/>
    <x v="1"/>
    <x v="974"/>
    <s v="George Murray"/>
    <s v="Hall-Hunt"/>
    <x v="1"/>
    <n v="6989.2276110000003"/>
    <n v="349"/>
    <x v="0"/>
    <d v="2021-03-12T00:00:00"/>
    <n v="2"/>
    <s v="Paracetamol"/>
    <x v="2"/>
  </r>
  <r>
    <s v="Juan Stephenson"/>
    <n v="52"/>
    <x v="1"/>
    <x v="1"/>
    <x v="1"/>
    <s v="AB-"/>
    <x v="4"/>
    <x v="606"/>
    <s v="James Wilson"/>
    <s v="Gonzalez LLC"/>
    <x v="3"/>
    <n v="18168.847389999999"/>
    <n v="295"/>
    <x v="1"/>
    <d v="2022-08-31T00:00:00"/>
    <n v="16"/>
    <s v="Penicillin"/>
    <x v="2"/>
  </r>
  <r>
    <s v="Walter Smith"/>
    <n v="25"/>
    <x v="2"/>
    <x v="1"/>
    <x v="4"/>
    <s v="A-"/>
    <x v="1"/>
    <x v="691"/>
    <s v="Matthew Price"/>
    <s v="Rojas, Sandoval and Lane"/>
    <x v="2"/>
    <n v="35511.117819999999"/>
    <n v="302"/>
    <x v="0"/>
    <d v="2023-10-17T00:00:00"/>
    <n v="7"/>
    <s v="Lipitor"/>
    <x v="2"/>
  </r>
  <r>
    <s v="Matthew Montgomery"/>
    <n v="25"/>
    <x v="2"/>
    <x v="1"/>
    <x v="4"/>
    <s v="A+"/>
    <x v="1"/>
    <x v="975"/>
    <s v="John Houston"/>
    <s v="Hernandez-Carlson"/>
    <x v="4"/>
    <n v="38763.423349999997"/>
    <n v="215"/>
    <x v="0"/>
    <d v="2023-06-20T00:00:00"/>
    <n v="9"/>
    <s v="Penicillin"/>
    <x v="0"/>
  </r>
  <r>
    <s v="Virginia Morgan"/>
    <n v="58"/>
    <x v="1"/>
    <x v="0"/>
    <x v="3"/>
    <s v="O-"/>
    <x v="5"/>
    <x v="215"/>
    <s v="Thomas Singh"/>
    <s v="Allen-Williams"/>
    <x v="2"/>
    <n v="35911.413540000001"/>
    <n v="377"/>
    <x v="0"/>
    <d v="2021-03-21T00:00:00"/>
    <n v="1"/>
    <s v="Ibuprofen"/>
    <x v="0"/>
  </r>
  <r>
    <s v="Susan Ramirez"/>
    <n v="76"/>
    <x v="0"/>
    <x v="0"/>
    <x v="0"/>
    <s v="A-"/>
    <x v="0"/>
    <x v="663"/>
    <s v="Aaron Gonzalez"/>
    <s v="Marquez, Davis and Jackson"/>
    <x v="2"/>
    <n v="43479.834450000002"/>
    <n v="222"/>
    <x v="2"/>
    <d v="2023-01-10T00:00:00"/>
    <n v="10"/>
    <s v="Lipitor"/>
    <x v="0"/>
  </r>
  <r>
    <s v="Robin Lara"/>
    <n v="39"/>
    <x v="1"/>
    <x v="0"/>
    <x v="3"/>
    <s v="A+"/>
    <x v="0"/>
    <x v="976"/>
    <s v="Heather Gilmore"/>
    <s v="Hughes-Leblanc"/>
    <x v="2"/>
    <n v="26090.04781"/>
    <n v="355"/>
    <x v="2"/>
    <d v="2023-03-30T00:00:00"/>
    <n v="10"/>
    <s v="Lipitor"/>
    <x v="2"/>
  </r>
  <r>
    <s v="Jennifer Robinson"/>
    <n v="27"/>
    <x v="2"/>
    <x v="0"/>
    <x v="5"/>
    <s v="AB-"/>
    <x v="1"/>
    <x v="510"/>
    <s v="Grant Davis"/>
    <s v="Dawson, Walker and Snyder"/>
    <x v="2"/>
    <n v="29229.975330000001"/>
    <n v="485"/>
    <x v="1"/>
    <d v="2019-09-14T00:00:00"/>
    <n v="28"/>
    <s v="Aspirin"/>
    <x v="0"/>
  </r>
  <r>
    <s v="Kevin White"/>
    <n v="59"/>
    <x v="1"/>
    <x v="1"/>
    <x v="1"/>
    <s v="B-"/>
    <x v="4"/>
    <x v="977"/>
    <s v="Haley Byrd"/>
    <s v="Fleming-Lutz"/>
    <x v="0"/>
    <n v="31735.120900000002"/>
    <n v="242"/>
    <x v="1"/>
    <d v="2022-03-05T00:00:00"/>
    <n v="24"/>
    <s v="Penicillin"/>
    <x v="2"/>
  </r>
  <r>
    <s v="Vanessa Kim"/>
    <n v="18"/>
    <x v="2"/>
    <x v="0"/>
    <x v="5"/>
    <s v="B+"/>
    <x v="1"/>
    <x v="834"/>
    <s v="David Rodriguez"/>
    <s v="Lowe, Barnes and Lee"/>
    <x v="4"/>
    <n v="13906.364390000001"/>
    <n v="499"/>
    <x v="2"/>
    <d v="2023-01-31T00:00:00"/>
    <n v="8"/>
    <s v="Aspirin"/>
    <x v="1"/>
  </r>
  <r>
    <s v="Daniel Wright"/>
    <n v="68"/>
    <x v="0"/>
    <x v="1"/>
    <x v="2"/>
    <s v="A-"/>
    <x v="5"/>
    <x v="610"/>
    <s v="John Jackson"/>
    <s v="Spence-Morton"/>
    <x v="4"/>
    <n v="3794.2696019999998"/>
    <n v="228"/>
    <x v="0"/>
    <d v="2022-03-23T00:00:00"/>
    <n v="9"/>
    <s v="Penicillin"/>
    <x v="0"/>
  </r>
  <r>
    <s v="Ashley Hamilton"/>
    <n v="20"/>
    <x v="2"/>
    <x v="1"/>
    <x v="4"/>
    <s v="A+"/>
    <x v="1"/>
    <x v="978"/>
    <s v="Andre Reynolds"/>
    <s v="Smith, Gomez and Mann"/>
    <x v="3"/>
    <n v="16471.19326"/>
    <n v="448"/>
    <x v="0"/>
    <d v="2020-10-15T00:00:00"/>
    <n v="22"/>
    <s v="Paracetamol"/>
    <x v="0"/>
  </r>
  <r>
    <s v="Kristina Odonnell"/>
    <n v="63"/>
    <x v="0"/>
    <x v="0"/>
    <x v="0"/>
    <s v="A+"/>
    <x v="2"/>
    <x v="433"/>
    <s v="Tommy Cain"/>
    <s v="Potter-Parker"/>
    <x v="2"/>
    <n v="11367.182220000001"/>
    <n v="316"/>
    <x v="1"/>
    <d v="2022-09-16T00:00:00"/>
    <n v="26"/>
    <s v="Ibuprofen"/>
    <x v="1"/>
  </r>
  <r>
    <s v="Joshua Mcdonald"/>
    <n v="28"/>
    <x v="2"/>
    <x v="0"/>
    <x v="5"/>
    <s v="O-"/>
    <x v="4"/>
    <x v="979"/>
    <s v="Doris Moore"/>
    <s v="Caldwell, Costa and Collins"/>
    <x v="4"/>
    <n v="30819.178110000001"/>
    <n v="477"/>
    <x v="1"/>
    <d v="2023-03-29T00:00:00"/>
    <n v="14"/>
    <s v="Penicillin"/>
    <x v="1"/>
  </r>
  <r>
    <s v="Matthew Lee"/>
    <n v="52"/>
    <x v="1"/>
    <x v="1"/>
    <x v="1"/>
    <s v="B-"/>
    <x v="1"/>
    <x v="980"/>
    <s v="Paula Booker"/>
    <s v="Jennings-Salinas"/>
    <x v="0"/>
    <n v="44164.453840000002"/>
    <n v="169"/>
    <x v="2"/>
    <d v="2022-05-10T00:00:00"/>
    <n v="1"/>
    <s v="Lipitor"/>
    <x v="1"/>
  </r>
  <r>
    <s v="Jordan Schwartz"/>
    <n v="36"/>
    <x v="1"/>
    <x v="1"/>
    <x v="1"/>
    <s v="O-"/>
    <x v="5"/>
    <x v="981"/>
    <s v="Ashley Black"/>
    <s v="Rodriguez Group"/>
    <x v="2"/>
    <n v="23313.830569999998"/>
    <n v="428"/>
    <x v="0"/>
    <d v="2020-10-29T00:00:00"/>
    <n v="2"/>
    <s v="Lipitor"/>
    <x v="2"/>
  </r>
  <r>
    <s v="Stacy Taylor"/>
    <n v="51"/>
    <x v="1"/>
    <x v="1"/>
    <x v="1"/>
    <s v="O+"/>
    <x v="3"/>
    <x v="742"/>
    <s v="Larry Buchanan"/>
    <s v="Lewis Group"/>
    <x v="2"/>
    <n v="21139.364860000001"/>
    <n v="114"/>
    <x v="1"/>
    <d v="2021-11-07T00:00:00"/>
    <n v="22"/>
    <s v="Penicillin"/>
    <x v="1"/>
  </r>
  <r>
    <s v="Colton Rose"/>
    <n v="70"/>
    <x v="0"/>
    <x v="1"/>
    <x v="2"/>
    <s v="AB+"/>
    <x v="1"/>
    <x v="16"/>
    <s v="David Foster"/>
    <s v="Ruiz-Hooper"/>
    <x v="4"/>
    <n v="13430.83238"/>
    <n v="472"/>
    <x v="2"/>
    <d v="2019-12-05T00:00:00"/>
    <n v="20"/>
    <s v="Penicillin"/>
    <x v="1"/>
  </r>
  <r>
    <s v="Maria Williams"/>
    <n v="71"/>
    <x v="0"/>
    <x v="0"/>
    <x v="0"/>
    <s v="AB-"/>
    <x v="0"/>
    <x v="616"/>
    <s v="Mario Kelly II"/>
    <s v="Garcia PLC"/>
    <x v="4"/>
    <n v="3710.233385"/>
    <n v="351"/>
    <x v="1"/>
    <d v="2022-04-07T00:00:00"/>
    <n v="26"/>
    <s v="Penicillin"/>
    <x v="1"/>
  </r>
  <r>
    <s v="Mr. Paul Simpson"/>
    <n v="53"/>
    <x v="1"/>
    <x v="1"/>
    <x v="1"/>
    <s v="A+"/>
    <x v="2"/>
    <x v="376"/>
    <s v="Brittany Wilson"/>
    <s v="Anderson, Reed and Wallace"/>
    <x v="4"/>
    <n v="12678.874830000001"/>
    <n v="213"/>
    <x v="0"/>
    <d v="2023-10-14T00:00:00"/>
    <n v="3"/>
    <s v="Ibuprofen"/>
    <x v="2"/>
  </r>
  <r>
    <s v="Nicole Garcia"/>
    <n v="75"/>
    <x v="0"/>
    <x v="0"/>
    <x v="0"/>
    <s v="A+"/>
    <x v="2"/>
    <x v="280"/>
    <s v="Jose Patterson"/>
    <s v="Bailey-Martin"/>
    <x v="2"/>
    <n v="5395.662808"/>
    <n v="317"/>
    <x v="1"/>
    <d v="2021-12-11T00:00:00"/>
    <n v="1"/>
    <s v="Lipitor"/>
    <x v="2"/>
  </r>
  <r>
    <s v="William Christian"/>
    <n v="30"/>
    <x v="2"/>
    <x v="0"/>
    <x v="5"/>
    <s v="O+"/>
    <x v="2"/>
    <x v="742"/>
    <s v="Amber Payne"/>
    <s v="Horton PLC"/>
    <x v="2"/>
    <n v="15158.54988"/>
    <n v="488"/>
    <x v="2"/>
    <d v="2021-11-06T00:00:00"/>
    <n v="21"/>
    <s v="Penicillin"/>
    <x v="1"/>
  </r>
  <r>
    <s v="David Bauer"/>
    <n v="31"/>
    <x v="2"/>
    <x v="1"/>
    <x v="4"/>
    <s v="O+"/>
    <x v="4"/>
    <x v="734"/>
    <s v="Robert Martinez"/>
    <s v="Johnson, Young and Liu"/>
    <x v="3"/>
    <n v="20837.582829999999"/>
    <n v="478"/>
    <x v="2"/>
    <d v="2020-08-06T00:00:00"/>
    <n v="25"/>
    <s v="Aspirin"/>
    <x v="2"/>
  </r>
  <r>
    <s v="Daniel Campbell"/>
    <n v="83"/>
    <x v="0"/>
    <x v="0"/>
    <x v="0"/>
    <s v="O-"/>
    <x v="3"/>
    <x v="380"/>
    <s v="Elizabeth Mendez"/>
    <s v="Hernandez Inc"/>
    <x v="4"/>
    <n v="3777.1225599999998"/>
    <n v="284"/>
    <x v="1"/>
    <d v="2019-12-14T00:00:00"/>
    <n v="2"/>
    <s v="Paracetamol"/>
    <x v="1"/>
  </r>
  <r>
    <s v="Thomas Walters"/>
    <n v="70"/>
    <x v="0"/>
    <x v="1"/>
    <x v="2"/>
    <s v="B+"/>
    <x v="5"/>
    <x v="838"/>
    <s v="Derek Brown"/>
    <s v="Thompson, Fisher and Webster"/>
    <x v="3"/>
    <n v="28900.044979999999"/>
    <n v="181"/>
    <x v="1"/>
    <d v="2023-02-14T00:00:00"/>
    <n v="3"/>
    <s v="Lipitor"/>
    <x v="0"/>
  </r>
  <r>
    <s v="Erin Marsh"/>
    <n v="78"/>
    <x v="0"/>
    <x v="1"/>
    <x v="2"/>
    <s v="AB-"/>
    <x v="0"/>
    <x v="604"/>
    <s v="Philip Winters"/>
    <s v="Clark Ltd"/>
    <x v="2"/>
    <n v="5899.5556310000002"/>
    <n v="397"/>
    <x v="1"/>
    <d v="2023-07-06T00:00:00"/>
    <n v="28"/>
    <s v="Ibuprofen"/>
    <x v="2"/>
  </r>
  <r>
    <s v="Cassandra Koch"/>
    <n v="47"/>
    <x v="1"/>
    <x v="0"/>
    <x v="3"/>
    <s v="AB+"/>
    <x v="2"/>
    <x v="712"/>
    <s v="James Stewart"/>
    <s v="Hayes-Dixon"/>
    <x v="1"/>
    <n v="21249.804540000001"/>
    <n v="281"/>
    <x v="0"/>
    <d v="2022-10-28T00:00:00"/>
    <n v="15"/>
    <s v="Paracetamol"/>
    <x v="2"/>
  </r>
  <r>
    <s v="Gregory Morales"/>
    <n v="42"/>
    <x v="1"/>
    <x v="0"/>
    <x v="3"/>
    <s v="O-"/>
    <x v="2"/>
    <x v="982"/>
    <s v="Melody Smith"/>
    <s v="Brewer, Walker and White"/>
    <x v="2"/>
    <n v="13832.037689999999"/>
    <n v="111"/>
    <x v="2"/>
    <d v="2019-02-25T00:00:00"/>
    <n v="26"/>
    <s v="Ibuprofen"/>
    <x v="1"/>
  </r>
  <r>
    <s v="Cathy Martin"/>
    <n v="43"/>
    <x v="1"/>
    <x v="1"/>
    <x v="1"/>
    <s v="B-"/>
    <x v="0"/>
    <x v="983"/>
    <s v="Dr. Michael Ross"/>
    <s v="Alvarez, Chambers and Pittman"/>
    <x v="4"/>
    <n v="52653.182119999998"/>
    <n v="486"/>
    <x v="2"/>
    <d v="2019-12-25T00:00:00"/>
    <n v="5"/>
    <s v="Ibuprofen"/>
    <x v="1"/>
  </r>
  <r>
    <s v="Rita Cooper"/>
    <n v="23"/>
    <x v="2"/>
    <x v="1"/>
    <x v="4"/>
    <s v="B+"/>
    <x v="1"/>
    <x v="984"/>
    <s v="Richard Andrews"/>
    <s v="Davis-Branch"/>
    <x v="1"/>
    <n v="14127.27029"/>
    <n v="314"/>
    <x v="1"/>
    <d v="2021-10-09T00:00:00"/>
    <n v="24"/>
    <s v="Lipitor"/>
    <x v="2"/>
  </r>
  <r>
    <s v="Robert Washington"/>
    <n v="51"/>
    <x v="1"/>
    <x v="0"/>
    <x v="3"/>
    <s v="O+"/>
    <x v="2"/>
    <x v="985"/>
    <s v="Ashley Ramirez"/>
    <s v="Jordan, Williams and Williams"/>
    <x v="0"/>
    <n v="14274.17762"/>
    <n v="187"/>
    <x v="2"/>
    <d v="2020-10-31T00:00:00"/>
    <n v="3"/>
    <s v="Penicillin"/>
    <x v="1"/>
  </r>
  <r>
    <s v="Allison Hill"/>
    <n v="28"/>
    <x v="2"/>
    <x v="0"/>
    <x v="5"/>
    <s v="A-"/>
    <x v="1"/>
    <x v="986"/>
    <s v="Matthew Anderson"/>
    <s v="Jones Inc"/>
    <x v="1"/>
    <n v="21708.165639999999"/>
    <n v="286"/>
    <x v="0"/>
    <d v="2020-10-16T00:00:00"/>
    <n v="5"/>
    <s v="Paracetamol"/>
    <x v="0"/>
  </r>
  <r>
    <s v="Jennifer Abbott"/>
    <n v="62"/>
    <x v="0"/>
    <x v="1"/>
    <x v="2"/>
    <s v="A-"/>
    <x v="5"/>
    <x v="877"/>
    <s v="Benjamin Smith"/>
    <s v="Deleon PLC"/>
    <x v="1"/>
    <n v="11959.53774"/>
    <n v="325"/>
    <x v="0"/>
    <d v="2022-10-06T00:00:00"/>
    <n v="10"/>
    <s v="Paracetamol"/>
    <x v="2"/>
  </r>
  <r>
    <s v="Victoria Mathews"/>
    <n v="59"/>
    <x v="1"/>
    <x v="1"/>
    <x v="1"/>
    <s v="AB-"/>
    <x v="3"/>
    <x v="357"/>
    <s v="Scott Scott"/>
    <s v="Roberts-Dixon"/>
    <x v="4"/>
    <n v="19707.784268811902"/>
    <n v="206"/>
    <x v="1"/>
    <d v="2021-02-19T00:00:00"/>
    <n v="5"/>
    <s v="Ibuprofen"/>
    <x v="1"/>
  </r>
  <r>
    <s v="Jennifer Lawson"/>
    <n v="50"/>
    <x v="1"/>
    <x v="1"/>
    <x v="1"/>
    <s v="B-"/>
    <x v="5"/>
    <x v="985"/>
    <s v="Justin Simpson"/>
    <s v="Jones, Weaver and Young"/>
    <x v="3"/>
    <n v="70567.304239999998"/>
    <n v="282"/>
    <x v="0"/>
    <d v="2020-11-14T00:00:00"/>
    <n v="17"/>
    <s v="Ibuprofen"/>
    <x v="0"/>
  </r>
  <r>
    <s v="Tiffany Harper"/>
    <n v="77"/>
    <x v="0"/>
    <x v="0"/>
    <x v="0"/>
    <s v="A-"/>
    <x v="4"/>
    <x v="601"/>
    <s v="Terry Williams"/>
    <s v="Harris-Lynn"/>
    <x v="4"/>
    <n v="10073.014639999999"/>
    <n v="494"/>
    <x v="2"/>
    <d v="2021-09-06T00:00:00"/>
    <n v="26"/>
    <s v="Paracetamol"/>
    <x v="0"/>
  </r>
  <r>
    <s v="Kenneth Stewart"/>
    <n v="75"/>
    <x v="0"/>
    <x v="1"/>
    <x v="2"/>
    <s v="AB-"/>
    <x v="5"/>
    <x v="331"/>
    <s v="Tonya Smith"/>
    <s v="Perkins-Ruiz"/>
    <x v="4"/>
    <n v="32107.872490000002"/>
    <n v="131"/>
    <x v="0"/>
    <d v="2020-12-05T00:00:00"/>
    <n v="11"/>
    <s v="Penicillin"/>
    <x v="1"/>
  </r>
  <r>
    <s v="Melissa Cline"/>
    <n v="58"/>
    <x v="1"/>
    <x v="0"/>
    <x v="3"/>
    <s v="B+"/>
    <x v="1"/>
    <x v="987"/>
    <s v="Melissa Wheeler"/>
    <s v="West Ltd"/>
    <x v="3"/>
    <n v="21741.138009999999"/>
    <n v="208"/>
    <x v="1"/>
    <d v="2023-09-19T00:00:00"/>
    <n v="27"/>
    <s v="Paracetamol"/>
    <x v="0"/>
  </r>
  <r>
    <s v="Sarah Jordan"/>
    <n v="32"/>
    <x v="2"/>
    <x v="1"/>
    <x v="4"/>
    <s v="O-"/>
    <x v="1"/>
    <x v="988"/>
    <s v="Christine Paul"/>
    <s v="Strong Group"/>
    <x v="1"/>
    <n v="40819.260690000003"/>
    <n v="181"/>
    <x v="1"/>
    <d v="2019-09-02T00:00:00"/>
    <n v="2"/>
    <s v="Penicillin"/>
    <x v="2"/>
  </r>
  <r>
    <s v="Alfred Wells"/>
    <n v="84"/>
    <x v="0"/>
    <x v="0"/>
    <x v="0"/>
    <s v="O-"/>
    <x v="2"/>
    <x v="931"/>
    <s v="Shannon Jones"/>
    <s v="Davis, Jones and Thomas"/>
    <x v="2"/>
    <n v="16788.422190000001"/>
    <n v="406"/>
    <x v="1"/>
    <d v="2019-09-23T00:00:00"/>
    <n v="7"/>
    <s v="Aspirin"/>
    <x v="2"/>
  </r>
  <r>
    <s v="Belinda Castillo"/>
    <n v="77"/>
    <x v="0"/>
    <x v="0"/>
    <x v="0"/>
    <s v="AB+"/>
    <x v="2"/>
    <x v="308"/>
    <s v="Hector Williams"/>
    <s v="King, Smith and Buckley"/>
    <x v="4"/>
    <n v="16061.868570000001"/>
    <n v="163"/>
    <x v="0"/>
    <d v="2021-02-04T00:00:00"/>
    <n v="0"/>
    <s v="Ibuprofen"/>
    <x v="0"/>
  </r>
  <r>
    <s v="Christina Clayton"/>
    <n v="37"/>
    <x v="1"/>
    <x v="1"/>
    <x v="1"/>
    <s v="AB+"/>
    <x v="4"/>
    <x v="989"/>
    <s v="Eric Stone"/>
    <s v="Arellano Ltd"/>
    <x v="2"/>
    <n v="3580.3127920000002"/>
    <n v="485"/>
    <x v="2"/>
    <d v="2022-05-03T00:00:00"/>
    <n v="12"/>
    <s v="Aspirin"/>
    <x v="2"/>
  </r>
  <r>
    <s v="Mallory Jones"/>
    <n v="45"/>
    <x v="1"/>
    <x v="1"/>
    <x v="1"/>
    <s v="A-"/>
    <x v="4"/>
    <x v="586"/>
    <s v="Jacob Collins"/>
    <s v="Miller PLC"/>
    <x v="3"/>
    <n v="10791.9"/>
    <n v="423"/>
    <x v="2"/>
    <d v="2023-04-10T00:00:00"/>
    <n v="7"/>
    <s v="Aspirin"/>
    <x v="1"/>
  </r>
  <r>
    <s v="Jimmy Gomez"/>
    <n v="64"/>
    <x v="0"/>
    <x v="0"/>
    <x v="0"/>
    <s v="B+"/>
    <x v="0"/>
    <x v="990"/>
    <s v="Dr. Stephen Byrd V"/>
    <s v="Davis-Sawyer"/>
    <x v="0"/>
    <n v="17959.427800000001"/>
    <n v="131"/>
    <x v="1"/>
    <d v="2022-08-06T00:00:00"/>
    <n v="28"/>
    <s v="Paracetamol"/>
    <x v="0"/>
  </r>
  <r>
    <s v="Sarah Sanders"/>
    <n v="39"/>
    <x v="1"/>
    <x v="1"/>
    <x v="1"/>
    <s v="B+"/>
    <x v="1"/>
    <x v="687"/>
    <s v="William Soto"/>
    <s v="Wright and Sons"/>
    <x v="1"/>
    <n v="16455.594509999999"/>
    <n v="298"/>
    <x v="0"/>
    <d v="2023-10-06T00:00:00"/>
    <n v="4"/>
    <s v="Penicillin"/>
    <x v="0"/>
  </r>
  <r>
    <s v="Francisco Young"/>
    <n v="42"/>
    <x v="1"/>
    <x v="1"/>
    <x v="1"/>
    <s v="A+"/>
    <x v="3"/>
    <x v="991"/>
    <s v="Joel Smith"/>
    <s v="Hall-Dunn"/>
    <x v="0"/>
    <n v="24243.500069999998"/>
    <n v="474"/>
    <x v="0"/>
    <d v="2019-10-12T00:00:00"/>
    <n v="6"/>
    <s v="Penicillin"/>
    <x v="2"/>
  </r>
  <r>
    <s v="Amy Waller"/>
    <n v="58"/>
    <x v="1"/>
    <x v="1"/>
    <x v="1"/>
    <s v="AB-"/>
    <x v="3"/>
    <x v="992"/>
    <s v="Sarah Stanley"/>
    <s v="Curry Ltd"/>
    <x v="4"/>
    <n v="23485.020469999999"/>
    <n v="171"/>
    <x v="0"/>
    <d v="2021-10-18T00:00:00"/>
    <n v="5"/>
    <s v="Lipitor"/>
    <x v="1"/>
  </r>
  <r>
    <s v="Kathy Benjamin"/>
    <n v="38"/>
    <x v="1"/>
    <x v="1"/>
    <x v="1"/>
    <s v="A-"/>
    <x v="3"/>
    <x v="993"/>
    <s v="Brenda Griffin"/>
    <s v="Mcclain-Gonzalez"/>
    <x v="4"/>
    <n v="27577.667359999999"/>
    <n v="422"/>
    <x v="2"/>
    <d v="2020-12-16T00:00:00"/>
    <n v="15"/>
    <s v="Penicillin"/>
    <x v="1"/>
  </r>
  <r>
    <s v="Mr. Brian Cordova"/>
    <n v="38"/>
    <x v="1"/>
    <x v="1"/>
    <x v="1"/>
    <s v="O+"/>
    <x v="4"/>
    <x v="427"/>
    <s v="Matthew West"/>
    <s v="Hall-Oliver"/>
    <x v="4"/>
    <n v="27120.71703"/>
    <n v="355"/>
    <x v="2"/>
    <d v="2021-08-20T00:00:00"/>
    <n v="3"/>
    <s v="Aspirin"/>
    <x v="1"/>
  </r>
  <r>
    <s v="Gregory Martin"/>
    <n v="63"/>
    <x v="0"/>
    <x v="0"/>
    <x v="0"/>
    <s v="O+"/>
    <x v="4"/>
    <x v="994"/>
    <s v="Jeffery Mccormick"/>
    <s v="Hensley Inc"/>
    <x v="0"/>
    <n v="3577.16291"/>
    <n v="349"/>
    <x v="2"/>
    <d v="2020-05-22T00:00:00"/>
    <n v="5"/>
    <s v="Lipitor"/>
    <x v="0"/>
  </r>
  <r>
    <s v="Julia Davila"/>
    <n v="78"/>
    <x v="0"/>
    <x v="1"/>
    <x v="2"/>
    <s v="O-"/>
    <x v="1"/>
    <x v="41"/>
    <s v="Samantha Owens"/>
    <s v="Holland-Young"/>
    <x v="0"/>
    <n v="6783.0727230000002"/>
    <n v="470"/>
    <x v="2"/>
    <d v="2021-08-22T00:00:00"/>
    <n v="7"/>
    <s v="Ibuprofen"/>
    <x v="1"/>
  </r>
  <r>
    <s v="Julie Grant"/>
    <n v="49"/>
    <x v="1"/>
    <x v="1"/>
    <x v="1"/>
    <s v="AB+"/>
    <x v="3"/>
    <x v="633"/>
    <s v="Vanessa Turner"/>
    <s v="Gray Inc"/>
    <x v="3"/>
    <n v="14355.394120000001"/>
    <n v="430"/>
    <x v="1"/>
    <d v="2021-12-25T00:00:00"/>
    <n v="10"/>
    <s v="Aspirin"/>
    <x v="1"/>
  </r>
  <r>
    <s v="Carla Bailey"/>
    <n v="70"/>
    <x v="0"/>
    <x v="1"/>
    <x v="2"/>
    <s v="O+"/>
    <x v="3"/>
    <x v="680"/>
    <s v="James Hutchinson"/>
    <s v="Park LLC"/>
    <x v="0"/>
    <n v="37907.240830000002"/>
    <n v="178"/>
    <x v="2"/>
    <d v="2021-07-29T00:00:00"/>
    <n v="25"/>
    <s v="Penicillin"/>
    <x v="2"/>
  </r>
  <r>
    <s v="Patrick Gonzalez"/>
    <n v="68"/>
    <x v="0"/>
    <x v="1"/>
    <x v="2"/>
    <s v="A-"/>
    <x v="3"/>
    <x v="995"/>
    <s v="Brian Rangel"/>
    <s v="Murray Ltd"/>
    <x v="0"/>
    <n v="38021.778079999996"/>
    <n v="272"/>
    <x v="2"/>
    <d v="2020-09-27T00:00:00"/>
    <n v="21"/>
    <s v="Lipitor"/>
    <x v="2"/>
  </r>
  <r>
    <s v="Shane Rasmussen"/>
    <n v="68"/>
    <x v="0"/>
    <x v="0"/>
    <x v="0"/>
    <s v="O+"/>
    <x v="5"/>
    <x v="996"/>
    <s v="Christine Little"/>
    <s v="Sandoval, Russell and Mills"/>
    <x v="0"/>
    <n v="63354.058839999998"/>
    <n v="228"/>
    <x v="0"/>
    <d v="2022-04-19T00:00:00"/>
    <n v="22"/>
    <s v="Lipitor"/>
    <x v="2"/>
  </r>
  <r>
    <s v="Jesus Larson"/>
    <n v="66"/>
    <x v="0"/>
    <x v="0"/>
    <x v="0"/>
    <s v="A+"/>
    <x v="2"/>
    <x v="442"/>
    <s v="Rachel Quinn"/>
    <s v="Cook Inc"/>
    <x v="0"/>
    <n v="24049.278279999999"/>
    <n v="466"/>
    <x v="0"/>
    <d v="2022-05-31T00:00:00"/>
    <n v="0"/>
    <s v="Ibuprofen"/>
    <x v="1"/>
  </r>
  <r>
    <s v="Brendan Peck"/>
    <n v="21"/>
    <x v="2"/>
    <x v="1"/>
    <x v="4"/>
    <s v="B-"/>
    <x v="1"/>
    <x v="621"/>
    <s v="Kristina Davis"/>
    <s v="Greene LLC"/>
    <x v="4"/>
    <n v="30000.064859999999"/>
    <n v="148"/>
    <x v="0"/>
    <d v="2023-04-20T00:00:00"/>
    <n v="7"/>
    <s v="Paracetamol"/>
    <x v="0"/>
  </r>
  <r>
    <s v="Spencer Good"/>
    <n v="39"/>
    <x v="1"/>
    <x v="0"/>
    <x v="3"/>
    <s v="B-"/>
    <x v="0"/>
    <x v="451"/>
    <s v="Erik Guerrero"/>
    <s v="Parker Inc"/>
    <x v="1"/>
    <n v="1727.864853"/>
    <n v="223"/>
    <x v="2"/>
    <d v="2019-04-23T00:00:00"/>
    <n v="12"/>
    <s v="Paracetamol"/>
    <x v="0"/>
  </r>
  <r>
    <s v="Matthew Barton"/>
    <n v="56"/>
    <x v="1"/>
    <x v="1"/>
    <x v="1"/>
    <s v="O+"/>
    <x v="1"/>
    <x v="266"/>
    <s v="Logan Hansen"/>
    <s v="Ward-Collier"/>
    <x v="3"/>
    <n v="27262.04682"/>
    <n v="106"/>
    <x v="2"/>
    <d v="2019-02-16T00:00:00"/>
    <n v="20"/>
    <s v="Aspirin"/>
    <x v="2"/>
  </r>
  <r>
    <s v="Joshua Beasley"/>
    <n v="54"/>
    <x v="1"/>
    <x v="0"/>
    <x v="3"/>
    <s v="O-"/>
    <x v="4"/>
    <x v="740"/>
    <s v="Isaiah Lopez"/>
    <s v="Jones-Robinson"/>
    <x v="1"/>
    <n v="17120.674599999998"/>
    <n v="320"/>
    <x v="1"/>
    <d v="2021-12-04T00:00:00"/>
    <n v="23"/>
    <s v="Lipitor"/>
    <x v="1"/>
  </r>
  <r>
    <s v="Amanda Warren"/>
    <n v="39"/>
    <x v="1"/>
    <x v="1"/>
    <x v="1"/>
    <s v="B-"/>
    <x v="1"/>
    <x v="997"/>
    <s v="Julie Brown"/>
    <s v="Harrison and Sons"/>
    <x v="3"/>
    <n v="26907.073380000002"/>
    <n v="157"/>
    <x v="0"/>
    <d v="2020-05-15T00:00:00"/>
    <n v="4"/>
    <s v="Aspirin"/>
    <x v="2"/>
  </r>
  <r>
    <s v="Danielle Singleton"/>
    <n v="69"/>
    <x v="0"/>
    <x v="1"/>
    <x v="2"/>
    <s v="A-"/>
    <x v="0"/>
    <x v="998"/>
    <s v="Charles Parks"/>
    <s v="Wise PLC"/>
    <x v="0"/>
    <n v="50328.787340000003"/>
    <n v="253"/>
    <x v="2"/>
    <d v="2022-02-28T00:00:00"/>
    <n v="26"/>
    <s v="Ibuprofen"/>
    <x v="1"/>
  </r>
  <r>
    <s v="Bryan Walker"/>
    <n v="67"/>
    <x v="0"/>
    <x v="1"/>
    <x v="2"/>
    <s v="A-"/>
    <x v="2"/>
    <x v="999"/>
    <s v="Isaac Lopez"/>
    <s v="Reynolds, George and Wilson"/>
    <x v="0"/>
    <n v="14417.523639999999"/>
    <n v="421"/>
    <x v="2"/>
    <d v="2023-06-10T00:00:00"/>
    <n v="10"/>
    <s v="Penicillin"/>
    <x v="2"/>
  </r>
  <r>
    <s v="Robin Nelson"/>
    <n v="44"/>
    <x v="1"/>
    <x v="1"/>
    <x v="1"/>
    <s v="B-"/>
    <x v="0"/>
    <x v="945"/>
    <s v="Matthew Powell"/>
    <s v="Wood, Escobar and Nixon"/>
    <x v="0"/>
    <n v="7380.018822"/>
    <n v="458"/>
    <x v="2"/>
    <d v="2020-06-29T00:00:00"/>
    <n v="25"/>
    <s v="Ibuprofen"/>
    <x v="2"/>
  </r>
  <r>
    <s v="Kelly Pearson"/>
    <n v="22"/>
    <x v="2"/>
    <x v="1"/>
    <x v="4"/>
    <s v="AB-"/>
    <x v="3"/>
    <x v="1000"/>
    <s v="Luke Freeman"/>
    <s v="May-Collins"/>
    <x v="2"/>
    <n v="21165.851790000001"/>
    <n v="154"/>
    <x v="0"/>
    <d v="2023-07-08T00:00:00"/>
    <n v="19"/>
    <s v="Lipitor"/>
    <x v="1"/>
  </r>
  <r>
    <s v="Brittany Ray"/>
    <n v="27"/>
    <x v="2"/>
    <x v="0"/>
    <x v="5"/>
    <s v="AB-"/>
    <x v="1"/>
    <x v="1001"/>
    <s v="Autumn Waters"/>
    <s v="Smith-Wilcox"/>
    <x v="2"/>
    <n v="6478.8938710000002"/>
    <n v="497"/>
    <x v="2"/>
    <d v="2022-05-29T00:00:00"/>
    <n v="9"/>
    <s v="Aspirin"/>
    <x v="2"/>
  </r>
  <r>
    <s v="Cheryl Jennings"/>
    <n v="38"/>
    <x v="1"/>
    <x v="0"/>
    <x v="3"/>
    <s v="O-"/>
    <x v="0"/>
    <x v="1002"/>
    <s v="Erin Fitzgerald"/>
    <s v="Shepherd-Simmons"/>
    <x v="4"/>
    <n v="54367.922100000003"/>
    <n v="402"/>
    <x v="2"/>
    <d v="2020-01-19T00:00:00"/>
    <n v="25"/>
    <s v="Ibuprofen"/>
    <x v="0"/>
  </r>
  <r>
    <s v="David Clayton"/>
    <n v="50"/>
    <x v="1"/>
    <x v="1"/>
    <x v="1"/>
    <s v="AB-"/>
    <x v="2"/>
    <x v="819"/>
    <s v="Benjamin Gray"/>
    <s v="Brown, Harrison and Calderon"/>
    <x v="3"/>
    <n v="8869.0349260000003"/>
    <n v="297"/>
    <x v="2"/>
    <d v="2019-01-29T00:00:00"/>
    <n v="16"/>
    <s v="Lipitor"/>
    <x v="2"/>
  </r>
  <r>
    <s v="Carlos Castro DVM"/>
    <n v="81"/>
    <x v="0"/>
    <x v="1"/>
    <x v="2"/>
    <s v="B+"/>
    <x v="3"/>
    <x v="1003"/>
    <s v="Nicole Stanton"/>
    <s v="Bennett, Crawford and Griffin"/>
    <x v="0"/>
    <n v="19794.171279999999"/>
    <n v="258"/>
    <x v="0"/>
    <d v="2020-05-28T00:00:00"/>
    <n v="4"/>
    <s v="Paracetamol"/>
    <x v="0"/>
  </r>
  <r>
    <s v="Elizabeth Adams"/>
    <n v="27"/>
    <x v="2"/>
    <x v="0"/>
    <x v="5"/>
    <s v="AB+"/>
    <x v="4"/>
    <x v="1004"/>
    <s v="James Park"/>
    <s v="Daniel-Robertson"/>
    <x v="3"/>
    <n v="18907.754779999999"/>
    <n v="357"/>
    <x v="2"/>
    <d v="2020-10-17T00:00:00"/>
    <n v="16"/>
    <s v="Lipitor"/>
    <x v="0"/>
  </r>
  <r>
    <s v="Juan Walter"/>
    <n v="80"/>
    <x v="0"/>
    <x v="1"/>
    <x v="2"/>
    <s v="O+"/>
    <x v="3"/>
    <x v="1004"/>
    <s v="Stephen Ryan"/>
    <s v="Bell Inc"/>
    <x v="0"/>
    <n v="39312.818449999999"/>
    <n v="161"/>
    <x v="0"/>
    <d v="2020-10-20T00:00:00"/>
    <n v="19"/>
    <s v="Paracetamol"/>
    <x v="2"/>
  </r>
  <r>
    <s v="Shirley Garza"/>
    <n v="68"/>
    <x v="0"/>
    <x v="0"/>
    <x v="0"/>
    <s v="B-"/>
    <x v="2"/>
    <x v="1005"/>
    <s v="Billy Spencer"/>
    <s v="Harris and Sons"/>
    <x v="0"/>
    <n v="1698.1619470000001"/>
    <n v="144"/>
    <x v="1"/>
    <d v="2019-04-11T00:00:00"/>
    <n v="11"/>
    <s v="Penicillin"/>
    <x v="0"/>
  </r>
  <r>
    <s v="Holly Clayton"/>
    <n v="43"/>
    <x v="1"/>
    <x v="1"/>
    <x v="1"/>
    <s v="O-"/>
    <x v="2"/>
    <x v="1006"/>
    <s v="Zachary Castaneda"/>
    <s v="Webster, Oconnell and Norton"/>
    <x v="0"/>
    <n v="24987.08023"/>
    <n v="441"/>
    <x v="1"/>
    <d v="2021-12-16T00:00:00"/>
    <n v="16"/>
    <s v="Penicillin"/>
    <x v="2"/>
  </r>
  <r>
    <s v="Carol Byrd"/>
    <n v="37"/>
    <x v="1"/>
    <x v="0"/>
    <x v="3"/>
    <s v="AB+"/>
    <x v="2"/>
    <x v="1007"/>
    <s v="Alexis Hutchinson"/>
    <s v="Rosales Group"/>
    <x v="3"/>
    <n v="22423.762630000001"/>
    <n v="137"/>
    <x v="2"/>
    <d v="2019-07-11T00:00:00"/>
    <n v="6"/>
    <s v="Penicillin"/>
    <x v="1"/>
  </r>
  <r>
    <s v="Michelle Williams"/>
    <n v="60"/>
    <x v="0"/>
    <x v="0"/>
    <x v="0"/>
    <s v="AB+"/>
    <x v="4"/>
    <x v="721"/>
    <s v="David Perry"/>
    <s v="Smith-Smith"/>
    <x v="0"/>
    <n v="1664.6727530000001"/>
    <n v="473"/>
    <x v="1"/>
    <d v="2020-04-22T00:00:00"/>
    <n v="6"/>
    <s v="Penicillin"/>
    <x v="0"/>
  </r>
  <r>
    <s v="Michael Delgado"/>
    <n v="25"/>
    <x v="2"/>
    <x v="0"/>
    <x v="5"/>
    <s v="A+"/>
    <x v="0"/>
    <x v="1008"/>
    <s v="Sandra Porter"/>
    <s v="Simmons Group"/>
    <x v="4"/>
    <n v="24104.28486"/>
    <n v="139"/>
    <x v="1"/>
    <d v="2020-10-03T00:00:00"/>
    <n v="3"/>
    <s v="Ibuprofen"/>
    <x v="1"/>
  </r>
  <r>
    <s v="Anthony Barron"/>
    <n v="76"/>
    <x v="0"/>
    <x v="0"/>
    <x v="0"/>
    <s v="A-"/>
    <x v="1"/>
    <x v="1009"/>
    <s v="Jason Carney"/>
    <s v="Patel Inc"/>
    <x v="0"/>
    <n v="12052.44269"/>
    <n v="308"/>
    <x v="2"/>
    <d v="2022-05-15T00:00:00"/>
    <n v="26"/>
    <s v="Lipitor"/>
    <x v="0"/>
  </r>
  <r>
    <s v="Alexander Thomas"/>
    <n v="66"/>
    <x v="0"/>
    <x v="0"/>
    <x v="0"/>
    <s v="B+"/>
    <x v="4"/>
    <x v="507"/>
    <s v="Steven Davis"/>
    <s v="Weber PLC"/>
    <x v="0"/>
    <n v="20417.454519999999"/>
    <n v="164"/>
    <x v="2"/>
    <d v="2019-09-07T00:00:00"/>
    <n v="3"/>
    <s v="Lipitor"/>
    <x v="2"/>
  </r>
  <r>
    <s v="Kevin Harper"/>
    <n v="46"/>
    <x v="1"/>
    <x v="1"/>
    <x v="1"/>
    <s v="AB+"/>
    <x v="5"/>
    <x v="1010"/>
    <s v="Kevin Brown"/>
    <s v="Byrd, Rios and Holt"/>
    <x v="1"/>
    <n v="59482.848129999998"/>
    <n v="121"/>
    <x v="0"/>
    <d v="2019-06-12T00:00:00"/>
    <n v="19"/>
    <s v="Ibuprofen"/>
    <x v="2"/>
  </r>
  <r>
    <s v="Samuel Adams"/>
    <n v="46"/>
    <x v="1"/>
    <x v="0"/>
    <x v="3"/>
    <s v="B+"/>
    <x v="3"/>
    <x v="717"/>
    <s v="Brandon Higgins"/>
    <s v="Campos-Mcgee"/>
    <x v="2"/>
    <n v="14509.7186"/>
    <n v="351"/>
    <x v="0"/>
    <d v="2021-12-05T00:00:00"/>
    <n v="4"/>
    <s v="Lipitor"/>
    <x v="1"/>
  </r>
  <r>
    <s v="Jordan Chandler"/>
    <n v="63"/>
    <x v="0"/>
    <x v="1"/>
    <x v="2"/>
    <s v="O+"/>
    <x v="2"/>
    <x v="152"/>
    <s v="Justin Nichols"/>
    <s v="Cooper, Beasley and Gonzalez"/>
    <x v="0"/>
    <n v="24277.47436"/>
    <n v="249"/>
    <x v="2"/>
    <d v="2023-04-15T00:00:00"/>
    <n v="4"/>
    <s v="Aspirin"/>
    <x v="0"/>
  </r>
  <r>
    <s v="Anna Morrison"/>
    <n v="53"/>
    <x v="1"/>
    <x v="0"/>
    <x v="3"/>
    <s v="A-"/>
    <x v="1"/>
    <x v="1011"/>
    <s v="Christopher Williamson"/>
    <s v="Wheeler Group"/>
    <x v="3"/>
    <n v="4935.3366109999997"/>
    <n v="346"/>
    <x v="2"/>
    <d v="2020-08-08T00:00:00"/>
    <n v="5"/>
    <s v="Aspirin"/>
    <x v="1"/>
  </r>
  <r>
    <s v="Brandy Cross"/>
    <n v="39"/>
    <x v="1"/>
    <x v="1"/>
    <x v="1"/>
    <s v="A-"/>
    <x v="4"/>
    <x v="405"/>
    <s v="Teresa Scott"/>
    <s v="Savage, Hill and Faulkner"/>
    <x v="0"/>
    <n v="32218.837739999999"/>
    <n v="422"/>
    <x v="1"/>
    <d v="2019-06-21T00:00:00"/>
    <n v="24"/>
    <s v="Penicillin"/>
    <x v="2"/>
  </r>
  <r>
    <s v="Lauren Williamson"/>
    <n v="21"/>
    <x v="2"/>
    <x v="0"/>
    <x v="5"/>
    <s v="A-"/>
    <x v="1"/>
    <x v="638"/>
    <s v="Christopher Esparza"/>
    <s v="Ryan-Wood"/>
    <x v="2"/>
    <n v="38647.449610000003"/>
    <n v="500"/>
    <x v="2"/>
    <d v="2020-07-09T00:00:00"/>
    <n v="14"/>
    <s v="Paracetamol"/>
    <x v="0"/>
  </r>
  <r>
    <s v="Bryan Payne"/>
    <n v="73"/>
    <x v="0"/>
    <x v="0"/>
    <x v="0"/>
    <s v="AB+"/>
    <x v="2"/>
    <x v="1012"/>
    <s v="Erin Lee"/>
    <s v="Fields Ltd"/>
    <x v="0"/>
    <n v="3359.2936909999999"/>
    <n v="292"/>
    <x v="2"/>
    <d v="2023-07-14T00:00:00"/>
    <n v="21"/>
    <s v="Lipitor"/>
    <x v="1"/>
  </r>
  <r>
    <s v="Christine Scott"/>
    <n v="53"/>
    <x v="1"/>
    <x v="1"/>
    <x v="1"/>
    <s v="O-"/>
    <x v="4"/>
    <x v="1013"/>
    <s v="Shane Moses"/>
    <s v="Sheppard-Morales"/>
    <x v="2"/>
    <n v="3500.9814710000001"/>
    <n v="147"/>
    <x v="1"/>
    <d v="2019-07-07T00:00:00"/>
    <n v="15"/>
    <s v="Aspirin"/>
    <x v="2"/>
  </r>
  <r>
    <s v="Courtney Gonzales"/>
    <n v="61"/>
    <x v="0"/>
    <x v="1"/>
    <x v="2"/>
    <s v="B-"/>
    <x v="2"/>
    <x v="40"/>
    <s v="Victoria Cook"/>
    <s v="Bell LLC"/>
    <x v="0"/>
    <n v="24938.94932"/>
    <n v="283"/>
    <x v="1"/>
    <d v="2019-04-23T00:00:00"/>
    <n v="29"/>
    <s v="Penicillin"/>
    <x v="1"/>
  </r>
  <r>
    <s v="Teresa Green"/>
    <n v="37"/>
    <x v="1"/>
    <x v="1"/>
    <x v="1"/>
    <s v="B+"/>
    <x v="4"/>
    <x v="334"/>
    <s v="Barry Bartlett"/>
    <s v="Moore PLC"/>
    <x v="4"/>
    <n v="30851.824949999998"/>
    <n v="301"/>
    <x v="1"/>
    <d v="2019-10-18T00:00:00"/>
    <n v="6"/>
    <s v="Paracetamol"/>
    <x v="0"/>
  </r>
  <r>
    <s v="Kevin Duke"/>
    <n v="82"/>
    <x v="0"/>
    <x v="1"/>
    <x v="2"/>
    <s v="O+"/>
    <x v="0"/>
    <x v="891"/>
    <s v="Edgar Harris"/>
    <s v="Combs, Hardin and Ferrell"/>
    <x v="0"/>
    <n v="6565.7786740000001"/>
    <n v="363"/>
    <x v="1"/>
    <d v="2021-08-20T00:00:00"/>
    <n v="11"/>
    <s v="Paracetamol"/>
    <x v="0"/>
  </r>
  <r>
    <s v="Kimberly Parker"/>
    <n v="37"/>
    <x v="1"/>
    <x v="0"/>
    <x v="3"/>
    <s v="O-"/>
    <x v="5"/>
    <x v="731"/>
    <s v="Joshua Navarro"/>
    <s v="Gomez Inc"/>
    <x v="2"/>
    <n v="52908.434659999999"/>
    <n v="263"/>
    <x v="0"/>
    <d v="2019-08-02T00:00:00"/>
    <n v="20"/>
    <s v="Paracetamol"/>
    <x v="0"/>
  </r>
  <r>
    <s v="John Reed"/>
    <n v="74"/>
    <x v="0"/>
    <x v="1"/>
    <x v="2"/>
    <s v="B-"/>
    <x v="2"/>
    <x v="1014"/>
    <s v="Jasmine Tapia"/>
    <s v="Salazar LLC"/>
    <x v="0"/>
    <n v="17298.137490000001"/>
    <n v="241"/>
    <x v="0"/>
    <d v="2021-01-24T00:00:00"/>
    <n v="7"/>
    <s v="Paracetamol"/>
    <x v="0"/>
  </r>
  <r>
    <s v="Brent Roth"/>
    <n v="76"/>
    <x v="0"/>
    <x v="1"/>
    <x v="2"/>
    <s v="O+"/>
    <x v="5"/>
    <x v="1015"/>
    <s v="Tamara Johnson"/>
    <s v="Wright-Barron"/>
    <x v="0"/>
    <n v="64786.4804"/>
    <n v="106"/>
    <x v="0"/>
    <d v="2023-03-15T00:00:00"/>
    <n v="19"/>
    <s v="Penicillin"/>
    <x v="2"/>
  </r>
  <r>
    <s v="Thomas Garrett"/>
    <n v="55"/>
    <x v="1"/>
    <x v="1"/>
    <x v="1"/>
    <s v="B+"/>
    <x v="4"/>
    <x v="1016"/>
    <s v="Anthony Bryant"/>
    <s v="Brown PLC"/>
    <x v="2"/>
    <n v="9322.8844430000008"/>
    <n v="379"/>
    <x v="2"/>
    <d v="2020-08-03T00:00:00"/>
    <n v="7"/>
    <s v="Paracetamol"/>
    <x v="0"/>
  </r>
  <r>
    <s v="Rebecca Calderon"/>
    <n v="59"/>
    <x v="1"/>
    <x v="0"/>
    <x v="3"/>
    <s v="AB-"/>
    <x v="2"/>
    <x v="305"/>
    <s v="Cody Roman II"/>
    <s v="White-Adams"/>
    <x v="2"/>
    <n v="14934.87802"/>
    <n v="265"/>
    <x v="2"/>
    <d v="2020-09-21T00:00:00"/>
    <n v="6"/>
    <s v="Aspirin"/>
    <x v="0"/>
  </r>
  <r>
    <s v="Samantha Gallagher"/>
    <n v="58"/>
    <x v="1"/>
    <x v="1"/>
    <x v="1"/>
    <s v="B+"/>
    <x v="4"/>
    <x v="1017"/>
    <s v="Luis Robinson"/>
    <s v="Campbell-Parks"/>
    <x v="4"/>
    <n v="12723.42158"/>
    <n v="416"/>
    <x v="1"/>
    <d v="2022-06-16T00:00:00"/>
    <n v="7"/>
    <s v="Aspirin"/>
    <x v="1"/>
  </r>
  <r>
    <s v="Joshua Rodriguez"/>
    <n v="81"/>
    <x v="0"/>
    <x v="0"/>
    <x v="0"/>
    <s v="B+"/>
    <x v="5"/>
    <x v="864"/>
    <s v="Lori Dawson"/>
    <s v="French-Olsen"/>
    <x v="0"/>
    <n v="58480.73603"/>
    <n v="101"/>
    <x v="1"/>
    <d v="2021-12-05T00:00:00"/>
    <n v="16"/>
    <s v="Aspirin"/>
    <x v="2"/>
  </r>
  <r>
    <s v="James Thompson MD"/>
    <n v="25"/>
    <x v="2"/>
    <x v="1"/>
    <x v="4"/>
    <s v="B+"/>
    <x v="4"/>
    <x v="879"/>
    <s v="Jenna Mclean"/>
    <s v="Edwards-Kane"/>
    <x v="4"/>
    <n v="28918.904549999999"/>
    <n v="222"/>
    <x v="2"/>
    <d v="2019-08-11T00:00:00"/>
    <n v="4"/>
    <s v="Paracetamol"/>
    <x v="2"/>
  </r>
  <r>
    <s v="Daniel Santos"/>
    <n v="67"/>
    <x v="0"/>
    <x v="1"/>
    <x v="2"/>
    <s v="B+"/>
    <x v="3"/>
    <x v="134"/>
    <s v="Daniel Hernandez"/>
    <s v="Nichols-Andrews"/>
    <x v="0"/>
    <n v="5663.2744119999998"/>
    <n v="345"/>
    <x v="0"/>
    <d v="2019-05-04T00:00:00"/>
    <n v="13"/>
    <s v="Paracetamol"/>
    <x v="2"/>
  </r>
  <r>
    <s v="Heather Smith"/>
    <n v="36"/>
    <x v="1"/>
    <x v="0"/>
    <x v="3"/>
    <s v="O-"/>
    <x v="0"/>
    <x v="1018"/>
    <s v="Vanessa Thompson"/>
    <s v="Wang, Gonzalez and Petty"/>
    <x v="0"/>
    <n v="36392.09244"/>
    <n v="372"/>
    <x v="2"/>
    <d v="2022-02-14T00:00:00"/>
    <n v="28"/>
    <s v="Ibuprofen"/>
    <x v="2"/>
  </r>
  <r>
    <s v="John Beck"/>
    <n v="24"/>
    <x v="2"/>
    <x v="0"/>
    <x v="5"/>
    <s v="B+"/>
    <x v="1"/>
    <x v="697"/>
    <s v="Jack Francis"/>
    <s v="Weeks-Spencer"/>
    <x v="1"/>
    <n v="31784.57316"/>
    <n v="498"/>
    <x v="1"/>
    <d v="2020-08-18T00:00:00"/>
    <n v="9"/>
    <s v="Lipitor"/>
    <x v="0"/>
  </r>
  <r>
    <s v="Jillian Hernandez"/>
    <n v="38"/>
    <x v="1"/>
    <x v="0"/>
    <x v="3"/>
    <s v="A+"/>
    <x v="3"/>
    <x v="850"/>
    <s v="Joseph Cain"/>
    <s v="Lester, Miller and Williams"/>
    <x v="0"/>
    <n v="6809.4157599999999"/>
    <n v="387"/>
    <x v="0"/>
    <d v="2020-03-13T00:00:00"/>
    <n v="9"/>
    <s v="Paracetamol"/>
    <x v="1"/>
  </r>
  <r>
    <s v="Matthew Mayer"/>
    <n v="61"/>
    <x v="0"/>
    <x v="1"/>
    <x v="2"/>
    <s v="B+"/>
    <x v="4"/>
    <x v="617"/>
    <s v="Ryan Walker"/>
    <s v="Anderson-Roth"/>
    <x v="0"/>
    <n v="25546.984769999999"/>
    <n v="319"/>
    <x v="2"/>
    <d v="2022-11-10T00:00:00"/>
    <n v="22"/>
    <s v="Penicillin"/>
    <x v="2"/>
  </r>
  <r>
    <s v="Hannah Welch"/>
    <n v="30"/>
    <x v="2"/>
    <x v="0"/>
    <x v="5"/>
    <s v="AB-"/>
    <x v="0"/>
    <x v="184"/>
    <s v="Justin Drake"/>
    <s v="Hanson, Stevens and Wilson"/>
    <x v="4"/>
    <n v="59380.849139999998"/>
    <n v="336"/>
    <x v="1"/>
    <d v="2020-01-23T00:00:00"/>
    <n v="24"/>
    <s v="Lipitor"/>
    <x v="2"/>
  </r>
  <r>
    <s v="Crystal Wright"/>
    <n v="21"/>
    <x v="2"/>
    <x v="0"/>
    <x v="5"/>
    <s v="AB+"/>
    <x v="1"/>
    <x v="78"/>
    <s v="Gary Mitchell"/>
    <s v="Green, Walker and Weber"/>
    <x v="4"/>
    <n v="6045.9580109999997"/>
    <n v="471"/>
    <x v="2"/>
    <d v="2021-02-05T00:00:00"/>
    <n v="21"/>
    <s v="Paracetamol"/>
    <x v="2"/>
  </r>
  <r>
    <s v="Timothy Holt"/>
    <n v="20"/>
    <x v="2"/>
    <x v="0"/>
    <x v="5"/>
    <s v="B+"/>
    <x v="1"/>
    <x v="716"/>
    <s v="Angelica Sellers"/>
    <s v="Robbins, Reyes and Adams"/>
    <x v="4"/>
    <n v="12446.92332"/>
    <n v="474"/>
    <x v="2"/>
    <d v="2020-04-22T00:00:00"/>
    <n v="12"/>
    <s v="Ibuprofen"/>
    <x v="1"/>
  </r>
  <r>
    <s v="Heather Pacheco"/>
    <n v="67"/>
    <x v="0"/>
    <x v="1"/>
    <x v="2"/>
    <s v="A+"/>
    <x v="4"/>
    <x v="5"/>
    <s v="Joshua Long"/>
    <s v="Raymond, Green and Taylor"/>
    <x v="0"/>
    <n v="22561.50315"/>
    <n v="435"/>
    <x v="1"/>
    <d v="2020-08-30T00:00:00"/>
    <n v="10"/>
    <s v="Paracetamol"/>
    <x v="0"/>
  </r>
  <r>
    <s v="Kimberly Stephens"/>
    <n v="29"/>
    <x v="2"/>
    <x v="1"/>
    <x v="4"/>
    <s v="A+"/>
    <x v="4"/>
    <x v="1019"/>
    <s v="Candace Glover"/>
    <s v="Gonzalez PLC"/>
    <x v="4"/>
    <n v="20352.44383"/>
    <n v="198"/>
    <x v="1"/>
    <d v="2021-04-21T00:00:00"/>
    <n v="6"/>
    <s v="Penicillin"/>
    <x v="1"/>
  </r>
  <r>
    <s v="David Allen"/>
    <n v="25"/>
    <x v="2"/>
    <x v="0"/>
    <x v="5"/>
    <s v="B+"/>
    <x v="0"/>
    <x v="371"/>
    <s v="Reginald Wu"/>
    <s v="Hardy PLC"/>
    <x v="4"/>
    <n v="5097.399958"/>
    <n v="488"/>
    <x v="2"/>
    <d v="2021-03-10T00:00:00"/>
    <n v="1"/>
    <s v="Paracetamol"/>
    <x v="2"/>
  </r>
  <r>
    <s v="Cassandra Greene"/>
    <n v="31"/>
    <x v="2"/>
    <x v="1"/>
    <x v="4"/>
    <s v="O-"/>
    <x v="2"/>
    <x v="1020"/>
    <s v="Tina Mcgee"/>
    <s v="Lyons, Carter and Jackson"/>
    <x v="4"/>
    <n v="8843.6377580000008"/>
    <n v="381"/>
    <x v="0"/>
    <d v="2021-06-03T00:00:00"/>
    <n v="4"/>
    <s v="Ibuprofen"/>
    <x v="1"/>
  </r>
  <r>
    <s v="Tina Huff"/>
    <n v="84"/>
    <x v="0"/>
    <x v="1"/>
    <x v="2"/>
    <s v="O-"/>
    <x v="1"/>
    <x v="986"/>
    <s v="Brian Crawford"/>
    <s v="Moore, Curry and Larson"/>
    <x v="0"/>
    <n v="39642.766519999997"/>
    <n v="299"/>
    <x v="1"/>
    <d v="2020-10-15T00:00:00"/>
    <n v="4"/>
    <s v="Lipitor"/>
    <x v="1"/>
  </r>
  <r>
    <s v="Michael Newton"/>
    <n v="38"/>
    <x v="1"/>
    <x v="0"/>
    <x v="3"/>
    <s v="O+"/>
    <x v="2"/>
    <x v="324"/>
    <s v="Daniel Hoffman"/>
    <s v="Reyes Ltd"/>
    <x v="0"/>
    <n v="13799.691790000001"/>
    <n v="286"/>
    <x v="2"/>
    <d v="2023-09-03T00:00:00"/>
    <n v="8"/>
    <s v="Ibuprofen"/>
    <x v="0"/>
  </r>
  <r>
    <s v="Rachel Evans"/>
    <n v="53"/>
    <x v="1"/>
    <x v="1"/>
    <x v="1"/>
    <s v="AB-"/>
    <x v="0"/>
    <x v="1021"/>
    <s v="Tina Ward"/>
    <s v="Hernandez-Fisher"/>
    <x v="2"/>
    <n v="57850.809249999998"/>
    <n v="232"/>
    <x v="1"/>
    <d v="2019-04-09T00:00:00"/>
    <n v="27"/>
    <s v="Aspirin"/>
    <x v="2"/>
  </r>
  <r>
    <s v="Adam Williams"/>
    <n v="68"/>
    <x v="0"/>
    <x v="1"/>
    <x v="2"/>
    <s v="A+"/>
    <x v="4"/>
    <x v="254"/>
    <s v="Katherine Wilkins"/>
    <s v="Barrett-Johnson"/>
    <x v="0"/>
    <n v="10296.452740000001"/>
    <n v="201"/>
    <x v="1"/>
    <d v="2020-10-02T00:00:00"/>
    <n v="6"/>
    <s v="Aspirin"/>
    <x v="2"/>
  </r>
  <r>
    <s v="Deborah Walker"/>
    <n v="34"/>
    <x v="2"/>
    <x v="1"/>
    <x v="4"/>
    <s v="O-"/>
    <x v="4"/>
    <x v="1022"/>
    <s v="Holly Massey"/>
    <s v="Moyer-Martin"/>
    <x v="4"/>
    <n v="11372.61289"/>
    <n v="237"/>
    <x v="1"/>
    <d v="2021-10-19T00:00:00"/>
    <n v="5"/>
    <s v="Aspirin"/>
    <x v="0"/>
  </r>
  <r>
    <s v="Omar Matthews"/>
    <n v="26"/>
    <x v="2"/>
    <x v="0"/>
    <x v="5"/>
    <s v="A+"/>
    <x v="1"/>
    <x v="260"/>
    <s v="Antonio Martinez"/>
    <s v="Garcia Inc"/>
    <x v="1"/>
    <n v="39702.462010000003"/>
    <n v="167"/>
    <x v="1"/>
    <d v="2019-02-23T00:00:00"/>
    <n v="10"/>
    <s v="Lipitor"/>
    <x v="1"/>
  </r>
  <r>
    <s v="Mrs. Anne Reid MD"/>
    <n v="38"/>
    <x v="1"/>
    <x v="1"/>
    <x v="1"/>
    <s v="AB+"/>
    <x v="5"/>
    <x v="222"/>
    <s v="Rodney Black"/>
    <s v="Rivera LLC"/>
    <x v="1"/>
    <n v="39045.809739999997"/>
    <n v="444"/>
    <x v="0"/>
    <d v="2021-04-15T00:00:00"/>
    <n v="4"/>
    <s v="Penicillin"/>
    <x v="0"/>
  </r>
  <r>
    <s v="Jeffrey Peterson"/>
    <n v="56"/>
    <x v="1"/>
    <x v="0"/>
    <x v="3"/>
    <s v="AB-"/>
    <x v="5"/>
    <x v="246"/>
    <s v="Heidi Weiss"/>
    <s v="Hill Ltd"/>
    <x v="3"/>
    <n v="35322.564059999997"/>
    <n v="460"/>
    <x v="1"/>
    <d v="2022-08-01T00:00:00"/>
    <n v="22"/>
    <s v="Penicillin"/>
    <x v="0"/>
  </r>
  <r>
    <s v="Megan Fields"/>
    <n v="62"/>
    <x v="0"/>
    <x v="1"/>
    <x v="2"/>
    <s v="AB-"/>
    <x v="1"/>
    <x v="1023"/>
    <s v="Mrs. Ashley Adkins"/>
    <s v="Mitchell, Evans and Bradley"/>
    <x v="0"/>
    <n v="4081.5855190000002"/>
    <n v="426"/>
    <x v="0"/>
    <d v="2021-11-14T00:00:00"/>
    <n v="6"/>
    <s v="Lipitor"/>
    <x v="0"/>
  </r>
  <r>
    <s v="Sharon Tucker"/>
    <n v="81"/>
    <x v="0"/>
    <x v="1"/>
    <x v="2"/>
    <s v="A+"/>
    <x v="5"/>
    <x v="1024"/>
    <s v="Joseph Morales"/>
    <s v="Watts-Mullins"/>
    <x v="0"/>
    <n v="42095.071709999997"/>
    <n v="227"/>
    <x v="1"/>
    <d v="2022-01-05T00:00:00"/>
    <n v="5"/>
    <s v="Penicillin"/>
    <x v="0"/>
  </r>
  <r>
    <s v="Jesse Esparza"/>
    <n v="61"/>
    <x v="0"/>
    <x v="0"/>
    <x v="0"/>
    <s v="AB-"/>
    <x v="0"/>
    <x v="1025"/>
    <s v="Sylvia Lindsey"/>
    <s v="Hicks, Oliver and Fisher"/>
    <x v="0"/>
    <n v="29329.443439999999"/>
    <n v="355"/>
    <x v="2"/>
    <d v="2018-11-23T00:00:00"/>
    <n v="21"/>
    <s v="Lipitor"/>
    <x v="0"/>
  </r>
  <r>
    <s v="Anthony Lee"/>
    <n v="35"/>
    <x v="1"/>
    <x v="1"/>
    <x v="1"/>
    <s v="O-"/>
    <x v="4"/>
    <x v="200"/>
    <s v="Kayla Castro"/>
    <s v="Thomas, Powell and Terrell"/>
    <x v="0"/>
    <n v="9330.6086159999995"/>
    <n v="255"/>
    <x v="1"/>
    <d v="2022-08-17T00:00:00"/>
    <n v="22"/>
    <s v="Lipitor"/>
    <x v="0"/>
  </r>
  <r>
    <s v="Stephen Jones"/>
    <n v="21"/>
    <x v="2"/>
    <x v="1"/>
    <x v="4"/>
    <s v="AB-"/>
    <x v="2"/>
    <x v="1026"/>
    <s v="Edward Lewis"/>
    <s v="Lewis-Long"/>
    <x v="2"/>
    <n v="8985.3736000000008"/>
    <n v="484"/>
    <x v="0"/>
    <d v="2023-02-10T00:00:00"/>
    <n v="3"/>
    <s v="Penicillin"/>
    <x v="1"/>
  </r>
  <r>
    <s v="Jessica Patterson PhD"/>
    <n v="80"/>
    <x v="0"/>
    <x v="0"/>
    <x v="0"/>
    <s v="B-"/>
    <x v="3"/>
    <x v="573"/>
    <s v="James Foley"/>
    <s v="Roberts, Perry and Moran"/>
    <x v="3"/>
    <n v="24864.34691"/>
    <n v="136"/>
    <x v="0"/>
    <d v="2022-05-30T00:00:00"/>
    <n v="3"/>
    <s v="Ibuprofen"/>
    <x v="1"/>
  </r>
  <r>
    <s v="Jacqueline Hawkins"/>
    <n v="58"/>
    <x v="1"/>
    <x v="0"/>
    <x v="3"/>
    <s v="O+"/>
    <x v="3"/>
    <x v="445"/>
    <s v="Anthony Jones"/>
    <s v="Burke Ltd"/>
    <x v="2"/>
    <n v="7855.740734"/>
    <n v="133"/>
    <x v="0"/>
    <d v="2019-06-23T00:00:00"/>
    <n v="18"/>
    <s v="Aspirin"/>
    <x v="1"/>
  </r>
  <r>
    <s v="Linda Harris"/>
    <n v="72"/>
    <x v="0"/>
    <x v="0"/>
    <x v="0"/>
    <s v="B+"/>
    <x v="1"/>
    <x v="1027"/>
    <s v="Jennifer Ellison"/>
    <s v="Elliott-Ortega"/>
    <x v="0"/>
    <n v="35240.898529999999"/>
    <n v="379"/>
    <x v="0"/>
    <d v="2023-10-09T00:00:00"/>
    <n v="2"/>
    <s v="Lipitor"/>
    <x v="0"/>
  </r>
  <r>
    <s v="Benjamin Jackson"/>
    <n v="59"/>
    <x v="1"/>
    <x v="0"/>
    <x v="3"/>
    <s v="A+"/>
    <x v="0"/>
    <x v="131"/>
    <s v="Russell Garcia"/>
    <s v="Holloway-Nguyen"/>
    <x v="1"/>
    <n v="41302.491139999998"/>
    <n v="189"/>
    <x v="1"/>
    <d v="2020-08-08T00:00:00"/>
    <n v="10"/>
    <s v="Paracetamol"/>
    <x v="2"/>
  </r>
  <r>
    <s v="Brian Jacobs"/>
    <n v="62"/>
    <x v="0"/>
    <x v="1"/>
    <x v="2"/>
    <s v="A-"/>
    <x v="1"/>
    <x v="744"/>
    <s v="Joseph Brooks"/>
    <s v="Hall-Crawford"/>
    <x v="3"/>
    <n v="9757.3152549999995"/>
    <n v="447"/>
    <x v="2"/>
    <d v="2021-01-18T00:00:00"/>
    <n v="9"/>
    <s v="Aspirin"/>
    <x v="1"/>
  </r>
  <r>
    <s v="Steven Bryan"/>
    <n v="27"/>
    <x v="2"/>
    <x v="0"/>
    <x v="5"/>
    <s v="AB+"/>
    <x v="4"/>
    <x v="288"/>
    <s v="Daniel Riley"/>
    <s v="Baker, Fuentes and Johnson"/>
    <x v="2"/>
    <n v="28574.986830000002"/>
    <n v="105"/>
    <x v="0"/>
    <d v="2022-12-31T00:00:00"/>
    <n v="6"/>
    <s v="Lipitor"/>
    <x v="2"/>
  </r>
  <r>
    <s v="Paul Wilson"/>
    <n v="81"/>
    <x v="0"/>
    <x v="1"/>
    <x v="2"/>
    <s v="O-"/>
    <x v="4"/>
    <x v="157"/>
    <s v="Maria Cordova"/>
    <s v="Tucker Ltd"/>
    <x v="4"/>
    <n v="13383.61022"/>
    <n v="499"/>
    <x v="0"/>
    <d v="2022-02-23T00:00:00"/>
    <n v="22"/>
    <s v="Paracetamol"/>
    <x v="1"/>
  </r>
  <r>
    <s v="Kevin Campbell"/>
    <n v="44"/>
    <x v="1"/>
    <x v="0"/>
    <x v="3"/>
    <s v="A+"/>
    <x v="5"/>
    <x v="1028"/>
    <s v="Melissa Williams"/>
    <s v="James Ltd"/>
    <x v="4"/>
    <n v="37127.152699999999"/>
    <n v="258"/>
    <x v="0"/>
    <d v="2020-01-09T00:00:00"/>
    <n v="5"/>
    <s v="Penicillin"/>
    <x v="0"/>
  </r>
  <r>
    <s v="Richard Huerta"/>
    <n v="72"/>
    <x v="0"/>
    <x v="0"/>
    <x v="0"/>
    <s v="B+"/>
    <x v="0"/>
    <x v="1029"/>
    <s v="Timothy Rivas"/>
    <s v="King Ltd"/>
    <x v="3"/>
    <n v="26329.20995"/>
    <n v="223"/>
    <x v="1"/>
    <d v="2021-07-07T00:00:00"/>
    <n v="10"/>
    <s v="Paracetamol"/>
    <x v="0"/>
  </r>
  <r>
    <s v="Daniel Garcia"/>
    <n v="64"/>
    <x v="0"/>
    <x v="0"/>
    <x v="0"/>
    <s v="A-"/>
    <x v="4"/>
    <x v="1030"/>
    <s v="Michael Vaughn"/>
    <s v="Collins, Reed and Vaughn"/>
    <x v="2"/>
    <n v="9220.6463399999993"/>
    <n v="382"/>
    <x v="1"/>
    <d v="2019-01-02T00:00:00"/>
    <n v="15"/>
    <s v="Aspirin"/>
    <x v="1"/>
  </r>
  <r>
    <s v="Michelle Blake"/>
    <n v="19"/>
    <x v="2"/>
    <x v="0"/>
    <x v="5"/>
    <s v="A-"/>
    <x v="2"/>
    <x v="576"/>
    <s v="Alexis Hardin"/>
    <s v="Estrada-Anderson"/>
    <x v="0"/>
    <n v="14245.55387"/>
    <n v="278"/>
    <x v="0"/>
    <d v="2021-12-01T00:00:00"/>
    <n v="5"/>
    <s v="Paracetamol"/>
    <x v="2"/>
  </r>
  <r>
    <s v="Lawrence Bradford"/>
    <n v="53"/>
    <x v="1"/>
    <x v="0"/>
    <x v="3"/>
    <s v="A+"/>
    <x v="1"/>
    <x v="434"/>
    <s v="Barry Madden"/>
    <s v="Jackson LLC"/>
    <x v="4"/>
    <n v="18326.016599999999"/>
    <n v="331"/>
    <x v="2"/>
    <d v="2021-03-17T00:00:00"/>
    <n v="10"/>
    <s v="Paracetamol"/>
    <x v="2"/>
  </r>
  <r>
    <s v="Suzanne Bailey"/>
    <n v="58"/>
    <x v="1"/>
    <x v="0"/>
    <x v="3"/>
    <s v="AB+"/>
    <x v="1"/>
    <x v="630"/>
    <s v="Danny Coleman"/>
    <s v="Ortiz Ltd"/>
    <x v="1"/>
    <n v="1493.8979039999999"/>
    <n v="218"/>
    <x v="2"/>
    <d v="2023-08-20T00:00:00"/>
    <n v="15"/>
    <s v="Aspirin"/>
    <x v="2"/>
  </r>
  <r>
    <s v="Shannon Jackson"/>
    <n v="44"/>
    <x v="1"/>
    <x v="0"/>
    <x v="3"/>
    <s v="AB-"/>
    <x v="5"/>
    <x v="460"/>
    <s v="Karen Ramirez"/>
    <s v="Keith-Smith"/>
    <x v="2"/>
    <n v="62520.961139999999"/>
    <n v="296"/>
    <x v="1"/>
    <d v="2023-08-13T00:00:00"/>
    <n v="28"/>
    <s v="Aspirin"/>
    <x v="2"/>
  </r>
  <r>
    <s v="Zachary Jones"/>
    <n v="51"/>
    <x v="1"/>
    <x v="1"/>
    <x v="1"/>
    <s v="A+"/>
    <x v="4"/>
    <x v="1031"/>
    <s v="Cynthia Bauer"/>
    <s v="Obrien LLC"/>
    <x v="3"/>
    <n v="11899.67224"/>
    <n v="379"/>
    <x v="2"/>
    <d v="2021-08-08T00:00:00"/>
    <n v="12"/>
    <s v="Aspirin"/>
    <x v="1"/>
  </r>
  <r>
    <s v="Alyssa Monroe"/>
    <n v="25"/>
    <x v="2"/>
    <x v="0"/>
    <x v="5"/>
    <s v="A-"/>
    <x v="0"/>
    <x v="1032"/>
    <s v="Jaclyn Warren"/>
    <s v="Williams LLC"/>
    <x v="4"/>
    <n v="6552.2432289999997"/>
    <n v="486"/>
    <x v="1"/>
    <d v="2020-01-10T00:00:00"/>
    <n v="2"/>
    <s v="Ibuprofen"/>
    <x v="0"/>
  </r>
  <r>
    <s v="Jennifer Gonzalez"/>
    <n v="37"/>
    <x v="1"/>
    <x v="1"/>
    <x v="1"/>
    <s v="A+"/>
    <x v="4"/>
    <x v="777"/>
    <s v="Kelly Johns"/>
    <s v="Garcia-Flores"/>
    <x v="2"/>
    <n v="32644.558949999999"/>
    <n v="250"/>
    <x v="1"/>
    <d v="2022-07-11T00:00:00"/>
    <n v="21"/>
    <s v="Lipitor"/>
    <x v="0"/>
  </r>
  <r>
    <s v="Christopher Green"/>
    <n v="70"/>
    <x v="0"/>
    <x v="0"/>
    <x v="0"/>
    <s v="B+"/>
    <x v="1"/>
    <x v="77"/>
    <s v="Paul Richardson"/>
    <s v="Turner LLC"/>
    <x v="2"/>
    <n v="39026.366479999997"/>
    <n v="440"/>
    <x v="2"/>
    <d v="2023-08-21T00:00:00"/>
    <n v="2"/>
    <s v="Lipitor"/>
    <x v="1"/>
  </r>
  <r>
    <s v="Teresa Coleman"/>
    <n v="85"/>
    <x v="0"/>
    <x v="1"/>
    <x v="2"/>
    <s v="B+"/>
    <x v="2"/>
    <x v="788"/>
    <s v="Heidi Allen"/>
    <s v="Smith PLC"/>
    <x v="4"/>
    <n v="6682.3334009999999"/>
    <n v="268"/>
    <x v="2"/>
    <d v="2021-12-03T00:00:00"/>
    <n v="29"/>
    <s v="Penicillin"/>
    <x v="1"/>
  </r>
  <r>
    <s v="John Atkinson"/>
    <n v="62"/>
    <x v="0"/>
    <x v="1"/>
    <x v="2"/>
    <s v="A-"/>
    <x v="4"/>
    <x v="33"/>
    <s v="Louis Sullivan"/>
    <s v="Oconnell, Ward and Smith"/>
    <x v="3"/>
    <n v="3227.0514739999999"/>
    <n v="155"/>
    <x v="0"/>
    <d v="2021-02-08T00:00:00"/>
    <n v="10"/>
    <s v="Penicillin"/>
    <x v="0"/>
  </r>
  <r>
    <s v="Mark Mcdowell"/>
    <n v="20"/>
    <x v="2"/>
    <x v="0"/>
    <x v="5"/>
    <s v="A+"/>
    <x v="1"/>
    <x v="1033"/>
    <s v="Zoe Jenkins"/>
    <s v="Pearson-Buck"/>
    <x v="2"/>
    <n v="10008.29442"/>
    <n v="141"/>
    <x v="2"/>
    <d v="2022-05-21T00:00:00"/>
    <n v="20"/>
    <s v="Paracetamol"/>
    <x v="0"/>
  </r>
  <r>
    <s v="Meagan Mullins"/>
    <n v="30"/>
    <x v="2"/>
    <x v="1"/>
    <x v="4"/>
    <s v="A+"/>
    <x v="3"/>
    <x v="1034"/>
    <s v="Daniel Dawson"/>
    <s v="Warren-Gallegos"/>
    <x v="2"/>
    <n v="11371.79263"/>
    <n v="447"/>
    <x v="0"/>
    <d v="2020-06-27T00:00:00"/>
    <n v="20"/>
    <s v="Paracetamol"/>
    <x v="0"/>
  </r>
  <r>
    <s v="Scott Perez"/>
    <n v="63"/>
    <x v="0"/>
    <x v="1"/>
    <x v="2"/>
    <s v="O+"/>
    <x v="4"/>
    <x v="471"/>
    <s v="Erika Baker"/>
    <s v="Lopez, Taylor and Hull"/>
    <x v="2"/>
    <n v="2792.2839220000001"/>
    <n v="232"/>
    <x v="1"/>
    <d v="2021-04-02T00:00:00"/>
    <n v="16"/>
    <s v="Paracetamol"/>
    <x v="0"/>
  </r>
  <r>
    <s v="Lauren Fischer"/>
    <n v="24"/>
    <x v="2"/>
    <x v="1"/>
    <x v="4"/>
    <s v="B-"/>
    <x v="4"/>
    <x v="1035"/>
    <s v="James Romero"/>
    <s v="Anderson, Francis and Mendoza"/>
    <x v="0"/>
    <n v="13338.7158"/>
    <n v="177"/>
    <x v="2"/>
    <d v="2019-10-28T00:00:00"/>
    <n v="13"/>
    <s v="Paracetamol"/>
    <x v="2"/>
  </r>
  <r>
    <s v="Harry Moore"/>
    <n v="49"/>
    <x v="1"/>
    <x v="0"/>
    <x v="3"/>
    <s v="A+"/>
    <x v="2"/>
    <x v="1036"/>
    <s v="Mr. Christopher Munoz"/>
    <s v="Harris-Brown"/>
    <x v="4"/>
    <n v="1485.884454"/>
    <n v="151"/>
    <x v="1"/>
    <d v="2021-08-04T00:00:00"/>
    <n v="14"/>
    <s v="Aspirin"/>
    <x v="0"/>
  </r>
  <r>
    <s v="Katie Crane"/>
    <n v="75"/>
    <x v="0"/>
    <x v="0"/>
    <x v="0"/>
    <s v="B+"/>
    <x v="3"/>
    <x v="998"/>
    <s v="Nicole Chavez"/>
    <s v="Trujillo, Lee and Carter"/>
    <x v="4"/>
    <n v="6234.2801490000002"/>
    <n v="361"/>
    <x v="0"/>
    <d v="2022-02-25T00:00:00"/>
    <n v="23"/>
    <s v="Penicillin"/>
    <x v="2"/>
  </r>
  <r>
    <s v="Michael Browning"/>
    <n v="24"/>
    <x v="2"/>
    <x v="0"/>
    <x v="5"/>
    <s v="B+"/>
    <x v="0"/>
    <x v="280"/>
    <s v="Brian Black"/>
    <s v="Jones, Morgan and Norton"/>
    <x v="4"/>
    <n v="17662.584800000001"/>
    <n v="288"/>
    <x v="1"/>
    <d v="2022-01-04T00:00:00"/>
    <n v="25"/>
    <s v="Aspirin"/>
    <x v="2"/>
  </r>
  <r>
    <s v="Chelsea Wu"/>
    <n v="47"/>
    <x v="1"/>
    <x v="1"/>
    <x v="1"/>
    <s v="B-"/>
    <x v="3"/>
    <x v="1037"/>
    <s v="Ralph Esparza"/>
    <s v="Khan, Daniels and Foley"/>
    <x v="2"/>
    <n v="16293.62077"/>
    <n v="189"/>
    <x v="0"/>
    <d v="2020-02-05T00:00:00"/>
    <n v="16"/>
    <s v="Paracetamol"/>
    <x v="2"/>
  </r>
  <r>
    <s v="Joyce Jones"/>
    <n v="20"/>
    <x v="2"/>
    <x v="1"/>
    <x v="4"/>
    <s v="AB+"/>
    <x v="1"/>
    <x v="1038"/>
    <s v="Sierra Dixon"/>
    <s v="Calderon Inc"/>
    <x v="4"/>
    <n v="9164.9439399999992"/>
    <n v="473"/>
    <x v="2"/>
    <d v="2020-07-20T00:00:00"/>
    <n v="6"/>
    <s v="Aspirin"/>
    <x v="2"/>
  </r>
  <r>
    <s v="Anthony Lucas"/>
    <n v="41"/>
    <x v="1"/>
    <x v="1"/>
    <x v="1"/>
    <s v="B-"/>
    <x v="4"/>
    <x v="169"/>
    <s v="Brian Newman"/>
    <s v="Washington LLC"/>
    <x v="1"/>
    <n v="28376.016179999999"/>
    <n v="414"/>
    <x v="0"/>
    <d v="2020-03-30T00:00:00"/>
    <n v="5"/>
    <s v="Paracetamol"/>
    <x v="2"/>
  </r>
  <r>
    <s v="Jared Martinez"/>
    <n v="57"/>
    <x v="1"/>
    <x v="1"/>
    <x v="1"/>
    <s v="AB-"/>
    <x v="4"/>
    <x v="1039"/>
    <s v="Kenneth Smith"/>
    <s v="Hill-Castillo"/>
    <x v="3"/>
    <n v="22873.377410000001"/>
    <n v="357"/>
    <x v="1"/>
    <d v="2021-11-10T00:00:00"/>
    <n v="14"/>
    <s v="Aspirin"/>
    <x v="2"/>
  </r>
  <r>
    <s v="Christopher Carter"/>
    <n v="36"/>
    <x v="1"/>
    <x v="1"/>
    <x v="1"/>
    <s v="AB-"/>
    <x v="5"/>
    <x v="775"/>
    <s v="Jason Klein"/>
    <s v="Espinoza, Frye and Woodward"/>
    <x v="4"/>
    <n v="63454.818059999998"/>
    <n v="459"/>
    <x v="1"/>
    <d v="2020-06-03T00:00:00"/>
    <n v="15"/>
    <s v="Paracetamol"/>
    <x v="0"/>
  </r>
  <r>
    <s v="Kimberly Hodges"/>
    <n v="70"/>
    <x v="0"/>
    <x v="1"/>
    <x v="2"/>
    <s v="O-"/>
    <x v="4"/>
    <x v="8"/>
    <s v="Lori Christensen"/>
    <s v="Davidson-Hendrix"/>
    <x v="3"/>
    <n v="5650"/>
    <n v="248"/>
    <x v="1"/>
    <d v="2021-01-07T00:00:00"/>
    <n v="21"/>
    <s v="Penicillin"/>
    <x v="2"/>
  </r>
  <r>
    <s v="Stephen Owen"/>
    <n v="69"/>
    <x v="0"/>
    <x v="0"/>
    <x v="0"/>
    <s v="AB+"/>
    <x v="0"/>
    <x v="125"/>
    <s v="Natasha Ashley"/>
    <s v="Robinson LLC"/>
    <x v="0"/>
    <n v="53166.150759999997"/>
    <n v="257"/>
    <x v="2"/>
    <d v="2022-05-23T00:00:00"/>
    <n v="23"/>
    <s v="Aspirin"/>
    <x v="2"/>
  </r>
  <r>
    <s v="Maria Mack"/>
    <n v="52"/>
    <x v="1"/>
    <x v="1"/>
    <x v="1"/>
    <s v="AB+"/>
    <x v="2"/>
    <x v="268"/>
    <s v="Alan Mosley"/>
    <s v="Hardy, Brandt and Hughes"/>
    <x v="4"/>
    <n v="15571.959360000001"/>
    <n v="500"/>
    <x v="0"/>
    <d v="2020-11-02T00:00:00"/>
    <n v="2"/>
    <s v="Penicillin"/>
    <x v="2"/>
  </r>
  <r>
    <s v="Katelyn Daniel"/>
    <n v="74"/>
    <x v="0"/>
    <x v="1"/>
    <x v="2"/>
    <s v="O+"/>
    <x v="4"/>
    <x v="543"/>
    <s v="Ruth Combs"/>
    <s v="Callahan Inc"/>
    <x v="2"/>
    <n v="18286.927090000001"/>
    <n v="243"/>
    <x v="0"/>
    <d v="2021-08-25T00:00:00"/>
    <n v="6"/>
    <s v="Penicillin"/>
    <x v="0"/>
  </r>
  <r>
    <s v="Alan Garcia"/>
    <n v="70"/>
    <x v="0"/>
    <x v="1"/>
    <x v="2"/>
    <s v="AB-"/>
    <x v="3"/>
    <x v="1040"/>
    <s v="Jennifer Richardson"/>
    <s v="Jones LLC"/>
    <x v="4"/>
    <n v="39361.510300000002"/>
    <n v="335"/>
    <x v="0"/>
    <d v="2021-09-18T00:00:00"/>
    <n v="23"/>
    <s v="Aspirin"/>
    <x v="2"/>
  </r>
  <r>
    <s v="Henry Choi"/>
    <n v="84"/>
    <x v="0"/>
    <x v="0"/>
    <x v="0"/>
    <s v="B-"/>
    <x v="5"/>
    <x v="49"/>
    <s v="Tyler Perez"/>
    <s v="Carney, Pugh and Hernandez"/>
    <x v="2"/>
    <n v="55701.115530000003"/>
    <n v="323"/>
    <x v="1"/>
    <d v="2019-06-21T00:00:00"/>
    <n v="7"/>
    <s v="Ibuprofen"/>
    <x v="2"/>
  </r>
  <r>
    <s v="Tracy Diaz"/>
    <n v="58"/>
    <x v="1"/>
    <x v="1"/>
    <x v="1"/>
    <s v="B-"/>
    <x v="0"/>
    <x v="855"/>
    <s v="Kristen Jones"/>
    <s v="Gardner PLC"/>
    <x v="0"/>
    <n v="20286.778439999998"/>
    <n v="121"/>
    <x v="1"/>
    <d v="2020-12-11T00:00:00"/>
    <n v="18"/>
    <s v="Paracetamol"/>
    <x v="1"/>
  </r>
  <r>
    <s v="Alicia Kennedy"/>
    <n v="59"/>
    <x v="1"/>
    <x v="0"/>
    <x v="3"/>
    <s v="O-"/>
    <x v="5"/>
    <x v="1041"/>
    <s v="Casey Barnett"/>
    <s v="Taylor, Johnson and Vaughan"/>
    <x v="4"/>
    <n v="79049.33958"/>
    <n v="282"/>
    <x v="1"/>
    <d v="2018-12-23T00:00:00"/>
    <n v="26"/>
    <s v="Lipitor"/>
    <x v="2"/>
  </r>
  <r>
    <s v="Kristopher Griffin"/>
    <n v="51"/>
    <x v="1"/>
    <x v="0"/>
    <x v="3"/>
    <s v="O-"/>
    <x v="0"/>
    <x v="16"/>
    <s v="Frederick Martin"/>
    <s v="Reed Group"/>
    <x v="3"/>
    <n v="10089.673769999999"/>
    <n v="202"/>
    <x v="2"/>
    <d v="2019-11-22T00:00:00"/>
    <n v="7"/>
    <s v="Paracetamol"/>
    <x v="0"/>
  </r>
  <r>
    <s v="Emily Vega"/>
    <n v="36"/>
    <x v="1"/>
    <x v="1"/>
    <x v="1"/>
    <s v="O-"/>
    <x v="1"/>
    <x v="391"/>
    <s v="Amanda Kane"/>
    <s v="Dorsey-Suarez"/>
    <x v="3"/>
    <n v="36628.477379999997"/>
    <n v="483"/>
    <x v="2"/>
    <d v="2023-03-09T00:00:00"/>
    <n v="23"/>
    <s v="Aspirin"/>
    <x v="0"/>
  </r>
  <r>
    <s v="Jennifer Chavez"/>
    <n v="49"/>
    <x v="1"/>
    <x v="1"/>
    <x v="1"/>
    <s v="A-"/>
    <x v="1"/>
    <x v="839"/>
    <s v="Jennifer Garza"/>
    <s v="Werner, Lara and Robles"/>
    <x v="3"/>
    <n v="8153.4455209999996"/>
    <n v="286"/>
    <x v="1"/>
    <d v="2022-08-18T00:00:00"/>
    <n v="9"/>
    <s v="Aspirin"/>
    <x v="2"/>
  </r>
  <r>
    <s v="Jennifer Chen"/>
    <n v="71"/>
    <x v="0"/>
    <x v="0"/>
    <x v="0"/>
    <s v="O-"/>
    <x v="0"/>
    <x v="1042"/>
    <s v="Shannon Powell"/>
    <s v="Bender-Hall"/>
    <x v="0"/>
    <n v="39061.177309999999"/>
    <n v="230"/>
    <x v="2"/>
    <d v="2020-08-31T00:00:00"/>
    <n v="27"/>
    <s v="Penicillin"/>
    <x v="0"/>
  </r>
  <r>
    <s v="Tyler Morrison"/>
    <n v="48"/>
    <x v="1"/>
    <x v="1"/>
    <x v="1"/>
    <s v="O-"/>
    <x v="2"/>
    <x v="585"/>
    <s v="Alexander Monroe"/>
    <s v="Bass, Ruiz and Phillips"/>
    <x v="3"/>
    <n v="12531.45235"/>
    <n v="303"/>
    <x v="1"/>
    <d v="2020-01-16T00:00:00"/>
    <n v="6"/>
    <s v="Paracetamol"/>
    <x v="0"/>
  </r>
  <r>
    <s v="Kimberly Fletcher"/>
    <n v="59"/>
    <x v="1"/>
    <x v="0"/>
    <x v="3"/>
    <s v="B-"/>
    <x v="4"/>
    <x v="1043"/>
    <s v="Vanessa Lopez"/>
    <s v="Ramirez-Smith"/>
    <x v="3"/>
    <n v="31793.905360000001"/>
    <n v="368"/>
    <x v="1"/>
    <d v="2019-07-09T00:00:00"/>
    <n v="20"/>
    <s v="Lipitor"/>
    <x v="2"/>
  </r>
  <r>
    <s v="Linda Gray"/>
    <n v="21"/>
    <x v="2"/>
    <x v="0"/>
    <x v="5"/>
    <s v="A-"/>
    <x v="1"/>
    <x v="727"/>
    <s v="Mark Dominguez"/>
    <s v="Bradshaw, Mcdaniel and Hamilton"/>
    <x v="1"/>
    <n v="40294.670619999997"/>
    <n v="130"/>
    <x v="2"/>
    <d v="2020-12-26T00:00:00"/>
    <n v="20"/>
    <s v="Aspirin"/>
    <x v="1"/>
  </r>
  <r>
    <s v="Mr. Jason Wilson"/>
    <n v="51"/>
    <x v="1"/>
    <x v="1"/>
    <x v="1"/>
    <s v="B-"/>
    <x v="0"/>
    <x v="1044"/>
    <s v="Laura Mosley"/>
    <s v="Daugherty PLC"/>
    <x v="3"/>
    <n v="16028.61159"/>
    <n v="446"/>
    <x v="1"/>
    <d v="2023-09-21T00:00:00"/>
    <n v="24"/>
    <s v="Lipitor"/>
    <x v="2"/>
  </r>
  <r>
    <s v="Mary Rodriguez"/>
    <n v="46"/>
    <x v="1"/>
    <x v="1"/>
    <x v="1"/>
    <s v="A+"/>
    <x v="5"/>
    <x v="410"/>
    <s v="Paul Jenkins"/>
    <s v="Lee Inc"/>
    <x v="2"/>
    <n v="48048.672310000002"/>
    <n v="339"/>
    <x v="1"/>
    <d v="2022-12-07T00:00:00"/>
    <n v="21"/>
    <s v="Paracetamol"/>
    <x v="1"/>
  </r>
  <r>
    <s v="Mr. Taylor Williams DDS"/>
    <n v="43"/>
    <x v="1"/>
    <x v="0"/>
    <x v="3"/>
    <s v="AB-"/>
    <x v="5"/>
    <x v="752"/>
    <s v="Angela Crawford"/>
    <s v="Mccann-Lamb"/>
    <x v="1"/>
    <n v="45732.644419999997"/>
    <n v="247"/>
    <x v="0"/>
    <d v="2022-03-23T00:00:00"/>
    <n v="4"/>
    <s v="Lipitor"/>
    <x v="0"/>
  </r>
  <r>
    <s v="Sylvia Oneal"/>
    <n v="36"/>
    <x v="1"/>
    <x v="0"/>
    <x v="3"/>
    <s v="A-"/>
    <x v="3"/>
    <x v="797"/>
    <s v="Jay Lawson"/>
    <s v="Savage-Sanchez"/>
    <x v="1"/>
    <n v="3729.5807399999999"/>
    <n v="489"/>
    <x v="0"/>
    <d v="2020-01-07T00:00:00"/>
    <n v="0"/>
    <s v="Paracetamol"/>
    <x v="2"/>
  </r>
  <r>
    <s v="Tina Williams"/>
    <n v="27"/>
    <x v="2"/>
    <x v="1"/>
    <x v="4"/>
    <s v="A+"/>
    <x v="4"/>
    <x v="251"/>
    <s v="Andrea Campbell"/>
    <s v="Robles, Cameron and Jennings"/>
    <x v="3"/>
    <n v="34928.745790000001"/>
    <n v="140"/>
    <x v="1"/>
    <d v="2022-06-14T00:00:00"/>
    <n v="29"/>
    <s v="Aspirin"/>
    <x v="1"/>
  </r>
  <r>
    <s v="Renee Walker"/>
    <n v="78"/>
    <x v="0"/>
    <x v="0"/>
    <x v="0"/>
    <s v="A+"/>
    <x v="0"/>
    <x v="234"/>
    <s v="Troy Harmon"/>
    <s v="Henderson, Mercado and Webb"/>
    <x v="3"/>
    <n v="12713.39709"/>
    <n v="222"/>
    <x v="1"/>
    <d v="2021-04-25T00:00:00"/>
    <n v="8"/>
    <s v="Penicillin"/>
    <x v="2"/>
  </r>
  <r>
    <s v="Danny Rojas"/>
    <n v="33"/>
    <x v="2"/>
    <x v="0"/>
    <x v="5"/>
    <s v="O+"/>
    <x v="4"/>
    <x v="783"/>
    <s v="Samantha Reynolds"/>
    <s v="Stevens-Carroll"/>
    <x v="3"/>
    <n v="5459.3024109999997"/>
    <n v="203"/>
    <x v="2"/>
    <d v="2022-01-06T00:00:00"/>
    <n v="12"/>
    <s v="Ibuprofen"/>
    <x v="2"/>
  </r>
  <r>
    <s v="Jamie Holt"/>
    <n v="48"/>
    <x v="1"/>
    <x v="0"/>
    <x v="3"/>
    <s v="AB+"/>
    <x v="0"/>
    <x v="643"/>
    <s v="Ashley Hicks"/>
    <s v="Lewis-Wong"/>
    <x v="1"/>
    <n v="42314.743970000003"/>
    <n v="239"/>
    <x v="1"/>
    <d v="2019-09-30T00:00:00"/>
    <n v="16"/>
    <s v="Paracetamol"/>
    <x v="2"/>
  </r>
  <r>
    <s v="Carrie Ford"/>
    <n v="85"/>
    <x v="0"/>
    <x v="0"/>
    <x v="0"/>
    <s v="B-"/>
    <x v="2"/>
    <x v="1045"/>
    <s v="Rebecca Blankenship"/>
    <s v="Williams-Beck"/>
    <x v="4"/>
    <n v="19514.232629999999"/>
    <n v="261"/>
    <x v="0"/>
    <d v="2023-05-21T00:00:00"/>
    <n v="10"/>
    <s v="Ibuprofen"/>
    <x v="0"/>
  </r>
  <r>
    <s v="Drew Mccullough"/>
    <n v="66"/>
    <x v="0"/>
    <x v="1"/>
    <x v="2"/>
    <s v="B-"/>
    <x v="4"/>
    <x v="1046"/>
    <s v="Marc Robbins"/>
    <s v="Silva-Scott"/>
    <x v="2"/>
    <n v="29339.275369999999"/>
    <n v="173"/>
    <x v="2"/>
    <d v="2021-03-19T00:00:00"/>
    <n v="8"/>
    <s v="Paracetamol"/>
    <x v="2"/>
  </r>
  <r>
    <s v="Charles Hampton"/>
    <n v="38"/>
    <x v="1"/>
    <x v="1"/>
    <x v="1"/>
    <s v="B-"/>
    <x v="4"/>
    <x v="204"/>
    <s v="Rebecca Kline"/>
    <s v="Perry, Stanley and Campbell"/>
    <x v="3"/>
    <n v="24236.5069"/>
    <n v="428"/>
    <x v="1"/>
    <d v="2021-11-14T00:00:00"/>
    <n v="16"/>
    <s v="Penicillin"/>
    <x v="2"/>
  </r>
  <r>
    <s v="Mr. John Wright"/>
    <n v="48"/>
    <x v="1"/>
    <x v="0"/>
    <x v="3"/>
    <s v="B-"/>
    <x v="3"/>
    <x v="1047"/>
    <s v="Travis Norris"/>
    <s v="Ward Ltd"/>
    <x v="0"/>
    <n v="38094.684520000003"/>
    <n v="159"/>
    <x v="0"/>
    <d v="2022-04-29T00:00:00"/>
    <n v="23"/>
    <s v="Penicillin"/>
    <x v="2"/>
  </r>
  <r>
    <s v="Victor Thomas"/>
    <n v="54"/>
    <x v="1"/>
    <x v="1"/>
    <x v="1"/>
    <s v="O+"/>
    <x v="3"/>
    <x v="1048"/>
    <s v="Chad Peterson"/>
    <s v="Williams-Pitts"/>
    <x v="3"/>
    <n v="2984.4579330000001"/>
    <n v="206"/>
    <x v="2"/>
    <d v="2023-08-31T00:00:00"/>
    <n v="11"/>
    <s v="Aspirin"/>
    <x v="1"/>
  </r>
  <r>
    <s v="Michelle Bell"/>
    <n v="84"/>
    <x v="0"/>
    <x v="1"/>
    <x v="2"/>
    <s v="AB-"/>
    <x v="3"/>
    <x v="152"/>
    <s v="Carolyn Mcdonald"/>
    <s v="Brandt-Barber"/>
    <x v="4"/>
    <n v="6670.1422899999998"/>
    <n v="480"/>
    <x v="2"/>
    <d v="2023-04-30T00:00:00"/>
    <n v="19"/>
    <s v="Aspirin"/>
    <x v="1"/>
  </r>
  <r>
    <s v="Susan Matthews"/>
    <n v="63"/>
    <x v="0"/>
    <x v="0"/>
    <x v="0"/>
    <s v="AB+"/>
    <x v="1"/>
    <x v="751"/>
    <s v="Christine Martin"/>
    <s v="Cherry, Weeks and Petersen"/>
    <x v="3"/>
    <n v="14804.359930000001"/>
    <n v="354"/>
    <x v="2"/>
    <d v="2023-04-06T00:00:00"/>
    <n v="13"/>
    <s v="Aspirin"/>
    <x v="0"/>
  </r>
  <r>
    <s v="Jodi Freeman"/>
    <n v="72"/>
    <x v="0"/>
    <x v="0"/>
    <x v="0"/>
    <s v="A-"/>
    <x v="1"/>
    <x v="1049"/>
    <s v="Mark Williams"/>
    <s v="Mitchell, Wilson and Lopez"/>
    <x v="2"/>
    <n v="39380.413410000001"/>
    <n v="226"/>
    <x v="2"/>
    <d v="2022-12-14T00:00:00"/>
    <n v="23"/>
    <s v="Ibuprofen"/>
    <x v="1"/>
  </r>
  <r>
    <s v="Stacie Snyder"/>
    <n v="71"/>
    <x v="0"/>
    <x v="0"/>
    <x v="0"/>
    <s v="A+"/>
    <x v="3"/>
    <x v="1050"/>
    <s v="Jacob Graves"/>
    <s v="Robinson Inc"/>
    <x v="4"/>
    <n v="39223.062940000003"/>
    <n v="335"/>
    <x v="2"/>
    <d v="2022-12-24T00:00:00"/>
    <n v="4"/>
    <s v="Penicillin"/>
    <x v="2"/>
  </r>
  <r>
    <s v="Mackenzie Curry"/>
    <n v="36"/>
    <x v="1"/>
    <x v="0"/>
    <x v="3"/>
    <s v="B-"/>
    <x v="3"/>
    <x v="81"/>
    <s v="Dr. Michael Watson Jr."/>
    <s v="Bailey-Mcintyre"/>
    <x v="4"/>
    <n v="27508.489549999998"/>
    <n v="469"/>
    <x v="0"/>
    <d v="2019-01-03T00:00:00"/>
    <n v="6"/>
    <s v="Lipitor"/>
    <x v="2"/>
  </r>
  <r>
    <s v="Jamie Zimmerman"/>
    <n v="59"/>
    <x v="1"/>
    <x v="0"/>
    <x v="3"/>
    <s v="B-"/>
    <x v="0"/>
    <x v="791"/>
    <s v="Collin Logan"/>
    <s v="Aguilar, Williams and Jones"/>
    <x v="3"/>
    <n v="48364.94167"/>
    <n v="449"/>
    <x v="1"/>
    <d v="2020-08-20T00:00:00"/>
    <n v="27"/>
    <s v="Ibuprofen"/>
    <x v="0"/>
  </r>
  <r>
    <s v="Teresa Lynn"/>
    <n v="37"/>
    <x v="1"/>
    <x v="1"/>
    <x v="1"/>
    <s v="A+"/>
    <x v="1"/>
    <x v="365"/>
    <s v="Linda Holmes"/>
    <s v="Duncan PLC"/>
    <x v="2"/>
    <n v="28217.311150000001"/>
    <n v="388"/>
    <x v="2"/>
    <d v="2019-07-28T00:00:00"/>
    <n v="22"/>
    <s v="Paracetamol"/>
    <x v="2"/>
  </r>
  <r>
    <s v="Nathaniel Nichols"/>
    <n v="60"/>
    <x v="0"/>
    <x v="0"/>
    <x v="0"/>
    <s v="AB+"/>
    <x v="0"/>
    <x v="991"/>
    <s v="Rebecca Campbell"/>
    <s v="Garza, Kim and Harrison"/>
    <x v="3"/>
    <n v="25939.784810000001"/>
    <n v="187"/>
    <x v="2"/>
    <d v="2019-11-03T00:00:00"/>
    <n v="28"/>
    <s v="Ibuprofen"/>
    <x v="1"/>
  </r>
  <r>
    <s v="Aaron Smith"/>
    <n v="57"/>
    <x v="1"/>
    <x v="1"/>
    <x v="1"/>
    <s v="AB-"/>
    <x v="3"/>
    <x v="1051"/>
    <s v="Kristen Tucker"/>
    <s v="Wells and Sons"/>
    <x v="4"/>
    <n v="9237.3480749999999"/>
    <n v="337"/>
    <x v="1"/>
    <d v="2022-05-12T00:00:00"/>
    <n v="24"/>
    <s v="Lipitor"/>
    <x v="0"/>
  </r>
  <r>
    <s v="Joshua Rogers"/>
    <n v="50"/>
    <x v="1"/>
    <x v="0"/>
    <x v="3"/>
    <s v="O-"/>
    <x v="2"/>
    <x v="497"/>
    <s v="Thomas Hanson"/>
    <s v="Ferguson-Smith"/>
    <x v="2"/>
    <n v="4995.405616"/>
    <n v="243"/>
    <x v="2"/>
    <d v="2022-09-18T00:00:00"/>
    <n v="1"/>
    <s v="Penicillin"/>
    <x v="0"/>
  </r>
  <r>
    <s v="George Harris"/>
    <n v="53"/>
    <x v="1"/>
    <x v="0"/>
    <x v="3"/>
    <s v="O+"/>
    <x v="0"/>
    <x v="701"/>
    <s v="Ashley Walker"/>
    <s v="Ryan Inc"/>
    <x v="1"/>
    <n v="12464.085999999999"/>
    <n v="101"/>
    <x v="2"/>
    <d v="2019-09-25T00:00:00"/>
    <n v="5"/>
    <s v="Aspirin"/>
    <x v="1"/>
  </r>
  <r>
    <s v="Jesse Blair"/>
    <n v="75"/>
    <x v="0"/>
    <x v="0"/>
    <x v="0"/>
    <s v="A-"/>
    <x v="1"/>
    <x v="858"/>
    <s v="Nicholas Ramos"/>
    <s v="Hanna, Weeks and Thomas"/>
    <x v="4"/>
    <n v="5940.1157800000001"/>
    <n v="132"/>
    <x v="1"/>
    <d v="2022-02-16T00:00:00"/>
    <n v="3"/>
    <s v="Paracetamol"/>
    <x v="2"/>
  </r>
  <r>
    <s v="Kenneth Yu"/>
    <n v="55"/>
    <x v="1"/>
    <x v="1"/>
    <x v="1"/>
    <s v="AB-"/>
    <x v="0"/>
    <x v="243"/>
    <s v="Randy Davis"/>
    <s v="Kim-Taylor"/>
    <x v="3"/>
    <n v="16727.34676"/>
    <n v="475"/>
    <x v="2"/>
    <d v="2023-09-20T00:00:00"/>
    <n v="27"/>
    <s v="Aspirin"/>
    <x v="0"/>
  </r>
  <r>
    <s v="Christine Chavez"/>
    <n v="68"/>
    <x v="0"/>
    <x v="0"/>
    <x v="0"/>
    <s v="A-"/>
    <x v="5"/>
    <x v="1052"/>
    <s v="Carolyn Clark"/>
    <s v="Anderson-Garcia"/>
    <x v="1"/>
    <n v="36196.433559999998"/>
    <n v="238"/>
    <x v="1"/>
    <d v="2020-06-26T00:00:00"/>
    <n v="9"/>
    <s v="Ibuprofen"/>
    <x v="2"/>
  </r>
  <r>
    <s v="Timothy Ford"/>
    <n v="79"/>
    <x v="0"/>
    <x v="1"/>
    <x v="2"/>
    <s v="B+"/>
    <x v="4"/>
    <x v="1053"/>
    <s v="Tracy Clark"/>
    <s v="Gilmore, Mcguire and Holder"/>
    <x v="1"/>
    <n v="6812.982986"/>
    <n v="237"/>
    <x v="2"/>
    <d v="2022-12-01T00:00:00"/>
    <n v="20"/>
    <s v="Aspirin"/>
    <x v="1"/>
  </r>
  <r>
    <s v="Susan Munoz"/>
    <n v="19"/>
    <x v="2"/>
    <x v="0"/>
    <x v="5"/>
    <s v="A-"/>
    <x v="1"/>
    <x v="259"/>
    <s v="Michael Williamson"/>
    <s v="Foster, Oconnell and Scott"/>
    <x v="3"/>
    <n v="41986.006200000003"/>
    <n v="234"/>
    <x v="1"/>
    <d v="2022-07-09T00:00:00"/>
    <n v="23"/>
    <s v="Aspirin"/>
    <x v="2"/>
  </r>
  <r>
    <s v="Joanne Clark"/>
    <n v="50"/>
    <x v="1"/>
    <x v="1"/>
    <x v="1"/>
    <s v="A-"/>
    <x v="2"/>
    <x v="335"/>
    <s v="Allison Trevino"/>
    <s v="Juarez-Krueger"/>
    <x v="0"/>
    <n v="14293.878909999999"/>
    <n v="253"/>
    <x v="0"/>
    <d v="2019-02-16T00:00:00"/>
    <n v="6"/>
    <s v="Paracetamol"/>
    <x v="2"/>
  </r>
  <r>
    <s v="Steven Adams"/>
    <n v="77"/>
    <x v="0"/>
    <x v="0"/>
    <x v="0"/>
    <s v="O-"/>
    <x v="2"/>
    <x v="113"/>
    <s v="Laura Watkins"/>
    <s v="Rocha, Krause and Cook"/>
    <x v="3"/>
    <n v="8605.1781969999993"/>
    <n v="440"/>
    <x v="2"/>
    <d v="2022-04-06T00:00:00"/>
    <n v="10"/>
    <s v="Paracetamol"/>
    <x v="1"/>
  </r>
  <r>
    <s v="Robin Robbins"/>
    <n v="58"/>
    <x v="1"/>
    <x v="0"/>
    <x v="3"/>
    <s v="O-"/>
    <x v="3"/>
    <x v="415"/>
    <s v="Erin Baker"/>
    <s v="Goodwin, Grimes and Williams"/>
    <x v="1"/>
    <n v="38450.791920000003"/>
    <n v="121"/>
    <x v="2"/>
    <d v="2019-11-26T00:00:00"/>
    <n v="10"/>
    <s v="Penicillin"/>
    <x v="0"/>
  </r>
  <r>
    <s v="Adam Dominguez"/>
    <n v="77"/>
    <x v="0"/>
    <x v="1"/>
    <x v="2"/>
    <s v="O+"/>
    <x v="5"/>
    <x v="37"/>
    <s v="Kim Watson"/>
    <s v="Jensen, Williams and Baker"/>
    <x v="0"/>
    <n v="23563.953860000001"/>
    <n v="478"/>
    <x v="1"/>
    <d v="2021-04-06T00:00:00"/>
    <n v="18"/>
    <s v="Paracetamol"/>
    <x v="2"/>
  </r>
  <r>
    <s v="Ashley Watkins"/>
    <n v="57"/>
    <x v="1"/>
    <x v="1"/>
    <x v="1"/>
    <s v="O+"/>
    <x v="4"/>
    <x v="1054"/>
    <s v="Robert Phillips"/>
    <s v="Kemp, Graves and Aguilar"/>
    <x v="1"/>
    <n v="14700.791800000001"/>
    <n v="164"/>
    <x v="1"/>
    <d v="2022-11-18T00:00:00"/>
    <n v="28"/>
    <s v="Lipitor"/>
    <x v="2"/>
  </r>
  <r>
    <s v="Hunter Smith"/>
    <n v="33"/>
    <x v="2"/>
    <x v="1"/>
    <x v="4"/>
    <s v="A+"/>
    <x v="4"/>
    <x v="1055"/>
    <s v="Christopher Skinner"/>
    <s v="Cruz-Perez"/>
    <x v="1"/>
    <n v="27804.11951"/>
    <n v="204"/>
    <x v="1"/>
    <d v="2022-02-18T00:00:00"/>
    <n v="26"/>
    <s v="Paracetamol"/>
    <x v="1"/>
  </r>
  <r>
    <s v="Edward Wagner"/>
    <n v="66"/>
    <x v="0"/>
    <x v="1"/>
    <x v="2"/>
    <s v="AB+"/>
    <x v="4"/>
    <x v="1056"/>
    <s v="Marcia Davis"/>
    <s v="Scott, Morrow and Atkinson"/>
    <x v="3"/>
    <n v="31447.378659999998"/>
    <n v="108"/>
    <x v="2"/>
    <d v="2023-08-19T00:00:00"/>
    <n v="11"/>
    <s v="Penicillin"/>
    <x v="2"/>
  </r>
  <r>
    <s v="Christopher Bray"/>
    <n v="44"/>
    <x v="1"/>
    <x v="1"/>
    <x v="1"/>
    <s v="A+"/>
    <x v="4"/>
    <x v="753"/>
    <s v="Robert Ramirez"/>
    <s v="Mcguire, Simmons and Anderson"/>
    <x v="1"/>
    <n v="6950.7762819999998"/>
    <n v="373"/>
    <x v="2"/>
    <d v="2021-10-08T00:00:00"/>
    <n v="7"/>
    <s v="Lipitor"/>
    <x v="1"/>
  </r>
  <r>
    <s v="Debra Lambert"/>
    <n v="18"/>
    <x v="2"/>
    <x v="0"/>
    <x v="5"/>
    <s v="AB+"/>
    <x v="0"/>
    <x v="540"/>
    <s v="Kathleen Ward"/>
    <s v="Griffin and Sons"/>
    <x v="1"/>
    <n v="33751.631670000002"/>
    <n v="220"/>
    <x v="1"/>
    <d v="2019-06-24T00:00:00"/>
    <n v="6"/>
    <s v="Penicillin"/>
    <x v="2"/>
  </r>
  <r>
    <s v="Steve Hunt"/>
    <n v="18"/>
    <x v="2"/>
    <x v="1"/>
    <x v="4"/>
    <s v="A+"/>
    <x v="1"/>
    <x v="785"/>
    <s v="Jill Jones"/>
    <s v="Dominguez-Price"/>
    <x v="0"/>
    <n v="27399.63234"/>
    <n v="287"/>
    <x v="1"/>
    <d v="2023-03-09T00:00:00"/>
    <n v="27"/>
    <s v="Paracetamol"/>
    <x v="1"/>
  </r>
  <r>
    <s v="Johnny Howard"/>
    <n v="31"/>
    <x v="2"/>
    <x v="1"/>
    <x v="4"/>
    <s v="AB-"/>
    <x v="2"/>
    <x v="1057"/>
    <s v="Paul Howell"/>
    <s v="Walters-Salazar"/>
    <x v="3"/>
    <n v="3054.514623"/>
    <n v="401"/>
    <x v="0"/>
    <d v="2019-08-03T00:00:00"/>
    <n v="6"/>
    <s v="Aspirin"/>
    <x v="1"/>
  </r>
  <r>
    <s v="Anthony Cantu"/>
    <n v="32"/>
    <x v="2"/>
    <x v="1"/>
    <x v="4"/>
    <s v="O-"/>
    <x v="5"/>
    <x v="481"/>
    <s v="Tyler Webb"/>
    <s v="Dunn-Morris"/>
    <x v="2"/>
    <n v="14451.593419999999"/>
    <n v="458"/>
    <x v="1"/>
    <d v="2020-06-25T00:00:00"/>
    <n v="2"/>
    <s v="Penicillin"/>
    <x v="1"/>
  </r>
  <r>
    <s v="Devon Gonzalez"/>
    <n v="75"/>
    <x v="0"/>
    <x v="0"/>
    <x v="0"/>
    <s v="AB+"/>
    <x v="3"/>
    <x v="1058"/>
    <s v="Elizabeth Villa"/>
    <s v="Gray, Christian and Evans"/>
    <x v="4"/>
    <n v="24590.069520000001"/>
    <n v="286"/>
    <x v="2"/>
    <d v="2020-03-06T00:00:00"/>
    <n v="17"/>
    <s v="Ibuprofen"/>
    <x v="0"/>
  </r>
  <r>
    <s v="Jason Sexton"/>
    <n v="85"/>
    <x v="0"/>
    <x v="0"/>
    <x v="0"/>
    <s v="AB+"/>
    <x v="4"/>
    <x v="811"/>
    <s v="Courtney Maldonado"/>
    <s v="Bowman, James and Smith"/>
    <x v="0"/>
    <n v="13600.018620000001"/>
    <n v="468"/>
    <x v="1"/>
    <d v="2021-02-10T00:00:00"/>
    <n v="25"/>
    <s v="Lipitor"/>
    <x v="1"/>
  </r>
  <r>
    <s v="Benjamin Rice"/>
    <n v="22"/>
    <x v="2"/>
    <x v="1"/>
    <x v="4"/>
    <s v="AB+"/>
    <x v="4"/>
    <x v="986"/>
    <s v="Timothy Rodriguez"/>
    <s v="Robles Ltd"/>
    <x v="1"/>
    <n v="23545.80372"/>
    <n v="444"/>
    <x v="2"/>
    <d v="2020-11-08T00:00:00"/>
    <n v="28"/>
    <s v="Ibuprofen"/>
    <x v="0"/>
  </r>
  <r>
    <s v="Jessica Wilson"/>
    <n v="85"/>
    <x v="0"/>
    <x v="0"/>
    <x v="0"/>
    <s v="B+"/>
    <x v="3"/>
    <x v="1059"/>
    <s v="George Poole"/>
    <s v="King and Sons"/>
    <x v="0"/>
    <n v="23395.66229"/>
    <n v="184"/>
    <x v="0"/>
    <d v="2021-04-24T00:00:00"/>
    <n v="12"/>
    <s v="Paracetamol"/>
    <x v="2"/>
  </r>
  <r>
    <s v="Blake Wood"/>
    <n v="42"/>
    <x v="1"/>
    <x v="0"/>
    <x v="3"/>
    <s v="A-"/>
    <x v="4"/>
    <x v="889"/>
    <s v="Ashley Weber"/>
    <s v="Walker Ltd"/>
    <x v="4"/>
    <n v="23146.498"/>
    <n v="173"/>
    <x v="1"/>
    <d v="2023-03-10T00:00:00"/>
    <n v="21"/>
    <s v="Lipitor"/>
    <x v="1"/>
  </r>
  <r>
    <s v="Arthur James"/>
    <n v="24"/>
    <x v="2"/>
    <x v="0"/>
    <x v="5"/>
    <s v="A+"/>
    <x v="1"/>
    <x v="1060"/>
    <s v="Amy Brown"/>
    <s v="Rubio LLC"/>
    <x v="1"/>
    <n v="10590.9583"/>
    <n v="251"/>
    <x v="2"/>
    <d v="2023-03-07T00:00:00"/>
    <n v="22"/>
    <s v="Ibuprofen"/>
    <x v="0"/>
  </r>
  <r>
    <s v="Lauren Wilcox"/>
    <n v="36"/>
    <x v="1"/>
    <x v="1"/>
    <x v="1"/>
    <s v="O-"/>
    <x v="4"/>
    <x v="993"/>
    <s v="Mary Miller"/>
    <s v="Smith, Zuniga and Acosta"/>
    <x v="2"/>
    <n v="29414.568670000001"/>
    <n v="425"/>
    <x v="0"/>
    <d v="2020-12-14T00:00:00"/>
    <n v="13"/>
    <s v="Aspirin"/>
    <x v="1"/>
  </r>
  <r>
    <s v="Melissa Weaver"/>
    <n v="75"/>
    <x v="0"/>
    <x v="1"/>
    <x v="2"/>
    <s v="O-"/>
    <x v="3"/>
    <x v="67"/>
    <s v="Tamara White"/>
    <s v="Reynolds, Gilmore and Harvey"/>
    <x v="4"/>
    <n v="22599.523440000001"/>
    <n v="348"/>
    <x v="0"/>
    <d v="2020-03-05T00:00:00"/>
    <n v="14"/>
    <s v="Ibuprofen"/>
    <x v="0"/>
  </r>
  <r>
    <s v="Amber Scott"/>
    <n v="55"/>
    <x v="1"/>
    <x v="1"/>
    <x v="1"/>
    <s v="O-"/>
    <x v="4"/>
    <x v="760"/>
    <s v="Susan Ewing"/>
    <s v="Andrews, Clark and Mclaughlin"/>
    <x v="1"/>
    <n v="4978.2306879999996"/>
    <n v="174"/>
    <x v="0"/>
    <d v="2023-02-09T00:00:00"/>
    <n v="3"/>
    <s v="Ibuprofen"/>
    <x v="2"/>
  </r>
  <r>
    <s v="Jennifer Mejia"/>
    <n v="39"/>
    <x v="1"/>
    <x v="1"/>
    <x v="1"/>
    <s v="AB+"/>
    <x v="4"/>
    <x v="365"/>
    <s v="Robert Davis"/>
    <s v="Wagner, Chan and Boyd"/>
    <x v="0"/>
    <n v="15845.10663"/>
    <n v="292"/>
    <x v="2"/>
    <d v="2019-07-14T00:00:00"/>
    <n v="8"/>
    <s v="Aspirin"/>
    <x v="0"/>
  </r>
  <r>
    <s v="Donald Huffman"/>
    <n v="26"/>
    <x v="2"/>
    <x v="0"/>
    <x v="5"/>
    <s v="O-"/>
    <x v="1"/>
    <x v="1061"/>
    <s v="Ralph Hamilton"/>
    <s v="Turner Group"/>
    <x v="4"/>
    <n v="12006.189050000001"/>
    <n v="351"/>
    <x v="2"/>
    <d v="2023-06-03T00:00:00"/>
    <n v="19"/>
    <s v="Aspirin"/>
    <x v="0"/>
  </r>
  <r>
    <s v="Ian Jefferson"/>
    <n v="68"/>
    <x v="0"/>
    <x v="1"/>
    <x v="2"/>
    <s v="B-"/>
    <x v="4"/>
    <x v="1062"/>
    <s v="Tyler Andrews"/>
    <s v="Sutton-Klein"/>
    <x v="2"/>
    <n v="23473.507430000001"/>
    <n v="477"/>
    <x v="1"/>
    <d v="2023-06-04T00:00:00"/>
    <n v="14"/>
    <s v="Ibuprofen"/>
    <x v="2"/>
  </r>
  <r>
    <s v="Lori Smith"/>
    <n v="53"/>
    <x v="1"/>
    <x v="0"/>
    <x v="3"/>
    <s v="O-"/>
    <x v="0"/>
    <x v="146"/>
    <s v="Dominique Sanchez"/>
    <s v="Sanders Ltd"/>
    <x v="1"/>
    <n v="42333.725449999998"/>
    <n v="463"/>
    <x v="1"/>
    <d v="2022-04-02T00:00:00"/>
    <n v="2"/>
    <s v="Lipitor"/>
    <x v="2"/>
  </r>
  <r>
    <s v="Robert Simpson DDS"/>
    <n v="23"/>
    <x v="2"/>
    <x v="0"/>
    <x v="5"/>
    <s v="B+"/>
    <x v="4"/>
    <x v="396"/>
    <s v="Amanda Sherman"/>
    <s v="Oliver PLC"/>
    <x v="3"/>
    <n v="21899.321179999999"/>
    <n v="382"/>
    <x v="0"/>
    <d v="2021-05-20T00:00:00"/>
    <n v="6"/>
    <s v="Ibuprofen"/>
    <x v="0"/>
  </r>
  <r>
    <s v="Theresa Holland"/>
    <n v="77"/>
    <x v="0"/>
    <x v="0"/>
    <x v="0"/>
    <s v="AB-"/>
    <x v="3"/>
    <x v="1063"/>
    <s v="Jeffrey Estrada"/>
    <s v="Ward, Weeks and Wood"/>
    <x v="2"/>
    <n v="7810.7512660000002"/>
    <n v="396"/>
    <x v="2"/>
    <d v="2020-08-02T00:00:00"/>
    <n v="1"/>
    <s v="Paracetamol"/>
    <x v="0"/>
  </r>
  <r>
    <s v="Jackie Carroll"/>
    <n v="80"/>
    <x v="0"/>
    <x v="1"/>
    <x v="2"/>
    <s v="A+"/>
    <x v="3"/>
    <x v="840"/>
    <s v="Melissa Carroll"/>
    <s v="Powers, English and Soto"/>
    <x v="4"/>
    <n v="32675.529630000001"/>
    <n v="226"/>
    <x v="2"/>
    <d v="2019-10-06T00:00:00"/>
    <n v="3"/>
    <s v="Paracetamol"/>
    <x v="0"/>
  </r>
  <r>
    <s v="Emily White"/>
    <n v="19"/>
    <x v="2"/>
    <x v="0"/>
    <x v="5"/>
    <s v="B-"/>
    <x v="4"/>
    <x v="366"/>
    <s v="Jason Santana"/>
    <s v="Wagner Ltd"/>
    <x v="0"/>
    <n v="15344.91581"/>
    <n v="267"/>
    <x v="1"/>
    <d v="2023-10-08T00:00:00"/>
    <n v="26"/>
    <s v="Paracetamol"/>
    <x v="1"/>
  </r>
  <r>
    <s v="Michelle Johnson"/>
    <n v="39"/>
    <x v="1"/>
    <x v="0"/>
    <x v="3"/>
    <s v="B+"/>
    <x v="5"/>
    <x v="908"/>
    <s v="Denise Roy"/>
    <s v="Hill-Thompson"/>
    <x v="2"/>
    <n v="55360.87"/>
    <n v="413"/>
    <x v="1"/>
    <d v="2020-12-02T00:00:00"/>
    <n v="16"/>
    <s v="Ibuprofen"/>
    <x v="2"/>
  </r>
  <r>
    <s v="Anthony Hunt"/>
    <n v="39"/>
    <x v="1"/>
    <x v="0"/>
    <x v="3"/>
    <s v="A+"/>
    <x v="2"/>
    <x v="493"/>
    <s v="Sierra Williams"/>
    <s v="Shepard-Nelson"/>
    <x v="2"/>
    <n v="7910.9162649999998"/>
    <n v="437"/>
    <x v="1"/>
    <d v="2020-12-05T00:00:00"/>
    <n v="27"/>
    <s v="Paracetamol"/>
    <x v="0"/>
  </r>
  <r>
    <s v="Christina George"/>
    <n v="75"/>
    <x v="0"/>
    <x v="1"/>
    <x v="2"/>
    <s v="A+"/>
    <x v="5"/>
    <x v="46"/>
    <s v="Tiffany Hodges"/>
    <s v="Clark-Ferguson"/>
    <x v="0"/>
    <n v="56999.356809999997"/>
    <n v="162"/>
    <x v="1"/>
    <d v="2019-07-09T00:00:00"/>
    <n v="13"/>
    <s v="Penicillin"/>
    <x v="1"/>
  </r>
  <r>
    <s v="Andrea Carr"/>
    <n v="62"/>
    <x v="0"/>
    <x v="1"/>
    <x v="2"/>
    <s v="B+"/>
    <x v="2"/>
    <x v="1064"/>
    <s v="Ashley Davidson"/>
    <s v="Jackson Group"/>
    <x v="0"/>
    <n v="1662.944972"/>
    <n v="110"/>
    <x v="2"/>
    <d v="2019-01-23T00:00:00"/>
    <n v="23"/>
    <s v="Lipitor"/>
    <x v="1"/>
  </r>
  <r>
    <s v="Joel Young"/>
    <n v="40"/>
    <x v="1"/>
    <x v="0"/>
    <x v="3"/>
    <s v="O+"/>
    <x v="5"/>
    <x v="1065"/>
    <s v="Kimberly Anderson"/>
    <s v="Kaufman LLC"/>
    <x v="2"/>
    <n v="2463.096446"/>
    <n v="262"/>
    <x v="1"/>
    <d v="2023-02-09T00:00:00"/>
    <n v="1"/>
    <s v="Lipitor"/>
    <x v="2"/>
  </r>
  <r>
    <s v="Dr. Andrew Lester"/>
    <n v="65"/>
    <x v="0"/>
    <x v="0"/>
    <x v="0"/>
    <s v="B+"/>
    <x v="2"/>
    <x v="1066"/>
    <s v="Tammy Nguyen"/>
    <s v="Willis, Martin and Larson"/>
    <x v="0"/>
    <n v="7950.7368429999997"/>
    <n v="179"/>
    <x v="1"/>
    <d v="2018-12-20T00:00:00"/>
    <n v="11"/>
    <s v="Penicillin"/>
    <x v="2"/>
  </r>
  <r>
    <s v="Frances Johnson"/>
    <n v="72"/>
    <x v="0"/>
    <x v="1"/>
    <x v="2"/>
    <s v="O-"/>
    <x v="2"/>
    <x v="1067"/>
    <s v="Jennifer Vargas"/>
    <s v="Lin-Arias"/>
    <x v="0"/>
    <n v="3203.7437030000001"/>
    <n v="413"/>
    <x v="2"/>
    <d v="2023-11-01T00:00:00"/>
    <n v="27"/>
    <s v="Paracetamol"/>
    <x v="2"/>
  </r>
  <r>
    <s v="George Cox"/>
    <n v="69"/>
    <x v="0"/>
    <x v="1"/>
    <x v="2"/>
    <s v="A-"/>
    <x v="1"/>
    <x v="563"/>
    <s v="Matthew Mueller"/>
    <s v="Roberson Inc"/>
    <x v="0"/>
    <n v="27372.08797"/>
    <n v="474"/>
    <x v="2"/>
    <d v="2023-04-04T00:00:00"/>
    <n v="12"/>
    <s v="Penicillin"/>
    <x v="2"/>
  </r>
  <r>
    <s v="Timothy Smith"/>
    <n v="79"/>
    <x v="0"/>
    <x v="0"/>
    <x v="0"/>
    <s v="B+"/>
    <x v="1"/>
    <x v="618"/>
    <s v="Tammy Lambert"/>
    <s v="Estes, Burns and Perez"/>
    <x v="0"/>
    <n v="25339.045259999999"/>
    <n v="433"/>
    <x v="2"/>
    <d v="2022-02-13T00:00:00"/>
    <n v="5"/>
    <s v="Paracetamol"/>
    <x v="2"/>
  </r>
  <r>
    <s v="Samuel Gonzales"/>
    <n v="53"/>
    <x v="1"/>
    <x v="1"/>
    <x v="1"/>
    <s v="O-"/>
    <x v="2"/>
    <x v="835"/>
    <s v="Amber Watkins"/>
    <s v="Morrow Group"/>
    <x v="4"/>
    <n v="21664.56148"/>
    <n v="384"/>
    <x v="2"/>
    <d v="2021-07-04T00:00:00"/>
    <n v="28"/>
    <s v="Paracetamol"/>
    <x v="2"/>
  </r>
  <r>
    <s v="Timothy Perry"/>
    <n v="67"/>
    <x v="0"/>
    <x v="0"/>
    <x v="0"/>
    <s v="AB-"/>
    <x v="1"/>
    <x v="986"/>
    <s v="Brian Silva"/>
    <s v="Harris-Rodriguez"/>
    <x v="0"/>
    <n v="32353.705160000001"/>
    <n v="339"/>
    <x v="2"/>
    <d v="2020-11-09T00:00:00"/>
    <n v="29"/>
    <s v="Penicillin"/>
    <x v="1"/>
  </r>
  <r>
    <s v="Kenneth Ross"/>
    <n v="29"/>
    <x v="2"/>
    <x v="0"/>
    <x v="5"/>
    <s v="B+"/>
    <x v="1"/>
    <x v="165"/>
    <s v="Jennifer Jimenez"/>
    <s v="Larson Ltd"/>
    <x v="1"/>
    <n v="4571.6235059999999"/>
    <n v="435"/>
    <x v="2"/>
    <d v="2022-10-20T00:00:00"/>
    <n v="27"/>
    <s v="Ibuprofen"/>
    <x v="1"/>
  </r>
  <r>
    <s v="Timothy Cox"/>
    <n v="76"/>
    <x v="0"/>
    <x v="1"/>
    <x v="2"/>
    <s v="AB+"/>
    <x v="0"/>
    <x v="1068"/>
    <s v="Ellen Mooney"/>
    <s v="Grant PLC"/>
    <x v="0"/>
    <n v="39140.18131"/>
    <n v="136"/>
    <x v="1"/>
    <d v="2022-02-25T00:00:00"/>
    <n v="9"/>
    <s v="Lipitor"/>
    <x v="0"/>
  </r>
  <r>
    <s v="Joseph Frazier"/>
    <n v="18"/>
    <x v="2"/>
    <x v="1"/>
    <x v="4"/>
    <s v="B+"/>
    <x v="4"/>
    <x v="550"/>
    <s v="Nancy Williams"/>
    <s v="Morgan-Brown"/>
    <x v="3"/>
    <n v="6057.425491"/>
    <n v="262"/>
    <x v="1"/>
    <d v="2022-05-20T00:00:00"/>
    <n v="6"/>
    <s v="Aspirin"/>
    <x v="0"/>
  </r>
  <r>
    <s v="Angela Lowery"/>
    <n v="75"/>
    <x v="0"/>
    <x v="1"/>
    <x v="2"/>
    <s v="A-"/>
    <x v="4"/>
    <x v="922"/>
    <s v="Mary Maddox"/>
    <s v="Baker Ltd"/>
    <x v="0"/>
    <n v="21842.745500000001"/>
    <n v="189"/>
    <x v="0"/>
    <d v="2020-03-05T00:00:00"/>
    <n v="19"/>
    <s v="Paracetamol"/>
    <x v="1"/>
  </r>
  <r>
    <s v="Kim Aguilar"/>
    <n v="37"/>
    <x v="1"/>
    <x v="1"/>
    <x v="1"/>
    <s v="A+"/>
    <x v="1"/>
    <x v="356"/>
    <s v="Donald Roberts"/>
    <s v="Chung, Moore and Mercer"/>
    <x v="1"/>
    <n v="43989.26758"/>
    <n v="267"/>
    <x v="2"/>
    <d v="2023-04-05T00:00:00"/>
    <n v="19"/>
    <s v="Aspirin"/>
    <x v="2"/>
  </r>
  <r>
    <s v="Patricia Roth"/>
    <n v="46"/>
    <x v="1"/>
    <x v="0"/>
    <x v="3"/>
    <s v="AB+"/>
    <x v="0"/>
    <x v="1069"/>
    <s v="Harold Anderson"/>
    <s v="Morales-Mitchell"/>
    <x v="0"/>
    <n v="26720.63031"/>
    <n v="168"/>
    <x v="2"/>
    <d v="2023-06-28T00:00:00"/>
    <n v="22"/>
    <s v="Aspirin"/>
    <x v="0"/>
  </r>
  <r>
    <s v="Tracy Brown"/>
    <n v="35"/>
    <x v="1"/>
    <x v="0"/>
    <x v="3"/>
    <s v="A-"/>
    <x v="3"/>
    <x v="1070"/>
    <s v="Jason Ward"/>
    <s v="Watson Ltd"/>
    <x v="2"/>
    <n v="26259.730240000001"/>
    <n v="157"/>
    <x v="0"/>
    <d v="2020-11-26T00:00:00"/>
    <n v="22"/>
    <s v="Lipitor"/>
    <x v="1"/>
  </r>
  <r>
    <s v="Stephanie Reyes"/>
    <n v="74"/>
    <x v="0"/>
    <x v="1"/>
    <x v="2"/>
    <s v="O-"/>
    <x v="3"/>
    <x v="259"/>
    <s v="Maria Lewis"/>
    <s v="Kaiser Inc"/>
    <x v="0"/>
    <n v="29037.485069999999"/>
    <n v="415"/>
    <x v="1"/>
    <d v="2022-06-29T00:00:00"/>
    <n v="13"/>
    <s v="Ibuprofen"/>
    <x v="1"/>
  </r>
  <r>
    <s v="Larry Martin"/>
    <n v="64"/>
    <x v="0"/>
    <x v="0"/>
    <x v="0"/>
    <s v="O-"/>
    <x v="0"/>
    <x v="1071"/>
    <s v="Michael Wilkerson"/>
    <s v="Brewer Group"/>
    <x v="0"/>
    <n v="30913.192210000001"/>
    <n v="350"/>
    <x v="2"/>
    <d v="2020-03-10T00:00:00"/>
    <n v="18"/>
    <s v="Aspirin"/>
    <x v="0"/>
  </r>
  <r>
    <s v="David Webb"/>
    <n v="22"/>
    <x v="2"/>
    <x v="0"/>
    <x v="5"/>
    <s v="B+"/>
    <x v="5"/>
    <x v="1014"/>
    <s v="Raymond Weber"/>
    <s v="Young, Hall and Diaz"/>
    <x v="1"/>
    <n v="5378.7228960000002"/>
    <n v="142"/>
    <x v="1"/>
    <d v="2021-01-22T00:00:00"/>
    <n v="5"/>
    <s v="Paracetamol"/>
    <x v="1"/>
  </r>
  <r>
    <s v="Christopher Anderson"/>
    <n v="20"/>
    <x v="2"/>
    <x v="0"/>
    <x v="5"/>
    <s v="O-"/>
    <x v="0"/>
    <x v="1072"/>
    <s v="Robert Olson"/>
    <s v="Parks, Freeman and Pennington"/>
    <x v="1"/>
    <n v="43178.828090000003"/>
    <n v="312"/>
    <x v="1"/>
    <d v="2021-06-20T00:00:00"/>
    <n v="29"/>
    <s v="Aspirin"/>
    <x v="0"/>
  </r>
  <r>
    <s v="Tina Martinez"/>
    <n v="40"/>
    <x v="1"/>
    <x v="0"/>
    <x v="3"/>
    <s v="O-"/>
    <x v="2"/>
    <x v="594"/>
    <s v="Francisco Erickson"/>
    <s v="Thomas, Reeves and Bell"/>
    <x v="4"/>
    <n v="1780.493066"/>
    <n v="200"/>
    <x v="1"/>
    <d v="2021-01-07T00:00:00"/>
    <n v="22"/>
    <s v="Lipitor"/>
    <x v="2"/>
  </r>
  <r>
    <s v="James Jackson"/>
    <n v="55"/>
    <x v="1"/>
    <x v="1"/>
    <x v="1"/>
    <s v="A+"/>
    <x v="2"/>
    <x v="1073"/>
    <s v="Nathan Robinson"/>
    <s v="Leach LLC"/>
    <x v="3"/>
    <n v="15465.20858"/>
    <n v="490"/>
    <x v="2"/>
    <d v="2023-05-01T00:00:00"/>
    <n v="11"/>
    <s v="Penicillin"/>
    <x v="1"/>
  </r>
  <r>
    <s v="Cindy Meyer"/>
    <n v="41"/>
    <x v="1"/>
    <x v="1"/>
    <x v="1"/>
    <s v="O+"/>
    <x v="1"/>
    <x v="706"/>
    <s v="Ashley Calderon"/>
    <s v="Moreno, Howell and Wall"/>
    <x v="3"/>
    <n v="21238.974750000001"/>
    <n v="115"/>
    <x v="2"/>
    <d v="2020-01-22T00:00:00"/>
    <n v="9"/>
    <s v="Paracetamol"/>
    <x v="0"/>
  </r>
  <r>
    <s v="Mary Bennett"/>
    <n v="78"/>
    <x v="0"/>
    <x v="1"/>
    <x v="2"/>
    <s v="O-"/>
    <x v="1"/>
    <x v="874"/>
    <s v="Maria Smith"/>
    <s v="Mason Ltd"/>
    <x v="0"/>
    <n v="4547.0062900000003"/>
    <n v="312"/>
    <x v="1"/>
    <d v="2019-12-12T00:00:00"/>
    <n v="24"/>
    <s v="Paracetamol"/>
    <x v="2"/>
  </r>
  <r>
    <s v="John Smith"/>
    <n v="76"/>
    <x v="0"/>
    <x v="1"/>
    <x v="2"/>
    <s v="AB-"/>
    <x v="0"/>
    <x v="1074"/>
    <s v="Jesse Garcia"/>
    <s v="Gonzalez, Morgan and Curry"/>
    <x v="0"/>
    <n v="54411.400300000001"/>
    <n v="123"/>
    <x v="1"/>
    <d v="2023-01-12T00:00:00"/>
    <n v="29"/>
    <s v="Aspirin"/>
    <x v="2"/>
  </r>
  <r>
    <s v="Jessica Rhodes"/>
    <n v="66"/>
    <x v="0"/>
    <x v="0"/>
    <x v="0"/>
    <s v="A+"/>
    <x v="3"/>
    <x v="96"/>
    <s v="Trevor Riggs"/>
    <s v="Davis, Douglas and Wagner"/>
    <x v="0"/>
    <n v="34424.825140000001"/>
    <n v="120"/>
    <x v="2"/>
    <d v="2023-07-30T00:00:00"/>
    <n v="27"/>
    <s v="Lipitor"/>
    <x v="0"/>
  </r>
  <r>
    <s v="Deborah Camacho"/>
    <n v="26"/>
    <x v="2"/>
    <x v="1"/>
    <x v="4"/>
    <s v="O+"/>
    <x v="1"/>
    <x v="1075"/>
    <s v="Kelly Ortiz"/>
    <s v="Peterson-Hebert"/>
    <x v="1"/>
    <n v="38070.604870000003"/>
    <n v="405"/>
    <x v="2"/>
    <d v="2022-11-30T00:00:00"/>
    <n v="10"/>
    <s v="Penicillin"/>
    <x v="1"/>
  </r>
  <r>
    <s v="Jacob Garcia"/>
    <n v="76"/>
    <x v="0"/>
    <x v="0"/>
    <x v="0"/>
    <s v="B+"/>
    <x v="4"/>
    <x v="1035"/>
    <s v="Harry Prince"/>
    <s v="Curry-Bates"/>
    <x v="0"/>
    <n v="30200.860130000001"/>
    <n v="235"/>
    <x v="1"/>
    <d v="2019-11-06T00:00:00"/>
    <n v="22"/>
    <s v="Paracetamol"/>
    <x v="2"/>
  </r>
  <r>
    <s v="Erica Russell"/>
    <n v="76"/>
    <x v="0"/>
    <x v="1"/>
    <x v="2"/>
    <s v="B+"/>
    <x v="0"/>
    <x v="70"/>
    <s v="Nichole Lewis"/>
    <s v="Adams PLC"/>
    <x v="0"/>
    <n v="26036.679789999998"/>
    <n v="122"/>
    <x v="1"/>
    <d v="2020-06-01T00:00:00"/>
    <n v="16"/>
    <s v="Penicillin"/>
    <x v="2"/>
  </r>
  <r>
    <s v="Brian Evans"/>
    <n v="48"/>
    <x v="1"/>
    <x v="1"/>
    <x v="1"/>
    <s v="A+"/>
    <x v="5"/>
    <x v="1076"/>
    <s v="Stephen Norton"/>
    <s v="Johnson-Whitaker"/>
    <x v="0"/>
    <n v="28067.528020000002"/>
    <n v="222"/>
    <x v="1"/>
    <d v="2018-12-24T00:00:00"/>
    <n v="12"/>
    <s v="Lipitor"/>
    <x v="2"/>
  </r>
  <r>
    <s v="Charles Rodriguez"/>
    <n v="57"/>
    <x v="1"/>
    <x v="1"/>
    <x v="1"/>
    <s v="AB-"/>
    <x v="2"/>
    <x v="267"/>
    <s v="Ronald Ali"/>
    <s v="Rose-Holmes"/>
    <x v="4"/>
    <n v="1831.5969909999999"/>
    <n v="199"/>
    <x v="1"/>
    <d v="2019-04-25T00:00:00"/>
    <n v="13"/>
    <s v="Penicillin"/>
    <x v="1"/>
  </r>
  <r>
    <s v="Richard Gonzalez"/>
    <n v="49"/>
    <x v="1"/>
    <x v="0"/>
    <x v="3"/>
    <s v="O+"/>
    <x v="4"/>
    <x v="240"/>
    <s v="David Hammond"/>
    <s v="Robinson Inc"/>
    <x v="2"/>
    <n v="1878.9713409999999"/>
    <n v="379"/>
    <x v="0"/>
    <d v="2020-12-12T00:00:00"/>
    <n v="3"/>
    <s v="Lipitor"/>
    <x v="2"/>
  </r>
  <r>
    <s v="Alexis Dalton"/>
    <n v="24"/>
    <x v="2"/>
    <x v="1"/>
    <x v="4"/>
    <s v="A+"/>
    <x v="2"/>
    <x v="1077"/>
    <s v="Donald Miles"/>
    <s v="Collins, Flowers and King"/>
    <x v="4"/>
    <n v="2012.764105"/>
    <n v="495"/>
    <x v="1"/>
    <d v="2019-01-24T00:00:00"/>
    <n v="8"/>
    <s v="Lipitor"/>
    <x v="0"/>
  </r>
  <r>
    <s v="Aaron Miller"/>
    <n v="79"/>
    <x v="0"/>
    <x v="0"/>
    <x v="0"/>
    <s v="O-"/>
    <x v="0"/>
    <x v="48"/>
    <s v="Kenneth Green"/>
    <s v="Carr, Murray and Jordan"/>
    <x v="0"/>
    <n v="32663.863590000001"/>
    <n v="229"/>
    <x v="2"/>
    <d v="2021-03-16T00:00:00"/>
    <n v="26"/>
    <s v="Paracetamol"/>
    <x v="2"/>
  </r>
  <r>
    <s v="Erica Mullins"/>
    <n v="84"/>
    <x v="0"/>
    <x v="0"/>
    <x v="0"/>
    <s v="A+"/>
    <x v="1"/>
    <x v="1078"/>
    <s v="David Becker"/>
    <s v="Green-Castro"/>
    <x v="0"/>
    <n v="15736.529210000001"/>
    <n v="199"/>
    <x v="1"/>
    <d v="2023-10-25T00:00:00"/>
    <n v="3"/>
    <s v="Aspirin"/>
    <x v="0"/>
  </r>
  <r>
    <s v="Rebecca Patterson"/>
    <n v="65"/>
    <x v="0"/>
    <x v="1"/>
    <x v="2"/>
    <s v="B-"/>
    <x v="5"/>
    <x v="1079"/>
    <s v="Timothy Grant"/>
    <s v="Kelly PLC"/>
    <x v="0"/>
    <n v="55616.757409999998"/>
    <n v="471"/>
    <x v="1"/>
    <d v="2020-09-11T00:00:00"/>
    <n v="1"/>
    <s v="Lipitor"/>
    <x v="2"/>
  </r>
  <r>
    <s v="Leslie Hall"/>
    <n v="51"/>
    <x v="1"/>
    <x v="1"/>
    <x v="1"/>
    <s v="A-"/>
    <x v="4"/>
    <x v="1080"/>
    <s v="Mary Hudson"/>
    <s v="Garcia-Reyes"/>
    <x v="3"/>
    <n v="16586.94904"/>
    <n v="295"/>
    <x v="2"/>
    <d v="2021-06-05T00:00:00"/>
    <n v="24"/>
    <s v="Aspirin"/>
    <x v="1"/>
  </r>
  <r>
    <s v="Dakota Hamilton"/>
    <n v="42"/>
    <x v="1"/>
    <x v="0"/>
    <x v="3"/>
    <s v="B-"/>
    <x v="2"/>
    <x v="1081"/>
    <s v="Michele Ferguson"/>
    <s v="Fowler-Rodriguez"/>
    <x v="1"/>
    <n v="11409.98252"/>
    <n v="172"/>
    <x v="2"/>
    <d v="2019-11-04T00:00:00"/>
    <n v="16"/>
    <s v="Lipitor"/>
    <x v="2"/>
  </r>
  <r>
    <s v="Greg Webster"/>
    <n v="36"/>
    <x v="1"/>
    <x v="0"/>
    <x v="3"/>
    <s v="O-"/>
    <x v="2"/>
    <x v="1082"/>
    <s v="Mary Owens"/>
    <s v="Holmes-Bridges"/>
    <x v="4"/>
    <n v="10137.81889"/>
    <n v="177"/>
    <x v="0"/>
    <d v="2022-10-15T00:00:00"/>
    <n v="4"/>
    <s v="Paracetamol"/>
    <x v="2"/>
  </r>
  <r>
    <s v="Sean Hernandez"/>
    <n v="73"/>
    <x v="0"/>
    <x v="1"/>
    <x v="2"/>
    <s v="A-"/>
    <x v="1"/>
    <x v="1083"/>
    <s v="Diane Carr"/>
    <s v="Rios, Holland and Anderson"/>
    <x v="0"/>
    <n v="38034.996160000002"/>
    <n v="210"/>
    <x v="2"/>
    <d v="2020-01-02T00:00:00"/>
    <n v="30"/>
    <s v="Penicillin"/>
    <x v="1"/>
  </r>
  <r>
    <s v="Antonio Robinson"/>
    <n v="20"/>
    <x v="2"/>
    <x v="1"/>
    <x v="4"/>
    <s v="O+"/>
    <x v="1"/>
    <x v="18"/>
    <s v="Melissa Evans"/>
    <s v="Harmon Ltd"/>
    <x v="4"/>
    <n v="36023.916819999999"/>
    <n v="231"/>
    <x v="2"/>
    <d v="2022-07-19T00:00:00"/>
    <n v="30"/>
    <s v="Ibuprofen"/>
    <x v="0"/>
  </r>
  <r>
    <s v="Kristy Shepherd"/>
    <n v="79"/>
    <x v="0"/>
    <x v="1"/>
    <x v="2"/>
    <s v="A+"/>
    <x v="4"/>
    <x v="332"/>
    <s v="Lisa Coleman"/>
    <s v="Lopez-Schneider"/>
    <x v="0"/>
    <n v="20166.09921"/>
    <n v="461"/>
    <x v="0"/>
    <d v="2021-06-12T00:00:00"/>
    <n v="23"/>
    <s v="Ibuprofen"/>
    <x v="0"/>
  </r>
  <r>
    <s v="Jodi Lee"/>
    <n v="76"/>
    <x v="0"/>
    <x v="1"/>
    <x v="2"/>
    <s v="O+"/>
    <x v="4"/>
    <x v="265"/>
    <s v="Tanner Gonzalez"/>
    <s v="Miller, Sanders and Maxwell"/>
    <x v="0"/>
    <n v="23329.1522"/>
    <n v="453"/>
    <x v="0"/>
    <d v="2020-07-24T00:00:00"/>
    <n v="6"/>
    <s v="Lipitor"/>
    <x v="2"/>
  </r>
  <r>
    <s v="Cameron Ross"/>
    <n v="33"/>
    <x v="2"/>
    <x v="1"/>
    <x v="4"/>
    <s v="O-"/>
    <x v="1"/>
    <x v="779"/>
    <s v="Elizabeth Beck"/>
    <s v="Ballard Group"/>
    <x v="3"/>
    <n v="44701.743280000002"/>
    <n v="430"/>
    <x v="1"/>
    <d v="2021-12-11T00:00:00"/>
    <n v="20"/>
    <s v="Aspirin"/>
    <x v="1"/>
  </r>
  <r>
    <s v="Lisa Austin"/>
    <n v="42"/>
    <x v="1"/>
    <x v="1"/>
    <x v="1"/>
    <s v="O-"/>
    <x v="0"/>
    <x v="920"/>
    <s v="Carly Beasley"/>
    <s v="Bradshaw and Sons"/>
    <x v="4"/>
    <n v="56206.012150000002"/>
    <n v="180"/>
    <x v="1"/>
    <d v="2023-10-11T00:00:00"/>
    <n v="26"/>
    <s v="Lipitor"/>
    <x v="2"/>
  </r>
  <r>
    <s v="Brian Roberts"/>
    <n v="80"/>
    <x v="0"/>
    <x v="1"/>
    <x v="2"/>
    <s v="O-"/>
    <x v="3"/>
    <x v="1084"/>
    <s v="Lori Warren"/>
    <s v="Cooper, Page and Crane"/>
    <x v="0"/>
    <n v="4953.970687"/>
    <n v="404"/>
    <x v="2"/>
    <d v="2023-07-15T00:00:00"/>
    <n v="10"/>
    <s v="Aspirin"/>
    <x v="2"/>
  </r>
  <r>
    <s v="Tommy Hines"/>
    <n v="38"/>
    <x v="1"/>
    <x v="0"/>
    <x v="3"/>
    <s v="AB-"/>
    <x v="2"/>
    <x v="885"/>
    <s v="Kenneth Randolph"/>
    <s v="Brown PLC"/>
    <x v="3"/>
    <n v="4554.7336670000004"/>
    <n v="119"/>
    <x v="1"/>
    <d v="2023-11-06T00:00:00"/>
    <n v="20"/>
    <s v="Lipitor"/>
    <x v="2"/>
  </r>
  <r>
    <s v="Shane Espinoza"/>
    <n v="55"/>
    <x v="1"/>
    <x v="1"/>
    <x v="1"/>
    <s v="O-"/>
    <x v="2"/>
    <x v="312"/>
    <s v="Colton Shepherd"/>
    <s v="Bonilla, Gordon and Burnett"/>
    <x v="2"/>
    <n v="5873.0274090000003"/>
    <n v="429"/>
    <x v="1"/>
    <d v="2019-08-10T00:00:00"/>
    <n v="11"/>
    <s v="Lipitor"/>
    <x v="1"/>
  </r>
  <r>
    <s v="Rebecca Ibarra"/>
    <n v="54"/>
    <x v="1"/>
    <x v="1"/>
    <x v="1"/>
    <s v="AB-"/>
    <x v="1"/>
    <x v="1085"/>
    <s v="Jordan Schneider"/>
    <s v="Davila, Long and Padilla"/>
    <x v="3"/>
    <n v="44664.551919999998"/>
    <n v="151"/>
    <x v="2"/>
    <d v="2019-08-26T00:00:00"/>
    <n v="24"/>
    <s v="Ibuprofen"/>
    <x v="1"/>
  </r>
  <r>
    <s v="Brandon Gregory"/>
    <n v="83"/>
    <x v="0"/>
    <x v="1"/>
    <x v="2"/>
    <s v="B+"/>
    <x v="3"/>
    <x v="1086"/>
    <s v="William Williams"/>
    <s v="Reid-Stephenson"/>
    <x v="0"/>
    <n v="26446.82749"/>
    <n v="457"/>
    <x v="0"/>
    <d v="2022-03-11T00:00:00"/>
    <n v="13"/>
    <s v="Paracetamol"/>
    <x v="1"/>
  </r>
  <r>
    <s v="Michael Herrera"/>
    <n v="26"/>
    <x v="2"/>
    <x v="0"/>
    <x v="5"/>
    <s v="B+"/>
    <x v="4"/>
    <x v="1054"/>
    <s v="Adrian Eaton"/>
    <s v="Jackson-Jones"/>
    <x v="1"/>
    <n v="32219.835640000001"/>
    <n v="170"/>
    <x v="2"/>
    <d v="2022-11-13T00:00:00"/>
    <n v="23"/>
    <s v="Aspirin"/>
    <x v="2"/>
  </r>
  <r>
    <s v="Donald Alexander"/>
    <n v="53"/>
    <x v="1"/>
    <x v="0"/>
    <x v="3"/>
    <s v="A+"/>
    <x v="5"/>
    <x v="514"/>
    <s v="Michelle Robertson"/>
    <s v="Phillips PLC"/>
    <x v="2"/>
    <n v="20365.790639999999"/>
    <n v="105"/>
    <x v="1"/>
    <d v="2021-09-19T00:00:00"/>
    <n v="19"/>
    <s v="Lipitor"/>
    <x v="0"/>
  </r>
  <r>
    <s v="Lisa Bryant"/>
    <n v="33"/>
    <x v="2"/>
    <x v="0"/>
    <x v="5"/>
    <s v="B+"/>
    <x v="2"/>
    <x v="1045"/>
    <s v="Keith Higgins"/>
    <s v="Petty-Mcmillan"/>
    <x v="1"/>
    <n v="792.80146539999998"/>
    <n v="272"/>
    <x v="1"/>
    <d v="2023-06-10T00:00:00"/>
    <n v="30"/>
    <s v="Penicillin"/>
    <x v="0"/>
  </r>
  <r>
    <s v="Kristina Montgomery"/>
    <n v="77"/>
    <x v="0"/>
    <x v="0"/>
    <x v="0"/>
    <s v="B-"/>
    <x v="3"/>
    <x v="28"/>
    <s v="Colleen Martinez"/>
    <s v="Shaw LLC"/>
    <x v="0"/>
    <n v="26627.52953"/>
    <n v="322"/>
    <x v="0"/>
    <d v="2019-05-24T00:00:00"/>
    <n v="10"/>
    <s v="Penicillin"/>
    <x v="1"/>
  </r>
  <r>
    <s v="Sara Hines"/>
    <n v="80"/>
    <x v="0"/>
    <x v="0"/>
    <x v="0"/>
    <s v="B-"/>
    <x v="4"/>
    <x v="1087"/>
    <s v="Nicole Thomas"/>
    <s v="Scott PLC"/>
    <x v="0"/>
    <n v="16486.421709999999"/>
    <n v="440"/>
    <x v="2"/>
    <d v="2022-02-15T00:00:00"/>
    <n v="16"/>
    <s v="Lipitor"/>
    <x v="1"/>
  </r>
  <r>
    <s v="Denise Stein"/>
    <n v="75"/>
    <x v="0"/>
    <x v="0"/>
    <x v="0"/>
    <s v="AB+"/>
    <x v="5"/>
    <x v="269"/>
    <s v="Megan Williams"/>
    <s v="Simmons-Davis"/>
    <x v="0"/>
    <n v="61062.388209999997"/>
    <n v="172"/>
    <x v="1"/>
    <d v="2023-04-21T00:00:00"/>
    <n v="5"/>
    <s v="Aspirin"/>
    <x v="1"/>
  </r>
  <r>
    <s v="Karen Osborne"/>
    <n v="29"/>
    <x v="2"/>
    <x v="1"/>
    <x v="4"/>
    <s v="AB+"/>
    <x v="4"/>
    <x v="1088"/>
    <s v="April Reyes"/>
    <s v="Hardy, Smith and Hayes"/>
    <x v="2"/>
    <n v="11675.314479999999"/>
    <n v="496"/>
    <x v="2"/>
    <d v="2022-06-17T00:00:00"/>
    <n v="20"/>
    <s v="Ibuprofen"/>
    <x v="2"/>
  </r>
  <r>
    <s v="Ricardo Sullivan"/>
    <n v="19"/>
    <x v="2"/>
    <x v="0"/>
    <x v="5"/>
    <s v="AB-"/>
    <x v="2"/>
    <x v="153"/>
    <s v="Cynthia Thomas"/>
    <s v="Ruiz Inc"/>
    <x v="4"/>
    <n v="9699.7708189999994"/>
    <n v="476"/>
    <x v="1"/>
    <d v="2023-06-16T00:00:00"/>
    <n v="28"/>
    <s v="Ibuprofen"/>
    <x v="0"/>
  </r>
  <r>
    <s v="Roger Morgan"/>
    <n v="61"/>
    <x v="0"/>
    <x v="0"/>
    <x v="0"/>
    <s v="A+"/>
    <x v="3"/>
    <x v="1032"/>
    <s v="Nicole Allen"/>
    <s v="Daniels-James"/>
    <x v="0"/>
    <n v="22671.768960000001"/>
    <n v="302"/>
    <x v="1"/>
    <d v="2020-01-10T00:00:00"/>
    <n v="2"/>
    <s v="Paracetamol"/>
    <x v="0"/>
  </r>
  <r>
    <s v="Matthew Ford"/>
    <n v="29"/>
    <x v="2"/>
    <x v="0"/>
    <x v="5"/>
    <s v="B+"/>
    <x v="4"/>
    <x v="1089"/>
    <s v="Kathleen Jennings"/>
    <s v="Novak-Murray"/>
    <x v="1"/>
    <n v="30500.691030000002"/>
    <n v="299"/>
    <x v="2"/>
    <d v="2021-09-13T00:00:00"/>
    <n v="6"/>
    <s v="Ibuprofen"/>
    <x v="1"/>
  </r>
  <r>
    <s v="Dana Chambers"/>
    <n v="58"/>
    <x v="1"/>
    <x v="0"/>
    <x v="3"/>
    <s v="B+"/>
    <x v="4"/>
    <x v="245"/>
    <s v="Jordan Cardenas"/>
    <s v="Patel Ltd"/>
    <x v="0"/>
    <n v="14202.736650000001"/>
    <n v="494"/>
    <x v="2"/>
    <d v="2023-01-06T00:00:00"/>
    <n v="29"/>
    <s v="Ibuprofen"/>
    <x v="1"/>
  </r>
  <r>
    <s v="Melissa Dominguez"/>
    <n v="76"/>
    <x v="0"/>
    <x v="0"/>
    <x v="0"/>
    <s v="O+"/>
    <x v="5"/>
    <x v="428"/>
    <s v="Lauren Lambert"/>
    <s v="Barker-Torres"/>
    <x v="0"/>
    <n v="32546.840199999999"/>
    <n v="294"/>
    <x v="1"/>
    <d v="2021-03-07T00:00:00"/>
    <n v="18"/>
    <s v="Aspirin"/>
    <x v="1"/>
  </r>
  <r>
    <s v="Andrew Hill"/>
    <n v="27"/>
    <x v="2"/>
    <x v="1"/>
    <x v="4"/>
    <s v="O-"/>
    <x v="3"/>
    <x v="1090"/>
    <s v="Cynthia Walls"/>
    <s v="Cochran-Russo"/>
    <x v="3"/>
    <n v="25557.101999999999"/>
    <n v="211"/>
    <x v="0"/>
    <d v="2020-03-30T00:00:00"/>
    <n v="1"/>
    <s v="Penicillin"/>
    <x v="1"/>
  </r>
  <r>
    <s v="Madison Rodriguez"/>
    <n v="80"/>
    <x v="0"/>
    <x v="0"/>
    <x v="0"/>
    <s v="B-"/>
    <x v="1"/>
    <x v="95"/>
    <s v="Robert Ramos"/>
    <s v="Myers, Reyes and Young"/>
    <x v="0"/>
    <n v="35581.532290000003"/>
    <n v="182"/>
    <x v="2"/>
    <d v="2022-10-31T00:00:00"/>
    <n v="16"/>
    <s v="Paracetamol"/>
    <x v="1"/>
  </r>
  <r>
    <s v="Natasha Martin"/>
    <n v="64"/>
    <x v="0"/>
    <x v="0"/>
    <x v="0"/>
    <s v="A+"/>
    <x v="5"/>
    <x v="951"/>
    <s v="Sharon Lewis"/>
    <s v="Peterson, Jones and Clark"/>
    <x v="0"/>
    <n v="69210.813959999999"/>
    <n v="184"/>
    <x v="1"/>
    <d v="2022-04-30T00:00:00"/>
    <n v="20"/>
    <s v="Paracetamol"/>
    <x v="0"/>
  </r>
  <r>
    <s v="Douglas Wong"/>
    <n v="60"/>
    <x v="0"/>
    <x v="1"/>
    <x v="2"/>
    <s v="B+"/>
    <x v="5"/>
    <x v="344"/>
    <s v="Andrea Kent"/>
    <s v="Larson Ltd"/>
    <x v="4"/>
    <n v="5005.3372810000001"/>
    <n v="481"/>
    <x v="0"/>
    <d v="2021-05-24T00:00:00"/>
    <n v="8"/>
    <s v="Lipitor"/>
    <x v="2"/>
  </r>
  <r>
    <s v="Kathryn Garcia"/>
    <n v="77"/>
    <x v="0"/>
    <x v="0"/>
    <x v="0"/>
    <s v="O+"/>
    <x v="1"/>
    <x v="781"/>
    <s v="Madison Austin"/>
    <s v="Burns-Marks"/>
    <x v="2"/>
    <n v="17646.738659999999"/>
    <n v="174"/>
    <x v="2"/>
    <d v="2019-02-27T00:00:00"/>
    <n v="1"/>
    <s v="Lipitor"/>
    <x v="2"/>
  </r>
  <r>
    <s v="Marissa Schultz"/>
    <n v="78"/>
    <x v="0"/>
    <x v="0"/>
    <x v="0"/>
    <s v="B-"/>
    <x v="5"/>
    <x v="1091"/>
    <s v="Laurie Bryan"/>
    <s v="Moss, Davidson and Ball"/>
    <x v="3"/>
    <n v="62570.818850000003"/>
    <n v="263"/>
    <x v="0"/>
    <d v="2020-04-08T00:00:00"/>
    <n v="1"/>
    <s v="Aspirin"/>
    <x v="2"/>
  </r>
  <r>
    <s v="Dana Wilson"/>
    <n v="37"/>
    <x v="1"/>
    <x v="1"/>
    <x v="1"/>
    <s v="B-"/>
    <x v="2"/>
    <x v="656"/>
    <s v="Nathaniel Chavez"/>
    <s v="Bell, Bradley and Walsh"/>
    <x v="2"/>
    <n v="21082.725610000001"/>
    <n v="382"/>
    <x v="0"/>
    <d v="2021-12-20T00:00:00"/>
    <n v="6"/>
    <s v="Lipitor"/>
    <x v="0"/>
  </r>
  <r>
    <s v="Christina Reynolds"/>
    <n v="30"/>
    <x v="2"/>
    <x v="0"/>
    <x v="5"/>
    <s v="A-"/>
    <x v="1"/>
    <x v="723"/>
    <s v="William Mcknight"/>
    <s v="Melendez Inc"/>
    <x v="2"/>
    <n v="15741.69297"/>
    <n v="239"/>
    <x v="1"/>
    <d v="2023-05-08T00:00:00"/>
    <n v="17"/>
    <s v="Penicillin"/>
    <x v="2"/>
  </r>
  <r>
    <s v="James Maynard"/>
    <n v="85"/>
    <x v="0"/>
    <x v="1"/>
    <x v="2"/>
    <s v="O-"/>
    <x v="1"/>
    <x v="1092"/>
    <s v="Marie King"/>
    <s v="Cummings-Gilbert"/>
    <x v="0"/>
    <n v="27613.258470000001"/>
    <n v="179"/>
    <x v="1"/>
    <d v="2021-01-15T00:00:00"/>
    <n v="22"/>
    <s v="Ibuprofen"/>
    <x v="0"/>
  </r>
  <r>
    <s v="Susan Banks"/>
    <n v="59"/>
    <x v="1"/>
    <x v="1"/>
    <x v="1"/>
    <s v="O-"/>
    <x v="1"/>
    <x v="870"/>
    <s v="Marcus Barker"/>
    <s v="Davis-Reed"/>
    <x v="1"/>
    <n v="17557.81221"/>
    <n v="408"/>
    <x v="1"/>
    <d v="2021-05-21T00:00:00"/>
    <n v="3"/>
    <s v="Paracetamol"/>
    <x v="2"/>
  </r>
  <r>
    <s v="Jaime Santiago"/>
    <n v="19"/>
    <x v="2"/>
    <x v="1"/>
    <x v="4"/>
    <s v="A-"/>
    <x v="5"/>
    <x v="1093"/>
    <s v="Robert Chen"/>
    <s v="Allen-Johnson"/>
    <x v="4"/>
    <n v="53933.413990000001"/>
    <n v="120"/>
    <x v="1"/>
    <d v="2019-10-08T00:00:00"/>
    <n v="10"/>
    <s v="Ibuprofen"/>
    <x v="2"/>
  </r>
  <r>
    <s v="Pamela Medina"/>
    <n v="46"/>
    <x v="1"/>
    <x v="0"/>
    <x v="3"/>
    <s v="A-"/>
    <x v="4"/>
    <x v="1094"/>
    <s v="Monique Hall"/>
    <s v="Chavez LLC"/>
    <x v="2"/>
    <n v="29123.838220000001"/>
    <n v="440"/>
    <x v="2"/>
    <d v="2020-03-11T00:00:00"/>
    <n v="15"/>
    <s v="Lipitor"/>
    <x v="0"/>
  </r>
  <r>
    <s v="Rebekah Wells"/>
    <n v="47"/>
    <x v="1"/>
    <x v="0"/>
    <x v="3"/>
    <s v="B+"/>
    <x v="2"/>
    <x v="1095"/>
    <s v="George Stone"/>
    <s v="Rivera-Knight"/>
    <x v="1"/>
    <n v="21447.821909999999"/>
    <n v="308"/>
    <x v="0"/>
    <d v="2022-04-19T00:00:00"/>
    <n v="6"/>
    <s v="Paracetamol"/>
    <x v="2"/>
  </r>
  <r>
    <s v="Christina Dixon"/>
    <n v="60"/>
    <x v="0"/>
    <x v="1"/>
    <x v="2"/>
    <s v="A-"/>
    <x v="5"/>
    <x v="125"/>
    <s v="Zachary Smith"/>
    <s v="Watson-Williams"/>
    <x v="2"/>
    <n v="51659.626380000002"/>
    <n v="405"/>
    <x v="1"/>
    <d v="2022-05-27T00:00:00"/>
    <n v="27"/>
    <s v="Paracetamol"/>
    <x v="1"/>
  </r>
  <r>
    <s v="William Baker"/>
    <n v="65"/>
    <x v="0"/>
    <x v="0"/>
    <x v="0"/>
    <s v="O-"/>
    <x v="1"/>
    <x v="1096"/>
    <s v="David Cuevas"/>
    <s v="Alvarez-Hernandez"/>
    <x v="0"/>
    <n v="18080.339550000001"/>
    <n v="288"/>
    <x v="1"/>
    <d v="2020-12-12T00:00:00"/>
    <n v="28"/>
    <s v="Aspirin"/>
    <x v="2"/>
  </r>
  <r>
    <s v="Tyrone Campbell"/>
    <n v="57"/>
    <x v="1"/>
    <x v="0"/>
    <x v="3"/>
    <s v="B+"/>
    <x v="5"/>
    <x v="385"/>
    <s v="Katherine Gonzalez"/>
    <s v="Contreras-Taylor"/>
    <x v="1"/>
    <n v="78422.939159999994"/>
    <n v="387"/>
    <x v="1"/>
    <d v="2019-08-02T00:00:00"/>
    <n v="7"/>
    <s v="Lipitor"/>
    <x v="0"/>
  </r>
  <r>
    <s v="John Carroll"/>
    <n v="81"/>
    <x v="0"/>
    <x v="0"/>
    <x v="0"/>
    <s v="O+"/>
    <x v="4"/>
    <x v="45"/>
    <s v="Scott Hughes"/>
    <s v="Russell Group"/>
    <x v="0"/>
    <n v="9161.5047539999996"/>
    <n v="193"/>
    <x v="1"/>
    <d v="2022-11-12T00:00:00"/>
    <n v="23"/>
    <s v="Ibuprofen"/>
    <x v="2"/>
  </r>
  <r>
    <s v="Kristy Thomas"/>
    <n v="68"/>
    <x v="0"/>
    <x v="0"/>
    <x v="0"/>
    <s v="AB+"/>
    <x v="0"/>
    <x v="737"/>
    <s v="Kelly Watts"/>
    <s v="Berry Group"/>
    <x v="3"/>
    <n v="31020.520690000001"/>
    <n v="155"/>
    <x v="2"/>
    <d v="2020-02-17T00:00:00"/>
    <n v="15"/>
    <s v="Ibuprofen"/>
    <x v="0"/>
  </r>
  <r>
    <s v="Brett Hobbs"/>
    <n v="46"/>
    <x v="1"/>
    <x v="1"/>
    <x v="1"/>
    <s v="O-"/>
    <x v="3"/>
    <x v="1097"/>
    <s v="Patricia Holmes"/>
    <s v="Simon LLC"/>
    <x v="4"/>
    <n v="29676.63379"/>
    <n v="199"/>
    <x v="1"/>
    <d v="2021-04-11T00:00:00"/>
    <n v="2"/>
    <s v="Lipitor"/>
    <x v="2"/>
  </r>
  <r>
    <s v="Amanda Wise"/>
    <n v="29"/>
    <x v="2"/>
    <x v="1"/>
    <x v="4"/>
    <s v="O+"/>
    <x v="3"/>
    <x v="1098"/>
    <s v="Carla Cruz"/>
    <s v="White-Franklin"/>
    <x v="3"/>
    <n v="32855.917540000002"/>
    <n v="474"/>
    <x v="0"/>
    <d v="2021-08-07T00:00:00"/>
    <n v="3"/>
    <s v="Ibuprofen"/>
    <x v="2"/>
  </r>
  <r>
    <s v="Amy Carpenter"/>
    <n v="61"/>
    <x v="0"/>
    <x v="1"/>
    <x v="2"/>
    <s v="A-"/>
    <x v="4"/>
    <x v="1099"/>
    <s v="Jessica Cooper"/>
    <s v="Mcgee, Hall and Johnson"/>
    <x v="1"/>
    <n v="6815.7551789999998"/>
    <n v="202"/>
    <x v="2"/>
    <d v="2022-04-18T00:00:00"/>
    <n v="7"/>
    <s v="Penicillin"/>
    <x v="2"/>
  </r>
  <r>
    <s v="Shannon Macias"/>
    <n v="60"/>
    <x v="0"/>
    <x v="1"/>
    <x v="2"/>
    <s v="A-"/>
    <x v="0"/>
    <x v="256"/>
    <s v="Melissa Fox"/>
    <s v="Pratt, Allen and Gibson"/>
    <x v="3"/>
    <n v="57560.451509999999"/>
    <n v="136"/>
    <x v="2"/>
    <d v="2020-02-01T00:00:00"/>
    <n v="2"/>
    <s v="Paracetamol"/>
    <x v="1"/>
  </r>
  <r>
    <s v="Dr. Sean Hansen"/>
    <n v="76"/>
    <x v="0"/>
    <x v="1"/>
    <x v="2"/>
    <s v="B+"/>
    <x v="5"/>
    <x v="589"/>
    <s v="Jason Gomez"/>
    <s v="Norman, Love and Smith"/>
    <x v="3"/>
    <n v="41468.677929999998"/>
    <n v="278"/>
    <x v="1"/>
    <d v="2021-02-20T00:00:00"/>
    <n v="5"/>
    <s v="Paracetamol"/>
    <x v="2"/>
  </r>
  <r>
    <s v="Jason York"/>
    <n v="81"/>
    <x v="0"/>
    <x v="1"/>
    <x v="2"/>
    <s v="B-"/>
    <x v="2"/>
    <x v="1100"/>
    <s v="Cheryl Fletcher"/>
    <s v="Romero, Mendez and Clark"/>
    <x v="0"/>
    <n v="8260.1244150000002"/>
    <n v="491"/>
    <x v="2"/>
    <d v="2019-09-03T00:00:00"/>
    <n v="21"/>
    <s v="Paracetamol"/>
    <x v="2"/>
  </r>
  <r>
    <s v="Melvin Smith"/>
    <n v="68"/>
    <x v="0"/>
    <x v="1"/>
    <x v="2"/>
    <s v="O+"/>
    <x v="3"/>
    <x v="1101"/>
    <s v="Robert Turner"/>
    <s v="Klein, Parks and Knight"/>
    <x v="0"/>
    <n v="23244.322980000001"/>
    <n v="238"/>
    <x v="0"/>
    <d v="2020-12-19T00:00:00"/>
    <n v="8"/>
    <s v="Ibuprofen"/>
    <x v="1"/>
  </r>
  <r>
    <s v="Victoria Graham"/>
    <n v="62"/>
    <x v="0"/>
    <x v="0"/>
    <x v="0"/>
    <s v="O-"/>
    <x v="0"/>
    <x v="714"/>
    <s v="Adam Johnson"/>
    <s v="Osborne-Boyer"/>
    <x v="0"/>
    <n v="10490.27648"/>
    <n v="341"/>
    <x v="1"/>
    <d v="2019-04-06T00:00:00"/>
    <n v="23"/>
    <s v="Penicillin"/>
    <x v="2"/>
  </r>
  <r>
    <s v="Robert Garcia"/>
    <n v="62"/>
    <x v="0"/>
    <x v="1"/>
    <x v="2"/>
    <s v="AB+"/>
    <x v="5"/>
    <x v="1102"/>
    <s v="Jacob Bridges"/>
    <s v="Parsons, Fuentes and Bryan"/>
    <x v="2"/>
    <n v="71092.39645"/>
    <n v="189"/>
    <x v="0"/>
    <d v="2020-08-17T00:00:00"/>
    <n v="17"/>
    <s v="Paracetamol"/>
    <x v="0"/>
  </r>
  <r>
    <s v="Sarah Dougherty"/>
    <n v="80"/>
    <x v="0"/>
    <x v="1"/>
    <x v="2"/>
    <s v="AB-"/>
    <x v="5"/>
    <x v="237"/>
    <s v="Mr. Daniel Marquez MD"/>
    <s v="Alexander-Mueller"/>
    <x v="4"/>
    <n v="22862.48846"/>
    <n v="344"/>
    <x v="1"/>
    <d v="2021-04-25T00:00:00"/>
    <n v="11"/>
    <s v="Penicillin"/>
    <x v="2"/>
  </r>
  <r>
    <s v="Peter Mack"/>
    <n v="50"/>
    <x v="1"/>
    <x v="1"/>
    <x v="1"/>
    <s v="O+"/>
    <x v="5"/>
    <x v="33"/>
    <s v="Erin Lewis"/>
    <s v="Gomez, Perkins and Harrison"/>
    <x v="3"/>
    <n v="52569.507149999998"/>
    <n v="247"/>
    <x v="0"/>
    <d v="2021-02-16T00:00:00"/>
    <n v="18"/>
    <s v="Paracetamol"/>
    <x v="1"/>
  </r>
  <r>
    <s v="Max Montgomery"/>
    <n v="58"/>
    <x v="1"/>
    <x v="1"/>
    <x v="1"/>
    <s v="O+"/>
    <x v="3"/>
    <x v="1103"/>
    <s v="Patricia Clark MD"/>
    <s v="Parker and Sons"/>
    <x v="1"/>
    <n v="19964.976780000001"/>
    <n v="489"/>
    <x v="1"/>
    <d v="2022-07-25T00:00:00"/>
    <n v="13"/>
    <s v="Paracetamol"/>
    <x v="2"/>
  </r>
  <r>
    <s v="Sara Johnson"/>
    <n v="66"/>
    <x v="0"/>
    <x v="0"/>
    <x v="0"/>
    <s v="B+"/>
    <x v="3"/>
    <x v="981"/>
    <s v="James English"/>
    <s v="Smith-Gaines"/>
    <x v="1"/>
    <n v="39737.868009999998"/>
    <n v="422"/>
    <x v="0"/>
    <d v="2020-10-30T00:00:00"/>
    <n v="3"/>
    <s v="Penicillin"/>
    <x v="1"/>
  </r>
  <r>
    <s v="Jonathan Rowland"/>
    <n v="25"/>
    <x v="2"/>
    <x v="1"/>
    <x v="4"/>
    <s v="A-"/>
    <x v="4"/>
    <x v="1104"/>
    <s v="Christopher Deleon"/>
    <s v="Terry-Rodgers"/>
    <x v="2"/>
    <n v="13966.82209"/>
    <n v="335"/>
    <x v="2"/>
    <d v="2019-11-05T00:00:00"/>
    <n v="26"/>
    <s v="Ibuprofen"/>
    <x v="1"/>
  </r>
  <r>
    <s v="Valerie Riley"/>
    <n v="35"/>
    <x v="1"/>
    <x v="1"/>
    <x v="1"/>
    <s v="B-"/>
    <x v="5"/>
    <x v="120"/>
    <s v="James Williams"/>
    <s v="Lee, Thomas and Benjamin"/>
    <x v="4"/>
    <n v="23059.25159"/>
    <n v="225"/>
    <x v="1"/>
    <d v="2023-05-20T00:00:00"/>
    <n v="22"/>
    <s v="Ibuprofen"/>
    <x v="2"/>
  </r>
  <r>
    <s v="Sonya Cisneros"/>
    <n v="23"/>
    <x v="2"/>
    <x v="1"/>
    <x v="4"/>
    <s v="AB+"/>
    <x v="5"/>
    <x v="1105"/>
    <s v="James Gould"/>
    <s v="Robinson and Sons"/>
    <x v="1"/>
    <n v="53744.02418"/>
    <n v="275"/>
    <x v="1"/>
    <d v="2020-05-08T00:00:00"/>
    <n v="25"/>
    <s v="Penicillin"/>
    <x v="0"/>
  </r>
  <r>
    <s v="Jeanne Price"/>
    <n v="69"/>
    <x v="0"/>
    <x v="1"/>
    <x v="2"/>
    <s v="B+"/>
    <x v="2"/>
    <x v="902"/>
    <s v="Derrick Lopez"/>
    <s v="Warren PLC"/>
    <x v="2"/>
    <n v="24965.015800000001"/>
    <n v="236"/>
    <x v="0"/>
    <d v="2021-03-08T00:00:00"/>
    <n v="0"/>
    <s v="Ibuprofen"/>
    <x v="0"/>
  </r>
  <r>
    <s v="Jake Matthews"/>
    <n v="78"/>
    <x v="0"/>
    <x v="0"/>
    <x v="0"/>
    <s v="B-"/>
    <x v="0"/>
    <x v="1106"/>
    <s v="Destiny Lloyd"/>
    <s v="Gilbert-Sanchez"/>
    <x v="1"/>
    <n v="13344.322389999999"/>
    <n v="486"/>
    <x v="2"/>
    <d v="2019-01-06T00:00:00"/>
    <n v="18"/>
    <s v="Paracetamol"/>
    <x v="2"/>
  </r>
  <r>
    <s v="Tammy Dillon"/>
    <n v="60"/>
    <x v="0"/>
    <x v="1"/>
    <x v="2"/>
    <s v="B-"/>
    <x v="1"/>
    <x v="1107"/>
    <s v="Kaitlin Holmes"/>
    <s v="Hall, Torres and Turner"/>
    <x v="1"/>
    <n v="28156.641199999998"/>
    <n v="432"/>
    <x v="2"/>
    <d v="2023-06-09T00:00:00"/>
    <n v="2"/>
    <s v="Aspirin"/>
    <x v="0"/>
  </r>
  <r>
    <s v="Joseph Shelton"/>
    <n v="68"/>
    <x v="0"/>
    <x v="0"/>
    <x v="0"/>
    <s v="AB+"/>
    <x v="5"/>
    <x v="725"/>
    <s v="Jordan Williams"/>
    <s v="Smith and Sons"/>
    <x v="0"/>
    <n v="33062.15064"/>
    <n v="262"/>
    <x v="1"/>
    <d v="2022-05-20T00:00:00"/>
    <n v="21"/>
    <s v="Ibuprofen"/>
    <x v="0"/>
  </r>
  <r>
    <s v="Tony Chen"/>
    <n v="24"/>
    <x v="2"/>
    <x v="1"/>
    <x v="4"/>
    <s v="AB-"/>
    <x v="4"/>
    <x v="174"/>
    <s v="Susan Lopez"/>
    <s v="Stevens-Davis"/>
    <x v="4"/>
    <n v="31308.727920000001"/>
    <n v="385"/>
    <x v="2"/>
    <d v="2020-07-23T00:00:00"/>
    <n v="13"/>
    <s v="Ibuprofen"/>
    <x v="2"/>
  </r>
  <r>
    <s v="Willie Short"/>
    <n v="54"/>
    <x v="1"/>
    <x v="1"/>
    <x v="1"/>
    <s v="A-"/>
    <x v="0"/>
    <x v="658"/>
    <s v="James Swanson"/>
    <s v="Williams Inc"/>
    <x v="3"/>
    <n v="14934.47582"/>
    <n v="132"/>
    <x v="1"/>
    <d v="2019-08-27T00:00:00"/>
    <n v="4"/>
    <s v="Aspirin"/>
    <x v="2"/>
  </r>
  <r>
    <s v="Kathryn Mcpherson PhD"/>
    <n v="22"/>
    <x v="2"/>
    <x v="1"/>
    <x v="4"/>
    <s v="AB-"/>
    <x v="3"/>
    <x v="375"/>
    <s v="Paula King"/>
    <s v="Brown LLC"/>
    <x v="1"/>
    <n v="19788.49553"/>
    <n v="222"/>
    <x v="2"/>
    <d v="2023-03-29T00:00:00"/>
    <n v="19"/>
    <s v="Aspirin"/>
    <x v="2"/>
  </r>
  <r>
    <s v="Raymond Wilson"/>
    <n v="74"/>
    <x v="0"/>
    <x v="0"/>
    <x v="0"/>
    <s v="A-"/>
    <x v="4"/>
    <x v="724"/>
    <s v="Elizabeth Little"/>
    <s v="Carlson, Hammond and Robinson"/>
    <x v="3"/>
    <n v="12881.24345"/>
    <n v="381"/>
    <x v="2"/>
    <d v="2022-08-05T00:00:00"/>
    <n v="11"/>
    <s v="Paracetamol"/>
    <x v="0"/>
  </r>
  <r>
    <s v="George Stewart"/>
    <n v="48"/>
    <x v="1"/>
    <x v="1"/>
    <x v="1"/>
    <s v="B+"/>
    <x v="0"/>
    <x v="618"/>
    <s v="Ashley Floyd"/>
    <s v="Evans Inc"/>
    <x v="4"/>
    <n v="27351.152829999999"/>
    <n v="452"/>
    <x v="2"/>
    <d v="2022-03-04T00:00:00"/>
    <n v="24"/>
    <s v="Ibuprofen"/>
    <x v="1"/>
  </r>
  <r>
    <s v="Robert Jarvis"/>
    <n v="67"/>
    <x v="0"/>
    <x v="0"/>
    <x v="0"/>
    <s v="B+"/>
    <x v="3"/>
    <x v="1108"/>
    <s v="Christopher Fisher"/>
    <s v="Jones-Edwards"/>
    <x v="4"/>
    <n v="18962.74423"/>
    <n v="299"/>
    <x v="1"/>
    <d v="2023-08-31T00:00:00"/>
    <n v="14"/>
    <s v="Paracetamol"/>
    <x v="2"/>
  </r>
  <r>
    <s v="Mr. Brian Chavez"/>
    <n v="49"/>
    <x v="1"/>
    <x v="0"/>
    <x v="3"/>
    <s v="O-"/>
    <x v="2"/>
    <x v="1102"/>
    <s v="Joy Nguyen"/>
    <s v="Cole, Mitchell and Richardson"/>
    <x v="0"/>
    <n v="9306.5831049999997"/>
    <n v="261"/>
    <x v="1"/>
    <d v="2020-08-02T00:00:00"/>
    <n v="2"/>
    <s v="Ibuprofen"/>
    <x v="1"/>
  </r>
  <r>
    <s v="Parker Delacruz"/>
    <n v="37"/>
    <x v="1"/>
    <x v="1"/>
    <x v="1"/>
    <s v="O-"/>
    <x v="2"/>
    <x v="1109"/>
    <s v="Ashley Hardin"/>
    <s v="Harrison and Sons"/>
    <x v="1"/>
    <n v="23738.953839999998"/>
    <n v="428"/>
    <x v="2"/>
    <d v="2023-02-05T00:00:00"/>
    <n v="27"/>
    <s v="Ibuprofen"/>
    <x v="2"/>
  </r>
  <r>
    <s v="Andrea King"/>
    <n v="51"/>
    <x v="1"/>
    <x v="0"/>
    <x v="3"/>
    <s v="B+"/>
    <x v="2"/>
    <x v="1110"/>
    <s v="Eric Torres"/>
    <s v="Barton LLC"/>
    <x v="2"/>
    <n v="12119.58411"/>
    <n v="108"/>
    <x v="2"/>
    <d v="2019-07-20T00:00:00"/>
    <n v="18"/>
    <s v="Aspirin"/>
    <x v="1"/>
  </r>
  <r>
    <s v="Kevin Miller"/>
    <n v="56"/>
    <x v="1"/>
    <x v="1"/>
    <x v="1"/>
    <s v="O+"/>
    <x v="0"/>
    <x v="600"/>
    <s v="Jose Barrera"/>
    <s v="Peterson PLC"/>
    <x v="0"/>
    <n v="45071.238169999997"/>
    <n v="205"/>
    <x v="1"/>
    <d v="2022-06-25T00:00:00"/>
    <n v="12"/>
    <s v="Penicillin"/>
    <x v="2"/>
  </r>
  <r>
    <s v="Shannon Carlson"/>
    <n v="82"/>
    <x v="0"/>
    <x v="0"/>
    <x v="0"/>
    <s v="AB-"/>
    <x v="5"/>
    <x v="133"/>
    <s v="Andrew Dodson"/>
    <s v="Joseph, Smith and Dixon"/>
    <x v="1"/>
    <n v="19281.375230000001"/>
    <n v="326"/>
    <x v="1"/>
    <d v="2021-05-12T00:00:00"/>
    <n v="3"/>
    <s v="Lipitor"/>
    <x v="0"/>
  </r>
  <r>
    <s v="Veronica Bailey"/>
    <n v="76"/>
    <x v="0"/>
    <x v="0"/>
    <x v="0"/>
    <s v="A+"/>
    <x v="4"/>
    <x v="521"/>
    <s v="Scott Blair"/>
    <s v="Thompson PLC"/>
    <x v="0"/>
    <n v="25563.06957"/>
    <n v="348"/>
    <x v="1"/>
    <d v="2021-03-29T00:00:00"/>
    <n v="13"/>
    <s v="Ibuprofen"/>
    <x v="2"/>
  </r>
  <r>
    <s v="Kelly Hernandez"/>
    <n v="49"/>
    <x v="1"/>
    <x v="1"/>
    <x v="1"/>
    <s v="B+"/>
    <x v="2"/>
    <x v="1111"/>
    <s v="Dawn Butler"/>
    <s v="Chen, Whitehead and Moran"/>
    <x v="0"/>
    <n v="9649.1910389999994"/>
    <n v="349"/>
    <x v="0"/>
    <d v="2023-11-14T00:00:00"/>
    <n v="22"/>
    <s v="Lipitor"/>
    <x v="2"/>
  </r>
  <r>
    <s v="Gabriel Henderson"/>
    <n v="53"/>
    <x v="1"/>
    <x v="0"/>
    <x v="3"/>
    <s v="O+"/>
    <x v="2"/>
    <x v="907"/>
    <s v="Edward Shelton"/>
    <s v="Brown-Wyatt"/>
    <x v="2"/>
    <n v="1302.5681979999999"/>
    <n v="146"/>
    <x v="0"/>
    <d v="2019-12-19T00:00:00"/>
    <n v="6"/>
    <s v="Ibuprofen"/>
    <x v="2"/>
  </r>
  <r>
    <s v="Joshua Fitzgerald"/>
    <n v="41"/>
    <x v="1"/>
    <x v="0"/>
    <x v="3"/>
    <s v="A-"/>
    <x v="3"/>
    <x v="333"/>
    <s v="Jack Schwartz"/>
    <s v="Cortez-Bond"/>
    <x v="0"/>
    <n v="35236.00664"/>
    <n v="184"/>
    <x v="0"/>
    <d v="2021-06-15T00:00:00"/>
    <n v="3"/>
    <s v="Lipitor"/>
    <x v="0"/>
  </r>
  <r>
    <s v="Brian Cox"/>
    <n v="82"/>
    <x v="0"/>
    <x v="0"/>
    <x v="0"/>
    <s v="B-"/>
    <x v="3"/>
    <x v="176"/>
    <s v="Denise Herring"/>
    <s v="Rosales PLC"/>
    <x v="0"/>
    <n v="8150.1764350000003"/>
    <n v="463"/>
    <x v="0"/>
    <d v="2023-04-02T00:00:00"/>
    <n v="20"/>
    <s v="Ibuprofen"/>
    <x v="1"/>
  </r>
  <r>
    <s v="Thomas White"/>
    <n v="49"/>
    <x v="1"/>
    <x v="0"/>
    <x v="3"/>
    <s v="A+"/>
    <x v="0"/>
    <x v="818"/>
    <s v="Derek Dixon"/>
    <s v="Hughes, Atkinson and Johnson"/>
    <x v="1"/>
    <n v="10165.87435"/>
    <n v="377"/>
    <x v="2"/>
    <d v="2020-05-05T00:00:00"/>
    <n v="11"/>
    <s v="Lipitor"/>
    <x v="2"/>
  </r>
  <r>
    <s v="Crystal Garrison"/>
    <n v="58"/>
    <x v="1"/>
    <x v="1"/>
    <x v="1"/>
    <s v="A+"/>
    <x v="5"/>
    <x v="1112"/>
    <s v="Kelly Shepherd"/>
    <s v="Randolph Inc"/>
    <x v="4"/>
    <n v="76208.160829999993"/>
    <n v="141"/>
    <x v="1"/>
    <d v="2020-01-03T00:00:00"/>
    <n v="10"/>
    <s v="Lipitor"/>
    <x v="1"/>
  </r>
  <r>
    <s v="Robert Reed"/>
    <n v="46"/>
    <x v="1"/>
    <x v="0"/>
    <x v="3"/>
    <s v="B+"/>
    <x v="3"/>
    <x v="173"/>
    <s v="Amy Miller"/>
    <s v="Ramirez PLC"/>
    <x v="1"/>
    <n v="12710.17424"/>
    <n v="234"/>
    <x v="2"/>
    <d v="2022-07-12T00:00:00"/>
    <n v="15"/>
    <s v="Penicillin"/>
    <x v="2"/>
  </r>
  <r>
    <s v="Reginald Marshall"/>
    <n v="31"/>
    <x v="2"/>
    <x v="1"/>
    <x v="4"/>
    <s v="O+"/>
    <x v="4"/>
    <x v="1113"/>
    <s v="Meredith Green"/>
    <s v="Galvan, Gould and Sloan"/>
    <x v="4"/>
    <n v="3443.1224550000002"/>
    <n v="413"/>
    <x v="1"/>
    <d v="2019-08-11T00:00:00"/>
    <n v="23"/>
    <s v="Aspirin"/>
    <x v="1"/>
  </r>
  <r>
    <s v="Michael Wright"/>
    <n v="51"/>
    <x v="1"/>
    <x v="1"/>
    <x v="1"/>
    <s v="O+"/>
    <x v="4"/>
    <x v="225"/>
    <s v="Megan Vance"/>
    <s v="Hall LLC"/>
    <x v="4"/>
    <n v="26621.411899999999"/>
    <n v="300"/>
    <x v="0"/>
    <d v="2022-07-03T00:00:00"/>
    <n v="16"/>
    <s v="Ibuprofen"/>
    <x v="1"/>
  </r>
  <r>
    <s v="Darrell Hall"/>
    <n v="63"/>
    <x v="0"/>
    <x v="1"/>
    <x v="2"/>
    <s v="B+"/>
    <x v="2"/>
    <x v="1114"/>
    <s v="Melissa Wilson"/>
    <s v="Brown, Taylor and Williams"/>
    <x v="0"/>
    <n v="22963.28932"/>
    <n v="383"/>
    <x v="0"/>
    <d v="2020-11-05T00:00:00"/>
    <n v="13"/>
    <s v="Lipitor"/>
    <x v="2"/>
  </r>
  <r>
    <s v="Christopher Robinson"/>
    <n v="75"/>
    <x v="0"/>
    <x v="1"/>
    <x v="2"/>
    <s v="A+"/>
    <x v="0"/>
    <x v="886"/>
    <s v="Meagan Herrera"/>
    <s v="Johnson-Torres"/>
    <x v="2"/>
    <n v="21103.46776"/>
    <n v="464"/>
    <x v="1"/>
    <d v="2022-05-24T00:00:00"/>
    <n v="28"/>
    <s v="Ibuprofen"/>
    <x v="1"/>
  </r>
  <r>
    <s v="Joe Mitchell"/>
    <n v="74"/>
    <x v="0"/>
    <x v="0"/>
    <x v="0"/>
    <s v="AB+"/>
    <x v="3"/>
    <x v="1115"/>
    <s v="Diane Sutton"/>
    <s v="Rogers-Dickerson"/>
    <x v="1"/>
    <n v="7106.5486389999996"/>
    <n v="111"/>
    <x v="1"/>
    <d v="2021-02-19T00:00:00"/>
    <n v="30"/>
    <s v="Lipitor"/>
    <x v="2"/>
  </r>
  <r>
    <s v="Thomas Berry"/>
    <n v="60"/>
    <x v="0"/>
    <x v="0"/>
    <x v="0"/>
    <s v="A-"/>
    <x v="4"/>
    <x v="1116"/>
    <s v="Laura Brown"/>
    <s v="Flores Group"/>
    <x v="3"/>
    <n v="25064.908510000001"/>
    <n v="419"/>
    <x v="2"/>
    <d v="2021-12-27T00:00:00"/>
    <n v="22"/>
    <s v="Ibuprofen"/>
    <x v="0"/>
  </r>
  <r>
    <s v="Crystal Wright"/>
    <n v="68"/>
    <x v="0"/>
    <x v="1"/>
    <x v="2"/>
    <s v="B-"/>
    <x v="3"/>
    <x v="376"/>
    <s v="Stephanie Hughes"/>
    <s v="Roman, Ruiz and Cox"/>
    <x v="2"/>
    <n v="2731.3080340000001"/>
    <n v="243"/>
    <x v="0"/>
    <d v="2023-10-16T00:00:00"/>
    <n v="5"/>
    <s v="Aspirin"/>
    <x v="1"/>
  </r>
  <r>
    <s v="Evan Bradford"/>
    <n v="60"/>
    <x v="0"/>
    <x v="0"/>
    <x v="0"/>
    <s v="A-"/>
    <x v="1"/>
    <x v="1044"/>
    <s v="Donna Barrett"/>
    <s v="Chapman, Williams and Zamora"/>
    <x v="2"/>
    <n v="12301.420969999999"/>
    <n v="221"/>
    <x v="1"/>
    <d v="2023-09-05T00:00:00"/>
    <n v="8"/>
    <s v="Aspirin"/>
    <x v="1"/>
  </r>
  <r>
    <s v="Greg Rogers"/>
    <n v="32"/>
    <x v="2"/>
    <x v="0"/>
    <x v="5"/>
    <s v="A-"/>
    <x v="5"/>
    <x v="223"/>
    <s v="Nicholas Moore"/>
    <s v="Jenkins Ltd"/>
    <x v="4"/>
    <n v="73146.124849999993"/>
    <n v="260"/>
    <x v="1"/>
    <d v="2023-08-02T00:00:00"/>
    <n v="18"/>
    <s v="Paracetamol"/>
    <x v="1"/>
  </r>
  <r>
    <s v="Oscar Thornton"/>
    <n v="38"/>
    <x v="1"/>
    <x v="0"/>
    <x v="3"/>
    <s v="B-"/>
    <x v="5"/>
    <x v="1117"/>
    <s v="Matthew Guzman"/>
    <s v="Gould, Hayes and Lane"/>
    <x v="0"/>
    <n v="65560.427089999997"/>
    <n v="442"/>
    <x v="1"/>
    <d v="2021-10-08T00:00:00"/>
    <n v="12"/>
    <s v="Aspirin"/>
    <x v="2"/>
  </r>
  <r>
    <s v="Ashley Rodriguez MD"/>
    <n v="37"/>
    <x v="1"/>
    <x v="1"/>
    <x v="1"/>
    <s v="O+"/>
    <x v="5"/>
    <x v="137"/>
    <s v="David Adams"/>
    <s v="Martinez-Clay"/>
    <x v="1"/>
    <n v="38176.599179999997"/>
    <n v="284"/>
    <x v="1"/>
    <d v="2023-05-05T00:00:00"/>
    <n v="8"/>
    <s v="Lipitor"/>
    <x v="2"/>
  </r>
  <r>
    <s v="Larry Mitchell"/>
    <n v="18"/>
    <x v="2"/>
    <x v="0"/>
    <x v="5"/>
    <s v="AB-"/>
    <x v="4"/>
    <x v="1118"/>
    <s v="Donna Douglas"/>
    <s v="Sparks Ltd"/>
    <x v="1"/>
    <n v="27110.389009999999"/>
    <n v="230"/>
    <x v="2"/>
    <d v="2022-06-02T00:00:00"/>
    <n v="8"/>
    <s v="Aspirin"/>
    <x v="2"/>
  </r>
  <r>
    <s v="John Hudson"/>
    <n v="36"/>
    <x v="1"/>
    <x v="1"/>
    <x v="1"/>
    <s v="AB-"/>
    <x v="4"/>
    <x v="152"/>
    <s v="Kayla Johnston"/>
    <s v="Wang-Adams"/>
    <x v="1"/>
    <n v="28688.276730000001"/>
    <n v="260"/>
    <x v="1"/>
    <d v="2023-04-22T00:00:00"/>
    <n v="11"/>
    <s v="Ibuprofen"/>
    <x v="1"/>
  </r>
  <r>
    <s v="James Williamson"/>
    <n v="37"/>
    <x v="1"/>
    <x v="0"/>
    <x v="3"/>
    <s v="O+"/>
    <x v="4"/>
    <x v="5"/>
    <s v="Laura Romero"/>
    <s v="Taylor-Brooks"/>
    <x v="1"/>
    <n v="17945.91907"/>
    <n v="389"/>
    <x v="1"/>
    <d v="2020-09-02T00:00:00"/>
    <n v="13"/>
    <s v="Lipitor"/>
    <x v="2"/>
  </r>
  <r>
    <s v="Matthew Williams"/>
    <n v="44"/>
    <x v="1"/>
    <x v="0"/>
    <x v="3"/>
    <s v="B+"/>
    <x v="2"/>
    <x v="563"/>
    <s v="Matthew Tucker"/>
    <s v="Shaw, Ingram and Ramirez"/>
    <x v="2"/>
    <n v="4415.7654730000004"/>
    <n v="462"/>
    <x v="0"/>
    <d v="2023-03-29T00:00:00"/>
    <n v="6"/>
    <s v="Aspirin"/>
    <x v="2"/>
  </r>
  <r>
    <s v="Courtney Lane"/>
    <n v="49"/>
    <x v="1"/>
    <x v="1"/>
    <x v="1"/>
    <s v="A-"/>
    <x v="4"/>
    <x v="244"/>
    <s v="Christian Rowe"/>
    <s v="Johnson LLC"/>
    <x v="0"/>
    <n v="30246.001410000001"/>
    <n v="296"/>
    <x v="2"/>
    <d v="2022-01-03T00:00:00"/>
    <n v="11"/>
    <s v="Ibuprofen"/>
    <x v="2"/>
  </r>
  <r>
    <s v="Shaun Tran"/>
    <n v="26"/>
    <x v="2"/>
    <x v="1"/>
    <x v="4"/>
    <s v="A+"/>
    <x v="4"/>
    <x v="330"/>
    <s v="Deborah Khan"/>
    <s v="Bowen, Smith and Jackson"/>
    <x v="2"/>
    <n v="31067.79089"/>
    <n v="251"/>
    <x v="0"/>
    <d v="2023-05-09T00:00:00"/>
    <n v="14"/>
    <s v="Paracetamol"/>
    <x v="0"/>
  </r>
  <r>
    <s v="Jonathan Hernandez"/>
    <n v="38"/>
    <x v="1"/>
    <x v="1"/>
    <x v="1"/>
    <s v="AB-"/>
    <x v="5"/>
    <x v="1119"/>
    <s v="Daniel Singh"/>
    <s v="Figueroa, Mueller and Hernandez"/>
    <x v="2"/>
    <n v="71865.757230000003"/>
    <n v="353"/>
    <x v="1"/>
    <d v="2019-10-07T00:00:00"/>
    <n v="27"/>
    <s v="Penicillin"/>
    <x v="0"/>
  </r>
  <r>
    <s v="Jennifer Bowman"/>
    <n v="63"/>
    <x v="0"/>
    <x v="0"/>
    <x v="0"/>
    <s v="A-"/>
    <x v="0"/>
    <x v="1059"/>
    <s v="Joyce Faulkner"/>
    <s v="Nguyen-Vasquez"/>
    <x v="2"/>
    <n v="58925.528290000002"/>
    <n v="332"/>
    <x v="1"/>
    <d v="2021-05-05T00:00:00"/>
    <n v="23"/>
    <s v="Aspirin"/>
    <x v="0"/>
  </r>
  <r>
    <s v="Cheryl Sanchez"/>
    <n v="60"/>
    <x v="0"/>
    <x v="0"/>
    <x v="0"/>
    <s v="A-"/>
    <x v="0"/>
    <x v="388"/>
    <s v="Theresa Taylor"/>
    <s v="Harrington-Harrison"/>
    <x v="3"/>
    <n v="47411.551249999997"/>
    <n v="471"/>
    <x v="1"/>
    <d v="2020-11-14T00:00:00"/>
    <n v="5"/>
    <s v="Paracetamol"/>
    <x v="2"/>
  </r>
  <r>
    <s v="Aaron Burnett"/>
    <n v="54"/>
    <x v="1"/>
    <x v="0"/>
    <x v="3"/>
    <s v="A-"/>
    <x v="2"/>
    <x v="333"/>
    <s v="Samantha Mitchell MD"/>
    <s v="Reynolds LLC"/>
    <x v="1"/>
    <n v="3765.8213730000002"/>
    <n v="470"/>
    <x v="1"/>
    <d v="2021-06-28T00:00:00"/>
    <n v="16"/>
    <s v="Penicillin"/>
    <x v="2"/>
  </r>
  <r>
    <s v="Kevin Rodriguez"/>
    <n v="73"/>
    <x v="0"/>
    <x v="1"/>
    <x v="2"/>
    <s v="O-"/>
    <x v="0"/>
    <x v="1120"/>
    <s v="Nancy Stewart"/>
    <s v="Wilson PLC"/>
    <x v="2"/>
    <n v="7906.2146359999997"/>
    <n v="132"/>
    <x v="2"/>
    <d v="2020-01-16T00:00:00"/>
    <n v="20"/>
    <s v="Ibuprofen"/>
    <x v="2"/>
  </r>
  <r>
    <s v="Ian Green"/>
    <n v="42"/>
    <x v="1"/>
    <x v="1"/>
    <x v="1"/>
    <s v="AB+"/>
    <x v="5"/>
    <x v="1049"/>
    <s v="Donald Peterson"/>
    <s v="Reid, Hall and Reynolds"/>
    <x v="3"/>
    <n v="3672.2984369999999"/>
    <n v="353"/>
    <x v="1"/>
    <d v="2022-12-20T00:00:00"/>
    <n v="29"/>
    <s v="Paracetamol"/>
    <x v="0"/>
  </r>
  <r>
    <s v="Dustin Harper"/>
    <n v="65"/>
    <x v="0"/>
    <x v="1"/>
    <x v="2"/>
    <s v="O+"/>
    <x v="1"/>
    <x v="116"/>
    <s v="Lori Jones"/>
    <s v="Adams, Hall and Robbins"/>
    <x v="4"/>
    <n v="16709.798739999998"/>
    <n v="399"/>
    <x v="1"/>
    <d v="2020-06-24T00:00:00"/>
    <n v="5"/>
    <s v="Penicillin"/>
    <x v="0"/>
  </r>
  <r>
    <s v="Brian Mitchell MD"/>
    <n v="18"/>
    <x v="2"/>
    <x v="0"/>
    <x v="5"/>
    <s v="A-"/>
    <x v="1"/>
    <x v="877"/>
    <s v="Chad Perkins"/>
    <s v="Peterson Group"/>
    <x v="1"/>
    <n v="33876.91246"/>
    <n v="253"/>
    <x v="2"/>
    <d v="2022-10-21T00:00:00"/>
    <n v="25"/>
    <s v="Penicillin"/>
    <x v="0"/>
  </r>
  <r>
    <s v="Rebecca Olson"/>
    <n v="69"/>
    <x v="0"/>
    <x v="1"/>
    <x v="2"/>
    <s v="O-"/>
    <x v="0"/>
    <x v="205"/>
    <s v="Emily Haas"/>
    <s v="Merritt, Ortiz and Schmidt"/>
    <x v="4"/>
    <n v="37676.322079999998"/>
    <n v="481"/>
    <x v="2"/>
    <d v="2021-03-06T00:00:00"/>
    <n v="11"/>
    <s v="Ibuprofen"/>
    <x v="0"/>
  </r>
  <r>
    <s v="Leah Kemp"/>
    <n v="19"/>
    <x v="2"/>
    <x v="1"/>
    <x v="4"/>
    <s v="B-"/>
    <x v="4"/>
    <x v="561"/>
    <s v="Ana Long"/>
    <s v="Velazquez-Crosby"/>
    <x v="4"/>
    <n v="13929.78874"/>
    <n v="450"/>
    <x v="1"/>
    <d v="2023-01-25T00:00:00"/>
    <n v="10"/>
    <s v="Aspirin"/>
    <x v="2"/>
  </r>
  <r>
    <s v="Jessica Hayes"/>
    <n v="44"/>
    <x v="1"/>
    <x v="0"/>
    <x v="3"/>
    <s v="B-"/>
    <x v="4"/>
    <x v="1121"/>
    <s v="Katherine Diaz"/>
    <s v="Davila-Chavez"/>
    <x v="1"/>
    <n v="11026.7539"/>
    <n v="431"/>
    <x v="0"/>
    <d v="2019-03-03T00:00:00"/>
    <n v="6"/>
    <s v="Penicillin"/>
    <x v="1"/>
  </r>
  <r>
    <s v="Cindy Perkins"/>
    <n v="55"/>
    <x v="1"/>
    <x v="0"/>
    <x v="3"/>
    <s v="O-"/>
    <x v="3"/>
    <x v="123"/>
    <s v="Rebecca Poole"/>
    <s v="Hill, Owens and Choi"/>
    <x v="0"/>
    <n v="5712.139905"/>
    <n v="271"/>
    <x v="1"/>
    <d v="2022-05-23T00:00:00"/>
    <n v="25"/>
    <s v="Ibuprofen"/>
    <x v="1"/>
  </r>
  <r>
    <s v="Christopher Rodriguez"/>
    <n v="22"/>
    <x v="2"/>
    <x v="1"/>
    <x v="4"/>
    <s v="AB-"/>
    <x v="5"/>
    <x v="1122"/>
    <s v="Cathy Webb MD"/>
    <s v="Thompson, Thompson and Galloway"/>
    <x v="4"/>
    <n v="54965.656669999997"/>
    <n v="433"/>
    <x v="1"/>
    <d v="2019-12-22T00:00:00"/>
    <n v="23"/>
    <s v="Paracetamol"/>
    <x v="1"/>
  </r>
  <r>
    <s v="Sarah Roberts"/>
    <n v="32"/>
    <x v="2"/>
    <x v="1"/>
    <x v="4"/>
    <s v="B-"/>
    <x v="1"/>
    <x v="213"/>
    <s v="Glenda Crane"/>
    <s v="Castaneda PLC"/>
    <x v="3"/>
    <n v="31069.324670000002"/>
    <n v="178"/>
    <x v="2"/>
    <d v="2018-12-04T00:00:00"/>
    <n v="29"/>
    <s v="Paracetamol"/>
    <x v="0"/>
  </r>
  <r>
    <s v="Derek Hughes"/>
    <n v="70"/>
    <x v="0"/>
    <x v="1"/>
    <x v="2"/>
    <s v="AB+"/>
    <x v="1"/>
    <x v="140"/>
    <s v="Nicole Hudson"/>
    <s v="Ramos LLC"/>
    <x v="2"/>
    <n v="20607.610069999999"/>
    <n v="184"/>
    <x v="2"/>
    <d v="2022-01-05T00:00:00"/>
    <n v="20"/>
    <s v="Ibuprofen"/>
    <x v="0"/>
  </r>
  <r>
    <s v="Richard Mcconnell"/>
    <n v="81"/>
    <x v="0"/>
    <x v="0"/>
    <x v="0"/>
    <s v="AB-"/>
    <x v="1"/>
    <x v="1123"/>
    <s v="Margaret Fowler"/>
    <s v="Waters-Morris"/>
    <x v="2"/>
    <n v="2299.225269"/>
    <n v="366"/>
    <x v="1"/>
    <d v="2023-01-25T00:00:00"/>
    <n v="11"/>
    <s v="Ibuprofen"/>
    <x v="2"/>
  </r>
  <r>
    <s v="Andrew Morgan"/>
    <n v="43"/>
    <x v="1"/>
    <x v="1"/>
    <x v="1"/>
    <s v="A+"/>
    <x v="5"/>
    <x v="759"/>
    <s v="Sydney Martin"/>
    <s v="Wagner-Ramirez"/>
    <x v="1"/>
    <n v="15605.75625"/>
    <n v="375"/>
    <x v="0"/>
    <d v="2023-09-05T00:00:00"/>
    <n v="15"/>
    <s v="Ibuprofen"/>
    <x v="1"/>
  </r>
  <r>
    <s v="Robin Long"/>
    <n v="41"/>
    <x v="1"/>
    <x v="0"/>
    <x v="3"/>
    <s v="O-"/>
    <x v="3"/>
    <x v="114"/>
    <s v="Susan Dixon"/>
    <s v="English-Rogers"/>
    <x v="2"/>
    <n v="37935.900609999997"/>
    <n v="326"/>
    <x v="0"/>
    <d v="2019-09-28T00:00:00"/>
    <n v="15"/>
    <s v="Penicillin"/>
    <x v="0"/>
  </r>
  <r>
    <s v="Michael Richmond"/>
    <n v="24"/>
    <x v="2"/>
    <x v="0"/>
    <x v="5"/>
    <s v="O-"/>
    <x v="2"/>
    <x v="1124"/>
    <s v="Gary Mathews"/>
    <s v="Harris LLC"/>
    <x v="1"/>
    <n v="19035.788420000001"/>
    <n v="337"/>
    <x v="0"/>
    <d v="2022-10-10T00:00:00"/>
    <n v="21"/>
    <s v="Paracetamol"/>
    <x v="2"/>
  </r>
  <r>
    <s v="Gary Martin"/>
    <n v="62"/>
    <x v="0"/>
    <x v="1"/>
    <x v="2"/>
    <s v="B+"/>
    <x v="2"/>
    <x v="1125"/>
    <s v="Bianca Hernandez"/>
    <s v="Carr, Holt and Brooks"/>
    <x v="3"/>
    <n v="2766.303911"/>
    <n v="270"/>
    <x v="1"/>
    <d v="2019-07-31T00:00:00"/>
    <n v="14"/>
    <s v="Aspirin"/>
    <x v="1"/>
  </r>
  <r>
    <s v="Tiffany Dunn"/>
    <n v="26"/>
    <x v="2"/>
    <x v="0"/>
    <x v="5"/>
    <s v="O+"/>
    <x v="0"/>
    <x v="1066"/>
    <s v="Ryan Day"/>
    <s v="Parrish Group"/>
    <x v="1"/>
    <n v="4230.3833610000001"/>
    <n v="276"/>
    <x v="1"/>
    <d v="2019-01-08T00:00:00"/>
    <n v="30"/>
    <s v="Aspirin"/>
    <x v="0"/>
  </r>
  <r>
    <s v="Jeffrey Nelson"/>
    <n v="21"/>
    <x v="2"/>
    <x v="1"/>
    <x v="4"/>
    <s v="A+"/>
    <x v="1"/>
    <x v="18"/>
    <s v="Kenneth Allen"/>
    <s v="Skinner, Francis and Newman"/>
    <x v="2"/>
    <n v="26193.59332"/>
    <n v="435"/>
    <x v="1"/>
    <d v="2022-06-21T00:00:00"/>
    <n v="2"/>
    <s v="Lipitor"/>
    <x v="2"/>
  </r>
  <r>
    <s v="Larry Herrera"/>
    <n v="25"/>
    <x v="2"/>
    <x v="1"/>
    <x v="4"/>
    <s v="A+"/>
    <x v="1"/>
    <x v="1126"/>
    <s v="Bryan Jones"/>
    <s v="Rose-Decker"/>
    <x v="1"/>
    <n v="10599.43262"/>
    <n v="315"/>
    <x v="2"/>
    <d v="2021-05-27T00:00:00"/>
    <n v="26"/>
    <s v="Penicillin"/>
    <x v="0"/>
  </r>
  <r>
    <s v="Chad Mcknight"/>
    <n v="78"/>
    <x v="0"/>
    <x v="1"/>
    <x v="2"/>
    <s v="AB-"/>
    <x v="5"/>
    <x v="1127"/>
    <s v="Jennifer Smith"/>
    <s v="Oneill, Villegas and Logan"/>
    <x v="0"/>
    <n v="47011.24005"/>
    <n v="161"/>
    <x v="1"/>
    <d v="2021-09-30T00:00:00"/>
    <n v="9"/>
    <s v="Penicillin"/>
    <x v="0"/>
  </r>
  <r>
    <s v="Olivia Becker"/>
    <n v="22"/>
    <x v="2"/>
    <x v="1"/>
    <x v="4"/>
    <s v="A-"/>
    <x v="1"/>
    <x v="1128"/>
    <s v="Julie Roth"/>
    <s v="Rodriguez and Sons"/>
    <x v="3"/>
    <n v="32050.09749"/>
    <n v="226"/>
    <x v="1"/>
    <d v="2021-07-04T00:00:00"/>
    <n v="12"/>
    <s v="Penicillin"/>
    <x v="0"/>
  </r>
  <r>
    <s v="Nancy Johnson"/>
    <n v="32"/>
    <x v="2"/>
    <x v="1"/>
    <x v="4"/>
    <s v="O+"/>
    <x v="4"/>
    <x v="1129"/>
    <s v="Catherine Watson"/>
    <s v="Evans-Austin"/>
    <x v="1"/>
    <n v="24515.984769999999"/>
    <n v="187"/>
    <x v="0"/>
    <d v="2021-10-19T00:00:00"/>
    <n v="21"/>
    <s v="Paracetamol"/>
    <x v="2"/>
  </r>
  <r>
    <s v="Tony Jones"/>
    <n v="79"/>
    <x v="0"/>
    <x v="0"/>
    <x v="0"/>
    <s v="B-"/>
    <x v="3"/>
    <x v="1130"/>
    <s v="Joy Walker"/>
    <s v="Moore-Turner"/>
    <x v="1"/>
    <n v="37340.021970000002"/>
    <n v="447"/>
    <x v="0"/>
    <d v="2020-12-17T00:00:00"/>
    <n v="14"/>
    <s v="Ibuprofen"/>
    <x v="0"/>
  </r>
  <r>
    <s v="Tiffany Collins"/>
    <n v="82"/>
    <x v="0"/>
    <x v="1"/>
    <x v="2"/>
    <s v="O+"/>
    <x v="4"/>
    <x v="42"/>
    <s v="Susan Romero"/>
    <s v="Meyer, Mueller and Guzman"/>
    <x v="4"/>
    <n v="32437.39516"/>
    <n v="199"/>
    <x v="0"/>
    <d v="2023-03-09T00:00:00"/>
    <n v="6"/>
    <s v="Ibuprofen"/>
    <x v="0"/>
  </r>
  <r>
    <s v="Cody Mcclain"/>
    <n v="43"/>
    <x v="1"/>
    <x v="0"/>
    <x v="3"/>
    <s v="A-"/>
    <x v="3"/>
    <x v="1131"/>
    <s v="Dawn Garcia"/>
    <s v="Garcia LLC"/>
    <x v="4"/>
    <n v="39103.475209999997"/>
    <n v="139"/>
    <x v="2"/>
    <d v="2022-11-26T00:00:00"/>
    <n v="20"/>
    <s v="Lipitor"/>
    <x v="2"/>
  </r>
  <r>
    <s v="Brad Dennis"/>
    <n v="78"/>
    <x v="0"/>
    <x v="0"/>
    <x v="0"/>
    <s v="AB-"/>
    <x v="5"/>
    <x v="1132"/>
    <s v="Cheryl Anderson"/>
    <s v="Sullivan, Small and Webster"/>
    <x v="0"/>
    <n v="12450.54645"/>
    <n v="127"/>
    <x v="1"/>
    <d v="2020-01-23T00:00:00"/>
    <n v="7"/>
    <s v="Paracetamol"/>
    <x v="1"/>
  </r>
  <r>
    <s v="Richard Robinson"/>
    <n v="42"/>
    <x v="1"/>
    <x v="0"/>
    <x v="3"/>
    <s v="B+"/>
    <x v="2"/>
    <x v="6"/>
    <s v="Cathy Potts"/>
    <s v="Hernandez, Gonzalez and Mckinney"/>
    <x v="4"/>
    <n v="18182.555660000002"/>
    <n v="163"/>
    <x v="1"/>
    <d v="2021-04-17T00:00:00"/>
    <n v="26"/>
    <s v="Ibuprofen"/>
    <x v="0"/>
  </r>
  <r>
    <s v="Sara Robertson"/>
    <n v="35"/>
    <x v="1"/>
    <x v="0"/>
    <x v="3"/>
    <s v="AB+"/>
    <x v="5"/>
    <x v="95"/>
    <s v="Kelsey Brown"/>
    <s v="Gonzalez, Garza and Robinson"/>
    <x v="2"/>
    <n v="64723.134859999998"/>
    <n v="497"/>
    <x v="1"/>
    <d v="2022-11-04T00:00:00"/>
    <n v="20"/>
    <s v="Lipitor"/>
    <x v="0"/>
  </r>
  <r>
    <s v="Jeffrey Hawkins"/>
    <n v="76"/>
    <x v="0"/>
    <x v="1"/>
    <x v="2"/>
    <s v="A+"/>
    <x v="5"/>
    <x v="1133"/>
    <s v="Wendy Singleton"/>
    <s v="Sawyer, Kelly and Lane"/>
    <x v="0"/>
    <n v="29713.25561"/>
    <n v="431"/>
    <x v="0"/>
    <d v="2021-07-24T00:00:00"/>
    <n v="13"/>
    <s v="Paracetamol"/>
    <x v="0"/>
  </r>
  <r>
    <s v="Andres Keller"/>
    <n v="20"/>
    <x v="2"/>
    <x v="1"/>
    <x v="4"/>
    <s v="AB-"/>
    <x v="4"/>
    <x v="763"/>
    <s v="Michelle James"/>
    <s v="Gray, Mills and Marshall"/>
    <x v="4"/>
    <n v="8670.98387"/>
    <n v="151"/>
    <x v="2"/>
    <d v="2021-10-24T00:00:00"/>
    <n v="13"/>
    <s v="Penicillin"/>
    <x v="2"/>
  </r>
  <r>
    <s v="Brandy Bridges"/>
    <n v="59"/>
    <x v="1"/>
    <x v="0"/>
    <x v="3"/>
    <s v="O-"/>
    <x v="5"/>
    <x v="420"/>
    <s v="Colleen Hunter"/>
    <s v="Lewis PLC"/>
    <x v="3"/>
    <n v="63596.79853"/>
    <n v="156"/>
    <x v="0"/>
    <d v="2023-10-19T00:00:00"/>
    <n v="3"/>
    <s v="Ibuprofen"/>
    <x v="2"/>
  </r>
  <r>
    <s v="Robin Foster"/>
    <n v="31"/>
    <x v="2"/>
    <x v="0"/>
    <x v="5"/>
    <s v="O+"/>
    <x v="0"/>
    <x v="693"/>
    <s v="Samantha Smith"/>
    <s v="Dunn and Sons"/>
    <x v="4"/>
    <n v="12774.903899999999"/>
    <n v="399"/>
    <x v="1"/>
    <d v="2020-05-26T00:00:00"/>
    <n v="26"/>
    <s v="Paracetamol"/>
    <x v="0"/>
  </r>
  <r>
    <s v="Mckenzie Moore"/>
    <n v="27"/>
    <x v="2"/>
    <x v="0"/>
    <x v="5"/>
    <s v="B-"/>
    <x v="0"/>
    <x v="970"/>
    <s v="Mary Martinez"/>
    <s v="Johnson, Burns and Bowen"/>
    <x v="1"/>
    <n v="16057.79977"/>
    <n v="347"/>
    <x v="1"/>
    <d v="2022-07-30T00:00:00"/>
    <n v="9"/>
    <s v="Paracetamol"/>
    <x v="0"/>
  </r>
  <r>
    <s v="Mr. David Mcconnell DDS"/>
    <n v="61"/>
    <x v="0"/>
    <x v="1"/>
    <x v="2"/>
    <s v="O-"/>
    <x v="4"/>
    <x v="1134"/>
    <s v="Jessica Lowe"/>
    <s v="Davis-Smith"/>
    <x v="0"/>
    <n v="28303.172589999998"/>
    <n v="122"/>
    <x v="0"/>
    <d v="2020-02-20T00:00:00"/>
    <n v="6"/>
    <s v="Paracetamol"/>
    <x v="0"/>
  </r>
  <r>
    <s v="Timothy Arroyo"/>
    <n v="78"/>
    <x v="0"/>
    <x v="1"/>
    <x v="2"/>
    <s v="B-"/>
    <x v="5"/>
    <x v="1135"/>
    <s v="Jennifer Cook"/>
    <s v="Ward-Quinn"/>
    <x v="0"/>
    <n v="19100.066900000002"/>
    <n v="106"/>
    <x v="1"/>
    <d v="2020-02-03T00:00:00"/>
    <n v="7"/>
    <s v="Paracetamol"/>
    <x v="2"/>
  </r>
  <r>
    <s v="Stanley Crane"/>
    <n v="49"/>
    <x v="1"/>
    <x v="0"/>
    <x v="3"/>
    <s v="A-"/>
    <x v="2"/>
    <x v="1136"/>
    <s v="Abigail Fuller"/>
    <s v="Rice PLC"/>
    <x v="4"/>
    <n v="8036.8381200000003"/>
    <n v="278"/>
    <x v="1"/>
    <d v="2021-05-12T00:00:00"/>
    <n v="22"/>
    <s v="Penicillin"/>
    <x v="2"/>
  </r>
  <r>
    <s v="Cameron Bailey"/>
    <n v="27"/>
    <x v="2"/>
    <x v="0"/>
    <x v="5"/>
    <s v="A-"/>
    <x v="4"/>
    <x v="1137"/>
    <s v="Raymond Goodwin"/>
    <s v="Whitney-Jefferson"/>
    <x v="4"/>
    <n v="26651.84158"/>
    <n v="355"/>
    <x v="0"/>
    <d v="2022-11-17T00:00:00"/>
    <n v="2"/>
    <s v="Ibuprofen"/>
    <x v="2"/>
  </r>
  <r>
    <s v="Richard Cole"/>
    <n v="85"/>
    <x v="0"/>
    <x v="0"/>
    <x v="0"/>
    <s v="O-"/>
    <x v="5"/>
    <x v="620"/>
    <s v="Frederick Ellis"/>
    <s v="Smith, Huff and Wilson"/>
    <x v="0"/>
    <n v="22799.503390000002"/>
    <n v="432"/>
    <x v="0"/>
    <d v="2019-07-27T00:00:00"/>
    <n v="23"/>
    <s v="Paracetamol"/>
    <x v="2"/>
  </r>
  <r>
    <s v="Deanna Stewart"/>
    <n v="20"/>
    <x v="2"/>
    <x v="0"/>
    <x v="5"/>
    <s v="A+"/>
    <x v="1"/>
    <x v="533"/>
    <s v="Mitchell Marquez"/>
    <s v="Harper-Graham"/>
    <x v="4"/>
    <n v="28116.451789999999"/>
    <n v="426"/>
    <x v="1"/>
    <d v="2019-04-05T00:00:00"/>
    <n v="27"/>
    <s v="Aspirin"/>
    <x v="0"/>
  </r>
  <r>
    <s v="Lindsey Kelly DDS"/>
    <n v="84"/>
    <x v="0"/>
    <x v="1"/>
    <x v="2"/>
    <s v="A+"/>
    <x v="2"/>
    <x v="1138"/>
    <s v="Sherri Jacobs"/>
    <s v="Edwards-Perez"/>
    <x v="0"/>
    <n v="8979.8775440000009"/>
    <n v="365"/>
    <x v="2"/>
    <d v="2023-04-25T00:00:00"/>
    <n v="8"/>
    <s v="Aspirin"/>
    <x v="2"/>
  </r>
  <r>
    <s v="Leslie Bennett"/>
    <n v="54"/>
    <x v="1"/>
    <x v="1"/>
    <x v="1"/>
    <s v="AB-"/>
    <x v="2"/>
    <x v="1139"/>
    <s v="Eric Frazier"/>
    <s v="Jones, Nelson and Horn"/>
    <x v="3"/>
    <n v="19623.6342"/>
    <n v="496"/>
    <x v="0"/>
    <d v="2022-05-25T00:00:00"/>
    <n v="23"/>
    <s v="Penicillin"/>
    <x v="2"/>
  </r>
  <r>
    <s v="Chloe Wolf"/>
    <n v="64"/>
    <x v="0"/>
    <x v="0"/>
    <x v="0"/>
    <s v="AB+"/>
    <x v="3"/>
    <x v="883"/>
    <s v="Lauren Thompson"/>
    <s v="Drake and Sons"/>
    <x v="0"/>
    <n v="29695.212220000001"/>
    <n v="305"/>
    <x v="0"/>
    <d v="2020-06-12T00:00:00"/>
    <n v="10"/>
    <s v="Paracetamol"/>
    <x v="2"/>
  </r>
  <r>
    <s v="Brenda Mckenzie"/>
    <n v="56"/>
    <x v="1"/>
    <x v="1"/>
    <x v="1"/>
    <s v="AB+"/>
    <x v="3"/>
    <x v="634"/>
    <s v="Justin Doyle"/>
    <s v="Rivers-Gibson"/>
    <x v="4"/>
    <n v="37595.333890000002"/>
    <n v="451"/>
    <x v="1"/>
    <d v="2022-03-10T00:00:00"/>
    <n v="10"/>
    <s v="Lipitor"/>
    <x v="2"/>
  </r>
  <r>
    <s v="Charles Frost"/>
    <n v="56"/>
    <x v="1"/>
    <x v="0"/>
    <x v="3"/>
    <s v="AB-"/>
    <x v="0"/>
    <x v="1140"/>
    <s v="Amanda Arnold"/>
    <s v="Hughes, Gillespie and King"/>
    <x v="0"/>
    <n v="23873.686559999998"/>
    <n v="208"/>
    <x v="2"/>
    <d v="2019-10-03T00:00:00"/>
    <n v="8"/>
    <s v="Paracetamol"/>
    <x v="1"/>
  </r>
  <r>
    <s v="Edward Walker"/>
    <n v="73"/>
    <x v="0"/>
    <x v="1"/>
    <x v="2"/>
    <s v="AB+"/>
    <x v="3"/>
    <x v="1141"/>
    <s v="Victor Clark"/>
    <s v="Arnold-Mack"/>
    <x v="0"/>
    <n v="13071.588089999999"/>
    <n v="346"/>
    <x v="2"/>
    <d v="2019-05-09T00:00:00"/>
    <n v="26"/>
    <s v="Ibuprofen"/>
    <x v="1"/>
  </r>
  <r>
    <s v="Breanna Thompson"/>
    <n v="65"/>
    <x v="0"/>
    <x v="0"/>
    <x v="0"/>
    <s v="AB-"/>
    <x v="1"/>
    <x v="274"/>
    <s v="Stephanie Jones"/>
    <s v="Fuentes Inc"/>
    <x v="0"/>
    <n v="7850.691683"/>
    <n v="253"/>
    <x v="1"/>
    <d v="2021-09-04T00:00:00"/>
    <n v="17"/>
    <s v="Lipitor"/>
    <x v="1"/>
  </r>
  <r>
    <s v="Jack Neal"/>
    <n v="33"/>
    <x v="2"/>
    <x v="1"/>
    <x v="4"/>
    <s v="A-"/>
    <x v="5"/>
    <x v="333"/>
    <s v="Christina Lloyd"/>
    <s v="Jenkins, Hansen and Duffy"/>
    <x v="2"/>
    <n v="51706.170169999998"/>
    <n v="303"/>
    <x v="1"/>
    <d v="2021-06-15T00:00:00"/>
    <n v="3"/>
    <s v="Ibuprofen"/>
    <x v="2"/>
  </r>
  <r>
    <s v="Amanda Kirby"/>
    <n v="38"/>
    <x v="1"/>
    <x v="0"/>
    <x v="3"/>
    <s v="B-"/>
    <x v="3"/>
    <x v="1142"/>
    <s v="Amy Hill"/>
    <s v="Bass, Coleman and Paul"/>
    <x v="4"/>
    <n v="3478.4329550000002"/>
    <n v="388"/>
    <x v="2"/>
    <d v="2023-07-02T00:00:00"/>
    <n v="30"/>
    <s v="Lipitor"/>
    <x v="1"/>
  </r>
  <r>
    <s v="Thomas Jacobs"/>
    <n v="28"/>
    <x v="2"/>
    <x v="0"/>
    <x v="5"/>
    <s v="O+"/>
    <x v="1"/>
    <x v="637"/>
    <s v="Danny Washington"/>
    <s v="Powers, Jensen and Ray"/>
    <x v="3"/>
    <n v="15301.83491"/>
    <n v="449"/>
    <x v="1"/>
    <d v="2019-03-06T00:00:00"/>
    <n v="18"/>
    <s v="Aspirin"/>
    <x v="0"/>
  </r>
  <r>
    <s v="Garrett Gomez"/>
    <n v="62"/>
    <x v="0"/>
    <x v="0"/>
    <x v="0"/>
    <s v="O-"/>
    <x v="3"/>
    <x v="621"/>
    <s v="Zachary Turner"/>
    <s v="Humphrey Ltd"/>
    <x v="0"/>
    <n v="37036.656320000002"/>
    <n v="498"/>
    <x v="2"/>
    <d v="2023-04-24T00:00:00"/>
    <n v="11"/>
    <s v="Lipitor"/>
    <x v="1"/>
  </r>
  <r>
    <s v="Susan Rodriguez"/>
    <n v="23"/>
    <x v="2"/>
    <x v="1"/>
    <x v="4"/>
    <s v="B-"/>
    <x v="4"/>
    <x v="1143"/>
    <s v="Daniel Henson"/>
    <s v="Moses-Washington"/>
    <x v="4"/>
    <n v="28287.56452"/>
    <n v="238"/>
    <x v="2"/>
    <d v="2023-08-15T00:00:00"/>
    <n v="26"/>
    <s v="Lipitor"/>
    <x v="1"/>
  </r>
  <r>
    <s v="Brian Crawford"/>
    <n v="43"/>
    <x v="1"/>
    <x v="1"/>
    <x v="1"/>
    <s v="AB+"/>
    <x v="0"/>
    <x v="407"/>
    <s v="Christy Gray"/>
    <s v="Evans LLC"/>
    <x v="3"/>
    <n v="5141.5172739999998"/>
    <n v="213"/>
    <x v="2"/>
    <d v="2022-04-04T00:00:00"/>
    <n v="11"/>
    <s v="Ibuprofen"/>
    <x v="2"/>
  </r>
  <r>
    <s v="Adrian Mooney"/>
    <n v="22"/>
    <x v="2"/>
    <x v="1"/>
    <x v="4"/>
    <s v="A-"/>
    <x v="4"/>
    <x v="709"/>
    <s v="Christine Ellis"/>
    <s v="Sanchez Group"/>
    <x v="1"/>
    <n v="14542.19614"/>
    <n v="482"/>
    <x v="2"/>
    <d v="2023-04-03T00:00:00"/>
    <n v="7"/>
    <s v="Aspirin"/>
    <x v="2"/>
  </r>
  <r>
    <s v="Michael Miller"/>
    <n v="48"/>
    <x v="1"/>
    <x v="0"/>
    <x v="3"/>
    <s v="O+"/>
    <x v="2"/>
    <x v="969"/>
    <s v="Daniel Smith"/>
    <s v="Porter, Davis and Owens"/>
    <x v="0"/>
    <n v="24614.353920000001"/>
    <n v="271"/>
    <x v="1"/>
    <d v="2019-08-26T00:00:00"/>
    <n v="7"/>
    <s v="Penicillin"/>
    <x v="0"/>
  </r>
  <r>
    <s v="Casey Holmes"/>
    <n v="18"/>
    <x v="2"/>
    <x v="0"/>
    <x v="5"/>
    <s v="AB-"/>
    <x v="4"/>
    <x v="1144"/>
    <s v="Jennifer Miller"/>
    <s v="Price-Bentley"/>
    <x v="1"/>
    <n v="32698.188620000001"/>
    <n v="394"/>
    <x v="0"/>
    <d v="2020-01-05T00:00:00"/>
    <n v="21"/>
    <s v="Lipitor"/>
    <x v="1"/>
  </r>
  <r>
    <s v="Katrina Ashley"/>
    <n v="26"/>
    <x v="2"/>
    <x v="1"/>
    <x v="4"/>
    <s v="O-"/>
    <x v="5"/>
    <x v="89"/>
    <s v="Rhonda Watson"/>
    <s v="Williams, Stone and Flynn"/>
    <x v="1"/>
    <n v="53615.333850000003"/>
    <n v="400"/>
    <x v="1"/>
    <d v="2021-10-31T00:00:00"/>
    <n v="8"/>
    <s v="Paracetamol"/>
    <x v="2"/>
  </r>
  <r>
    <s v="Amanda Edwards"/>
    <n v="50"/>
    <x v="1"/>
    <x v="0"/>
    <x v="3"/>
    <s v="AB-"/>
    <x v="2"/>
    <x v="736"/>
    <s v="Natalie Whitney"/>
    <s v="Farrell-Smith"/>
    <x v="2"/>
    <n v="5169.2034450000001"/>
    <n v="322"/>
    <x v="0"/>
    <d v="2023-10-19T00:00:00"/>
    <n v="21"/>
    <s v="Penicillin"/>
    <x v="0"/>
  </r>
  <r>
    <s v="James Lynn"/>
    <n v="61"/>
    <x v="0"/>
    <x v="0"/>
    <x v="0"/>
    <s v="AB+"/>
    <x v="5"/>
    <x v="441"/>
    <s v="Scott Ferguson"/>
    <s v="Saunders, Barker and Brown"/>
    <x v="0"/>
    <n v="11697.941709999999"/>
    <n v="121"/>
    <x v="0"/>
    <d v="2021-11-03T00:00:00"/>
    <n v="4"/>
    <s v="Paracetamol"/>
    <x v="0"/>
  </r>
  <r>
    <s v="Mary Chambers"/>
    <n v="68"/>
    <x v="0"/>
    <x v="1"/>
    <x v="2"/>
    <s v="AB-"/>
    <x v="1"/>
    <x v="1145"/>
    <s v="Michael Lopez"/>
    <s v="Dawson, Henson and Osborn"/>
    <x v="0"/>
    <n v="36285.979460000002"/>
    <n v="141"/>
    <x v="2"/>
    <d v="2020-06-07T00:00:00"/>
    <n v="4"/>
    <s v="Aspirin"/>
    <x v="2"/>
  </r>
  <r>
    <s v="Jeremy Merritt"/>
    <n v="72"/>
    <x v="0"/>
    <x v="0"/>
    <x v="0"/>
    <s v="B+"/>
    <x v="5"/>
    <x v="272"/>
    <s v="George Schroeder"/>
    <s v="Clarke, Lewis and Smith"/>
    <x v="0"/>
    <n v="50660.496930000001"/>
    <n v="437"/>
    <x v="0"/>
    <d v="2019-09-23T00:00:00"/>
    <n v="4"/>
    <s v="Lipitor"/>
    <x v="0"/>
  </r>
  <r>
    <s v="Seth West"/>
    <n v="75"/>
    <x v="0"/>
    <x v="1"/>
    <x v="2"/>
    <s v="O+"/>
    <x v="5"/>
    <x v="301"/>
    <s v="Patrick Weiss"/>
    <s v="Ellis and Sons"/>
    <x v="0"/>
    <n v="4379.2238459999999"/>
    <n v="195"/>
    <x v="1"/>
    <d v="2020-06-22T00:00:00"/>
    <n v="6"/>
    <s v="Ibuprofen"/>
    <x v="0"/>
  </r>
  <r>
    <s v="Carlos Thomas"/>
    <n v="80"/>
    <x v="0"/>
    <x v="0"/>
    <x v="0"/>
    <s v="O-"/>
    <x v="3"/>
    <x v="152"/>
    <s v="Cynthia Duncan"/>
    <s v="Snow Inc"/>
    <x v="0"/>
    <n v="26956.877759999999"/>
    <n v="156"/>
    <x v="1"/>
    <d v="2023-05-08T00:00:00"/>
    <n v="27"/>
    <s v="Paracetamol"/>
    <x v="0"/>
  </r>
  <r>
    <s v="Robin Barber"/>
    <n v="18"/>
    <x v="2"/>
    <x v="0"/>
    <x v="5"/>
    <s v="B-"/>
    <x v="1"/>
    <x v="20"/>
    <s v="Jonathon Mcdowell"/>
    <s v="Mason LLC"/>
    <x v="2"/>
    <n v="12096.917670000001"/>
    <n v="348"/>
    <x v="1"/>
    <d v="2023-03-09T00:00:00"/>
    <n v="12"/>
    <s v="Paracetamol"/>
    <x v="2"/>
  </r>
  <r>
    <s v="Mathew Edwards"/>
    <n v="64"/>
    <x v="0"/>
    <x v="0"/>
    <x v="0"/>
    <s v="B-"/>
    <x v="4"/>
    <x v="834"/>
    <s v="Kenneth Anderson"/>
    <s v="Vincent-Harrell"/>
    <x v="0"/>
    <n v="17935.51396"/>
    <n v="332"/>
    <x v="2"/>
    <d v="2023-02-05T00:00:00"/>
    <n v="13"/>
    <s v="Paracetamol"/>
    <x v="2"/>
  </r>
  <r>
    <s v="Daniel Glover"/>
    <n v="54"/>
    <x v="1"/>
    <x v="1"/>
    <x v="1"/>
    <s v="O+"/>
    <x v="4"/>
    <x v="329"/>
    <s v="Jocelyn Bonilla"/>
    <s v="Henderson, Mosley and Lewis"/>
    <x v="3"/>
    <n v="6944.487067"/>
    <n v="351"/>
    <x v="0"/>
    <d v="2020-06-30T00:00:00"/>
    <n v="16"/>
    <s v="Paracetamol"/>
    <x v="1"/>
  </r>
  <r>
    <s v="Debbie Becker"/>
    <n v="65"/>
    <x v="0"/>
    <x v="0"/>
    <x v="0"/>
    <s v="B+"/>
    <x v="4"/>
    <x v="393"/>
    <s v="Natalie Lewis"/>
    <s v="Mccormick-Grimes"/>
    <x v="0"/>
    <n v="19897.65886"/>
    <n v="479"/>
    <x v="0"/>
    <d v="2021-02-12T00:00:00"/>
    <n v="5"/>
    <s v="Penicillin"/>
    <x v="0"/>
  </r>
  <r>
    <s v="Juan Coleman"/>
    <n v="25"/>
    <x v="2"/>
    <x v="0"/>
    <x v="5"/>
    <s v="B+"/>
    <x v="4"/>
    <x v="299"/>
    <s v="Pamela Moran"/>
    <s v="Kennedy-Morgan"/>
    <x v="3"/>
    <n v="17116.964059999998"/>
    <n v="291"/>
    <x v="0"/>
    <d v="2018-12-14T00:00:00"/>
    <n v="19"/>
    <s v="Paracetamol"/>
    <x v="1"/>
  </r>
  <r>
    <s v="Elizabeth Wright"/>
    <n v="31"/>
    <x v="2"/>
    <x v="0"/>
    <x v="5"/>
    <s v="O-"/>
    <x v="0"/>
    <x v="1146"/>
    <s v="John Elliott"/>
    <s v="Kennedy PLC"/>
    <x v="4"/>
    <n v="56780.773029999997"/>
    <n v="453"/>
    <x v="1"/>
    <d v="2020-08-17T00:00:00"/>
    <n v="4"/>
    <s v="Penicillin"/>
    <x v="1"/>
  </r>
  <r>
    <s v="Peggy Moody"/>
    <n v="23"/>
    <x v="2"/>
    <x v="1"/>
    <x v="4"/>
    <s v="A+"/>
    <x v="0"/>
    <x v="968"/>
    <s v="Vickie Collins"/>
    <s v="Luna-Stevenson"/>
    <x v="4"/>
    <n v="27599.551100000001"/>
    <n v="121"/>
    <x v="2"/>
    <d v="2019-05-22T00:00:00"/>
    <n v="28"/>
    <s v="Lipitor"/>
    <x v="1"/>
  </r>
  <r>
    <s v="Walter Hull"/>
    <n v="60"/>
    <x v="0"/>
    <x v="1"/>
    <x v="2"/>
    <s v="A-"/>
    <x v="2"/>
    <x v="1147"/>
    <s v="Alexandra Greer"/>
    <s v="Austin, Jackson and Ramirez"/>
    <x v="0"/>
    <n v="14281.05651"/>
    <n v="382"/>
    <x v="0"/>
    <d v="2023-02-19T00:00:00"/>
    <n v="3"/>
    <s v="Aspirin"/>
    <x v="0"/>
  </r>
  <r>
    <s v="Sherri Mckinney"/>
    <n v="67"/>
    <x v="0"/>
    <x v="1"/>
    <x v="2"/>
    <s v="O+"/>
    <x v="1"/>
    <x v="1148"/>
    <s v="Michael Johnson"/>
    <s v="Harris-Cowan"/>
    <x v="0"/>
    <n v="44603.857709999997"/>
    <n v="288"/>
    <x v="2"/>
    <d v="2022-03-05T00:00:00"/>
    <n v="13"/>
    <s v="Lipitor"/>
    <x v="0"/>
  </r>
  <r>
    <s v="Bradley Mack"/>
    <n v="18"/>
    <x v="2"/>
    <x v="0"/>
    <x v="5"/>
    <s v="O+"/>
    <x v="2"/>
    <x v="1132"/>
    <s v="Abigail Gonzalez"/>
    <s v="Farmer Ltd"/>
    <x v="2"/>
    <n v="5504.26669341447"/>
    <n v="266"/>
    <x v="1"/>
    <d v="2020-02-06T00:00:00"/>
    <n v="21"/>
    <s v="Penicillin"/>
    <x v="0"/>
  </r>
  <r>
    <s v="Robert Kennedy"/>
    <n v="51"/>
    <x v="1"/>
    <x v="0"/>
    <x v="3"/>
    <s v="O-"/>
    <x v="4"/>
    <x v="1149"/>
    <s v="Danielle Stokes"/>
    <s v="Cummings, Chung and Velasquez"/>
    <x v="1"/>
    <n v="30897.372660000001"/>
    <n v="397"/>
    <x v="2"/>
    <d v="2019-07-08T00:00:00"/>
    <n v="7"/>
    <s v="Paracetamol"/>
    <x v="2"/>
  </r>
  <r>
    <s v="Charles Henson"/>
    <n v="39"/>
    <x v="1"/>
    <x v="1"/>
    <x v="1"/>
    <s v="B+"/>
    <x v="5"/>
    <x v="1150"/>
    <s v="Amanda Lopez"/>
    <s v="Young-Thornton"/>
    <x v="4"/>
    <n v="11369.08028"/>
    <n v="467"/>
    <x v="1"/>
    <d v="2023-01-20T00:00:00"/>
    <n v="9"/>
    <s v="Ibuprofen"/>
    <x v="1"/>
  </r>
  <r>
    <s v="Dawn Campbell"/>
    <n v="73"/>
    <x v="0"/>
    <x v="0"/>
    <x v="0"/>
    <s v="AB+"/>
    <x v="5"/>
    <x v="20"/>
    <s v="Donald Delacruz"/>
    <s v="Wilson, Evans and Porter"/>
    <x v="0"/>
    <n v="58729.10886"/>
    <n v="154"/>
    <x v="0"/>
    <d v="2023-03-06T00:00:00"/>
    <n v="9"/>
    <s v="Aspirin"/>
    <x v="0"/>
  </r>
  <r>
    <s v="Kelli Hartman"/>
    <n v="62"/>
    <x v="0"/>
    <x v="1"/>
    <x v="2"/>
    <s v="O-"/>
    <x v="1"/>
    <x v="842"/>
    <s v="Dawn Lamb"/>
    <s v="Beck, Nelson and Hayes"/>
    <x v="0"/>
    <n v="2765.1049280000002"/>
    <n v="231"/>
    <x v="2"/>
    <d v="2023-10-19T00:00:00"/>
    <n v="4"/>
    <s v="Penicillin"/>
    <x v="1"/>
  </r>
  <r>
    <s v="Richard Sanchez"/>
    <n v="81"/>
    <x v="0"/>
    <x v="1"/>
    <x v="2"/>
    <s v="O-"/>
    <x v="4"/>
    <x v="1151"/>
    <s v="Ashley Stephens"/>
    <s v="Cruz Group"/>
    <x v="0"/>
    <n v="11492.171189999999"/>
    <n v="280"/>
    <x v="0"/>
    <d v="2021-11-23T00:00:00"/>
    <n v="22"/>
    <s v="Lipitor"/>
    <x v="1"/>
  </r>
  <r>
    <s v="Curtis Fitzgerald"/>
    <n v="56"/>
    <x v="1"/>
    <x v="0"/>
    <x v="3"/>
    <s v="O+"/>
    <x v="3"/>
    <x v="135"/>
    <s v="Joshua Sanchez DVM"/>
    <s v="Allen PLC"/>
    <x v="0"/>
    <n v="16287.45347"/>
    <n v="254"/>
    <x v="2"/>
    <d v="2021-06-30T00:00:00"/>
    <n v="7"/>
    <s v="Penicillin"/>
    <x v="2"/>
  </r>
  <r>
    <s v="James Taylor"/>
    <n v="57"/>
    <x v="1"/>
    <x v="1"/>
    <x v="1"/>
    <s v="A+"/>
    <x v="2"/>
    <x v="826"/>
    <s v="Danielle Alvarez"/>
    <s v="Duffy PLC"/>
    <x v="4"/>
    <n v="1620.630629"/>
    <n v="287"/>
    <x v="0"/>
    <d v="2022-07-31T00:00:00"/>
    <n v="3"/>
    <s v="Paracetamol"/>
    <x v="2"/>
  </r>
  <r>
    <s v="Anthony Garcia"/>
    <n v="24"/>
    <x v="2"/>
    <x v="1"/>
    <x v="4"/>
    <s v="O-"/>
    <x v="1"/>
    <x v="1152"/>
    <s v="Makayla Wolfe"/>
    <s v="Perkins Ltd"/>
    <x v="4"/>
    <n v="18679.045760000001"/>
    <n v="427"/>
    <x v="1"/>
    <d v="2020-08-22T00:00:00"/>
    <n v="30"/>
    <s v="Ibuprofen"/>
    <x v="1"/>
  </r>
  <r>
    <s v="Kenneth Hardy"/>
    <n v="38"/>
    <x v="1"/>
    <x v="1"/>
    <x v="1"/>
    <s v="A-"/>
    <x v="4"/>
    <x v="614"/>
    <s v="Jennifer Ferguson"/>
    <s v="Wade, Mason and Rivera"/>
    <x v="1"/>
    <n v="20087.15022"/>
    <n v="142"/>
    <x v="0"/>
    <d v="2019-10-08T00:00:00"/>
    <n v="23"/>
    <s v="Lipitor"/>
    <x v="0"/>
  </r>
  <r>
    <s v="Anita Warren"/>
    <n v="30"/>
    <x v="2"/>
    <x v="0"/>
    <x v="5"/>
    <s v="A-"/>
    <x v="1"/>
    <x v="1113"/>
    <s v="Caroline Edwards"/>
    <s v="Watson-Scott"/>
    <x v="1"/>
    <n v="39527.195870000003"/>
    <n v="106"/>
    <x v="1"/>
    <d v="2019-07-24T00:00:00"/>
    <n v="5"/>
    <s v="Lipitor"/>
    <x v="0"/>
  </r>
  <r>
    <s v="Cassandra King"/>
    <n v="71"/>
    <x v="0"/>
    <x v="0"/>
    <x v="0"/>
    <s v="O-"/>
    <x v="3"/>
    <x v="1153"/>
    <s v="Sheri Walsh"/>
    <s v="Cherry, Pennington and Mathis"/>
    <x v="0"/>
    <n v="22051.788560000001"/>
    <n v="162"/>
    <x v="2"/>
    <d v="2019-04-02T00:00:00"/>
    <n v="23"/>
    <s v="Lipitor"/>
    <x v="1"/>
  </r>
  <r>
    <s v="Nina Lewis"/>
    <n v="33"/>
    <x v="2"/>
    <x v="1"/>
    <x v="4"/>
    <s v="A+"/>
    <x v="2"/>
    <x v="914"/>
    <s v="Angel Perez"/>
    <s v="Jackson-Parks"/>
    <x v="1"/>
    <n v="4865.9553679999999"/>
    <n v="349"/>
    <x v="0"/>
    <d v="2022-03-12T00:00:00"/>
    <n v="2"/>
    <s v="Ibuprofen"/>
    <x v="0"/>
  </r>
  <r>
    <s v="Taylor Ellison"/>
    <n v="72"/>
    <x v="0"/>
    <x v="1"/>
    <x v="2"/>
    <s v="AB-"/>
    <x v="2"/>
    <x v="1154"/>
    <s v="Mary Brown DDS"/>
    <s v="Schultz Ltd"/>
    <x v="0"/>
    <n v="3921.7682530000002"/>
    <n v="127"/>
    <x v="2"/>
    <d v="2021-06-20T00:00:00"/>
    <n v="2"/>
    <s v="Aspirin"/>
    <x v="1"/>
  </r>
  <r>
    <s v="Aaron Robinson"/>
    <n v="47"/>
    <x v="1"/>
    <x v="1"/>
    <x v="1"/>
    <s v="AB-"/>
    <x v="2"/>
    <x v="726"/>
    <s v="Karen Santiago"/>
    <s v="Rose Ltd"/>
    <x v="0"/>
    <n v="15967.34266"/>
    <n v="393"/>
    <x v="1"/>
    <d v="2021-06-29T00:00:00"/>
    <n v="20"/>
    <s v="Lipitor"/>
    <x v="2"/>
  </r>
  <r>
    <s v="Annette Marshall"/>
    <n v="29"/>
    <x v="2"/>
    <x v="0"/>
    <x v="5"/>
    <s v="O-"/>
    <x v="4"/>
    <x v="870"/>
    <s v="Christopher Adams"/>
    <s v="Roberts-Marshall"/>
    <x v="3"/>
    <n v="34237.434099999999"/>
    <n v="105"/>
    <x v="0"/>
    <d v="2021-05-31T00:00:00"/>
    <n v="13"/>
    <s v="Lipitor"/>
    <x v="2"/>
  </r>
  <r>
    <s v="Christopher Greer"/>
    <n v="53"/>
    <x v="1"/>
    <x v="0"/>
    <x v="3"/>
    <s v="A-"/>
    <x v="5"/>
    <x v="643"/>
    <s v="Joshua Durham"/>
    <s v="Mack, Sutton and Jones"/>
    <x v="2"/>
    <n v="65918.849789999993"/>
    <n v="140"/>
    <x v="0"/>
    <d v="2019-09-24T00:00:00"/>
    <n v="10"/>
    <s v="Paracetamol"/>
    <x v="1"/>
  </r>
  <r>
    <s v="Jeremy Jensen"/>
    <n v="83"/>
    <x v="0"/>
    <x v="0"/>
    <x v="0"/>
    <s v="O+"/>
    <x v="0"/>
    <x v="1155"/>
    <s v="Heather English"/>
    <s v="Benson-Barber"/>
    <x v="0"/>
    <n v="32257.671839999999"/>
    <n v="482"/>
    <x v="2"/>
    <d v="2019-08-26T00:00:00"/>
    <n v="8"/>
    <s v="Aspirin"/>
    <x v="0"/>
  </r>
  <r>
    <s v="Clinton Gutierrez DDS"/>
    <n v="41"/>
    <x v="1"/>
    <x v="1"/>
    <x v="1"/>
    <s v="AB-"/>
    <x v="2"/>
    <x v="540"/>
    <s v="Eric Rodriguez"/>
    <s v="Watkins and Sons"/>
    <x v="2"/>
    <n v="9698.6053979999997"/>
    <n v="278"/>
    <x v="0"/>
    <d v="2019-06-20T00:00:00"/>
    <n v="2"/>
    <s v="Aspirin"/>
    <x v="2"/>
  </r>
  <r>
    <s v="Karen Harvey"/>
    <n v="52"/>
    <x v="1"/>
    <x v="1"/>
    <x v="1"/>
    <s v="O-"/>
    <x v="2"/>
    <x v="1156"/>
    <s v="Louis Ramirez"/>
    <s v="Meyers Inc"/>
    <x v="4"/>
    <n v="16638.265360000001"/>
    <n v="484"/>
    <x v="0"/>
    <d v="2023-10-06T00:00:00"/>
    <n v="7"/>
    <s v="Ibuprofen"/>
    <x v="2"/>
  </r>
  <r>
    <s v="Elizabeth Wood"/>
    <n v="78"/>
    <x v="0"/>
    <x v="1"/>
    <x v="2"/>
    <s v="AB-"/>
    <x v="0"/>
    <x v="1057"/>
    <s v="Laura Miller"/>
    <s v="Wright, Boyd and Baker"/>
    <x v="0"/>
    <n v="22435.313770000001"/>
    <n v="163"/>
    <x v="1"/>
    <d v="2019-07-29T00:00:00"/>
    <n v="1"/>
    <s v="Ibuprofen"/>
    <x v="0"/>
  </r>
  <r>
    <s v="Jacqueline Oneill"/>
    <n v="57"/>
    <x v="1"/>
    <x v="1"/>
    <x v="1"/>
    <s v="A+"/>
    <x v="4"/>
    <x v="581"/>
    <s v="Sarah Meyers"/>
    <s v="Ochoa, Price and Rios"/>
    <x v="3"/>
    <n v="4664.6003849999997"/>
    <n v="484"/>
    <x v="1"/>
    <d v="2019-08-03T00:00:00"/>
    <n v="26"/>
    <s v="Lipitor"/>
    <x v="1"/>
  </r>
  <r>
    <s v="Paula Gonzalez"/>
    <n v="71"/>
    <x v="0"/>
    <x v="0"/>
    <x v="0"/>
    <s v="AB-"/>
    <x v="3"/>
    <x v="261"/>
    <s v="Amy Wells"/>
    <s v="Meyers, Ellis and Smith"/>
    <x v="0"/>
    <n v="23182.117109999999"/>
    <n v="181"/>
    <x v="0"/>
    <d v="2020-09-09T00:00:00"/>
    <n v="13"/>
    <s v="Paracetamol"/>
    <x v="2"/>
  </r>
  <r>
    <s v="Carrie Hart"/>
    <n v="54"/>
    <x v="1"/>
    <x v="0"/>
    <x v="3"/>
    <s v="B-"/>
    <x v="2"/>
    <x v="921"/>
    <s v="Kerri Duke"/>
    <s v="Johnson, Mitchell and Stuart"/>
    <x v="1"/>
    <n v="8884.5604210000001"/>
    <n v="191"/>
    <x v="1"/>
    <d v="2020-06-09T00:00:00"/>
    <n v="25"/>
    <s v="Ibuprofen"/>
    <x v="0"/>
  </r>
  <r>
    <s v="Anne Dougherty"/>
    <n v="54"/>
    <x v="1"/>
    <x v="1"/>
    <x v="1"/>
    <s v="O+"/>
    <x v="4"/>
    <x v="453"/>
    <s v="Mario Wright"/>
    <s v="Frye, Patton and Carter"/>
    <x v="3"/>
    <n v="29669.804810000001"/>
    <n v="398"/>
    <x v="1"/>
    <d v="2023-01-13T00:00:00"/>
    <n v="17"/>
    <s v="Lipitor"/>
    <x v="1"/>
  </r>
  <r>
    <s v="Ryan Baker"/>
    <n v="61"/>
    <x v="0"/>
    <x v="1"/>
    <x v="2"/>
    <s v="AB-"/>
    <x v="4"/>
    <x v="1157"/>
    <s v="Kevin Ball"/>
    <s v="Green, Henderson and Walton"/>
    <x v="0"/>
    <n v="32055.781439999999"/>
    <n v="370"/>
    <x v="0"/>
    <d v="2023-06-27T00:00:00"/>
    <n v="12"/>
    <s v="Penicillin"/>
    <x v="1"/>
  </r>
  <r>
    <s v="Joshua White"/>
    <n v="40"/>
    <x v="1"/>
    <x v="1"/>
    <x v="1"/>
    <s v="O-"/>
    <x v="4"/>
    <x v="520"/>
    <s v="Beverly Martinez"/>
    <s v="Rice-Fritz"/>
    <x v="1"/>
    <n v="8628.5660239999997"/>
    <n v="492"/>
    <x v="0"/>
    <d v="2019-07-15T00:00:00"/>
    <n v="1"/>
    <s v="Ibuprofen"/>
    <x v="0"/>
  </r>
  <r>
    <s v="Edward Hudson"/>
    <n v="82"/>
    <x v="0"/>
    <x v="1"/>
    <x v="2"/>
    <s v="O+"/>
    <x v="5"/>
    <x v="1158"/>
    <s v="Karen Williams"/>
    <s v="Robinson-Zhang"/>
    <x v="0"/>
    <n v="56568.882369999999"/>
    <n v="310"/>
    <x v="0"/>
    <d v="2021-02-02T00:00:00"/>
    <n v="1"/>
    <s v="Penicillin"/>
    <x v="1"/>
  </r>
  <r>
    <s v="Douglas Howard"/>
    <n v="22"/>
    <x v="2"/>
    <x v="1"/>
    <x v="4"/>
    <s v="O+"/>
    <x v="2"/>
    <x v="1159"/>
    <s v="Matthew Dixon"/>
    <s v="Baxter-Walker"/>
    <x v="1"/>
    <n v="854.01734139999996"/>
    <n v="157"/>
    <x v="0"/>
    <d v="2020-02-07T00:00:00"/>
    <n v="16"/>
    <s v="Paracetamol"/>
    <x v="2"/>
  </r>
  <r>
    <s v="Nathan Miranda MD"/>
    <n v="27"/>
    <x v="2"/>
    <x v="0"/>
    <x v="5"/>
    <s v="AB+"/>
    <x v="1"/>
    <x v="400"/>
    <s v="Carrie Warner"/>
    <s v="Brown, Butler and Marshall"/>
    <x v="3"/>
    <n v="28967.508999999998"/>
    <n v="381"/>
    <x v="2"/>
    <d v="2019-08-10T00:00:00"/>
    <n v="30"/>
    <s v="Lipitor"/>
    <x v="2"/>
  </r>
  <r>
    <s v="Jennifer Simmons MD"/>
    <n v="55"/>
    <x v="1"/>
    <x v="1"/>
    <x v="1"/>
    <s v="A+"/>
    <x v="4"/>
    <x v="1160"/>
    <s v="Nicole Lopez"/>
    <s v="Johnson, Combs and Walter"/>
    <x v="1"/>
    <n v="20802.658530000001"/>
    <n v="424"/>
    <x v="2"/>
    <d v="2020-06-10T00:00:00"/>
    <n v="12"/>
    <s v="Penicillin"/>
    <x v="1"/>
  </r>
  <r>
    <s v="John Singh"/>
    <n v="63"/>
    <x v="0"/>
    <x v="1"/>
    <x v="2"/>
    <s v="O-"/>
    <x v="5"/>
    <x v="1161"/>
    <s v="Kathleen Mclean"/>
    <s v="Figueroa and Sons"/>
    <x v="0"/>
    <n v="28606.229139999999"/>
    <n v="345"/>
    <x v="1"/>
    <d v="2021-06-22T00:00:00"/>
    <n v="3"/>
    <s v="Ibuprofen"/>
    <x v="2"/>
  </r>
  <r>
    <s v="Donald Olsen"/>
    <n v="55"/>
    <x v="1"/>
    <x v="0"/>
    <x v="3"/>
    <s v="A-"/>
    <x v="5"/>
    <x v="267"/>
    <s v="Dr. Caitlin Burke MD"/>
    <s v="Hays, Miller and Gordon"/>
    <x v="1"/>
    <n v="44450.627460000003"/>
    <n v="141"/>
    <x v="0"/>
    <d v="2019-04-18T00:00:00"/>
    <n v="6"/>
    <s v="Paracetamol"/>
    <x v="2"/>
  </r>
  <r>
    <s v="Lisa Caldwell"/>
    <n v="30"/>
    <x v="2"/>
    <x v="0"/>
    <x v="5"/>
    <s v="A+"/>
    <x v="2"/>
    <x v="1162"/>
    <s v="Scott Payne"/>
    <s v="Charles, Vasquez and Parker"/>
    <x v="2"/>
    <n v="22759.362539999998"/>
    <n v="408"/>
    <x v="1"/>
    <d v="2020-10-05T00:00:00"/>
    <n v="19"/>
    <s v="Paracetamol"/>
    <x v="1"/>
  </r>
  <r>
    <s v="Karina Hudson"/>
    <n v="74"/>
    <x v="0"/>
    <x v="1"/>
    <x v="2"/>
    <s v="A-"/>
    <x v="2"/>
    <x v="1163"/>
    <s v="Richard Lopez"/>
    <s v="Herrera PLC"/>
    <x v="0"/>
    <n v="7484.8173189999998"/>
    <n v="463"/>
    <x v="0"/>
    <d v="2022-01-01T00:00:00"/>
    <n v="5"/>
    <s v="Lipitor"/>
    <x v="0"/>
  </r>
  <r>
    <s v="Tiffany Cobb"/>
    <n v="55"/>
    <x v="1"/>
    <x v="0"/>
    <x v="3"/>
    <s v="AB-"/>
    <x v="3"/>
    <x v="73"/>
    <s v="Amber Garcia"/>
    <s v="Church Group"/>
    <x v="3"/>
    <n v="9478.1797409999999"/>
    <n v="473"/>
    <x v="1"/>
    <d v="2023-08-29T00:00:00"/>
    <n v="17"/>
    <s v="Paracetamol"/>
    <x v="0"/>
  </r>
  <r>
    <s v="Juan Miranda"/>
    <n v="73"/>
    <x v="0"/>
    <x v="1"/>
    <x v="2"/>
    <s v="B+"/>
    <x v="4"/>
    <x v="503"/>
    <s v="Robert Medina"/>
    <s v="Combs Group"/>
    <x v="0"/>
    <n v="963.3643955"/>
    <n v="498"/>
    <x v="1"/>
    <d v="2019-10-25T00:00:00"/>
    <n v="28"/>
    <s v="Aspirin"/>
    <x v="1"/>
  </r>
  <r>
    <s v="Thomas Roberts"/>
    <n v="35"/>
    <x v="1"/>
    <x v="1"/>
    <x v="1"/>
    <s v="B+"/>
    <x v="4"/>
    <x v="363"/>
    <s v="Amanda Sanders"/>
    <s v="Perez-Coleman"/>
    <x v="4"/>
    <n v="8106.3297300000004"/>
    <n v="460"/>
    <x v="1"/>
    <d v="2022-05-26T00:00:00"/>
    <n v="29"/>
    <s v="Paracetamol"/>
    <x v="0"/>
  </r>
  <r>
    <s v="Stephanie Smith"/>
    <n v="54"/>
    <x v="1"/>
    <x v="0"/>
    <x v="3"/>
    <s v="AB+"/>
    <x v="3"/>
    <x v="1064"/>
    <s v="Joel King"/>
    <s v="Myers, Quinn and Taylor"/>
    <x v="0"/>
    <n v="17406.120630000001"/>
    <n v="171"/>
    <x v="0"/>
    <d v="2019-01-09T00:00:00"/>
    <n v="9"/>
    <s v="Paracetamol"/>
    <x v="1"/>
  </r>
  <r>
    <s v="Charles Ramos"/>
    <n v="73"/>
    <x v="0"/>
    <x v="1"/>
    <x v="2"/>
    <s v="AB+"/>
    <x v="1"/>
    <x v="1164"/>
    <s v="Jacob Hill"/>
    <s v="Li-Walker"/>
    <x v="0"/>
    <n v="20752.884409999999"/>
    <n v="413"/>
    <x v="2"/>
    <d v="2019-03-18T00:00:00"/>
    <n v="25"/>
    <s v="Penicillin"/>
    <x v="0"/>
  </r>
  <r>
    <s v="Elizabeth Jensen"/>
    <n v="81"/>
    <x v="0"/>
    <x v="0"/>
    <x v="0"/>
    <s v="B-"/>
    <x v="3"/>
    <x v="508"/>
    <s v="Christine Richard"/>
    <s v="Fleming-Tucker"/>
    <x v="1"/>
    <n v="31834.266459999999"/>
    <n v="329"/>
    <x v="0"/>
    <d v="2021-03-01T00:00:00"/>
    <n v="1"/>
    <s v="Paracetamol"/>
    <x v="2"/>
  </r>
  <r>
    <s v="Craig Romero"/>
    <n v="55"/>
    <x v="1"/>
    <x v="0"/>
    <x v="3"/>
    <s v="A+"/>
    <x v="4"/>
    <x v="808"/>
    <s v="Jennifer Brown"/>
    <s v="Singh, Vasquez and Benton"/>
    <x v="4"/>
    <n v="24878.03846"/>
    <n v="482"/>
    <x v="2"/>
    <d v="2021-12-04T00:00:00"/>
    <n v="12"/>
    <s v="Paracetamol"/>
    <x v="1"/>
  </r>
  <r>
    <s v="Jonathan Smith"/>
    <n v="42"/>
    <x v="1"/>
    <x v="0"/>
    <x v="3"/>
    <s v="B+"/>
    <x v="3"/>
    <x v="284"/>
    <s v="Andrew Lawrence"/>
    <s v="Walker Inc"/>
    <x v="3"/>
    <n v="23953.777340000001"/>
    <n v="214"/>
    <x v="1"/>
    <d v="2019-09-17T00:00:00"/>
    <n v="6"/>
    <s v="Paracetamol"/>
    <x v="2"/>
  </r>
  <r>
    <s v="Chloe Jimenez"/>
    <n v="39"/>
    <x v="1"/>
    <x v="0"/>
    <x v="3"/>
    <s v="A-"/>
    <x v="2"/>
    <x v="535"/>
    <s v="Katie Ramos"/>
    <s v="Morgan, Stephens and Walsh"/>
    <x v="1"/>
    <n v="4927.0239039999997"/>
    <n v="473"/>
    <x v="1"/>
    <d v="2020-07-10T00:00:00"/>
    <n v="27"/>
    <s v="Penicillin"/>
    <x v="1"/>
  </r>
  <r>
    <s v="Kevin Lewis"/>
    <n v="38"/>
    <x v="1"/>
    <x v="0"/>
    <x v="3"/>
    <s v="O+"/>
    <x v="0"/>
    <x v="1112"/>
    <s v="Aaron Williams"/>
    <s v="Smith-Hunt"/>
    <x v="0"/>
    <n v="43346.32864"/>
    <n v="144"/>
    <x v="1"/>
    <d v="2020-01-04T00:00:00"/>
    <n v="11"/>
    <s v="Paracetamol"/>
    <x v="0"/>
  </r>
  <r>
    <s v="Julie Mcbride"/>
    <n v="59"/>
    <x v="1"/>
    <x v="0"/>
    <x v="3"/>
    <s v="O+"/>
    <x v="2"/>
    <x v="605"/>
    <s v="Christopher Lowery"/>
    <s v="Smith, Spence and Benson"/>
    <x v="0"/>
    <n v="16956.878639999999"/>
    <n v="153"/>
    <x v="2"/>
    <d v="2019-12-27T00:00:00"/>
    <n v="29"/>
    <s v="Ibuprofen"/>
    <x v="1"/>
  </r>
  <r>
    <s v="Bradley Nelson"/>
    <n v="43"/>
    <x v="1"/>
    <x v="0"/>
    <x v="3"/>
    <s v="O-"/>
    <x v="2"/>
    <x v="211"/>
    <s v="Betty Willis"/>
    <s v="Nash, Collins and Anderson"/>
    <x v="1"/>
    <n v="13771.75938"/>
    <n v="199"/>
    <x v="0"/>
    <d v="2023-05-21T00:00:00"/>
    <n v="4"/>
    <s v="Aspirin"/>
    <x v="1"/>
  </r>
  <r>
    <s v="Stephanie Pratt"/>
    <n v="46"/>
    <x v="1"/>
    <x v="1"/>
    <x v="1"/>
    <s v="AB+"/>
    <x v="4"/>
    <x v="1165"/>
    <s v="Reginald Robinson"/>
    <s v="Barron-Poole"/>
    <x v="2"/>
    <n v="1075.0443540000001"/>
    <n v="113"/>
    <x v="0"/>
    <d v="2020-11-18T00:00:00"/>
    <n v="11"/>
    <s v="Lipitor"/>
    <x v="0"/>
  </r>
  <r>
    <s v="Matthew Robinson"/>
    <n v="29"/>
    <x v="2"/>
    <x v="0"/>
    <x v="5"/>
    <s v="O-"/>
    <x v="0"/>
    <x v="1166"/>
    <s v="Daniel Parrish"/>
    <s v="Stevens LLC"/>
    <x v="4"/>
    <n v="15061.60246"/>
    <n v="428"/>
    <x v="1"/>
    <d v="2020-08-30T00:00:00"/>
    <n v="11"/>
    <s v="Aspirin"/>
    <x v="0"/>
  </r>
  <r>
    <s v="Michael Massey"/>
    <n v="31"/>
    <x v="2"/>
    <x v="0"/>
    <x v="5"/>
    <s v="A+"/>
    <x v="1"/>
    <x v="8"/>
    <s v="Steven Adams"/>
    <s v="Hoffman LLC"/>
    <x v="2"/>
    <n v="42751.82963"/>
    <n v="300"/>
    <x v="2"/>
    <d v="2020-12-28T00:00:00"/>
    <n v="11"/>
    <s v="Ibuprofen"/>
    <x v="1"/>
  </r>
  <r>
    <s v="Melissa Parker"/>
    <n v="71"/>
    <x v="0"/>
    <x v="0"/>
    <x v="0"/>
    <s v="B+"/>
    <x v="2"/>
    <x v="1167"/>
    <s v="Emily Haynes"/>
    <s v="Tate Inc"/>
    <x v="3"/>
    <n v="5558.3819160000003"/>
    <n v="234"/>
    <x v="0"/>
    <d v="2023-02-21T00:00:00"/>
    <n v="3"/>
    <s v="Aspirin"/>
    <x v="2"/>
  </r>
  <r>
    <s v="Erin Collins"/>
    <n v="51"/>
    <x v="1"/>
    <x v="1"/>
    <x v="1"/>
    <s v="AB-"/>
    <x v="3"/>
    <x v="1152"/>
    <s v="Emily Barr"/>
    <s v="Williams-Bailey"/>
    <x v="3"/>
    <n v="14471.92944"/>
    <n v="344"/>
    <x v="2"/>
    <d v="2020-08-10T00:00:00"/>
    <n v="18"/>
    <s v="Lipitor"/>
    <x v="2"/>
  </r>
  <r>
    <s v="Rachel Bray"/>
    <n v="18"/>
    <x v="2"/>
    <x v="0"/>
    <x v="5"/>
    <s v="AB-"/>
    <x v="4"/>
    <x v="738"/>
    <s v="Alexis Nolan"/>
    <s v="Fuller-Huff"/>
    <x v="3"/>
    <n v="7119.0599149999998"/>
    <n v="206"/>
    <x v="1"/>
    <d v="2018-11-20T00:00:00"/>
    <n v="3"/>
    <s v="Paracetamol"/>
    <x v="0"/>
  </r>
  <r>
    <s v="Olivia Caldwell"/>
    <n v="46"/>
    <x v="1"/>
    <x v="1"/>
    <x v="1"/>
    <s v="O-"/>
    <x v="5"/>
    <x v="912"/>
    <s v="Ellen Daniels"/>
    <s v="Gibson, Medina and Carter"/>
    <x v="2"/>
    <n v="21203.888940000001"/>
    <n v="406"/>
    <x v="1"/>
    <d v="2023-05-25T00:00:00"/>
    <n v="13"/>
    <s v="Ibuprofen"/>
    <x v="2"/>
  </r>
  <r>
    <s v="Lisa Irwin"/>
    <n v="69"/>
    <x v="0"/>
    <x v="0"/>
    <x v="0"/>
    <s v="B+"/>
    <x v="1"/>
    <x v="1168"/>
    <s v="Bernard Miller"/>
    <s v="Davis-Perkins"/>
    <x v="3"/>
    <n v="37312.794889999997"/>
    <n v="211"/>
    <x v="2"/>
    <d v="2021-10-10T00:00:00"/>
    <n v="23"/>
    <s v="Aspirin"/>
    <x v="0"/>
  </r>
  <r>
    <s v="Jeremy Dixon"/>
    <n v="49"/>
    <x v="1"/>
    <x v="1"/>
    <x v="1"/>
    <s v="B-"/>
    <x v="3"/>
    <x v="73"/>
    <s v="Michael Hernandez"/>
    <s v="Davis and Sons"/>
    <x v="1"/>
    <n v="29261.2961"/>
    <n v="222"/>
    <x v="0"/>
    <d v="2023-08-22T00:00:00"/>
    <n v="10"/>
    <s v="Aspirin"/>
    <x v="2"/>
  </r>
  <r>
    <s v="Amanda Edwards"/>
    <n v="19"/>
    <x v="2"/>
    <x v="0"/>
    <x v="5"/>
    <s v="O-"/>
    <x v="3"/>
    <x v="1025"/>
    <s v="Suzanne Parks"/>
    <s v="Herrera-Lynch"/>
    <x v="2"/>
    <n v="18026.656190000002"/>
    <n v="147"/>
    <x v="0"/>
    <d v="2018-11-13T00:00:00"/>
    <n v="11"/>
    <s v="Lipitor"/>
    <x v="1"/>
  </r>
  <r>
    <s v="Chad Scott"/>
    <n v="41"/>
    <x v="1"/>
    <x v="0"/>
    <x v="3"/>
    <s v="A+"/>
    <x v="4"/>
    <x v="1169"/>
    <s v="Carrie English"/>
    <s v="Williams and Sons"/>
    <x v="2"/>
    <n v="34398.654889999998"/>
    <n v="140"/>
    <x v="1"/>
    <d v="2021-11-28T00:00:00"/>
    <n v="18"/>
    <s v="Penicillin"/>
    <x v="0"/>
  </r>
  <r>
    <s v="Robert Green"/>
    <n v="58"/>
    <x v="1"/>
    <x v="0"/>
    <x v="3"/>
    <s v="O-"/>
    <x v="0"/>
    <x v="24"/>
    <s v="Ashley Estrada"/>
    <s v="Mooney-Herman"/>
    <x v="2"/>
    <n v="30184.959060000001"/>
    <n v="386"/>
    <x v="2"/>
    <d v="2022-08-11T00:00:00"/>
    <n v="6"/>
    <s v="Ibuprofen"/>
    <x v="1"/>
  </r>
  <r>
    <s v="Trevor Rivera"/>
    <n v="76"/>
    <x v="0"/>
    <x v="1"/>
    <x v="2"/>
    <s v="A+"/>
    <x v="4"/>
    <x v="271"/>
    <s v="Leah Mcconnell"/>
    <s v="Perez-Gallagher"/>
    <x v="0"/>
    <n v="28008.06149"/>
    <n v="421"/>
    <x v="2"/>
    <d v="2021-03-24T00:00:00"/>
    <n v="22"/>
    <s v="Ibuprofen"/>
    <x v="1"/>
  </r>
  <r>
    <s v="Brandon Webb"/>
    <n v="82"/>
    <x v="0"/>
    <x v="1"/>
    <x v="2"/>
    <s v="O+"/>
    <x v="2"/>
    <x v="1170"/>
    <s v="William Marquez"/>
    <s v="Parker Ltd"/>
    <x v="0"/>
    <n v="22856.682339999999"/>
    <n v="324"/>
    <x v="2"/>
    <d v="2019-08-26T00:00:00"/>
    <n v="23"/>
    <s v="Ibuprofen"/>
    <x v="1"/>
  </r>
  <r>
    <s v="Jorge Parsons"/>
    <n v="34"/>
    <x v="2"/>
    <x v="0"/>
    <x v="5"/>
    <s v="AB+"/>
    <x v="3"/>
    <x v="1171"/>
    <s v="Rebecca Wolf"/>
    <s v="Hicks PLC"/>
    <x v="1"/>
    <n v="37338.56321"/>
    <n v="331"/>
    <x v="0"/>
    <d v="2019-02-09T00:00:00"/>
    <n v="5"/>
    <s v="Ibuprofen"/>
    <x v="2"/>
  </r>
  <r>
    <s v="Courtney Reed"/>
    <n v="18"/>
    <x v="2"/>
    <x v="1"/>
    <x v="4"/>
    <s v="AB+"/>
    <x v="2"/>
    <x v="1172"/>
    <s v="Ryan Cruz"/>
    <s v="Wright, Edwards and Berry"/>
    <x v="1"/>
    <n v="24733.705730000001"/>
    <n v="492"/>
    <x v="0"/>
    <d v="2022-05-24T00:00:00"/>
    <n v="6"/>
    <s v="Aspirin"/>
    <x v="0"/>
  </r>
  <r>
    <s v="Alexandra Tucker"/>
    <n v="26"/>
    <x v="2"/>
    <x v="0"/>
    <x v="5"/>
    <s v="O-"/>
    <x v="3"/>
    <x v="982"/>
    <s v="Steven Hardy"/>
    <s v="Wilson, Sanders and Norman"/>
    <x v="3"/>
    <n v="33787.991840000002"/>
    <n v="258"/>
    <x v="0"/>
    <d v="2019-02-21T00:00:00"/>
    <n v="22"/>
    <s v="Penicillin"/>
    <x v="2"/>
  </r>
  <r>
    <s v="Anthony Edwards"/>
    <n v="71"/>
    <x v="0"/>
    <x v="1"/>
    <x v="2"/>
    <s v="O-"/>
    <x v="4"/>
    <x v="1173"/>
    <s v="Austin French"/>
    <s v="Gutierrez-Carter"/>
    <x v="1"/>
    <n v="29792.907859999999"/>
    <n v="288"/>
    <x v="1"/>
    <d v="2019-06-20T00:00:00"/>
    <n v="22"/>
    <s v="Ibuprofen"/>
    <x v="0"/>
  </r>
  <r>
    <s v="Laura Preston"/>
    <n v="51"/>
    <x v="1"/>
    <x v="1"/>
    <x v="1"/>
    <s v="AB-"/>
    <x v="4"/>
    <x v="486"/>
    <s v="Kathy Williams"/>
    <s v="Jensen-Davis"/>
    <x v="3"/>
    <n v="15111.153120000001"/>
    <n v="246"/>
    <x v="2"/>
    <d v="2022-08-16T00:00:00"/>
    <n v="13"/>
    <s v="Penicillin"/>
    <x v="1"/>
  </r>
  <r>
    <s v="Robert Jones"/>
    <n v="26"/>
    <x v="2"/>
    <x v="0"/>
    <x v="5"/>
    <s v="B+"/>
    <x v="4"/>
    <x v="756"/>
    <s v="Sara Davis"/>
    <s v="Howard, Taylor and Ryan"/>
    <x v="4"/>
    <n v="3628.8534119999999"/>
    <n v="467"/>
    <x v="1"/>
    <d v="2020-08-28T00:00:00"/>
    <n v="18"/>
    <s v="Penicillin"/>
    <x v="1"/>
  </r>
  <r>
    <s v="Felicia Patterson MD"/>
    <n v="33"/>
    <x v="2"/>
    <x v="0"/>
    <x v="5"/>
    <s v="B-"/>
    <x v="4"/>
    <x v="1165"/>
    <s v="Andrea Brown"/>
    <s v="Ware-Wilkins"/>
    <x v="4"/>
    <n v="29807.798729999999"/>
    <n v="171"/>
    <x v="0"/>
    <d v="2020-11-23T00:00:00"/>
    <n v="16"/>
    <s v="Penicillin"/>
    <x v="2"/>
  </r>
  <r>
    <s v="Mark White"/>
    <n v="45"/>
    <x v="1"/>
    <x v="1"/>
    <x v="1"/>
    <s v="B-"/>
    <x v="5"/>
    <x v="1174"/>
    <s v="Catherine Wright"/>
    <s v="Ruiz-Walker"/>
    <x v="4"/>
    <n v="14960.50628"/>
    <n v="195"/>
    <x v="2"/>
    <d v="2022-10-25T00:00:00"/>
    <n v="24"/>
    <s v="Penicillin"/>
    <x v="0"/>
  </r>
  <r>
    <s v="Nicholas Stokes"/>
    <n v="39"/>
    <x v="1"/>
    <x v="1"/>
    <x v="1"/>
    <s v="B-"/>
    <x v="4"/>
    <x v="1175"/>
    <s v="Andrea Salas"/>
    <s v="Allen, Hays and Fletcher"/>
    <x v="3"/>
    <n v="19904.668160000001"/>
    <n v="498"/>
    <x v="2"/>
    <d v="2022-04-20T00:00:00"/>
    <n v="12"/>
    <s v="Aspirin"/>
    <x v="1"/>
  </r>
  <r>
    <s v="Brett Sexton"/>
    <n v="62"/>
    <x v="0"/>
    <x v="0"/>
    <x v="0"/>
    <s v="B-"/>
    <x v="2"/>
    <x v="517"/>
    <s v="Julie Johnson"/>
    <s v="Lowe-Carpenter"/>
    <x v="4"/>
    <n v="10944.156070000001"/>
    <n v="103"/>
    <x v="0"/>
    <d v="2020-06-26T00:00:00"/>
    <n v="8"/>
    <s v="Paracetamol"/>
    <x v="1"/>
  </r>
  <r>
    <s v="Carrie Davis"/>
    <n v="68"/>
    <x v="0"/>
    <x v="0"/>
    <x v="0"/>
    <s v="O+"/>
    <x v="4"/>
    <x v="243"/>
    <s v="Jennifer Davis"/>
    <s v="Berry and Sons"/>
    <x v="4"/>
    <n v="7545.7161530000003"/>
    <n v="224"/>
    <x v="1"/>
    <d v="2023-09-15T00:00:00"/>
    <n v="22"/>
    <s v="Paracetamol"/>
    <x v="0"/>
  </r>
  <r>
    <s v="Thomas Hill"/>
    <n v="32"/>
    <x v="2"/>
    <x v="0"/>
    <x v="5"/>
    <s v="A+"/>
    <x v="1"/>
    <x v="1064"/>
    <s v="James Mueller"/>
    <s v="Miller, Marshall and Maldonado"/>
    <x v="1"/>
    <n v="27670.240819999999"/>
    <n v="213"/>
    <x v="2"/>
    <d v="2019-01-16T00:00:00"/>
    <n v="16"/>
    <s v="Aspirin"/>
    <x v="1"/>
  </r>
  <r>
    <s v="Gregg Solis"/>
    <n v="31"/>
    <x v="2"/>
    <x v="1"/>
    <x v="4"/>
    <s v="A+"/>
    <x v="1"/>
    <x v="258"/>
    <s v="Amber Martin"/>
    <s v="Sparks, King and Escobar"/>
    <x v="3"/>
    <n v="43211.660190000002"/>
    <n v="140"/>
    <x v="1"/>
    <d v="2023-09-12T00:00:00"/>
    <n v="2"/>
    <s v="Lipitor"/>
    <x v="1"/>
  </r>
  <r>
    <s v="James Rodriguez"/>
    <n v="39"/>
    <x v="1"/>
    <x v="0"/>
    <x v="3"/>
    <s v="O+"/>
    <x v="3"/>
    <x v="768"/>
    <s v="Rachel Richmond"/>
    <s v="Lewis-Goodwin"/>
    <x v="2"/>
    <n v="15457.494860000001"/>
    <n v="176"/>
    <x v="0"/>
    <d v="2021-10-20T00:00:00"/>
    <n v="3"/>
    <s v="Penicillin"/>
    <x v="0"/>
  </r>
  <r>
    <s v="Taylor Munoz"/>
    <n v="27"/>
    <x v="2"/>
    <x v="0"/>
    <x v="5"/>
    <s v="B-"/>
    <x v="0"/>
    <x v="279"/>
    <s v="James James"/>
    <s v="Butler-Barber"/>
    <x v="1"/>
    <n v="24784.004280000001"/>
    <n v="107"/>
    <x v="2"/>
    <d v="2018-11-30T00:00:00"/>
    <n v="16"/>
    <s v="Ibuprofen"/>
    <x v="0"/>
  </r>
  <r>
    <s v="Mrs. Zoe Bartlett"/>
    <n v="30"/>
    <x v="2"/>
    <x v="1"/>
    <x v="4"/>
    <s v="O-"/>
    <x v="3"/>
    <x v="1115"/>
    <s v="Carrie Fisher"/>
    <s v="Brooks, Payne and Jefferson"/>
    <x v="1"/>
    <n v="34133.959410000003"/>
    <n v="165"/>
    <x v="0"/>
    <d v="2021-01-22T00:00:00"/>
    <n v="2"/>
    <s v="Ibuprofen"/>
    <x v="2"/>
  </r>
  <r>
    <s v="Scott Alexander"/>
    <n v="20"/>
    <x v="2"/>
    <x v="0"/>
    <x v="5"/>
    <s v="AB-"/>
    <x v="1"/>
    <x v="667"/>
    <s v="Henry Copeland"/>
    <s v="Smith, Stewart and Nguyen"/>
    <x v="1"/>
    <n v="6159.8724300000003"/>
    <n v="462"/>
    <x v="1"/>
    <d v="2022-06-10T00:00:00"/>
    <n v="22"/>
    <s v="Ibuprofen"/>
    <x v="0"/>
  </r>
  <r>
    <s v="Kevin Phillips"/>
    <n v="28"/>
    <x v="2"/>
    <x v="0"/>
    <x v="5"/>
    <s v="B-"/>
    <x v="3"/>
    <x v="598"/>
    <s v="Matthew Khan"/>
    <s v="Wiggins Ltd"/>
    <x v="2"/>
    <n v="3348.907154"/>
    <n v="208"/>
    <x v="0"/>
    <d v="2020-12-17T00:00:00"/>
    <n v="2"/>
    <s v="Penicillin"/>
    <x v="2"/>
  </r>
  <r>
    <s v="Joseph Park"/>
    <n v="49"/>
    <x v="1"/>
    <x v="1"/>
    <x v="1"/>
    <s v="A-"/>
    <x v="2"/>
    <x v="1176"/>
    <s v="Tony Smith"/>
    <s v="Huff-Gonzalez"/>
    <x v="2"/>
    <n v="22340.558659999999"/>
    <n v="330"/>
    <x v="0"/>
    <d v="2021-05-28T00:00:00"/>
    <n v="0"/>
    <s v="Paracetamol"/>
    <x v="0"/>
  </r>
  <r>
    <s v="Katherine Mcgee"/>
    <n v="55"/>
    <x v="1"/>
    <x v="0"/>
    <x v="3"/>
    <s v="O-"/>
    <x v="2"/>
    <x v="602"/>
    <s v="Leslie Oliver"/>
    <s v="King-Brown"/>
    <x v="3"/>
    <n v="21398.746500000001"/>
    <n v="179"/>
    <x v="0"/>
    <d v="2023-03-16T00:00:00"/>
    <n v="2"/>
    <s v="Paracetamol"/>
    <x v="0"/>
  </r>
  <r>
    <s v="Tristan Castillo"/>
    <n v="37"/>
    <x v="1"/>
    <x v="0"/>
    <x v="3"/>
    <s v="A-"/>
    <x v="3"/>
    <x v="452"/>
    <s v="Cynthia Thomas"/>
    <s v="Phillips LLC"/>
    <x v="0"/>
    <n v="38404.713530000001"/>
    <n v="312"/>
    <x v="0"/>
    <d v="2022-05-23T00:00:00"/>
    <n v="13"/>
    <s v="Aspirin"/>
    <x v="2"/>
  </r>
  <r>
    <s v="Judith Sexton"/>
    <n v="81"/>
    <x v="0"/>
    <x v="0"/>
    <x v="0"/>
    <s v="AB-"/>
    <x v="1"/>
    <x v="1177"/>
    <s v="Brandon Santiago"/>
    <s v="Sherman, Gonzales and Wong"/>
    <x v="1"/>
    <n v="22070.399069999999"/>
    <n v="116"/>
    <x v="2"/>
    <d v="2021-07-29T00:00:00"/>
    <n v="14"/>
    <s v="Penicillin"/>
    <x v="0"/>
  </r>
  <r>
    <s v="Julia Williams"/>
    <n v="54"/>
    <x v="1"/>
    <x v="1"/>
    <x v="1"/>
    <s v="O-"/>
    <x v="5"/>
    <x v="950"/>
    <s v="Mrs. Stephanie Ward"/>
    <s v="Wright-Bell"/>
    <x v="3"/>
    <n v="15894.56127"/>
    <n v="138"/>
    <x v="1"/>
    <d v="2023-04-09T00:00:00"/>
    <n v="28"/>
    <s v="Penicillin"/>
    <x v="2"/>
  </r>
  <r>
    <s v="Jaime Hodge"/>
    <n v="38"/>
    <x v="1"/>
    <x v="0"/>
    <x v="3"/>
    <s v="AB-"/>
    <x v="4"/>
    <x v="1004"/>
    <s v="Ashley Bender"/>
    <s v="Mcdaniel Inc"/>
    <x v="4"/>
    <n v="24304.02217"/>
    <n v="323"/>
    <x v="0"/>
    <d v="2020-10-22T00:00:00"/>
    <n v="21"/>
    <s v="Aspirin"/>
    <x v="1"/>
  </r>
  <r>
    <s v="Christopher Frederick"/>
    <n v="59"/>
    <x v="1"/>
    <x v="0"/>
    <x v="3"/>
    <s v="A-"/>
    <x v="3"/>
    <x v="1178"/>
    <s v="Karen Cook"/>
    <s v="Martinez-Cline"/>
    <x v="4"/>
    <n v="14090.42582"/>
    <n v="230"/>
    <x v="0"/>
    <d v="2021-11-08T00:00:00"/>
    <n v="8"/>
    <s v="Aspirin"/>
    <x v="0"/>
  </r>
  <r>
    <s v="Barbara May"/>
    <n v="57"/>
    <x v="1"/>
    <x v="1"/>
    <x v="1"/>
    <s v="O-"/>
    <x v="1"/>
    <x v="1179"/>
    <s v="Anna Smith"/>
    <s v="Mendoza Group"/>
    <x v="3"/>
    <n v="10153.39975"/>
    <n v="192"/>
    <x v="2"/>
    <d v="2018-11-15T00:00:00"/>
    <n v="8"/>
    <s v="Paracetamol"/>
    <x v="0"/>
  </r>
  <r>
    <s v="Kelly Stevens"/>
    <n v="32"/>
    <x v="2"/>
    <x v="1"/>
    <x v="4"/>
    <s v="O+"/>
    <x v="4"/>
    <x v="992"/>
    <s v="Rachel Hansen"/>
    <s v="Simmons-Ross"/>
    <x v="1"/>
    <n v="11776.98468"/>
    <n v="127"/>
    <x v="2"/>
    <d v="2021-10-18T00:00:00"/>
    <n v="5"/>
    <s v="Lipitor"/>
    <x v="1"/>
  </r>
  <r>
    <s v="Andrew Smith"/>
    <n v="79"/>
    <x v="0"/>
    <x v="0"/>
    <x v="0"/>
    <s v="O-"/>
    <x v="5"/>
    <x v="1180"/>
    <s v="Chase Alvarez"/>
    <s v="House-Espinoza"/>
    <x v="1"/>
    <n v="29376.725139999999"/>
    <n v="201"/>
    <x v="0"/>
    <d v="2022-09-16T00:00:00"/>
    <n v="17"/>
    <s v="Ibuprofen"/>
    <x v="1"/>
  </r>
  <r>
    <s v="Janice Hancock"/>
    <n v="55"/>
    <x v="1"/>
    <x v="1"/>
    <x v="1"/>
    <s v="AB-"/>
    <x v="2"/>
    <x v="1181"/>
    <s v="John Carter"/>
    <s v="Castro and Sons"/>
    <x v="0"/>
    <n v="1203.432487"/>
    <n v="329"/>
    <x v="0"/>
    <d v="2020-07-15T00:00:00"/>
    <n v="6"/>
    <s v="Ibuprofen"/>
    <x v="0"/>
  </r>
  <r>
    <s v="Kevin Pace"/>
    <n v="61"/>
    <x v="0"/>
    <x v="0"/>
    <x v="0"/>
    <s v="A-"/>
    <x v="1"/>
    <x v="1066"/>
    <s v="Rebecca Simon"/>
    <s v="Odonnell-Estrada"/>
    <x v="2"/>
    <n v="8908.8818250000004"/>
    <n v="176"/>
    <x v="0"/>
    <d v="2018-12-13T00:00:00"/>
    <n v="4"/>
    <s v="Lipitor"/>
    <x v="1"/>
  </r>
  <r>
    <s v="Tammy Liu"/>
    <n v="32"/>
    <x v="2"/>
    <x v="0"/>
    <x v="5"/>
    <s v="A-"/>
    <x v="1"/>
    <x v="1182"/>
    <s v="Patricia Walker"/>
    <s v="Thompson, Torres and Morris"/>
    <x v="2"/>
    <n v="3085.5643960000002"/>
    <n v="128"/>
    <x v="0"/>
    <d v="2021-12-13T00:00:00"/>
    <n v="7"/>
    <s v="Aspirin"/>
    <x v="2"/>
  </r>
  <r>
    <s v="Jeremy Lowe"/>
    <n v="37"/>
    <x v="1"/>
    <x v="1"/>
    <x v="1"/>
    <s v="B-"/>
    <x v="1"/>
    <x v="669"/>
    <s v="Rachael Gardner"/>
    <s v="Mason Inc"/>
    <x v="0"/>
    <n v="37838.046690000003"/>
    <n v="129"/>
    <x v="2"/>
    <d v="2023-06-01T00:00:00"/>
    <n v="29"/>
    <s v="Lipitor"/>
    <x v="0"/>
  </r>
  <r>
    <s v="Robert Duncan"/>
    <n v="42"/>
    <x v="1"/>
    <x v="1"/>
    <x v="1"/>
    <s v="AB+"/>
    <x v="1"/>
    <x v="890"/>
    <s v="Dana Hall"/>
    <s v="Pace, Lee and Fleming"/>
    <x v="0"/>
    <n v="6979.0204999999996"/>
    <n v="163"/>
    <x v="0"/>
    <d v="2023-03-14T00:00:00"/>
    <n v="8"/>
    <s v="Penicillin"/>
    <x v="0"/>
  </r>
  <r>
    <s v="Victoria Barker"/>
    <n v="36"/>
    <x v="1"/>
    <x v="1"/>
    <x v="1"/>
    <s v="B+"/>
    <x v="5"/>
    <x v="1183"/>
    <s v="Timothy Gomez"/>
    <s v="Mitchell, Hunter and Pittman"/>
    <x v="3"/>
    <n v="72277.317179999998"/>
    <n v="131"/>
    <x v="1"/>
    <d v="2023-06-27T00:00:00"/>
    <n v="9"/>
    <s v="Penicillin"/>
    <x v="1"/>
  </r>
  <r>
    <s v="Molly Foster"/>
    <n v="71"/>
    <x v="0"/>
    <x v="1"/>
    <x v="2"/>
    <s v="O-"/>
    <x v="3"/>
    <x v="885"/>
    <s v="Alisha Miller"/>
    <s v="Russo, Rhodes and Mckenzie"/>
    <x v="2"/>
    <n v="11360.63834"/>
    <n v="217"/>
    <x v="0"/>
    <d v="2023-11-04T00:00:00"/>
    <n v="18"/>
    <s v="Ibuprofen"/>
    <x v="0"/>
  </r>
  <r>
    <s v="James Thompson"/>
    <n v="44"/>
    <x v="1"/>
    <x v="1"/>
    <x v="1"/>
    <s v="B+"/>
    <x v="5"/>
    <x v="69"/>
    <s v="Michael Cooper"/>
    <s v="Clark PLC"/>
    <x v="2"/>
    <n v="60628.268709999997"/>
    <n v="305"/>
    <x v="1"/>
    <d v="2020-04-03T00:00:00"/>
    <n v="6"/>
    <s v="Ibuprofen"/>
    <x v="2"/>
  </r>
  <r>
    <s v="Craig Jensen"/>
    <n v="85"/>
    <x v="0"/>
    <x v="1"/>
    <x v="2"/>
    <s v="AB+"/>
    <x v="4"/>
    <x v="1184"/>
    <s v="Nancy Oconnor"/>
    <s v="Good, Curtis and Gonzales"/>
    <x v="1"/>
    <n v="30000.806850000001"/>
    <n v="360"/>
    <x v="2"/>
    <d v="2021-07-12T00:00:00"/>
    <n v="26"/>
    <s v="Lipitor"/>
    <x v="0"/>
  </r>
  <r>
    <s v="Jesus Myers"/>
    <n v="70"/>
    <x v="0"/>
    <x v="1"/>
    <x v="2"/>
    <s v="AB+"/>
    <x v="5"/>
    <x v="480"/>
    <s v="Robert Wilkins"/>
    <s v="Lewis PLC"/>
    <x v="2"/>
    <n v="33821.783530000001"/>
    <n v="170"/>
    <x v="2"/>
    <d v="2022-05-24T00:00:00"/>
    <n v="12"/>
    <s v="Aspirin"/>
    <x v="1"/>
  </r>
  <r>
    <s v="Scott Mills"/>
    <n v="18"/>
    <x v="2"/>
    <x v="1"/>
    <x v="4"/>
    <s v="AB+"/>
    <x v="1"/>
    <x v="1185"/>
    <s v="Heather Young"/>
    <s v="Turner-Saunders"/>
    <x v="1"/>
    <n v="8630.0041280000005"/>
    <n v="417"/>
    <x v="1"/>
    <d v="2022-08-22T00:00:00"/>
    <n v="5"/>
    <s v="Lipitor"/>
    <x v="0"/>
  </r>
  <r>
    <s v="Catherine Hawkins"/>
    <n v="56"/>
    <x v="1"/>
    <x v="0"/>
    <x v="3"/>
    <s v="AB+"/>
    <x v="5"/>
    <x v="911"/>
    <s v="Ryan Jones"/>
    <s v="Moreno, Mercer and Reynolds"/>
    <x v="3"/>
    <n v="7806.287147"/>
    <n v="386"/>
    <x v="2"/>
    <d v="2020-05-18T00:00:00"/>
    <n v="23"/>
    <s v="Penicillin"/>
    <x v="2"/>
  </r>
  <r>
    <s v="Emily Johnston"/>
    <n v="68"/>
    <x v="0"/>
    <x v="1"/>
    <x v="2"/>
    <s v="A-"/>
    <x v="3"/>
    <x v="77"/>
    <s v="George Klein"/>
    <s v="Morris, Villa and Rodriguez"/>
    <x v="1"/>
    <n v="30732.787690000001"/>
    <n v="168"/>
    <x v="0"/>
    <d v="2023-09-09T00:00:00"/>
    <n v="21"/>
    <s v="Lipitor"/>
    <x v="1"/>
  </r>
  <r>
    <s v="Tamara Macdonald"/>
    <n v="39"/>
    <x v="1"/>
    <x v="1"/>
    <x v="1"/>
    <s v="A-"/>
    <x v="3"/>
    <x v="1154"/>
    <s v="Amy Gutierrez"/>
    <s v="Mcdonald and Sons"/>
    <x v="2"/>
    <n v="23925.467949999998"/>
    <n v="340"/>
    <x v="0"/>
    <d v="2021-06-22T00:00:00"/>
    <n v="4"/>
    <s v="Paracetamol"/>
    <x v="1"/>
  </r>
  <r>
    <s v="Whitney Obrien"/>
    <n v="74"/>
    <x v="0"/>
    <x v="0"/>
    <x v="0"/>
    <s v="O-"/>
    <x v="5"/>
    <x v="257"/>
    <s v="Thomas Beasley"/>
    <s v="Williams-Tate"/>
    <x v="3"/>
    <n v="46248.72421"/>
    <n v="360"/>
    <x v="2"/>
    <d v="2022-06-09T00:00:00"/>
    <n v="1"/>
    <s v="Paracetamol"/>
    <x v="1"/>
  </r>
  <r>
    <s v="Carrie Johnson"/>
    <n v="18"/>
    <x v="2"/>
    <x v="1"/>
    <x v="4"/>
    <s v="B-"/>
    <x v="2"/>
    <x v="490"/>
    <s v="Brad Hardin"/>
    <s v="Johnson, Smith and Stevenson"/>
    <x v="3"/>
    <n v="17238.309720000001"/>
    <n v="183"/>
    <x v="2"/>
    <d v="2021-09-12T00:00:00"/>
    <n v="3"/>
    <s v="Aspirin"/>
    <x v="0"/>
  </r>
  <r>
    <s v="Ryan Hull"/>
    <n v="33"/>
    <x v="2"/>
    <x v="0"/>
    <x v="5"/>
    <s v="A+"/>
    <x v="3"/>
    <x v="1025"/>
    <s v="Sabrina Ryan"/>
    <s v="Franklin, Schultz and Bowers"/>
    <x v="3"/>
    <n v="1253.515615"/>
    <n v="319"/>
    <x v="2"/>
    <d v="2018-11-11T00:00:00"/>
    <n v="9"/>
    <s v="Ibuprofen"/>
    <x v="1"/>
  </r>
  <r>
    <s v="Jacob Gallagher"/>
    <n v="46"/>
    <x v="1"/>
    <x v="1"/>
    <x v="1"/>
    <s v="AB-"/>
    <x v="1"/>
    <x v="950"/>
    <s v="Christine Perkins"/>
    <s v="Mcbride PLC"/>
    <x v="4"/>
    <n v="32340.41992"/>
    <n v="473"/>
    <x v="0"/>
    <d v="2023-03-17T00:00:00"/>
    <n v="5"/>
    <s v="Aspirin"/>
    <x v="2"/>
  </r>
  <r>
    <s v="Bryan Nguyen"/>
    <n v="37"/>
    <x v="1"/>
    <x v="1"/>
    <x v="1"/>
    <s v="A+"/>
    <x v="0"/>
    <x v="1186"/>
    <s v="Reginald Robertson"/>
    <s v="Buckley Group"/>
    <x v="2"/>
    <n v="16552.671709999999"/>
    <n v="281"/>
    <x v="2"/>
    <d v="2019-09-30T00:00:00"/>
    <n v="24"/>
    <s v="Paracetamol"/>
    <x v="1"/>
  </r>
  <r>
    <s v="Janice Benton"/>
    <n v="49"/>
    <x v="1"/>
    <x v="0"/>
    <x v="3"/>
    <s v="AB+"/>
    <x v="2"/>
    <x v="1140"/>
    <s v="Kenneth Gill"/>
    <s v="Patrick-Watkins"/>
    <x v="2"/>
    <n v="17033.022389999998"/>
    <n v="126"/>
    <x v="0"/>
    <d v="2019-10-14T00:00:00"/>
    <n v="19"/>
    <s v="Paracetamol"/>
    <x v="2"/>
  </r>
  <r>
    <s v="Kathy Ross"/>
    <n v="84"/>
    <x v="0"/>
    <x v="1"/>
    <x v="2"/>
    <s v="O+"/>
    <x v="4"/>
    <x v="1122"/>
    <s v="Angel Miller"/>
    <s v="Gardner-Moss"/>
    <x v="3"/>
    <n v="5382.2675680000002"/>
    <n v="453"/>
    <x v="1"/>
    <d v="2019-12-04T00:00:00"/>
    <n v="5"/>
    <s v="Ibuprofen"/>
    <x v="1"/>
  </r>
  <r>
    <s v="Kelsey Lawson DVM"/>
    <n v="30"/>
    <x v="2"/>
    <x v="1"/>
    <x v="4"/>
    <s v="AB+"/>
    <x v="5"/>
    <x v="618"/>
    <s v="Meghan Jackson"/>
    <s v="Harrison, Martin and Bonilla"/>
    <x v="3"/>
    <n v="57487.607250000001"/>
    <n v="191"/>
    <x v="0"/>
    <d v="2022-02-11T00:00:00"/>
    <n v="3"/>
    <s v="Penicillin"/>
    <x v="1"/>
  </r>
  <r>
    <s v="Kevin Cox"/>
    <n v="42"/>
    <x v="1"/>
    <x v="1"/>
    <x v="1"/>
    <s v="B+"/>
    <x v="4"/>
    <x v="626"/>
    <s v="Mr. Adrian Pittman II"/>
    <s v="Ramirez Ltd"/>
    <x v="2"/>
    <n v="1844.0416459999999"/>
    <n v="141"/>
    <x v="2"/>
    <d v="2019-12-19T00:00:00"/>
    <n v="18"/>
    <s v="Ibuprofen"/>
    <x v="2"/>
  </r>
  <r>
    <s v="Diane Cummings"/>
    <n v="57"/>
    <x v="1"/>
    <x v="0"/>
    <x v="3"/>
    <s v="B+"/>
    <x v="5"/>
    <x v="768"/>
    <s v="Jamie Mason"/>
    <s v="Osborn PLC"/>
    <x v="4"/>
    <n v="66831.729229999997"/>
    <n v="259"/>
    <x v="0"/>
    <d v="2021-10-31T00:00:00"/>
    <n v="14"/>
    <s v="Ibuprofen"/>
    <x v="0"/>
  </r>
  <r>
    <s v="Michael Mitchell"/>
    <n v="34"/>
    <x v="2"/>
    <x v="0"/>
    <x v="5"/>
    <s v="AB+"/>
    <x v="4"/>
    <x v="409"/>
    <s v="Sydney Marquez"/>
    <s v="Snyder Inc"/>
    <x v="2"/>
    <n v="25759.66185"/>
    <n v="496"/>
    <x v="0"/>
    <d v="2021-06-26T00:00:00"/>
    <n v="18"/>
    <s v="Lipitor"/>
    <x v="1"/>
  </r>
  <r>
    <s v="Jeffrey Smith MD"/>
    <n v="42"/>
    <x v="1"/>
    <x v="1"/>
    <x v="1"/>
    <s v="B-"/>
    <x v="4"/>
    <x v="1060"/>
    <s v="Kevin Vincent"/>
    <s v="Mitchell-Donaldson"/>
    <x v="3"/>
    <n v="33573.1774"/>
    <n v="393"/>
    <x v="2"/>
    <d v="2023-02-18T00:00:00"/>
    <n v="5"/>
    <s v="Lipitor"/>
    <x v="0"/>
  </r>
  <r>
    <s v="Derek Estrada"/>
    <n v="77"/>
    <x v="0"/>
    <x v="1"/>
    <x v="2"/>
    <s v="B-"/>
    <x v="4"/>
    <x v="123"/>
    <s v="Taylor Martin"/>
    <s v="Fletcher Ltd"/>
    <x v="4"/>
    <n v="24885.131170000001"/>
    <n v="162"/>
    <x v="0"/>
    <d v="2022-05-19T00:00:00"/>
    <n v="21"/>
    <s v="Lipitor"/>
    <x v="0"/>
  </r>
  <r>
    <s v="Felicia Ramirez"/>
    <n v="28"/>
    <x v="2"/>
    <x v="0"/>
    <x v="5"/>
    <s v="B-"/>
    <x v="3"/>
    <x v="724"/>
    <s v="Carlos Hill"/>
    <s v="Scott, Sawyer and Hudson"/>
    <x v="1"/>
    <n v="25816.121630000001"/>
    <n v="284"/>
    <x v="2"/>
    <d v="2022-08-14T00:00:00"/>
    <n v="20"/>
    <s v="Ibuprofen"/>
    <x v="1"/>
  </r>
  <r>
    <s v="William Gutierrez"/>
    <n v="32"/>
    <x v="2"/>
    <x v="1"/>
    <x v="4"/>
    <s v="AB-"/>
    <x v="4"/>
    <x v="1187"/>
    <s v="Emily Hill"/>
    <s v="Hensley Group"/>
    <x v="1"/>
    <n v="15463.0975"/>
    <n v="337"/>
    <x v="0"/>
    <d v="2021-11-20T00:00:00"/>
    <n v="3"/>
    <s v="Aspirin"/>
    <x v="2"/>
  </r>
  <r>
    <s v="Terri Harmon"/>
    <n v="70"/>
    <x v="0"/>
    <x v="0"/>
    <x v="0"/>
    <s v="O-"/>
    <x v="1"/>
    <x v="972"/>
    <s v="Katherine Jefferson"/>
    <s v="White, Aguilar and Davidson"/>
    <x v="1"/>
    <n v="14746.75411"/>
    <n v="160"/>
    <x v="0"/>
    <d v="2021-01-14T00:00:00"/>
    <n v="10"/>
    <s v="Penicillin"/>
    <x v="2"/>
  </r>
  <r>
    <s v="Jeffrey King MD"/>
    <n v="74"/>
    <x v="0"/>
    <x v="1"/>
    <x v="2"/>
    <s v="B+"/>
    <x v="3"/>
    <x v="1115"/>
    <s v="Kaitlyn Knapp"/>
    <s v="Lloyd LLC"/>
    <x v="2"/>
    <n v="7279.1379930000003"/>
    <n v="240"/>
    <x v="2"/>
    <d v="2021-02-17T00:00:00"/>
    <n v="28"/>
    <s v="Penicillin"/>
    <x v="2"/>
  </r>
  <r>
    <s v="Dawn Ortiz"/>
    <n v="83"/>
    <x v="0"/>
    <x v="0"/>
    <x v="0"/>
    <s v="O+"/>
    <x v="1"/>
    <x v="1151"/>
    <s v="John Adams"/>
    <s v="Clark and Sons"/>
    <x v="2"/>
    <n v="24881.920910000001"/>
    <n v="173"/>
    <x v="2"/>
    <d v="2021-11-22T00:00:00"/>
    <n v="21"/>
    <s v="Paracetamol"/>
    <x v="1"/>
  </r>
  <r>
    <s v="Leroy Wright"/>
    <n v="32"/>
    <x v="2"/>
    <x v="1"/>
    <x v="4"/>
    <s v="AB+"/>
    <x v="0"/>
    <x v="1188"/>
    <s v="James Turner"/>
    <s v="Brown, Brown and Torres"/>
    <x v="1"/>
    <n v="5210.1874330000001"/>
    <n v="418"/>
    <x v="2"/>
    <d v="2019-01-10T00:00:00"/>
    <n v="14"/>
    <s v="Penicillin"/>
    <x v="1"/>
  </r>
  <r>
    <s v="Jamie King"/>
    <n v="69"/>
    <x v="0"/>
    <x v="1"/>
    <x v="2"/>
    <s v="A+"/>
    <x v="4"/>
    <x v="1189"/>
    <s v="Grant Kelly"/>
    <s v="Welch-Davis"/>
    <x v="4"/>
    <n v="23036.47954"/>
    <n v="249"/>
    <x v="0"/>
    <d v="2020-09-15T00:00:00"/>
    <n v="11"/>
    <s v="Penicillin"/>
    <x v="0"/>
  </r>
  <r>
    <s v="Chelsea Smith"/>
    <n v="49"/>
    <x v="1"/>
    <x v="1"/>
    <x v="1"/>
    <s v="B-"/>
    <x v="4"/>
    <x v="1190"/>
    <s v="Brandon Jackson"/>
    <s v="Grant Ltd"/>
    <x v="3"/>
    <n v="32421.475549999999"/>
    <n v="378"/>
    <x v="0"/>
    <d v="2018-11-03T00:00:00"/>
    <n v="4"/>
    <s v="Penicillin"/>
    <x v="0"/>
  </r>
  <r>
    <s v="Krista Terry"/>
    <n v="38"/>
    <x v="1"/>
    <x v="0"/>
    <x v="3"/>
    <s v="A-"/>
    <x v="0"/>
    <x v="1191"/>
    <s v="Emily Kim"/>
    <s v="Schaefer-James"/>
    <x v="0"/>
    <n v="41676.68694"/>
    <n v="220"/>
    <x v="2"/>
    <d v="2019-04-26T00:00:00"/>
    <n v="3"/>
    <s v="Paracetamol"/>
    <x v="2"/>
  </r>
  <r>
    <s v="Jessica Hayes"/>
    <n v="35"/>
    <x v="1"/>
    <x v="1"/>
    <x v="1"/>
    <s v="AB-"/>
    <x v="4"/>
    <x v="462"/>
    <s v="Cheyenne Vincent"/>
    <s v="Rodriguez, Lloyd and Durham"/>
    <x v="1"/>
    <n v="12230.271210000001"/>
    <n v="401"/>
    <x v="0"/>
    <d v="2019-05-13T00:00:00"/>
    <n v="12"/>
    <s v="Penicillin"/>
    <x v="1"/>
  </r>
  <r>
    <s v="Paul Serrano"/>
    <n v="73"/>
    <x v="0"/>
    <x v="1"/>
    <x v="2"/>
    <s v="AB+"/>
    <x v="5"/>
    <x v="165"/>
    <s v="William Maldonado"/>
    <s v="Gray, Mitchell and Anderson"/>
    <x v="0"/>
    <n v="8001.0257700000002"/>
    <n v="176"/>
    <x v="2"/>
    <d v="2022-10-18T00:00:00"/>
    <n v="25"/>
    <s v="Penicillin"/>
    <x v="0"/>
  </r>
  <r>
    <s v="Dr. Charles Burton MD"/>
    <n v="84"/>
    <x v="0"/>
    <x v="0"/>
    <x v="0"/>
    <s v="B-"/>
    <x v="0"/>
    <x v="561"/>
    <s v="Daniel Love"/>
    <s v="Jones-Lane"/>
    <x v="2"/>
    <n v="58680.033770000002"/>
    <n v="426"/>
    <x v="2"/>
    <d v="2023-01-29T00:00:00"/>
    <n v="14"/>
    <s v="Penicillin"/>
    <x v="0"/>
  </r>
  <r>
    <s v="Heather Bryan"/>
    <n v="24"/>
    <x v="2"/>
    <x v="1"/>
    <x v="4"/>
    <s v="B+"/>
    <x v="5"/>
    <x v="606"/>
    <s v="Natasha Pitts"/>
    <s v="Gonzales-Chaney"/>
    <x v="1"/>
    <n v="79019.535449999996"/>
    <n v="324"/>
    <x v="1"/>
    <d v="2022-08-23T00:00:00"/>
    <n v="8"/>
    <s v="Aspirin"/>
    <x v="0"/>
  </r>
  <r>
    <s v="Andrew Perez"/>
    <n v="37"/>
    <x v="1"/>
    <x v="1"/>
    <x v="1"/>
    <s v="AB-"/>
    <x v="4"/>
    <x v="235"/>
    <s v="Charles Curtis"/>
    <s v="Callahan Group"/>
    <x v="1"/>
    <n v="33553.04232"/>
    <n v="287"/>
    <x v="2"/>
    <d v="2020-07-29T00:00:00"/>
    <n v="9"/>
    <s v="Penicillin"/>
    <x v="2"/>
  </r>
  <r>
    <s v="James Thomas"/>
    <n v="71"/>
    <x v="0"/>
    <x v="0"/>
    <x v="0"/>
    <s v="O+"/>
    <x v="1"/>
    <x v="1192"/>
    <s v="Sarah Armstrong"/>
    <s v="Brooks-Carter"/>
    <x v="3"/>
    <n v="13364.42427"/>
    <n v="127"/>
    <x v="2"/>
    <d v="2021-08-24T00:00:00"/>
    <n v="3"/>
    <s v="Paracetamol"/>
    <x v="1"/>
  </r>
  <r>
    <s v="Lori Hayden"/>
    <n v="77"/>
    <x v="0"/>
    <x v="1"/>
    <x v="2"/>
    <s v="AB+"/>
    <x v="4"/>
    <x v="1076"/>
    <s v="Richard King"/>
    <s v="Chen PLC"/>
    <x v="0"/>
    <n v="6299.6579680000004"/>
    <n v="381"/>
    <x v="2"/>
    <d v="2018-12-23T00:00:00"/>
    <n v="11"/>
    <s v="Paracetamol"/>
    <x v="1"/>
  </r>
  <r>
    <s v="Paul Hunter"/>
    <n v="83"/>
    <x v="0"/>
    <x v="0"/>
    <x v="0"/>
    <s v="B+"/>
    <x v="2"/>
    <x v="1193"/>
    <s v="April Brown"/>
    <s v="Allen, Dalton and Burnett"/>
    <x v="2"/>
    <n v="5968.8502250000001"/>
    <n v="220"/>
    <x v="0"/>
    <d v="2022-06-05T00:00:00"/>
    <n v="21"/>
    <s v="Paracetamol"/>
    <x v="0"/>
  </r>
  <r>
    <s v="John Walker"/>
    <n v="31"/>
    <x v="2"/>
    <x v="0"/>
    <x v="5"/>
    <s v="O-"/>
    <x v="3"/>
    <x v="596"/>
    <s v="Kimberly Sullivan"/>
    <s v="Romero, Phillips and Rasmussen"/>
    <x v="1"/>
    <n v="19455.148949999999"/>
    <n v="184"/>
    <x v="0"/>
    <d v="2021-09-18T00:00:00"/>
    <n v="20"/>
    <s v="Penicillin"/>
    <x v="0"/>
  </r>
  <r>
    <s v="Sean Gardner"/>
    <n v="55"/>
    <x v="1"/>
    <x v="0"/>
    <x v="3"/>
    <s v="B+"/>
    <x v="2"/>
    <x v="450"/>
    <s v="Darius Gutierrez"/>
    <s v="Mccarty Group"/>
    <x v="2"/>
    <n v="9127.9981530000005"/>
    <n v="270"/>
    <x v="2"/>
    <d v="2019-09-04T00:00:00"/>
    <n v="19"/>
    <s v="Lipitor"/>
    <x v="2"/>
  </r>
  <r>
    <s v="Barbara Martinez"/>
    <n v="75"/>
    <x v="0"/>
    <x v="0"/>
    <x v="0"/>
    <s v="A-"/>
    <x v="4"/>
    <x v="1078"/>
    <s v="Sharon Smith"/>
    <s v="Anderson-Coleman"/>
    <x v="2"/>
    <n v="24428.13752"/>
    <n v="217"/>
    <x v="1"/>
    <d v="2023-11-06T00:00:00"/>
    <n v="15"/>
    <s v="Lipitor"/>
    <x v="1"/>
  </r>
  <r>
    <s v="Cheryl Rodriguez"/>
    <n v="40"/>
    <x v="1"/>
    <x v="1"/>
    <x v="1"/>
    <s v="O+"/>
    <x v="4"/>
    <x v="1043"/>
    <s v="Steven Ingram"/>
    <s v="Nolan Ltd"/>
    <x v="0"/>
    <n v="10387.675499999999"/>
    <n v="245"/>
    <x v="2"/>
    <d v="2019-07-15T00:00:00"/>
    <n v="26"/>
    <s v="Paracetamol"/>
    <x v="0"/>
  </r>
  <r>
    <s v="Julie Nguyen"/>
    <n v="39"/>
    <x v="1"/>
    <x v="1"/>
    <x v="1"/>
    <s v="O+"/>
    <x v="2"/>
    <x v="657"/>
    <s v="Nathan West"/>
    <s v="Small-Wyatt"/>
    <x v="0"/>
    <n v="5203.9975690000001"/>
    <n v="427"/>
    <x v="0"/>
    <d v="2022-03-17T00:00:00"/>
    <n v="1"/>
    <s v="Lipitor"/>
    <x v="0"/>
  </r>
  <r>
    <s v="Katherine Medina"/>
    <n v="43"/>
    <x v="1"/>
    <x v="1"/>
    <x v="1"/>
    <s v="O+"/>
    <x v="1"/>
    <x v="77"/>
    <s v="Michael Haney"/>
    <s v="Smith-Russell"/>
    <x v="1"/>
    <n v="13341.22395"/>
    <n v="315"/>
    <x v="1"/>
    <d v="2023-09-05T00:00:00"/>
    <n v="17"/>
    <s v="Penicillin"/>
    <x v="1"/>
  </r>
  <r>
    <s v="Todd Henry"/>
    <n v="21"/>
    <x v="2"/>
    <x v="0"/>
    <x v="5"/>
    <s v="O+"/>
    <x v="4"/>
    <x v="1194"/>
    <s v="Albert Curtis"/>
    <s v="Klein-Kelly"/>
    <x v="1"/>
    <n v="5253.628651"/>
    <n v="351"/>
    <x v="2"/>
    <d v="2020-03-28T00:00:00"/>
    <n v="30"/>
    <s v="Lipitor"/>
    <x v="1"/>
  </r>
  <r>
    <s v="Beverly Lopez"/>
    <n v="77"/>
    <x v="0"/>
    <x v="1"/>
    <x v="2"/>
    <s v="A-"/>
    <x v="4"/>
    <x v="1195"/>
    <s v="Michael Smith"/>
    <s v="Carr, Beltran and Vargas"/>
    <x v="1"/>
    <n v="16981.593639999999"/>
    <n v="267"/>
    <x v="2"/>
    <d v="2018-12-10T00:00:00"/>
    <n v="14"/>
    <s v="Ibuprofen"/>
    <x v="2"/>
  </r>
  <r>
    <s v="April Austin"/>
    <n v="55"/>
    <x v="1"/>
    <x v="1"/>
    <x v="1"/>
    <s v="A+"/>
    <x v="4"/>
    <x v="992"/>
    <s v="Aimee Camacho"/>
    <s v="Roberts-Barnes"/>
    <x v="3"/>
    <n v="28207.950929999999"/>
    <n v="174"/>
    <x v="2"/>
    <d v="2021-10-19T00:00:00"/>
    <n v="6"/>
    <s v="Ibuprofen"/>
    <x v="1"/>
  </r>
  <r>
    <s v="Amanda Rollins"/>
    <n v="49"/>
    <x v="1"/>
    <x v="1"/>
    <x v="1"/>
    <s v="O-"/>
    <x v="4"/>
    <x v="1196"/>
    <s v="Ian Hernandez"/>
    <s v="Jacobs-Moore"/>
    <x v="1"/>
    <n v="25366.952410000002"/>
    <n v="314"/>
    <x v="2"/>
    <d v="2021-09-15T00:00:00"/>
    <n v="12"/>
    <s v="Aspirin"/>
    <x v="2"/>
  </r>
  <r>
    <s v="John Richardson"/>
    <n v="79"/>
    <x v="0"/>
    <x v="1"/>
    <x v="2"/>
    <s v="O-"/>
    <x v="4"/>
    <x v="1184"/>
    <s v="Erin Noble"/>
    <s v="Wagner, Murphy and Koch"/>
    <x v="0"/>
    <n v="1890.388974"/>
    <n v="234"/>
    <x v="2"/>
    <d v="2021-06-29T00:00:00"/>
    <n v="13"/>
    <s v="Penicillin"/>
    <x v="1"/>
  </r>
  <r>
    <s v="Seth Morris"/>
    <n v="72"/>
    <x v="0"/>
    <x v="1"/>
    <x v="2"/>
    <s v="A+"/>
    <x v="4"/>
    <x v="101"/>
    <s v="Joshua Lee"/>
    <s v="Ramos-Watson"/>
    <x v="4"/>
    <n v="21796.25229"/>
    <n v="262"/>
    <x v="1"/>
    <d v="2021-01-03T00:00:00"/>
    <n v="6"/>
    <s v="Penicillin"/>
    <x v="0"/>
  </r>
  <r>
    <s v="Devin Martin"/>
    <n v="21"/>
    <x v="2"/>
    <x v="1"/>
    <x v="4"/>
    <s v="B-"/>
    <x v="4"/>
    <x v="752"/>
    <s v="Chase Prince"/>
    <s v="Thompson, Jones and French"/>
    <x v="1"/>
    <n v="34213.826529999998"/>
    <n v="317"/>
    <x v="2"/>
    <d v="2022-03-25T00:00:00"/>
    <n v="6"/>
    <s v="Lipitor"/>
    <x v="2"/>
  </r>
  <r>
    <s v="Gerald Hernandez"/>
    <n v="66"/>
    <x v="0"/>
    <x v="1"/>
    <x v="2"/>
    <s v="O+"/>
    <x v="4"/>
    <x v="428"/>
    <s v="Thomas Conley"/>
    <s v="Graham-Douglas"/>
    <x v="0"/>
    <n v="19355.156139999999"/>
    <n v="179"/>
    <x v="2"/>
    <d v="2021-02-25T00:00:00"/>
    <n v="8"/>
    <s v="Ibuprofen"/>
    <x v="0"/>
  </r>
  <r>
    <s v="Gwendolyn Wolfe"/>
    <n v="69"/>
    <x v="0"/>
    <x v="1"/>
    <x v="2"/>
    <s v="O+"/>
    <x v="5"/>
    <x v="756"/>
    <s v="Michael Dunn"/>
    <s v="Hudson, Mckay and Johnson"/>
    <x v="2"/>
    <n v="43595.096879999997"/>
    <n v="446"/>
    <x v="0"/>
    <d v="2020-08-28T00:00:00"/>
    <n v="18"/>
    <s v="Penicillin"/>
    <x v="1"/>
  </r>
  <r>
    <s v="Jonathan Santos"/>
    <n v="33"/>
    <x v="2"/>
    <x v="0"/>
    <x v="5"/>
    <s v="B-"/>
    <x v="1"/>
    <x v="768"/>
    <s v="Katherine King"/>
    <s v="Hernandez, Conley and Jensen"/>
    <x v="1"/>
    <n v="7694.1579499999998"/>
    <n v="321"/>
    <x v="2"/>
    <d v="2021-11-10T00:00:00"/>
    <n v="24"/>
    <s v="Paracetamol"/>
    <x v="1"/>
  </r>
  <r>
    <s v="Roger Shaffer"/>
    <n v="41"/>
    <x v="1"/>
    <x v="0"/>
    <x v="3"/>
    <s v="B-"/>
    <x v="5"/>
    <x v="1197"/>
    <s v="Crystal Willis"/>
    <s v="Smith, Bentley and Wright"/>
    <x v="3"/>
    <n v="65721.700540000005"/>
    <n v="358"/>
    <x v="0"/>
    <d v="2019-01-19T00:00:00"/>
    <n v="16"/>
    <s v="Penicillin"/>
    <x v="0"/>
  </r>
  <r>
    <s v="Denise Thompson"/>
    <n v="51"/>
    <x v="1"/>
    <x v="1"/>
    <x v="1"/>
    <s v="AB-"/>
    <x v="0"/>
    <x v="1173"/>
    <s v="David Vance"/>
    <s v="Gonzales, Gilbert and Carpenter"/>
    <x v="3"/>
    <n v="50726.915500000003"/>
    <n v="355"/>
    <x v="2"/>
    <d v="2019-06-09T00:00:00"/>
    <n v="11"/>
    <s v="Penicillin"/>
    <x v="1"/>
  </r>
  <r>
    <s v="Pamela Valencia"/>
    <n v="73"/>
    <x v="0"/>
    <x v="0"/>
    <x v="0"/>
    <s v="AB+"/>
    <x v="3"/>
    <x v="87"/>
    <s v="Leonard Brown"/>
    <s v="Davis-Miller"/>
    <x v="3"/>
    <n v="15980.18388"/>
    <n v="398"/>
    <x v="2"/>
    <d v="2020-08-27T00:00:00"/>
    <n v="12"/>
    <s v="Ibuprofen"/>
    <x v="2"/>
  </r>
  <r>
    <s v="Ryan Oliver"/>
    <n v="63"/>
    <x v="0"/>
    <x v="1"/>
    <x v="2"/>
    <s v="AB-"/>
    <x v="5"/>
    <x v="433"/>
    <s v="Joseph Morales"/>
    <s v="Cochran-Watson"/>
    <x v="3"/>
    <n v="4351.3647499999997"/>
    <n v="439"/>
    <x v="0"/>
    <d v="2022-09-05T00:00:00"/>
    <n v="15"/>
    <s v="Paracetamol"/>
    <x v="1"/>
  </r>
  <r>
    <s v="Margaret Allen"/>
    <n v="71"/>
    <x v="0"/>
    <x v="1"/>
    <x v="2"/>
    <s v="O-"/>
    <x v="3"/>
    <x v="157"/>
    <s v="Miguel Harrison"/>
    <s v="Perry-Sullivan"/>
    <x v="1"/>
    <n v="32602.53111"/>
    <n v="356"/>
    <x v="0"/>
    <d v="2022-02-22T00:00:00"/>
    <n v="21"/>
    <s v="Paracetamol"/>
    <x v="1"/>
  </r>
  <r>
    <s v="John Alvarado"/>
    <n v="54"/>
    <x v="1"/>
    <x v="0"/>
    <x v="3"/>
    <s v="AB-"/>
    <x v="5"/>
    <x v="829"/>
    <s v="Joel Garcia"/>
    <s v="Aguilar, Buckley and King"/>
    <x v="2"/>
    <n v="44201.883459999997"/>
    <n v="195"/>
    <x v="1"/>
    <d v="2022-06-19T00:00:00"/>
    <n v="20"/>
    <s v="Paracetamol"/>
    <x v="2"/>
  </r>
  <r>
    <s v="Eric Burns"/>
    <n v="59"/>
    <x v="1"/>
    <x v="1"/>
    <x v="1"/>
    <s v="O-"/>
    <x v="2"/>
    <x v="677"/>
    <s v="Ashley Kelly"/>
    <s v="Johns Group"/>
    <x v="0"/>
    <n v="8123.2965359999998"/>
    <n v="107"/>
    <x v="0"/>
    <d v="2021-04-28T00:00:00"/>
    <n v="5"/>
    <s v="Aspirin"/>
    <x v="1"/>
  </r>
  <r>
    <s v="Christina Ward"/>
    <n v="77"/>
    <x v="0"/>
    <x v="0"/>
    <x v="0"/>
    <s v="AB-"/>
    <x v="5"/>
    <x v="1141"/>
    <s v="Janice Cobb"/>
    <s v="Moore, Campbell and Weaver"/>
    <x v="4"/>
    <n v="72451.176449999999"/>
    <n v="114"/>
    <x v="1"/>
    <d v="2019-05-11T00:00:00"/>
    <n v="28"/>
    <s v="Lipitor"/>
    <x v="1"/>
  </r>
  <r>
    <s v="Kevin Fletcher"/>
    <n v="79"/>
    <x v="0"/>
    <x v="0"/>
    <x v="0"/>
    <s v="O+"/>
    <x v="2"/>
    <x v="1198"/>
    <s v="Kim Glass"/>
    <s v="Decker, Garcia and Sexton"/>
    <x v="2"/>
    <n v="4630.2239760000002"/>
    <n v="483"/>
    <x v="0"/>
    <d v="2022-01-08T00:00:00"/>
    <n v="20"/>
    <s v="Paracetamol"/>
    <x v="1"/>
  </r>
  <r>
    <s v="Joshua Crawford"/>
    <n v="36"/>
    <x v="1"/>
    <x v="1"/>
    <x v="1"/>
    <s v="AB+"/>
    <x v="0"/>
    <x v="831"/>
    <s v="Victor Dean"/>
    <s v="Wolf-Myers"/>
    <x v="3"/>
    <n v="1285.747353"/>
    <n v="360"/>
    <x v="1"/>
    <d v="2023-06-02T00:00:00"/>
    <n v="17"/>
    <s v="Lipitor"/>
    <x v="2"/>
  </r>
  <r>
    <s v="Spencer Lloyd"/>
    <n v="66"/>
    <x v="0"/>
    <x v="0"/>
    <x v="0"/>
    <s v="AB-"/>
    <x v="5"/>
    <x v="5"/>
    <s v="Donald Benton"/>
    <s v="Barnes, Davis and West"/>
    <x v="3"/>
    <n v="51820.950149999997"/>
    <n v="214"/>
    <x v="0"/>
    <d v="2020-09-03T00:00:00"/>
    <n v="14"/>
    <s v="Ibuprofen"/>
    <x v="0"/>
  </r>
  <r>
    <s v="Tammy Diaz"/>
    <n v="45"/>
    <x v="1"/>
    <x v="0"/>
    <x v="3"/>
    <s v="A+"/>
    <x v="5"/>
    <x v="1199"/>
    <s v="Ashley Washington"/>
    <s v="Freeman Ltd"/>
    <x v="2"/>
    <n v="59506.337659999997"/>
    <n v="276"/>
    <x v="1"/>
    <d v="2023-09-10T00:00:00"/>
    <n v="19"/>
    <s v="Paracetamol"/>
    <x v="0"/>
  </r>
  <r>
    <s v="Stephen Anderson"/>
    <n v="85"/>
    <x v="0"/>
    <x v="0"/>
    <x v="0"/>
    <s v="B+"/>
    <x v="2"/>
    <x v="1200"/>
    <s v="Eric Johns"/>
    <s v="Chapman-Briggs"/>
    <x v="2"/>
    <n v="11415.69095"/>
    <n v="446"/>
    <x v="2"/>
    <d v="2021-12-19T00:00:00"/>
    <n v="17"/>
    <s v="Lipitor"/>
    <x v="1"/>
  </r>
  <r>
    <s v="Gary Long"/>
    <n v="81"/>
    <x v="0"/>
    <x v="0"/>
    <x v="0"/>
    <s v="B-"/>
    <x v="4"/>
    <x v="1201"/>
    <s v="Jeremy Arias"/>
    <s v="Stuart-Stone"/>
    <x v="1"/>
    <n v="31859.47147"/>
    <n v="263"/>
    <x v="1"/>
    <d v="2021-07-02T00:00:00"/>
    <n v="4"/>
    <s v="Aspirin"/>
    <x v="0"/>
  </r>
  <r>
    <s v="Stacey Martin"/>
    <n v="60"/>
    <x v="0"/>
    <x v="0"/>
    <x v="0"/>
    <s v="AB+"/>
    <x v="4"/>
    <x v="462"/>
    <s v="Juan Harrell"/>
    <s v="Ward-Kennedy"/>
    <x v="2"/>
    <n v="9660.3433449999993"/>
    <n v="205"/>
    <x v="2"/>
    <d v="2019-05-22T00:00:00"/>
    <n v="21"/>
    <s v="Penicillin"/>
    <x v="0"/>
  </r>
  <r>
    <s v="Kimberly Lee"/>
    <n v="73"/>
    <x v="0"/>
    <x v="1"/>
    <x v="2"/>
    <s v="AB-"/>
    <x v="3"/>
    <x v="71"/>
    <s v="Melanie Young"/>
    <s v="Hardy-Rodriguez"/>
    <x v="1"/>
    <n v="38939.07159"/>
    <n v="269"/>
    <x v="1"/>
    <d v="2022-05-20T00:00:00"/>
    <n v="26"/>
    <s v="Ibuprofen"/>
    <x v="0"/>
  </r>
  <r>
    <s v="Emily Jones"/>
    <n v="51"/>
    <x v="1"/>
    <x v="0"/>
    <x v="3"/>
    <s v="AB-"/>
    <x v="1"/>
    <x v="792"/>
    <s v="Jennifer Mendoza"/>
    <s v="Wilson, Stout and Chapman"/>
    <x v="0"/>
    <n v="37190.234799999998"/>
    <n v="247"/>
    <x v="1"/>
    <d v="2023-10-20T00:00:00"/>
    <n v="1"/>
    <s v="Ibuprofen"/>
    <x v="2"/>
  </r>
  <r>
    <s v="Casey Brewer"/>
    <n v="71"/>
    <x v="0"/>
    <x v="1"/>
    <x v="2"/>
    <s v="O-"/>
    <x v="4"/>
    <x v="759"/>
    <s v="Monica Jackson"/>
    <s v="Hickman PLC"/>
    <x v="0"/>
    <n v="16513.310079999999"/>
    <n v="240"/>
    <x v="1"/>
    <d v="2023-09-15T00:00:00"/>
    <n v="25"/>
    <s v="Penicillin"/>
    <x v="0"/>
  </r>
  <r>
    <s v="Angela Garcia"/>
    <n v="56"/>
    <x v="1"/>
    <x v="1"/>
    <x v="1"/>
    <s v="AB+"/>
    <x v="2"/>
    <x v="418"/>
    <s v="Paul Hughes"/>
    <s v="Green-Hernandez"/>
    <x v="3"/>
    <n v="24936.29204"/>
    <n v="210"/>
    <x v="2"/>
    <d v="2023-11-19T00:00:00"/>
    <n v="20"/>
    <s v="Penicillin"/>
    <x v="2"/>
  </r>
  <r>
    <s v="Deborah Arias"/>
    <n v="81"/>
    <x v="0"/>
    <x v="0"/>
    <x v="0"/>
    <s v="A-"/>
    <x v="5"/>
    <x v="1045"/>
    <s v="Sheri Daniels"/>
    <s v="Drake-Hoover"/>
    <x v="1"/>
    <n v="3703.7490889999999"/>
    <n v="158"/>
    <x v="0"/>
    <d v="2023-05-17T00:00:00"/>
    <n v="6"/>
    <s v="Paracetamol"/>
    <x v="1"/>
  </r>
  <r>
    <s v="Alec Wallace"/>
    <n v="73"/>
    <x v="0"/>
    <x v="1"/>
    <x v="2"/>
    <s v="B+"/>
    <x v="5"/>
    <x v="822"/>
    <s v="Alison Reilly"/>
    <s v="Mann, Diaz and Hart"/>
    <x v="3"/>
    <n v="36448.927259999997"/>
    <n v="109"/>
    <x v="0"/>
    <d v="2019-02-14T00:00:00"/>
    <n v="16"/>
    <s v="Paracetamol"/>
    <x v="1"/>
  </r>
  <r>
    <s v="Alex Sanchez"/>
    <n v="58"/>
    <x v="1"/>
    <x v="0"/>
    <x v="3"/>
    <s v="AB-"/>
    <x v="0"/>
    <x v="1202"/>
    <s v="Angela Terry"/>
    <s v="Hogan, Scott and Hood"/>
    <x v="1"/>
    <n v="10841.917949999999"/>
    <n v="370"/>
    <x v="1"/>
    <d v="2019-02-17T00:00:00"/>
    <n v="29"/>
    <s v="Penicillin"/>
    <x v="0"/>
  </r>
  <r>
    <s v="Eric Johnson DVM"/>
    <n v="24"/>
    <x v="2"/>
    <x v="0"/>
    <x v="5"/>
    <s v="O+"/>
    <x v="0"/>
    <x v="1203"/>
    <s v="Danielle Davis"/>
    <s v="Peterson-Weber"/>
    <x v="1"/>
    <n v="17762.498169999999"/>
    <n v="282"/>
    <x v="2"/>
    <d v="2021-05-01T00:00:00"/>
    <n v="26"/>
    <s v="Aspirin"/>
    <x v="0"/>
  </r>
  <r>
    <s v="Travis Foster"/>
    <n v="53"/>
    <x v="1"/>
    <x v="1"/>
    <x v="1"/>
    <s v="AB-"/>
    <x v="0"/>
    <x v="387"/>
    <s v="Jocelyn Johnson"/>
    <s v="Berry, Schultz and Hernandez"/>
    <x v="3"/>
    <n v="19839.511999999999"/>
    <n v="450"/>
    <x v="2"/>
    <d v="2022-08-23T00:00:00"/>
    <n v="4"/>
    <s v="Ibuprofen"/>
    <x v="1"/>
  </r>
  <r>
    <s v="Melissa Singh"/>
    <n v="31"/>
    <x v="2"/>
    <x v="1"/>
    <x v="4"/>
    <s v="O-"/>
    <x v="5"/>
    <x v="1204"/>
    <s v="Jenny Contreras"/>
    <s v="Brown, King and Bowers"/>
    <x v="3"/>
    <n v="16581.204809999999"/>
    <n v="183"/>
    <x v="1"/>
    <d v="2019-05-21T00:00:00"/>
    <n v="29"/>
    <s v="Penicillin"/>
    <x v="2"/>
  </r>
  <r>
    <s v="Donna Flores"/>
    <n v="21"/>
    <x v="2"/>
    <x v="1"/>
    <x v="4"/>
    <s v="O+"/>
    <x v="2"/>
    <x v="277"/>
    <s v="Lynn Pace"/>
    <s v="Baker, Shields and Hall"/>
    <x v="1"/>
    <n v="19132.933249999998"/>
    <n v="103"/>
    <x v="0"/>
    <d v="2020-01-11T00:00:00"/>
    <n v="0"/>
    <s v="Lipitor"/>
    <x v="0"/>
  </r>
  <r>
    <s v="Frank Stephens"/>
    <n v="64"/>
    <x v="0"/>
    <x v="0"/>
    <x v="0"/>
    <s v="O+"/>
    <x v="1"/>
    <x v="272"/>
    <s v="James Gould"/>
    <s v="Carson-Ross"/>
    <x v="1"/>
    <n v="18222.102449999998"/>
    <n v="269"/>
    <x v="0"/>
    <d v="2019-10-09T00:00:00"/>
    <n v="20"/>
    <s v="Ibuprofen"/>
    <x v="2"/>
  </r>
  <r>
    <s v="Joseph Spence"/>
    <n v="29"/>
    <x v="2"/>
    <x v="1"/>
    <x v="4"/>
    <s v="B+"/>
    <x v="4"/>
    <x v="638"/>
    <s v="Holly Hernandez"/>
    <s v="Schwartz LLC"/>
    <x v="4"/>
    <n v="31714.345379999999"/>
    <n v="413"/>
    <x v="2"/>
    <d v="2020-07-10T00:00:00"/>
    <n v="15"/>
    <s v="Aspirin"/>
    <x v="2"/>
  </r>
  <r>
    <s v="Marcus Powell"/>
    <n v="78"/>
    <x v="0"/>
    <x v="0"/>
    <x v="0"/>
    <s v="O+"/>
    <x v="1"/>
    <x v="679"/>
    <s v="Nicole Holland"/>
    <s v="Gallagher PLC"/>
    <x v="2"/>
    <n v="37265.694170000002"/>
    <n v="447"/>
    <x v="0"/>
    <d v="2023-04-03T00:00:00"/>
    <n v="3"/>
    <s v="Penicillin"/>
    <x v="2"/>
  </r>
  <r>
    <s v="Gary Ayers"/>
    <n v="23"/>
    <x v="2"/>
    <x v="0"/>
    <x v="5"/>
    <s v="O+"/>
    <x v="0"/>
    <x v="1205"/>
    <s v="Catherine Garcia"/>
    <s v="Howard, Barnett and Perry"/>
    <x v="4"/>
    <n v="5131.0609860000004"/>
    <n v="305"/>
    <x v="2"/>
    <d v="2020-04-03T00:00:00"/>
    <n v="20"/>
    <s v="Ibuprofen"/>
    <x v="0"/>
  </r>
  <r>
    <s v="Theresa Santiago"/>
    <n v="34"/>
    <x v="2"/>
    <x v="1"/>
    <x v="4"/>
    <s v="A-"/>
    <x v="2"/>
    <x v="172"/>
    <s v="David Ray"/>
    <s v="Moore, Ware and Cox"/>
    <x v="3"/>
    <n v="24879.441169999998"/>
    <n v="270"/>
    <x v="2"/>
    <d v="2020-06-11T00:00:00"/>
    <n v="16"/>
    <s v="Paracetamol"/>
    <x v="1"/>
  </r>
  <r>
    <s v="Erin Jackson"/>
    <n v="51"/>
    <x v="1"/>
    <x v="1"/>
    <x v="1"/>
    <s v="A-"/>
    <x v="0"/>
    <x v="292"/>
    <s v="Andrew Scott"/>
    <s v="Garrison-Horne"/>
    <x v="4"/>
    <n v="6648.6022460000004"/>
    <n v="163"/>
    <x v="2"/>
    <d v="2021-09-03T00:00:00"/>
    <n v="6"/>
    <s v="Ibuprofen"/>
    <x v="0"/>
  </r>
  <r>
    <s v="Michael Mason"/>
    <n v="58"/>
    <x v="1"/>
    <x v="0"/>
    <x v="3"/>
    <s v="B-"/>
    <x v="2"/>
    <x v="1206"/>
    <s v="Christopher Fox"/>
    <s v="Madden PLC"/>
    <x v="3"/>
    <n v="11709.6289"/>
    <n v="203"/>
    <x v="2"/>
    <d v="2020-12-18T00:00:00"/>
    <n v="27"/>
    <s v="Penicillin"/>
    <x v="2"/>
  </r>
  <r>
    <s v="Austin Ross"/>
    <n v="62"/>
    <x v="0"/>
    <x v="1"/>
    <x v="2"/>
    <s v="A+"/>
    <x v="4"/>
    <x v="1207"/>
    <s v="Alexandria Jenkins"/>
    <s v="Wright, Evans and Glass"/>
    <x v="1"/>
    <n v="22075.787380000002"/>
    <n v="320"/>
    <x v="1"/>
    <d v="2019-04-10T00:00:00"/>
    <n v="20"/>
    <s v="Ibuprofen"/>
    <x v="0"/>
  </r>
  <r>
    <s v="Sandra Scott"/>
    <n v="43"/>
    <x v="1"/>
    <x v="0"/>
    <x v="3"/>
    <s v="O+"/>
    <x v="3"/>
    <x v="468"/>
    <s v="Jason Smith"/>
    <s v="Reyes-Gallagher"/>
    <x v="3"/>
    <n v="8661.698719"/>
    <n v="469"/>
    <x v="2"/>
    <d v="2021-03-18T00:00:00"/>
    <n v="6"/>
    <s v="Paracetamol"/>
    <x v="2"/>
  </r>
  <r>
    <s v="Mr. Alex Wilson"/>
    <n v="18"/>
    <x v="2"/>
    <x v="1"/>
    <x v="4"/>
    <s v="A-"/>
    <x v="1"/>
    <x v="390"/>
    <s v="Nicholas Stewart"/>
    <s v="Stewart, Rodriguez and Tran"/>
    <x v="3"/>
    <n v="23716.366480000001"/>
    <n v="256"/>
    <x v="0"/>
    <d v="2022-04-07T00:00:00"/>
    <n v="5"/>
    <s v="Paracetamol"/>
    <x v="1"/>
  </r>
  <r>
    <s v="Patrick Higgins"/>
    <n v="53"/>
    <x v="1"/>
    <x v="1"/>
    <x v="1"/>
    <s v="O+"/>
    <x v="1"/>
    <x v="173"/>
    <s v="Joseph Norton"/>
    <s v="Lee Group"/>
    <x v="1"/>
    <n v="4813.8608720000002"/>
    <n v="457"/>
    <x v="1"/>
    <d v="2022-07-05T00:00:00"/>
    <n v="8"/>
    <s v="Aspirin"/>
    <x v="1"/>
  </r>
  <r>
    <s v="Brittney Wells"/>
    <n v="64"/>
    <x v="0"/>
    <x v="1"/>
    <x v="2"/>
    <s v="O-"/>
    <x v="1"/>
    <x v="101"/>
    <s v="Michael Smith"/>
    <s v="Daugherty Group"/>
    <x v="3"/>
    <n v="43525.872009999999"/>
    <n v="101"/>
    <x v="0"/>
    <d v="2021-01-03T00:00:00"/>
    <n v="6"/>
    <s v="Lipitor"/>
    <x v="2"/>
  </r>
  <r>
    <s v="Jennifer Singleton"/>
    <n v="24"/>
    <x v="2"/>
    <x v="1"/>
    <x v="4"/>
    <s v="B+"/>
    <x v="2"/>
    <x v="1208"/>
    <s v="Michael Miller"/>
    <s v="Goodwin Inc"/>
    <x v="1"/>
    <n v="10927.007310000001"/>
    <n v="375"/>
    <x v="0"/>
    <d v="2021-07-26T00:00:00"/>
    <n v="1"/>
    <s v="Aspirin"/>
    <x v="2"/>
  </r>
  <r>
    <s v="Amy Gardner"/>
    <n v="43"/>
    <x v="1"/>
    <x v="1"/>
    <x v="1"/>
    <s v="O-"/>
    <x v="3"/>
    <x v="1209"/>
    <s v="John Burton"/>
    <s v="Jones, Smith and Nelson"/>
    <x v="4"/>
    <n v="7940.5385070000002"/>
    <n v="341"/>
    <x v="2"/>
    <d v="2020-12-26T00:00:00"/>
    <n v="18"/>
    <s v="Penicillin"/>
    <x v="1"/>
  </r>
  <r>
    <s v="Andrew Edwards"/>
    <n v="24"/>
    <x v="2"/>
    <x v="1"/>
    <x v="4"/>
    <s v="B+"/>
    <x v="5"/>
    <x v="1096"/>
    <s v="Rachael Bell"/>
    <s v="Weaver Inc"/>
    <x v="3"/>
    <n v="25534.99422"/>
    <n v="170"/>
    <x v="2"/>
    <d v="2020-11-21T00:00:00"/>
    <n v="7"/>
    <s v="Paracetamol"/>
    <x v="2"/>
  </r>
  <r>
    <s v="Samantha Boone"/>
    <n v="42"/>
    <x v="1"/>
    <x v="1"/>
    <x v="1"/>
    <s v="A-"/>
    <x v="0"/>
    <x v="243"/>
    <s v="Derek Kennedy"/>
    <s v="Coleman and Sons"/>
    <x v="4"/>
    <n v="49641.742769999997"/>
    <n v="500"/>
    <x v="2"/>
    <d v="2023-08-29T00:00:00"/>
    <n v="5"/>
    <s v="Paracetamol"/>
    <x v="2"/>
  </r>
  <r>
    <s v="Nancy Campos"/>
    <n v="79"/>
    <x v="0"/>
    <x v="1"/>
    <x v="2"/>
    <s v="O-"/>
    <x v="3"/>
    <x v="742"/>
    <s v="Shannon Moore"/>
    <s v="Moore, Parker and Wells"/>
    <x v="0"/>
    <n v="38833.480159999999"/>
    <n v="371"/>
    <x v="0"/>
    <d v="2021-11-08T00:00:00"/>
    <n v="23"/>
    <s v="Penicillin"/>
    <x v="1"/>
  </r>
  <r>
    <s v="Morgan Daniels"/>
    <n v="24"/>
    <x v="2"/>
    <x v="1"/>
    <x v="4"/>
    <s v="A+"/>
    <x v="0"/>
    <x v="602"/>
    <s v="Steven Morris"/>
    <s v="Perez-Smith"/>
    <x v="4"/>
    <n v="10053.06365"/>
    <n v="419"/>
    <x v="0"/>
    <d v="2023-03-15T00:00:00"/>
    <n v="1"/>
    <s v="Penicillin"/>
    <x v="1"/>
  </r>
  <r>
    <s v="Angel Hogan"/>
    <n v="50"/>
    <x v="1"/>
    <x v="0"/>
    <x v="3"/>
    <s v="A+"/>
    <x v="4"/>
    <x v="951"/>
    <s v="Ryan Rush"/>
    <s v="Brown-Thomas"/>
    <x v="4"/>
    <n v="27945.06193"/>
    <n v="245"/>
    <x v="2"/>
    <d v="2022-04-21T00:00:00"/>
    <n v="11"/>
    <s v="Paracetamol"/>
    <x v="0"/>
  </r>
  <r>
    <s v="Bethany Smith"/>
    <n v="34"/>
    <x v="2"/>
    <x v="0"/>
    <x v="5"/>
    <s v="O+"/>
    <x v="1"/>
    <x v="916"/>
    <s v="Scott Jackson"/>
    <s v="Erickson, Reese and Martin"/>
    <x v="3"/>
    <n v="13310.37954"/>
    <n v="261"/>
    <x v="2"/>
    <d v="2022-05-31T00:00:00"/>
    <n v="7"/>
    <s v="Ibuprofen"/>
    <x v="1"/>
  </r>
  <r>
    <s v="Angela Clay"/>
    <n v="35"/>
    <x v="1"/>
    <x v="0"/>
    <x v="3"/>
    <s v="AB-"/>
    <x v="5"/>
    <x v="1210"/>
    <s v="Mark Bruce"/>
    <s v="Gray, Underwood and Rowe"/>
    <x v="2"/>
    <n v="73127.684659999999"/>
    <n v="158"/>
    <x v="1"/>
    <d v="2020-11-22T00:00:00"/>
    <n v="7"/>
    <s v="Paracetamol"/>
    <x v="0"/>
  </r>
  <r>
    <s v="Nicole Meyer"/>
    <n v="68"/>
    <x v="0"/>
    <x v="0"/>
    <x v="0"/>
    <s v="A+"/>
    <x v="0"/>
    <x v="65"/>
    <s v="Emily Lewis"/>
    <s v="Robinson Group"/>
    <x v="2"/>
    <n v="5272.3251170000003"/>
    <n v="440"/>
    <x v="1"/>
    <d v="2022-12-01T00:00:00"/>
    <n v="8"/>
    <s v="Aspirin"/>
    <x v="0"/>
  </r>
  <r>
    <s v="James Ramos"/>
    <n v="44"/>
    <x v="1"/>
    <x v="0"/>
    <x v="3"/>
    <s v="B+"/>
    <x v="4"/>
    <x v="975"/>
    <s v="Christopher Walker"/>
    <s v="Gaines and Sons"/>
    <x v="2"/>
    <n v="3214.853173"/>
    <n v="263"/>
    <x v="1"/>
    <d v="2023-07-03T00:00:00"/>
    <n v="22"/>
    <s v="Penicillin"/>
    <x v="0"/>
  </r>
  <r>
    <s v="Paul Ramos"/>
    <n v="48"/>
    <x v="1"/>
    <x v="0"/>
    <x v="3"/>
    <s v="B-"/>
    <x v="4"/>
    <x v="701"/>
    <s v="Jonathan Mccarthy"/>
    <s v="Smith-Walters"/>
    <x v="3"/>
    <n v="33527.383430000002"/>
    <n v="266"/>
    <x v="1"/>
    <d v="2019-10-03T00:00:00"/>
    <n v="13"/>
    <s v="Ibuprofen"/>
    <x v="0"/>
  </r>
  <r>
    <s v="Jodi Smith"/>
    <n v="74"/>
    <x v="0"/>
    <x v="0"/>
    <x v="0"/>
    <s v="B+"/>
    <x v="4"/>
    <x v="1101"/>
    <s v="Stephanie Lin"/>
    <s v="Sullivan-Jennings"/>
    <x v="4"/>
    <n v="19843.739939999999"/>
    <n v="407"/>
    <x v="1"/>
    <d v="2020-12-14T00:00:00"/>
    <n v="3"/>
    <s v="Lipitor"/>
    <x v="1"/>
  </r>
  <r>
    <s v="Alexander Watts"/>
    <n v="36"/>
    <x v="1"/>
    <x v="1"/>
    <x v="1"/>
    <s v="O+"/>
    <x v="0"/>
    <x v="930"/>
    <s v="Tracy Miller"/>
    <s v="Henry Inc"/>
    <x v="0"/>
    <n v="55398.900049999997"/>
    <n v="117"/>
    <x v="0"/>
    <d v="2022-02-02T00:00:00"/>
    <n v="18"/>
    <s v="Ibuprofen"/>
    <x v="0"/>
  </r>
  <r>
    <s v="Lisa Olson"/>
    <n v="79"/>
    <x v="0"/>
    <x v="1"/>
    <x v="2"/>
    <s v="B+"/>
    <x v="3"/>
    <x v="752"/>
    <s v="David Wong"/>
    <s v="Hoffman-Robinson"/>
    <x v="3"/>
    <n v="7922.5911770000002"/>
    <n v="314"/>
    <x v="0"/>
    <d v="2022-04-09T00:00:00"/>
    <n v="21"/>
    <s v="Penicillin"/>
    <x v="1"/>
  </r>
  <r>
    <s v="Amy Thompson"/>
    <n v="78"/>
    <x v="0"/>
    <x v="1"/>
    <x v="2"/>
    <s v="A+"/>
    <x v="1"/>
    <x v="534"/>
    <s v="Kevin Gomez"/>
    <s v="Harris, Romero and Snyder"/>
    <x v="3"/>
    <n v="11918.216210000001"/>
    <n v="295"/>
    <x v="0"/>
    <d v="2021-06-16T00:00:00"/>
    <n v="1"/>
    <s v="Lipitor"/>
    <x v="0"/>
  </r>
  <r>
    <s v="Robert Adkins"/>
    <n v="59"/>
    <x v="1"/>
    <x v="1"/>
    <x v="1"/>
    <s v="AB-"/>
    <x v="4"/>
    <x v="22"/>
    <s v="Carrie Thomas PhD"/>
    <s v="Smith, Rogers and Butler"/>
    <x v="4"/>
    <n v="33967.470939999999"/>
    <n v="214"/>
    <x v="2"/>
    <d v="2022-10-10T00:00:00"/>
    <n v="1"/>
    <s v="Lipitor"/>
    <x v="1"/>
  </r>
  <r>
    <s v="Ronald Barrett"/>
    <n v="18"/>
    <x v="2"/>
    <x v="0"/>
    <x v="5"/>
    <s v="O-"/>
    <x v="4"/>
    <x v="598"/>
    <s v="Chelsea Simpson"/>
    <s v="Smith, Boone and Brock"/>
    <x v="3"/>
    <n v="7818.1287300000004"/>
    <n v="394"/>
    <x v="1"/>
    <d v="2021-01-02T00:00:00"/>
    <n v="18"/>
    <s v="Lipitor"/>
    <x v="1"/>
  </r>
  <r>
    <s v="Michael Hendrix"/>
    <n v="77"/>
    <x v="0"/>
    <x v="1"/>
    <x v="2"/>
    <s v="AB+"/>
    <x v="0"/>
    <x v="1211"/>
    <s v="Matthew Smith"/>
    <s v="Cherry, Campbell and Mays"/>
    <x v="0"/>
    <n v="29612.880000000001"/>
    <n v="218"/>
    <x v="2"/>
    <d v="2022-02-03T00:00:00"/>
    <n v="20"/>
    <s v="Ibuprofen"/>
    <x v="1"/>
  </r>
  <r>
    <s v="Caleb Moss"/>
    <n v="41"/>
    <x v="1"/>
    <x v="0"/>
    <x v="3"/>
    <s v="A+"/>
    <x v="0"/>
    <x v="66"/>
    <s v="Jessica Johnson"/>
    <s v="Lucas and Sons"/>
    <x v="3"/>
    <n v="31168.121279999999"/>
    <n v="164"/>
    <x v="1"/>
    <d v="2021-01-01T00:00:00"/>
    <n v="1"/>
    <s v="Ibuprofen"/>
    <x v="0"/>
  </r>
  <r>
    <s v="Danny Ray"/>
    <n v="64"/>
    <x v="0"/>
    <x v="0"/>
    <x v="0"/>
    <s v="AB-"/>
    <x v="3"/>
    <x v="739"/>
    <s v="Mary Hamilton"/>
    <s v="Lee-Mcbride"/>
    <x v="0"/>
    <n v="26136.369490000001"/>
    <n v="316"/>
    <x v="2"/>
    <d v="2018-12-11T00:00:00"/>
    <n v="7"/>
    <s v="Lipitor"/>
    <x v="1"/>
  </r>
  <r>
    <s v="Robert Bright"/>
    <n v="22"/>
    <x v="2"/>
    <x v="1"/>
    <x v="4"/>
    <s v="AB+"/>
    <x v="5"/>
    <x v="811"/>
    <s v="Lisa Hoover"/>
    <s v="Anderson Inc"/>
    <x v="4"/>
    <n v="4095.728548"/>
    <n v="168"/>
    <x v="0"/>
    <d v="2021-01-17T00:00:00"/>
    <n v="1"/>
    <s v="Penicillin"/>
    <x v="1"/>
  </r>
  <r>
    <s v="Andrea Vasquez"/>
    <n v="85"/>
    <x v="0"/>
    <x v="1"/>
    <x v="2"/>
    <s v="A+"/>
    <x v="0"/>
    <x v="604"/>
    <s v="Brent Stewart"/>
    <s v="Shah PLC"/>
    <x v="4"/>
    <n v="36641.57445"/>
    <n v="354"/>
    <x v="2"/>
    <d v="2023-06-18T00:00:00"/>
    <n v="10"/>
    <s v="Paracetamol"/>
    <x v="1"/>
  </r>
  <r>
    <s v="Brenda Stewart"/>
    <n v="42"/>
    <x v="1"/>
    <x v="1"/>
    <x v="1"/>
    <s v="A+"/>
    <x v="1"/>
    <x v="461"/>
    <s v="Daniel Winters"/>
    <s v="Daniels-Alvarez"/>
    <x v="2"/>
    <n v="15203.965109999999"/>
    <n v="248"/>
    <x v="1"/>
    <d v="2021-04-14T00:00:00"/>
    <n v="30"/>
    <s v="Penicillin"/>
    <x v="2"/>
  </r>
  <r>
    <s v="Janet White"/>
    <n v="42"/>
    <x v="1"/>
    <x v="1"/>
    <x v="1"/>
    <s v="O+"/>
    <x v="4"/>
    <x v="785"/>
    <s v="Stephen Castillo"/>
    <s v="Blankenship Group"/>
    <x v="2"/>
    <n v="32341.212469999999"/>
    <n v="207"/>
    <x v="1"/>
    <d v="2023-02-14T00:00:00"/>
    <n v="4"/>
    <s v="Aspirin"/>
    <x v="0"/>
  </r>
  <r>
    <s v="Destiny Morgan"/>
    <n v="53"/>
    <x v="1"/>
    <x v="0"/>
    <x v="3"/>
    <s v="O+"/>
    <x v="2"/>
    <x v="1212"/>
    <s v="William Alvarez"/>
    <s v="Robinson and Sons"/>
    <x v="4"/>
    <n v="6596.7697040000003"/>
    <n v="162"/>
    <x v="0"/>
    <d v="2022-10-03T00:00:00"/>
    <n v="8"/>
    <s v="Aspirin"/>
    <x v="0"/>
  </r>
  <r>
    <s v="Julie Hall"/>
    <n v="30"/>
    <x v="2"/>
    <x v="0"/>
    <x v="5"/>
    <s v="O+"/>
    <x v="0"/>
    <x v="1098"/>
    <s v="Steven Aguirre"/>
    <s v="Williams Group"/>
    <x v="1"/>
    <n v="48793.353049999998"/>
    <n v="229"/>
    <x v="2"/>
    <d v="2021-08-16T00:00:00"/>
    <n v="12"/>
    <s v="Ibuprofen"/>
    <x v="1"/>
  </r>
  <r>
    <s v="Thomas Waters"/>
    <n v="71"/>
    <x v="0"/>
    <x v="1"/>
    <x v="2"/>
    <s v="B+"/>
    <x v="4"/>
    <x v="1213"/>
    <s v="Laurie Davis"/>
    <s v="Brown, Smith and Reeves"/>
    <x v="1"/>
    <n v="27136.643230000001"/>
    <n v="236"/>
    <x v="2"/>
    <d v="2020-01-24T00:00:00"/>
    <n v="29"/>
    <s v="Aspirin"/>
    <x v="2"/>
  </r>
  <r>
    <s v="Crystal Coleman"/>
    <n v="64"/>
    <x v="0"/>
    <x v="1"/>
    <x v="2"/>
    <s v="A+"/>
    <x v="4"/>
    <x v="893"/>
    <s v="Steven Horne"/>
    <s v="Sanchez-Scott"/>
    <x v="4"/>
    <n v="32525.660779999998"/>
    <n v="449"/>
    <x v="2"/>
    <d v="2022-12-15T00:00:00"/>
    <n v="6"/>
    <s v="Ibuprofen"/>
    <x v="2"/>
  </r>
  <r>
    <s v="Victoria Snyder"/>
    <n v="46"/>
    <x v="1"/>
    <x v="1"/>
    <x v="1"/>
    <s v="B-"/>
    <x v="4"/>
    <x v="936"/>
    <s v="Amanda Green"/>
    <s v="Barton-Kidd"/>
    <x v="3"/>
    <n v="34010.746859999999"/>
    <n v="206"/>
    <x v="1"/>
    <d v="2022-10-30T00:00:00"/>
    <n v="8"/>
    <s v="Paracetamol"/>
    <x v="0"/>
  </r>
  <r>
    <s v="Joseph Hill"/>
    <n v="37"/>
    <x v="1"/>
    <x v="0"/>
    <x v="3"/>
    <s v="A+"/>
    <x v="2"/>
    <x v="839"/>
    <s v="Sabrina Myers"/>
    <s v="Morton LLC"/>
    <x v="3"/>
    <n v="11952.009959999999"/>
    <n v="299"/>
    <x v="2"/>
    <d v="2022-08-31T00:00:00"/>
    <n v="22"/>
    <s v="Penicillin"/>
    <x v="1"/>
  </r>
  <r>
    <s v="William Brown"/>
    <n v="51"/>
    <x v="1"/>
    <x v="1"/>
    <x v="1"/>
    <s v="AB+"/>
    <x v="3"/>
    <x v="979"/>
    <s v="Carolyn Bass"/>
    <s v="Espinoza-Lawrence"/>
    <x v="0"/>
    <n v="24119.478309999999"/>
    <n v="104"/>
    <x v="1"/>
    <d v="2023-03-30T00:00:00"/>
    <n v="15"/>
    <s v="Ibuprofen"/>
    <x v="0"/>
  </r>
  <r>
    <s v="Christie Galvan"/>
    <n v="72"/>
    <x v="0"/>
    <x v="0"/>
    <x v="0"/>
    <s v="B+"/>
    <x v="1"/>
    <x v="277"/>
    <s v="Dawn Walton"/>
    <s v="Moore Ltd"/>
    <x v="3"/>
    <n v="20824.433079999999"/>
    <n v="427"/>
    <x v="2"/>
    <d v="2020-02-02T00:00:00"/>
    <n v="22"/>
    <s v="Penicillin"/>
    <x v="2"/>
  </r>
  <r>
    <s v="Chad Anthony"/>
    <n v="26"/>
    <x v="2"/>
    <x v="1"/>
    <x v="4"/>
    <s v="O+"/>
    <x v="1"/>
    <x v="202"/>
    <s v="Thomas Kennedy"/>
    <s v="Dixon, Ayala and Mendoza"/>
    <x v="2"/>
    <n v="2725.0396169999999"/>
    <n v="417"/>
    <x v="1"/>
    <d v="2021-06-12T00:00:00"/>
    <n v="28"/>
    <s v="Penicillin"/>
    <x v="0"/>
  </r>
  <r>
    <s v="Jessica Adams"/>
    <n v="33"/>
    <x v="2"/>
    <x v="1"/>
    <x v="4"/>
    <s v="O-"/>
    <x v="4"/>
    <x v="778"/>
    <s v="Jordan Harris"/>
    <s v="Villarreal-Frey"/>
    <x v="2"/>
    <n v="28772.060649999999"/>
    <n v="305"/>
    <x v="2"/>
    <d v="2020-10-06T00:00:00"/>
    <n v="8"/>
    <s v="Aspirin"/>
    <x v="0"/>
  </r>
  <r>
    <s v="William Thompson"/>
    <n v="32"/>
    <x v="2"/>
    <x v="0"/>
    <x v="5"/>
    <s v="B-"/>
    <x v="0"/>
    <x v="497"/>
    <s v="Sean Taylor"/>
    <s v="Robinson Group"/>
    <x v="1"/>
    <n v="40160.52594"/>
    <n v="452"/>
    <x v="2"/>
    <d v="2022-10-13T00:00:00"/>
    <n v="26"/>
    <s v="Penicillin"/>
    <x v="1"/>
  </r>
  <r>
    <s v="Kelly Bishop"/>
    <n v="80"/>
    <x v="0"/>
    <x v="1"/>
    <x v="2"/>
    <s v="B-"/>
    <x v="1"/>
    <x v="1214"/>
    <s v="Connor Morris"/>
    <s v="Gonzalez, Gray and Snyder"/>
    <x v="4"/>
    <n v="22917.402890000001"/>
    <n v="499"/>
    <x v="0"/>
    <d v="2020-04-24T00:00:00"/>
    <n v="6"/>
    <s v="Ibuprofen"/>
    <x v="1"/>
  </r>
  <r>
    <s v="Julie Delgado"/>
    <n v="27"/>
    <x v="2"/>
    <x v="0"/>
    <x v="5"/>
    <s v="AB-"/>
    <x v="3"/>
    <x v="1215"/>
    <s v="Jose Jones"/>
    <s v="Jones, Hamilton and Carlson"/>
    <x v="4"/>
    <n v="27426.381730000001"/>
    <n v="487"/>
    <x v="0"/>
    <d v="2019-12-19T00:00:00"/>
    <n v="19"/>
    <s v="Penicillin"/>
    <x v="1"/>
  </r>
  <r>
    <s v="Barry Mayo"/>
    <n v="48"/>
    <x v="1"/>
    <x v="1"/>
    <x v="1"/>
    <s v="O-"/>
    <x v="2"/>
    <x v="652"/>
    <s v="John Johnson"/>
    <s v="Hansen, Key and Perry"/>
    <x v="4"/>
    <n v="13307.781209999999"/>
    <n v="357"/>
    <x v="0"/>
    <d v="2018-11-07T00:00:00"/>
    <n v="4"/>
    <s v="Paracetamol"/>
    <x v="2"/>
  </r>
  <r>
    <s v="Johnny Richardson"/>
    <n v="79"/>
    <x v="0"/>
    <x v="0"/>
    <x v="0"/>
    <s v="AB+"/>
    <x v="3"/>
    <x v="1216"/>
    <s v="Sarah Garrett"/>
    <s v="Jones and Sons"/>
    <x v="1"/>
    <n v="37416.97479"/>
    <n v="223"/>
    <x v="0"/>
    <d v="2022-03-03T00:00:00"/>
    <n v="8"/>
    <s v="Paracetamol"/>
    <x v="2"/>
  </r>
  <r>
    <s v="Michael Allen"/>
    <n v="26"/>
    <x v="2"/>
    <x v="1"/>
    <x v="4"/>
    <s v="B+"/>
    <x v="1"/>
    <x v="1150"/>
    <s v="Jeremy Pruitt"/>
    <s v="Barnes LLC"/>
    <x v="4"/>
    <n v="25688.672399999999"/>
    <n v="255"/>
    <x v="1"/>
    <d v="2023-01-26T00:00:00"/>
    <n v="15"/>
    <s v="Lipitor"/>
    <x v="1"/>
  </r>
  <r>
    <s v="Amy Mueller"/>
    <n v="72"/>
    <x v="0"/>
    <x v="1"/>
    <x v="2"/>
    <s v="A-"/>
    <x v="1"/>
    <x v="219"/>
    <s v="Jerry Cruz"/>
    <s v="Brown, Tate and Kerr"/>
    <x v="2"/>
    <n v="22427.11637"/>
    <n v="356"/>
    <x v="0"/>
    <d v="2022-02-03T00:00:00"/>
    <n v="22"/>
    <s v="Paracetamol"/>
    <x v="2"/>
  </r>
  <r>
    <s v="Amanda Bailey"/>
    <n v="67"/>
    <x v="0"/>
    <x v="1"/>
    <x v="2"/>
    <s v="O-"/>
    <x v="3"/>
    <x v="1122"/>
    <s v="Alexandria Hansen"/>
    <s v="Nichols Ltd"/>
    <x v="0"/>
    <n v="35938.610130000001"/>
    <n v="442"/>
    <x v="0"/>
    <d v="2019-12-19T00:00:00"/>
    <n v="20"/>
    <s v="Penicillin"/>
    <x v="2"/>
  </r>
  <r>
    <s v="Joseph Avila"/>
    <n v="66"/>
    <x v="0"/>
    <x v="1"/>
    <x v="2"/>
    <s v="O-"/>
    <x v="1"/>
    <x v="480"/>
    <s v="Bob Stone"/>
    <s v="Austin, Daniels and Pham"/>
    <x v="2"/>
    <n v="42037.927409999997"/>
    <n v="142"/>
    <x v="2"/>
    <d v="2022-05-26T00:00:00"/>
    <n v="14"/>
    <s v="Aspirin"/>
    <x v="2"/>
  </r>
  <r>
    <s v="Karen Brooks"/>
    <n v="84"/>
    <x v="0"/>
    <x v="0"/>
    <x v="0"/>
    <s v="A+"/>
    <x v="1"/>
    <x v="25"/>
    <s v="Megan Collins"/>
    <s v="Hansen LLC"/>
    <x v="0"/>
    <n v="33371.611040000003"/>
    <n v="298"/>
    <x v="2"/>
    <d v="2021-06-10T00:00:00"/>
    <n v="14"/>
    <s v="Ibuprofen"/>
    <x v="1"/>
  </r>
  <r>
    <s v="David Smith"/>
    <n v="34"/>
    <x v="2"/>
    <x v="0"/>
    <x v="5"/>
    <s v="B+"/>
    <x v="5"/>
    <x v="873"/>
    <s v="Larry Parks"/>
    <s v="Shepherd-Hartman"/>
    <x v="1"/>
    <n v="60342.299939999997"/>
    <n v="224"/>
    <x v="2"/>
    <d v="2022-07-29T00:00:00"/>
    <n v="30"/>
    <s v="Lipitor"/>
    <x v="0"/>
  </r>
  <r>
    <s v="Mary Dodson DDS"/>
    <n v="82"/>
    <x v="0"/>
    <x v="0"/>
    <x v="0"/>
    <s v="O-"/>
    <x v="3"/>
    <x v="791"/>
    <s v="Kayla Brennan"/>
    <s v="Lewis, Little and Moses"/>
    <x v="0"/>
    <n v="8586.0754820000002"/>
    <n v="456"/>
    <x v="0"/>
    <d v="2020-07-30T00:00:00"/>
    <n v="6"/>
    <s v="Ibuprofen"/>
    <x v="0"/>
  </r>
  <r>
    <s v="Kathy Clark"/>
    <n v="55"/>
    <x v="1"/>
    <x v="1"/>
    <x v="1"/>
    <s v="B+"/>
    <x v="2"/>
    <x v="927"/>
    <s v="Kaitlin Miller"/>
    <s v="Jennings-Flores"/>
    <x v="4"/>
    <n v="17890.537929999999"/>
    <n v="199"/>
    <x v="2"/>
    <d v="2019-06-15T00:00:00"/>
    <n v="23"/>
    <s v="Ibuprofen"/>
    <x v="2"/>
  </r>
  <r>
    <s v="Beverly Robinson"/>
    <n v="50"/>
    <x v="1"/>
    <x v="1"/>
    <x v="1"/>
    <s v="A-"/>
    <x v="0"/>
    <x v="1217"/>
    <s v="Todd Lindsey"/>
    <s v="Hall-Bautista"/>
    <x v="0"/>
    <n v="45392.017769999999"/>
    <n v="374"/>
    <x v="1"/>
    <d v="2022-12-14T00:00:00"/>
    <n v="1"/>
    <s v="Aspirin"/>
    <x v="2"/>
  </r>
  <r>
    <s v="Jessica Rodriguez"/>
    <n v="39"/>
    <x v="1"/>
    <x v="0"/>
    <x v="3"/>
    <s v="O+"/>
    <x v="0"/>
    <x v="1218"/>
    <s v="Denise Hammond"/>
    <s v="Bryan, Davis and Reyes"/>
    <x v="1"/>
    <n v="47590.216220000002"/>
    <n v="162"/>
    <x v="1"/>
    <d v="2019-12-04T00:00:00"/>
    <n v="8"/>
    <s v="Lipitor"/>
    <x v="0"/>
  </r>
  <r>
    <s v="Donald Thompson"/>
    <n v="70"/>
    <x v="0"/>
    <x v="1"/>
    <x v="2"/>
    <s v="AB-"/>
    <x v="4"/>
    <x v="711"/>
    <s v="Henry Cox"/>
    <s v="Foster, Harrington and Mccarthy"/>
    <x v="0"/>
    <n v="18099.449390000002"/>
    <n v="297"/>
    <x v="2"/>
    <d v="2019-10-06T00:00:00"/>
    <n v="24"/>
    <s v="Aspirin"/>
    <x v="1"/>
  </r>
  <r>
    <s v="Maurice Taylor"/>
    <n v="52"/>
    <x v="1"/>
    <x v="0"/>
    <x v="3"/>
    <s v="B-"/>
    <x v="4"/>
    <x v="1219"/>
    <s v="Jacqueline Harris"/>
    <s v="Carr PLC"/>
    <x v="0"/>
    <n v="26919.196830000001"/>
    <n v="196"/>
    <x v="2"/>
    <d v="2023-09-29T00:00:00"/>
    <n v="3"/>
    <s v="Paracetamol"/>
    <x v="2"/>
  </r>
  <r>
    <s v="Dana Kelly DDS"/>
    <n v="61"/>
    <x v="0"/>
    <x v="1"/>
    <x v="2"/>
    <s v="O+"/>
    <x v="4"/>
    <x v="31"/>
    <s v="Holly Harper"/>
    <s v="Davis PLC"/>
    <x v="0"/>
    <n v="28094.135719999998"/>
    <n v="392"/>
    <x v="2"/>
    <d v="2023-08-03T00:00:00"/>
    <n v="25"/>
    <s v="Lipitor"/>
    <x v="2"/>
  </r>
  <r>
    <s v="Wendy Mendoza"/>
    <n v="77"/>
    <x v="0"/>
    <x v="0"/>
    <x v="0"/>
    <s v="O+"/>
    <x v="2"/>
    <x v="1102"/>
    <s v="George Pope"/>
    <s v="Coleman-Medina"/>
    <x v="0"/>
    <n v="6293.7610850000001"/>
    <n v="106"/>
    <x v="2"/>
    <d v="2020-08-15T00:00:00"/>
    <n v="15"/>
    <s v="Paracetamol"/>
    <x v="1"/>
  </r>
  <r>
    <s v="Justin Harris"/>
    <n v="67"/>
    <x v="0"/>
    <x v="0"/>
    <x v="0"/>
    <s v="O+"/>
    <x v="1"/>
    <x v="1220"/>
    <s v="Jennifer James"/>
    <s v="Hernandez, Moore and Wells"/>
    <x v="0"/>
    <n v="6829.5781470000002"/>
    <n v="429"/>
    <x v="1"/>
    <d v="2019-05-03T00:00:00"/>
    <n v="5"/>
    <s v="Lipitor"/>
    <x v="1"/>
  </r>
  <r>
    <s v="Heather Rodriguez"/>
    <n v="43"/>
    <x v="1"/>
    <x v="0"/>
    <x v="3"/>
    <s v="AB-"/>
    <x v="4"/>
    <x v="1182"/>
    <s v="Stacey Sims"/>
    <s v="Donaldson-Hodge"/>
    <x v="1"/>
    <n v="18850.944950000001"/>
    <n v="437"/>
    <x v="2"/>
    <d v="2021-12-28T00:00:00"/>
    <n v="22"/>
    <s v="Aspirin"/>
    <x v="2"/>
  </r>
  <r>
    <s v="Lisa Fernandez"/>
    <n v="55"/>
    <x v="1"/>
    <x v="0"/>
    <x v="3"/>
    <s v="B+"/>
    <x v="5"/>
    <x v="1221"/>
    <s v="Tyler Goodwin"/>
    <s v="Kennedy Ltd"/>
    <x v="0"/>
    <n v="12535.83727"/>
    <n v="479"/>
    <x v="1"/>
    <d v="2022-09-11T00:00:00"/>
    <n v="2"/>
    <s v="Penicillin"/>
    <x v="2"/>
  </r>
  <r>
    <s v="James Ferrell"/>
    <n v="73"/>
    <x v="0"/>
    <x v="1"/>
    <x v="2"/>
    <s v="AB-"/>
    <x v="3"/>
    <x v="1222"/>
    <s v="Cathy Hill"/>
    <s v="Krause PLC"/>
    <x v="0"/>
    <n v="26077.578839999998"/>
    <n v="256"/>
    <x v="2"/>
    <d v="2023-04-25T00:00:00"/>
    <n v="26"/>
    <s v="Penicillin"/>
    <x v="1"/>
  </r>
  <r>
    <s v="Tracy Malone"/>
    <n v="20"/>
    <x v="2"/>
    <x v="1"/>
    <x v="4"/>
    <s v="A-"/>
    <x v="2"/>
    <x v="410"/>
    <s v="Rachael Wall"/>
    <s v="Bowen-Hill"/>
    <x v="4"/>
    <n v="4196.2767720000002"/>
    <n v="486"/>
    <x v="2"/>
    <d v="2022-11-18T00:00:00"/>
    <n v="2"/>
    <s v="Lipitor"/>
    <x v="1"/>
  </r>
  <r>
    <s v="Adam Callahan"/>
    <n v="67"/>
    <x v="0"/>
    <x v="1"/>
    <x v="2"/>
    <s v="B-"/>
    <x v="5"/>
    <x v="940"/>
    <s v="Matthew Johnson"/>
    <s v="Floyd-George"/>
    <x v="0"/>
    <n v="48480.31882"/>
    <n v="201"/>
    <x v="2"/>
    <d v="2020-05-31T00:00:00"/>
    <n v="28"/>
    <s v="Ibuprofen"/>
    <x v="1"/>
  </r>
  <r>
    <s v="Tracey Soto"/>
    <n v="33"/>
    <x v="2"/>
    <x v="0"/>
    <x v="5"/>
    <s v="B+"/>
    <x v="5"/>
    <x v="423"/>
    <s v="Pamela Higgins"/>
    <s v="Ramirez, Hughes and Brown"/>
    <x v="3"/>
    <n v="51449.596290000001"/>
    <n v="397"/>
    <x v="0"/>
    <d v="2019-11-16T00:00:00"/>
    <n v="5"/>
    <s v="Ibuprofen"/>
    <x v="1"/>
  </r>
  <r>
    <s v="Michelle Wilson"/>
    <n v="18"/>
    <x v="2"/>
    <x v="0"/>
    <x v="5"/>
    <s v="A+"/>
    <x v="4"/>
    <x v="311"/>
    <s v="Joshua Montgomery"/>
    <s v="Howard and Sons"/>
    <x v="2"/>
    <n v="34186.541640000003"/>
    <n v="346"/>
    <x v="1"/>
    <d v="2019-12-16T00:00:00"/>
    <n v="5"/>
    <s v="Lipitor"/>
    <x v="1"/>
  </r>
  <r>
    <s v="Susan Holmes"/>
    <n v="73"/>
    <x v="0"/>
    <x v="0"/>
    <x v="0"/>
    <s v="O-"/>
    <x v="1"/>
    <x v="875"/>
    <s v="Monica Clark"/>
    <s v="Torres-Lopez"/>
    <x v="0"/>
    <n v="34229.99035"/>
    <n v="172"/>
    <x v="2"/>
    <d v="2022-07-28T00:00:00"/>
    <n v="6"/>
    <s v="Lipitor"/>
    <x v="0"/>
  </r>
  <r>
    <s v="Nancy Mitchell"/>
    <n v="50"/>
    <x v="1"/>
    <x v="1"/>
    <x v="1"/>
    <s v="A+"/>
    <x v="4"/>
    <x v="1067"/>
    <s v="Sarah Garner"/>
    <s v="Ramsey-Jones"/>
    <x v="2"/>
    <n v="18954.38536"/>
    <n v="139"/>
    <x v="2"/>
    <d v="2023-10-30T00:00:00"/>
    <n v="25"/>
    <s v="Ibuprofen"/>
    <x v="1"/>
  </r>
  <r>
    <s v="Heather Smith"/>
    <n v="22"/>
    <x v="2"/>
    <x v="1"/>
    <x v="4"/>
    <s v="B+"/>
    <x v="2"/>
    <x v="1180"/>
    <s v="David Contreras"/>
    <s v="Vaughn, Johnson and Perez"/>
    <x v="4"/>
    <n v="19720.121889999999"/>
    <n v="249"/>
    <x v="0"/>
    <d v="2022-09-03T00:00:00"/>
    <n v="4"/>
    <s v="Ibuprofen"/>
    <x v="2"/>
  </r>
  <r>
    <s v="Linda Johnson"/>
    <n v="58"/>
    <x v="1"/>
    <x v="0"/>
    <x v="3"/>
    <s v="A+"/>
    <x v="3"/>
    <x v="730"/>
    <s v="John Perkins"/>
    <s v="Patterson-Avila"/>
    <x v="1"/>
    <n v="36490.999819999997"/>
    <n v="402"/>
    <x v="0"/>
    <d v="2020-12-06T00:00:00"/>
    <n v="11"/>
    <s v="Penicillin"/>
    <x v="0"/>
  </r>
  <r>
    <s v="Timothy Lucas"/>
    <n v="35"/>
    <x v="1"/>
    <x v="1"/>
    <x v="1"/>
    <s v="O-"/>
    <x v="0"/>
    <x v="471"/>
    <s v="William Parks"/>
    <s v="Vasquez-Crawford"/>
    <x v="1"/>
    <n v="13032.1872"/>
    <n v="108"/>
    <x v="0"/>
    <d v="2021-04-09T00:00:00"/>
    <n v="23"/>
    <s v="Ibuprofen"/>
    <x v="1"/>
  </r>
  <r>
    <s v="Jon Garcia"/>
    <n v="45"/>
    <x v="1"/>
    <x v="0"/>
    <x v="3"/>
    <s v="AB+"/>
    <x v="4"/>
    <x v="1056"/>
    <s v="Jennifer Brooks"/>
    <s v="Turner LLC"/>
    <x v="0"/>
    <n v="15827.03548"/>
    <n v="474"/>
    <x v="2"/>
    <d v="2023-08-18T00:00:00"/>
    <n v="10"/>
    <s v="Penicillin"/>
    <x v="1"/>
  </r>
  <r>
    <s v="Jack Campbell"/>
    <n v="31"/>
    <x v="2"/>
    <x v="0"/>
    <x v="5"/>
    <s v="B+"/>
    <x v="1"/>
    <x v="228"/>
    <s v="Bryan Martin"/>
    <s v="Young LLC"/>
    <x v="3"/>
    <n v="44137.653409999999"/>
    <n v="110"/>
    <x v="1"/>
    <d v="2022-08-19T00:00:00"/>
    <n v="30"/>
    <s v="Penicillin"/>
    <x v="2"/>
  </r>
  <r>
    <s v="Beverly Adkins"/>
    <n v="62"/>
    <x v="0"/>
    <x v="1"/>
    <x v="2"/>
    <s v="A-"/>
    <x v="4"/>
    <x v="1223"/>
    <s v="Lee Collins"/>
    <s v="Cameron Ltd"/>
    <x v="0"/>
    <n v="31349.305390000001"/>
    <n v="442"/>
    <x v="1"/>
    <d v="2023-02-12T00:00:00"/>
    <n v="23"/>
    <s v="Paracetamol"/>
    <x v="1"/>
  </r>
  <r>
    <s v="Timothy Goodman"/>
    <n v="59"/>
    <x v="1"/>
    <x v="1"/>
    <x v="1"/>
    <s v="B-"/>
    <x v="2"/>
    <x v="948"/>
    <s v="Shannon Brady"/>
    <s v="Pruitt PLC"/>
    <x v="2"/>
    <n v="3842.3427609999999"/>
    <n v="248"/>
    <x v="2"/>
    <d v="2023-11-04T00:00:00"/>
    <n v="22"/>
    <s v="Aspirin"/>
    <x v="2"/>
  </r>
  <r>
    <s v="Jacqueline Stone"/>
    <n v="20"/>
    <x v="2"/>
    <x v="1"/>
    <x v="4"/>
    <s v="B-"/>
    <x v="3"/>
    <x v="191"/>
    <s v="Alexandria Hamilton"/>
    <s v="Mueller PLC"/>
    <x v="1"/>
    <n v="27518.173849999999"/>
    <n v="242"/>
    <x v="1"/>
    <d v="2021-02-16T00:00:00"/>
    <n v="3"/>
    <s v="Penicillin"/>
    <x v="1"/>
  </r>
  <r>
    <s v="Jill Green"/>
    <n v="65"/>
    <x v="0"/>
    <x v="1"/>
    <x v="2"/>
    <s v="B-"/>
    <x v="5"/>
    <x v="1224"/>
    <s v="Christopher Lloyd"/>
    <s v="Barnes, Ferguson and Davis"/>
    <x v="0"/>
    <n v="65139.622219999997"/>
    <n v="289"/>
    <x v="0"/>
    <d v="2020-03-29T00:00:00"/>
    <n v="9"/>
    <s v="Paracetamol"/>
    <x v="1"/>
  </r>
  <r>
    <s v="Arthur Harris"/>
    <n v="79"/>
    <x v="0"/>
    <x v="0"/>
    <x v="0"/>
    <s v="AB-"/>
    <x v="3"/>
    <x v="1210"/>
    <s v="Brenda Bentley"/>
    <s v="Forbes PLC"/>
    <x v="0"/>
    <n v="36431.997239999997"/>
    <n v="117"/>
    <x v="0"/>
    <d v="2020-12-02T00:00:00"/>
    <n v="17"/>
    <s v="Ibuprofen"/>
    <x v="0"/>
  </r>
  <r>
    <s v="John Adams"/>
    <n v="56"/>
    <x v="1"/>
    <x v="0"/>
    <x v="3"/>
    <s v="AB+"/>
    <x v="2"/>
    <x v="1225"/>
    <s v="Amy Rios"/>
    <s v="Brown-Wagner"/>
    <x v="1"/>
    <n v="3609.6518470000001"/>
    <n v="353"/>
    <x v="2"/>
    <d v="2019-06-20T00:00:00"/>
    <n v="12"/>
    <s v="Ibuprofen"/>
    <x v="0"/>
  </r>
  <r>
    <s v="Danielle Leon"/>
    <n v="72"/>
    <x v="0"/>
    <x v="1"/>
    <x v="2"/>
    <s v="O-"/>
    <x v="0"/>
    <x v="1226"/>
    <s v="Ashley Evans"/>
    <s v="Campbell, Peters and Graham"/>
    <x v="0"/>
    <n v="6329.3288599999996"/>
    <n v="117"/>
    <x v="2"/>
    <d v="2023-07-26T00:00:00"/>
    <n v="3"/>
    <s v="Lipitor"/>
    <x v="1"/>
  </r>
  <r>
    <s v="Benjamin Howard"/>
    <n v="76"/>
    <x v="0"/>
    <x v="0"/>
    <x v="0"/>
    <s v="A+"/>
    <x v="3"/>
    <x v="606"/>
    <s v="James Moore"/>
    <s v="Davidson-Chavez"/>
    <x v="0"/>
    <n v="15927.518410000001"/>
    <n v="154"/>
    <x v="2"/>
    <d v="2022-08-22T00:00:00"/>
    <n v="7"/>
    <s v="Lipitor"/>
    <x v="0"/>
  </r>
  <r>
    <s v="Tasha Dunn"/>
    <n v="35"/>
    <x v="1"/>
    <x v="0"/>
    <x v="3"/>
    <s v="O-"/>
    <x v="0"/>
    <x v="164"/>
    <s v="Rachel Johnston"/>
    <s v="Lee, Webb and Brown"/>
    <x v="3"/>
    <n v="48636.642099999997"/>
    <n v="351"/>
    <x v="1"/>
    <d v="2019-06-11T00:00:00"/>
    <n v="24"/>
    <s v="Ibuprofen"/>
    <x v="0"/>
  </r>
  <r>
    <s v="Bridget Marquez"/>
    <n v="77"/>
    <x v="0"/>
    <x v="0"/>
    <x v="0"/>
    <s v="B-"/>
    <x v="1"/>
    <x v="785"/>
    <s v="Dawn Johnson"/>
    <s v="Curry-Dawson"/>
    <x v="0"/>
    <n v="19118.767199999998"/>
    <n v="223"/>
    <x v="2"/>
    <d v="2023-03-08T00:00:00"/>
    <n v="26"/>
    <s v="Penicillin"/>
    <x v="0"/>
  </r>
  <r>
    <s v="Shelly Brandt"/>
    <n v="55"/>
    <x v="1"/>
    <x v="1"/>
    <x v="1"/>
    <s v="A-"/>
    <x v="2"/>
    <x v="1227"/>
    <s v="Carolyn Foster"/>
    <s v="Kim PLC"/>
    <x v="2"/>
    <n v="1541.5800369999999"/>
    <n v="127"/>
    <x v="0"/>
    <d v="2023-07-27T00:00:00"/>
    <n v="20"/>
    <s v="Paracetamol"/>
    <x v="0"/>
  </r>
  <r>
    <s v="Anthony Winters"/>
    <n v="58"/>
    <x v="1"/>
    <x v="0"/>
    <x v="3"/>
    <s v="O+"/>
    <x v="2"/>
    <x v="191"/>
    <s v="Stephanie Blair"/>
    <s v="Fleming-Johnson"/>
    <x v="2"/>
    <n v="16498.5638"/>
    <n v="105"/>
    <x v="0"/>
    <d v="2021-02-17T00:00:00"/>
    <n v="4"/>
    <s v="Paracetamol"/>
    <x v="1"/>
  </r>
  <r>
    <s v="Jennifer Caldwell"/>
    <n v="53"/>
    <x v="1"/>
    <x v="1"/>
    <x v="1"/>
    <s v="O-"/>
    <x v="0"/>
    <x v="370"/>
    <s v="Sarah Alvarez"/>
    <s v="King-Evans"/>
    <x v="1"/>
    <n v="47411.905030000002"/>
    <n v="493"/>
    <x v="1"/>
    <d v="2023-10-09T00:00:00"/>
    <n v="23"/>
    <s v="Paracetamol"/>
    <x v="0"/>
  </r>
  <r>
    <s v="Alexandra Tran"/>
    <n v="27"/>
    <x v="2"/>
    <x v="0"/>
    <x v="5"/>
    <s v="B-"/>
    <x v="2"/>
    <x v="694"/>
    <s v="William Jackson"/>
    <s v="Mcfarland, Espinoza and Dougherty"/>
    <x v="1"/>
    <n v="13910.85434"/>
    <n v="448"/>
    <x v="0"/>
    <d v="2022-11-05T00:00:00"/>
    <n v="3"/>
    <s v="Ibuprofen"/>
    <x v="1"/>
  </r>
  <r>
    <s v="Mary Hunt"/>
    <n v="82"/>
    <x v="0"/>
    <x v="0"/>
    <x v="0"/>
    <s v="O+"/>
    <x v="3"/>
    <x v="1228"/>
    <s v="Nicole Allen"/>
    <s v="Ramirez PLC"/>
    <x v="0"/>
    <n v="32976.603300000002"/>
    <n v="489"/>
    <x v="1"/>
    <d v="2019-05-09T00:00:00"/>
    <n v="24"/>
    <s v="Penicillin"/>
    <x v="0"/>
  </r>
  <r>
    <s v="Erica Dalton"/>
    <n v="70"/>
    <x v="0"/>
    <x v="0"/>
    <x v="0"/>
    <s v="A+"/>
    <x v="0"/>
    <x v="1229"/>
    <s v="Meghan Weiss"/>
    <s v="Stephens-Smith"/>
    <x v="0"/>
    <n v="35527.709419999999"/>
    <n v="260"/>
    <x v="1"/>
    <d v="2021-04-29T00:00:00"/>
    <n v="21"/>
    <s v="Aspirin"/>
    <x v="1"/>
  </r>
  <r>
    <s v="Keith Graham"/>
    <n v="79"/>
    <x v="0"/>
    <x v="0"/>
    <x v="0"/>
    <s v="B-"/>
    <x v="4"/>
    <x v="979"/>
    <s v="Maureen Lee"/>
    <s v="Chen, Parker and Johnson"/>
    <x v="0"/>
    <n v="9560.3252499999999"/>
    <n v="221"/>
    <x v="1"/>
    <d v="2023-03-25T00:00:00"/>
    <n v="10"/>
    <s v="Paracetamol"/>
    <x v="1"/>
  </r>
  <r>
    <s v="Claudia Zimmerman"/>
    <n v="61"/>
    <x v="0"/>
    <x v="1"/>
    <x v="2"/>
    <s v="AB-"/>
    <x v="2"/>
    <x v="197"/>
    <s v="Amber Lopez"/>
    <s v="Deleon, Golden and Gomez"/>
    <x v="1"/>
    <n v="2179.3770410000002"/>
    <n v="128"/>
    <x v="0"/>
    <d v="2019-05-19T00:00:00"/>
    <n v="7"/>
    <s v="Paracetamol"/>
    <x v="1"/>
  </r>
  <r>
    <s v="Jessica Patterson"/>
    <n v="68"/>
    <x v="0"/>
    <x v="0"/>
    <x v="0"/>
    <s v="O+"/>
    <x v="4"/>
    <x v="1230"/>
    <s v="Rachael Watkins"/>
    <s v="Walker PLC"/>
    <x v="4"/>
    <n v="5608.5654000000004"/>
    <n v="137"/>
    <x v="2"/>
    <d v="2023-03-07T00:00:00"/>
    <n v="14"/>
    <s v="Ibuprofen"/>
    <x v="1"/>
  </r>
  <r>
    <s v="Lori Robinson"/>
    <n v="69"/>
    <x v="0"/>
    <x v="0"/>
    <x v="0"/>
    <s v="AB-"/>
    <x v="0"/>
    <x v="183"/>
    <s v="Caleb Anderson"/>
    <s v="Blair-Mcdonald"/>
    <x v="0"/>
    <n v="17096.176380000001"/>
    <n v="232"/>
    <x v="2"/>
    <d v="2022-03-14T00:00:00"/>
    <n v="18"/>
    <s v="Ibuprofen"/>
    <x v="0"/>
  </r>
  <r>
    <s v="Madeline Scott"/>
    <n v="48"/>
    <x v="1"/>
    <x v="0"/>
    <x v="3"/>
    <s v="B+"/>
    <x v="1"/>
    <x v="1231"/>
    <s v="Todd Goodman"/>
    <s v="Craig-Ali"/>
    <x v="3"/>
    <n v="42570.325839999998"/>
    <n v="335"/>
    <x v="2"/>
    <d v="2019-06-03T00:00:00"/>
    <n v="30"/>
    <s v="Aspirin"/>
    <x v="1"/>
  </r>
  <r>
    <s v="Mary Rodriguez"/>
    <n v="65"/>
    <x v="0"/>
    <x v="1"/>
    <x v="2"/>
    <s v="O-"/>
    <x v="2"/>
    <x v="323"/>
    <s v="Veronica Harris"/>
    <s v="Cox Ltd"/>
    <x v="2"/>
    <n v="21093.534589999999"/>
    <n v="127"/>
    <x v="0"/>
    <d v="2019-06-14T00:00:00"/>
    <n v="1"/>
    <s v="Aspirin"/>
    <x v="2"/>
  </r>
  <r>
    <s v="Austin Peterson"/>
    <n v="79"/>
    <x v="0"/>
    <x v="1"/>
    <x v="2"/>
    <s v="A+"/>
    <x v="3"/>
    <x v="471"/>
    <s v="Devon Marquez"/>
    <s v="Dickson, Holder and Booth"/>
    <x v="4"/>
    <n v="15550.453600000001"/>
    <n v="116"/>
    <x v="2"/>
    <d v="2021-04-07T00:00:00"/>
    <n v="21"/>
    <s v="Penicillin"/>
    <x v="0"/>
  </r>
  <r>
    <s v="Dawn Nielsen"/>
    <n v="61"/>
    <x v="0"/>
    <x v="1"/>
    <x v="2"/>
    <s v="O-"/>
    <x v="0"/>
    <x v="833"/>
    <s v="Kathy Smith"/>
    <s v="Wheeler, Flowers and Moore"/>
    <x v="0"/>
    <n v="50391.66474"/>
    <n v="136"/>
    <x v="0"/>
    <d v="2019-05-25T00:00:00"/>
    <n v="20"/>
    <s v="Lipitor"/>
    <x v="0"/>
  </r>
  <r>
    <s v="Deborah Wood"/>
    <n v="56"/>
    <x v="1"/>
    <x v="0"/>
    <x v="3"/>
    <s v="AB+"/>
    <x v="5"/>
    <x v="259"/>
    <s v="Lisa Barnes"/>
    <s v="Brooks-Long"/>
    <x v="2"/>
    <n v="57867.549910000002"/>
    <n v="123"/>
    <x v="2"/>
    <d v="2022-07-12T00:00:00"/>
    <n v="26"/>
    <s v="Lipitor"/>
    <x v="1"/>
  </r>
  <r>
    <s v="Jacob Harris"/>
    <n v="35"/>
    <x v="1"/>
    <x v="0"/>
    <x v="3"/>
    <s v="B+"/>
    <x v="5"/>
    <x v="721"/>
    <s v="Andrew Castillo"/>
    <s v="Ramos-Harmon"/>
    <x v="0"/>
    <n v="31842.653630000001"/>
    <n v="254"/>
    <x v="1"/>
    <d v="2020-05-07T00:00:00"/>
    <n v="21"/>
    <s v="Ibuprofen"/>
    <x v="1"/>
  </r>
  <r>
    <s v="Janet Kerr"/>
    <n v="70"/>
    <x v="0"/>
    <x v="0"/>
    <x v="0"/>
    <s v="B+"/>
    <x v="1"/>
    <x v="305"/>
    <s v="Lee Willis"/>
    <s v="Smith Inc"/>
    <x v="4"/>
    <n v="43388.097070000003"/>
    <n v="263"/>
    <x v="1"/>
    <d v="2020-10-04T00:00:00"/>
    <n v="19"/>
    <s v="Lipitor"/>
    <x v="0"/>
  </r>
  <r>
    <s v="Austin Thompson"/>
    <n v="38"/>
    <x v="1"/>
    <x v="0"/>
    <x v="3"/>
    <s v="A-"/>
    <x v="1"/>
    <x v="1226"/>
    <s v="Michelle Molina"/>
    <s v="Carr-Wiggins"/>
    <x v="1"/>
    <n v="15772.92728"/>
    <n v="331"/>
    <x v="1"/>
    <d v="2023-07-27T00:00:00"/>
    <n v="4"/>
    <s v="Aspirin"/>
    <x v="2"/>
  </r>
  <r>
    <s v="Brandi Robinson"/>
    <n v="40"/>
    <x v="1"/>
    <x v="0"/>
    <x v="3"/>
    <s v="A-"/>
    <x v="5"/>
    <x v="126"/>
    <s v="Margaret Mason"/>
    <s v="Taylor, Guerra and Thomas"/>
    <x v="0"/>
    <n v="33504.031060000001"/>
    <n v="416"/>
    <x v="2"/>
    <d v="2020-11-13T00:00:00"/>
    <n v="24"/>
    <s v="Lipitor"/>
    <x v="1"/>
  </r>
  <r>
    <s v="Melissa Norris"/>
    <n v="65"/>
    <x v="0"/>
    <x v="1"/>
    <x v="2"/>
    <s v="B-"/>
    <x v="3"/>
    <x v="180"/>
    <s v="Angelica Moore"/>
    <s v="Patel Inc"/>
    <x v="0"/>
    <n v="30155.127339999999"/>
    <n v="320"/>
    <x v="2"/>
    <d v="2022-11-20T00:00:00"/>
    <n v="26"/>
    <s v="Lipitor"/>
    <x v="2"/>
  </r>
  <r>
    <s v="Pamela Ayala"/>
    <n v="45"/>
    <x v="1"/>
    <x v="0"/>
    <x v="3"/>
    <s v="AB-"/>
    <x v="1"/>
    <x v="935"/>
    <s v="Jennifer Garcia"/>
    <s v="Marsh, Webb and Brown"/>
    <x v="1"/>
    <n v="4229.5149760000004"/>
    <n v="122"/>
    <x v="1"/>
    <d v="2021-02-03T00:00:00"/>
    <n v="16"/>
    <s v="Aspirin"/>
    <x v="0"/>
  </r>
  <r>
    <s v="Matthew Stokes"/>
    <n v="51"/>
    <x v="1"/>
    <x v="0"/>
    <x v="3"/>
    <s v="B+"/>
    <x v="0"/>
    <x v="540"/>
    <s v="Teresa Hayden"/>
    <s v="Holmes Group"/>
    <x v="1"/>
    <n v="17528.087350000002"/>
    <n v="106"/>
    <x v="2"/>
    <d v="2019-07-15T00:00:00"/>
    <n v="27"/>
    <s v="Paracetamol"/>
    <x v="1"/>
  </r>
  <r>
    <s v="Kevin Munoz"/>
    <n v="49"/>
    <x v="1"/>
    <x v="0"/>
    <x v="3"/>
    <s v="O+"/>
    <x v="3"/>
    <x v="930"/>
    <s v="Robert Boyd"/>
    <s v="Mercer, Murphy and Morales"/>
    <x v="0"/>
    <n v="12819.92568"/>
    <n v="488"/>
    <x v="0"/>
    <d v="2022-02-02T00:00:00"/>
    <n v="18"/>
    <s v="Ibuprofen"/>
    <x v="0"/>
  </r>
  <r>
    <s v="Sara Daniels"/>
    <n v="44"/>
    <x v="1"/>
    <x v="0"/>
    <x v="3"/>
    <s v="A-"/>
    <x v="0"/>
    <x v="586"/>
    <s v="Robert Robinson"/>
    <s v="Gilbert-Dennis"/>
    <x v="4"/>
    <n v="34301.486859999997"/>
    <n v="260"/>
    <x v="2"/>
    <d v="2023-04-17T00:00:00"/>
    <n v="14"/>
    <s v="Aspirin"/>
    <x v="0"/>
  </r>
  <r>
    <s v="Christina Carlson"/>
    <n v="54"/>
    <x v="1"/>
    <x v="1"/>
    <x v="1"/>
    <s v="A+"/>
    <x v="1"/>
    <x v="1232"/>
    <s v="Andres Wong"/>
    <s v="Moore, Cook and Andrews"/>
    <x v="4"/>
    <n v="42287.779929999997"/>
    <n v="244"/>
    <x v="2"/>
    <d v="2022-12-11T00:00:00"/>
    <n v="9"/>
    <s v="Ibuprofen"/>
    <x v="2"/>
  </r>
  <r>
    <s v="Jennifer Flowers"/>
    <n v="37"/>
    <x v="1"/>
    <x v="0"/>
    <x v="3"/>
    <s v="B-"/>
    <x v="0"/>
    <x v="1228"/>
    <s v="Dana Patel"/>
    <s v="Maldonado-Nguyen"/>
    <x v="3"/>
    <n v="33440.116399950799"/>
    <n v="325"/>
    <x v="0"/>
    <d v="2019-05-08T00:00:00"/>
    <n v="23"/>
    <s v="Lipitor"/>
    <x v="2"/>
  </r>
  <r>
    <s v="Derek Craig"/>
    <n v="79"/>
    <x v="0"/>
    <x v="1"/>
    <x v="2"/>
    <s v="A+"/>
    <x v="2"/>
    <x v="256"/>
    <s v="Amanda White"/>
    <s v="Brady Ltd"/>
    <x v="0"/>
    <n v="23494.822889999999"/>
    <n v="429"/>
    <x v="0"/>
    <d v="2020-02-01T00:00:00"/>
    <n v="2"/>
    <s v="Penicillin"/>
    <x v="1"/>
  </r>
  <r>
    <s v="Alexis King"/>
    <n v="63"/>
    <x v="0"/>
    <x v="0"/>
    <x v="0"/>
    <s v="AB-"/>
    <x v="1"/>
    <x v="1029"/>
    <s v="Christine Wright"/>
    <s v="Rodriguez-Caldwell"/>
    <x v="0"/>
    <n v="9562.0800579999996"/>
    <n v="434"/>
    <x v="1"/>
    <d v="2021-07-25T00:00:00"/>
    <n v="28"/>
    <s v="Penicillin"/>
    <x v="0"/>
  </r>
  <r>
    <s v="Jennifer Cook"/>
    <n v="56"/>
    <x v="1"/>
    <x v="1"/>
    <x v="1"/>
    <s v="O+"/>
    <x v="1"/>
    <x v="1233"/>
    <s v="William Hall"/>
    <s v="Rice-Mason"/>
    <x v="1"/>
    <n v="14694.39481"/>
    <n v="364"/>
    <x v="2"/>
    <d v="2021-04-27T00:00:00"/>
    <n v="21"/>
    <s v="Ibuprofen"/>
    <x v="1"/>
  </r>
  <r>
    <s v="Lisa Lopez"/>
    <n v="23"/>
    <x v="2"/>
    <x v="1"/>
    <x v="4"/>
    <s v="AB-"/>
    <x v="2"/>
    <x v="533"/>
    <s v="Bruce Thompson"/>
    <s v="Tapia LLC"/>
    <x v="1"/>
    <n v="4967.7161100000003"/>
    <n v="286"/>
    <x v="2"/>
    <d v="2019-03-11T00:00:00"/>
    <n v="2"/>
    <s v="Paracetamol"/>
    <x v="2"/>
  </r>
  <r>
    <s v="Thomas Weber"/>
    <n v="26"/>
    <x v="2"/>
    <x v="1"/>
    <x v="4"/>
    <s v="A-"/>
    <x v="3"/>
    <x v="87"/>
    <s v="Matthew Moreno"/>
    <s v="Singleton and Sons"/>
    <x v="1"/>
    <n v="6427.5567659999997"/>
    <n v="454"/>
    <x v="1"/>
    <d v="2020-08-31T00:00:00"/>
    <n v="16"/>
    <s v="Ibuprofen"/>
    <x v="1"/>
  </r>
  <r>
    <s v="Caleb Norman"/>
    <n v="32"/>
    <x v="2"/>
    <x v="0"/>
    <x v="5"/>
    <s v="B+"/>
    <x v="3"/>
    <x v="1234"/>
    <s v="Justin Matthews"/>
    <s v="Hoffman Group"/>
    <x v="3"/>
    <n v="23436.710179999998"/>
    <n v="125"/>
    <x v="0"/>
    <d v="2022-12-21T00:00:00"/>
    <n v="18"/>
    <s v="Penicillin"/>
    <x v="2"/>
  </r>
  <r>
    <s v="Felicia Jimenez"/>
    <n v="57"/>
    <x v="1"/>
    <x v="1"/>
    <x v="1"/>
    <s v="B+"/>
    <x v="5"/>
    <x v="150"/>
    <s v="John Stokes"/>
    <s v="Smith-Mckay"/>
    <x v="4"/>
    <n v="54203.72552"/>
    <n v="301"/>
    <x v="2"/>
    <d v="2020-05-05T00:00:00"/>
    <n v="7"/>
    <s v="Paracetamol"/>
    <x v="0"/>
  </r>
  <r>
    <s v="Corey Lee"/>
    <n v="54"/>
    <x v="1"/>
    <x v="0"/>
    <x v="3"/>
    <s v="O+"/>
    <x v="3"/>
    <x v="1235"/>
    <s v="Lisa Garcia"/>
    <s v="Kennedy-Love"/>
    <x v="0"/>
    <n v="33252.375569999997"/>
    <n v="217"/>
    <x v="2"/>
    <d v="2021-11-13T00:00:00"/>
    <n v="19"/>
    <s v="Paracetamol"/>
    <x v="1"/>
  </r>
  <r>
    <s v="Erin Mitchell"/>
    <n v="38"/>
    <x v="1"/>
    <x v="1"/>
    <x v="1"/>
    <s v="B+"/>
    <x v="5"/>
    <x v="177"/>
    <s v="Joshua Bennett"/>
    <s v="Reynolds and Sons"/>
    <x v="2"/>
    <n v="33152.039920000003"/>
    <n v="152"/>
    <x v="2"/>
    <d v="2019-08-04T00:00:00"/>
    <n v="20"/>
    <s v="Ibuprofen"/>
    <x v="2"/>
  </r>
  <r>
    <s v="Michael Beck"/>
    <n v="55"/>
    <x v="1"/>
    <x v="0"/>
    <x v="3"/>
    <s v="AB-"/>
    <x v="1"/>
    <x v="0"/>
    <s v="Kimberly Williams"/>
    <s v="Cox, Brady and Johnson"/>
    <x v="1"/>
    <n v="27046.65136"/>
    <n v="426"/>
    <x v="1"/>
    <d v="2022-12-02T00:00:00"/>
    <n v="15"/>
    <s v="Penicillin"/>
    <x v="0"/>
  </r>
  <r>
    <s v="Keith Lynch"/>
    <n v="68"/>
    <x v="0"/>
    <x v="0"/>
    <x v="0"/>
    <s v="B+"/>
    <x v="5"/>
    <x v="750"/>
    <s v="Kelsey Bowen"/>
    <s v="Chambers Inc"/>
    <x v="4"/>
    <n v="77191.394799999995"/>
    <n v="470"/>
    <x v="0"/>
    <d v="2021-03-03T00:00:00"/>
    <n v="2"/>
    <s v="Ibuprofen"/>
    <x v="1"/>
  </r>
  <r>
    <s v="David Moore"/>
    <n v="33"/>
    <x v="2"/>
    <x v="0"/>
    <x v="5"/>
    <s v="O-"/>
    <x v="3"/>
    <x v="786"/>
    <s v="Regina Ross DDS"/>
    <s v="Sanchez-Adams"/>
    <x v="3"/>
    <n v="7761.119017"/>
    <n v="328"/>
    <x v="0"/>
    <d v="2020-08-22T00:00:00"/>
    <n v="5"/>
    <s v="Penicillin"/>
    <x v="2"/>
  </r>
  <r>
    <s v="Robert Neal"/>
    <n v="57"/>
    <x v="1"/>
    <x v="1"/>
    <x v="1"/>
    <s v="O+"/>
    <x v="4"/>
    <x v="130"/>
    <s v="Shawn Murphy"/>
    <s v="Carr-Ramos"/>
    <x v="4"/>
    <n v="11422.862359999999"/>
    <n v="481"/>
    <x v="1"/>
    <d v="2020-06-11T00:00:00"/>
    <n v="11"/>
    <s v="Penicillin"/>
    <x v="2"/>
  </r>
  <r>
    <s v="Jamie Powell"/>
    <n v="19"/>
    <x v="2"/>
    <x v="1"/>
    <x v="4"/>
    <s v="AB-"/>
    <x v="2"/>
    <x v="287"/>
    <s v="William Alvarez"/>
    <s v="Castaneda-Drake"/>
    <x v="1"/>
    <n v="15551.201719999999"/>
    <n v="287"/>
    <x v="2"/>
    <d v="2023-09-10T00:00:00"/>
    <n v="4"/>
    <s v="Lipitor"/>
    <x v="0"/>
  </r>
  <r>
    <s v="Holly Smith"/>
    <n v="48"/>
    <x v="1"/>
    <x v="1"/>
    <x v="1"/>
    <s v="B+"/>
    <x v="4"/>
    <x v="337"/>
    <s v="Mrs. Karen Gordon"/>
    <s v="Norris, Keller and Peterson"/>
    <x v="0"/>
    <n v="18544.081300000002"/>
    <n v="398"/>
    <x v="2"/>
    <d v="2020-06-05T00:00:00"/>
    <n v="6"/>
    <s v="Lipitor"/>
    <x v="1"/>
  </r>
  <r>
    <s v="Robert Wilson"/>
    <n v="67"/>
    <x v="0"/>
    <x v="1"/>
    <x v="2"/>
    <s v="A-"/>
    <x v="4"/>
    <x v="312"/>
    <s v="Alexander Gregory"/>
    <s v="Brooks Ltd"/>
    <x v="4"/>
    <n v="31634.287629999999"/>
    <n v="130"/>
    <x v="2"/>
    <d v="2019-08-17T00:00:00"/>
    <n v="18"/>
    <s v="Lipitor"/>
    <x v="1"/>
  </r>
  <r>
    <s v="Jennifer Matthews"/>
    <n v="73"/>
    <x v="0"/>
    <x v="1"/>
    <x v="2"/>
    <s v="AB+"/>
    <x v="0"/>
    <x v="1015"/>
    <s v="Jeffrey Washington"/>
    <s v="Holmes, Rodriguez and Perez"/>
    <x v="1"/>
    <n v="7231.688701"/>
    <n v="451"/>
    <x v="1"/>
    <d v="2023-03-20T00:00:00"/>
    <n v="24"/>
    <s v="Aspirin"/>
    <x v="0"/>
  </r>
  <r>
    <s v="Kenneth Wilson"/>
    <n v="47"/>
    <x v="1"/>
    <x v="0"/>
    <x v="3"/>
    <s v="AB+"/>
    <x v="2"/>
    <x v="539"/>
    <s v="James Williams"/>
    <s v="Andrews Inc"/>
    <x v="4"/>
    <n v="18569.98691"/>
    <n v="375"/>
    <x v="0"/>
    <d v="2020-12-03T00:00:00"/>
    <n v="4"/>
    <s v="Paracetamol"/>
    <x v="2"/>
  </r>
  <r>
    <s v="Victoria Bruce"/>
    <n v="37"/>
    <x v="1"/>
    <x v="1"/>
    <x v="1"/>
    <s v="O-"/>
    <x v="4"/>
    <x v="841"/>
    <s v="Luis Long"/>
    <s v="Wheeler, Andrews and Conrad"/>
    <x v="1"/>
    <n v="6529.8976990000001"/>
    <n v="387"/>
    <x v="1"/>
    <d v="2021-10-15T00:00:00"/>
    <n v="21"/>
    <s v="Paracetamol"/>
    <x v="2"/>
  </r>
  <r>
    <s v="Jose Taylor"/>
    <n v="76"/>
    <x v="0"/>
    <x v="1"/>
    <x v="2"/>
    <s v="B+"/>
    <x v="5"/>
    <x v="0"/>
    <s v="David Bailey"/>
    <s v="Reed, Tyler and Watts"/>
    <x v="1"/>
    <n v="41714.226179999998"/>
    <n v="449"/>
    <x v="2"/>
    <d v="2022-12-12T00:00:00"/>
    <n v="25"/>
    <s v="Ibuprofen"/>
    <x v="0"/>
  </r>
  <r>
    <s v="Jeffrey Mcdonald"/>
    <n v="18"/>
    <x v="2"/>
    <x v="0"/>
    <x v="5"/>
    <s v="A-"/>
    <x v="0"/>
    <x v="829"/>
    <s v="Chad Brown"/>
    <s v="Velasquez Inc"/>
    <x v="1"/>
    <n v="41026.965060000002"/>
    <n v="108"/>
    <x v="2"/>
    <d v="2022-06-19T00:00:00"/>
    <n v="20"/>
    <s v="Paracetamol"/>
    <x v="2"/>
  </r>
  <r>
    <s v="Amber Jackson"/>
    <n v="66"/>
    <x v="0"/>
    <x v="1"/>
    <x v="2"/>
    <s v="B+"/>
    <x v="3"/>
    <x v="451"/>
    <s v="Ronald Mueller"/>
    <s v="Day, Clark and Oliver"/>
    <x v="4"/>
    <n v="30431.94513"/>
    <n v="298"/>
    <x v="1"/>
    <d v="2019-05-10T00:00:00"/>
    <n v="29"/>
    <s v="Penicillin"/>
    <x v="2"/>
  </r>
  <r>
    <s v="Amy Brock"/>
    <n v="22"/>
    <x v="2"/>
    <x v="0"/>
    <x v="5"/>
    <s v="A-"/>
    <x v="5"/>
    <x v="567"/>
    <s v="Peter Davis"/>
    <s v="Lopez, Perry and Aguilar"/>
    <x v="2"/>
    <n v="58272.273829999998"/>
    <n v="237"/>
    <x v="2"/>
    <d v="2023-02-24T00:00:00"/>
    <n v="26"/>
    <s v="Paracetamol"/>
    <x v="0"/>
  </r>
  <r>
    <s v="Kevin Greer"/>
    <n v="69"/>
    <x v="0"/>
    <x v="0"/>
    <x v="0"/>
    <s v="B-"/>
    <x v="0"/>
    <x v="804"/>
    <s v="Tracy Cox"/>
    <s v="Young PLC"/>
    <x v="1"/>
    <n v="28493.10642"/>
    <n v="139"/>
    <x v="1"/>
    <d v="2020-11-08T00:00:00"/>
    <n v="25"/>
    <s v="Lipitor"/>
    <x v="2"/>
  </r>
  <r>
    <s v="Jamie Munoz"/>
    <n v="35"/>
    <x v="1"/>
    <x v="0"/>
    <x v="3"/>
    <s v="B-"/>
    <x v="5"/>
    <x v="797"/>
    <s v="John Washington"/>
    <s v="Mitchell PLC"/>
    <x v="4"/>
    <n v="60016.653319999998"/>
    <n v="495"/>
    <x v="0"/>
    <d v="2020-01-25T00:00:00"/>
    <n v="18"/>
    <s v="Penicillin"/>
    <x v="0"/>
  </r>
  <r>
    <s v="Richard Brown"/>
    <n v="18"/>
    <x v="2"/>
    <x v="0"/>
    <x v="5"/>
    <s v="A-"/>
    <x v="4"/>
    <x v="978"/>
    <s v="Christopher Wells"/>
    <s v="Cruz-Jones"/>
    <x v="1"/>
    <n v="22202.016889999999"/>
    <n v="398"/>
    <x v="2"/>
    <d v="2020-10-19T00:00:00"/>
    <n v="26"/>
    <s v="Aspirin"/>
    <x v="2"/>
  </r>
  <r>
    <s v="Misty Palmer"/>
    <n v="81"/>
    <x v="0"/>
    <x v="1"/>
    <x v="2"/>
    <s v="A+"/>
    <x v="0"/>
    <x v="117"/>
    <s v="Hannah Roberts"/>
    <s v="Poole PLC"/>
    <x v="4"/>
    <n v="4269.8540119999998"/>
    <n v="253"/>
    <x v="1"/>
    <d v="2020-01-20T00:00:00"/>
    <n v="6"/>
    <s v="Penicillin"/>
    <x v="2"/>
  </r>
  <r>
    <s v="Carlos Torres"/>
    <n v="43"/>
    <x v="1"/>
    <x v="1"/>
    <x v="1"/>
    <s v="A+"/>
    <x v="4"/>
    <x v="1033"/>
    <s v="Lisa Gomez"/>
    <s v="Riggs, Delgado and Johnson"/>
    <x v="0"/>
    <n v="14262.578750000001"/>
    <n v="224"/>
    <x v="2"/>
    <d v="2022-05-04T00:00:00"/>
    <n v="3"/>
    <s v="Lipitor"/>
    <x v="2"/>
  </r>
  <r>
    <s v="James Larson"/>
    <n v="36"/>
    <x v="1"/>
    <x v="0"/>
    <x v="3"/>
    <s v="A+"/>
    <x v="3"/>
    <x v="633"/>
    <s v="Theresa Rogers"/>
    <s v="Hill-Medina"/>
    <x v="1"/>
    <n v="13148.428239999999"/>
    <n v="351"/>
    <x v="1"/>
    <d v="2022-01-08T00:00:00"/>
    <n v="24"/>
    <s v="Paracetamol"/>
    <x v="2"/>
  </r>
  <r>
    <s v="Robert Smith"/>
    <n v="60"/>
    <x v="0"/>
    <x v="1"/>
    <x v="2"/>
    <s v="A-"/>
    <x v="0"/>
    <x v="1236"/>
    <s v="Dennis Brooks"/>
    <s v="Brown, Martin and Johnson"/>
    <x v="3"/>
    <n v="22809.54579"/>
    <n v="336"/>
    <x v="1"/>
    <d v="2021-10-05T00:00:00"/>
    <n v="25"/>
    <s v="Penicillin"/>
    <x v="0"/>
  </r>
  <r>
    <s v="Thomas Erickson"/>
    <n v="71"/>
    <x v="0"/>
    <x v="1"/>
    <x v="2"/>
    <s v="B+"/>
    <x v="3"/>
    <x v="231"/>
    <s v="Kristopher Wiley Jr."/>
    <s v="Davis, Martinez and Manning"/>
    <x v="4"/>
    <n v="16827.441019999998"/>
    <n v="254"/>
    <x v="0"/>
    <d v="2023-03-16T00:00:00"/>
    <n v="0"/>
    <s v="Penicillin"/>
    <x v="2"/>
  </r>
  <r>
    <s v="Mrs. Amanda Cardenas"/>
    <n v="59"/>
    <x v="1"/>
    <x v="0"/>
    <x v="3"/>
    <s v="B+"/>
    <x v="2"/>
    <x v="1237"/>
    <s v="Christopher Best"/>
    <s v="Powell and Sons"/>
    <x v="1"/>
    <n v="3255.3173270000002"/>
    <n v="367"/>
    <x v="0"/>
    <d v="2021-03-18T00:00:00"/>
    <n v="14"/>
    <s v="Ibuprofen"/>
    <x v="2"/>
  </r>
  <r>
    <s v="Amanda Hubbard"/>
    <n v="19"/>
    <x v="2"/>
    <x v="1"/>
    <x v="4"/>
    <s v="A+"/>
    <x v="2"/>
    <x v="1089"/>
    <s v="Robert Smith"/>
    <s v="Reyes-Alexander"/>
    <x v="3"/>
    <n v="10729.54448"/>
    <n v="348"/>
    <x v="0"/>
    <d v="2021-09-11T00:00:00"/>
    <n v="4"/>
    <s v="Lipitor"/>
    <x v="2"/>
  </r>
  <r>
    <s v="Catherine Moreno"/>
    <n v="76"/>
    <x v="0"/>
    <x v="0"/>
    <x v="0"/>
    <s v="A+"/>
    <x v="4"/>
    <x v="1238"/>
    <s v="Elizabeth Williams"/>
    <s v="Vega, Chandler and Cummings"/>
    <x v="3"/>
    <n v="19893.811610000001"/>
    <n v="114"/>
    <x v="2"/>
    <d v="2019-04-09T00:00:00"/>
    <n v="11"/>
    <s v="Lipitor"/>
    <x v="0"/>
  </r>
  <r>
    <s v="Alexis Adkins"/>
    <n v="84"/>
    <x v="0"/>
    <x v="1"/>
    <x v="2"/>
    <s v="O-"/>
    <x v="4"/>
    <x v="1239"/>
    <s v="Alexis Martin"/>
    <s v="Harris Ltd"/>
    <x v="3"/>
    <n v="27916.65382"/>
    <n v="498"/>
    <x v="2"/>
    <d v="2020-06-06T00:00:00"/>
    <n v="9"/>
    <s v="Ibuprofen"/>
    <x v="2"/>
  </r>
  <r>
    <s v="Sherry Mendez"/>
    <n v="43"/>
    <x v="1"/>
    <x v="1"/>
    <x v="1"/>
    <s v="B-"/>
    <x v="4"/>
    <x v="740"/>
    <s v="Tanner Bennett"/>
    <s v="Parker-Smith"/>
    <x v="3"/>
    <n v="7803.2081109999999"/>
    <n v="162"/>
    <x v="2"/>
    <d v="2021-12-04T00:00:00"/>
    <n v="23"/>
    <s v="Ibuprofen"/>
    <x v="2"/>
  </r>
  <r>
    <s v="Patricia Christian"/>
    <n v="35"/>
    <x v="1"/>
    <x v="1"/>
    <x v="1"/>
    <s v="O+"/>
    <x v="2"/>
    <x v="823"/>
    <s v="Terri Shepard"/>
    <s v="Reed, Gutierrez and Martin"/>
    <x v="2"/>
    <n v="3402.9664109999999"/>
    <n v="199"/>
    <x v="0"/>
    <d v="2022-08-02T00:00:00"/>
    <n v="6"/>
    <s v="Ibuprofen"/>
    <x v="2"/>
  </r>
  <r>
    <s v="Sheila Miller"/>
    <n v="21"/>
    <x v="2"/>
    <x v="0"/>
    <x v="5"/>
    <s v="A+"/>
    <x v="4"/>
    <x v="636"/>
    <s v="Julie Ray"/>
    <s v="Brady, Chambers and Pena"/>
    <x v="1"/>
    <n v="9138.6465709999993"/>
    <n v="172"/>
    <x v="2"/>
    <d v="2021-07-19T00:00:00"/>
    <n v="2"/>
    <s v="Lipitor"/>
    <x v="0"/>
  </r>
  <r>
    <s v="Calvin Odonnell"/>
    <n v="39"/>
    <x v="1"/>
    <x v="1"/>
    <x v="1"/>
    <s v="A-"/>
    <x v="3"/>
    <x v="382"/>
    <s v="Jamie Mercer"/>
    <s v="Sullivan-Thompson"/>
    <x v="2"/>
    <n v="23433.135020000002"/>
    <n v="234"/>
    <x v="0"/>
    <d v="2022-04-15T00:00:00"/>
    <n v="1"/>
    <s v="Lipitor"/>
    <x v="0"/>
  </r>
  <r>
    <s v="Bill Lindsey"/>
    <n v="58"/>
    <x v="1"/>
    <x v="1"/>
    <x v="1"/>
    <s v="A-"/>
    <x v="0"/>
    <x v="1240"/>
    <s v="Amanda Moon"/>
    <s v="Figueroa LLC"/>
    <x v="2"/>
    <n v="10260.280559999999"/>
    <n v="188"/>
    <x v="0"/>
    <d v="2020-11-06T00:00:00"/>
    <n v="16"/>
    <s v="Paracetamol"/>
    <x v="1"/>
  </r>
  <r>
    <s v="Justin Jackson"/>
    <n v="37"/>
    <x v="1"/>
    <x v="0"/>
    <x v="3"/>
    <s v="A+"/>
    <x v="5"/>
    <x v="544"/>
    <s v="Alexis Hall"/>
    <s v="Payne, Campbell and Ruiz"/>
    <x v="1"/>
    <n v="17326.870610000002"/>
    <n v="334"/>
    <x v="1"/>
    <d v="2020-08-24T00:00:00"/>
    <n v="1"/>
    <s v="Paracetamol"/>
    <x v="0"/>
  </r>
  <r>
    <s v="Daniel Conway"/>
    <n v="32"/>
    <x v="2"/>
    <x v="1"/>
    <x v="4"/>
    <s v="O+"/>
    <x v="5"/>
    <x v="785"/>
    <s v="Eric Gonzalez"/>
    <s v="Rivera-Adams"/>
    <x v="1"/>
    <n v="20826.454689999999"/>
    <n v="272"/>
    <x v="1"/>
    <d v="2023-03-11T00:00:00"/>
    <n v="29"/>
    <s v="Penicillin"/>
    <x v="2"/>
  </r>
  <r>
    <s v="Michael Barnes"/>
    <n v="33"/>
    <x v="2"/>
    <x v="0"/>
    <x v="5"/>
    <s v="O+"/>
    <x v="0"/>
    <x v="156"/>
    <s v="Kelly Lee"/>
    <s v="Martin-Taylor"/>
    <x v="3"/>
    <n v="57933.591180000003"/>
    <n v="463"/>
    <x v="0"/>
    <d v="2020-05-07T00:00:00"/>
    <n v="8"/>
    <s v="Lipitor"/>
    <x v="2"/>
  </r>
  <r>
    <s v="Brandon Swanson"/>
    <n v="81"/>
    <x v="0"/>
    <x v="0"/>
    <x v="0"/>
    <s v="O+"/>
    <x v="3"/>
    <x v="716"/>
    <s v="Bryan Phillips"/>
    <s v="Jones, Haas and Fleming"/>
    <x v="2"/>
    <n v="14410.044159999999"/>
    <n v="388"/>
    <x v="1"/>
    <d v="2020-04-13T00:00:00"/>
    <n v="3"/>
    <s v="Ibuprofen"/>
    <x v="2"/>
  </r>
  <r>
    <s v="Zachary Hall"/>
    <n v="33"/>
    <x v="2"/>
    <x v="1"/>
    <x v="4"/>
    <s v="AB+"/>
    <x v="3"/>
    <x v="927"/>
    <s v="Robert Diaz"/>
    <s v="Chambers, Hernandez and Snyder"/>
    <x v="1"/>
    <n v="15948.20448"/>
    <n v="477"/>
    <x v="2"/>
    <d v="2019-06-18T00:00:00"/>
    <n v="26"/>
    <s v="Ibuprofen"/>
    <x v="2"/>
  </r>
  <r>
    <s v="Jasmine Sanchez"/>
    <n v="20"/>
    <x v="2"/>
    <x v="0"/>
    <x v="5"/>
    <s v="B-"/>
    <x v="5"/>
    <x v="402"/>
    <s v="Joshua Torres"/>
    <s v="Williams Inc"/>
    <x v="4"/>
    <n v="13796.67632"/>
    <n v="274"/>
    <x v="1"/>
    <d v="2023-11-13T00:00:00"/>
    <n v="20"/>
    <s v="Paracetamol"/>
    <x v="1"/>
  </r>
  <r>
    <s v="Spencer Martin"/>
    <n v="65"/>
    <x v="0"/>
    <x v="1"/>
    <x v="2"/>
    <s v="AB-"/>
    <x v="3"/>
    <x v="356"/>
    <s v="Richard Clark"/>
    <s v="Faulkner, West and Lopez"/>
    <x v="4"/>
    <n v="32676.258989999998"/>
    <n v="485"/>
    <x v="0"/>
    <d v="2023-03-27T00:00:00"/>
    <n v="10"/>
    <s v="Paracetamol"/>
    <x v="0"/>
  </r>
  <r>
    <s v="Teresa Ingram"/>
    <n v="29"/>
    <x v="2"/>
    <x v="0"/>
    <x v="5"/>
    <s v="O+"/>
    <x v="1"/>
    <x v="1241"/>
    <s v="Zachary Bond"/>
    <s v="Yates, Bailey and Frank"/>
    <x v="4"/>
    <n v="41108.77738"/>
    <n v="220"/>
    <x v="2"/>
    <d v="2023-02-08T00:00:00"/>
    <n v="17"/>
    <s v="Ibuprofen"/>
    <x v="0"/>
  </r>
  <r>
    <s v="Adam Cole"/>
    <n v="67"/>
    <x v="0"/>
    <x v="0"/>
    <x v="0"/>
    <s v="AB+"/>
    <x v="4"/>
    <x v="379"/>
    <s v="Heather Webb"/>
    <s v="Ford and Sons"/>
    <x v="2"/>
    <n v="31856.31192"/>
    <n v="177"/>
    <x v="2"/>
    <d v="2022-03-12T00:00:00"/>
    <n v="13"/>
    <s v="Aspirin"/>
    <x v="2"/>
  </r>
  <r>
    <s v="Kristen Roberts"/>
    <n v="20"/>
    <x v="2"/>
    <x v="1"/>
    <x v="4"/>
    <s v="AB-"/>
    <x v="2"/>
    <x v="792"/>
    <s v="Jennifer Nunez"/>
    <s v="Patterson Group"/>
    <x v="1"/>
    <n v="7091.300671"/>
    <n v="393"/>
    <x v="2"/>
    <d v="2023-11-13T00:00:00"/>
    <n v="25"/>
    <s v="Paracetamol"/>
    <x v="1"/>
  </r>
  <r>
    <s v="April James"/>
    <n v="74"/>
    <x v="0"/>
    <x v="0"/>
    <x v="0"/>
    <s v="O+"/>
    <x v="0"/>
    <x v="1046"/>
    <s v="Marie Williams"/>
    <s v="Carlson-Jordan"/>
    <x v="0"/>
    <n v="38054.848389999999"/>
    <n v="290"/>
    <x v="2"/>
    <d v="2021-04-07T00:00:00"/>
    <n v="27"/>
    <s v="Lipitor"/>
    <x v="1"/>
  </r>
  <r>
    <s v="Thomas Torres MD"/>
    <n v="60"/>
    <x v="0"/>
    <x v="0"/>
    <x v="0"/>
    <s v="A+"/>
    <x v="5"/>
    <x v="663"/>
    <s v="Kristin Phillips"/>
    <s v="Miller, Robinson and Olson"/>
    <x v="2"/>
    <n v="9397.4466830000001"/>
    <n v="406"/>
    <x v="1"/>
    <d v="2023-01-05T00:00:00"/>
    <n v="5"/>
    <s v="Ibuprofen"/>
    <x v="2"/>
  </r>
  <r>
    <s v="Brian Mills"/>
    <n v="60"/>
    <x v="0"/>
    <x v="1"/>
    <x v="2"/>
    <s v="A-"/>
    <x v="5"/>
    <x v="721"/>
    <s v="Ryan Hill"/>
    <s v="Foster LLC"/>
    <x v="1"/>
    <n v="67083.029609999998"/>
    <n v="122"/>
    <x v="2"/>
    <d v="2020-05-08T00:00:00"/>
    <n v="22"/>
    <s v="Ibuprofen"/>
    <x v="0"/>
  </r>
  <r>
    <s v="Daniel Campos"/>
    <n v="39"/>
    <x v="1"/>
    <x v="1"/>
    <x v="1"/>
    <s v="A+"/>
    <x v="0"/>
    <x v="881"/>
    <s v="Seth Harvey"/>
    <s v="Herrera-Pham"/>
    <x v="1"/>
    <n v="27617.935959999999"/>
    <n v="227"/>
    <x v="2"/>
    <d v="2023-11-02T00:00:00"/>
    <n v="8"/>
    <s v="Aspirin"/>
    <x v="0"/>
  </r>
  <r>
    <s v="Tanya Jackson"/>
    <n v="83"/>
    <x v="0"/>
    <x v="0"/>
    <x v="0"/>
    <s v="O+"/>
    <x v="5"/>
    <x v="690"/>
    <s v="Debra Oliver"/>
    <s v="Morris-Bell"/>
    <x v="3"/>
    <n v="43026.917880000001"/>
    <n v="134"/>
    <x v="0"/>
    <d v="2019-11-12T00:00:00"/>
    <n v="2"/>
    <s v="Paracetamol"/>
    <x v="1"/>
  </r>
  <r>
    <s v="Benjamin Smith"/>
    <n v="57"/>
    <x v="1"/>
    <x v="1"/>
    <x v="1"/>
    <s v="AB-"/>
    <x v="5"/>
    <x v="619"/>
    <s v="Christine Rodriguez"/>
    <s v="Brown Group"/>
    <x v="2"/>
    <n v="4188.8886940000002"/>
    <n v="499"/>
    <x v="2"/>
    <d v="2020-01-11T00:00:00"/>
    <n v="8"/>
    <s v="Paracetamol"/>
    <x v="2"/>
  </r>
  <r>
    <s v="Andre James"/>
    <n v="41"/>
    <x v="1"/>
    <x v="0"/>
    <x v="3"/>
    <s v="A-"/>
    <x v="4"/>
    <x v="713"/>
    <s v="James Burch"/>
    <s v="Palmer LLC"/>
    <x v="2"/>
    <n v="10873.790849999999"/>
    <n v="376"/>
    <x v="1"/>
    <d v="2020-02-09T00:00:00"/>
    <n v="22"/>
    <s v="Ibuprofen"/>
    <x v="1"/>
  </r>
  <r>
    <s v="Dr. Jessica Edwards"/>
    <n v="20"/>
    <x v="2"/>
    <x v="0"/>
    <x v="5"/>
    <s v="B+"/>
    <x v="4"/>
    <x v="1006"/>
    <s v="Michael Atkins"/>
    <s v="Hunter, Sparks and Ramirez"/>
    <x v="1"/>
    <n v="33241.324719999997"/>
    <n v="481"/>
    <x v="1"/>
    <d v="2021-12-06T00:00:00"/>
    <n v="6"/>
    <s v="Paracetamol"/>
    <x v="1"/>
  </r>
  <r>
    <s v="Ronald Sanchez"/>
    <n v="48"/>
    <x v="1"/>
    <x v="0"/>
    <x v="3"/>
    <s v="B-"/>
    <x v="2"/>
    <x v="544"/>
    <s v="Ronald Meadows"/>
    <s v="Blair, Baker and Cochran"/>
    <x v="3"/>
    <n v="1116.099035"/>
    <n v="425"/>
    <x v="1"/>
    <d v="2020-09-13T00:00:00"/>
    <n v="21"/>
    <s v="Lipitor"/>
    <x v="2"/>
  </r>
  <r>
    <s v="Rebecca Hebert"/>
    <n v="64"/>
    <x v="0"/>
    <x v="0"/>
    <x v="0"/>
    <s v="A-"/>
    <x v="2"/>
    <x v="1115"/>
    <s v="Benjamin Carter"/>
    <s v="Tapia-Conner"/>
    <x v="4"/>
    <n v="14238.757439999999"/>
    <n v="400"/>
    <x v="0"/>
    <d v="2021-02-11T00:00:00"/>
    <n v="22"/>
    <s v="Ibuprofen"/>
    <x v="2"/>
  </r>
  <r>
    <s v="Michael Anderson"/>
    <n v="25"/>
    <x v="2"/>
    <x v="0"/>
    <x v="5"/>
    <s v="O+"/>
    <x v="2"/>
    <x v="1226"/>
    <s v="Luis Gonzalez"/>
    <s v="Pena, Ruiz and Schroeder"/>
    <x v="1"/>
    <n v="17852.935689999998"/>
    <n v="305"/>
    <x v="0"/>
    <d v="2023-08-03T00:00:00"/>
    <n v="11"/>
    <s v="Penicillin"/>
    <x v="1"/>
  </r>
  <r>
    <s v="David Middleton"/>
    <n v="41"/>
    <x v="1"/>
    <x v="1"/>
    <x v="1"/>
    <s v="A+"/>
    <x v="3"/>
    <x v="679"/>
    <s v="Robert Webb"/>
    <s v="Martin Inc"/>
    <x v="2"/>
    <n v="30106.948530000001"/>
    <n v="105"/>
    <x v="2"/>
    <d v="2023-04-12T00:00:00"/>
    <n v="12"/>
    <s v="Ibuprofen"/>
    <x v="2"/>
  </r>
  <r>
    <s v="Lori Davis"/>
    <n v="21"/>
    <x v="2"/>
    <x v="1"/>
    <x v="4"/>
    <s v="A-"/>
    <x v="1"/>
    <x v="1242"/>
    <s v="Perry Owen"/>
    <s v="Perez, Scott and Aguirre"/>
    <x v="2"/>
    <n v="11253.854810000001"/>
    <n v="390"/>
    <x v="2"/>
    <d v="2020-05-03T00:00:00"/>
    <n v="12"/>
    <s v="Penicillin"/>
    <x v="1"/>
  </r>
  <r>
    <s v="Adam Johnson"/>
    <n v="43"/>
    <x v="1"/>
    <x v="1"/>
    <x v="1"/>
    <s v="O+"/>
    <x v="1"/>
    <x v="37"/>
    <s v="Brandi Williams"/>
    <s v="Sanchez Group"/>
    <x v="0"/>
    <n v="20037.330470000001"/>
    <n v="192"/>
    <x v="2"/>
    <d v="2021-03-23T00:00:00"/>
    <n v="4"/>
    <s v="Penicillin"/>
    <x v="2"/>
  </r>
  <r>
    <s v="Patrick Mcclure"/>
    <n v="22"/>
    <x v="2"/>
    <x v="0"/>
    <x v="5"/>
    <s v="O+"/>
    <x v="1"/>
    <x v="1243"/>
    <s v="Dominique Molina"/>
    <s v="Walker, Ferrell and Hall"/>
    <x v="2"/>
    <n v="17870.225989999999"/>
    <n v="338"/>
    <x v="1"/>
    <d v="2019-01-07T00:00:00"/>
    <n v="24"/>
    <s v="Aspirin"/>
    <x v="2"/>
  </r>
  <r>
    <s v="Kaitlyn Kelly"/>
    <n v="20"/>
    <x v="2"/>
    <x v="1"/>
    <x v="4"/>
    <s v="O-"/>
    <x v="1"/>
    <x v="589"/>
    <s v="John Garza"/>
    <s v="Robinson, Anderson and Barnett"/>
    <x v="1"/>
    <n v="44859.1204"/>
    <n v="240"/>
    <x v="1"/>
    <d v="2021-03-12T00:00:00"/>
    <n v="25"/>
    <s v="Aspirin"/>
    <x v="2"/>
  </r>
  <r>
    <s v="Robin Hamilton"/>
    <n v="25"/>
    <x v="2"/>
    <x v="1"/>
    <x v="4"/>
    <s v="A+"/>
    <x v="0"/>
    <x v="1188"/>
    <s v="Mary Mckenzie MD"/>
    <s v="Tran Inc"/>
    <x v="3"/>
    <n v="46869.63725"/>
    <n v="386"/>
    <x v="1"/>
    <d v="2019-01-09T00:00:00"/>
    <n v="13"/>
    <s v="Lipitor"/>
    <x v="0"/>
  </r>
  <r>
    <s v="Susan Riddle"/>
    <n v="63"/>
    <x v="0"/>
    <x v="1"/>
    <x v="2"/>
    <s v="O-"/>
    <x v="0"/>
    <x v="1244"/>
    <s v="Paul Kennedy"/>
    <s v="Wiggins-Kelly"/>
    <x v="2"/>
    <n v="18573.530279999999"/>
    <n v="282"/>
    <x v="0"/>
    <d v="2022-08-06T00:00:00"/>
    <n v="4"/>
    <s v="Paracetamol"/>
    <x v="2"/>
  </r>
  <r>
    <s v="Jennifer Jones"/>
    <n v="67"/>
    <x v="0"/>
    <x v="0"/>
    <x v="0"/>
    <s v="B+"/>
    <x v="3"/>
    <x v="912"/>
    <s v="Cheryl Moore"/>
    <s v="Dennis, Hogan and Lambert"/>
    <x v="2"/>
    <n v="23682.601589999998"/>
    <n v="455"/>
    <x v="2"/>
    <d v="2023-05-20T00:00:00"/>
    <n v="8"/>
    <s v="Lipitor"/>
    <x v="2"/>
  </r>
  <r>
    <s v="Christopher Smith"/>
    <n v="78"/>
    <x v="0"/>
    <x v="0"/>
    <x v="0"/>
    <s v="B+"/>
    <x v="1"/>
    <x v="1245"/>
    <s v="Matthew Hines"/>
    <s v="Joseph, Mcintosh and Gomez"/>
    <x v="0"/>
    <n v="41734.195950000001"/>
    <n v="123"/>
    <x v="2"/>
    <d v="2020-12-16T00:00:00"/>
    <n v="16"/>
    <s v="Aspirin"/>
    <x v="0"/>
  </r>
  <r>
    <s v="Vickie Thomas"/>
    <n v="22"/>
    <x v="2"/>
    <x v="1"/>
    <x v="4"/>
    <s v="A-"/>
    <x v="3"/>
    <x v="1223"/>
    <s v="Deborah Harrington"/>
    <s v="Mccormick-Waters"/>
    <x v="2"/>
    <n v="30216.738379999999"/>
    <n v="337"/>
    <x v="1"/>
    <d v="2023-02-08T00:00:00"/>
    <n v="19"/>
    <s v="Ibuprofen"/>
    <x v="1"/>
  </r>
  <r>
    <s v="Timothy Herring"/>
    <n v="68"/>
    <x v="0"/>
    <x v="0"/>
    <x v="0"/>
    <s v="O-"/>
    <x v="4"/>
    <x v="467"/>
    <s v="Tammy Howe"/>
    <s v="Johnson Inc"/>
    <x v="0"/>
    <n v="34376.232120000001"/>
    <n v="257"/>
    <x v="2"/>
    <d v="2019-11-08T00:00:00"/>
    <n v="23"/>
    <s v="Paracetamol"/>
    <x v="0"/>
  </r>
  <r>
    <s v="Christina Phillips"/>
    <n v="65"/>
    <x v="0"/>
    <x v="0"/>
    <x v="0"/>
    <s v="O+"/>
    <x v="4"/>
    <x v="1014"/>
    <s v="Kimberly Chen"/>
    <s v="Fernandez-Rodriguez"/>
    <x v="0"/>
    <n v="25294.934450000001"/>
    <n v="112"/>
    <x v="2"/>
    <d v="2021-02-09T00:00:00"/>
    <n v="23"/>
    <s v="Aspirin"/>
    <x v="0"/>
  </r>
  <r>
    <s v="Martin Gilbert"/>
    <n v="76"/>
    <x v="0"/>
    <x v="0"/>
    <x v="0"/>
    <s v="B-"/>
    <x v="1"/>
    <x v="208"/>
    <s v="Megan Guzman"/>
    <s v="Palmer, Rivera and Arnold"/>
    <x v="4"/>
    <n v="19289.2673"/>
    <n v="180"/>
    <x v="2"/>
    <d v="2021-12-15T00:00:00"/>
    <n v="18"/>
    <s v="Penicillin"/>
    <x v="2"/>
  </r>
  <r>
    <s v="Brian Wolf"/>
    <n v="63"/>
    <x v="0"/>
    <x v="0"/>
    <x v="0"/>
    <s v="O+"/>
    <x v="5"/>
    <x v="364"/>
    <s v="Matthew Torres"/>
    <s v="Cannon-Morgan"/>
    <x v="4"/>
    <n v="69439.966239999994"/>
    <n v="129"/>
    <x v="0"/>
    <d v="2023-07-10T00:00:00"/>
    <n v="2"/>
    <s v="Paracetamol"/>
    <x v="1"/>
  </r>
  <r>
    <s v="Donald Gray"/>
    <n v="57"/>
    <x v="1"/>
    <x v="1"/>
    <x v="1"/>
    <s v="O-"/>
    <x v="5"/>
    <x v="1246"/>
    <s v="Tanya Turner"/>
    <s v="Patrick, Hall and Warner"/>
    <x v="1"/>
    <n v="73278.303530000005"/>
    <n v="281"/>
    <x v="2"/>
    <d v="2019-11-16T00:00:00"/>
    <n v="7"/>
    <s v="Ibuprofen"/>
    <x v="1"/>
  </r>
  <r>
    <s v="Michael Shepherd"/>
    <n v="34"/>
    <x v="2"/>
    <x v="1"/>
    <x v="4"/>
    <s v="A+"/>
    <x v="2"/>
    <x v="1247"/>
    <s v="Lauren Gay"/>
    <s v="Fuller, Booker and Smith"/>
    <x v="2"/>
    <n v="18765.122329999998"/>
    <n v="349"/>
    <x v="0"/>
    <d v="2020-05-29T00:00:00"/>
    <n v="2"/>
    <s v="Penicillin"/>
    <x v="2"/>
  </r>
  <r>
    <s v="Manuel Gray"/>
    <n v="45"/>
    <x v="1"/>
    <x v="1"/>
    <x v="1"/>
    <s v="B-"/>
    <x v="1"/>
    <x v="1248"/>
    <s v="Brittany Robinson"/>
    <s v="Martinez Ltd"/>
    <x v="1"/>
    <n v="36245.35572"/>
    <n v="134"/>
    <x v="2"/>
    <d v="2020-10-03T00:00:00"/>
    <n v="25"/>
    <s v="Penicillin"/>
    <x v="2"/>
  </r>
  <r>
    <s v="James Kelly"/>
    <n v="61"/>
    <x v="0"/>
    <x v="0"/>
    <x v="0"/>
    <s v="AB+"/>
    <x v="3"/>
    <x v="337"/>
    <s v="Samuel Novak"/>
    <s v="Dean and Sons"/>
    <x v="3"/>
    <n v="18370.88955"/>
    <n v="157"/>
    <x v="1"/>
    <d v="2020-06-07T00:00:00"/>
    <n v="8"/>
    <s v="Paracetamol"/>
    <x v="0"/>
  </r>
  <r>
    <s v="Jessica Salinas"/>
    <n v="28"/>
    <x v="2"/>
    <x v="0"/>
    <x v="5"/>
    <s v="AB-"/>
    <x v="1"/>
    <x v="195"/>
    <s v="Susan Nelson"/>
    <s v="Johnson Group"/>
    <x v="1"/>
    <n v="6191.4555049999999"/>
    <n v="447"/>
    <x v="2"/>
    <d v="2022-08-16T00:00:00"/>
    <n v="4"/>
    <s v="Aspirin"/>
    <x v="2"/>
  </r>
  <r>
    <s v="Helen Smith"/>
    <n v="21"/>
    <x v="2"/>
    <x v="0"/>
    <x v="5"/>
    <s v="A-"/>
    <x v="5"/>
    <x v="1249"/>
    <s v="Kimberly Beck"/>
    <s v="Patel, Aguilar and Faulkner"/>
    <x v="4"/>
    <n v="26301.19572"/>
    <n v="188"/>
    <x v="2"/>
    <d v="2021-09-03T00:00:00"/>
    <n v="24"/>
    <s v="Aspirin"/>
    <x v="1"/>
  </r>
  <r>
    <s v="Michael Haas"/>
    <n v="83"/>
    <x v="0"/>
    <x v="0"/>
    <x v="0"/>
    <s v="O-"/>
    <x v="2"/>
    <x v="729"/>
    <s v="Jason Hutchinson"/>
    <s v="Williams LLC"/>
    <x v="2"/>
    <n v="24317.977350000001"/>
    <n v="184"/>
    <x v="1"/>
    <d v="2021-06-15T00:00:00"/>
    <n v="5"/>
    <s v="Penicillin"/>
    <x v="1"/>
  </r>
  <r>
    <s v="Greg Holden"/>
    <n v="83"/>
    <x v="0"/>
    <x v="1"/>
    <x v="2"/>
    <s v="AB-"/>
    <x v="4"/>
    <x v="1099"/>
    <s v="Tasha Best"/>
    <s v="Frost, Perez and Hopkins"/>
    <x v="4"/>
    <n v="22669.729920000002"/>
    <n v="207"/>
    <x v="2"/>
    <d v="2022-04-16T00:00:00"/>
    <n v="5"/>
    <s v="Ibuprofen"/>
    <x v="2"/>
  </r>
  <r>
    <s v="Angela Gomez"/>
    <n v="34"/>
    <x v="2"/>
    <x v="0"/>
    <x v="5"/>
    <s v="AB+"/>
    <x v="1"/>
    <x v="907"/>
    <s v="Ashley Torres"/>
    <s v="Simmons Inc"/>
    <x v="1"/>
    <n v="27200.499759999999"/>
    <n v="269"/>
    <x v="2"/>
    <d v="2019-12-27T00:00:00"/>
    <n v="14"/>
    <s v="Penicillin"/>
    <x v="0"/>
  </r>
  <r>
    <s v="Shane Griffin"/>
    <n v="31"/>
    <x v="2"/>
    <x v="1"/>
    <x v="4"/>
    <s v="AB-"/>
    <x v="2"/>
    <x v="1250"/>
    <s v="Christopher Ruiz"/>
    <s v="Nguyen-Allen"/>
    <x v="1"/>
    <n v="502.2084486"/>
    <n v="102"/>
    <x v="0"/>
    <d v="2022-10-28T00:00:00"/>
    <n v="23"/>
    <s v="Paracetamol"/>
    <x v="2"/>
  </r>
  <r>
    <s v="Elizabeth Green DDS"/>
    <n v="53"/>
    <x v="1"/>
    <x v="0"/>
    <x v="3"/>
    <s v="A-"/>
    <x v="5"/>
    <x v="1251"/>
    <s v="Elaine Page DVM"/>
    <s v="Ferguson-Allen"/>
    <x v="3"/>
    <n v="44938.605889999999"/>
    <n v="165"/>
    <x v="1"/>
    <d v="2021-05-04T00:00:00"/>
    <n v="8"/>
    <s v="Lipitor"/>
    <x v="1"/>
  </r>
  <r>
    <s v="Brandy Clark"/>
    <n v="30"/>
    <x v="2"/>
    <x v="0"/>
    <x v="5"/>
    <s v="A+"/>
    <x v="2"/>
    <x v="716"/>
    <s v="Stacy Gomez"/>
    <s v="Hayes, Pierce and Jordan"/>
    <x v="4"/>
    <n v="7494.6087950000001"/>
    <n v="325"/>
    <x v="0"/>
    <d v="2020-04-14T00:00:00"/>
    <n v="4"/>
    <s v="Ibuprofen"/>
    <x v="1"/>
  </r>
  <r>
    <s v="Kimberly Ford"/>
    <n v="73"/>
    <x v="0"/>
    <x v="0"/>
    <x v="0"/>
    <s v="O+"/>
    <x v="4"/>
    <x v="1071"/>
    <s v="John Bauer"/>
    <s v="Williams PLC"/>
    <x v="0"/>
    <n v="7518.4368400000003"/>
    <n v="490"/>
    <x v="2"/>
    <d v="2020-02-28T00:00:00"/>
    <n v="7"/>
    <s v="Aspirin"/>
    <x v="2"/>
  </r>
  <r>
    <s v="Deborah Adams"/>
    <n v="47"/>
    <x v="1"/>
    <x v="0"/>
    <x v="3"/>
    <s v="AB+"/>
    <x v="5"/>
    <x v="661"/>
    <s v="Robert Jones"/>
    <s v="Walsh-Chavez"/>
    <x v="4"/>
    <n v="42645.862630000003"/>
    <n v="175"/>
    <x v="2"/>
    <d v="2022-04-07T00:00:00"/>
    <n v="2"/>
    <s v="Ibuprofen"/>
    <x v="1"/>
  </r>
  <r>
    <s v="Crystal Mckee"/>
    <n v="56"/>
    <x v="1"/>
    <x v="0"/>
    <x v="3"/>
    <s v="O-"/>
    <x v="0"/>
    <x v="880"/>
    <s v="Kimberly Jones"/>
    <s v="Williams LLC"/>
    <x v="2"/>
    <n v="17510.827570000001"/>
    <n v="316"/>
    <x v="2"/>
    <d v="2021-05-20T00:00:00"/>
    <n v="28"/>
    <s v="Penicillin"/>
    <x v="0"/>
  </r>
  <r>
    <s v="Douglas Johnson"/>
    <n v="62"/>
    <x v="0"/>
    <x v="1"/>
    <x v="2"/>
    <s v="AB-"/>
    <x v="4"/>
    <x v="453"/>
    <s v="Jasmine Johnston"/>
    <s v="Jimenez-Cross"/>
    <x v="0"/>
    <n v="12721.13157"/>
    <n v="245"/>
    <x v="2"/>
    <d v="2023-01-24T00:00:00"/>
    <n v="28"/>
    <s v="Penicillin"/>
    <x v="2"/>
  </r>
  <r>
    <s v="Carolyn Simpson"/>
    <n v="84"/>
    <x v="0"/>
    <x v="1"/>
    <x v="2"/>
    <s v="AB-"/>
    <x v="4"/>
    <x v="1252"/>
    <s v="Theresa Williams"/>
    <s v="James, Murphy and Eaton"/>
    <x v="4"/>
    <n v="32841.582779999997"/>
    <n v="477"/>
    <x v="2"/>
    <d v="2019-12-21T00:00:00"/>
    <n v="2"/>
    <s v="Paracetamol"/>
    <x v="2"/>
  </r>
  <r>
    <s v="Emily Mccall"/>
    <n v="51"/>
    <x v="1"/>
    <x v="1"/>
    <x v="1"/>
    <s v="A-"/>
    <x v="3"/>
    <x v="689"/>
    <s v="Gregory Smith"/>
    <s v="Harris, Wolfe and Kelley"/>
    <x v="3"/>
    <n v="8121.2917429999998"/>
    <n v="240"/>
    <x v="2"/>
    <d v="2023-08-20T00:00:00"/>
    <n v="2"/>
    <s v="Penicillin"/>
    <x v="2"/>
  </r>
  <r>
    <s v="Lauren Benson"/>
    <n v="58"/>
    <x v="1"/>
    <x v="0"/>
    <x v="3"/>
    <s v="A+"/>
    <x v="5"/>
    <x v="1006"/>
    <s v="Shawn Williams"/>
    <s v="Brady-Coleman"/>
    <x v="3"/>
    <n v="21213.712530000001"/>
    <n v="348"/>
    <x v="0"/>
    <d v="2021-12-05T00:00:00"/>
    <n v="5"/>
    <s v="Lipitor"/>
    <x v="1"/>
  </r>
  <r>
    <s v="Timothy Hill"/>
    <n v="18"/>
    <x v="2"/>
    <x v="0"/>
    <x v="5"/>
    <s v="O-"/>
    <x v="1"/>
    <x v="1161"/>
    <s v="Samuel Spencer"/>
    <s v="Garcia-Harris"/>
    <x v="2"/>
    <n v="3661.1602200000002"/>
    <n v="390"/>
    <x v="2"/>
    <d v="2021-06-30T00:00:00"/>
    <n v="11"/>
    <s v="Lipitor"/>
    <x v="2"/>
  </r>
  <r>
    <s v="William Lawson"/>
    <n v="68"/>
    <x v="0"/>
    <x v="0"/>
    <x v="0"/>
    <s v="B-"/>
    <x v="2"/>
    <x v="1104"/>
    <s v="Heather Fisher"/>
    <s v="Boyd, Porter and Young"/>
    <x v="2"/>
    <n v="13278.64568"/>
    <n v="143"/>
    <x v="0"/>
    <d v="2019-10-15T00:00:00"/>
    <n v="5"/>
    <s v="Lipitor"/>
    <x v="0"/>
  </r>
  <r>
    <s v="Erica Dougherty"/>
    <n v="41"/>
    <x v="1"/>
    <x v="0"/>
    <x v="3"/>
    <s v="O-"/>
    <x v="4"/>
    <x v="458"/>
    <s v="Jorge Petty"/>
    <s v="Thomas-Smith"/>
    <x v="1"/>
    <n v="7061.9093730000004"/>
    <n v="447"/>
    <x v="2"/>
    <d v="2021-08-18T00:00:00"/>
    <n v="15"/>
    <s v="Paracetamol"/>
    <x v="0"/>
  </r>
  <r>
    <s v="Matthew Flores"/>
    <n v="41"/>
    <x v="1"/>
    <x v="1"/>
    <x v="1"/>
    <s v="B+"/>
    <x v="3"/>
    <x v="250"/>
    <s v="Dennis Smith"/>
    <s v="Stokes, Contreras and Zimmerman"/>
    <x v="3"/>
    <n v="39948.858999999997"/>
    <n v="423"/>
    <x v="0"/>
    <d v="2021-09-21T00:00:00"/>
    <n v="2"/>
    <s v="Penicillin"/>
    <x v="2"/>
  </r>
  <r>
    <s v="Catherine Stevens"/>
    <n v="62"/>
    <x v="0"/>
    <x v="0"/>
    <x v="0"/>
    <s v="B-"/>
    <x v="3"/>
    <x v="226"/>
    <s v="Travis Bennett"/>
    <s v="Jones-Torres"/>
    <x v="0"/>
    <n v="11069.996590000001"/>
    <n v="300"/>
    <x v="1"/>
    <d v="2022-01-11T00:00:00"/>
    <n v="13"/>
    <s v="Aspirin"/>
    <x v="2"/>
  </r>
  <r>
    <s v="Destiny Bennett"/>
    <n v="67"/>
    <x v="0"/>
    <x v="1"/>
    <x v="2"/>
    <s v="B-"/>
    <x v="1"/>
    <x v="244"/>
    <s v="Brandi Lyons"/>
    <s v="Wright, Cohen and Rivera"/>
    <x v="1"/>
    <n v="32999.952429999998"/>
    <n v="210"/>
    <x v="2"/>
    <d v="2022-01-04T00:00:00"/>
    <n v="12"/>
    <s v="Paracetamol"/>
    <x v="2"/>
  </r>
  <r>
    <s v="Janet Johnson"/>
    <n v="24"/>
    <x v="2"/>
    <x v="1"/>
    <x v="4"/>
    <s v="O-"/>
    <x v="5"/>
    <x v="1162"/>
    <s v="Daniel Sloan"/>
    <s v="Miller, Rodriguez and Thornton"/>
    <x v="3"/>
    <n v="69279.908939999994"/>
    <n v="499"/>
    <x v="1"/>
    <d v="2020-09-27T00:00:00"/>
    <n v="11"/>
    <s v="Ibuprofen"/>
    <x v="2"/>
  </r>
  <r>
    <s v="Cindy Dixon"/>
    <n v="70"/>
    <x v="0"/>
    <x v="1"/>
    <x v="2"/>
    <s v="AB-"/>
    <x v="5"/>
    <x v="303"/>
    <s v="Erica George"/>
    <s v="Jacobson Inc"/>
    <x v="3"/>
    <n v="9932.5358070000002"/>
    <n v="235"/>
    <x v="0"/>
    <d v="2023-07-14T00:00:00"/>
    <n v="15"/>
    <s v="Ibuprofen"/>
    <x v="2"/>
  </r>
  <r>
    <s v="Joshua Mclaughlin"/>
    <n v="52"/>
    <x v="1"/>
    <x v="0"/>
    <x v="3"/>
    <s v="B+"/>
    <x v="2"/>
    <x v="1253"/>
    <s v="Frank Miller"/>
    <s v="Jones-Rodriguez"/>
    <x v="2"/>
    <n v="12541.89595"/>
    <n v="259"/>
    <x v="0"/>
    <d v="2020-10-11T00:00:00"/>
    <n v="20"/>
    <s v="Lipitor"/>
    <x v="0"/>
  </r>
  <r>
    <s v="Christopher Nguyen"/>
    <n v="45"/>
    <x v="1"/>
    <x v="1"/>
    <x v="1"/>
    <s v="B+"/>
    <x v="4"/>
    <x v="456"/>
    <s v="Deanna Morris"/>
    <s v="Camacho-Mann"/>
    <x v="1"/>
    <n v="19492.211190000002"/>
    <n v="477"/>
    <x v="2"/>
    <d v="2021-08-15T00:00:00"/>
    <n v="3"/>
    <s v="Aspirin"/>
    <x v="0"/>
  </r>
  <r>
    <s v="Elizabeth Wilson"/>
    <n v="69"/>
    <x v="0"/>
    <x v="0"/>
    <x v="0"/>
    <s v="B+"/>
    <x v="1"/>
    <x v="423"/>
    <s v="Anthony Jackson"/>
    <s v="Davis-Roth"/>
    <x v="0"/>
    <n v="9184.4050569999999"/>
    <n v="386"/>
    <x v="1"/>
    <d v="2019-12-04T00:00:00"/>
    <n v="23"/>
    <s v="Ibuprofen"/>
    <x v="1"/>
  </r>
  <r>
    <s v="Ashley Mays"/>
    <n v="25"/>
    <x v="2"/>
    <x v="1"/>
    <x v="4"/>
    <s v="AB+"/>
    <x v="1"/>
    <x v="47"/>
    <s v="Richard Johnson"/>
    <s v="Ellis, Wiggins and Barr"/>
    <x v="4"/>
    <n v="18973.361099999998"/>
    <n v="422"/>
    <x v="1"/>
    <d v="2020-04-30T00:00:00"/>
    <n v="18"/>
    <s v="Lipitor"/>
    <x v="1"/>
  </r>
  <r>
    <s v="Sarah Jackson"/>
    <n v="34"/>
    <x v="2"/>
    <x v="1"/>
    <x v="4"/>
    <s v="A+"/>
    <x v="0"/>
    <x v="1254"/>
    <s v="Brittany Salazar"/>
    <s v="Jones Ltd"/>
    <x v="2"/>
    <n v="3650.3180069999999"/>
    <n v="427"/>
    <x v="1"/>
    <d v="2019-08-13T00:00:00"/>
    <n v="28"/>
    <s v="Lipitor"/>
    <x v="1"/>
  </r>
  <r>
    <s v="Pamela Smith"/>
    <n v="40"/>
    <x v="1"/>
    <x v="1"/>
    <x v="1"/>
    <s v="B-"/>
    <x v="4"/>
    <x v="1255"/>
    <s v="Joseph Gray"/>
    <s v="Park-Clayton"/>
    <x v="4"/>
    <n v="31202.938020000001"/>
    <n v="390"/>
    <x v="2"/>
    <d v="2019-06-03T00:00:00"/>
    <n v="9"/>
    <s v="Penicillin"/>
    <x v="1"/>
  </r>
  <r>
    <s v="Lydia Collins PhD"/>
    <n v="85"/>
    <x v="0"/>
    <x v="1"/>
    <x v="2"/>
    <s v="AB+"/>
    <x v="4"/>
    <x v="1256"/>
    <s v="Eric Schmidt"/>
    <s v="Hale-Sweeney"/>
    <x v="0"/>
    <n v="4016.962434"/>
    <n v="197"/>
    <x v="2"/>
    <d v="2022-06-27T00:00:00"/>
    <n v="29"/>
    <s v="Lipitor"/>
    <x v="2"/>
  </r>
  <r>
    <s v="Cassandra Burgess"/>
    <n v="39"/>
    <x v="1"/>
    <x v="1"/>
    <x v="1"/>
    <s v="O-"/>
    <x v="4"/>
    <x v="128"/>
    <s v="Amy Miller"/>
    <s v="Jackson-Allen"/>
    <x v="3"/>
    <n v="20408.660960000001"/>
    <n v="295"/>
    <x v="2"/>
    <d v="2022-12-23T00:00:00"/>
    <n v="22"/>
    <s v="Lipitor"/>
    <x v="2"/>
  </r>
  <r>
    <s v="Lauren Lawrence"/>
    <n v="62"/>
    <x v="0"/>
    <x v="0"/>
    <x v="0"/>
    <s v="AB+"/>
    <x v="4"/>
    <x v="1008"/>
    <s v="Jeffrey Mercer"/>
    <s v="Alexander, Ibarra and Mays"/>
    <x v="1"/>
    <n v="9873.4336440000006"/>
    <n v="246"/>
    <x v="2"/>
    <d v="2020-10-11T00:00:00"/>
    <n v="11"/>
    <s v="Ibuprofen"/>
    <x v="0"/>
  </r>
  <r>
    <s v="Richard Higgins"/>
    <n v="38"/>
    <x v="1"/>
    <x v="1"/>
    <x v="1"/>
    <s v="B-"/>
    <x v="4"/>
    <x v="57"/>
    <s v="Richard Hess"/>
    <s v="Walker, Hart and Sanders"/>
    <x v="2"/>
    <n v="9755.7220020000004"/>
    <n v="182"/>
    <x v="2"/>
    <d v="2023-04-15T00:00:00"/>
    <n v="9"/>
    <s v="Ibuprofen"/>
    <x v="0"/>
  </r>
  <r>
    <s v="Regina Chang"/>
    <n v="65"/>
    <x v="0"/>
    <x v="1"/>
    <x v="2"/>
    <s v="AB+"/>
    <x v="1"/>
    <x v="1246"/>
    <s v="Jodi Solis"/>
    <s v="Brown Ltd"/>
    <x v="3"/>
    <n v="32587.581129999999"/>
    <n v="311"/>
    <x v="2"/>
    <d v="2019-11-12T00:00:00"/>
    <n v="3"/>
    <s v="Penicillin"/>
    <x v="1"/>
  </r>
  <r>
    <s v="Sarah Fisher"/>
    <n v="68"/>
    <x v="0"/>
    <x v="1"/>
    <x v="2"/>
    <s v="A-"/>
    <x v="4"/>
    <x v="595"/>
    <s v="Rachel Green"/>
    <s v="Lopez Inc"/>
    <x v="4"/>
    <n v="23587.181250000001"/>
    <n v="346"/>
    <x v="2"/>
    <d v="2021-11-06T00:00:00"/>
    <n v="28"/>
    <s v="Penicillin"/>
    <x v="1"/>
  </r>
  <r>
    <s v="Martin Merritt"/>
    <n v="41"/>
    <x v="1"/>
    <x v="0"/>
    <x v="3"/>
    <s v="AB-"/>
    <x v="5"/>
    <x v="814"/>
    <s v="Stephanie Horn"/>
    <s v="Collins Group"/>
    <x v="2"/>
    <n v="63369.224249999999"/>
    <n v="439"/>
    <x v="2"/>
    <d v="2022-04-14T00:00:00"/>
    <n v="27"/>
    <s v="Lipitor"/>
    <x v="1"/>
  </r>
  <r>
    <s v="Emily Benson"/>
    <n v="60"/>
    <x v="0"/>
    <x v="0"/>
    <x v="0"/>
    <s v="O+"/>
    <x v="3"/>
    <x v="391"/>
    <s v="Vanessa Mcgee"/>
    <s v="Aguilar LLC"/>
    <x v="0"/>
    <n v="1330.4387200000001"/>
    <n v="197"/>
    <x v="2"/>
    <d v="2023-03-07T00:00:00"/>
    <n v="21"/>
    <s v="Aspirin"/>
    <x v="0"/>
  </r>
  <r>
    <s v="Christina Green"/>
    <n v="23"/>
    <x v="2"/>
    <x v="0"/>
    <x v="5"/>
    <s v="O+"/>
    <x v="5"/>
    <x v="858"/>
    <s v="Dominique Christensen"/>
    <s v="Briggs LLC"/>
    <x v="4"/>
    <n v="61789.739090000003"/>
    <n v="144"/>
    <x v="0"/>
    <d v="2022-03-02T00:00:00"/>
    <n v="17"/>
    <s v="Penicillin"/>
    <x v="2"/>
  </r>
  <r>
    <s v="Rachel Holden"/>
    <n v="85"/>
    <x v="0"/>
    <x v="1"/>
    <x v="2"/>
    <s v="A-"/>
    <x v="3"/>
    <x v="1191"/>
    <s v="Patricia Hudson"/>
    <s v="Bass, Medina and Lang"/>
    <x v="3"/>
    <n v="5076.7752019999998"/>
    <n v="330"/>
    <x v="2"/>
    <d v="2019-05-20T00:00:00"/>
    <n v="27"/>
    <s v="Lipitor"/>
    <x v="1"/>
  </r>
  <r>
    <s v="Lauren Grant"/>
    <n v="48"/>
    <x v="1"/>
    <x v="0"/>
    <x v="3"/>
    <s v="B-"/>
    <x v="5"/>
    <x v="344"/>
    <s v="Katrina Walker"/>
    <s v="Griffith Group"/>
    <x v="3"/>
    <n v="2350.9709170000001"/>
    <n v="262"/>
    <x v="0"/>
    <d v="2021-05-16T00:00:00"/>
    <n v="0"/>
    <s v="Aspirin"/>
    <x v="2"/>
  </r>
  <r>
    <s v="Susan Hurley"/>
    <n v="21"/>
    <x v="2"/>
    <x v="1"/>
    <x v="4"/>
    <s v="B+"/>
    <x v="2"/>
    <x v="468"/>
    <s v="Randy Carpenter Jr."/>
    <s v="Lopez-Jackson"/>
    <x v="4"/>
    <n v="17806.965189999999"/>
    <n v="396"/>
    <x v="1"/>
    <d v="2021-04-11T00:00:00"/>
    <n v="30"/>
    <s v="Lipitor"/>
    <x v="0"/>
  </r>
  <r>
    <s v="Emily Rose"/>
    <n v="59"/>
    <x v="1"/>
    <x v="1"/>
    <x v="1"/>
    <s v="B+"/>
    <x v="4"/>
    <x v="700"/>
    <s v="Amanda Hernandez"/>
    <s v="Alvarez, Aguilar and Santiago"/>
    <x v="0"/>
    <n v="22409.158759999998"/>
    <n v="347"/>
    <x v="2"/>
    <d v="2023-02-09T00:00:00"/>
    <n v="12"/>
    <s v="Lipitor"/>
    <x v="0"/>
  </r>
  <r>
    <s v="David Butler"/>
    <n v="43"/>
    <x v="1"/>
    <x v="0"/>
    <x v="3"/>
    <s v="A-"/>
    <x v="1"/>
    <x v="238"/>
    <s v="Thomas Allen"/>
    <s v="Baker, Brown and Bradford"/>
    <x v="1"/>
    <n v="30594.362550000002"/>
    <n v="466"/>
    <x v="2"/>
    <d v="2022-12-06T00:00:00"/>
    <n v="14"/>
    <s v="Paracetamol"/>
    <x v="0"/>
  </r>
  <r>
    <s v="Lauren Beasley"/>
    <n v="25"/>
    <x v="2"/>
    <x v="1"/>
    <x v="4"/>
    <s v="B-"/>
    <x v="3"/>
    <x v="1257"/>
    <s v="Timothy Shields"/>
    <s v="Bates-Dickson"/>
    <x v="1"/>
    <n v="15275.78991"/>
    <n v="365"/>
    <x v="0"/>
    <d v="2021-01-12T00:00:00"/>
    <n v="11"/>
    <s v="Lipitor"/>
    <x v="2"/>
  </r>
  <r>
    <s v="Kathleen Knight"/>
    <n v="24"/>
    <x v="2"/>
    <x v="1"/>
    <x v="4"/>
    <s v="O-"/>
    <x v="0"/>
    <x v="1258"/>
    <s v="Regina Taylor"/>
    <s v="Black, Hunter and Nelson"/>
    <x v="3"/>
    <n v="17215.119340000001"/>
    <n v="244"/>
    <x v="0"/>
    <d v="2022-05-27T00:00:00"/>
    <n v="1"/>
    <s v="Lipitor"/>
    <x v="2"/>
  </r>
  <r>
    <s v="Susan Zuniga"/>
    <n v="78"/>
    <x v="0"/>
    <x v="0"/>
    <x v="0"/>
    <s v="B-"/>
    <x v="0"/>
    <x v="1259"/>
    <s v="Wayne Richardson"/>
    <s v="Williams-Lee"/>
    <x v="2"/>
    <n v="2830.9799290000001"/>
    <n v="122"/>
    <x v="1"/>
    <d v="2020-09-23T00:00:00"/>
    <n v="24"/>
    <s v="Paracetamol"/>
    <x v="0"/>
  </r>
  <r>
    <s v="Alexander Wood"/>
    <n v="69"/>
    <x v="0"/>
    <x v="0"/>
    <x v="0"/>
    <s v="O-"/>
    <x v="0"/>
    <x v="24"/>
    <s v="Loretta Scott"/>
    <s v="Rodriguez, Brock and Hill"/>
    <x v="1"/>
    <n v="37080.675909999998"/>
    <n v="329"/>
    <x v="2"/>
    <d v="2022-08-21T00:00:00"/>
    <n v="16"/>
    <s v="Lipitor"/>
    <x v="2"/>
  </r>
  <r>
    <s v="Joseph Long"/>
    <n v="65"/>
    <x v="0"/>
    <x v="1"/>
    <x v="2"/>
    <s v="B+"/>
    <x v="4"/>
    <x v="905"/>
    <s v="Emily Miller"/>
    <s v="Daniels-Berg"/>
    <x v="0"/>
    <n v="4697.7607379999999"/>
    <n v="448"/>
    <x v="2"/>
    <d v="2023-02-11T00:00:00"/>
    <n v="26"/>
    <s v="Paracetamol"/>
    <x v="2"/>
  </r>
  <r>
    <s v="Dawn Taylor"/>
    <n v="29"/>
    <x v="2"/>
    <x v="0"/>
    <x v="5"/>
    <s v="O-"/>
    <x v="1"/>
    <x v="263"/>
    <s v="Ann Hernandez"/>
    <s v="Martin, Wallace and Allen"/>
    <x v="1"/>
    <n v="25904.841830000001"/>
    <n v="171"/>
    <x v="1"/>
    <d v="2018-12-21T00:00:00"/>
    <n v="11"/>
    <s v="Penicillin"/>
    <x v="2"/>
  </r>
  <r>
    <s v="Shannon Mcdonald"/>
    <n v="75"/>
    <x v="0"/>
    <x v="0"/>
    <x v="0"/>
    <s v="AB+"/>
    <x v="0"/>
    <x v="779"/>
    <s v="Benjamin Thomas"/>
    <s v="Graham LLC"/>
    <x v="2"/>
    <n v="3159.8268039999998"/>
    <n v="160"/>
    <x v="1"/>
    <d v="2021-12-02T00:00:00"/>
    <n v="11"/>
    <s v="Penicillin"/>
    <x v="0"/>
  </r>
  <r>
    <s v="Travis Bauer"/>
    <n v="74"/>
    <x v="0"/>
    <x v="0"/>
    <x v="0"/>
    <s v="O-"/>
    <x v="3"/>
    <x v="1077"/>
    <s v="Elizabeth Gonzales"/>
    <s v="Parker and Sons"/>
    <x v="1"/>
    <n v="24166.889910000002"/>
    <n v="414"/>
    <x v="1"/>
    <d v="2019-01-31T00:00:00"/>
    <n v="15"/>
    <s v="Penicillin"/>
    <x v="1"/>
  </r>
  <r>
    <s v="Sandy Nelson"/>
    <n v="64"/>
    <x v="0"/>
    <x v="1"/>
    <x v="2"/>
    <s v="A-"/>
    <x v="0"/>
    <x v="57"/>
    <s v="Mr. Aaron Gomez"/>
    <s v="Parks-Gonzales"/>
    <x v="4"/>
    <n v="21868.00937"/>
    <n v="403"/>
    <x v="0"/>
    <d v="2023-04-15T00:00:00"/>
    <n v="9"/>
    <s v="Penicillin"/>
    <x v="2"/>
  </r>
  <r>
    <s v="Amy Adams"/>
    <n v="37"/>
    <x v="1"/>
    <x v="1"/>
    <x v="1"/>
    <s v="O+"/>
    <x v="4"/>
    <x v="745"/>
    <s v="Eric Romero"/>
    <s v="Smith-Rivera"/>
    <x v="0"/>
    <n v="11667.31882"/>
    <n v="386"/>
    <x v="2"/>
    <d v="2020-11-30T00:00:00"/>
    <n v="8"/>
    <s v="Aspirin"/>
    <x v="0"/>
  </r>
  <r>
    <s v="Marie Green"/>
    <n v="80"/>
    <x v="0"/>
    <x v="1"/>
    <x v="2"/>
    <s v="O-"/>
    <x v="5"/>
    <x v="1260"/>
    <s v="Amanda Howard"/>
    <s v="White LLC"/>
    <x v="0"/>
    <n v="4795.6223280000004"/>
    <n v="387"/>
    <x v="0"/>
    <d v="2023-08-03T00:00:00"/>
    <n v="2"/>
    <s v="Ibuprofen"/>
    <x v="2"/>
  </r>
  <r>
    <s v="Danielle Santiago"/>
    <n v="62"/>
    <x v="0"/>
    <x v="0"/>
    <x v="0"/>
    <s v="A-"/>
    <x v="3"/>
    <x v="968"/>
    <s v="Edwin Ortiz"/>
    <s v="Rodriguez-Morgan"/>
    <x v="4"/>
    <n v="31785.141650000001"/>
    <n v="239"/>
    <x v="2"/>
    <d v="2019-05-10T00:00:00"/>
    <n v="16"/>
    <s v="Paracetamol"/>
    <x v="2"/>
  </r>
  <r>
    <s v="Juan Miller"/>
    <n v="73"/>
    <x v="0"/>
    <x v="0"/>
    <x v="0"/>
    <s v="A-"/>
    <x v="5"/>
    <x v="304"/>
    <s v="Elizabeth Chambers"/>
    <s v="Mcpherson-Reynolds"/>
    <x v="0"/>
    <n v="27675.052329999999"/>
    <n v="255"/>
    <x v="1"/>
    <d v="2022-06-18T00:00:00"/>
    <n v="28"/>
    <s v="Paracetamol"/>
    <x v="2"/>
  </r>
  <r>
    <s v="Laura Mills"/>
    <n v="36"/>
    <x v="1"/>
    <x v="1"/>
    <x v="1"/>
    <s v="O+"/>
    <x v="4"/>
    <x v="157"/>
    <s v="Samantha Montes"/>
    <s v="Mills Group"/>
    <x v="4"/>
    <n v="13982.57682"/>
    <n v="169"/>
    <x v="2"/>
    <d v="2022-02-20T00:00:00"/>
    <n v="19"/>
    <s v="Penicillin"/>
    <x v="0"/>
  </r>
  <r>
    <s v="Juan Peterson"/>
    <n v="75"/>
    <x v="0"/>
    <x v="1"/>
    <x v="2"/>
    <s v="B+"/>
    <x v="0"/>
    <x v="1261"/>
    <s v="Julie Drake"/>
    <s v="Williams, Williams and Orr"/>
    <x v="0"/>
    <n v="34659.285190000002"/>
    <n v="181"/>
    <x v="1"/>
    <d v="2022-05-21T00:00:00"/>
    <n v="29"/>
    <s v="Penicillin"/>
    <x v="0"/>
  </r>
  <r>
    <s v="Crystal Burnett"/>
    <n v="58"/>
    <x v="1"/>
    <x v="0"/>
    <x v="3"/>
    <s v="AB-"/>
    <x v="0"/>
    <x v="423"/>
    <s v="Tanya Smith"/>
    <s v="Morrison-Ward"/>
    <x v="1"/>
    <n v="7521.0389370000003"/>
    <n v="130"/>
    <x v="2"/>
    <d v="2019-11-24T00:00:00"/>
    <n v="13"/>
    <s v="Penicillin"/>
    <x v="1"/>
  </r>
  <r>
    <s v="Donna Ortiz"/>
    <n v="62"/>
    <x v="0"/>
    <x v="0"/>
    <x v="0"/>
    <s v="B-"/>
    <x v="0"/>
    <x v="657"/>
    <s v="Douglas Davis"/>
    <s v="Mcbride, Cooper and Bowers"/>
    <x v="0"/>
    <n v="13151.274890000001"/>
    <n v="398"/>
    <x v="2"/>
    <d v="2022-03-20T00:00:00"/>
    <n v="4"/>
    <s v="Lipitor"/>
    <x v="1"/>
  </r>
  <r>
    <s v="Michael Spears"/>
    <n v="42"/>
    <x v="1"/>
    <x v="1"/>
    <x v="1"/>
    <s v="O+"/>
    <x v="4"/>
    <x v="1262"/>
    <s v="Amy Williams"/>
    <s v="Anderson-Padilla"/>
    <x v="2"/>
    <n v="32142.131130000002"/>
    <n v="499"/>
    <x v="2"/>
    <d v="2020-04-11T00:00:00"/>
    <n v="5"/>
    <s v="Penicillin"/>
    <x v="0"/>
  </r>
  <r>
    <s v="Aaron White PhD"/>
    <n v="38"/>
    <x v="1"/>
    <x v="1"/>
    <x v="1"/>
    <s v="O-"/>
    <x v="4"/>
    <x v="882"/>
    <s v="Christine Salazar"/>
    <s v="Mclaughlin Group"/>
    <x v="4"/>
    <n v="11253.02362"/>
    <n v="424"/>
    <x v="1"/>
    <d v="2021-06-08T00:00:00"/>
    <n v="18"/>
    <s v="Aspirin"/>
    <x v="2"/>
  </r>
  <r>
    <s v="James Bush"/>
    <n v="83"/>
    <x v="0"/>
    <x v="0"/>
    <x v="0"/>
    <s v="A+"/>
    <x v="1"/>
    <x v="1263"/>
    <s v="Jennifer Simpson"/>
    <s v="Simmons, Richards and Lewis"/>
    <x v="0"/>
    <n v="13737.58323"/>
    <n v="318"/>
    <x v="2"/>
    <d v="2020-11-27T00:00:00"/>
    <n v="24"/>
    <s v="Ibuprofen"/>
    <x v="2"/>
  </r>
  <r>
    <s v="Colleen Mcdonald"/>
    <n v="22"/>
    <x v="2"/>
    <x v="0"/>
    <x v="5"/>
    <s v="O-"/>
    <x v="0"/>
    <x v="766"/>
    <s v="Krista Brown"/>
    <s v="Downs-Hicks"/>
    <x v="1"/>
    <n v="9038.469744"/>
    <n v="365"/>
    <x v="0"/>
    <d v="2023-02-13T00:00:00"/>
    <n v="19"/>
    <s v="Penicillin"/>
    <x v="0"/>
  </r>
  <r>
    <s v="Danielle Fowler"/>
    <n v="45"/>
    <x v="1"/>
    <x v="0"/>
    <x v="3"/>
    <s v="O-"/>
    <x v="3"/>
    <x v="363"/>
    <s v="Omar Gonzales"/>
    <s v="Blanchard, Butler and Morris"/>
    <x v="4"/>
    <n v="13073.644550000001"/>
    <n v="165"/>
    <x v="1"/>
    <d v="2022-05-08T00:00:00"/>
    <n v="11"/>
    <s v="Penicillin"/>
    <x v="0"/>
  </r>
  <r>
    <s v="Kelli Parker"/>
    <n v="21"/>
    <x v="2"/>
    <x v="1"/>
    <x v="4"/>
    <s v="AB+"/>
    <x v="2"/>
    <x v="667"/>
    <s v="Steven Cohen"/>
    <s v="York, Mckenzie and Baker"/>
    <x v="2"/>
    <n v="2356.3427609999999"/>
    <n v="388"/>
    <x v="1"/>
    <d v="2022-06-13T00:00:00"/>
    <n v="25"/>
    <s v="Penicillin"/>
    <x v="0"/>
  </r>
  <r>
    <s v="Harry Pennington MD"/>
    <n v="75"/>
    <x v="0"/>
    <x v="1"/>
    <x v="2"/>
    <s v="O-"/>
    <x v="4"/>
    <x v="70"/>
    <s v="Timothy Riley"/>
    <s v="Cooper LLC"/>
    <x v="0"/>
    <n v="30602.900809999999"/>
    <n v="219"/>
    <x v="2"/>
    <d v="2020-05-28T00:00:00"/>
    <n v="12"/>
    <s v="Paracetamol"/>
    <x v="1"/>
  </r>
  <r>
    <s v="Jermaine Reyes"/>
    <n v="70"/>
    <x v="0"/>
    <x v="1"/>
    <x v="2"/>
    <s v="A-"/>
    <x v="3"/>
    <x v="637"/>
    <s v="Tyler Lopez"/>
    <s v="Mahoney and Sons"/>
    <x v="0"/>
    <n v="20136.282050000002"/>
    <n v="228"/>
    <x v="2"/>
    <d v="2019-03-11T00:00:00"/>
    <n v="23"/>
    <s v="Lipitor"/>
    <x v="0"/>
  </r>
  <r>
    <s v="Mr. Jacob Norton"/>
    <n v="36"/>
    <x v="1"/>
    <x v="1"/>
    <x v="1"/>
    <s v="A-"/>
    <x v="4"/>
    <x v="1126"/>
    <s v="Zachary Walker"/>
    <s v="Roberts PLC"/>
    <x v="1"/>
    <n v="23183.576130000001"/>
    <n v="208"/>
    <x v="2"/>
    <d v="2021-05-29T00:00:00"/>
    <n v="28"/>
    <s v="Paracetamol"/>
    <x v="0"/>
  </r>
  <r>
    <s v="Malik Serrano"/>
    <n v="54"/>
    <x v="1"/>
    <x v="0"/>
    <x v="3"/>
    <s v="AB+"/>
    <x v="3"/>
    <x v="1264"/>
    <s v="Monica Brown"/>
    <s v="Stewart-Gonzales"/>
    <x v="0"/>
    <n v="12960.328750000001"/>
    <n v="407"/>
    <x v="0"/>
    <d v="2020-10-10T00:00:00"/>
    <n v="6"/>
    <s v="Ibuprofen"/>
    <x v="1"/>
  </r>
  <r>
    <s v="Patrick Madden"/>
    <n v="37"/>
    <x v="1"/>
    <x v="0"/>
    <x v="3"/>
    <s v="AB+"/>
    <x v="3"/>
    <x v="1249"/>
    <s v="Eddie Dillon"/>
    <s v="Marquez, Watson and Rush"/>
    <x v="4"/>
    <n v="20744.0579"/>
    <n v="490"/>
    <x v="2"/>
    <d v="2021-08-30T00:00:00"/>
    <n v="20"/>
    <s v="Aspirin"/>
    <x v="2"/>
  </r>
  <r>
    <s v="Leslie Allen"/>
    <n v="31"/>
    <x v="2"/>
    <x v="0"/>
    <x v="5"/>
    <s v="B-"/>
    <x v="4"/>
    <x v="294"/>
    <s v="Stacey Shea"/>
    <s v="Collins, Moore and Garrett"/>
    <x v="3"/>
    <n v="2002.8352190000001"/>
    <n v="367"/>
    <x v="2"/>
    <d v="2023-07-24T00:00:00"/>
    <n v="18"/>
    <s v="Lipitor"/>
    <x v="2"/>
  </r>
  <r>
    <s v="Kevin Benson"/>
    <n v="31"/>
    <x v="2"/>
    <x v="0"/>
    <x v="5"/>
    <s v="AB+"/>
    <x v="2"/>
    <x v="1265"/>
    <s v="Carl Stevens"/>
    <s v="Cook-Vasquez"/>
    <x v="2"/>
    <n v="14466.08894"/>
    <n v="323"/>
    <x v="0"/>
    <d v="2020-05-01T00:00:00"/>
    <n v="9"/>
    <s v="Lipitor"/>
    <x v="1"/>
  </r>
  <r>
    <s v="Jennifer Hinton PhD"/>
    <n v="85"/>
    <x v="0"/>
    <x v="1"/>
    <x v="2"/>
    <s v="O-"/>
    <x v="5"/>
    <x v="51"/>
    <s v="William Henson"/>
    <s v="Cohen Group"/>
    <x v="0"/>
    <n v="15542.138859999999"/>
    <n v="346"/>
    <x v="2"/>
    <d v="2023-09-08T00:00:00"/>
    <n v="14"/>
    <s v="Ibuprofen"/>
    <x v="0"/>
  </r>
  <r>
    <s v="Angelica Barnes"/>
    <n v="35"/>
    <x v="1"/>
    <x v="0"/>
    <x v="3"/>
    <s v="B+"/>
    <x v="5"/>
    <x v="1266"/>
    <s v="Timothy Murray"/>
    <s v="Neal, Turner and Jackson"/>
    <x v="3"/>
    <n v="26866.170470000001"/>
    <n v="316"/>
    <x v="1"/>
    <d v="2022-07-20T00:00:00"/>
    <n v="5"/>
    <s v="Penicillin"/>
    <x v="2"/>
  </r>
  <r>
    <s v="Bryce Kennedy"/>
    <n v="47"/>
    <x v="1"/>
    <x v="0"/>
    <x v="3"/>
    <s v="B-"/>
    <x v="3"/>
    <x v="1267"/>
    <s v="Matthew Barrett"/>
    <s v="Rodriguez, Duarte and Lewis"/>
    <x v="1"/>
    <n v="24795.746309999999"/>
    <n v="396"/>
    <x v="2"/>
    <d v="2023-01-16T00:00:00"/>
    <n v="24"/>
    <s v="Paracetamol"/>
    <x v="1"/>
  </r>
  <r>
    <s v="Krista Grant"/>
    <n v="71"/>
    <x v="0"/>
    <x v="0"/>
    <x v="0"/>
    <s v="A+"/>
    <x v="4"/>
    <x v="1268"/>
    <s v="Samuel Brewer"/>
    <s v="Brown-Hamilton"/>
    <x v="0"/>
    <n v="31061.28803"/>
    <n v="427"/>
    <x v="1"/>
    <d v="2021-05-10T00:00:00"/>
    <n v="10"/>
    <s v="Aspirin"/>
    <x v="0"/>
  </r>
  <r>
    <s v="Joshua Ferguson"/>
    <n v="45"/>
    <x v="1"/>
    <x v="1"/>
    <x v="1"/>
    <s v="A+"/>
    <x v="1"/>
    <x v="1269"/>
    <s v="Nancy Nichols"/>
    <s v="Carrillo, Stanley and Flores"/>
    <x v="0"/>
    <n v="30781.363689999998"/>
    <n v="118"/>
    <x v="1"/>
    <d v="2020-09-27T00:00:00"/>
    <n v="10"/>
    <s v="Lipitor"/>
    <x v="1"/>
  </r>
  <r>
    <s v="Donna Kim"/>
    <n v="75"/>
    <x v="0"/>
    <x v="1"/>
    <x v="2"/>
    <s v="AB-"/>
    <x v="4"/>
    <x v="741"/>
    <s v="Francisco Moore"/>
    <s v="Sutton PLC"/>
    <x v="0"/>
    <n v="11764.5774"/>
    <n v="460"/>
    <x v="1"/>
    <d v="2019-11-08T00:00:00"/>
    <n v="14"/>
    <s v="Aspirin"/>
    <x v="2"/>
  </r>
  <r>
    <s v="Connor Mathews"/>
    <n v="24"/>
    <x v="2"/>
    <x v="1"/>
    <x v="4"/>
    <s v="A-"/>
    <x v="3"/>
    <x v="1038"/>
    <s v="Aaron Barrera"/>
    <s v="Vazquez, Smith and Luna"/>
    <x v="3"/>
    <n v="14344.6468"/>
    <n v="498"/>
    <x v="1"/>
    <d v="2020-07-29T00:00:00"/>
    <n v="15"/>
    <s v="Aspirin"/>
    <x v="2"/>
  </r>
  <r>
    <s v="Jared Duncan"/>
    <n v="79"/>
    <x v="0"/>
    <x v="1"/>
    <x v="2"/>
    <s v="AB-"/>
    <x v="3"/>
    <x v="869"/>
    <s v="Melissa Hill"/>
    <s v="Smith, Martinez and Cox"/>
    <x v="0"/>
    <n v="3107.27981"/>
    <n v="104"/>
    <x v="2"/>
    <d v="2022-01-21T00:00:00"/>
    <n v="22"/>
    <s v="Ibuprofen"/>
    <x v="0"/>
  </r>
  <r>
    <s v="Jake Jensen"/>
    <n v="83"/>
    <x v="0"/>
    <x v="0"/>
    <x v="0"/>
    <s v="AB+"/>
    <x v="4"/>
    <x v="1270"/>
    <s v="John Newman"/>
    <s v="Hendrix, Jackson and Powers"/>
    <x v="0"/>
    <n v="32899.232960000001"/>
    <n v="321"/>
    <x v="2"/>
    <d v="2021-09-24T00:00:00"/>
    <n v="16"/>
    <s v="Paracetamol"/>
    <x v="2"/>
  </r>
  <r>
    <s v="Yesenia Yang"/>
    <n v="55"/>
    <x v="1"/>
    <x v="0"/>
    <x v="3"/>
    <s v="AB-"/>
    <x v="1"/>
    <x v="1045"/>
    <s v="Mary Ferrell"/>
    <s v="Silva Ltd"/>
    <x v="0"/>
    <n v="44063.742480000001"/>
    <n v="405"/>
    <x v="2"/>
    <d v="2023-05-25T00:00:00"/>
    <n v="14"/>
    <s v="Lipitor"/>
    <x v="0"/>
  </r>
  <r>
    <s v="Kyle Melendez"/>
    <n v="75"/>
    <x v="0"/>
    <x v="1"/>
    <x v="2"/>
    <s v="A-"/>
    <x v="4"/>
    <x v="1271"/>
    <s v="Nicholas Carpenter"/>
    <s v="Meyer, Henry and Thompson"/>
    <x v="0"/>
    <n v="4601.0688190000001"/>
    <n v="362"/>
    <x v="1"/>
    <d v="2019-02-27T00:00:00"/>
    <n v="9"/>
    <s v="Penicillin"/>
    <x v="0"/>
  </r>
  <r>
    <s v="Jamie Boyd"/>
    <n v="71"/>
    <x v="0"/>
    <x v="0"/>
    <x v="0"/>
    <s v="AB-"/>
    <x v="4"/>
    <x v="108"/>
    <s v="John Willis"/>
    <s v="Stephenson, Arnold and Brown"/>
    <x v="0"/>
    <n v="13071.311400000001"/>
    <n v="281"/>
    <x v="2"/>
    <d v="2020-11-24T00:00:00"/>
    <n v="13"/>
    <s v="Paracetamol"/>
    <x v="0"/>
  </r>
  <r>
    <s v="Robin Dillon"/>
    <n v="70"/>
    <x v="0"/>
    <x v="1"/>
    <x v="2"/>
    <s v="B-"/>
    <x v="1"/>
    <x v="537"/>
    <s v="Holly Powell"/>
    <s v="Cummings-Robles"/>
    <x v="0"/>
    <n v="31748.33137"/>
    <n v="140"/>
    <x v="2"/>
    <d v="2022-07-17T00:00:00"/>
    <n v="6"/>
    <s v="Aspirin"/>
    <x v="1"/>
  </r>
  <r>
    <s v="Jennifer Kim"/>
    <n v="53"/>
    <x v="1"/>
    <x v="0"/>
    <x v="3"/>
    <s v="AB+"/>
    <x v="2"/>
    <x v="1157"/>
    <s v="Alex Rose"/>
    <s v="Singleton and Sons"/>
    <x v="4"/>
    <n v="486.76388320000001"/>
    <n v="283"/>
    <x v="0"/>
    <d v="2023-06-17T00:00:00"/>
    <n v="2"/>
    <s v="Paracetamol"/>
    <x v="0"/>
  </r>
  <r>
    <s v="Patrick Cooper"/>
    <n v="31"/>
    <x v="2"/>
    <x v="0"/>
    <x v="5"/>
    <s v="A-"/>
    <x v="1"/>
    <x v="1040"/>
    <s v="Cheyenne Ramos"/>
    <s v="King-Anderson"/>
    <x v="2"/>
    <n v="25641.96226"/>
    <n v="143"/>
    <x v="2"/>
    <d v="2021-09-04T00:00:00"/>
    <n v="9"/>
    <s v="Lipitor"/>
    <x v="1"/>
  </r>
  <r>
    <s v="Derek Compton"/>
    <n v="39"/>
    <x v="1"/>
    <x v="1"/>
    <x v="1"/>
    <s v="A+"/>
    <x v="5"/>
    <x v="986"/>
    <s v="Andres Hernandez"/>
    <s v="Key, Jackson and Knox"/>
    <x v="2"/>
    <n v="65692.350709999999"/>
    <n v="374"/>
    <x v="1"/>
    <d v="2020-11-03T00:00:00"/>
    <n v="23"/>
    <s v="Ibuprofen"/>
    <x v="0"/>
  </r>
  <r>
    <s v="Shane George"/>
    <n v="45"/>
    <x v="1"/>
    <x v="1"/>
    <x v="1"/>
    <s v="O+"/>
    <x v="2"/>
    <x v="1272"/>
    <s v="Susan Chang"/>
    <s v="Cervantes, Bell and Jones"/>
    <x v="3"/>
    <n v="14678.99359"/>
    <n v="216"/>
    <x v="0"/>
    <d v="2020-01-07T00:00:00"/>
    <n v="17"/>
    <s v="Penicillin"/>
    <x v="2"/>
  </r>
  <r>
    <s v="Elizabeth Brooks"/>
    <n v="41"/>
    <x v="1"/>
    <x v="1"/>
    <x v="1"/>
    <s v="O-"/>
    <x v="2"/>
    <x v="1273"/>
    <s v="Jeremy Butler"/>
    <s v="Roberts-Diaz"/>
    <x v="2"/>
    <n v="5918.9491710000002"/>
    <n v="396"/>
    <x v="0"/>
    <d v="2021-08-10T00:00:00"/>
    <n v="5"/>
    <s v="Paracetamol"/>
    <x v="2"/>
  </r>
  <r>
    <s v="Amy Allen"/>
    <n v="58"/>
    <x v="1"/>
    <x v="0"/>
    <x v="3"/>
    <s v="A-"/>
    <x v="2"/>
    <x v="1274"/>
    <s v="John Andrews"/>
    <s v="Jennings, Ingram and Benson"/>
    <x v="1"/>
    <n v="6046.7386020000004"/>
    <n v="383"/>
    <x v="0"/>
    <d v="2018-11-20T00:00:00"/>
    <n v="5"/>
    <s v="Paracetamol"/>
    <x v="2"/>
  </r>
  <r>
    <s v="Amanda Lee"/>
    <n v="76"/>
    <x v="0"/>
    <x v="0"/>
    <x v="0"/>
    <s v="O+"/>
    <x v="1"/>
    <x v="908"/>
    <s v="Pamela Poole"/>
    <s v="Moore and Sons"/>
    <x v="0"/>
    <n v="43770.85641"/>
    <n v="352"/>
    <x v="2"/>
    <d v="2020-12-06T00:00:00"/>
    <n v="20"/>
    <s v="Ibuprofen"/>
    <x v="1"/>
  </r>
  <r>
    <s v="Jason Browning"/>
    <n v="21"/>
    <x v="2"/>
    <x v="0"/>
    <x v="5"/>
    <s v="O-"/>
    <x v="1"/>
    <x v="1134"/>
    <s v="Mary Stewart"/>
    <s v="Hughes and Sons"/>
    <x v="1"/>
    <n v="23124.980090000001"/>
    <n v="432"/>
    <x v="1"/>
    <d v="2020-02-19T00:00:00"/>
    <n v="5"/>
    <s v="Lipitor"/>
    <x v="0"/>
  </r>
  <r>
    <s v="Jessica Schultz"/>
    <n v="26"/>
    <x v="2"/>
    <x v="1"/>
    <x v="4"/>
    <s v="O+"/>
    <x v="0"/>
    <x v="549"/>
    <s v="Donald Phelps"/>
    <s v="Swanson LLC"/>
    <x v="4"/>
    <n v="36769.803520000001"/>
    <n v="464"/>
    <x v="1"/>
    <d v="2022-11-10T00:00:00"/>
    <n v="17"/>
    <s v="Penicillin"/>
    <x v="1"/>
  </r>
  <r>
    <s v="Shannon Harris"/>
    <n v="27"/>
    <x v="2"/>
    <x v="1"/>
    <x v="4"/>
    <s v="O+"/>
    <x v="4"/>
    <x v="1235"/>
    <s v="Mrs. Susan Stewart"/>
    <s v="Roberson-Dean"/>
    <x v="4"/>
    <n v="805.02697880000005"/>
    <n v="210"/>
    <x v="1"/>
    <d v="2021-10-31T00:00:00"/>
    <n v="6"/>
    <s v="Ibuprofen"/>
    <x v="2"/>
  </r>
  <r>
    <s v="Lucas Potter"/>
    <n v="72"/>
    <x v="0"/>
    <x v="1"/>
    <x v="2"/>
    <s v="A-"/>
    <x v="5"/>
    <x v="979"/>
    <s v="Jamie Baker"/>
    <s v="Hunter, Daniels and Howard"/>
    <x v="0"/>
    <n v="67684.082500000004"/>
    <n v="409"/>
    <x v="0"/>
    <d v="2023-03-19T00:00:00"/>
    <n v="4"/>
    <s v="Aspirin"/>
    <x v="2"/>
  </r>
  <r>
    <s v="Jesse Marquez"/>
    <n v="61"/>
    <x v="0"/>
    <x v="0"/>
    <x v="0"/>
    <s v="AB-"/>
    <x v="5"/>
    <x v="1275"/>
    <s v="Victoria Coleman"/>
    <s v="Foley-Stout"/>
    <x v="0"/>
    <n v="51332.877919999999"/>
    <n v="142"/>
    <x v="1"/>
    <d v="2022-09-21T00:00:00"/>
    <n v="9"/>
    <s v="Aspirin"/>
    <x v="2"/>
  </r>
  <r>
    <s v="Jessica Nelson"/>
    <n v="36"/>
    <x v="1"/>
    <x v="1"/>
    <x v="1"/>
    <s v="B-"/>
    <x v="3"/>
    <x v="712"/>
    <s v="Samuel Wong"/>
    <s v="Stevenson PLC"/>
    <x v="2"/>
    <n v="34280.94152"/>
    <n v="302"/>
    <x v="1"/>
    <d v="2022-10-28T00:00:00"/>
    <n v="15"/>
    <s v="Penicillin"/>
    <x v="0"/>
  </r>
  <r>
    <s v="Malik Murphy"/>
    <n v="85"/>
    <x v="0"/>
    <x v="1"/>
    <x v="2"/>
    <s v="A-"/>
    <x v="5"/>
    <x v="1019"/>
    <s v="Michele Hall"/>
    <s v="Edwards-Porter"/>
    <x v="0"/>
    <n v="65119.949209999999"/>
    <n v="213"/>
    <x v="1"/>
    <d v="2021-05-02T00:00:00"/>
    <n v="17"/>
    <s v="Penicillin"/>
    <x v="1"/>
  </r>
  <r>
    <s v="Frances Bell"/>
    <n v="70"/>
    <x v="0"/>
    <x v="1"/>
    <x v="2"/>
    <s v="AB-"/>
    <x v="3"/>
    <x v="1116"/>
    <s v="Anthony Galvan"/>
    <s v="Watts-Allen"/>
    <x v="3"/>
    <n v="3657.2893290000002"/>
    <n v="194"/>
    <x v="2"/>
    <d v="2021-12-23T00:00:00"/>
    <n v="18"/>
    <s v="Lipitor"/>
    <x v="0"/>
  </r>
  <r>
    <s v="Travis Oneal"/>
    <n v="47"/>
    <x v="1"/>
    <x v="0"/>
    <x v="3"/>
    <s v="AB-"/>
    <x v="5"/>
    <x v="1276"/>
    <s v="Cheryl Osborne"/>
    <s v="Hopkins, Ramirez and Williams"/>
    <x v="4"/>
    <n v="41154.1031"/>
    <n v="476"/>
    <x v="1"/>
    <d v="2019-10-30T00:00:00"/>
    <n v="21"/>
    <s v="Ibuprofen"/>
    <x v="0"/>
  </r>
  <r>
    <s v="Michael Williamson"/>
    <n v="44"/>
    <x v="1"/>
    <x v="0"/>
    <x v="3"/>
    <s v="O-"/>
    <x v="4"/>
    <x v="1277"/>
    <s v="Donald Cole"/>
    <s v="Carter and Sons"/>
    <x v="2"/>
    <n v="21605.10068"/>
    <n v="307"/>
    <x v="1"/>
    <d v="2020-10-03T00:00:00"/>
    <n v="24"/>
    <s v="Ibuprofen"/>
    <x v="0"/>
  </r>
  <r>
    <s v="Nicholas Greene"/>
    <n v="51"/>
    <x v="1"/>
    <x v="1"/>
    <x v="1"/>
    <s v="A-"/>
    <x v="4"/>
    <x v="1278"/>
    <s v="Victor Hall"/>
    <s v="Ross and Sons"/>
    <x v="0"/>
    <n v="10290.759749999999"/>
    <n v="198"/>
    <x v="2"/>
    <d v="2018-12-21T00:00:00"/>
    <n v="19"/>
    <s v="Paracetamol"/>
    <x v="0"/>
  </r>
  <r>
    <s v="Rebecca Brock"/>
    <n v="51"/>
    <x v="1"/>
    <x v="0"/>
    <x v="3"/>
    <s v="A+"/>
    <x v="2"/>
    <x v="872"/>
    <s v="Kari Reynolds"/>
    <s v="Young, Turner and Johnson"/>
    <x v="0"/>
    <n v="9104.2307170000004"/>
    <n v="341"/>
    <x v="0"/>
    <d v="2021-08-06T00:00:00"/>
    <n v="4"/>
    <s v="Penicillin"/>
    <x v="1"/>
  </r>
  <r>
    <s v="Jamie Schneider"/>
    <n v="42"/>
    <x v="1"/>
    <x v="1"/>
    <x v="1"/>
    <s v="AB+"/>
    <x v="5"/>
    <x v="804"/>
    <s v="Jesus Ward"/>
    <s v="Ali, Everett and Welch"/>
    <x v="3"/>
    <n v="68870.376329999999"/>
    <n v="429"/>
    <x v="1"/>
    <d v="2020-10-26T00:00:00"/>
    <n v="12"/>
    <s v="Ibuprofen"/>
    <x v="1"/>
  </r>
  <r>
    <s v="Katherine Lam"/>
    <n v="67"/>
    <x v="0"/>
    <x v="1"/>
    <x v="2"/>
    <s v="O+"/>
    <x v="1"/>
    <x v="211"/>
    <s v="Melissa Mitchell"/>
    <s v="Bishop, Collins and Clark"/>
    <x v="4"/>
    <n v="10026.84721"/>
    <n v="424"/>
    <x v="2"/>
    <d v="2023-05-24T00:00:00"/>
    <n v="7"/>
    <s v="Aspirin"/>
    <x v="1"/>
  </r>
  <r>
    <s v="Andrew Vega"/>
    <n v="30"/>
    <x v="2"/>
    <x v="0"/>
    <x v="5"/>
    <s v="O-"/>
    <x v="2"/>
    <x v="408"/>
    <s v="Haley Garrison"/>
    <s v="Page and Sons"/>
    <x v="1"/>
    <n v="2597.110952"/>
    <n v="218"/>
    <x v="0"/>
    <d v="2019-02-15T00:00:00"/>
    <n v="0"/>
    <s v="Penicillin"/>
    <x v="1"/>
  </r>
  <r>
    <s v="Heidi Gonzalez"/>
    <n v="65"/>
    <x v="0"/>
    <x v="0"/>
    <x v="0"/>
    <s v="O-"/>
    <x v="0"/>
    <x v="724"/>
    <s v="Logan Reynolds"/>
    <s v="Conley Group"/>
    <x v="0"/>
    <n v="54487.390449999999"/>
    <n v="474"/>
    <x v="1"/>
    <d v="2022-08-04T00:00:00"/>
    <n v="10"/>
    <s v="Penicillin"/>
    <x v="1"/>
  </r>
  <r>
    <s v="Daniel Harris"/>
    <n v="27"/>
    <x v="2"/>
    <x v="0"/>
    <x v="5"/>
    <s v="O+"/>
    <x v="2"/>
    <x v="1279"/>
    <s v="Joseph White"/>
    <s v="Alexander PLC"/>
    <x v="4"/>
    <n v="8819.8274309999997"/>
    <n v="292"/>
    <x v="0"/>
    <d v="2020-04-07T00:00:00"/>
    <n v="4"/>
    <s v="Penicillin"/>
    <x v="1"/>
  </r>
  <r>
    <s v="John Liu"/>
    <n v="38"/>
    <x v="1"/>
    <x v="0"/>
    <x v="3"/>
    <s v="AB-"/>
    <x v="5"/>
    <x v="1280"/>
    <s v="Larry Kim"/>
    <s v="Frost-Rios"/>
    <x v="4"/>
    <n v="70368.305600000007"/>
    <n v="261"/>
    <x v="1"/>
    <d v="2019-07-25T00:00:00"/>
    <n v="3"/>
    <s v="Paracetamol"/>
    <x v="0"/>
  </r>
  <r>
    <s v="Brianna Rose"/>
    <n v="29"/>
    <x v="2"/>
    <x v="1"/>
    <x v="4"/>
    <s v="B+"/>
    <x v="2"/>
    <x v="1281"/>
    <s v="Jill Harris"/>
    <s v="Moore-Andersen"/>
    <x v="2"/>
    <n v="24519.392510000001"/>
    <n v="101"/>
    <x v="1"/>
    <d v="2021-08-19T00:00:00"/>
    <n v="19"/>
    <s v="Ibuprofen"/>
    <x v="0"/>
  </r>
  <r>
    <s v="Melissa Valdez"/>
    <n v="80"/>
    <x v="0"/>
    <x v="0"/>
    <x v="0"/>
    <s v="AB+"/>
    <x v="1"/>
    <x v="351"/>
    <s v="Dillon Diaz"/>
    <s v="Landry and Sons"/>
    <x v="0"/>
    <n v="37445.26167"/>
    <n v="464"/>
    <x v="2"/>
    <d v="2022-09-17T00:00:00"/>
    <n v="19"/>
    <s v="Aspirin"/>
    <x v="1"/>
  </r>
  <r>
    <s v="Kayla Benson"/>
    <n v="28"/>
    <x v="2"/>
    <x v="0"/>
    <x v="5"/>
    <s v="O+"/>
    <x v="1"/>
    <x v="636"/>
    <s v="Claudia Finley"/>
    <s v="Bennett Inc"/>
    <x v="2"/>
    <n v="41825.218150000001"/>
    <n v="342"/>
    <x v="1"/>
    <d v="2021-07-28T00:00:00"/>
    <n v="11"/>
    <s v="Penicillin"/>
    <x v="2"/>
  </r>
  <r>
    <s v="Chad Howell"/>
    <n v="66"/>
    <x v="0"/>
    <x v="0"/>
    <x v="0"/>
    <s v="AB-"/>
    <x v="2"/>
    <x v="134"/>
    <s v="Terry Wilson"/>
    <s v="Franco, Proctor and Ellison"/>
    <x v="2"/>
    <n v="12437.60239"/>
    <n v="153"/>
    <x v="1"/>
    <d v="2019-04-24T00:00:00"/>
    <n v="3"/>
    <s v="Penicillin"/>
    <x v="0"/>
  </r>
  <r>
    <s v="Miranda Harris"/>
    <n v="57"/>
    <x v="1"/>
    <x v="0"/>
    <x v="3"/>
    <s v="AB-"/>
    <x v="0"/>
    <x v="1282"/>
    <s v="John Allen"/>
    <s v="Middleton, Campbell and Thomas"/>
    <x v="1"/>
    <n v="37069.64127"/>
    <n v="266"/>
    <x v="0"/>
    <d v="2022-10-19T00:00:00"/>
    <n v="11"/>
    <s v="Lipitor"/>
    <x v="2"/>
  </r>
  <r>
    <s v="Jeff Thompson"/>
    <n v="66"/>
    <x v="0"/>
    <x v="0"/>
    <x v="0"/>
    <s v="O-"/>
    <x v="1"/>
    <x v="1243"/>
    <s v="Kenneth Benton"/>
    <s v="Campbell LLC"/>
    <x v="0"/>
    <n v="40768.543060000004"/>
    <n v="219"/>
    <x v="1"/>
    <d v="2018-12-24T00:00:00"/>
    <n v="10"/>
    <s v="Lipitor"/>
    <x v="1"/>
  </r>
  <r>
    <s v="Caitlin Mann"/>
    <n v="27"/>
    <x v="2"/>
    <x v="0"/>
    <x v="5"/>
    <s v="O-"/>
    <x v="4"/>
    <x v="239"/>
    <s v="Tracy Cox"/>
    <s v="Johnson, Mullen and Rivera"/>
    <x v="4"/>
    <n v="8101.1326319999998"/>
    <n v="457"/>
    <x v="2"/>
    <d v="2021-10-27T00:00:00"/>
    <n v="27"/>
    <s v="Ibuprofen"/>
    <x v="1"/>
  </r>
  <r>
    <s v="Jesse Stephens"/>
    <n v="26"/>
    <x v="2"/>
    <x v="1"/>
    <x v="4"/>
    <s v="A-"/>
    <x v="2"/>
    <x v="1228"/>
    <s v="William Gill DVM"/>
    <s v="Watkins Inc"/>
    <x v="1"/>
    <n v="4679.3766889999997"/>
    <n v="292"/>
    <x v="1"/>
    <d v="2019-04-23T00:00:00"/>
    <n v="8"/>
    <s v="Ibuprofen"/>
    <x v="0"/>
  </r>
  <r>
    <s v="Dennis Fitzgerald"/>
    <n v="49"/>
    <x v="1"/>
    <x v="1"/>
    <x v="1"/>
    <s v="A+"/>
    <x v="4"/>
    <x v="1283"/>
    <s v="Christina Richards"/>
    <s v="Ibarra-Norman"/>
    <x v="0"/>
    <n v="15678.224980000001"/>
    <n v="333"/>
    <x v="1"/>
    <d v="2021-09-04T00:00:00"/>
    <n v="22"/>
    <s v="Lipitor"/>
    <x v="0"/>
  </r>
  <r>
    <s v="Courtney Washington"/>
    <n v="59"/>
    <x v="1"/>
    <x v="0"/>
    <x v="3"/>
    <s v="B+"/>
    <x v="5"/>
    <x v="344"/>
    <s v="Christopher Kelly"/>
    <s v="Allen PLC"/>
    <x v="1"/>
    <n v="38814.255420000001"/>
    <n v="146"/>
    <x v="0"/>
    <d v="2021-05-20T00:00:00"/>
    <n v="4"/>
    <s v="Lipitor"/>
    <x v="2"/>
  </r>
  <r>
    <s v="Jill Griffin"/>
    <n v="30"/>
    <x v="2"/>
    <x v="0"/>
    <x v="5"/>
    <s v="A-"/>
    <x v="1"/>
    <x v="310"/>
    <s v="Bailey Long"/>
    <s v="Bush-Hunt"/>
    <x v="1"/>
    <n v="21371.472409999998"/>
    <n v="386"/>
    <x v="2"/>
    <d v="2018-12-31T00:00:00"/>
    <n v="23"/>
    <s v="Ibuprofen"/>
    <x v="2"/>
  </r>
  <r>
    <s v="Rachel Gill"/>
    <n v="80"/>
    <x v="0"/>
    <x v="0"/>
    <x v="0"/>
    <s v="A-"/>
    <x v="5"/>
    <x v="912"/>
    <s v="Keith Espinoza"/>
    <s v="Miranda, Nichols and Marshall"/>
    <x v="2"/>
    <n v="42824.156219999997"/>
    <n v="210"/>
    <x v="1"/>
    <d v="2023-05-20T00:00:00"/>
    <n v="8"/>
    <s v="Ibuprofen"/>
    <x v="1"/>
  </r>
  <r>
    <s v="Todd Arellano"/>
    <n v="73"/>
    <x v="0"/>
    <x v="1"/>
    <x v="2"/>
    <s v="B-"/>
    <x v="5"/>
    <x v="734"/>
    <s v="Melanie Mckee"/>
    <s v="Galloway-Smith"/>
    <x v="2"/>
    <n v="61124.526769999997"/>
    <n v="390"/>
    <x v="1"/>
    <d v="2020-08-08T00:00:00"/>
    <n v="27"/>
    <s v="Lipitor"/>
    <x v="0"/>
  </r>
  <r>
    <s v="Kenneth White"/>
    <n v="32"/>
    <x v="2"/>
    <x v="0"/>
    <x v="5"/>
    <s v="AB-"/>
    <x v="2"/>
    <x v="758"/>
    <s v="Robert Hobbs"/>
    <s v="House, Hines and Stevenson"/>
    <x v="1"/>
    <n v="23888.607530000001"/>
    <n v="432"/>
    <x v="1"/>
    <d v="2022-09-09T00:00:00"/>
    <n v="26"/>
    <s v="Paracetamol"/>
    <x v="1"/>
  </r>
  <r>
    <s v="Robert Whitaker"/>
    <n v="40"/>
    <x v="1"/>
    <x v="1"/>
    <x v="1"/>
    <s v="AB-"/>
    <x v="5"/>
    <x v="668"/>
    <s v="Todd Rodriguez"/>
    <s v="West PLC"/>
    <x v="4"/>
    <n v="33487.01827"/>
    <n v="189"/>
    <x v="1"/>
    <d v="2019-03-27T00:00:00"/>
    <n v="16"/>
    <s v="Ibuprofen"/>
    <x v="0"/>
  </r>
  <r>
    <s v="Justin Willis"/>
    <n v="58"/>
    <x v="1"/>
    <x v="0"/>
    <x v="3"/>
    <s v="O+"/>
    <x v="0"/>
    <x v="363"/>
    <s v="Jacob Jordan"/>
    <s v="Eaton Group"/>
    <x v="4"/>
    <n v="55526.234559999997"/>
    <n v="331"/>
    <x v="0"/>
    <d v="2022-05-18T00:00:00"/>
    <n v="21"/>
    <s v="Lipitor"/>
    <x v="1"/>
  </r>
  <r>
    <s v="Dawn Russell"/>
    <n v="39"/>
    <x v="1"/>
    <x v="1"/>
    <x v="1"/>
    <s v="AB-"/>
    <x v="4"/>
    <x v="1284"/>
    <s v="Raymond Torres"/>
    <s v="Vega, Flynn and Brown"/>
    <x v="3"/>
    <n v="26960.79795"/>
    <n v="492"/>
    <x v="2"/>
    <d v="2022-07-22T00:00:00"/>
    <n v="14"/>
    <s v="Penicillin"/>
    <x v="0"/>
  </r>
  <r>
    <s v="Charlene Green"/>
    <n v="69"/>
    <x v="0"/>
    <x v="1"/>
    <x v="2"/>
    <s v="O-"/>
    <x v="5"/>
    <x v="1144"/>
    <s v="Anthony Blake"/>
    <s v="Miller and Sons"/>
    <x v="2"/>
    <n v="56470.511960000003"/>
    <n v="435"/>
    <x v="1"/>
    <d v="2019-12-23T00:00:00"/>
    <n v="8"/>
    <s v="Ibuprofen"/>
    <x v="2"/>
  </r>
  <r>
    <s v="Mary Bell"/>
    <n v="49"/>
    <x v="1"/>
    <x v="0"/>
    <x v="3"/>
    <s v="AB+"/>
    <x v="4"/>
    <x v="542"/>
    <s v="Daniel Young"/>
    <s v="Taylor, Anderson and Booth"/>
    <x v="4"/>
    <n v="22210.85"/>
    <n v="124"/>
    <x v="2"/>
    <d v="2021-10-18T00:00:00"/>
    <n v="8"/>
    <s v="Ibuprofen"/>
    <x v="0"/>
  </r>
  <r>
    <s v="Judy Sanders"/>
    <n v="41"/>
    <x v="1"/>
    <x v="0"/>
    <x v="3"/>
    <s v="B-"/>
    <x v="0"/>
    <x v="1285"/>
    <s v="Michael Brown"/>
    <s v="Salazar, Jensen and Johnston"/>
    <x v="2"/>
    <n v="31857.960640000001"/>
    <n v="346"/>
    <x v="2"/>
    <d v="2019-08-15T00:00:00"/>
    <n v="26"/>
    <s v="Lipitor"/>
    <x v="2"/>
  </r>
  <r>
    <s v="Andre Bernard"/>
    <n v="41"/>
    <x v="1"/>
    <x v="1"/>
    <x v="1"/>
    <s v="B+"/>
    <x v="4"/>
    <x v="1286"/>
    <s v="Darlene Anderson"/>
    <s v="Barnett-Howard"/>
    <x v="4"/>
    <n v="23798.82141"/>
    <n v="150"/>
    <x v="2"/>
    <d v="2019-12-03T00:00:00"/>
    <n v="28"/>
    <s v="Lipitor"/>
    <x v="0"/>
  </r>
  <r>
    <s v="Kathleen Butler"/>
    <n v="47"/>
    <x v="1"/>
    <x v="1"/>
    <x v="1"/>
    <s v="AB+"/>
    <x v="4"/>
    <x v="1051"/>
    <s v="Kevin Spencer"/>
    <s v="Nunez, Graham and Jones"/>
    <x v="3"/>
    <n v="12496.248100000001"/>
    <n v="495"/>
    <x v="2"/>
    <d v="2022-04-23T00:00:00"/>
    <n v="5"/>
    <s v="Penicillin"/>
    <x v="2"/>
  </r>
  <r>
    <s v="Luke Oliver"/>
    <n v="37"/>
    <x v="1"/>
    <x v="1"/>
    <x v="1"/>
    <s v="O+"/>
    <x v="3"/>
    <x v="1180"/>
    <s v="Beverly Pacheco"/>
    <s v="Mitchell, Griffin and Reyes"/>
    <x v="1"/>
    <n v="25458.379300000001"/>
    <n v="373"/>
    <x v="1"/>
    <d v="2022-09-09T00:00:00"/>
    <n v="10"/>
    <s v="Lipitor"/>
    <x v="0"/>
  </r>
  <r>
    <s v="Tara Rodriguez"/>
    <n v="64"/>
    <x v="0"/>
    <x v="1"/>
    <x v="2"/>
    <s v="A-"/>
    <x v="2"/>
    <x v="958"/>
    <s v="Sharon Woods MD"/>
    <s v="Duncan-Taylor"/>
    <x v="2"/>
    <n v="2825.2111490000002"/>
    <n v="269"/>
    <x v="1"/>
    <d v="2018-11-26T00:00:00"/>
    <n v="15"/>
    <s v="Aspirin"/>
    <x v="0"/>
  </r>
  <r>
    <s v="Kelly Fields"/>
    <n v="66"/>
    <x v="0"/>
    <x v="1"/>
    <x v="2"/>
    <s v="O-"/>
    <x v="4"/>
    <x v="488"/>
    <s v="Kelly Hernandez"/>
    <s v="Gonzalez-Woodard"/>
    <x v="0"/>
    <n v="31335.91101"/>
    <n v="115"/>
    <x v="1"/>
    <d v="2020-10-24T00:00:00"/>
    <n v="11"/>
    <s v="Aspirin"/>
    <x v="0"/>
  </r>
  <r>
    <s v="Hannah Clark"/>
    <n v="76"/>
    <x v="0"/>
    <x v="0"/>
    <x v="0"/>
    <s v="AB-"/>
    <x v="0"/>
    <x v="575"/>
    <s v="Elizabeth Summers"/>
    <s v="Forbes, Mercado and Moran"/>
    <x v="3"/>
    <n v="37384.902289999998"/>
    <n v="133"/>
    <x v="1"/>
    <d v="2020-02-17T00:00:00"/>
    <n v="24"/>
    <s v="Ibuprofen"/>
    <x v="0"/>
  </r>
  <r>
    <s v="Timothy Thompson"/>
    <n v="29"/>
    <x v="2"/>
    <x v="1"/>
    <x v="4"/>
    <s v="O+"/>
    <x v="1"/>
    <x v="314"/>
    <s v="John Goodman"/>
    <s v="Mayer, Rice and Garrett"/>
    <x v="3"/>
    <n v="37070.997190000002"/>
    <n v="233"/>
    <x v="2"/>
    <d v="2022-02-20T00:00:00"/>
    <n v="5"/>
    <s v="Paracetamol"/>
    <x v="1"/>
  </r>
  <r>
    <s v="Kelsey Simpson"/>
    <n v="31"/>
    <x v="2"/>
    <x v="0"/>
    <x v="5"/>
    <s v="AB-"/>
    <x v="4"/>
    <x v="349"/>
    <s v="Evelyn Williams"/>
    <s v="Daniels-Campbell"/>
    <x v="2"/>
    <n v="17087.45535"/>
    <n v="172"/>
    <x v="2"/>
    <d v="2022-06-16T00:00:00"/>
    <n v="4"/>
    <s v="Ibuprofen"/>
    <x v="2"/>
  </r>
  <r>
    <s v="Jody Singleton"/>
    <n v="62"/>
    <x v="0"/>
    <x v="0"/>
    <x v="0"/>
    <s v="O-"/>
    <x v="4"/>
    <x v="1220"/>
    <s v="Walter Martin"/>
    <s v="Sims Inc"/>
    <x v="1"/>
    <n v="3163.124268"/>
    <n v="286"/>
    <x v="2"/>
    <d v="2019-05-25T00:00:00"/>
    <n v="27"/>
    <s v="Ibuprofen"/>
    <x v="1"/>
  </r>
  <r>
    <s v="Shawn Munoz"/>
    <n v="75"/>
    <x v="0"/>
    <x v="1"/>
    <x v="2"/>
    <s v="O-"/>
    <x v="3"/>
    <x v="804"/>
    <s v="Tiffany Garcia"/>
    <s v="Gay, Berg and Sharp"/>
    <x v="3"/>
    <n v="1931.2167320000001"/>
    <n v="218"/>
    <x v="2"/>
    <d v="2020-10-20T00:00:00"/>
    <n v="6"/>
    <s v="Penicillin"/>
    <x v="0"/>
  </r>
  <r>
    <s v="Heidi Mendoza"/>
    <n v="21"/>
    <x v="2"/>
    <x v="1"/>
    <x v="4"/>
    <s v="A+"/>
    <x v="0"/>
    <x v="1287"/>
    <s v="David Owens"/>
    <s v="Howard LLC"/>
    <x v="4"/>
    <n v="29929.692330000002"/>
    <n v="419"/>
    <x v="2"/>
    <d v="2021-01-03T00:00:00"/>
    <n v="15"/>
    <s v="Lipitor"/>
    <x v="2"/>
  </r>
  <r>
    <s v="Priscilla Tate"/>
    <n v="19"/>
    <x v="2"/>
    <x v="1"/>
    <x v="4"/>
    <s v="B-"/>
    <x v="2"/>
    <x v="934"/>
    <s v="Kevin Knight"/>
    <s v="Jones-Little"/>
    <x v="3"/>
    <n v="16281.35176"/>
    <n v="212"/>
    <x v="1"/>
    <d v="2020-06-16T00:00:00"/>
    <n v="6"/>
    <s v="Aspirin"/>
    <x v="1"/>
  </r>
  <r>
    <s v="Richard Acosta"/>
    <n v="56"/>
    <x v="1"/>
    <x v="1"/>
    <x v="1"/>
    <s v="A-"/>
    <x v="4"/>
    <x v="1288"/>
    <s v="Eric Berry"/>
    <s v="Wilkerson-Davis"/>
    <x v="0"/>
    <n v="28943.592000000001"/>
    <n v="276"/>
    <x v="2"/>
    <d v="2022-09-08T00:00:00"/>
    <n v="3"/>
    <s v="Penicillin"/>
    <x v="0"/>
  </r>
  <r>
    <s v="Brandon Sherman"/>
    <n v="75"/>
    <x v="0"/>
    <x v="0"/>
    <x v="0"/>
    <s v="A+"/>
    <x v="2"/>
    <x v="1289"/>
    <s v="Robert Dawson"/>
    <s v="Scott, Bailey and Reid"/>
    <x v="1"/>
    <n v="19776.66228"/>
    <n v="278"/>
    <x v="0"/>
    <d v="2023-08-18T00:00:00"/>
    <n v="3"/>
    <s v="Paracetamol"/>
    <x v="2"/>
  </r>
  <r>
    <s v="Robin Saunders"/>
    <n v="76"/>
    <x v="0"/>
    <x v="0"/>
    <x v="0"/>
    <s v="AB-"/>
    <x v="4"/>
    <x v="1290"/>
    <s v="Johnny Martin"/>
    <s v="Franco and Sons"/>
    <x v="3"/>
    <n v="13828.761119999999"/>
    <n v="402"/>
    <x v="1"/>
    <d v="2022-07-29T00:00:00"/>
    <n v="11"/>
    <s v="Ibuprofen"/>
    <x v="1"/>
  </r>
  <r>
    <s v="Chad Garcia"/>
    <n v="74"/>
    <x v="0"/>
    <x v="0"/>
    <x v="0"/>
    <s v="O-"/>
    <x v="2"/>
    <x v="3"/>
    <s v="Robin Doyle"/>
    <s v="Hunter LLC"/>
    <x v="0"/>
    <n v="18765.851920000001"/>
    <n v="183"/>
    <x v="0"/>
    <d v="2020-05-05T00:00:00"/>
    <n v="3"/>
    <s v="Penicillin"/>
    <x v="0"/>
  </r>
  <r>
    <s v="Michael Carter"/>
    <n v="64"/>
    <x v="0"/>
    <x v="1"/>
    <x v="2"/>
    <s v="O-"/>
    <x v="4"/>
    <x v="1291"/>
    <s v="Alexander Lamb"/>
    <s v="Jimenez-Cannon"/>
    <x v="1"/>
    <n v="13931.022080000001"/>
    <n v="154"/>
    <x v="2"/>
    <d v="2021-08-01T00:00:00"/>
    <n v="27"/>
    <s v="Lipitor"/>
    <x v="0"/>
  </r>
  <r>
    <s v="Susan Williams"/>
    <n v="46"/>
    <x v="1"/>
    <x v="0"/>
    <x v="3"/>
    <s v="A+"/>
    <x v="4"/>
    <x v="380"/>
    <s v="Dr. Charles Walters"/>
    <s v="Cruz, Rodriguez and House"/>
    <x v="0"/>
    <n v="10832.58639"/>
    <n v="317"/>
    <x v="1"/>
    <d v="2019-12-17T00:00:00"/>
    <n v="5"/>
    <s v="Paracetamol"/>
    <x v="1"/>
  </r>
  <r>
    <s v="Nicole Sellers"/>
    <n v="21"/>
    <x v="2"/>
    <x v="0"/>
    <x v="5"/>
    <s v="B-"/>
    <x v="2"/>
    <x v="1292"/>
    <s v="Nathan Nelson"/>
    <s v="Morrison Group"/>
    <x v="1"/>
    <n v="2126.8292430000001"/>
    <n v="230"/>
    <x v="0"/>
    <d v="2021-06-05T00:00:00"/>
    <n v="13"/>
    <s v="Paracetamol"/>
    <x v="0"/>
  </r>
  <r>
    <s v="Joshua Berry"/>
    <n v="30"/>
    <x v="2"/>
    <x v="0"/>
    <x v="5"/>
    <s v="AB-"/>
    <x v="0"/>
    <x v="1293"/>
    <s v="Bianca Gutierrez"/>
    <s v="Robertson, Pittman and Olsen"/>
    <x v="1"/>
    <n v="33961.289819999998"/>
    <n v="333"/>
    <x v="0"/>
    <d v="2018-11-14T00:00:00"/>
    <n v="8"/>
    <s v="Paracetamol"/>
    <x v="2"/>
  </r>
  <r>
    <s v="Sylvia Mann"/>
    <n v="85"/>
    <x v="0"/>
    <x v="0"/>
    <x v="0"/>
    <s v="B-"/>
    <x v="0"/>
    <x v="1294"/>
    <s v="Larry Miller"/>
    <s v="Arnold, Hardy and Bowers"/>
    <x v="2"/>
    <n v="36241.025990000002"/>
    <n v="171"/>
    <x v="1"/>
    <d v="2022-01-06T00:00:00"/>
    <n v="17"/>
    <s v="Paracetamol"/>
    <x v="2"/>
  </r>
  <r>
    <s v="James Mendez"/>
    <n v="74"/>
    <x v="0"/>
    <x v="1"/>
    <x v="2"/>
    <s v="A+"/>
    <x v="3"/>
    <x v="414"/>
    <s v="Anthony Woods"/>
    <s v="Calhoun and Sons"/>
    <x v="4"/>
    <n v="34922.039510000002"/>
    <n v="322"/>
    <x v="2"/>
    <d v="2020-08-29T00:00:00"/>
    <n v="23"/>
    <s v="Lipitor"/>
    <x v="0"/>
  </r>
  <r>
    <s v="Terri Hernandez"/>
    <n v="25"/>
    <x v="2"/>
    <x v="1"/>
    <x v="4"/>
    <s v="B-"/>
    <x v="2"/>
    <x v="1295"/>
    <s v="James Pope"/>
    <s v="Reed LLC"/>
    <x v="3"/>
    <n v="1847.8874530000001"/>
    <n v="335"/>
    <x v="0"/>
    <d v="2019-07-18T00:00:00"/>
    <n v="21"/>
    <s v="Paracetamol"/>
    <x v="2"/>
  </r>
  <r>
    <s v="Travis Dixon"/>
    <n v="85"/>
    <x v="0"/>
    <x v="1"/>
    <x v="2"/>
    <s v="O-"/>
    <x v="3"/>
    <x v="1296"/>
    <s v="John White"/>
    <s v="Simpson-Perry"/>
    <x v="2"/>
    <n v="29153.43403"/>
    <n v="146"/>
    <x v="1"/>
    <d v="2019-04-13T00:00:00"/>
    <n v="24"/>
    <s v="Lipitor"/>
    <x v="1"/>
  </r>
  <r>
    <s v="Philip Gallagher"/>
    <n v="67"/>
    <x v="0"/>
    <x v="0"/>
    <x v="0"/>
    <s v="AB+"/>
    <x v="3"/>
    <x v="707"/>
    <s v="Michael Moore"/>
    <s v="Green-Golden"/>
    <x v="0"/>
    <n v="18079.934679999998"/>
    <n v="180"/>
    <x v="1"/>
    <d v="2019-04-24T00:00:00"/>
    <n v="10"/>
    <s v="Aspirin"/>
    <x v="2"/>
  </r>
  <r>
    <s v="Katherine Martinez"/>
    <n v="71"/>
    <x v="0"/>
    <x v="0"/>
    <x v="0"/>
    <s v="A-"/>
    <x v="5"/>
    <x v="747"/>
    <s v="Brendan Morrison"/>
    <s v="Gray, Bryan and Mann"/>
    <x v="1"/>
    <n v="6146.3112819999997"/>
    <n v="265"/>
    <x v="1"/>
    <d v="2023-05-20T00:00:00"/>
    <n v="28"/>
    <s v="Penicillin"/>
    <x v="2"/>
  </r>
  <r>
    <s v="Ariel Miller"/>
    <n v="64"/>
    <x v="0"/>
    <x v="1"/>
    <x v="2"/>
    <s v="O+"/>
    <x v="3"/>
    <x v="376"/>
    <s v="Raymond Holmes"/>
    <s v="Mendoza-Foster"/>
    <x v="4"/>
    <n v="18591.572270000001"/>
    <n v="384"/>
    <x v="0"/>
    <d v="2023-10-17T00:00:00"/>
    <n v="6"/>
    <s v="Paracetamol"/>
    <x v="0"/>
  </r>
  <r>
    <s v="Gerald Thomas"/>
    <n v="29"/>
    <x v="2"/>
    <x v="0"/>
    <x v="5"/>
    <s v="B-"/>
    <x v="1"/>
    <x v="1297"/>
    <s v="Victoria Hamilton"/>
    <s v="Moore-Greene"/>
    <x v="4"/>
    <n v="19039.653910000001"/>
    <n v="375"/>
    <x v="1"/>
    <d v="2020-02-24T00:00:00"/>
    <n v="30"/>
    <s v="Lipitor"/>
    <x v="0"/>
  </r>
  <r>
    <s v="Terry Wright"/>
    <n v="68"/>
    <x v="0"/>
    <x v="0"/>
    <x v="0"/>
    <s v="B-"/>
    <x v="5"/>
    <x v="851"/>
    <s v="Jennifer Bryant"/>
    <s v="Bowman-Landry"/>
    <x v="1"/>
    <n v="46052.090100000001"/>
    <n v="237"/>
    <x v="0"/>
    <d v="2022-07-05T00:00:00"/>
    <n v="5"/>
    <s v="Penicillin"/>
    <x v="1"/>
  </r>
  <r>
    <s v="Kimberly Salazar"/>
    <n v="85"/>
    <x v="0"/>
    <x v="0"/>
    <x v="0"/>
    <s v="B-"/>
    <x v="5"/>
    <x v="175"/>
    <s v="Amanda Austin"/>
    <s v="Hatfield-Wilson"/>
    <x v="3"/>
    <n v="77959.04608"/>
    <n v="309"/>
    <x v="0"/>
    <d v="2021-12-18T00:00:00"/>
    <n v="6"/>
    <s v="Lipitor"/>
    <x v="0"/>
  </r>
  <r>
    <s v="Melissa Sexton"/>
    <n v="35"/>
    <x v="1"/>
    <x v="0"/>
    <x v="3"/>
    <s v="B-"/>
    <x v="3"/>
    <x v="813"/>
    <s v="Amber Cooke"/>
    <s v="Johnson PLC"/>
    <x v="1"/>
    <n v="16985.281470000002"/>
    <n v="448"/>
    <x v="1"/>
    <d v="2019-09-04T00:00:00"/>
    <n v="6"/>
    <s v="Penicillin"/>
    <x v="1"/>
  </r>
  <r>
    <s v="Mr. Matthew Myers"/>
    <n v="70"/>
    <x v="0"/>
    <x v="1"/>
    <x v="2"/>
    <s v="B+"/>
    <x v="4"/>
    <x v="624"/>
    <s v="Tracy Jenkins"/>
    <s v="Edwards-Walker"/>
    <x v="4"/>
    <n v="33785.802170000003"/>
    <n v="120"/>
    <x v="2"/>
    <d v="2019-05-02T00:00:00"/>
    <n v="28"/>
    <s v="Lipitor"/>
    <x v="2"/>
  </r>
  <r>
    <s v="James Martin"/>
    <n v="60"/>
    <x v="0"/>
    <x v="1"/>
    <x v="2"/>
    <s v="AB-"/>
    <x v="5"/>
    <x v="359"/>
    <s v="Breanna Rivera"/>
    <s v="Tyler, Williams and Ward"/>
    <x v="4"/>
    <n v="49554.131220000003"/>
    <n v="181"/>
    <x v="1"/>
    <d v="2022-12-17T00:00:00"/>
    <n v="1"/>
    <s v="Penicillin"/>
    <x v="2"/>
  </r>
  <r>
    <s v="Kelly Alvarez"/>
    <n v="35"/>
    <x v="1"/>
    <x v="1"/>
    <x v="1"/>
    <s v="O+"/>
    <x v="4"/>
    <x v="800"/>
    <s v="Anthony Stewart"/>
    <s v="Johnson Group"/>
    <x v="4"/>
    <n v="20655.981469999999"/>
    <n v="301"/>
    <x v="2"/>
    <d v="2019-09-13T00:00:00"/>
    <n v="16"/>
    <s v="Penicillin"/>
    <x v="1"/>
  </r>
  <r>
    <s v="Samuel Vazquez"/>
    <n v="82"/>
    <x v="0"/>
    <x v="1"/>
    <x v="2"/>
    <s v="B-"/>
    <x v="5"/>
    <x v="1059"/>
    <s v="Mark Murray"/>
    <s v="Davidson, Pineda and Sellers"/>
    <x v="2"/>
    <n v="56383.428359999998"/>
    <n v="139"/>
    <x v="1"/>
    <d v="2021-04-18T00:00:00"/>
    <n v="6"/>
    <s v="Penicillin"/>
    <x v="2"/>
  </r>
  <r>
    <s v="Derek Brown"/>
    <n v="33"/>
    <x v="2"/>
    <x v="1"/>
    <x v="4"/>
    <s v="AB+"/>
    <x v="1"/>
    <x v="79"/>
    <s v="Carolyn Arias"/>
    <s v="Wolfe-Guzman"/>
    <x v="1"/>
    <n v="16846.547480000001"/>
    <n v="175"/>
    <x v="1"/>
    <d v="2023-09-02T00:00:00"/>
    <n v="17"/>
    <s v="Lipitor"/>
    <x v="0"/>
  </r>
  <r>
    <s v="Andrea Jones MD"/>
    <n v="76"/>
    <x v="0"/>
    <x v="1"/>
    <x v="2"/>
    <s v="O+"/>
    <x v="5"/>
    <x v="610"/>
    <s v="Tom Walker"/>
    <s v="Sanchez, Andrews and Lane"/>
    <x v="1"/>
    <n v="9533.4394799999991"/>
    <n v="329"/>
    <x v="1"/>
    <d v="2022-03-26T00:00:00"/>
    <n v="12"/>
    <s v="Aspirin"/>
    <x v="2"/>
  </r>
  <r>
    <s v="Bethany Griffin"/>
    <n v="43"/>
    <x v="1"/>
    <x v="1"/>
    <x v="1"/>
    <s v="O-"/>
    <x v="1"/>
    <x v="1114"/>
    <s v="Jamie Jackson"/>
    <s v="Newton-Mitchell"/>
    <x v="0"/>
    <n v="23612.065119999999"/>
    <n v="348"/>
    <x v="1"/>
    <d v="2020-11-13T00:00:00"/>
    <n v="21"/>
    <s v="Aspirin"/>
    <x v="1"/>
  </r>
  <r>
    <s v="Christine Rogers"/>
    <n v="30"/>
    <x v="2"/>
    <x v="0"/>
    <x v="5"/>
    <s v="O+"/>
    <x v="4"/>
    <x v="1298"/>
    <s v="Michael York"/>
    <s v="Martin, Guerra and Tyler"/>
    <x v="2"/>
    <n v="10513.68793"/>
    <n v="431"/>
    <x v="1"/>
    <d v="2022-02-12T00:00:00"/>
    <n v="21"/>
    <s v="Aspirin"/>
    <x v="1"/>
  </r>
  <r>
    <s v="Russell Fisher"/>
    <n v="46"/>
    <x v="1"/>
    <x v="0"/>
    <x v="3"/>
    <s v="B+"/>
    <x v="3"/>
    <x v="267"/>
    <s v="Aaron Powell"/>
    <s v="Hodges, Landry and Wallace"/>
    <x v="4"/>
    <n v="17366.669430000002"/>
    <n v="455"/>
    <x v="1"/>
    <d v="2019-04-27T00:00:00"/>
    <n v="15"/>
    <s v="Ibuprofen"/>
    <x v="2"/>
  </r>
  <r>
    <s v="James Foster"/>
    <n v="36"/>
    <x v="1"/>
    <x v="1"/>
    <x v="1"/>
    <s v="B-"/>
    <x v="5"/>
    <x v="1299"/>
    <s v="Kimberly Harris"/>
    <s v="Tucker-Taylor"/>
    <x v="1"/>
    <n v="15594.50728"/>
    <n v="310"/>
    <x v="1"/>
    <d v="2022-11-22T00:00:00"/>
    <n v="9"/>
    <s v="Ibuprofen"/>
    <x v="2"/>
  </r>
  <r>
    <s v="Omar Smith"/>
    <n v="56"/>
    <x v="1"/>
    <x v="1"/>
    <x v="1"/>
    <s v="AB+"/>
    <x v="0"/>
    <x v="313"/>
    <s v="Mary Garcia"/>
    <s v="Salazar Ltd"/>
    <x v="0"/>
    <n v="57847.142180000003"/>
    <n v="121"/>
    <x v="0"/>
    <d v="2021-10-18T00:00:00"/>
    <n v="10"/>
    <s v="Ibuprofen"/>
    <x v="1"/>
  </r>
  <r>
    <s v="Adam Callahan"/>
    <n v="81"/>
    <x v="0"/>
    <x v="0"/>
    <x v="0"/>
    <s v="A+"/>
    <x v="0"/>
    <x v="312"/>
    <s v="Kevin Shepherd"/>
    <s v="Jones-Miller"/>
    <x v="2"/>
    <n v="22548.134770000001"/>
    <n v="110"/>
    <x v="2"/>
    <d v="2019-08-28T00:00:00"/>
    <n v="29"/>
    <s v="Lipitor"/>
    <x v="1"/>
  </r>
  <r>
    <s v="Ryan Lee"/>
    <n v="77"/>
    <x v="0"/>
    <x v="1"/>
    <x v="2"/>
    <s v="B+"/>
    <x v="5"/>
    <x v="663"/>
    <s v="Monica Ellis"/>
    <s v="Bates-Tucker"/>
    <x v="1"/>
    <n v="58341.250139999996"/>
    <n v="220"/>
    <x v="1"/>
    <d v="2023-01-25T00:00:00"/>
    <n v="25"/>
    <s v="Penicillin"/>
    <x v="0"/>
  </r>
  <r>
    <s v="Alicia Martin"/>
    <n v="19"/>
    <x v="2"/>
    <x v="1"/>
    <x v="4"/>
    <s v="O-"/>
    <x v="1"/>
    <x v="453"/>
    <s v="Danielle Palmer DDS"/>
    <s v="Phillips Inc"/>
    <x v="2"/>
    <n v="28196.869750000002"/>
    <n v="155"/>
    <x v="2"/>
    <d v="2023-01-17T00:00:00"/>
    <n v="21"/>
    <s v="Aspirin"/>
    <x v="2"/>
  </r>
  <r>
    <s v="Erin Carroll"/>
    <n v="20"/>
    <x v="2"/>
    <x v="0"/>
    <x v="5"/>
    <s v="AB+"/>
    <x v="0"/>
    <x v="1098"/>
    <s v="Matthew Perez"/>
    <s v="Alvarez, Clark and Lucero"/>
    <x v="4"/>
    <n v="57523.536"/>
    <n v="395"/>
    <x v="2"/>
    <d v="2021-08-16T00:00:00"/>
    <n v="12"/>
    <s v="Penicillin"/>
    <x v="2"/>
  </r>
  <r>
    <s v="Nicole Newton"/>
    <n v="82"/>
    <x v="0"/>
    <x v="0"/>
    <x v="0"/>
    <s v="B-"/>
    <x v="0"/>
    <x v="842"/>
    <s v="Devin Sparks"/>
    <s v="Cooper, Ward and Kemp"/>
    <x v="1"/>
    <n v="16410.083839999999"/>
    <n v="393"/>
    <x v="2"/>
    <d v="2023-10-22T00:00:00"/>
    <n v="7"/>
    <s v="Lipitor"/>
    <x v="2"/>
  </r>
  <r>
    <s v="Andre Le"/>
    <n v="74"/>
    <x v="0"/>
    <x v="0"/>
    <x v="0"/>
    <s v="AB-"/>
    <x v="4"/>
    <x v="246"/>
    <s v="Duane Graham"/>
    <s v="Underwood, Martinez and Hernandez"/>
    <x v="0"/>
    <n v="33444.163310000004"/>
    <n v="185"/>
    <x v="2"/>
    <d v="2022-07-14T00:00:00"/>
    <n v="4"/>
    <s v="Ibuprofen"/>
    <x v="0"/>
  </r>
  <r>
    <s v="Kerry Clark"/>
    <n v="48"/>
    <x v="1"/>
    <x v="1"/>
    <x v="1"/>
    <s v="B-"/>
    <x v="4"/>
    <x v="1101"/>
    <s v="Tyler Greer"/>
    <s v="Olsen Inc"/>
    <x v="2"/>
    <n v="20279.939249999999"/>
    <n v="367"/>
    <x v="1"/>
    <d v="2021-01-02T00:00:00"/>
    <n v="22"/>
    <s v="Aspirin"/>
    <x v="1"/>
  </r>
  <r>
    <s v="Regina Dorsey"/>
    <n v="50"/>
    <x v="1"/>
    <x v="0"/>
    <x v="3"/>
    <s v="AB+"/>
    <x v="5"/>
    <x v="1300"/>
    <s v="Beth Lopez"/>
    <s v="Brown-Russo"/>
    <x v="1"/>
    <n v="42224.841289999997"/>
    <n v="478"/>
    <x v="0"/>
    <d v="2019-11-06T00:00:00"/>
    <n v="20"/>
    <s v="Penicillin"/>
    <x v="0"/>
  </r>
  <r>
    <s v="Justin Oliver"/>
    <n v="63"/>
    <x v="0"/>
    <x v="0"/>
    <x v="0"/>
    <s v="O+"/>
    <x v="3"/>
    <x v="390"/>
    <s v="Amanda Richardson"/>
    <s v="Huffman, Patrick and Kramer"/>
    <x v="0"/>
    <n v="3125.9268659999998"/>
    <n v="399"/>
    <x v="0"/>
    <d v="2022-04-21T00:00:00"/>
    <n v="19"/>
    <s v="Paracetamol"/>
    <x v="0"/>
  </r>
  <r>
    <s v="Jason Mccall"/>
    <n v="58"/>
    <x v="1"/>
    <x v="0"/>
    <x v="3"/>
    <s v="A-"/>
    <x v="2"/>
    <x v="1033"/>
    <s v="Amber Fox"/>
    <s v="Perry-Phillips"/>
    <x v="0"/>
    <n v="22930.118340000001"/>
    <n v="284"/>
    <x v="0"/>
    <d v="2022-05-08T00:00:00"/>
    <n v="7"/>
    <s v="Ibuprofen"/>
    <x v="1"/>
  </r>
  <r>
    <s v="James Patton"/>
    <n v="31"/>
    <x v="2"/>
    <x v="0"/>
    <x v="5"/>
    <s v="O-"/>
    <x v="1"/>
    <x v="109"/>
    <s v="Robert Pineda"/>
    <s v="Hodge-Franco"/>
    <x v="2"/>
    <n v="33035.848259999999"/>
    <n v="463"/>
    <x v="1"/>
    <d v="2019-12-19T00:00:00"/>
    <n v="5"/>
    <s v="Penicillin"/>
    <x v="2"/>
  </r>
  <r>
    <s v="Lisa Washington"/>
    <n v="63"/>
    <x v="0"/>
    <x v="0"/>
    <x v="0"/>
    <s v="B+"/>
    <x v="2"/>
    <x v="877"/>
    <s v="Stephen Howe"/>
    <s v="Skinner-Casey"/>
    <x v="3"/>
    <n v="21348.574970000001"/>
    <n v="236"/>
    <x v="0"/>
    <d v="2022-09-28T00:00:00"/>
    <n v="2"/>
    <s v="Penicillin"/>
    <x v="2"/>
  </r>
  <r>
    <s v="Brianna Clark"/>
    <n v="57"/>
    <x v="1"/>
    <x v="0"/>
    <x v="3"/>
    <s v="B-"/>
    <x v="5"/>
    <x v="484"/>
    <s v="Melanie Miles"/>
    <s v="Hardy Group"/>
    <x v="3"/>
    <n v="64527.71731"/>
    <n v="189"/>
    <x v="1"/>
    <d v="2020-03-01T00:00:00"/>
    <n v="7"/>
    <s v="Paracetamol"/>
    <x v="1"/>
  </r>
  <r>
    <s v="Rebecca Newman"/>
    <n v="66"/>
    <x v="0"/>
    <x v="1"/>
    <x v="2"/>
    <s v="A+"/>
    <x v="5"/>
    <x v="212"/>
    <s v="Deanna Williams"/>
    <s v="Collins Inc"/>
    <x v="4"/>
    <n v="31159.005730000001"/>
    <n v="275"/>
    <x v="1"/>
    <d v="2021-12-15T00:00:00"/>
    <n v="29"/>
    <s v="Aspirin"/>
    <x v="2"/>
  </r>
  <r>
    <s v="Jennifer Davidson"/>
    <n v="52"/>
    <x v="1"/>
    <x v="1"/>
    <x v="1"/>
    <s v="AB+"/>
    <x v="4"/>
    <x v="259"/>
    <s v="Adam Miller"/>
    <s v="Lee, Lowe and Rowland"/>
    <x v="2"/>
    <n v="29059.44728"/>
    <n v="259"/>
    <x v="1"/>
    <d v="2022-07-15T00:00:00"/>
    <n v="29"/>
    <s v="Paracetamol"/>
    <x v="1"/>
  </r>
  <r>
    <s v="Megan Miller"/>
    <n v="37"/>
    <x v="1"/>
    <x v="1"/>
    <x v="1"/>
    <s v="AB-"/>
    <x v="4"/>
    <x v="874"/>
    <s v="Olivia Fowler"/>
    <s v="Shannon, Jackson and Deleon"/>
    <x v="2"/>
    <n v="31630"/>
    <n v="345"/>
    <x v="1"/>
    <d v="2019-12-09T00:00:00"/>
    <n v="21"/>
    <s v="Ibuprofen"/>
    <x v="0"/>
  </r>
  <r>
    <s v="Antonio Clark"/>
    <n v="80"/>
    <x v="0"/>
    <x v="1"/>
    <x v="2"/>
    <s v="A+"/>
    <x v="3"/>
    <x v="712"/>
    <s v="Bonnie Huffman"/>
    <s v="Hill-Green"/>
    <x v="3"/>
    <n v="33536.555999999997"/>
    <n v="369"/>
    <x v="2"/>
    <d v="2022-11-07T00:00:00"/>
    <n v="25"/>
    <s v="Ibuprofen"/>
    <x v="2"/>
  </r>
  <r>
    <s v="Abigail Young"/>
    <n v="48"/>
    <x v="1"/>
    <x v="1"/>
    <x v="1"/>
    <s v="A+"/>
    <x v="4"/>
    <x v="552"/>
    <s v="Christopher Carter"/>
    <s v="Lambert Ltd"/>
    <x v="4"/>
    <n v="6187.6899970000004"/>
    <n v="257"/>
    <x v="1"/>
    <d v="2019-06-18T00:00:00"/>
    <n v="2"/>
    <s v="Lipitor"/>
    <x v="2"/>
  </r>
  <r>
    <s v="Tyler Fernandez"/>
    <n v="50"/>
    <x v="1"/>
    <x v="1"/>
    <x v="1"/>
    <s v="O-"/>
    <x v="4"/>
    <x v="181"/>
    <s v="Kristin Brown"/>
    <s v="Vega Ltd"/>
    <x v="2"/>
    <n v="32052.699489999999"/>
    <n v="123"/>
    <x v="1"/>
    <d v="2018-12-11T00:00:00"/>
    <n v="20"/>
    <s v="Lipitor"/>
    <x v="2"/>
  </r>
  <r>
    <s v="Douglas Navarro"/>
    <n v="40"/>
    <x v="1"/>
    <x v="0"/>
    <x v="3"/>
    <s v="AB+"/>
    <x v="4"/>
    <x v="889"/>
    <s v="Dale Frank"/>
    <s v="Mcpherson-Ramos"/>
    <x v="4"/>
    <n v="16406.39559"/>
    <n v="477"/>
    <x v="1"/>
    <d v="2023-03-12T00:00:00"/>
    <n v="23"/>
    <s v="Penicillin"/>
    <x v="0"/>
  </r>
  <r>
    <s v="Lee Ward"/>
    <n v="30"/>
    <x v="2"/>
    <x v="0"/>
    <x v="5"/>
    <s v="AB-"/>
    <x v="2"/>
    <x v="1301"/>
    <s v="Thomas Lindsey"/>
    <s v="Harrell Ltd"/>
    <x v="1"/>
    <n v="15018.59597"/>
    <n v="305"/>
    <x v="1"/>
    <d v="2023-01-04T00:00:00"/>
    <n v="13"/>
    <s v="Penicillin"/>
    <x v="0"/>
  </r>
  <r>
    <s v="Michael Fuller DDS"/>
    <n v="59"/>
    <x v="1"/>
    <x v="0"/>
    <x v="3"/>
    <s v="B-"/>
    <x v="0"/>
    <x v="470"/>
    <s v="Timothy Schmidt"/>
    <s v="Cisneros, Johnson and Johnson"/>
    <x v="0"/>
    <n v="24754.931759999999"/>
    <n v="169"/>
    <x v="1"/>
    <d v="2020-02-02T00:00:00"/>
    <n v="18"/>
    <s v="Aspirin"/>
    <x v="1"/>
  </r>
  <r>
    <s v="Bailey Flores"/>
    <n v="59"/>
    <x v="1"/>
    <x v="0"/>
    <x v="3"/>
    <s v="AB-"/>
    <x v="5"/>
    <x v="1001"/>
    <s v="Christie Arnold"/>
    <s v="Velasquez, Nguyen and Brooks"/>
    <x v="3"/>
    <n v="26544.702840000002"/>
    <n v="313"/>
    <x v="1"/>
    <d v="2022-06-04T00:00:00"/>
    <n v="15"/>
    <s v="Paracetamol"/>
    <x v="2"/>
  </r>
  <r>
    <s v="Jennifer Carrillo"/>
    <n v="38"/>
    <x v="1"/>
    <x v="1"/>
    <x v="1"/>
    <s v="O-"/>
    <x v="1"/>
    <x v="934"/>
    <s v="Megan Thompson"/>
    <s v="Mendez-Boyle"/>
    <x v="1"/>
    <n v="28864.511439999998"/>
    <n v="140"/>
    <x v="2"/>
    <d v="2020-07-02T00:00:00"/>
    <n v="22"/>
    <s v="Paracetamol"/>
    <x v="0"/>
  </r>
  <r>
    <s v="Kenneth Fitzgerald"/>
    <n v="42"/>
    <x v="1"/>
    <x v="0"/>
    <x v="3"/>
    <s v="AB-"/>
    <x v="4"/>
    <x v="1302"/>
    <s v="Elizabeth Barrett"/>
    <s v="Clark, Thompson and Hall"/>
    <x v="0"/>
    <n v="7709.2464550000004"/>
    <n v="330"/>
    <x v="1"/>
    <d v="2022-07-01T00:00:00"/>
    <n v="9"/>
    <s v="Lipitor"/>
    <x v="0"/>
  </r>
  <r>
    <s v="Susan Ward"/>
    <n v="25"/>
    <x v="2"/>
    <x v="0"/>
    <x v="5"/>
    <s v="AB+"/>
    <x v="1"/>
    <x v="1303"/>
    <s v="Michael Miranda"/>
    <s v="Everett-Ware"/>
    <x v="3"/>
    <n v="15231.715120000001"/>
    <n v="205"/>
    <x v="2"/>
    <d v="2019-03-24T00:00:00"/>
    <n v="6"/>
    <s v="Ibuprofen"/>
    <x v="0"/>
  </r>
  <r>
    <s v="Danielle Barker"/>
    <n v="37"/>
    <x v="1"/>
    <x v="0"/>
    <x v="3"/>
    <s v="B+"/>
    <x v="4"/>
    <x v="1304"/>
    <s v="Michael Dixon"/>
    <s v="Vargas-Foley"/>
    <x v="3"/>
    <n v="10320.04823"/>
    <n v="497"/>
    <x v="1"/>
    <d v="2023-07-28T00:00:00"/>
    <n v="15"/>
    <s v="Penicillin"/>
    <x v="0"/>
  </r>
  <r>
    <s v="Christopher Carson"/>
    <n v="18"/>
    <x v="2"/>
    <x v="1"/>
    <x v="4"/>
    <s v="O+"/>
    <x v="3"/>
    <x v="1305"/>
    <s v="Jordan Sparks"/>
    <s v="Osborn, Arellano and Lewis"/>
    <x v="4"/>
    <n v="8996.6788259999994"/>
    <n v="246"/>
    <x v="0"/>
    <d v="2019-06-12T00:00:00"/>
    <n v="12"/>
    <s v="Ibuprofen"/>
    <x v="0"/>
  </r>
  <r>
    <s v="Joel Scott MD"/>
    <n v="39"/>
    <x v="1"/>
    <x v="0"/>
    <x v="3"/>
    <s v="B-"/>
    <x v="4"/>
    <x v="540"/>
    <s v="Ann Brewer"/>
    <s v="Walker-Elliott"/>
    <x v="2"/>
    <n v="3513.1817430000001"/>
    <n v="356"/>
    <x v="1"/>
    <d v="2019-07-12T00:00:00"/>
    <n v="24"/>
    <s v="Paracetamol"/>
    <x v="0"/>
  </r>
  <r>
    <s v="Patty Barnett"/>
    <n v="49"/>
    <x v="1"/>
    <x v="1"/>
    <x v="1"/>
    <s v="AB+"/>
    <x v="3"/>
    <x v="322"/>
    <s v="Kayla Oliver"/>
    <s v="Gray-Orozco"/>
    <x v="2"/>
    <n v="1793.5614009999999"/>
    <n v="178"/>
    <x v="2"/>
    <d v="2019-10-08T00:00:00"/>
    <n v="12"/>
    <s v="Paracetamol"/>
    <x v="0"/>
  </r>
  <r>
    <s v="Carla Grimes"/>
    <n v="78"/>
    <x v="0"/>
    <x v="1"/>
    <x v="2"/>
    <s v="B+"/>
    <x v="4"/>
    <x v="1306"/>
    <s v="Stacy Grant"/>
    <s v="Williams Inc"/>
    <x v="3"/>
    <n v="4460.3445099999999"/>
    <n v="310"/>
    <x v="2"/>
    <d v="2022-04-11T00:00:00"/>
    <n v="29"/>
    <s v="Penicillin"/>
    <x v="1"/>
  </r>
  <r>
    <s v="Carla Mcdonald"/>
    <n v="60"/>
    <x v="0"/>
    <x v="1"/>
    <x v="2"/>
    <s v="AB-"/>
    <x v="4"/>
    <x v="1144"/>
    <s v="David Peterson"/>
    <s v="Martinez-Page"/>
    <x v="3"/>
    <n v="28101.668000000001"/>
    <n v="117"/>
    <x v="1"/>
    <d v="2019-12-17T00:00:00"/>
    <n v="2"/>
    <s v="Penicillin"/>
    <x v="1"/>
  </r>
  <r>
    <s v="Michael Wallace"/>
    <n v="55"/>
    <x v="1"/>
    <x v="0"/>
    <x v="3"/>
    <s v="O-"/>
    <x v="2"/>
    <x v="28"/>
    <s v="Fernando Hernandez"/>
    <s v="Wilson, Hobbs and Drake"/>
    <x v="2"/>
    <n v="19919.819299999999"/>
    <n v="422"/>
    <x v="1"/>
    <d v="2019-06-13T00:00:00"/>
    <n v="30"/>
    <s v="Lipitor"/>
    <x v="2"/>
  </r>
  <r>
    <s v="Courtney Fields"/>
    <n v="85"/>
    <x v="0"/>
    <x v="1"/>
    <x v="2"/>
    <s v="O-"/>
    <x v="4"/>
    <x v="1307"/>
    <s v="Mary Nixon"/>
    <s v="Yates, Lopez and Jones"/>
    <x v="2"/>
    <n v="29871.595730000001"/>
    <n v="435"/>
    <x v="1"/>
    <d v="2023-09-07T00:00:00"/>
    <n v="29"/>
    <s v="Ibuprofen"/>
    <x v="0"/>
  </r>
  <r>
    <s v="Nicole Mcdonald"/>
    <n v="41"/>
    <x v="1"/>
    <x v="0"/>
    <x v="3"/>
    <s v="AB-"/>
    <x v="4"/>
    <x v="176"/>
    <s v="Eric Frazier"/>
    <s v="Dillon, Dunn and Elliott"/>
    <x v="0"/>
    <n v="7581.0994739999996"/>
    <n v="275"/>
    <x v="1"/>
    <d v="2023-04-08T00:00:00"/>
    <n v="26"/>
    <s v="Lipitor"/>
    <x v="0"/>
  </r>
  <r>
    <s v="Patrick Lyons"/>
    <n v="55"/>
    <x v="1"/>
    <x v="1"/>
    <x v="1"/>
    <s v="A+"/>
    <x v="4"/>
    <x v="1308"/>
    <s v="Kimberly Shelton"/>
    <s v="Haney-Hill"/>
    <x v="2"/>
    <n v="14924.08208"/>
    <n v="165"/>
    <x v="1"/>
    <d v="2019-02-23T00:00:00"/>
    <n v="11"/>
    <s v="Lipitor"/>
    <x v="1"/>
  </r>
  <r>
    <s v="Kylie Harris"/>
    <n v="48"/>
    <x v="1"/>
    <x v="0"/>
    <x v="3"/>
    <s v="B-"/>
    <x v="2"/>
    <x v="342"/>
    <s v="Matthew Rogers"/>
    <s v="Watts-Olson"/>
    <x v="3"/>
    <n v="14801.529850000001"/>
    <n v="407"/>
    <x v="0"/>
    <d v="2022-01-30T00:00:00"/>
    <n v="10"/>
    <s v="Paracetamol"/>
    <x v="0"/>
  </r>
  <r>
    <s v="Derrick Lynch"/>
    <n v="73"/>
    <x v="0"/>
    <x v="0"/>
    <x v="0"/>
    <s v="AB-"/>
    <x v="0"/>
    <x v="1136"/>
    <s v="Alejandra Hernandez"/>
    <s v="Lane-Black"/>
    <x v="1"/>
    <n v="18589.387719999999"/>
    <n v="196"/>
    <x v="2"/>
    <d v="2021-05-06T00:00:00"/>
    <n v="16"/>
    <s v="Ibuprofen"/>
    <x v="1"/>
  </r>
  <r>
    <s v="Jeffery Levine"/>
    <n v="31"/>
    <x v="2"/>
    <x v="0"/>
    <x v="5"/>
    <s v="B+"/>
    <x v="4"/>
    <x v="282"/>
    <s v="Richard Russo"/>
    <s v="Gutierrez, Ramirez and Baker"/>
    <x v="4"/>
    <n v="14045.15668"/>
    <n v="174"/>
    <x v="2"/>
    <d v="2022-07-19T00:00:00"/>
    <n v="25"/>
    <s v="Penicillin"/>
    <x v="2"/>
  </r>
  <r>
    <s v="Kristen Freeman"/>
    <n v="52"/>
    <x v="1"/>
    <x v="0"/>
    <x v="3"/>
    <s v="AB-"/>
    <x v="2"/>
    <x v="1254"/>
    <s v="Melanie Cooper"/>
    <s v="Sharp, Mahoney and Holmes"/>
    <x v="0"/>
    <n v="3578.2078959999999"/>
    <n v="485"/>
    <x v="1"/>
    <d v="2019-08-02T00:00:00"/>
    <n v="17"/>
    <s v="Paracetamol"/>
    <x v="2"/>
  </r>
  <r>
    <s v="Cory Sanchez"/>
    <n v="65"/>
    <x v="0"/>
    <x v="1"/>
    <x v="2"/>
    <s v="O-"/>
    <x v="4"/>
    <x v="95"/>
    <s v="Jennifer Tucker"/>
    <s v="Hicks, Salinas and Roberson"/>
    <x v="1"/>
    <n v="3610.007791"/>
    <n v="256"/>
    <x v="1"/>
    <d v="2022-10-27T00:00:00"/>
    <n v="12"/>
    <s v="Lipitor"/>
    <x v="0"/>
  </r>
  <r>
    <s v="Michelle Colon"/>
    <n v="19"/>
    <x v="2"/>
    <x v="0"/>
    <x v="5"/>
    <s v="A+"/>
    <x v="5"/>
    <x v="1309"/>
    <s v="Brian Rodriguez"/>
    <s v="Adams PLC"/>
    <x v="1"/>
    <n v="8701.3865280000009"/>
    <n v="258"/>
    <x v="0"/>
    <d v="2021-03-31T00:00:00"/>
    <n v="0"/>
    <s v="Paracetamol"/>
    <x v="2"/>
  </r>
  <r>
    <s v="Anthony Macdonald"/>
    <n v="47"/>
    <x v="1"/>
    <x v="1"/>
    <x v="1"/>
    <s v="B+"/>
    <x v="0"/>
    <x v="1310"/>
    <s v="Benjamin Davis"/>
    <s v="Humphrey, Armstrong and Williams"/>
    <x v="0"/>
    <n v="52677.181570000001"/>
    <n v="275"/>
    <x v="2"/>
    <d v="2020-07-06T00:00:00"/>
    <n v="10"/>
    <s v="Paracetamol"/>
    <x v="2"/>
  </r>
  <r>
    <s v="Michael Kelly"/>
    <n v="78"/>
    <x v="0"/>
    <x v="0"/>
    <x v="0"/>
    <s v="A-"/>
    <x v="4"/>
    <x v="427"/>
    <s v="Samuel Lucero"/>
    <s v="Parker-Wise"/>
    <x v="2"/>
    <n v="9809.6209930000005"/>
    <n v="376"/>
    <x v="2"/>
    <d v="2021-08-27T00:00:00"/>
    <n v="10"/>
    <s v="Paracetamol"/>
    <x v="2"/>
  </r>
  <r>
    <s v="Candice Marshall"/>
    <n v="43"/>
    <x v="1"/>
    <x v="0"/>
    <x v="3"/>
    <s v="AB-"/>
    <x v="5"/>
    <x v="1269"/>
    <s v="Kenneth Stevens"/>
    <s v="Lee, Kaiser and Johnson"/>
    <x v="0"/>
    <n v="51852.097289999998"/>
    <n v="327"/>
    <x v="1"/>
    <d v="2020-10-16T00:00:00"/>
    <n v="29"/>
    <s v="Ibuprofen"/>
    <x v="0"/>
  </r>
  <r>
    <s v="Pamela Brooks"/>
    <n v="32"/>
    <x v="2"/>
    <x v="0"/>
    <x v="5"/>
    <s v="O-"/>
    <x v="5"/>
    <x v="1311"/>
    <s v="Brenda Johnson"/>
    <s v="Bailey, Harper and Williams"/>
    <x v="4"/>
    <n v="5237.5985090000004"/>
    <n v="385"/>
    <x v="1"/>
    <d v="2022-02-07T00:00:00"/>
    <n v="28"/>
    <s v="Ibuprofen"/>
    <x v="2"/>
  </r>
  <r>
    <s v="Tammy Cantu"/>
    <n v="73"/>
    <x v="0"/>
    <x v="1"/>
    <x v="2"/>
    <s v="AB-"/>
    <x v="5"/>
    <x v="1150"/>
    <s v="Eric Collins"/>
    <s v="Romero, Fisher and Doyle"/>
    <x v="3"/>
    <n v="45111.360119999998"/>
    <n v="333"/>
    <x v="1"/>
    <d v="2023-01-18T00:00:00"/>
    <n v="7"/>
    <s v="Lipitor"/>
    <x v="0"/>
  </r>
  <r>
    <s v="Thomas Cherry"/>
    <n v="29"/>
    <x v="2"/>
    <x v="1"/>
    <x v="4"/>
    <s v="O-"/>
    <x v="2"/>
    <x v="440"/>
    <s v="David Turner"/>
    <s v="Pearson-Thompson"/>
    <x v="1"/>
    <n v="22992.237229999999"/>
    <n v="445"/>
    <x v="1"/>
    <d v="2023-05-07T00:00:00"/>
    <n v="25"/>
    <s v="Lipitor"/>
    <x v="0"/>
  </r>
  <r>
    <s v="Joseph Bryant"/>
    <n v="70"/>
    <x v="0"/>
    <x v="1"/>
    <x v="2"/>
    <s v="O-"/>
    <x v="4"/>
    <x v="790"/>
    <s v="Jennifer Hale"/>
    <s v="Singh-Anderson"/>
    <x v="1"/>
    <n v="3778.3664429999999"/>
    <n v="374"/>
    <x v="1"/>
    <d v="2019-04-06T00:00:00"/>
    <n v="22"/>
    <s v="Penicillin"/>
    <x v="1"/>
  </r>
  <r>
    <s v="Marissa Webb"/>
    <n v="27"/>
    <x v="2"/>
    <x v="1"/>
    <x v="4"/>
    <s v="A-"/>
    <x v="2"/>
    <x v="636"/>
    <s v="Curtis Stout"/>
    <s v="Young PLC"/>
    <x v="2"/>
    <n v="3100.347765"/>
    <n v="458"/>
    <x v="0"/>
    <d v="2021-07-31T00:00:00"/>
    <n v="14"/>
    <s v="Aspirin"/>
    <x v="0"/>
  </r>
  <r>
    <s v="Robert Maynard"/>
    <n v="54"/>
    <x v="1"/>
    <x v="0"/>
    <x v="3"/>
    <s v="AB-"/>
    <x v="4"/>
    <x v="1312"/>
    <s v="David Vasquez"/>
    <s v="Butler-Brewer"/>
    <x v="3"/>
    <n v="11208.24555"/>
    <n v="120"/>
    <x v="1"/>
    <d v="2019-09-17T00:00:00"/>
    <n v="9"/>
    <s v="Aspirin"/>
    <x v="0"/>
  </r>
  <r>
    <s v="Brittney Holmes MD"/>
    <n v="41"/>
    <x v="1"/>
    <x v="1"/>
    <x v="1"/>
    <s v="O+"/>
    <x v="1"/>
    <x v="1122"/>
    <s v="Kelly Johnson"/>
    <s v="Watts PLC"/>
    <x v="1"/>
    <n v="7345.0809220000001"/>
    <n v="152"/>
    <x v="2"/>
    <d v="2019-12-06T00:00:00"/>
    <n v="7"/>
    <s v="Lipitor"/>
    <x v="0"/>
  </r>
  <r>
    <s v="Kristen Moore"/>
    <n v="50"/>
    <x v="1"/>
    <x v="0"/>
    <x v="3"/>
    <s v="AB+"/>
    <x v="2"/>
    <x v="439"/>
    <s v="Michael Anthony"/>
    <s v="Saunders-Nguyen"/>
    <x v="4"/>
    <n v="7123.0885099999996"/>
    <n v="457"/>
    <x v="0"/>
    <d v="2022-12-12T00:00:00"/>
    <n v="13"/>
    <s v="Paracetamol"/>
    <x v="0"/>
  </r>
  <r>
    <s v="Julie Perry"/>
    <n v="68"/>
    <x v="0"/>
    <x v="1"/>
    <x v="2"/>
    <s v="O-"/>
    <x v="4"/>
    <x v="1313"/>
    <s v="Daniel Wilkerson"/>
    <s v="Edwards LLC"/>
    <x v="4"/>
    <n v="8331.1128219999991"/>
    <n v="276"/>
    <x v="2"/>
    <d v="2022-09-15T00:00:00"/>
    <n v="26"/>
    <s v="Ibuprofen"/>
    <x v="2"/>
  </r>
  <r>
    <s v="Mark Hall"/>
    <n v="25"/>
    <x v="2"/>
    <x v="0"/>
    <x v="5"/>
    <s v="O+"/>
    <x v="2"/>
    <x v="1314"/>
    <s v="James Thomas"/>
    <s v="Hebert-Floyd"/>
    <x v="2"/>
    <n v="7690.0671869999996"/>
    <n v="419"/>
    <x v="0"/>
    <d v="2021-06-21T00:00:00"/>
    <n v="1"/>
    <s v="Paracetamol"/>
    <x v="0"/>
  </r>
  <r>
    <s v="Angela Gray"/>
    <n v="50"/>
    <x v="1"/>
    <x v="0"/>
    <x v="3"/>
    <s v="A+"/>
    <x v="5"/>
    <x v="629"/>
    <s v="Ryan Rodriguez"/>
    <s v="Choi PLC"/>
    <x v="3"/>
    <n v="74720.056979999994"/>
    <n v="473"/>
    <x v="0"/>
    <d v="2020-12-31T00:00:00"/>
    <n v="5"/>
    <s v="Paracetamol"/>
    <x v="2"/>
  </r>
  <r>
    <s v="Nicole Jordan"/>
    <n v="42"/>
    <x v="1"/>
    <x v="0"/>
    <x v="3"/>
    <s v="O+"/>
    <x v="2"/>
    <x v="725"/>
    <s v="Connie Oneal"/>
    <s v="Wilson-Mitchell"/>
    <x v="3"/>
    <n v="18890.346799999999"/>
    <n v="259"/>
    <x v="0"/>
    <d v="2022-05-01T00:00:00"/>
    <n v="2"/>
    <s v="Lipitor"/>
    <x v="2"/>
  </r>
  <r>
    <s v="Angela Fernandez"/>
    <n v="23"/>
    <x v="2"/>
    <x v="0"/>
    <x v="5"/>
    <s v="A-"/>
    <x v="2"/>
    <x v="144"/>
    <s v="Kyle Conway"/>
    <s v="Flores, Palmer and Cook"/>
    <x v="4"/>
    <n v="7298.8128049999996"/>
    <n v="165"/>
    <x v="0"/>
    <d v="2022-08-01T00:00:00"/>
    <n v="1"/>
    <s v="Penicillin"/>
    <x v="0"/>
  </r>
  <r>
    <s v="Brittney Reed"/>
    <n v="34"/>
    <x v="2"/>
    <x v="0"/>
    <x v="5"/>
    <s v="A+"/>
    <x v="0"/>
    <x v="1315"/>
    <s v="Alexis Miller"/>
    <s v="Bennett-Fields"/>
    <x v="1"/>
    <n v="8611.0901169999997"/>
    <n v="221"/>
    <x v="2"/>
    <d v="2022-11-28T00:00:00"/>
    <n v="10"/>
    <s v="Aspirin"/>
    <x v="1"/>
  </r>
  <r>
    <s v="Christopher Taylor"/>
    <n v="68"/>
    <x v="0"/>
    <x v="1"/>
    <x v="2"/>
    <s v="O+"/>
    <x v="4"/>
    <x v="1316"/>
    <s v="Mark Vang"/>
    <s v="Johnson-Wood"/>
    <x v="1"/>
    <n v="29554.334889999998"/>
    <n v="248"/>
    <x v="2"/>
    <d v="2022-06-22T00:00:00"/>
    <n v="12"/>
    <s v="Ibuprofen"/>
    <x v="0"/>
  </r>
  <r>
    <s v="Anthony Dorsey"/>
    <n v="33"/>
    <x v="2"/>
    <x v="0"/>
    <x v="5"/>
    <s v="AB-"/>
    <x v="5"/>
    <x v="639"/>
    <s v="Heather Smith"/>
    <s v="Roth-Hawkins"/>
    <x v="3"/>
    <n v="43737.471870000001"/>
    <n v="342"/>
    <x v="0"/>
    <d v="2019-05-18T00:00:00"/>
    <n v="16"/>
    <s v="Aspirin"/>
    <x v="2"/>
  </r>
  <r>
    <s v="Dominique Arias"/>
    <n v="31"/>
    <x v="2"/>
    <x v="0"/>
    <x v="5"/>
    <s v="A+"/>
    <x v="5"/>
    <x v="897"/>
    <s v="Andrew Andrews"/>
    <s v="Dunn PLC"/>
    <x v="1"/>
    <n v="4027.9207409999999"/>
    <n v="379"/>
    <x v="1"/>
    <d v="2021-01-21T00:00:00"/>
    <n v="29"/>
    <s v="Aspirin"/>
    <x v="2"/>
  </r>
  <r>
    <s v="Eric Gallagher"/>
    <n v="72"/>
    <x v="0"/>
    <x v="0"/>
    <x v="0"/>
    <s v="A-"/>
    <x v="5"/>
    <x v="805"/>
    <s v="April Davis"/>
    <s v="Brown PLC"/>
    <x v="0"/>
    <n v="66833.212320000006"/>
    <n v="341"/>
    <x v="1"/>
    <d v="2019-01-20T00:00:00"/>
    <n v="9"/>
    <s v="Aspirin"/>
    <x v="0"/>
  </r>
  <r>
    <s v="Felicia Lewis"/>
    <n v="25"/>
    <x v="2"/>
    <x v="0"/>
    <x v="5"/>
    <s v="AB+"/>
    <x v="0"/>
    <x v="745"/>
    <s v="Cesar Gonzalez"/>
    <s v="Pierce-Smith"/>
    <x v="1"/>
    <n v="19689.625779999998"/>
    <n v="213"/>
    <x v="2"/>
    <d v="2020-11-30T00:00:00"/>
    <n v="8"/>
    <s v="Ibuprofen"/>
    <x v="0"/>
  </r>
  <r>
    <s v="Mark Griffin"/>
    <n v="69"/>
    <x v="0"/>
    <x v="0"/>
    <x v="0"/>
    <s v="A-"/>
    <x v="3"/>
    <x v="1112"/>
    <s v="Taylor Williams PhD"/>
    <s v="Black, Williams and Olson"/>
    <x v="1"/>
    <n v="18334.472890000001"/>
    <n v="475"/>
    <x v="2"/>
    <d v="2020-01-19T00:00:00"/>
    <n v="26"/>
    <s v="Penicillin"/>
    <x v="0"/>
  </r>
  <r>
    <s v="Lynn Smith"/>
    <n v="18"/>
    <x v="2"/>
    <x v="0"/>
    <x v="5"/>
    <s v="O-"/>
    <x v="4"/>
    <x v="99"/>
    <s v="Eric Vazquez"/>
    <s v="Montgomery, Price and Garcia"/>
    <x v="4"/>
    <n v="20576.792679999999"/>
    <n v="437"/>
    <x v="1"/>
    <d v="2021-10-11T00:00:00"/>
    <n v="29"/>
    <s v="Ibuprofen"/>
    <x v="0"/>
  </r>
  <r>
    <s v="Destiny Diaz"/>
    <n v="55"/>
    <x v="1"/>
    <x v="0"/>
    <x v="3"/>
    <s v="A+"/>
    <x v="2"/>
    <x v="1017"/>
    <s v="Brian Duke"/>
    <s v="Brandt and Sons"/>
    <x v="0"/>
    <n v="23699.728800000001"/>
    <n v="155"/>
    <x v="1"/>
    <d v="2022-07-09T00:00:00"/>
    <n v="30"/>
    <s v="Aspirin"/>
    <x v="1"/>
  </r>
  <r>
    <s v="Frank Coleman"/>
    <n v="70"/>
    <x v="0"/>
    <x v="1"/>
    <x v="2"/>
    <s v="A+"/>
    <x v="4"/>
    <x v="893"/>
    <s v="Melanie Tucker"/>
    <s v="Mcdowell-Schroeder"/>
    <x v="1"/>
    <n v="34302.428330000002"/>
    <n v="208"/>
    <x v="2"/>
    <d v="2022-12-29T00:00:00"/>
    <n v="20"/>
    <s v="Ibuprofen"/>
    <x v="2"/>
  </r>
  <r>
    <s v="Reginald Mcpherson"/>
    <n v="40"/>
    <x v="1"/>
    <x v="0"/>
    <x v="3"/>
    <s v="B-"/>
    <x v="2"/>
    <x v="631"/>
    <s v="Thomas Noble"/>
    <s v="Cooper-Davis"/>
    <x v="3"/>
    <n v="16859.482779999998"/>
    <n v="288"/>
    <x v="0"/>
    <d v="2022-02-12T00:00:00"/>
    <n v="19"/>
    <s v="Paracetamol"/>
    <x v="0"/>
  </r>
  <r>
    <s v="Andrew Flores"/>
    <n v="72"/>
    <x v="0"/>
    <x v="1"/>
    <x v="2"/>
    <s v="A+"/>
    <x v="4"/>
    <x v="269"/>
    <s v="Renee Young"/>
    <s v="Reed Inc"/>
    <x v="2"/>
    <n v="19760.406459999998"/>
    <n v="308"/>
    <x v="1"/>
    <d v="2023-05-14T00:00:00"/>
    <n v="28"/>
    <s v="Lipitor"/>
    <x v="2"/>
  </r>
  <r>
    <s v="Matthew Watkins"/>
    <n v="35"/>
    <x v="1"/>
    <x v="0"/>
    <x v="3"/>
    <s v="A-"/>
    <x v="4"/>
    <x v="533"/>
    <s v="Franklin Martinez"/>
    <s v="Valencia, Pittman and Salinas"/>
    <x v="3"/>
    <n v="17008.14489"/>
    <n v="389"/>
    <x v="1"/>
    <d v="2019-03-22T00:00:00"/>
    <n v="13"/>
    <s v="Aspirin"/>
    <x v="2"/>
  </r>
  <r>
    <s v="Steve Campbell"/>
    <n v="42"/>
    <x v="1"/>
    <x v="0"/>
    <x v="3"/>
    <s v="B+"/>
    <x v="2"/>
    <x v="789"/>
    <s v="Deborah Bishop"/>
    <s v="Thompson, Gay and Hatfield"/>
    <x v="1"/>
    <n v="19668.393800000002"/>
    <n v="416"/>
    <x v="0"/>
    <d v="2022-01-24T00:00:00"/>
    <n v="18"/>
    <s v="Ibuprofen"/>
    <x v="1"/>
  </r>
  <r>
    <s v="Karen Bishop"/>
    <n v="78"/>
    <x v="0"/>
    <x v="1"/>
    <x v="2"/>
    <s v="AB-"/>
    <x v="4"/>
    <x v="1317"/>
    <s v="Ryan Vasquez"/>
    <s v="Morgan-Bauer"/>
    <x v="0"/>
    <n v="8729.0731790000009"/>
    <n v="333"/>
    <x v="1"/>
    <d v="2023-04-04T00:00:00"/>
    <n v="14"/>
    <s v="Penicillin"/>
    <x v="0"/>
  </r>
  <r>
    <s v="Penny Parker"/>
    <n v="83"/>
    <x v="0"/>
    <x v="0"/>
    <x v="0"/>
    <s v="B+"/>
    <x v="5"/>
    <x v="46"/>
    <s v="Michelle Anderson"/>
    <s v="Stein Group"/>
    <x v="2"/>
    <n v="2133.1031429999998"/>
    <n v="493"/>
    <x v="0"/>
    <d v="2019-07-15T00:00:00"/>
    <n v="19"/>
    <s v="Lipitor"/>
    <x v="1"/>
  </r>
  <r>
    <s v="Megan Morrison"/>
    <n v="48"/>
    <x v="1"/>
    <x v="1"/>
    <x v="1"/>
    <s v="AB-"/>
    <x v="0"/>
    <x v="1277"/>
    <s v="Brian Williams"/>
    <s v="Perez, Reed and Nunez"/>
    <x v="1"/>
    <n v="35769.352359999997"/>
    <n v="287"/>
    <x v="1"/>
    <d v="2020-09-28T00:00:00"/>
    <n v="19"/>
    <s v="Aspirin"/>
    <x v="2"/>
  </r>
  <r>
    <s v="Dr. Matthew Lindsey"/>
    <n v="58"/>
    <x v="1"/>
    <x v="0"/>
    <x v="3"/>
    <s v="B+"/>
    <x v="3"/>
    <x v="1318"/>
    <s v="Sylvia Lewis"/>
    <s v="Ochoa, Rosario and Young"/>
    <x v="2"/>
    <n v="11113.14381"/>
    <n v="497"/>
    <x v="1"/>
    <d v="2022-12-19T00:00:00"/>
    <n v="30"/>
    <s v="Penicillin"/>
    <x v="0"/>
  </r>
  <r>
    <s v="Lauren Young"/>
    <n v="61"/>
    <x v="0"/>
    <x v="1"/>
    <x v="2"/>
    <s v="B-"/>
    <x v="4"/>
    <x v="185"/>
    <s v="Debbie Wilcox"/>
    <s v="Miller LLC"/>
    <x v="0"/>
    <n v="26905.551100000001"/>
    <n v="186"/>
    <x v="2"/>
    <d v="2018-12-02T00:00:00"/>
    <n v="23"/>
    <s v="Penicillin"/>
    <x v="2"/>
  </r>
  <r>
    <s v="Janice Figueroa"/>
    <n v="82"/>
    <x v="0"/>
    <x v="1"/>
    <x v="2"/>
    <s v="AB+"/>
    <x v="4"/>
    <x v="1240"/>
    <s v="William Barr"/>
    <s v="Waller, Brewer and Watson"/>
    <x v="2"/>
    <n v="23849.107019999999"/>
    <n v="208"/>
    <x v="2"/>
    <d v="2020-11-01T00:00:00"/>
    <n v="11"/>
    <s v="Ibuprofen"/>
    <x v="1"/>
  </r>
  <r>
    <s v="Dana Graves"/>
    <n v="64"/>
    <x v="0"/>
    <x v="1"/>
    <x v="2"/>
    <s v="A-"/>
    <x v="4"/>
    <x v="1319"/>
    <s v="Joshua Williams"/>
    <s v="Jackson, Conner and Reed"/>
    <x v="0"/>
    <n v="1258.526885"/>
    <n v="248"/>
    <x v="2"/>
    <d v="2019-09-07T00:00:00"/>
    <n v="5"/>
    <s v="Ibuprofen"/>
    <x v="1"/>
  </r>
  <r>
    <s v="Joshua Mckay"/>
    <n v="47"/>
    <x v="1"/>
    <x v="0"/>
    <x v="3"/>
    <s v="AB+"/>
    <x v="4"/>
    <x v="1153"/>
    <s v="Jeffrey Dixon"/>
    <s v="Wade Group"/>
    <x v="0"/>
    <n v="29632.342809999998"/>
    <n v="416"/>
    <x v="2"/>
    <d v="2019-03-25T00:00:00"/>
    <n v="15"/>
    <s v="Ibuprofen"/>
    <x v="2"/>
  </r>
  <r>
    <s v="Susan Coleman"/>
    <n v="52"/>
    <x v="1"/>
    <x v="0"/>
    <x v="3"/>
    <s v="A-"/>
    <x v="5"/>
    <x v="963"/>
    <s v="Amanda Bishop"/>
    <s v="Norman-Ball"/>
    <x v="0"/>
    <n v="49206.648529999999"/>
    <n v="164"/>
    <x v="1"/>
    <d v="2022-04-25T00:00:00"/>
    <n v="9"/>
    <s v="Lipitor"/>
    <x v="0"/>
  </r>
  <r>
    <s v="Jeremy Randall"/>
    <n v="73"/>
    <x v="0"/>
    <x v="0"/>
    <x v="0"/>
    <s v="B-"/>
    <x v="1"/>
    <x v="1320"/>
    <s v="Monique Lin"/>
    <s v="Larson, Cohen and Weiss"/>
    <x v="1"/>
    <n v="32716.734649999999"/>
    <n v="183"/>
    <x v="2"/>
    <d v="2021-09-04T00:00:00"/>
    <n v="28"/>
    <s v="Penicillin"/>
    <x v="0"/>
  </r>
  <r>
    <s v="Brian Boyd"/>
    <n v="32"/>
    <x v="2"/>
    <x v="1"/>
    <x v="4"/>
    <s v="A+"/>
    <x v="0"/>
    <x v="1321"/>
    <s v="Michelle Smith"/>
    <s v="Bowen, Gonzales and Gibbs"/>
    <x v="3"/>
    <n v="19880.680230000002"/>
    <n v="141"/>
    <x v="2"/>
    <d v="2019-10-20T00:00:00"/>
    <n v="16"/>
    <s v="Lipitor"/>
    <x v="2"/>
  </r>
  <r>
    <s v="Joyce Johnson"/>
    <n v="55"/>
    <x v="1"/>
    <x v="0"/>
    <x v="3"/>
    <s v="B-"/>
    <x v="2"/>
    <x v="349"/>
    <s v="Samantha Turner"/>
    <s v="Baker and Sons"/>
    <x v="1"/>
    <n v="15101.03105"/>
    <n v="312"/>
    <x v="1"/>
    <d v="2022-07-09T00:00:00"/>
    <n v="27"/>
    <s v="Aspirin"/>
    <x v="2"/>
  </r>
  <r>
    <s v="Tammy West"/>
    <n v="72"/>
    <x v="0"/>
    <x v="0"/>
    <x v="0"/>
    <s v="O+"/>
    <x v="5"/>
    <x v="607"/>
    <s v="Angela Murphy"/>
    <s v="Jackson Ltd"/>
    <x v="0"/>
    <n v="43042.227400000003"/>
    <n v="207"/>
    <x v="1"/>
    <d v="2023-11-07T00:00:00"/>
    <n v="26"/>
    <s v="Lipitor"/>
    <x v="1"/>
  </r>
  <r>
    <s v="Sheryl Wright"/>
    <n v="30"/>
    <x v="2"/>
    <x v="0"/>
    <x v="5"/>
    <s v="A-"/>
    <x v="2"/>
    <x v="445"/>
    <s v="Erika Vincent"/>
    <s v="Cannon LLC"/>
    <x v="4"/>
    <n v="1427.8363790000001"/>
    <n v="433"/>
    <x v="0"/>
    <d v="2019-06-17T00:00:00"/>
    <n v="12"/>
    <s v="Paracetamol"/>
    <x v="2"/>
  </r>
  <r>
    <s v="Patrick Roberts"/>
    <n v="56"/>
    <x v="1"/>
    <x v="0"/>
    <x v="3"/>
    <s v="O+"/>
    <x v="4"/>
    <x v="1087"/>
    <s v="Michael Lopez"/>
    <s v="Jimenez, Goodman and Owens"/>
    <x v="0"/>
    <n v="3739.4750789999998"/>
    <n v="376"/>
    <x v="1"/>
    <d v="2022-02-25T00:00:00"/>
    <n v="26"/>
    <s v="Aspirin"/>
    <x v="2"/>
  </r>
  <r>
    <s v="Tanya Zimmerman"/>
    <n v="23"/>
    <x v="2"/>
    <x v="1"/>
    <x v="4"/>
    <s v="O-"/>
    <x v="1"/>
    <x v="724"/>
    <s v="Amy Armstrong"/>
    <s v="Singleton-Ward"/>
    <x v="3"/>
    <n v="33133.975489999997"/>
    <n v="401"/>
    <x v="1"/>
    <d v="2022-08-23T00:00:00"/>
    <n v="29"/>
    <s v="Lipitor"/>
    <x v="2"/>
  </r>
  <r>
    <s v="Brittany Matthews"/>
    <n v="84"/>
    <x v="0"/>
    <x v="1"/>
    <x v="2"/>
    <s v="A-"/>
    <x v="4"/>
    <x v="1322"/>
    <s v="Madison Henry"/>
    <s v="Robinson, Carr and Garza"/>
    <x v="0"/>
    <n v="33575.199789999999"/>
    <n v="353"/>
    <x v="1"/>
    <d v="2020-03-23T00:00:00"/>
    <n v="13"/>
    <s v="Paracetamol"/>
    <x v="0"/>
  </r>
  <r>
    <s v="Nina Washington"/>
    <n v="58"/>
    <x v="1"/>
    <x v="1"/>
    <x v="1"/>
    <s v="O-"/>
    <x v="3"/>
    <x v="1039"/>
    <s v="Jenna Williams"/>
    <s v="Holland, Reed and Powell"/>
    <x v="3"/>
    <n v="29929.167170000001"/>
    <n v="122"/>
    <x v="2"/>
    <d v="2021-11-06T00:00:00"/>
    <n v="10"/>
    <s v="Penicillin"/>
    <x v="1"/>
  </r>
  <r>
    <s v="Kristen Gonzales"/>
    <n v="20"/>
    <x v="2"/>
    <x v="0"/>
    <x v="5"/>
    <s v="AB+"/>
    <x v="2"/>
    <x v="1238"/>
    <s v="Alexis Craig"/>
    <s v="Lee-Moore"/>
    <x v="2"/>
    <n v="21732.870800000001"/>
    <n v="362"/>
    <x v="0"/>
    <d v="2019-04-03T00:00:00"/>
    <n v="5"/>
    <s v="Penicillin"/>
    <x v="0"/>
  </r>
  <r>
    <s v="Felicia Benjamin"/>
    <n v="45"/>
    <x v="1"/>
    <x v="1"/>
    <x v="1"/>
    <s v="B+"/>
    <x v="3"/>
    <x v="951"/>
    <s v="Stephanie Davis"/>
    <s v="Gill LLC"/>
    <x v="3"/>
    <n v="26385.212449999999"/>
    <n v="363"/>
    <x v="2"/>
    <d v="2022-04-16T00:00:00"/>
    <n v="6"/>
    <s v="Lipitor"/>
    <x v="1"/>
  </r>
  <r>
    <s v="Douglas Miller"/>
    <n v="57"/>
    <x v="1"/>
    <x v="1"/>
    <x v="1"/>
    <s v="O+"/>
    <x v="3"/>
    <x v="1323"/>
    <s v="Kimberly Patterson"/>
    <s v="Parker Group"/>
    <x v="2"/>
    <n v="7396.4304240000001"/>
    <n v="322"/>
    <x v="0"/>
    <d v="2020-09-09T00:00:00"/>
    <n v="11"/>
    <s v="Penicillin"/>
    <x v="0"/>
  </r>
  <r>
    <s v="Elizabeth Salinas DVM"/>
    <n v="63"/>
    <x v="0"/>
    <x v="1"/>
    <x v="2"/>
    <s v="B+"/>
    <x v="4"/>
    <x v="460"/>
    <s v="Debbie Vasquez"/>
    <s v="Taylor LLC"/>
    <x v="0"/>
    <n v="3574.0972790000001"/>
    <n v="357"/>
    <x v="1"/>
    <d v="2023-07-26T00:00:00"/>
    <n v="10"/>
    <s v="Ibuprofen"/>
    <x v="2"/>
  </r>
  <r>
    <s v="Joshua Davis"/>
    <n v="32"/>
    <x v="2"/>
    <x v="1"/>
    <x v="4"/>
    <s v="AB+"/>
    <x v="5"/>
    <x v="174"/>
    <s v="Sarah Crosby"/>
    <s v="Stevens, Jones and Lang"/>
    <x v="3"/>
    <n v="76591.261029999994"/>
    <n v="401"/>
    <x v="1"/>
    <d v="2020-07-14T00:00:00"/>
    <n v="4"/>
    <s v="Lipitor"/>
    <x v="0"/>
  </r>
  <r>
    <s v="Emma Townsend"/>
    <n v="62"/>
    <x v="0"/>
    <x v="0"/>
    <x v="0"/>
    <s v="AB+"/>
    <x v="3"/>
    <x v="1324"/>
    <s v="Jay Thornton"/>
    <s v="Walters, Smith and Hughes"/>
    <x v="0"/>
    <n v="22210.85"/>
    <n v="124"/>
    <x v="1"/>
    <d v="2019-09-22T00:00:00"/>
    <n v="27"/>
    <s v="Aspirin"/>
    <x v="2"/>
  </r>
  <r>
    <s v="Sara Barton"/>
    <n v="33"/>
    <x v="2"/>
    <x v="1"/>
    <x v="4"/>
    <s v="AB+"/>
    <x v="4"/>
    <x v="753"/>
    <s v="Joanne Payne"/>
    <s v="Martin PLC"/>
    <x v="2"/>
    <n v="7192.000841"/>
    <n v="276"/>
    <x v="2"/>
    <d v="2021-10-18T00:00:00"/>
    <n v="17"/>
    <s v="Paracetamol"/>
    <x v="2"/>
  </r>
  <r>
    <s v="Lisa Jones"/>
    <n v="70"/>
    <x v="0"/>
    <x v="1"/>
    <x v="2"/>
    <s v="AB-"/>
    <x v="5"/>
    <x v="299"/>
    <s v="Jacob Wells"/>
    <s v="Rivera and Sons"/>
    <x v="0"/>
    <n v="24480.93173"/>
    <n v="376"/>
    <x v="1"/>
    <d v="2018-11-29T00:00:00"/>
    <n v="4"/>
    <s v="Paracetamol"/>
    <x v="1"/>
  </r>
  <r>
    <s v="Dana Johnson"/>
    <n v="27"/>
    <x v="2"/>
    <x v="0"/>
    <x v="5"/>
    <s v="A-"/>
    <x v="5"/>
    <x v="1325"/>
    <s v="Nicholas Alexander"/>
    <s v="Lee LLC"/>
    <x v="3"/>
    <n v="72648.72984"/>
    <n v="417"/>
    <x v="2"/>
    <d v="2020-11-25T00:00:00"/>
    <n v="24"/>
    <s v="Penicillin"/>
    <x v="1"/>
  </r>
  <r>
    <s v="Kevin Bryan"/>
    <n v="81"/>
    <x v="0"/>
    <x v="1"/>
    <x v="2"/>
    <s v="B-"/>
    <x v="4"/>
    <x v="778"/>
    <s v="Michael Figueroa"/>
    <s v="Webb-Thompson"/>
    <x v="0"/>
    <n v="16846.174739999999"/>
    <n v="187"/>
    <x v="2"/>
    <d v="2020-10-07T00:00:00"/>
    <n v="9"/>
    <s v="Penicillin"/>
    <x v="2"/>
  </r>
  <r>
    <s v="Sarah Mason"/>
    <n v="49"/>
    <x v="1"/>
    <x v="1"/>
    <x v="1"/>
    <s v="AB-"/>
    <x v="2"/>
    <x v="868"/>
    <s v="Elaine Roberts"/>
    <s v="Silva-Butler"/>
    <x v="4"/>
    <n v="4786.5723710000002"/>
    <n v="223"/>
    <x v="0"/>
    <d v="2022-05-29T00:00:00"/>
    <n v="21"/>
    <s v="Lipitor"/>
    <x v="2"/>
  </r>
  <r>
    <s v="Laura Garcia"/>
    <n v="69"/>
    <x v="0"/>
    <x v="0"/>
    <x v="0"/>
    <s v="O+"/>
    <x v="2"/>
    <x v="179"/>
    <s v="Karen Murillo"/>
    <s v="Murillo, Forbes and Wilson"/>
    <x v="0"/>
    <n v="11459.040789999999"/>
    <n v="210"/>
    <x v="0"/>
    <d v="2022-03-29T00:00:00"/>
    <n v="4"/>
    <s v="Aspirin"/>
    <x v="2"/>
  </r>
  <r>
    <s v="Miss Denise Webster DVM"/>
    <n v="56"/>
    <x v="1"/>
    <x v="1"/>
    <x v="1"/>
    <s v="B-"/>
    <x v="3"/>
    <x v="120"/>
    <s v="Elizabeth Wheeler"/>
    <s v="Duran-Myers"/>
    <x v="0"/>
    <n v="1024.4426430000001"/>
    <n v="453"/>
    <x v="0"/>
    <d v="2023-04-29T00:00:00"/>
    <n v="1"/>
    <s v="Aspirin"/>
    <x v="1"/>
  </r>
  <r>
    <s v="Laurie Craig"/>
    <n v="74"/>
    <x v="0"/>
    <x v="1"/>
    <x v="2"/>
    <s v="O-"/>
    <x v="4"/>
    <x v="591"/>
    <s v="Aaron Anderson"/>
    <s v="Cooper, Ingram and Arnold"/>
    <x v="0"/>
    <n v="29063.11405"/>
    <n v="477"/>
    <x v="1"/>
    <d v="2020-03-25T00:00:00"/>
    <n v="16"/>
    <s v="Aspirin"/>
    <x v="0"/>
  </r>
  <r>
    <s v="Cynthia West"/>
    <n v="49"/>
    <x v="1"/>
    <x v="1"/>
    <x v="1"/>
    <s v="A+"/>
    <x v="4"/>
    <x v="683"/>
    <s v="Elizabeth Gomez"/>
    <s v="Hoover, Li and Houston"/>
    <x v="3"/>
    <n v="2228.9385699999998"/>
    <n v="232"/>
    <x v="1"/>
    <d v="2021-04-12T00:00:00"/>
    <n v="30"/>
    <s v="Ibuprofen"/>
    <x v="2"/>
  </r>
  <r>
    <s v="Natasha Phelps"/>
    <n v="73"/>
    <x v="0"/>
    <x v="0"/>
    <x v="0"/>
    <s v="B+"/>
    <x v="2"/>
    <x v="6"/>
    <s v="David Patterson"/>
    <s v="Moody-Blackburn"/>
    <x v="0"/>
    <n v="9722.3523710000009"/>
    <n v="197"/>
    <x v="1"/>
    <d v="2021-03-26T00:00:00"/>
    <n v="4"/>
    <s v="Aspirin"/>
    <x v="0"/>
  </r>
  <r>
    <s v="Ronald Wright"/>
    <n v="55"/>
    <x v="1"/>
    <x v="0"/>
    <x v="3"/>
    <s v="B-"/>
    <x v="2"/>
    <x v="1326"/>
    <s v="Amy Watson"/>
    <s v="Adams Inc"/>
    <x v="0"/>
    <n v="9726.6322189999992"/>
    <n v="122"/>
    <x v="0"/>
    <d v="2020-10-13T00:00:00"/>
    <n v="4"/>
    <s v="Ibuprofen"/>
    <x v="1"/>
  </r>
  <r>
    <s v="Kathleen Richard"/>
    <n v="39"/>
    <x v="1"/>
    <x v="1"/>
    <x v="1"/>
    <s v="AB+"/>
    <x v="2"/>
    <x v="1327"/>
    <s v="Amy Mcpherson"/>
    <s v="Williams Group"/>
    <x v="1"/>
    <n v="23571.166249999998"/>
    <n v="111"/>
    <x v="0"/>
    <d v="2023-02-01T00:00:00"/>
    <n v="14"/>
    <s v="Paracetamol"/>
    <x v="1"/>
  </r>
  <r>
    <s v="Jamie Newton"/>
    <n v="68"/>
    <x v="0"/>
    <x v="1"/>
    <x v="2"/>
    <s v="O+"/>
    <x v="3"/>
    <x v="1328"/>
    <s v="Michelle Anderson MD"/>
    <s v="Weber-Chandler"/>
    <x v="0"/>
    <n v="12836.41152"/>
    <n v="349"/>
    <x v="2"/>
    <d v="2019-11-17T00:00:00"/>
    <n v="28"/>
    <s v="Lipitor"/>
    <x v="2"/>
  </r>
  <r>
    <s v="William Murphy"/>
    <n v="28"/>
    <x v="2"/>
    <x v="0"/>
    <x v="5"/>
    <s v="AB-"/>
    <x v="5"/>
    <x v="1172"/>
    <s v="Marc Alvarez"/>
    <s v="Banks-Hughes"/>
    <x v="2"/>
    <n v="50086.040309999997"/>
    <n v="301"/>
    <x v="1"/>
    <d v="2022-06-07T00:00:00"/>
    <n v="20"/>
    <s v="Aspirin"/>
    <x v="0"/>
  </r>
  <r>
    <s v="Miguel Lewis"/>
    <n v="72"/>
    <x v="0"/>
    <x v="1"/>
    <x v="2"/>
    <s v="B+"/>
    <x v="4"/>
    <x v="932"/>
    <s v="Rick Herrera"/>
    <s v="George-Whitney"/>
    <x v="0"/>
    <n v="9366.5740860000005"/>
    <n v="276"/>
    <x v="1"/>
    <d v="2021-08-20T00:00:00"/>
    <n v="6"/>
    <s v="Penicillin"/>
    <x v="2"/>
  </r>
  <r>
    <s v="Adam Hall"/>
    <n v="72"/>
    <x v="0"/>
    <x v="0"/>
    <x v="0"/>
    <s v="AB+"/>
    <x v="1"/>
    <x v="1160"/>
    <s v="Robert Duffy"/>
    <s v="Shelton, Doyle and Silva"/>
    <x v="0"/>
    <n v="41627.341809999998"/>
    <n v="298"/>
    <x v="1"/>
    <d v="2020-06-13T00:00:00"/>
    <n v="15"/>
    <s v="Ibuprofen"/>
    <x v="0"/>
  </r>
  <r>
    <s v="William Arellano"/>
    <n v="53"/>
    <x v="1"/>
    <x v="0"/>
    <x v="3"/>
    <s v="B-"/>
    <x v="2"/>
    <x v="1329"/>
    <s v="Katherine Abbott"/>
    <s v="Pollard, Burton and Montgomery"/>
    <x v="2"/>
    <n v="19838.824430000001"/>
    <n v="456"/>
    <x v="0"/>
    <d v="2022-07-13T00:00:00"/>
    <n v="20"/>
    <s v="Lipitor"/>
    <x v="2"/>
  </r>
  <r>
    <s v="Andrea Gould"/>
    <n v="55"/>
    <x v="1"/>
    <x v="1"/>
    <x v="1"/>
    <s v="B-"/>
    <x v="0"/>
    <x v="1330"/>
    <s v="Brenda Jones"/>
    <s v="Holder Ltd"/>
    <x v="0"/>
    <n v="42424.264889999999"/>
    <n v="285"/>
    <x v="2"/>
    <d v="2019-12-18T00:00:00"/>
    <n v="16"/>
    <s v="Ibuprofen"/>
    <x v="2"/>
  </r>
  <r>
    <s v="Suzanne Delgado"/>
    <n v="24"/>
    <x v="2"/>
    <x v="0"/>
    <x v="5"/>
    <s v="AB+"/>
    <x v="5"/>
    <x v="389"/>
    <s v="Jennifer Nguyen"/>
    <s v="Wolfe Group"/>
    <x v="1"/>
    <n v="67903.33253"/>
    <n v="429"/>
    <x v="0"/>
    <d v="2021-01-22T00:00:00"/>
    <n v="3"/>
    <s v="Lipitor"/>
    <x v="2"/>
  </r>
  <r>
    <s v="Lisa Lucas"/>
    <n v="57"/>
    <x v="1"/>
    <x v="0"/>
    <x v="3"/>
    <s v="A-"/>
    <x v="0"/>
    <x v="406"/>
    <s v="Danny Mccormick"/>
    <s v="Campos Inc"/>
    <x v="1"/>
    <n v="20863.36824"/>
    <n v="189"/>
    <x v="1"/>
    <d v="2021-12-30T00:00:00"/>
    <n v="17"/>
    <s v="Aspirin"/>
    <x v="1"/>
  </r>
  <r>
    <s v="Angela Riley"/>
    <n v="78"/>
    <x v="0"/>
    <x v="1"/>
    <x v="2"/>
    <s v="AB+"/>
    <x v="3"/>
    <x v="821"/>
    <s v="Hunter Murphy"/>
    <s v="Johnson and Sons"/>
    <x v="0"/>
    <n v="15434.16979"/>
    <n v="436"/>
    <x v="0"/>
    <d v="2019-03-25T00:00:00"/>
    <n v="2"/>
    <s v="Ibuprofen"/>
    <x v="0"/>
  </r>
  <r>
    <s v="Lisa Baker"/>
    <n v="34"/>
    <x v="2"/>
    <x v="1"/>
    <x v="4"/>
    <s v="AB-"/>
    <x v="3"/>
    <x v="1194"/>
    <s v="Adam David"/>
    <s v="Camacho Ltd"/>
    <x v="4"/>
    <n v="32259.018090000001"/>
    <n v="229"/>
    <x v="0"/>
    <d v="2020-03-04T00:00:00"/>
    <n v="6"/>
    <s v="Paracetamol"/>
    <x v="0"/>
  </r>
  <r>
    <s v="Justin Davidson"/>
    <n v="19"/>
    <x v="2"/>
    <x v="0"/>
    <x v="5"/>
    <s v="AB-"/>
    <x v="5"/>
    <x v="1331"/>
    <s v="John Morgan"/>
    <s v="Lee Ltd"/>
    <x v="2"/>
    <n v="59812.1296"/>
    <n v="405"/>
    <x v="0"/>
    <d v="2021-09-27T00:00:00"/>
    <n v="0"/>
    <s v="Paracetamol"/>
    <x v="1"/>
  </r>
  <r>
    <s v="Mary Wilson"/>
    <n v="73"/>
    <x v="0"/>
    <x v="0"/>
    <x v="0"/>
    <s v="B+"/>
    <x v="1"/>
    <x v="1223"/>
    <s v="Keith Valdez"/>
    <s v="Fuentes, Whitney and Jefferson"/>
    <x v="0"/>
    <n v="3548.8926240000001"/>
    <n v="370"/>
    <x v="2"/>
    <d v="2023-02-03T00:00:00"/>
    <n v="14"/>
    <s v="Penicillin"/>
    <x v="2"/>
  </r>
  <r>
    <s v="Luke Vargas"/>
    <n v="20"/>
    <x v="2"/>
    <x v="1"/>
    <x v="4"/>
    <s v="AB-"/>
    <x v="2"/>
    <x v="131"/>
    <s v="Maria Walker"/>
    <s v="Armstrong Group"/>
    <x v="3"/>
    <n v="23081.116269999999"/>
    <n v="452"/>
    <x v="0"/>
    <d v="2020-08-11T00:00:00"/>
    <n v="13"/>
    <s v="Ibuprofen"/>
    <x v="0"/>
  </r>
  <r>
    <s v="Amanda Taylor"/>
    <n v="65"/>
    <x v="0"/>
    <x v="1"/>
    <x v="2"/>
    <s v="A-"/>
    <x v="0"/>
    <x v="1332"/>
    <s v="Anthony Gregory"/>
    <s v="Hughes, Roberts and Coleman"/>
    <x v="0"/>
    <n v="43941.744720000002"/>
    <n v="335"/>
    <x v="2"/>
    <d v="2019-05-12T00:00:00"/>
    <n v="26"/>
    <s v="Paracetamol"/>
    <x v="2"/>
  </r>
  <r>
    <s v="Allison Rodriguez"/>
    <n v="50"/>
    <x v="1"/>
    <x v="1"/>
    <x v="1"/>
    <s v="A-"/>
    <x v="2"/>
    <x v="1134"/>
    <s v="Alyssa Fields"/>
    <s v="Boyle, Cervantes and Wiggins"/>
    <x v="3"/>
    <n v="17524.18651"/>
    <n v="109"/>
    <x v="1"/>
    <d v="2020-03-08T00:00:00"/>
    <n v="23"/>
    <s v="Lipitor"/>
    <x v="2"/>
  </r>
  <r>
    <s v="Nicole Choi"/>
    <n v="69"/>
    <x v="0"/>
    <x v="0"/>
    <x v="0"/>
    <s v="O-"/>
    <x v="1"/>
    <x v="1333"/>
    <s v="Nancy Perez"/>
    <s v="Mclaughlin, Davis and Schmidt"/>
    <x v="0"/>
    <n v="2193.3429000000001"/>
    <n v="233"/>
    <x v="2"/>
    <d v="2022-05-29T00:00:00"/>
    <n v="7"/>
    <s v="Aspirin"/>
    <x v="0"/>
  </r>
  <r>
    <s v="Elizabeth Patrick"/>
    <n v="25"/>
    <x v="2"/>
    <x v="1"/>
    <x v="4"/>
    <s v="O+"/>
    <x v="1"/>
    <x v="1251"/>
    <s v="Tina Brown"/>
    <s v="Meyer-Martinez"/>
    <x v="2"/>
    <n v="15096.3537"/>
    <n v="495"/>
    <x v="2"/>
    <d v="2021-05-09T00:00:00"/>
    <n v="13"/>
    <s v="Lipitor"/>
    <x v="2"/>
  </r>
  <r>
    <s v="Phyllis Waters"/>
    <n v="64"/>
    <x v="0"/>
    <x v="1"/>
    <x v="2"/>
    <s v="AB+"/>
    <x v="1"/>
    <x v="1334"/>
    <s v="Abigail Cummings"/>
    <s v="Stark Ltd"/>
    <x v="0"/>
    <n v="3375.3485310000001"/>
    <n v="147"/>
    <x v="2"/>
    <d v="2022-08-21T00:00:00"/>
    <n v="5"/>
    <s v="Penicillin"/>
    <x v="2"/>
  </r>
  <r>
    <s v="Brandon Bell"/>
    <n v="45"/>
    <x v="1"/>
    <x v="1"/>
    <x v="1"/>
    <s v="O+"/>
    <x v="2"/>
    <x v="30"/>
    <s v="Heather Reese"/>
    <s v="Rios LLC"/>
    <x v="1"/>
    <n v="16515.050859999999"/>
    <n v="128"/>
    <x v="0"/>
    <d v="2021-11-27T00:00:00"/>
    <n v="18"/>
    <s v="Paracetamol"/>
    <x v="2"/>
  </r>
  <r>
    <s v="William Sherman"/>
    <n v="53"/>
    <x v="1"/>
    <x v="0"/>
    <x v="3"/>
    <s v="A+"/>
    <x v="4"/>
    <x v="175"/>
    <s v="Jason Mcconnell"/>
    <s v="Martin-Baker"/>
    <x v="0"/>
    <n v="4968.0044939999998"/>
    <n v="277"/>
    <x v="2"/>
    <d v="2021-12-16T00:00:00"/>
    <n v="4"/>
    <s v="Ibuprofen"/>
    <x v="1"/>
  </r>
  <r>
    <s v="Sarah Roth"/>
    <n v="19"/>
    <x v="2"/>
    <x v="1"/>
    <x v="4"/>
    <s v="B+"/>
    <x v="0"/>
    <x v="1335"/>
    <s v="Amber Martin"/>
    <s v="Weber, Orr and Nichols"/>
    <x v="4"/>
    <n v="20494.413680000001"/>
    <n v="145"/>
    <x v="1"/>
    <d v="2021-08-18T00:00:00"/>
    <n v="26"/>
    <s v="Lipitor"/>
    <x v="1"/>
  </r>
  <r>
    <s v="Taylor Smith"/>
    <n v="84"/>
    <x v="0"/>
    <x v="1"/>
    <x v="2"/>
    <s v="B+"/>
    <x v="1"/>
    <x v="1336"/>
    <s v="Cody Day"/>
    <s v="Ford, Whitney and Brown"/>
    <x v="0"/>
    <n v="16639.91174"/>
    <n v="426"/>
    <x v="2"/>
    <d v="2023-01-01T00:00:00"/>
    <n v="2"/>
    <s v="Paracetamol"/>
    <x v="1"/>
  </r>
  <r>
    <s v="Adriana Ochoa"/>
    <n v="36"/>
    <x v="1"/>
    <x v="1"/>
    <x v="1"/>
    <s v="A+"/>
    <x v="4"/>
    <x v="1061"/>
    <s v="Lisa Tran"/>
    <s v="Wiggins, Hudson and Short"/>
    <x v="3"/>
    <n v="8397.4483230000005"/>
    <n v="190"/>
    <x v="1"/>
    <d v="2023-05-31T00:00:00"/>
    <n v="16"/>
    <s v="Lipitor"/>
    <x v="0"/>
  </r>
  <r>
    <s v="Jessica Lee"/>
    <n v="51"/>
    <x v="1"/>
    <x v="1"/>
    <x v="1"/>
    <s v="A-"/>
    <x v="4"/>
    <x v="1272"/>
    <s v="Mandy Smith"/>
    <s v="Peterson-Hamilton"/>
    <x v="0"/>
    <n v="7942.2129949999999"/>
    <n v="315"/>
    <x v="1"/>
    <d v="2020-01-10T00:00:00"/>
    <n v="20"/>
    <s v="Paracetamol"/>
    <x v="2"/>
  </r>
  <r>
    <s v="Marisa Gray"/>
    <n v="82"/>
    <x v="0"/>
    <x v="1"/>
    <x v="2"/>
    <s v="AB-"/>
    <x v="1"/>
    <x v="933"/>
    <s v="Joseph Gonzalez"/>
    <s v="Kennedy, Campbell and Morales"/>
    <x v="0"/>
    <n v="26380.108410000001"/>
    <n v="179"/>
    <x v="2"/>
    <d v="2021-05-10T00:00:00"/>
    <n v="15"/>
    <s v="Lipitor"/>
    <x v="2"/>
  </r>
  <r>
    <s v="Andrea Poole"/>
    <n v="85"/>
    <x v="0"/>
    <x v="1"/>
    <x v="2"/>
    <s v="AB+"/>
    <x v="4"/>
    <x v="926"/>
    <s v="Erik Allen"/>
    <s v="Allen, Collins and Morris"/>
    <x v="0"/>
    <n v="30957.653910000001"/>
    <n v="158"/>
    <x v="1"/>
    <d v="2019-07-19T00:00:00"/>
    <n v="20"/>
    <s v="Paracetamol"/>
    <x v="2"/>
  </r>
  <r>
    <s v="Colin Lyons"/>
    <n v="76"/>
    <x v="0"/>
    <x v="1"/>
    <x v="2"/>
    <s v="AB+"/>
    <x v="4"/>
    <x v="1134"/>
    <s v="Joseph Brooks"/>
    <s v="Carter-Riley"/>
    <x v="2"/>
    <n v="5769.3575739999997"/>
    <n v="290"/>
    <x v="1"/>
    <d v="2020-03-15T00:00:00"/>
    <n v="30"/>
    <s v="Ibuprofen"/>
    <x v="0"/>
  </r>
  <r>
    <s v="Gary Brooks"/>
    <n v="44"/>
    <x v="1"/>
    <x v="0"/>
    <x v="3"/>
    <s v="B-"/>
    <x v="3"/>
    <x v="1071"/>
    <s v="Mr. Riley Sanchez DDS"/>
    <s v="Tran-Harvey"/>
    <x v="2"/>
    <n v="38321.065309999998"/>
    <n v="389"/>
    <x v="0"/>
    <d v="2020-03-14T00:00:00"/>
    <n v="22"/>
    <s v="Aspirin"/>
    <x v="0"/>
  </r>
  <r>
    <s v="John Cooper"/>
    <n v="53"/>
    <x v="1"/>
    <x v="0"/>
    <x v="3"/>
    <s v="A+"/>
    <x v="4"/>
    <x v="1337"/>
    <s v="Lori Peterson"/>
    <s v="Lewis Group"/>
    <x v="1"/>
    <n v="16798.183590000001"/>
    <n v="127"/>
    <x v="1"/>
    <d v="2023-06-13T00:00:00"/>
    <n v="30"/>
    <s v="Paracetamol"/>
    <x v="2"/>
  </r>
  <r>
    <s v="Heather Farmer"/>
    <n v="54"/>
    <x v="1"/>
    <x v="0"/>
    <x v="3"/>
    <s v="AB+"/>
    <x v="5"/>
    <x v="1108"/>
    <s v="Michelle Evans"/>
    <s v="Rosario-May"/>
    <x v="1"/>
    <n v="20993.650890000001"/>
    <n v="137"/>
    <x v="1"/>
    <d v="2023-09-14T00:00:00"/>
    <n v="28"/>
    <s v="Penicillin"/>
    <x v="0"/>
  </r>
  <r>
    <s v="Barbara Brown"/>
    <n v="83"/>
    <x v="0"/>
    <x v="0"/>
    <x v="0"/>
    <s v="A+"/>
    <x v="1"/>
    <x v="1051"/>
    <s v="Felicia Archer"/>
    <s v="Terry Ltd"/>
    <x v="2"/>
    <n v="15145.745440000001"/>
    <n v="152"/>
    <x v="1"/>
    <d v="2022-05-05T00:00:00"/>
    <n v="17"/>
    <s v="Lipitor"/>
    <x v="1"/>
  </r>
  <r>
    <s v="Christopher Ortiz Jr."/>
    <n v="82"/>
    <x v="0"/>
    <x v="0"/>
    <x v="0"/>
    <s v="O+"/>
    <x v="5"/>
    <x v="536"/>
    <s v="Alexandria Baxter"/>
    <s v="Beck, Anderson and Hamilton"/>
    <x v="4"/>
    <n v="55988.324359999999"/>
    <n v="365"/>
    <x v="2"/>
    <d v="2018-11-24T00:00:00"/>
    <n v="8"/>
    <s v="Aspirin"/>
    <x v="0"/>
  </r>
  <r>
    <s v="Robert Jackson"/>
    <n v="79"/>
    <x v="0"/>
    <x v="0"/>
    <x v="0"/>
    <s v="A+"/>
    <x v="2"/>
    <x v="1267"/>
    <s v="Jasmine Delgado"/>
    <s v="Davenport-Myers"/>
    <x v="4"/>
    <n v="5259.3299150000003"/>
    <n v="397"/>
    <x v="1"/>
    <d v="2022-12-27T00:00:00"/>
    <n v="4"/>
    <s v="Lipitor"/>
    <x v="2"/>
  </r>
  <r>
    <s v="Troy Morgan"/>
    <n v="63"/>
    <x v="0"/>
    <x v="1"/>
    <x v="2"/>
    <s v="B+"/>
    <x v="1"/>
    <x v="12"/>
    <s v="Heather Lawson"/>
    <s v="Bennett, Lopez and Morales"/>
    <x v="0"/>
    <n v="25187.13823"/>
    <n v="491"/>
    <x v="2"/>
    <d v="2021-12-15T00:00:00"/>
    <n v="16"/>
    <s v="Lipitor"/>
    <x v="2"/>
  </r>
  <r>
    <s v="Gary Bennett"/>
    <n v="18"/>
    <x v="2"/>
    <x v="1"/>
    <x v="4"/>
    <s v="B-"/>
    <x v="0"/>
    <x v="1338"/>
    <s v="Timothy Lyons"/>
    <s v="Snyder-Williams"/>
    <x v="1"/>
    <n v="3515.8285850000002"/>
    <n v="136"/>
    <x v="2"/>
    <d v="2021-02-10T00:00:00"/>
    <n v="8"/>
    <s v="Lipitor"/>
    <x v="2"/>
  </r>
  <r>
    <s v="Kimberly Lee"/>
    <n v="38"/>
    <x v="1"/>
    <x v="0"/>
    <x v="3"/>
    <s v="AB+"/>
    <x v="2"/>
    <x v="422"/>
    <s v="Michael Thomas"/>
    <s v="Black-Scott"/>
    <x v="2"/>
    <n v="12293.510840000001"/>
    <n v="415"/>
    <x v="0"/>
    <d v="2019-11-16T00:00:00"/>
    <n v="16"/>
    <s v="Ibuprofen"/>
    <x v="0"/>
  </r>
  <r>
    <s v="Michael Rodriguez"/>
    <n v="40"/>
    <x v="1"/>
    <x v="0"/>
    <x v="3"/>
    <s v="A-"/>
    <x v="2"/>
    <x v="14"/>
    <s v="Debra Lewis"/>
    <s v="Gray-Brady"/>
    <x v="0"/>
    <n v="8364.809362"/>
    <n v="307"/>
    <x v="0"/>
    <d v="2021-07-04T00:00:00"/>
    <n v="20"/>
    <s v="Paracetamol"/>
    <x v="2"/>
  </r>
  <r>
    <s v="Diane Williams"/>
    <n v="21"/>
    <x v="2"/>
    <x v="1"/>
    <x v="4"/>
    <s v="AB+"/>
    <x v="0"/>
    <x v="409"/>
    <s v="Vanessa Petersen"/>
    <s v="Villarreal PLC"/>
    <x v="1"/>
    <n v="21434.367249999999"/>
    <n v="481"/>
    <x v="2"/>
    <d v="2021-07-01T00:00:00"/>
    <n v="23"/>
    <s v="Aspirin"/>
    <x v="0"/>
  </r>
  <r>
    <s v="Kelli Salinas"/>
    <n v="83"/>
    <x v="0"/>
    <x v="1"/>
    <x v="2"/>
    <s v="AB-"/>
    <x v="1"/>
    <x v="713"/>
    <s v="Hannah Bennett"/>
    <s v="Li-Mccormick"/>
    <x v="4"/>
    <n v="14858.027050000001"/>
    <n v="134"/>
    <x v="2"/>
    <d v="2020-02-16T00:00:00"/>
    <n v="29"/>
    <s v="Lipitor"/>
    <x v="2"/>
  </r>
  <r>
    <s v="Evelyn Hines"/>
    <n v="25"/>
    <x v="2"/>
    <x v="1"/>
    <x v="4"/>
    <s v="A+"/>
    <x v="0"/>
    <x v="1339"/>
    <s v="Ashley Dickson"/>
    <s v="Pearson, Wheeler and Manning"/>
    <x v="2"/>
    <n v="29173.11836"/>
    <n v="314"/>
    <x v="2"/>
    <d v="2022-05-09T00:00:00"/>
    <n v="4"/>
    <s v="Paracetamol"/>
    <x v="0"/>
  </r>
  <r>
    <s v="Judy Lucas"/>
    <n v="69"/>
    <x v="0"/>
    <x v="0"/>
    <x v="0"/>
    <s v="A+"/>
    <x v="1"/>
    <x v="749"/>
    <s v="Zachary Roy"/>
    <s v="Shaw, Huerta and Chapman"/>
    <x v="4"/>
    <n v="38182.27996"/>
    <n v="176"/>
    <x v="2"/>
    <d v="2021-01-14T00:00:00"/>
    <n v="2"/>
    <s v="Penicillin"/>
    <x v="1"/>
  </r>
  <r>
    <s v="Nancy Collins"/>
    <n v="65"/>
    <x v="0"/>
    <x v="0"/>
    <x v="0"/>
    <s v="O-"/>
    <x v="5"/>
    <x v="262"/>
    <s v="Richard Glass"/>
    <s v="Chavez Inc"/>
    <x v="2"/>
    <n v="34420.560729999997"/>
    <n v="356"/>
    <x v="1"/>
    <d v="2018-12-30T00:00:00"/>
    <n v="15"/>
    <s v="Paracetamol"/>
    <x v="1"/>
  </r>
  <r>
    <s v="Anthony Dawson"/>
    <n v="79"/>
    <x v="0"/>
    <x v="1"/>
    <x v="2"/>
    <s v="A+"/>
    <x v="0"/>
    <x v="1340"/>
    <s v="Michele Livingston"/>
    <s v="Knapp Ltd"/>
    <x v="4"/>
    <n v="2790.288665"/>
    <n v="228"/>
    <x v="2"/>
    <d v="2023-03-30T00:00:00"/>
    <n v="2"/>
    <s v="Penicillin"/>
    <x v="2"/>
  </r>
  <r>
    <s v="Kimberly Bryant"/>
    <n v="64"/>
    <x v="0"/>
    <x v="1"/>
    <x v="2"/>
    <s v="B-"/>
    <x v="3"/>
    <x v="1341"/>
    <s v="Tina Gonzalez"/>
    <s v="Young, Bell and Barton"/>
    <x v="0"/>
    <n v="8719.1036349999995"/>
    <n v="226"/>
    <x v="0"/>
    <d v="2019-09-02T00:00:00"/>
    <n v="11"/>
    <s v="Paracetamol"/>
    <x v="2"/>
  </r>
  <r>
    <s v="Michael Mueller"/>
    <n v="31"/>
    <x v="2"/>
    <x v="1"/>
    <x v="4"/>
    <s v="A-"/>
    <x v="0"/>
    <x v="1204"/>
    <s v="Marcia Silva"/>
    <s v="Fleming, Hamilton and Jones"/>
    <x v="1"/>
    <n v="29311.598010000002"/>
    <n v="280"/>
    <x v="2"/>
    <d v="2019-05-16T00:00:00"/>
    <n v="24"/>
    <s v="Paracetamol"/>
    <x v="0"/>
  </r>
  <r>
    <s v="Tammy Stephens"/>
    <n v="32"/>
    <x v="2"/>
    <x v="1"/>
    <x v="4"/>
    <s v="A+"/>
    <x v="3"/>
    <x v="710"/>
    <s v="Anthony Walters"/>
    <s v="Smith, Jones and Harding"/>
    <x v="3"/>
    <n v="8751.4072479999995"/>
    <n v="142"/>
    <x v="2"/>
    <d v="2019-12-09T00:00:00"/>
    <n v="4"/>
    <s v="Aspirin"/>
    <x v="2"/>
  </r>
  <r>
    <s v="Christopher Collins"/>
    <n v="22"/>
    <x v="2"/>
    <x v="1"/>
    <x v="4"/>
    <s v="AB+"/>
    <x v="4"/>
    <x v="1342"/>
    <s v="Amanda James"/>
    <s v="Copeland, Hopkins and Larsen"/>
    <x v="4"/>
    <n v="3862.0502069999998"/>
    <n v="129"/>
    <x v="2"/>
    <d v="2023-10-22T00:00:00"/>
    <n v="2"/>
    <s v="Lipitor"/>
    <x v="2"/>
  </r>
  <r>
    <s v="Monique Foster"/>
    <n v="41"/>
    <x v="1"/>
    <x v="1"/>
    <x v="1"/>
    <s v="B-"/>
    <x v="4"/>
    <x v="984"/>
    <s v="Amy Bryant"/>
    <s v="Henderson PLC"/>
    <x v="2"/>
    <n v="15620.52406"/>
    <n v="294"/>
    <x v="2"/>
    <d v="2021-10-05T00:00:00"/>
    <n v="20"/>
    <s v="Lipitor"/>
    <x v="1"/>
  </r>
  <r>
    <s v="Jennifer Everett"/>
    <n v="25"/>
    <x v="2"/>
    <x v="0"/>
    <x v="5"/>
    <s v="AB-"/>
    <x v="1"/>
    <x v="1343"/>
    <s v="Caroline Doyle"/>
    <s v="Sims LLC"/>
    <x v="2"/>
    <n v="7878.5746829999998"/>
    <n v="272"/>
    <x v="2"/>
    <d v="2023-03-25T00:00:00"/>
    <n v="26"/>
    <s v="Paracetamol"/>
    <x v="0"/>
  </r>
  <r>
    <s v="Jessica Carter"/>
    <n v="35"/>
    <x v="1"/>
    <x v="0"/>
    <x v="3"/>
    <s v="B-"/>
    <x v="4"/>
    <x v="428"/>
    <s v="Sydney Knox"/>
    <s v="Wallace LLC"/>
    <x v="2"/>
    <n v="24166.190299999998"/>
    <n v="134"/>
    <x v="2"/>
    <d v="2021-03-19T00:00:00"/>
    <n v="30"/>
    <s v="Aspirin"/>
    <x v="0"/>
  </r>
  <r>
    <s v="Hannah Myers"/>
    <n v="21"/>
    <x v="2"/>
    <x v="0"/>
    <x v="5"/>
    <s v="A-"/>
    <x v="4"/>
    <x v="891"/>
    <s v="Jennifer Rojas"/>
    <s v="Owens LLC"/>
    <x v="4"/>
    <n v="28357.203590000001"/>
    <n v="416"/>
    <x v="2"/>
    <d v="2021-08-24T00:00:00"/>
    <n v="15"/>
    <s v="Paracetamol"/>
    <x v="2"/>
  </r>
  <r>
    <s v="Courtney Turner"/>
    <n v="64"/>
    <x v="0"/>
    <x v="0"/>
    <x v="0"/>
    <s v="A+"/>
    <x v="2"/>
    <x v="960"/>
    <s v="Theodore Lang"/>
    <s v="Holmes-Reed"/>
    <x v="1"/>
    <n v="10780.673119999999"/>
    <n v="486"/>
    <x v="0"/>
    <d v="2023-11-10T00:00:00"/>
    <n v="15"/>
    <s v="Penicillin"/>
    <x v="1"/>
  </r>
  <r>
    <s v="Sophia Jones"/>
    <n v="54"/>
    <x v="1"/>
    <x v="0"/>
    <x v="3"/>
    <s v="O-"/>
    <x v="5"/>
    <x v="145"/>
    <s v="Rebecca Jackson"/>
    <s v="Webb-Rogers"/>
    <x v="4"/>
    <n v="30318.992149999998"/>
    <n v="212"/>
    <x v="0"/>
    <d v="2022-04-19T00:00:00"/>
    <n v="10"/>
    <s v="Aspirin"/>
    <x v="1"/>
  </r>
  <r>
    <s v="John Stone"/>
    <n v="39"/>
    <x v="1"/>
    <x v="0"/>
    <x v="3"/>
    <s v="AB-"/>
    <x v="3"/>
    <x v="29"/>
    <s v="Cameron Jackson"/>
    <s v="Stark-Williams"/>
    <x v="4"/>
    <n v="13402.610640000001"/>
    <n v="158"/>
    <x v="0"/>
    <d v="2022-12-24T00:00:00"/>
    <n v="13"/>
    <s v="Lipitor"/>
    <x v="1"/>
  </r>
  <r>
    <s v="Leah Richardson"/>
    <n v="32"/>
    <x v="2"/>
    <x v="1"/>
    <x v="4"/>
    <s v="B+"/>
    <x v="0"/>
    <x v="1344"/>
    <s v="Sharon Hardy"/>
    <s v="Bailey, Jacobson and Gibson"/>
    <x v="3"/>
    <n v="33172.021509999999"/>
    <n v="366"/>
    <x v="1"/>
    <d v="2021-02-12T00:00:00"/>
    <n v="29"/>
    <s v="Aspirin"/>
    <x v="2"/>
  </r>
  <r>
    <s v="Jennifer Cooper"/>
    <n v="36"/>
    <x v="1"/>
    <x v="0"/>
    <x v="3"/>
    <s v="AB+"/>
    <x v="4"/>
    <x v="401"/>
    <s v="Rhonda Wall"/>
    <s v="Robbins, Simpson and French"/>
    <x v="0"/>
    <n v="25964.867620000001"/>
    <n v="113"/>
    <x v="2"/>
    <d v="2022-10-31T00:00:00"/>
    <n v="21"/>
    <s v="Paracetamol"/>
    <x v="1"/>
  </r>
  <r>
    <s v="Mr. Jeffrey Ellis"/>
    <n v="67"/>
    <x v="0"/>
    <x v="1"/>
    <x v="2"/>
    <s v="B-"/>
    <x v="5"/>
    <x v="532"/>
    <s v="David Diaz"/>
    <s v="Lopez LLC"/>
    <x v="4"/>
    <n v="31976.163639999999"/>
    <n v="466"/>
    <x v="1"/>
    <d v="2020-04-05T00:00:00"/>
    <n v="10"/>
    <s v="Lipitor"/>
    <x v="2"/>
  </r>
  <r>
    <s v="Noah Gillespie"/>
    <n v="60"/>
    <x v="0"/>
    <x v="0"/>
    <x v="0"/>
    <s v="AB-"/>
    <x v="0"/>
    <x v="1345"/>
    <s v="Carrie Martinez"/>
    <s v="Osborne-Gallagher"/>
    <x v="2"/>
    <n v="29149.53109"/>
    <n v="354"/>
    <x v="2"/>
    <d v="2023-08-24T00:00:00"/>
    <n v="22"/>
    <s v="Aspirin"/>
    <x v="1"/>
  </r>
  <r>
    <s v="Michael Gregory"/>
    <n v="41"/>
    <x v="1"/>
    <x v="1"/>
    <x v="1"/>
    <s v="A-"/>
    <x v="4"/>
    <x v="145"/>
    <s v="Brian Barnes"/>
    <s v="Holland, Pittman and Hutchinson"/>
    <x v="2"/>
    <n v="19801.310310000001"/>
    <n v="422"/>
    <x v="1"/>
    <d v="2022-04-21T00:00:00"/>
    <n v="12"/>
    <s v="Ibuprofen"/>
    <x v="1"/>
  </r>
  <r>
    <s v="Robert Riggs"/>
    <n v="67"/>
    <x v="0"/>
    <x v="1"/>
    <x v="2"/>
    <s v="AB+"/>
    <x v="2"/>
    <x v="683"/>
    <s v="Jeanette Allen"/>
    <s v="Franco, Myers and Little"/>
    <x v="1"/>
    <n v="5267.6452559999998"/>
    <n v="326"/>
    <x v="1"/>
    <d v="2021-04-10T00:00:00"/>
    <n v="28"/>
    <s v="Penicillin"/>
    <x v="2"/>
  </r>
  <r>
    <s v="Edwin Harris"/>
    <n v="63"/>
    <x v="0"/>
    <x v="1"/>
    <x v="2"/>
    <s v="O-"/>
    <x v="4"/>
    <x v="913"/>
    <s v="Lee Torres"/>
    <s v="White PLC"/>
    <x v="3"/>
    <n v="15939.6741"/>
    <n v="181"/>
    <x v="2"/>
    <d v="2020-01-05T00:00:00"/>
    <n v="5"/>
    <s v="Paracetamol"/>
    <x v="0"/>
  </r>
  <r>
    <s v="Jennifer Johnson"/>
    <n v="23"/>
    <x v="2"/>
    <x v="1"/>
    <x v="4"/>
    <s v="AB+"/>
    <x v="4"/>
    <x v="91"/>
    <s v="Devin Duncan"/>
    <s v="Ferguson, Wheeler and Mcintyre"/>
    <x v="2"/>
    <n v="25490.225180000001"/>
    <n v="429"/>
    <x v="1"/>
    <d v="2021-04-12T00:00:00"/>
    <n v="15"/>
    <s v="Penicillin"/>
    <x v="2"/>
  </r>
  <r>
    <s v="Catherine Foster"/>
    <n v="65"/>
    <x v="0"/>
    <x v="0"/>
    <x v="0"/>
    <s v="O-"/>
    <x v="0"/>
    <x v="640"/>
    <s v="Wendy Simon"/>
    <s v="Clark, Berry and Perez"/>
    <x v="0"/>
    <n v="43604.675109999996"/>
    <n v="119"/>
    <x v="1"/>
    <d v="2020-06-03T00:00:00"/>
    <n v="22"/>
    <s v="Ibuprofen"/>
    <x v="0"/>
  </r>
  <r>
    <s v="Michelle Wiley"/>
    <n v="22"/>
    <x v="2"/>
    <x v="1"/>
    <x v="4"/>
    <s v="A-"/>
    <x v="0"/>
    <x v="354"/>
    <s v="James Parks"/>
    <s v="Torres PLC"/>
    <x v="4"/>
    <n v="20269.077679999999"/>
    <n v="177"/>
    <x v="1"/>
    <d v="2019-03-05T00:00:00"/>
    <n v="10"/>
    <s v="Ibuprofen"/>
    <x v="0"/>
  </r>
  <r>
    <s v="Victoria Cobb"/>
    <n v="39"/>
    <x v="1"/>
    <x v="1"/>
    <x v="1"/>
    <s v="B+"/>
    <x v="4"/>
    <x v="309"/>
    <s v="Christopher Sanford"/>
    <s v="Kelly LLC"/>
    <x v="0"/>
    <n v="16058.37262"/>
    <n v="272"/>
    <x v="2"/>
    <d v="2019-03-03T00:00:00"/>
    <n v="24"/>
    <s v="Aspirin"/>
    <x v="1"/>
  </r>
  <r>
    <s v="Rebecca Diaz"/>
    <n v="34"/>
    <x v="2"/>
    <x v="1"/>
    <x v="4"/>
    <s v="A+"/>
    <x v="1"/>
    <x v="238"/>
    <s v="Martin Hill"/>
    <s v="Wilson LLC"/>
    <x v="4"/>
    <n v="39755.323859999997"/>
    <n v="479"/>
    <x v="2"/>
    <d v="2022-12-12T00:00:00"/>
    <n v="20"/>
    <s v="Aspirin"/>
    <x v="1"/>
  </r>
  <r>
    <s v="Theresa Lambert"/>
    <n v="57"/>
    <x v="1"/>
    <x v="0"/>
    <x v="3"/>
    <s v="AB-"/>
    <x v="0"/>
    <x v="117"/>
    <s v="Stacy Adams DVM"/>
    <s v="Arnold-Davis"/>
    <x v="2"/>
    <n v="41113.716050000003"/>
    <n v="170"/>
    <x v="2"/>
    <d v="2020-02-06T00:00:00"/>
    <n v="23"/>
    <s v="Lipitor"/>
    <x v="0"/>
  </r>
  <r>
    <s v="Jake Martin"/>
    <n v="43"/>
    <x v="1"/>
    <x v="1"/>
    <x v="1"/>
    <s v="A-"/>
    <x v="4"/>
    <x v="1279"/>
    <s v="Frank Kent"/>
    <s v="Hall, Galloway and Brown"/>
    <x v="0"/>
    <n v="32112.243190000001"/>
    <n v="266"/>
    <x v="2"/>
    <d v="2020-04-15T00:00:00"/>
    <n v="12"/>
    <s v="Paracetamol"/>
    <x v="2"/>
  </r>
  <r>
    <s v="James Perez"/>
    <n v="66"/>
    <x v="0"/>
    <x v="0"/>
    <x v="0"/>
    <s v="A+"/>
    <x v="4"/>
    <x v="1284"/>
    <s v="Nathan Thompson"/>
    <s v="Frost and Sons"/>
    <x v="1"/>
    <n v="12742.35684"/>
    <n v="342"/>
    <x v="1"/>
    <d v="2022-07-25T00:00:00"/>
    <n v="17"/>
    <s v="Lipitor"/>
    <x v="2"/>
  </r>
  <r>
    <s v="Edward Mcpherson"/>
    <n v="27"/>
    <x v="2"/>
    <x v="0"/>
    <x v="5"/>
    <s v="B+"/>
    <x v="1"/>
    <x v="678"/>
    <s v="Elizabeth Meyer"/>
    <s v="Harper-Daniels"/>
    <x v="1"/>
    <n v="2478.1077070000001"/>
    <n v="371"/>
    <x v="2"/>
    <d v="2020-05-08T00:00:00"/>
    <n v="23"/>
    <s v="Paracetamol"/>
    <x v="2"/>
  </r>
  <r>
    <s v="Sally Williams"/>
    <n v="59"/>
    <x v="1"/>
    <x v="1"/>
    <x v="1"/>
    <s v="AB-"/>
    <x v="4"/>
    <x v="215"/>
    <s v="Lauren Cox"/>
    <s v="Love-Little"/>
    <x v="0"/>
    <n v="21203.302469999999"/>
    <n v="256"/>
    <x v="1"/>
    <d v="2021-04-07T00:00:00"/>
    <n v="18"/>
    <s v="Aspirin"/>
    <x v="0"/>
  </r>
  <r>
    <s v="Nathan Bailey DDS"/>
    <n v="27"/>
    <x v="2"/>
    <x v="0"/>
    <x v="5"/>
    <s v="AB-"/>
    <x v="4"/>
    <x v="1346"/>
    <s v="Allen Barnett"/>
    <s v="Santiago, Lin and Flores"/>
    <x v="2"/>
    <n v="8867.9717959999998"/>
    <n v="452"/>
    <x v="1"/>
    <d v="2019-12-26T00:00:00"/>
    <n v="3"/>
    <s v="Lipitor"/>
    <x v="0"/>
  </r>
  <r>
    <s v="Rhonda Hernandez"/>
    <n v="65"/>
    <x v="0"/>
    <x v="0"/>
    <x v="0"/>
    <s v="AB+"/>
    <x v="3"/>
    <x v="1347"/>
    <s v="Karen Williams"/>
    <s v="Abbott Inc"/>
    <x v="0"/>
    <n v="8215.944641"/>
    <n v="369"/>
    <x v="0"/>
    <d v="2022-05-19T00:00:00"/>
    <n v="12"/>
    <s v="Paracetamol"/>
    <x v="2"/>
  </r>
  <r>
    <s v="Joseph Pratt"/>
    <n v="59"/>
    <x v="1"/>
    <x v="1"/>
    <x v="1"/>
    <s v="A-"/>
    <x v="4"/>
    <x v="1005"/>
    <s v="Nathan Baxter"/>
    <s v="Weaver and Sons"/>
    <x v="0"/>
    <n v="3814.3692489999999"/>
    <n v="149"/>
    <x v="2"/>
    <d v="2019-04-06T00:00:00"/>
    <n v="6"/>
    <s v="Ibuprofen"/>
    <x v="0"/>
  </r>
  <r>
    <s v="Michelle Smith"/>
    <n v="39"/>
    <x v="1"/>
    <x v="1"/>
    <x v="1"/>
    <s v="A-"/>
    <x v="4"/>
    <x v="1348"/>
    <s v="Kevin Ellis"/>
    <s v="Burgess, Scott and Turner"/>
    <x v="3"/>
    <n v="16644.052250000001"/>
    <n v="376"/>
    <x v="2"/>
    <d v="2022-09-16T00:00:00"/>
    <n v="3"/>
    <s v="Aspirin"/>
    <x v="0"/>
  </r>
  <r>
    <s v="Jade Sanchez"/>
    <n v="44"/>
    <x v="1"/>
    <x v="1"/>
    <x v="1"/>
    <s v="A-"/>
    <x v="3"/>
    <x v="721"/>
    <s v="Jeffery Anderson"/>
    <s v="Morgan Inc"/>
    <x v="0"/>
    <n v="4164.5069000000003"/>
    <n v="209"/>
    <x v="1"/>
    <d v="2020-05-14T00:00:00"/>
    <n v="28"/>
    <s v="Penicillin"/>
    <x v="1"/>
  </r>
  <r>
    <s v="Kristin Newman"/>
    <n v="78"/>
    <x v="0"/>
    <x v="1"/>
    <x v="2"/>
    <s v="A+"/>
    <x v="3"/>
    <x v="599"/>
    <s v="Mason Hale"/>
    <s v="Patel, Long and Simpson"/>
    <x v="3"/>
    <n v="19724.955559999999"/>
    <n v="366"/>
    <x v="2"/>
    <d v="2022-09-04T00:00:00"/>
    <n v="28"/>
    <s v="Penicillin"/>
    <x v="1"/>
  </r>
  <r>
    <s v="James Buck"/>
    <n v="58"/>
    <x v="1"/>
    <x v="0"/>
    <x v="3"/>
    <s v="O-"/>
    <x v="3"/>
    <x v="901"/>
    <s v="Terri Dennis"/>
    <s v="Collins-Williams"/>
    <x v="1"/>
    <n v="4099.2191730000004"/>
    <n v="166"/>
    <x v="1"/>
    <d v="2021-02-27T00:00:00"/>
    <n v="27"/>
    <s v="Paracetamol"/>
    <x v="0"/>
  </r>
  <r>
    <s v="Ryan Jacobs"/>
    <n v="78"/>
    <x v="0"/>
    <x v="1"/>
    <x v="2"/>
    <s v="AB+"/>
    <x v="3"/>
    <x v="1020"/>
    <s v="Ethan Meyers"/>
    <s v="Baldwin-Jones"/>
    <x v="4"/>
    <n v="12642.064979999999"/>
    <n v="324"/>
    <x v="0"/>
    <d v="2021-06-01T00:00:00"/>
    <n v="2"/>
    <s v="Paracetamol"/>
    <x v="2"/>
  </r>
  <r>
    <s v="Kyle Wolf"/>
    <n v="28"/>
    <x v="2"/>
    <x v="0"/>
    <x v="5"/>
    <s v="AB-"/>
    <x v="5"/>
    <x v="707"/>
    <s v="Amanda Jones"/>
    <s v="Keith Inc"/>
    <x v="2"/>
    <n v="32515.329720000002"/>
    <n v="314"/>
    <x v="1"/>
    <d v="2019-05-13T00:00:00"/>
    <n v="29"/>
    <s v="Ibuprofen"/>
    <x v="0"/>
  </r>
  <r>
    <s v="Lisa Moore"/>
    <n v="19"/>
    <x v="2"/>
    <x v="1"/>
    <x v="4"/>
    <s v="B+"/>
    <x v="4"/>
    <x v="653"/>
    <s v="Amanda Ingram"/>
    <s v="Knight LLC"/>
    <x v="1"/>
    <n v="12883.18931"/>
    <n v="175"/>
    <x v="2"/>
    <d v="2023-04-13T00:00:00"/>
    <n v="3"/>
    <s v="Ibuprofen"/>
    <x v="0"/>
  </r>
  <r>
    <s v="Cynthia Howell"/>
    <n v="53"/>
    <x v="1"/>
    <x v="0"/>
    <x v="3"/>
    <s v="AB-"/>
    <x v="3"/>
    <x v="1077"/>
    <s v="Michael Lindsey"/>
    <s v="Barber-Stephenson"/>
    <x v="1"/>
    <n v="22199.083849999999"/>
    <n v="174"/>
    <x v="0"/>
    <d v="2019-01-16T00:00:00"/>
    <n v="0"/>
    <s v="Aspirin"/>
    <x v="1"/>
  </r>
  <r>
    <s v="Laura Lawson"/>
    <n v="66"/>
    <x v="0"/>
    <x v="0"/>
    <x v="0"/>
    <s v="B-"/>
    <x v="0"/>
    <x v="1349"/>
    <s v="Jennifer Gardner"/>
    <s v="Smith Inc"/>
    <x v="1"/>
    <n v="1890.327329"/>
    <n v="393"/>
    <x v="2"/>
    <d v="2021-02-12T00:00:00"/>
    <n v="1"/>
    <s v="Paracetamol"/>
    <x v="2"/>
  </r>
  <r>
    <s v="Jared Williams"/>
    <n v="33"/>
    <x v="2"/>
    <x v="1"/>
    <x v="4"/>
    <s v="AB+"/>
    <x v="3"/>
    <x v="49"/>
    <s v="Jesus Moore"/>
    <s v="Esparza, Fox and Thomas"/>
    <x v="1"/>
    <n v="1283.216068"/>
    <n v="450"/>
    <x v="2"/>
    <d v="2019-07-01T00:00:00"/>
    <n v="17"/>
    <s v="Penicillin"/>
    <x v="0"/>
  </r>
  <r>
    <s v="Elizabeth Evans"/>
    <n v="28"/>
    <x v="2"/>
    <x v="0"/>
    <x v="5"/>
    <s v="O+"/>
    <x v="3"/>
    <x v="769"/>
    <s v="Heather Johnson"/>
    <s v="Waller PLC"/>
    <x v="2"/>
    <n v="15340.209860000001"/>
    <n v="449"/>
    <x v="0"/>
    <d v="2019-02-13T00:00:00"/>
    <n v="22"/>
    <s v="Penicillin"/>
    <x v="0"/>
  </r>
  <r>
    <s v="Allison Hill"/>
    <n v="51"/>
    <x v="1"/>
    <x v="0"/>
    <x v="3"/>
    <s v="O+"/>
    <x v="3"/>
    <x v="12"/>
    <s v="Sean Morris"/>
    <s v="Turner-Mckenzie"/>
    <x v="3"/>
    <n v="7911.5925960000004"/>
    <n v="473"/>
    <x v="0"/>
    <d v="2021-11-29T00:00:00"/>
    <n v="0"/>
    <s v="Penicillin"/>
    <x v="2"/>
  </r>
  <r>
    <s v="Andrew Jarvis"/>
    <n v="75"/>
    <x v="0"/>
    <x v="1"/>
    <x v="2"/>
    <s v="B+"/>
    <x v="1"/>
    <x v="539"/>
    <s v="David Hines"/>
    <s v="Weber Inc"/>
    <x v="2"/>
    <n v="41288.186159999997"/>
    <n v="205"/>
    <x v="1"/>
    <d v="2020-12-18T00:00:00"/>
    <n v="19"/>
    <s v="Penicillin"/>
    <x v="2"/>
  </r>
  <r>
    <s v="Vicki Jacobs"/>
    <n v="57"/>
    <x v="1"/>
    <x v="0"/>
    <x v="3"/>
    <s v="O+"/>
    <x v="2"/>
    <x v="1350"/>
    <s v="Jackson Kim"/>
    <s v="Porter LLC"/>
    <x v="3"/>
    <n v="14855.13978"/>
    <n v="438"/>
    <x v="0"/>
    <d v="2023-09-19T00:00:00"/>
    <n v="2"/>
    <s v="Penicillin"/>
    <x v="1"/>
  </r>
  <r>
    <s v="David Sanchez"/>
    <n v="66"/>
    <x v="0"/>
    <x v="1"/>
    <x v="2"/>
    <s v="O+"/>
    <x v="5"/>
    <x v="1351"/>
    <s v="Jessica Sanchez"/>
    <s v="Silva-Jennings"/>
    <x v="4"/>
    <n v="29172.42914"/>
    <n v="422"/>
    <x v="2"/>
    <d v="2021-10-20T00:00:00"/>
    <n v="15"/>
    <s v="Lipitor"/>
    <x v="2"/>
  </r>
  <r>
    <s v="Jacqueline Stevens"/>
    <n v="72"/>
    <x v="0"/>
    <x v="0"/>
    <x v="0"/>
    <s v="AB+"/>
    <x v="1"/>
    <x v="311"/>
    <s v="Paige Murray"/>
    <s v="Dominguez, Mendez and Williams"/>
    <x v="2"/>
    <n v="42081.999490000002"/>
    <n v="338"/>
    <x v="2"/>
    <d v="2019-12-30T00:00:00"/>
    <n v="19"/>
    <s v="Paracetamol"/>
    <x v="2"/>
  </r>
  <r>
    <s v="Andrea Wood"/>
    <n v="25"/>
    <x v="2"/>
    <x v="1"/>
    <x v="4"/>
    <s v="A-"/>
    <x v="2"/>
    <x v="68"/>
    <s v="William Ford"/>
    <s v="Burns, Stanley and Lee"/>
    <x v="4"/>
    <n v="7869.8838009999999"/>
    <n v="447"/>
    <x v="0"/>
    <d v="2021-01-08T00:00:00"/>
    <n v="9"/>
    <s v="Aspirin"/>
    <x v="0"/>
  </r>
  <r>
    <s v="Megan Stephens"/>
    <n v="20"/>
    <x v="2"/>
    <x v="0"/>
    <x v="5"/>
    <s v="O+"/>
    <x v="3"/>
    <x v="601"/>
    <s v="Isaac Franco"/>
    <s v="Aguilar-Bell"/>
    <x v="2"/>
    <n v="17102.528839999999"/>
    <n v="253"/>
    <x v="0"/>
    <d v="2021-08-14T00:00:00"/>
    <n v="3"/>
    <s v="Paracetamol"/>
    <x v="2"/>
  </r>
  <r>
    <s v="Trevor Hurley"/>
    <n v="73"/>
    <x v="0"/>
    <x v="1"/>
    <x v="2"/>
    <s v="B+"/>
    <x v="4"/>
    <x v="1026"/>
    <s v="Stephen Aguilar"/>
    <s v="Miller Group"/>
    <x v="1"/>
    <n v="18309.34938"/>
    <n v="118"/>
    <x v="2"/>
    <d v="2023-03-09T00:00:00"/>
    <n v="30"/>
    <s v="Lipitor"/>
    <x v="0"/>
  </r>
  <r>
    <s v="Brian Schwartz"/>
    <n v="75"/>
    <x v="0"/>
    <x v="1"/>
    <x v="2"/>
    <s v="AB+"/>
    <x v="0"/>
    <x v="534"/>
    <s v="Lisa Martin"/>
    <s v="Diaz-Peterson"/>
    <x v="2"/>
    <n v="49904.827790000003"/>
    <n v="159"/>
    <x v="1"/>
    <d v="2021-06-27T00:00:00"/>
    <n v="12"/>
    <s v="Penicillin"/>
    <x v="1"/>
  </r>
  <r>
    <s v="Douglas Smith"/>
    <n v="57"/>
    <x v="1"/>
    <x v="1"/>
    <x v="1"/>
    <s v="O-"/>
    <x v="3"/>
    <x v="622"/>
    <s v="David Morton"/>
    <s v="Andrews-Brown"/>
    <x v="3"/>
    <n v="31760.102610000002"/>
    <n v="139"/>
    <x v="0"/>
    <d v="2020-05-06T00:00:00"/>
    <n v="16"/>
    <s v="Paracetamol"/>
    <x v="0"/>
  </r>
  <r>
    <s v="Meredith Hall"/>
    <n v="66"/>
    <x v="0"/>
    <x v="0"/>
    <x v="0"/>
    <s v="AB+"/>
    <x v="2"/>
    <x v="143"/>
    <s v="Audrey Hendricks"/>
    <s v="Swanson-Bailey"/>
    <x v="0"/>
    <n v="10746.963470000001"/>
    <n v="461"/>
    <x v="1"/>
    <d v="2020-03-27T00:00:00"/>
    <n v="10"/>
    <s v="Ibuprofen"/>
    <x v="2"/>
  </r>
  <r>
    <s v="Ryan Howard"/>
    <n v="73"/>
    <x v="0"/>
    <x v="0"/>
    <x v="0"/>
    <s v="AB-"/>
    <x v="2"/>
    <x v="445"/>
    <s v="Allison Powell"/>
    <s v="Green-Shaw"/>
    <x v="1"/>
    <n v="15533.661400000001"/>
    <n v="256"/>
    <x v="0"/>
    <d v="2019-06-18T00:00:00"/>
    <n v="13"/>
    <s v="Ibuprofen"/>
    <x v="2"/>
  </r>
  <r>
    <s v="Susan Carrillo"/>
    <n v="73"/>
    <x v="0"/>
    <x v="0"/>
    <x v="0"/>
    <s v="B-"/>
    <x v="2"/>
    <x v="937"/>
    <s v="Gabriella Cobb"/>
    <s v="Kline PLC"/>
    <x v="0"/>
    <n v="15715.688980000001"/>
    <n v="229"/>
    <x v="0"/>
    <d v="2020-05-07T00:00:00"/>
    <n v="0"/>
    <s v="Lipitor"/>
    <x v="0"/>
  </r>
  <r>
    <s v="Steven Jimenez"/>
    <n v="59"/>
    <x v="1"/>
    <x v="1"/>
    <x v="1"/>
    <s v="A-"/>
    <x v="1"/>
    <x v="1352"/>
    <s v="Megan Reid"/>
    <s v="Bell Group"/>
    <x v="2"/>
    <n v="19017.347229999999"/>
    <n v="192"/>
    <x v="2"/>
    <d v="2022-05-13T00:00:00"/>
    <n v="18"/>
    <s v="Paracetamol"/>
    <x v="1"/>
  </r>
  <r>
    <s v="Miranda Frey"/>
    <n v="76"/>
    <x v="0"/>
    <x v="0"/>
    <x v="0"/>
    <s v="A+"/>
    <x v="4"/>
    <x v="342"/>
    <s v="Mathew Sampson"/>
    <s v="Landry LLC"/>
    <x v="4"/>
    <n v="32742.229299999999"/>
    <n v="276"/>
    <x v="2"/>
    <d v="2022-02-10T00:00:00"/>
    <n v="21"/>
    <s v="Aspirin"/>
    <x v="0"/>
  </r>
  <r>
    <s v="Jessica Walter"/>
    <n v="81"/>
    <x v="0"/>
    <x v="1"/>
    <x v="2"/>
    <s v="AB-"/>
    <x v="4"/>
    <x v="167"/>
    <s v="Justin Levine"/>
    <s v="Abbott Inc"/>
    <x v="2"/>
    <n v="17728.763889999998"/>
    <n v="186"/>
    <x v="1"/>
    <d v="2020-06-10T00:00:00"/>
    <n v="28"/>
    <s v="Lipitor"/>
    <x v="0"/>
  </r>
  <r>
    <s v="Toni Turner"/>
    <n v="85"/>
    <x v="0"/>
    <x v="0"/>
    <x v="0"/>
    <s v="A-"/>
    <x v="1"/>
    <x v="27"/>
    <s v="Rodney Walker"/>
    <s v="Rosales-Miller"/>
    <x v="0"/>
    <n v="14936.76864"/>
    <n v="473"/>
    <x v="1"/>
    <d v="2021-06-15T00:00:00"/>
    <n v="21"/>
    <s v="Paracetamol"/>
    <x v="0"/>
  </r>
  <r>
    <s v="Lauren Hines"/>
    <n v="72"/>
    <x v="0"/>
    <x v="0"/>
    <x v="0"/>
    <s v="AB+"/>
    <x v="2"/>
    <x v="1312"/>
    <s v="Autumn Martinez"/>
    <s v="Larsen, Smith and Christian"/>
    <x v="0"/>
    <n v="14194.44887"/>
    <n v="309"/>
    <x v="0"/>
    <d v="2019-09-17T00:00:00"/>
    <n v="9"/>
    <s v="Aspirin"/>
    <x v="0"/>
  </r>
  <r>
    <s v="Margaret Hayes"/>
    <n v="49"/>
    <x v="1"/>
    <x v="1"/>
    <x v="1"/>
    <s v="A+"/>
    <x v="4"/>
    <x v="960"/>
    <s v="Jamie Gutierrez"/>
    <s v="Pennington-Shepherd"/>
    <x v="0"/>
    <n v="31634.734899999999"/>
    <n v="177"/>
    <x v="1"/>
    <d v="2023-11-24T00:00:00"/>
    <n v="29"/>
    <s v="Paracetamol"/>
    <x v="2"/>
  </r>
  <r>
    <s v="Miss Lisa Lopez"/>
    <n v="67"/>
    <x v="0"/>
    <x v="0"/>
    <x v="0"/>
    <s v="O-"/>
    <x v="3"/>
    <x v="1353"/>
    <s v="Ana Flores"/>
    <s v="Fritz-Dominguez"/>
    <x v="4"/>
    <n v="12960.8655"/>
    <n v="259"/>
    <x v="0"/>
    <d v="2018-12-14T00:00:00"/>
    <n v="3"/>
    <s v="Aspirin"/>
    <x v="0"/>
  </r>
  <r>
    <s v="Mary Adams"/>
    <n v="23"/>
    <x v="2"/>
    <x v="1"/>
    <x v="4"/>
    <s v="A+"/>
    <x v="1"/>
    <x v="336"/>
    <s v="Johnny Evans"/>
    <s v="Reed, Hancock and Shaw"/>
    <x v="2"/>
    <n v="14027.82245"/>
    <n v="186"/>
    <x v="2"/>
    <d v="2023-07-23T00:00:00"/>
    <n v="19"/>
    <s v="Penicillin"/>
    <x v="2"/>
  </r>
  <r>
    <s v="Pamela Santiago"/>
    <n v="69"/>
    <x v="0"/>
    <x v="1"/>
    <x v="2"/>
    <s v="A-"/>
    <x v="2"/>
    <x v="1136"/>
    <s v="Amber Adams"/>
    <s v="Bartlett PLC"/>
    <x v="4"/>
    <n v="5940.7709320000004"/>
    <n v="316"/>
    <x v="1"/>
    <d v="2021-05-08T00:00:00"/>
    <n v="18"/>
    <s v="Ibuprofen"/>
    <x v="0"/>
  </r>
  <r>
    <s v="Margaret Jones MD"/>
    <n v="62"/>
    <x v="0"/>
    <x v="1"/>
    <x v="2"/>
    <s v="AB+"/>
    <x v="0"/>
    <x v="598"/>
    <s v="Mark Thompson"/>
    <s v="Garcia Group"/>
    <x v="4"/>
    <n v="20360.036980000001"/>
    <n v="286"/>
    <x v="1"/>
    <d v="2021-01-12T00:00:00"/>
    <n v="28"/>
    <s v="Lipitor"/>
    <x v="1"/>
  </r>
  <r>
    <s v="Mary Case"/>
    <n v="80"/>
    <x v="0"/>
    <x v="1"/>
    <x v="2"/>
    <s v="B-"/>
    <x v="4"/>
    <x v="1354"/>
    <s v="Monique Manning"/>
    <s v="Cervantes and Sons"/>
    <x v="2"/>
    <n v="32580.141899999999"/>
    <n v="484"/>
    <x v="1"/>
    <d v="2019-08-11T00:00:00"/>
    <n v="17"/>
    <s v="Ibuprofen"/>
    <x v="2"/>
  </r>
  <r>
    <s v="Ashley Howard"/>
    <n v="43"/>
    <x v="1"/>
    <x v="0"/>
    <x v="3"/>
    <s v="AB+"/>
    <x v="3"/>
    <x v="730"/>
    <s v="Beverly Dixon"/>
    <s v="Martin-Russo"/>
    <x v="1"/>
    <n v="28660.439259999999"/>
    <n v="327"/>
    <x v="0"/>
    <d v="2020-12-11T00:00:00"/>
    <n v="16"/>
    <s v="Penicillin"/>
    <x v="0"/>
  </r>
  <r>
    <s v="William Norton"/>
    <n v="30"/>
    <x v="2"/>
    <x v="0"/>
    <x v="5"/>
    <s v="B+"/>
    <x v="1"/>
    <x v="1127"/>
    <s v="Benjamin Watts"/>
    <s v="Young Ltd"/>
    <x v="2"/>
    <n v="41397.927609999999"/>
    <n v="237"/>
    <x v="2"/>
    <d v="2021-09-27T00:00:00"/>
    <n v="6"/>
    <s v="Ibuprofen"/>
    <x v="2"/>
  </r>
  <r>
    <s v="John Parks"/>
    <n v="31"/>
    <x v="2"/>
    <x v="1"/>
    <x v="4"/>
    <s v="AB+"/>
    <x v="2"/>
    <x v="759"/>
    <s v="Terry Short"/>
    <s v="Barnes-Mccoy"/>
    <x v="3"/>
    <n v="7206.2086200000003"/>
    <n v="340"/>
    <x v="0"/>
    <d v="2023-09-11T00:00:00"/>
    <n v="21"/>
    <s v="Paracetamol"/>
    <x v="1"/>
  </r>
  <r>
    <s v="Dawn Bradley"/>
    <n v="68"/>
    <x v="0"/>
    <x v="0"/>
    <x v="0"/>
    <s v="B+"/>
    <x v="5"/>
    <x v="555"/>
    <s v="Joseph Stevens"/>
    <s v="Garcia, Yates and Newman"/>
    <x v="2"/>
    <n v="55056.949439999997"/>
    <n v="347"/>
    <x v="2"/>
    <d v="2020-04-21T00:00:00"/>
    <n v="17"/>
    <s v="Aspirin"/>
    <x v="2"/>
  </r>
  <r>
    <s v="Mary Floyd"/>
    <n v="44"/>
    <x v="1"/>
    <x v="1"/>
    <x v="1"/>
    <s v="AB-"/>
    <x v="2"/>
    <x v="658"/>
    <s v="Monica Rodriguez"/>
    <s v="Baker Group"/>
    <x v="2"/>
    <n v="15912.32602"/>
    <n v="290"/>
    <x v="1"/>
    <d v="2019-09-01T00:00:00"/>
    <n v="9"/>
    <s v="Lipitor"/>
    <x v="1"/>
  </r>
  <r>
    <s v="Justin Robertson"/>
    <n v="63"/>
    <x v="0"/>
    <x v="1"/>
    <x v="2"/>
    <s v="AB-"/>
    <x v="1"/>
    <x v="113"/>
    <s v="George Strickland"/>
    <s v="Wolf-Long"/>
    <x v="3"/>
    <n v="29457.619309999998"/>
    <n v="362"/>
    <x v="2"/>
    <d v="2022-04-02T00:00:00"/>
    <n v="6"/>
    <s v="Ibuprofen"/>
    <x v="0"/>
  </r>
  <r>
    <s v="Leah Perez"/>
    <n v="35"/>
    <x v="1"/>
    <x v="0"/>
    <x v="3"/>
    <s v="B+"/>
    <x v="4"/>
    <x v="1355"/>
    <s v="Dorothy Snyder"/>
    <s v="Wilson LLC"/>
    <x v="0"/>
    <n v="25135.230879999999"/>
    <n v="321"/>
    <x v="2"/>
    <d v="2022-02-01T00:00:00"/>
    <n v="19"/>
    <s v="Aspirin"/>
    <x v="1"/>
  </r>
  <r>
    <s v="Alan King"/>
    <n v="37"/>
    <x v="1"/>
    <x v="1"/>
    <x v="1"/>
    <s v="A+"/>
    <x v="4"/>
    <x v="518"/>
    <s v="Ronald Sanchez"/>
    <s v="Bowers LLC"/>
    <x v="1"/>
    <n v="6277.7434999999996"/>
    <n v="145"/>
    <x v="1"/>
    <d v="2020-10-08T00:00:00"/>
    <n v="13"/>
    <s v="Paracetamol"/>
    <x v="0"/>
  </r>
  <r>
    <s v="Carla Cooper"/>
    <n v="74"/>
    <x v="0"/>
    <x v="1"/>
    <x v="2"/>
    <s v="B-"/>
    <x v="0"/>
    <x v="346"/>
    <s v="Wesley Campbell"/>
    <s v="Jackson-Sloan"/>
    <x v="0"/>
    <n v="40307.457710000002"/>
    <n v="420"/>
    <x v="1"/>
    <d v="2021-04-07T00:00:00"/>
    <n v="8"/>
    <s v="Aspirin"/>
    <x v="2"/>
  </r>
  <r>
    <s v="Sarah Gibbs"/>
    <n v="53"/>
    <x v="1"/>
    <x v="0"/>
    <x v="3"/>
    <s v="AB-"/>
    <x v="4"/>
    <x v="552"/>
    <s v="David Morgan"/>
    <s v="Page, Wells and Cobb"/>
    <x v="2"/>
    <n v="28370.088309999999"/>
    <n v="336"/>
    <x v="1"/>
    <d v="2019-07-07T00:00:00"/>
    <n v="21"/>
    <s v="Ibuprofen"/>
    <x v="2"/>
  </r>
  <r>
    <s v="John Rodriguez"/>
    <n v="20"/>
    <x v="2"/>
    <x v="0"/>
    <x v="5"/>
    <s v="A+"/>
    <x v="3"/>
    <x v="334"/>
    <s v="Tanner Young"/>
    <s v="Horton-Reid"/>
    <x v="1"/>
    <n v="39658.719920000003"/>
    <n v="177"/>
    <x v="0"/>
    <d v="2019-10-20T00:00:00"/>
    <n v="8"/>
    <s v="Paracetamol"/>
    <x v="1"/>
  </r>
  <r>
    <s v="Jonathan Stevens"/>
    <n v="21"/>
    <x v="2"/>
    <x v="0"/>
    <x v="5"/>
    <s v="B-"/>
    <x v="2"/>
    <x v="636"/>
    <s v="Desiree Robbins MD"/>
    <s v="Scott LLC"/>
    <x v="4"/>
    <n v="13121.97372"/>
    <n v="496"/>
    <x v="1"/>
    <d v="2021-08-03T00:00:00"/>
    <n v="17"/>
    <s v="Ibuprofen"/>
    <x v="2"/>
  </r>
  <r>
    <s v="Carol Rodriguez"/>
    <n v="30"/>
    <x v="2"/>
    <x v="1"/>
    <x v="4"/>
    <s v="A+"/>
    <x v="1"/>
    <x v="691"/>
    <s v="Patricia Martin"/>
    <s v="Spencer, Garcia and Evans"/>
    <x v="1"/>
    <n v="39472.335469999998"/>
    <n v="363"/>
    <x v="2"/>
    <d v="2023-11-07T00:00:00"/>
    <n v="28"/>
    <s v="Aspirin"/>
    <x v="2"/>
  </r>
  <r>
    <s v="Eric Mendez"/>
    <n v="31"/>
    <x v="2"/>
    <x v="0"/>
    <x v="5"/>
    <s v="O-"/>
    <x v="2"/>
    <x v="168"/>
    <s v="Carolyn Hall"/>
    <s v="Wood-Juarez"/>
    <x v="2"/>
    <n v="12574.07165"/>
    <n v="451"/>
    <x v="0"/>
    <d v="2020-11-24T00:00:00"/>
    <n v="12"/>
    <s v="Penicillin"/>
    <x v="2"/>
  </r>
  <r>
    <s v="Sarah Price"/>
    <n v="70"/>
    <x v="0"/>
    <x v="0"/>
    <x v="0"/>
    <s v="O-"/>
    <x v="2"/>
    <x v="524"/>
    <s v="Michael Jensen"/>
    <s v="Bell PLC"/>
    <x v="3"/>
    <n v="23071.745599999998"/>
    <n v="115"/>
    <x v="2"/>
    <d v="2022-06-24T00:00:00"/>
    <n v="23"/>
    <s v="Aspirin"/>
    <x v="1"/>
  </r>
  <r>
    <s v="Dylan Brown"/>
    <n v="49"/>
    <x v="1"/>
    <x v="0"/>
    <x v="3"/>
    <s v="AB+"/>
    <x v="2"/>
    <x v="575"/>
    <s v="Karen Medina"/>
    <s v="Davidson, Smith and Franco"/>
    <x v="0"/>
    <n v="12908.326290000001"/>
    <n v="249"/>
    <x v="2"/>
    <d v="2020-01-31T00:00:00"/>
    <n v="7"/>
    <s v="Ibuprofen"/>
    <x v="1"/>
  </r>
  <r>
    <s v="Vanessa Mcdowell"/>
    <n v="36"/>
    <x v="1"/>
    <x v="1"/>
    <x v="1"/>
    <s v="O-"/>
    <x v="0"/>
    <x v="608"/>
    <s v="Nancy Carpenter"/>
    <s v="Freeman-Ford"/>
    <x v="3"/>
    <n v="59553.480669999997"/>
    <n v="273"/>
    <x v="1"/>
    <d v="2023-02-08T00:00:00"/>
    <n v="13"/>
    <s v="Penicillin"/>
    <x v="2"/>
  </r>
  <r>
    <s v="Andrew Wood"/>
    <n v="27"/>
    <x v="2"/>
    <x v="0"/>
    <x v="5"/>
    <s v="A+"/>
    <x v="0"/>
    <x v="567"/>
    <s v="Tyler Frank"/>
    <s v="Sanchez PLC"/>
    <x v="4"/>
    <n v="32938.55861"/>
    <n v="228"/>
    <x v="1"/>
    <d v="2023-02-06T00:00:00"/>
    <n v="8"/>
    <s v="Lipitor"/>
    <x v="1"/>
  </r>
  <r>
    <s v="Mary Rojas"/>
    <n v="65"/>
    <x v="0"/>
    <x v="0"/>
    <x v="0"/>
    <s v="A-"/>
    <x v="1"/>
    <x v="1356"/>
    <s v="Samuel Burton"/>
    <s v="Castillo, Perez and Brown"/>
    <x v="3"/>
    <n v="13161.76427"/>
    <n v="443"/>
    <x v="2"/>
    <d v="2023-01-01T00:00:00"/>
    <n v="3"/>
    <s v="Paracetamol"/>
    <x v="0"/>
  </r>
  <r>
    <s v="Martha Ford"/>
    <n v="30"/>
    <x v="2"/>
    <x v="1"/>
    <x v="4"/>
    <s v="A-"/>
    <x v="3"/>
    <x v="1357"/>
    <s v="Cynthia Mckinney"/>
    <s v="Reese LLC"/>
    <x v="3"/>
    <n v="25397.211060000001"/>
    <n v="496"/>
    <x v="0"/>
    <d v="2019-06-22T00:00:00"/>
    <n v="20"/>
    <s v="Lipitor"/>
    <x v="0"/>
  </r>
  <r>
    <s v="Ian Lewis"/>
    <n v="72"/>
    <x v="0"/>
    <x v="0"/>
    <x v="0"/>
    <s v="B+"/>
    <x v="5"/>
    <x v="392"/>
    <s v="Tammy Thomas"/>
    <s v="Harris, Smith and Patterson"/>
    <x v="4"/>
    <n v="72704.721820000006"/>
    <n v="326"/>
    <x v="2"/>
    <d v="2019-10-25T00:00:00"/>
    <n v="26"/>
    <s v="Penicillin"/>
    <x v="0"/>
  </r>
  <r>
    <s v="Mark Wright"/>
    <n v="34"/>
    <x v="2"/>
    <x v="0"/>
    <x v="5"/>
    <s v="A-"/>
    <x v="1"/>
    <x v="627"/>
    <s v="Marc Rich"/>
    <s v="Christensen-Gallegos"/>
    <x v="4"/>
    <n v="44635.909610000002"/>
    <n v="113"/>
    <x v="2"/>
    <d v="2021-11-21T00:00:00"/>
    <n v="16"/>
    <s v="Aspirin"/>
    <x v="0"/>
  </r>
  <r>
    <s v="Melissa Lozano"/>
    <n v="23"/>
    <x v="2"/>
    <x v="1"/>
    <x v="4"/>
    <s v="O+"/>
    <x v="2"/>
    <x v="670"/>
    <s v="Christopher Davis"/>
    <s v="Brown, Duncan and Hughes"/>
    <x v="3"/>
    <n v="19226.360820000002"/>
    <n v="220"/>
    <x v="2"/>
    <d v="2023-09-24T00:00:00"/>
    <n v="15"/>
    <s v="Ibuprofen"/>
    <x v="1"/>
  </r>
  <r>
    <s v="Travis Kelly DVM"/>
    <n v="67"/>
    <x v="0"/>
    <x v="1"/>
    <x v="2"/>
    <s v="AB+"/>
    <x v="2"/>
    <x v="522"/>
    <s v="Sarah Brewer"/>
    <s v="Thompson-Green"/>
    <x v="4"/>
    <n v="3892.7893669999999"/>
    <n v="173"/>
    <x v="0"/>
    <d v="2021-09-10T00:00:00"/>
    <n v="5"/>
    <s v="Penicillin"/>
    <x v="1"/>
  </r>
  <r>
    <s v="Jacob Hudson"/>
    <n v="36"/>
    <x v="1"/>
    <x v="0"/>
    <x v="3"/>
    <s v="O-"/>
    <x v="4"/>
    <x v="267"/>
    <s v="Kenneth Martin"/>
    <s v="Cole and Sons"/>
    <x v="2"/>
    <n v="22994.380789999999"/>
    <n v="415"/>
    <x v="2"/>
    <d v="2019-04-24T00:00:00"/>
    <n v="12"/>
    <s v="Ibuprofen"/>
    <x v="2"/>
  </r>
  <r>
    <s v="Michael Hopkins"/>
    <n v="78"/>
    <x v="0"/>
    <x v="0"/>
    <x v="0"/>
    <s v="AB+"/>
    <x v="2"/>
    <x v="1308"/>
    <s v="Anne Banks"/>
    <s v="Haas and Sons"/>
    <x v="3"/>
    <n v="15742.473319999999"/>
    <n v="460"/>
    <x v="1"/>
    <d v="2019-02-20T00:00:00"/>
    <n v="8"/>
    <s v="Paracetamol"/>
    <x v="2"/>
  </r>
  <r>
    <s v="Angela Jordan"/>
    <n v="23"/>
    <x v="2"/>
    <x v="0"/>
    <x v="5"/>
    <s v="A+"/>
    <x v="0"/>
    <x v="405"/>
    <s v="Cory Zavala"/>
    <s v="Davis-Hamilton"/>
    <x v="3"/>
    <n v="53131.983330000003"/>
    <n v="449"/>
    <x v="2"/>
    <d v="2019-06-11T00:00:00"/>
    <n v="14"/>
    <s v="Paracetamol"/>
    <x v="0"/>
  </r>
  <r>
    <s v="Hannah Walker"/>
    <n v="28"/>
    <x v="2"/>
    <x v="0"/>
    <x v="5"/>
    <s v="AB+"/>
    <x v="2"/>
    <x v="1000"/>
    <s v="Gregory Coleman"/>
    <s v="Moreno and Sons"/>
    <x v="1"/>
    <n v="17294.919460000001"/>
    <n v="157"/>
    <x v="1"/>
    <d v="2023-07-14T00:00:00"/>
    <n v="25"/>
    <s v="Paracetamol"/>
    <x v="1"/>
  </r>
  <r>
    <s v="Brenda Reyes"/>
    <n v="67"/>
    <x v="0"/>
    <x v="0"/>
    <x v="0"/>
    <s v="B-"/>
    <x v="4"/>
    <x v="1254"/>
    <s v="Deanna Decker"/>
    <s v="Miller Inc"/>
    <x v="1"/>
    <n v="18375.000810000001"/>
    <n v="450"/>
    <x v="1"/>
    <d v="2019-07-31T00:00:00"/>
    <n v="15"/>
    <s v="Ibuprofen"/>
    <x v="0"/>
  </r>
  <r>
    <s v="Stephen Lopez"/>
    <n v="79"/>
    <x v="0"/>
    <x v="0"/>
    <x v="0"/>
    <s v="O+"/>
    <x v="5"/>
    <x v="716"/>
    <s v="Timothy Cole"/>
    <s v="Ruiz, Baker and Vargas"/>
    <x v="2"/>
    <n v="77687.615479999993"/>
    <n v="247"/>
    <x v="2"/>
    <d v="2020-04-27T00:00:00"/>
    <n v="17"/>
    <s v="Lipitor"/>
    <x v="2"/>
  </r>
  <r>
    <s v="Christina Mcconnell"/>
    <n v="35"/>
    <x v="1"/>
    <x v="1"/>
    <x v="1"/>
    <s v="AB+"/>
    <x v="4"/>
    <x v="1358"/>
    <s v="Kimberly Le"/>
    <s v="Mills Ltd"/>
    <x v="0"/>
    <n v="21347.070909999999"/>
    <n v="142"/>
    <x v="2"/>
    <d v="2021-05-26T00:00:00"/>
    <n v="19"/>
    <s v="Paracetamol"/>
    <x v="0"/>
  </r>
  <r>
    <s v="Bryan Smith"/>
    <n v="25"/>
    <x v="2"/>
    <x v="0"/>
    <x v="5"/>
    <s v="B-"/>
    <x v="1"/>
    <x v="1099"/>
    <s v="Donna Cox"/>
    <s v="Smith Inc"/>
    <x v="2"/>
    <n v="17795.979780000001"/>
    <n v="162"/>
    <x v="1"/>
    <d v="2022-04-26T00:00:00"/>
    <n v="15"/>
    <s v="Paracetamol"/>
    <x v="1"/>
  </r>
  <r>
    <s v="Michael Hunt"/>
    <n v="32"/>
    <x v="2"/>
    <x v="0"/>
    <x v="5"/>
    <s v="A+"/>
    <x v="1"/>
    <x v="1359"/>
    <s v="Stephen Cook"/>
    <s v="Monroe, Allen and Welch"/>
    <x v="2"/>
    <n v="44318.985630000003"/>
    <n v="155"/>
    <x v="2"/>
    <d v="2022-06-25T00:00:00"/>
    <n v="21"/>
    <s v="Paracetamol"/>
    <x v="0"/>
  </r>
  <r>
    <s v="Jeffrey Jones"/>
    <n v="52"/>
    <x v="1"/>
    <x v="1"/>
    <x v="1"/>
    <s v="B+"/>
    <x v="0"/>
    <x v="327"/>
    <s v="Wendy Faulkner"/>
    <s v="Dunn Inc"/>
    <x v="3"/>
    <n v="52624.157950000001"/>
    <n v="327"/>
    <x v="2"/>
    <d v="2019-08-28T00:00:00"/>
    <n v="27"/>
    <s v="Aspirin"/>
    <x v="1"/>
  </r>
  <r>
    <s v="Kevin Smith"/>
    <n v="59"/>
    <x v="1"/>
    <x v="1"/>
    <x v="1"/>
    <s v="A-"/>
    <x v="0"/>
    <x v="478"/>
    <s v="Matthew Beltran"/>
    <s v="Hayes, Burke and Oconnell"/>
    <x v="4"/>
    <n v="25878.777279999998"/>
    <n v="275"/>
    <x v="1"/>
    <d v="2020-04-19T00:00:00"/>
    <n v="8"/>
    <s v="Ibuprofen"/>
    <x v="2"/>
  </r>
  <r>
    <s v="Rachel Evans"/>
    <n v="56"/>
    <x v="1"/>
    <x v="0"/>
    <x v="3"/>
    <s v="B-"/>
    <x v="2"/>
    <x v="1360"/>
    <s v="Jonathon Rhodes"/>
    <s v="Hernandez-Burke"/>
    <x v="3"/>
    <n v="7216.737862"/>
    <n v="235"/>
    <x v="2"/>
    <d v="2020-06-07T00:00:00"/>
    <n v="20"/>
    <s v="Penicillin"/>
    <x v="0"/>
  </r>
  <r>
    <s v="Justin Swanson"/>
    <n v="22"/>
    <x v="2"/>
    <x v="1"/>
    <x v="4"/>
    <s v="AB-"/>
    <x v="1"/>
    <x v="1227"/>
    <s v="Brandi Rojas"/>
    <s v="Griffin, Smith and White"/>
    <x v="1"/>
    <n v="1102.2914960000001"/>
    <n v="171"/>
    <x v="2"/>
    <d v="2023-07-13T00:00:00"/>
    <n v="6"/>
    <s v="Paracetamol"/>
    <x v="1"/>
  </r>
  <r>
    <s v="Tracy Gentry"/>
    <n v="44"/>
    <x v="1"/>
    <x v="1"/>
    <x v="1"/>
    <s v="O+"/>
    <x v="0"/>
    <x v="1305"/>
    <s v="Brittany Carr"/>
    <s v="Solis-Jones"/>
    <x v="1"/>
    <n v="38619.516080000001"/>
    <n v="268"/>
    <x v="2"/>
    <d v="2019-06-30T00:00:00"/>
    <n v="30"/>
    <s v="Penicillin"/>
    <x v="0"/>
  </r>
  <r>
    <s v="Daniel Miller"/>
    <n v="76"/>
    <x v="0"/>
    <x v="0"/>
    <x v="0"/>
    <s v="O+"/>
    <x v="1"/>
    <x v="778"/>
    <s v="Frank Willis"/>
    <s v="Mcguire-Glover"/>
    <x v="1"/>
    <n v="2914.737498"/>
    <n v="237"/>
    <x v="2"/>
    <d v="2020-10-14T00:00:00"/>
    <n v="16"/>
    <s v="Paracetamol"/>
    <x v="0"/>
  </r>
  <r>
    <s v="Katie Perez"/>
    <n v="72"/>
    <x v="0"/>
    <x v="0"/>
    <x v="0"/>
    <s v="AB-"/>
    <x v="1"/>
    <x v="884"/>
    <s v="Todd Allen"/>
    <s v="Robles, Pollard and Andersen"/>
    <x v="1"/>
    <n v="20530.96946"/>
    <n v="381"/>
    <x v="1"/>
    <d v="2019-08-20T00:00:00"/>
    <n v="12"/>
    <s v="Lipitor"/>
    <x v="0"/>
  </r>
  <r>
    <s v="Meghan Lee"/>
    <n v="56"/>
    <x v="1"/>
    <x v="1"/>
    <x v="1"/>
    <s v="O+"/>
    <x v="4"/>
    <x v="1250"/>
    <s v="Marvin Smith"/>
    <s v="Haley, Strickland and Oliver"/>
    <x v="4"/>
    <n v="28221.70868"/>
    <n v="265"/>
    <x v="2"/>
    <d v="2022-10-07T00:00:00"/>
    <n v="2"/>
    <s v="Lipitor"/>
    <x v="1"/>
  </r>
  <r>
    <s v="Charles Holt"/>
    <n v="82"/>
    <x v="0"/>
    <x v="1"/>
    <x v="2"/>
    <s v="AB+"/>
    <x v="5"/>
    <x v="1356"/>
    <s v="Kevin Hodges"/>
    <s v="Crawford-Thomas"/>
    <x v="2"/>
    <n v="19030.7395"/>
    <n v="488"/>
    <x v="1"/>
    <d v="2022-12-31T00:00:00"/>
    <n v="2"/>
    <s v="Lipitor"/>
    <x v="0"/>
  </r>
  <r>
    <s v="Richard Walker"/>
    <n v="51"/>
    <x v="1"/>
    <x v="0"/>
    <x v="3"/>
    <s v="O+"/>
    <x v="3"/>
    <x v="756"/>
    <s v="Rachel Johnson"/>
    <s v="Ramirez, Taylor and Jackson"/>
    <x v="0"/>
    <n v="27692.656930000001"/>
    <n v="362"/>
    <x v="0"/>
    <d v="2020-08-18T00:00:00"/>
    <n v="8"/>
    <s v="Paracetamol"/>
    <x v="1"/>
  </r>
  <r>
    <s v="Jennifer Carroll"/>
    <n v="51"/>
    <x v="1"/>
    <x v="1"/>
    <x v="1"/>
    <s v="AB+"/>
    <x v="0"/>
    <x v="1361"/>
    <s v="Keith Thomas"/>
    <s v="Mcclain LLC"/>
    <x v="1"/>
    <n v="33831.027999999998"/>
    <n v="391"/>
    <x v="1"/>
    <d v="2019-02-22T00:00:00"/>
    <n v="29"/>
    <s v="Paracetamol"/>
    <x v="1"/>
  </r>
  <r>
    <s v="Lance Haynes"/>
    <n v="57"/>
    <x v="1"/>
    <x v="1"/>
    <x v="1"/>
    <s v="AB-"/>
    <x v="5"/>
    <x v="25"/>
    <s v="Judith Spears"/>
    <s v="Adkins-Zhang"/>
    <x v="4"/>
    <n v="37464.560960000003"/>
    <n v="128"/>
    <x v="2"/>
    <d v="2021-06-13T00:00:00"/>
    <n v="17"/>
    <s v="Ibuprofen"/>
    <x v="0"/>
  </r>
  <r>
    <s v="Brandi Jones"/>
    <n v="27"/>
    <x v="2"/>
    <x v="0"/>
    <x v="5"/>
    <s v="O+"/>
    <x v="1"/>
    <x v="1362"/>
    <s v="Samuel Shaw"/>
    <s v="Cooper-Garcia"/>
    <x v="1"/>
    <n v="963.01374310000006"/>
    <n v="314"/>
    <x v="2"/>
    <d v="2020-04-27T00:00:00"/>
    <n v="13"/>
    <s v="Aspirin"/>
    <x v="0"/>
  </r>
  <r>
    <s v="Brandi Henson"/>
    <n v="50"/>
    <x v="1"/>
    <x v="0"/>
    <x v="3"/>
    <s v="O+"/>
    <x v="4"/>
    <x v="472"/>
    <s v="Michelle Jacobs"/>
    <s v="Henderson, Davis and Miller"/>
    <x v="2"/>
    <n v="15726.60067"/>
    <n v="348"/>
    <x v="1"/>
    <d v="2022-12-02T00:00:00"/>
    <n v="18"/>
    <s v="Paracetamol"/>
    <x v="2"/>
  </r>
  <r>
    <s v="Kelly Howell"/>
    <n v="58"/>
    <x v="1"/>
    <x v="1"/>
    <x v="1"/>
    <s v="O+"/>
    <x v="4"/>
    <x v="1363"/>
    <s v="Mr. Mitchell Mckinney"/>
    <s v="Kane, Thompson and Meza"/>
    <x v="3"/>
    <n v="4600.4127550000003"/>
    <n v="350"/>
    <x v="2"/>
    <d v="2020-12-18T00:00:00"/>
    <n v="22"/>
    <s v="Lipitor"/>
    <x v="0"/>
  </r>
  <r>
    <s v="Ian Jackson"/>
    <n v="47"/>
    <x v="1"/>
    <x v="1"/>
    <x v="1"/>
    <s v="B-"/>
    <x v="2"/>
    <x v="528"/>
    <s v="Melanie Wong"/>
    <s v="Jackson PLC"/>
    <x v="3"/>
    <n v="10695.7515"/>
    <n v="468"/>
    <x v="0"/>
    <d v="2022-12-13T00:00:00"/>
    <n v="19"/>
    <s v="Ibuprofen"/>
    <x v="0"/>
  </r>
  <r>
    <s v="Rachel May"/>
    <n v="31"/>
    <x v="2"/>
    <x v="1"/>
    <x v="4"/>
    <s v="AB-"/>
    <x v="1"/>
    <x v="412"/>
    <s v="Jennifer Wolf"/>
    <s v="Duffy PLC"/>
    <x v="1"/>
    <n v="42915.715400000001"/>
    <n v="486"/>
    <x v="1"/>
    <d v="2022-09-06T00:00:00"/>
    <n v="12"/>
    <s v="Lipitor"/>
    <x v="0"/>
  </r>
  <r>
    <s v="Tina Combs"/>
    <n v="40"/>
    <x v="1"/>
    <x v="1"/>
    <x v="1"/>
    <s v="O+"/>
    <x v="2"/>
    <x v="849"/>
    <s v="Cody Perez"/>
    <s v="Larson and Sons"/>
    <x v="3"/>
    <n v="14237.85959"/>
    <n v="108"/>
    <x v="0"/>
    <d v="2021-12-16T00:00:00"/>
    <n v="23"/>
    <s v="Ibuprofen"/>
    <x v="2"/>
  </r>
  <r>
    <s v="Michael Powell"/>
    <n v="38"/>
    <x v="1"/>
    <x v="1"/>
    <x v="1"/>
    <s v="O+"/>
    <x v="0"/>
    <x v="914"/>
    <s v="Susan Kane"/>
    <s v="Spears, Alvarado and Alvarado"/>
    <x v="2"/>
    <n v="24050.860629999999"/>
    <n v="251"/>
    <x v="1"/>
    <d v="2022-04-09T00:00:00"/>
    <n v="30"/>
    <s v="Penicillin"/>
    <x v="1"/>
  </r>
  <r>
    <s v="Matthew Hall"/>
    <n v="65"/>
    <x v="0"/>
    <x v="1"/>
    <x v="2"/>
    <s v="AB+"/>
    <x v="3"/>
    <x v="1364"/>
    <s v="Kristine Watson"/>
    <s v="Prince, Ellison and Mcmahon"/>
    <x v="3"/>
    <n v="38333.577100000002"/>
    <n v="386"/>
    <x v="0"/>
    <d v="2019-02-13T00:00:00"/>
    <n v="5"/>
    <s v="Aspirin"/>
    <x v="1"/>
  </r>
  <r>
    <s v="Edward Smith"/>
    <n v="49"/>
    <x v="1"/>
    <x v="1"/>
    <x v="1"/>
    <s v="A+"/>
    <x v="3"/>
    <x v="192"/>
    <s v="Emily Smith"/>
    <s v="Bell-Coleman"/>
    <x v="1"/>
    <n v="7835.4703870000003"/>
    <n v="310"/>
    <x v="0"/>
    <d v="2020-02-14T00:00:00"/>
    <n v="2"/>
    <s v="Penicillin"/>
    <x v="1"/>
  </r>
  <r>
    <s v="Lori Hill"/>
    <n v="38"/>
    <x v="1"/>
    <x v="1"/>
    <x v="1"/>
    <s v="B-"/>
    <x v="5"/>
    <x v="1365"/>
    <s v="Alyssa Larson"/>
    <s v="Patel, Byrd and Bowers"/>
    <x v="3"/>
    <n v="14556.87521"/>
    <n v="132"/>
    <x v="0"/>
    <d v="2020-07-21T00:00:00"/>
    <n v="14"/>
    <s v="Aspirin"/>
    <x v="1"/>
  </r>
  <r>
    <s v="Elizabeth Robinson"/>
    <n v="35"/>
    <x v="1"/>
    <x v="1"/>
    <x v="1"/>
    <s v="O+"/>
    <x v="4"/>
    <x v="831"/>
    <s v="David Parrish"/>
    <s v="Paul-Russell"/>
    <x v="0"/>
    <n v="34920.763630000001"/>
    <n v="164"/>
    <x v="1"/>
    <d v="2023-06-08T00:00:00"/>
    <n v="23"/>
    <s v="Penicillin"/>
    <x v="1"/>
  </r>
  <r>
    <s v="Mary Scott"/>
    <n v="79"/>
    <x v="0"/>
    <x v="0"/>
    <x v="0"/>
    <s v="O+"/>
    <x v="5"/>
    <x v="926"/>
    <s v="Angela Rodgers"/>
    <s v="Lee-Gonzalez"/>
    <x v="1"/>
    <n v="41626.23227"/>
    <n v="319"/>
    <x v="0"/>
    <d v="2019-07-04T00:00:00"/>
    <n v="5"/>
    <s v="Penicillin"/>
    <x v="2"/>
  </r>
  <r>
    <s v="Paul Salazar"/>
    <n v="40"/>
    <x v="1"/>
    <x v="0"/>
    <x v="3"/>
    <s v="AB+"/>
    <x v="3"/>
    <x v="1098"/>
    <s v="Diane Torres"/>
    <s v="Johnson Group"/>
    <x v="3"/>
    <n v="16782.618409999999"/>
    <n v="156"/>
    <x v="0"/>
    <d v="2021-08-05T00:00:00"/>
    <n v="1"/>
    <s v="Lipitor"/>
    <x v="1"/>
  </r>
  <r>
    <s v="Phillip Rivera"/>
    <n v="27"/>
    <x v="2"/>
    <x v="0"/>
    <x v="5"/>
    <s v="B-"/>
    <x v="1"/>
    <x v="895"/>
    <s v="Dr. Alvin Garcia DDS"/>
    <s v="Phillips PLC"/>
    <x v="2"/>
    <n v="3148.1871620000002"/>
    <n v="239"/>
    <x v="2"/>
    <d v="2019-10-17T00:00:00"/>
    <n v="23"/>
    <s v="Ibuprofen"/>
    <x v="0"/>
  </r>
  <r>
    <s v="Sabrina Williams"/>
    <n v="59"/>
    <x v="1"/>
    <x v="0"/>
    <x v="3"/>
    <s v="AB-"/>
    <x v="4"/>
    <x v="474"/>
    <s v="Shelley Cobb"/>
    <s v="Garza-Cruz"/>
    <x v="0"/>
    <n v="6693.8415999999997"/>
    <n v="146"/>
    <x v="1"/>
    <d v="2021-12-15T00:00:00"/>
    <n v="17"/>
    <s v="Ibuprofen"/>
    <x v="2"/>
  </r>
  <r>
    <s v="Todd Phillips"/>
    <n v="73"/>
    <x v="0"/>
    <x v="0"/>
    <x v="0"/>
    <s v="A-"/>
    <x v="0"/>
    <x v="150"/>
    <s v="Casey Mckenzie"/>
    <s v="Williamson, Brown and Perez"/>
    <x v="3"/>
    <n v="57784.378149999997"/>
    <n v="266"/>
    <x v="1"/>
    <d v="2020-05-22T00:00:00"/>
    <n v="24"/>
    <s v="Aspirin"/>
    <x v="0"/>
  </r>
  <r>
    <s v="Jennifer Graham"/>
    <n v="73"/>
    <x v="0"/>
    <x v="0"/>
    <x v="0"/>
    <s v="B+"/>
    <x v="0"/>
    <x v="603"/>
    <s v="Stephen Ho"/>
    <s v="Frank LLC"/>
    <x v="2"/>
    <n v="44416.01943"/>
    <n v="212"/>
    <x v="1"/>
    <d v="2023-05-15T00:00:00"/>
    <n v="5"/>
    <s v="Penicillin"/>
    <x v="0"/>
  </r>
  <r>
    <s v="Sergio Wilson"/>
    <n v="40"/>
    <x v="1"/>
    <x v="1"/>
    <x v="1"/>
    <s v="A+"/>
    <x v="2"/>
    <x v="1366"/>
    <s v="Brady Estrada"/>
    <s v="Jones, Wood and Adams"/>
    <x v="2"/>
    <n v="13783.50505"/>
    <n v="336"/>
    <x v="2"/>
    <d v="2019-07-20T00:00:00"/>
    <n v="17"/>
    <s v="Paracetamol"/>
    <x v="1"/>
  </r>
  <r>
    <s v="Michelle Webb"/>
    <n v="73"/>
    <x v="0"/>
    <x v="1"/>
    <x v="2"/>
    <s v="B+"/>
    <x v="5"/>
    <x v="659"/>
    <s v="Sara Jones"/>
    <s v="Gutierrez-Livingston"/>
    <x v="0"/>
    <n v="68156.312220000007"/>
    <n v="380"/>
    <x v="1"/>
    <d v="2023-01-30T00:00:00"/>
    <n v="22"/>
    <s v="Lipitor"/>
    <x v="1"/>
  </r>
  <r>
    <s v="Rachel Mcmillan"/>
    <n v="75"/>
    <x v="0"/>
    <x v="1"/>
    <x v="2"/>
    <s v="AB-"/>
    <x v="5"/>
    <x v="672"/>
    <s v="Tammy Cox"/>
    <s v="Lewis-Benjamin"/>
    <x v="0"/>
    <n v="28579.783189999998"/>
    <n v="192"/>
    <x v="1"/>
    <d v="2021-09-29T00:00:00"/>
    <n v="15"/>
    <s v="Ibuprofen"/>
    <x v="1"/>
  </r>
  <r>
    <s v="Corey Mcguire"/>
    <n v="53"/>
    <x v="1"/>
    <x v="0"/>
    <x v="3"/>
    <s v="B-"/>
    <x v="0"/>
    <x v="822"/>
    <s v="Matthew Smith"/>
    <s v="Reynolds-Rodriguez"/>
    <x v="3"/>
    <n v="3508.0228200000001"/>
    <n v="481"/>
    <x v="1"/>
    <d v="2019-02-20T00:00:00"/>
    <n v="22"/>
    <s v="Penicillin"/>
    <x v="1"/>
  </r>
  <r>
    <s v="Tracy Sanford"/>
    <n v="57"/>
    <x v="1"/>
    <x v="1"/>
    <x v="1"/>
    <s v="AB-"/>
    <x v="4"/>
    <x v="1054"/>
    <s v="Michelle Williams"/>
    <s v="Campbell-White"/>
    <x v="2"/>
    <n v="5756.1526260000001"/>
    <n v="400"/>
    <x v="1"/>
    <d v="2022-11-06T00:00:00"/>
    <n v="16"/>
    <s v="Lipitor"/>
    <x v="1"/>
  </r>
  <r>
    <s v="Timothy Rose"/>
    <n v="82"/>
    <x v="0"/>
    <x v="1"/>
    <x v="2"/>
    <s v="O-"/>
    <x v="0"/>
    <x v="1367"/>
    <s v="Julie Walker"/>
    <s v="Davis, Martin and Hughes"/>
    <x v="0"/>
    <n v="9135.0840860000008"/>
    <n v="400"/>
    <x v="1"/>
    <d v="2023-06-02T00:00:00"/>
    <n v="4"/>
    <s v="Penicillin"/>
    <x v="2"/>
  </r>
  <r>
    <s v="James Delacruz"/>
    <n v="48"/>
    <x v="1"/>
    <x v="0"/>
    <x v="3"/>
    <s v="AB+"/>
    <x v="2"/>
    <x v="1086"/>
    <s v="Jason Day"/>
    <s v="Jensen, Griffith and Bennett"/>
    <x v="0"/>
    <n v="23670.679680000001"/>
    <n v="272"/>
    <x v="0"/>
    <d v="2022-03-06T00:00:00"/>
    <n v="8"/>
    <s v="Penicillin"/>
    <x v="0"/>
  </r>
  <r>
    <s v="Steven Petersen"/>
    <n v="50"/>
    <x v="1"/>
    <x v="1"/>
    <x v="1"/>
    <s v="O-"/>
    <x v="4"/>
    <x v="1132"/>
    <s v="Bob Rogers"/>
    <s v="Leon-Wheeler"/>
    <x v="1"/>
    <n v="5165.4380389999997"/>
    <n v="315"/>
    <x v="1"/>
    <d v="2020-01-29T00:00:00"/>
    <n v="13"/>
    <s v="Paracetamol"/>
    <x v="2"/>
  </r>
  <r>
    <s v="Laura Valdez"/>
    <n v="51"/>
    <x v="1"/>
    <x v="1"/>
    <x v="1"/>
    <s v="O-"/>
    <x v="4"/>
    <x v="1146"/>
    <s v="Carlos Reed"/>
    <s v="Martin Ltd"/>
    <x v="1"/>
    <n v="6491.1526489999997"/>
    <n v="231"/>
    <x v="1"/>
    <d v="2020-08-22T00:00:00"/>
    <n v="9"/>
    <s v="Ibuprofen"/>
    <x v="0"/>
  </r>
  <r>
    <s v="Kimberly Boone"/>
    <n v="25"/>
    <x v="2"/>
    <x v="0"/>
    <x v="5"/>
    <s v="AB-"/>
    <x v="3"/>
    <x v="638"/>
    <s v="Ashley Cantrell"/>
    <s v="Acosta PLC"/>
    <x v="1"/>
    <n v="16614.524089999999"/>
    <n v="132"/>
    <x v="0"/>
    <d v="2020-07-07T00:00:00"/>
    <n v="12"/>
    <s v="Penicillin"/>
    <x v="2"/>
  </r>
  <r>
    <s v="Robin Bishop"/>
    <n v="73"/>
    <x v="0"/>
    <x v="0"/>
    <x v="0"/>
    <s v="A-"/>
    <x v="3"/>
    <x v="852"/>
    <s v="Bonnie Sims"/>
    <s v="Romero Inc"/>
    <x v="0"/>
    <n v="38459.739390000002"/>
    <n v="347"/>
    <x v="0"/>
    <d v="2022-02-19T00:00:00"/>
    <n v="5"/>
    <s v="Aspirin"/>
    <x v="2"/>
  </r>
  <r>
    <s v="Haley Baker"/>
    <n v="66"/>
    <x v="0"/>
    <x v="0"/>
    <x v="0"/>
    <s v="O-"/>
    <x v="2"/>
    <x v="1215"/>
    <s v="John Copeland"/>
    <s v="Mcbride-Richardson"/>
    <x v="0"/>
    <n v="19926.15841"/>
    <n v="485"/>
    <x v="1"/>
    <d v="2019-12-24T00:00:00"/>
    <n v="24"/>
    <s v="Paracetamol"/>
    <x v="2"/>
  </r>
  <r>
    <s v="Antonio Mitchell"/>
    <n v="38"/>
    <x v="1"/>
    <x v="1"/>
    <x v="1"/>
    <s v="A+"/>
    <x v="4"/>
    <x v="1368"/>
    <s v="Tiffany Mayo"/>
    <s v="Wilson, Ramsey and Shaw"/>
    <x v="3"/>
    <n v="32624.43506"/>
    <n v="307"/>
    <x v="2"/>
    <d v="2021-03-27T00:00:00"/>
    <n v="9"/>
    <s v="Paracetamol"/>
    <x v="2"/>
  </r>
  <r>
    <s v="Elizabeth Mercado"/>
    <n v="19"/>
    <x v="2"/>
    <x v="0"/>
    <x v="5"/>
    <s v="B+"/>
    <x v="0"/>
    <x v="421"/>
    <s v="Eric Thompson"/>
    <s v="Jensen-Holland"/>
    <x v="2"/>
    <n v="58177.00892"/>
    <n v="477"/>
    <x v="1"/>
    <d v="2021-08-05T00:00:00"/>
    <n v="22"/>
    <s v="Aspirin"/>
    <x v="2"/>
  </r>
  <r>
    <s v="Troy Parker"/>
    <n v="77"/>
    <x v="0"/>
    <x v="0"/>
    <x v="0"/>
    <s v="A-"/>
    <x v="2"/>
    <x v="127"/>
    <s v="Tracey Mccormick"/>
    <s v="Campbell-Choi"/>
    <x v="0"/>
    <n v="20630.316279999999"/>
    <n v="278"/>
    <x v="1"/>
    <d v="2020-08-19T00:00:00"/>
    <n v="3"/>
    <s v="Penicillin"/>
    <x v="0"/>
  </r>
  <r>
    <s v="Nancy Smith DDS"/>
    <n v="50"/>
    <x v="1"/>
    <x v="1"/>
    <x v="1"/>
    <s v="A+"/>
    <x v="5"/>
    <x v="934"/>
    <s v="Brittany Brooks"/>
    <s v="Luna Group"/>
    <x v="2"/>
    <n v="14128.442569999999"/>
    <n v="320"/>
    <x v="1"/>
    <d v="2020-07-04T00:00:00"/>
    <n v="24"/>
    <s v="Lipitor"/>
    <x v="0"/>
  </r>
  <r>
    <s v="Taylor Moore"/>
    <n v="76"/>
    <x v="0"/>
    <x v="1"/>
    <x v="2"/>
    <s v="O-"/>
    <x v="2"/>
    <x v="1369"/>
    <s v="Gregory Hoffman"/>
    <s v="Lopez Group"/>
    <x v="0"/>
    <n v="14897.298280000001"/>
    <n v="428"/>
    <x v="2"/>
    <d v="2021-01-06T00:00:00"/>
    <n v="30"/>
    <s v="Aspirin"/>
    <x v="2"/>
  </r>
  <r>
    <s v="Robert Webb"/>
    <n v="79"/>
    <x v="0"/>
    <x v="1"/>
    <x v="2"/>
    <s v="AB+"/>
    <x v="2"/>
    <x v="434"/>
    <s v="Anna Baldwin"/>
    <s v="Pollard, Hunt and Baldwin"/>
    <x v="0"/>
    <n v="5443.562578"/>
    <n v="207"/>
    <x v="2"/>
    <d v="2021-03-10T00:00:00"/>
    <n v="3"/>
    <s v="Penicillin"/>
    <x v="1"/>
  </r>
  <r>
    <s v="James Moses"/>
    <n v="70"/>
    <x v="0"/>
    <x v="1"/>
    <x v="2"/>
    <s v="A+"/>
    <x v="5"/>
    <x v="1370"/>
    <s v="Jared Baxter"/>
    <s v="Rodriguez-Carter"/>
    <x v="0"/>
    <n v="49422.275739999997"/>
    <n v="122"/>
    <x v="1"/>
    <d v="2021-04-24T00:00:00"/>
    <n v="3"/>
    <s v="Lipitor"/>
    <x v="1"/>
  </r>
  <r>
    <s v="David Estes"/>
    <n v="19"/>
    <x v="2"/>
    <x v="1"/>
    <x v="4"/>
    <s v="A+"/>
    <x v="1"/>
    <x v="514"/>
    <s v="Juan Garcia"/>
    <s v="Garcia, Carroll and Warren"/>
    <x v="2"/>
    <n v="5854.5143850000004"/>
    <n v="365"/>
    <x v="2"/>
    <d v="2021-09-17T00:00:00"/>
    <n v="17"/>
    <s v="Aspirin"/>
    <x v="2"/>
  </r>
  <r>
    <s v="Glenn Weber"/>
    <n v="34"/>
    <x v="2"/>
    <x v="1"/>
    <x v="4"/>
    <s v="B-"/>
    <x v="2"/>
    <x v="1259"/>
    <s v="Michael White"/>
    <s v="Gutierrez-Wong"/>
    <x v="3"/>
    <n v="7679.3027039999997"/>
    <n v="221"/>
    <x v="1"/>
    <d v="2020-09-21T00:00:00"/>
    <n v="22"/>
    <s v="Ibuprofen"/>
    <x v="1"/>
  </r>
  <r>
    <s v="Julie Velasquez"/>
    <n v="60"/>
    <x v="0"/>
    <x v="1"/>
    <x v="2"/>
    <s v="O-"/>
    <x v="2"/>
    <x v="662"/>
    <s v="Nancy Shaffer"/>
    <s v="Fleming, Owen and Stewart"/>
    <x v="0"/>
    <n v="15710.78284"/>
    <n v="246"/>
    <x v="2"/>
    <d v="2019-01-23T00:00:00"/>
    <n v="2"/>
    <s v="Aspirin"/>
    <x v="1"/>
  </r>
  <r>
    <s v="Andrew Smith"/>
    <n v="35"/>
    <x v="1"/>
    <x v="1"/>
    <x v="1"/>
    <s v="A+"/>
    <x v="3"/>
    <x v="1371"/>
    <s v="Leslie Rodriguez"/>
    <s v="Rivera-Thomas"/>
    <x v="4"/>
    <n v="14089.49029"/>
    <n v="191"/>
    <x v="0"/>
    <d v="2023-09-21T00:00:00"/>
    <n v="21"/>
    <s v="Aspirin"/>
    <x v="1"/>
  </r>
  <r>
    <s v="Angela Carey"/>
    <n v="23"/>
    <x v="2"/>
    <x v="0"/>
    <x v="5"/>
    <s v="O-"/>
    <x v="1"/>
    <x v="381"/>
    <s v="Jason Pratt"/>
    <s v="Harmon, Robinson and Medina"/>
    <x v="2"/>
    <n v="5817.627485"/>
    <n v="381"/>
    <x v="0"/>
    <d v="2022-02-13T00:00:00"/>
    <n v="17"/>
    <s v="Lipitor"/>
    <x v="1"/>
  </r>
  <r>
    <s v="Kristi King DVM"/>
    <n v="65"/>
    <x v="0"/>
    <x v="1"/>
    <x v="2"/>
    <s v="AB+"/>
    <x v="0"/>
    <x v="1372"/>
    <s v="Angel Riley"/>
    <s v="Weaver, Perry and Ochoa"/>
    <x v="0"/>
    <n v="52549.728199999998"/>
    <n v="313"/>
    <x v="1"/>
    <d v="2022-05-22T00:00:00"/>
    <n v="29"/>
    <s v="Penicillin"/>
    <x v="1"/>
  </r>
  <r>
    <s v="Isabella Rose"/>
    <n v="74"/>
    <x v="0"/>
    <x v="0"/>
    <x v="0"/>
    <s v="O-"/>
    <x v="3"/>
    <x v="715"/>
    <s v="Jason Young"/>
    <s v="Burns PLC"/>
    <x v="0"/>
    <n v="7202.5696820000003"/>
    <n v="261"/>
    <x v="2"/>
    <d v="2020-09-01T00:00:00"/>
    <n v="20"/>
    <s v="Ibuprofen"/>
    <x v="1"/>
  </r>
  <r>
    <s v="Deborah Goodman"/>
    <n v="33"/>
    <x v="2"/>
    <x v="1"/>
    <x v="4"/>
    <s v="A+"/>
    <x v="1"/>
    <x v="1148"/>
    <s v="Andrea Brown"/>
    <s v="Smith, Perez and Johnson"/>
    <x v="3"/>
    <n v="11576.606529999999"/>
    <n v="235"/>
    <x v="1"/>
    <d v="2022-03-01T00:00:00"/>
    <n v="9"/>
    <s v="Paracetamol"/>
    <x v="1"/>
  </r>
  <r>
    <s v="Thomas Decker"/>
    <n v="19"/>
    <x v="2"/>
    <x v="0"/>
    <x v="5"/>
    <s v="AB-"/>
    <x v="2"/>
    <x v="38"/>
    <s v="Erin Mcdonald"/>
    <s v="Mckenzie Inc"/>
    <x v="2"/>
    <n v="15521.435219999999"/>
    <n v="189"/>
    <x v="2"/>
    <d v="2021-03-06T00:00:00"/>
    <n v="10"/>
    <s v="Ibuprofen"/>
    <x v="0"/>
  </r>
  <r>
    <s v="Nicole Garcia"/>
    <n v="19"/>
    <x v="2"/>
    <x v="1"/>
    <x v="4"/>
    <s v="A+"/>
    <x v="2"/>
    <x v="1048"/>
    <s v="Rhonda Stevens"/>
    <s v="Anderson-Harrison"/>
    <x v="1"/>
    <n v="21137.16389"/>
    <n v="235"/>
    <x v="0"/>
    <d v="2023-09-06T00:00:00"/>
    <n v="17"/>
    <s v="Ibuprofen"/>
    <x v="0"/>
  </r>
  <r>
    <s v="Travis Hamilton"/>
    <n v="36"/>
    <x v="1"/>
    <x v="1"/>
    <x v="1"/>
    <s v="B-"/>
    <x v="5"/>
    <x v="1105"/>
    <s v="David Wells"/>
    <s v="Baxter-Holmes"/>
    <x v="0"/>
    <n v="6100.0852340000001"/>
    <n v="173"/>
    <x v="0"/>
    <d v="2020-04-20T00:00:00"/>
    <n v="7"/>
    <s v="Paracetamol"/>
    <x v="1"/>
  </r>
  <r>
    <s v="Austin Benjamin"/>
    <n v="64"/>
    <x v="0"/>
    <x v="0"/>
    <x v="0"/>
    <s v="A+"/>
    <x v="0"/>
    <x v="1249"/>
    <s v="Kenneth Powell"/>
    <s v="Anthony Ltd"/>
    <x v="0"/>
    <n v="37117.149899999997"/>
    <n v="357"/>
    <x v="1"/>
    <d v="2021-08-19T00:00:00"/>
    <n v="9"/>
    <s v="Lipitor"/>
    <x v="1"/>
  </r>
  <r>
    <s v="Cory Heath"/>
    <n v="81"/>
    <x v="0"/>
    <x v="0"/>
    <x v="0"/>
    <s v="A+"/>
    <x v="5"/>
    <x v="1153"/>
    <s v="Ronald Morris"/>
    <s v="Sampson, Nicholson and Gonzalez"/>
    <x v="2"/>
    <n v="38180.205260000002"/>
    <n v="235"/>
    <x v="2"/>
    <d v="2019-03-19T00:00:00"/>
    <n v="9"/>
    <s v="Aspirin"/>
    <x v="1"/>
  </r>
  <r>
    <s v="Javier Gray"/>
    <n v="53"/>
    <x v="1"/>
    <x v="1"/>
    <x v="1"/>
    <s v="B+"/>
    <x v="0"/>
    <x v="1373"/>
    <s v="Katherine Pitts"/>
    <s v="Brown, Marshall and Johnson"/>
    <x v="4"/>
    <n v="38018.346850000002"/>
    <n v="373"/>
    <x v="1"/>
    <d v="2021-11-03T00:00:00"/>
    <n v="14"/>
    <s v="Ibuprofen"/>
    <x v="2"/>
  </r>
  <r>
    <s v="Andrea Neal"/>
    <n v="69"/>
    <x v="0"/>
    <x v="1"/>
    <x v="2"/>
    <s v="B+"/>
    <x v="1"/>
    <x v="487"/>
    <s v="Annette Hamilton"/>
    <s v="Pacheco, Gonzalez and Keller"/>
    <x v="0"/>
    <n v="15626.13366"/>
    <n v="261"/>
    <x v="2"/>
    <d v="2023-06-25T00:00:00"/>
    <n v="24"/>
    <s v="Aspirin"/>
    <x v="0"/>
  </r>
  <r>
    <s v="Stacy Farmer"/>
    <n v="65"/>
    <x v="0"/>
    <x v="1"/>
    <x v="2"/>
    <s v="AB+"/>
    <x v="4"/>
    <x v="635"/>
    <s v="Pamela Pacheco"/>
    <s v="Hebert Ltd"/>
    <x v="4"/>
    <n v="18526.359850000001"/>
    <n v="250"/>
    <x v="2"/>
    <d v="2020-11-20T00:00:00"/>
    <n v="1"/>
    <s v="Aspirin"/>
    <x v="0"/>
  </r>
  <r>
    <s v="Tracy Davidson"/>
    <n v="56"/>
    <x v="1"/>
    <x v="0"/>
    <x v="3"/>
    <s v="B-"/>
    <x v="5"/>
    <x v="61"/>
    <s v="Denise Perez"/>
    <s v="Hogan, Smith and Haney"/>
    <x v="0"/>
    <n v="8687.7840250000008"/>
    <n v="333"/>
    <x v="2"/>
    <d v="2021-03-03T00:00:00"/>
    <n v="15"/>
    <s v="Paracetamol"/>
    <x v="1"/>
  </r>
  <r>
    <s v="Jenny Harris"/>
    <n v="76"/>
    <x v="0"/>
    <x v="1"/>
    <x v="2"/>
    <s v="B-"/>
    <x v="3"/>
    <x v="1316"/>
    <s v="Jacob Higgins"/>
    <s v="Acosta-Holmes"/>
    <x v="2"/>
    <n v="32301.317190000002"/>
    <n v="350"/>
    <x v="0"/>
    <d v="2022-06-23T00:00:00"/>
    <n v="13"/>
    <s v="Ibuprofen"/>
    <x v="1"/>
  </r>
  <r>
    <s v="Patricia Brown"/>
    <n v="60"/>
    <x v="0"/>
    <x v="1"/>
    <x v="2"/>
    <s v="AB-"/>
    <x v="4"/>
    <x v="16"/>
    <s v="Ryan Jefferson"/>
    <s v="Hernandez PLC"/>
    <x v="4"/>
    <n v="20787.070110000001"/>
    <n v="303"/>
    <x v="1"/>
    <d v="2019-11-18T00:00:00"/>
    <n v="3"/>
    <s v="Paracetamol"/>
    <x v="1"/>
  </r>
  <r>
    <s v="Brandon Delgado"/>
    <n v="18"/>
    <x v="2"/>
    <x v="1"/>
    <x v="4"/>
    <s v="AB+"/>
    <x v="1"/>
    <x v="849"/>
    <s v="Michael Cummings"/>
    <s v="Brown, Ellis and Pham"/>
    <x v="3"/>
    <n v="39159.570460000003"/>
    <n v="316"/>
    <x v="2"/>
    <d v="2021-12-16T00:00:00"/>
    <n v="23"/>
    <s v="Ibuprofen"/>
    <x v="0"/>
  </r>
  <r>
    <s v="Ashley Solis"/>
    <n v="26"/>
    <x v="2"/>
    <x v="1"/>
    <x v="4"/>
    <s v="B-"/>
    <x v="1"/>
    <x v="1374"/>
    <s v="Erin Oliver"/>
    <s v="Carrillo-Kelly"/>
    <x v="3"/>
    <n v="34292.945760000002"/>
    <n v="418"/>
    <x v="0"/>
    <d v="2019-11-22T00:00:00"/>
    <n v="16"/>
    <s v="Aspirin"/>
    <x v="2"/>
  </r>
  <r>
    <s v="Rebecca Anderson"/>
    <n v="42"/>
    <x v="1"/>
    <x v="1"/>
    <x v="1"/>
    <s v="B+"/>
    <x v="1"/>
    <x v="1375"/>
    <s v="Barbara Garcia"/>
    <s v="Delacruz Inc"/>
    <x v="1"/>
    <n v="24125.129389999998"/>
    <n v="216"/>
    <x v="0"/>
    <d v="2019-01-07T00:00:00"/>
    <n v="5"/>
    <s v="Aspirin"/>
    <x v="1"/>
  </r>
  <r>
    <s v="Dr. Stacy Gibson PhD"/>
    <n v="59"/>
    <x v="1"/>
    <x v="1"/>
    <x v="1"/>
    <s v="B+"/>
    <x v="5"/>
    <x v="1342"/>
    <s v="Sharon Peters"/>
    <s v="Meyer-Robinson"/>
    <x v="2"/>
    <n v="16474.614710000002"/>
    <n v="478"/>
    <x v="1"/>
    <d v="2023-11-11T00:00:00"/>
    <n v="22"/>
    <s v="Lipitor"/>
    <x v="2"/>
  </r>
  <r>
    <s v="William Austin"/>
    <n v="83"/>
    <x v="0"/>
    <x v="1"/>
    <x v="2"/>
    <s v="O+"/>
    <x v="3"/>
    <x v="1227"/>
    <s v="Bonnie Watts"/>
    <s v="Lawson, Vaughan and Hahn"/>
    <x v="1"/>
    <n v="15746.434960000001"/>
    <n v="257"/>
    <x v="0"/>
    <d v="2023-07-10T00:00:00"/>
    <n v="3"/>
    <s v="Aspirin"/>
    <x v="0"/>
  </r>
  <r>
    <s v="Damon Brady"/>
    <n v="75"/>
    <x v="0"/>
    <x v="1"/>
    <x v="2"/>
    <s v="O+"/>
    <x v="4"/>
    <x v="1376"/>
    <s v="Megan Mendoza"/>
    <s v="Chandler-Smith"/>
    <x v="4"/>
    <n v="24757.581450000001"/>
    <n v="397"/>
    <x v="2"/>
    <d v="2023-02-23T00:00:00"/>
    <n v="21"/>
    <s v="Lipitor"/>
    <x v="2"/>
  </r>
  <r>
    <s v="Bethany Hicks"/>
    <n v="24"/>
    <x v="2"/>
    <x v="0"/>
    <x v="5"/>
    <s v="AB-"/>
    <x v="0"/>
    <x v="99"/>
    <s v="Tracy Cabrera"/>
    <s v="David-Estes"/>
    <x v="1"/>
    <n v="43010.025950000003"/>
    <n v="439"/>
    <x v="2"/>
    <d v="2021-09-22T00:00:00"/>
    <n v="10"/>
    <s v="Penicillin"/>
    <x v="2"/>
  </r>
  <r>
    <s v="Daniel Obrien"/>
    <n v="51"/>
    <x v="1"/>
    <x v="0"/>
    <x v="3"/>
    <s v="AB+"/>
    <x v="5"/>
    <x v="1377"/>
    <s v="Brooke Vance"/>
    <s v="Morrison-Fischer"/>
    <x v="4"/>
    <n v="67882.855509999994"/>
    <n v="291"/>
    <x v="1"/>
    <d v="2020-03-03T00:00:00"/>
    <n v="15"/>
    <s v="Ibuprofen"/>
    <x v="2"/>
  </r>
  <r>
    <s v="Angela Stephens"/>
    <n v="34"/>
    <x v="2"/>
    <x v="1"/>
    <x v="4"/>
    <s v="B-"/>
    <x v="4"/>
    <x v="771"/>
    <s v="Amanda Brown"/>
    <s v="Wood-Cook"/>
    <x v="3"/>
    <n v="7569.6542229999995"/>
    <n v="415"/>
    <x v="1"/>
    <d v="2023-08-08T00:00:00"/>
    <n v="17"/>
    <s v="Penicillin"/>
    <x v="2"/>
  </r>
  <r>
    <s v="Martha Singleton"/>
    <n v="45"/>
    <x v="1"/>
    <x v="0"/>
    <x v="3"/>
    <s v="O+"/>
    <x v="3"/>
    <x v="289"/>
    <s v="James Casey"/>
    <s v="Ramirez, Harris and House"/>
    <x v="1"/>
    <n v="34896.940069999997"/>
    <n v="171"/>
    <x v="2"/>
    <d v="2021-11-22T00:00:00"/>
    <n v="29"/>
    <s v="Ibuprofen"/>
    <x v="2"/>
  </r>
  <r>
    <s v="Nancy Garcia"/>
    <n v="38"/>
    <x v="1"/>
    <x v="0"/>
    <x v="3"/>
    <s v="B+"/>
    <x v="2"/>
    <x v="796"/>
    <s v="Kelli Lester"/>
    <s v="Aguilar, Ashley and Powers"/>
    <x v="1"/>
    <n v="1855.3479259999999"/>
    <n v="371"/>
    <x v="1"/>
    <d v="2022-02-06T00:00:00"/>
    <n v="8"/>
    <s v="Aspirin"/>
    <x v="0"/>
  </r>
  <r>
    <s v="Carly Johnson"/>
    <n v="46"/>
    <x v="1"/>
    <x v="1"/>
    <x v="1"/>
    <s v="B+"/>
    <x v="5"/>
    <x v="144"/>
    <s v="Valerie Fields"/>
    <s v="Wilson, Holt and Watson"/>
    <x v="0"/>
    <n v="66818.962379999997"/>
    <n v="174"/>
    <x v="0"/>
    <d v="2022-08-05T00:00:00"/>
    <n v="5"/>
    <s v="Lipitor"/>
    <x v="0"/>
  </r>
  <r>
    <s v="Shannon Wood"/>
    <n v="22"/>
    <x v="2"/>
    <x v="1"/>
    <x v="4"/>
    <s v="A-"/>
    <x v="1"/>
    <x v="1272"/>
    <s v="Phillip Owens PhD"/>
    <s v="Sanchez-Hernandez"/>
    <x v="4"/>
    <n v="41111.934670000002"/>
    <n v="417"/>
    <x v="0"/>
    <d v="2020-01-02T00:00:00"/>
    <n v="12"/>
    <s v="Lipitor"/>
    <x v="0"/>
  </r>
  <r>
    <s v="Zachary Luna"/>
    <n v="67"/>
    <x v="0"/>
    <x v="0"/>
    <x v="0"/>
    <s v="AB-"/>
    <x v="0"/>
    <x v="1378"/>
    <s v="Robert Ward"/>
    <s v="Montgomery, Hall and Gillespie"/>
    <x v="2"/>
    <n v="17073.839499999998"/>
    <n v="425"/>
    <x v="1"/>
    <d v="2020-04-09T00:00:00"/>
    <n v="24"/>
    <s v="Penicillin"/>
    <x v="1"/>
  </r>
  <r>
    <s v="Richard Fields"/>
    <n v="57"/>
    <x v="1"/>
    <x v="0"/>
    <x v="3"/>
    <s v="B-"/>
    <x v="0"/>
    <x v="1077"/>
    <s v="Zachary Thompson"/>
    <s v="Lee Group"/>
    <x v="2"/>
    <n v="41443.078260000002"/>
    <n v="291"/>
    <x v="1"/>
    <d v="2019-02-06T00:00:00"/>
    <n v="21"/>
    <s v="Ibuprofen"/>
    <x v="1"/>
  </r>
  <r>
    <s v="Katherine Smith"/>
    <n v="43"/>
    <x v="1"/>
    <x v="0"/>
    <x v="3"/>
    <s v="B+"/>
    <x v="3"/>
    <x v="684"/>
    <s v="Scott Morris"/>
    <s v="Cain and Sons"/>
    <x v="1"/>
    <n v="7239.2161900000001"/>
    <n v="358"/>
    <x v="1"/>
    <d v="2019-10-30T00:00:00"/>
    <n v="19"/>
    <s v="Lipitor"/>
    <x v="2"/>
  </r>
  <r>
    <s v="Cole George"/>
    <n v="74"/>
    <x v="0"/>
    <x v="0"/>
    <x v="0"/>
    <s v="A-"/>
    <x v="3"/>
    <x v="534"/>
    <s v="Bethany White"/>
    <s v="Martinez-Reynolds"/>
    <x v="3"/>
    <n v="13110.02925"/>
    <n v="414"/>
    <x v="2"/>
    <d v="2021-06-28T00:00:00"/>
    <n v="13"/>
    <s v="Penicillin"/>
    <x v="1"/>
  </r>
  <r>
    <s v="Nancy Velasquez"/>
    <n v="32"/>
    <x v="2"/>
    <x v="1"/>
    <x v="4"/>
    <s v="B+"/>
    <x v="3"/>
    <x v="871"/>
    <s v="Heather Lawson"/>
    <s v="Obrien Ltd"/>
    <x v="2"/>
    <n v="37530.097229999999"/>
    <n v="348"/>
    <x v="0"/>
    <d v="2020-05-12T00:00:00"/>
    <n v="2"/>
    <s v="Paracetamol"/>
    <x v="0"/>
  </r>
  <r>
    <s v="Dana Moody"/>
    <n v="39"/>
    <x v="1"/>
    <x v="0"/>
    <x v="3"/>
    <s v="B+"/>
    <x v="2"/>
    <x v="363"/>
    <s v="Joseph Juarez"/>
    <s v="Brown PLC"/>
    <x v="3"/>
    <n v="7934.2014499999996"/>
    <n v="443"/>
    <x v="2"/>
    <d v="2022-05-14T00:00:00"/>
    <n v="17"/>
    <s v="Penicillin"/>
    <x v="1"/>
  </r>
  <r>
    <s v="Melinda Curtis"/>
    <n v="63"/>
    <x v="0"/>
    <x v="0"/>
    <x v="0"/>
    <s v="O+"/>
    <x v="4"/>
    <x v="260"/>
    <s v="Alicia Horton"/>
    <s v="Medina-Herrera"/>
    <x v="3"/>
    <n v="4050.2899200000002"/>
    <n v="224"/>
    <x v="1"/>
    <d v="2019-02-24T00:00:00"/>
    <n v="11"/>
    <s v="Ibuprofen"/>
    <x v="1"/>
  </r>
  <r>
    <s v="Tabitha Jenkins"/>
    <n v="54"/>
    <x v="1"/>
    <x v="1"/>
    <x v="1"/>
    <s v="A+"/>
    <x v="5"/>
    <x v="87"/>
    <s v="Cameron Norton"/>
    <s v="Simpson-Hobbs"/>
    <x v="2"/>
    <n v="26533.56207"/>
    <n v="471"/>
    <x v="1"/>
    <d v="2020-08-22T00:00:00"/>
    <n v="7"/>
    <s v="Paracetamol"/>
    <x v="2"/>
  </r>
  <r>
    <s v="Jacqueline Mejia"/>
    <n v="62"/>
    <x v="0"/>
    <x v="1"/>
    <x v="2"/>
    <s v="A-"/>
    <x v="5"/>
    <x v="1184"/>
    <s v="Joel Garza"/>
    <s v="Warren, Newton and Cannon"/>
    <x v="4"/>
    <n v="9534.4278890000005"/>
    <n v="456"/>
    <x v="0"/>
    <d v="2021-07-02T00:00:00"/>
    <n v="16"/>
    <s v="Ibuprofen"/>
    <x v="1"/>
  </r>
  <r>
    <s v="Susan Dunlap"/>
    <n v="40"/>
    <x v="1"/>
    <x v="0"/>
    <x v="3"/>
    <s v="O-"/>
    <x v="2"/>
    <x v="1379"/>
    <s v="Dana Ortiz"/>
    <s v="Adams Group"/>
    <x v="3"/>
    <n v="3970.6659060000002"/>
    <n v="259"/>
    <x v="2"/>
    <d v="2019-12-21T00:00:00"/>
    <n v="12"/>
    <s v="Paracetamol"/>
    <x v="0"/>
  </r>
  <r>
    <s v="Lisa Beck"/>
    <n v="54"/>
    <x v="1"/>
    <x v="0"/>
    <x v="3"/>
    <s v="AB-"/>
    <x v="2"/>
    <x v="917"/>
    <s v="Patrick Davis"/>
    <s v="Miller-Riggs"/>
    <x v="3"/>
    <n v="22210.85"/>
    <n v="124"/>
    <x v="0"/>
    <d v="2022-09-21T00:00:00"/>
    <n v="21"/>
    <s v="Aspirin"/>
    <x v="2"/>
  </r>
  <r>
    <s v="Billy Ross"/>
    <n v="33"/>
    <x v="2"/>
    <x v="0"/>
    <x v="5"/>
    <s v="B+"/>
    <x v="4"/>
    <x v="1380"/>
    <s v="Cheyenne Walker"/>
    <s v="Cohen-Ramos"/>
    <x v="3"/>
    <n v="27959.02261"/>
    <n v="242"/>
    <x v="1"/>
    <d v="2022-09-23T00:00:00"/>
    <n v="1"/>
    <s v="Paracetamol"/>
    <x v="0"/>
  </r>
  <r>
    <s v="Belinda Combs"/>
    <n v="55"/>
    <x v="1"/>
    <x v="0"/>
    <x v="3"/>
    <s v="O+"/>
    <x v="0"/>
    <x v="53"/>
    <s v="David Gill"/>
    <s v="Hawkins, Turner and Robinson"/>
    <x v="2"/>
    <n v="2470.940188"/>
    <n v="482"/>
    <x v="1"/>
    <d v="2021-08-10T00:00:00"/>
    <n v="28"/>
    <s v="Ibuprofen"/>
    <x v="1"/>
  </r>
  <r>
    <s v="Connor Chen"/>
    <n v="68"/>
    <x v="0"/>
    <x v="0"/>
    <x v="0"/>
    <s v="O-"/>
    <x v="1"/>
    <x v="1148"/>
    <s v="Matthew Martinez"/>
    <s v="Friedman, Trujillo and Shepherd"/>
    <x v="1"/>
    <n v="10405.58462"/>
    <n v="374"/>
    <x v="0"/>
    <d v="2022-02-25T00:00:00"/>
    <n v="5"/>
    <s v="Aspirin"/>
    <x v="1"/>
  </r>
  <r>
    <s v="Bradley Fisher"/>
    <n v="51"/>
    <x v="1"/>
    <x v="1"/>
    <x v="1"/>
    <s v="O-"/>
    <x v="0"/>
    <x v="267"/>
    <s v="Alicia Hicks"/>
    <s v="Oliver-Simpson"/>
    <x v="2"/>
    <n v="44601.470090000003"/>
    <n v="416"/>
    <x v="1"/>
    <d v="2019-05-11T00:00:00"/>
    <n v="29"/>
    <s v="Lipitor"/>
    <x v="2"/>
  </r>
  <r>
    <s v="Sara Berry"/>
    <n v="36"/>
    <x v="1"/>
    <x v="0"/>
    <x v="3"/>
    <s v="AB+"/>
    <x v="2"/>
    <x v="1381"/>
    <s v="Nathaniel Stanley"/>
    <s v="Olson, Wolfe and Adams"/>
    <x v="4"/>
    <n v="12198.267309999999"/>
    <n v="148"/>
    <x v="0"/>
    <d v="2023-08-23T00:00:00"/>
    <n v="23"/>
    <s v="Aspirin"/>
    <x v="2"/>
  </r>
  <r>
    <s v="Lisa Thompson"/>
    <n v="43"/>
    <x v="1"/>
    <x v="0"/>
    <x v="3"/>
    <s v="O-"/>
    <x v="3"/>
    <x v="342"/>
    <s v="Christopher Bridges"/>
    <s v="Lewis LLC"/>
    <x v="4"/>
    <n v="24866.43735"/>
    <n v="303"/>
    <x v="1"/>
    <d v="2022-02-09T00:00:00"/>
    <n v="20"/>
    <s v="Ibuprofen"/>
    <x v="0"/>
  </r>
  <r>
    <s v="David Myers"/>
    <n v="27"/>
    <x v="2"/>
    <x v="1"/>
    <x v="4"/>
    <s v="A+"/>
    <x v="4"/>
    <x v="192"/>
    <s v="Kyle Larsen"/>
    <s v="Morgan, Roberts and Vang"/>
    <x v="1"/>
    <n v="1033.45317"/>
    <n v="148"/>
    <x v="1"/>
    <d v="2020-02-22T00:00:00"/>
    <n v="10"/>
    <s v="Lipitor"/>
    <x v="0"/>
  </r>
  <r>
    <s v="Mary Daniels"/>
    <n v="60"/>
    <x v="0"/>
    <x v="1"/>
    <x v="2"/>
    <s v="A-"/>
    <x v="4"/>
    <x v="1256"/>
    <s v="Danielle Henry"/>
    <s v="Brooks, Harris and Carter"/>
    <x v="4"/>
    <n v="5175.9585800000004"/>
    <n v="346"/>
    <x v="2"/>
    <d v="2022-06-24T00:00:00"/>
    <n v="26"/>
    <s v="Ibuprofen"/>
    <x v="2"/>
  </r>
  <r>
    <s v="Kimberly Matthews"/>
    <n v="44"/>
    <x v="1"/>
    <x v="0"/>
    <x v="3"/>
    <s v="O+"/>
    <x v="5"/>
    <x v="1351"/>
    <s v="Joyce Mays"/>
    <s v="Rivera-Crane"/>
    <x v="1"/>
    <n v="24879.051329999998"/>
    <n v="455"/>
    <x v="0"/>
    <d v="2021-10-24T00:00:00"/>
    <n v="19"/>
    <s v="Penicillin"/>
    <x v="1"/>
  </r>
  <r>
    <s v="Robert Navarro"/>
    <n v="62"/>
    <x v="0"/>
    <x v="0"/>
    <x v="0"/>
    <s v="O+"/>
    <x v="4"/>
    <x v="672"/>
    <s v="Christy Brewer"/>
    <s v="Chen, Martin and Allen"/>
    <x v="2"/>
    <n v="5113.2595190000002"/>
    <n v="189"/>
    <x v="1"/>
    <d v="2021-10-14T00:00:00"/>
    <n v="30"/>
    <s v="Aspirin"/>
    <x v="2"/>
  </r>
  <r>
    <s v="Danielle Schultz"/>
    <n v="59"/>
    <x v="1"/>
    <x v="0"/>
    <x v="3"/>
    <s v="A-"/>
    <x v="3"/>
    <x v="737"/>
    <s v="Daniel Gates"/>
    <s v="Gomez Inc"/>
    <x v="1"/>
    <n v="28202.1666"/>
    <n v="281"/>
    <x v="2"/>
    <d v="2020-02-04T00:00:00"/>
    <n v="2"/>
    <s v="Paracetamol"/>
    <x v="0"/>
  </r>
  <r>
    <s v="Christine Scott"/>
    <n v="51"/>
    <x v="1"/>
    <x v="1"/>
    <x v="1"/>
    <s v="AB-"/>
    <x v="4"/>
    <x v="558"/>
    <s v="Lisa Wright"/>
    <s v="Hall, Moore and Rojas"/>
    <x v="1"/>
    <n v="4046.4172560000002"/>
    <n v="414"/>
    <x v="0"/>
    <d v="2021-06-08T00:00:00"/>
    <n v="7"/>
    <s v="Ibuprofen"/>
    <x v="1"/>
  </r>
  <r>
    <s v="Kevin Harris"/>
    <n v="19"/>
    <x v="2"/>
    <x v="0"/>
    <x v="5"/>
    <s v="AB+"/>
    <x v="1"/>
    <x v="559"/>
    <s v="Andrew Smith"/>
    <s v="Garcia-Johnson"/>
    <x v="2"/>
    <n v="17698.421849999999"/>
    <n v="293"/>
    <x v="2"/>
    <d v="2020-03-14T00:00:00"/>
    <n v="9"/>
    <s v="Paracetamol"/>
    <x v="2"/>
  </r>
  <r>
    <s v="Steven Moody"/>
    <n v="52"/>
    <x v="1"/>
    <x v="0"/>
    <x v="3"/>
    <s v="A-"/>
    <x v="2"/>
    <x v="794"/>
    <s v="Shari Ortega"/>
    <s v="Reed and Sons"/>
    <x v="3"/>
    <n v="7927.0563910000001"/>
    <n v="278"/>
    <x v="1"/>
    <d v="2022-03-17T00:00:00"/>
    <n v="2"/>
    <s v="Ibuprofen"/>
    <x v="1"/>
  </r>
  <r>
    <s v="Robert Dillon"/>
    <n v="58"/>
    <x v="1"/>
    <x v="1"/>
    <x v="1"/>
    <s v="A+"/>
    <x v="0"/>
    <x v="1234"/>
    <s v="Stephen Houston"/>
    <s v="Ford Ltd"/>
    <x v="1"/>
    <n v="2590.2290760000001"/>
    <n v="492"/>
    <x v="2"/>
    <d v="2022-12-13T00:00:00"/>
    <n v="10"/>
    <s v="Aspirin"/>
    <x v="0"/>
  </r>
  <r>
    <s v="Rhonda Sherman"/>
    <n v="57"/>
    <x v="1"/>
    <x v="0"/>
    <x v="3"/>
    <s v="O+"/>
    <x v="5"/>
    <x v="922"/>
    <s v="Robert Bernard"/>
    <s v="Nichols Group"/>
    <x v="2"/>
    <n v="61628.2183"/>
    <n v="278"/>
    <x v="1"/>
    <d v="2020-02-16T00:00:00"/>
    <n v="1"/>
    <s v="Paracetamol"/>
    <x v="2"/>
  </r>
  <r>
    <s v="Cynthia Wagner"/>
    <n v="30"/>
    <x v="2"/>
    <x v="0"/>
    <x v="5"/>
    <s v="O-"/>
    <x v="1"/>
    <x v="736"/>
    <s v="Alyssa Haynes"/>
    <s v="Mcintosh, Holt and White"/>
    <x v="2"/>
    <n v="32299.48632"/>
    <n v="263"/>
    <x v="1"/>
    <d v="2023-10-14T00:00:00"/>
    <n v="16"/>
    <s v="Penicillin"/>
    <x v="1"/>
  </r>
  <r>
    <s v="Tammy Marshall"/>
    <n v="38"/>
    <x v="1"/>
    <x v="1"/>
    <x v="1"/>
    <s v="A-"/>
    <x v="4"/>
    <x v="683"/>
    <s v="Monique Moody"/>
    <s v="Garcia Group"/>
    <x v="4"/>
    <n v="20891.545600000001"/>
    <n v="238"/>
    <x v="0"/>
    <d v="2021-03-16T00:00:00"/>
    <n v="3"/>
    <s v="Aspirin"/>
    <x v="1"/>
  </r>
  <r>
    <s v="Benjamin Anderson"/>
    <n v="82"/>
    <x v="0"/>
    <x v="1"/>
    <x v="2"/>
    <s v="AB-"/>
    <x v="4"/>
    <x v="1382"/>
    <s v="Gabriela Garcia"/>
    <s v="Dunlap, Bishop and Reed"/>
    <x v="2"/>
    <n v="27823.354169999999"/>
    <n v="358"/>
    <x v="0"/>
    <d v="2019-03-09T00:00:00"/>
    <n v="18"/>
    <s v="Aspirin"/>
    <x v="0"/>
  </r>
  <r>
    <s v="Colleen Boyd"/>
    <n v="74"/>
    <x v="0"/>
    <x v="1"/>
    <x v="2"/>
    <s v="A+"/>
    <x v="3"/>
    <x v="1096"/>
    <s v="Stephanie James"/>
    <s v="Martin Group"/>
    <x v="3"/>
    <n v="32545.891039999999"/>
    <n v="335"/>
    <x v="2"/>
    <d v="2020-12-12T00:00:00"/>
    <n v="28"/>
    <s v="Lipitor"/>
    <x v="2"/>
  </r>
  <r>
    <s v="Stephanie Sellers"/>
    <n v="71"/>
    <x v="0"/>
    <x v="0"/>
    <x v="0"/>
    <s v="O-"/>
    <x v="2"/>
    <x v="946"/>
    <s v="Alec Ramirez"/>
    <s v="Fernandez-Underwood"/>
    <x v="0"/>
    <n v="24845.831330000001"/>
    <n v="482"/>
    <x v="2"/>
    <d v="2019-09-15T00:00:00"/>
    <n v="14"/>
    <s v="Ibuprofen"/>
    <x v="2"/>
  </r>
  <r>
    <s v="Frank Conner"/>
    <n v="35"/>
    <x v="1"/>
    <x v="1"/>
    <x v="1"/>
    <s v="O-"/>
    <x v="5"/>
    <x v="990"/>
    <s v="Teresa Moreno"/>
    <s v="Barnett, Williams and Jackson"/>
    <x v="3"/>
    <n v="13308.22157"/>
    <n v="105"/>
    <x v="0"/>
    <d v="2022-07-31T00:00:00"/>
    <n v="22"/>
    <s v="Paracetamol"/>
    <x v="2"/>
  </r>
  <r>
    <s v="Vanessa Little"/>
    <n v="29"/>
    <x v="2"/>
    <x v="0"/>
    <x v="5"/>
    <s v="A+"/>
    <x v="4"/>
    <x v="923"/>
    <s v="Michael Hunter"/>
    <s v="Nelson Ltd"/>
    <x v="3"/>
    <n v="18490.39647"/>
    <n v="448"/>
    <x v="2"/>
    <d v="2021-10-12T00:00:00"/>
    <n v="5"/>
    <s v="Penicillin"/>
    <x v="0"/>
  </r>
  <r>
    <s v="Daniel Rice"/>
    <n v="22"/>
    <x v="2"/>
    <x v="1"/>
    <x v="4"/>
    <s v="A-"/>
    <x v="3"/>
    <x v="589"/>
    <s v="Amanda Walker"/>
    <s v="Sherman-May"/>
    <x v="3"/>
    <n v="3453.228732"/>
    <n v="376"/>
    <x v="1"/>
    <d v="2021-03-04T00:00:00"/>
    <n v="17"/>
    <s v="Penicillin"/>
    <x v="0"/>
  </r>
  <r>
    <s v="Jordan Smith"/>
    <n v="57"/>
    <x v="1"/>
    <x v="1"/>
    <x v="1"/>
    <s v="B-"/>
    <x v="0"/>
    <x v="305"/>
    <s v="Veronica Gray"/>
    <s v="Davis and Sons"/>
    <x v="0"/>
    <n v="48003.46948"/>
    <n v="209"/>
    <x v="1"/>
    <d v="2020-09-25T00:00:00"/>
    <n v="10"/>
    <s v="Penicillin"/>
    <x v="2"/>
  </r>
  <r>
    <s v="Maria Mccarthy"/>
    <n v="79"/>
    <x v="0"/>
    <x v="0"/>
    <x v="0"/>
    <s v="O+"/>
    <x v="5"/>
    <x v="165"/>
    <s v="David Scott"/>
    <s v="Young-Cox"/>
    <x v="2"/>
    <n v="48688.74639"/>
    <n v="116"/>
    <x v="0"/>
    <d v="2022-09-30T00:00:00"/>
    <n v="7"/>
    <s v="Ibuprofen"/>
    <x v="0"/>
  </r>
  <r>
    <s v="Edwin Bailey"/>
    <n v="82"/>
    <x v="0"/>
    <x v="0"/>
    <x v="0"/>
    <s v="AB-"/>
    <x v="4"/>
    <x v="821"/>
    <s v="Sabrina Nguyen"/>
    <s v="Clark, Peck and Ortiz"/>
    <x v="1"/>
    <n v="30940.554660000002"/>
    <n v="335"/>
    <x v="0"/>
    <d v="2019-03-25T00:00:00"/>
    <n v="2"/>
    <s v="Aspirin"/>
    <x v="1"/>
  </r>
  <r>
    <s v="Michael Miranda"/>
    <n v="19"/>
    <x v="2"/>
    <x v="1"/>
    <x v="4"/>
    <s v="O-"/>
    <x v="1"/>
    <x v="293"/>
    <s v="Steven Roberson"/>
    <s v="Zavala Group"/>
    <x v="4"/>
    <n v="39204.705119999999"/>
    <n v="216"/>
    <x v="0"/>
    <d v="2021-05-23T00:00:00"/>
    <n v="17"/>
    <s v="Penicillin"/>
    <x v="2"/>
  </r>
  <r>
    <s v="Danielle Smith"/>
    <n v="78"/>
    <x v="0"/>
    <x v="0"/>
    <x v="0"/>
    <s v="B-"/>
    <x v="0"/>
    <x v="207"/>
    <s v="Dan Johnson"/>
    <s v="Mathis and Sons"/>
    <x v="3"/>
    <n v="27650.496899999998"/>
    <n v="364"/>
    <x v="1"/>
    <d v="2022-08-25T00:00:00"/>
    <n v="14"/>
    <s v="Ibuprofen"/>
    <x v="2"/>
  </r>
  <r>
    <s v="Lori Brown"/>
    <n v="38"/>
    <x v="1"/>
    <x v="0"/>
    <x v="3"/>
    <s v="O-"/>
    <x v="0"/>
    <x v="858"/>
    <s v="Carlos Salinas"/>
    <s v="Morrison Ltd"/>
    <x v="2"/>
    <n v="17039.984400000001"/>
    <n v="284"/>
    <x v="1"/>
    <d v="2022-02-20T00:00:00"/>
    <n v="7"/>
    <s v="Lipitor"/>
    <x v="1"/>
  </r>
  <r>
    <s v="Ashley Clark"/>
    <n v="55"/>
    <x v="1"/>
    <x v="0"/>
    <x v="3"/>
    <s v="A+"/>
    <x v="2"/>
    <x v="1383"/>
    <s v="Bethany Mora"/>
    <s v="Erickson-Ramirez"/>
    <x v="3"/>
    <n v="3264.8905650000002"/>
    <n v="226"/>
    <x v="0"/>
    <d v="2020-06-11T00:00:00"/>
    <n v="3"/>
    <s v="Lipitor"/>
    <x v="1"/>
  </r>
  <r>
    <s v="Kenneth Little"/>
    <n v="75"/>
    <x v="0"/>
    <x v="0"/>
    <x v="0"/>
    <s v="A-"/>
    <x v="3"/>
    <x v="1384"/>
    <s v="Lisa Barnes"/>
    <s v="Johnson-Richards"/>
    <x v="0"/>
    <n v="15755.46767"/>
    <n v="432"/>
    <x v="1"/>
    <d v="2018-12-04T00:00:00"/>
    <n v="10"/>
    <s v="Penicillin"/>
    <x v="1"/>
  </r>
  <r>
    <s v="Barbara Ibarra"/>
    <n v="69"/>
    <x v="0"/>
    <x v="0"/>
    <x v="0"/>
    <s v="A-"/>
    <x v="0"/>
    <x v="922"/>
    <s v="Madison Copeland"/>
    <s v="Taylor, Fuller and Martinez"/>
    <x v="4"/>
    <n v="20713.874080000001"/>
    <n v="486"/>
    <x v="1"/>
    <d v="2020-03-16T00:00:00"/>
    <n v="30"/>
    <s v="Aspirin"/>
    <x v="2"/>
  </r>
  <r>
    <s v="Rebecca Collins"/>
    <n v="81"/>
    <x v="0"/>
    <x v="1"/>
    <x v="2"/>
    <s v="A-"/>
    <x v="4"/>
    <x v="318"/>
    <s v="Brian Cochran"/>
    <s v="Hernandez, Ellis and Smith"/>
    <x v="4"/>
    <n v="27350.602989999999"/>
    <n v="163"/>
    <x v="1"/>
    <d v="2019-03-07T00:00:00"/>
    <n v="24"/>
    <s v="Penicillin"/>
    <x v="2"/>
  </r>
  <r>
    <s v="Tammy King"/>
    <n v="52"/>
    <x v="1"/>
    <x v="0"/>
    <x v="3"/>
    <s v="O-"/>
    <x v="5"/>
    <x v="1385"/>
    <s v="Mike Riley"/>
    <s v="Reeves, Berg and Wood"/>
    <x v="2"/>
    <n v="22337.978920000001"/>
    <n v="374"/>
    <x v="0"/>
    <d v="2023-09-14T00:00:00"/>
    <n v="16"/>
    <s v="Paracetamol"/>
    <x v="2"/>
  </r>
  <r>
    <s v="Brian Acosta"/>
    <n v="75"/>
    <x v="0"/>
    <x v="0"/>
    <x v="0"/>
    <s v="B+"/>
    <x v="0"/>
    <x v="1011"/>
    <s v="Sabrina Meyer"/>
    <s v="Sanchez, Baker and Hudson"/>
    <x v="4"/>
    <n v="39807.740270000002"/>
    <n v="382"/>
    <x v="2"/>
    <d v="2020-08-23T00:00:00"/>
    <n v="20"/>
    <s v="Lipitor"/>
    <x v="2"/>
  </r>
  <r>
    <s v="Alexandra Davidson"/>
    <n v="26"/>
    <x v="2"/>
    <x v="0"/>
    <x v="5"/>
    <s v="O+"/>
    <x v="2"/>
    <x v="866"/>
    <s v="Tony Scott"/>
    <s v="Mathews-Pacheco"/>
    <x v="4"/>
    <n v="9566.1979609999999"/>
    <n v="391"/>
    <x v="1"/>
    <d v="2021-05-01T00:00:00"/>
    <n v="7"/>
    <s v="Lipitor"/>
    <x v="0"/>
  </r>
  <r>
    <s v="Robert Williams"/>
    <n v="47"/>
    <x v="1"/>
    <x v="0"/>
    <x v="3"/>
    <s v="O+"/>
    <x v="0"/>
    <x v="544"/>
    <s v="Bruce Nicholson"/>
    <s v="Thomas Group"/>
    <x v="0"/>
    <n v="52473.731809999997"/>
    <n v="126"/>
    <x v="2"/>
    <d v="2020-09-01T00:00:00"/>
    <n v="9"/>
    <s v="Lipitor"/>
    <x v="1"/>
  </r>
  <r>
    <s v="Nathan Cain"/>
    <n v="78"/>
    <x v="0"/>
    <x v="0"/>
    <x v="0"/>
    <s v="A-"/>
    <x v="4"/>
    <x v="681"/>
    <s v="Devon Moon"/>
    <s v="Martin Inc"/>
    <x v="0"/>
    <n v="7214.0078199999998"/>
    <n v="287"/>
    <x v="2"/>
    <d v="2023-10-10T00:00:00"/>
    <n v="16"/>
    <s v="Aspirin"/>
    <x v="1"/>
  </r>
  <r>
    <s v="Brittany Snyder"/>
    <n v="28"/>
    <x v="2"/>
    <x v="0"/>
    <x v="5"/>
    <s v="B-"/>
    <x v="1"/>
    <x v="1386"/>
    <s v="Wendy Roberson"/>
    <s v="Gross Group"/>
    <x v="2"/>
    <n v="33021.841820000001"/>
    <n v="312"/>
    <x v="1"/>
    <d v="2019-06-07T00:00:00"/>
    <n v="28"/>
    <s v="Paracetamol"/>
    <x v="0"/>
  </r>
  <r>
    <s v="Alyssa Levine"/>
    <n v="52"/>
    <x v="1"/>
    <x v="1"/>
    <x v="1"/>
    <s v="B-"/>
    <x v="3"/>
    <x v="245"/>
    <s v="Beth Romero"/>
    <s v="Patterson-Morris"/>
    <x v="4"/>
    <n v="12775.242969999999"/>
    <n v="160"/>
    <x v="1"/>
    <d v="2023-01-05T00:00:00"/>
    <n v="28"/>
    <s v="Penicillin"/>
    <x v="0"/>
  </r>
  <r>
    <s v="Zachary Turner"/>
    <n v="38"/>
    <x v="1"/>
    <x v="0"/>
    <x v="3"/>
    <s v="AB-"/>
    <x v="0"/>
    <x v="1387"/>
    <s v="Wendy Romero"/>
    <s v="Shepherd and Sons"/>
    <x v="3"/>
    <n v="31223.14358"/>
    <n v="387"/>
    <x v="2"/>
    <d v="2019-06-02T00:00:00"/>
    <n v="30"/>
    <s v="Paracetamol"/>
    <x v="1"/>
  </r>
  <r>
    <s v="Robert Ali"/>
    <n v="40"/>
    <x v="1"/>
    <x v="0"/>
    <x v="3"/>
    <s v="A+"/>
    <x v="2"/>
    <x v="910"/>
    <s v="Steven Bailey"/>
    <s v="Burton, Robinson and Carroll"/>
    <x v="2"/>
    <n v="13123.503430000001"/>
    <n v="210"/>
    <x v="2"/>
    <d v="2020-05-13T00:00:00"/>
    <n v="17"/>
    <s v="Penicillin"/>
    <x v="0"/>
  </r>
  <r>
    <s v="Dana Zavala DDS"/>
    <n v="75"/>
    <x v="0"/>
    <x v="1"/>
    <x v="2"/>
    <s v="A+"/>
    <x v="4"/>
    <x v="607"/>
    <s v="Heather Gentry"/>
    <s v="Trujillo-Norman"/>
    <x v="3"/>
    <n v="8897.7825229999999"/>
    <n v="448"/>
    <x v="2"/>
    <d v="2023-11-03T00:00:00"/>
    <n v="22"/>
    <s v="Aspirin"/>
    <x v="2"/>
  </r>
  <r>
    <s v="Jeremiah Lawrence"/>
    <n v="83"/>
    <x v="0"/>
    <x v="0"/>
    <x v="0"/>
    <s v="O-"/>
    <x v="1"/>
    <x v="1388"/>
    <s v="Claudia Kelly"/>
    <s v="Norman-Downs"/>
    <x v="2"/>
    <n v="27060.972959999999"/>
    <n v="290"/>
    <x v="1"/>
    <d v="2022-05-12T00:00:00"/>
    <n v="30"/>
    <s v="Aspirin"/>
    <x v="1"/>
  </r>
  <r>
    <s v="Veronica Morris"/>
    <n v="35"/>
    <x v="1"/>
    <x v="1"/>
    <x v="1"/>
    <s v="AB+"/>
    <x v="1"/>
    <x v="836"/>
    <s v="Michael Payne"/>
    <s v="Stewart Inc"/>
    <x v="2"/>
    <n v="23214.775600000001"/>
    <n v="269"/>
    <x v="2"/>
    <d v="2021-10-15T00:00:00"/>
    <n v="11"/>
    <s v="Penicillin"/>
    <x v="1"/>
  </r>
  <r>
    <s v="Luis Aguilar"/>
    <n v="83"/>
    <x v="0"/>
    <x v="1"/>
    <x v="2"/>
    <s v="AB-"/>
    <x v="3"/>
    <x v="1389"/>
    <s v="Kimberly Braun"/>
    <s v="Pearson, Lee and Porter"/>
    <x v="4"/>
    <n v="9095.4169550000006"/>
    <n v="431"/>
    <x v="0"/>
    <d v="2019-01-23T00:00:00"/>
    <n v="8"/>
    <s v="Aspirin"/>
    <x v="2"/>
  </r>
  <r>
    <s v="Kimberly Obrien"/>
    <n v="30"/>
    <x v="2"/>
    <x v="1"/>
    <x v="4"/>
    <s v="O-"/>
    <x v="0"/>
    <x v="847"/>
    <s v="Mitchell Gray"/>
    <s v="Vincent, Rodgers and Baker"/>
    <x v="2"/>
    <n v="3604.1019580000002"/>
    <n v="183"/>
    <x v="1"/>
    <d v="2019-04-15T00:00:00"/>
    <n v="16"/>
    <s v="Paracetamol"/>
    <x v="2"/>
  </r>
  <r>
    <s v="Tamara Gomez"/>
    <n v="23"/>
    <x v="2"/>
    <x v="0"/>
    <x v="5"/>
    <s v="B+"/>
    <x v="1"/>
    <x v="311"/>
    <s v="Charles Thompson"/>
    <s v="Carrillo-Swanson"/>
    <x v="4"/>
    <n v="21950.12832"/>
    <n v="329"/>
    <x v="2"/>
    <d v="2019-12-24T00:00:00"/>
    <n v="13"/>
    <s v="Penicillin"/>
    <x v="2"/>
  </r>
  <r>
    <s v="Jessica Martinez"/>
    <n v="82"/>
    <x v="0"/>
    <x v="0"/>
    <x v="0"/>
    <s v="A-"/>
    <x v="0"/>
    <x v="1390"/>
    <s v="Nancy Smith"/>
    <s v="Griffin Inc"/>
    <x v="3"/>
    <n v="34179.467230000002"/>
    <n v="290"/>
    <x v="1"/>
    <d v="2023-07-25T00:00:00"/>
    <n v="7"/>
    <s v="Ibuprofen"/>
    <x v="1"/>
  </r>
  <r>
    <s v="Lisa Ferguson"/>
    <n v="85"/>
    <x v="0"/>
    <x v="0"/>
    <x v="0"/>
    <s v="A+"/>
    <x v="0"/>
    <x v="374"/>
    <s v="Samantha Stewart"/>
    <s v="Romero, Estes and Davies"/>
    <x v="0"/>
    <n v="38218.606229999998"/>
    <n v="116"/>
    <x v="1"/>
    <d v="2020-03-08T00:00:00"/>
    <n v="24"/>
    <s v="Penicillin"/>
    <x v="2"/>
  </r>
  <r>
    <s v="Elizabeth Bryant"/>
    <n v="29"/>
    <x v="2"/>
    <x v="0"/>
    <x v="5"/>
    <s v="O-"/>
    <x v="4"/>
    <x v="1165"/>
    <s v="Jennifer Moses"/>
    <s v="Gutierrez Inc"/>
    <x v="1"/>
    <n v="12466.53414"/>
    <n v="277"/>
    <x v="2"/>
    <d v="2020-11-14T00:00:00"/>
    <n v="7"/>
    <s v="Lipitor"/>
    <x v="1"/>
  </r>
  <r>
    <s v="Todd Hernandez"/>
    <n v="64"/>
    <x v="0"/>
    <x v="0"/>
    <x v="0"/>
    <s v="AB+"/>
    <x v="1"/>
    <x v="873"/>
    <s v="Stacey Mccullough"/>
    <s v="Galloway-Mueller"/>
    <x v="3"/>
    <n v="2973.8037380000001"/>
    <n v="313"/>
    <x v="2"/>
    <d v="2022-07-28T00:00:00"/>
    <n v="29"/>
    <s v="Aspirin"/>
    <x v="2"/>
  </r>
  <r>
    <s v="Eric Owens"/>
    <n v="42"/>
    <x v="1"/>
    <x v="1"/>
    <x v="1"/>
    <s v="B-"/>
    <x v="5"/>
    <x v="1391"/>
    <s v="Jessica Wilson"/>
    <s v="Parrish Ltd"/>
    <x v="0"/>
    <n v="3080.990503"/>
    <n v="113"/>
    <x v="1"/>
    <d v="2019-09-01T00:00:00"/>
    <n v="17"/>
    <s v="Lipitor"/>
    <x v="2"/>
  </r>
  <r>
    <s v="Jeffrey Downs"/>
    <n v="32"/>
    <x v="2"/>
    <x v="0"/>
    <x v="5"/>
    <s v="AB+"/>
    <x v="1"/>
    <x v="1354"/>
    <s v="William Armstrong"/>
    <s v="Davis Group"/>
    <x v="1"/>
    <n v="1198.3698750000001"/>
    <n v="175"/>
    <x v="2"/>
    <d v="2019-07-27T00:00:00"/>
    <n v="2"/>
    <s v="Lipitor"/>
    <x v="1"/>
  </r>
  <r>
    <s v="Frank Bird"/>
    <n v="60"/>
    <x v="0"/>
    <x v="1"/>
    <x v="2"/>
    <s v="B-"/>
    <x v="4"/>
    <x v="1299"/>
    <s v="Philip Terry"/>
    <s v="Mills-Mason"/>
    <x v="4"/>
    <n v="27669.19541"/>
    <n v="325"/>
    <x v="0"/>
    <d v="2022-12-01T00:00:00"/>
    <n v="18"/>
    <s v="Ibuprofen"/>
    <x v="2"/>
  </r>
  <r>
    <s v="Sheri Gray"/>
    <n v="68"/>
    <x v="0"/>
    <x v="0"/>
    <x v="0"/>
    <s v="AB+"/>
    <x v="2"/>
    <x v="1115"/>
    <s v="Angel Nixon"/>
    <s v="Schmidt Group"/>
    <x v="1"/>
    <n v="14782.16293"/>
    <n v="258"/>
    <x v="2"/>
    <d v="2021-02-05T00:00:00"/>
    <n v="16"/>
    <s v="Penicillin"/>
    <x v="0"/>
  </r>
  <r>
    <s v="Jennifer Gilmore"/>
    <n v="47"/>
    <x v="1"/>
    <x v="1"/>
    <x v="1"/>
    <s v="B-"/>
    <x v="3"/>
    <x v="1161"/>
    <s v="Sarah Chandler"/>
    <s v="West-Smith"/>
    <x v="4"/>
    <n v="33051.124029999999"/>
    <n v="491"/>
    <x v="2"/>
    <d v="2021-06-20T00:00:00"/>
    <n v="1"/>
    <s v="Paracetamol"/>
    <x v="2"/>
  </r>
  <r>
    <s v="Daniel Wilkins"/>
    <n v="48"/>
    <x v="1"/>
    <x v="0"/>
    <x v="3"/>
    <s v="B-"/>
    <x v="2"/>
    <x v="191"/>
    <s v="Ricky Guerra"/>
    <s v="Johnson, Hinton and Gallagher"/>
    <x v="2"/>
    <n v="22297.602729999999"/>
    <n v="360"/>
    <x v="2"/>
    <d v="2021-02-23T00:00:00"/>
    <n v="10"/>
    <s v="Lipitor"/>
    <x v="0"/>
  </r>
  <r>
    <s v="Jennifer Jackson"/>
    <n v="46"/>
    <x v="1"/>
    <x v="0"/>
    <x v="3"/>
    <s v="O+"/>
    <x v="0"/>
    <x v="36"/>
    <s v="James Brandt"/>
    <s v="Hughes LLC"/>
    <x v="1"/>
    <n v="12775.989869999999"/>
    <n v="227"/>
    <x v="1"/>
    <d v="2022-09-27T00:00:00"/>
    <n v="12"/>
    <s v="Lipitor"/>
    <x v="2"/>
  </r>
  <r>
    <s v="Thomas Kelly"/>
    <n v="74"/>
    <x v="0"/>
    <x v="1"/>
    <x v="2"/>
    <s v="A+"/>
    <x v="4"/>
    <x v="341"/>
    <s v="Cindy Snyder"/>
    <s v="Daugherty-Leon"/>
    <x v="3"/>
    <n v="17855.545760000001"/>
    <n v="307"/>
    <x v="1"/>
    <d v="2020-09-14T00:00:00"/>
    <n v="20"/>
    <s v="Paracetamol"/>
    <x v="2"/>
  </r>
  <r>
    <s v="Jason Ortiz"/>
    <n v="29"/>
    <x v="2"/>
    <x v="1"/>
    <x v="4"/>
    <s v="O-"/>
    <x v="1"/>
    <x v="1392"/>
    <s v="Kimberly Moore"/>
    <s v="Glass Inc"/>
    <x v="3"/>
    <n v="13231.485269999999"/>
    <n v="317"/>
    <x v="2"/>
    <d v="2019-04-19T00:00:00"/>
    <n v="13"/>
    <s v="Penicillin"/>
    <x v="0"/>
  </r>
  <r>
    <s v="Amy Taylor DDS"/>
    <n v="29"/>
    <x v="2"/>
    <x v="0"/>
    <x v="5"/>
    <s v="A+"/>
    <x v="1"/>
    <x v="188"/>
    <s v="Manuel Roy DDS"/>
    <s v="Saunders Inc"/>
    <x v="4"/>
    <n v="8480.5278780000008"/>
    <n v="335"/>
    <x v="2"/>
    <d v="2019-11-18T00:00:00"/>
    <n v="19"/>
    <s v="Ibuprofen"/>
    <x v="1"/>
  </r>
  <r>
    <s v="Paula Anderson"/>
    <n v="24"/>
    <x v="2"/>
    <x v="0"/>
    <x v="5"/>
    <s v="O+"/>
    <x v="1"/>
    <x v="7"/>
    <s v="Michael Hood"/>
    <s v="Collier-Lynch"/>
    <x v="1"/>
    <n v="2584.7970209999999"/>
    <n v="445"/>
    <x v="1"/>
    <d v="2019-05-28T00:00:00"/>
    <n v="12"/>
    <s v="Lipitor"/>
    <x v="2"/>
  </r>
  <r>
    <s v="Andrea Taylor"/>
    <n v="68"/>
    <x v="0"/>
    <x v="1"/>
    <x v="2"/>
    <s v="B+"/>
    <x v="4"/>
    <x v="709"/>
    <s v="Leslie Williams"/>
    <s v="Ray Inc"/>
    <x v="1"/>
    <n v="11232.97041"/>
    <n v="374"/>
    <x v="2"/>
    <d v="2023-04-17T00:00:00"/>
    <n v="21"/>
    <s v="Paracetamol"/>
    <x v="2"/>
  </r>
  <r>
    <s v="Caleb Flores"/>
    <n v="47"/>
    <x v="1"/>
    <x v="0"/>
    <x v="3"/>
    <s v="AB+"/>
    <x v="5"/>
    <x v="599"/>
    <s v="Joann Lopez"/>
    <s v="Johnson LLC"/>
    <x v="1"/>
    <n v="5895.2751390000003"/>
    <n v="231"/>
    <x v="2"/>
    <d v="2022-09-02T00:00:00"/>
    <n v="26"/>
    <s v="Aspirin"/>
    <x v="0"/>
  </r>
  <r>
    <s v="Kevin Smith"/>
    <n v="73"/>
    <x v="0"/>
    <x v="1"/>
    <x v="2"/>
    <s v="O-"/>
    <x v="4"/>
    <x v="8"/>
    <s v="David Contreras"/>
    <s v="Sellers-Haas"/>
    <x v="3"/>
    <n v="31321.564160000002"/>
    <n v="491"/>
    <x v="0"/>
    <d v="2020-12-30T00:00:00"/>
    <n v="13"/>
    <s v="Aspirin"/>
    <x v="1"/>
  </r>
  <r>
    <s v="Richard Kelly"/>
    <n v="43"/>
    <x v="1"/>
    <x v="0"/>
    <x v="3"/>
    <s v="B-"/>
    <x v="4"/>
    <x v="1393"/>
    <s v="Christopher Kim"/>
    <s v="Knight Inc"/>
    <x v="0"/>
    <n v="4489.0995759999996"/>
    <n v="110"/>
    <x v="2"/>
    <d v="2019-05-29T00:00:00"/>
    <n v="9"/>
    <s v="Penicillin"/>
    <x v="2"/>
  </r>
  <r>
    <s v="Anthony Butler"/>
    <n v="55"/>
    <x v="1"/>
    <x v="1"/>
    <x v="1"/>
    <s v="B-"/>
    <x v="1"/>
    <x v="1378"/>
    <s v="Deborah Miller"/>
    <s v="Mayer-Cervantes"/>
    <x v="2"/>
    <n v="6159.5410099999999"/>
    <n v="141"/>
    <x v="1"/>
    <d v="2020-03-17T00:00:00"/>
    <n v="1"/>
    <s v="Paracetamol"/>
    <x v="1"/>
  </r>
  <r>
    <s v="Eric Williams"/>
    <n v="48"/>
    <x v="1"/>
    <x v="0"/>
    <x v="3"/>
    <s v="AB+"/>
    <x v="3"/>
    <x v="154"/>
    <s v="David Foster"/>
    <s v="Bailey and Sons"/>
    <x v="1"/>
    <n v="33859.92757"/>
    <n v="155"/>
    <x v="1"/>
    <d v="2020-02-14T00:00:00"/>
    <n v="3"/>
    <s v="Lipitor"/>
    <x v="0"/>
  </r>
  <r>
    <s v="Shannon Martinez"/>
    <n v="28"/>
    <x v="2"/>
    <x v="0"/>
    <x v="5"/>
    <s v="B-"/>
    <x v="0"/>
    <x v="97"/>
    <s v="Frank Mcclain"/>
    <s v="Smith, Sweeney and Miller"/>
    <x v="4"/>
    <n v="35299.530870000002"/>
    <n v="127"/>
    <x v="2"/>
    <d v="2023-05-18T00:00:00"/>
    <n v="25"/>
    <s v="Lipitor"/>
    <x v="2"/>
  </r>
  <r>
    <s v="Sandra Jones"/>
    <n v="28"/>
    <x v="2"/>
    <x v="1"/>
    <x v="4"/>
    <s v="AB+"/>
    <x v="5"/>
    <x v="756"/>
    <s v="Peggy Nelson"/>
    <s v="Brown, Lopez and Martin"/>
    <x v="1"/>
    <n v="4047.207727"/>
    <n v="217"/>
    <x v="0"/>
    <d v="2020-08-13T00:00:00"/>
    <n v="3"/>
    <s v="Penicillin"/>
    <x v="0"/>
  </r>
  <r>
    <s v="Tina Williams"/>
    <n v="38"/>
    <x v="1"/>
    <x v="1"/>
    <x v="1"/>
    <s v="B-"/>
    <x v="0"/>
    <x v="175"/>
    <s v="Samuel Murphy"/>
    <s v="Solomon-Davis"/>
    <x v="2"/>
    <n v="17131.743569999999"/>
    <n v="322"/>
    <x v="1"/>
    <d v="2021-12-28T00:00:00"/>
    <n v="16"/>
    <s v="Paracetamol"/>
    <x v="2"/>
  </r>
  <r>
    <s v="Mrs. Tracie Solis"/>
    <n v="70"/>
    <x v="0"/>
    <x v="0"/>
    <x v="0"/>
    <s v="AB-"/>
    <x v="1"/>
    <x v="1172"/>
    <s v="Katherine Patel"/>
    <s v="Montes-Ramirez"/>
    <x v="2"/>
    <n v="43030.8024"/>
    <n v="417"/>
    <x v="2"/>
    <d v="2022-06-04T00:00:00"/>
    <n v="17"/>
    <s v="Ibuprofen"/>
    <x v="0"/>
  </r>
  <r>
    <s v="Ashley Elliott"/>
    <n v="59"/>
    <x v="1"/>
    <x v="0"/>
    <x v="3"/>
    <s v="AB-"/>
    <x v="4"/>
    <x v="174"/>
    <s v="Elizabeth Goodman"/>
    <s v="Fletcher-Smith"/>
    <x v="4"/>
    <n v="25216.35859"/>
    <n v="434"/>
    <x v="1"/>
    <d v="2020-07-24T00:00:00"/>
    <n v="14"/>
    <s v="Aspirin"/>
    <x v="1"/>
  </r>
  <r>
    <s v="Stephen Preston"/>
    <n v="71"/>
    <x v="0"/>
    <x v="0"/>
    <x v="0"/>
    <s v="A+"/>
    <x v="1"/>
    <x v="1394"/>
    <s v="Tina Gordon"/>
    <s v="Thompson, Miller and Howard"/>
    <x v="0"/>
    <n v="10809.542079999999"/>
    <n v="479"/>
    <x v="2"/>
    <d v="2021-04-05T00:00:00"/>
    <n v="4"/>
    <s v="Ibuprofen"/>
    <x v="2"/>
  </r>
  <r>
    <s v="Jodi Pope"/>
    <n v="32"/>
    <x v="2"/>
    <x v="0"/>
    <x v="5"/>
    <s v="AB+"/>
    <x v="5"/>
    <x v="1395"/>
    <s v="Billy Johnson"/>
    <s v="Richard, Reyes and Suarez"/>
    <x v="3"/>
    <n v="20466.240129999998"/>
    <n v="361"/>
    <x v="0"/>
    <d v="2022-09-26T00:00:00"/>
    <n v="20"/>
    <s v="Paracetamol"/>
    <x v="1"/>
  </r>
  <r>
    <s v="Carlos Bush"/>
    <n v="75"/>
    <x v="0"/>
    <x v="0"/>
    <x v="0"/>
    <s v="A+"/>
    <x v="3"/>
    <x v="74"/>
    <s v="Randy Herrera"/>
    <s v="Valencia Group"/>
    <x v="4"/>
    <n v="6255.8921049999999"/>
    <n v="487"/>
    <x v="0"/>
    <d v="2021-07-19T00:00:00"/>
    <n v="3"/>
    <s v="Penicillin"/>
    <x v="1"/>
  </r>
  <r>
    <s v="Anita Oconnor"/>
    <n v="22"/>
    <x v="2"/>
    <x v="1"/>
    <x v="4"/>
    <s v="AB-"/>
    <x v="1"/>
    <x v="506"/>
    <s v="Barbara Miller"/>
    <s v="Howell LLC"/>
    <x v="4"/>
    <n v="27520.358059999999"/>
    <n v="264"/>
    <x v="2"/>
    <d v="2022-10-21T00:00:00"/>
    <n v="15"/>
    <s v="Lipitor"/>
    <x v="1"/>
  </r>
  <r>
    <s v="Tammy Elliott"/>
    <n v="25"/>
    <x v="2"/>
    <x v="0"/>
    <x v="5"/>
    <s v="B-"/>
    <x v="0"/>
    <x v="227"/>
    <s v="Wayne Rhodes"/>
    <s v="Bennett Ltd"/>
    <x v="3"/>
    <n v="32437.90681"/>
    <n v="336"/>
    <x v="2"/>
    <d v="2020-09-01T00:00:00"/>
    <n v="18"/>
    <s v="Lipitor"/>
    <x v="2"/>
  </r>
  <r>
    <s v="Beverly Hansen"/>
    <n v="49"/>
    <x v="1"/>
    <x v="0"/>
    <x v="3"/>
    <s v="AB-"/>
    <x v="5"/>
    <x v="741"/>
    <s v="Matthew Kim"/>
    <s v="Ray LLC"/>
    <x v="2"/>
    <n v="43168.968200000003"/>
    <n v="486"/>
    <x v="2"/>
    <d v="2019-10-30T00:00:00"/>
    <n v="5"/>
    <s v="Ibuprofen"/>
    <x v="2"/>
  </r>
  <r>
    <s v="Nancy Harper"/>
    <n v="34"/>
    <x v="2"/>
    <x v="0"/>
    <x v="5"/>
    <s v="AB+"/>
    <x v="4"/>
    <x v="344"/>
    <s v="Shane Mora"/>
    <s v="Berger, Marshall and Ramirez"/>
    <x v="3"/>
    <n v="34226.130850000001"/>
    <n v="304"/>
    <x v="1"/>
    <d v="2021-06-08T00:00:00"/>
    <n v="23"/>
    <s v="Penicillin"/>
    <x v="0"/>
  </r>
  <r>
    <s v="John Hayes"/>
    <n v="49"/>
    <x v="1"/>
    <x v="1"/>
    <x v="1"/>
    <s v="B-"/>
    <x v="4"/>
    <x v="1396"/>
    <s v="Shawn Sexton"/>
    <s v="Vargas Group"/>
    <x v="4"/>
    <n v="7361.0607659999996"/>
    <n v="152"/>
    <x v="2"/>
    <d v="2020-11-17T00:00:00"/>
    <n v="23"/>
    <s v="Paracetamol"/>
    <x v="2"/>
  </r>
  <r>
    <s v="Nicole Miller"/>
    <n v="46"/>
    <x v="1"/>
    <x v="1"/>
    <x v="1"/>
    <s v="B+"/>
    <x v="2"/>
    <x v="350"/>
    <s v="Michele Jones"/>
    <s v="Cook Group"/>
    <x v="2"/>
    <n v="4880.916381"/>
    <n v="120"/>
    <x v="1"/>
    <d v="2019-11-29T00:00:00"/>
    <n v="8"/>
    <s v="Paracetamol"/>
    <x v="0"/>
  </r>
  <r>
    <s v="Lindsay Dominguez"/>
    <n v="24"/>
    <x v="2"/>
    <x v="0"/>
    <x v="5"/>
    <s v="B-"/>
    <x v="0"/>
    <x v="905"/>
    <s v="Meghan Koch"/>
    <s v="Huff-Richardson"/>
    <x v="3"/>
    <n v="5434.1898069999997"/>
    <n v="168"/>
    <x v="1"/>
    <d v="2023-01-18T00:00:00"/>
    <n v="2"/>
    <s v="Paracetamol"/>
    <x v="0"/>
  </r>
  <r>
    <s v="Loretta Long"/>
    <n v="60"/>
    <x v="0"/>
    <x v="1"/>
    <x v="2"/>
    <s v="AB+"/>
    <x v="4"/>
    <x v="887"/>
    <s v="Morgan Jackson"/>
    <s v="Kent, Jones and Farley"/>
    <x v="4"/>
    <n v="21870.009740000001"/>
    <n v="207"/>
    <x v="1"/>
    <d v="2019-02-05T00:00:00"/>
    <n v="5"/>
    <s v="Penicillin"/>
    <x v="0"/>
  </r>
  <r>
    <s v="Charles Fields"/>
    <n v="21"/>
    <x v="2"/>
    <x v="0"/>
    <x v="5"/>
    <s v="B-"/>
    <x v="4"/>
    <x v="1397"/>
    <s v="Laura Brown"/>
    <s v="Lee PLC"/>
    <x v="2"/>
    <n v="32771.634740000001"/>
    <n v="351"/>
    <x v="2"/>
    <d v="2022-03-10T00:00:00"/>
    <n v="9"/>
    <s v="Penicillin"/>
    <x v="1"/>
  </r>
  <r>
    <s v="Kelly Hill"/>
    <n v="83"/>
    <x v="0"/>
    <x v="1"/>
    <x v="2"/>
    <s v="O-"/>
    <x v="4"/>
    <x v="1398"/>
    <s v="Brian Hunt"/>
    <s v="Williams Ltd"/>
    <x v="4"/>
    <n v="18790.831440000002"/>
    <n v="353"/>
    <x v="2"/>
    <d v="2019-01-21T00:00:00"/>
    <n v="26"/>
    <s v="Lipitor"/>
    <x v="2"/>
  </r>
  <r>
    <s v="Amy James"/>
    <n v="19"/>
    <x v="2"/>
    <x v="1"/>
    <x v="4"/>
    <s v="O+"/>
    <x v="1"/>
    <x v="820"/>
    <s v="Kimberly Gutierrez"/>
    <s v="Johnson Inc"/>
    <x v="4"/>
    <n v="19601.642889999999"/>
    <n v="189"/>
    <x v="2"/>
    <d v="2023-02-03T00:00:00"/>
    <n v="30"/>
    <s v="Aspirin"/>
    <x v="2"/>
  </r>
  <r>
    <s v="Kenneth Brown"/>
    <n v="34"/>
    <x v="2"/>
    <x v="0"/>
    <x v="5"/>
    <s v="AB-"/>
    <x v="4"/>
    <x v="505"/>
    <s v="Courtney Casey"/>
    <s v="Greene-Reyes"/>
    <x v="1"/>
    <n v="22299.815849999999"/>
    <n v="215"/>
    <x v="0"/>
    <d v="2018-12-25T00:00:00"/>
    <n v="8"/>
    <s v="Penicillin"/>
    <x v="1"/>
  </r>
  <r>
    <s v="Samantha Murphy"/>
    <n v="58"/>
    <x v="1"/>
    <x v="1"/>
    <x v="1"/>
    <s v="AB-"/>
    <x v="1"/>
    <x v="1194"/>
    <s v="Brian Molina"/>
    <s v="Hale, Horn and Chase"/>
    <x v="1"/>
    <n v="7113.6909679999999"/>
    <n v="396"/>
    <x v="1"/>
    <d v="2020-03-26T00:00:00"/>
    <n v="28"/>
    <s v="Paracetamol"/>
    <x v="1"/>
  </r>
  <r>
    <s v="Kelli Harris"/>
    <n v="51"/>
    <x v="1"/>
    <x v="1"/>
    <x v="1"/>
    <s v="AB+"/>
    <x v="0"/>
    <x v="576"/>
    <s v="Mary Mejia"/>
    <s v="Stephens, Underwood and Brown"/>
    <x v="1"/>
    <n v="33747.142820000001"/>
    <n v="357"/>
    <x v="1"/>
    <d v="2021-12-02T00:00:00"/>
    <n v="6"/>
    <s v="Aspirin"/>
    <x v="0"/>
  </r>
  <r>
    <s v="Alexander Howard PhD"/>
    <n v="48"/>
    <x v="1"/>
    <x v="1"/>
    <x v="1"/>
    <s v="A+"/>
    <x v="5"/>
    <x v="1389"/>
    <s v="Melissa White"/>
    <s v="Snyder-Gross"/>
    <x v="3"/>
    <n v="73039.62083"/>
    <n v="386"/>
    <x v="1"/>
    <d v="2019-01-30T00:00:00"/>
    <n v="15"/>
    <s v="Aspirin"/>
    <x v="0"/>
  </r>
  <r>
    <s v="Angela Mcgee"/>
    <n v="47"/>
    <x v="1"/>
    <x v="0"/>
    <x v="3"/>
    <s v="B+"/>
    <x v="0"/>
    <x v="1399"/>
    <s v="Allison Hodge"/>
    <s v="Jacobs-Price"/>
    <x v="4"/>
    <n v="15469.465560000001"/>
    <n v="471"/>
    <x v="2"/>
    <d v="2022-01-01T00:00:00"/>
    <n v="6"/>
    <s v="Paracetamol"/>
    <x v="0"/>
  </r>
  <r>
    <s v="Megan Gallegos"/>
    <n v="28"/>
    <x v="2"/>
    <x v="0"/>
    <x v="5"/>
    <s v="B+"/>
    <x v="2"/>
    <x v="1400"/>
    <s v="Dennis Cooper"/>
    <s v="Maxwell-Moore"/>
    <x v="4"/>
    <n v="5499.3781509999999"/>
    <n v="392"/>
    <x v="0"/>
    <d v="2023-03-16T00:00:00"/>
    <n v="15"/>
    <s v="Ibuprofen"/>
    <x v="1"/>
  </r>
  <r>
    <s v="Brent Rodriguez"/>
    <n v="18"/>
    <x v="2"/>
    <x v="1"/>
    <x v="4"/>
    <s v="AB+"/>
    <x v="3"/>
    <x v="814"/>
    <s v="Sara Foster"/>
    <s v="Rivers-Mills"/>
    <x v="2"/>
    <n v="11224.6085"/>
    <n v="455"/>
    <x v="2"/>
    <d v="2022-04-10T00:00:00"/>
    <n v="23"/>
    <s v="Penicillin"/>
    <x v="0"/>
  </r>
  <r>
    <s v="Diana Sanchez"/>
    <n v="49"/>
    <x v="1"/>
    <x v="1"/>
    <x v="1"/>
    <s v="B+"/>
    <x v="5"/>
    <x v="1401"/>
    <s v="Heidi Tyler"/>
    <s v="Morales PLC"/>
    <x v="2"/>
    <n v="34309.585440000003"/>
    <n v="311"/>
    <x v="0"/>
    <d v="2020-09-26T00:00:00"/>
    <n v="2"/>
    <s v="Paracetamol"/>
    <x v="0"/>
  </r>
  <r>
    <s v="Lawrence Collins"/>
    <n v="53"/>
    <x v="1"/>
    <x v="0"/>
    <x v="3"/>
    <s v="AB-"/>
    <x v="5"/>
    <x v="1402"/>
    <s v="David Ortiz"/>
    <s v="Savage and Sons"/>
    <x v="4"/>
    <n v="19985.749879999999"/>
    <n v="132"/>
    <x v="2"/>
    <d v="2020-05-24T00:00:00"/>
    <n v="27"/>
    <s v="Paracetamol"/>
    <x v="2"/>
  </r>
  <r>
    <s v="Jay Smith"/>
    <n v="65"/>
    <x v="0"/>
    <x v="0"/>
    <x v="0"/>
    <s v="A+"/>
    <x v="4"/>
    <x v="34"/>
    <s v="Joe Yu"/>
    <s v="Morgan, Lynch and Owens"/>
    <x v="1"/>
    <n v="6157.621091"/>
    <n v="186"/>
    <x v="0"/>
    <d v="2019-12-11T00:00:00"/>
    <n v="1"/>
    <s v="Penicillin"/>
    <x v="2"/>
  </r>
  <r>
    <s v="Emily Bright"/>
    <n v="59"/>
    <x v="1"/>
    <x v="0"/>
    <x v="3"/>
    <s v="B-"/>
    <x v="5"/>
    <x v="1403"/>
    <s v="Jacqueline Alvarez"/>
    <s v="Melton-Russell"/>
    <x v="0"/>
    <n v="7169.0422930000004"/>
    <n v="113"/>
    <x v="0"/>
    <d v="2023-06-21T00:00:00"/>
    <n v="12"/>
    <s v="Ibuprofen"/>
    <x v="1"/>
  </r>
  <r>
    <s v="Luke Baker DDS"/>
    <n v="28"/>
    <x v="2"/>
    <x v="1"/>
    <x v="4"/>
    <s v="B-"/>
    <x v="5"/>
    <x v="820"/>
    <s v="Debra Le"/>
    <s v="Atkins-Mendez"/>
    <x v="1"/>
    <n v="10320.80789"/>
    <n v="318"/>
    <x v="0"/>
    <d v="2023-01-06T00:00:00"/>
    <n v="2"/>
    <s v="Ibuprofen"/>
    <x v="2"/>
  </r>
  <r>
    <s v="Jerry Ochoa"/>
    <n v="42"/>
    <x v="1"/>
    <x v="1"/>
    <x v="1"/>
    <s v="A-"/>
    <x v="1"/>
    <x v="962"/>
    <s v="Perry Lang"/>
    <s v="Mckinney-Wilson"/>
    <x v="0"/>
    <n v="13781.76137"/>
    <n v="172"/>
    <x v="2"/>
    <d v="2019-06-04T00:00:00"/>
    <n v="16"/>
    <s v="Paracetamol"/>
    <x v="0"/>
  </r>
  <r>
    <s v="Lisa Raymond"/>
    <n v="18"/>
    <x v="2"/>
    <x v="0"/>
    <x v="5"/>
    <s v="A-"/>
    <x v="4"/>
    <x v="441"/>
    <s v="Ricky Mason"/>
    <s v="Murphy PLC"/>
    <x v="2"/>
    <n v="28100.157640000001"/>
    <n v="381"/>
    <x v="1"/>
    <d v="2021-11-05T00:00:00"/>
    <n v="6"/>
    <s v="Paracetamol"/>
    <x v="2"/>
  </r>
  <r>
    <s v="Angela Smith"/>
    <n v="47"/>
    <x v="1"/>
    <x v="1"/>
    <x v="1"/>
    <s v="B+"/>
    <x v="0"/>
    <x v="322"/>
    <s v="Dr. Dennis Johnson MD"/>
    <s v="Long-Johnson"/>
    <x v="4"/>
    <n v="39019.601260000003"/>
    <n v="200"/>
    <x v="2"/>
    <d v="2019-09-30T00:00:00"/>
    <n v="4"/>
    <s v="Ibuprofen"/>
    <x v="1"/>
  </r>
  <r>
    <s v="Dana Rhodes"/>
    <n v="35"/>
    <x v="1"/>
    <x v="1"/>
    <x v="1"/>
    <s v="AB-"/>
    <x v="1"/>
    <x v="344"/>
    <s v="Jennifer Conner"/>
    <s v="Mendez Ltd"/>
    <x v="1"/>
    <n v="38523.50013"/>
    <n v="136"/>
    <x v="1"/>
    <d v="2021-05-17T00:00:00"/>
    <n v="1"/>
    <s v="Lipitor"/>
    <x v="0"/>
  </r>
  <r>
    <s v="Jeremy Jones DDS"/>
    <n v="68"/>
    <x v="0"/>
    <x v="1"/>
    <x v="2"/>
    <s v="B-"/>
    <x v="4"/>
    <x v="369"/>
    <s v="Ronald Taylor"/>
    <s v="Parker Group"/>
    <x v="3"/>
    <n v="32976.230909999998"/>
    <n v="494"/>
    <x v="0"/>
    <d v="2022-10-28T00:00:00"/>
    <n v="11"/>
    <s v="Penicillin"/>
    <x v="0"/>
  </r>
  <r>
    <s v="John Lewis"/>
    <n v="20"/>
    <x v="2"/>
    <x v="1"/>
    <x v="4"/>
    <s v="O-"/>
    <x v="1"/>
    <x v="764"/>
    <s v="Brianna Jackson"/>
    <s v="Pearson, Fields and Mendoza"/>
    <x v="3"/>
    <n v="42119.79954"/>
    <n v="425"/>
    <x v="2"/>
    <d v="2019-02-04T00:00:00"/>
    <n v="15"/>
    <s v="Penicillin"/>
    <x v="0"/>
  </r>
  <r>
    <s v="John Smith"/>
    <n v="44"/>
    <x v="1"/>
    <x v="0"/>
    <x v="3"/>
    <s v="O+"/>
    <x v="0"/>
    <x v="1404"/>
    <s v="Megan Oliver"/>
    <s v="Collins-Welch"/>
    <x v="1"/>
    <n v="24800.1908"/>
    <n v="381"/>
    <x v="2"/>
    <d v="2019-01-05T00:00:00"/>
    <n v="12"/>
    <s v="Paracetamol"/>
    <x v="2"/>
  </r>
  <r>
    <s v="Elizabeth Reilly"/>
    <n v="32"/>
    <x v="2"/>
    <x v="1"/>
    <x v="4"/>
    <s v="AB+"/>
    <x v="0"/>
    <x v="1405"/>
    <s v="Joshua Green"/>
    <s v="Martin-Bradley"/>
    <x v="2"/>
    <n v="14405.612660000001"/>
    <n v="337"/>
    <x v="2"/>
    <d v="2022-04-27T00:00:00"/>
    <n v="28"/>
    <s v="Lipitor"/>
    <x v="0"/>
  </r>
  <r>
    <s v="Lisa Mann"/>
    <n v="38"/>
    <x v="1"/>
    <x v="0"/>
    <x v="3"/>
    <s v="A-"/>
    <x v="5"/>
    <x v="33"/>
    <s v="Raymond Clark"/>
    <s v="Holt, Huynh and Fleming"/>
    <x v="4"/>
    <n v="67182.319390000004"/>
    <n v="224"/>
    <x v="1"/>
    <d v="2021-01-30T00:00:00"/>
    <n v="1"/>
    <s v="Paracetamol"/>
    <x v="0"/>
  </r>
  <r>
    <s v="Sylvia Grimes"/>
    <n v="65"/>
    <x v="0"/>
    <x v="1"/>
    <x v="2"/>
    <s v="A+"/>
    <x v="5"/>
    <x v="1108"/>
    <s v="Kenneth Conway"/>
    <s v="Byrd, Collins and Levy"/>
    <x v="1"/>
    <n v="36666.118520000004"/>
    <n v="493"/>
    <x v="0"/>
    <d v="2023-08-24T00:00:00"/>
    <n v="7"/>
    <s v="Aspirin"/>
    <x v="2"/>
  </r>
  <r>
    <s v="Elizabeth Martin"/>
    <n v="35"/>
    <x v="1"/>
    <x v="0"/>
    <x v="3"/>
    <s v="A-"/>
    <x v="5"/>
    <x v="307"/>
    <s v="Brad Allen"/>
    <s v="Barnes-Burns"/>
    <x v="1"/>
    <n v="30968.86678"/>
    <n v="320"/>
    <x v="0"/>
    <d v="2020-02-12T00:00:00"/>
    <n v="20"/>
    <s v="Penicillin"/>
    <x v="1"/>
  </r>
  <r>
    <s v="Brian Rodriguez"/>
    <n v="36"/>
    <x v="1"/>
    <x v="0"/>
    <x v="3"/>
    <s v="O-"/>
    <x v="2"/>
    <x v="505"/>
    <s v="Brian Rivera"/>
    <s v="Sullivan-French"/>
    <x v="1"/>
    <n v="16723.56999"/>
    <n v="201"/>
    <x v="0"/>
    <d v="2018-12-30T00:00:00"/>
    <n v="13"/>
    <s v="Penicillin"/>
    <x v="2"/>
  </r>
  <r>
    <s v="Richard Hammond"/>
    <n v="37"/>
    <x v="1"/>
    <x v="1"/>
    <x v="1"/>
    <s v="O-"/>
    <x v="4"/>
    <x v="954"/>
    <s v="Mr. Jason Mooney MD"/>
    <s v="Long PLC"/>
    <x v="2"/>
    <n v="5725.0803539999997"/>
    <n v="449"/>
    <x v="0"/>
    <d v="2020-12-07T00:00:00"/>
    <n v="9"/>
    <s v="Ibuprofen"/>
    <x v="0"/>
  </r>
  <r>
    <s v="Michael Thomas"/>
    <n v="77"/>
    <x v="0"/>
    <x v="0"/>
    <x v="0"/>
    <s v="B-"/>
    <x v="3"/>
    <x v="1406"/>
    <s v="Kimberly Flynn"/>
    <s v="Nixon Group"/>
    <x v="4"/>
    <n v="37083.018210000002"/>
    <n v="370"/>
    <x v="0"/>
    <d v="2023-03-16T00:00:00"/>
    <n v="14"/>
    <s v="Penicillin"/>
    <x v="1"/>
  </r>
  <r>
    <s v="Rebecca Sexton"/>
    <n v="78"/>
    <x v="0"/>
    <x v="0"/>
    <x v="0"/>
    <s v="AB-"/>
    <x v="1"/>
    <x v="795"/>
    <s v="Kathryn Torres"/>
    <s v="Arnold, Woods and Young"/>
    <x v="3"/>
    <n v="40740.935579999998"/>
    <n v="205"/>
    <x v="1"/>
    <d v="2019-06-10T00:00:00"/>
    <n v="14"/>
    <s v="Ibuprofen"/>
    <x v="1"/>
  </r>
  <r>
    <s v="Danielle Shannon"/>
    <n v="46"/>
    <x v="1"/>
    <x v="0"/>
    <x v="3"/>
    <s v="O-"/>
    <x v="0"/>
    <x v="304"/>
    <s v="Andrew James"/>
    <s v="Torres-Bridges"/>
    <x v="0"/>
    <n v="33147.914779999999"/>
    <n v="180"/>
    <x v="2"/>
    <d v="2022-06-07T00:00:00"/>
    <n v="17"/>
    <s v="Lipitor"/>
    <x v="2"/>
  </r>
  <r>
    <s v="Jon Schultz"/>
    <n v="27"/>
    <x v="2"/>
    <x v="1"/>
    <x v="4"/>
    <s v="O+"/>
    <x v="0"/>
    <x v="1251"/>
    <s v="Andrew Adams"/>
    <s v="Horn, Proctor and Lee"/>
    <x v="3"/>
    <n v="40260.644979999997"/>
    <n v="423"/>
    <x v="2"/>
    <d v="2021-05-04T00:00:00"/>
    <n v="8"/>
    <s v="Lipitor"/>
    <x v="2"/>
  </r>
  <r>
    <s v="Lauren Morales"/>
    <n v="52"/>
    <x v="1"/>
    <x v="0"/>
    <x v="3"/>
    <s v="B+"/>
    <x v="1"/>
    <x v="446"/>
    <s v="Nicholas Jensen"/>
    <s v="Weaver, Lane and Martin"/>
    <x v="0"/>
    <n v="9226.4629839999998"/>
    <n v="143"/>
    <x v="2"/>
    <d v="2021-10-20T00:00:00"/>
    <n v="25"/>
    <s v="Paracetamol"/>
    <x v="2"/>
  </r>
  <r>
    <s v="Randall Baker"/>
    <n v="19"/>
    <x v="2"/>
    <x v="0"/>
    <x v="5"/>
    <s v="B-"/>
    <x v="2"/>
    <x v="1407"/>
    <s v="Manuel Page"/>
    <s v="Thompson, Cabrera and Farrell"/>
    <x v="3"/>
    <n v="8737.6580300000005"/>
    <n v="196"/>
    <x v="1"/>
    <d v="2023-09-20T00:00:00"/>
    <n v="12"/>
    <s v="Aspirin"/>
    <x v="0"/>
  </r>
  <r>
    <s v="Gerald Rodriguez"/>
    <n v="61"/>
    <x v="0"/>
    <x v="0"/>
    <x v="0"/>
    <s v="AB-"/>
    <x v="5"/>
    <x v="801"/>
    <s v="Richard Hanson"/>
    <s v="Choi and Sons"/>
    <x v="0"/>
    <n v="27391.625619999999"/>
    <n v="147"/>
    <x v="1"/>
    <d v="2022-11-30T00:00:00"/>
    <n v="2"/>
    <s v="Penicillin"/>
    <x v="0"/>
  </r>
  <r>
    <s v="Laurie Lamb"/>
    <n v="47"/>
    <x v="1"/>
    <x v="0"/>
    <x v="3"/>
    <s v="A-"/>
    <x v="5"/>
    <x v="409"/>
    <s v="Samantha Johnson"/>
    <s v="Johnson, Powell and Miller"/>
    <x v="3"/>
    <n v="61262.382680000002"/>
    <n v="305"/>
    <x v="1"/>
    <d v="2021-06-25T00:00:00"/>
    <n v="17"/>
    <s v="Ibuprofen"/>
    <x v="1"/>
  </r>
  <r>
    <s v="Amanda Williams"/>
    <n v="82"/>
    <x v="0"/>
    <x v="0"/>
    <x v="0"/>
    <s v="A+"/>
    <x v="2"/>
    <x v="1408"/>
    <s v="Angel King"/>
    <s v="Wallace Inc"/>
    <x v="1"/>
    <n v="12153.790720000001"/>
    <n v="105"/>
    <x v="2"/>
    <d v="2021-11-11T00:00:00"/>
    <n v="4"/>
    <s v="Aspirin"/>
    <x v="1"/>
  </r>
  <r>
    <s v="Jeffery Johnson"/>
    <n v="28"/>
    <x v="2"/>
    <x v="0"/>
    <x v="5"/>
    <s v="A+"/>
    <x v="5"/>
    <x v="1409"/>
    <s v="Richard Norton"/>
    <s v="Medina-Hanson"/>
    <x v="3"/>
    <n v="50234.1106"/>
    <n v="343"/>
    <x v="1"/>
    <d v="2019-04-13T00:00:00"/>
    <n v="4"/>
    <s v="Paracetamol"/>
    <x v="2"/>
  </r>
  <r>
    <s v="Daniel Decker"/>
    <n v="81"/>
    <x v="0"/>
    <x v="1"/>
    <x v="2"/>
    <s v="A+"/>
    <x v="4"/>
    <x v="1094"/>
    <s v="Daniel Giles"/>
    <s v="Lopez, Sawyer and Keller"/>
    <x v="0"/>
    <n v="23463.512330000001"/>
    <n v="157"/>
    <x v="0"/>
    <d v="2020-03-03T00:00:00"/>
    <n v="7"/>
    <s v="Penicillin"/>
    <x v="2"/>
  </r>
  <r>
    <s v="Molly Mitchell"/>
    <n v="44"/>
    <x v="1"/>
    <x v="0"/>
    <x v="3"/>
    <s v="B+"/>
    <x v="4"/>
    <x v="30"/>
    <s v="Renee Hall"/>
    <s v="Jarvis-Riley"/>
    <x v="4"/>
    <n v="11886.63724"/>
    <n v="477"/>
    <x v="1"/>
    <d v="2021-11-25T00:00:00"/>
    <n v="16"/>
    <s v="Aspirin"/>
    <x v="2"/>
  </r>
  <r>
    <s v="Robert Conley"/>
    <n v="23"/>
    <x v="2"/>
    <x v="1"/>
    <x v="4"/>
    <s v="A+"/>
    <x v="2"/>
    <x v="1128"/>
    <s v="Leah Meadows"/>
    <s v="Brown Ltd"/>
    <x v="3"/>
    <n v="11510.35147"/>
    <n v="209"/>
    <x v="1"/>
    <d v="2021-07-15T00:00:00"/>
    <n v="23"/>
    <s v="Penicillin"/>
    <x v="0"/>
  </r>
  <r>
    <s v="Megan Rogers"/>
    <n v="83"/>
    <x v="0"/>
    <x v="1"/>
    <x v="2"/>
    <s v="AB-"/>
    <x v="5"/>
    <x v="904"/>
    <s v="Shawn White"/>
    <s v="Bowman-Bowman"/>
    <x v="0"/>
    <n v="21627.726350000001"/>
    <n v="187"/>
    <x v="1"/>
    <d v="2022-03-27T00:00:00"/>
    <n v="16"/>
    <s v="Lipitor"/>
    <x v="1"/>
  </r>
  <r>
    <s v="Adam Cooper"/>
    <n v="54"/>
    <x v="1"/>
    <x v="0"/>
    <x v="3"/>
    <s v="O-"/>
    <x v="1"/>
    <x v="491"/>
    <s v="Jeffery Bartlett"/>
    <s v="Brown, Lopez and Hughes"/>
    <x v="3"/>
    <n v="38219.546560000003"/>
    <n v="288"/>
    <x v="1"/>
    <d v="2023-09-11T00:00:00"/>
    <n v="28"/>
    <s v="Ibuprofen"/>
    <x v="0"/>
  </r>
  <r>
    <s v="Crystal Lang"/>
    <n v="83"/>
    <x v="0"/>
    <x v="0"/>
    <x v="0"/>
    <s v="O+"/>
    <x v="2"/>
    <x v="1254"/>
    <s v="Juan Smith"/>
    <s v="Carr, Smith and Gibbs"/>
    <x v="0"/>
    <n v="10511.061760000001"/>
    <n v="292"/>
    <x v="0"/>
    <d v="2019-07-22T00:00:00"/>
    <n v="6"/>
    <s v="Aspirin"/>
    <x v="2"/>
  </r>
  <r>
    <s v="Charles Fowler"/>
    <n v="48"/>
    <x v="1"/>
    <x v="1"/>
    <x v="1"/>
    <s v="AB+"/>
    <x v="5"/>
    <x v="293"/>
    <s v="Elizabeth Marquez"/>
    <s v="Perkins Ltd"/>
    <x v="1"/>
    <n v="55229.984600000003"/>
    <n v="397"/>
    <x v="0"/>
    <d v="2021-05-16T00:00:00"/>
    <n v="10"/>
    <s v="Penicillin"/>
    <x v="0"/>
  </r>
  <r>
    <s v="Jonathan Lynch"/>
    <n v="23"/>
    <x v="2"/>
    <x v="0"/>
    <x v="5"/>
    <s v="B-"/>
    <x v="2"/>
    <x v="537"/>
    <s v="Steven Morgan"/>
    <s v="Gonzales-Haynes"/>
    <x v="3"/>
    <n v="19163.23229"/>
    <n v="404"/>
    <x v="1"/>
    <d v="2022-08-06T00:00:00"/>
    <n v="26"/>
    <s v="Lipitor"/>
    <x v="2"/>
  </r>
  <r>
    <s v="Jessica Sanchez"/>
    <n v="55"/>
    <x v="1"/>
    <x v="1"/>
    <x v="1"/>
    <s v="B+"/>
    <x v="5"/>
    <x v="1250"/>
    <s v="Maria Pena"/>
    <s v="Martinez Ltd"/>
    <x v="3"/>
    <n v="64766.804459999999"/>
    <n v="275"/>
    <x v="0"/>
    <d v="2022-10-21T00:00:00"/>
    <n v="16"/>
    <s v="Aspirin"/>
    <x v="0"/>
  </r>
  <r>
    <s v="Valerie Simpson"/>
    <n v="72"/>
    <x v="0"/>
    <x v="0"/>
    <x v="0"/>
    <s v="O+"/>
    <x v="3"/>
    <x v="749"/>
    <s v="William Wu"/>
    <s v="Alexander, Hall and Gould"/>
    <x v="0"/>
    <n v="31547.120320000002"/>
    <n v="340"/>
    <x v="1"/>
    <d v="2021-01-30T00:00:00"/>
    <n v="18"/>
    <s v="Aspirin"/>
    <x v="0"/>
  </r>
  <r>
    <s v="Jamie Chavez"/>
    <n v="60"/>
    <x v="0"/>
    <x v="0"/>
    <x v="0"/>
    <s v="AB+"/>
    <x v="5"/>
    <x v="655"/>
    <s v="Daniel Bean"/>
    <s v="Lewis, Robertson and Rodriguez"/>
    <x v="0"/>
    <n v="46226.784399999997"/>
    <n v="499"/>
    <x v="0"/>
    <d v="2019-04-04T00:00:00"/>
    <n v="3"/>
    <s v="Ibuprofen"/>
    <x v="2"/>
  </r>
  <r>
    <s v="Ricky Mccarthy"/>
    <n v="83"/>
    <x v="0"/>
    <x v="0"/>
    <x v="0"/>
    <s v="AB-"/>
    <x v="3"/>
    <x v="784"/>
    <s v="Rita Hansen"/>
    <s v="Rogers and Sons"/>
    <x v="0"/>
    <n v="37257.79292"/>
    <n v="224"/>
    <x v="1"/>
    <d v="2018-12-24T00:00:00"/>
    <n v="2"/>
    <s v="Penicillin"/>
    <x v="1"/>
  </r>
  <r>
    <s v="Greg Kane"/>
    <n v="51"/>
    <x v="1"/>
    <x v="0"/>
    <x v="3"/>
    <s v="AB+"/>
    <x v="3"/>
    <x v="625"/>
    <s v="Mrs. Kelsey Thompson"/>
    <s v="Hubbard-Richards"/>
    <x v="4"/>
    <n v="7384.3706439999996"/>
    <n v="286"/>
    <x v="0"/>
    <d v="2022-01-24T00:00:00"/>
    <n v="19"/>
    <s v="Ibuprofen"/>
    <x v="1"/>
  </r>
  <r>
    <s v="Linda Curtis"/>
    <n v="36"/>
    <x v="1"/>
    <x v="0"/>
    <x v="3"/>
    <s v="A+"/>
    <x v="2"/>
    <x v="1410"/>
    <s v="Vicki Terrell"/>
    <s v="Baker-Hunt"/>
    <x v="0"/>
    <n v="2478.2888360000002"/>
    <n v="458"/>
    <x v="0"/>
    <d v="2023-10-17T00:00:00"/>
    <n v="13"/>
    <s v="Paracetamol"/>
    <x v="0"/>
  </r>
  <r>
    <s v="Jay Walker"/>
    <n v="82"/>
    <x v="0"/>
    <x v="1"/>
    <x v="2"/>
    <s v="B+"/>
    <x v="4"/>
    <x v="376"/>
    <s v="Kimberly Jones MD"/>
    <s v="Nguyen, Price and Reilly"/>
    <x v="0"/>
    <n v="6274.8907349999999"/>
    <n v="413"/>
    <x v="2"/>
    <d v="2023-11-07T00:00:00"/>
    <n v="27"/>
    <s v="Lipitor"/>
    <x v="0"/>
  </r>
  <r>
    <s v="Timothy Gillespie"/>
    <n v="72"/>
    <x v="0"/>
    <x v="0"/>
    <x v="0"/>
    <s v="A+"/>
    <x v="2"/>
    <x v="1411"/>
    <s v="Seth Zhang"/>
    <s v="Lewis, Buckley and Alvarez"/>
    <x v="0"/>
    <n v="825.99356650000004"/>
    <n v="117"/>
    <x v="0"/>
    <d v="2019-01-12T00:00:00"/>
    <n v="8"/>
    <s v="Aspirin"/>
    <x v="2"/>
  </r>
  <r>
    <s v="Danielle Williams"/>
    <n v="85"/>
    <x v="0"/>
    <x v="1"/>
    <x v="2"/>
    <s v="A+"/>
    <x v="4"/>
    <x v="1146"/>
    <s v="Brittany Holmes DDS"/>
    <s v="Moses, Warren and Vargas"/>
    <x v="0"/>
    <n v="26393.16762"/>
    <n v="446"/>
    <x v="1"/>
    <d v="2020-09-01T00:00:00"/>
    <n v="19"/>
    <s v="Penicillin"/>
    <x v="2"/>
  </r>
  <r>
    <s v="Dalton Brooks"/>
    <n v="59"/>
    <x v="1"/>
    <x v="0"/>
    <x v="3"/>
    <s v="B+"/>
    <x v="1"/>
    <x v="613"/>
    <s v="Katherine Roach"/>
    <s v="Henson-Gallagher"/>
    <x v="3"/>
    <n v="21245.9496"/>
    <n v="108"/>
    <x v="2"/>
    <d v="2018-12-08T00:00:00"/>
    <n v="8"/>
    <s v="Ibuprofen"/>
    <x v="2"/>
  </r>
  <r>
    <s v="Barbara Sanders"/>
    <n v="53"/>
    <x v="1"/>
    <x v="1"/>
    <x v="1"/>
    <s v="A-"/>
    <x v="3"/>
    <x v="1153"/>
    <s v="David Carney"/>
    <s v="Boyle Group"/>
    <x v="0"/>
    <n v="21102.388210000001"/>
    <n v="407"/>
    <x v="2"/>
    <d v="2019-03-18T00:00:00"/>
    <n v="8"/>
    <s v="Lipitor"/>
    <x v="0"/>
  </r>
  <r>
    <s v="Wayne Wallace"/>
    <n v="72"/>
    <x v="0"/>
    <x v="0"/>
    <x v="0"/>
    <s v="A+"/>
    <x v="5"/>
    <x v="468"/>
    <s v="Diane Roman"/>
    <s v="Sparks Inc"/>
    <x v="0"/>
    <n v="5005.4622490000002"/>
    <n v="418"/>
    <x v="0"/>
    <d v="2021-03-24T00:00:00"/>
    <n v="12"/>
    <s v="Paracetamol"/>
    <x v="1"/>
  </r>
  <r>
    <s v="Matthew Ramirez Jr."/>
    <n v="26"/>
    <x v="2"/>
    <x v="0"/>
    <x v="5"/>
    <s v="O-"/>
    <x v="0"/>
    <x v="916"/>
    <s v="Emily Sawyer"/>
    <s v="Mitchell-Horton"/>
    <x v="4"/>
    <n v="11924.31194"/>
    <n v="171"/>
    <x v="2"/>
    <d v="2022-06-09T00:00:00"/>
    <n v="16"/>
    <s v="Penicillin"/>
    <x v="2"/>
  </r>
  <r>
    <s v="Victoria Moore"/>
    <n v="30"/>
    <x v="2"/>
    <x v="0"/>
    <x v="5"/>
    <s v="A-"/>
    <x v="3"/>
    <x v="1412"/>
    <s v="Lauren Williamson"/>
    <s v="George-Donovan"/>
    <x v="3"/>
    <n v="18300.54752"/>
    <n v="325"/>
    <x v="0"/>
    <d v="2019-10-05T00:00:00"/>
    <n v="5"/>
    <s v="Aspirin"/>
    <x v="1"/>
  </r>
  <r>
    <s v="Jessica Archer"/>
    <n v="33"/>
    <x v="2"/>
    <x v="0"/>
    <x v="5"/>
    <s v="O+"/>
    <x v="4"/>
    <x v="931"/>
    <s v="Brooke Malone"/>
    <s v="Bowen-Koch"/>
    <x v="4"/>
    <n v="6192.747472"/>
    <n v="430"/>
    <x v="0"/>
    <d v="2019-10-02T00:00:00"/>
    <n v="16"/>
    <s v="Lipitor"/>
    <x v="2"/>
  </r>
  <r>
    <s v="Benjamin Martin"/>
    <n v="54"/>
    <x v="1"/>
    <x v="0"/>
    <x v="3"/>
    <s v="AB+"/>
    <x v="0"/>
    <x v="1373"/>
    <s v="Heather Johnson"/>
    <s v="Peterson, Banks and Walker"/>
    <x v="4"/>
    <n v="57523.213360000002"/>
    <n v="269"/>
    <x v="2"/>
    <d v="2021-11-02T00:00:00"/>
    <n v="13"/>
    <s v="Lipitor"/>
    <x v="1"/>
  </r>
  <r>
    <s v="Jennifer Obrien"/>
    <n v="48"/>
    <x v="1"/>
    <x v="0"/>
    <x v="3"/>
    <s v="A+"/>
    <x v="3"/>
    <x v="566"/>
    <s v="Christopher Petersen"/>
    <s v="Young and Sons"/>
    <x v="4"/>
    <n v="39842.971790000003"/>
    <n v="118"/>
    <x v="1"/>
    <d v="2020-09-17T00:00:00"/>
    <n v="27"/>
    <s v="Aspirin"/>
    <x v="0"/>
  </r>
  <r>
    <s v="Thomas Griffith"/>
    <n v="66"/>
    <x v="0"/>
    <x v="1"/>
    <x v="2"/>
    <s v="AB+"/>
    <x v="4"/>
    <x v="1413"/>
    <s v="Eric Jefferson"/>
    <s v="Waters-Lopez"/>
    <x v="0"/>
    <n v="18149.247159999999"/>
    <n v="371"/>
    <x v="2"/>
    <d v="2023-09-11T00:00:00"/>
    <n v="6"/>
    <s v="Aspirin"/>
    <x v="1"/>
  </r>
  <r>
    <s v="Kathleen Roman"/>
    <n v="49"/>
    <x v="1"/>
    <x v="0"/>
    <x v="3"/>
    <s v="A+"/>
    <x v="1"/>
    <x v="1414"/>
    <s v="Isaac Freeman"/>
    <s v="Tran PLC"/>
    <x v="1"/>
    <n v="27333.122169999999"/>
    <n v="421"/>
    <x v="2"/>
    <d v="2022-07-06T00:00:00"/>
    <n v="8"/>
    <s v="Paracetamol"/>
    <x v="0"/>
  </r>
  <r>
    <s v="Christina Carlson"/>
    <n v="64"/>
    <x v="0"/>
    <x v="0"/>
    <x v="0"/>
    <s v="A+"/>
    <x v="5"/>
    <x v="780"/>
    <s v="Jason Hayes"/>
    <s v="Nichols Inc"/>
    <x v="0"/>
    <n v="19544.715349999999"/>
    <n v="224"/>
    <x v="0"/>
    <d v="2021-09-15T00:00:00"/>
    <n v="16"/>
    <s v="Paracetamol"/>
    <x v="0"/>
  </r>
  <r>
    <s v="Leah Scott"/>
    <n v="64"/>
    <x v="0"/>
    <x v="0"/>
    <x v="0"/>
    <s v="O+"/>
    <x v="5"/>
    <x v="342"/>
    <s v="Sean Brooks"/>
    <s v="Collier, Salazar and Johnson"/>
    <x v="0"/>
    <n v="19209.988649999999"/>
    <n v="413"/>
    <x v="1"/>
    <d v="2022-02-03T00:00:00"/>
    <n v="14"/>
    <s v="Aspirin"/>
    <x v="0"/>
  </r>
  <r>
    <s v="Nicole Edwards"/>
    <n v="44"/>
    <x v="1"/>
    <x v="0"/>
    <x v="3"/>
    <s v="O-"/>
    <x v="3"/>
    <x v="1415"/>
    <s v="Jennifer Hunt"/>
    <s v="Sullivan-Miller"/>
    <x v="0"/>
    <n v="8152.8016159999997"/>
    <n v="117"/>
    <x v="2"/>
    <d v="2022-03-06T00:00:00"/>
    <n v="9"/>
    <s v="Paracetamol"/>
    <x v="1"/>
  </r>
  <r>
    <s v="Jennifer Thompson"/>
    <n v="83"/>
    <x v="0"/>
    <x v="0"/>
    <x v="0"/>
    <s v="B+"/>
    <x v="2"/>
    <x v="579"/>
    <s v="Michelle Green"/>
    <s v="Rodriguez and Sons"/>
    <x v="0"/>
    <n v="14082.686299999999"/>
    <n v="480"/>
    <x v="2"/>
    <d v="2022-11-25T00:00:00"/>
    <n v="22"/>
    <s v="Aspirin"/>
    <x v="2"/>
  </r>
  <r>
    <s v="Kristie Hall"/>
    <n v="56"/>
    <x v="1"/>
    <x v="1"/>
    <x v="1"/>
    <s v="AB+"/>
    <x v="2"/>
    <x v="696"/>
    <s v="William Diaz"/>
    <s v="Walter-Wise"/>
    <x v="4"/>
    <n v="11925.82661"/>
    <n v="364"/>
    <x v="2"/>
    <d v="2020-02-01T00:00:00"/>
    <n v="30"/>
    <s v="Ibuprofen"/>
    <x v="1"/>
  </r>
  <r>
    <s v="Louis Coleman"/>
    <n v="60"/>
    <x v="0"/>
    <x v="0"/>
    <x v="0"/>
    <s v="B-"/>
    <x v="5"/>
    <x v="347"/>
    <s v="Heather Pena"/>
    <s v="Clark-Reese"/>
    <x v="0"/>
    <n v="26123.78674"/>
    <n v="254"/>
    <x v="0"/>
    <d v="2023-06-22T00:00:00"/>
    <n v="9"/>
    <s v="Penicillin"/>
    <x v="0"/>
  </r>
  <r>
    <s v="Sharon Baker"/>
    <n v="70"/>
    <x v="0"/>
    <x v="0"/>
    <x v="0"/>
    <s v="B+"/>
    <x v="2"/>
    <x v="1355"/>
    <s v="Phillip Jones"/>
    <s v="Cordova Ltd"/>
    <x v="0"/>
    <n v="20213.69038"/>
    <n v="314"/>
    <x v="1"/>
    <d v="2022-01-27T00:00:00"/>
    <n v="14"/>
    <s v="Ibuprofen"/>
    <x v="2"/>
  </r>
  <r>
    <s v="Cassidy Cooper"/>
    <n v="65"/>
    <x v="0"/>
    <x v="1"/>
    <x v="2"/>
    <s v="B-"/>
    <x v="5"/>
    <x v="255"/>
    <s v="Matthew Morrison"/>
    <s v="Mcgee-Ponce"/>
    <x v="0"/>
    <n v="43707.22466"/>
    <n v="252"/>
    <x v="0"/>
    <d v="2022-06-22T00:00:00"/>
    <n v="20"/>
    <s v="Paracetamol"/>
    <x v="0"/>
  </r>
  <r>
    <s v="Shawn Cline"/>
    <n v="83"/>
    <x v="0"/>
    <x v="1"/>
    <x v="2"/>
    <s v="AB+"/>
    <x v="3"/>
    <x v="1416"/>
    <s v="Cody Schwartz"/>
    <s v="Baker Group"/>
    <x v="0"/>
    <n v="1047.078726"/>
    <n v="346"/>
    <x v="2"/>
    <d v="2019-04-05T00:00:00"/>
    <n v="8"/>
    <s v="Penicillin"/>
    <x v="2"/>
  </r>
  <r>
    <s v="Laura Mckinney"/>
    <n v="66"/>
    <x v="0"/>
    <x v="0"/>
    <x v="0"/>
    <s v="B+"/>
    <x v="3"/>
    <x v="1119"/>
    <s v="Lauren Brown"/>
    <s v="Morgan Ltd"/>
    <x v="0"/>
    <n v="30203.95883"/>
    <n v="414"/>
    <x v="2"/>
    <d v="2019-09-14T00:00:00"/>
    <n v="4"/>
    <s v="Paracetamol"/>
    <x v="1"/>
  </r>
  <r>
    <s v="Javier Sanford"/>
    <n v="29"/>
    <x v="2"/>
    <x v="0"/>
    <x v="5"/>
    <s v="B+"/>
    <x v="2"/>
    <x v="317"/>
    <s v="Elizabeth Davis"/>
    <s v="Hunt LLC"/>
    <x v="4"/>
    <n v="19931.257399999999"/>
    <n v="308"/>
    <x v="1"/>
    <d v="2019-08-24T00:00:00"/>
    <n v="26"/>
    <s v="Penicillin"/>
    <x v="1"/>
  </r>
  <r>
    <s v="Daniel Stevens"/>
    <n v="23"/>
    <x v="2"/>
    <x v="1"/>
    <x v="4"/>
    <s v="O+"/>
    <x v="2"/>
    <x v="1277"/>
    <s v="Susan Hicks"/>
    <s v="Griffin-Anderson"/>
    <x v="3"/>
    <n v="3729.7466180000001"/>
    <n v="237"/>
    <x v="0"/>
    <d v="2020-10-01T00:00:00"/>
    <n v="22"/>
    <s v="Ibuprofen"/>
    <x v="1"/>
  </r>
  <r>
    <s v="Ryan Smith"/>
    <n v="78"/>
    <x v="0"/>
    <x v="0"/>
    <x v="0"/>
    <s v="O+"/>
    <x v="3"/>
    <x v="1307"/>
    <s v="Randy Morgan"/>
    <s v="Bell, Mercer and Wheeler"/>
    <x v="0"/>
    <n v="17768.885630000001"/>
    <n v="312"/>
    <x v="0"/>
    <d v="2023-08-28T00:00:00"/>
    <n v="19"/>
    <s v="Paracetamol"/>
    <x v="0"/>
  </r>
  <r>
    <s v="Kimberly Allen"/>
    <n v="22"/>
    <x v="2"/>
    <x v="1"/>
    <x v="4"/>
    <s v="O+"/>
    <x v="3"/>
    <x v="895"/>
    <s v="Courtney Davis"/>
    <s v="Bauer, Farmer and Weaver"/>
    <x v="4"/>
    <n v="29924.738300000001"/>
    <n v="247"/>
    <x v="1"/>
    <d v="2019-10-09T00:00:00"/>
    <n v="15"/>
    <s v="Aspirin"/>
    <x v="2"/>
  </r>
  <r>
    <s v="Richard Porter"/>
    <n v="42"/>
    <x v="1"/>
    <x v="0"/>
    <x v="3"/>
    <s v="O+"/>
    <x v="5"/>
    <x v="1417"/>
    <s v="Elizabeth Salas"/>
    <s v="Schroeder-Barrera"/>
    <x v="1"/>
    <n v="14747.66324"/>
    <n v="265"/>
    <x v="0"/>
    <d v="2023-03-10T00:00:00"/>
    <n v="6"/>
    <s v="Lipitor"/>
    <x v="2"/>
  </r>
  <r>
    <s v="Brian Rodgers"/>
    <n v="20"/>
    <x v="2"/>
    <x v="1"/>
    <x v="4"/>
    <s v="AB+"/>
    <x v="5"/>
    <x v="216"/>
    <s v="Donald Conner"/>
    <s v="Williams Ltd"/>
    <x v="3"/>
    <n v="33490.025390000003"/>
    <n v="470"/>
    <x v="0"/>
    <d v="2020-01-21T00:00:00"/>
    <n v="9"/>
    <s v="Penicillin"/>
    <x v="1"/>
  </r>
  <r>
    <s v="Julia Powell"/>
    <n v="69"/>
    <x v="0"/>
    <x v="1"/>
    <x v="2"/>
    <s v="A-"/>
    <x v="4"/>
    <x v="1143"/>
    <s v="Linda Jackson"/>
    <s v="Lopez, Bowen and Parrish"/>
    <x v="0"/>
    <n v="11446.8508"/>
    <n v="175"/>
    <x v="2"/>
    <d v="2023-08-15T00:00:00"/>
    <n v="26"/>
    <s v="Lipitor"/>
    <x v="1"/>
  </r>
  <r>
    <s v="Yolanda Ramirez"/>
    <n v="37"/>
    <x v="1"/>
    <x v="0"/>
    <x v="3"/>
    <s v="O-"/>
    <x v="1"/>
    <x v="439"/>
    <s v="Clinton Gregory"/>
    <s v="Cunningham-Cox"/>
    <x v="3"/>
    <n v="38496.494330000001"/>
    <n v="276"/>
    <x v="2"/>
    <d v="2022-12-03T00:00:00"/>
    <n v="4"/>
    <s v="Aspirin"/>
    <x v="0"/>
  </r>
  <r>
    <s v="Diane Williams"/>
    <n v="22"/>
    <x v="2"/>
    <x v="0"/>
    <x v="5"/>
    <s v="B+"/>
    <x v="5"/>
    <x v="155"/>
    <s v="Alexandra Hansen"/>
    <s v="Joseph PLC"/>
    <x v="2"/>
    <n v="56111.023910000004"/>
    <n v="471"/>
    <x v="2"/>
    <d v="2022-03-10T00:00:00"/>
    <n v="20"/>
    <s v="Aspirin"/>
    <x v="1"/>
  </r>
  <r>
    <s v="Bryan Wilkinson"/>
    <n v="31"/>
    <x v="2"/>
    <x v="1"/>
    <x v="4"/>
    <s v="B+"/>
    <x v="0"/>
    <x v="1418"/>
    <s v="Elizabeth Carroll"/>
    <s v="Nichols and Sons"/>
    <x v="3"/>
    <n v="41314.64875"/>
    <n v="121"/>
    <x v="1"/>
    <d v="2023-04-26T00:00:00"/>
    <n v="11"/>
    <s v="Penicillin"/>
    <x v="1"/>
  </r>
  <r>
    <s v="Adam Thompson"/>
    <n v="22"/>
    <x v="2"/>
    <x v="0"/>
    <x v="5"/>
    <s v="A-"/>
    <x v="0"/>
    <x v="1273"/>
    <s v="Brandi Wells"/>
    <s v="Chaney-Nelson"/>
    <x v="2"/>
    <n v="49333.621249999997"/>
    <n v="443"/>
    <x v="2"/>
    <d v="2021-08-21T00:00:00"/>
    <n v="16"/>
    <s v="Ibuprofen"/>
    <x v="2"/>
  </r>
  <r>
    <s v="Todd Murphy"/>
    <n v="55"/>
    <x v="1"/>
    <x v="1"/>
    <x v="1"/>
    <s v="B+"/>
    <x v="2"/>
    <x v="935"/>
    <s v="Jacob Gonzalez"/>
    <s v="Copeland LLC"/>
    <x v="3"/>
    <n v="1822.9989860000001"/>
    <n v="419"/>
    <x v="0"/>
    <d v="2021-01-30T00:00:00"/>
    <n v="12"/>
    <s v="Lipitor"/>
    <x v="0"/>
  </r>
  <r>
    <s v="Thomas Perez DDS"/>
    <n v="18"/>
    <x v="2"/>
    <x v="1"/>
    <x v="4"/>
    <s v="A+"/>
    <x v="5"/>
    <x v="674"/>
    <s v="Pamela Prince"/>
    <s v="Andrews LLC"/>
    <x v="3"/>
    <n v="48189.027840000002"/>
    <n v="424"/>
    <x v="0"/>
    <d v="2020-09-06T00:00:00"/>
    <n v="1"/>
    <s v="Aspirin"/>
    <x v="0"/>
  </r>
  <r>
    <s v="Jessica Chavez"/>
    <n v="59"/>
    <x v="1"/>
    <x v="0"/>
    <x v="3"/>
    <s v="AB+"/>
    <x v="4"/>
    <x v="863"/>
    <s v="Jamie Frazier"/>
    <s v="Harding Group"/>
    <x v="1"/>
    <n v="22772.01827"/>
    <n v="248"/>
    <x v="0"/>
    <d v="2020-04-06T00:00:00"/>
    <n v="16"/>
    <s v="Aspirin"/>
    <x v="0"/>
  </r>
  <r>
    <s v="Angela Howard"/>
    <n v="43"/>
    <x v="1"/>
    <x v="0"/>
    <x v="3"/>
    <s v="O-"/>
    <x v="0"/>
    <x v="332"/>
    <s v="Christopher Green"/>
    <s v="Edwards, Martin and Jackson"/>
    <x v="2"/>
    <n v="52379.081330000001"/>
    <n v="343"/>
    <x v="2"/>
    <d v="2021-06-02T00:00:00"/>
    <n v="13"/>
    <s v="Penicillin"/>
    <x v="0"/>
  </r>
  <r>
    <s v="Emily Harris"/>
    <n v="21"/>
    <x v="2"/>
    <x v="1"/>
    <x v="4"/>
    <s v="O+"/>
    <x v="1"/>
    <x v="618"/>
    <s v="Ashley Juarez"/>
    <s v="Fowler, Hull and Solis"/>
    <x v="1"/>
    <n v="4245.3891379999995"/>
    <n v="126"/>
    <x v="2"/>
    <d v="2022-03-01T00:00:00"/>
    <n v="21"/>
    <s v="Aspirin"/>
    <x v="2"/>
  </r>
  <r>
    <s v="Brian Jenkins"/>
    <n v="50"/>
    <x v="1"/>
    <x v="1"/>
    <x v="1"/>
    <s v="O-"/>
    <x v="5"/>
    <x v="387"/>
    <s v="Adam Mccall"/>
    <s v="Blake-Henderson"/>
    <x v="2"/>
    <n v="57014.020550000001"/>
    <n v="459"/>
    <x v="1"/>
    <d v="2022-09-14T00:00:00"/>
    <n v="26"/>
    <s v="Ibuprofen"/>
    <x v="0"/>
  </r>
  <r>
    <s v="Michael Daniels"/>
    <n v="48"/>
    <x v="1"/>
    <x v="1"/>
    <x v="1"/>
    <s v="AB-"/>
    <x v="4"/>
    <x v="373"/>
    <s v="Spencer Bowman"/>
    <s v="Poole Group"/>
    <x v="2"/>
    <n v="34929.249280000004"/>
    <n v="190"/>
    <x v="0"/>
    <d v="2020-11-05T00:00:00"/>
    <n v="7"/>
    <s v="Ibuprofen"/>
    <x v="1"/>
  </r>
  <r>
    <s v="David Payne"/>
    <n v="38"/>
    <x v="1"/>
    <x v="0"/>
    <x v="3"/>
    <s v="O-"/>
    <x v="2"/>
    <x v="1419"/>
    <s v="Emily Sanford"/>
    <s v="Pineda Ltd"/>
    <x v="0"/>
    <n v="22194.231540000001"/>
    <n v="440"/>
    <x v="0"/>
    <d v="2020-02-14T00:00:00"/>
    <n v="6"/>
    <s v="Lipitor"/>
    <x v="1"/>
  </r>
  <r>
    <s v="Brandon Fitzpatrick"/>
    <n v="57"/>
    <x v="1"/>
    <x v="1"/>
    <x v="1"/>
    <s v="B-"/>
    <x v="4"/>
    <x v="1420"/>
    <s v="Daniel Smith"/>
    <s v="Reynolds-Morris"/>
    <x v="2"/>
    <n v="16861.01439"/>
    <n v="372"/>
    <x v="0"/>
    <d v="2023-04-09T00:00:00"/>
    <n v="0"/>
    <s v="Aspirin"/>
    <x v="1"/>
  </r>
  <r>
    <s v="Mr. Richard Johnson"/>
    <n v="33"/>
    <x v="2"/>
    <x v="1"/>
    <x v="4"/>
    <s v="B+"/>
    <x v="1"/>
    <x v="1421"/>
    <s v="Nicole Hughes"/>
    <s v="Webster, Davis and Sanchez"/>
    <x v="4"/>
    <n v="41662.706010000002"/>
    <n v="455"/>
    <x v="1"/>
    <d v="2023-10-06T00:00:00"/>
    <n v="16"/>
    <s v="Paracetamol"/>
    <x v="1"/>
  </r>
  <r>
    <s v="Ashley Miller"/>
    <n v="53"/>
    <x v="1"/>
    <x v="1"/>
    <x v="1"/>
    <s v="B-"/>
    <x v="4"/>
    <x v="820"/>
    <s v="Matthew Henderson"/>
    <s v="Cox-Schwartz"/>
    <x v="4"/>
    <n v="27991.5815"/>
    <n v="266"/>
    <x v="2"/>
    <d v="2023-01-26T00:00:00"/>
    <n v="22"/>
    <s v="Aspirin"/>
    <x v="2"/>
  </r>
  <r>
    <s v="Denise Williams"/>
    <n v="51"/>
    <x v="1"/>
    <x v="0"/>
    <x v="3"/>
    <s v="B-"/>
    <x v="2"/>
    <x v="1211"/>
    <s v="Richard Kelley"/>
    <s v="Russell, Nichols and Wilson"/>
    <x v="4"/>
    <n v="2822.5665920000001"/>
    <n v="174"/>
    <x v="0"/>
    <d v="2022-01-17T00:00:00"/>
    <n v="3"/>
    <s v="Ibuprofen"/>
    <x v="0"/>
  </r>
  <r>
    <s v="Douglas Hill"/>
    <n v="42"/>
    <x v="1"/>
    <x v="1"/>
    <x v="1"/>
    <s v="O-"/>
    <x v="4"/>
    <x v="392"/>
    <s v="Austin Nelson"/>
    <s v="Oliver, Lopez and Clark"/>
    <x v="0"/>
    <n v="26586.572499999998"/>
    <n v="123"/>
    <x v="2"/>
    <d v="2019-10-05T00:00:00"/>
    <n v="6"/>
    <s v="Lipitor"/>
    <x v="2"/>
  </r>
  <r>
    <s v="Patricia Chan"/>
    <n v="23"/>
    <x v="2"/>
    <x v="1"/>
    <x v="4"/>
    <s v="O+"/>
    <x v="1"/>
    <x v="1128"/>
    <s v="Bailey Malone"/>
    <s v="Brooks, Nelson and Wheeler"/>
    <x v="2"/>
    <n v="22239.187180000001"/>
    <n v="233"/>
    <x v="2"/>
    <d v="2021-06-24T00:00:00"/>
    <n v="2"/>
    <s v="Ibuprofen"/>
    <x v="0"/>
  </r>
  <r>
    <s v="Scott Morrison"/>
    <n v="37"/>
    <x v="1"/>
    <x v="1"/>
    <x v="1"/>
    <s v="B-"/>
    <x v="4"/>
    <x v="1135"/>
    <s v="Ashley Lopez"/>
    <s v="Dawson Ltd"/>
    <x v="2"/>
    <n v="20884.04811"/>
    <n v="410"/>
    <x v="1"/>
    <d v="2020-02-13T00:00:00"/>
    <n v="17"/>
    <s v="Paracetamol"/>
    <x v="1"/>
  </r>
  <r>
    <s v="Maria Clark"/>
    <n v="18"/>
    <x v="2"/>
    <x v="1"/>
    <x v="4"/>
    <s v="A-"/>
    <x v="5"/>
    <x v="1022"/>
    <s v="Kevin Pace"/>
    <s v="Moore PLC"/>
    <x v="3"/>
    <n v="41012.27723"/>
    <n v="289"/>
    <x v="1"/>
    <d v="2021-11-02T00:00:00"/>
    <n v="19"/>
    <s v="Penicillin"/>
    <x v="2"/>
  </r>
  <r>
    <s v="Jerome May"/>
    <n v="68"/>
    <x v="0"/>
    <x v="0"/>
    <x v="0"/>
    <s v="A-"/>
    <x v="3"/>
    <x v="363"/>
    <s v="Jordan Massey"/>
    <s v="Lawrence-Young"/>
    <x v="0"/>
    <n v="10967.69967"/>
    <n v="462"/>
    <x v="1"/>
    <d v="2022-05-18T00:00:00"/>
    <n v="21"/>
    <s v="Lipitor"/>
    <x v="0"/>
  </r>
  <r>
    <s v="Richard Stone"/>
    <n v="26"/>
    <x v="2"/>
    <x v="0"/>
    <x v="5"/>
    <s v="O-"/>
    <x v="3"/>
    <x v="1343"/>
    <s v="Patricia Moore"/>
    <s v="Miranda-Johnson"/>
    <x v="4"/>
    <n v="1389.138915"/>
    <n v="102"/>
    <x v="0"/>
    <d v="2023-03-18T00:00:00"/>
    <n v="19"/>
    <s v="Paracetamol"/>
    <x v="0"/>
  </r>
  <r>
    <s v="Patrick Wall"/>
    <n v="37"/>
    <x v="1"/>
    <x v="0"/>
    <x v="3"/>
    <s v="AB+"/>
    <x v="3"/>
    <x v="700"/>
    <s v="Abigail Moore"/>
    <s v="Jenkins Ltd"/>
    <x v="1"/>
    <n v="9379.5704399999995"/>
    <n v="257"/>
    <x v="2"/>
    <d v="2023-02-08T00:00:00"/>
    <n v="11"/>
    <s v="Penicillin"/>
    <x v="1"/>
  </r>
  <r>
    <s v="Dr. Terry Austin DDS"/>
    <n v="18"/>
    <x v="2"/>
    <x v="1"/>
    <x v="4"/>
    <s v="O+"/>
    <x v="0"/>
    <x v="888"/>
    <s v="James Griffith"/>
    <s v="Carlson LLC"/>
    <x v="4"/>
    <n v="38171.66461"/>
    <n v="155"/>
    <x v="2"/>
    <d v="2021-07-04T00:00:00"/>
    <n v="29"/>
    <s v="Aspirin"/>
    <x v="0"/>
  </r>
  <r>
    <s v="Maria Smith"/>
    <n v="37"/>
    <x v="1"/>
    <x v="0"/>
    <x v="3"/>
    <s v="AB+"/>
    <x v="5"/>
    <x v="388"/>
    <s v="Oscar Jordan"/>
    <s v="Lopez and Sons"/>
    <x v="4"/>
    <n v="52573.979630000002"/>
    <n v="257"/>
    <x v="1"/>
    <d v="2020-11-18T00:00:00"/>
    <n v="9"/>
    <s v="Aspirin"/>
    <x v="2"/>
  </r>
  <r>
    <s v="Nicole Rush"/>
    <n v="63"/>
    <x v="0"/>
    <x v="0"/>
    <x v="0"/>
    <s v="AB+"/>
    <x v="0"/>
    <x v="1348"/>
    <s v="Kevin Macdonald"/>
    <s v="Pierce LLC"/>
    <x v="0"/>
    <n v="18775.728360000001"/>
    <n v="113"/>
    <x v="2"/>
    <d v="2022-10-13T00:00:00"/>
    <n v="30"/>
    <s v="Aspirin"/>
    <x v="2"/>
  </r>
  <r>
    <s v="David Page"/>
    <n v="45"/>
    <x v="1"/>
    <x v="0"/>
    <x v="3"/>
    <s v="A+"/>
    <x v="0"/>
    <x v="519"/>
    <s v="Morgan Brooks"/>
    <s v="Johnson LLC"/>
    <x v="4"/>
    <n v="21767.92237"/>
    <n v="478"/>
    <x v="2"/>
    <d v="2020-02-15T00:00:00"/>
    <n v="5"/>
    <s v="Paracetamol"/>
    <x v="0"/>
  </r>
  <r>
    <s v="Matthew Nelson"/>
    <n v="32"/>
    <x v="2"/>
    <x v="0"/>
    <x v="5"/>
    <s v="O-"/>
    <x v="2"/>
    <x v="528"/>
    <s v="Jessica White"/>
    <s v="Tapia-Jones"/>
    <x v="3"/>
    <n v="24960.686679999999"/>
    <n v="366"/>
    <x v="2"/>
    <d v="2022-12-09T00:00:00"/>
    <n v="15"/>
    <s v="Lipitor"/>
    <x v="2"/>
  </r>
  <r>
    <s v="Joshua Braun"/>
    <n v="84"/>
    <x v="0"/>
    <x v="0"/>
    <x v="0"/>
    <s v="O+"/>
    <x v="4"/>
    <x v="537"/>
    <s v="Bradley Marshall"/>
    <s v="Butler-Johnson"/>
    <x v="0"/>
    <n v="28838.98602"/>
    <n v="291"/>
    <x v="2"/>
    <d v="2022-08-10T00:00:00"/>
    <n v="30"/>
    <s v="Ibuprofen"/>
    <x v="2"/>
  </r>
  <r>
    <s v="Michelle Hess"/>
    <n v="36"/>
    <x v="1"/>
    <x v="0"/>
    <x v="3"/>
    <s v="AB-"/>
    <x v="2"/>
    <x v="1422"/>
    <s v="Jessica Rodgers"/>
    <s v="House and Sons"/>
    <x v="3"/>
    <n v="16078.88465"/>
    <n v="278"/>
    <x v="2"/>
    <d v="2023-07-23T00:00:00"/>
    <n v="11"/>
    <s v="Paracetamol"/>
    <x v="1"/>
  </r>
  <r>
    <s v="Michael Drake"/>
    <n v="78"/>
    <x v="0"/>
    <x v="0"/>
    <x v="0"/>
    <s v="O-"/>
    <x v="2"/>
    <x v="1319"/>
    <s v="Cynthia Guerra"/>
    <s v="Hurst-Wilkins"/>
    <x v="4"/>
    <n v="7192.6143590000001"/>
    <n v="413"/>
    <x v="2"/>
    <d v="2019-09-07T00:00:00"/>
    <n v="5"/>
    <s v="Ibuprofen"/>
    <x v="2"/>
  </r>
  <r>
    <s v="Michele Mann"/>
    <n v="76"/>
    <x v="0"/>
    <x v="1"/>
    <x v="2"/>
    <s v="O-"/>
    <x v="4"/>
    <x v="1423"/>
    <s v="Barbara Walsh"/>
    <s v="Long PLC"/>
    <x v="0"/>
    <n v="3531.9680560000002"/>
    <n v="289"/>
    <x v="1"/>
    <d v="2021-05-22T00:00:00"/>
    <n v="3"/>
    <s v="Penicillin"/>
    <x v="1"/>
  </r>
  <r>
    <s v="Christina Moore"/>
    <n v="24"/>
    <x v="2"/>
    <x v="1"/>
    <x v="4"/>
    <s v="AB-"/>
    <x v="4"/>
    <x v="81"/>
    <s v="Samantha Barrett"/>
    <s v="Trevino-Day"/>
    <x v="2"/>
    <n v="8072.0631119999998"/>
    <n v="336"/>
    <x v="2"/>
    <d v="2019-01-03T00:00:00"/>
    <n v="6"/>
    <s v="Lipitor"/>
    <x v="0"/>
  </r>
  <r>
    <s v="Nicolas Shah"/>
    <n v="40"/>
    <x v="1"/>
    <x v="1"/>
    <x v="1"/>
    <s v="O+"/>
    <x v="3"/>
    <x v="1223"/>
    <s v="Gina Baker"/>
    <s v="Harris-Jones"/>
    <x v="4"/>
    <n v="33197.568599999999"/>
    <n v="137"/>
    <x v="0"/>
    <d v="2023-01-21T00:00:00"/>
    <n v="1"/>
    <s v="Aspirin"/>
    <x v="0"/>
  </r>
  <r>
    <s v="Lori Garcia"/>
    <n v="35"/>
    <x v="1"/>
    <x v="0"/>
    <x v="3"/>
    <s v="O-"/>
    <x v="3"/>
    <x v="646"/>
    <s v="Ann Garner"/>
    <s v="Smith, Miller and Haley"/>
    <x v="0"/>
    <n v="38251.36462"/>
    <n v="284"/>
    <x v="2"/>
    <d v="2022-10-06T00:00:00"/>
    <n v="15"/>
    <s v="Penicillin"/>
    <x v="0"/>
  </r>
  <r>
    <s v="David Zhang"/>
    <n v="30"/>
    <x v="2"/>
    <x v="1"/>
    <x v="4"/>
    <s v="O+"/>
    <x v="3"/>
    <x v="4"/>
    <s v="Melissa Simon"/>
    <s v="Williams-Kelley"/>
    <x v="4"/>
    <n v="9879.9492750000009"/>
    <n v="163"/>
    <x v="0"/>
    <d v="2021-07-25T00:00:00"/>
    <n v="16"/>
    <s v="Paracetamol"/>
    <x v="0"/>
  </r>
  <r>
    <s v="Brian Nelson"/>
    <n v="54"/>
    <x v="1"/>
    <x v="1"/>
    <x v="1"/>
    <s v="A-"/>
    <x v="2"/>
    <x v="936"/>
    <s v="Jamie Campbell"/>
    <s v="Roy Ltd"/>
    <x v="1"/>
    <n v="12519.66229"/>
    <n v="387"/>
    <x v="2"/>
    <d v="2022-11-14T00:00:00"/>
    <n v="23"/>
    <s v="Penicillin"/>
    <x v="1"/>
  </r>
  <r>
    <s v="Brett Key"/>
    <n v="54"/>
    <x v="1"/>
    <x v="1"/>
    <x v="1"/>
    <s v="A+"/>
    <x v="4"/>
    <x v="192"/>
    <s v="Brad Ford"/>
    <s v="Harrington and Sons"/>
    <x v="1"/>
    <n v="3017.7165949999999"/>
    <n v="446"/>
    <x v="1"/>
    <d v="2020-03-03T00:00:00"/>
    <n v="20"/>
    <s v="Ibuprofen"/>
    <x v="0"/>
  </r>
  <r>
    <s v="Ashlee Larson"/>
    <n v="64"/>
    <x v="0"/>
    <x v="0"/>
    <x v="0"/>
    <s v="A-"/>
    <x v="3"/>
    <x v="998"/>
    <s v="Eileen Massey"/>
    <s v="Martin Inc"/>
    <x v="3"/>
    <n v="28663.498769999998"/>
    <n v="384"/>
    <x v="0"/>
    <d v="2022-02-24T00:00:00"/>
    <n v="22"/>
    <s v="Paracetamol"/>
    <x v="1"/>
  </r>
  <r>
    <s v="Michael Smith"/>
    <n v="63"/>
    <x v="0"/>
    <x v="1"/>
    <x v="2"/>
    <s v="AB+"/>
    <x v="3"/>
    <x v="85"/>
    <s v="Melanie Reed"/>
    <s v="Mueller LLC"/>
    <x v="3"/>
    <n v="24331.387630000001"/>
    <n v="449"/>
    <x v="2"/>
    <d v="2019-10-28T00:00:00"/>
    <n v="7"/>
    <s v="Lipitor"/>
    <x v="0"/>
  </r>
  <r>
    <s v="James Carlson Jr."/>
    <n v="38"/>
    <x v="1"/>
    <x v="0"/>
    <x v="3"/>
    <s v="B-"/>
    <x v="2"/>
    <x v="119"/>
    <s v="Victor Kim"/>
    <s v="Gibbs-Thomas"/>
    <x v="2"/>
    <n v="20141.949369999998"/>
    <n v="483"/>
    <x v="0"/>
    <d v="2021-08-29T00:00:00"/>
    <n v="5"/>
    <s v="Aspirin"/>
    <x v="0"/>
  </r>
  <r>
    <s v="Alejandro Perkins"/>
    <n v="36"/>
    <x v="1"/>
    <x v="1"/>
    <x v="1"/>
    <s v="A-"/>
    <x v="4"/>
    <x v="158"/>
    <s v="Kristen Trujillo"/>
    <s v="Day Group"/>
    <x v="2"/>
    <n v="20295.777429999998"/>
    <n v="130"/>
    <x v="2"/>
    <d v="2023-10-20T00:00:00"/>
    <n v="12"/>
    <s v="Paracetamol"/>
    <x v="2"/>
  </r>
  <r>
    <s v="Sherry Copeland"/>
    <n v="61"/>
    <x v="0"/>
    <x v="0"/>
    <x v="0"/>
    <s v="A-"/>
    <x v="2"/>
    <x v="1143"/>
    <s v="Christopher Poole"/>
    <s v="Chen-Ramsey"/>
    <x v="4"/>
    <n v="12558.81041"/>
    <n v="254"/>
    <x v="0"/>
    <d v="2023-08-06T00:00:00"/>
    <n v="17"/>
    <s v="Ibuprofen"/>
    <x v="0"/>
  </r>
  <r>
    <s v="Robert Maldonado"/>
    <n v="28"/>
    <x v="2"/>
    <x v="0"/>
    <x v="5"/>
    <s v="B-"/>
    <x v="4"/>
    <x v="734"/>
    <s v="Tyler Cook"/>
    <s v="Johnson-Morris"/>
    <x v="3"/>
    <n v="18044.307789999999"/>
    <n v="156"/>
    <x v="2"/>
    <d v="2020-07-26T00:00:00"/>
    <n v="14"/>
    <s v="Penicillin"/>
    <x v="0"/>
  </r>
  <r>
    <s v="Miss Maria Bates DDS"/>
    <n v="25"/>
    <x v="2"/>
    <x v="0"/>
    <x v="5"/>
    <s v="AB-"/>
    <x v="5"/>
    <x v="900"/>
    <s v="James Elliott"/>
    <s v="Schmitt, Sanchez and Cross"/>
    <x v="2"/>
    <n v="48530.977180000002"/>
    <n v="182"/>
    <x v="1"/>
    <d v="2020-05-07T00:00:00"/>
    <n v="18"/>
    <s v="Aspirin"/>
    <x v="0"/>
  </r>
  <r>
    <s v="Marvin Underwood Jr."/>
    <n v="18"/>
    <x v="2"/>
    <x v="1"/>
    <x v="4"/>
    <s v="AB-"/>
    <x v="5"/>
    <x v="64"/>
    <s v="Carl Sanchez"/>
    <s v="Nelson PLC"/>
    <x v="3"/>
    <n v="57846.848310000001"/>
    <n v="225"/>
    <x v="1"/>
    <d v="2021-06-20T00:00:00"/>
    <n v="7"/>
    <s v="Paracetamol"/>
    <x v="1"/>
  </r>
  <r>
    <s v="Mary Ware"/>
    <n v="80"/>
    <x v="0"/>
    <x v="1"/>
    <x v="2"/>
    <s v="O+"/>
    <x v="4"/>
    <x v="664"/>
    <s v="Russell Arnold"/>
    <s v="Moore Inc"/>
    <x v="1"/>
    <n v="8627.4461179999998"/>
    <n v="168"/>
    <x v="0"/>
    <d v="2020-09-04T00:00:00"/>
    <n v="3"/>
    <s v="Lipitor"/>
    <x v="1"/>
  </r>
  <r>
    <s v="Seth Johnson"/>
    <n v="49"/>
    <x v="1"/>
    <x v="1"/>
    <x v="1"/>
    <s v="A-"/>
    <x v="1"/>
    <x v="31"/>
    <s v="Stephen Bell"/>
    <s v="Harris-Hughes"/>
    <x v="4"/>
    <n v="20043.68938"/>
    <n v="205"/>
    <x v="2"/>
    <d v="2023-07-10T00:00:00"/>
    <n v="1"/>
    <s v="Lipitor"/>
    <x v="1"/>
  </r>
  <r>
    <s v="Jessica Murray"/>
    <n v="33"/>
    <x v="2"/>
    <x v="1"/>
    <x v="4"/>
    <s v="A-"/>
    <x v="0"/>
    <x v="1424"/>
    <s v="Larry Landry"/>
    <s v="Wilcox-Bender"/>
    <x v="1"/>
    <n v="3872.6769599999998"/>
    <n v="488"/>
    <x v="1"/>
    <d v="2020-10-17T00:00:00"/>
    <n v="2"/>
    <s v="Ibuprofen"/>
    <x v="0"/>
  </r>
  <r>
    <s v="Kimberly Patel"/>
    <n v="25"/>
    <x v="2"/>
    <x v="0"/>
    <x v="5"/>
    <s v="O-"/>
    <x v="1"/>
    <x v="174"/>
    <s v="Raymond Mason"/>
    <s v="Johnson, Wood and Cruz"/>
    <x v="3"/>
    <n v="22505.014879999999"/>
    <n v="500"/>
    <x v="1"/>
    <d v="2020-07-23T00:00:00"/>
    <n v="13"/>
    <s v="Penicillin"/>
    <x v="0"/>
  </r>
  <r>
    <s v="Ricardo Roth"/>
    <n v="85"/>
    <x v="0"/>
    <x v="1"/>
    <x v="2"/>
    <s v="O+"/>
    <x v="2"/>
    <x v="472"/>
    <s v="Thomas Brown"/>
    <s v="Moon Group"/>
    <x v="1"/>
    <n v="13418.632750000001"/>
    <n v="116"/>
    <x v="0"/>
    <d v="2022-12-02T00:00:00"/>
    <n v="18"/>
    <s v="Paracetamol"/>
    <x v="0"/>
  </r>
  <r>
    <s v="John Valentine"/>
    <n v="40"/>
    <x v="1"/>
    <x v="0"/>
    <x v="3"/>
    <s v="A-"/>
    <x v="5"/>
    <x v="1412"/>
    <s v="Andrea Pineda"/>
    <s v="Rice Ltd"/>
    <x v="1"/>
    <n v="68703.235849999997"/>
    <n v="384"/>
    <x v="0"/>
    <d v="2019-10-06T00:00:00"/>
    <n v="6"/>
    <s v="Paracetamol"/>
    <x v="1"/>
  </r>
  <r>
    <s v="Angel Grant"/>
    <n v="37"/>
    <x v="1"/>
    <x v="0"/>
    <x v="3"/>
    <s v="A-"/>
    <x v="0"/>
    <x v="1105"/>
    <s v="Jonathan Moss"/>
    <s v="Smith PLC"/>
    <x v="1"/>
    <n v="9033.2822739999992"/>
    <n v="201"/>
    <x v="1"/>
    <d v="2020-05-05T00:00:00"/>
    <n v="22"/>
    <s v="Paracetamol"/>
    <x v="0"/>
  </r>
  <r>
    <s v="Andrew Watson"/>
    <n v="30"/>
    <x v="2"/>
    <x v="1"/>
    <x v="4"/>
    <s v="B-"/>
    <x v="4"/>
    <x v="1418"/>
    <s v="Christian Sims"/>
    <s v="Phillips Group"/>
    <x v="2"/>
    <n v="10377.42987"/>
    <n v="198"/>
    <x v="1"/>
    <d v="2023-05-01T00:00:00"/>
    <n v="16"/>
    <s v="Penicillin"/>
    <x v="0"/>
  </r>
  <r>
    <s v="William Murray"/>
    <n v="69"/>
    <x v="0"/>
    <x v="1"/>
    <x v="2"/>
    <s v="A+"/>
    <x v="5"/>
    <x v="736"/>
    <s v="Rebecca Trevino"/>
    <s v="Gross-Reid"/>
    <x v="0"/>
    <n v="12367.82135"/>
    <n v="466"/>
    <x v="1"/>
    <d v="2023-10-07T00:00:00"/>
    <n v="9"/>
    <s v="Paracetamol"/>
    <x v="1"/>
  </r>
  <r>
    <s v="David Marquez"/>
    <n v="79"/>
    <x v="0"/>
    <x v="0"/>
    <x v="0"/>
    <s v="O-"/>
    <x v="2"/>
    <x v="1405"/>
    <s v="Christopher Campbell"/>
    <s v="Jones, Harris and Martin"/>
    <x v="0"/>
    <n v="3981.5490060000002"/>
    <n v="260"/>
    <x v="0"/>
    <d v="2022-04-20T00:00:00"/>
    <n v="21"/>
    <s v="Aspirin"/>
    <x v="2"/>
  </r>
  <r>
    <s v="Melanie Hendrix"/>
    <n v="47"/>
    <x v="1"/>
    <x v="1"/>
    <x v="1"/>
    <s v="AB+"/>
    <x v="4"/>
    <x v="840"/>
    <s v="Chelsea Roy"/>
    <s v="Cox-Fleming"/>
    <x v="0"/>
    <n v="6137.7782889999999"/>
    <n v="247"/>
    <x v="2"/>
    <d v="2019-10-17T00:00:00"/>
    <n v="14"/>
    <s v="Penicillin"/>
    <x v="2"/>
  </r>
  <r>
    <s v="Jordan Thomas"/>
    <n v="29"/>
    <x v="2"/>
    <x v="1"/>
    <x v="4"/>
    <s v="A+"/>
    <x v="5"/>
    <x v="1048"/>
    <s v="Sherry Phelps"/>
    <s v="Hughes, Wallace and Johnson"/>
    <x v="2"/>
    <n v="53575.448850000001"/>
    <n v="161"/>
    <x v="2"/>
    <d v="2023-09-17T00:00:00"/>
    <n v="28"/>
    <s v="Paracetamol"/>
    <x v="1"/>
  </r>
  <r>
    <s v="Gregory Baker"/>
    <n v="38"/>
    <x v="1"/>
    <x v="1"/>
    <x v="1"/>
    <s v="AB+"/>
    <x v="4"/>
    <x v="1425"/>
    <s v="Laura Perkins"/>
    <s v="Rogers Ltd"/>
    <x v="1"/>
    <n v="31163.741180000001"/>
    <n v="212"/>
    <x v="1"/>
    <d v="2019-10-24T00:00:00"/>
    <n v="1"/>
    <s v="Lipitor"/>
    <x v="0"/>
  </r>
  <r>
    <s v="Amy Soto"/>
    <n v="24"/>
    <x v="2"/>
    <x v="1"/>
    <x v="4"/>
    <s v="A-"/>
    <x v="1"/>
    <x v="61"/>
    <s v="Richard Carter"/>
    <s v="Kelly-Miller"/>
    <x v="1"/>
    <n v="14661.44378"/>
    <n v="296"/>
    <x v="2"/>
    <d v="2021-03-12T00:00:00"/>
    <n v="24"/>
    <s v="Penicillin"/>
    <x v="2"/>
  </r>
  <r>
    <s v="Kevin Bryant"/>
    <n v="81"/>
    <x v="0"/>
    <x v="1"/>
    <x v="2"/>
    <s v="B-"/>
    <x v="0"/>
    <x v="602"/>
    <s v="Dawn Collins"/>
    <s v="Brown-Rodgers"/>
    <x v="0"/>
    <n v="31925.09635"/>
    <n v="254"/>
    <x v="2"/>
    <d v="2023-03-21T00:00:00"/>
    <n v="7"/>
    <s v="Paracetamol"/>
    <x v="1"/>
  </r>
  <r>
    <s v="Sheila Martinez"/>
    <n v="31"/>
    <x v="2"/>
    <x v="1"/>
    <x v="4"/>
    <s v="B+"/>
    <x v="0"/>
    <x v="270"/>
    <s v="Veronica Perez"/>
    <s v="Jensen Group"/>
    <x v="1"/>
    <n v="46614.470209999999"/>
    <n v="309"/>
    <x v="1"/>
    <d v="2022-11-17T00:00:00"/>
    <n v="8"/>
    <s v="Ibuprofen"/>
    <x v="2"/>
  </r>
  <r>
    <s v="Mary Anderson"/>
    <n v="59"/>
    <x v="1"/>
    <x v="0"/>
    <x v="3"/>
    <s v="B-"/>
    <x v="5"/>
    <x v="1426"/>
    <s v="Andrew Sandoval"/>
    <s v="Miller, Franco and Erickson"/>
    <x v="0"/>
    <n v="58278.570659999998"/>
    <n v="185"/>
    <x v="2"/>
    <d v="2020-10-12T00:00:00"/>
    <n v="5"/>
    <s v="Paracetamol"/>
    <x v="1"/>
  </r>
  <r>
    <s v="Jason Rivera"/>
    <n v="32"/>
    <x v="2"/>
    <x v="0"/>
    <x v="5"/>
    <s v="A-"/>
    <x v="1"/>
    <x v="1051"/>
    <s v="Ian Clark"/>
    <s v="Ruiz Group"/>
    <x v="1"/>
    <n v="42224.170709999999"/>
    <n v="294"/>
    <x v="1"/>
    <d v="2022-04-26T00:00:00"/>
    <n v="8"/>
    <s v="Aspirin"/>
    <x v="0"/>
  </r>
  <r>
    <s v="Stephanie Rodriguez"/>
    <n v="62"/>
    <x v="0"/>
    <x v="1"/>
    <x v="2"/>
    <s v="AB-"/>
    <x v="2"/>
    <x v="218"/>
    <s v="Whitney Williams"/>
    <s v="Mcclain, White and White"/>
    <x v="4"/>
    <n v="12602.16973"/>
    <n v="318"/>
    <x v="0"/>
    <d v="2023-07-01T00:00:00"/>
    <n v="6"/>
    <s v="Paracetamol"/>
    <x v="2"/>
  </r>
  <r>
    <s v="Sydney Moore"/>
    <n v="18"/>
    <x v="2"/>
    <x v="0"/>
    <x v="5"/>
    <s v="A-"/>
    <x v="0"/>
    <x v="1427"/>
    <s v="Amanda Perry"/>
    <s v="Lee Ltd"/>
    <x v="1"/>
    <n v="2357.1266420000002"/>
    <n v="165"/>
    <x v="1"/>
    <d v="2019-05-09T00:00:00"/>
    <n v="19"/>
    <s v="Paracetamol"/>
    <x v="0"/>
  </r>
  <r>
    <s v="Alexa Phelps"/>
    <n v="55"/>
    <x v="1"/>
    <x v="1"/>
    <x v="1"/>
    <s v="AB-"/>
    <x v="3"/>
    <x v="981"/>
    <s v="Anita Velazquez"/>
    <s v="Lopez-Doyle"/>
    <x v="0"/>
    <n v="3655.0129339999999"/>
    <n v="494"/>
    <x v="0"/>
    <d v="2020-10-28T00:00:00"/>
    <n v="1"/>
    <s v="Paracetamol"/>
    <x v="1"/>
  </r>
  <r>
    <s v="Edwin Valenzuela"/>
    <n v="56"/>
    <x v="1"/>
    <x v="1"/>
    <x v="1"/>
    <s v="O-"/>
    <x v="1"/>
    <x v="290"/>
    <s v="Mr. Hayden Walsh DVM"/>
    <s v="Weaver Inc"/>
    <x v="0"/>
    <n v="15803.68037"/>
    <n v="115"/>
    <x v="2"/>
    <d v="2020-04-17T00:00:00"/>
    <n v="29"/>
    <s v="Paracetamol"/>
    <x v="1"/>
  </r>
  <r>
    <s v="Victoria Mills"/>
    <n v="31"/>
    <x v="2"/>
    <x v="1"/>
    <x v="4"/>
    <s v="O+"/>
    <x v="1"/>
    <x v="1428"/>
    <s v="Miranda Hooper"/>
    <s v="Garcia, Wallace and Hayes"/>
    <x v="4"/>
    <n v="14294.73926"/>
    <n v="402"/>
    <x v="2"/>
    <d v="2021-02-04T00:00:00"/>
    <n v="9"/>
    <s v="Lipitor"/>
    <x v="0"/>
  </r>
  <r>
    <s v="Carol Martin"/>
    <n v="34"/>
    <x v="2"/>
    <x v="1"/>
    <x v="4"/>
    <s v="AB+"/>
    <x v="1"/>
    <x v="1429"/>
    <s v="Michelle Guzman"/>
    <s v="Trujillo, Nelson and Bass"/>
    <x v="2"/>
    <n v="16819.41591"/>
    <n v="476"/>
    <x v="2"/>
    <d v="2019-11-05T00:00:00"/>
    <n v="8"/>
    <s v="Paracetamol"/>
    <x v="0"/>
  </r>
  <r>
    <s v="Justin Gallagher"/>
    <n v="61"/>
    <x v="0"/>
    <x v="0"/>
    <x v="0"/>
    <s v="A+"/>
    <x v="2"/>
    <x v="940"/>
    <s v="Nathan Austin"/>
    <s v="Pena-Alexander"/>
    <x v="4"/>
    <n v="12683.23228"/>
    <n v="340"/>
    <x v="0"/>
    <d v="2020-05-06T00:00:00"/>
    <n v="3"/>
    <s v="Paracetamol"/>
    <x v="1"/>
  </r>
  <r>
    <s v="Nancy Johnson"/>
    <n v="36"/>
    <x v="1"/>
    <x v="1"/>
    <x v="1"/>
    <s v="B-"/>
    <x v="1"/>
    <x v="1430"/>
    <s v="Christy Allen"/>
    <s v="Aguirre Inc"/>
    <x v="3"/>
    <n v="28949.950850000001"/>
    <n v="379"/>
    <x v="2"/>
    <d v="2019-08-03T00:00:00"/>
    <n v="11"/>
    <s v="Lipitor"/>
    <x v="0"/>
  </r>
  <r>
    <s v="Terri Lewis"/>
    <n v="43"/>
    <x v="1"/>
    <x v="1"/>
    <x v="1"/>
    <s v="AB+"/>
    <x v="4"/>
    <x v="987"/>
    <s v="Kathryn Wheeler"/>
    <s v="Horton Inc"/>
    <x v="3"/>
    <n v="24311.58556"/>
    <n v="176"/>
    <x v="2"/>
    <d v="2023-09-04T00:00:00"/>
    <n v="12"/>
    <s v="Aspirin"/>
    <x v="0"/>
  </r>
  <r>
    <s v="Seth Woods"/>
    <n v="70"/>
    <x v="0"/>
    <x v="0"/>
    <x v="0"/>
    <s v="A+"/>
    <x v="2"/>
    <x v="1431"/>
    <s v="Kevin Stevens MD"/>
    <s v="Morales LLC"/>
    <x v="0"/>
    <n v="7693.0497910000004"/>
    <n v="345"/>
    <x v="1"/>
    <d v="2019-07-09T00:00:00"/>
    <n v="29"/>
    <s v="Ibuprofen"/>
    <x v="0"/>
  </r>
  <r>
    <s v="Jamie Coleman"/>
    <n v="19"/>
    <x v="2"/>
    <x v="0"/>
    <x v="5"/>
    <s v="A+"/>
    <x v="1"/>
    <x v="307"/>
    <s v="Tammy Benson"/>
    <s v="Howard, Moss and Morris"/>
    <x v="2"/>
    <n v="28556.863509999999"/>
    <n v="393"/>
    <x v="1"/>
    <d v="2020-02-07T00:00:00"/>
    <n v="15"/>
    <s v="Penicillin"/>
    <x v="0"/>
  </r>
  <r>
    <s v="Deborah Benson"/>
    <n v="23"/>
    <x v="2"/>
    <x v="0"/>
    <x v="5"/>
    <s v="O+"/>
    <x v="5"/>
    <x v="270"/>
    <s v="Kelli Carroll"/>
    <s v="Owens-Hill"/>
    <x v="2"/>
    <n v="30656.615440000001"/>
    <n v="219"/>
    <x v="2"/>
    <d v="2022-11-16T00:00:00"/>
    <n v="7"/>
    <s v="Aspirin"/>
    <x v="0"/>
  </r>
  <r>
    <s v="Michael Martin"/>
    <n v="33"/>
    <x v="2"/>
    <x v="1"/>
    <x v="4"/>
    <s v="A+"/>
    <x v="5"/>
    <x v="1034"/>
    <s v="Mary Banks MD"/>
    <s v="Pierce LLC"/>
    <x v="4"/>
    <n v="58263.10699"/>
    <n v="308"/>
    <x v="0"/>
    <d v="2020-06-24T00:00:00"/>
    <n v="17"/>
    <s v="Lipitor"/>
    <x v="1"/>
  </r>
  <r>
    <s v="Christopher Meyer"/>
    <n v="59"/>
    <x v="1"/>
    <x v="1"/>
    <x v="1"/>
    <s v="AB-"/>
    <x v="0"/>
    <x v="901"/>
    <s v="Gregory Delgado"/>
    <s v="Garcia-Dixon"/>
    <x v="3"/>
    <n v="25621.065910000001"/>
    <n v="324"/>
    <x v="2"/>
    <d v="2021-02-22T00:00:00"/>
    <n v="22"/>
    <s v="Paracetamol"/>
    <x v="1"/>
  </r>
  <r>
    <s v="Mathew Martin"/>
    <n v="50"/>
    <x v="1"/>
    <x v="1"/>
    <x v="1"/>
    <s v="A+"/>
    <x v="2"/>
    <x v="624"/>
    <s v="Juan Reyes"/>
    <s v="Martinez, Garner and Wong"/>
    <x v="4"/>
    <n v="18558.76023"/>
    <n v="416"/>
    <x v="0"/>
    <d v="2019-04-18T00:00:00"/>
    <n v="14"/>
    <s v="Penicillin"/>
    <x v="1"/>
  </r>
  <r>
    <s v="Maurice Garcia"/>
    <n v="24"/>
    <x v="2"/>
    <x v="1"/>
    <x v="4"/>
    <s v="O-"/>
    <x v="1"/>
    <x v="1074"/>
    <s v="Angela Evans DDS"/>
    <s v="Mccall PLC"/>
    <x v="3"/>
    <n v="28499.890169999999"/>
    <n v="441"/>
    <x v="0"/>
    <d v="2022-12-17T00:00:00"/>
    <n v="3"/>
    <s v="Lipitor"/>
    <x v="1"/>
  </r>
  <r>
    <s v="Stephen Ward"/>
    <n v="46"/>
    <x v="1"/>
    <x v="1"/>
    <x v="1"/>
    <s v="A+"/>
    <x v="3"/>
    <x v="351"/>
    <s v="Scott Dunn"/>
    <s v="Johnson, Frye and Fields"/>
    <x v="3"/>
    <n v="18789.020270000001"/>
    <n v="157"/>
    <x v="1"/>
    <d v="2022-09-05T00:00:00"/>
    <n v="7"/>
    <s v="Penicillin"/>
    <x v="2"/>
  </r>
  <r>
    <s v="Brandy Walters"/>
    <n v="70"/>
    <x v="0"/>
    <x v="1"/>
    <x v="2"/>
    <s v="B+"/>
    <x v="3"/>
    <x v="1432"/>
    <s v="Helen Watson"/>
    <s v="Rowe Inc"/>
    <x v="3"/>
    <n v="8786.9206319999994"/>
    <n v="168"/>
    <x v="1"/>
    <d v="2021-05-31T00:00:00"/>
    <n v="5"/>
    <s v="Lipitor"/>
    <x v="0"/>
  </r>
  <r>
    <s v="Lynn Dixon"/>
    <n v="35"/>
    <x v="1"/>
    <x v="1"/>
    <x v="1"/>
    <s v="AB-"/>
    <x v="3"/>
    <x v="1433"/>
    <s v="Richard Evans"/>
    <s v="Adams-Barrett"/>
    <x v="2"/>
    <n v="23493.741259999999"/>
    <n v="118"/>
    <x v="2"/>
    <d v="2023-06-03T00:00:00"/>
    <n v="26"/>
    <s v="Penicillin"/>
    <x v="2"/>
  </r>
  <r>
    <s v="Sherry Aguirre"/>
    <n v="78"/>
    <x v="0"/>
    <x v="1"/>
    <x v="2"/>
    <s v="O+"/>
    <x v="3"/>
    <x v="1080"/>
    <s v="David Ritter"/>
    <s v="Phillips-Perez"/>
    <x v="2"/>
    <n v="35101.534189999998"/>
    <n v="381"/>
    <x v="2"/>
    <d v="2021-05-26T00:00:00"/>
    <n v="14"/>
    <s v="Penicillin"/>
    <x v="2"/>
  </r>
  <r>
    <s v="Victor Fox"/>
    <n v="19"/>
    <x v="2"/>
    <x v="0"/>
    <x v="5"/>
    <s v="B-"/>
    <x v="1"/>
    <x v="11"/>
    <s v="Thomas Shaw"/>
    <s v="Howard LLC"/>
    <x v="2"/>
    <n v="21742.740249999999"/>
    <n v="404"/>
    <x v="2"/>
    <d v="2019-06-17T00:00:00"/>
    <n v="8"/>
    <s v="Paracetamol"/>
    <x v="1"/>
  </r>
  <r>
    <s v="Mr. Randy Pierce"/>
    <n v="38"/>
    <x v="1"/>
    <x v="1"/>
    <x v="1"/>
    <s v="B-"/>
    <x v="4"/>
    <x v="1181"/>
    <s v="Mr. Jonathan Webb"/>
    <s v="Baldwin, Lewis and Davis"/>
    <x v="3"/>
    <n v="29001.009470000001"/>
    <n v="168"/>
    <x v="0"/>
    <d v="2020-07-14T00:00:00"/>
    <n v="5"/>
    <s v="Paracetamol"/>
    <x v="1"/>
  </r>
  <r>
    <s v="Lori Robertson"/>
    <n v="58"/>
    <x v="1"/>
    <x v="1"/>
    <x v="1"/>
    <s v="A+"/>
    <x v="3"/>
    <x v="885"/>
    <s v="Jason Savage"/>
    <s v="Meza, Miller and Robinson"/>
    <x v="4"/>
    <n v="33550.101600000002"/>
    <n v="196"/>
    <x v="1"/>
    <d v="2023-11-02T00:00:00"/>
    <n v="16"/>
    <s v="Aspirin"/>
    <x v="1"/>
  </r>
  <r>
    <s v="Brittany Reed"/>
    <n v="18"/>
    <x v="2"/>
    <x v="0"/>
    <x v="5"/>
    <s v="B+"/>
    <x v="2"/>
    <x v="169"/>
    <s v="Sarah Johnson"/>
    <s v="Smith, Zimmerman and Newton"/>
    <x v="2"/>
    <n v="24494.610229999998"/>
    <n v="376"/>
    <x v="0"/>
    <d v="2020-04-17T00:00:00"/>
    <n v="23"/>
    <s v="Lipitor"/>
    <x v="0"/>
  </r>
  <r>
    <s v="Travis Miller"/>
    <n v="33"/>
    <x v="2"/>
    <x v="0"/>
    <x v="5"/>
    <s v="O+"/>
    <x v="0"/>
    <x v="116"/>
    <s v="Kimberly Howard"/>
    <s v="Davis-Brown"/>
    <x v="2"/>
    <n v="22848.577870000001"/>
    <n v="294"/>
    <x v="2"/>
    <d v="2020-07-12T00:00:00"/>
    <n v="23"/>
    <s v="Lipitor"/>
    <x v="1"/>
  </r>
  <r>
    <s v="Joshua Jackson"/>
    <n v="82"/>
    <x v="0"/>
    <x v="0"/>
    <x v="0"/>
    <s v="O+"/>
    <x v="0"/>
    <x v="1058"/>
    <s v="Karen Taylor"/>
    <s v="Torres-Henderson"/>
    <x v="0"/>
    <n v="43251.245819999996"/>
    <n v="474"/>
    <x v="1"/>
    <d v="2020-03-07T00:00:00"/>
    <n v="18"/>
    <s v="Lipitor"/>
    <x v="2"/>
  </r>
  <r>
    <s v="Nicholas Garrett"/>
    <n v="44"/>
    <x v="1"/>
    <x v="1"/>
    <x v="1"/>
    <s v="AB+"/>
    <x v="3"/>
    <x v="1048"/>
    <s v="Patrick Ferguson"/>
    <s v="Franklin-Phelps"/>
    <x v="2"/>
    <n v="27640.350709999999"/>
    <n v="469"/>
    <x v="2"/>
    <d v="2023-08-29T00:00:00"/>
    <n v="9"/>
    <s v="Lipitor"/>
    <x v="0"/>
  </r>
  <r>
    <s v="Bridget Velazquez"/>
    <n v="73"/>
    <x v="0"/>
    <x v="1"/>
    <x v="2"/>
    <s v="AB+"/>
    <x v="1"/>
    <x v="646"/>
    <s v="Douglas Rowland"/>
    <s v="Carlson, Jones and Mills"/>
    <x v="3"/>
    <n v="3897.3754319999998"/>
    <n v="473"/>
    <x v="0"/>
    <d v="2022-09-22T00:00:00"/>
    <n v="1"/>
    <s v="Ibuprofen"/>
    <x v="2"/>
  </r>
  <r>
    <s v="Holly Pierce"/>
    <n v="80"/>
    <x v="0"/>
    <x v="0"/>
    <x v="0"/>
    <s v="AB-"/>
    <x v="2"/>
    <x v="70"/>
    <s v="Christina Brown"/>
    <s v="Stevenson and Sons"/>
    <x v="2"/>
    <n v="14604.90396"/>
    <n v="396"/>
    <x v="0"/>
    <d v="2020-05-23T00:00:00"/>
    <n v="7"/>
    <s v="Penicillin"/>
    <x v="0"/>
  </r>
  <r>
    <s v="Linda Robinson"/>
    <n v="25"/>
    <x v="2"/>
    <x v="1"/>
    <x v="4"/>
    <s v="B+"/>
    <x v="1"/>
    <x v="1011"/>
    <s v="Tiffany Avila"/>
    <s v="James-Myers"/>
    <x v="3"/>
    <n v="2351.2904549999998"/>
    <n v="229"/>
    <x v="0"/>
    <d v="2020-08-24T00:00:00"/>
    <n v="21"/>
    <s v="Ibuprofen"/>
    <x v="2"/>
  </r>
  <r>
    <s v="Jennifer Houston"/>
    <n v="83"/>
    <x v="0"/>
    <x v="0"/>
    <x v="0"/>
    <s v="AB-"/>
    <x v="0"/>
    <x v="1434"/>
    <s v="Sydney Flores"/>
    <s v="Wu-Powell"/>
    <x v="3"/>
    <n v="53815.216469999999"/>
    <n v="415"/>
    <x v="2"/>
    <d v="2022-09-07T00:00:00"/>
    <n v="28"/>
    <s v="Aspirin"/>
    <x v="1"/>
  </r>
  <r>
    <s v="John Reed"/>
    <n v="49"/>
    <x v="1"/>
    <x v="1"/>
    <x v="1"/>
    <s v="O-"/>
    <x v="2"/>
    <x v="894"/>
    <s v="Kristen Duncan"/>
    <s v="Whitaker, Byrd and Butler"/>
    <x v="4"/>
    <n v="7604.2482499999996"/>
    <n v="265"/>
    <x v="0"/>
    <d v="2022-02-27T00:00:00"/>
    <n v="10"/>
    <s v="Paracetamol"/>
    <x v="1"/>
  </r>
  <r>
    <s v="James Lopez"/>
    <n v="80"/>
    <x v="0"/>
    <x v="1"/>
    <x v="2"/>
    <s v="O-"/>
    <x v="2"/>
    <x v="884"/>
    <s v="Joseph Green"/>
    <s v="Johnson Ltd"/>
    <x v="3"/>
    <n v="23053.030149999999"/>
    <n v="420"/>
    <x v="1"/>
    <d v="2019-08-09T00:00:00"/>
    <n v="1"/>
    <s v="Lipitor"/>
    <x v="1"/>
  </r>
  <r>
    <s v="Kelly Johnson"/>
    <n v="41"/>
    <x v="1"/>
    <x v="0"/>
    <x v="3"/>
    <s v="O-"/>
    <x v="1"/>
    <x v="757"/>
    <s v="Laura Johnson"/>
    <s v="Gonzales LLC"/>
    <x v="3"/>
    <n v="35862.00707"/>
    <n v="406"/>
    <x v="2"/>
    <d v="2022-04-28T00:00:00"/>
    <n v="27"/>
    <s v="Penicillin"/>
    <x v="0"/>
  </r>
  <r>
    <s v="Toni Jackson"/>
    <n v="42"/>
    <x v="1"/>
    <x v="0"/>
    <x v="3"/>
    <s v="AB+"/>
    <x v="2"/>
    <x v="327"/>
    <s v="Kimberly York"/>
    <s v="Mccann, Ross and Simon"/>
    <x v="4"/>
    <n v="4050.7730110000002"/>
    <n v="368"/>
    <x v="0"/>
    <d v="2019-08-07T00:00:00"/>
    <n v="6"/>
    <s v="Aspirin"/>
    <x v="0"/>
  </r>
  <r>
    <s v="Seth Smith"/>
    <n v="19"/>
    <x v="2"/>
    <x v="1"/>
    <x v="4"/>
    <s v="A+"/>
    <x v="1"/>
    <x v="1435"/>
    <s v="Johnny Morgan"/>
    <s v="Fitzgerald LLC"/>
    <x v="4"/>
    <n v="41327.751519999998"/>
    <n v="312"/>
    <x v="0"/>
    <d v="2021-06-29T00:00:00"/>
    <n v="8"/>
    <s v="Lipitor"/>
    <x v="1"/>
  </r>
  <r>
    <s v="Michael Murray DDS"/>
    <n v="72"/>
    <x v="0"/>
    <x v="0"/>
    <x v="0"/>
    <s v="B+"/>
    <x v="5"/>
    <x v="161"/>
    <s v="Ryan Wade"/>
    <s v="Alvarez Ltd"/>
    <x v="3"/>
    <n v="22359.52176"/>
    <n v="358"/>
    <x v="1"/>
    <d v="2020-04-07T00:00:00"/>
    <n v="25"/>
    <s v="Aspirin"/>
    <x v="1"/>
  </r>
  <r>
    <s v="Alexander Woods"/>
    <n v="42"/>
    <x v="1"/>
    <x v="1"/>
    <x v="1"/>
    <s v="B-"/>
    <x v="5"/>
    <x v="915"/>
    <s v="Kyle Smith"/>
    <s v="Patterson-Landry"/>
    <x v="3"/>
    <n v="36247.270499999999"/>
    <n v="114"/>
    <x v="0"/>
    <d v="2022-08-09T00:00:00"/>
    <n v="17"/>
    <s v="Lipitor"/>
    <x v="0"/>
  </r>
  <r>
    <s v="Jeremy Hubbard"/>
    <n v="20"/>
    <x v="2"/>
    <x v="0"/>
    <x v="5"/>
    <s v="AB-"/>
    <x v="0"/>
    <x v="1304"/>
    <s v="Jose Tucker"/>
    <s v="Moore Ltd"/>
    <x v="2"/>
    <n v="52648.361089999999"/>
    <n v="427"/>
    <x v="2"/>
    <d v="2023-07-28T00:00:00"/>
    <n v="15"/>
    <s v="Lipitor"/>
    <x v="2"/>
  </r>
  <r>
    <s v="Pamela Ayers"/>
    <n v="82"/>
    <x v="0"/>
    <x v="0"/>
    <x v="0"/>
    <s v="B+"/>
    <x v="5"/>
    <x v="1327"/>
    <s v="Paul Tate"/>
    <s v="Martinez Inc"/>
    <x v="1"/>
    <n v="70686.402759999997"/>
    <n v="198"/>
    <x v="1"/>
    <d v="2023-01-22T00:00:00"/>
    <n v="4"/>
    <s v="Aspirin"/>
    <x v="1"/>
  </r>
  <r>
    <s v="Caitlin Diaz"/>
    <n v="77"/>
    <x v="0"/>
    <x v="0"/>
    <x v="0"/>
    <s v="AB+"/>
    <x v="4"/>
    <x v="638"/>
    <s v="Juan Perez"/>
    <s v="Morales-Wilson"/>
    <x v="4"/>
    <n v="16886.876919999999"/>
    <n v="176"/>
    <x v="1"/>
    <d v="2020-07-21T00:00:00"/>
    <n v="26"/>
    <s v="Ibuprofen"/>
    <x v="2"/>
  </r>
  <r>
    <s v="Paula Dean"/>
    <n v="72"/>
    <x v="0"/>
    <x v="0"/>
    <x v="0"/>
    <s v="A-"/>
    <x v="3"/>
    <x v="797"/>
    <s v="Rebecca Solis"/>
    <s v="Aguilar, Hubbard and Glenn"/>
    <x v="0"/>
    <n v="865.95577089999995"/>
    <n v="351"/>
    <x v="0"/>
    <d v="2020-01-30T00:00:00"/>
    <n v="23"/>
    <s v="Lipitor"/>
    <x v="1"/>
  </r>
  <r>
    <s v="Lori Parrish"/>
    <n v="31"/>
    <x v="2"/>
    <x v="0"/>
    <x v="5"/>
    <s v="B-"/>
    <x v="2"/>
    <x v="728"/>
    <s v="Nancy Kennedy"/>
    <s v="Williams Group"/>
    <x v="4"/>
    <n v="7997.8015450000003"/>
    <n v="139"/>
    <x v="0"/>
    <d v="2020-12-26T00:00:00"/>
    <n v="4"/>
    <s v="Penicillin"/>
    <x v="0"/>
  </r>
  <r>
    <s v="Martin Jordan"/>
    <n v="29"/>
    <x v="2"/>
    <x v="0"/>
    <x v="5"/>
    <s v="A-"/>
    <x v="0"/>
    <x v="1436"/>
    <s v="Christina Franklin PhD"/>
    <s v="Black-Romero"/>
    <x v="2"/>
    <n v="23484.736400000002"/>
    <n v="106"/>
    <x v="2"/>
    <d v="2023-10-03T00:00:00"/>
    <n v="8"/>
    <s v="Lipitor"/>
    <x v="0"/>
  </r>
  <r>
    <s v="Brandy Brown"/>
    <n v="64"/>
    <x v="0"/>
    <x v="0"/>
    <x v="0"/>
    <s v="B-"/>
    <x v="0"/>
    <x v="827"/>
    <s v="Joshua Shepard"/>
    <s v="Sellers, Peterson and Gomez"/>
    <x v="3"/>
    <n v="12363.555399999999"/>
    <n v="469"/>
    <x v="2"/>
    <d v="2022-02-09T00:00:00"/>
    <n v="4"/>
    <s v="Lipitor"/>
    <x v="0"/>
  </r>
  <r>
    <s v="Jorge Wells"/>
    <n v="78"/>
    <x v="0"/>
    <x v="0"/>
    <x v="0"/>
    <s v="O-"/>
    <x v="5"/>
    <x v="534"/>
    <s v="Richard Taylor"/>
    <s v="Sawyer, Dennis and Lozano"/>
    <x v="1"/>
    <n v="62018.052000000003"/>
    <n v="478"/>
    <x v="0"/>
    <d v="2021-06-29T00:00:00"/>
    <n v="14"/>
    <s v="Paracetamol"/>
    <x v="0"/>
  </r>
  <r>
    <s v="Mario Smith"/>
    <n v="74"/>
    <x v="0"/>
    <x v="1"/>
    <x v="2"/>
    <s v="AB+"/>
    <x v="0"/>
    <x v="348"/>
    <s v="Linda Atkins"/>
    <s v="Davis-Miller"/>
    <x v="2"/>
    <n v="16883.564549999999"/>
    <n v="138"/>
    <x v="2"/>
    <d v="2022-03-15T00:00:00"/>
    <n v="8"/>
    <s v="Aspirin"/>
    <x v="2"/>
  </r>
  <r>
    <s v="Zachary Marshall"/>
    <n v="55"/>
    <x v="1"/>
    <x v="0"/>
    <x v="3"/>
    <s v="AB+"/>
    <x v="2"/>
    <x v="1040"/>
    <s v="Brian Hamilton"/>
    <s v="Harris-Rivera"/>
    <x v="3"/>
    <n v="23027.836060000001"/>
    <n v="104"/>
    <x v="0"/>
    <d v="2021-08-28T00:00:00"/>
    <n v="2"/>
    <s v="Aspirin"/>
    <x v="2"/>
  </r>
  <r>
    <s v="Todd Harris"/>
    <n v="28"/>
    <x v="2"/>
    <x v="1"/>
    <x v="4"/>
    <s v="AB+"/>
    <x v="2"/>
    <x v="709"/>
    <s v="Mary Houston"/>
    <s v="Ford, Vincent and Robinson"/>
    <x v="4"/>
    <n v="5258.7583690000001"/>
    <n v="472"/>
    <x v="1"/>
    <d v="2023-04-26T00:00:00"/>
    <n v="30"/>
    <s v="Paracetamol"/>
    <x v="1"/>
  </r>
  <r>
    <s v="Michelle Nichols"/>
    <n v="27"/>
    <x v="2"/>
    <x v="1"/>
    <x v="4"/>
    <s v="AB-"/>
    <x v="2"/>
    <x v="1092"/>
    <s v="Jimmy Watkins"/>
    <s v="Clayton, Anderson and Ho"/>
    <x v="4"/>
    <n v="13001.920700000001"/>
    <n v="405"/>
    <x v="0"/>
    <d v="2020-12-24T00:00:00"/>
    <n v="0"/>
    <s v="Ibuprofen"/>
    <x v="1"/>
  </r>
  <r>
    <s v="Sharon Jones"/>
    <n v="51"/>
    <x v="1"/>
    <x v="1"/>
    <x v="1"/>
    <s v="A+"/>
    <x v="5"/>
    <x v="989"/>
    <s v="John Ruiz"/>
    <s v="Johnston, Davis and Gibbs"/>
    <x v="1"/>
    <n v="43114.753570000001"/>
    <n v="101"/>
    <x v="1"/>
    <d v="2022-04-30T00:00:00"/>
    <n v="9"/>
    <s v="Paracetamol"/>
    <x v="2"/>
  </r>
  <r>
    <s v="Cynthia Valencia"/>
    <n v="32"/>
    <x v="2"/>
    <x v="0"/>
    <x v="5"/>
    <s v="AB+"/>
    <x v="0"/>
    <x v="319"/>
    <s v="Angela Ponce"/>
    <s v="Martin Group"/>
    <x v="2"/>
    <n v="26636.364590000001"/>
    <n v="328"/>
    <x v="1"/>
    <d v="2022-11-02T00:00:00"/>
    <n v="19"/>
    <s v="Lipitor"/>
    <x v="0"/>
  </r>
  <r>
    <s v="Gary Martin"/>
    <n v="59"/>
    <x v="1"/>
    <x v="1"/>
    <x v="1"/>
    <s v="A-"/>
    <x v="2"/>
    <x v="138"/>
    <s v="Nicholas Lee"/>
    <s v="Johnson, Graham and Gregory"/>
    <x v="4"/>
    <n v="7410.3092470000001"/>
    <n v="277"/>
    <x v="0"/>
    <d v="2021-09-09T00:00:00"/>
    <n v="20"/>
    <s v="Penicillin"/>
    <x v="0"/>
  </r>
  <r>
    <s v="John Davis"/>
    <n v="58"/>
    <x v="1"/>
    <x v="1"/>
    <x v="1"/>
    <s v="B+"/>
    <x v="0"/>
    <x v="259"/>
    <s v="Howard Foster"/>
    <s v="Potts PLC"/>
    <x v="1"/>
    <n v="15096.25232"/>
    <n v="372"/>
    <x v="2"/>
    <d v="2022-06-26T00:00:00"/>
    <n v="10"/>
    <s v="Aspirin"/>
    <x v="1"/>
  </r>
  <r>
    <s v="Mia Travis"/>
    <n v="36"/>
    <x v="1"/>
    <x v="1"/>
    <x v="1"/>
    <s v="A-"/>
    <x v="0"/>
    <x v="1013"/>
    <s v="Teresa Johnson"/>
    <s v="Brooks LLC"/>
    <x v="3"/>
    <n v="21163.678779999998"/>
    <n v="401"/>
    <x v="2"/>
    <d v="2019-07-14T00:00:00"/>
    <n v="22"/>
    <s v="Paracetamol"/>
    <x v="2"/>
  </r>
  <r>
    <s v="Mrs. Kimberly Hogan DDS"/>
    <n v="27"/>
    <x v="2"/>
    <x v="1"/>
    <x v="4"/>
    <s v="AB-"/>
    <x v="2"/>
    <x v="277"/>
    <s v="Robert Flores"/>
    <s v="Norman-Burgess"/>
    <x v="1"/>
    <n v="22914.833859999999"/>
    <n v="424"/>
    <x v="0"/>
    <d v="2020-01-14T00:00:00"/>
    <n v="3"/>
    <s v="Ibuprofen"/>
    <x v="2"/>
  </r>
  <r>
    <s v="Rachel Schroeder"/>
    <n v="74"/>
    <x v="0"/>
    <x v="1"/>
    <x v="2"/>
    <s v="O-"/>
    <x v="4"/>
    <x v="1437"/>
    <s v="Amanda Fuller"/>
    <s v="Martinez PLC"/>
    <x v="4"/>
    <n v="33341.715190000003"/>
    <n v="214"/>
    <x v="0"/>
    <d v="2020-01-03T00:00:00"/>
    <n v="5"/>
    <s v="Aspirin"/>
    <x v="2"/>
  </r>
  <r>
    <s v="Jackie Fuller"/>
    <n v="59"/>
    <x v="1"/>
    <x v="1"/>
    <x v="1"/>
    <s v="B+"/>
    <x v="4"/>
    <x v="1438"/>
    <s v="Philip Jones"/>
    <s v="Conner, Kelly and Jordan"/>
    <x v="2"/>
    <n v="26113.280599999998"/>
    <n v="193"/>
    <x v="2"/>
    <d v="2020-03-01T00:00:00"/>
    <n v="11"/>
    <s v="Ibuprofen"/>
    <x v="1"/>
  </r>
  <r>
    <s v="Mr. John Mcpherson"/>
    <n v="37"/>
    <x v="1"/>
    <x v="1"/>
    <x v="1"/>
    <s v="AB+"/>
    <x v="4"/>
    <x v="1141"/>
    <s v="Andrea Molina"/>
    <s v="Wilson Group"/>
    <x v="4"/>
    <n v="23720.124879999999"/>
    <n v="436"/>
    <x v="2"/>
    <d v="2019-05-02T00:00:00"/>
    <n v="19"/>
    <s v="Aspirin"/>
    <x v="0"/>
  </r>
  <r>
    <s v="Tina Ibarra"/>
    <n v="35"/>
    <x v="1"/>
    <x v="0"/>
    <x v="3"/>
    <s v="AB-"/>
    <x v="2"/>
    <x v="466"/>
    <s v="Ryan Thomas"/>
    <s v="Wilson, Barnes and Norton"/>
    <x v="2"/>
    <n v="2258.0175640000002"/>
    <n v="300"/>
    <x v="1"/>
    <d v="2019-01-13T00:00:00"/>
    <n v="14"/>
    <s v="Ibuprofen"/>
    <x v="2"/>
  </r>
  <r>
    <s v="Caitlin Bartlett"/>
    <n v="54"/>
    <x v="1"/>
    <x v="1"/>
    <x v="1"/>
    <s v="AB+"/>
    <x v="4"/>
    <x v="737"/>
    <s v="Leonard Griffith"/>
    <s v="Moran-Henry"/>
    <x v="4"/>
    <n v="8559.3870590000006"/>
    <n v="295"/>
    <x v="2"/>
    <d v="2020-02-09T00:00:00"/>
    <n v="7"/>
    <s v="Ibuprofen"/>
    <x v="1"/>
  </r>
  <r>
    <s v="Brandon Hudson"/>
    <n v="59"/>
    <x v="1"/>
    <x v="0"/>
    <x v="3"/>
    <s v="AB+"/>
    <x v="2"/>
    <x v="952"/>
    <s v="Hannah Hernandez"/>
    <s v="Black PLC"/>
    <x v="2"/>
    <n v="18591.64631"/>
    <n v="362"/>
    <x v="0"/>
    <d v="2022-01-29T00:00:00"/>
    <n v="20"/>
    <s v="Lipitor"/>
    <x v="2"/>
  </r>
  <r>
    <s v="Keith Smith"/>
    <n v="34"/>
    <x v="2"/>
    <x v="0"/>
    <x v="5"/>
    <s v="A+"/>
    <x v="4"/>
    <x v="223"/>
    <s v="Sarah Blair"/>
    <s v="Wright-Chen"/>
    <x v="3"/>
    <n v="12930.308080000001"/>
    <n v="411"/>
    <x v="1"/>
    <d v="2023-07-19T00:00:00"/>
    <n v="4"/>
    <s v="Lipitor"/>
    <x v="0"/>
  </r>
  <r>
    <s v="Maureen Osborne"/>
    <n v="31"/>
    <x v="2"/>
    <x v="1"/>
    <x v="4"/>
    <s v="AB-"/>
    <x v="0"/>
    <x v="53"/>
    <s v="Mark Thompson"/>
    <s v="Moses-Walker"/>
    <x v="3"/>
    <n v="54521.506050000004"/>
    <n v="230"/>
    <x v="2"/>
    <d v="2021-08-05T00:00:00"/>
    <n v="23"/>
    <s v="Lipitor"/>
    <x v="2"/>
  </r>
  <r>
    <s v="Jennifer Roberts"/>
    <n v="67"/>
    <x v="0"/>
    <x v="1"/>
    <x v="2"/>
    <s v="O-"/>
    <x v="2"/>
    <x v="65"/>
    <s v="Samantha Brennan"/>
    <s v="Anderson, Stone and Chen"/>
    <x v="4"/>
    <n v="18884.926090000001"/>
    <n v="210"/>
    <x v="0"/>
    <d v="2022-12-02T00:00:00"/>
    <n v="9"/>
    <s v="Paracetamol"/>
    <x v="0"/>
  </r>
  <r>
    <s v="Wendy Sanchez"/>
    <n v="47"/>
    <x v="1"/>
    <x v="1"/>
    <x v="1"/>
    <s v="O-"/>
    <x v="5"/>
    <x v="732"/>
    <s v="Andrew Simmons"/>
    <s v="Thomas-Morris"/>
    <x v="4"/>
    <n v="44474.061110000002"/>
    <n v="191"/>
    <x v="1"/>
    <d v="2022-10-23T00:00:00"/>
    <n v="24"/>
    <s v="Ibuprofen"/>
    <x v="1"/>
  </r>
  <r>
    <s v="Christopher Carpenter"/>
    <n v="33"/>
    <x v="2"/>
    <x v="1"/>
    <x v="4"/>
    <s v="B-"/>
    <x v="1"/>
    <x v="310"/>
    <s v="William Turner"/>
    <s v="Baker and Sons"/>
    <x v="2"/>
    <n v="32842.081209999997"/>
    <n v="484"/>
    <x v="0"/>
    <d v="2018-12-29T00:00:00"/>
    <n v="21"/>
    <s v="Aspirin"/>
    <x v="2"/>
  </r>
  <r>
    <s v="Maria Anderson"/>
    <n v="76"/>
    <x v="0"/>
    <x v="1"/>
    <x v="2"/>
    <s v="B+"/>
    <x v="1"/>
    <x v="1439"/>
    <s v="Adam Perry"/>
    <s v="Garcia LLC"/>
    <x v="3"/>
    <n v="32697.911349999998"/>
    <n v="396"/>
    <x v="0"/>
    <d v="2019-06-17T00:00:00"/>
    <n v="14"/>
    <s v="Penicillin"/>
    <x v="0"/>
  </r>
  <r>
    <s v="Isabella Fisher"/>
    <n v="66"/>
    <x v="0"/>
    <x v="1"/>
    <x v="2"/>
    <s v="A-"/>
    <x v="5"/>
    <x v="422"/>
    <s v="Alyssa Baldwin"/>
    <s v="Glenn-Fleming"/>
    <x v="2"/>
    <n v="30952.246589999999"/>
    <n v="470"/>
    <x v="0"/>
    <d v="2019-10-31T00:00:00"/>
    <n v="0"/>
    <s v="Paracetamol"/>
    <x v="2"/>
  </r>
  <r>
    <s v="Andrea Lloyd"/>
    <n v="44"/>
    <x v="1"/>
    <x v="0"/>
    <x v="3"/>
    <s v="A-"/>
    <x v="0"/>
    <x v="1440"/>
    <s v="Taylor Lopez"/>
    <s v="Wood, Sanders and Murphy"/>
    <x v="2"/>
    <n v="53088.53284"/>
    <n v="415"/>
    <x v="1"/>
    <d v="2020-07-21T00:00:00"/>
    <n v="8"/>
    <s v="Paracetamol"/>
    <x v="1"/>
  </r>
  <r>
    <s v="Crystal Ramos"/>
    <n v="69"/>
    <x v="0"/>
    <x v="1"/>
    <x v="2"/>
    <s v="AB+"/>
    <x v="2"/>
    <x v="517"/>
    <s v="Jennifer Perez"/>
    <s v="Duncan, Robinson and Crosby"/>
    <x v="1"/>
    <n v="4750.9666379999999"/>
    <n v="362"/>
    <x v="1"/>
    <d v="2020-06-30T00:00:00"/>
    <n v="12"/>
    <s v="Penicillin"/>
    <x v="0"/>
  </r>
  <r>
    <s v="Nicole Mcfarland"/>
    <n v="43"/>
    <x v="1"/>
    <x v="1"/>
    <x v="1"/>
    <s v="B-"/>
    <x v="4"/>
    <x v="78"/>
    <s v="Jane Greer"/>
    <s v="Brady-Ashley"/>
    <x v="3"/>
    <n v="30892.811949999999"/>
    <n v="499"/>
    <x v="0"/>
    <d v="2021-01-21T00:00:00"/>
    <n v="6"/>
    <s v="Aspirin"/>
    <x v="0"/>
  </r>
  <r>
    <s v="Crystal Coleman"/>
    <n v="27"/>
    <x v="2"/>
    <x v="0"/>
    <x v="5"/>
    <s v="AB-"/>
    <x v="1"/>
    <x v="774"/>
    <s v="Joshua Guzman"/>
    <s v="Duran, Meyers and Paul"/>
    <x v="4"/>
    <n v="28733.854609999999"/>
    <n v="453"/>
    <x v="2"/>
    <d v="2021-10-08T00:00:00"/>
    <n v="22"/>
    <s v="Paracetamol"/>
    <x v="0"/>
  </r>
  <r>
    <s v="Susan Tate"/>
    <n v="65"/>
    <x v="0"/>
    <x v="1"/>
    <x v="2"/>
    <s v="A-"/>
    <x v="1"/>
    <x v="1441"/>
    <s v="James Fowler"/>
    <s v="Newton, York and Pearson"/>
    <x v="2"/>
    <n v="24482.495879999999"/>
    <n v="366"/>
    <x v="2"/>
    <d v="2022-07-27T00:00:00"/>
    <n v="8"/>
    <s v="Ibuprofen"/>
    <x v="0"/>
  </r>
  <r>
    <s v="Mary Harper"/>
    <n v="20"/>
    <x v="2"/>
    <x v="1"/>
    <x v="4"/>
    <s v="A+"/>
    <x v="1"/>
    <x v="319"/>
    <s v="Chad Davis"/>
    <s v="Hansen-Nicholson"/>
    <x v="3"/>
    <n v="30796.989949999999"/>
    <n v="389"/>
    <x v="0"/>
    <d v="2022-10-22T00:00:00"/>
    <n v="8"/>
    <s v="Ibuprofen"/>
    <x v="2"/>
  </r>
  <r>
    <s v="Heather Richmond"/>
    <n v="25"/>
    <x v="2"/>
    <x v="1"/>
    <x v="4"/>
    <s v="AB-"/>
    <x v="5"/>
    <x v="1426"/>
    <s v="Matthew Wilson"/>
    <s v="Vincent LLC"/>
    <x v="1"/>
    <n v="33870.860090000002"/>
    <n v="273"/>
    <x v="0"/>
    <d v="2020-10-12T00:00:00"/>
    <n v="5"/>
    <s v="Penicillin"/>
    <x v="0"/>
  </r>
  <r>
    <s v="Tamara Suarez"/>
    <n v="24"/>
    <x v="2"/>
    <x v="1"/>
    <x v="4"/>
    <s v="A-"/>
    <x v="4"/>
    <x v="843"/>
    <s v="James Allen"/>
    <s v="Woods Ltd"/>
    <x v="1"/>
    <n v="31926.292860000001"/>
    <n v="197"/>
    <x v="1"/>
    <d v="2023-04-30T00:00:00"/>
    <n v="6"/>
    <s v="Ibuprofen"/>
    <x v="0"/>
  </r>
  <r>
    <s v="Edward Johnson"/>
    <n v="64"/>
    <x v="0"/>
    <x v="0"/>
    <x v="0"/>
    <s v="B+"/>
    <x v="2"/>
    <x v="1118"/>
    <s v="Shelly Adkins"/>
    <s v="Moore-Wilson"/>
    <x v="2"/>
    <n v="19838.776979999999"/>
    <n v="391"/>
    <x v="1"/>
    <d v="2022-05-27T00:00:00"/>
    <n v="2"/>
    <s v="Ibuprofen"/>
    <x v="2"/>
  </r>
  <r>
    <s v="Jacqueline Cooper"/>
    <n v="66"/>
    <x v="0"/>
    <x v="1"/>
    <x v="2"/>
    <s v="A+"/>
    <x v="0"/>
    <x v="1034"/>
    <s v="Elizabeth Young"/>
    <s v="Travis, Washington and Nguyen"/>
    <x v="3"/>
    <n v="36097.341419999997"/>
    <n v="305"/>
    <x v="2"/>
    <d v="2020-06-22T00:00:00"/>
    <n v="15"/>
    <s v="Penicillin"/>
    <x v="2"/>
  </r>
  <r>
    <s v="Ms. Debra Ramirez"/>
    <n v="53"/>
    <x v="1"/>
    <x v="1"/>
    <x v="1"/>
    <s v="AB-"/>
    <x v="0"/>
    <x v="1178"/>
    <s v="Mary Welch"/>
    <s v="Brown, Williams and Simmons"/>
    <x v="3"/>
    <n v="5415.4860920000001"/>
    <n v="393"/>
    <x v="2"/>
    <d v="2021-11-22T00:00:00"/>
    <n v="22"/>
    <s v="Lipitor"/>
    <x v="2"/>
  </r>
  <r>
    <s v="Tracey Moon"/>
    <n v="45"/>
    <x v="1"/>
    <x v="0"/>
    <x v="3"/>
    <s v="AB-"/>
    <x v="4"/>
    <x v="1258"/>
    <s v="Robert Ortiz"/>
    <s v="Payne-Villanueva"/>
    <x v="0"/>
    <n v="4282.8453319999999"/>
    <n v="479"/>
    <x v="1"/>
    <d v="2022-05-30T00:00:00"/>
    <n v="4"/>
    <s v="Penicillin"/>
    <x v="0"/>
  </r>
  <r>
    <s v="John Stark"/>
    <n v="63"/>
    <x v="0"/>
    <x v="0"/>
    <x v="0"/>
    <s v="O+"/>
    <x v="4"/>
    <x v="414"/>
    <s v="Robert Wolf"/>
    <s v="Evans LLC"/>
    <x v="3"/>
    <n v="17824.96545"/>
    <n v="207"/>
    <x v="2"/>
    <d v="2020-08-07T00:00:00"/>
    <n v="1"/>
    <s v="Aspirin"/>
    <x v="0"/>
  </r>
  <r>
    <s v="Richard Erickson"/>
    <n v="23"/>
    <x v="2"/>
    <x v="0"/>
    <x v="5"/>
    <s v="A-"/>
    <x v="4"/>
    <x v="625"/>
    <s v="Jade Alexander DDS"/>
    <s v="Wright-Williams"/>
    <x v="2"/>
    <n v="11691.60277"/>
    <n v="157"/>
    <x v="2"/>
    <d v="2022-01-12T00:00:00"/>
    <n v="7"/>
    <s v="Paracetamol"/>
    <x v="2"/>
  </r>
  <r>
    <s v="William Vance"/>
    <n v="30"/>
    <x v="2"/>
    <x v="1"/>
    <x v="4"/>
    <s v="A-"/>
    <x v="4"/>
    <x v="1442"/>
    <s v="Nicholas Jackson"/>
    <s v="Spencer-Rogers"/>
    <x v="2"/>
    <n v="4277.6348969999999"/>
    <n v="126"/>
    <x v="0"/>
    <d v="2019-06-28T00:00:00"/>
    <n v="11"/>
    <s v="Penicillin"/>
    <x v="2"/>
  </r>
  <r>
    <s v="William Butler"/>
    <n v="83"/>
    <x v="0"/>
    <x v="1"/>
    <x v="2"/>
    <s v="B-"/>
    <x v="2"/>
    <x v="1443"/>
    <s v="Harold Peters"/>
    <s v="Walker-Sanchez"/>
    <x v="2"/>
    <n v="24849.96127"/>
    <n v="360"/>
    <x v="1"/>
    <d v="2020-06-15T00:00:00"/>
    <n v="25"/>
    <s v="Ibuprofen"/>
    <x v="2"/>
  </r>
  <r>
    <s v="Paul Spencer"/>
    <n v="78"/>
    <x v="0"/>
    <x v="1"/>
    <x v="2"/>
    <s v="B-"/>
    <x v="5"/>
    <x v="1143"/>
    <s v="Denise Lewis"/>
    <s v="Snow Group"/>
    <x v="4"/>
    <n v="79180.003930000006"/>
    <n v="319"/>
    <x v="2"/>
    <d v="2023-07-28T00:00:00"/>
    <n v="8"/>
    <s v="Penicillin"/>
    <x v="0"/>
  </r>
  <r>
    <s v="Thomas Cabrera"/>
    <n v="62"/>
    <x v="0"/>
    <x v="0"/>
    <x v="0"/>
    <s v="B+"/>
    <x v="5"/>
    <x v="299"/>
    <s v="Ryan Craig"/>
    <s v="Fisher and Sons"/>
    <x v="0"/>
    <n v="70311.034729999999"/>
    <n v="214"/>
    <x v="0"/>
    <d v="2018-11-26T00:00:00"/>
    <n v="1"/>
    <s v="Ibuprofen"/>
    <x v="1"/>
  </r>
  <r>
    <s v="Tyler Koch"/>
    <n v="76"/>
    <x v="0"/>
    <x v="1"/>
    <x v="2"/>
    <s v="A-"/>
    <x v="5"/>
    <x v="813"/>
    <s v="Juan Jones"/>
    <s v="Raymond, Nguyen and Erickson"/>
    <x v="3"/>
    <n v="24129.397499999999"/>
    <n v="238"/>
    <x v="1"/>
    <d v="2019-08-30T00:00:00"/>
    <n v="1"/>
    <s v="Lipitor"/>
    <x v="0"/>
  </r>
  <r>
    <s v="John Manning"/>
    <n v="72"/>
    <x v="0"/>
    <x v="1"/>
    <x v="2"/>
    <s v="B-"/>
    <x v="1"/>
    <x v="1058"/>
    <s v="Dr. Mark Bennett"/>
    <s v="Carter, Robinson and Rice"/>
    <x v="3"/>
    <n v="6430.4333390000002"/>
    <n v="487"/>
    <x v="2"/>
    <d v="2020-03-02T00:00:00"/>
    <n v="13"/>
    <s v="Lipitor"/>
    <x v="1"/>
  </r>
  <r>
    <s v="Elizabeth Coleman"/>
    <n v="21"/>
    <x v="2"/>
    <x v="1"/>
    <x v="4"/>
    <s v="AB-"/>
    <x v="1"/>
    <x v="911"/>
    <s v="Adam Santiago"/>
    <s v="Freeman, Benton and Lee"/>
    <x v="4"/>
    <n v="22142.673139999999"/>
    <n v="417"/>
    <x v="2"/>
    <d v="2020-05-01T00:00:00"/>
    <n v="6"/>
    <s v="Lipitor"/>
    <x v="1"/>
  </r>
  <r>
    <s v="Gloria Larson"/>
    <n v="20"/>
    <x v="2"/>
    <x v="1"/>
    <x v="4"/>
    <s v="B+"/>
    <x v="1"/>
    <x v="1038"/>
    <s v="Kevin Bailey"/>
    <s v="Berg Ltd"/>
    <x v="1"/>
    <n v="39638.1034"/>
    <n v="422"/>
    <x v="0"/>
    <d v="2020-07-15T00:00:00"/>
    <n v="1"/>
    <s v="Ibuprofen"/>
    <x v="2"/>
  </r>
  <r>
    <s v="David Curry"/>
    <n v="32"/>
    <x v="2"/>
    <x v="1"/>
    <x v="4"/>
    <s v="O-"/>
    <x v="4"/>
    <x v="274"/>
    <s v="Kathleen Little"/>
    <s v="Sanchez, Perry and Gray"/>
    <x v="2"/>
    <n v="7076.1948400000001"/>
    <n v="457"/>
    <x v="1"/>
    <d v="2021-08-23T00:00:00"/>
    <n v="5"/>
    <s v="Ibuprofen"/>
    <x v="1"/>
  </r>
  <r>
    <s v="Shelby Gardner"/>
    <n v="59"/>
    <x v="1"/>
    <x v="0"/>
    <x v="3"/>
    <s v="B-"/>
    <x v="4"/>
    <x v="1184"/>
    <s v="Ashley Holt"/>
    <s v="Weber and Sons"/>
    <x v="4"/>
    <n v="6273.3681690000003"/>
    <n v="405"/>
    <x v="0"/>
    <d v="2021-07-02T00:00:00"/>
    <n v="16"/>
    <s v="Aspirin"/>
    <x v="1"/>
  </r>
  <r>
    <s v="Jessica Molina"/>
    <n v="20"/>
    <x v="2"/>
    <x v="1"/>
    <x v="4"/>
    <s v="B+"/>
    <x v="0"/>
    <x v="911"/>
    <s v="Edward Diaz"/>
    <s v="Savage-Baker"/>
    <x v="4"/>
    <n v="55350.0101"/>
    <n v="493"/>
    <x v="2"/>
    <d v="2020-05-03T00:00:00"/>
    <n v="8"/>
    <s v="Penicillin"/>
    <x v="0"/>
  </r>
  <r>
    <s v="Jeffrey Rodgers"/>
    <n v="42"/>
    <x v="1"/>
    <x v="1"/>
    <x v="1"/>
    <s v="B+"/>
    <x v="5"/>
    <x v="1298"/>
    <s v="Charles Garcia"/>
    <s v="Brown, Johnson and Trujillo"/>
    <x v="2"/>
    <n v="44457.222220000003"/>
    <n v="428"/>
    <x v="1"/>
    <d v="2022-02-08T00:00:00"/>
    <n v="17"/>
    <s v="Ibuprofen"/>
    <x v="1"/>
  </r>
  <r>
    <s v="Rachel Gutierrez"/>
    <n v="55"/>
    <x v="1"/>
    <x v="1"/>
    <x v="1"/>
    <s v="B+"/>
    <x v="3"/>
    <x v="342"/>
    <s v="Brandon Smith MD"/>
    <s v="Myers-Cox"/>
    <x v="1"/>
    <n v="34261.007160000001"/>
    <n v="117"/>
    <x v="1"/>
    <d v="2022-02-16T00:00:00"/>
    <n v="27"/>
    <s v="Penicillin"/>
    <x v="0"/>
  </r>
  <r>
    <s v="Kimberly Martin"/>
    <n v="52"/>
    <x v="1"/>
    <x v="0"/>
    <x v="3"/>
    <s v="AB+"/>
    <x v="0"/>
    <x v="779"/>
    <s v="Brittney Rivas"/>
    <s v="Mccoy-Wagner"/>
    <x v="1"/>
    <n v="23474.618559999999"/>
    <n v="292"/>
    <x v="2"/>
    <d v="2021-12-14T00:00:00"/>
    <n v="23"/>
    <s v="Ibuprofen"/>
    <x v="2"/>
  </r>
  <r>
    <s v="Anthony Flores"/>
    <n v="35"/>
    <x v="1"/>
    <x v="0"/>
    <x v="3"/>
    <s v="B-"/>
    <x v="2"/>
    <x v="844"/>
    <s v="Robert Bruce"/>
    <s v="Jones Ltd"/>
    <x v="0"/>
    <n v="2149.0368170000002"/>
    <n v="282"/>
    <x v="0"/>
    <d v="2020-04-09T00:00:00"/>
    <n v="10"/>
    <s v="Aspirin"/>
    <x v="2"/>
  </r>
  <r>
    <s v="Andrew Nunez"/>
    <n v="51"/>
    <x v="1"/>
    <x v="0"/>
    <x v="3"/>
    <s v="B-"/>
    <x v="2"/>
    <x v="154"/>
    <s v="Valerie Trevino"/>
    <s v="Ayala-Christensen"/>
    <x v="3"/>
    <n v="6836.9296350000004"/>
    <n v="258"/>
    <x v="1"/>
    <d v="2020-03-04T00:00:00"/>
    <n v="22"/>
    <s v="Ibuprofen"/>
    <x v="2"/>
  </r>
  <r>
    <s v="Jessica Hubbard"/>
    <n v="83"/>
    <x v="0"/>
    <x v="0"/>
    <x v="0"/>
    <s v="A-"/>
    <x v="4"/>
    <x v="1444"/>
    <s v="Haley Smith"/>
    <s v="Trujillo-Brooks"/>
    <x v="1"/>
    <n v="1395.755212"/>
    <n v="479"/>
    <x v="0"/>
    <d v="2023-04-07T00:00:00"/>
    <n v="3"/>
    <s v="Ibuprofen"/>
    <x v="0"/>
  </r>
  <r>
    <s v="Sean Miller"/>
    <n v="42"/>
    <x v="1"/>
    <x v="0"/>
    <x v="3"/>
    <s v="O+"/>
    <x v="4"/>
    <x v="1445"/>
    <s v="Brian Jordan"/>
    <s v="Brown-Silva"/>
    <x v="1"/>
    <n v="12319.66114"/>
    <n v="295"/>
    <x v="0"/>
    <d v="2023-07-28T00:00:00"/>
    <n v="2"/>
    <s v="Lipitor"/>
    <x v="2"/>
  </r>
  <r>
    <s v="Sarah Mcintosh"/>
    <n v="84"/>
    <x v="0"/>
    <x v="1"/>
    <x v="2"/>
    <s v="O-"/>
    <x v="0"/>
    <x v="958"/>
    <s v="Kathleen Campbell"/>
    <s v="Riddle-Williams"/>
    <x v="3"/>
    <n v="23269.912619999999"/>
    <n v="283"/>
    <x v="1"/>
    <d v="2018-11-25T00:00:00"/>
    <n v="14"/>
    <s v="Ibuprofen"/>
    <x v="1"/>
  </r>
  <r>
    <s v="Jacqueline Meza"/>
    <n v="56"/>
    <x v="1"/>
    <x v="1"/>
    <x v="1"/>
    <s v="AB+"/>
    <x v="5"/>
    <x v="197"/>
    <s v="Melinda Peterson"/>
    <s v="Brooks-Cline"/>
    <x v="4"/>
    <n v="77506.120999999999"/>
    <n v="187"/>
    <x v="1"/>
    <d v="2019-05-15T00:00:00"/>
    <n v="3"/>
    <s v="Lipitor"/>
    <x v="0"/>
  </r>
  <r>
    <s v="Brandy Wilkins"/>
    <n v="47"/>
    <x v="1"/>
    <x v="1"/>
    <x v="1"/>
    <s v="B-"/>
    <x v="5"/>
    <x v="553"/>
    <s v="Rachel Lawrence"/>
    <s v="Mclaughlin-Wilson"/>
    <x v="2"/>
    <n v="47322.402130000002"/>
    <n v="197"/>
    <x v="0"/>
    <d v="2022-08-10T00:00:00"/>
    <n v="4"/>
    <s v="Ibuprofen"/>
    <x v="2"/>
  </r>
  <r>
    <s v="Richard Robinson"/>
    <n v="84"/>
    <x v="0"/>
    <x v="0"/>
    <x v="0"/>
    <s v="A-"/>
    <x v="4"/>
    <x v="696"/>
    <s v="Joan Adkins"/>
    <s v="Roth Group"/>
    <x v="2"/>
    <n v="4203.7856190000002"/>
    <n v="411"/>
    <x v="0"/>
    <d v="2020-01-23T00:00:00"/>
    <n v="21"/>
    <s v="Penicillin"/>
    <x v="1"/>
  </r>
  <r>
    <s v="Luke Lee"/>
    <n v="78"/>
    <x v="0"/>
    <x v="0"/>
    <x v="0"/>
    <s v="AB-"/>
    <x v="4"/>
    <x v="1446"/>
    <s v="James Brown"/>
    <s v="Armstrong-Campbell"/>
    <x v="3"/>
    <n v="19142.43951"/>
    <n v="480"/>
    <x v="2"/>
    <d v="2020-11-01T00:00:00"/>
    <n v="13"/>
    <s v="Lipitor"/>
    <x v="2"/>
  </r>
  <r>
    <s v="Bryan Newton"/>
    <n v="72"/>
    <x v="0"/>
    <x v="0"/>
    <x v="0"/>
    <s v="A-"/>
    <x v="5"/>
    <x v="10"/>
    <s v="Matthew Gonzalez"/>
    <s v="Lara, Curtis and Lopez"/>
    <x v="3"/>
    <n v="45850.577720000001"/>
    <n v="145"/>
    <x v="2"/>
    <d v="2021-05-08T00:00:00"/>
    <n v="25"/>
    <s v="Ibuprofen"/>
    <x v="2"/>
  </r>
  <r>
    <s v="Melissa Harris"/>
    <n v="74"/>
    <x v="0"/>
    <x v="1"/>
    <x v="2"/>
    <s v="AB-"/>
    <x v="0"/>
    <x v="1447"/>
    <s v="Debbie Vasquez"/>
    <s v="Buchanan-Pitts"/>
    <x v="4"/>
    <n v="14847.488890000001"/>
    <n v="196"/>
    <x v="1"/>
    <d v="2021-07-29T00:00:00"/>
    <n v="3"/>
    <s v="Lipitor"/>
    <x v="1"/>
  </r>
  <r>
    <s v="Michael Simmons"/>
    <n v="49"/>
    <x v="1"/>
    <x v="0"/>
    <x v="3"/>
    <s v="O-"/>
    <x v="2"/>
    <x v="1256"/>
    <s v="George Wang"/>
    <s v="Turner, Reeves and White"/>
    <x v="1"/>
    <n v="10707.451069999999"/>
    <n v="268"/>
    <x v="0"/>
    <d v="2022-06-14T00:00:00"/>
    <n v="16"/>
    <s v="Aspirin"/>
    <x v="0"/>
  </r>
  <r>
    <s v="Kaitlin Miller"/>
    <n v="31"/>
    <x v="2"/>
    <x v="0"/>
    <x v="5"/>
    <s v="A-"/>
    <x v="2"/>
    <x v="351"/>
    <s v="Eddie Krause"/>
    <s v="Frazier Ltd"/>
    <x v="1"/>
    <n v="6602.6067149999999"/>
    <n v="333"/>
    <x v="0"/>
    <d v="2022-09-08T00:00:00"/>
    <n v="10"/>
    <s v="Paracetamol"/>
    <x v="0"/>
  </r>
  <r>
    <s v="Dawn Mullins"/>
    <n v="64"/>
    <x v="0"/>
    <x v="0"/>
    <x v="0"/>
    <s v="B+"/>
    <x v="0"/>
    <x v="1448"/>
    <s v="Deborah Patrick"/>
    <s v="Harvey-Jones"/>
    <x v="3"/>
    <n v="9990.8679780000002"/>
    <n v="459"/>
    <x v="2"/>
    <d v="2021-01-17T00:00:00"/>
    <n v="28"/>
    <s v="Paracetamol"/>
    <x v="0"/>
  </r>
  <r>
    <s v="Matthew Davidson"/>
    <n v="56"/>
    <x v="1"/>
    <x v="0"/>
    <x v="3"/>
    <s v="B-"/>
    <x v="5"/>
    <x v="646"/>
    <s v="Aaron Houston"/>
    <s v="Hunter Inc"/>
    <x v="2"/>
    <n v="37553.733010000004"/>
    <n v="371"/>
    <x v="2"/>
    <d v="2022-09-25T00:00:00"/>
    <n v="4"/>
    <s v="Ibuprofen"/>
    <x v="0"/>
  </r>
  <r>
    <s v="Christine Rocha"/>
    <n v="24"/>
    <x v="2"/>
    <x v="1"/>
    <x v="4"/>
    <s v="B+"/>
    <x v="5"/>
    <x v="849"/>
    <s v="Megan Bryant"/>
    <s v="Mcdaniel, Russell and Watkins"/>
    <x v="3"/>
    <n v="2952.4776609999999"/>
    <n v="126"/>
    <x v="2"/>
    <d v="2021-11-25T00:00:00"/>
    <n v="2"/>
    <s v="Penicillin"/>
    <x v="0"/>
  </r>
  <r>
    <s v="Robert Clark"/>
    <n v="77"/>
    <x v="0"/>
    <x v="0"/>
    <x v="0"/>
    <s v="A+"/>
    <x v="0"/>
    <x v="489"/>
    <s v="Chad Faulkner"/>
    <s v="Webster-Mahoney"/>
    <x v="4"/>
    <n v="34997.483679999998"/>
    <n v="366"/>
    <x v="2"/>
    <d v="2020-08-08T00:00:00"/>
    <n v="22"/>
    <s v="Paracetamol"/>
    <x v="2"/>
  </r>
  <r>
    <s v="Matthew Jones"/>
    <n v="82"/>
    <x v="0"/>
    <x v="0"/>
    <x v="0"/>
    <s v="AB+"/>
    <x v="2"/>
    <x v="259"/>
    <s v="James Hale"/>
    <s v="Harper, Mcdonald and Garza"/>
    <x v="3"/>
    <n v="10019.288989999999"/>
    <n v="113"/>
    <x v="0"/>
    <d v="2022-06-19T00:00:00"/>
    <n v="3"/>
    <s v="Paracetamol"/>
    <x v="0"/>
  </r>
  <r>
    <s v="Michele Moore"/>
    <n v="76"/>
    <x v="0"/>
    <x v="1"/>
    <x v="2"/>
    <s v="A-"/>
    <x v="4"/>
    <x v="1367"/>
    <s v="Matthew Davis"/>
    <s v="Hicks, Simmons and Collins"/>
    <x v="2"/>
    <n v="10444.652717074699"/>
    <n v="392"/>
    <x v="1"/>
    <d v="2023-06-17T00:00:00"/>
    <n v="19"/>
    <s v="Lipitor"/>
    <x v="0"/>
  </r>
  <r>
    <s v="Scott Day"/>
    <n v="68"/>
    <x v="0"/>
    <x v="1"/>
    <x v="2"/>
    <s v="AB-"/>
    <x v="3"/>
    <x v="1065"/>
    <s v="Sandra Douglas"/>
    <s v="Jackson Group"/>
    <x v="0"/>
    <n v="4787.5085719999997"/>
    <n v="477"/>
    <x v="1"/>
    <d v="2023-02-26T00:00:00"/>
    <n v="18"/>
    <s v="Aspirin"/>
    <x v="0"/>
  </r>
  <r>
    <s v="Cody Thomas"/>
    <n v="49"/>
    <x v="1"/>
    <x v="0"/>
    <x v="3"/>
    <s v="A-"/>
    <x v="2"/>
    <x v="448"/>
    <s v="Heather Alvarez"/>
    <s v="Butler PLC"/>
    <x v="4"/>
    <n v="10538.29868"/>
    <n v="323"/>
    <x v="0"/>
    <d v="2020-07-19T00:00:00"/>
    <n v="19"/>
    <s v="Ibuprofen"/>
    <x v="1"/>
  </r>
  <r>
    <s v="Cody Green DDS"/>
    <n v="58"/>
    <x v="1"/>
    <x v="0"/>
    <x v="3"/>
    <s v="AB-"/>
    <x v="4"/>
    <x v="1016"/>
    <s v="Ryan Brown"/>
    <s v="Li-Jones"/>
    <x v="0"/>
    <n v="9584.2748370000008"/>
    <n v="206"/>
    <x v="1"/>
    <d v="2020-08-06T00:00:00"/>
    <n v="10"/>
    <s v="Aspirin"/>
    <x v="2"/>
  </r>
  <r>
    <s v="Kristen Smith"/>
    <n v="43"/>
    <x v="1"/>
    <x v="1"/>
    <x v="1"/>
    <s v="AB+"/>
    <x v="1"/>
    <x v="1304"/>
    <s v="Matthew Hahn"/>
    <s v="Middleton Group"/>
    <x v="2"/>
    <n v="14885.35507"/>
    <n v="138"/>
    <x v="1"/>
    <d v="2023-07-21T00:00:00"/>
    <n v="8"/>
    <s v="Lipitor"/>
    <x v="0"/>
  </r>
  <r>
    <s v="Timothy Perez"/>
    <n v="28"/>
    <x v="2"/>
    <x v="1"/>
    <x v="4"/>
    <s v="A+"/>
    <x v="5"/>
    <x v="1393"/>
    <s v="Laura Anderson"/>
    <s v="Adams-Munoz"/>
    <x v="4"/>
    <n v="6170.867201"/>
    <n v="390"/>
    <x v="0"/>
    <d v="2019-06-01T00:00:00"/>
    <n v="12"/>
    <s v="Paracetamol"/>
    <x v="2"/>
  </r>
  <r>
    <s v="Carl Mccann"/>
    <n v="70"/>
    <x v="0"/>
    <x v="0"/>
    <x v="0"/>
    <s v="B+"/>
    <x v="0"/>
    <x v="1449"/>
    <s v="Philip Rogers"/>
    <s v="Evans-Sanchez"/>
    <x v="1"/>
    <n v="35099.594349999999"/>
    <n v="467"/>
    <x v="2"/>
    <d v="2019-07-20T00:00:00"/>
    <n v="27"/>
    <s v="Ibuprofen"/>
    <x v="0"/>
  </r>
  <r>
    <s v="Scott Cruz"/>
    <n v="29"/>
    <x v="2"/>
    <x v="0"/>
    <x v="5"/>
    <s v="AB-"/>
    <x v="3"/>
    <x v="1352"/>
    <s v="Anna Kim"/>
    <s v="Barrett, Douglas and Wallace"/>
    <x v="4"/>
    <n v="35344.0723"/>
    <n v="162"/>
    <x v="0"/>
    <d v="2022-04-25T00:00:00"/>
    <n v="0"/>
    <s v="Aspirin"/>
    <x v="2"/>
  </r>
  <r>
    <s v="Amanda Harrell"/>
    <n v="61"/>
    <x v="0"/>
    <x v="1"/>
    <x v="2"/>
    <s v="O-"/>
    <x v="0"/>
    <x v="404"/>
    <s v="Brian Knox"/>
    <s v="Moore-Pitts"/>
    <x v="4"/>
    <n v="53652.969340000003"/>
    <n v="274"/>
    <x v="2"/>
    <d v="2020-08-14T00:00:00"/>
    <n v="15"/>
    <s v="Aspirin"/>
    <x v="0"/>
  </r>
  <r>
    <s v="Jeffrey Wilkerson"/>
    <n v="25"/>
    <x v="2"/>
    <x v="0"/>
    <x v="5"/>
    <s v="O-"/>
    <x v="1"/>
    <x v="534"/>
    <s v="Morgan Peterson MD"/>
    <s v="Gray, Conley and James"/>
    <x v="3"/>
    <n v="41292.286229999998"/>
    <n v="148"/>
    <x v="2"/>
    <d v="2021-07-09T00:00:00"/>
    <n v="24"/>
    <s v="Penicillin"/>
    <x v="2"/>
  </r>
  <r>
    <s v="Edward Vargas"/>
    <n v="56"/>
    <x v="1"/>
    <x v="1"/>
    <x v="1"/>
    <s v="A-"/>
    <x v="4"/>
    <x v="988"/>
    <s v="Aaron Stewart"/>
    <s v="Boone and Sons"/>
    <x v="3"/>
    <n v="18781.714230000001"/>
    <n v="286"/>
    <x v="1"/>
    <d v="2019-09-12T00:00:00"/>
    <n v="12"/>
    <s v="Lipitor"/>
    <x v="2"/>
  </r>
  <r>
    <s v="Mr. Hayden Rubio"/>
    <n v="73"/>
    <x v="0"/>
    <x v="1"/>
    <x v="2"/>
    <s v="AB-"/>
    <x v="1"/>
    <x v="711"/>
    <s v="William Garcia"/>
    <s v="James, Powell and Stevenson"/>
    <x v="3"/>
    <n v="2510.5329539999998"/>
    <n v="110"/>
    <x v="1"/>
    <d v="2019-09-17T00:00:00"/>
    <n v="5"/>
    <s v="Aspirin"/>
    <x v="1"/>
  </r>
  <r>
    <s v="Jessica Estes DVM"/>
    <n v="38"/>
    <x v="1"/>
    <x v="1"/>
    <x v="1"/>
    <s v="B+"/>
    <x v="3"/>
    <x v="812"/>
    <s v="Daniel Morgan II"/>
    <s v="Woods-Ramirez"/>
    <x v="3"/>
    <n v="9892.8114719999994"/>
    <n v="253"/>
    <x v="2"/>
    <d v="2020-05-30T00:00:00"/>
    <n v="16"/>
    <s v="Ibuprofen"/>
    <x v="0"/>
  </r>
  <r>
    <s v="Jenny Welch"/>
    <n v="24"/>
    <x v="2"/>
    <x v="1"/>
    <x v="4"/>
    <s v="B-"/>
    <x v="1"/>
    <x v="1450"/>
    <s v="Michael Murray"/>
    <s v="Smith-Davis"/>
    <x v="1"/>
    <n v="26200.037799999998"/>
    <n v="246"/>
    <x v="1"/>
    <d v="2023-08-11T00:00:00"/>
    <n v="12"/>
    <s v="Aspirin"/>
    <x v="2"/>
  </r>
  <r>
    <s v="Lisa Lester"/>
    <n v="75"/>
    <x v="0"/>
    <x v="0"/>
    <x v="0"/>
    <s v="B+"/>
    <x v="5"/>
    <x v="732"/>
    <s v="Tony Lane"/>
    <s v="Nunez, Burton and Mccullough"/>
    <x v="3"/>
    <n v="76980.741299999994"/>
    <n v="181"/>
    <x v="0"/>
    <d v="2022-10-12T00:00:00"/>
    <n v="13"/>
    <s v="Lipitor"/>
    <x v="0"/>
  </r>
  <r>
    <s v="Brandon Curtis"/>
    <n v="80"/>
    <x v="0"/>
    <x v="0"/>
    <x v="0"/>
    <s v="A+"/>
    <x v="5"/>
    <x v="989"/>
    <s v="Christopher Lozano"/>
    <s v="Young-Hendricks"/>
    <x v="1"/>
    <n v="25771.539830000002"/>
    <n v="368"/>
    <x v="0"/>
    <d v="2022-05-10T00:00:00"/>
    <n v="19"/>
    <s v="Ibuprofen"/>
    <x v="1"/>
  </r>
  <r>
    <s v="Dr. Robert Sherman MD"/>
    <n v="41"/>
    <x v="1"/>
    <x v="0"/>
    <x v="3"/>
    <s v="AB+"/>
    <x v="4"/>
    <x v="1451"/>
    <s v="Robert Trevino"/>
    <s v="Velasquez, Martin and Klein"/>
    <x v="3"/>
    <n v="21952.849330000001"/>
    <n v="195"/>
    <x v="2"/>
    <d v="2021-04-22T00:00:00"/>
    <n v="27"/>
    <s v="Aspirin"/>
    <x v="1"/>
  </r>
  <r>
    <s v="Stephanie Bradshaw"/>
    <n v="85"/>
    <x v="0"/>
    <x v="0"/>
    <x v="0"/>
    <s v="O+"/>
    <x v="2"/>
    <x v="1452"/>
    <s v="Casey Perez"/>
    <s v="Holland, Bell and Green"/>
    <x v="2"/>
    <n v="5814.9669039999999"/>
    <n v="212"/>
    <x v="0"/>
    <d v="2020-07-14T00:00:00"/>
    <n v="20"/>
    <s v="Penicillin"/>
    <x v="2"/>
  </r>
  <r>
    <s v="Tracey Carroll"/>
    <n v="44"/>
    <x v="1"/>
    <x v="1"/>
    <x v="1"/>
    <s v="A+"/>
    <x v="4"/>
    <x v="1453"/>
    <s v="Maureen Gordon"/>
    <s v="Pena Ltd"/>
    <x v="1"/>
    <n v="17870.939269999999"/>
    <n v="475"/>
    <x v="1"/>
    <d v="2019-09-06T00:00:00"/>
    <n v="23"/>
    <s v="Penicillin"/>
    <x v="1"/>
  </r>
  <r>
    <s v="Mr. Samuel Elliott"/>
    <n v="23"/>
    <x v="2"/>
    <x v="1"/>
    <x v="4"/>
    <s v="B-"/>
    <x v="1"/>
    <x v="88"/>
    <s v="Seth Gutierrez"/>
    <s v="Shepherd, Caldwell and Bailey"/>
    <x v="1"/>
    <n v="37660.702089999999"/>
    <n v="423"/>
    <x v="1"/>
    <d v="2022-03-26T00:00:00"/>
    <n v="9"/>
    <s v="Ibuprofen"/>
    <x v="0"/>
  </r>
  <r>
    <s v="Christopher Jones"/>
    <n v="85"/>
    <x v="0"/>
    <x v="0"/>
    <x v="0"/>
    <s v="B+"/>
    <x v="2"/>
    <x v="1454"/>
    <s v="Maria Harris"/>
    <s v="Hampton, Reilly and Holmes"/>
    <x v="1"/>
    <n v="12921.954589999999"/>
    <n v="461"/>
    <x v="0"/>
    <d v="2020-02-21T00:00:00"/>
    <n v="21"/>
    <s v="Lipitor"/>
    <x v="2"/>
  </r>
  <r>
    <s v="Joshua Barrera"/>
    <n v="71"/>
    <x v="0"/>
    <x v="1"/>
    <x v="2"/>
    <s v="AB-"/>
    <x v="3"/>
    <x v="5"/>
    <s v="Dylan Nelson"/>
    <s v="White-Knapp"/>
    <x v="0"/>
    <n v="38037.446320000003"/>
    <n v="186"/>
    <x v="2"/>
    <d v="2020-09-08T00:00:00"/>
    <n v="19"/>
    <s v="Penicillin"/>
    <x v="2"/>
  </r>
  <r>
    <s v="Mark Simpson"/>
    <n v="31"/>
    <x v="2"/>
    <x v="1"/>
    <x v="4"/>
    <s v="AB-"/>
    <x v="1"/>
    <x v="144"/>
    <s v="Matthew Duncan"/>
    <s v="Collins Group"/>
    <x v="1"/>
    <n v="9620.5694559999993"/>
    <n v="477"/>
    <x v="2"/>
    <d v="2022-08-20T00:00:00"/>
    <n v="20"/>
    <s v="Paracetamol"/>
    <x v="0"/>
  </r>
  <r>
    <s v="Lucas Buchanan"/>
    <n v="71"/>
    <x v="0"/>
    <x v="1"/>
    <x v="2"/>
    <s v="B-"/>
    <x v="3"/>
    <x v="620"/>
    <s v="Molly Price"/>
    <s v="Powers, Mills and Reynolds"/>
    <x v="0"/>
    <n v="4104.2683120000002"/>
    <n v="467"/>
    <x v="2"/>
    <d v="2019-07-18T00:00:00"/>
    <n v="14"/>
    <s v="Aspirin"/>
    <x v="2"/>
  </r>
  <r>
    <s v="Brianna Christensen"/>
    <n v="80"/>
    <x v="0"/>
    <x v="0"/>
    <x v="0"/>
    <s v="AB-"/>
    <x v="2"/>
    <x v="1160"/>
    <s v="Shelby Johnson"/>
    <s v="Grimes Ltd"/>
    <x v="2"/>
    <n v="12892.863160000001"/>
    <n v="372"/>
    <x v="0"/>
    <d v="2020-06-03T00:00:00"/>
    <n v="5"/>
    <s v="Ibuprofen"/>
    <x v="0"/>
  </r>
  <r>
    <s v="Julie Spencer DDS"/>
    <n v="51"/>
    <x v="1"/>
    <x v="1"/>
    <x v="1"/>
    <s v="O-"/>
    <x v="1"/>
    <x v="96"/>
    <s v="Brett Andersen"/>
    <s v="Tucker LLC"/>
    <x v="4"/>
    <n v="44665.995269999999"/>
    <n v="149"/>
    <x v="2"/>
    <d v="2023-07-09T00:00:00"/>
    <n v="6"/>
    <s v="Lipitor"/>
    <x v="2"/>
  </r>
  <r>
    <s v="Nicole Hernandez"/>
    <n v="36"/>
    <x v="1"/>
    <x v="1"/>
    <x v="1"/>
    <s v="A-"/>
    <x v="5"/>
    <x v="962"/>
    <s v="Dan Perkins"/>
    <s v="Dixon, Branch and Fischer"/>
    <x v="1"/>
    <n v="17428.45117"/>
    <n v="254"/>
    <x v="0"/>
    <d v="2019-05-24T00:00:00"/>
    <n v="5"/>
    <s v="Paracetamol"/>
    <x v="1"/>
  </r>
  <r>
    <s v="Rachel Myers"/>
    <n v="55"/>
    <x v="1"/>
    <x v="1"/>
    <x v="1"/>
    <s v="B+"/>
    <x v="2"/>
    <x v="1313"/>
    <s v="Edward Johnson"/>
    <s v="Henson LLC"/>
    <x v="0"/>
    <n v="13253.93634"/>
    <n v="380"/>
    <x v="1"/>
    <d v="2022-09-08T00:00:00"/>
    <n v="19"/>
    <s v="Lipitor"/>
    <x v="2"/>
  </r>
  <r>
    <s v="Michael Barnett"/>
    <n v="57"/>
    <x v="1"/>
    <x v="1"/>
    <x v="1"/>
    <s v="O+"/>
    <x v="1"/>
    <x v="1429"/>
    <s v="Carrie Sanchez"/>
    <s v="Velez, Carlson and Cohen"/>
    <x v="4"/>
    <n v="4115.8766530000003"/>
    <n v="234"/>
    <x v="2"/>
    <d v="2019-11-24T00:00:00"/>
    <n v="27"/>
    <s v="Ibuprofen"/>
    <x v="2"/>
  </r>
  <r>
    <s v="Margaret Dean"/>
    <n v="83"/>
    <x v="0"/>
    <x v="0"/>
    <x v="0"/>
    <s v="AB-"/>
    <x v="5"/>
    <x v="1455"/>
    <s v="Kimberly Walker"/>
    <s v="Morrison-Jones"/>
    <x v="4"/>
    <n v="7308.2174539999996"/>
    <n v="368"/>
    <x v="1"/>
    <d v="2021-01-15T00:00:00"/>
    <n v="19"/>
    <s v="Paracetamol"/>
    <x v="1"/>
  </r>
  <r>
    <s v="Samantha Knight"/>
    <n v="77"/>
    <x v="0"/>
    <x v="0"/>
    <x v="0"/>
    <s v="A-"/>
    <x v="5"/>
    <x v="424"/>
    <s v="Melissa Singh"/>
    <s v="Hernandez LLC"/>
    <x v="3"/>
    <n v="65552.436730000001"/>
    <n v="222"/>
    <x v="1"/>
    <d v="2021-09-02T00:00:00"/>
    <n v="6"/>
    <s v="Aspirin"/>
    <x v="1"/>
  </r>
  <r>
    <s v="Sara Ford"/>
    <n v="47"/>
    <x v="1"/>
    <x v="0"/>
    <x v="3"/>
    <s v="AB+"/>
    <x v="0"/>
    <x v="953"/>
    <s v="Kevin Barker"/>
    <s v="Moore Inc"/>
    <x v="0"/>
    <n v="9351.0937099999992"/>
    <n v="213"/>
    <x v="1"/>
    <d v="2020-10-13T00:00:00"/>
    <n v="30"/>
    <s v="Ibuprofen"/>
    <x v="1"/>
  </r>
  <r>
    <s v="Donna Davis"/>
    <n v="66"/>
    <x v="0"/>
    <x v="1"/>
    <x v="2"/>
    <s v="AB+"/>
    <x v="0"/>
    <x v="1334"/>
    <s v="Kayla Armstrong"/>
    <s v="Luna-Love"/>
    <x v="4"/>
    <n v="19566.915130000001"/>
    <n v="126"/>
    <x v="1"/>
    <d v="2022-09-01T00:00:00"/>
    <n v="16"/>
    <s v="Aspirin"/>
    <x v="0"/>
  </r>
  <r>
    <s v="Nicole Shea"/>
    <n v="42"/>
    <x v="1"/>
    <x v="1"/>
    <x v="1"/>
    <s v="AB+"/>
    <x v="5"/>
    <x v="237"/>
    <s v="Sara Hamilton"/>
    <s v="Williams LLC"/>
    <x v="2"/>
    <n v="68170.27"/>
    <n v="211"/>
    <x v="1"/>
    <d v="2021-05-07T00:00:00"/>
    <n v="23"/>
    <s v="Lipitor"/>
    <x v="0"/>
  </r>
  <r>
    <s v="Gary Robinson"/>
    <n v="82"/>
    <x v="0"/>
    <x v="0"/>
    <x v="0"/>
    <s v="B+"/>
    <x v="2"/>
    <x v="1452"/>
    <s v="Lacey Gomez"/>
    <s v="Baker-Carroll"/>
    <x v="4"/>
    <n v="18751.475040000001"/>
    <n v="320"/>
    <x v="0"/>
    <d v="2020-07-14T00:00:00"/>
    <n v="20"/>
    <s v="Aspirin"/>
    <x v="1"/>
  </r>
  <r>
    <s v="Gina Davidson"/>
    <n v="75"/>
    <x v="0"/>
    <x v="0"/>
    <x v="0"/>
    <s v="A+"/>
    <x v="2"/>
    <x v="1456"/>
    <s v="Kristen Ward"/>
    <s v="Ward, Robbins and Woods"/>
    <x v="0"/>
    <n v="11090.932699999999"/>
    <n v="301"/>
    <x v="1"/>
    <d v="2022-11-08T00:00:00"/>
    <n v="23"/>
    <s v="Lipitor"/>
    <x v="0"/>
  </r>
  <r>
    <s v="Travis Clark"/>
    <n v="75"/>
    <x v="0"/>
    <x v="0"/>
    <x v="0"/>
    <s v="A+"/>
    <x v="2"/>
    <x v="1237"/>
    <s v="Pamela Bernard"/>
    <s v="Jenkins-Harper"/>
    <x v="1"/>
    <n v="2638.0286310000001"/>
    <n v="273"/>
    <x v="0"/>
    <d v="2021-03-18T00:00:00"/>
    <n v="14"/>
    <s v="Penicillin"/>
    <x v="2"/>
  </r>
  <r>
    <s v="Julia Gonzalez"/>
    <n v="29"/>
    <x v="2"/>
    <x v="0"/>
    <x v="5"/>
    <s v="A-"/>
    <x v="0"/>
    <x v="1122"/>
    <s v="James Williams"/>
    <s v="Sanchez, Hawkins and King"/>
    <x v="1"/>
    <n v="14869.99546"/>
    <n v="303"/>
    <x v="2"/>
    <d v="2019-12-18T00:00:00"/>
    <n v="19"/>
    <s v="Paracetamol"/>
    <x v="2"/>
  </r>
  <r>
    <s v="Cassandra Short"/>
    <n v="23"/>
    <x v="2"/>
    <x v="0"/>
    <x v="5"/>
    <s v="O+"/>
    <x v="0"/>
    <x v="1128"/>
    <s v="Caleb Kim"/>
    <s v="Porter Ltd"/>
    <x v="1"/>
    <n v="48250.312160000001"/>
    <n v="365"/>
    <x v="1"/>
    <d v="2021-07-12T00:00:00"/>
    <n v="20"/>
    <s v="Ibuprofen"/>
    <x v="2"/>
  </r>
  <r>
    <s v="Troy Walker"/>
    <n v="36"/>
    <x v="1"/>
    <x v="1"/>
    <x v="1"/>
    <s v="AB+"/>
    <x v="4"/>
    <x v="91"/>
    <s v="Nicole Roberts"/>
    <s v="Frank-Webb"/>
    <x v="3"/>
    <n v="20080.361690000002"/>
    <n v="198"/>
    <x v="2"/>
    <d v="2021-04-04T00:00:00"/>
    <n v="7"/>
    <s v="Ibuprofen"/>
    <x v="1"/>
  </r>
  <r>
    <s v="Sally Franklin"/>
    <n v="63"/>
    <x v="0"/>
    <x v="1"/>
    <x v="2"/>
    <s v="AB+"/>
    <x v="1"/>
    <x v="1019"/>
    <s v="James Adams"/>
    <s v="Williams, Andrade and Moore"/>
    <x v="2"/>
    <n v="21079.542030000001"/>
    <n v="296"/>
    <x v="1"/>
    <d v="2021-04-21T00:00:00"/>
    <n v="6"/>
    <s v="Aspirin"/>
    <x v="0"/>
  </r>
  <r>
    <s v="Jennifer Yu"/>
    <n v="48"/>
    <x v="1"/>
    <x v="1"/>
    <x v="1"/>
    <s v="B+"/>
    <x v="4"/>
    <x v="894"/>
    <s v="Stephen Mathis"/>
    <s v="Mayo Inc"/>
    <x v="3"/>
    <n v="20652.41015"/>
    <n v="464"/>
    <x v="0"/>
    <d v="2022-02-21T00:00:00"/>
    <n v="4"/>
    <s v="Lipitor"/>
    <x v="1"/>
  </r>
  <r>
    <s v="Samantha Bailey"/>
    <n v="52"/>
    <x v="1"/>
    <x v="1"/>
    <x v="1"/>
    <s v="O+"/>
    <x v="4"/>
    <x v="742"/>
    <s v="Robin Patel"/>
    <s v="Lane-Davidson"/>
    <x v="0"/>
    <n v="9626.8341999999993"/>
    <n v="298"/>
    <x v="1"/>
    <d v="2021-11-11T00:00:00"/>
    <n v="26"/>
    <s v="Ibuprofen"/>
    <x v="1"/>
  </r>
  <r>
    <s v="Belinda Sanchez"/>
    <n v="55"/>
    <x v="1"/>
    <x v="0"/>
    <x v="3"/>
    <s v="O-"/>
    <x v="3"/>
    <x v="1269"/>
    <s v="Walter Golden"/>
    <s v="Velazquez-Prince"/>
    <x v="1"/>
    <n v="10191.75109"/>
    <n v="482"/>
    <x v="0"/>
    <d v="2020-09-19T00:00:00"/>
    <n v="2"/>
    <s v="Paracetamol"/>
    <x v="2"/>
  </r>
  <r>
    <s v="Margaret Anderson"/>
    <n v="34"/>
    <x v="2"/>
    <x v="0"/>
    <x v="5"/>
    <s v="AB+"/>
    <x v="1"/>
    <x v="980"/>
    <s v="Peter Wilkerson"/>
    <s v="Castaneda-Schneider"/>
    <x v="1"/>
    <n v="23162.759139999998"/>
    <n v="143"/>
    <x v="2"/>
    <d v="2022-06-02T00:00:00"/>
    <n v="24"/>
    <s v="Lipitor"/>
    <x v="2"/>
  </r>
  <r>
    <s v="Savannah Phillips"/>
    <n v="80"/>
    <x v="0"/>
    <x v="0"/>
    <x v="0"/>
    <s v="O-"/>
    <x v="3"/>
    <x v="788"/>
    <s v="Kevin Mitchell MD"/>
    <s v="Adams Ltd"/>
    <x v="1"/>
    <n v="16705.6659"/>
    <n v="110"/>
    <x v="0"/>
    <d v="2021-11-19T00:00:00"/>
    <n v="15"/>
    <s v="Penicillin"/>
    <x v="2"/>
  </r>
  <r>
    <s v="Ashley Tran"/>
    <n v="53"/>
    <x v="1"/>
    <x v="1"/>
    <x v="1"/>
    <s v="AB+"/>
    <x v="4"/>
    <x v="343"/>
    <s v="Jane Rush"/>
    <s v="Davis-Browning"/>
    <x v="4"/>
    <n v="16842.185030000001"/>
    <n v="361"/>
    <x v="0"/>
    <d v="2023-08-20T00:00:00"/>
    <n v="10"/>
    <s v="Ibuprofen"/>
    <x v="2"/>
  </r>
  <r>
    <s v="Haley Cummings"/>
    <n v="79"/>
    <x v="0"/>
    <x v="0"/>
    <x v="0"/>
    <s v="B-"/>
    <x v="5"/>
    <x v="900"/>
    <s v="William Arellano"/>
    <s v="Olson-Lopez"/>
    <x v="3"/>
    <n v="18966.20059"/>
    <n v="144"/>
    <x v="0"/>
    <d v="2020-05-04T00:00:00"/>
    <n v="15"/>
    <s v="Lipitor"/>
    <x v="2"/>
  </r>
  <r>
    <s v="Jennifer Martinez DDS"/>
    <n v="31"/>
    <x v="2"/>
    <x v="1"/>
    <x v="4"/>
    <s v="O-"/>
    <x v="1"/>
    <x v="600"/>
    <s v="Darren Davis"/>
    <s v="Scott PLC"/>
    <x v="3"/>
    <n v="20958.072550000001"/>
    <n v="406"/>
    <x v="1"/>
    <d v="2022-07-10T00:00:00"/>
    <n v="27"/>
    <s v="Paracetamol"/>
    <x v="2"/>
  </r>
  <r>
    <s v="Julia Johnson"/>
    <n v="45"/>
    <x v="1"/>
    <x v="1"/>
    <x v="1"/>
    <s v="AB-"/>
    <x v="4"/>
    <x v="1457"/>
    <s v="Mrs. Beth Bradley"/>
    <s v="Barnes LLC"/>
    <x v="2"/>
    <n v="9603.2747629999994"/>
    <n v="429"/>
    <x v="2"/>
    <d v="2019-01-10T00:00:00"/>
    <n v="12"/>
    <s v="Ibuprofen"/>
    <x v="0"/>
  </r>
  <r>
    <s v="Linda Bean"/>
    <n v="48"/>
    <x v="1"/>
    <x v="0"/>
    <x v="3"/>
    <s v="B+"/>
    <x v="2"/>
    <x v="81"/>
    <s v="Jennifer Williams"/>
    <s v="Myers LLC"/>
    <x v="4"/>
    <n v="2014.444094"/>
    <n v="171"/>
    <x v="1"/>
    <d v="2019-01-03T00:00:00"/>
    <n v="6"/>
    <s v="Paracetamol"/>
    <x v="2"/>
  </r>
  <r>
    <s v="Jeffrey Bradford"/>
    <n v="20"/>
    <x v="2"/>
    <x v="1"/>
    <x v="4"/>
    <s v="B-"/>
    <x v="0"/>
    <x v="1458"/>
    <s v="Erin Ramirez"/>
    <s v="Burch-Gibbs"/>
    <x v="3"/>
    <n v="28627.068739999999"/>
    <n v="411"/>
    <x v="1"/>
    <d v="2023-04-20T00:00:00"/>
    <n v="1"/>
    <s v="Paracetamol"/>
    <x v="2"/>
  </r>
  <r>
    <s v="Ashley Novak"/>
    <n v="62"/>
    <x v="0"/>
    <x v="0"/>
    <x v="0"/>
    <s v="AB-"/>
    <x v="3"/>
    <x v="30"/>
    <s v="Christopher Jenkins"/>
    <s v="Brown Group"/>
    <x v="2"/>
    <n v="807.53386149999994"/>
    <n v="491"/>
    <x v="0"/>
    <d v="2021-11-15T00:00:00"/>
    <n v="6"/>
    <s v="Ibuprofen"/>
    <x v="0"/>
  </r>
  <r>
    <s v="Lauren Myers"/>
    <n v="34"/>
    <x v="2"/>
    <x v="0"/>
    <x v="5"/>
    <s v="O+"/>
    <x v="4"/>
    <x v="58"/>
    <s v="Rebecca Conrad"/>
    <s v="Hughes, Brown and Lin"/>
    <x v="2"/>
    <n v="31173.1214"/>
    <n v="483"/>
    <x v="2"/>
    <d v="2020-01-27T00:00:00"/>
    <n v="8"/>
    <s v="Penicillin"/>
    <x v="1"/>
  </r>
  <r>
    <s v="Jack Benton"/>
    <n v="44"/>
    <x v="1"/>
    <x v="0"/>
    <x v="3"/>
    <s v="AB-"/>
    <x v="0"/>
    <x v="1459"/>
    <s v="Shelby Wells"/>
    <s v="Dorsey Ltd"/>
    <x v="3"/>
    <n v="55540.300940000001"/>
    <n v="222"/>
    <x v="2"/>
    <d v="2021-08-26T00:00:00"/>
    <n v="25"/>
    <s v="Ibuprofen"/>
    <x v="2"/>
  </r>
  <r>
    <s v="Gary Smith"/>
    <n v="68"/>
    <x v="0"/>
    <x v="0"/>
    <x v="0"/>
    <s v="AB-"/>
    <x v="3"/>
    <x v="1312"/>
    <s v="Jennifer Lee"/>
    <s v="Ferguson, Jones and Jones"/>
    <x v="0"/>
    <n v="33186.013599999998"/>
    <n v="396"/>
    <x v="0"/>
    <d v="2019-09-13T00:00:00"/>
    <n v="5"/>
    <s v="Lipitor"/>
    <x v="0"/>
  </r>
  <r>
    <s v="Derrick Gonzalez"/>
    <n v="40"/>
    <x v="1"/>
    <x v="1"/>
    <x v="1"/>
    <s v="B-"/>
    <x v="4"/>
    <x v="538"/>
    <s v="David Robertson"/>
    <s v="Ford Ltd"/>
    <x v="4"/>
    <n v="1110.0505029999999"/>
    <n v="223"/>
    <x v="1"/>
    <d v="2019-04-16T00:00:00"/>
    <n v="25"/>
    <s v="Lipitor"/>
    <x v="0"/>
  </r>
  <r>
    <s v="Erika Whitehead"/>
    <n v="27"/>
    <x v="2"/>
    <x v="1"/>
    <x v="4"/>
    <s v="AB+"/>
    <x v="3"/>
    <x v="912"/>
    <s v="Anthony Phillips"/>
    <s v="Richardson, Taylor and Matthews"/>
    <x v="1"/>
    <n v="26835.543229999999"/>
    <n v="367"/>
    <x v="0"/>
    <d v="2023-06-02T00:00:00"/>
    <n v="21"/>
    <s v="Ibuprofen"/>
    <x v="0"/>
  </r>
  <r>
    <s v="Jackson Williams"/>
    <n v="75"/>
    <x v="0"/>
    <x v="0"/>
    <x v="0"/>
    <s v="O+"/>
    <x v="3"/>
    <x v="186"/>
    <s v="Matthew Ward"/>
    <s v="Johnson, Knox and Armstrong"/>
    <x v="4"/>
    <n v="22468.256420000002"/>
    <n v="387"/>
    <x v="0"/>
    <d v="2021-06-23T00:00:00"/>
    <n v="21"/>
    <s v="Ibuprofen"/>
    <x v="1"/>
  </r>
  <r>
    <s v="Michelle Powers"/>
    <n v="45"/>
    <x v="1"/>
    <x v="0"/>
    <x v="3"/>
    <s v="AB-"/>
    <x v="2"/>
    <x v="1012"/>
    <s v="Donald Woods"/>
    <s v="Aguilar-Lawson"/>
    <x v="1"/>
    <n v="16804.4872"/>
    <n v="387"/>
    <x v="0"/>
    <d v="2023-07-12T00:00:00"/>
    <n v="19"/>
    <s v="Penicillin"/>
    <x v="0"/>
  </r>
  <r>
    <s v="Bailey Rich"/>
    <n v="35"/>
    <x v="1"/>
    <x v="1"/>
    <x v="1"/>
    <s v="O+"/>
    <x v="4"/>
    <x v="1275"/>
    <s v="Willie Gutierrez"/>
    <s v="Hall-Blanchard"/>
    <x v="1"/>
    <n v="24865.74712"/>
    <n v="137"/>
    <x v="0"/>
    <d v="2022-10-02T00:00:00"/>
    <n v="20"/>
    <s v="Paracetamol"/>
    <x v="2"/>
  </r>
  <r>
    <s v="Anthony Freeman"/>
    <n v="30"/>
    <x v="2"/>
    <x v="0"/>
    <x v="5"/>
    <s v="AB-"/>
    <x v="2"/>
    <x v="1460"/>
    <s v="Michelle Martin"/>
    <s v="Stuart-Herrera"/>
    <x v="3"/>
    <n v="22201.712029999999"/>
    <n v="226"/>
    <x v="0"/>
    <d v="2021-07-02T00:00:00"/>
    <n v="0"/>
    <s v="Penicillin"/>
    <x v="2"/>
  </r>
  <r>
    <s v="Joseph Collins"/>
    <n v="23"/>
    <x v="2"/>
    <x v="1"/>
    <x v="4"/>
    <s v="B+"/>
    <x v="1"/>
    <x v="516"/>
    <s v="Kristin Harris"/>
    <s v="Love-Cook"/>
    <x v="2"/>
    <n v="17780.146519999998"/>
    <n v="254"/>
    <x v="2"/>
    <d v="2022-11-26T00:00:00"/>
    <n v="27"/>
    <s v="Paracetamol"/>
    <x v="1"/>
  </r>
  <r>
    <s v="Lee Murray"/>
    <n v="48"/>
    <x v="1"/>
    <x v="1"/>
    <x v="1"/>
    <s v="O-"/>
    <x v="4"/>
    <x v="260"/>
    <s v="Kevin Reilly"/>
    <s v="Schmidt, Garcia and Dunn"/>
    <x v="3"/>
    <n v="1576.3287499999999"/>
    <n v="161"/>
    <x v="1"/>
    <d v="2019-03-09T00:00:00"/>
    <n v="24"/>
    <s v="Paracetamol"/>
    <x v="1"/>
  </r>
  <r>
    <s v="Kimberly Romero"/>
    <n v="56"/>
    <x v="1"/>
    <x v="0"/>
    <x v="3"/>
    <s v="B+"/>
    <x v="3"/>
    <x v="1461"/>
    <s v="Sarah Schmidt MD"/>
    <s v="Allen-Collins"/>
    <x v="2"/>
    <n v="18786.254509999999"/>
    <n v="303"/>
    <x v="0"/>
    <d v="2020-01-06T00:00:00"/>
    <n v="9"/>
    <s v="Penicillin"/>
    <x v="0"/>
  </r>
  <r>
    <s v="Zachary Mccormick"/>
    <n v="79"/>
    <x v="0"/>
    <x v="1"/>
    <x v="2"/>
    <s v="O+"/>
    <x v="4"/>
    <x v="1462"/>
    <s v="Julie Bennett"/>
    <s v="Mcclure Ltd"/>
    <x v="3"/>
    <n v="3913.1300120000001"/>
    <n v="121"/>
    <x v="2"/>
    <d v="2020-08-03T00:00:00"/>
    <n v="8"/>
    <s v="Ibuprofen"/>
    <x v="1"/>
  </r>
  <r>
    <s v="Thomas Peck"/>
    <n v="84"/>
    <x v="0"/>
    <x v="0"/>
    <x v="0"/>
    <s v="A+"/>
    <x v="4"/>
    <x v="501"/>
    <s v="Stephanie Zhang"/>
    <s v="Brown Ltd"/>
    <x v="2"/>
    <n v="29531.445930000002"/>
    <n v="328"/>
    <x v="2"/>
    <d v="2020-06-10T00:00:00"/>
    <n v="19"/>
    <s v="Penicillin"/>
    <x v="0"/>
  </r>
  <r>
    <s v="Joseph Foster"/>
    <n v="74"/>
    <x v="0"/>
    <x v="1"/>
    <x v="2"/>
    <s v="O-"/>
    <x v="5"/>
    <x v="794"/>
    <s v="Ashley Fry"/>
    <s v="King, Taylor and Robinson"/>
    <x v="0"/>
    <n v="40158.029459999998"/>
    <n v="344"/>
    <x v="1"/>
    <d v="2022-03-23T00:00:00"/>
    <n v="8"/>
    <s v="Penicillin"/>
    <x v="1"/>
  </r>
  <r>
    <s v="Karen Jenkins"/>
    <n v="35"/>
    <x v="1"/>
    <x v="0"/>
    <x v="3"/>
    <s v="AB-"/>
    <x v="2"/>
    <x v="753"/>
    <s v="Cynthia Murphy"/>
    <s v="Alvarez, Fletcher and Mcgee"/>
    <x v="1"/>
    <n v="19010.344730000001"/>
    <n v="149"/>
    <x v="0"/>
    <d v="2021-10-04T00:00:00"/>
    <n v="3"/>
    <s v="Penicillin"/>
    <x v="2"/>
  </r>
  <r>
    <s v="Alexandria Nelson"/>
    <n v="84"/>
    <x v="0"/>
    <x v="1"/>
    <x v="2"/>
    <s v="O+"/>
    <x v="4"/>
    <x v="706"/>
    <s v="Peter Ellison"/>
    <s v="Bates, Lewis and Richardson"/>
    <x v="3"/>
    <n v="23209.17771"/>
    <n v="166"/>
    <x v="1"/>
    <d v="2020-01-28T00:00:00"/>
    <n v="15"/>
    <s v="Penicillin"/>
    <x v="0"/>
  </r>
  <r>
    <s v="Patrick Haley"/>
    <n v="61"/>
    <x v="0"/>
    <x v="1"/>
    <x v="2"/>
    <s v="O-"/>
    <x v="3"/>
    <x v="1463"/>
    <s v="Jennifer Ward"/>
    <s v="Reyes-Garrett"/>
    <x v="3"/>
    <n v="16922.045419999999"/>
    <n v="127"/>
    <x v="0"/>
    <d v="2021-07-25T00:00:00"/>
    <n v="3"/>
    <s v="Penicillin"/>
    <x v="0"/>
  </r>
  <r>
    <s v="Mark Burke"/>
    <n v="53"/>
    <x v="1"/>
    <x v="1"/>
    <x v="1"/>
    <s v="A-"/>
    <x v="5"/>
    <x v="225"/>
    <s v="April Saunders"/>
    <s v="Camacho, Skinner and Bradley"/>
    <x v="4"/>
    <n v="25275.40367"/>
    <n v="425"/>
    <x v="1"/>
    <d v="2022-07-14T00:00:00"/>
    <n v="27"/>
    <s v="Penicillin"/>
    <x v="0"/>
  </r>
  <r>
    <s v="Bradley Day"/>
    <n v="81"/>
    <x v="0"/>
    <x v="1"/>
    <x v="2"/>
    <s v="O-"/>
    <x v="1"/>
    <x v="1019"/>
    <s v="Stacy Ellison"/>
    <s v="Gonzalez Inc"/>
    <x v="2"/>
    <n v="21339.283579999999"/>
    <n v="418"/>
    <x v="2"/>
    <d v="2021-04-27T00:00:00"/>
    <n v="12"/>
    <s v="Paracetamol"/>
    <x v="2"/>
  </r>
  <r>
    <s v="Melissa Clayton"/>
    <n v="35"/>
    <x v="1"/>
    <x v="0"/>
    <x v="3"/>
    <s v="O+"/>
    <x v="5"/>
    <x v="234"/>
    <s v="Ronald Collins"/>
    <s v="Cook-Cook"/>
    <x v="4"/>
    <n v="40649.394260000001"/>
    <n v="349"/>
    <x v="1"/>
    <d v="2021-05-04T00:00:00"/>
    <n v="17"/>
    <s v="Aspirin"/>
    <x v="0"/>
  </r>
  <r>
    <s v="Erika Phelps"/>
    <n v="82"/>
    <x v="0"/>
    <x v="0"/>
    <x v="0"/>
    <s v="AB-"/>
    <x v="2"/>
    <x v="1039"/>
    <s v="Peter Foley"/>
    <s v="Sheppard, Miller and Jackson"/>
    <x v="0"/>
    <n v="18942.702720000001"/>
    <n v="127"/>
    <x v="1"/>
    <d v="2021-10-30T00:00:00"/>
    <n v="3"/>
    <s v="Aspirin"/>
    <x v="0"/>
  </r>
  <r>
    <s v="Samantha Sanchez"/>
    <n v="64"/>
    <x v="0"/>
    <x v="1"/>
    <x v="2"/>
    <s v="O+"/>
    <x v="5"/>
    <x v="1464"/>
    <s v="Douglas Goodman"/>
    <s v="Grimes LLC"/>
    <x v="0"/>
    <n v="29512.805260000001"/>
    <n v="318"/>
    <x v="0"/>
    <d v="2021-02-28T00:00:00"/>
    <n v="7"/>
    <s v="Paracetamol"/>
    <x v="1"/>
  </r>
  <r>
    <s v="Eric Dixon"/>
    <n v="49"/>
    <x v="1"/>
    <x v="1"/>
    <x v="1"/>
    <s v="AB-"/>
    <x v="3"/>
    <x v="1465"/>
    <s v="Amy Mejia"/>
    <s v="Kelley-Mosley"/>
    <x v="1"/>
    <n v="18051.287690000001"/>
    <n v="403"/>
    <x v="0"/>
    <d v="2022-01-23T00:00:00"/>
    <n v="22"/>
    <s v="Paracetamol"/>
    <x v="1"/>
  </r>
  <r>
    <s v="Isabel Lawson"/>
    <n v="23"/>
    <x v="2"/>
    <x v="1"/>
    <x v="4"/>
    <s v="AB+"/>
    <x v="2"/>
    <x v="1009"/>
    <s v="Heather Marshall"/>
    <s v="Espinoza, Richard and Taylor"/>
    <x v="4"/>
    <n v="11095.82748"/>
    <n v="249"/>
    <x v="0"/>
    <d v="2022-04-19T00:00:00"/>
    <n v="0"/>
    <s v="Lipitor"/>
    <x v="2"/>
  </r>
  <r>
    <s v="Stephen Jones"/>
    <n v="76"/>
    <x v="0"/>
    <x v="0"/>
    <x v="0"/>
    <s v="A-"/>
    <x v="0"/>
    <x v="830"/>
    <s v="Patricia Stewart"/>
    <s v="Young, Reed and Clark"/>
    <x v="0"/>
    <n v="58240.42239"/>
    <n v="241"/>
    <x v="2"/>
    <d v="2020-04-14T00:00:00"/>
    <n v="27"/>
    <s v="Ibuprofen"/>
    <x v="2"/>
  </r>
  <r>
    <s v="Taylor Young"/>
    <n v="27"/>
    <x v="2"/>
    <x v="1"/>
    <x v="4"/>
    <s v="B-"/>
    <x v="2"/>
    <x v="1396"/>
    <s v="Sonia Sanchez"/>
    <s v="Rosales Inc"/>
    <x v="3"/>
    <n v="18898.838309999999"/>
    <n v="294"/>
    <x v="0"/>
    <d v="2020-11-01T00:00:00"/>
    <n v="7"/>
    <s v="Lipitor"/>
    <x v="2"/>
  </r>
  <r>
    <s v="Karl Mason"/>
    <n v="20"/>
    <x v="2"/>
    <x v="0"/>
    <x v="5"/>
    <s v="AB+"/>
    <x v="2"/>
    <x v="12"/>
    <s v="Calvin Smith"/>
    <s v="Coleman-Smith"/>
    <x v="3"/>
    <n v="20749.332149999998"/>
    <n v="171"/>
    <x v="0"/>
    <d v="2021-11-29T00:00:00"/>
    <n v="0"/>
    <s v="Ibuprofen"/>
    <x v="1"/>
  </r>
  <r>
    <s v="Jasmine Wilkerson"/>
    <n v="78"/>
    <x v="0"/>
    <x v="0"/>
    <x v="0"/>
    <s v="O+"/>
    <x v="3"/>
    <x v="1466"/>
    <s v="Mrs. Katherine Walsh"/>
    <s v="Pittman-Page"/>
    <x v="0"/>
    <n v="28458.727129999999"/>
    <n v="356"/>
    <x v="0"/>
    <d v="2021-02-22T00:00:00"/>
    <n v="3"/>
    <s v="Lipitor"/>
    <x v="1"/>
  </r>
  <r>
    <s v="Todd Rangel"/>
    <n v="23"/>
    <x v="2"/>
    <x v="0"/>
    <x v="5"/>
    <s v="O+"/>
    <x v="4"/>
    <x v="177"/>
    <s v="David Stewart"/>
    <s v="Kim and Sons"/>
    <x v="4"/>
    <n v="21344.272059999999"/>
    <n v="113"/>
    <x v="0"/>
    <d v="2019-07-18T00:00:00"/>
    <n v="3"/>
    <s v="Ibuprofen"/>
    <x v="0"/>
  </r>
  <r>
    <s v="Daniel Miller"/>
    <n v="23"/>
    <x v="2"/>
    <x v="0"/>
    <x v="5"/>
    <s v="A-"/>
    <x v="0"/>
    <x v="727"/>
    <s v="Julie Johnson"/>
    <s v="Ramos Group"/>
    <x v="2"/>
    <n v="17857.372820000001"/>
    <n v="235"/>
    <x v="2"/>
    <d v="2020-12-23T00:00:00"/>
    <n v="17"/>
    <s v="Aspirin"/>
    <x v="1"/>
  </r>
  <r>
    <s v="Dr. Richard Thompson"/>
    <n v="19"/>
    <x v="2"/>
    <x v="0"/>
    <x v="5"/>
    <s v="O-"/>
    <x v="3"/>
    <x v="397"/>
    <s v="Kristina Hernandez"/>
    <s v="Christensen, Kim and Coleman"/>
    <x v="2"/>
    <n v="23332.342659999998"/>
    <n v="171"/>
    <x v="0"/>
    <d v="2020-09-05T00:00:00"/>
    <n v="10"/>
    <s v="Ibuprofen"/>
    <x v="0"/>
  </r>
  <r>
    <s v="Robert Lopez"/>
    <n v="39"/>
    <x v="1"/>
    <x v="1"/>
    <x v="1"/>
    <s v="B-"/>
    <x v="4"/>
    <x v="870"/>
    <s v="Brooke Mitchell"/>
    <s v="Lopez-Jackson"/>
    <x v="0"/>
    <n v="4745.7165800000002"/>
    <n v="153"/>
    <x v="0"/>
    <d v="2021-06-02T00:00:00"/>
    <n v="15"/>
    <s v="Paracetamol"/>
    <x v="2"/>
  </r>
  <r>
    <s v="Holly Sanford"/>
    <n v="56"/>
    <x v="1"/>
    <x v="1"/>
    <x v="1"/>
    <s v="AB-"/>
    <x v="3"/>
    <x v="378"/>
    <s v="Elizabeth Russell"/>
    <s v="Morris Ltd"/>
    <x v="0"/>
    <n v="8680.2030539999996"/>
    <n v="261"/>
    <x v="0"/>
    <d v="2022-03-11T00:00:00"/>
    <n v="5"/>
    <s v="Paracetamol"/>
    <x v="2"/>
  </r>
  <r>
    <s v="Deborah Douglas"/>
    <n v="29"/>
    <x v="2"/>
    <x v="1"/>
    <x v="4"/>
    <s v="B-"/>
    <x v="2"/>
    <x v="1289"/>
    <s v="Carrie Owens DVM"/>
    <s v="Brown and Sons"/>
    <x v="2"/>
    <n v="523.49257969999996"/>
    <n v="167"/>
    <x v="0"/>
    <d v="2023-09-01T00:00:00"/>
    <n v="17"/>
    <s v="Penicillin"/>
    <x v="1"/>
  </r>
  <r>
    <s v="Kellie Mcdonald"/>
    <n v="82"/>
    <x v="0"/>
    <x v="1"/>
    <x v="2"/>
    <s v="O+"/>
    <x v="0"/>
    <x v="572"/>
    <s v="Bruce Fletcher"/>
    <s v="Hernandez, Beck and Scott"/>
    <x v="0"/>
    <n v="19072.840769999999"/>
    <n v="114"/>
    <x v="2"/>
    <d v="2020-07-12T00:00:00"/>
    <n v="7"/>
    <s v="Aspirin"/>
    <x v="1"/>
  </r>
  <r>
    <s v="Karen Faulkner"/>
    <n v="83"/>
    <x v="0"/>
    <x v="1"/>
    <x v="2"/>
    <s v="AB-"/>
    <x v="5"/>
    <x v="493"/>
    <s v="Mary Reese"/>
    <s v="Smith Group"/>
    <x v="0"/>
    <n v="29652.64199"/>
    <n v="254"/>
    <x v="1"/>
    <d v="2020-12-02T00:00:00"/>
    <n v="24"/>
    <s v="Ibuprofen"/>
    <x v="2"/>
  </r>
  <r>
    <s v="Anne Mcdaniel"/>
    <n v="50"/>
    <x v="1"/>
    <x v="1"/>
    <x v="1"/>
    <s v="B-"/>
    <x v="2"/>
    <x v="754"/>
    <s v="Jerry Smith"/>
    <s v="Carpenter-Wallace"/>
    <x v="0"/>
    <n v="6943.2257019999997"/>
    <n v="344"/>
    <x v="1"/>
    <d v="2019-12-04T00:00:00"/>
    <n v="15"/>
    <s v="Aspirin"/>
    <x v="0"/>
  </r>
  <r>
    <s v="William Hansen"/>
    <n v="70"/>
    <x v="0"/>
    <x v="0"/>
    <x v="0"/>
    <s v="O-"/>
    <x v="2"/>
    <x v="1308"/>
    <s v="Alex Hoffman"/>
    <s v="Ramos Inc"/>
    <x v="0"/>
    <n v="7855.176915"/>
    <n v="323"/>
    <x v="0"/>
    <d v="2019-02-17T00:00:00"/>
    <n v="5"/>
    <s v="Aspirin"/>
    <x v="1"/>
  </r>
  <r>
    <s v="Johnny Harrison"/>
    <n v="64"/>
    <x v="0"/>
    <x v="1"/>
    <x v="2"/>
    <s v="AB+"/>
    <x v="5"/>
    <x v="1400"/>
    <s v="Monica Hatfield"/>
    <s v="Thomas-Williams"/>
    <x v="0"/>
    <n v="36553.51728"/>
    <n v="304"/>
    <x v="0"/>
    <d v="2023-03-10T00:00:00"/>
    <n v="9"/>
    <s v="Paracetamol"/>
    <x v="1"/>
  </r>
  <r>
    <s v="Elizabeth Anderson"/>
    <n v="66"/>
    <x v="0"/>
    <x v="1"/>
    <x v="2"/>
    <s v="A+"/>
    <x v="5"/>
    <x v="859"/>
    <s v="Amy Eaton"/>
    <s v="Murray-Cruz"/>
    <x v="0"/>
    <n v="28957.660639999998"/>
    <n v="484"/>
    <x v="1"/>
    <d v="2021-05-20T00:00:00"/>
    <n v="3"/>
    <s v="Ibuprofen"/>
    <x v="0"/>
  </r>
  <r>
    <s v="Amanda Lee"/>
    <n v="81"/>
    <x v="0"/>
    <x v="1"/>
    <x v="2"/>
    <s v="A+"/>
    <x v="3"/>
    <x v="437"/>
    <s v="Victoria Moreno"/>
    <s v="Morales, Harmon and Arnold"/>
    <x v="0"/>
    <n v="25463.650730000001"/>
    <n v="192"/>
    <x v="0"/>
    <d v="2021-03-18T00:00:00"/>
    <n v="12"/>
    <s v="Aspirin"/>
    <x v="1"/>
  </r>
  <r>
    <s v="Timothy Williamson"/>
    <n v="20"/>
    <x v="2"/>
    <x v="0"/>
    <x v="5"/>
    <s v="AB-"/>
    <x v="4"/>
    <x v="693"/>
    <s v="Robert Guerrero"/>
    <s v="Richardson Inc"/>
    <x v="4"/>
    <n v="31061.82992"/>
    <n v="113"/>
    <x v="0"/>
    <d v="2020-05-07T00:00:00"/>
    <n v="7"/>
    <s v="Ibuprofen"/>
    <x v="1"/>
  </r>
  <r>
    <s v="Julie Hobbs"/>
    <n v="20"/>
    <x v="2"/>
    <x v="1"/>
    <x v="4"/>
    <s v="B-"/>
    <x v="4"/>
    <x v="175"/>
    <s v="Adam Glenn"/>
    <s v="Sims Group"/>
    <x v="2"/>
    <n v="32665.001939999998"/>
    <n v="449"/>
    <x v="0"/>
    <d v="2021-12-19T00:00:00"/>
    <n v="7"/>
    <s v="Penicillin"/>
    <x v="0"/>
  </r>
  <r>
    <s v="Tracey Ford"/>
    <n v="21"/>
    <x v="2"/>
    <x v="1"/>
    <x v="4"/>
    <s v="AB-"/>
    <x v="2"/>
    <x v="315"/>
    <s v="Margaret James"/>
    <s v="Kaiser LLC"/>
    <x v="4"/>
    <n v="14471.042390000001"/>
    <n v="314"/>
    <x v="0"/>
    <d v="2021-12-06T00:00:00"/>
    <n v="11"/>
    <s v="Lipitor"/>
    <x v="0"/>
  </r>
  <r>
    <s v="Pamela Howard"/>
    <n v="72"/>
    <x v="0"/>
    <x v="0"/>
    <x v="0"/>
    <s v="B-"/>
    <x v="0"/>
    <x v="1467"/>
    <s v="Ms. Kelsey Gonzales"/>
    <s v="Reed-George"/>
    <x v="0"/>
    <n v="42394.53959"/>
    <n v="499"/>
    <x v="2"/>
    <d v="2022-02-08T00:00:00"/>
    <n v="4"/>
    <s v="Lipitor"/>
    <x v="2"/>
  </r>
  <r>
    <s v="Shawn Guerrero"/>
    <n v="44"/>
    <x v="1"/>
    <x v="1"/>
    <x v="1"/>
    <s v="AB-"/>
    <x v="5"/>
    <x v="1105"/>
    <s v="Christopher Knight"/>
    <s v="Johnson Ltd"/>
    <x v="2"/>
    <n v="49168.794970000003"/>
    <n v="341"/>
    <x v="0"/>
    <d v="2020-04-13T00:00:00"/>
    <n v="0"/>
    <s v="Aspirin"/>
    <x v="2"/>
  </r>
  <r>
    <s v="James Dominguez"/>
    <n v="47"/>
    <x v="1"/>
    <x v="1"/>
    <x v="1"/>
    <s v="B+"/>
    <x v="4"/>
    <x v="1454"/>
    <s v="Daniel Scott"/>
    <s v="Fischer Inc"/>
    <x v="0"/>
    <n v="17715.870849999999"/>
    <n v="328"/>
    <x v="1"/>
    <d v="2020-02-19T00:00:00"/>
    <n v="19"/>
    <s v="Penicillin"/>
    <x v="2"/>
  </r>
  <r>
    <s v="Michelle Ray"/>
    <n v="68"/>
    <x v="0"/>
    <x v="0"/>
    <x v="0"/>
    <s v="AB+"/>
    <x v="2"/>
    <x v="534"/>
    <s v="Erin Russell"/>
    <s v="Fleming-Brown"/>
    <x v="0"/>
    <n v="22478.84014"/>
    <n v="151"/>
    <x v="1"/>
    <d v="2021-06-21T00:00:00"/>
    <n v="6"/>
    <s v="Lipitor"/>
    <x v="1"/>
  </r>
  <r>
    <s v="Sandra Smith"/>
    <n v="23"/>
    <x v="2"/>
    <x v="0"/>
    <x v="5"/>
    <s v="B+"/>
    <x v="3"/>
    <x v="1468"/>
    <s v="Andrea Kim"/>
    <s v="Orozco and Sons"/>
    <x v="1"/>
    <n v="13189.379989999999"/>
    <n v="434"/>
    <x v="0"/>
    <d v="2021-03-19T00:00:00"/>
    <n v="20"/>
    <s v="Lipitor"/>
    <x v="1"/>
  </r>
  <r>
    <s v="Joseph Weaver"/>
    <n v="61"/>
    <x v="0"/>
    <x v="0"/>
    <x v="0"/>
    <s v="O+"/>
    <x v="5"/>
    <x v="930"/>
    <s v="Parker Perez"/>
    <s v="Martin-Hebert"/>
    <x v="3"/>
    <n v="27894.161319999999"/>
    <n v="496"/>
    <x v="1"/>
    <d v="2022-02-09T00:00:00"/>
    <n v="25"/>
    <s v="Penicillin"/>
    <x v="2"/>
  </r>
  <r>
    <s v="Miss Danielle Boyd DVM"/>
    <n v="63"/>
    <x v="0"/>
    <x v="1"/>
    <x v="2"/>
    <s v="O+"/>
    <x v="1"/>
    <x v="1378"/>
    <s v="David Thomas"/>
    <s v="Hughes, Coleman and Lester"/>
    <x v="4"/>
    <n v="37807.97064"/>
    <n v="391"/>
    <x v="2"/>
    <d v="2020-04-02T00:00:00"/>
    <n v="17"/>
    <s v="Aspirin"/>
    <x v="1"/>
  </r>
  <r>
    <s v="Melissa Malone"/>
    <n v="20"/>
    <x v="2"/>
    <x v="0"/>
    <x v="5"/>
    <s v="O-"/>
    <x v="4"/>
    <x v="1469"/>
    <s v="David George"/>
    <s v="Austin Ltd"/>
    <x v="1"/>
    <n v="28781.287339999999"/>
    <n v="411"/>
    <x v="2"/>
    <d v="2019-01-11T00:00:00"/>
    <n v="17"/>
    <s v="Lipitor"/>
    <x v="2"/>
  </r>
  <r>
    <s v="Tara Wong"/>
    <n v="78"/>
    <x v="0"/>
    <x v="0"/>
    <x v="0"/>
    <s v="A+"/>
    <x v="0"/>
    <x v="349"/>
    <s v="April Duncan"/>
    <s v="Rodriguez, Watson and Jackson"/>
    <x v="2"/>
    <n v="47114.274890000001"/>
    <n v="326"/>
    <x v="2"/>
    <d v="2022-07-12T00:00:00"/>
    <n v="30"/>
    <s v="Ibuprofen"/>
    <x v="2"/>
  </r>
  <r>
    <s v="Amy Molina"/>
    <n v="59"/>
    <x v="1"/>
    <x v="1"/>
    <x v="1"/>
    <s v="B-"/>
    <x v="3"/>
    <x v="1470"/>
    <s v="Troy Gill"/>
    <s v="Wells, Nicholson and Torres"/>
    <x v="3"/>
    <n v="13636.72048"/>
    <n v="440"/>
    <x v="0"/>
    <d v="2021-07-18T00:00:00"/>
    <n v="22"/>
    <s v="Aspirin"/>
    <x v="0"/>
  </r>
  <r>
    <s v="Brian Cooper"/>
    <n v="21"/>
    <x v="2"/>
    <x v="1"/>
    <x v="4"/>
    <s v="O+"/>
    <x v="1"/>
    <x v="1471"/>
    <s v="James Schmitt"/>
    <s v="Fernandez, Lynch and Baldwin"/>
    <x v="2"/>
    <n v="24119.13178"/>
    <n v="483"/>
    <x v="0"/>
    <d v="2020-01-05T00:00:00"/>
    <n v="18"/>
    <s v="Aspirin"/>
    <x v="2"/>
  </r>
  <r>
    <s v="Larry Armstrong"/>
    <n v="40"/>
    <x v="1"/>
    <x v="0"/>
    <x v="3"/>
    <s v="B+"/>
    <x v="2"/>
    <x v="1472"/>
    <s v="Christopher Marsh"/>
    <s v="Tucker Inc"/>
    <x v="0"/>
    <n v="19019.433349999999"/>
    <n v="189"/>
    <x v="2"/>
    <d v="2019-03-03T00:00:00"/>
    <n v="30"/>
    <s v="Penicillin"/>
    <x v="0"/>
  </r>
  <r>
    <s v="Ashley Marquez"/>
    <n v="53"/>
    <x v="1"/>
    <x v="1"/>
    <x v="1"/>
    <s v="O-"/>
    <x v="5"/>
    <x v="154"/>
    <s v="Karen Jimenez"/>
    <s v="Smith-Lambert"/>
    <x v="4"/>
    <n v="57301.566700000003"/>
    <n v="159"/>
    <x v="1"/>
    <d v="2020-02-26T00:00:00"/>
    <n v="15"/>
    <s v="Aspirin"/>
    <x v="2"/>
  </r>
  <r>
    <s v="William Mathews"/>
    <n v="20"/>
    <x v="2"/>
    <x v="1"/>
    <x v="4"/>
    <s v="AB+"/>
    <x v="1"/>
    <x v="273"/>
    <s v="Elizabeth Bryant"/>
    <s v="Gentry Group"/>
    <x v="1"/>
    <n v="28768.00506"/>
    <n v="414"/>
    <x v="2"/>
    <d v="2020-03-08T00:00:00"/>
    <n v="2"/>
    <s v="Aspirin"/>
    <x v="1"/>
  </r>
  <r>
    <s v="Kristine Miller"/>
    <n v="64"/>
    <x v="0"/>
    <x v="0"/>
    <x v="0"/>
    <s v="B+"/>
    <x v="3"/>
    <x v="1174"/>
    <s v="Molly Bender"/>
    <s v="Cooper LLC"/>
    <x v="0"/>
    <n v="24802.524809999999"/>
    <n v="185"/>
    <x v="0"/>
    <d v="2022-10-19T00:00:00"/>
    <n v="18"/>
    <s v="Ibuprofen"/>
    <x v="0"/>
  </r>
  <r>
    <s v="Laura Walker"/>
    <n v="36"/>
    <x v="1"/>
    <x v="1"/>
    <x v="1"/>
    <s v="B+"/>
    <x v="5"/>
    <x v="917"/>
    <s v="Michelle Brown PhD"/>
    <s v="Beard, Marsh and Williams"/>
    <x v="1"/>
    <n v="34953.81321"/>
    <n v="148"/>
    <x v="0"/>
    <d v="2022-09-05T00:00:00"/>
    <n v="5"/>
    <s v="Aspirin"/>
    <x v="1"/>
  </r>
  <r>
    <s v="Tonya Wilkinson"/>
    <n v="43"/>
    <x v="1"/>
    <x v="1"/>
    <x v="1"/>
    <s v="AB-"/>
    <x v="2"/>
    <x v="894"/>
    <s v="Sheri Bullock"/>
    <s v="Roth-Allen"/>
    <x v="4"/>
    <n v="2611.4683909999999"/>
    <n v="148"/>
    <x v="2"/>
    <d v="2022-02-22T00:00:00"/>
    <n v="5"/>
    <s v="Ibuprofen"/>
    <x v="0"/>
  </r>
  <r>
    <s v="Andrew Webb"/>
    <n v="61"/>
    <x v="0"/>
    <x v="0"/>
    <x v="0"/>
    <s v="B+"/>
    <x v="2"/>
    <x v="1473"/>
    <s v="Shawn Santos"/>
    <s v="Holloway, Davis and Davis"/>
    <x v="0"/>
    <n v="10571.97184"/>
    <n v="148"/>
    <x v="0"/>
    <d v="2018-12-31T00:00:00"/>
    <n v="11"/>
    <s v="Lipitor"/>
    <x v="0"/>
  </r>
  <r>
    <s v="Kathleen Lee"/>
    <n v="26"/>
    <x v="2"/>
    <x v="0"/>
    <x v="5"/>
    <s v="B-"/>
    <x v="0"/>
    <x v="1474"/>
    <s v="Jennifer Hayes"/>
    <s v="Martin PLC"/>
    <x v="0"/>
    <n v="46435.946349999998"/>
    <n v="416"/>
    <x v="2"/>
    <d v="2023-11-21T00:00:00"/>
    <n v="23"/>
    <s v="Lipitor"/>
    <x v="0"/>
  </r>
  <r>
    <s v="Brooke Cox"/>
    <n v="57"/>
    <x v="1"/>
    <x v="0"/>
    <x v="3"/>
    <s v="O+"/>
    <x v="5"/>
    <x v="245"/>
    <s v="Wendy Shannon"/>
    <s v="Miller Group"/>
    <x v="1"/>
    <n v="12038.76478"/>
    <n v="357"/>
    <x v="1"/>
    <d v="2022-12-20T00:00:00"/>
    <n v="12"/>
    <s v="Lipitor"/>
    <x v="2"/>
  </r>
  <r>
    <s v="Joshua Davis"/>
    <n v="63"/>
    <x v="0"/>
    <x v="0"/>
    <x v="0"/>
    <s v="AB+"/>
    <x v="5"/>
    <x v="340"/>
    <s v="Ms. Ashley Lopez DDS"/>
    <s v="White Ltd"/>
    <x v="2"/>
    <n v="14949.93309"/>
    <n v="470"/>
    <x v="0"/>
    <d v="2022-05-09T00:00:00"/>
    <n v="22"/>
    <s v="Aspirin"/>
    <x v="1"/>
  </r>
  <r>
    <s v="Amanda Cox"/>
    <n v="19"/>
    <x v="2"/>
    <x v="1"/>
    <x v="4"/>
    <s v="B-"/>
    <x v="3"/>
    <x v="46"/>
    <s v="Andre Walls"/>
    <s v="Ray and Sons"/>
    <x v="2"/>
    <n v="25112.186590000001"/>
    <n v="277"/>
    <x v="0"/>
    <d v="2019-06-28T00:00:00"/>
    <n v="2"/>
    <s v="Ibuprofen"/>
    <x v="2"/>
  </r>
  <r>
    <s v="Alan Fields"/>
    <n v="50"/>
    <x v="1"/>
    <x v="1"/>
    <x v="1"/>
    <s v="A-"/>
    <x v="3"/>
    <x v="1475"/>
    <s v="Cristina Ortega"/>
    <s v="Rodriguez, Sanchez and Porter"/>
    <x v="1"/>
    <n v="23971.027989999999"/>
    <n v="189"/>
    <x v="0"/>
    <d v="2022-09-07T00:00:00"/>
    <n v="20"/>
    <s v="Penicillin"/>
    <x v="1"/>
  </r>
  <r>
    <s v="Angela Baker"/>
    <n v="61"/>
    <x v="0"/>
    <x v="1"/>
    <x v="2"/>
    <s v="B+"/>
    <x v="0"/>
    <x v="1470"/>
    <s v="Gregory Duncan"/>
    <s v="Gray, Hernandez and Ali"/>
    <x v="3"/>
    <n v="35542.36447"/>
    <n v="481"/>
    <x v="1"/>
    <d v="2021-07-02T00:00:00"/>
    <n v="6"/>
    <s v="Paracetamol"/>
    <x v="0"/>
  </r>
  <r>
    <s v="Ruth Galloway"/>
    <n v="35"/>
    <x v="1"/>
    <x v="1"/>
    <x v="1"/>
    <s v="A+"/>
    <x v="2"/>
    <x v="607"/>
    <s v="Emily Alexander"/>
    <s v="Adams, Myers and Mcdaniel"/>
    <x v="3"/>
    <n v="4088.3929229999999"/>
    <n v="351"/>
    <x v="2"/>
    <d v="2023-11-04T00:00:00"/>
    <n v="23"/>
    <s v="Penicillin"/>
    <x v="2"/>
  </r>
  <r>
    <s v="Regina Stevens"/>
    <n v="64"/>
    <x v="0"/>
    <x v="0"/>
    <x v="0"/>
    <s v="B-"/>
    <x v="4"/>
    <x v="1135"/>
    <s v="Ryan Thompson"/>
    <s v="Sanchez-Olsen"/>
    <x v="2"/>
    <n v="5350.7885729999998"/>
    <n v="296"/>
    <x v="2"/>
    <d v="2020-02-16T00:00:00"/>
    <n v="20"/>
    <s v="Lipitor"/>
    <x v="2"/>
  </r>
  <r>
    <s v="Jessica Carrillo"/>
    <n v="25"/>
    <x v="2"/>
    <x v="1"/>
    <x v="4"/>
    <s v="AB-"/>
    <x v="1"/>
    <x v="101"/>
    <s v="Lisa Esparza"/>
    <s v="Sandoval LLC"/>
    <x v="4"/>
    <n v="24228.677830000001"/>
    <n v="387"/>
    <x v="1"/>
    <d v="2021-01-05T00:00:00"/>
    <n v="8"/>
    <s v="Ibuprofen"/>
    <x v="0"/>
  </r>
  <r>
    <s v="Christine Hahn"/>
    <n v="64"/>
    <x v="0"/>
    <x v="0"/>
    <x v="0"/>
    <s v="A+"/>
    <x v="0"/>
    <x v="961"/>
    <s v="Stephanie Lewis MD"/>
    <s v="Young-Benson"/>
    <x v="1"/>
    <n v="22624.250260000001"/>
    <n v="447"/>
    <x v="1"/>
    <d v="2019-06-03T00:00:00"/>
    <n v="21"/>
    <s v="Paracetamol"/>
    <x v="2"/>
  </r>
  <r>
    <s v="Laura Moss"/>
    <n v="35"/>
    <x v="1"/>
    <x v="0"/>
    <x v="3"/>
    <s v="A-"/>
    <x v="3"/>
    <x v="350"/>
    <s v="Adam Jackson"/>
    <s v="Smith-Bryant"/>
    <x v="1"/>
    <n v="30347.550139999999"/>
    <n v="398"/>
    <x v="2"/>
    <d v="2019-11-29T00:00:00"/>
    <n v="8"/>
    <s v="Lipitor"/>
    <x v="0"/>
  </r>
  <r>
    <s v="Arthur Hicks"/>
    <n v="57"/>
    <x v="1"/>
    <x v="0"/>
    <x v="3"/>
    <s v="B-"/>
    <x v="3"/>
    <x v="89"/>
    <s v="David Carpenter"/>
    <s v="Chang Inc"/>
    <x v="4"/>
    <n v="36487.085870000003"/>
    <n v="398"/>
    <x v="1"/>
    <d v="2021-11-16T00:00:00"/>
    <n v="24"/>
    <s v="Aspirin"/>
    <x v="1"/>
  </r>
  <r>
    <s v="Amanda Harris"/>
    <n v="26"/>
    <x v="2"/>
    <x v="1"/>
    <x v="4"/>
    <s v="B+"/>
    <x v="4"/>
    <x v="1340"/>
    <s v="Brenda Cox"/>
    <s v="Rodriguez-Newman"/>
    <x v="2"/>
    <n v="24735.819029999999"/>
    <n v="149"/>
    <x v="1"/>
    <d v="2023-04-09T00:00:00"/>
    <n v="12"/>
    <s v="Aspirin"/>
    <x v="0"/>
  </r>
  <r>
    <s v="Jim Spencer"/>
    <n v="43"/>
    <x v="1"/>
    <x v="1"/>
    <x v="1"/>
    <s v="A-"/>
    <x v="0"/>
    <x v="829"/>
    <s v="Andrew Thompson"/>
    <s v="Simpson, Baker and Mcneil"/>
    <x v="4"/>
    <n v="33286.869680000003"/>
    <n v="446"/>
    <x v="1"/>
    <d v="2022-06-14T00:00:00"/>
    <n v="15"/>
    <s v="Paracetamol"/>
    <x v="2"/>
  </r>
  <r>
    <s v="Dawn Johnson"/>
    <n v="78"/>
    <x v="0"/>
    <x v="1"/>
    <x v="2"/>
    <s v="O+"/>
    <x v="5"/>
    <x v="483"/>
    <s v="Sierra Carter"/>
    <s v="Lawrence-Hall"/>
    <x v="1"/>
    <n v="30969.725600000002"/>
    <n v="477"/>
    <x v="1"/>
    <d v="2019-04-19T00:00:00"/>
    <n v="9"/>
    <s v="Aspirin"/>
    <x v="0"/>
  </r>
  <r>
    <s v="Amber Stout"/>
    <n v="63"/>
    <x v="0"/>
    <x v="0"/>
    <x v="0"/>
    <s v="A-"/>
    <x v="5"/>
    <x v="728"/>
    <s v="Roy Leonard"/>
    <s v="Owens Ltd"/>
    <x v="2"/>
    <n v="2579.579549"/>
    <n v="176"/>
    <x v="1"/>
    <d v="2021-01-12T00:00:00"/>
    <n v="21"/>
    <s v="Ibuprofen"/>
    <x v="2"/>
  </r>
  <r>
    <s v="Kayla Pineda"/>
    <n v="55"/>
    <x v="1"/>
    <x v="0"/>
    <x v="3"/>
    <s v="A-"/>
    <x v="2"/>
    <x v="1476"/>
    <s v="Katherine Thomas"/>
    <s v="Wiggins-Martinez"/>
    <x v="1"/>
    <n v="15951.76046"/>
    <n v="252"/>
    <x v="2"/>
    <d v="2021-05-12T00:00:00"/>
    <n v="1"/>
    <s v="Penicillin"/>
    <x v="2"/>
  </r>
  <r>
    <s v="Christine Thornton"/>
    <n v="58"/>
    <x v="1"/>
    <x v="1"/>
    <x v="1"/>
    <s v="A-"/>
    <x v="5"/>
    <x v="399"/>
    <s v="Miguel Martin"/>
    <s v="Weber, Diaz and Kent"/>
    <x v="4"/>
    <n v="51834.058400000002"/>
    <n v="349"/>
    <x v="0"/>
    <d v="2020-08-04T00:00:00"/>
    <n v="20"/>
    <s v="Ibuprofen"/>
    <x v="1"/>
  </r>
  <r>
    <s v="Darin Manning"/>
    <n v="25"/>
    <x v="2"/>
    <x v="0"/>
    <x v="5"/>
    <s v="B-"/>
    <x v="3"/>
    <x v="1363"/>
    <s v="Katherine Morales"/>
    <s v="Campbell, Bernard and Williams"/>
    <x v="3"/>
    <n v="3022.874523"/>
    <n v="480"/>
    <x v="1"/>
    <d v="2020-12-02T00:00:00"/>
    <n v="6"/>
    <s v="Penicillin"/>
    <x v="1"/>
  </r>
  <r>
    <s v="Mary Thomas"/>
    <n v="82"/>
    <x v="0"/>
    <x v="1"/>
    <x v="2"/>
    <s v="B+"/>
    <x v="4"/>
    <x v="1422"/>
    <s v="Annette Tucker"/>
    <s v="Payne-Callahan"/>
    <x v="4"/>
    <n v="14528.127189999999"/>
    <n v="295"/>
    <x v="1"/>
    <d v="2023-08-08T00:00:00"/>
    <n v="27"/>
    <s v="Lipitor"/>
    <x v="0"/>
  </r>
  <r>
    <s v="Kelsey Williamson"/>
    <n v="50"/>
    <x v="1"/>
    <x v="1"/>
    <x v="1"/>
    <s v="O+"/>
    <x v="3"/>
    <x v="621"/>
    <s v="Angela Harrell"/>
    <s v="Jennings, Fernandez and Beasley"/>
    <x v="2"/>
    <n v="8034.9211500000001"/>
    <n v="300"/>
    <x v="0"/>
    <d v="2023-04-22T00:00:00"/>
    <n v="9"/>
    <s v="Paracetamol"/>
    <x v="0"/>
  </r>
  <r>
    <s v="Nicole Wells"/>
    <n v="59"/>
    <x v="1"/>
    <x v="0"/>
    <x v="3"/>
    <s v="A+"/>
    <x v="5"/>
    <x v="179"/>
    <s v="Nicole Johnson"/>
    <s v="Sanders Ltd"/>
    <x v="1"/>
    <n v="43648.573550000001"/>
    <n v="422"/>
    <x v="0"/>
    <d v="2022-04-03T00:00:00"/>
    <n v="9"/>
    <s v="Aspirin"/>
    <x v="2"/>
  </r>
  <r>
    <s v="Stephanie Kim"/>
    <n v="48"/>
    <x v="1"/>
    <x v="1"/>
    <x v="1"/>
    <s v="AB+"/>
    <x v="5"/>
    <x v="1477"/>
    <s v="Andrew Wagner"/>
    <s v="Chavez LLC"/>
    <x v="2"/>
    <n v="43228.716590000004"/>
    <n v="158"/>
    <x v="1"/>
    <d v="2021-05-14T00:00:00"/>
    <n v="28"/>
    <s v="Paracetamol"/>
    <x v="2"/>
  </r>
  <r>
    <s v="Sandra Maynard"/>
    <n v="79"/>
    <x v="0"/>
    <x v="0"/>
    <x v="0"/>
    <s v="O-"/>
    <x v="2"/>
    <x v="347"/>
    <s v="Jonathan Haney"/>
    <s v="Richardson-Buchanan"/>
    <x v="0"/>
    <n v="13429.286169999999"/>
    <n v="276"/>
    <x v="1"/>
    <d v="2023-07-04T00:00:00"/>
    <n v="21"/>
    <s v="Penicillin"/>
    <x v="1"/>
  </r>
  <r>
    <s v="Jason Davis"/>
    <n v="77"/>
    <x v="0"/>
    <x v="0"/>
    <x v="0"/>
    <s v="AB-"/>
    <x v="2"/>
    <x v="640"/>
    <s v="Amber Taylor"/>
    <s v="Tucker, Zuniga and Dunlap"/>
    <x v="2"/>
    <n v="572.93882040000005"/>
    <n v="150"/>
    <x v="0"/>
    <d v="2020-05-31T00:00:00"/>
    <n v="19"/>
    <s v="Paracetamol"/>
    <x v="0"/>
  </r>
  <r>
    <s v="Heather Nguyen"/>
    <n v="19"/>
    <x v="2"/>
    <x v="1"/>
    <x v="4"/>
    <s v="A-"/>
    <x v="0"/>
    <x v="147"/>
    <s v="David Adams"/>
    <s v="Dyer LLC"/>
    <x v="1"/>
    <n v="23882.030500000001"/>
    <n v="367"/>
    <x v="1"/>
    <d v="2019-12-23T00:00:00"/>
    <n v="26"/>
    <s v="Paracetamol"/>
    <x v="2"/>
  </r>
  <r>
    <s v="Kimberly King"/>
    <n v="22"/>
    <x v="2"/>
    <x v="1"/>
    <x v="4"/>
    <s v="AB-"/>
    <x v="0"/>
    <x v="575"/>
    <s v="Michael Perez"/>
    <s v="Mitchell-Roberts"/>
    <x v="3"/>
    <n v="20136.535329999999"/>
    <n v="243"/>
    <x v="2"/>
    <d v="2020-02-07T00:00:00"/>
    <n v="14"/>
    <s v="Lipitor"/>
    <x v="2"/>
  </r>
  <r>
    <s v="Christine Jordan"/>
    <n v="65"/>
    <x v="0"/>
    <x v="0"/>
    <x v="0"/>
    <s v="A+"/>
    <x v="0"/>
    <x v="1088"/>
    <s v="Heather Williamson"/>
    <s v="Huber-Payne"/>
    <x v="1"/>
    <n v="40587.73863"/>
    <n v="261"/>
    <x v="1"/>
    <d v="2022-06-25T00:00:00"/>
    <n v="28"/>
    <s v="Penicillin"/>
    <x v="2"/>
  </r>
  <r>
    <s v="Phillip Jones"/>
    <n v="31"/>
    <x v="2"/>
    <x v="1"/>
    <x v="4"/>
    <s v="A-"/>
    <x v="1"/>
    <x v="329"/>
    <s v="Tracy Caldwell DVM"/>
    <s v="Moore Ltd"/>
    <x v="1"/>
    <n v="14653.761049999999"/>
    <n v="466"/>
    <x v="1"/>
    <d v="2020-06-20T00:00:00"/>
    <n v="6"/>
    <s v="Paracetamol"/>
    <x v="1"/>
  </r>
  <r>
    <s v="Jacob Smith"/>
    <n v="67"/>
    <x v="0"/>
    <x v="1"/>
    <x v="2"/>
    <s v="A-"/>
    <x v="4"/>
    <x v="588"/>
    <s v="Sherri Alexander"/>
    <s v="Nguyen LLC"/>
    <x v="4"/>
    <n v="4051.6593659999999"/>
    <n v="441"/>
    <x v="2"/>
    <d v="2021-09-25T00:00:00"/>
    <n v="24"/>
    <s v="Aspirin"/>
    <x v="0"/>
  </r>
  <r>
    <s v="Kayla Lambert"/>
    <n v="35"/>
    <x v="1"/>
    <x v="0"/>
    <x v="3"/>
    <s v="O+"/>
    <x v="5"/>
    <x v="227"/>
    <s v="Kelsey Tucker"/>
    <s v="Torres-Garcia"/>
    <x v="0"/>
    <n v="51476.609779999999"/>
    <n v="344"/>
    <x v="1"/>
    <d v="2020-09-13T00:00:00"/>
    <n v="30"/>
    <s v="Aspirin"/>
    <x v="0"/>
  </r>
  <r>
    <s v="Debra Hunter"/>
    <n v="76"/>
    <x v="0"/>
    <x v="1"/>
    <x v="2"/>
    <s v="O+"/>
    <x v="4"/>
    <x v="1478"/>
    <s v="Eileen Ward"/>
    <s v="Holmes, Lopez and Lindsey"/>
    <x v="4"/>
    <n v="25119.705190000001"/>
    <n v="437"/>
    <x v="2"/>
    <d v="2021-04-03T00:00:00"/>
    <n v="20"/>
    <s v="Penicillin"/>
    <x v="0"/>
  </r>
  <r>
    <s v="Jason Perry"/>
    <n v="45"/>
    <x v="1"/>
    <x v="0"/>
    <x v="3"/>
    <s v="O+"/>
    <x v="0"/>
    <x v="61"/>
    <s v="Tristan Alexander"/>
    <s v="Smith, Pierce and Holland"/>
    <x v="1"/>
    <n v="40894.655149999999"/>
    <n v="132"/>
    <x v="1"/>
    <d v="2021-02-28T00:00:00"/>
    <n v="12"/>
    <s v="Aspirin"/>
    <x v="2"/>
  </r>
  <r>
    <s v="Duane Hayes"/>
    <n v="74"/>
    <x v="0"/>
    <x v="0"/>
    <x v="0"/>
    <s v="A-"/>
    <x v="4"/>
    <x v="471"/>
    <s v="Mark Donaldson"/>
    <s v="Fisher-Huffman"/>
    <x v="4"/>
    <n v="15302.27571"/>
    <n v="271"/>
    <x v="2"/>
    <d v="2021-04-14T00:00:00"/>
    <n v="28"/>
    <s v="Paracetamol"/>
    <x v="1"/>
  </r>
  <r>
    <s v="Emily Swanson"/>
    <n v="84"/>
    <x v="0"/>
    <x v="1"/>
    <x v="2"/>
    <s v="AB+"/>
    <x v="5"/>
    <x v="132"/>
    <s v="Jennifer Atkinson"/>
    <s v="Sims, Crawford and Graham"/>
    <x v="1"/>
    <n v="46048.074439999997"/>
    <n v="429"/>
    <x v="1"/>
    <d v="2023-04-22T00:00:00"/>
    <n v="4"/>
    <s v="Penicillin"/>
    <x v="2"/>
  </r>
  <r>
    <s v="David Rodriguez"/>
    <n v="56"/>
    <x v="1"/>
    <x v="1"/>
    <x v="1"/>
    <s v="O+"/>
    <x v="4"/>
    <x v="1024"/>
    <s v="Dennis Jones"/>
    <s v="Schwartz Group"/>
    <x v="1"/>
    <n v="11591.220740000001"/>
    <n v="360"/>
    <x v="1"/>
    <d v="2022-01-08T00:00:00"/>
    <n v="8"/>
    <s v="Aspirin"/>
    <x v="2"/>
  </r>
  <r>
    <s v="Allison Gallegos"/>
    <n v="35"/>
    <x v="1"/>
    <x v="0"/>
    <x v="3"/>
    <s v="A+"/>
    <x v="5"/>
    <x v="525"/>
    <s v="Theodore Nelson"/>
    <s v="Carter, Robertson and Cuevas"/>
    <x v="1"/>
    <n v="44873.218359999999"/>
    <n v="469"/>
    <x v="1"/>
    <d v="2020-03-16T00:00:00"/>
    <n v="21"/>
    <s v="Aspirin"/>
    <x v="1"/>
  </r>
  <r>
    <s v="James Perez"/>
    <n v="40"/>
    <x v="1"/>
    <x v="1"/>
    <x v="1"/>
    <s v="AB+"/>
    <x v="4"/>
    <x v="303"/>
    <s v="Austin Hernandez"/>
    <s v="Cummings-Walls"/>
    <x v="2"/>
    <n v="23779.758300000001"/>
    <n v="403"/>
    <x v="2"/>
    <d v="2023-07-27T00:00:00"/>
    <n v="28"/>
    <s v="Ibuprofen"/>
    <x v="1"/>
  </r>
  <r>
    <s v="Richard Mack"/>
    <n v="38"/>
    <x v="1"/>
    <x v="0"/>
    <x v="3"/>
    <s v="B+"/>
    <x v="4"/>
    <x v="1247"/>
    <s v="Melinda Smith"/>
    <s v="Bennett Inc"/>
    <x v="3"/>
    <n v="25001.201850000001"/>
    <n v="264"/>
    <x v="1"/>
    <d v="2020-05-30T00:00:00"/>
    <n v="3"/>
    <s v="Aspirin"/>
    <x v="0"/>
  </r>
  <r>
    <s v="Heather Middleton"/>
    <n v="62"/>
    <x v="0"/>
    <x v="1"/>
    <x v="2"/>
    <s v="AB-"/>
    <x v="5"/>
    <x v="1310"/>
    <s v="Micheal Gibson"/>
    <s v="Walker-Hogan"/>
    <x v="2"/>
    <n v="17596.330389999999"/>
    <n v="386"/>
    <x v="0"/>
    <d v="2020-07-08T00:00:00"/>
    <n v="12"/>
    <s v="Ibuprofen"/>
    <x v="2"/>
  </r>
  <r>
    <s v="Jason Robinson"/>
    <n v="22"/>
    <x v="2"/>
    <x v="0"/>
    <x v="5"/>
    <s v="AB-"/>
    <x v="4"/>
    <x v="858"/>
    <s v="Heather Reed"/>
    <s v="Richards-Young"/>
    <x v="0"/>
    <n v="15833.32893"/>
    <n v="412"/>
    <x v="1"/>
    <d v="2022-03-07T00:00:00"/>
    <n v="22"/>
    <s v="Lipitor"/>
    <x v="2"/>
  </r>
  <r>
    <s v="Heather Strong"/>
    <n v="25"/>
    <x v="2"/>
    <x v="0"/>
    <x v="5"/>
    <s v="A+"/>
    <x v="4"/>
    <x v="1479"/>
    <s v="Tanya Farmer"/>
    <s v="Andrews-Conner"/>
    <x v="4"/>
    <n v="24316.93302"/>
    <n v="423"/>
    <x v="1"/>
    <d v="2021-11-19T00:00:00"/>
    <n v="6"/>
    <s v="Lipitor"/>
    <x v="0"/>
  </r>
  <r>
    <s v="Ashley Bradley"/>
    <n v="56"/>
    <x v="1"/>
    <x v="1"/>
    <x v="1"/>
    <s v="O-"/>
    <x v="4"/>
    <x v="197"/>
    <s v="Erin Bean"/>
    <s v="Shepard-Li"/>
    <x v="4"/>
    <n v="16274.400320000001"/>
    <n v="332"/>
    <x v="0"/>
    <d v="2019-05-14T00:00:00"/>
    <n v="2"/>
    <s v="Lipitor"/>
    <x v="0"/>
  </r>
  <r>
    <s v="Erika Johnson"/>
    <n v="83"/>
    <x v="0"/>
    <x v="1"/>
    <x v="2"/>
    <s v="B+"/>
    <x v="4"/>
    <x v="1480"/>
    <s v="Joseph Bell"/>
    <s v="Curtis and Sons"/>
    <x v="4"/>
    <n v="15039.039919999999"/>
    <n v="150"/>
    <x v="2"/>
    <d v="2020-04-20T00:00:00"/>
    <n v="19"/>
    <s v="Paracetamol"/>
    <x v="0"/>
  </r>
  <r>
    <s v="Austin Davies"/>
    <n v="49"/>
    <x v="1"/>
    <x v="0"/>
    <x v="3"/>
    <s v="A+"/>
    <x v="2"/>
    <x v="1045"/>
    <s v="Joseph Williams"/>
    <s v="Logan, Hansen and Jackson"/>
    <x v="1"/>
    <n v="966.75547459999996"/>
    <n v="426"/>
    <x v="1"/>
    <d v="2023-05-15T00:00:00"/>
    <n v="4"/>
    <s v="Lipitor"/>
    <x v="0"/>
  </r>
  <r>
    <s v="Roy Beck"/>
    <n v="79"/>
    <x v="0"/>
    <x v="0"/>
    <x v="0"/>
    <s v="A-"/>
    <x v="3"/>
    <x v="1481"/>
    <s v="Aaron Mills"/>
    <s v="Thompson, Carlson and Kim"/>
    <x v="0"/>
    <n v="39988.778449999998"/>
    <n v="483"/>
    <x v="0"/>
    <d v="2020-11-05T00:00:00"/>
    <n v="0"/>
    <s v="Paracetamol"/>
    <x v="0"/>
  </r>
  <r>
    <s v="Jennifer Lawrence"/>
    <n v="81"/>
    <x v="0"/>
    <x v="0"/>
    <x v="0"/>
    <s v="B+"/>
    <x v="4"/>
    <x v="1482"/>
    <s v="David Jordan"/>
    <s v="Ellis LLC"/>
    <x v="2"/>
    <n v="15222.818240000001"/>
    <n v="367"/>
    <x v="0"/>
    <d v="2022-11-18T00:00:00"/>
    <n v="6"/>
    <s v="Lipitor"/>
    <x v="1"/>
  </r>
  <r>
    <s v="Mariah Smith"/>
    <n v="62"/>
    <x v="0"/>
    <x v="1"/>
    <x v="2"/>
    <s v="A+"/>
    <x v="4"/>
    <x v="1296"/>
    <s v="Jesse Williams"/>
    <s v="Jones, Brown and Williams"/>
    <x v="4"/>
    <n v="25250.545239999999"/>
    <n v="367"/>
    <x v="2"/>
    <d v="2019-04-09T00:00:00"/>
    <n v="20"/>
    <s v="Lipitor"/>
    <x v="0"/>
  </r>
  <r>
    <s v="Jonathan Vargas"/>
    <n v="70"/>
    <x v="0"/>
    <x v="0"/>
    <x v="0"/>
    <s v="A-"/>
    <x v="4"/>
    <x v="1483"/>
    <s v="Leslie Dennis"/>
    <s v="Hendricks, Cole and Simpson"/>
    <x v="1"/>
    <n v="26395.131689999998"/>
    <n v="413"/>
    <x v="2"/>
    <d v="2022-09-09T00:00:00"/>
    <n v="6"/>
    <s v="Paracetamol"/>
    <x v="0"/>
  </r>
  <r>
    <s v="Michael Stephens"/>
    <n v="28"/>
    <x v="2"/>
    <x v="1"/>
    <x v="4"/>
    <s v="B-"/>
    <x v="1"/>
    <x v="246"/>
    <s v="John Myers"/>
    <s v="Smith and Sons"/>
    <x v="0"/>
    <n v="39942.817230000001"/>
    <n v="424"/>
    <x v="2"/>
    <d v="2022-07-24T00:00:00"/>
    <n v="14"/>
    <s v="Paracetamol"/>
    <x v="2"/>
  </r>
  <r>
    <s v="Amanda Bryan"/>
    <n v="84"/>
    <x v="0"/>
    <x v="1"/>
    <x v="2"/>
    <s v="O+"/>
    <x v="5"/>
    <x v="1393"/>
    <s v="Dawn Reynolds"/>
    <s v="Drake-Moss"/>
    <x v="4"/>
    <n v="14914.652120000001"/>
    <n v="432"/>
    <x v="1"/>
    <d v="2019-06-18T00:00:00"/>
    <n v="29"/>
    <s v="Paracetamol"/>
    <x v="1"/>
  </r>
  <r>
    <s v="Steve Lindsey"/>
    <n v="41"/>
    <x v="1"/>
    <x v="1"/>
    <x v="1"/>
    <s v="B+"/>
    <x v="4"/>
    <x v="344"/>
    <s v="Kevin Perkins"/>
    <s v="Brooks, Ramirez and Hutchinson"/>
    <x v="3"/>
    <n v="15384.89544"/>
    <n v="286"/>
    <x v="1"/>
    <d v="2021-05-19T00:00:00"/>
    <n v="3"/>
    <s v="Lipitor"/>
    <x v="0"/>
  </r>
  <r>
    <s v="Shannon Long"/>
    <n v="37"/>
    <x v="1"/>
    <x v="1"/>
    <x v="1"/>
    <s v="B-"/>
    <x v="4"/>
    <x v="1484"/>
    <s v="Beverly Jordan"/>
    <s v="Young, Humphrey and Sims"/>
    <x v="2"/>
    <n v="29028.10212"/>
    <n v="233"/>
    <x v="1"/>
    <d v="2020-07-09T00:00:00"/>
    <n v="10"/>
    <s v="Paracetamol"/>
    <x v="1"/>
  </r>
  <r>
    <s v="Gina Johnston MD"/>
    <n v="81"/>
    <x v="0"/>
    <x v="1"/>
    <x v="2"/>
    <s v="B+"/>
    <x v="5"/>
    <x v="1485"/>
    <s v="Linda Anderson"/>
    <s v="Gardner, Potter and Wise"/>
    <x v="3"/>
    <n v="75634.767670000001"/>
    <n v="293"/>
    <x v="0"/>
    <d v="2019-03-26T00:00:00"/>
    <n v="21"/>
    <s v="Lipitor"/>
    <x v="1"/>
  </r>
  <r>
    <s v="April Wilkerson"/>
    <n v="65"/>
    <x v="0"/>
    <x v="1"/>
    <x v="2"/>
    <s v="O+"/>
    <x v="4"/>
    <x v="1044"/>
    <s v="Timothy Good"/>
    <s v="Osborne PLC"/>
    <x v="1"/>
    <n v="24194.87385"/>
    <n v="387"/>
    <x v="2"/>
    <d v="2023-09-08T00:00:00"/>
    <n v="11"/>
    <s v="Paracetamol"/>
    <x v="2"/>
  </r>
  <r>
    <s v="Jason Miller"/>
    <n v="44"/>
    <x v="1"/>
    <x v="1"/>
    <x v="1"/>
    <s v="AB+"/>
    <x v="4"/>
    <x v="1486"/>
    <s v="Kyle Wilson"/>
    <s v="Wang-Gonzalez"/>
    <x v="3"/>
    <n v="27029.79089"/>
    <n v="118"/>
    <x v="0"/>
    <d v="2021-09-08T00:00:00"/>
    <n v="2"/>
    <s v="Aspirin"/>
    <x v="0"/>
  </r>
  <r>
    <s v="Cody Ibarra"/>
    <n v="30"/>
    <x v="2"/>
    <x v="0"/>
    <x v="5"/>
    <s v="A-"/>
    <x v="4"/>
    <x v="169"/>
    <s v="Timothy Martinez"/>
    <s v="Orozco-Carlson"/>
    <x v="1"/>
    <n v="34657.905809999997"/>
    <n v="121"/>
    <x v="0"/>
    <d v="2020-03-31T00:00:00"/>
    <n v="6"/>
    <s v="Ibuprofen"/>
    <x v="2"/>
  </r>
  <r>
    <s v="Rebekah Martin"/>
    <n v="59"/>
    <x v="1"/>
    <x v="0"/>
    <x v="3"/>
    <s v="A-"/>
    <x v="3"/>
    <x v="1117"/>
    <s v="Jason Hall"/>
    <s v="Haley-Ferguson"/>
    <x v="3"/>
    <n v="38385.655229999997"/>
    <n v="259"/>
    <x v="0"/>
    <d v="2021-10-03T00:00:00"/>
    <n v="7"/>
    <s v="Ibuprofen"/>
    <x v="0"/>
  </r>
  <r>
    <s v="Leslie Williams"/>
    <n v="63"/>
    <x v="0"/>
    <x v="0"/>
    <x v="0"/>
    <s v="A+"/>
    <x v="2"/>
    <x v="366"/>
    <s v="Paul Cross"/>
    <s v="Diaz-Moody"/>
    <x v="4"/>
    <n v="6914.2475130000003"/>
    <n v="307"/>
    <x v="2"/>
    <d v="2023-09-19T00:00:00"/>
    <n v="7"/>
    <s v="Ibuprofen"/>
    <x v="0"/>
  </r>
  <r>
    <s v="Amanda Reynolds"/>
    <n v="61"/>
    <x v="0"/>
    <x v="0"/>
    <x v="0"/>
    <s v="B-"/>
    <x v="2"/>
    <x v="560"/>
    <s v="Sheri Miller"/>
    <s v="Barber Ltd"/>
    <x v="0"/>
    <n v="23181.100419999999"/>
    <n v="175"/>
    <x v="2"/>
    <d v="2020-10-23T00:00:00"/>
    <n v="11"/>
    <s v="Lipitor"/>
    <x v="2"/>
  </r>
  <r>
    <s v="Annette Joseph"/>
    <n v="56"/>
    <x v="1"/>
    <x v="1"/>
    <x v="1"/>
    <s v="AB+"/>
    <x v="4"/>
    <x v="1487"/>
    <s v="Douglas Stokes"/>
    <s v="Christian, Moore and Parker"/>
    <x v="0"/>
    <n v="8898.6159389999993"/>
    <n v="383"/>
    <x v="1"/>
    <d v="2019-06-19T00:00:00"/>
    <n v="29"/>
    <s v="Ibuprofen"/>
    <x v="2"/>
  </r>
  <r>
    <s v="Benjamin Harrison"/>
    <n v="84"/>
    <x v="0"/>
    <x v="1"/>
    <x v="2"/>
    <s v="A+"/>
    <x v="4"/>
    <x v="179"/>
    <s v="Sara Hayes"/>
    <s v="Glover-Simmons"/>
    <x v="0"/>
    <n v="34446.368569999999"/>
    <n v="380"/>
    <x v="2"/>
    <d v="2022-04-02T00:00:00"/>
    <n v="8"/>
    <s v="Aspirin"/>
    <x v="2"/>
  </r>
  <r>
    <s v="David Carter"/>
    <n v="44"/>
    <x v="1"/>
    <x v="1"/>
    <x v="1"/>
    <s v="B+"/>
    <x v="0"/>
    <x v="1371"/>
    <s v="Michelle Kane"/>
    <s v="White, Tran and Martinez"/>
    <x v="4"/>
    <n v="13619.784949999999"/>
    <n v="241"/>
    <x v="1"/>
    <d v="2023-09-17T00:00:00"/>
    <n v="17"/>
    <s v="Lipitor"/>
    <x v="1"/>
  </r>
  <r>
    <s v="Stephen Browning"/>
    <n v="61"/>
    <x v="0"/>
    <x v="0"/>
    <x v="0"/>
    <s v="AB-"/>
    <x v="4"/>
    <x v="404"/>
    <s v="Jose Booth"/>
    <s v="Chen, Johnson and Andrade"/>
    <x v="2"/>
    <n v="1996.829215"/>
    <n v="388"/>
    <x v="0"/>
    <d v="2020-08-04T00:00:00"/>
    <n v="5"/>
    <s v="Lipitor"/>
    <x v="0"/>
  </r>
  <r>
    <s v="Antonio Drake"/>
    <n v="64"/>
    <x v="0"/>
    <x v="0"/>
    <x v="0"/>
    <s v="B-"/>
    <x v="2"/>
    <x v="340"/>
    <s v="Matthew Roberts"/>
    <s v="Thomas, Gonzalez and Garcia"/>
    <x v="1"/>
    <n v="22444.39817"/>
    <n v="359"/>
    <x v="0"/>
    <d v="2022-04-19T00:00:00"/>
    <n v="2"/>
    <s v="Aspirin"/>
    <x v="1"/>
  </r>
  <r>
    <s v="Thomas Clark"/>
    <n v="69"/>
    <x v="0"/>
    <x v="1"/>
    <x v="2"/>
    <s v="B-"/>
    <x v="5"/>
    <x v="510"/>
    <s v="Kristy Adkins"/>
    <s v="Hickman, Pearson and Williams"/>
    <x v="2"/>
    <n v="39352.616450000001"/>
    <n v="371"/>
    <x v="1"/>
    <d v="2019-08-24T00:00:00"/>
    <n v="7"/>
    <s v="Penicillin"/>
    <x v="2"/>
  </r>
  <r>
    <s v="Cathy Terrell"/>
    <n v="30"/>
    <x v="2"/>
    <x v="1"/>
    <x v="4"/>
    <s v="O-"/>
    <x v="1"/>
    <x v="898"/>
    <s v="Shawn Davis"/>
    <s v="Combs Inc"/>
    <x v="3"/>
    <n v="19938.344099999998"/>
    <n v="244"/>
    <x v="1"/>
    <d v="2023-11-10T00:00:00"/>
    <n v="27"/>
    <s v="Penicillin"/>
    <x v="0"/>
  </r>
  <r>
    <s v="Jason Simmons"/>
    <n v="78"/>
    <x v="0"/>
    <x v="1"/>
    <x v="2"/>
    <s v="B+"/>
    <x v="4"/>
    <x v="914"/>
    <s v="Sandra Johnson"/>
    <s v="Campbell LLC"/>
    <x v="4"/>
    <n v="26555.852930000001"/>
    <n v="288"/>
    <x v="1"/>
    <d v="2022-03-11T00:00:00"/>
    <n v="1"/>
    <s v="Lipitor"/>
    <x v="1"/>
  </r>
  <r>
    <s v="Michael Harper"/>
    <n v="77"/>
    <x v="0"/>
    <x v="1"/>
    <x v="2"/>
    <s v="B+"/>
    <x v="3"/>
    <x v="110"/>
    <s v="Diane Baldwin"/>
    <s v="Banks, Williams and Mays"/>
    <x v="4"/>
    <n v="29263.394909999999"/>
    <n v="367"/>
    <x v="2"/>
    <d v="2021-06-30T00:00:00"/>
    <n v="30"/>
    <s v="Lipitor"/>
    <x v="1"/>
  </r>
  <r>
    <s v="Zachary Hicks"/>
    <n v="37"/>
    <x v="1"/>
    <x v="1"/>
    <x v="1"/>
    <s v="O+"/>
    <x v="1"/>
    <x v="905"/>
    <s v="Jordan Wilson"/>
    <s v="Johnson, Daniels and Walker"/>
    <x v="3"/>
    <n v="13782.13004"/>
    <n v="486"/>
    <x v="0"/>
    <d v="2023-01-29T00:00:00"/>
    <n v="13"/>
    <s v="Lipitor"/>
    <x v="1"/>
  </r>
  <r>
    <s v="Nicholas Brown"/>
    <n v="78"/>
    <x v="0"/>
    <x v="0"/>
    <x v="0"/>
    <s v="O-"/>
    <x v="2"/>
    <x v="1077"/>
    <s v="Lynn Smith DVM"/>
    <s v="Boyer Ltd"/>
    <x v="0"/>
    <n v="15101.43082"/>
    <n v="257"/>
    <x v="0"/>
    <d v="2019-02-07T00:00:00"/>
    <n v="22"/>
    <s v="Lipitor"/>
    <x v="2"/>
  </r>
  <r>
    <s v="Tommy Barry"/>
    <n v="80"/>
    <x v="0"/>
    <x v="1"/>
    <x v="2"/>
    <s v="AB+"/>
    <x v="5"/>
    <x v="1488"/>
    <s v="Shelly Carr"/>
    <s v="Matthews Inc"/>
    <x v="3"/>
    <n v="39690.308579999997"/>
    <n v="376"/>
    <x v="1"/>
    <d v="2022-05-29T00:00:00"/>
    <n v="18"/>
    <s v="Lipitor"/>
    <x v="0"/>
  </r>
  <r>
    <s v="Dr. Sonia Martinez"/>
    <n v="78"/>
    <x v="0"/>
    <x v="1"/>
    <x v="2"/>
    <s v="B+"/>
    <x v="3"/>
    <x v="593"/>
    <s v="James Gray"/>
    <s v="Jackson, Diaz and Smith"/>
    <x v="1"/>
    <n v="22091.180690000001"/>
    <n v="387"/>
    <x v="0"/>
    <d v="2020-07-12T00:00:00"/>
    <n v="15"/>
    <s v="Ibuprofen"/>
    <x v="1"/>
  </r>
  <r>
    <s v="Matthew Davis"/>
    <n v="20"/>
    <x v="2"/>
    <x v="1"/>
    <x v="4"/>
    <s v="B-"/>
    <x v="4"/>
    <x v="245"/>
    <s v="Michael Hart"/>
    <s v="Taylor-Solis"/>
    <x v="2"/>
    <n v="15626.77159"/>
    <n v="416"/>
    <x v="1"/>
    <d v="2022-12-10T00:00:00"/>
    <n v="2"/>
    <s v="Ibuprofen"/>
    <x v="1"/>
  </r>
  <r>
    <s v="Kevin Daniel"/>
    <n v="39"/>
    <x v="1"/>
    <x v="0"/>
    <x v="3"/>
    <s v="AB-"/>
    <x v="0"/>
    <x v="267"/>
    <s v="Tony Mason"/>
    <s v="Moody, Norman and Gardner"/>
    <x v="0"/>
    <n v="26985.34418"/>
    <n v="337"/>
    <x v="1"/>
    <d v="2019-05-10T00:00:00"/>
    <n v="28"/>
    <s v="Penicillin"/>
    <x v="2"/>
  </r>
  <r>
    <s v="Katherine Harper"/>
    <n v="24"/>
    <x v="2"/>
    <x v="1"/>
    <x v="4"/>
    <s v="AB+"/>
    <x v="1"/>
    <x v="367"/>
    <s v="Lisa Lewis"/>
    <s v="Wilson PLC"/>
    <x v="4"/>
    <n v="38231.705800000003"/>
    <n v="220"/>
    <x v="0"/>
    <d v="2019-03-30T00:00:00"/>
    <n v="14"/>
    <s v="Paracetamol"/>
    <x v="1"/>
  </r>
  <r>
    <s v="Tony Mckinney"/>
    <n v="59"/>
    <x v="1"/>
    <x v="0"/>
    <x v="3"/>
    <s v="O+"/>
    <x v="5"/>
    <x v="1489"/>
    <s v="Kenneth Clay"/>
    <s v="Leach LLC"/>
    <x v="3"/>
    <n v="41657.338210000002"/>
    <n v="481"/>
    <x v="1"/>
    <d v="2018-12-02T00:00:00"/>
    <n v="10"/>
    <s v="Paracetamol"/>
    <x v="1"/>
  </r>
  <r>
    <s v="Tyler Jackson"/>
    <n v="84"/>
    <x v="0"/>
    <x v="0"/>
    <x v="0"/>
    <s v="B-"/>
    <x v="4"/>
    <x v="1490"/>
    <s v="Tammy Rogers"/>
    <s v="Rice-Huff"/>
    <x v="0"/>
    <n v="13042.902179999999"/>
    <n v="321"/>
    <x v="1"/>
    <d v="2023-06-08T00:00:00"/>
    <n v="12"/>
    <s v="Aspirin"/>
    <x v="1"/>
  </r>
  <r>
    <s v="Rhonda Baxter"/>
    <n v="66"/>
    <x v="0"/>
    <x v="1"/>
    <x v="2"/>
    <s v="O-"/>
    <x v="4"/>
    <x v="106"/>
    <s v="Pamela Carter"/>
    <s v="Beltran-Holland"/>
    <x v="1"/>
    <n v="24664.111389999998"/>
    <n v="128"/>
    <x v="1"/>
    <d v="2021-02-10T00:00:00"/>
    <n v="19"/>
    <s v="Penicillin"/>
    <x v="1"/>
  </r>
  <r>
    <s v="Michael Solis"/>
    <n v="47"/>
    <x v="1"/>
    <x v="1"/>
    <x v="1"/>
    <s v="A-"/>
    <x v="2"/>
    <x v="382"/>
    <s v="Karla Hughes"/>
    <s v="Bender, Robinson and Ford"/>
    <x v="0"/>
    <n v="19645.61593"/>
    <n v="189"/>
    <x v="2"/>
    <d v="2022-05-02T00:00:00"/>
    <n v="18"/>
    <s v="Lipitor"/>
    <x v="0"/>
  </r>
  <r>
    <s v="Patrick Schultz"/>
    <n v="67"/>
    <x v="0"/>
    <x v="0"/>
    <x v="0"/>
    <s v="O+"/>
    <x v="5"/>
    <x v="523"/>
    <s v="Michael Fox"/>
    <s v="Miller and Sons"/>
    <x v="0"/>
    <n v="63142.304470000003"/>
    <n v="453"/>
    <x v="1"/>
    <d v="2019-01-05T00:00:00"/>
    <n v="15"/>
    <s v="Aspirin"/>
    <x v="1"/>
  </r>
  <r>
    <s v="Kimberly Russell"/>
    <n v="44"/>
    <x v="1"/>
    <x v="0"/>
    <x v="3"/>
    <s v="B+"/>
    <x v="2"/>
    <x v="319"/>
    <s v="Allison Cameron"/>
    <s v="Perkins PLC"/>
    <x v="4"/>
    <n v="19059.745780000001"/>
    <n v="101"/>
    <x v="0"/>
    <d v="2022-11-04T00:00:00"/>
    <n v="21"/>
    <s v="Lipitor"/>
    <x v="1"/>
  </r>
  <r>
    <s v="Elizabeth Fernandez"/>
    <n v="72"/>
    <x v="0"/>
    <x v="0"/>
    <x v="0"/>
    <s v="AB-"/>
    <x v="0"/>
    <x v="742"/>
    <s v="Ariel Lee"/>
    <s v="Campbell, Summers and Dunn"/>
    <x v="4"/>
    <n v="21070.526150000002"/>
    <n v="290"/>
    <x v="2"/>
    <d v="2021-10-17T00:00:00"/>
    <n v="1"/>
    <s v="Ibuprofen"/>
    <x v="2"/>
  </r>
  <r>
    <s v="Erin Jackson"/>
    <n v="70"/>
    <x v="0"/>
    <x v="0"/>
    <x v="0"/>
    <s v="O-"/>
    <x v="5"/>
    <x v="375"/>
    <s v="Jasmine Russell"/>
    <s v="Kent, Stafford and Huber"/>
    <x v="4"/>
    <n v="24984.14876"/>
    <n v="156"/>
    <x v="1"/>
    <d v="2023-03-14T00:00:00"/>
    <n v="4"/>
    <s v="Aspirin"/>
    <x v="1"/>
  </r>
  <r>
    <s v="Stacy Douglas"/>
    <n v="83"/>
    <x v="0"/>
    <x v="1"/>
    <x v="2"/>
    <s v="O+"/>
    <x v="4"/>
    <x v="983"/>
    <s v="Sean Frost"/>
    <s v="Knapp and Sons"/>
    <x v="2"/>
    <n v="23443.75576"/>
    <n v="403"/>
    <x v="0"/>
    <d v="2020-01-02T00:00:00"/>
    <n v="13"/>
    <s v="Ibuprofen"/>
    <x v="0"/>
  </r>
  <r>
    <s v="Zachary Merritt"/>
    <n v="48"/>
    <x v="1"/>
    <x v="0"/>
    <x v="3"/>
    <s v="O-"/>
    <x v="0"/>
    <x v="1427"/>
    <s v="Joseph Marshall"/>
    <s v="Booth-Butler"/>
    <x v="2"/>
    <n v="55902.411139999997"/>
    <n v="275"/>
    <x v="1"/>
    <d v="2019-04-27T00:00:00"/>
    <n v="7"/>
    <s v="Penicillin"/>
    <x v="2"/>
  </r>
  <r>
    <s v="Christopher Gentry"/>
    <n v="84"/>
    <x v="0"/>
    <x v="1"/>
    <x v="2"/>
    <s v="A-"/>
    <x v="4"/>
    <x v="337"/>
    <s v="Christopher Shaw"/>
    <s v="Martinez, White and Rodriguez"/>
    <x v="3"/>
    <n v="22877.0363"/>
    <n v="344"/>
    <x v="2"/>
    <d v="2020-06-04T00:00:00"/>
    <n v="5"/>
    <s v="Penicillin"/>
    <x v="2"/>
  </r>
  <r>
    <s v="Jordan Howe"/>
    <n v="25"/>
    <x v="2"/>
    <x v="1"/>
    <x v="4"/>
    <s v="AB+"/>
    <x v="1"/>
    <x v="880"/>
    <s v="Jennifer Turner"/>
    <s v="Newman Group"/>
    <x v="1"/>
    <n v="3904.0357960000001"/>
    <n v="346"/>
    <x v="1"/>
    <d v="2021-05-06T00:00:00"/>
    <n v="14"/>
    <s v="Aspirin"/>
    <x v="2"/>
  </r>
  <r>
    <s v="William Simmons"/>
    <n v="60"/>
    <x v="0"/>
    <x v="0"/>
    <x v="0"/>
    <s v="AB+"/>
    <x v="0"/>
    <x v="304"/>
    <s v="Paige Chavez"/>
    <s v="Moore and Sons"/>
    <x v="2"/>
    <n v="32491.356919999998"/>
    <n v="264"/>
    <x v="2"/>
    <d v="2022-06-18T00:00:00"/>
    <n v="28"/>
    <s v="Paracetamol"/>
    <x v="0"/>
  </r>
  <r>
    <s v="Terry Jones"/>
    <n v="42"/>
    <x v="1"/>
    <x v="0"/>
    <x v="3"/>
    <s v="AB-"/>
    <x v="5"/>
    <x v="1491"/>
    <s v="Dawn Murphy"/>
    <s v="Sosa Ltd"/>
    <x v="1"/>
    <n v="30114.924640000001"/>
    <n v="370"/>
    <x v="1"/>
    <d v="2023-04-03T00:00:00"/>
    <n v="16"/>
    <s v="Paracetamol"/>
    <x v="2"/>
  </r>
  <r>
    <s v="Kaitlyn Holmes"/>
    <n v="41"/>
    <x v="1"/>
    <x v="0"/>
    <x v="3"/>
    <s v="O+"/>
    <x v="2"/>
    <x v="681"/>
    <s v="Cathy Martin"/>
    <s v="Perez-Medina"/>
    <x v="2"/>
    <n v="14061.0962"/>
    <n v="197"/>
    <x v="1"/>
    <d v="2023-10-06T00:00:00"/>
    <n v="12"/>
    <s v="Penicillin"/>
    <x v="2"/>
  </r>
  <r>
    <s v="Rickey Payne"/>
    <n v="18"/>
    <x v="2"/>
    <x v="0"/>
    <x v="5"/>
    <s v="B-"/>
    <x v="1"/>
    <x v="620"/>
    <s v="Travis Larsen"/>
    <s v="Howard-Hartman"/>
    <x v="2"/>
    <n v="18833.019390000001"/>
    <n v="298"/>
    <x v="2"/>
    <d v="2019-07-24T00:00:00"/>
    <n v="20"/>
    <s v="Aspirin"/>
    <x v="2"/>
  </r>
  <r>
    <s v="Douglas White"/>
    <n v="23"/>
    <x v="2"/>
    <x v="0"/>
    <x v="5"/>
    <s v="AB-"/>
    <x v="1"/>
    <x v="741"/>
    <s v="Vincent Fisher"/>
    <s v="Randolph, Walsh and Moore"/>
    <x v="3"/>
    <n v="1104.8435239999999"/>
    <n v="190"/>
    <x v="1"/>
    <d v="2019-11-05T00:00:00"/>
    <n v="11"/>
    <s v="Paracetamol"/>
    <x v="2"/>
  </r>
  <r>
    <s v="Angela Bowers"/>
    <n v="60"/>
    <x v="0"/>
    <x v="1"/>
    <x v="2"/>
    <s v="A-"/>
    <x v="5"/>
    <x v="86"/>
    <s v="James Smith"/>
    <s v="Gross Inc"/>
    <x v="0"/>
    <n v="46185.071040000003"/>
    <n v="272"/>
    <x v="1"/>
    <d v="2021-02-21T00:00:00"/>
    <n v="11"/>
    <s v="Lipitor"/>
    <x v="0"/>
  </r>
  <r>
    <s v="Grant Munoz"/>
    <n v="78"/>
    <x v="0"/>
    <x v="0"/>
    <x v="0"/>
    <s v="A+"/>
    <x v="2"/>
    <x v="50"/>
    <s v="Elizabeth Wright"/>
    <s v="White-Tran"/>
    <x v="3"/>
    <n v="22210.85"/>
    <n v="124"/>
    <x v="2"/>
    <d v="2022-12-12T00:00:00"/>
    <n v="16"/>
    <s v="Paracetamol"/>
    <x v="2"/>
  </r>
  <r>
    <s v="Lucas Miller"/>
    <n v="38"/>
    <x v="1"/>
    <x v="1"/>
    <x v="1"/>
    <s v="A-"/>
    <x v="1"/>
    <x v="379"/>
    <s v="Kyle Harmon"/>
    <s v="Goodwin, Whitaker and Hamilton"/>
    <x v="2"/>
    <n v="27120.400689999999"/>
    <n v="312"/>
    <x v="2"/>
    <d v="2022-03-10T00:00:00"/>
    <n v="11"/>
    <s v="Paracetamol"/>
    <x v="2"/>
  </r>
  <r>
    <s v="Jacob Miller"/>
    <n v="48"/>
    <x v="1"/>
    <x v="0"/>
    <x v="3"/>
    <s v="B+"/>
    <x v="2"/>
    <x v="92"/>
    <s v="Nicole Watson"/>
    <s v="Christensen, Green and Wilson"/>
    <x v="1"/>
    <n v="2303.5238340000001"/>
    <n v="445"/>
    <x v="1"/>
    <d v="2018-12-09T00:00:00"/>
    <n v="21"/>
    <s v="Aspirin"/>
    <x v="0"/>
  </r>
  <r>
    <s v="Casey Navarro"/>
    <n v="39"/>
    <x v="1"/>
    <x v="1"/>
    <x v="1"/>
    <s v="O+"/>
    <x v="4"/>
    <x v="278"/>
    <s v="Jeremy Baldwin"/>
    <s v="Davis, Middleton and Koch"/>
    <x v="0"/>
    <n v="19713.777340000001"/>
    <n v="419"/>
    <x v="1"/>
    <d v="2019-05-02T00:00:00"/>
    <n v="5"/>
    <s v="Penicillin"/>
    <x v="0"/>
  </r>
  <r>
    <s v="Joshua King"/>
    <n v="50"/>
    <x v="1"/>
    <x v="1"/>
    <x v="1"/>
    <s v="A+"/>
    <x v="2"/>
    <x v="976"/>
    <s v="Mark Long"/>
    <s v="Pennington-Lucero"/>
    <x v="3"/>
    <n v="23120.460330000002"/>
    <n v="114"/>
    <x v="2"/>
    <d v="2023-03-25T00:00:00"/>
    <n v="5"/>
    <s v="Ibuprofen"/>
    <x v="0"/>
  </r>
  <r>
    <s v="Jesse Gay"/>
    <n v="51"/>
    <x v="1"/>
    <x v="0"/>
    <x v="3"/>
    <s v="B-"/>
    <x v="4"/>
    <x v="335"/>
    <s v="Sandra Ward"/>
    <s v="Lewis-Hodges"/>
    <x v="1"/>
    <n v="29372.494200000001"/>
    <n v="109"/>
    <x v="1"/>
    <d v="2019-02-21T00:00:00"/>
    <n v="11"/>
    <s v="Penicillin"/>
    <x v="0"/>
  </r>
  <r>
    <s v="Pamela Nguyen"/>
    <n v="30"/>
    <x v="2"/>
    <x v="1"/>
    <x v="4"/>
    <s v="B-"/>
    <x v="2"/>
    <x v="102"/>
    <s v="Sandra Heath"/>
    <s v="Mitchell Ltd"/>
    <x v="3"/>
    <n v="2144.8103740000001"/>
    <n v="377"/>
    <x v="2"/>
    <d v="2019-09-22T00:00:00"/>
    <n v="28"/>
    <s v="Lipitor"/>
    <x v="2"/>
  </r>
  <r>
    <s v="Susan Horne"/>
    <n v="77"/>
    <x v="0"/>
    <x v="0"/>
    <x v="0"/>
    <s v="O-"/>
    <x v="4"/>
    <x v="1492"/>
    <s v="Tonya Miller"/>
    <s v="Walters, Baldwin and Fowler"/>
    <x v="0"/>
    <n v="21348.366959999999"/>
    <n v="183"/>
    <x v="2"/>
    <d v="2020-07-09T00:00:00"/>
    <n v="24"/>
    <s v="Penicillin"/>
    <x v="2"/>
  </r>
  <r>
    <s v="Matthew Pennington"/>
    <n v="84"/>
    <x v="0"/>
    <x v="0"/>
    <x v="0"/>
    <s v="B+"/>
    <x v="1"/>
    <x v="1355"/>
    <s v="Maria Hardy"/>
    <s v="Oconnor-Cabrera"/>
    <x v="0"/>
    <n v="30380.134290000002"/>
    <n v="107"/>
    <x v="2"/>
    <d v="2022-01-25T00:00:00"/>
    <n v="12"/>
    <s v="Aspirin"/>
    <x v="0"/>
  </r>
  <r>
    <s v="Katie Shannon"/>
    <n v="43"/>
    <x v="1"/>
    <x v="1"/>
    <x v="1"/>
    <s v="B-"/>
    <x v="3"/>
    <x v="1493"/>
    <s v="Brian Barrett"/>
    <s v="Barker-Harper"/>
    <x v="1"/>
    <n v="6267.3109160000004"/>
    <n v="238"/>
    <x v="0"/>
    <d v="2022-07-23T00:00:00"/>
    <n v="19"/>
    <s v="Aspirin"/>
    <x v="2"/>
  </r>
  <r>
    <s v="Robert Powell"/>
    <n v="20"/>
    <x v="2"/>
    <x v="1"/>
    <x v="4"/>
    <s v="B+"/>
    <x v="0"/>
    <x v="174"/>
    <s v="Julie Taylor"/>
    <s v="Jones, Roach and Foster"/>
    <x v="1"/>
    <n v="40285.433879999997"/>
    <n v="150"/>
    <x v="1"/>
    <d v="2020-07-26T00:00:00"/>
    <n v="16"/>
    <s v="Ibuprofen"/>
    <x v="1"/>
  </r>
  <r>
    <s v="Matthew Campbell"/>
    <n v="78"/>
    <x v="0"/>
    <x v="0"/>
    <x v="0"/>
    <s v="O-"/>
    <x v="4"/>
    <x v="481"/>
    <s v="Shelley Hernandez"/>
    <s v="Martinez Group"/>
    <x v="2"/>
    <n v="13775.09995"/>
    <n v="149"/>
    <x v="2"/>
    <d v="2020-07-11T00:00:00"/>
    <n v="18"/>
    <s v="Paracetamol"/>
    <x v="0"/>
  </r>
  <r>
    <s v="Henry Benson"/>
    <n v="53"/>
    <x v="1"/>
    <x v="1"/>
    <x v="1"/>
    <s v="AB-"/>
    <x v="2"/>
    <x v="1134"/>
    <s v="Bob Thomas"/>
    <s v="Robinson-Burnett"/>
    <x v="2"/>
    <n v="13060.149659999999"/>
    <n v="313"/>
    <x v="2"/>
    <d v="2020-03-06T00:00:00"/>
    <n v="21"/>
    <s v="Penicillin"/>
    <x v="0"/>
  </r>
  <r>
    <s v="Jennifer Ellis"/>
    <n v="63"/>
    <x v="0"/>
    <x v="1"/>
    <x v="2"/>
    <s v="A-"/>
    <x v="4"/>
    <x v="985"/>
    <s v="Ruben Mitchell"/>
    <s v="Williams, Williams and Fischer"/>
    <x v="2"/>
    <n v="16757.553909999999"/>
    <n v="457"/>
    <x v="2"/>
    <d v="2020-11-05T00:00:00"/>
    <n v="8"/>
    <s v="Ibuprofen"/>
    <x v="0"/>
  </r>
  <r>
    <s v="Ryan Salazar"/>
    <n v="82"/>
    <x v="0"/>
    <x v="0"/>
    <x v="0"/>
    <s v="A+"/>
    <x v="0"/>
    <x v="443"/>
    <s v="Vernon Dyer"/>
    <s v="Kim-Scott"/>
    <x v="3"/>
    <n v="10700.29918"/>
    <n v="131"/>
    <x v="1"/>
    <d v="2020-10-16T00:00:00"/>
    <n v="6"/>
    <s v="Penicillin"/>
    <x v="0"/>
  </r>
  <r>
    <s v="Timothy Green"/>
    <n v="58"/>
    <x v="1"/>
    <x v="0"/>
    <x v="3"/>
    <s v="O+"/>
    <x v="5"/>
    <x v="1150"/>
    <s v="Lauren Kelly"/>
    <s v="Sampson-Calderon"/>
    <x v="4"/>
    <n v="21572.899300000001"/>
    <n v="114"/>
    <x v="1"/>
    <d v="2023-02-05T00:00:00"/>
    <n v="25"/>
    <s v="Penicillin"/>
    <x v="2"/>
  </r>
  <r>
    <s v="Sharon Cain"/>
    <n v="71"/>
    <x v="0"/>
    <x v="1"/>
    <x v="2"/>
    <s v="A+"/>
    <x v="5"/>
    <x v="1395"/>
    <s v="Kelly Carson"/>
    <s v="Barrett-Parks"/>
    <x v="0"/>
    <n v="27006.04434"/>
    <n v="443"/>
    <x v="2"/>
    <d v="2022-09-30T00:00:00"/>
    <n v="24"/>
    <s v="Lipitor"/>
    <x v="1"/>
  </r>
  <r>
    <s v="Brianna Garcia MD"/>
    <n v="29"/>
    <x v="2"/>
    <x v="1"/>
    <x v="4"/>
    <s v="A-"/>
    <x v="4"/>
    <x v="676"/>
    <s v="Anna Waller"/>
    <s v="Jenkins, Dixon and Carpenter"/>
    <x v="1"/>
    <n v="23736.296419999999"/>
    <n v="180"/>
    <x v="1"/>
    <d v="2023-07-06T00:00:00"/>
    <n v="14"/>
    <s v="Ibuprofen"/>
    <x v="2"/>
  </r>
  <r>
    <s v="Aaron Frank"/>
    <n v="74"/>
    <x v="0"/>
    <x v="0"/>
    <x v="0"/>
    <s v="B-"/>
    <x v="1"/>
    <x v="1494"/>
    <s v="Casey Johnson"/>
    <s v="Howard Inc"/>
    <x v="4"/>
    <n v="13048.30933"/>
    <n v="463"/>
    <x v="2"/>
    <d v="2021-05-05T00:00:00"/>
    <n v="28"/>
    <s v="Penicillin"/>
    <x v="0"/>
  </r>
  <r>
    <s v="Craig Davidson"/>
    <n v="35"/>
    <x v="1"/>
    <x v="0"/>
    <x v="3"/>
    <s v="AB-"/>
    <x v="2"/>
    <x v="756"/>
    <s v="Lisa Mcmillan"/>
    <s v="Thompson-Keller"/>
    <x v="3"/>
    <n v="16504.664089999998"/>
    <n v="111"/>
    <x v="1"/>
    <d v="2020-09-07T00:00:00"/>
    <n v="28"/>
    <s v="Lipitor"/>
    <x v="1"/>
  </r>
  <r>
    <s v="Angela Ortiz"/>
    <n v="28"/>
    <x v="2"/>
    <x v="0"/>
    <x v="5"/>
    <s v="A+"/>
    <x v="5"/>
    <x v="804"/>
    <s v="Tanner Alvarado"/>
    <s v="Leon, Reyes and Collins"/>
    <x v="3"/>
    <n v="21166.535"/>
    <n v="107"/>
    <x v="2"/>
    <d v="2020-10-18T00:00:00"/>
    <n v="4"/>
    <s v="Lipitor"/>
    <x v="1"/>
  </r>
  <r>
    <s v="Jason Mendez"/>
    <n v="50"/>
    <x v="1"/>
    <x v="0"/>
    <x v="3"/>
    <s v="AB+"/>
    <x v="5"/>
    <x v="1349"/>
    <s v="Stephen Robinson"/>
    <s v="Sims Inc"/>
    <x v="4"/>
    <n v="70034.372749999995"/>
    <n v="379"/>
    <x v="2"/>
    <d v="2021-02-17T00:00:00"/>
    <n v="6"/>
    <s v="Lipitor"/>
    <x v="1"/>
  </r>
  <r>
    <s v="Ronald Smith"/>
    <n v="80"/>
    <x v="0"/>
    <x v="1"/>
    <x v="2"/>
    <s v="AB+"/>
    <x v="4"/>
    <x v="767"/>
    <s v="Megan Avila"/>
    <s v="Wells Group"/>
    <x v="0"/>
    <n v="18247.685710000002"/>
    <n v="407"/>
    <x v="2"/>
    <d v="2022-07-27T00:00:00"/>
    <n v="10"/>
    <s v="Ibuprofen"/>
    <x v="1"/>
  </r>
  <r>
    <s v="Carly Henderson"/>
    <n v="29"/>
    <x v="2"/>
    <x v="1"/>
    <x v="4"/>
    <s v="A-"/>
    <x v="0"/>
    <x v="683"/>
    <s v="Mallory Lee"/>
    <s v="Curtis, Collins and Bryan"/>
    <x v="3"/>
    <n v="38955.58208"/>
    <n v="355"/>
    <x v="1"/>
    <d v="2021-03-19T00:00:00"/>
    <n v="6"/>
    <s v="Aspirin"/>
    <x v="2"/>
  </r>
  <r>
    <s v="Shawn Watson"/>
    <n v="62"/>
    <x v="0"/>
    <x v="0"/>
    <x v="0"/>
    <s v="B+"/>
    <x v="5"/>
    <x v="744"/>
    <s v="Theresa Hamilton"/>
    <s v="Steele-Hayes"/>
    <x v="2"/>
    <n v="28738.157640000001"/>
    <n v="311"/>
    <x v="2"/>
    <d v="2021-01-21T00:00:00"/>
    <n v="12"/>
    <s v="Paracetamol"/>
    <x v="0"/>
  </r>
  <r>
    <s v="Jason Rodriguez"/>
    <n v="26"/>
    <x v="2"/>
    <x v="1"/>
    <x v="4"/>
    <s v="B+"/>
    <x v="4"/>
    <x v="1378"/>
    <s v="Christopher Wright"/>
    <s v="Rowe Group"/>
    <x v="4"/>
    <n v="1574.622646"/>
    <n v="358"/>
    <x v="1"/>
    <d v="2020-04-12T00:00:00"/>
    <n v="27"/>
    <s v="Aspirin"/>
    <x v="0"/>
  </r>
  <r>
    <s v="Emily Phillips"/>
    <n v="68"/>
    <x v="0"/>
    <x v="1"/>
    <x v="2"/>
    <s v="AB+"/>
    <x v="1"/>
    <x v="1392"/>
    <s v="Ronald Miller"/>
    <s v="Simon PLC"/>
    <x v="4"/>
    <n v="9724.6349580000006"/>
    <n v="330"/>
    <x v="2"/>
    <d v="2019-04-24T00:00:00"/>
    <n v="18"/>
    <s v="Lipitor"/>
    <x v="2"/>
  </r>
  <r>
    <s v="Kim Franklin"/>
    <n v="42"/>
    <x v="1"/>
    <x v="1"/>
    <x v="1"/>
    <s v="O-"/>
    <x v="3"/>
    <x v="803"/>
    <s v="Shawn Ellis"/>
    <s v="Ruiz, Charles and Clark"/>
    <x v="1"/>
    <n v="16395.35745"/>
    <n v="145"/>
    <x v="2"/>
    <d v="2021-01-05T00:00:00"/>
    <n v="11"/>
    <s v="Ibuprofen"/>
    <x v="0"/>
  </r>
  <r>
    <s v="Jordan Munoz"/>
    <n v="72"/>
    <x v="0"/>
    <x v="1"/>
    <x v="2"/>
    <s v="A-"/>
    <x v="1"/>
    <x v="122"/>
    <s v="Elizabeth Ray"/>
    <s v="Robertson-Rodriguez"/>
    <x v="2"/>
    <n v="33963.418089999999"/>
    <n v="203"/>
    <x v="2"/>
    <d v="2020-07-24T00:00:00"/>
    <n v="8"/>
    <s v="Paracetamol"/>
    <x v="0"/>
  </r>
  <r>
    <s v="Jose Hawkins"/>
    <n v="24"/>
    <x v="2"/>
    <x v="0"/>
    <x v="5"/>
    <s v="B+"/>
    <x v="5"/>
    <x v="1495"/>
    <s v="Renee Melton"/>
    <s v="Lee Group"/>
    <x v="4"/>
    <n v="63009.956039999997"/>
    <n v="109"/>
    <x v="1"/>
    <d v="2022-02-14T00:00:00"/>
    <n v="27"/>
    <s v="Lipitor"/>
    <x v="1"/>
  </r>
  <r>
    <s v="Dr. Donald Ferguson"/>
    <n v="23"/>
    <x v="2"/>
    <x v="1"/>
    <x v="4"/>
    <s v="O-"/>
    <x v="5"/>
    <x v="1449"/>
    <s v="Dylan Howard"/>
    <s v="Waters PLC"/>
    <x v="4"/>
    <n v="76292.201509999999"/>
    <n v="116"/>
    <x v="0"/>
    <d v="2019-06-25T00:00:00"/>
    <n v="2"/>
    <s v="Lipitor"/>
    <x v="0"/>
  </r>
  <r>
    <s v="Joel Kelly"/>
    <n v="54"/>
    <x v="1"/>
    <x v="1"/>
    <x v="1"/>
    <s v="A+"/>
    <x v="2"/>
    <x v="737"/>
    <s v="Jackson Miller"/>
    <s v="Flores, Lee and Martin"/>
    <x v="2"/>
    <n v="15955.52785"/>
    <n v="363"/>
    <x v="2"/>
    <d v="2020-02-11T00:00:00"/>
    <n v="9"/>
    <s v="Penicillin"/>
    <x v="0"/>
  </r>
  <r>
    <s v="Mark Reid"/>
    <n v="22"/>
    <x v="2"/>
    <x v="1"/>
    <x v="4"/>
    <s v="A+"/>
    <x v="3"/>
    <x v="174"/>
    <s v="Greg Graves"/>
    <s v="Thompson-Greer"/>
    <x v="4"/>
    <n v="23577.93406"/>
    <n v="272"/>
    <x v="2"/>
    <d v="2020-07-11T00:00:00"/>
    <n v="1"/>
    <s v="Aspirin"/>
    <x v="1"/>
  </r>
  <r>
    <s v="Charles Harris"/>
    <n v="48"/>
    <x v="1"/>
    <x v="1"/>
    <x v="1"/>
    <s v="AB-"/>
    <x v="1"/>
    <x v="906"/>
    <s v="Richard Bruce"/>
    <s v="Davis-Macdonald"/>
    <x v="3"/>
    <n v="5277.8715549999997"/>
    <n v="172"/>
    <x v="1"/>
    <d v="2020-09-25T00:00:00"/>
    <n v="13"/>
    <s v="Ibuprofen"/>
    <x v="2"/>
  </r>
  <r>
    <s v="Cole Woodward"/>
    <n v="33"/>
    <x v="2"/>
    <x v="1"/>
    <x v="4"/>
    <s v="AB+"/>
    <x v="0"/>
    <x v="1496"/>
    <s v="Michael Wong"/>
    <s v="Knapp PLC"/>
    <x v="1"/>
    <n v="11118.12125"/>
    <n v="412"/>
    <x v="1"/>
    <d v="2022-10-17T00:00:00"/>
    <n v="5"/>
    <s v="Penicillin"/>
    <x v="2"/>
  </r>
  <r>
    <s v="Bradley Leonard"/>
    <n v="83"/>
    <x v="0"/>
    <x v="1"/>
    <x v="2"/>
    <s v="AB+"/>
    <x v="3"/>
    <x v="56"/>
    <s v="Veronica Wiggins"/>
    <s v="Cruz, Chen and Hansen"/>
    <x v="3"/>
    <n v="19493.531770000001"/>
    <n v="331"/>
    <x v="2"/>
    <d v="2022-11-08T00:00:00"/>
    <n v="12"/>
    <s v="Penicillin"/>
    <x v="0"/>
  </r>
  <r>
    <s v="Cheryl Burke"/>
    <n v="21"/>
    <x v="2"/>
    <x v="1"/>
    <x v="4"/>
    <s v="A+"/>
    <x v="5"/>
    <x v="429"/>
    <s v="Amy Frazier"/>
    <s v="Bowman PLC"/>
    <x v="4"/>
    <n v="78956.185920000004"/>
    <n v="295"/>
    <x v="2"/>
    <d v="2019-03-27T00:00:00"/>
    <n v="28"/>
    <s v="Aspirin"/>
    <x v="1"/>
  </r>
  <r>
    <s v="Jamie Castro"/>
    <n v="18"/>
    <x v="2"/>
    <x v="1"/>
    <x v="4"/>
    <s v="B-"/>
    <x v="5"/>
    <x v="984"/>
    <s v="Daniel Murphy"/>
    <s v="Carroll, Hall and Payne"/>
    <x v="4"/>
    <n v="48204.69313"/>
    <n v="130"/>
    <x v="1"/>
    <d v="2021-09-28T00:00:00"/>
    <n v="13"/>
    <s v="Ibuprofen"/>
    <x v="0"/>
  </r>
  <r>
    <s v="Mr. Jared Bell"/>
    <n v="81"/>
    <x v="0"/>
    <x v="0"/>
    <x v="0"/>
    <s v="B+"/>
    <x v="0"/>
    <x v="384"/>
    <s v="Ronnie Price"/>
    <s v="Melton-Meyers"/>
    <x v="1"/>
    <n v="28836.976360000001"/>
    <n v="353"/>
    <x v="1"/>
    <d v="2023-09-17T00:00:00"/>
    <n v="4"/>
    <s v="Paracetamol"/>
    <x v="2"/>
  </r>
  <r>
    <s v="Randall Callahan"/>
    <n v="53"/>
    <x v="1"/>
    <x v="1"/>
    <x v="1"/>
    <s v="A+"/>
    <x v="0"/>
    <x v="821"/>
    <s v="Shelly Frederick"/>
    <s v="Moore-Wilson"/>
    <x v="2"/>
    <n v="5705.8899419999998"/>
    <n v="121"/>
    <x v="1"/>
    <d v="2019-04-13T00:00:00"/>
    <n v="21"/>
    <s v="Paracetamol"/>
    <x v="1"/>
  </r>
  <r>
    <s v="Catherine Potter"/>
    <n v="73"/>
    <x v="0"/>
    <x v="0"/>
    <x v="0"/>
    <s v="A+"/>
    <x v="1"/>
    <x v="1497"/>
    <s v="Billy Mcgee"/>
    <s v="Miller and Sons"/>
    <x v="0"/>
    <n v="7030.1451669999997"/>
    <n v="424"/>
    <x v="2"/>
    <d v="2020-10-20T00:00:00"/>
    <n v="14"/>
    <s v="Ibuprofen"/>
    <x v="2"/>
  </r>
  <r>
    <s v="Brian Torres"/>
    <n v="36"/>
    <x v="1"/>
    <x v="0"/>
    <x v="3"/>
    <s v="AB-"/>
    <x v="3"/>
    <x v="1427"/>
    <s v="Kelly Mcdonald"/>
    <s v="Kirk Group"/>
    <x v="2"/>
    <n v="13572.70912"/>
    <n v="248"/>
    <x v="0"/>
    <d v="2019-04-24T00:00:00"/>
    <n v="4"/>
    <s v="Paracetamol"/>
    <x v="0"/>
  </r>
  <r>
    <s v="Brett Jordan"/>
    <n v="63"/>
    <x v="0"/>
    <x v="0"/>
    <x v="0"/>
    <s v="O-"/>
    <x v="4"/>
    <x v="609"/>
    <s v="Karen Arnold"/>
    <s v="Gilbert, Butler and Taylor"/>
    <x v="2"/>
    <n v="11381.85937"/>
    <n v="356"/>
    <x v="2"/>
    <d v="2022-07-06T00:00:00"/>
    <n v="29"/>
    <s v="Penicillin"/>
    <x v="1"/>
  </r>
  <r>
    <s v="Samantha Munoz"/>
    <n v="72"/>
    <x v="0"/>
    <x v="0"/>
    <x v="0"/>
    <s v="B+"/>
    <x v="1"/>
    <x v="1240"/>
    <s v="James English"/>
    <s v="Nichols, Schwartz and Brown"/>
    <x v="3"/>
    <n v="27719.31136"/>
    <n v="436"/>
    <x v="0"/>
    <d v="2020-10-25T00:00:00"/>
    <n v="4"/>
    <s v="Paracetamol"/>
    <x v="2"/>
  </r>
  <r>
    <s v="Karen Newman"/>
    <n v="44"/>
    <x v="1"/>
    <x v="1"/>
    <x v="1"/>
    <s v="B-"/>
    <x v="0"/>
    <x v="1498"/>
    <s v="Tracey Russell"/>
    <s v="Martinez, Johnson and Carlson"/>
    <x v="2"/>
    <n v="16124.703949999999"/>
    <n v="420"/>
    <x v="1"/>
    <d v="2021-10-22T00:00:00"/>
    <n v="4"/>
    <s v="Ibuprofen"/>
    <x v="1"/>
  </r>
  <r>
    <s v="Jason Eaton"/>
    <n v="75"/>
    <x v="0"/>
    <x v="0"/>
    <x v="0"/>
    <s v="B+"/>
    <x v="1"/>
    <x v="1161"/>
    <s v="Courtney Reyes"/>
    <s v="Berry PLC"/>
    <x v="2"/>
    <n v="30755.487550000002"/>
    <n v="473"/>
    <x v="0"/>
    <d v="2021-06-28T00:00:00"/>
    <n v="9"/>
    <s v="Penicillin"/>
    <x v="0"/>
  </r>
  <r>
    <s v="Lisa Miller"/>
    <n v="30"/>
    <x v="2"/>
    <x v="0"/>
    <x v="5"/>
    <s v="A-"/>
    <x v="3"/>
    <x v="871"/>
    <s v="Michelle Reyes"/>
    <s v="Rogers and Sons"/>
    <x v="4"/>
    <n v="25345.473379999999"/>
    <n v="294"/>
    <x v="0"/>
    <d v="2020-05-13T00:00:00"/>
    <n v="3"/>
    <s v="Lipitor"/>
    <x v="0"/>
  </r>
  <r>
    <s v="Patricia Clark"/>
    <n v="85"/>
    <x v="0"/>
    <x v="0"/>
    <x v="0"/>
    <s v="A+"/>
    <x v="1"/>
    <x v="1427"/>
    <s v="Adam Greene"/>
    <s v="Franco, Hicks and Anderson"/>
    <x v="1"/>
    <n v="29836.708429999999"/>
    <n v="374"/>
    <x v="1"/>
    <d v="2019-05-03T00:00:00"/>
    <n v="13"/>
    <s v="Lipitor"/>
    <x v="2"/>
  </r>
  <r>
    <s v="Jeremy Gutierrez"/>
    <n v="68"/>
    <x v="0"/>
    <x v="1"/>
    <x v="2"/>
    <s v="AB+"/>
    <x v="5"/>
    <x v="56"/>
    <s v="Donna Hamilton"/>
    <s v="Daniel-Benton"/>
    <x v="0"/>
    <n v="27328.850480000001"/>
    <n v="420"/>
    <x v="0"/>
    <d v="2022-10-29T00:00:00"/>
    <n v="2"/>
    <s v="Ibuprofen"/>
    <x v="0"/>
  </r>
  <r>
    <s v="Ross Lee"/>
    <n v="83"/>
    <x v="0"/>
    <x v="0"/>
    <x v="0"/>
    <s v="A-"/>
    <x v="0"/>
    <x v="745"/>
    <s v="Thomas Martin"/>
    <s v="Smith, Dillon and Kemp"/>
    <x v="0"/>
    <n v="14315.76223"/>
    <n v="252"/>
    <x v="1"/>
    <d v="2020-12-04T00:00:00"/>
    <n v="12"/>
    <s v="Aspirin"/>
    <x v="0"/>
  </r>
  <r>
    <s v="Elizabeth Figueroa"/>
    <n v="37"/>
    <x v="1"/>
    <x v="1"/>
    <x v="1"/>
    <s v="O-"/>
    <x v="4"/>
    <x v="1499"/>
    <s v="Patricia Lewis"/>
    <s v="Shaffer, King and Hensley"/>
    <x v="2"/>
    <n v="3690.1829109999999"/>
    <n v="284"/>
    <x v="2"/>
    <d v="2020-06-13T00:00:00"/>
    <n v="21"/>
    <s v="Ibuprofen"/>
    <x v="1"/>
  </r>
  <r>
    <s v="Robert Phillips"/>
    <n v="52"/>
    <x v="1"/>
    <x v="0"/>
    <x v="3"/>
    <s v="A-"/>
    <x v="5"/>
    <x v="1355"/>
    <s v="Stephen House"/>
    <s v="Cook-Wu"/>
    <x v="3"/>
    <n v="74562.115739999994"/>
    <n v="174"/>
    <x v="1"/>
    <d v="2022-01-28T00:00:00"/>
    <n v="15"/>
    <s v="Ibuprofen"/>
    <x v="2"/>
  </r>
  <r>
    <s v="Todd Rodgers"/>
    <n v="66"/>
    <x v="0"/>
    <x v="1"/>
    <x v="2"/>
    <s v="B-"/>
    <x v="5"/>
    <x v="925"/>
    <s v="Angela Barrett"/>
    <s v="Mendoza Inc"/>
    <x v="0"/>
    <n v="61881.543709999998"/>
    <n v="273"/>
    <x v="1"/>
    <d v="2021-11-09T00:00:00"/>
    <n v="14"/>
    <s v="Aspirin"/>
    <x v="2"/>
  </r>
  <r>
    <s v="Jessica Miller"/>
    <n v="80"/>
    <x v="0"/>
    <x v="0"/>
    <x v="0"/>
    <s v="O+"/>
    <x v="5"/>
    <x v="538"/>
    <s v="Thomas Smith"/>
    <s v="Green PLC"/>
    <x v="0"/>
    <n v="67059.029129999995"/>
    <n v="159"/>
    <x v="1"/>
    <d v="2019-03-30T00:00:00"/>
    <n v="8"/>
    <s v="Ibuprofen"/>
    <x v="0"/>
  </r>
  <r>
    <s v="Robert Long"/>
    <n v="85"/>
    <x v="0"/>
    <x v="0"/>
    <x v="0"/>
    <s v="A-"/>
    <x v="2"/>
    <x v="305"/>
    <s v="Denise Ewing"/>
    <s v="Tucker, Ballard and Peters"/>
    <x v="0"/>
    <n v="7807.1199269999997"/>
    <n v="308"/>
    <x v="1"/>
    <d v="2020-09-21T00:00:00"/>
    <n v="6"/>
    <s v="Aspirin"/>
    <x v="1"/>
  </r>
  <r>
    <s v="Jennifer Fischer"/>
    <n v="51"/>
    <x v="1"/>
    <x v="0"/>
    <x v="3"/>
    <s v="O-"/>
    <x v="4"/>
    <x v="14"/>
    <s v="Christine Ryan"/>
    <s v="Dunlap-Velez"/>
    <x v="1"/>
    <n v="31153.448840000001"/>
    <n v="269"/>
    <x v="2"/>
    <d v="2021-06-15T00:00:00"/>
    <n v="1"/>
    <s v="Aspirin"/>
    <x v="1"/>
  </r>
  <r>
    <s v="Crystal Simpson"/>
    <n v="54"/>
    <x v="1"/>
    <x v="1"/>
    <x v="1"/>
    <s v="B+"/>
    <x v="0"/>
    <x v="1038"/>
    <s v="Daniel Taylor"/>
    <s v="Jenkins Ltd"/>
    <x v="4"/>
    <n v="5884.5347510000001"/>
    <n v="488"/>
    <x v="2"/>
    <d v="2020-08-01T00:00:00"/>
    <n v="18"/>
    <s v="Ibuprofen"/>
    <x v="0"/>
  </r>
  <r>
    <s v="Scott Burch"/>
    <n v="37"/>
    <x v="1"/>
    <x v="1"/>
    <x v="1"/>
    <s v="O+"/>
    <x v="5"/>
    <x v="1500"/>
    <s v="Maria Lane"/>
    <s v="Moses-Osborne"/>
    <x v="3"/>
    <n v="17638.844079999999"/>
    <n v="302"/>
    <x v="0"/>
    <d v="2022-01-29T00:00:00"/>
    <n v="4"/>
    <s v="Lipitor"/>
    <x v="2"/>
  </r>
  <r>
    <s v="Daniel Collins"/>
    <n v="42"/>
    <x v="1"/>
    <x v="0"/>
    <x v="3"/>
    <s v="O-"/>
    <x v="2"/>
    <x v="1501"/>
    <s v="Allison Woods"/>
    <s v="Rodriguez, Tran and Ortiz"/>
    <x v="0"/>
    <n v="12674.2492"/>
    <n v="188"/>
    <x v="2"/>
    <d v="2019-09-26T00:00:00"/>
    <n v="19"/>
    <s v="Aspirin"/>
    <x v="0"/>
  </r>
  <r>
    <s v="John Huffman"/>
    <n v="49"/>
    <x v="1"/>
    <x v="0"/>
    <x v="3"/>
    <s v="O+"/>
    <x v="2"/>
    <x v="1279"/>
    <s v="Benjamin Lawson"/>
    <s v="Banks-Berry"/>
    <x v="4"/>
    <n v="15937.0888"/>
    <n v="260"/>
    <x v="0"/>
    <d v="2020-04-04T00:00:00"/>
    <n v="1"/>
    <s v="Lipitor"/>
    <x v="0"/>
  </r>
  <r>
    <s v="Raven Lucas"/>
    <n v="79"/>
    <x v="0"/>
    <x v="1"/>
    <x v="2"/>
    <s v="O+"/>
    <x v="4"/>
    <x v="1502"/>
    <s v="Steven Fuller"/>
    <s v="Torres, Davis and Valdez"/>
    <x v="0"/>
    <n v="2578.3292409999999"/>
    <n v="378"/>
    <x v="2"/>
    <d v="2023-02-27T00:00:00"/>
    <n v="1"/>
    <s v="Lipitor"/>
    <x v="2"/>
  </r>
  <r>
    <s v="Melissa Perkins DVM"/>
    <n v="58"/>
    <x v="1"/>
    <x v="0"/>
    <x v="3"/>
    <s v="A+"/>
    <x v="3"/>
    <x v="1503"/>
    <s v="Sandra Howard"/>
    <s v="Williamson, Taylor and Chapman"/>
    <x v="2"/>
    <n v="9124.2666989999998"/>
    <n v="468"/>
    <x v="0"/>
    <d v="2020-07-02T00:00:00"/>
    <n v="20"/>
    <s v="Aspirin"/>
    <x v="2"/>
  </r>
  <r>
    <s v="Michelle Williams"/>
    <n v="55"/>
    <x v="1"/>
    <x v="0"/>
    <x v="3"/>
    <s v="AB-"/>
    <x v="0"/>
    <x v="183"/>
    <s v="Sherry Hanson"/>
    <s v="Mathis Group"/>
    <x v="0"/>
    <n v="14449.681200000001"/>
    <n v="117"/>
    <x v="1"/>
    <d v="2022-03-22T00:00:00"/>
    <n v="26"/>
    <s v="Penicillin"/>
    <x v="2"/>
  </r>
  <r>
    <s v="Anthony Jones"/>
    <n v="52"/>
    <x v="1"/>
    <x v="1"/>
    <x v="1"/>
    <s v="AB-"/>
    <x v="1"/>
    <x v="603"/>
    <s v="Ryan Chapman"/>
    <s v="Moss Inc"/>
    <x v="3"/>
    <n v="5747.0814319999999"/>
    <n v="278"/>
    <x v="1"/>
    <d v="2023-05-11T00:00:00"/>
    <n v="1"/>
    <s v="Lipitor"/>
    <x v="0"/>
  </r>
  <r>
    <s v="Stephanie Knox"/>
    <n v="75"/>
    <x v="0"/>
    <x v="0"/>
    <x v="0"/>
    <s v="A-"/>
    <x v="2"/>
    <x v="1126"/>
    <s v="James Grant"/>
    <s v="Sims, Bates and Hawkins"/>
    <x v="0"/>
    <n v="20582.997070000001"/>
    <n v="280"/>
    <x v="2"/>
    <d v="2021-05-28T00:00:00"/>
    <n v="27"/>
    <s v="Penicillin"/>
    <x v="1"/>
  </r>
  <r>
    <s v="Sharon Rose"/>
    <n v="50"/>
    <x v="1"/>
    <x v="1"/>
    <x v="1"/>
    <s v="B+"/>
    <x v="2"/>
    <x v="972"/>
    <s v="Debbie Hernandez"/>
    <s v="Holland-Mendez"/>
    <x v="4"/>
    <n v="478.16001540000002"/>
    <n v="253"/>
    <x v="2"/>
    <d v="2021-01-29T00:00:00"/>
    <n v="25"/>
    <s v="Lipitor"/>
    <x v="0"/>
  </r>
  <r>
    <s v="Wayne Tran"/>
    <n v="29"/>
    <x v="2"/>
    <x v="1"/>
    <x v="4"/>
    <s v="A+"/>
    <x v="2"/>
    <x v="911"/>
    <s v="Mark Chambers"/>
    <s v="Davila PLC"/>
    <x v="2"/>
    <n v="6485.8663180000003"/>
    <n v="300"/>
    <x v="0"/>
    <d v="2020-05-14T00:00:00"/>
    <n v="19"/>
    <s v="Aspirin"/>
    <x v="0"/>
  </r>
  <r>
    <s v="Cheryl Frazier"/>
    <n v="31"/>
    <x v="2"/>
    <x v="0"/>
    <x v="5"/>
    <s v="A-"/>
    <x v="3"/>
    <x v="1504"/>
    <s v="Rebecca Andrews"/>
    <s v="Mendez LLC"/>
    <x v="4"/>
    <n v="32290.254809999999"/>
    <n v="399"/>
    <x v="0"/>
    <d v="2021-11-09T00:00:00"/>
    <n v="7"/>
    <s v="Penicillin"/>
    <x v="1"/>
  </r>
  <r>
    <s v="Heather Taylor"/>
    <n v="34"/>
    <x v="2"/>
    <x v="1"/>
    <x v="4"/>
    <s v="B-"/>
    <x v="4"/>
    <x v="989"/>
    <s v="Mark Martinez"/>
    <s v="Black and Sons"/>
    <x v="1"/>
    <n v="3378.9590400000002"/>
    <n v="371"/>
    <x v="2"/>
    <d v="2022-04-23T00:00:00"/>
    <n v="2"/>
    <s v="Aspirin"/>
    <x v="0"/>
  </r>
  <r>
    <s v="Michael Burton"/>
    <n v="58"/>
    <x v="1"/>
    <x v="0"/>
    <x v="3"/>
    <s v="B+"/>
    <x v="4"/>
    <x v="457"/>
    <s v="Douglas Young"/>
    <s v="Butler, Brown and Martinez"/>
    <x v="2"/>
    <n v="18574.850040000001"/>
    <n v="191"/>
    <x v="1"/>
    <d v="2022-03-28T00:00:00"/>
    <n v="7"/>
    <s v="Paracetamol"/>
    <x v="2"/>
  </r>
  <r>
    <s v="Alexis Bailey"/>
    <n v="45"/>
    <x v="1"/>
    <x v="0"/>
    <x v="3"/>
    <s v="O-"/>
    <x v="1"/>
    <x v="1432"/>
    <s v="Ms. Monica Jones"/>
    <s v="Wu, Mitchell and Diaz"/>
    <x v="4"/>
    <n v="1993.768605"/>
    <n v="169"/>
    <x v="1"/>
    <d v="2021-06-12T00:00:00"/>
    <n v="17"/>
    <s v="Aspirin"/>
    <x v="2"/>
  </r>
  <r>
    <s v="Victoria Lawrence"/>
    <n v="47"/>
    <x v="1"/>
    <x v="1"/>
    <x v="1"/>
    <s v="AB-"/>
    <x v="4"/>
    <x v="916"/>
    <s v="Katherine Hurst"/>
    <s v="Taylor Ltd"/>
    <x v="1"/>
    <n v="12753.47741"/>
    <n v="270"/>
    <x v="1"/>
    <d v="2022-06-17T00:00:00"/>
    <n v="24"/>
    <s v="Aspirin"/>
    <x v="1"/>
  </r>
  <r>
    <s v="James Villanueva"/>
    <n v="75"/>
    <x v="0"/>
    <x v="0"/>
    <x v="0"/>
    <s v="B-"/>
    <x v="2"/>
    <x v="1135"/>
    <s v="Christina Anderson"/>
    <s v="Lowery-Lindsey"/>
    <x v="0"/>
    <n v="8587.4637899999998"/>
    <n v="215"/>
    <x v="2"/>
    <d v="2020-02-03T00:00:00"/>
    <n v="7"/>
    <s v="Paracetamol"/>
    <x v="2"/>
  </r>
  <r>
    <s v="Brittany Randall"/>
    <n v="36"/>
    <x v="1"/>
    <x v="0"/>
    <x v="3"/>
    <s v="AB+"/>
    <x v="0"/>
    <x v="938"/>
    <s v="Pamela Shannon"/>
    <s v="Riley and Sons"/>
    <x v="4"/>
    <n v="35423.132709999998"/>
    <n v="343"/>
    <x v="1"/>
    <d v="2022-03-22T00:00:00"/>
    <n v="29"/>
    <s v="Penicillin"/>
    <x v="0"/>
  </r>
  <r>
    <s v="Timothy Hill"/>
    <n v="76"/>
    <x v="0"/>
    <x v="1"/>
    <x v="2"/>
    <s v="B+"/>
    <x v="3"/>
    <x v="909"/>
    <s v="Jerome Roberts"/>
    <s v="Acevedo LLC"/>
    <x v="0"/>
    <n v="12983.33649"/>
    <n v="320"/>
    <x v="0"/>
    <d v="2023-04-21T00:00:00"/>
    <n v="13"/>
    <s v="Penicillin"/>
    <x v="0"/>
  </r>
  <r>
    <s v="Pamela Rice"/>
    <n v="38"/>
    <x v="1"/>
    <x v="1"/>
    <x v="1"/>
    <s v="B+"/>
    <x v="4"/>
    <x v="75"/>
    <s v="James Sanchez"/>
    <s v="Mills PLC"/>
    <x v="3"/>
    <n v="26893.04463"/>
    <n v="430"/>
    <x v="2"/>
    <d v="2020-08-29T00:00:00"/>
    <n v="5"/>
    <s v="Ibuprofen"/>
    <x v="1"/>
  </r>
  <r>
    <s v="Rachel Alvarez"/>
    <n v="64"/>
    <x v="0"/>
    <x v="1"/>
    <x v="2"/>
    <s v="B-"/>
    <x v="3"/>
    <x v="435"/>
    <s v="Melissa Cain"/>
    <s v="Hunter-Taylor"/>
    <x v="0"/>
    <n v="14780.972229999999"/>
    <n v="205"/>
    <x v="0"/>
    <d v="2019-08-15T00:00:00"/>
    <n v="15"/>
    <s v="Lipitor"/>
    <x v="0"/>
  </r>
  <r>
    <s v="Daniel Moore"/>
    <n v="64"/>
    <x v="0"/>
    <x v="0"/>
    <x v="0"/>
    <s v="A+"/>
    <x v="5"/>
    <x v="971"/>
    <s v="Charles Cruz"/>
    <s v="Daniel Group"/>
    <x v="0"/>
    <n v="22353.415679999998"/>
    <n v="499"/>
    <x v="0"/>
    <d v="2022-10-10T00:00:00"/>
    <n v="16"/>
    <s v="Penicillin"/>
    <x v="1"/>
  </r>
  <r>
    <s v="John Brown"/>
    <n v="18"/>
    <x v="2"/>
    <x v="1"/>
    <x v="4"/>
    <s v="AB-"/>
    <x v="2"/>
    <x v="1125"/>
    <s v="Kyle Soto"/>
    <s v="Smith-Cox"/>
    <x v="1"/>
    <n v="10425.949989999999"/>
    <n v="391"/>
    <x v="0"/>
    <d v="2019-07-18T00:00:00"/>
    <n v="1"/>
    <s v="Penicillin"/>
    <x v="1"/>
  </r>
  <r>
    <s v="Emily Young"/>
    <n v="34"/>
    <x v="2"/>
    <x v="0"/>
    <x v="5"/>
    <s v="AB-"/>
    <x v="0"/>
    <x v="1505"/>
    <s v="William Carroll"/>
    <s v="Guzman PLC"/>
    <x v="1"/>
    <n v="38666.988890000001"/>
    <n v="205"/>
    <x v="1"/>
    <d v="2019-12-02T00:00:00"/>
    <n v="7"/>
    <s v="Penicillin"/>
    <x v="2"/>
  </r>
  <r>
    <s v="Donald Ramsey"/>
    <n v="62"/>
    <x v="0"/>
    <x v="0"/>
    <x v="0"/>
    <s v="O+"/>
    <x v="2"/>
    <x v="809"/>
    <s v="Amber Pope DDS"/>
    <s v="Rodriguez, Wright and Jackson"/>
    <x v="0"/>
    <n v="20526.018899999999"/>
    <n v="300"/>
    <x v="2"/>
    <d v="2021-02-22T00:00:00"/>
    <n v="23"/>
    <s v="Penicillin"/>
    <x v="0"/>
  </r>
  <r>
    <s v="John Harper"/>
    <n v="40"/>
    <x v="1"/>
    <x v="0"/>
    <x v="3"/>
    <s v="B+"/>
    <x v="5"/>
    <x v="455"/>
    <s v="Brittany West"/>
    <s v="Moody, Wagner and Heath"/>
    <x v="2"/>
    <n v="54418.735139999997"/>
    <n v="331"/>
    <x v="0"/>
    <d v="2018-12-26T00:00:00"/>
    <n v="13"/>
    <s v="Aspirin"/>
    <x v="2"/>
  </r>
  <r>
    <s v="Jacqueline Harvey"/>
    <n v="24"/>
    <x v="2"/>
    <x v="0"/>
    <x v="5"/>
    <s v="B-"/>
    <x v="1"/>
    <x v="1506"/>
    <s v="Stephanie Johnson MD"/>
    <s v="Watson, Silva and Robinson"/>
    <x v="4"/>
    <n v="15495.65898"/>
    <n v="134"/>
    <x v="2"/>
    <d v="2019-06-04T00:00:00"/>
    <n v="29"/>
    <s v="Penicillin"/>
    <x v="0"/>
  </r>
  <r>
    <s v="Michael King"/>
    <n v="39"/>
    <x v="1"/>
    <x v="1"/>
    <x v="1"/>
    <s v="AB+"/>
    <x v="4"/>
    <x v="446"/>
    <s v="Ethan Wilson"/>
    <s v="Jones Group"/>
    <x v="1"/>
    <n v="7232.3634869999996"/>
    <n v="344"/>
    <x v="1"/>
    <d v="2021-09-29T00:00:00"/>
    <n v="4"/>
    <s v="Lipitor"/>
    <x v="0"/>
  </r>
  <r>
    <s v="Richard Mason"/>
    <n v="82"/>
    <x v="0"/>
    <x v="0"/>
    <x v="0"/>
    <s v="B+"/>
    <x v="2"/>
    <x v="223"/>
    <s v="Brandon Lucas"/>
    <s v="Black-Evans"/>
    <x v="0"/>
    <n v="4009.5730309999999"/>
    <n v="175"/>
    <x v="2"/>
    <d v="2023-08-01T00:00:00"/>
    <n v="17"/>
    <s v="Ibuprofen"/>
    <x v="0"/>
  </r>
  <r>
    <s v="Christian Robertson"/>
    <n v="68"/>
    <x v="0"/>
    <x v="1"/>
    <x v="2"/>
    <s v="A+"/>
    <x v="4"/>
    <x v="610"/>
    <s v="Erin Giles"/>
    <s v="Clark-Johnson"/>
    <x v="0"/>
    <n v="11796.74149"/>
    <n v="149"/>
    <x v="2"/>
    <d v="2022-03-17T00:00:00"/>
    <n v="3"/>
    <s v="Lipitor"/>
    <x v="2"/>
  </r>
  <r>
    <s v="Mr. William Bentley Jr."/>
    <n v="66"/>
    <x v="0"/>
    <x v="1"/>
    <x v="2"/>
    <s v="AB+"/>
    <x v="3"/>
    <x v="183"/>
    <s v="Troy Fields"/>
    <s v="Curtis and Sons"/>
    <x v="0"/>
    <n v="12051.312250000001"/>
    <n v="278"/>
    <x v="0"/>
    <d v="2022-03-02T00:00:00"/>
    <n v="6"/>
    <s v="Penicillin"/>
    <x v="1"/>
  </r>
  <r>
    <s v="Susan Watkins"/>
    <n v="57"/>
    <x v="1"/>
    <x v="1"/>
    <x v="1"/>
    <s v="A+"/>
    <x v="4"/>
    <x v="31"/>
    <s v="Steven Hall"/>
    <s v="Leon, Garcia and Morales"/>
    <x v="2"/>
    <n v="11897.33468"/>
    <n v="411"/>
    <x v="1"/>
    <d v="2023-07-31T00:00:00"/>
    <n v="22"/>
    <s v="Ibuprofen"/>
    <x v="0"/>
  </r>
  <r>
    <s v="Carol Allen"/>
    <n v="26"/>
    <x v="2"/>
    <x v="0"/>
    <x v="5"/>
    <s v="A+"/>
    <x v="4"/>
    <x v="296"/>
    <s v="Spencer Smith"/>
    <s v="Thompson, Payne and Davis"/>
    <x v="3"/>
    <n v="25486.80458"/>
    <n v="216"/>
    <x v="2"/>
    <d v="2020-09-21T00:00:00"/>
    <n v="2"/>
    <s v="Lipitor"/>
    <x v="0"/>
  </r>
  <r>
    <s v="Ann Morgan"/>
    <n v="76"/>
    <x v="0"/>
    <x v="1"/>
    <x v="2"/>
    <s v="O+"/>
    <x v="4"/>
    <x v="474"/>
    <s v="Douglas Lewis"/>
    <s v="Schultz Group"/>
    <x v="0"/>
    <n v="23371.681329999999"/>
    <n v="138"/>
    <x v="1"/>
    <d v="2021-12-27T00:00:00"/>
    <n v="29"/>
    <s v="Penicillin"/>
    <x v="2"/>
  </r>
  <r>
    <s v="Aaron Patel"/>
    <n v="70"/>
    <x v="0"/>
    <x v="0"/>
    <x v="0"/>
    <s v="AB+"/>
    <x v="4"/>
    <x v="136"/>
    <s v="Thomas Cohen"/>
    <s v="Williams and Sons"/>
    <x v="0"/>
    <n v="31930.136279999999"/>
    <n v="390"/>
    <x v="2"/>
    <d v="2021-05-07T00:00:00"/>
    <n v="27"/>
    <s v="Lipitor"/>
    <x v="1"/>
  </r>
  <r>
    <s v="Elizabeth Johnson"/>
    <n v="25"/>
    <x v="2"/>
    <x v="0"/>
    <x v="5"/>
    <s v="A+"/>
    <x v="5"/>
    <x v="1507"/>
    <s v="Ryan Herring"/>
    <s v="Hill Ltd"/>
    <x v="1"/>
    <n v="26530.424459999998"/>
    <n v="131"/>
    <x v="0"/>
    <d v="2021-05-13T00:00:00"/>
    <n v="11"/>
    <s v="Aspirin"/>
    <x v="2"/>
  </r>
  <r>
    <s v="James Kerr"/>
    <n v="26"/>
    <x v="2"/>
    <x v="0"/>
    <x v="5"/>
    <s v="AB+"/>
    <x v="1"/>
    <x v="748"/>
    <s v="Wendy Holland"/>
    <s v="Mccarty-Rodriguez"/>
    <x v="3"/>
    <n v="42253.40266"/>
    <n v="167"/>
    <x v="1"/>
    <d v="2019-10-12T00:00:00"/>
    <n v="4"/>
    <s v="Lipitor"/>
    <x v="0"/>
  </r>
  <r>
    <s v="Jennifer Stewart"/>
    <n v="78"/>
    <x v="0"/>
    <x v="1"/>
    <x v="2"/>
    <s v="AB-"/>
    <x v="4"/>
    <x v="238"/>
    <s v="Brandy Cook"/>
    <s v="Hughes-Jennings"/>
    <x v="0"/>
    <n v="1412.528472"/>
    <n v="278"/>
    <x v="1"/>
    <d v="2022-12-11T00:00:00"/>
    <n v="19"/>
    <s v="Ibuprofen"/>
    <x v="1"/>
  </r>
  <r>
    <s v="Roger Curry"/>
    <n v="55"/>
    <x v="1"/>
    <x v="0"/>
    <x v="3"/>
    <s v="A+"/>
    <x v="2"/>
    <x v="1488"/>
    <s v="Anthony Hoffman"/>
    <s v="Morgan Inc"/>
    <x v="4"/>
    <n v="1466.960159"/>
    <n v="298"/>
    <x v="0"/>
    <d v="2022-05-28T00:00:00"/>
    <n v="17"/>
    <s v="Aspirin"/>
    <x v="2"/>
  </r>
  <r>
    <s v="Jennifer Sutton"/>
    <n v="74"/>
    <x v="0"/>
    <x v="1"/>
    <x v="2"/>
    <s v="A-"/>
    <x v="0"/>
    <x v="442"/>
    <s v="Mackenzie Mason"/>
    <s v="Lopez-Horne"/>
    <x v="0"/>
    <n v="10608.840560000001"/>
    <n v="344"/>
    <x v="1"/>
    <d v="2022-06-21T00:00:00"/>
    <n v="21"/>
    <s v="Aspirin"/>
    <x v="2"/>
  </r>
  <r>
    <s v="Alex Patel"/>
    <n v="55"/>
    <x v="1"/>
    <x v="0"/>
    <x v="3"/>
    <s v="AB-"/>
    <x v="5"/>
    <x v="1508"/>
    <s v="April Shea"/>
    <s v="Jacobs, Woodard and Thompson"/>
    <x v="0"/>
    <n v="65297.639940000001"/>
    <n v="483"/>
    <x v="0"/>
    <d v="2020-02-06T00:00:00"/>
    <n v="20"/>
    <s v="Penicillin"/>
    <x v="0"/>
  </r>
  <r>
    <s v="Derek Sims"/>
    <n v="79"/>
    <x v="0"/>
    <x v="0"/>
    <x v="0"/>
    <s v="AB+"/>
    <x v="1"/>
    <x v="806"/>
    <s v="Alicia Griffin"/>
    <s v="Chavez Ltd"/>
    <x v="3"/>
    <n v="18019.171880000002"/>
    <n v="432"/>
    <x v="0"/>
    <d v="2019-04-13T00:00:00"/>
    <n v="20"/>
    <s v="Aspirin"/>
    <x v="1"/>
  </r>
  <r>
    <s v="Lisa Davis"/>
    <n v="18"/>
    <x v="2"/>
    <x v="1"/>
    <x v="4"/>
    <s v="A+"/>
    <x v="4"/>
    <x v="921"/>
    <s v="Michael Shaw"/>
    <s v="Ward Inc"/>
    <x v="4"/>
    <n v="24550.749"/>
    <n v="295"/>
    <x v="1"/>
    <d v="2020-06-03T00:00:00"/>
    <n v="19"/>
    <s v="Penicillin"/>
    <x v="2"/>
  </r>
  <r>
    <s v="Javier Green"/>
    <n v="81"/>
    <x v="0"/>
    <x v="1"/>
    <x v="2"/>
    <s v="O+"/>
    <x v="5"/>
    <x v="598"/>
    <s v="Elizabeth Martinez"/>
    <s v="Williams Ltd"/>
    <x v="0"/>
    <n v="33033.818249999997"/>
    <n v="183"/>
    <x v="0"/>
    <d v="2021-01-05T00:00:00"/>
    <n v="21"/>
    <s v="Aspirin"/>
    <x v="2"/>
  </r>
  <r>
    <s v="Derek Elliott"/>
    <n v="20"/>
    <x v="2"/>
    <x v="0"/>
    <x v="5"/>
    <s v="O+"/>
    <x v="1"/>
    <x v="1448"/>
    <s v="Raymond Drake"/>
    <s v="Webb, Smith and Oliver"/>
    <x v="1"/>
    <n v="13933.95469"/>
    <n v="252"/>
    <x v="2"/>
    <d v="2020-12-22T00:00:00"/>
    <n v="2"/>
    <s v="Ibuprofen"/>
    <x v="2"/>
  </r>
  <r>
    <s v="Joyce Ramirez"/>
    <n v="63"/>
    <x v="0"/>
    <x v="0"/>
    <x v="0"/>
    <s v="B-"/>
    <x v="2"/>
    <x v="1303"/>
    <s v="Laura Mitchell"/>
    <s v="Mccarthy PLC"/>
    <x v="4"/>
    <n v="741.94528990000003"/>
    <n v="231"/>
    <x v="2"/>
    <d v="2019-03-30T00:00:00"/>
    <n v="12"/>
    <s v="Paracetamol"/>
    <x v="0"/>
  </r>
  <r>
    <s v="Tara Morris"/>
    <n v="79"/>
    <x v="0"/>
    <x v="1"/>
    <x v="2"/>
    <s v="A+"/>
    <x v="4"/>
    <x v="1082"/>
    <s v="Ronald Anderson"/>
    <s v="Aguilar and Sons"/>
    <x v="1"/>
    <n v="27313.63954"/>
    <n v="106"/>
    <x v="1"/>
    <d v="2022-11-01T00:00:00"/>
    <n v="21"/>
    <s v="Aspirin"/>
    <x v="2"/>
  </r>
  <r>
    <s v="Joseph Woods"/>
    <n v="69"/>
    <x v="0"/>
    <x v="0"/>
    <x v="0"/>
    <s v="AB+"/>
    <x v="2"/>
    <x v="290"/>
    <s v="Mark Kim"/>
    <s v="Villa, Thomas and Krause"/>
    <x v="4"/>
    <n v="17282.358189999999"/>
    <n v="189"/>
    <x v="1"/>
    <d v="2020-04-08T00:00:00"/>
    <n v="20"/>
    <s v="Penicillin"/>
    <x v="2"/>
  </r>
  <r>
    <s v="David Taylor"/>
    <n v="61"/>
    <x v="0"/>
    <x v="1"/>
    <x v="2"/>
    <s v="AB-"/>
    <x v="3"/>
    <x v="1087"/>
    <s v="Helen Kim"/>
    <s v="King-Williams"/>
    <x v="3"/>
    <n v="35363.488920000003"/>
    <n v="147"/>
    <x v="0"/>
    <d v="2022-01-31T00:00:00"/>
    <n v="1"/>
    <s v="Ibuprofen"/>
    <x v="0"/>
  </r>
  <r>
    <s v="Pamela Garcia"/>
    <n v="62"/>
    <x v="0"/>
    <x v="1"/>
    <x v="2"/>
    <s v="B+"/>
    <x v="5"/>
    <x v="516"/>
    <s v="Raymond Dominguez"/>
    <s v="Costa Inc"/>
    <x v="3"/>
    <n v="52567.675499999998"/>
    <n v="313"/>
    <x v="0"/>
    <d v="2022-10-31T00:00:00"/>
    <n v="1"/>
    <s v="Penicillin"/>
    <x v="0"/>
  </r>
  <r>
    <s v="Dawn Hawkins"/>
    <n v="48"/>
    <x v="1"/>
    <x v="1"/>
    <x v="1"/>
    <s v="AB+"/>
    <x v="3"/>
    <x v="595"/>
    <s v="Shawn White"/>
    <s v="Jones, Martinez and Whitehead"/>
    <x v="2"/>
    <n v="1638.564378"/>
    <n v="296"/>
    <x v="0"/>
    <d v="2021-10-13T00:00:00"/>
    <n v="4"/>
    <s v="Lipitor"/>
    <x v="0"/>
  </r>
  <r>
    <s v="Cory Williams"/>
    <n v="31"/>
    <x v="2"/>
    <x v="0"/>
    <x v="5"/>
    <s v="B-"/>
    <x v="3"/>
    <x v="885"/>
    <s v="Haley Smith"/>
    <s v="Ryan, Lee and Rose"/>
    <x v="1"/>
    <n v="18369.854800000001"/>
    <n v="101"/>
    <x v="0"/>
    <d v="2023-10-20T00:00:00"/>
    <n v="3"/>
    <s v="Ibuprofen"/>
    <x v="2"/>
  </r>
  <r>
    <s v="Stacy Moody"/>
    <n v="76"/>
    <x v="0"/>
    <x v="0"/>
    <x v="0"/>
    <s v="A+"/>
    <x v="5"/>
    <x v="50"/>
    <s v="Heather Obrien"/>
    <s v="Johnson, Arias and Garcia"/>
    <x v="2"/>
    <n v="9541.2934449999993"/>
    <n v="348"/>
    <x v="1"/>
    <d v="2022-12-26T00:00:00"/>
    <n v="30"/>
    <s v="Aspirin"/>
    <x v="1"/>
  </r>
  <r>
    <s v="Gabriel Rodriguez"/>
    <n v="82"/>
    <x v="0"/>
    <x v="1"/>
    <x v="2"/>
    <s v="O-"/>
    <x v="0"/>
    <x v="468"/>
    <s v="Jorge Alexander"/>
    <s v="Schmidt and Sons"/>
    <x v="0"/>
    <n v="30443.634129999999"/>
    <n v="183"/>
    <x v="2"/>
    <d v="2021-03-31T00:00:00"/>
    <n v="19"/>
    <s v="Lipitor"/>
    <x v="2"/>
  </r>
  <r>
    <s v="Danny Scott"/>
    <n v="59"/>
    <x v="1"/>
    <x v="0"/>
    <x v="3"/>
    <s v="A+"/>
    <x v="1"/>
    <x v="16"/>
    <s v="Heather Williams"/>
    <s v="Sanchez Inc"/>
    <x v="0"/>
    <n v="2134.151085"/>
    <n v="279"/>
    <x v="1"/>
    <d v="2019-11-22T00:00:00"/>
    <n v="7"/>
    <s v="Aspirin"/>
    <x v="1"/>
  </r>
  <r>
    <s v="Kenneth Garcia"/>
    <n v="49"/>
    <x v="1"/>
    <x v="1"/>
    <x v="1"/>
    <s v="AB+"/>
    <x v="3"/>
    <x v="714"/>
    <s v="Matthew Stark"/>
    <s v="Le, Torres and Jackson"/>
    <x v="0"/>
    <n v="12690.50663"/>
    <n v="274"/>
    <x v="0"/>
    <d v="2019-03-22T00:00:00"/>
    <n v="8"/>
    <s v="Lipitor"/>
    <x v="0"/>
  </r>
  <r>
    <s v="Diane Martinez"/>
    <n v="51"/>
    <x v="1"/>
    <x v="1"/>
    <x v="1"/>
    <s v="O+"/>
    <x v="2"/>
    <x v="28"/>
    <s v="Mrs. Jill Bell PhD"/>
    <s v="Johnson, Williams and Harris"/>
    <x v="3"/>
    <n v="3126.2357670000001"/>
    <n v="239"/>
    <x v="1"/>
    <d v="2019-05-25T00:00:00"/>
    <n v="11"/>
    <s v="Paracetamol"/>
    <x v="1"/>
  </r>
  <r>
    <s v="Kathryn Mitchell"/>
    <n v="22"/>
    <x v="2"/>
    <x v="0"/>
    <x v="5"/>
    <s v="A+"/>
    <x v="4"/>
    <x v="226"/>
    <s v="Robert Martin"/>
    <s v="Chan-Davis"/>
    <x v="2"/>
    <n v="1755.3209469999999"/>
    <n v="489"/>
    <x v="1"/>
    <d v="2022-01-18T00:00:00"/>
    <n v="20"/>
    <s v="Paracetamol"/>
    <x v="1"/>
  </r>
  <r>
    <s v="Rebekah Thomas"/>
    <n v="20"/>
    <x v="2"/>
    <x v="1"/>
    <x v="4"/>
    <s v="B+"/>
    <x v="1"/>
    <x v="217"/>
    <s v="Frederick Matthews"/>
    <s v="West, Alvarez and Davis"/>
    <x v="2"/>
    <n v="39110.226880000002"/>
    <n v="118"/>
    <x v="2"/>
    <d v="2019-03-24T00:00:00"/>
    <n v="24"/>
    <s v="Penicillin"/>
    <x v="2"/>
  </r>
  <r>
    <s v="Marissa French"/>
    <n v="48"/>
    <x v="1"/>
    <x v="1"/>
    <x v="1"/>
    <s v="O+"/>
    <x v="1"/>
    <x v="628"/>
    <s v="Tina Bond"/>
    <s v="Allen Group"/>
    <x v="1"/>
    <n v="16101.69353"/>
    <n v="128"/>
    <x v="1"/>
    <d v="2022-06-27T00:00:00"/>
    <n v="1"/>
    <s v="Paracetamol"/>
    <x v="1"/>
  </r>
  <r>
    <s v="Nicole Bradley"/>
    <n v="58"/>
    <x v="1"/>
    <x v="0"/>
    <x v="3"/>
    <s v="AB-"/>
    <x v="0"/>
    <x v="1420"/>
    <s v="John May"/>
    <s v="House Group"/>
    <x v="2"/>
    <n v="47611.661339999999"/>
    <n v="350"/>
    <x v="1"/>
    <d v="2023-04-30T00:00:00"/>
    <n v="21"/>
    <s v="Aspirin"/>
    <x v="2"/>
  </r>
  <r>
    <s v="Jo Reyes"/>
    <n v="29"/>
    <x v="2"/>
    <x v="1"/>
    <x v="4"/>
    <s v="B+"/>
    <x v="0"/>
    <x v="1094"/>
    <s v="Rebecca Morton"/>
    <s v="Gordon, King and Jordan"/>
    <x v="2"/>
    <n v="54389.219570000001"/>
    <n v="251"/>
    <x v="1"/>
    <d v="2020-03-11T00:00:00"/>
    <n v="15"/>
    <s v="Ibuprofen"/>
    <x v="1"/>
  </r>
  <r>
    <s v="Thomas Gonzales"/>
    <n v="19"/>
    <x v="2"/>
    <x v="1"/>
    <x v="4"/>
    <s v="A+"/>
    <x v="4"/>
    <x v="606"/>
    <s v="Austin Roberts"/>
    <s v="Graham Inc"/>
    <x v="1"/>
    <n v="26776.246060000001"/>
    <n v="122"/>
    <x v="1"/>
    <d v="2022-09-07T00:00:00"/>
    <n v="23"/>
    <s v="Penicillin"/>
    <x v="1"/>
  </r>
  <r>
    <s v="George Day"/>
    <n v="68"/>
    <x v="0"/>
    <x v="0"/>
    <x v="0"/>
    <s v="AB-"/>
    <x v="4"/>
    <x v="1509"/>
    <s v="Sarah Cochran"/>
    <s v="Osborne-Fowler"/>
    <x v="3"/>
    <n v="18873.601750000002"/>
    <n v="323"/>
    <x v="1"/>
    <d v="2019-12-15T00:00:00"/>
    <n v="7"/>
    <s v="Ibuprofen"/>
    <x v="0"/>
  </r>
  <r>
    <s v="Mary Brown"/>
    <n v="34"/>
    <x v="2"/>
    <x v="1"/>
    <x v="4"/>
    <s v="A+"/>
    <x v="5"/>
    <x v="1127"/>
    <s v="David Stephenson"/>
    <s v="Rojas-Underwood"/>
    <x v="3"/>
    <n v="43179.394189999999"/>
    <n v="375"/>
    <x v="0"/>
    <d v="2021-09-26T00:00:00"/>
    <n v="5"/>
    <s v="Aspirin"/>
    <x v="1"/>
  </r>
  <r>
    <s v="Victoria Fleming"/>
    <n v="47"/>
    <x v="1"/>
    <x v="0"/>
    <x v="3"/>
    <s v="AB-"/>
    <x v="1"/>
    <x v="1454"/>
    <s v="Cindy Rodriguez"/>
    <s v="Brown-Hopkins"/>
    <x v="1"/>
    <n v="17932.89731"/>
    <n v="432"/>
    <x v="0"/>
    <d v="2020-02-23T00:00:00"/>
    <n v="23"/>
    <s v="Paracetamol"/>
    <x v="1"/>
  </r>
  <r>
    <s v="Felicia Casey MD"/>
    <n v="64"/>
    <x v="0"/>
    <x v="1"/>
    <x v="2"/>
    <s v="A-"/>
    <x v="0"/>
    <x v="621"/>
    <s v="Andrew Holloway"/>
    <s v="Hatfield-Klein"/>
    <x v="2"/>
    <n v="15038.77505"/>
    <n v="210"/>
    <x v="1"/>
    <d v="2023-04-14T00:00:00"/>
    <n v="1"/>
    <s v="Aspirin"/>
    <x v="1"/>
  </r>
  <r>
    <s v="Julian Savage"/>
    <n v="42"/>
    <x v="1"/>
    <x v="0"/>
    <x v="3"/>
    <s v="A+"/>
    <x v="0"/>
    <x v="805"/>
    <s v="Lauren Johnson"/>
    <s v="Owens, Reyes and Evans"/>
    <x v="2"/>
    <n v="4093.928766"/>
    <n v="476"/>
    <x v="2"/>
    <d v="2019-01-29T00:00:00"/>
    <n v="18"/>
    <s v="Paracetamol"/>
    <x v="0"/>
  </r>
  <r>
    <s v="Scott Barr"/>
    <n v="21"/>
    <x v="2"/>
    <x v="1"/>
    <x v="4"/>
    <s v="A-"/>
    <x v="4"/>
    <x v="1048"/>
    <s v="Sandra Myers"/>
    <s v="Becker Group"/>
    <x v="3"/>
    <n v="25366.55559"/>
    <n v="179"/>
    <x v="1"/>
    <d v="2023-08-21T00:00:00"/>
    <n v="1"/>
    <s v="Aspirin"/>
    <x v="0"/>
  </r>
  <r>
    <s v="Lisa Wong"/>
    <n v="79"/>
    <x v="0"/>
    <x v="0"/>
    <x v="0"/>
    <s v="B+"/>
    <x v="4"/>
    <x v="709"/>
    <s v="Charles Salazar"/>
    <s v="Wong Group"/>
    <x v="0"/>
    <n v="14291.720079999999"/>
    <n v="236"/>
    <x v="2"/>
    <d v="2023-04-04T00:00:00"/>
    <n v="8"/>
    <s v="Ibuprofen"/>
    <x v="2"/>
  </r>
  <r>
    <s v="Melissa Weaver"/>
    <n v="35"/>
    <x v="1"/>
    <x v="0"/>
    <x v="3"/>
    <s v="AB-"/>
    <x v="5"/>
    <x v="1510"/>
    <s v="Jessica Wallace"/>
    <s v="Hughes-Nelson"/>
    <x v="2"/>
    <n v="3403.3916410000002"/>
    <n v="164"/>
    <x v="1"/>
    <d v="2020-11-12T00:00:00"/>
    <n v="25"/>
    <s v="Ibuprofen"/>
    <x v="2"/>
  </r>
  <r>
    <s v="Carlos Floyd"/>
    <n v="71"/>
    <x v="0"/>
    <x v="1"/>
    <x v="2"/>
    <s v="AB+"/>
    <x v="4"/>
    <x v="1511"/>
    <s v="Mr. Thomas Castaneda"/>
    <s v="Vincent, Atkinson and Wood"/>
    <x v="1"/>
    <n v="8893.2046740000005"/>
    <n v="325"/>
    <x v="1"/>
    <d v="2019-05-28T00:00:00"/>
    <n v="19"/>
    <s v="Penicillin"/>
    <x v="2"/>
  </r>
  <r>
    <s v="Vanessa Morgan"/>
    <n v="79"/>
    <x v="0"/>
    <x v="1"/>
    <x v="2"/>
    <s v="A-"/>
    <x v="5"/>
    <x v="56"/>
    <s v="Brad Odonnell"/>
    <s v="Mitchell Ltd"/>
    <x v="0"/>
    <n v="19066.648590000001"/>
    <n v="140"/>
    <x v="1"/>
    <d v="2022-11-20T00:00:00"/>
    <n v="24"/>
    <s v="Aspirin"/>
    <x v="0"/>
  </r>
  <r>
    <s v="Russell Elliott"/>
    <n v="66"/>
    <x v="0"/>
    <x v="0"/>
    <x v="0"/>
    <s v="A+"/>
    <x v="3"/>
    <x v="373"/>
    <s v="Michael Cruz"/>
    <s v="Bolton LLC"/>
    <x v="3"/>
    <n v="18432.991000000002"/>
    <n v="287"/>
    <x v="0"/>
    <d v="2020-11-10T00:00:00"/>
    <n v="12"/>
    <s v="Paracetamol"/>
    <x v="1"/>
  </r>
  <r>
    <s v="Terry Gonzalez"/>
    <n v="63"/>
    <x v="0"/>
    <x v="1"/>
    <x v="2"/>
    <s v="B-"/>
    <x v="3"/>
    <x v="517"/>
    <s v="Michael Ramirez"/>
    <s v="Branch, Rollins and Campbell"/>
    <x v="2"/>
    <n v="9805.8259969999999"/>
    <n v="143"/>
    <x v="0"/>
    <d v="2020-06-24T00:00:00"/>
    <n v="6"/>
    <s v="Aspirin"/>
    <x v="0"/>
  </r>
  <r>
    <s v="Richard Kline"/>
    <n v="22"/>
    <x v="2"/>
    <x v="0"/>
    <x v="5"/>
    <s v="O+"/>
    <x v="3"/>
    <x v="1512"/>
    <s v="Bethany Miller"/>
    <s v="Henson-Weaver"/>
    <x v="1"/>
    <n v="26979.949110000001"/>
    <n v="290"/>
    <x v="0"/>
    <d v="2019-11-25T00:00:00"/>
    <n v="2"/>
    <s v="Penicillin"/>
    <x v="2"/>
  </r>
  <r>
    <s v="Julia Stuart"/>
    <n v="55"/>
    <x v="1"/>
    <x v="0"/>
    <x v="3"/>
    <s v="A+"/>
    <x v="2"/>
    <x v="10"/>
    <s v="Katrina Gibson"/>
    <s v="Henderson-Moreno"/>
    <x v="3"/>
    <n v="18103.704249999999"/>
    <n v="458"/>
    <x v="0"/>
    <d v="2021-04-20T00:00:00"/>
    <n v="7"/>
    <s v="Aspirin"/>
    <x v="1"/>
  </r>
  <r>
    <s v="Amanda Garza"/>
    <n v="33"/>
    <x v="2"/>
    <x v="1"/>
    <x v="4"/>
    <s v="O-"/>
    <x v="5"/>
    <x v="1402"/>
    <s v="Michael Anderson"/>
    <s v="Robinson-Booth"/>
    <x v="3"/>
    <n v="2465.3901700000001"/>
    <n v="408"/>
    <x v="1"/>
    <d v="2020-05-21T00:00:00"/>
    <n v="24"/>
    <s v="Aspirin"/>
    <x v="1"/>
  </r>
  <r>
    <s v="Patrick Rodriguez"/>
    <n v="29"/>
    <x v="2"/>
    <x v="0"/>
    <x v="5"/>
    <s v="O-"/>
    <x v="4"/>
    <x v="470"/>
    <s v="Stephen White"/>
    <s v="Morgan-Jackson"/>
    <x v="2"/>
    <n v="2294.9769179999998"/>
    <n v="117"/>
    <x v="1"/>
    <d v="2020-01-28T00:00:00"/>
    <n v="13"/>
    <s v="Lipitor"/>
    <x v="0"/>
  </r>
  <r>
    <s v="Marc Ellis"/>
    <n v="42"/>
    <x v="1"/>
    <x v="1"/>
    <x v="1"/>
    <s v="AB+"/>
    <x v="1"/>
    <x v="1304"/>
    <s v="Allison Weeks"/>
    <s v="Taylor-Black"/>
    <x v="1"/>
    <n v="1703.6708249999999"/>
    <n v="137"/>
    <x v="1"/>
    <d v="2023-07-23T00:00:00"/>
    <n v="10"/>
    <s v="Penicillin"/>
    <x v="1"/>
  </r>
  <r>
    <s v="Diane Knight"/>
    <n v="40"/>
    <x v="1"/>
    <x v="1"/>
    <x v="1"/>
    <s v="O-"/>
    <x v="1"/>
    <x v="136"/>
    <s v="Benjamin Parker"/>
    <s v="Rivera-Rodriguez"/>
    <x v="1"/>
    <n v="6346.1984789999997"/>
    <n v="213"/>
    <x v="1"/>
    <d v="2021-05-05T00:00:00"/>
    <n v="25"/>
    <s v="Aspirin"/>
    <x v="2"/>
  </r>
  <r>
    <s v="Alison Kennedy"/>
    <n v="23"/>
    <x v="2"/>
    <x v="0"/>
    <x v="5"/>
    <s v="A-"/>
    <x v="3"/>
    <x v="1513"/>
    <s v="Gerald Roy"/>
    <s v="Tucker, Johnson and Davis"/>
    <x v="4"/>
    <n v="34058.41375"/>
    <n v="110"/>
    <x v="0"/>
    <d v="2022-03-25T00:00:00"/>
    <n v="5"/>
    <s v="Paracetamol"/>
    <x v="1"/>
  </r>
  <r>
    <s v="Jacqueline Cisneros"/>
    <n v="76"/>
    <x v="0"/>
    <x v="0"/>
    <x v="0"/>
    <s v="A+"/>
    <x v="3"/>
    <x v="175"/>
    <s v="Michael Gomez"/>
    <s v="Vasquez, Smith and Randolph"/>
    <x v="2"/>
    <n v="10125.17568"/>
    <n v="351"/>
    <x v="0"/>
    <d v="2021-12-12T00:00:00"/>
    <n v="0"/>
    <s v="Penicillin"/>
    <x v="0"/>
  </r>
  <r>
    <s v="Heather Garcia"/>
    <n v="67"/>
    <x v="0"/>
    <x v="1"/>
    <x v="2"/>
    <s v="B-"/>
    <x v="0"/>
    <x v="747"/>
    <s v="Wesley Morris"/>
    <s v="Wilson, Castillo and Garcia"/>
    <x v="3"/>
    <n v="48904.009570000002"/>
    <n v="498"/>
    <x v="1"/>
    <d v="2023-05-10T00:00:00"/>
    <n v="18"/>
    <s v="Paracetamol"/>
    <x v="2"/>
  </r>
  <r>
    <s v="Evan Graham"/>
    <n v="38"/>
    <x v="1"/>
    <x v="1"/>
    <x v="1"/>
    <s v="O-"/>
    <x v="0"/>
    <x v="912"/>
    <s v="Jeffrey Anderson"/>
    <s v="Garcia-Baldwin"/>
    <x v="1"/>
    <n v="35486.420870000002"/>
    <n v="386"/>
    <x v="2"/>
    <d v="2023-06-08T00:00:00"/>
    <n v="27"/>
    <s v="Ibuprofen"/>
    <x v="0"/>
  </r>
  <r>
    <s v="Tiffany Hines"/>
    <n v="74"/>
    <x v="0"/>
    <x v="0"/>
    <x v="0"/>
    <s v="AB+"/>
    <x v="3"/>
    <x v="1514"/>
    <s v="Tonya Bailey"/>
    <s v="Meyer-Walker"/>
    <x v="2"/>
    <n v="38670.826500000003"/>
    <n v="435"/>
    <x v="0"/>
    <d v="2020-06-14T00:00:00"/>
    <n v="20"/>
    <s v="Penicillin"/>
    <x v="0"/>
  </r>
  <r>
    <s v="Miranda White"/>
    <n v="50"/>
    <x v="1"/>
    <x v="0"/>
    <x v="3"/>
    <s v="O+"/>
    <x v="4"/>
    <x v="440"/>
    <s v="Erik Rodriguez"/>
    <s v="Lewis-Watkins"/>
    <x v="3"/>
    <n v="9004.3197629999995"/>
    <n v="191"/>
    <x v="2"/>
    <d v="2023-05-12T00:00:00"/>
    <n v="30"/>
    <s v="Lipitor"/>
    <x v="2"/>
  </r>
  <r>
    <s v="Thomas Klein"/>
    <n v="36"/>
    <x v="1"/>
    <x v="1"/>
    <x v="1"/>
    <s v="AB+"/>
    <x v="1"/>
    <x v="1515"/>
    <s v="Taylor Smith"/>
    <s v="Golden-Cruz"/>
    <x v="3"/>
    <n v="17390.697769999999"/>
    <n v="107"/>
    <x v="2"/>
    <d v="2023-08-25T00:00:00"/>
    <n v="21"/>
    <s v="Aspirin"/>
    <x v="1"/>
  </r>
  <r>
    <s v="Lisa Owens"/>
    <n v="47"/>
    <x v="1"/>
    <x v="0"/>
    <x v="3"/>
    <s v="AB+"/>
    <x v="5"/>
    <x v="930"/>
    <s v="Dillon Cherry"/>
    <s v="Campos-Dean"/>
    <x v="3"/>
    <n v="35669.342069999999"/>
    <n v="121"/>
    <x v="0"/>
    <d v="2022-01-17T00:00:00"/>
    <n v="2"/>
    <s v="Lipitor"/>
    <x v="2"/>
  </r>
  <r>
    <s v="Dana Hall"/>
    <n v="38"/>
    <x v="1"/>
    <x v="1"/>
    <x v="1"/>
    <s v="O+"/>
    <x v="4"/>
    <x v="187"/>
    <s v="Christine Brown"/>
    <s v="Cox-Ramirez"/>
    <x v="2"/>
    <n v="4438.0626679999996"/>
    <n v="137"/>
    <x v="1"/>
    <d v="2021-11-27T00:00:00"/>
    <n v="15"/>
    <s v="Penicillin"/>
    <x v="1"/>
  </r>
  <r>
    <s v="Amanda Levy"/>
    <n v="72"/>
    <x v="0"/>
    <x v="1"/>
    <x v="2"/>
    <s v="AB+"/>
    <x v="4"/>
    <x v="1516"/>
    <s v="Wendy Payne"/>
    <s v="Martinez-Mcintyre"/>
    <x v="2"/>
    <n v="26733.38983"/>
    <n v="245"/>
    <x v="2"/>
    <d v="2022-09-17T00:00:00"/>
    <n v="15"/>
    <s v="Penicillin"/>
    <x v="2"/>
  </r>
  <r>
    <s v="Heather Lewis"/>
    <n v="37"/>
    <x v="1"/>
    <x v="0"/>
    <x v="3"/>
    <s v="B-"/>
    <x v="0"/>
    <x v="1517"/>
    <s v="Andrew Bates"/>
    <s v="Morgan-Clark"/>
    <x v="4"/>
    <n v="30819.263579999999"/>
    <n v="349"/>
    <x v="1"/>
    <d v="2021-06-30T00:00:00"/>
    <n v="19"/>
    <s v="Penicillin"/>
    <x v="2"/>
  </r>
  <r>
    <s v="Harold Molina"/>
    <n v="55"/>
    <x v="1"/>
    <x v="0"/>
    <x v="3"/>
    <s v="AB+"/>
    <x v="3"/>
    <x v="1518"/>
    <s v="Gabrielle Strickland"/>
    <s v="Lane-Sanchez"/>
    <x v="0"/>
    <n v="10324.769179999999"/>
    <n v="343"/>
    <x v="0"/>
    <d v="2022-11-11T00:00:00"/>
    <n v="6"/>
    <s v="Ibuprofen"/>
    <x v="1"/>
  </r>
  <r>
    <s v="Diamond Andrews"/>
    <n v="34"/>
    <x v="2"/>
    <x v="1"/>
    <x v="4"/>
    <s v="O-"/>
    <x v="5"/>
    <x v="577"/>
    <s v="Karen Reynolds"/>
    <s v="Simon, Thomas and Mayer"/>
    <x v="4"/>
    <n v="34392.705759999997"/>
    <n v="457"/>
    <x v="0"/>
    <d v="2020-08-11T00:00:00"/>
    <n v="6"/>
    <s v="Lipitor"/>
    <x v="2"/>
  </r>
  <r>
    <s v="Scott Hunt"/>
    <n v="34"/>
    <x v="2"/>
    <x v="0"/>
    <x v="5"/>
    <s v="O+"/>
    <x v="1"/>
    <x v="1153"/>
    <s v="Daniel Marshall"/>
    <s v="Richardson-Lopez"/>
    <x v="4"/>
    <n v="6112.1889010000004"/>
    <n v="187"/>
    <x v="1"/>
    <d v="2019-03-18T00:00:00"/>
    <n v="8"/>
    <s v="Aspirin"/>
    <x v="0"/>
  </r>
  <r>
    <s v="Ricardo Reyes"/>
    <n v="54"/>
    <x v="1"/>
    <x v="1"/>
    <x v="1"/>
    <s v="B-"/>
    <x v="0"/>
    <x v="274"/>
    <s v="Nathan Jones"/>
    <s v="Brown-Bruce"/>
    <x v="1"/>
    <n v="41215.60166"/>
    <n v="195"/>
    <x v="1"/>
    <d v="2021-08-23T00:00:00"/>
    <n v="5"/>
    <s v="Ibuprofen"/>
    <x v="2"/>
  </r>
  <r>
    <s v="Debra Hamilton"/>
    <n v="46"/>
    <x v="1"/>
    <x v="1"/>
    <x v="1"/>
    <s v="AB+"/>
    <x v="2"/>
    <x v="1519"/>
    <s v="Jerome Liu"/>
    <s v="Ramirez LLC"/>
    <x v="4"/>
    <n v="6117.937269"/>
    <n v="176"/>
    <x v="0"/>
    <d v="2022-09-18T00:00:00"/>
    <n v="8"/>
    <s v="Lipitor"/>
    <x v="0"/>
  </r>
  <r>
    <s v="Catherine Cohen"/>
    <n v="38"/>
    <x v="1"/>
    <x v="1"/>
    <x v="1"/>
    <s v="A+"/>
    <x v="5"/>
    <x v="1520"/>
    <s v="Cassandra Singh"/>
    <s v="Tucker Group"/>
    <x v="3"/>
    <n v="72960.658559999996"/>
    <n v="171"/>
    <x v="0"/>
    <d v="2023-03-06T00:00:00"/>
    <n v="6"/>
    <s v="Penicillin"/>
    <x v="2"/>
  </r>
  <r>
    <s v="Daniel Jennings"/>
    <n v="71"/>
    <x v="0"/>
    <x v="1"/>
    <x v="2"/>
    <s v="B+"/>
    <x v="3"/>
    <x v="863"/>
    <s v="Mark Singleton"/>
    <s v="Dunlap LLC"/>
    <x v="4"/>
    <n v="35962.635139999999"/>
    <n v="122"/>
    <x v="0"/>
    <d v="2020-04-11T00:00:00"/>
    <n v="21"/>
    <s v="Ibuprofen"/>
    <x v="1"/>
  </r>
  <r>
    <s v="Oscar Allen"/>
    <n v="64"/>
    <x v="0"/>
    <x v="1"/>
    <x v="2"/>
    <s v="B+"/>
    <x v="1"/>
    <x v="779"/>
    <s v="Victoria Olson"/>
    <s v="Harris and Sons"/>
    <x v="2"/>
    <n v="43200.415280000001"/>
    <n v="330"/>
    <x v="0"/>
    <d v="2021-11-28T00:00:00"/>
    <n v="7"/>
    <s v="Paracetamol"/>
    <x v="1"/>
  </r>
  <r>
    <s v="Ronald Estes"/>
    <n v="82"/>
    <x v="0"/>
    <x v="0"/>
    <x v="0"/>
    <s v="AB-"/>
    <x v="1"/>
    <x v="1521"/>
    <s v="David Rocha"/>
    <s v="Hughes, Robinson and Gray"/>
    <x v="1"/>
    <n v="15491.986000000001"/>
    <n v="157"/>
    <x v="0"/>
    <d v="2019-12-14T00:00:00"/>
    <n v="7"/>
    <s v="Ibuprofen"/>
    <x v="2"/>
  </r>
  <r>
    <s v="Carol Steele"/>
    <n v="79"/>
    <x v="0"/>
    <x v="0"/>
    <x v="0"/>
    <s v="O-"/>
    <x v="4"/>
    <x v="112"/>
    <s v="Gregory Welch"/>
    <s v="Phillips-Thompson"/>
    <x v="0"/>
    <n v="34034.590559999997"/>
    <n v="143"/>
    <x v="2"/>
    <d v="2019-06-28T00:00:00"/>
    <n v="7"/>
    <s v="Paracetamol"/>
    <x v="1"/>
  </r>
  <r>
    <s v="Wesley Rogers"/>
    <n v="80"/>
    <x v="0"/>
    <x v="1"/>
    <x v="2"/>
    <s v="O+"/>
    <x v="4"/>
    <x v="227"/>
    <s v="Kristie Curtis"/>
    <s v="Martinez and Sons"/>
    <x v="4"/>
    <n v="6288.1169440000003"/>
    <n v="158"/>
    <x v="1"/>
    <d v="2020-09-09T00:00:00"/>
    <n v="26"/>
    <s v="Paracetamol"/>
    <x v="1"/>
  </r>
  <r>
    <s v="Mrs. Donna Bishop"/>
    <n v="67"/>
    <x v="0"/>
    <x v="1"/>
    <x v="2"/>
    <s v="AB+"/>
    <x v="1"/>
    <x v="1522"/>
    <s v="Brandon Brown"/>
    <s v="Sherman, Allen and Hodges"/>
    <x v="3"/>
    <n v="3881.2146050000001"/>
    <n v="249"/>
    <x v="0"/>
    <d v="2019-01-18T00:00:00"/>
    <n v="13"/>
    <s v="Aspirin"/>
    <x v="1"/>
  </r>
  <r>
    <s v="Curtis Tran"/>
    <n v="72"/>
    <x v="0"/>
    <x v="1"/>
    <x v="2"/>
    <s v="AB-"/>
    <x v="3"/>
    <x v="631"/>
    <s v="Kevin Parker"/>
    <s v="Berger, Anderson and Romero"/>
    <x v="4"/>
    <n v="35565.46415"/>
    <n v="406"/>
    <x v="0"/>
    <d v="2022-01-29T00:00:00"/>
    <n v="5"/>
    <s v="Aspirin"/>
    <x v="2"/>
  </r>
  <r>
    <s v="Charles Winters"/>
    <n v="68"/>
    <x v="0"/>
    <x v="0"/>
    <x v="0"/>
    <s v="A-"/>
    <x v="2"/>
    <x v="1298"/>
    <s v="Marissa Stone"/>
    <s v="Wilkinson LLC"/>
    <x v="3"/>
    <n v="22768.742450000002"/>
    <n v="268"/>
    <x v="1"/>
    <d v="2022-01-29T00:00:00"/>
    <n v="7"/>
    <s v="Aspirin"/>
    <x v="0"/>
  </r>
  <r>
    <s v="Willie Brewer"/>
    <n v="51"/>
    <x v="1"/>
    <x v="1"/>
    <x v="1"/>
    <s v="O-"/>
    <x v="4"/>
    <x v="1112"/>
    <s v="Rachel Oneill"/>
    <s v="Lawrence-Mcintyre"/>
    <x v="2"/>
    <n v="19631.979520000001"/>
    <n v="380"/>
    <x v="1"/>
    <d v="2020-01-01T00:00:00"/>
    <n v="8"/>
    <s v="Aspirin"/>
    <x v="1"/>
  </r>
  <r>
    <s v="Laura Rodriguez"/>
    <n v="21"/>
    <x v="2"/>
    <x v="0"/>
    <x v="5"/>
    <s v="AB+"/>
    <x v="4"/>
    <x v="9"/>
    <s v="Dakota Burch"/>
    <s v="Moore-Weber"/>
    <x v="4"/>
    <n v="34275.808239999998"/>
    <n v="424"/>
    <x v="1"/>
    <d v="2023-01-05T00:00:00"/>
    <n v="21"/>
    <s v="Ibuprofen"/>
    <x v="2"/>
  </r>
  <r>
    <s v="Kaitlin Khan"/>
    <n v="77"/>
    <x v="0"/>
    <x v="0"/>
    <x v="0"/>
    <s v="A+"/>
    <x v="3"/>
    <x v="1000"/>
    <s v="Sara Garcia"/>
    <s v="Gonzalez Inc"/>
    <x v="4"/>
    <n v="13287.398440000001"/>
    <n v="250"/>
    <x v="0"/>
    <d v="2023-07-03T00:00:00"/>
    <n v="14"/>
    <s v="Paracetamol"/>
    <x v="0"/>
  </r>
  <r>
    <s v="Morgan Flores"/>
    <n v="61"/>
    <x v="0"/>
    <x v="0"/>
    <x v="0"/>
    <s v="O+"/>
    <x v="4"/>
    <x v="1246"/>
    <s v="Marie Dean"/>
    <s v="Cervantes, Walsh and Lopez"/>
    <x v="0"/>
    <n v="2426.3672980000001"/>
    <n v="208"/>
    <x v="1"/>
    <d v="2019-11-23T00:00:00"/>
    <n v="14"/>
    <s v="Lipitor"/>
    <x v="1"/>
  </r>
  <r>
    <s v="David Johnson"/>
    <n v="18"/>
    <x v="2"/>
    <x v="1"/>
    <x v="4"/>
    <s v="O+"/>
    <x v="1"/>
    <x v="336"/>
    <s v="Amber Carter"/>
    <s v="Robinson-Moore"/>
    <x v="1"/>
    <n v="35876.279649999997"/>
    <n v="140"/>
    <x v="2"/>
    <d v="2023-07-31T00:00:00"/>
    <n v="27"/>
    <s v="Lipitor"/>
    <x v="2"/>
  </r>
  <r>
    <s v="Brian Lee"/>
    <n v="75"/>
    <x v="0"/>
    <x v="1"/>
    <x v="2"/>
    <s v="A+"/>
    <x v="4"/>
    <x v="1476"/>
    <s v="David Obrien"/>
    <s v="Knight-Higgins"/>
    <x v="1"/>
    <n v="3022.8219770000001"/>
    <n v="214"/>
    <x v="1"/>
    <d v="2021-05-17T00:00:00"/>
    <n v="6"/>
    <s v="Lipitor"/>
    <x v="1"/>
  </r>
  <r>
    <s v="Jessica Haynes"/>
    <n v="63"/>
    <x v="0"/>
    <x v="1"/>
    <x v="2"/>
    <s v="O-"/>
    <x v="1"/>
    <x v="537"/>
    <s v="Ann Davis"/>
    <s v="White-Blankenship"/>
    <x v="1"/>
    <n v="16678.465950000002"/>
    <n v="439"/>
    <x v="1"/>
    <d v="2022-07-31T00:00:00"/>
    <n v="20"/>
    <s v="Penicillin"/>
    <x v="0"/>
  </r>
  <r>
    <s v="Sandra Leonard"/>
    <n v="63"/>
    <x v="0"/>
    <x v="0"/>
    <x v="0"/>
    <s v="O+"/>
    <x v="4"/>
    <x v="166"/>
    <s v="Patrick Martinez"/>
    <s v="Calhoun Ltd"/>
    <x v="0"/>
    <n v="23553.38321"/>
    <n v="244"/>
    <x v="1"/>
    <d v="2022-12-27T00:00:00"/>
    <n v="9"/>
    <s v="Aspirin"/>
    <x v="1"/>
  </r>
  <r>
    <s v="Vincent Mason"/>
    <n v="56"/>
    <x v="1"/>
    <x v="0"/>
    <x v="3"/>
    <s v="O-"/>
    <x v="2"/>
    <x v="801"/>
    <s v="Rachel Short"/>
    <s v="Young-Smith"/>
    <x v="3"/>
    <n v="3710.6627979999998"/>
    <n v="306"/>
    <x v="1"/>
    <d v="2022-12-06T00:00:00"/>
    <n v="8"/>
    <s v="Lipitor"/>
    <x v="1"/>
  </r>
  <r>
    <s v="Joshua Banks"/>
    <n v="69"/>
    <x v="0"/>
    <x v="0"/>
    <x v="0"/>
    <s v="AB-"/>
    <x v="2"/>
    <x v="1462"/>
    <s v="Carrie Wiggins"/>
    <s v="Wilson, Adams and Mack"/>
    <x v="2"/>
    <n v="22942.379529999998"/>
    <n v="451"/>
    <x v="0"/>
    <d v="2020-07-28T00:00:00"/>
    <n v="2"/>
    <s v="Penicillin"/>
    <x v="1"/>
  </r>
  <r>
    <s v="Jessica Wolf"/>
    <n v="24"/>
    <x v="2"/>
    <x v="1"/>
    <x v="4"/>
    <s v="A+"/>
    <x v="3"/>
    <x v="1523"/>
    <s v="Martin Ward"/>
    <s v="Graham PLC"/>
    <x v="2"/>
    <n v="37895.496440000003"/>
    <n v="437"/>
    <x v="2"/>
    <d v="2023-06-20T00:00:00"/>
    <n v="15"/>
    <s v="Lipitor"/>
    <x v="2"/>
  </r>
  <r>
    <s v="Joseph Thompson"/>
    <n v="44"/>
    <x v="1"/>
    <x v="1"/>
    <x v="1"/>
    <s v="AB-"/>
    <x v="3"/>
    <x v="214"/>
    <s v="Virginia Brown PhD"/>
    <s v="Graham, Phillips and Swanson"/>
    <x v="1"/>
    <n v="29924.128769999999"/>
    <n v="304"/>
    <x v="0"/>
    <d v="2019-12-18T00:00:00"/>
    <n v="12"/>
    <s v="Ibuprofen"/>
    <x v="2"/>
  </r>
  <r>
    <s v="Laurie Gonzalez"/>
    <n v="29"/>
    <x v="2"/>
    <x v="0"/>
    <x v="5"/>
    <s v="AB+"/>
    <x v="1"/>
    <x v="768"/>
    <s v="Connie Allen"/>
    <s v="Anderson PLC"/>
    <x v="1"/>
    <n v="14815.35088"/>
    <n v="184"/>
    <x v="1"/>
    <d v="2021-11-05T00:00:00"/>
    <n v="19"/>
    <s v="Aspirin"/>
    <x v="2"/>
  </r>
  <r>
    <s v="Janice Mccall"/>
    <n v="82"/>
    <x v="0"/>
    <x v="1"/>
    <x v="2"/>
    <s v="AB-"/>
    <x v="1"/>
    <x v="1108"/>
    <s v="Laura Dodson"/>
    <s v="Gonzales, Conway and Gutierrez"/>
    <x v="0"/>
    <n v="2585.1623789999999"/>
    <n v="320"/>
    <x v="2"/>
    <d v="2023-09-13T00:00:00"/>
    <n v="27"/>
    <s v="Paracetamol"/>
    <x v="2"/>
  </r>
  <r>
    <s v="Betty Sandoval"/>
    <n v="21"/>
    <x v="2"/>
    <x v="0"/>
    <x v="5"/>
    <s v="AB+"/>
    <x v="1"/>
    <x v="1524"/>
    <s v="Anthony Garcia"/>
    <s v="Martin, Thompson and Keller"/>
    <x v="1"/>
    <n v="3316.7352129999999"/>
    <n v="137"/>
    <x v="2"/>
    <d v="2020-05-04T00:00:00"/>
    <n v="29"/>
    <s v="Paracetamol"/>
    <x v="2"/>
  </r>
  <r>
    <s v="Michael Booth"/>
    <n v="77"/>
    <x v="0"/>
    <x v="0"/>
    <x v="0"/>
    <s v="AB-"/>
    <x v="4"/>
    <x v="1525"/>
    <s v="Mrs. Sarah Perez"/>
    <s v="Burke, Mora and Shannon"/>
    <x v="2"/>
    <n v="31645.19714"/>
    <n v="125"/>
    <x v="2"/>
    <d v="2020-10-31T00:00:00"/>
    <n v="23"/>
    <s v="Paracetamol"/>
    <x v="2"/>
  </r>
  <r>
    <s v="Eric Rojas"/>
    <n v="18"/>
    <x v="2"/>
    <x v="0"/>
    <x v="5"/>
    <s v="A+"/>
    <x v="3"/>
    <x v="1149"/>
    <s v="Paula Carter"/>
    <s v="Kent, Parker and Andersen"/>
    <x v="4"/>
    <n v="6918.3185270000004"/>
    <n v="440"/>
    <x v="2"/>
    <d v="2019-07-16T00:00:00"/>
    <n v="15"/>
    <s v="Paracetamol"/>
    <x v="2"/>
  </r>
  <r>
    <s v="David Oconnell"/>
    <n v="81"/>
    <x v="0"/>
    <x v="0"/>
    <x v="0"/>
    <s v="B+"/>
    <x v="2"/>
    <x v="1526"/>
    <s v="Annette Martinez"/>
    <s v="Rivers PLC"/>
    <x v="2"/>
    <n v="22076.528910000001"/>
    <n v="144"/>
    <x v="2"/>
    <d v="2021-09-19T00:00:00"/>
    <n v="17"/>
    <s v="Aspirin"/>
    <x v="0"/>
  </r>
  <r>
    <s v="Kristy Palmer"/>
    <n v="46"/>
    <x v="1"/>
    <x v="1"/>
    <x v="1"/>
    <s v="B+"/>
    <x v="4"/>
    <x v="1527"/>
    <s v="Charles Bennett"/>
    <s v="Stone, Hall and Day"/>
    <x v="3"/>
    <n v="15023.279500000001"/>
    <n v="441"/>
    <x v="2"/>
    <d v="2023-10-22T00:00:00"/>
    <n v="19"/>
    <s v="Paracetamol"/>
    <x v="0"/>
  </r>
  <r>
    <s v="Katie Hernandez"/>
    <n v="19"/>
    <x v="2"/>
    <x v="0"/>
    <x v="5"/>
    <s v="AB+"/>
    <x v="2"/>
    <x v="1310"/>
    <s v="Steven Romero"/>
    <s v="Rangel-Thomas"/>
    <x v="3"/>
    <n v="16896.417219999999"/>
    <n v="461"/>
    <x v="0"/>
    <d v="2020-07-10T00:00:00"/>
    <n v="14"/>
    <s v="Aspirin"/>
    <x v="2"/>
  </r>
  <r>
    <s v="Kevin Contreras"/>
    <n v="69"/>
    <x v="0"/>
    <x v="1"/>
    <x v="2"/>
    <s v="O-"/>
    <x v="1"/>
    <x v="1210"/>
    <s v="Bradley Miller"/>
    <s v="Russell-West"/>
    <x v="3"/>
    <n v="19932.08008"/>
    <n v="455"/>
    <x v="2"/>
    <d v="2020-12-14T00:00:00"/>
    <n v="29"/>
    <s v="Lipitor"/>
    <x v="1"/>
  </r>
  <r>
    <s v="Amanda Daniels"/>
    <n v="21"/>
    <x v="2"/>
    <x v="0"/>
    <x v="5"/>
    <s v="O-"/>
    <x v="1"/>
    <x v="756"/>
    <s v="Kimberly Zamora"/>
    <s v="Martin, Ward and Martinez"/>
    <x v="2"/>
    <n v="41626.673450000002"/>
    <n v="308"/>
    <x v="2"/>
    <d v="2020-08-28T00:00:00"/>
    <n v="18"/>
    <s v="Paracetamol"/>
    <x v="0"/>
  </r>
  <r>
    <s v="Gerald Johnson"/>
    <n v="20"/>
    <x v="2"/>
    <x v="0"/>
    <x v="5"/>
    <s v="A+"/>
    <x v="1"/>
    <x v="1496"/>
    <s v="Stephen Clark"/>
    <s v="Reynolds, Dominguez and Brown"/>
    <x v="4"/>
    <n v="34777.699430000001"/>
    <n v="184"/>
    <x v="2"/>
    <d v="2022-10-18T00:00:00"/>
    <n v="6"/>
    <s v="Lipitor"/>
    <x v="0"/>
  </r>
  <r>
    <s v="Michael Mason"/>
    <n v="56"/>
    <x v="1"/>
    <x v="0"/>
    <x v="3"/>
    <s v="B+"/>
    <x v="1"/>
    <x v="14"/>
    <s v="Justin Goodman"/>
    <s v="Rodriguez Inc"/>
    <x v="2"/>
    <n v="14224.1824"/>
    <n v="303"/>
    <x v="2"/>
    <d v="2021-06-17T00:00:00"/>
    <n v="3"/>
    <s v="Paracetamol"/>
    <x v="0"/>
  </r>
  <r>
    <s v="Travis Golden"/>
    <n v="70"/>
    <x v="0"/>
    <x v="1"/>
    <x v="2"/>
    <s v="O-"/>
    <x v="4"/>
    <x v="1528"/>
    <s v="David Malone"/>
    <s v="Walters, Reed and Bailey"/>
    <x v="1"/>
    <n v="33208.317280000003"/>
    <n v="194"/>
    <x v="1"/>
    <d v="2021-03-01T00:00:00"/>
    <n v="4"/>
    <s v="Ibuprofen"/>
    <x v="2"/>
  </r>
  <r>
    <s v="Scott Williams"/>
    <n v="79"/>
    <x v="0"/>
    <x v="0"/>
    <x v="0"/>
    <s v="A+"/>
    <x v="2"/>
    <x v="889"/>
    <s v="Anthony Peck DDS"/>
    <s v="Anderson and Sons"/>
    <x v="4"/>
    <n v="4204.6541209999996"/>
    <n v="288"/>
    <x v="1"/>
    <d v="2023-02-26T00:00:00"/>
    <n v="9"/>
    <s v="Penicillin"/>
    <x v="1"/>
  </r>
  <r>
    <s v="Steven Owen DDS"/>
    <n v="58"/>
    <x v="1"/>
    <x v="1"/>
    <x v="1"/>
    <s v="B-"/>
    <x v="1"/>
    <x v="495"/>
    <s v="John Thomas"/>
    <s v="Le, Stevens and Ellis"/>
    <x v="2"/>
    <n v="13910.6345"/>
    <n v="415"/>
    <x v="2"/>
    <d v="2019-06-26T00:00:00"/>
    <n v="6"/>
    <s v="Aspirin"/>
    <x v="0"/>
  </r>
  <r>
    <s v="Margaret Steele"/>
    <n v="58"/>
    <x v="1"/>
    <x v="1"/>
    <x v="1"/>
    <s v="O+"/>
    <x v="0"/>
    <x v="1140"/>
    <s v="Julie Travis"/>
    <s v="Anderson and Sons"/>
    <x v="4"/>
    <n v="20385.537759999999"/>
    <n v="228"/>
    <x v="1"/>
    <d v="2019-10-13T00:00:00"/>
    <n v="18"/>
    <s v="Paracetamol"/>
    <x v="2"/>
  </r>
  <r>
    <s v="Albert Gordon"/>
    <n v="79"/>
    <x v="0"/>
    <x v="0"/>
    <x v="0"/>
    <s v="O+"/>
    <x v="5"/>
    <x v="1358"/>
    <s v="Douglas Young"/>
    <s v="Cohen-Yates"/>
    <x v="1"/>
    <n v="3143.958118"/>
    <n v="447"/>
    <x v="0"/>
    <d v="2021-05-10T00:00:00"/>
    <n v="3"/>
    <s v="Aspirin"/>
    <x v="2"/>
  </r>
  <r>
    <s v="Dylan Parks"/>
    <n v="58"/>
    <x v="1"/>
    <x v="0"/>
    <x v="3"/>
    <s v="AB+"/>
    <x v="5"/>
    <x v="190"/>
    <s v="Diana Aguilar"/>
    <s v="Guerrero, Lewis and Adams"/>
    <x v="4"/>
    <n v="9934.138782"/>
    <n v="153"/>
    <x v="1"/>
    <d v="2019-08-11T00:00:00"/>
    <n v="21"/>
    <s v="Penicillin"/>
    <x v="2"/>
  </r>
  <r>
    <s v="Craig Howard"/>
    <n v="81"/>
    <x v="0"/>
    <x v="1"/>
    <x v="2"/>
    <s v="AB-"/>
    <x v="3"/>
    <x v="880"/>
    <s v="Casey Frazier"/>
    <s v="Hansen-Robinson"/>
    <x v="4"/>
    <n v="6587.9623600000004"/>
    <n v="250"/>
    <x v="0"/>
    <d v="2021-04-25T00:00:00"/>
    <n v="3"/>
    <s v="Ibuprofen"/>
    <x v="2"/>
  </r>
  <r>
    <s v="Paul Jones"/>
    <n v="57"/>
    <x v="1"/>
    <x v="0"/>
    <x v="3"/>
    <s v="AB-"/>
    <x v="1"/>
    <x v="1035"/>
    <s v="Melissa Nelson"/>
    <s v="Smith, Fleming and Wells"/>
    <x v="2"/>
    <n v="27830.904849999999"/>
    <n v="198"/>
    <x v="2"/>
    <d v="2019-10-17T00:00:00"/>
    <n v="2"/>
    <s v="Ibuprofen"/>
    <x v="0"/>
  </r>
  <r>
    <s v="Brenda Norton"/>
    <n v="72"/>
    <x v="0"/>
    <x v="0"/>
    <x v="0"/>
    <s v="AB+"/>
    <x v="2"/>
    <x v="1134"/>
    <s v="Mr. Jonathan Brown"/>
    <s v="Chase-Day"/>
    <x v="4"/>
    <n v="15896.534890000001"/>
    <n v="288"/>
    <x v="1"/>
    <d v="2020-02-19T00:00:00"/>
    <n v="5"/>
    <s v="Paracetamol"/>
    <x v="1"/>
  </r>
  <r>
    <s v="Paul Thompson"/>
    <n v="47"/>
    <x v="1"/>
    <x v="1"/>
    <x v="1"/>
    <s v="A+"/>
    <x v="2"/>
    <x v="603"/>
    <s v="Nicholas Kim"/>
    <s v="Miller-Owens"/>
    <x v="1"/>
    <n v="23982.201560000001"/>
    <n v="187"/>
    <x v="1"/>
    <d v="2023-06-09T00:00:00"/>
    <n v="30"/>
    <s v="Aspirin"/>
    <x v="0"/>
  </r>
  <r>
    <s v="Theresa Douglas"/>
    <n v="28"/>
    <x v="2"/>
    <x v="0"/>
    <x v="5"/>
    <s v="A+"/>
    <x v="2"/>
    <x v="1436"/>
    <s v="Gordon Walker"/>
    <s v="Chavez-Johnson"/>
    <x v="1"/>
    <n v="7683.3255790000003"/>
    <n v="181"/>
    <x v="2"/>
    <d v="2023-10-10T00:00:00"/>
    <n v="15"/>
    <s v="Aspirin"/>
    <x v="1"/>
  </r>
  <r>
    <s v="Paige Hunt"/>
    <n v="75"/>
    <x v="0"/>
    <x v="1"/>
    <x v="2"/>
    <s v="O+"/>
    <x v="3"/>
    <x v="1529"/>
    <s v="Michael Harrington"/>
    <s v="Cole, Jones and Lawrence"/>
    <x v="0"/>
    <n v="34178.574009999997"/>
    <n v="337"/>
    <x v="1"/>
    <d v="2020-09-12T00:00:00"/>
    <n v="21"/>
    <s v="Ibuprofen"/>
    <x v="2"/>
  </r>
  <r>
    <s v="David Garcia MD"/>
    <n v="77"/>
    <x v="0"/>
    <x v="0"/>
    <x v="0"/>
    <s v="A+"/>
    <x v="1"/>
    <x v="438"/>
    <s v="Jonathan Allen"/>
    <s v="Thomas, Harmon and Waller"/>
    <x v="2"/>
    <n v="44518.844449999997"/>
    <n v="129"/>
    <x v="2"/>
    <d v="2021-02-15T00:00:00"/>
    <n v="7"/>
    <s v="Ibuprofen"/>
    <x v="2"/>
  </r>
  <r>
    <s v="John Gonzalez"/>
    <n v="50"/>
    <x v="1"/>
    <x v="1"/>
    <x v="1"/>
    <s v="B+"/>
    <x v="0"/>
    <x v="1530"/>
    <s v="Troy Hutchinson"/>
    <s v="Sanchez, Hernandez and Smith"/>
    <x v="1"/>
    <n v="43639.083729999998"/>
    <n v="176"/>
    <x v="2"/>
    <d v="2019-06-20T00:00:00"/>
    <n v="14"/>
    <s v="Penicillin"/>
    <x v="1"/>
  </r>
  <r>
    <s v="Patricia Hill"/>
    <n v="25"/>
    <x v="2"/>
    <x v="0"/>
    <x v="5"/>
    <s v="AB+"/>
    <x v="2"/>
    <x v="513"/>
    <s v="Susan Johnson"/>
    <s v="Schroeder-Campbell"/>
    <x v="3"/>
    <n v="18062.341"/>
    <n v="180"/>
    <x v="0"/>
    <d v="2022-11-22T00:00:00"/>
    <n v="14"/>
    <s v="Aspirin"/>
    <x v="0"/>
  </r>
  <r>
    <s v="Randy Mitchell"/>
    <n v="72"/>
    <x v="0"/>
    <x v="1"/>
    <x v="2"/>
    <s v="AB+"/>
    <x v="3"/>
    <x v="1388"/>
    <s v="Megan Allen"/>
    <s v="Burch-Benson"/>
    <x v="0"/>
    <n v="4741.6153389999999"/>
    <n v="305"/>
    <x v="2"/>
    <d v="2022-05-06T00:00:00"/>
    <n v="24"/>
    <s v="Penicillin"/>
    <x v="1"/>
  </r>
  <r>
    <s v="Hunter Munoz"/>
    <n v="66"/>
    <x v="0"/>
    <x v="0"/>
    <x v="0"/>
    <s v="A-"/>
    <x v="4"/>
    <x v="499"/>
    <s v="George Clark"/>
    <s v="Lopez-Ellis"/>
    <x v="1"/>
    <n v="18338.663990000001"/>
    <n v="392"/>
    <x v="2"/>
    <d v="2022-10-23T00:00:00"/>
    <n v="26"/>
    <s v="Paracetamol"/>
    <x v="0"/>
  </r>
  <r>
    <s v="Linda Turner"/>
    <n v="18"/>
    <x v="2"/>
    <x v="0"/>
    <x v="5"/>
    <s v="O-"/>
    <x v="4"/>
    <x v="501"/>
    <s v="Felicia Marshall"/>
    <s v="Marquez, Hamilton and Hicks"/>
    <x v="3"/>
    <n v="23848.295180000001"/>
    <n v="481"/>
    <x v="1"/>
    <d v="2020-06-11T00:00:00"/>
    <n v="20"/>
    <s v="Penicillin"/>
    <x v="2"/>
  </r>
  <r>
    <s v="Linda Johnson"/>
    <n v="43"/>
    <x v="1"/>
    <x v="0"/>
    <x v="3"/>
    <s v="B-"/>
    <x v="5"/>
    <x v="512"/>
    <s v="Dylan Ramirez"/>
    <s v="Hill-Gibson"/>
    <x v="1"/>
    <n v="6659.6708790000002"/>
    <n v="117"/>
    <x v="1"/>
    <d v="2019-05-14T00:00:00"/>
    <n v="15"/>
    <s v="Aspirin"/>
    <x v="0"/>
  </r>
  <r>
    <s v="Brianna Flores"/>
    <n v="64"/>
    <x v="0"/>
    <x v="0"/>
    <x v="0"/>
    <s v="O-"/>
    <x v="5"/>
    <x v="1422"/>
    <s v="Timothy White"/>
    <s v="Turner-Cook"/>
    <x v="2"/>
    <n v="72888.802790000002"/>
    <n v="139"/>
    <x v="0"/>
    <d v="2023-07-24T00:00:00"/>
    <n v="12"/>
    <s v="Aspirin"/>
    <x v="1"/>
  </r>
  <r>
    <s v="Faith Miranda"/>
    <n v="25"/>
    <x v="2"/>
    <x v="1"/>
    <x v="4"/>
    <s v="AB+"/>
    <x v="4"/>
    <x v="475"/>
    <s v="Kevin Copeland"/>
    <s v="Nunez-Stafford"/>
    <x v="4"/>
    <n v="12765.756890000001"/>
    <n v="486"/>
    <x v="1"/>
    <d v="2021-12-22T00:00:00"/>
    <n v="11"/>
    <s v="Aspirin"/>
    <x v="0"/>
  </r>
  <r>
    <s v="Kayla Snyder"/>
    <n v="27"/>
    <x v="2"/>
    <x v="1"/>
    <x v="4"/>
    <s v="AB+"/>
    <x v="1"/>
    <x v="886"/>
    <s v="Michelle Lewis"/>
    <s v="Henry Group"/>
    <x v="2"/>
    <n v="30491.05157"/>
    <n v="293"/>
    <x v="2"/>
    <d v="2022-04-29T00:00:00"/>
    <n v="3"/>
    <s v="Penicillin"/>
    <x v="0"/>
  </r>
  <r>
    <s v="Heidi Brown"/>
    <n v="43"/>
    <x v="1"/>
    <x v="0"/>
    <x v="3"/>
    <s v="B+"/>
    <x v="2"/>
    <x v="279"/>
    <s v="Connie Young"/>
    <s v="Aguilar and Sons"/>
    <x v="4"/>
    <n v="15131.24833"/>
    <n v="470"/>
    <x v="1"/>
    <d v="2018-11-27T00:00:00"/>
    <n v="13"/>
    <s v="Ibuprofen"/>
    <x v="0"/>
  </r>
  <r>
    <s v="Jose Mullen"/>
    <n v="63"/>
    <x v="0"/>
    <x v="1"/>
    <x v="2"/>
    <s v="O+"/>
    <x v="4"/>
    <x v="130"/>
    <s v="Joseph Stevens"/>
    <s v="Henry, Perry and Bolton"/>
    <x v="1"/>
    <n v="17630.391319999999"/>
    <n v="402"/>
    <x v="1"/>
    <d v="2020-06-15T00:00:00"/>
    <n v="15"/>
    <s v="Lipitor"/>
    <x v="2"/>
  </r>
  <r>
    <s v="Benjamin Gomez"/>
    <n v="38"/>
    <x v="1"/>
    <x v="1"/>
    <x v="1"/>
    <s v="AB-"/>
    <x v="5"/>
    <x v="384"/>
    <s v="Roberta Holland"/>
    <s v="Santana Ltd"/>
    <x v="3"/>
    <n v="57231.550439999999"/>
    <n v="236"/>
    <x v="0"/>
    <d v="2023-09-17T00:00:00"/>
    <n v="4"/>
    <s v="Lipitor"/>
    <x v="0"/>
  </r>
  <r>
    <s v="Helen Meyer"/>
    <n v="51"/>
    <x v="1"/>
    <x v="1"/>
    <x v="1"/>
    <s v="B-"/>
    <x v="1"/>
    <x v="430"/>
    <s v="Stephanie Jones"/>
    <s v="Avila, Davis and Washington"/>
    <x v="0"/>
    <n v="33927.682800000002"/>
    <n v="403"/>
    <x v="2"/>
    <d v="2022-06-11T00:00:00"/>
    <n v="6"/>
    <s v="Penicillin"/>
    <x v="2"/>
  </r>
  <r>
    <s v="Rachel Mcguire DDS"/>
    <n v="44"/>
    <x v="1"/>
    <x v="1"/>
    <x v="1"/>
    <s v="B+"/>
    <x v="4"/>
    <x v="541"/>
    <s v="Gregory Kennedy"/>
    <s v="Mitchell-Larsen"/>
    <x v="3"/>
    <n v="26350.123149999999"/>
    <n v="434"/>
    <x v="1"/>
    <d v="2022-02-06T00:00:00"/>
    <n v="6"/>
    <s v="Lipitor"/>
    <x v="2"/>
  </r>
  <r>
    <s v="Nancy Oconnor"/>
    <n v="79"/>
    <x v="0"/>
    <x v="0"/>
    <x v="0"/>
    <s v="B+"/>
    <x v="4"/>
    <x v="600"/>
    <s v="Maria Nolan"/>
    <s v="Leonard, Dean and Chambers"/>
    <x v="0"/>
    <n v="20329.77103"/>
    <n v="474"/>
    <x v="1"/>
    <d v="2022-06-28T00:00:00"/>
    <n v="15"/>
    <s v="Aspirin"/>
    <x v="0"/>
  </r>
  <r>
    <s v="Jessica Christensen"/>
    <n v="37"/>
    <x v="1"/>
    <x v="1"/>
    <x v="1"/>
    <s v="A-"/>
    <x v="4"/>
    <x v="1531"/>
    <s v="Maria Mann"/>
    <s v="Robbins-Porter"/>
    <x v="4"/>
    <n v="2189.777771"/>
    <n v="253"/>
    <x v="2"/>
    <d v="2022-05-27T00:00:00"/>
    <n v="23"/>
    <s v="Penicillin"/>
    <x v="0"/>
  </r>
  <r>
    <s v="Mario Stone"/>
    <n v="41"/>
    <x v="1"/>
    <x v="0"/>
    <x v="3"/>
    <s v="O-"/>
    <x v="0"/>
    <x v="412"/>
    <s v="Dr. Suzanne Long"/>
    <s v="Walker-Greene"/>
    <x v="2"/>
    <n v="37650.92381"/>
    <n v="187"/>
    <x v="1"/>
    <d v="2022-09-08T00:00:00"/>
    <n v="14"/>
    <s v="Paracetamol"/>
    <x v="1"/>
  </r>
  <r>
    <s v="Lucas Hernandez"/>
    <n v="38"/>
    <x v="1"/>
    <x v="0"/>
    <x v="3"/>
    <s v="O+"/>
    <x v="3"/>
    <x v="1415"/>
    <s v="Kim Harrington"/>
    <s v="Rodriguez Group"/>
    <x v="0"/>
    <n v="7847.654963"/>
    <n v="203"/>
    <x v="0"/>
    <d v="2022-03-12T00:00:00"/>
    <n v="15"/>
    <s v="Aspirin"/>
    <x v="2"/>
  </r>
  <r>
    <s v="Mary Smith"/>
    <n v="46"/>
    <x v="1"/>
    <x v="0"/>
    <x v="3"/>
    <s v="O-"/>
    <x v="4"/>
    <x v="1403"/>
    <s v="Michael Nolan"/>
    <s v="Jefferson-Torres"/>
    <x v="0"/>
    <n v="11670.23309"/>
    <n v="388"/>
    <x v="2"/>
    <d v="2023-06-28T00:00:00"/>
    <n v="19"/>
    <s v="Lipitor"/>
    <x v="0"/>
  </r>
  <r>
    <s v="Brian Alvarado"/>
    <n v="19"/>
    <x v="2"/>
    <x v="0"/>
    <x v="5"/>
    <s v="O+"/>
    <x v="4"/>
    <x v="1077"/>
    <s v="Luis Fisher"/>
    <s v="Ortiz-Robinson"/>
    <x v="4"/>
    <n v="33990.47997"/>
    <n v="300"/>
    <x v="1"/>
    <d v="2019-02-04T00:00:00"/>
    <n v="19"/>
    <s v="Penicillin"/>
    <x v="1"/>
  </r>
  <r>
    <s v="Kathy Harvey"/>
    <n v="61"/>
    <x v="0"/>
    <x v="0"/>
    <x v="0"/>
    <s v="A+"/>
    <x v="4"/>
    <x v="1150"/>
    <s v="Linda Morales PhD"/>
    <s v="Thompson-Wilson"/>
    <x v="1"/>
    <n v="30174.039400000001"/>
    <n v="487"/>
    <x v="2"/>
    <d v="2023-02-10T00:00:00"/>
    <n v="30"/>
    <s v="Paracetamol"/>
    <x v="0"/>
  </r>
  <r>
    <s v="Shannon Hunter"/>
    <n v="37"/>
    <x v="1"/>
    <x v="1"/>
    <x v="1"/>
    <s v="B+"/>
    <x v="3"/>
    <x v="285"/>
    <s v="Jimmy Hawkins"/>
    <s v="Smith-Hanson"/>
    <x v="2"/>
    <n v="7339.9538780000003"/>
    <n v="192"/>
    <x v="2"/>
    <d v="2020-03-21T00:00:00"/>
    <n v="6"/>
    <s v="Lipitor"/>
    <x v="0"/>
  </r>
  <r>
    <s v="Richard Jones"/>
    <n v="59"/>
    <x v="1"/>
    <x v="0"/>
    <x v="3"/>
    <s v="A+"/>
    <x v="2"/>
    <x v="70"/>
    <s v="Rebecca Parks"/>
    <s v="Smith, Cooper and Chavez"/>
    <x v="2"/>
    <n v="24987.149570000001"/>
    <n v="242"/>
    <x v="0"/>
    <d v="2020-05-24T00:00:00"/>
    <n v="8"/>
    <s v="Aspirin"/>
    <x v="2"/>
  </r>
  <r>
    <s v="Christina Mills"/>
    <n v="40"/>
    <x v="1"/>
    <x v="0"/>
    <x v="3"/>
    <s v="A-"/>
    <x v="4"/>
    <x v="279"/>
    <s v="Destiny Johnson"/>
    <s v="Brewer-Eaton"/>
    <x v="3"/>
    <n v="27326.68219"/>
    <n v="457"/>
    <x v="1"/>
    <d v="2018-12-10T00:00:00"/>
    <n v="26"/>
    <s v="Penicillin"/>
    <x v="0"/>
  </r>
  <r>
    <s v="Gary Lee"/>
    <n v="64"/>
    <x v="0"/>
    <x v="0"/>
    <x v="0"/>
    <s v="A+"/>
    <x v="1"/>
    <x v="382"/>
    <s v="Michael Stevens"/>
    <s v="Walker Ltd"/>
    <x v="2"/>
    <n v="37322.792880000001"/>
    <n v="175"/>
    <x v="2"/>
    <d v="2022-05-14T00:00:00"/>
    <n v="30"/>
    <s v="Aspirin"/>
    <x v="0"/>
  </r>
  <r>
    <s v="Jay Yates"/>
    <n v="72"/>
    <x v="0"/>
    <x v="1"/>
    <x v="2"/>
    <s v="A-"/>
    <x v="4"/>
    <x v="1324"/>
    <s v="Susan Michael"/>
    <s v="Ryan-Herman"/>
    <x v="2"/>
    <n v="17012.19989"/>
    <n v="230"/>
    <x v="2"/>
    <d v="2019-09-14T00:00:00"/>
    <n v="19"/>
    <s v="Paracetamol"/>
    <x v="2"/>
  </r>
  <r>
    <s v="Andres Adams"/>
    <n v="66"/>
    <x v="0"/>
    <x v="1"/>
    <x v="2"/>
    <s v="O-"/>
    <x v="4"/>
    <x v="21"/>
    <s v="Sylvia Sullivan"/>
    <s v="Townsend-Campbell"/>
    <x v="3"/>
    <n v="3426.486887"/>
    <n v="248"/>
    <x v="1"/>
    <d v="2022-12-31T00:00:00"/>
    <n v="19"/>
    <s v="Aspirin"/>
    <x v="2"/>
  </r>
  <r>
    <s v="Lori Lee"/>
    <n v="59"/>
    <x v="1"/>
    <x v="0"/>
    <x v="3"/>
    <s v="AB+"/>
    <x v="4"/>
    <x v="1532"/>
    <s v="Jose Klein"/>
    <s v="Drake-Love"/>
    <x v="3"/>
    <n v="27836.881440000001"/>
    <n v="199"/>
    <x v="1"/>
    <d v="2019-03-24T00:00:00"/>
    <n v="12"/>
    <s v="Aspirin"/>
    <x v="2"/>
  </r>
  <r>
    <s v="Alexandra Davis"/>
    <n v="34"/>
    <x v="2"/>
    <x v="1"/>
    <x v="4"/>
    <s v="B-"/>
    <x v="3"/>
    <x v="241"/>
    <s v="John Dean"/>
    <s v="Chavez Ltd"/>
    <x v="4"/>
    <n v="37341.409659999998"/>
    <n v="478"/>
    <x v="1"/>
    <d v="2023-03-31T00:00:00"/>
    <n v="2"/>
    <s v="Penicillin"/>
    <x v="2"/>
  </r>
  <r>
    <s v="William Doyle"/>
    <n v="58"/>
    <x v="1"/>
    <x v="1"/>
    <x v="1"/>
    <s v="B+"/>
    <x v="4"/>
    <x v="1533"/>
    <s v="Terrence Smith"/>
    <s v="Cunningham-Christensen"/>
    <x v="2"/>
    <n v="1982.2799660000001"/>
    <n v="444"/>
    <x v="1"/>
    <d v="2021-01-29T00:00:00"/>
    <n v="21"/>
    <s v="Aspirin"/>
    <x v="1"/>
  </r>
  <r>
    <s v="Casey Foster"/>
    <n v="50"/>
    <x v="1"/>
    <x v="1"/>
    <x v="1"/>
    <s v="B+"/>
    <x v="4"/>
    <x v="878"/>
    <s v="Ryan Wilson"/>
    <s v="Rose Inc"/>
    <x v="3"/>
    <n v="30464.92469"/>
    <n v="478"/>
    <x v="1"/>
    <d v="2023-06-14T00:00:00"/>
    <n v="22"/>
    <s v="Lipitor"/>
    <x v="0"/>
  </r>
  <r>
    <s v="Kevin Martinez"/>
    <n v="52"/>
    <x v="1"/>
    <x v="0"/>
    <x v="3"/>
    <s v="B-"/>
    <x v="2"/>
    <x v="1509"/>
    <s v="Barbara Snyder"/>
    <s v="Blackburn and Sons"/>
    <x v="0"/>
    <n v="21994.209220000001"/>
    <n v="116"/>
    <x v="0"/>
    <d v="2019-12-09T00:00:00"/>
    <n v="1"/>
    <s v="Penicillin"/>
    <x v="2"/>
  </r>
  <r>
    <s v="Lisa Castro"/>
    <n v="20"/>
    <x v="2"/>
    <x v="0"/>
    <x v="5"/>
    <s v="B-"/>
    <x v="5"/>
    <x v="1534"/>
    <s v="Kristen Lewis"/>
    <s v="Cabrera-Meza"/>
    <x v="1"/>
    <n v="57804.570729999999"/>
    <n v="469"/>
    <x v="0"/>
    <d v="2019-09-09T00:00:00"/>
    <n v="13"/>
    <s v="Ibuprofen"/>
    <x v="2"/>
  </r>
  <r>
    <s v="Matthew Spencer"/>
    <n v="37"/>
    <x v="1"/>
    <x v="0"/>
    <x v="3"/>
    <s v="B-"/>
    <x v="3"/>
    <x v="282"/>
    <s v="Joe Norton"/>
    <s v="Romero, Robinson and Watts"/>
    <x v="0"/>
    <n v="21526.313839999999"/>
    <n v="404"/>
    <x v="1"/>
    <d v="2022-07-01T00:00:00"/>
    <n v="7"/>
    <s v="Aspirin"/>
    <x v="2"/>
  </r>
  <r>
    <s v="Derek Brown"/>
    <n v="58"/>
    <x v="1"/>
    <x v="0"/>
    <x v="3"/>
    <s v="A+"/>
    <x v="2"/>
    <x v="1219"/>
    <s v="Mark Reynolds"/>
    <s v="Aguilar, Hansen and Owen"/>
    <x v="0"/>
    <n v="3530.1704"/>
    <n v="391"/>
    <x v="2"/>
    <d v="2023-10-12T00:00:00"/>
    <n v="16"/>
    <s v="Aspirin"/>
    <x v="0"/>
  </r>
  <r>
    <s v="Adam Taylor"/>
    <n v="79"/>
    <x v="0"/>
    <x v="1"/>
    <x v="2"/>
    <s v="AB-"/>
    <x v="4"/>
    <x v="951"/>
    <s v="Kevin Frye"/>
    <s v="Keith Inc"/>
    <x v="4"/>
    <n v="22207.16102"/>
    <n v="398"/>
    <x v="1"/>
    <d v="2022-05-08T00:00:00"/>
    <n v="28"/>
    <s v="Ibuprofen"/>
    <x v="2"/>
  </r>
  <r>
    <s v="Jacqueline Wilson"/>
    <n v="53"/>
    <x v="1"/>
    <x v="0"/>
    <x v="3"/>
    <s v="O-"/>
    <x v="0"/>
    <x v="751"/>
    <s v="Joshua Martinez"/>
    <s v="Green, Robinson and Brock"/>
    <x v="0"/>
    <n v="18298.38853"/>
    <n v="402"/>
    <x v="2"/>
    <d v="2023-04-06T00:00:00"/>
    <n v="13"/>
    <s v="Aspirin"/>
    <x v="0"/>
  </r>
  <r>
    <s v="Alexis Ortega"/>
    <n v="66"/>
    <x v="0"/>
    <x v="1"/>
    <x v="2"/>
    <s v="A+"/>
    <x v="4"/>
    <x v="1535"/>
    <s v="Misty Fox"/>
    <s v="Johnson, Molina and Lewis"/>
    <x v="3"/>
    <n v="11792.20054"/>
    <n v="117"/>
    <x v="1"/>
    <d v="2019-06-01T00:00:00"/>
    <n v="15"/>
    <s v="Lipitor"/>
    <x v="1"/>
  </r>
  <r>
    <s v="Kristin Hill DVM"/>
    <n v="36"/>
    <x v="1"/>
    <x v="0"/>
    <x v="3"/>
    <s v="O+"/>
    <x v="5"/>
    <x v="847"/>
    <s v="Antonio Chen"/>
    <s v="Gray-Owens"/>
    <x v="4"/>
    <n v="28853.216179999999"/>
    <n v="370"/>
    <x v="0"/>
    <d v="2019-04-22T00:00:00"/>
    <n v="23"/>
    <s v="Ibuprofen"/>
    <x v="2"/>
  </r>
  <r>
    <s v="Ashley Wallace"/>
    <n v="74"/>
    <x v="0"/>
    <x v="1"/>
    <x v="2"/>
    <s v="O-"/>
    <x v="4"/>
    <x v="662"/>
    <s v="Jesse Hall"/>
    <s v="Fitzpatrick, Barnes and Pierce"/>
    <x v="2"/>
    <n v="15496.012199999999"/>
    <n v="261"/>
    <x v="2"/>
    <d v="2019-01-24T00:00:00"/>
    <n v="3"/>
    <s v="Penicillin"/>
    <x v="1"/>
  </r>
  <r>
    <s v="Daniel Wilson"/>
    <n v="36"/>
    <x v="1"/>
    <x v="1"/>
    <x v="1"/>
    <s v="B-"/>
    <x v="4"/>
    <x v="1300"/>
    <s v="Dustin Sanders"/>
    <s v="Brown LLC"/>
    <x v="1"/>
    <n v="14431.902669999999"/>
    <n v="186"/>
    <x v="1"/>
    <d v="2019-10-22T00:00:00"/>
    <n v="5"/>
    <s v="Penicillin"/>
    <x v="0"/>
  </r>
  <r>
    <s v="Ronald Bell"/>
    <n v="38"/>
    <x v="1"/>
    <x v="0"/>
    <x v="3"/>
    <s v="B+"/>
    <x v="4"/>
    <x v="1488"/>
    <s v="Ashley Knight"/>
    <s v="Campbell-Good"/>
    <x v="3"/>
    <n v="16104.568439999999"/>
    <n v="448"/>
    <x v="1"/>
    <d v="2022-05-29T00:00:00"/>
    <n v="18"/>
    <s v="Paracetamol"/>
    <x v="1"/>
  </r>
  <r>
    <s v="Beth Frazier"/>
    <n v="30"/>
    <x v="2"/>
    <x v="0"/>
    <x v="5"/>
    <s v="AB-"/>
    <x v="1"/>
    <x v="1050"/>
    <s v="Patricia Harris"/>
    <s v="Taylor Group"/>
    <x v="1"/>
    <n v="43593.695419999996"/>
    <n v="467"/>
    <x v="2"/>
    <d v="2023-01-17T00:00:00"/>
    <n v="28"/>
    <s v="Lipitor"/>
    <x v="1"/>
  </r>
  <r>
    <s v="Lynn Sawyer"/>
    <n v="39"/>
    <x v="1"/>
    <x v="0"/>
    <x v="3"/>
    <s v="A+"/>
    <x v="0"/>
    <x v="831"/>
    <s v="Mike Norton"/>
    <s v="Terry, Adams and Cook"/>
    <x v="2"/>
    <n v="4425.697795"/>
    <n v="412"/>
    <x v="1"/>
    <d v="2023-06-11T00:00:00"/>
    <n v="26"/>
    <s v="Lipitor"/>
    <x v="1"/>
  </r>
  <r>
    <s v="Adriana Murphy"/>
    <n v="54"/>
    <x v="1"/>
    <x v="1"/>
    <x v="1"/>
    <s v="O+"/>
    <x v="4"/>
    <x v="749"/>
    <s v="Keith Walker"/>
    <s v="Perkins-Hamilton"/>
    <x v="1"/>
    <n v="3316.5999299999999"/>
    <n v="438"/>
    <x v="1"/>
    <d v="2021-02-04T00:00:00"/>
    <n v="23"/>
    <s v="Penicillin"/>
    <x v="2"/>
  </r>
  <r>
    <s v="Christine Waller"/>
    <n v="66"/>
    <x v="0"/>
    <x v="1"/>
    <x v="2"/>
    <s v="A-"/>
    <x v="0"/>
    <x v="903"/>
    <s v="Kathryn Chen"/>
    <s v="Collins and Sons"/>
    <x v="3"/>
    <n v="22715.69224"/>
    <n v="322"/>
    <x v="1"/>
    <d v="2023-07-05T00:00:00"/>
    <n v="19"/>
    <s v="Paracetamol"/>
    <x v="0"/>
  </r>
  <r>
    <s v="Debra Stokes"/>
    <n v="20"/>
    <x v="2"/>
    <x v="0"/>
    <x v="5"/>
    <s v="A+"/>
    <x v="3"/>
    <x v="1180"/>
    <s v="Cheryl Cardenas"/>
    <s v="Davis-Walker"/>
    <x v="2"/>
    <n v="35185.200940000002"/>
    <n v="397"/>
    <x v="1"/>
    <d v="2022-09-29T00:00:00"/>
    <n v="30"/>
    <s v="Penicillin"/>
    <x v="1"/>
  </r>
  <r>
    <s v="Jason Ruiz"/>
    <n v="28"/>
    <x v="2"/>
    <x v="0"/>
    <x v="5"/>
    <s v="A-"/>
    <x v="0"/>
    <x v="1241"/>
    <s v="Ethan Stevens"/>
    <s v="Palmer and Sons"/>
    <x v="2"/>
    <n v="16127.11794"/>
    <n v="188"/>
    <x v="1"/>
    <d v="2023-02-15T00:00:00"/>
    <n v="24"/>
    <s v="Ibuprofen"/>
    <x v="1"/>
  </r>
  <r>
    <s v="Patrick Swanson"/>
    <n v="66"/>
    <x v="0"/>
    <x v="0"/>
    <x v="0"/>
    <s v="AB+"/>
    <x v="3"/>
    <x v="1409"/>
    <s v="Richard Richmond"/>
    <s v="Fischer-Harris"/>
    <x v="1"/>
    <n v="33445.894319999999"/>
    <n v="120"/>
    <x v="1"/>
    <d v="2019-05-05T00:00:00"/>
    <n v="26"/>
    <s v="Aspirin"/>
    <x v="2"/>
  </r>
  <r>
    <s v="Monica Harris"/>
    <n v="62"/>
    <x v="0"/>
    <x v="0"/>
    <x v="0"/>
    <s v="O-"/>
    <x v="3"/>
    <x v="1536"/>
    <s v="Sherry Randolph"/>
    <s v="Joseph-Salazar"/>
    <x v="0"/>
    <n v="11689.29369"/>
    <n v="463"/>
    <x v="2"/>
    <d v="2020-08-22T00:00:00"/>
    <n v="4"/>
    <s v="Ibuprofen"/>
    <x v="1"/>
  </r>
  <r>
    <s v="Kim Bowen"/>
    <n v="35"/>
    <x v="1"/>
    <x v="1"/>
    <x v="1"/>
    <s v="O+"/>
    <x v="4"/>
    <x v="1234"/>
    <s v="Brian Nash"/>
    <s v="Stevenson, Maynard and Anderson"/>
    <x v="3"/>
    <n v="8034.7730540000002"/>
    <n v="431"/>
    <x v="2"/>
    <d v="2022-12-05T00:00:00"/>
    <n v="2"/>
    <s v="Penicillin"/>
    <x v="1"/>
  </r>
  <r>
    <s v="Paul Beck"/>
    <n v="82"/>
    <x v="0"/>
    <x v="1"/>
    <x v="2"/>
    <s v="A-"/>
    <x v="0"/>
    <x v="1537"/>
    <s v="Stacey Lopez"/>
    <s v="Bishop-Stevens"/>
    <x v="0"/>
    <n v="30036.29348"/>
    <n v="183"/>
    <x v="1"/>
    <d v="2021-02-04T00:00:00"/>
    <n v="8"/>
    <s v="Aspirin"/>
    <x v="0"/>
  </r>
  <r>
    <s v="Rebecca Allen"/>
    <n v="62"/>
    <x v="0"/>
    <x v="0"/>
    <x v="0"/>
    <s v="AB+"/>
    <x v="1"/>
    <x v="1301"/>
    <s v="Kathleen Gray"/>
    <s v="Watts and Sons"/>
    <x v="0"/>
    <n v="41975.018340000002"/>
    <n v="243"/>
    <x v="2"/>
    <d v="2023-01-12T00:00:00"/>
    <n v="21"/>
    <s v="Ibuprofen"/>
    <x v="2"/>
  </r>
  <r>
    <s v="Robert Walsh"/>
    <n v="73"/>
    <x v="0"/>
    <x v="1"/>
    <x v="2"/>
    <s v="O-"/>
    <x v="3"/>
    <x v="711"/>
    <s v="Denise Manning"/>
    <s v="Dorsey-Torres"/>
    <x v="0"/>
    <n v="13617.28717"/>
    <n v="400"/>
    <x v="2"/>
    <d v="2019-09-30T00:00:00"/>
    <n v="18"/>
    <s v="Ibuprofen"/>
    <x v="2"/>
  </r>
  <r>
    <s v="Vincent Arroyo"/>
    <n v="25"/>
    <x v="2"/>
    <x v="1"/>
    <x v="4"/>
    <s v="B+"/>
    <x v="4"/>
    <x v="749"/>
    <s v="Sophia David"/>
    <s v="Gonzalez Ltd"/>
    <x v="4"/>
    <n v="11531.01138"/>
    <n v="383"/>
    <x v="1"/>
    <d v="2021-02-06T00:00:00"/>
    <n v="25"/>
    <s v="Lipitor"/>
    <x v="2"/>
  </r>
  <r>
    <s v="Jesse Davis"/>
    <n v="54"/>
    <x v="1"/>
    <x v="0"/>
    <x v="3"/>
    <s v="A+"/>
    <x v="5"/>
    <x v="1538"/>
    <s v="Jesse Smith"/>
    <s v="Morales LLC"/>
    <x v="0"/>
    <n v="17553.6646"/>
    <n v="226"/>
    <x v="0"/>
    <d v="2023-04-06T00:00:00"/>
    <n v="12"/>
    <s v="Lipitor"/>
    <x v="0"/>
  </r>
  <r>
    <s v="Jacob Murphy"/>
    <n v="59"/>
    <x v="1"/>
    <x v="1"/>
    <x v="1"/>
    <s v="O+"/>
    <x v="4"/>
    <x v="520"/>
    <s v="Francisco Reynolds"/>
    <s v="Boyer-Haas"/>
    <x v="2"/>
    <n v="27169.414100000002"/>
    <n v="142"/>
    <x v="1"/>
    <d v="2019-07-25T00:00:00"/>
    <n v="11"/>
    <s v="Aspirin"/>
    <x v="2"/>
  </r>
  <r>
    <s v="Pamela Martinez"/>
    <n v="81"/>
    <x v="0"/>
    <x v="0"/>
    <x v="0"/>
    <s v="A-"/>
    <x v="2"/>
    <x v="442"/>
    <s v="Greg Clark"/>
    <s v="Marshall PLC"/>
    <x v="0"/>
    <n v="13119.18795"/>
    <n v="399"/>
    <x v="2"/>
    <d v="2022-06-17T00:00:00"/>
    <n v="17"/>
    <s v="Penicillin"/>
    <x v="0"/>
  </r>
  <r>
    <s v="Kelly Floyd"/>
    <n v="60"/>
    <x v="0"/>
    <x v="1"/>
    <x v="2"/>
    <s v="A+"/>
    <x v="3"/>
    <x v="742"/>
    <s v="Luis Simpson"/>
    <s v="Jones-Love"/>
    <x v="0"/>
    <n v="9362.015367"/>
    <n v="300"/>
    <x v="2"/>
    <d v="2021-10-17T00:00:00"/>
    <n v="1"/>
    <s v="Lipitor"/>
    <x v="1"/>
  </r>
  <r>
    <s v="Ricky Marsh"/>
    <n v="30"/>
    <x v="2"/>
    <x v="0"/>
    <x v="5"/>
    <s v="O+"/>
    <x v="1"/>
    <x v="432"/>
    <s v="Matthew Lester"/>
    <s v="Arnold, Jenkins and Petersen"/>
    <x v="3"/>
    <n v="44121.803690000001"/>
    <n v="366"/>
    <x v="1"/>
    <d v="2022-01-19T00:00:00"/>
    <n v="28"/>
    <s v="Paracetamol"/>
    <x v="1"/>
  </r>
  <r>
    <s v="James Pearson"/>
    <n v="34"/>
    <x v="2"/>
    <x v="0"/>
    <x v="5"/>
    <s v="O+"/>
    <x v="4"/>
    <x v="1463"/>
    <s v="James Washington"/>
    <s v="Curry Inc"/>
    <x v="4"/>
    <n v="11790.40394"/>
    <n v="214"/>
    <x v="1"/>
    <d v="2021-07-31T00:00:00"/>
    <n v="9"/>
    <s v="Paracetamol"/>
    <x v="1"/>
  </r>
  <r>
    <s v="Richard Garrett"/>
    <n v="51"/>
    <x v="1"/>
    <x v="0"/>
    <x v="3"/>
    <s v="A+"/>
    <x v="5"/>
    <x v="1521"/>
    <s v="Gary Rogers"/>
    <s v="Pham-Miranda"/>
    <x v="4"/>
    <n v="61876.099889999998"/>
    <n v="448"/>
    <x v="0"/>
    <d v="2019-12-26T00:00:00"/>
    <n v="19"/>
    <s v="Lipitor"/>
    <x v="0"/>
  </r>
  <r>
    <s v="Melanie Best"/>
    <n v="71"/>
    <x v="0"/>
    <x v="1"/>
    <x v="2"/>
    <s v="B-"/>
    <x v="5"/>
    <x v="1539"/>
    <s v="Veronica Pena"/>
    <s v="Becker LLC"/>
    <x v="0"/>
    <n v="36471.308810000002"/>
    <n v="327"/>
    <x v="0"/>
    <d v="2019-06-12T00:00:00"/>
    <n v="0"/>
    <s v="Penicillin"/>
    <x v="0"/>
  </r>
  <r>
    <s v="Carol Villanueva"/>
    <n v="56"/>
    <x v="1"/>
    <x v="1"/>
    <x v="1"/>
    <s v="B+"/>
    <x v="4"/>
    <x v="1540"/>
    <s v="Christopher Klein"/>
    <s v="Cunningham-Ellis"/>
    <x v="4"/>
    <n v="31258.132679999999"/>
    <n v="476"/>
    <x v="1"/>
    <d v="2019-02-26T00:00:00"/>
    <n v="29"/>
    <s v="Ibuprofen"/>
    <x v="0"/>
  </r>
  <r>
    <s v="Lisa Morrow"/>
    <n v="32"/>
    <x v="2"/>
    <x v="0"/>
    <x v="5"/>
    <s v="O-"/>
    <x v="0"/>
    <x v="215"/>
    <s v="Dustin Page"/>
    <s v="Leblanc-Tran"/>
    <x v="1"/>
    <n v="35140.644780000002"/>
    <n v="216"/>
    <x v="1"/>
    <d v="2021-04-03T00:00:00"/>
    <n v="14"/>
    <s v="Penicillin"/>
    <x v="0"/>
  </r>
  <r>
    <s v="Amber Atkinson"/>
    <n v="48"/>
    <x v="1"/>
    <x v="1"/>
    <x v="1"/>
    <s v="AB-"/>
    <x v="4"/>
    <x v="1541"/>
    <s v="Kevin Reyes"/>
    <s v="Griffin Ltd"/>
    <x v="1"/>
    <n v="19358.16576"/>
    <n v="393"/>
    <x v="2"/>
    <d v="2020-06-29T00:00:00"/>
    <n v="24"/>
    <s v="Ibuprofen"/>
    <x v="2"/>
  </r>
  <r>
    <s v="Alexandra Bailey"/>
    <n v="36"/>
    <x v="1"/>
    <x v="1"/>
    <x v="1"/>
    <s v="O+"/>
    <x v="4"/>
    <x v="867"/>
    <s v="Eric Woodward"/>
    <s v="Jones Inc"/>
    <x v="2"/>
    <n v="21820.801200000002"/>
    <n v="206"/>
    <x v="1"/>
    <d v="2022-01-15T00:00:00"/>
    <n v="7"/>
    <s v="Penicillin"/>
    <x v="2"/>
  </r>
  <r>
    <s v="Derek Lopez"/>
    <n v="59"/>
    <x v="1"/>
    <x v="1"/>
    <x v="1"/>
    <s v="O+"/>
    <x v="4"/>
    <x v="1468"/>
    <s v="Anthony Campos"/>
    <s v="Barnes, Chen and Nichols"/>
    <x v="3"/>
    <n v="11573.56207"/>
    <n v="395"/>
    <x v="1"/>
    <d v="2021-03-13T00:00:00"/>
    <n v="14"/>
    <s v="Lipitor"/>
    <x v="0"/>
  </r>
  <r>
    <s v="Heather Carey"/>
    <n v="69"/>
    <x v="0"/>
    <x v="1"/>
    <x v="2"/>
    <s v="O-"/>
    <x v="3"/>
    <x v="1542"/>
    <s v="Anthony Hunt"/>
    <s v="Farrell, Fisher and Martin"/>
    <x v="0"/>
    <n v="7803.867722"/>
    <n v="339"/>
    <x v="2"/>
    <d v="2018-12-15T00:00:00"/>
    <n v="9"/>
    <s v="Lipitor"/>
    <x v="2"/>
  </r>
  <r>
    <s v="Jose Wilson"/>
    <n v="36"/>
    <x v="1"/>
    <x v="1"/>
    <x v="1"/>
    <s v="A+"/>
    <x v="5"/>
    <x v="558"/>
    <s v="Mr. Ryan Garcia"/>
    <s v="Ruiz-Perez"/>
    <x v="3"/>
    <n v="51146.947229999998"/>
    <n v="171"/>
    <x v="0"/>
    <d v="2021-06-04T00:00:00"/>
    <n v="3"/>
    <s v="Paracetamol"/>
    <x v="2"/>
  </r>
  <r>
    <s v="Jay Stephenson"/>
    <n v="51"/>
    <x v="1"/>
    <x v="0"/>
    <x v="3"/>
    <s v="O+"/>
    <x v="0"/>
    <x v="1443"/>
    <s v="Anthony Mclaughlin Jr."/>
    <s v="Gomez-Wilson"/>
    <x v="1"/>
    <n v="42112.853439999999"/>
    <n v="106"/>
    <x v="1"/>
    <d v="2020-05-25T00:00:00"/>
    <n v="4"/>
    <s v="Paracetamol"/>
    <x v="2"/>
  </r>
  <r>
    <s v="John Williams"/>
    <n v="29"/>
    <x v="2"/>
    <x v="1"/>
    <x v="4"/>
    <s v="O-"/>
    <x v="4"/>
    <x v="1430"/>
    <s v="Sandra Lee"/>
    <s v="Nguyen, Meyer and Carlson"/>
    <x v="3"/>
    <n v="12906.35968"/>
    <n v="177"/>
    <x v="1"/>
    <d v="2019-08-14T00:00:00"/>
    <n v="22"/>
    <s v="Ibuprofen"/>
    <x v="2"/>
  </r>
  <r>
    <s v="Colleen Johnson"/>
    <n v="27"/>
    <x v="2"/>
    <x v="1"/>
    <x v="4"/>
    <s v="AB+"/>
    <x v="1"/>
    <x v="554"/>
    <s v="Noah Taylor"/>
    <s v="Brooks-Beltran"/>
    <x v="4"/>
    <n v="26126.31711"/>
    <n v="285"/>
    <x v="2"/>
    <d v="2021-07-25T00:00:00"/>
    <n v="18"/>
    <s v="Aspirin"/>
    <x v="2"/>
  </r>
  <r>
    <s v="Marc Nguyen"/>
    <n v="20"/>
    <x v="2"/>
    <x v="1"/>
    <x v="4"/>
    <s v="O+"/>
    <x v="4"/>
    <x v="1505"/>
    <s v="Edward Dixon"/>
    <s v="Lewis-Black"/>
    <x v="2"/>
    <n v="4067.2954"/>
    <n v="116"/>
    <x v="1"/>
    <d v="2019-12-09T00:00:00"/>
    <n v="14"/>
    <s v="Lipitor"/>
    <x v="1"/>
  </r>
  <r>
    <s v="Joseph Coleman"/>
    <n v="63"/>
    <x v="0"/>
    <x v="1"/>
    <x v="2"/>
    <s v="O-"/>
    <x v="1"/>
    <x v="251"/>
    <s v="Kelly Cantrell"/>
    <s v="Brennan and Sons"/>
    <x v="0"/>
    <n v="19449.379789999999"/>
    <n v="204"/>
    <x v="2"/>
    <d v="2022-06-09T00:00:00"/>
    <n v="24"/>
    <s v="Paracetamol"/>
    <x v="0"/>
  </r>
  <r>
    <s v="Joanna Taylor"/>
    <n v="49"/>
    <x v="1"/>
    <x v="1"/>
    <x v="1"/>
    <s v="O+"/>
    <x v="3"/>
    <x v="66"/>
    <s v="Juan Hayes"/>
    <s v="Tran Ltd"/>
    <x v="4"/>
    <n v="31963.8531"/>
    <n v="325"/>
    <x v="0"/>
    <d v="2021-01-09T00:00:00"/>
    <n v="9"/>
    <s v="Paracetamol"/>
    <x v="0"/>
  </r>
  <r>
    <s v="Cheryl Jones"/>
    <n v="31"/>
    <x v="2"/>
    <x v="0"/>
    <x v="5"/>
    <s v="O+"/>
    <x v="5"/>
    <x v="643"/>
    <s v="David Long"/>
    <s v="Thomas Inc"/>
    <x v="4"/>
    <n v="74720.082030000005"/>
    <n v="272"/>
    <x v="0"/>
    <d v="2019-09-26T00:00:00"/>
    <n v="12"/>
    <s v="Lipitor"/>
    <x v="0"/>
  </r>
  <r>
    <s v="David Crawford"/>
    <n v="64"/>
    <x v="0"/>
    <x v="0"/>
    <x v="0"/>
    <s v="O+"/>
    <x v="0"/>
    <x v="505"/>
    <s v="Noah Fletcher"/>
    <s v="English-Perez"/>
    <x v="0"/>
    <n v="45829.913820000002"/>
    <n v="461"/>
    <x v="2"/>
    <d v="2019-01-04T00:00:00"/>
    <n v="18"/>
    <s v="Ibuprofen"/>
    <x v="2"/>
  </r>
  <r>
    <s v="Elizabeth Jones"/>
    <n v="70"/>
    <x v="0"/>
    <x v="0"/>
    <x v="0"/>
    <s v="O-"/>
    <x v="5"/>
    <x v="790"/>
    <s v="Bryan Adams"/>
    <s v="Vargas-Diaz"/>
    <x v="2"/>
    <n v="29041.600859999999"/>
    <n v="277"/>
    <x v="0"/>
    <d v="2019-03-20T00:00:00"/>
    <n v="5"/>
    <s v="Lipitor"/>
    <x v="0"/>
  </r>
  <r>
    <s v="Jordan Rose"/>
    <n v="60"/>
    <x v="0"/>
    <x v="1"/>
    <x v="2"/>
    <s v="O+"/>
    <x v="3"/>
    <x v="116"/>
    <s v="Jennifer Davis"/>
    <s v="Clark-Collins"/>
    <x v="4"/>
    <n v="20280.911039999999"/>
    <n v="143"/>
    <x v="0"/>
    <d v="2020-07-04T00:00:00"/>
    <n v="15"/>
    <s v="Paracetamol"/>
    <x v="1"/>
  </r>
  <r>
    <s v="Brian Mosley"/>
    <n v="29"/>
    <x v="2"/>
    <x v="1"/>
    <x v="4"/>
    <s v="B+"/>
    <x v="4"/>
    <x v="863"/>
    <s v="Phillip Zuniga"/>
    <s v="Sanders PLC"/>
    <x v="1"/>
    <n v="7660.4760610000003"/>
    <n v="315"/>
    <x v="2"/>
    <d v="2020-04-10T00:00:00"/>
    <n v="20"/>
    <s v="Penicillin"/>
    <x v="1"/>
  </r>
  <r>
    <s v="Robert Black"/>
    <n v="78"/>
    <x v="0"/>
    <x v="1"/>
    <x v="2"/>
    <s v="B-"/>
    <x v="5"/>
    <x v="47"/>
    <s v="Ronald Hernandez Jr."/>
    <s v="Booth LLC"/>
    <x v="2"/>
    <n v="47627.475050000001"/>
    <n v="435"/>
    <x v="0"/>
    <d v="2020-04-26T00:00:00"/>
    <n v="14"/>
    <s v="Lipitor"/>
    <x v="1"/>
  </r>
  <r>
    <s v="Danielle Rodriguez"/>
    <n v="52"/>
    <x v="1"/>
    <x v="1"/>
    <x v="1"/>
    <s v="O-"/>
    <x v="5"/>
    <x v="645"/>
    <s v="Elizabeth Wu"/>
    <s v="Byrd, Carter and Murray"/>
    <x v="3"/>
    <n v="33306.401409999999"/>
    <n v="467"/>
    <x v="1"/>
    <d v="2023-05-23T00:00:00"/>
    <n v="14"/>
    <s v="Ibuprofen"/>
    <x v="2"/>
  </r>
  <r>
    <s v="Jenna Jacobson"/>
    <n v="84"/>
    <x v="0"/>
    <x v="0"/>
    <x v="0"/>
    <s v="AB+"/>
    <x v="2"/>
    <x v="806"/>
    <s v="Catherine Byrd"/>
    <s v="Long-Costa"/>
    <x v="2"/>
    <n v="21469.54507"/>
    <n v="160"/>
    <x v="0"/>
    <d v="2019-04-07T00:00:00"/>
    <n v="14"/>
    <s v="Ibuprofen"/>
    <x v="1"/>
  </r>
  <r>
    <s v="Scott Tyler"/>
    <n v="63"/>
    <x v="0"/>
    <x v="1"/>
    <x v="2"/>
    <s v="B-"/>
    <x v="3"/>
    <x v="349"/>
    <s v="Eric Reynolds"/>
    <s v="Douglas Inc"/>
    <x v="4"/>
    <n v="38200.937729999998"/>
    <n v="381"/>
    <x v="2"/>
    <d v="2022-06-18T00:00:00"/>
    <n v="6"/>
    <s v="Aspirin"/>
    <x v="0"/>
  </r>
  <r>
    <s v="Shannon Warren"/>
    <n v="18"/>
    <x v="2"/>
    <x v="0"/>
    <x v="5"/>
    <s v="B-"/>
    <x v="3"/>
    <x v="363"/>
    <s v="Darren Coffey"/>
    <s v="Meyers, Carlson and Wallace"/>
    <x v="2"/>
    <n v="36045.921869999998"/>
    <n v="382"/>
    <x v="1"/>
    <d v="2022-05-11T00:00:00"/>
    <n v="14"/>
    <s v="Penicillin"/>
    <x v="0"/>
  </r>
  <r>
    <s v="Rebecca Torres"/>
    <n v="76"/>
    <x v="0"/>
    <x v="0"/>
    <x v="0"/>
    <s v="A-"/>
    <x v="3"/>
    <x v="93"/>
    <s v="Ashley Patterson"/>
    <s v="Hamilton PLC"/>
    <x v="4"/>
    <n v="24864.794030000001"/>
    <n v="427"/>
    <x v="2"/>
    <d v="2020-03-04T00:00:00"/>
    <n v="7"/>
    <s v="Penicillin"/>
    <x v="1"/>
  </r>
  <r>
    <s v="James Harris"/>
    <n v="59"/>
    <x v="1"/>
    <x v="0"/>
    <x v="3"/>
    <s v="AB+"/>
    <x v="4"/>
    <x v="1313"/>
    <s v="Courtney Logan"/>
    <s v="Martin, Ruiz and Lynn"/>
    <x v="4"/>
    <n v="29626.069179999999"/>
    <n v="480"/>
    <x v="1"/>
    <d v="2022-09-08T00:00:00"/>
    <n v="19"/>
    <s v="Ibuprofen"/>
    <x v="2"/>
  </r>
  <r>
    <s v="Sara Roberts"/>
    <n v="61"/>
    <x v="0"/>
    <x v="1"/>
    <x v="2"/>
    <s v="A-"/>
    <x v="0"/>
    <x v="36"/>
    <s v="Mike Burns"/>
    <s v="Gordon Inc"/>
    <x v="2"/>
    <n v="31757.6492"/>
    <n v="240"/>
    <x v="1"/>
    <d v="2022-10-04T00:00:00"/>
    <n v="19"/>
    <s v="Ibuprofen"/>
    <x v="2"/>
  </r>
  <r>
    <s v="Stephen Dalton"/>
    <n v="32"/>
    <x v="2"/>
    <x v="1"/>
    <x v="4"/>
    <s v="A-"/>
    <x v="3"/>
    <x v="650"/>
    <s v="Colton Ward"/>
    <s v="Martinez, Sanchez and Kim"/>
    <x v="3"/>
    <n v="21563.779030000002"/>
    <n v="257"/>
    <x v="2"/>
    <d v="2020-02-22T00:00:00"/>
    <n v="16"/>
    <s v="Ibuprofen"/>
    <x v="2"/>
  </r>
  <r>
    <s v="Elizabeth Rivera"/>
    <n v="51"/>
    <x v="1"/>
    <x v="1"/>
    <x v="1"/>
    <s v="AB+"/>
    <x v="4"/>
    <x v="1126"/>
    <s v="Patty Baldwin"/>
    <s v="Kemp Inc"/>
    <x v="2"/>
    <n v="33674.321510000002"/>
    <n v="240"/>
    <x v="2"/>
    <d v="2021-05-04T00:00:00"/>
    <n v="3"/>
    <s v="Aspirin"/>
    <x v="2"/>
  </r>
  <r>
    <s v="Lindsay Higgins"/>
    <n v="81"/>
    <x v="0"/>
    <x v="0"/>
    <x v="0"/>
    <s v="A+"/>
    <x v="1"/>
    <x v="815"/>
    <s v="Nicole Schmitt"/>
    <s v="Rodriguez-Martinez"/>
    <x v="3"/>
    <n v="33647.542410000002"/>
    <n v="232"/>
    <x v="1"/>
    <d v="2019-01-27T00:00:00"/>
    <n v="10"/>
    <s v="Ibuprofen"/>
    <x v="1"/>
  </r>
  <r>
    <s v="Patrick Pennington"/>
    <n v="57"/>
    <x v="1"/>
    <x v="0"/>
    <x v="3"/>
    <s v="AB-"/>
    <x v="5"/>
    <x v="152"/>
    <s v="Autumn Park"/>
    <s v="Brown PLC"/>
    <x v="0"/>
    <n v="5650.2973000000002"/>
    <n v="122"/>
    <x v="1"/>
    <d v="2023-05-07T00:00:00"/>
    <n v="26"/>
    <s v="Paracetamol"/>
    <x v="0"/>
  </r>
  <r>
    <s v="Adam Vega"/>
    <n v="40"/>
    <x v="1"/>
    <x v="1"/>
    <x v="1"/>
    <s v="A+"/>
    <x v="2"/>
    <x v="1543"/>
    <s v="Carlos Best"/>
    <s v="Willis-Joyce"/>
    <x v="1"/>
    <n v="3198.8313010000002"/>
    <n v="454"/>
    <x v="0"/>
    <d v="2021-03-28T00:00:00"/>
    <n v="5"/>
    <s v="Paracetamol"/>
    <x v="2"/>
  </r>
  <r>
    <s v="Peter Hardy"/>
    <n v="49"/>
    <x v="1"/>
    <x v="1"/>
    <x v="1"/>
    <s v="A+"/>
    <x v="0"/>
    <x v="262"/>
    <s v="Brandi Nelson"/>
    <s v="Harrison, Kelly and Nunez"/>
    <x v="4"/>
    <n v="34410.993990000003"/>
    <n v="428"/>
    <x v="1"/>
    <d v="2019-01-02T00:00:00"/>
    <n v="18"/>
    <s v="Ibuprofen"/>
    <x v="0"/>
  </r>
  <r>
    <s v="Emily Parker"/>
    <n v="47"/>
    <x v="1"/>
    <x v="1"/>
    <x v="1"/>
    <s v="AB+"/>
    <x v="2"/>
    <x v="1052"/>
    <s v="Mrs. Valerie Cisneros"/>
    <s v="Johnson Ltd"/>
    <x v="1"/>
    <n v="12251.366110000001"/>
    <n v="178"/>
    <x v="2"/>
    <d v="2020-07-13T00:00:00"/>
    <n v="26"/>
    <s v="Aspirin"/>
    <x v="2"/>
  </r>
  <r>
    <s v="April Johnson"/>
    <n v="27"/>
    <x v="2"/>
    <x v="0"/>
    <x v="5"/>
    <s v="B-"/>
    <x v="2"/>
    <x v="1145"/>
    <s v="Rachel Leach"/>
    <s v="Castro, Hopkins and Cunningham"/>
    <x v="4"/>
    <n v="5649.5184280000003"/>
    <n v="271"/>
    <x v="2"/>
    <d v="2020-06-17T00:00:00"/>
    <n v="14"/>
    <s v="Paracetamol"/>
    <x v="2"/>
  </r>
  <r>
    <s v="Daniel Good"/>
    <n v="22"/>
    <x v="2"/>
    <x v="0"/>
    <x v="5"/>
    <s v="B-"/>
    <x v="4"/>
    <x v="1112"/>
    <s v="Allen Mendoza"/>
    <s v="Adams Inc"/>
    <x v="2"/>
    <n v="15806.794379999999"/>
    <n v="428"/>
    <x v="1"/>
    <d v="2019-12-26T00:00:00"/>
    <n v="2"/>
    <s v="Lipitor"/>
    <x v="0"/>
  </r>
  <r>
    <s v="Jason Porter"/>
    <n v="61"/>
    <x v="0"/>
    <x v="0"/>
    <x v="0"/>
    <s v="B-"/>
    <x v="2"/>
    <x v="296"/>
    <s v="Steven Parker"/>
    <s v="Mccullough, Cannon and Gomez"/>
    <x v="1"/>
    <n v="10841.945159999999"/>
    <n v="379"/>
    <x v="0"/>
    <d v="2020-10-07T00:00:00"/>
    <n v="18"/>
    <s v="Lipitor"/>
    <x v="0"/>
  </r>
  <r>
    <s v="Ryan Smith"/>
    <n v="38"/>
    <x v="1"/>
    <x v="0"/>
    <x v="3"/>
    <s v="AB-"/>
    <x v="4"/>
    <x v="947"/>
    <s v="Donna Carter"/>
    <s v="Chavez-Smith"/>
    <x v="4"/>
    <n v="18521.009969999999"/>
    <n v="248"/>
    <x v="2"/>
    <d v="2020-11-19T00:00:00"/>
    <n v="1"/>
    <s v="Paracetamol"/>
    <x v="0"/>
  </r>
  <r>
    <s v="Stephanie Hensley"/>
    <n v="40"/>
    <x v="1"/>
    <x v="0"/>
    <x v="3"/>
    <s v="A+"/>
    <x v="2"/>
    <x v="300"/>
    <s v="Kimberly Horne"/>
    <s v="Johnson Inc"/>
    <x v="0"/>
    <n v="19692.81364"/>
    <n v="359"/>
    <x v="0"/>
    <d v="2022-09-02T00:00:00"/>
    <n v="6"/>
    <s v="Ibuprofen"/>
    <x v="1"/>
  </r>
  <r>
    <s v="Austin Lucas"/>
    <n v="31"/>
    <x v="2"/>
    <x v="1"/>
    <x v="4"/>
    <s v="B-"/>
    <x v="4"/>
    <x v="229"/>
    <s v="Jeremiah Gomez"/>
    <s v="Smith, Harris and Elliott"/>
    <x v="2"/>
    <n v="23919.447980000001"/>
    <n v="400"/>
    <x v="1"/>
    <d v="2021-01-24T00:00:00"/>
    <n v="13"/>
    <s v="Lipitor"/>
    <x v="1"/>
  </r>
  <r>
    <s v="Kelli Martinez"/>
    <n v="66"/>
    <x v="0"/>
    <x v="0"/>
    <x v="0"/>
    <s v="AB+"/>
    <x v="4"/>
    <x v="1324"/>
    <s v="Holly Delgado"/>
    <s v="Smith, Harmon and Brown"/>
    <x v="4"/>
    <n v="16369.003989999999"/>
    <n v="425"/>
    <x v="1"/>
    <d v="2019-09-02T00:00:00"/>
    <n v="7"/>
    <s v="Paracetamol"/>
    <x v="2"/>
  </r>
  <r>
    <s v="Melissa Jefferson"/>
    <n v="56"/>
    <x v="1"/>
    <x v="0"/>
    <x v="3"/>
    <s v="AB-"/>
    <x v="0"/>
    <x v="598"/>
    <s v="David Fisher"/>
    <s v="Olson, Fuentes and Johnson"/>
    <x v="4"/>
    <n v="44685.571049999999"/>
    <n v="395"/>
    <x v="1"/>
    <d v="2021-01-06T00:00:00"/>
    <n v="22"/>
    <s v="Lipitor"/>
    <x v="2"/>
  </r>
  <r>
    <s v="Alicia Brown"/>
    <n v="29"/>
    <x v="2"/>
    <x v="0"/>
    <x v="5"/>
    <s v="AB-"/>
    <x v="1"/>
    <x v="1544"/>
    <s v="Meghan Williamson"/>
    <s v="Meyers, Rice and Brooks"/>
    <x v="3"/>
    <n v="24601.44283"/>
    <n v="137"/>
    <x v="2"/>
    <d v="2021-07-14T00:00:00"/>
    <n v="6"/>
    <s v="Ibuprofen"/>
    <x v="0"/>
  </r>
  <r>
    <s v="Darryl Carter"/>
    <n v="21"/>
    <x v="2"/>
    <x v="1"/>
    <x v="4"/>
    <s v="O+"/>
    <x v="5"/>
    <x v="823"/>
    <s v="Danielle Haynes"/>
    <s v="Adams PLC"/>
    <x v="1"/>
    <n v="58161.339910000002"/>
    <n v="309"/>
    <x v="0"/>
    <d v="2022-07-29T00:00:00"/>
    <n v="2"/>
    <s v="Ibuprofen"/>
    <x v="2"/>
  </r>
  <r>
    <s v="John White"/>
    <n v="49"/>
    <x v="1"/>
    <x v="1"/>
    <x v="1"/>
    <s v="O+"/>
    <x v="3"/>
    <x v="558"/>
    <s v="Lauren Morgan"/>
    <s v="Jones and Sons"/>
    <x v="4"/>
    <n v="2302.2244770000002"/>
    <n v="209"/>
    <x v="0"/>
    <d v="2021-06-02T00:00:00"/>
    <n v="1"/>
    <s v="Ibuprofen"/>
    <x v="1"/>
  </r>
  <r>
    <s v="Lee Cuevas"/>
    <n v="21"/>
    <x v="2"/>
    <x v="0"/>
    <x v="5"/>
    <s v="A-"/>
    <x v="1"/>
    <x v="1022"/>
    <s v="Daniel Phillips"/>
    <s v="Walker-Brandt"/>
    <x v="4"/>
    <n v="43637.36707"/>
    <n v="281"/>
    <x v="2"/>
    <d v="2021-10-24T00:00:00"/>
    <n v="10"/>
    <s v="Penicillin"/>
    <x v="0"/>
  </r>
  <r>
    <s v="Brandy Martin"/>
    <n v="50"/>
    <x v="1"/>
    <x v="0"/>
    <x v="3"/>
    <s v="B-"/>
    <x v="2"/>
    <x v="1356"/>
    <s v="Christopher Raymond"/>
    <s v="Gordon-Whitney"/>
    <x v="4"/>
    <n v="15760.28837"/>
    <n v="223"/>
    <x v="0"/>
    <d v="2022-12-31T00:00:00"/>
    <n v="2"/>
    <s v="Paracetamol"/>
    <x v="2"/>
  </r>
  <r>
    <s v="Casey Evans"/>
    <n v="77"/>
    <x v="0"/>
    <x v="1"/>
    <x v="2"/>
    <s v="B+"/>
    <x v="1"/>
    <x v="543"/>
    <s v="Erin Fletcher"/>
    <s v="Villa-Meyer"/>
    <x v="0"/>
    <n v="7621.872308"/>
    <n v="488"/>
    <x v="2"/>
    <d v="2021-09-12T00:00:00"/>
    <n v="24"/>
    <s v="Penicillin"/>
    <x v="2"/>
  </r>
  <r>
    <s v="Cynthia Brown"/>
    <n v="24"/>
    <x v="2"/>
    <x v="1"/>
    <x v="4"/>
    <s v="O-"/>
    <x v="4"/>
    <x v="535"/>
    <s v="Bradley Knapp"/>
    <s v="Sullivan-Black"/>
    <x v="2"/>
    <n v="32609.680769999999"/>
    <n v="399"/>
    <x v="1"/>
    <d v="2020-07-04T00:00:00"/>
    <n v="21"/>
    <s v="Lipitor"/>
    <x v="2"/>
  </r>
  <r>
    <s v="Mr. Charles Myers DVM"/>
    <n v="61"/>
    <x v="0"/>
    <x v="0"/>
    <x v="0"/>
    <s v="A-"/>
    <x v="1"/>
    <x v="461"/>
    <s v="Kristen Lyons"/>
    <s v="Maxwell-Powers"/>
    <x v="2"/>
    <n v="40478.240409999999"/>
    <n v="163"/>
    <x v="2"/>
    <d v="2021-03-18T00:00:00"/>
    <n v="3"/>
    <s v="Penicillin"/>
    <x v="2"/>
  </r>
  <r>
    <s v="Rhonda Martinez"/>
    <n v="33"/>
    <x v="2"/>
    <x v="1"/>
    <x v="4"/>
    <s v="A+"/>
    <x v="2"/>
    <x v="265"/>
    <s v="Ricky Campbell"/>
    <s v="Torres Inc"/>
    <x v="3"/>
    <n v="19989.39862"/>
    <n v="340"/>
    <x v="0"/>
    <d v="2020-07-30T00:00:00"/>
    <n v="12"/>
    <s v="Lipitor"/>
    <x v="2"/>
  </r>
  <r>
    <s v="James Lopez"/>
    <n v="69"/>
    <x v="0"/>
    <x v="0"/>
    <x v="0"/>
    <s v="B+"/>
    <x v="0"/>
    <x v="1442"/>
    <s v="Brooke Richards"/>
    <s v="Brady Inc"/>
    <x v="3"/>
    <n v="22412.057400000002"/>
    <n v="468"/>
    <x v="1"/>
    <d v="2019-07-01T00:00:00"/>
    <n v="14"/>
    <s v="Penicillin"/>
    <x v="1"/>
  </r>
  <r>
    <s v="Amber Cunningham"/>
    <n v="26"/>
    <x v="2"/>
    <x v="0"/>
    <x v="5"/>
    <s v="B+"/>
    <x v="0"/>
    <x v="34"/>
    <s v="David Walls"/>
    <s v="Marsh-Simon"/>
    <x v="2"/>
    <n v="37081.31467"/>
    <n v="346"/>
    <x v="2"/>
    <d v="2019-12-26T00:00:00"/>
    <n v="16"/>
    <s v="Ibuprofen"/>
    <x v="1"/>
  </r>
  <r>
    <s v="Tonya Perkins"/>
    <n v="23"/>
    <x v="2"/>
    <x v="0"/>
    <x v="5"/>
    <s v="B-"/>
    <x v="4"/>
    <x v="1545"/>
    <s v="Timothy Graves"/>
    <s v="Ferrell, Todd and Mendoza"/>
    <x v="1"/>
    <n v="3244.968488"/>
    <n v="206"/>
    <x v="2"/>
    <d v="2022-09-05T00:00:00"/>
    <n v="12"/>
    <s v="Aspirin"/>
    <x v="1"/>
  </r>
  <r>
    <s v="Carolyn Moran"/>
    <n v="35"/>
    <x v="1"/>
    <x v="0"/>
    <x v="3"/>
    <s v="A-"/>
    <x v="5"/>
    <x v="1543"/>
    <s v="Dalton Phillips"/>
    <s v="Adkins, Larson and Collins"/>
    <x v="1"/>
    <n v="63812.234909999999"/>
    <n v="226"/>
    <x v="1"/>
    <d v="2021-04-10T00:00:00"/>
    <n v="18"/>
    <s v="Lipitor"/>
    <x v="0"/>
  </r>
  <r>
    <s v="Caroline Gordon"/>
    <n v="56"/>
    <x v="1"/>
    <x v="1"/>
    <x v="1"/>
    <s v="O-"/>
    <x v="3"/>
    <x v="514"/>
    <s v="Kimberly Wilson"/>
    <s v="Long-Hughes"/>
    <x v="0"/>
    <n v="5324.3725240000003"/>
    <n v="142"/>
    <x v="0"/>
    <d v="2021-09-12T00:00:00"/>
    <n v="12"/>
    <s v="Lipitor"/>
    <x v="0"/>
  </r>
  <r>
    <s v="Jeffrey Carr"/>
    <n v="66"/>
    <x v="0"/>
    <x v="1"/>
    <x v="2"/>
    <s v="O-"/>
    <x v="0"/>
    <x v="1546"/>
    <s v="Kevin Clark"/>
    <s v="Brown, Wong and Madden"/>
    <x v="1"/>
    <n v="23442.48228"/>
    <n v="448"/>
    <x v="2"/>
    <d v="2019-08-24T00:00:00"/>
    <n v="20"/>
    <s v="Paracetamol"/>
    <x v="2"/>
  </r>
  <r>
    <s v="Nicholas Young"/>
    <n v="72"/>
    <x v="0"/>
    <x v="0"/>
    <x v="0"/>
    <s v="B+"/>
    <x v="5"/>
    <x v="342"/>
    <s v="Brittany Brooks"/>
    <s v="Padilla-Hines"/>
    <x v="1"/>
    <n v="11943.658020000001"/>
    <n v="381"/>
    <x v="1"/>
    <d v="2022-02-19T00:00:00"/>
    <n v="30"/>
    <s v="Aspirin"/>
    <x v="0"/>
  </r>
  <r>
    <s v="Elizabeth Mckee"/>
    <n v="38"/>
    <x v="1"/>
    <x v="1"/>
    <x v="1"/>
    <s v="AB-"/>
    <x v="4"/>
    <x v="799"/>
    <s v="Kathy Howell"/>
    <s v="Soto and Sons"/>
    <x v="4"/>
    <n v="31853.132949999999"/>
    <n v="389"/>
    <x v="2"/>
    <d v="2021-06-16T00:00:00"/>
    <n v="12"/>
    <s v="Lipitor"/>
    <x v="1"/>
  </r>
  <r>
    <s v="James Bennett"/>
    <n v="46"/>
    <x v="1"/>
    <x v="0"/>
    <x v="3"/>
    <s v="B+"/>
    <x v="5"/>
    <x v="612"/>
    <s v="James Stuart"/>
    <s v="Brewer PLC"/>
    <x v="3"/>
    <n v="22804.978370000001"/>
    <n v="132"/>
    <x v="0"/>
    <d v="2020-03-22T00:00:00"/>
    <n v="19"/>
    <s v="Paracetamol"/>
    <x v="1"/>
  </r>
  <r>
    <s v="Christopher Carson"/>
    <n v="20"/>
    <x v="2"/>
    <x v="1"/>
    <x v="4"/>
    <s v="B+"/>
    <x v="2"/>
    <x v="1547"/>
    <s v="Denise Greene"/>
    <s v="Campbell, Garcia and Morris"/>
    <x v="1"/>
    <n v="17064.464390000001"/>
    <n v="338"/>
    <x v="0"/>
    <d v="2021-10-07T00:00:00"/>
    <n v="4"/>
    <s v="Aspirin"/>
    <x v="0"/>
  </r>
  <r>
    <s v="Clinton Martin"/>
    <n v="18"/>
    <x v="2"/>
    <x v="1"/>
    <x v="4"/>
    <s v="AB+"/>
    <x v="1"/>
    <x v="670"/>
    <s v="Annette Hunt"/>
    <s v="House and Sons"/>
    <x v="2"/>
    <n v="13706.743270000001"/>
    <n v="452"/>
    <x v="2"/>
    <d v="2023-10-07T00:00:00"/>
    <n v="28"/>
    <s v="Ibuprofen"/>
    <x v="1"/>
  </r>
  <r>
    <s v="Gregory Simpson"/>
    <n v="74"/>
    <x v="0"/>
    <x v="1"/>
    <x v="2"/>
    <s v="A+"/>
    <x v="0"/>
    <x v="371"/>
    <s v="Joseph Moore"/>
    <s v="Jones, Moss and Jackson"/>
    <x v="0"/>
    <n v="3235.2433430000001"/>
    <n v="258"/>
    <x v="2"/>
    <d v="2021-03-14T00:00:00"/>
    <n v="5"/>
    <s v="Aspirin"/>
    <x v="0"/>
  </r>
  <r>
    <s v="Jeanette Hines"/>
    <n v="46"/>
    <x v="1"/>
    <x v="1"/>
    <x v="1"/>
    <s v="A+"/>
    <x v="3"/>
    <x v="1105"/>
    <s v="Jamie Johnson"/>
    <s v="Dillon, Roberson and Miller"/>
    <x v="4"/>
    <n v="21140.00231"/>
    <n v="172"/>
    <x v="1"/>
    <d v="2020-05-09T00:00:00"/>
    <n v="26"/>
    <s v="Penicillin"/>
    <x v="2"/>
  </r>
  <r>
    <s v="Brian Richardson"/>
    <n v="47"/>
    <x v="1"/>
    <x v="0"/>
    <x v="3"/>
    <s v="A+"/>
    <x v="5"/>
    <x v="295"/>
    <s v="Timothy Mclaughlin"/>
    <s v="Alvarez, Love and Cowan"/>
    <x v="3"/>
    <n v="61879.199390000002"/>
    <n v="213"/>
    <x v="0"/>
    <d v="2023-03-16T00:00:00"/>
    <n v="22"/>
    <s v="Penicillin"/>
    <x v="2"/>
  </r>
  <r>
    <s v="Teresa Kennedy"/>
    <n v="72"/>
    <x v="0"/>
    <x v="1"/>
    <x v="2"/>
    <s v="O+"/>
    <x v="3"/>
    <x v="1057"/>
    <s v="Cheryl Odonnell"/>
    <s v="Roy, Romero and Kirby"/>
    <x v="2"/>
    <n v="32051.555649999998"/>
    <n v="408"/>
    <x v="2"/>
    <d v="2019-08-09T00:00:00"/>
    <n v="12"/>
    <s v="Ibuprofen"/>
    <x v="0"/>
  </r>
  <r>
    <s v="Mark Mitchell"/>
    <n v="75"/>
    <x v="0"/>
    <x v="1"/>
    <x v="2"/>
    <s v="A+"/>
    <x v="2"/>
    <x v="1229"/>
    <s v="Shannon Clark"/>
    <s v="Campbell Ltd"/>
    <x v="1"/>
    <n v="21001.001489999999"/>
    <n v="120"/>
    <x v="0"/>
    <d v="2021-04-19T00:00:00"/>
    <n v="11"/>
    <s v="Paracetamol"/>
    <x v="1"/>
  </r>
  <r>
    <s v="Kimberly Franco"/>
    <n v="57"/>
    <x v="1"/>
    <x v="1"/>
    <x v="1"/>
    <s v="A-"/>
    <x v="2"/>
    <x v="1"/>
    <s v="James Bennett"/>
    <s v="Dunn, Yates and Brown"/>
    <x v="0"/>
    <n v="21482.29795"/>
    <n v="353"/>
    <x v="0"/>
    <d v="2023-06-29T00:00:00"/>
    <n v="19"/>
    <s v="Penicillin"/>
    <x v="2"/>
  </r>
  <r>
    <s v="Charles Johnson"/>
    <n v="32"/>
    <x v="2"/>
    <x v="1"/>
    <x v="4"/>
    <s v="O+"/>
    <x v="2"/>
    <x v="512"/>
    <s v="Christina Moore"/>
    <s v="Cruz Inc"/>
    <x v="3"/>
    <n v="4699.2938539999996"/>
    <n v="388"/>
    <x v="0"/>
    <d v="2019-05-09T00:00:00"/>
    <n v="10"/>
    <s v="Lipitor"/>
    <x v="1"/>
  </r>
  <r>
    <s v="Ronald Ashley"/>
    <n v="28"/>
    <x v="2"/>
    <x v="0"/>
    <x v="5"/>
    <s v="O+"/>
    <x v="1"/>
    <x v="1548"/>
    <s v="Karen Cuevas"/>
    <s v="Owen Ltd"/>
    <x v="2"/>
    <n v="29016.30286"/>
    <n v="134"/>
    <x v="2"/>
    <d v="2021-05-20T00:00:00"/>
    <n v="16"/>
    <s v="Aspirin"/>
    <x v="0"/>
  </r>
  <r>
    <s v="Jessica Ross"/>
    <n v="21"/>
    <x v="2"/>
    <x v="1"/>
    <x v="4"/>
    <s v="A-"/>
    <x v="4"/>
    <x v="1377"/>
    <s v="Sabrina Rodriguez"/>
    <s v="Coleman Group"/>
    <x v="2"/>
    <n v="3872.3366270000001"/>
    <n v="463"/>
    <x v="1"/>
    <d v="2020-02-18T00:00:00"/>
    <n v="1"/>
    <s v="Aspirin"/>
    <x v="0"/>
  </r>
  <r>
    <s v="Tyler Black"/>
    <n v="63"/>
    <x v="0"/>
    <x v="1"/>
    <x v="2"/>
    <s v="O-"/>
    <x v="3"/>
    <x v="620"/>
    <s v="Corey Nguyen"/>
    <s v="Martin-Nunez"/>
    <x v="2"/>
    <n v="10705.290800000001"/>
    <n v="153"/>
    <x v="2"/>
    <d v="2019-08-03T00:00:00"/>
    <n v="30"/>
    <s v="Aspirin"/>
    <x v="1"/>
  </r>
  <r>
    <s v="Lisa Ryan"/>
    <n v="61"/>
    <x v="0"/>
    <x v="1"/>
    <x v="2"/>
    <s v="AB-"/>
    <x v="2"/>
    <x v="978"/>
    <s v="Megan Murray"/>
    <s v="Turner-Page"/>
    <x v="3"/>
    <n v="2176.2020950000001"/>
    <n v="401"/>
    <x v="0"/>
    <d v="2020-10-10T00:00:00"/>
    <n v="17"/>
    <s v="Lipitor"/>
    <x v="0"/>
  </r>
  <r>
    <s v="Melanie Alvarado"/>
    <n v="57"/>
    <x v="1"/>
    <x v="1"/>
    <x v="1"/>
    <s v="O+"/>
    <x v="0"/>
    <x v="564"/>
    <s v="Timothy Freeman"/>
    <s v="Todd Ltd"/>
    <x v="3"/>
    <n v="42180.295140000002"/>
    <n v="465"/>
    <x v="1"/>
    <d v="2019-09-08T00:00:00"/>
    <n v="28"/>
    <s v="Aspirin"/>
    <x v="0"/>
  </r>
  <r>
    <s v="Manuel Reid"/>
    <n v="25"/>
    <x v="2"/>
    <x v="1"/>
    <x v="4"/>
    <s v="O-"/>
    <x v="4"/>
    <x v="467"/>
    <s v="Jeff Stanley"/>
    <s v="May-Taylor"/>
    <x v="1"/>
    <n v="12473.88644"/>
    <n v="155"/>
    <x v="1"/>
    <d v="2019-11-05T00:00:00"/>
    <n v="20"/>
    <s v="Aspirin"/>
    <x v="2"/>
  </r>
  <r>
    <s v="Diane Holmes"/>
    <n v="47"/>
    <x v="1"/>
    <x v="0"/>
    <x v="3"/>
    <s v="B-"/>
    <x v="3"/>
    <x v="456"/>
    <s v="Tyler Gomez"/>
    <s v="Garcia-Garza"/>
    <x v="2"/>
    <n v="7516.4722080000001"/>
    <n v="304"/>
    <x v="2"/>
    <d v="2021-08-30T00:00:00"/>
    <n v="18"/>
    <s v="Lipitor"/>
    <x v="0"/>
  </r>
  <r>
    <s v="Dennis Bullock"/>
    <n v="20"/>
    <x v="2"/>
    <x v="1"/>
    <x v="4"/>
    <s v="B+"/>
    <x v="2"/>
    <x v="1084"/>
    <s v="Paul Rivera DDS"/>
    <s v="Hughes, Castillo and Walker"/>
    <x v="1"/>
    <n v="23468.785"/>
    <n v="370"/>
    <x v="0"/>
    <d v="2023-07-10T00:00:00"/>
    <n v="5"/>
    <s v="Penicillin"/>
    <x v="2"/>
  </r>
  <r>
    <s v="Laura White"/>
    <n v="58"/>
    <x v="1"/>
    <x v="1"/>
    <x v="1"/>
    <s v="O+"/>
    <x v="4"/>
    <x v="1549"/>
    <s v="Deborah Reed"/>
    <s v="Lopez-Jones"/>
    <x v="3"/>
    <n v="16514.20347"/>
    <n v="252"/>
    <x v="2"/>
    <d v="2023-10-20T00:00:00"/>
    <n v="28"/>
    <s v="Ibuprofen"/>
    <x v="1"/>
  </r>
  <r>
    <s v="Catherine Roth"/>
    <n v="65"/>
    <x v="0"/>
    <x v="0"/>
    <x v="0"/>
    <s v="B+"/>
    <x v="5"/>
    <x v="74"/>
    <s v="Thomas Dominguez"/>
    <s v="Mitchell LLC"/>
    <x v="1"/>
    <n v="46631.02968"/>
    <n v="372"/>
    <x v="0"/>
    <d v="2021-07-21T00:00:00"/>
    <n v="5"/>
    <s v="Aspirin"/>
    <x v="1"/>
  </r>
  <r>
    <s v="Stephen Ramos"/>
    <n v="66"/>
    <x v="0"/>
    <x v="0"/>
    <x v="0"/>
    <s v="O-"/>
    <x v="2"/>
    <x v="164"/>
    <s v="Abigail Ramirez"/>
    <s v="Kennedy Ltd"/>
    <x v="2"/>
    <n v="20725.83239"/>
    <n v="120"/>
    <x v="0"/>
    <d v="2019-05-19T00:00:00"/>
    <n v="1"/>
    <s v="Penicillin"/>
    <x v="1"/>
  </r>
  <r>
    <s v="Joseph Hendricks"/>
    <n v="65"/>
    <x v="0"/>
    <x v="0"/>
    <x v="0"/>
    <s v="B-"/>
    <x v="2"/>
    <x v="1140"/>
    <s v="Betty Wade"/>
    <s v="Cisneros, Callahan and Li"/>
    <x v="4"/>
    <n v="13639.919599999999"/>
    <n v="467"/>
    <x v="0"/>
    <d v="2019-09-30T00:00:00"/>
    <n v="5"/>
    <s v="Lipitor"/>
    <x v="1"/>
  </r>
  <r>
    <s v="Jessica Neal"/>
    <n v="26"/>
    <x v="2"/>
    <x v="1"/>
    <x v="4"/>
    <s v="O-"/>
    <x v="5"/>
    <x v="262"/>
    <s v="Hailey Smith"/>
    <s v="Williams PLC"/>
    <x v="4"/>
    <n v="15050.117899999999"/>
    <n v="477"/>
    <x v="0"/>
    <d v="2019-01-02T00:00:00"/>
    <n v="18"/>
    <s v="Paracetamol"/>
    <x v="0"/>
  </r>
  <r>
    <s v="Jason Underwood"/>
    <n v="53"/>
    <x v="1"/>
    <x v="1"/>
    <x v="1"/>
    <s v="A+"/>
    <x v="0"/>
    <x v="705"/>
    <s v="Regina Koch"/>
    <s v="Taylor, Morgan and Santiago"/>
    <x v="1"/>
    <n v="4669.6059679999998"/>
    <n v="317"/>
    <x v="1"/>
    <d v="2019-08-01T00:00:00"/>
    <n v="23"/>
    <s v="Aspirin"/>
    <x v="0"/>
  </r>
  <r>
    <s v="Jason Buchanan"/>
    <n v="28"/>
    <x v="2"/>
    <x v="0"/>
    <x v="5"/>
    <s v="AB+"/>
    <x v="0"/>
    <x v="205"/>
    <s v="Shelby Fuentes"/>
    <s v="Norton, Hill and Sandoval"/>
    <x v="3"/>
    <n v="27594.909080000001"/>
    <n v="310"/>
    <x v="1"/>
    <d v="2021-03-19T00:00:00"/>
    <n v="24"/>
    <s v="Paracetamol"/>
    <x v="0"/>
  </r>
  <r>
    <s v="Lisa Jarvis"/>
    <n v="45"/>
    <x v="1"/>
    <x v="0"/>
    <x v="3"/>
    <s v="O+"/>
    <x v="5"/>
    <x v="1120"/>
    <s v="Ryan Young"/>
    <s v="Carrillo, Parker and Mcdonald"/>
    <x v="1"/>
    <n v="40143.736920000003"/>
    <n v="258"/>
    <x v="0"/>
    <d v="2019-12-28T00:00:00"/>
    <n v="1"/>
    <s v="Aspirin"/>
    <x v="0"/>
  </r>
  <r>
    <s v="Michelle Lewis"/>
    <n v="28"/>
    <x v="2"/>
    <x v="1"/>
    <x v="4"/>
    <s v="B-"/>
    <x v="4"/>
    <x v="1361"/>
    <s v="Christine Mercado"/>
    <s v="Logan LLC"/>
    <x v="4"/>
    <n v="30615.438460000001"/>
    <n v="360"/>
    <x v="1"/>
    <d v="2019-02-08T00:00:00"/>
    <n v="15"/>
    <s v="Penicillin"/>
    <x v="2"/>
  </r>
  <r>
    <s v="Nathan Martinez"/>
    <n v="42"/>
    <x v="1"/>
    <x v="0"/>
    <x v="3"/>
    <s v="B+"/>
    <x v="4"/>
    <x v="564"/>
    <s v="Marc Hall"/>
    <s v="Phillips-Garcia"/>
    <x v="4"/>
    <n v="28027.479200000002"/>
    <n v="168"/>
    <x v="1"/>
    <d v="2019-08-19T00:00:00"/>
    <n v="8"/>
    <s v="Lipitor"/>
    <x v="1"/>
  </r>
  <r>
    <s v="Dorothy Abbott"/>
    <n v="66"/>
    <x v="0"/>
    <x v="1"/>
    <x v="2"/>
    <s v="AB+"/>
    <x v="2"/>
    <x v="1505"/>
    <s v="Willie Carter"/>
    <s v="Gonzales, Richardson and Kelly"/>
    <x v="4"/>
    <n v="2491.188807"/>
    <n v="267"/>
    <x v="0"/>
    <d v="2019-12-10T00:00:00"/>
    <n v="15"/>
    <s v="Penicillin"/>
    <x v="0"/>
  </r>
  <r>
    <s v="Whitney Nelson"/>
    <n v="81"/>
    <x v="0"/>
    <x v="1"/>
    <x v="2"/>
    <s v="A-"/>
    <x v="3"/>
    <x v="214"/>
    <s v="Amy Boyd"/>
    <s v="Williamson PLC"/>
    <x v="3"/>
    <n v="33535.766450000003"/>
    <n v="142"/>
    <x v="0"/>
    <d v="2019-12-27T00:00:00"/>
    <n v="21"/>
    <s v="Paracetamol"/>
    <x v="0"/>
  </r>
  <r>
    <s v="Maurice Watson"/>
    <n v="70"/>
    <x v="0"/>
    <x v="0"/>
    <x v="0"/>
    <s v="A+"/>
    <x v="2"/>
    <x v="1550"/>
    <s v="Yolanda Alvarado"/>
    <s v="Russo-Le"/>
    <x v="0"/>
    <n v="15673.56453"/>
    <n v="444"/>
    <x v="0"/>
    <d v="2023-02-08T00:00:00"/>
    <n v="5"/>
    <s v="Paracetamol"/>
    <x v="0"/>
  </r>
  <r>
    <s v="Meredith Koch"/>
    <n v="23"/>
    <x v="2"/>
    <x v="0"/>
    <x v="5"/>
    <s v="B-"/>
    <x v="4"/>
    <x v="1289"/>
    <s v="Mr. Tyler Harper"/>
    <s v="Andrews and Sons"/>
    <x v="3"/>
    <n v="21008.794569999998"/>
    <n v="266"/>
    <x v="2"/>
    <d v="2023-08-20T00:00:00"/>
    <n v="5"/>
    <s v="Ibuprofen"/>
    <x v="2"/>
  </r>
  <r>
    <s v="Jacob Moore"/>
    <n v="67"/>
    <x v="0"/>
    <x v="1"/>
    <x v="2"/>
    <s v="AB+"/>
    <x v="3"/>
    <x v="354"/>
    <s v="Micheal Goodwin"/>
    <s v="Wright-Beasley"/>
    <x v="2"/>
    <n v="39415.786939999998"/>
    <n v="445"/>
    <x v="0"/>
    <d v="2019-02-24T00:00:00"/>
    <n v="1"/>
    <s v="Lipitor"/>
    <x v="0"/>
  </r>
  <r>
    <s v="Jennifer Hanson"/>
    <n v="82"/>
    <x v="0"/>
    <x v="1"/>
    <x v="2"/>
    <s v="A+"/>
    <x v="2"/>
    <x v="880"/>
    <s v="Evelyn Knight"/>
    <s v="Simpson, Wong and Foley"/>
    <x v="2"/>
    <n v="4109.6466309999996"/>
    <n v="385"/>
    <x v="0"/>
    <d v="2021-05-09T00:00:00"/>
    <n v="17"/>
    <s v="Aspirin"/>
    <x v="1"/>
  </r>
  <r>
    <s v="Eric Cobb"/>
    <n v="64"/>
    <x v="0"/>
    <x v="1"/>
    <x v="2"/>
    <s v="A-"/>
    <x v="3"/>
    <x v="104"/>
    <s v="Lindsay Turner"/>
    <s v="Cruz-Silva"/>
    <x v="1"/>
    <n v="14846.134169999999"/>
    <n v="432"/>
    <x v="1"/>
    <d v="2022-06-29T00:00:00"/>
    <n v="15"/>
    <s v="Ibuprofen"/>
    <x v="1"/>
  </r>
  <r>
    <s v="Roy Dickerson"/>
    <n v="62"/>
    <x v="0"/>
    <x v="1"/>
    <x v="2"/>
    <s v="AB-"/>
    <x v="0"/>
    <x v="889"/>
    <s v="Amanda Barnes"/>
    <s v="Hamilton PLC"/>
    <x v="2"/>
    <n v="44283.160550000001"/>
    <n v="358"/>
    <x v="2"/>
    <d v="2023-02-28T00:00:00"/>
    <n v="11"/>
    <s v="Ibuprofen"/>
    <x v="0"/>
  </r>
  <r>
    <s v="Elizabeth Smith"/>
    <n v="35"/>
    <x v="1"/>
    <x v="0"/>
    <x v="3"/>
    <s v="A+"/>
    <x v="4"/>
    <x v="89"/>
    <s v="Dr. Michael Carson"/>
    <s v="Avila, Pollard and Medina"/>
    <x v="1"/>
    <n v="14360.203450000001"/>
    <n v="419"/>
    <x v="1"/>
    <d v="2021-11-14T00:00:00"/>
    <n v="22"/>
    <s v="Ibuprofen"/>
    <x v="1"/>
  </r>
  <r>
    <s v="Adam Bryant"/>
    <n v="31"/>
    <x v="2"/>
    <x v="1"/>
    <x v="4"/>
    <s v="A-"/>
    <x v="4"/>
    <x v="222"/>
    <s v="Miss Kayla Ruiz DVM"/>
    <s v="Berry, Silva and Torres"/>
    <x v="1"/>
    <n v="9743.5230329999995"/>
    <n v="156"/>
    <x v="1"/>
    <d v="2021-05-05T00:00:00"/>
    <n v="24"/>
    <s v="Ibuprofen"/>
    <x v="2"/>
  </r>
  <r>
    <s v="Matthew Reynolds"/>
    <n v="70"/>
    <x v="0"/>
    <x v="1"/>
    <x v="2"/>
    <s v="AB-"/>
    <x v="2"/>
    <x v="255"/>
    <s v="Sara Robles"/>
    <s v="Hurley-Carter"/>
    <x v="2"/>
    <n v="19301.777480000001"/>
    <n v="447"/>
    <x v="0"/>
    <d v="2022-06-02T00:00:00"/>
    <n v="0"/>
    <s v="Penicillin"/>
    <x v="2"/>
  </r>
  <r>
    <s v="Kathryn Knight"/>
    <n v="50"/>
    <x v="1"/>
    <x v="1"/>
    <x v="1"/>
    <s v="B-"/>
    <x v="3"/>
    <x v="1551"/>
    <s v="Jared Freeman"/>
    <s v="Snyder, Anderson and Steele"/>
    <x v="0"/>
    <n v="13523.15395"/>
    <n v="235"/>
    <x v="2"/>
    <d v="2019-09-24T00:00:00"/>
    <n v="19"/>
    <s v="Penicillin"/>
    <x v="1"/>
  </r>
  <r>
    <s v="Mrs. Kimberly Gray"/>
    <n v="35"/>
    <x v="1"/>
    <x v="0"/>
    <x v="3"/>
    <s v="A-"/>
    <x v="5"/>
    <x v="172"/>
    <s v="Anthony Harris"/>
    <s v="Bailey Group"/>
    <x v="2"/>
    <n v="52779.459920000001"/>
    <n v="252"/>
    <x v="1"/>
    <d v="2020-05-28T00:00:00"/>
    <n v="2"/>
    <s v="Ibuprofen"/>
    <x v="1"/>
  </r>
  <r>
    <s v="Elizabeth Mata"/>
    <n v="65"/>
    <x v="0"/>
    <x v="0"/>
    <x v="0"/>
    <s v="A-"/>
    <x v="0"/>
    <x v="419"/>
    <s v="Drew Sanchez"/>
    <s v="Cohen Inc"/>
    <x v="2"/>
    <n v="48050.776510000003"/>
    <n v="249"/>
    <x v="0"/>
    <d v="2023-01-24T00:00:00"/>
    <n v="0"/>
    <s v="Lipitor"/>
    <x v="0"/>
  </r>
  <r>
    <s v="Gregory Singleton"/>
    <n v="39"/>
    <x v="1"/>
    <x v="1"/>
    <x v="1"/>
    <s v="A-"/>
    <x v="2"/>
    <x v="4"/>
    <s v="Matthew Davis"/>
    <s v="Walton-Taylor"/>
    <x v="1"/>
    <n v="12172.076999999999"/>
    <n v="470"/>
    <x v="0"/>
    <d v="2021-08-01T00:00:00"/>
    <n v="23"/>
    <s v="Lipitor"/>
    <x v="1"/>
  </r>
  <r>
    <s v="Caleb Brock"/>
    <n v="79"/>
    <x v="0"/>
    <x v="0"/>
    <x v="0"/>
    <s v="A-"/>
    <x v="0"/>
    <x v="351"/>
    <s v="Tyler Hardy"/>
    <s v="Cook, Hughes and Davis"/>
    <x v="3"/>
    <n v="9120.3752060000006"/>
    <n v="499"/>
    <x v="1"/>
    <d v="2022-09-04T00:00:00"/>
    <n v="6"/>
    <s v="Paracetamol"/>
    <x v="1"/>
  </r>
  <r>
    <s v="Bradley Peterson"/>
    <n v="44"/>
    <x v="1"/>
    <x v="0"/>
    <x v="3"/>
    <s v="B+"/>
    <x v="5"/>
    <x v="1361"/>
    <s v="Megan Hall DDS"/>
    <s v="Ware Ltd"/>
    <x v="1"/>
    <n v="46773.07789"/>
    <n v="400"/>
    <x v="0"/>
    <d v="2019-01-25T00:00:00"/>
    <n v="1"/>
    <s v="Paracetamol"/>
    <x v="1"/>
  </r>
  <r>
    <s v="Elizabeth Pope"/>
    <n v="75"/>
    <x v="0"/>
    <x v="0"/>
    <x v="0"/>
    <s v="O-"/>
    <x v="0"/>
    <x v="1250"/>
    <s v="Michael Hoffman"/>
    <s v="Richards, Marsh and Peterson"/>
    <x v="0"/>
    <n v="4302.6972990000004"/>
    <n v="489"/>
    <x v="2"/>
    <d v="2022-10-15T00:00:00"/>
    <n v="10"/>
    <s v="Lipitor"/>
    <x v="2"/>
  </r>
  <r>
    <s v="James Hernandez"/>
    <n v="20"/>
    <x v="2"/>
    <x v="1"/>
    <x v="4"/>
    <s v="A-"/>
    <x v="4"/>
    <x v="962"/>
    <s v="Brian Barr"/>
    <s v="Freeman and Sons"/>
    <x v="4"/>
    <n v="22847.855769999998"/>
    <n v="136"/>
    <x v="2"/>
    <d v="2019-06-05T00:00:00"/>
    <n v="17"/>
    <s v="Penicillin"/>
    <x v="2"/>
  </r>
  <r>
    <s v="Kyle Berry"/>
    <n v="32"/>
    <x v="2"/>
    <x v="1"/>
    <x v="4"/>
    <s v="AB-"/>
    <x v="2"/>
    <x v="752"/>
    <s v="Amber Johnson"/>
    <s v="Gray and Sons"/>
    <x v="2"/>
    <n v="6007.6493979999996"/>
    <n v="103"/>
    <x v="0"/>
    <d v="2022-04-07T00:00:00"/>
    <n v="19"/>
    <s v="Paracetamol"/>
    <x v="0"/>
  </r>
  <r>
    <s v="Lindsay Sullivan MD"/>
    <n v="21"/>
    <x v="2"/>
    <x v="1"/>
    <x v="4"/>
    <s v="O+"/>
    <x v="1"/>
    <x v="1552"/>
    <s v="Leroy Baldwin"/>
    <s v="Haynes LLC"/>
    <x v="4"/>
    <n v="42599.420380000003"/>
    <n v="429"/>
    <x v="1"/>
    <d v="2021-05-09T00:00:00"/>
    <n v="12"/>
    <s v="Penicillin"/>
    <x v="1"/>
  </r>
  <r>
    <s v="Keith Reyes"/>
    <n v="55"/>
    <x v="1"/>
    <x v="1"/>
    <x v="1"/>
    <s v="B+"/>
    <x v="3"/>
    <x v="1341"/>
    <s v="Timothy Miller"/>
    <s v="Carlson, Hernandez and Powers"/>
    <x v="1"/>
    <n v="9011.9261029999998"/>
    <n v="445"/>
    <x v="1"/>
    <d v="2019-08-30T00:00:00"/>
    <n v="8"/>
    <s v="Lipitor"/>
    <x v="1"/>
  </r>
  <r>
    <s v="Jennifer Turner"/>
    <n v="45"/>
    <x v="1"/>
    <x v="0"/>
    <x v="3"/>
    <s v="AB-"/>
    <x v="0"/>
    <x v="236"/>
    <s v="Matthew Bush"/>
    <s v="Maldonado and Sons"/>
    <x v="4"/>
    <n v="51438.581039999997"/>
    <n v="368"/>
    <x v="1"/>
    <d v="2021-04-02T00:00:00"/>
    <n v="9"/>
    <s v="Penicillin"/>
    <x v="1"/>
  </r>
  <r>
    <s v="Andrew Johnson"/>
    <n v="71"/>
    <x v="0"/>
    <x v="0"/>
    <x v="0"/>
    <s v="A-"/>
    <x v="3"/>
    <x v="508"/>
    <s v="Jeffrey Carpenter"/>
    <s v="Jones Group"/>
    <x v="2"/>
    <n v="38147.523260000002"/>
    <n v="423"/>
    <x v="0"/>
    <d v="2021-03-13T00:00:00"/>
    <n v="13"/>
    <s v="Paracetamol"/>
    <x v="2"/>
  </r>
  <r>
    <s v="Brian Martinez"/>
    <n v="19"/>
    <x v="2"/>
    <x v="0"/>
    <x v="5"/>
    <s v="A-"/>
    <x v="1"/>
    <x v="1312"/>
    <s v="Frank Rosario"/>
    <s v="Randall Inc"/>
    <x v="2"/>
    <n v="2117.2343729999998"/>
    <n v="427"/>
    <x v="1"/>
    <d v="2019-10-01T00:00:00"/>
    <n v="23"/>
    <s v="Ibuprofen"/>
    <x v="1"/>
  </r>
  <r>
    <s v="Darren Roberts"/>
    <n v="23"/>
    <x v="2"/>
    <x v="0"/>
    <x v="5"/>
    <s v="AB-"/>
    <x v="1"/>
    <x v="104"/>
    <s v="Jennifer Quinn"/>
    <s v="Mendez-Lee"/>
    <x v="2"/>
    <n v="3309.2105729999998"/>
    <n v="319"/>
    <x v="2"/>
    <d v="2022-06-20T00:00:00"/>
    <n v="6"/>
    <s v="Paracetamol"/>
    <x v="0"/>
  </r>
  <r>
    <s v="David Murphy"/>
    <n v="37"/>
    <x v="1"/>
    <x v="1"/>
    <x v="1"/>
    <s v="B+"/>
    <x v="5"/>
    <x v="672"/>
    <s v="Kevin Mcgee"/>
    <s v="Horne-Shelton"/>
    <x v="1"/>
    <n v="32454.406350000001"/>
    <n v="151"/>
    <x v="0"/>
    <d v="2021-09-27T00:00:00"/>
    <n v="13"/>
    <s v="Aspirin"/>
    <x v="1"/>
  </r>
  <r>
    <s v="Terry Elliott"/>
    <n v="64"/>
    <x v="0"/>
    <x v="0"/>
    <x v="0"/>
    <s v="O-"/>
    <x v="2"/>
    <x v="861"/>
    <s v="Joshua Watson"/>
    <s v="Lloyd Inc"/>
    <x v="4"/>
    <n v="15063.90251"/>
    <n v="412"/>
    <x v="0"/>
    <d v="2020-05-09T00:00:00"/>
    <n v="1"/>
    <s v="Lipitor"/>
    <x v="0"/>
  </r>
  <r>
    <s v="Jennifer Martinez"/>
    <n v="42"/>
    <x v="1"/>
    <x v="1"/>
    <x v="1"/>
    <s v="O+"/>
    <x v="4"/>
    <x v="842"/>
    <s v="Hector Fritz"/>
    <s v="Clark, Baker and Williams"/>
    <x v="2"/>
    <n v="25254.037980000001"/>
    <n v="352"/>
    <x v="1"/>
    <d v="2023-11-14T00:00:00"/>
    <n v="30"/>
    <s v="Penicillin"/>
    <x v="0"/>
  </r>
  <r>
    <s v="Diana Jones"/>
    <n v="46"/>
    <x v="1"/>
    <x v="1"/>
    <x v="1"/>
    <s v="A-"/>
    <x v="0"/>
    <x v="15"/>
    <s v="Tina Ramirez"/>
    <s v="Taylor-Byrd"/>
    <x v="4"/>
    <n v="16472.32821"/>
    <n v="261"/>
    <x v="1"/>
    <d v="2021-08-22T00:00:00"/>
    <n v="6"/>
    <s v="Penicillin"/>
    <x v="2"/>
  </r>
  <r>
    <s v="Jesus Miller"/>
    <n v="71"/>
    <x v="0"/>
    <x v="0"/>
    <x v="0"/>
    <s v="A+"/>
    <x v="3"/>
    <x v="353"/>
    <s v="Melinda Wiggins"/>
    <s v="Jones LLC"/>
    <x v="2"/>
    <n v="15281.47284"/>
    <n v="307"/>
    <x v="0"/>
    <d v="2019-02-26T00:00:00"/>
    <n v="9"/>
    <s v="Paracetamol"/>
    <x v="1"/>
  </r>
  <r>
    <s v="Teresa Todd"/>
    <n v="62"/>
    <x v="0"/>
    <x v="1"/>
    <x v="2"/>
    <s v="B+"/>
    <x v="1"/>
    <x v="643"/>
    <s v="Kristina Moran"/>
    <s v="Sullivan-Lane"/>
    <x v="1"/>
    <n v="18246.15108"/>
    <n v="278"/>
    <x v="2"/>
    <d v="2019-10-14T00:00:00"/>
    <n v="30"/>
    <s v="Lipitor"/>
    <x v="1"/>
  </r>
  <r>
    <s v="Jonathan Fitzpatrick"/>
    <n v="25"/>
    <x v="2"/>
    <x v="1"/>
    <x v="4"/>
    <s v="O-"/>
    <x v="4"/>
    <x v="1553"/>
    <s v="Rachel Robinson"/>
    <s v="Hoffman PLC"/>
    <x v="3"/>
    <n v="20876.79508"/>
    <n v="277"/>
    <x v="2"/>
    <d v="2022-10-06T00:00:00"/>
    <n v="20"/>
    <s v="Lipitor"/>
    <x v="2"/>
  </r>
  <r>
    <s v="Michael Russell"/>
    <n v="53"/>
    <x v="1"/>
    <x v="1"/>
    <x v="1"/>
    <s v="A-"/>
    <x v="2"/>
    <x v="94"/>
    <s v="Amy Carney MD"/>
    <s v="Ross Inc"/>
    <x v="4"/>
    <n v="1546.5310050000001"/>
    <n v="221"/>
    <x v="0"/>
    <d v="2020-12-29T00:00:00"/>
    <n v="19"/>
    <s v="Ibuprofen"/>
    <x v="1"/>
  </r>
  <r>
    <s v="Damon Kelley"/>
    <n v="30"/>
    <x v="2"/>
    <x v="0"/>
    <x v="5"/>
    <s v="AB+"/>
    <x v="3"/>
    <x v="1554"/>
    <s v="Michael Brown"/>
    <s v="Newman-Ramos"/>
    <x v="2"/>
    <n v="1091.6573450000001"/>
    <n v="200"/>
    <x v="2"/>
    <d v="2022-04-28T00:00:00"/>
    <n v="24"/>
    <s v="Aspirin"/>
    <x v="1"/>
  </r>
  <r>
    <s v="Frederick Flynn"/>
    <n v="77"/>
    <x v="0"/>
    <x v="0"/>
    <x v="0"/>
    <s v="B-"/>
    <x v="3"/>
    <x v="1555"/>
    <s v="Joshua Goodman"/>
    <s v="Thomas, Rodgers and Tran"/>
    <x v="3"/>
    <n v="31526.112440000001"/>
    <n v="218"/>
    <x v="0"/>
    <d v="2019-10-06T00:00:00"/>
    <n v="14"/>
    <s v="Paracetamol"/>
    <x v="2"/>
  </r>
  <r>
    <s v="Christopher Watson"/>
    <n v="46"/>
    <x v="1"/>
    <x v="1"/>
    <x v="1"/>
    <s v="O-"/>
    <x v="3"/>
    <x v="109"/>
    <s v="Ashley Lee"/>
    <s v="Black LLC"/>
    <x v="2"/>
    <n v="2597.935512"/>
    <n v="118"/>
    <x v="1"/>
    <d v="2019-12-25T00:00:00"/>
    <n v="11"/>
    <s v="Penicillin"/>
    <x v="2"/>
  </r>
  <r>
    <s v="Robert Phelps"/>
    <n v="42"/>
    <x v="1"/>
    <x v="1"/>
    <x v="1"/>
    <s v="A+"/>
    <x v="5"/>
    <x v="1556"/>
    <s v="Aaron Smith"/>
    <s v="Elliott Inc"/>
    <x v="2"/>
    <n v="42756.343800000002"/>
    <n v="283"/>
    <x v="0"/>
    <d v="2020-09-04T00:00:00"/>
    <n v="7"/>
    <s v="Aspirin"/>
    <x v="0"/>
  </r>
  <r>
    <s v="Amanda Williams"/>
    <n v="60"/>
    <x v="0"/>
    <x v="1"/>
    <x v="2"/>
    <s v="A+"/>
    <x v="1"/>
    <x v="227"/>
    <s v="Adriana Hall"/>
    <s v="Mcintosh, Massey and Hayes"/>
    <x v="3"/>
    <n v="26054.774580000001"/>
    <n v="473"/>
    <x v="2"/>
    <d v="2020-08-24T00:00:00"/>
    <n v="10"/>
    <s v="Ibuprofen"/>
    <x v="2"/>
  </r>
  <r>
    <s v="Juan Patton"/>
    <n v="62"/>
    <x v="0"/>
    <x v="0"/>
    <x v="0"/>
    <s v="O+"/>
    <x v="5"/>
    <x v="631"/>
    <s v="Seth Alvarez"/>
    <s v="Diaz, West and Holt"/>
    <x v="2"/>
    <n v="16858.160830000001"/>
    <n v="167"/>
    <x v="0"/>
    <d v="2022-02-13T00:00:00"/>
    <n v="20"/>
    <s v="Lipitor"/>
    <x v="2"/>
  </r>
  <r>
    <s v="Daniel Moreno"/>
    <n v="35"/>
    <x v="1"/>
    <x v="1"/>
    <x v="1"/>
    <s v="AB+"/>
    <x v="2"/>
    <x v="988"/>
    <s v="Tasha Griffin"/>
    <s v="Warren LLC"/>
    <x v="4"/>
    <n v="6387.3968860000004"/>
    <n v="324"/>
    <x v="0"/>
    <d v="2019-09-02T00:00:00"/>
    <n v="2"/>
    <s v="Lipitor"/>
    <x v="0"/>
  </r>
  <r>
    <s v="Joy Sheppard"/>
    <n v="36"/>
    <x v="1"/>
    <x v="0"/>
    <x v="3"/>
    <s v="B+"/>
    <x v="5"/>
    <x v="1166"/>
    <s v="William Fox"/>
    <s v="Rodriguez, Henderson and Davis"/>
    <x v="4"/>
    <n v="23151.153989999999"/>
    <n v="174"/>
    <x v="1"/>
    <d v="2020-08-29T00:00:00"/>
    <n v="10"/>
    <s v="Paracetamol"/>
    <x v="1"/>
  </r>
  <r>
    <s v="Regina Bates"/>
    <n v="78"/>
    <x v="0"/>
    <x v="0"/>
    <x v="0"/>
    <s v="B+"/>
    <x v="5"/>
    <x v="76"/>
    <s v="Angela Miller"/>
    <s v="Anderson Inc"/>
    <x v="0"/>
    <n v="29506.119589999998"/>
    <n v="440"/>
    <x v="1"/>
    <d v="2019-08-10T00:00:00"/>
    <n v="14"/>
    <s v="Aspirin"/>
    <x v="0"/>
  </r>
  <r>
    <s v="Diane Bennett"/>
    <n v="67"/>
    <x v="0"/>
    <x v="1"/>
    <x v="2"/>
    <s v="O+"/>
    <x v="4"/>
    <x v="466"/>
    <s v="Mrs. Sabrina Brady"/>
    <s v="Greene, Fox and Harris"/>
    <x v="3"/>
    <n v="26040.404170000002"/>
    <n v="328"/>
    <x v="1"/>
    <d v="2019-01-22T00:00:00"/>
    <n v="23"/>
    <s v="Paracetamol"/>
    <x v="0"/>
  </r>
  <r>
    <s v="Andrew Rivera"/>
    <n v="39"/>
    <x v="1"/>
    <x v="1"/>
    <x v="1"/>
    <s v="A+"/>
    <x v="4"/>
    <x v="785"/>
    <s v="Monique Leon"/>
    <s v="Turner, Dean and Goodwin"/>
    <x v="3"/>
    <n v="1482.86691"/>
    <n v="206"/>
    <x v="1"/>
    <d v="2023-03-12T00:00:00"/>
    <n v="30"/>
    <s v="Paracetamol"/>
    <x v="1"/>
  </r>
  <r>
    <s v="Rodney Vazquez"/>
    <n v="45"/>
    <x v="1"/>
    <x v="1"/>
    <x v="1"/>
    <s v="A-"/>
    <x v="1"/>
    <x v="1557"/>
    <s v="William Eaton"/>
    <s v="Richmond Inc"/>
    <x v="0"/>
    <n v="40068.295059999997"/>
    <n v="380"/>
    <x v="1"/>
    <d v="2019-11-15T00:00:00"/>
    <n v="1"/>
    <s v="Penicillin"/>
    <x v="1"/>
  </r>
  <r>
    <s v="Robert Harrington"/>
    <n v="84"/>
    <x v="0"/>
    <x v="1"/>
    <x v="2"/>
    <s v="O+"/>
    <x v="1"/>
    <x v="700"/>
    <s v="Kristen Hampton"/>
    <s v="Wallace LLC"/>
    <x v="2"/>
    <n v="7413.340612"/>
    <n v="338"/>
    <x v="2"/>
    <d v="2023-02-16T00:00:00"/>
    <n v="19"/>
    <s v="Lipitor"/>
    <x v="1"/>
  </r>
  <r>
    <s v="Dr. Derrick Robinson"/>
    <n v="32"/>
    <x v="2"/>
    <x v="0"/>
    <x v="5"/>
    <s v="B-"/>
    <x v="4"/>
    <x v="358"/>
    <s v="Alexis Howell"/>
    <s v="Stevenson-Freeman"/>
    <x v="3"/>
    <n v="30673.7719"/>
    <n v="500"/>
    <x v="1"/>
    <d v="2020-02-02T00:00:00"/>
    <n v="4"/>
    <s v="Aspirin"/>
    <x v="1"/>
  </r>
  <r>
    <s v="Kathleen Ramsey"/>
    <n v="68"/>
    <x v="0"/>
    <x v="1"/>
    <x v="2"/>
    <s v="AB-"/>
    <x v="1"/>
    <x v="1558"/>
    <s v="Frank Fowler"/>
    <s v="Diaz-Meza"/>
    <x v="2"/>
    <n v="21771.890749999999"/>
    <n v="457"/>
    <x v="2"/>
    <d v="2021-09-28T00:00:00"/>
    <n v="10"/>
    <s v="Aspirin"/>
    <x v="0"/>
  </r>
  <r>
    <s v="James Cook"/>
    <n v="76"/>
    <x v="0"/>
    <x v="1"/>
    <x v="2"/>
    <s v="AB+"/>
    <x v="5"/>
    <x v="111"/>
    <s v="Gregory Nelson"/>
    <s v="Wells LLC"/>
    <x v="0"/>
    <n v="67153.623999999996"/>
    <n v="413"/>
    <x v="0"/>
    <d v="2020-03-17T00:00:00"/>
    <n v="9"/>
    <s v="Paracetamol"/>
    <x v="2"/>
  </r>
  <r>
    <s v="Edwin Roberson"/>
    <n v="36"/>
    <x v="1"/>
    <x v="0"/>
    <x v="3"/>
    <s v="AB+"/>
    <x v="5"/>
    <x v="1175"/>
    <s v="Jordan May"/>
    <s v="Casey PLC"/>
    <x v="1"/>
    <n v="38575.174480000001"/>
    <n v="326"/>
    <x v="0"/>
    <d v="2022-04-16T00:00:00"/>
    <n v="8"/>
    <s v="Aspirin"/>
    <x v="2"/>
  </r>
  <r>
    <s v="Mary Green"/>
    <n v="32"/>
    <x v="2"/>
    <x v="1"/>
    <x v="4"/>
    <s v="O+"/>
    <x v="3"/>
    <x v="145"/>
    <s v="Jessica Hamilton"/>
    <s v="Brown-Brown"/>
    <x v="1"/>
    <n v="18906.599399999999"/>
    <n v="406"/>
    <x v="2"/>
    <d v="2022-05-06T00:00:00"/>
    <n v="27"/>
    <s v="Penicillin"/>
    <x v="2"/>
  </r>
  <r>
    <s v="Danielle Andrews"/>
    <n v="31"/>
    <x v="2"/>
    <x v="0"/>
    <x v="5"/>
    <s v="O+"/>
    <x v="1"/>
    <x v="733"/>
    <s v="Timothy Brown MD"/>
    <s v="Bennett and Sons"/>
    <x v="4"/>
    <n v="25766.09187"/>
    <n v="407"/>
    <x v="2"/>
    <d v="2021-07-26T00:00:00"/>
    <n v="7"/>
    <s v="Paracetamol"/>
    <x v="2"/>
  </r>
  <r>
    <s v="Julie Anderson"/>
    <n v="68"/>
    <x v="0"/>
    <x v="0"/>
    <x v="0"/>
    <s v="O+"/>
    <x v="2"/>
    <x v="445"/>
    <s v="Michelle Bowen"/>
    <s v="Cooper, Martinez and Gamble"/>
    <x v="0"/>
    <n v="17093.081389999999"/>
    <n v="426"/>
    <x v="0"/>
    <d v="2019-06-07T00:00:00"/>
    <n v="2"/>
    <s v="Aspirin"/>
    <x v="1"/>
  </r>
  <r>
    <s v="Larry Mitchell Jr."/>
    <n v="23"/>
    <x v="2"/>
    <x v="0"/>
    <x v="5"/>
    <s v="AB-"/>
    <x v="5"/>
    <x v="465"/>
    <s v="Luis Powell MD"/>
    <s v="Hendricks Inc"/>
    <x v="3"/>
    <n v="21531.024979999998"/>
    <n v="329"/>
    <x v="0"/>
    <d v="2019-05-14T00:00:00"/>
    <n v="18"/>
    <s v="Ibuprofen"/>
    <x v="1"/>
  </r>
  <r>
    <s v="Erica Brown"/>
    <n v="42"/>
    <x v="1"/>
    <x v="0"/>
    <x v="3"/>
    <s v="A-"/>
    <x v="0"/>
    <x v="1250"/>
    <s v="Dr. Evelyn White"/>
    <s v="Gutierrez PLC"/>
    <x v="3"/>
    <n v="38613.331279999999"/>
    <n v="428"/>
    <x v="0"/>
    <d v="2022-10-17T00:00:00"/>
    <n v="12"/>
    <s v="Penicillin"/>
    <x v="2"/>
  </r>
  <r>
    <s v="Shane Daniel"/>
    <n v="26"/>
    <x v="2"/>
    <x v="1"/>
    <x v="4"/>
    <s v="AB+"/>
    <x v="4"/>
    <x v="449"/>
    <s v="Kimberly Rodriguez"/>
    <s v="Robinson, Valdez and Daniels"/>
    <x v="4"/>
    <n v="13835.03817"/>
    <n v="457"/>
    <x v="2"/>
    <d v="2021-10-18T00:00:00"/>
    <n v="12"/>
    <s v="Penicillin"/>
    <x v="1"/>
  </r>
  <r>
    <s v="Chad Chen"/>
    <n v="57"/>
    <x v="1"/>
    <x v="1"/>
    <x v="1"/>
    <s v="AB+"/>
    <x v="1"/>
    <x v="147"/>
    <s v="Derrick Perez"/>
    <s v="Baker LLC"/>
    <x v="0"/>
    <n v="43549.714919999999"/>
    <n v="341"/>
    <x v="1"/>
    <d v="2019-12-24T00:00:00"/>
    <n v="27"/>
    <s v="Lipitor"/>
    <x v="0"/>
  </r>
  <r>
    <s v="Eduardo Alexander"/>
    <n v="37"/>
    <x v="1"/>
    <x v="1"/>
    <x v="1"/>
    <s v="O+"/>
    <x v="2"/>
    <x v="1035"/>
    <s v="Mr. Michael Cole"/>
    <s v="Garcia Ltd"/>
    <x v="2"/>
    <n v="20910.687979999999"/>
    <n v="436"/>
    <x v="0"/>
    <d v="2019-10-30T00:00:00"/>
    <n v="15"/>
    <s v="Paracetamol"/>
    <x v="0"/>
  </r>
  <r>
    <s v="Melanie Richardson"/>
    <n v="46"/>
    <x v="1"/>
    <x v="1"/>
    <x v="1"/>
    <s v="AB-"/>
    <x v="4"/>
    <x v="405"/>
    <s v="Andrea Harris"/>
    <s v="Smith-Anthony"/>
    <x v="3"/>
    <n v="26222.745129999999"/>
    <n v="121"/>
    <x v="2"/>
    <d v="2019-06-11T00:00:00"/>
    <n v="14"/>
    <s v="Aspirin"/>
    <x v="1"/>
  </r>
  <r>
    <s v="Christy Phillips"/>
    <n v="36"/>
    <x v="1"/>
    <x v="1"/>
    <x v="1"/>
    <s v="O-"/>
    <x v="4"/>
    <x v="69"/>
    <s v="Angela Garcia"/>
    <s v="Lee Ltd"/>
    <x v="3"/>
    <n v="23012.907279999999"/>
    <n v="194"/>
    <x v="1"/>
    <d v="2020-04-02T00:00:00"/>
    <n v="5"/>
    <s v="Penicillin"/>
    <x v="0"/>
  </r>
  <r>
    <s v="Lisa Wilson"/>
    <n v="63"/>
    <x v="0"/>
    <x v="0"/>
    <x v="0"/>
    <s v="B-"/>
    <x v="3"/>
    <x v="707"/>
    <s v="Catherine Everett"/>
    <s v="Cummings-Duncan"/>
    <x v="3"/>
    <n v="7353.877246"/>
    <n v="184"/>
    <x v="2"/>
    <d v="2019-05-11T00:00:00"/>
    <n v="27"/>
    <s v="Penicillin"/>
    <x v="1"/>
  </r>
  <r>
    <s v="Charles Fernandez"/>
    <n v="72"/>
    <x v="0"/>
    <x v="0"/>
    <x v="0"/>
    <s v="AB+"/>
    <x v="5"/>
    <x v="338"/>
    <s v="Craig West"/>
    <s v="Mcguire-Bowman"/>
    <x v="2"/>
    <n v="27976.056939999999"/>
    <n v="214"/>
    <x v="0"/>
    <d v="2022-02-11T00:00:00"/>
    <n v="1"/>
    <s v="Penicillin"/>
    <x v="1"/>
  </r>
  <r>
    <s v="Christina Villanueva"/>
    <n v="26"/>
    <x v="2"/>
    <x v="0"/>
    <x v="5"/>
    <s v="B+"/>
    <x v="1"/>
    <x v="534"/>
    <s v="Michael Ayala"/>
    <s v="Bell Inc"/>
    <x v="4"/>
    <n v="6856.392836"/>
    <n v="420"/>
    <x v="2"/>
    <d v="2021-06-25T00:00:00"/>
    <n v="10"/>
    <s v="Paracetamol"/>
    <x v="2"/>
  </r>
  <r>
    <s v="Joseph Castillo"/>
    <n v="26"/>
    <x v="2"/>
    <x v="1"/>
    <x v="4"/>
    <s v="AB+"/>
    <x v="3"/>
    <x v="679"/>
    <s v="Elizabeth Shaw"/>
    <s v="Williamson, Thomas and Atkins"/>
    <x v="4"/>
    <n v="16151.68857"/>
    <n v="216"/>
    <x v="1"/>
    <d v="2023-04-04T00:00:00"/>
    <n v="4"/>
    <s v="Aspirin"/>
    <x v="2"/>
  </r>
  <r>
    <s v="Philip Ward"/>
    <n v="82"/>
    <x v="0"/>
    <x v="1"/>
    <x v="2"/>
    <s v="B+"/>
    <x v="0"/>
    <x v="181"/>
    <s v="Tyler Sandoval"/>
    <s v="Cannon Inc"/>
    <x v="0"/>
    <n v="51586.341950000002"/>
    <n v="362"/>
    <x v="0"/>
    <d v="2018-11-25T00:00:00"/>
    <n v="4"/>
    <s v="Penicillin"/>
    <x v="0"/>
  </r>
  <r>
    <s v="Jillian Davis"/>
    <n v="82"/>
    <x v="0"/>
    <x v="1"/>
    <x v="2"/>
    <s v="B-"/>
    <x v="3"/>
    <x v="1381"/>
    <s v="Rita Bryant"/>
    <s v="Rice Ltd"/>
    <x v="4"/>
    <n v="20875.730299999999"/>
    <n v="174"/>
    <x v="0"/>
    <d v="2023-08-12T00:00:00"/>
    <n v="12"/>
    <s v="Lipitor"/>
    <x v="0"/>
  </r>
  <r>
    <s v="Caleb Hughes"/>
    <n v="38"/>
    <x v="1"/>
    <x v="0"/>
    <x v="3"/>
    <s v="B-"/>
    <x v="0"/>
    <x v="1297"/>
    <s v="Jerry Smith"/>
    <s v="Smith and Sons"/>
    <x v="4"/>
    <n v="58345.045660000003"/>
    <n v="269"/>
    <x v="0"/>
    <d v="2020-02-11T00:00:00"/>
    <n v="17"/>
    <s v="Lipitor"/>
    <x v="1"/>
  </r>
  <r>
    <s v="Caleb Green"/>
    <n v="19"/>
    <x v="2"/>
    <x v="0"/>
    <x v="5"/>
    <s v="AB+"/>
    <x v="5"/>
    <x v="1559"/>
    <s v="Joel Durham"/>
    <s v="Martinez-Marks"/>
    <x v="4"/>
    <n v="20791.039820000002"/>
    <n v="126"/>
    <x v="1"/>
    <d v="2021-01-16T00:00:00"/>
    <n v="29"/>
    <s v="Penicillin"/>
    <x v="1"/>
  </r>
  <r>
    <s v="Cheryl Ramirez"/>
    <n v="38"/>
    <x v="1"/>
    <x v="0"/>
    <x v="3"/>
    <s v="AB-"/>
    <x v="3"/>
    <x v="633"/>
    <s v="Colin Nguyen"/>
    <s v="Thomas Group"/>
    <x v="0"/>
    <n v="19488.058219999999"/>
    <n v="469"/>
    <x v="0"/>
    <d v="2021-12-20T00:00:00"/>
    <n v="5"/>
    <s v="Penicillin"/>
    <x v="0"/>
  </r>
  <r>
    <s v="Victoria Thomas"/>
    <n v="37"/>
    <x v="1"/>
    <x v="0"/>
    <x v="3"/>
    <s v="O+"/>
    <x v="3"/>
    <x v="31"/>
    <s v="Melissa Smith"/>
    <s v="Price PLC"/>
    <x v="1"/>
    <n v="6041.2967939999999"/>
    <n v="296"/>
    <x v="2"/>
    <d v="2023-07-19T00:00:00"/>
    <n v="10"/>
    <s v="Aspirin"/>
    <x v="0"/>
  </r>
  <r>
    <s v="Patricia Silva"/>
    <n v="74"/>
    <x v="0"/>
    <x v="0"/>
    <x v="0"/>
    <s v="B-"/>
    <x v="3"/>
    <x v="611"/>
    <s v="Charles Erickson"/>
    <s v="Bauer, Gill and Thomas"/>
    <x v="1"/>
    <n v="22358.08812"/>
    <n v="282"/>
    <x v="2"/>
    <d v="2021-09-07T00:00:00"/>
    <n v="30"/>
    <s v="Lipitor"/>
    <x v="0"/>
  </r>
  <r>
    <s v="Jennifer Hernandez"/>
    <n v="19"/>
    <x v="2"/>
    <x v="1"/>
    <x v="4"/>
    <s v="B-"/>
    <x v="4"/>
    <x v="136"/>
    <s v="Andrew Clark"/>
    <s v="Smith LLC"/>
    <x v="1"/>
    <n v="11540.615599999999"/>
    <n v="223"/>
    <x v="2"/>
    <d v="2021-04-24T00:00:00"/>
    <n v="14"/>
    <s v="Penicillin"/>
    <x v="1"/>
  </r>
  <r>
    <s v="Michael Carter"/>
    <n v="71"/>
    <x v="0"/>
    <x v="0"/>
    <x v="0"/>
    <s v="AB-"/>
    <x v="3"/>
    <x v="1469"/>
    <s v="Peter Knight"/>
    <s v="Moses, Owen and Prince"/>
    <x v="4"/>
    <n v="10628.97371"/>
    <n v="249"/>
    <x v="0"/>
    <d v="2019-01-15T00:00:00"/>
    <n v="21"/>
    <s v="Lipitor"/>
    <x v="0"/>
  </r>
  <r>
    <s v="Jennifer Rodriguez"/>
    <n v="20"/>
    <x v="2"/>
    <x v="1"/>
    <x v="4"/>
    <s v="AB-"/>
    <x v="1"/>
    <x v="1544"/>
    <s v="Philip Holloway"/>
    <s v="Wilson, Burke and Stafford"/>
    <x v="4"/>
    <n v="28060.93793"/>
    <n v="143"/>
    <x v="2"/>
    <d v="2021-07-28T00:00:00"/>
    <n v="20"/>
    <s v="Paracetamol"/>
    <x v="1"/>
  </r>
  <r>
    <s v="Mr. Tyler Parks MD"/>
    <n v="30"/>
    <x v="2"/>
    <x v="0"/>
    <x v="5"/>
    <s v="B-"/>
    <x v="3"/>
    <x v="1102"/>
    <s v="Sue Harrison"/>
    <s v="Booker-Andrews"/>
    <x v="4"/>
    <n v="27253.255829999998"/>
    <n v="268"/>
    <x v="0"/>
    <d v="2020-08-14T00:00:00"/>
    <n v="14"/>
    <s v="Lipitor"/>
    <x v="0"/>
  </r>
  <r>
    <s v="Crystal Johnson"/>
    <n v="35"/>
    <x v="1"/>
    <x v="1"/>
    <x v="1"/>
    <s v="B-"/>
    <x v="4"/>
    <x v="479"/>
    <s v="Lisa Duncan"/>
    <s v="Bradley Inc"/>
    <x v="2"/>
    <n v="33590.456890000001"/>
    <n v="139"/>
    <x v="2"/>
    <d v="2022-02-15T00:00:00"/>
    <n v="3"/>
    <s v="Penicillin"/>
    <x v="2"/>
  </r>
  <r>
    <s v="Angela Pennington"/>
    <n v="26"/>
    <x v="2"/>
    <x v="1"/>
    <x v="4"/>
    <s v="AB-"/>
    <x v="5"/>
    <x v="514"/>
    <s v="John Cruz"/>
    <s v="Lucero-Brown"/>
    <x v="1"/>
    <n v="63625.372199999998"/>
    <n v="341"/>
    <x v="1"/>
    <d v="2021-09-23T00:00:00"/>
    <n v="23"/>
    <s v="Penicillin"/>
    <x v="1"/>
  </r>
  <r>
    <s v="Amber Ruiz"/>
    <n v="21"/>
    <x v="2"/>
    <x v="0"/>
    <x v="5"/>
    <s v="AB+"/>
    <x v="5"/>
    <x v="1560"/>
    <s v="Nicole Ferguson"/>
    <s v="Fox, Gomez and Beard"/>
    <x v="4"/>
    <n v="15758.657569999999"/>
    <n v="186"/>
    <x v="1"/>
    <d v="2019-06-14T00:00:00"/>
    <n v="19"/>
    <s v="Paracetamol"/>
    <x v="1"/>
  </r>
  <r>
    <s v="Terry Tapia"/>
    <n v="63"/>
    <x v="0"/>
    <x v="0"/>
    <x v="0"/>
    <s v="AB-"/>
    <x v="0"/>
    <x v="4"/>
    <s v="Barbara Compton"/>
    <s v="Nelson, Berg and Bolton"/>
    <x v="3"/>
    <n v="48484.104050000002"/>
    <n v="173"/>
    <x v="0"/>
    <d v="2021-07-26T00:00:00"/>
    <n v="17"/>
    <s v="Penicillin"/>
    <x v="2"/>
  </r>
  <r>
    <s v="Dana Baldwin"/>
    <n v="75"/>
    <x v="0"/>
    <x v="0"/>
    <x v="0"/>
    <s v="A+"/>
    <x v="2"/>
    <x v="1448"/>
    <s v="Jason Noble"/>
    <s v="Thomas-Smith"/>
    <x v="4"/>
    <n v="1120.6503520000001"/>
    <n v="381"/>
    <x v="0"/>
    <d v="2021-01-01T00:00:00"/>
    <n v="12"/>
    <s v="Lipitor"/>
    <x v="2"/>
  </r>
  <r>
    <s v="Aaron Davis"/>
    <n v="22"/>
    <x v="2"/>
    <x v="0"/>
    <x v="5"/>
    <s v="AB-"/>
    <x v="3"/>
    <x v="1561"/>
    <s v="Tyler Thomas"/>
    <s v="Lee-Clark"/>
    <x v="1"/>
    <n v="14344.594419999999"/>
    <n v="351"/>
    <x v="2"/>
    <d v="2019-07-13T00:00:00"/>
    <n v="15"/>
    <s v="Paracetamol"/>
    <x v="2"/>
  </r>
  <r>
    <s v="Kenneth Brown"/>
    <n v="72"/>
    <x v="0"/>
    <x v="0"/>
    <x v="0"/>
    <s v="A-"/>
    <x v="2"/>
    <x v="115"/>
    <s v="Connie Conner"/>
    <s v="Schneider and Sons"/>
    <x v="0"/>
    <n v="24009.098330000001"/>
    <n v="486"/>
    <x v="0"/>
    <d v="2022-04-10T00:00:00"/>
    <n v="18"/>
    <s v="Penicillin"/>
    <x v="1"/>
  </r>
  <r>
    <s v="Michelle Freeman"/>
    <n v="54"/>
    <x v="1"/>
    <x v="0"/>
    <x v="3"/>
    <s v="O-"/>
    <x v="2"/>
    <x v="471"/>
    <s v="Brittany Hoffman"/>
    <s v="Peterson-Ibarra"/>
    <x v="0"/>
    <n v="15299.045099999999"/>
    <n v="297"/>
    <x v="1"/>
    <d v="2021-03-18T00:00:00"/>
    <n v="1"/>
    <s v="Aspirin"/>
    <x v="0"/>
  </r>
  <r>
    <s v="Courtney Jones"/>
    <n v="38"/>
    <x v="1"/>
    <x v="1"/>
    <x v="1"/>
    <s v="B+"/>
    <x v="4"/>
    <x v="1562"/>
    <s v="Emily Morris"/>
    <s v="Keith, Walker and Casey"/>
    <x v="0"/>
    <n v="21903.74007"/>
    <n v="293"/>
    <x v="2"/>
    <d v="2019-10-15T00:00:00"/>
    <n v="10"/>
    <s v="Aspirin"/>
    <x v="2"/>
  </r>
  <r>
    <s v="Jennifer Best"/>
    <n v="81"/>
    <x v="0"/>
    <x v="0"/>
    <x v="0"/>
    <s v="AB-"/>
    <x v="2"/>
    <x v="1488"/>
    <s v="Gary Choi"/>
    <s v="Reynolds, Wade and Harris"/>
    <x v="0"/>
    <n v="22516.325639999999"/>
    <n v="238"/>
    <x v="1"/>
    <d v="2022-06-01T00:00:00"/>
    <n v="21"/>
    <s v="Ibuprofen"/>
    <x v="0"/>
  </r>
  <r>
    <s v="Steven Bates"/>
    <n v="61"/>
    <x v="0"/>
    <x v="0"/>
    <x v="0"/>
    <s v="O-"/>
    <x v="3"/>
    <x v="1563"/>
    <s v="Valerie Alvarado"/>
    <s v="Gonzalez Ltd"/>
    <x v="0"/>
    <n v="8031.4166299999997"/>
    <n v="408"/>
    <x v="2"/>
    <d v="2019-11-16T00:00:00"/>
    <n v="9"/>
    <s v="Ibuprofen"/>
    <x v="2"/>
  </r>
  <r>
    <s v="Makayla Frey MD"/>
    <n v="31"/>
    <x v="2"/>
    <x v="0"/>
    <x v="5"/>
    <s v="O+"/>
    <x v="0"/>
    <x v="1280"/>
    <s v="Leah King"/>
    <s v="Long-Davis"/>
    <x v="3"/>
    <n v="54769.402349999997"/>
    <n v="487"/>
    <x v="2"/>
    <d v="2019-08-07T00:00:00"/>
    <n v="16"/>
    <s v="Penicillin"/>
    <x v="0"/>
  </r>
  <r>
    <s v="Holly Stuart"/>
    <n v="45"/>
    <x v="1"/>
    <x v="0"/>
    <x v="3"/>
    <s v="A+"/>
    <x v="2"/>
    <x v="386"/>
    <s v="Carl Johnson"/>
    <s v="Anderson-Smith"/>
    <x v="3"/>
    <n v="19389.737150000001"/>
    <n v="135"/>
    <x v="0"/>
    <d v="2021-07-02T00:00:00"/>
    <n v="8"/>
    <s v="Paracetamol"/>
    <x v="1"/>
  </r>
  <r>
    <s v="Stacey Trevino"/>
    <n v="26"/>
    <x v="2"/>
    <x v="0"/>
    <x v="5"/>
    <s v="O-"/>
    <x v="1"/>
    <x v="648"/>
    <s v="Emily Williams"/>
    <s v="Reid Ltd"/>
    <x v="3"/>
    <n v="25748.573179999999"/>
    <n v="473"/>
    <x v="2"/>
    <d v="2023-08-06T00:00:00"/>
    <n v="12"/>
    <s v="Ibuprofen"/>
    <x v="1"/>
  </r>
  <r>
    <s v="Danielle Duke"/>
    <n v="73"/>
    <x v="0"/>
    <x v="1"/>
    <x v="2"/>
    <s v="O-"/>
    <x v="3"/>
    <x v="646"/>
    <s v="Michael Flores"/>
    <s v="Cook Inc"/>
    <x v="0"/>
    <n v="22948.228889999999"/>
    <n v="332"/>
    <x v="1"/>
    <d v="2022-10-11T00:00:00"/>
    <n v="20"/>
    <s v="Penicillin"/>
    <x v="2"/>
  </r>
  <r>
    <s v="Darren Obrien"/>
    <n v="61"/>
    <x v="0"/>
    <x v="0"/>
    <x v="0"/>
    <s v="B+"/>
    <x v="5"/>
    <x v="1355"/>
    <s v="Ann Payne"/>
    <s v="Lane-Martin"/>
    <x v="0"/>
    <n v="18233.152279999998"/>
    <n v="164"/>
    <x v="1"/>
    <d v="2022-02-12T00:00:00"/>
    <n v="30"/>
    <s v="Penicillin"/>
    <x v="2"/>
  </r>
  <r>
    <s v="Omar Merritt"/>
    <n v="63"/>
    <x v="0"/>
    <x v="1"/>
    <x v="2"/>
    <s v="AB-"/>
    <x v="5"/>
    <x v="651"/>
    <s v="Michael Carter"/>
    <s v="Martinez, Gallagher and Thomas"/>
    <x v="0"/>
    <n v="15882.05458"/>
    <n v="289"/>
    <x v="0"/>
    <d v="2023-07-23T00:00:00"/>
    <n v="2"/>
    <s v="Paracetamol"/>
    <x v="2"/>
  </r>
  <r>
    <s v="Amber Gonzales"/>
    <n v="21"/>
    <x v="2"/>
    <x v="0"/>
    <x v="5"/>
    <s v="O+"/>
    <x v="5"/>
    <x v="1222"/>
    <s v="Gregory Vaughn"/>
    <s v="Thompson, Jordan and Newman"/>
    <x v="4"/>
    <n v="31979.82301"/>
    <n v="295"/>
    <x v="1"/>
    <d v="2023-04-22T00:00:00"/>
    <n v="23"/>
    <s v="Ibuprofen"/>
    <x v="1"/>
  </r>
  <r>
    <s v="Kaitlyn Bailey"/>
    <n v="78"/>
    <x v="0"/>
    <x v="1"/>
    <x v="2"/>
    <s v="B-"/>
    <x v="5"/>
    <x v="152"/>
    <s v="Amy Santos"/>
    <s v="Webster-Porter"/>
    <x v="0"/>
    <n v="59273.369100000004"/>
    <n v="486"/>
    <x v="0"/>
    <d v="2023-04-13T00:00:00"/>
    <n v="2"/>
    <s v="Ibuprofen"/>
    <x v="1"/>
  </r>
  <r>
    <s v="Angela Browning"/>
    <n v="43"/>
    <x v="1"/>
    <x v="0"/>
    <x v="3"/>
    <s v="AB-"/>
    <x v="1"/>
    <x v="1184"/>
    <s v="Kim Johnson"/>
    <s v="Thomas, Rodriguez and Bentley"/>
    <x v="3"/>
    <n v="10755.463019999999"/>
    <n v="254"/>
    <x v="1"/>
    <d v="2021-07-12T00:00:00"/>
    <n v="26"/>
    <s v="Aspirin"/>
    <x v="0"/>
  </r>
  <r>
    <s v="Samantha Martinez"/>
    <n v="79"/>
    <x v="0"/>
    <x v="0"/>
    <x v="0"/>
    <s v="O-"/>
    <x v="0"/>
    <x v="1147"/>
    <s v="Nicole Wilson"/>
    <s v="Mayo, Brown and Lopez"/>
    <x v="0"/>
    <n v="4378.5662709999997"/>
    <n v="221"/>
    <x v="0"/>
    <d v="2023-03-06T00:00:00"/>
    <n v="18"/>
    <s v="Aspirin"/>
    <x v="1"/>
  </r>
  <r>
    <s v="Vincent Curtis"/>
    <n v="70"/>
    <x v="0"/>
    <x v="1"/>
    <x v="2"/>
    <s v="AB+"/>
    <x v="3"/>
    <x v="1046"/>
    <s v="Ronnie Brown"/>
    <s v="Davidson Ltd"/>
    <x v="0"/>
    <n v="15636.34879"/>
    <n v="226"/>
    <x v="2"/>
    <d v="2021-03-23T00:00:00"/>
    <n v="12"/>
    <s v="Penicillin"/>
    <x v="1"/>
  </r>
  <r>
    <s v="Raymond Perry"/>
    <n v="76"/>
    <x v="0"/>
    <x v="0"/>
    <x v="0"/>
    <s v="B+"/>
    <x v="5"/>
    <x v="180"/>
    <s v="Bradley Gardner"/>
    <s v="Riley, Thompson and Powell"/>
    <x v="0"/>
    <n v="4013.3298970000001"/>
    <n v="341"/>
    <x v="1"/>
    <d v="2022-11-15T00:00:00"/>
    <n v="21"/>
    <s v="Aspirin"/>
    <x v="2"/>
  </r>
  <r>
    <s v="Jeffrey Williams"/>
    <n v="84"/>
    <x v="0"/>
    <x v="0"/>
    <x v="0"/>
    <s v="AB+"/>
    <x v="0"/>
    <x v="922"/>
    <s v="Mary James"/>
    <s v="Wu PLC"/>
    <x v="0"/>
    <n v="51828.99207"/>
    <n v="372"/>
    <x v="2"/>
    <d v="2020-03-06T00:00:00"/>
    <n v="20"/>
    <s v="Lipitor"/>
    <x v="2"/>
  </r>
  <r>
    <s v="Roger Morgan"/>
    <n v="51"/>
    <x v="1"/>
    <x v="0"/>
    <x v="3"/>
    <s v="O+"/>
    <x v="5"/>
    <x v="444"/>
    <s v="Lorraine Nguyen"/>
    <s v="Schultz Ltd"/>
    <x v="1"/>
    <n v="18908.949199999999"/>
    <n v="214"/>
    <x v="1"/>
    <d v="2019-11-24T00:00:00"/>
    <n v="7"/>
    <s v="Paracetamol"/>
    <x v="2"/>
  </r>
  <r>
    <s v="Tina Alexander"/>
    <n v="19"/>
    <x v="2"/>
    <x v="1"/>
    <x v="4"/>
    <s v="B-"/>
    <x v="4"/>
    <x v="1493"/>
    <s v="Kathy Rodriguez"/>
    <s v="Roberts LLC"/>
    <x v="4"/>
    <n v="10116.051439999999"/>
    <n v="424"/>
    <x v="2"/>
    <d v="2022-07-20T00:00:00"/>
    <n v="16"/>
    <s v="Aspirin"/>
    <x v="1"/>
  </r>
  <r>
    <s v="Robert Allen"/>
    <n v="47"/>
    <x v="1"/>
    <x v="1"/>
    <x v="1"/>
    <s v="AB+"/>
    <x v="4"/>
    <x v="883"/>
    <s v="Dustin Johnson"/>
    <s v="Morgan, Marshall and Jefferson"/>
    <x v="4"/>
    <n v="21437.987819999998"/>
    <n v="269"/>
    <x v="2"/>
    <d v="2020-06-28T00:00:00"/>
    <n v="26"/>
    <s v="Penicillin"/>
    <x v="0"/>
  </r>
  <r>
    <s v="Mark Walker"/>
    <n v="43"/>
    <x v="1"/>
    <x v="0"/>
    <x v="3"/>
    <s v="O+"/>
    <x v="5"/>
    <x v="409"/>
    <s v="Sarah Reed"/>
    <s v="Leblanc-Whitney"/>
    <x v="4"/>
    <n v="21232.086940000001"/>
    <n v="187"/>
    <x v="1"/>
    <d v="2021-07-07T00:00:00"/>
    <n v="29"/>
    <s v="Aspirin"/>
    <x v="2"/>
  </r>
  <r>
    <s v="Christopher Chavez"/>
    <n v="44"/>
    <x v="1"/>
    <x v="1"/>
    <x v="1"/>
    <s v="O+"/>
    <x v="4"/>
    <x v="238"/>
    <s v="Blake Smith"/>
    <s v="Mack, Khan and Jones"/>
    <x v="3"/>
    <n v="2811.1988329999999"/>
    <n v="110"/>
    <x v="1"/>
    <d v="2022-12-13T00:00:00"/>
    <n v="21"/>
    <s v="Penicillin"/>
    <x v="1"/>
  </r>
  <r>
    <s v="Jeffrey Bell"/>
    <n v="62"/>
    <x v="0"/>
    <x v="0"/>
    <x v="0"/>
    <s v="AB+"/>
    <x v="0"/>
    <x v="195"/>
    <s v="Dennis Edwards"/>
    <s v="White, Riley and Johnson"/>
    <x v="0"/>
    <n v="55449.03469"/>
    <n v="401"/>
    <x v="0"/>
    <d v="2022-08-19T00:00:00"/>
    <n v="7"/>
    <s v="Paracetamol"/>
    <x v="0"/>
  </r>
  <r>
    <s v="Michael Moore"/>
    <n v="79"/>
    <x v="0"/>
    <x v="1"/>
    <x v="2"/>
    <s v="A+"/>
    <x v="4"/>
    <x v="1036"/>
    <s v="Christina Austin"/>
    <s v="Murray, Reed and Hart"/>
    <x v="0"/>
    <n v="14045.48596"/>
    <n v="279"/>
    <x v="2"/>
    <d v="2021-08-14T00:00:00"/>
    <n v="24"/>
    <s v="Penicillin"/>
    <x v="2"/>
  </r>
  <r>
    <s v="Andrew Daniel"/>
    <n v="75"/>
    <x v="0"/>
    <x v="0"/>
    <x v="0"/>
    <s v="O+"/>
    <x v="5"/>
    <x v="813"/>
    <s v="Abigail Fox"/>
    <s v="Jacobs and Sons"/>
    <x v="0"/>
    <n v="49576.17164"/>
    <n v="280"/>
    <x v="0"/>
    <d v="2019-08-31T00:00:00"/>
    <n v="2"/>
    <s v="Aspirin"/>
    <x v="2"/>
  </r>
  <r>
    <s v="Kara Chapman"/>
    <n v="73"/>
    <x v="0"/>
    <x v="1"/>
    <x v="2"/>
    <s v="A-"/>
    <x v="1"/>
    <x v="508"/>
    <s v="John Simmons"/>
    <s v="Price-Turner"/>
    <x v="3"/>
    <n v="15913.16015"/>
    <n v="411"/>
    <x v="2"/>
    <d v="2021-03-02T00:00:00"/>
    <n v="2"/>
    <s v="Penicillin"/>
    <x v="1"/>
  </r>
  <r>
    <s v="David Skinner"/>
    <n v="32"/>
    <x v="2"/>
    <x v="1"/>
    <x v="4"/>
    <s v="A+"/>
    <x v="5"/>
    <x v="1564"/>
    <s v="Carol Rubio"/>
    <s v="Bryant-Stevens"/>
    <x v="2"/>
    <n v="29633.637900000002"/>
    <n v="318"/>
    <x v="1"/>
    <d v="2019-09-19T00:00:00"/>
    <n v="10"/>
    <s v="Aspirin"/>
    <x v="2"/>
  </r>
  <r>
    <s v="Karen Wade"/>
    <n v="18"/>
    <x v="2"/>
    <x v="1"/>
    <x v="4"/>
    <s v="B+"/>
    <x v="2"/>
    <x v="1494"/>
    <s v="Douglas Carter"/>
    <s v="Smith PLC"/>
    <x v="4"/>
    <n v="12940.36418"/>
    <n v="156"/>
    <x v="0"/>
    <d v="2021-04-24T00:00:00"/>
    <n v="17"/>
    <s v="Penicillin"/>
    <x v="2"/>
  </r>
  <r>
    <s v="Robin Rice"/>
    <n v="24"/>
    <x v="2"/>
    <x v="0"/>
    <x v="5"/>
    <s v="B+"/>
    <x v="0"/>
    <x v="55"/>
    <s v="Gerald Steele"/>
    <s v="White LLC"/>
    <x v="4"/>
    <n v="40191.936110000002"/>
    <n v="316"/>
    <x v="2"/>
    <d v="2022-01-22T00:00:00"/>
    <n v="25"/>
    <s v="Penicillin"/>
    <x v="0"/>
  </r>
  <r>
    <s v="Mary Murray"/>
    <n v="36"/>
    <x v="1"/>
    <x v="1"/>
    <x v="1"/>
    <s v="B+"/>
    <x v="4"/>
    <x v="130"/>
    <s v="Tracey Miranda"/>
    <s v="Alvarado, Allen and Gordon"/>
    <x v="1"/>
    <n v="18813.36507"/>
    <n v="142"/>
    <x v="1"/>
    <d v="2020-06-06T00:00:00"/>
    <n v="6"/>
    <s v="Lipitor"/>
    <x v="0"/>
  </r>
  <r>
    <s v="Robert Knight"/>
    <n v="52"/>
    <x v="1"/>
    <x v="1"/>
    <x v="1"/>
    <s v="O-"/>
    <x v="3"/>
    <x v="445"/>
    <s v="Donna Martinez"/>
    <s v="Farrell, Mason and Stephenson"/>
    <x v="0"/>
    <n v="5887.5984310000003"/>
    <n v="384"/>
    <x v="0"/>
    <d v="2019-06-09T00:00:00"/>
    <n v="4"/>
    <s v="Penicillin"/>
    <x v="2"/>
  </r>
  <r>
    <s v="Sarah Burton"/>
    <n v="19"/>
    <x v="2"/>
    <x v="1"/>
    <x v="4"/>
    <s v="A-"/>
    <x v="5"/>
    <x v="279"/>
    <s v="Heidi Melton"/>
    <s v="Perkins, Berg and Burns"/>
    <x v="4"/>
    <n v="43741.947110000001"/>
    <n v="479"/>
    <x v="1"/>
    <d v="2018-11-26T00:00:00"/>
    <n v="12"/>
    <s v="Ibuprofen"/>
    <x v="2"/>
  </r>
  <r>
    <s v="Amber Matthews"/>
    <n v="71"/>
    <x v="0"/>
    <x v="0"/>
    <x v="0"/>
    <s v="O-"/>
    <x v="2"/>
    <x v="974"/>
    <s v="Robin Clark"/>
    <s v="Schmidt, Byrd and Benitez"/>
    <x v="4"/>
    <n v="11026.925209999999"/>
    <n v="316"/>
    <x v="1"/>
    <d v="2021-03-23T00:00:00"/>
    <n v="13"/>
    <s v="Paracetamol"/>
    <x v="2"/>
  </r>
  <r>
    <s v="Dawn Davis"/>
    <n v="66"/>
    <x v="0"/>
    <x v="1"/>
    <x v="2"/>
    <s v="O-"/>
    <x v="3"/>
    <x v="108"/>
    <s v="Theresa Proctor"/>
    <s v="Crawford and Sons"/>
    <x v="2"/>
    <n v="1154.590831"/>
    <n v="198"/>
    <x v="0"/>
    <d v="2020-11-17T00:00:00"/>
    <n v="6"/>
    <s v="Ibuprofen"/>
    <x v="0"/>
  </r>
  <r>
    <s v="Donald Campbell"/>
    <n v="35"/>
    <x v="1"/>
    <x v="0"/>
    <x v="3"/>
    <s v="B-"/>
    <x v="0"/>
    <x v="836"/>
    <s v="Mark Watson"/>
    <s v="Lozano LLC"/>
    <x v="3"/>
    <n v="1899.175964"/>
    <n v="149"/>
    <x v="2"/>
    <d v="2021-10-29T00:00:00"/>
    <n v="25"/>
    <s v="Aspirin"/>
    <x v="0"/>
  </r>
  <r>
    <s v="Claudia Sanders"/>
    <n v="42"/>
    <x v="1"/>
    <x v="0"/>
    <x v="3"/>
    <s v="AB-"/>
    <x v="2"/>
    <x v="41"/>
    <s v="Matthew Ramirez"/>
    <s v="Rogers-Burton"/>
    <x v="0"/>
    <n v="15555.37205"/>
    <n v="220"/>
    <x v="0"/>
    <d v="2021-08-21T00:00:00"/>
    <n v="6"/>
    <s v="Aspirin"/>
    <x v="0"/>
  </r>
  <r>
    <s v="Amy Alvarez"/>
    <n v="36"/>
    <x v="1"/>
    <x v="0"/>
    <x v="3"/>
    <s v="A-"/>
    <x v="4"/>
    <x v="1565"/>
    <s v="Michael Morgan"/>
    <s v="King LLC"/>
    <x v="2"/>
    <n v="20495.30875"/>
    <n v="399"/>
    <x v="2"/>
    <d v="2019-07-25T00:00:00"/>
    <n v="7"/>
    <s v="Lipitor"/>
    <x v="2"/>
  </r>
  <r>
    <s v="Thomas Jacobs"/>
    <n v="73"/>
    <x v="0"/>
    <x v="1"/>
    <x v="2"/>
    <s v="A+"/>
    <x v="1"/>
    <x v="1312"/>
    <s v="Tanya Jennings"/>
    <s v="Johnson-Norris"/>
    <x v="1"/>
    <n v="28335.828850000002"/>
    <n v="497"/>
    <x v="2"/>
    <d v="2019-09-14T00:00:00"/>
    <n v="6"/>
    <s v="Lipitor"/>
    <x v="2"/>
  </r>
  <r>
    <s v="Tom Gallagher"/>
    <n v="40"/>
    <x v="1"/>
    <x v="1"/>
    <x v="1"/>
    <s v="A+"/>
    <x v="3"/>
    <x v="13"/>
    <s v="Patricia Gibson"/>
    <s v="Wise-Jennings"/>
    <x v="3"/>
    <n v="24617.220020000001"/>
    <n v="468"/>
    <x v="0"/>
    <d v="2021-08-19T00:00:00"/>
    <n v="21"/>
    <s v="Aspirin"/>
    <x v="0"/>
  </r>
  <r>
    <s v="Amber Olson"/>
    <n v="35"/>
    <x v="1"/>
    <x v="0"/>
    <x v="3"/>
    <s v="AB+"/>
    <x v="3"/>
    <x v="106"/>
    <s v="Amanda Anderson"/>
    <s v="Garcia-Evans"/>
    <x v="1"/>
    <n v="3512.890253"/>
    <n v="490"/>
    <x v="0"/>
    <d v="2021-02-04T00:00:00"/>
    <n v="13"/>
    <s v="Paracetamol"/>
    <x v="2"/>
  </r>
  <r>
    <s v="Diamond Garcia"/>
    <n v="39"/>
    <x v="1"/>
    <x v="0"/>
    <x v="3"/>
    <s v="AB+"/>
    <x v="0"/>
    <x v="30"/>
    <s v="Lisa Gould"/>
    <s v="Carrillo-Price"/>
    <x v="3"/>
    <n v="15068.949210000001"/>
    <n v="184"/>
    <x v="2"/>
    <d v="2021-11-27T00:00:00"/>
    <n v="18"/>
    <s v="Lipitor"/>
    <x v="2"/>
  </r>
  <r>
    <s v="Mrs. Kelly Berry DVM"/>
    <n v="20"/>
    <x v="2"/>
    <x v="0"/>
    <x v="5"/>
    <s v="AB-"/>
    <x v="5"/>
    <x v="1236"/>
    <s v="James Johnson"/>
    <s v="Lawrence, Davidson and Turner"/>
    <x v="4"/>
    <n v="49223.80431"/>
    <n v="301"/>
    <x v="1"/>
    <d v="2021-09-23T00:00:00"/>
    <n v="13"/>
    <s v="Penicillin"/>
    <x v="0"/>
  </r>
  <r>
    <s v="Kenneth Harrison"/>
    <n v="45"/>
    <x v="1"/>
    <x v="0"/>
    <x v="3"/>
    <s v="A+"/>
    <x v="4"/>
    <x v="667"/>
    <s v="Desiree Day"/>
    <s v="Choi-Perez"/>
    <x v="3"/>
    <n v="26409.957249999999"/>
    <n v="195"/>
    <x v="2"/>
    <d v="2022-06-12T00:00:00"/>
    <n v="24"/>
    <s v="Lipitor"/>
    <x v="1"/>
  </r>
  <r>
    <s v="Emily Spence"/>
    <n v="31"/>
    <x v="2"/>
    <x v="1"/>
    <x v="4"/>
    <s v="AB-"/>
    <x v="4"/>
    <x v="584"/>
    <s v="Maria Whitaker"/>
    <s v="Anderson LLC"/>
    <x v="4"/>
    <n v="8392.6688300000005"/>
    <n v="332"/>
    <x v="2"/>
    <d v="2021-10-06T00:00:00"/>
    <n v="25"/>
    <s v="Paracetamol"/>
    <x v="1"/>
  </r>
  <r>
    <s v="Louis Martinez"/>
    <n v="51"/>
    <x v="1"/>
    <x v="0"/>
    <x v="3"/>
    <s v="A-"/>
    <x v="5"/>
    <x v="580"/>
    <s v="Brittany Garcia"/>
    <s v="Conrad PLC"/>
    <x v="1"/>
    <n v="59259.347260000002"/>
    <n v="473"/>
    <x v="1"/>
    <d v="2022-04-20T00:00:00"/>
    <n v="25"/>
    <s v="Ibuprofen"/>
    <x v="1"/>
  </r>
  <r>
    <s v="William Snyder"/>
    <n v="48"/>
    <x v="1"/>
    <x v="1"/>
    <x v="1"/>
    <s v="O+"/>
    <x v="4"/>
    <x v="972"/>
    <s v="Ms. Wendy Lee"/>
    <s v="Lee-Garcia"/>
    <x v="2"/>
    <n v="28363.834490000001"/>
    <n v="439"/>
    <x v="2"/>
    <d v="2021-01-29T00:00:00"/>
    <n v="25"/>
    <s v="Ibuprofen"/>
    <x v="0"/>
  </r>
  <r>
    <s v="John Johnson"/>
    <n v="19"/>
    <x v="2"/>
    <x v="0"/>
    <x v="5"/>
    <s v="AB+"/>
    <x v="3"/>
    <x v="101"/>
    <s v="Lisa Duke"/>
    <s v="Coleman, Oconnor and Maynard"/>
    <x v="3"/>
    <n v="17895.518349999998"/>
    <n v="312"/>
    <x v="0"/>
    <d v="2021-01-04T00:00:00"/>
    <n v="7"/>
    <s v="Paracetamol"/>
    <x v="2"/>
  </r>
  <r>
    <s v="Rachel Thomas"/>
    <n v="75"/>
    <x v="0"/>
    <x v="1"/>
    <x v="2"/>
    <s v="O-"/>
    <x v="2"/>
    <x v="1476"/>
    <s v="Catherine Mann"/>
    <s v="Novak LLC"/>
    <x v="3"/>
    <n v="16167.878199999999"/>
    <n v="281"/>
    <x v="1"/>
    <d v="2021-05-27T00:00:00"/>
    <n v="16"/>
    <s v="Paracetamol"/>
    <x v="2"/>
  </r>
  <r>
    <s v="John Mullins"/>
    <n v="41"/>
    <x v="1"/>
    <x v="0"/>
    <x v="3"/>
    <s v="A-"/>
    <x v="3"/>
    <x v="1503"/>
    <s v="Sally Rojas"/>
    <s v="Romero, Hunter and Phillips"/>
    <x v="1"/>
    <n v="19416.804830000001"/>
    <n v="276"/>
    <x v="0"/>
    <d v="2020-06-20T00:00:00"/>
    <n v="8"/>
    <s v="Penicillin"/>
    <x v="1"/>
  </r>
  <r>
    <s v="Kevin Mack"/>
    <n v="69"/>
    <x v="0"/>
    <x v="1"/>
    <x v="2"/>
    <s v="O-"/>
    <x v="3"/>
    <x v="1560"/>
    <s v="Stephanie Mccoy"/>
    <s v="Hinton-Sampson"/>
    <x v="3"/>
    <n v="36557.168539999999"/>
    <n v="229"/>
    <x v="0"/>
    <d v="2019-06-09T00:00:00"/>
    <n v="14"/>
    <s v="Aspirin"/>
    <x v="2"/>
  </r>
  <r>
    <s v="Michael Shaw"/>
    <n v="66"/>
    <x v="0"/>
    <x v="0"/>
    <x v="0"/>
    <s v="B+"/>
    <x v="5"/>
    <x v="1318"/>
    <s v="Daniel Trevino"/>
    <s v="West Inc"/>
    <x v="0"/>
    <n v="24555.523829999998"/>
    <n v="186"/>
    <x v="1"/>
    <d v="2022-12-19T00:00:00"/>
    <n v="30"/>
    <s v="Penicillin"/>
    <x v="0"/>
  </r>
  <r>
    <s v="Terry Turner"/>
    <n v="47"/>
    <x v="1"/>
    <x v="1"/>
    <x v="1"/>
    <s v="A-"/>
    <x v="1"/>
    <x v="1566"/>
    <s v="Monica Phillips"/>
    <s v="Mercado LLC"/>
    <x v="1"/>
    <n v="37881.002719999997"/>
    <n v="123"/>
    <x v="1"/>
    <d v="2019-04-03T00:00:00"/>
    <n v="7"/>
    <s v="Paracetamol"/>
    <x v="2"/>
  </r>
  <r>
    <s v="Tyler Rivera"/>
    <n v="61"/>
    <x v="0"/>
    <x v="0"/>
    <x v="0"/>
    <s v="A+"/>
    <x v="4"/>
    <x v="1567"/>
    <s v="Dean Booth"/>
    <s v="Brewer, Scott and Perry"/>
    <x v="2"/>
    <n v="13410.07604"/>
    <n v="456"/>
    <x v="1"/>
    <d v="2020-09-08T00:00:00"/>
    <n v="8"/>
    <s v="Paracetamol"/>
    <x v="1"/>
  </r>
  <r>
    <s v="Susan Salinas"/>
    <n v="56"/>
    <x v="1"/>
    <x v="1"/>
    <x v="1"/>
    <s v="A+"/>
    <x v="5"/>
    <x v="239"/>
    <s v="Rhonda Calderon"/>
    <s v="Hendricks, Gordon and Simmons"/>
    <x v="2"/>
    <n v="63370.396009999997"/>
    <n v="410"/>
    <x v="1"/>
    <d v="2021-10-29T00:00:00"/>
    <n v="29"/>
    <s v="Aspirin"/>
    <x v="1"/>
  </r>
  <r>
    <s v="Amy Knight"/>
    <n v="48"/>
    <x v="1"/>
    <x v="0"/>
    <x v="3"/>
    <s v="A-"/>
    <x v="2"/>
    <x v="1310"/>
    <s v="Diana Johnson"/>
    <s v="Blake PLC"/>
    <x v="0"/>
    <n v="8670.7026289999994"/>
    <n v="154"/>
    <x v="0"/>
    <d v="2020-07-07T00:00:00"/>
    <n v="11"/>
    <s v="Lipitor"/>
    <x v="1"/>
  </r>
  <r>
    <s v="Jimmy Wilson"/>
    <n v="45"/>
    <x v="1"/>
    <x v="0"/>
    <x v="3"/>
    <s v="A+"/>
    <x v="1"/>
    <x v="1164"/>
    <s v="Suzanne Blackburn"/>
    <s v="Flores, Dorsey and Alvarado"/>
    <x v="3"/>
    <n v="26205.503140000001"/>
    <n v="458"/>
    <x v="2"/>
    <d v="2019-03-08T00:00:00"/>
    <n v="15"/>
    <s v="Penicillin"/>
    <x v="1"/>
  </r>
  <r>
    <s v="Meagan Johnson"/>
    <n v="73"/>
    <x v="0"/>
    <x v="0"/>
    <x v="0"/>
    <s v="B+"/>
    <x v="5"/>
    <x v="1447"/>
    <s v="Jerome Ramsey"/>
    <s v="Ramirez LLC"/>
    <x v="1"/>
    <n v="31094.773130000001"/>
    <n v="332"/>
    <x v="1"/>
    <d v="2021-08-08T00:00:00"/>
    <n v="13"/>
    <s v="Lipitor"/>
    <x v="2"/>
  </r>
  <r>
    <s v="Richard Thomas"/>
    <n v="24"/>
    <x v="2"/>
    <x v="0"/>
    <x v="5"/>
    <s v="O-"/>
    <x v="5"/>
    <x v="1568"/>
    <s v="Bruce Benton"/>
    <s v="Hill, Smith and Meyers"/>
    <x v="1"/>
    <n v="55113.484660000002"/>
    <n v="289"/>
    <x v="1"/>
    <d v="2021-10-22T00:00:00"/>
    <n v="7"/>
    <s v="Lipitor"/>
    <x v="0"/>
  </r>
  <r>
    <s v="John Wood"/>
    <n v="61"/>
    <x v="0"/>
    <x v="1"/>
    <x v="2"/>
    <s v="AB-"/>
    <x v="4"/>
    <x v="587"/>
    <s v="Barbara Guzman"/>
    <s v="Jones Group"/>
    <x v="0"/>
    <n v="24024.08742"/>
    <n v="381"/>
    <x v="2"/>
    <d v="2022-01-13T00:00:00"/>
    <n v="27"/>
    <s v="Penicillin"/>
    <x v="0"/>
  </r>
  <r>
    <s v="Christopher Reese"/>
    <n v="82"/>
    <x v="0"/>
    <x v="1"/>
    <x v="2"/>
    <s v="B+"/>
    <x v="4"/>
    <x v="114"/>
    <s v="Alicia Powell"/>
    <s v="Diaz PLC"/>
    <x v="4"/>
    <n v="25744.641380000001"/>
    <n v="115"/>
    <x v="2"/>
    <d v="2019-09-18T00:00:00"/>
    <n v="5"/>
    <s v="Paracetamol"/>
    <x v="0"/>
  </r>
  <r>
    <s v="Nicole Johnson"/>
    <n v="61"/>
    <x v="0"/>
    <x v="0"/>
    <x v="0"/>
    <s v="AB-"/>
    <x v="2"/>
    <x v="1532"/>
    <s v="Brenda Jordan"/>
    <s v="Mcmillan, Lambert and Johnson"/>
    <x v="3"/>
    <n v="12372.23324"/>
    <n v="119"/>
    <x v="0"/>
    <d v="2019-03-16T00:00:00"/>
    <n v="4"/>
    <s v="Ibuprofen"/>
    <x v="0"/>
  </r>
  <r>
    <s v="William Rowe"/>
    <n v="71"/>
    <x v="0"/>
    <x v="0"/>
    <x v="0"/>
    <s v="A-"/>
    <x v="0"/>
    <x v="206"/>
    <s v="Mark Gibson"/>
    <s v="Williams-Martin"/>
    <x v="1"/>
    <n v="31274.407340000002"/>
    <n v="280"/>
    <x v="0"/>
    <d v="2020-01-21T00:00:00"/>
    <n v="15"/>
    <s v="Ibuprofen"/>
    <x v="2"/>
  </r>
  <r>
    <s v="Shane King"/>
    <n v="36"/>
    <x v="1"/>
    <x v="1"/>
    <x v="1"/>
    <s v="AB+"/>
    <x v="0"/>
    <x v="894"/>
    <s v="Kimberly French"/>
    <s v="King Ltd"/>
    <x v="4"/>
    <n v="4303.2792099999997"/>
    <n v="119"/>
    <x v="0"/>
    <d v="2022-02-24T00:00:00"/>
    <n v="7"/>
    <s v="Aspirin"/>
    <x v="0"/>
  </r>
  <r>
    <s v="Dr. Susan Wagner"/>
    <n v="25"/>
    <x v="2"/>
    <x v="1"/>
    <x v="4"/>
    <s v="AB+"/>
    <x v="5"/>
    <x v="1469"/>
    <s v="Pamela Schultz"/>
    <s v="Robinson LLC"/>
    <x v="2"/>
    <n v="37200.165630000003"/>
    <n v="355"/>
    <x v="1"/>
    <d v="2018-12-30T00:00:00"/>
    <n v="5"/>
    <s v="Lipitor"/>
    <x v="2"/>
  </r>
  <r>
    <s v="Mark Avila"/>
    <n v="75"/>
    <x v="0"/>
    <x v="0"/>
    <x v="0"/>
    <s v="A+"/>
    <x v="0"/>
    <x v="381"/>
    <s v="Angela Jones"/>
    <s v="Jones LLC"/>
    <x v="2"/>
    <n v="56125.667170000001"/>
    <n v="337"/>
    <x v="0"/>
    <d v="2022-02-01T00:00:00"/>
    <n v="5"/>
    <s v="Ibuprofen"/>
    <x v="0"/>
  </r>
  <r>
    <s v="Steven Coleman"/>
    <n v="75"/>
    <x v="0"/>
    <x v="0"/>
    <x v="0"/>
    <s v="A-"/>
    <x v="5"/>
    <x v="1569"/>
    <s v="Dan Morris"/>
    <s v="Garcia Inc"/>
    <x v="2"/>
    <n v="57410.154110000003"/>
    <n v="115"/>
    <x v="1"/>
    <d v="2019-10-05T00:00:00"/>
    <n v="12"/>
    <s v="Ibuprofen"/>
    <x v="2"/>
  </r>
  <r>
    <s v="Charles Novak"/>
    <n v="85"/>
    <x v="0"/>
    <x v="0"/>
    <x v="0"/>
    <s v="A+"/>
    <x v="4"/>
    <x v="888"/>
    <s v="Brandon Smith"/>
    <s v="Klein Group"/>
    <x v="4"/>
    <n v="8569.4745509999993"/>
    <n v="368"/>
    <x v="2"/>
    <d v="2021-06-16T00:00:00"/>
    <n v="11"/>
    <s v="Aspirin"/>
    <x v="2"/>
  </r>
  <r>
    <s v="Nicole Roberts"/>
    <n v="54"/>
    <x v="1"/>
    <x v="0"/>
    <x v="3"/>
    <s v="AB+"/>
    <x v="5"/>
    <x v="1570"/>
    <s v="Timothy Wilson"/>
    <s v="Stone Inc"/>
    <x v="0"/>
    <n v="45286.561930000003"/>
    <n v="380"/>
    <x v="0"/>
    <d v="2019-09-26T00:00:00"/>
    <n v="23"/>
    <s v="Lipitor"/>
    <x v="1"/>
  </r>
  <r>
    <s v="Deanna Rodriguez"/>
    <n v="48"/>
    <x v="1"/>
    <x v="1"/>
    <x v="1"/>
    <s v="AB+"/>
    <x v="0"/>
    <x v="86"/>
    <s v="Stanley Thomas"/>
    <s v="Pope-Matthews"/>
    <x v="0"/>
    <n v="42028.051180000002"/>
    <n v="393"/>
    <x v="1"/>
    <d v="2021-02-17T00:00:00"/>
    <n v="7"/>
    <s v="Penicillin"/>
    <x v="1"/>
  </r>
  <r>
    <s v="Shelley Jennings"/>
    <n v="31"/>
    <x v="2"/>
    <x v="0"/>
    <x v="5"/>
    <s v="B+"/>
    <x v="4"/>
    <x v="1387"/>
    <s v="Jose Bond"/>
    <s v="Thomas, Shepard and Kelly"/>
    <x v="4"/>
    <n v="22424.00793"/>
    <n v="211"/>
    <x v="2"/>
    <d v="2019-05-27T00:00:00"/>
    <n v="24"/>
    <s v="Lipitor"/>
    <x v="2"/>
  </r>
  <r>
    <s v="Melinda Nelson"/>
    <n v="80"/>
    <x v="0"/>
    <x v="1"/>
    <x v="2"/>
    <s v="A+"/>
    <x v="4"/>
    <x v="167"/>
    <s v="Troy Wolfe"/>
    <s v="Walker, Garcia and Gonzales"/>
    <x v="1"/>
    <n v="2064.416322"/>
    <n v="339"/>
    <x v="2"/>
    <d v="2020-05-24T00:00:00"/>
    <n v="11"/>
    <s v="Ibuprofen"/>
    <x v="0"/>
  </r>
  <r>
    <s v="Claire Drake"/>
    <n v="58"/>
    <x v="1"/>
    <x v="0"/>
    <x v="3"/>
    <s v="B-"/>
    <x v="5"/>
    <x v="643"/>
    <s v="Michael Perry"/>
    <s v="Nelson-Burns"/>
    <x v="1"/>
    <n v="52016.105519999997"/>
    <n v="263"/>
    <x v="0"/>
    <d v="2019-10-03T00:00:00"/>
    <n v="19"/>
    <s v="Lipitor"/>
    <x v="1"/>
  </r>
  <r>
    <s v="Stacey Sanchez"/>
    <n v="36"/>
    <x v="1"/>
    <x v="1"/>
    <x v="1"/>
    <s v="AB+"/>
    <x v="3"/>
    <x v="178"/>
    <s v="Chris Powers"/>
    <s v="Wood-Lee"/>
    <x v="3"/>
    <n v="33261.732230000001"/>
    <n v="197"/>
    <x v="0"/>
    <d v="2019-02-05T00:00:00"/>
    <n v="13"/>
    <s v="Ibuprofen"/>
    <x v="0"/>
  </r>
  <r>
    <s v="Robert Mccormick"/>
    <n v="77"/>
    <x v="0"/>
    <x v="1"/>
    <x v="2"/>
    <s v="A+"/>
    <x v="4"/>
    <x v="1571"/>
    <s v="Charles Ferguson II"/>
    <s v="Harris Ltd"/>
    <x v="3"/>
    <n v="23937.558850000001"/>
    <n v="399"/>
    <x v="1"/>
    <d v="2022-12-01T00:00:00"/>
    <n v="4"/>
    <s v="Lipitor"/>
    <x v="0"/>
  </r>
  <r>
    <s v="Rebecca Baxter"/>
    <n v="46"/>
    <x v="1"/>
    <x v="0"/>
    <x v="3"/>
    <s v="B+"/>
    <x v="1"/>
    <x v="954"/>
    <s v="Elizabeth Reyes"/>
    <s v="Garcia-Hicks"/>
    <x v="4"/>
    <n v="40293.284699999997"/>
    <n v="357"/>
    <x v="1"/>
    <d v="2020-12-02T00:00:00"/>
    <n v="4"/>
    <s v="Paracetamol"/>
    <x v="2"/>
  </r>
  <r>
    <s v="Jerry Collins"/>
    <n v="58"/>
    <x v="1"/>
    <x v="0"/>
    <x v="3"/>
    <s v="O-"/>
    <x v="3"/>
    <x v="1470"/>
    <s v="Joseph Carrillo"/>
    <s v="Meyer PLC"/>
    <x v="4"/>
    <n v="24666.273079999999"/>
    <n v="145"/>
    <x v="0"/>
    <d v="2021-06-30T00:00:00"/>
    <n v="4"/>
    <s v="Lipitor"/>
    <x v="0"/>
  </r>
  <r>
    <s v="Anthony Page"/>
    <n v="57"/>
    <x v="1"/>
    <x v="0"/>
    <x v="3"/>
    <s v="B+"/>
    <x v="3"/>
    <x v="337"/>
    <s v="Michele Kelley"/>
    <s v="Meyer-Smith"/>
    <x v="2"/>
    <n v="22277.71574"/>
    <n v="119"/>
    <x v="0"/>
    <d v="2020-06-05T00:00:00"/>
    <n v="6"/>
    <s v="Paracetamol"/>
    <x v="2"/>
  </r>
  <r>
    <s v="Harold Dixon"/>
    <n v="40"/>
    <x v="1"/>
    <x v="1"/>
    <x v="1"/>
    <s v="O+"/>
    <x v="0"/>
    <x v="1212"/>
    <s v="Rachel Horton"/>
    <s v="Morris-Rodriguez"/>
    <x v="3"/>
    <n v="50652.153980000003"/>
    <n v="289"/>
    <x v="2"/>
    <d v="2022-10-21T00:00:00"/>
    <n v="26"/>
    <s v="Ibuprofen"/>
    <x v="1"/>
  </r>
  <r>
    <s v="Teresa Moyer"/>
    <n v="83"/>
    <x v="0"/>
    <x v="0"/>
    <x v="0"/>
    <s v="AB+"/>
    <x v="4"/>
    <x v="600"/>
    <s v="Audrey Williams"/>
    <s v="Bradford PLC"/>
    <x v="0"/>
    <n v="16737.73416"/>
    <n v="185"/>
    <x v="1"/>
    <d v="2022-06-16T00:00:00"/>
    <n v="3"/>
    <s v="Penicillin"/>
    <x v="1"/>
  </r>
  <r>
    <s v="Larry Contreras"/>
    <n v="30"/>
    <x v="2"/>
    <x v="1"/>
    <x v="4"/>
    <s v="A+"/>
    <x v="1"/>
    <x v="820"/>
    <s v="Amy Andrews"/>
    <s v="Jackson Inc"/>
    <x v="4"/>
    <n v="7084.9236019999998"/>
    <n v="207"/>
    <x v="2"/>
    <d v="2023-01-30T00:00:00"/>
    <n v="26"/>
    <s v="Penicillin"/>
    <x v="2"/>
  </r>
  <r>
    <s v="Kevin Stephens"/>
    <n v="68"/>
    <x v="0"/>
    <x v="0"/>
    <x v="0"/>
    <s v="O+"/>
    <x v="3"/>
    <x v="817"/>
    <s v="Deborah Lowe"/>
    <s v="Harrison and Sons"/>
    <x v="3"/>
    <n v="16590.66922"/>
    <n v="192"/>
    <x v="0"/>
    <d v="2019-10-05T00:00:00"/>
    <n v="4"/>
    <s v="Paracetamol"/>
    <x v="0"/>
  </r>
  <r>
    <s v="Benjamin Smith"/>
    <n v="81"/>
    <x v="0"/>
    <x v="1"/>
    <x v="2"/>
    <s v="B-"/>
    <x v="4"/>
    <x v="353"/>
    <s v="Harold Johnson"/>
    <s v="Howard Inc"/>
    <x v="2"/>
    <n v="9475.3731239999997"/>
    <n v="401"/>
    <x v="2"/>
    <d v="2019-03-01T00:00:00"/>
    <n v="12"/>
    <s v="Lipitor"/>
    <x v="2"/>
  </r>
  <r>
    <s v="Andrew Quinn"/>
    <n v="79"/>
    <x v="0"/>
    <x v="0"/>
    <x v="0"/>
    <s v="A-"/>
    <x v="4"/>
    <x v="1329"/>
    <s v="Robert Kim"/>
    <s v="Smith and Sons"/>
    <x v="0"/>
    <n v="13253.681140000001"/>
    <n v="412"/>
    <x v="1"/>
    <d v="2022-07-14T00:00:00"/>
    <n v="21"/>
    <s v="Paracetamol"/>
    <x v="1"/>
  </r>
  <r>
    <s v="Scott Hicks"/>
    <n v="19"/>
    <x v="2"/>
    <x v="1"/>
    <x v="4"/>
    <s v="B+"/>
    <x v="0"/>
    <x v="1572"/>
    <s v="Anna Foster"/>
    <s v="Chapman and Sons"/>
    <x v="4"/>
    <n v="2964.613222"/>
    <n v="390"/>
    <x v="1"/>
    <d v="2022-09-20T00:00:00"/>
    <n v="9"/>
    <s v="Paracetamol"/>
    <x v="0"/>
  </r>
  <r>
    <s v="Meagan Franklin"/>
    <n v="30"/>
    <x v="2"/>
    <x v="0"/>
    <x v="5"/>
    <s v="O+"/>
    <x v="5"/>
    <x v="62"/>
    <s v="Christopher Huffman"/>
    <s v="Davis-Ortiz"/>
    <x v="2"/>
    <n v="67493.862179999996"/>
    <n v="482"/>
    <x v="1"/>
    <d v="2023-11-17T00:00:00"/>
    <n v="20"/>
    <s v="Ibuprofen"/>
    <x v="0"/>
  </r>
  <r>
    <s v="Jon Garza"/>
    <n v="20"/>
    <x v="2"/>
    <x v="1"/>
    <x v="4"/>
    <s v="O-"/>
    <x v="4"/>
    <x v="1397"/>
    <s v="Sandra Clark"/>
    <s v="Davis, Clayton and Nguyen"/>
    <x v="1"/>
    <n v="13599.99264"/>
    <n v="163"/>
    <x v="2"/>
    <d v="2022-03-08T00:00:00"/>
    <n v="7"/>
    <s v="Lipitor"/>
    <x v="0"/>
  </r>
  <r>
    <s v="Jill Duarte"/>
    <n v="66"/>
    <x v="0"/>
    <x v="0"/>
    <x v="0"/>
    <s v="B+"/>
    <x v="4"/>
    <x v="785"/>
    <s v="Patrick Hughes"/>
    <s v="Clark-Romero"/>
    <x v="0"/>
    <n v="18838.064910000001"/>
    <n v="271"/>
    <x v="1"/>
    <d v="2023-03-10T00:00:00"/>
    <n v="28"/>
    <s v="Penicillin"/>
    <x v="1"/>
  </r>
  <r>
    <s v="Dylan Simmons"/>
    <n v="24"/>
    <x v="2"/>
    <x v="0"/>
    <x v="5"/>
    <s v="O+"/>
    <x v="3"/>
    <x v="475"/>
    <s v="Jason Mueller"/>
    <s v="Fox Inc"/>
    <x v="4"/>
    <n v="13028.929910000001"/>
    <n v="145"/>
    <x v="0"/>
    <d v="2021-12-30T00:00:00"/>
    <n v="19"/>
    <s v="Paracetamol"/>
    <x v="1"/>
  </r>
  <r>
    <s v="Sarah Martin"/>
    <n v="27"/>
    <x v="2"/>
    <x v="1"/>
    <x v="4"/>
    <s v="O+"/>
    <x v="5"/>
    <x v="117"/>
    <s v="Edwin Buckley"/>
    <s v="Simpson, Munoz and Parker"/>
    <x v="2"/>
    <n v="37769.357940000002"/>
    <n v="296"/>
    <x v="1"/>
    <d v="2020-01-31T00:00:00"/>
    <n v="17"/>
    <s v="Aspirin"/>
    <x v="1"/>
  </r>
  <r>
    <s v="Kenneth Allen"/>
    <n v="34"/>
    <x v="2"/>
    <x v="1"/>
    <x v="4"/>
    <s v="AB-"/>
    <x v="4"/>
    <x v="1248"/>
    <s v="Christopher Bonilla"/>
    <s v="Martin, Rush and Soto"/>
    <x v="4"/>
    <n v="29047.179800000002"/>
    <n v="358"/>
    <x v="1"/>
    <d v="2020-09-11T00:00:00"/>
    <n v="3"/>
    <s v="Aspirin"/>
    <x v="0"/>
  </r>
  <r>
    <s v="Angelica Bennett"/>
    <n v="48"/>
    <x v="1"/>
    <x v="1"/>
    <x v="1"/>
    <s v="A+"/>
    <x v="4"/>
    <x v="1423"/>
    <s v="Jill Graham"/>
    <s v="Winters Ltd"/>
    <x v="2"/>
    <n v="33360.632290000001"/>
    <n v="238"/>
    <x v="1"/>
    <d v="2021-06-11T00:00:00"/>
    <n v="23"/>
    <s v="Paracetamol"/>
    <x v="0"/>
  </r>
  <r>
    <s v="Margaret Rios"/>
    <n v="35"/>
    <x v="1"/>
    <x v="1"/>
    <x v="1"/>
    <s v="A+"/>
    <x v="4"/>
    <x v="375"/>
    <s v="Justin Galvan"/>
    <s v="Bowman LLC"/>
    <x v="2"/>
    <n v="14357.40818"/>
    <n v="397"/>
    <x v="2"/>
    <d v="2023-03-30T00:00:00"/>
    <n v="20"/>
    <s v="Lipitor"/>
    <x v="2"/>
  </r>
  <r>
    <s v="Mrs. Stephanie Mcbride"/>
    <n v="60"/>
    <x v="0"/>
    <x v="1"/>
    <x v="2"/>
    <s v="O-"/>
    <x v="5"/>
    <x v="721"/>
    <s v="Sydney Hood"/>
    <s v="Perez-Murillo"/>
    <x v="4"/>
    <n v="4250.8458950000004"/>
    <n v="167"/>
    <x v="1"/>
    <d v="2020-04-21T00:00:00"/>
    <n v="5"/>
    <s v="Ibuprofen"/>
    <x v="1"/>
  </r>
  <r>
    <s v="Michael Bean"/>
    <n v="23"/>
    <x v="2"/>
    <x v="1"/>
    <x v="4"/>
    <s v="A+"/>
    <x v="5"/>
    <x v="175"/>
    <s v="Andre Mcdaniel"/>
    <s v="White-Wiley"/>
    <x v="4"/>
    <n v="30984.389899999998"/>
    <n v="367"/>
    <x v="1"/>
    <d v="2021-12-30T00:00:00"/>
    <n v="18"/>
    <s v="Lipitor"/>
    <x v="0"/>
  </r>
  <r>
    <s v="Eric Randall"/>
    <n v="79"/>
    <x v="0"/>
    <x v="0"/>
    <x v="0"/>
    <s v="O+"/>
    <x v="4"/>
    <x v="1164"/>
    <s v="Heather Richardson"/>
    <s v="Bryan Group"/>
    <x v="1"/>
    <n v="28729.294190000001"/>
    <n v="432"/>
    <x v="1"/>
    <d v="2019-02-25T00:00:00"/>
    <n v="4"/>
    <s v="Lipitor"/>
    <x v="2"/>
  </r>
  <r>
    <s v="Patricia Bailey"/>
    <n v="20"/>
    <x v="2"/>
    <x v="1"/>
    <x v="4"/>
    <s v="B-"/>
    <x v="0"/>
    <x v="1456"/>
    <s v="Hannah Garcia"/>
    <s v="Gilbert-Larsen"/>
    <x v="3"/>
    <n v="58371.329700000002"/>
    <n v="319"/>
    <x v="2"/>
    <d v="2022-10-31T00:00:00"/>
    <n v="15"/>
    <s v="Paracetamol"/>
    <x v="0"/>
  </r>
  <r>
    <s v="Tiffany Bishop"/>
    <n v="37"/>
    <x v="1"/>
    <x v="0"/>
    <x v="3"/>
    <s v="A+"/>
    <x v="1"/>
    <x v="1573"/>
    <s v="Garrett Brock"/>
    <s v="Barnett, Norman and Meyer"/>
    <x v="2"/>
    <n v="40785.136590000002"/>
    <n v="230"/>
    <x v="0"/>
    <d v="2023-08-15T00:00:00"/>
    <n v="22"/>
    <s v="Penicillin"/>
    <x v="2"/>
  </r>
  <r>
    <s v="Michelle Zimmerman"/>
    <n v="69"/>
    <x v="0"/>
    <x v="1"/>
    <x v="2"/>
    <s v="AB+"/>
    <x v="4"/>
    <x v="1422"/>
    <s v="Jacob Armstrong"/>
    <s v="Terrell PLC"/>
    <x v="1"/>
    <n v="5960.3366960000003"/>
    <n v="455"/>
    <x v="1"/>
    <d v="2023-08-06T00:00:00"/>
    <n v="25"/>
    <s v="Lipitor"/>
    <x v="2"/>
  </r>
  <r>
    <s v="Matthew Holmes"/>
    <n v="22"/>
    <x v="2"/>
    <x v="0"/>
    <x v="5"/>
    <s v="AB+"/>
    <x v="2"/>
    <x v="107"/>
    <s v="Crystal Lewis"/>
    <s v="Neal-Lawrence"/>
    <x v="4"/>
    <n v="9769.0827270000009"/>
    <n v="271"/>
    <x v="0"/>
    <d v="2023-05-28T00:00:00"/>
    <n v="3"/>
    <s v="Penicillin"/>
    <x v="0"/>
  </r>
  <r>
    <s v="Todd James"/>
    <n v="58"/>
    <x v="1"/>
    <x v="1"/>
    <x v="1"/>
    <s v="B+"/>
    <x v="0"/>
    <x v="5"/>
    <s v="Kimberly Smith"/>
    <s v="Sanchez, Willis and Gonzalez"/>
    <x v="2"/>
    <n v="16178.06849"/>
    <n v="452"/>
    <x v="0"/>
    <d v="2020-08-21T00:00:00"/>
    <n v="1"/>
    <s v="Aspirin"/>
    <x v="2"/>
  </r>
  <r>
    <s v="Lisa Ward"/>
    <n v="67"/>
    <x v="0"/>
    <x v="0"/>
    <x v="0"/>
    <s v="B-"/>
    <x v="2"/>
    <x v="593"/>
    <s v="Gerald Valdez"/>
    <s v="Warner-Harris"/>
    <x v="0"/>
    <n v="6161.8369890000004"/>
    <n v="267"/>
    <x v="0"/>
    <d v="2020-07-02T00:00:00"/>
    <n v="5"/>
    <s v="Lipitor"/>
    <x v="2"/>
  </r>
  <r>
    <s v="Michael Ross"/>
    <n v="46"/>
    <x v="1"/>
    <x v="1"/>
    <x v="1"/>
    <s v="A+"/>
    <x v="3"/>
    <x v="1281"/>
    <s v="Steven Edwards"/>
    <s v="Le, Gordon and Brooks"/>
    <x v="4"/>
    <n v="38045.79464"/>
    <n v="455"/>
    <x v="0"/>
    <d v="2021-08-04T00:00:00"/>
    <n v="4"/>
    <s v="Penicillin"/>
    <x v="0"/>
  </r>
  <r>
    <s v="Matthew White"/>
    <n v="34"/>
    <x v="2"/>
    <x v="0"/>
    <x v="5"/>
    <s v="O-"/>
    <x v="2"/>
    <x v="1574"/>
    <s v="Antonio Campbell"/>
    <s v="Young, Strickland and Lowe"/>
    <x v="3"/>
    <n v="21171.704669999999"/>
    <n v="378"/>
    <x v="1"/>
    <d v="2023-05-26T00:00:00"/>
    <n v="26"/>
    <s v="Ibuprofen"/>
    <x v="1"/>
  </r>
  <r>
    <s v="Darryl Martin"/>
    <n v="44"/>
    <x v="1"/>
    <x v="0"/>
    <x v="3"/>
    <s v="O-"/>
    <x v="3"/>
    <x v="1564"/>
    <s v="Dennis Lee"/>
    <s v="Barajas, Beck and Watts"/>
    <x v="1"/>
    <n v="19507.406599999998"/>
    <n v="332"/>
    <x v="0"/>
    <d v="2019-09-11T00:00:00"/>
    <n v="2"/>
    <s v="Lipitor"/>
    <x v="2"/>
  </r>
  <r>
    <s v="Malik Sullivan"/>
    <n v="66"/>
    <x v="0"/>
    <x v="0"/>
    <x v="0"/>
    <s v="AB-"/>
    <x v="2"/>
    <x v="17"/>
    <s v="Benjamin Mcclain"/>
    <s v="Mccullough-Fowler"/>
    <x v="1"/>
    <n v="8749.5156079999997"/>
    <n v="230"/>
    <x v="2"/>
    <d v="2022-03-22T00:00:00"/>
    <n v="14"/>
    <s v="Penicillin"/>
    <x v="2"/>
  </r>
  <r>
    <s v="Shannon Horton"/>
    <n v="74"/>
    <x v="0"/>
    <x v="0"/>
    <x v="0"/>
    <s v="AB-"/>
    <x v="4"/>
    <x v="569"/>
    <s v="Mary Lloyd"/>
    <s v="Harrell Inc"/>
    <x v="0"/>
    <n v="12862.521559999999"/>
    <n v="175"/>
    <x v="2"/>
    <d v="2023-04-08T00:00:00"/>
    <n v="3"/>
    <s v="Penicillin"/>
    <x v="2"/>
  </r>
  <r>
    <s v="Matthew Carter"/>
    <n v="30"/>
    <x v="2"/>
    <x v="0"/>
    <x v="5"/>
    <s v="O+"/>
    <x v="3"/>
    <x v="579"/>
    <s v="Karl Bruce"/>
    <s v="Reynolds, Maldonado and Stevens"/>
    <x v="1"/>
    <n v="26823.972880000001"/>
    <n v="172"/>
    <x v="0"/>
    <d v="2022-11-13T00:00:00"/>
    <n v="10"/>
    <s v="Lipitor"/>
    <x v="2"/>
  </r>
  <r>
    <s v="Sarah Serrano"/>
    <n v="49"/>
    <x v="1"/>
    <x v="1"/>
    <x v="1"/>
    <s v="A-"/>
    <x v="4"/>
    <x v="910"/>
    <s v="Clayton Austin"/>
    <s v="Morgan Ltd"/>
    <x v="0"/>
    <n v="34729.871800000001"/>
    <n v="159"/>
    <x v="2"/>
    <d v="2020-05-23T00:00:00"/>
    <n v="27"/>
    <s v="Paracetamol"/>
    <x v="2"/>
  </r>
  <r>
    <s v="David Lara"/>
    <n v="55"/>
    <x v="1"/>
    <x v="0"/>
    <x v="3"/>
    <s v="AB-"/>
    <x v="1"/>
    <x v="1417"/>
    <s v="Brian Ponce"/>
    <s v="Santiago and Sons"/>
    <x v="1"/>
    <n v="24503.430980000001"/>
    <n v="194"/>
    <x v="2"/>
    <d v="2023-03-05T00:00:00"/>
    <n v="1"/>
    <s v="Paracetamol"/>
    <x v="0"/>
  </r>
  <r>
    <s v="Tammy Fowler"/>
    <n v="33"/>
    <x v="2"/>
    <x v="0"/>
    <x v="5"/>
    <s v="A-"/>
    <x v="4"/>
    <x v="467"/>
    <s v="Andrew Burton Jr."/>
    <s v="Garcia-Moore"/>
    <x v="4"/>
    <n v="30006.240119999999"/>
    <n v="414"/>
    <x v="1"/>
    <d v="2019-11-11T00:00:00"/>
    <n v="26"/>
    <s v="Aspirin"/>
    <x v="2"/>
  </r>
  <r>
    <s v="Charles Johnson"/>
    <n v="61"/>
    <x v="0"/>
    <x v="0"/>
    <x v="0"/>
    <s v="B+"/>
    <x v="4"/>
    <x v="836"/>
    <s v="Joseph Griffin"/>
    <s v="Stewart Inc"/>
    <x v="3"/>
    <n v="20050.751469999999"/>
    <n v="391"/>
    <x v="2"/>
    <d v="2021-10-12T00:00:00"/>
    <n v="8"/>
    <s v="Lipitor"/>
    <x v="0"/>
  </r>
  <r>
    <s v="Emily Ponce"/>
    <n v="27"/>
    <x v="2"/>
    <x v="0"/>
    <x v="5"/>
    <s v="A-"/>
    <x v="5"/>
    <x v="1022"/>
    <s v="Lisa Rosales"/>
    <s v="Cooper-Thompson"/>
    <x v="1"/>
    <n v="28462.129379999998"/>
    <n v="151"/>
    <x v="1"/>
    <d v="2021-11-01T00:00:00"/>
    <n v="18"/>
    <s v="Penicillin"/>
    <x v="0"/>
  </r>
  <r>
    <s v="Erin Garcia"/>
    <n v="72"/>
    <x v="0"/>
    <x v="0"/>
    <x v="0"/>
    <s v="B+"/>
    <x v="0"/>
    <x v="885"/>
    <s v="Eric Burgess"/>
    <s v="Lara-Johnson"/>
    <x v="1"/>
    <n v="2774.5523739999999"/>
    <n v="319"/>
    <x v="1"/>
    <d v="2023-11-11T00:00:00"/>
    <n v="25"/>
    <s v="Penicillin"/>
    <x v="1"/>
  </r>
  <r>
    <s v="Adam Allen"/>
    <n v="49"/>
    <x v="1"/>
    <x v="0"/>
    <x v="3"/>
    <s v="AB-"/>
    <x v="1"/>
    <x v="107"/>
    <s v="Julie Thompson"/>
    <s v="Herrera, Roberts and Bryant"/>
    <x v="4"/>
    <n v="7765.3292039999997"/>
    <n v="342"/>
    <x v="2"/>
    <d v="2023-06-11T00:00:00"/>
    <n v="17"/>
    <s v="Lipitor"/>
    <x v="0"/>
  </r>
  <r>
    <s v="Diane Soto"/>
    <n v="61"/>
    <x v="0"/>
    <x v="0"/>
    <x v="0"/>
    <s v="AB+"/>
    <x v="4"/>
    <x v="1003"/>
    <s v="Jose Moran"/>
    <s v="Charles-Flowers"/>
    <x v="0"/>
    <n v="25185.775809999999"/>
    <n v="416"/>
    <x v="2"/>
    <d v="2020-06-10T00:00:00"/>
    <n v="17"/>
    <s v="Penicillin"/>
    <x v="2"/>
  </r>
  <r>
    <s v="Todd Strong"/>
    <n v="85"/>
    <x v="0"/>
    <x v="0"/>
    <x v="0"/>
    <s v="B-"/>
    <x v="5"/>
    <x v="672"/>
    <s v="Jocelyn Zimmerman"/>
    <s v="Hill PLC"/>
    <x v="1"/>
    <n v="55899.133609999997"/>
    <n v="381"/>
    <x v="1"/>
    <d v="2021-10-07T00:00:00"/>
    <n v="23"/>
    <s v="Penicillin"/>
    <x v="2"/>
  </r>
  <r>
    <s v="Matthew Thompson"/>
    <n v="68"/>
    <x v="0"/>
    <x v="0"/>
    <x v="0"/>
    <s v="AB+"/>
    <x v="5"/>
    <x v="1018"/>
    <s v="Michael Banks"/>
    <s v="Brooks, Wright and Olson"/>
    <x v="3"/>
    <n v="30911.052179999999"/>
    <n v="132"/>
    <x v="0"/>
    <d v="2022-01-22T00:00:00"/>
    <n v="5"/>
    <s v="Aspirin"/>
    <x v="2"/>
  </r>
  <r>
    <s v="Sandra Robinson"/>
    <n v="53"/>
    <x v="1"/>
    <x v="1"/>
    <x v="1"/>
    <s v="A-"/>
    <x v="0"/>
    <x v="279"/>
    <s v="Stacey Parrish"/>
    <s v="Hill-Barrett"/>
    <x v="1"/>
    <n v="25143.85586"/>
    <n v="377"/>
    <x v="1"/>
    <d v="2018-11-26T00:00:00"/>
    <n v="12"/>
    <s v="Lipitor"/>
    <x v="1"/>
  </r>
  <r>
    <s v="Scott Jones"/>
    <n v="67"/>
    <x v="0"/>
    <x v="1"/>
    <x v="2"/>
    <s v="B-"/>
    <x v="4"/>
    <x v="1359"/>
    <s v="Jose Snyder"/>
    <s v="Cruz, Richards and Jensen"/>
    <x v="3"/>
    <n v="12640.52216"/>
    <n v="284"/>
    <x v="2"/>
    <d v="2022-06-08T00:00:00"/>
    <n v="4"/>
    <s v="Aspirin"/>
    <x v="1"/>
  </r>
  <r>
    <s v="Frank Olson"/>
    <n v="37"/>
    <x v="1"/>
    <x v="0"/>
    <x v="3"/>
    <s v="AB+"/>
    <x v="3"/>
    <x v="1575"/>
    <s v="Julian Johnson"/>
    <s v="King, Ford and Walsh"/>
    <x v="4"/>
    <n v="2636.918596"/>
    <n v="110"/>
    <x v="2"/>
    <d v="2022-09-24T00:00:00"/>
    <n v="10"/>
    <s v="Ibuprofen"/>
    <x v="2"/>
  </r>
  <r>
    <s v="Jessica Fox"/>
    <n v="76"/>
    <x v="0"/>
    <x v="0"/>
    <x v="0"/>
    <s v="AB+"/>
    <x v="0"/>
    <x v="1576"/>
    <s v="Travis Peterson"/>
    <s v="Wallace and Sons"/>
    <x v="4"/>
    <n v="31390.00346"/>
    <n v="425"/>
    <x v="0"/>
    <d v="2023-07-13T00:00:00"/>
    <n v="11"/>
    <s v="Paracetamol"/>
    <x v="1"/>
  </r>
  <r>
    <s v="Jose Henderson"/>
    <n v="21"/>
    <x v="2"/>
    <x v="1"/>
    <x v="4"/>
    <s v="AB+"/>
    <x v="1"/>
    <x v="594"/>
    <s v="Chad Mendez"/>
    <s v="Stevenson-Thompson"/>
    <x v="1"/>
    <n v="25617.37183"/>
    <n v="342"/>
    <x v="1"/>
    <d v="2020-12-17T00:00:00"/>
    <n v="1"/>
    <s v="Aspirin"/>
    <x v="1"/>
  </r>
  <r>
    <s v="Laura Taylor"/>
    <n v="78"/>
    <x v="0"/>
    <x v="0"/>
    <x v="0"/>
    <s v="O+"/>
    <x v="4"/>
    <x v="616"/>
    <s v="Janice Wallace"/>
    <s v="Maldonado Ltd"/>
    <x v="3"/>
    <n v="28321.345369999999"/>
    <n v="251"/>
    <x v="1"/>
    <d v="2022-03-25T00:00:00"/>
    <n v="13"/>
    <s v="Paracetamol"/>
    <x v="0"/>
  </r>
  <r>
    <s v="Jamie Clark"/>
    <n v="57"/>
    <x v="1"/>
    <x v="0"/>
    <x v="3"/>
    <s v="AB+"/>
    <x v="2"/>
    <x v="481"/>
    <s v="Amanda Walker"/>
    <s v="Alexander-Tran"/>
    <x v="1"/>
    <n v="20504.824769999999"/>
    <n v="103"/>
    <x v="0"/>
    <d v="2020-07-08T00:00:00"/>
    <n v="15"/>
    <s v="Lipitor"/>
    <x v="2"/>
  </r>
  <r>
    <s v="Julie Patterson"/>
    <n v="27"/>
    <x v="2"/>
    <x v="1"/>
    <x v="4"/>
    <s v="A+"/>
    <x v="2"/>
    <x v="1577"/>
    <s v="Lisa Taylor"/>
    <s v="Bradley, Jones and Garza"/>
    <x v="4"/>
    <n v="16025.50109"/>
    <n v="179"/>
    <x v="0"/>
    <d v="2021-12-28T00:00:00"/>
    <n v="4"/>
    <s v="Penicillin"/>
    <x v="0"/>
  </r>
  <r>
    <s v="Allison Frederick"/>
    <n v="78"/>
    <x v="0"/>
    <x v="1"/>
    <x v="2"/>
    <s v="A+"/>
    <x v="5"/>
    <x v="343"/>
    <s v="Michelle Anderson"/>
    <s v="Hawkins-Doyle"/>
    <x v="2"/>
    <n v="75184.356190000006"/>
    <n v="472"/>
    <x v="0"/>
    <d v="2023-09-02T00:00:00"/>
    <n v="23"/>
    <s v="Paracetamol"/>
    <x v="2"/>
  </r>
  <r>
    <s v="Jill Rosario"/>
    <n v="74"/>
    <x v="0"/>
    <x v="0"/>
    <x v="0"/>
    <s v="A-"/>
    <x v="0"/>
    <x v="23"/>
    <s v="Ricky Nguyen"/>
    <s v="Beck, Green and Johnson"/>
    <x v="2"/>
    <n v="39798.636619999997"/>
    <n v="214"/>
    <x v="1"/>
    <d v="2019-01-18T00:00:00"/>
    <n v="8"/>
    <s v="Penicillin"/>
    <x v="0"/>
  </r>
  <r>
    <s v="Jennifer Robles"/>
    <n v="47"/>
    <x v="1"/>
    <x v="0"/>
    <x v="3"/>
    <s v="B+"/>
    <x v="4"/>
    <x v="1159"/>
    <s v="Vicki Williams"/>
    <s v="Frost, Jordan and Davies"/>
    <x v="3"/>
    <n v="23180.86634"/>
    <n v="224"/>
    <x v="2"/>
    <d v="2020-01-24T00:00:00"/>
    <n v="2"/>
    <s v="Lipitor"/>
    <x v="2"/>
  </r>
  <r>
    <s v="Rebekah Cherry"/>
    <n v="47"/>
    <x v="1"/>
    <x v="1"/>
    <x v="1"/>
    <s v="AB-"/>
    <x v="4"/>
    <x v="974"/>
    <s v="Christian Roberts"/>
    <s v="Williamson, Guerrero and Walters"/>
    <x v="0"/>
    <n v="20392.181540000001"/>
    <n v="343"/>
    <x v="2"/>
    <d v="2021-03-25T00:00:00"/>
    <n v="15"/>
    <s v="Ibuprofen"/>
    <x v="2"/>
  </r>
  <r>
    <s v="George Houston"/>
    <n v="37"/>
    <x v="1"/>
    <x v="0"/>
    <x v="3"/>
    <s v="A-"/>
    <x v="5"/>
    <x v="1264"/>
    <s v="Amanda Rush"/>
    <s v="Brown Ltd"/>
    <x v="4"/>
    <n v="49782.363169999997"/>
    <n v="480"/>
    <x v="0"/>
    <d v="2020-10-06T00:00:00"/>
    <n v="2"/>
    <s v="Lipitor"/>
    <x v="1"/>
  </r>
  <r>
    <s v="Chelsea Johnson"/>
    <n v="57"/>
    <x v="1"/>
    <x v="1"/>
    <x v="1"/>
    <s v="B+"/>
    <x v="4"/>
    <x v="433"/>
    <s v="Jimmy Smith"/>
    <s v="Forbes, Taylor and Moreno"/>
    <x v="4"/>
    <n v="8250.2137419999999"/>
    <n v="210"/>
    <x v="0"/>
    <d v="2022-08-21T00:00:00"/>
    <n v="0"/>
    <s v="Penicillin"/>
    <x v="2"/>
  </r>
  <r>
    <s v="Danielle Anthony"/>
    <n v="22"/>
    <x v="2"/>
    <x v="1"/>
    <x v="4"/>
    <s v="A+"/>
    <x v="5"/>
    <x v="1291"/>
    <s v="Alicia Duffy"/>
    <s v="Stewart, Cochran and Bennett"/>
    <x v="3"/>
    <n v="3296.9115280000001"/>
    <n v="266"/>
    <x v="0"/>
    <d v="2021-07-09T00:00:00"/>
    <n v="4"/>
    <s v="Paracetamol"/>
    <x v="2"/>
  </r>
  <r>
    <s v="Wesley Johnson"/>
    <n v="70"/>
    <x v="0"/>
    <x v="0"/>
    <x v="0"/>
    <s v="B-"/>
    <x v="2"/>
    <x v="1553"/>
    <s v="Julia Harper"/>
    <s v="Padilla, Mcguire and Harrell"/>
    <x v="3"/>
    <n v="976.71761289999995"/>
    <n v="395"/>
    <x v="0"/>
    <d v="2022-09-19T00:00:00"/>
    <n v="3"/>
    <s v="Lipitor"/>
    <x v="1"/>
  </r>
  <r>
    <s v="Patricia Harris"/>
    <n v="31"/>
    <x v="2"/>
    <x v="0"/>
    <x v="5"/>
    <s v="AB-"/>
    <x v="1"/>
    <x v="1404"/>
    <s v="Kenneth Rogers"/>
    <s v="Cruz, Arellano and Mcdaniel"/>
    <x v="3"/>
    <n v="14602.59096"/>
    <n v="247"/>
    <x v="2"/>
    <d v="2019-01-13T00:00:00"/>
    <n v="20"/>
    <s v="Paracetamol"/>
    <x v="1"/>
  </r>
  <r>
    <s v="Erica Walker"/>
    <n v="35"/>
    <x v="1"/>
    <x v="1"/>
    <x v="1"/>
    <s v="B-"/>
    <x v="4"/>
    <x v="1102"/>
    <s v="Kathleen Richmond"/>
    <s v="Scott and Sons"/>
    <x v="2"/>
    <n v="33520.318030000002"/>
    <n v="442"/>
    <x v="1"/>
    <d v="2020-08-28T00:00:00"/>
    <n v="28"/>
    <s v="Penicillin"/>
    <x v="0"/>
  </r>
  <r>
    <s v="Angel Dennis"/>
    <n v="63"/>
    <x v="0"/>
    <x v="0"/>
    <x v="0"/>
    <s v="A-"/>
    <x v="0"/>
    <x v="1528"/>
    <s v="Gary George"/>
    <s v="Thompson Inc"/>
    <x v="2"/>
    <n v="12863.78203"/>
    <n v="128"/>
    <x v="2"/>
    <d v="2021-03-12T00:00:00"/>
    <n v="15"/>
    <s v="Lipitor"/>
    <x v="2"/>
  </r>
  <r>
    <s v="Wanda Gilbert"/>
    <n v="42"/>
    <x v="1"/>
    <x v="0"/>
    <x v="3"/>
    <s v="A+"/>
    <x v="3"/>
    <x v="428"/>
    <s v="Bob Hall"/>
    <s v="West Inc"/>
    <x v="1"/>
    <n v="4775.5273580000003"/>
    <n v="324"/>
    <x v="2"/>
    <d v="2021-02-27T00:00:00"/>
    <n v="10"/>
    <s v="Penicillin"/>
    <x v="0"/>
  </r>
  <r>
    <s v="Mrs. Karen Garza"/>
    <n v="25"/>
    <x v="2"/>
    <x v="0"/>
    <x v="5"/>
    <s v="O+"/>
    <x v="5"/>
    <x v="104"/>
    <s v="Thomas Walsh"/>
    <s v="Gonzalez and Sons"/>
    <x v="2"/>
    <n v="77633.902170000001"/>
    <n v="137"/>
    <x v="1"/>
    <d v="2022-06-21T00:00:00"/>
    <n v="7"/>
    <s v="Ibuprofen"/>
    <x v="1"/>
  </r>
  <r>
    <s v="Austin Harrison"/>
    <n v="29"/>
    <x v="2"/>
    <x v="0"/>
    <x v="5"/>
    <s v="A-"/>
    <x v="2"/>
    <x v="223"/>
    <s v="Karen Castro"/>
    <s v="Ramirez, Harris and Craig"/>
    <x v="2"/>
    <n v="4526.7894459999998"/>
    <n v="283"/>
    <x v="1"/>
    <d v="2023-07-26T00:00:00"/>
    <n v="11"/>
    <s v="Ibuprofen"/>
    <x v="0"/>
  </r>
  <r>
    <s v="Emily Maddox"/>
    <n v="42"/>
    <x v="1"/>
    <x v="1"/>
    <x v="1"/>
    <s v="B+"/>
    <x v="4"/>
    <x v="1452"/>
    <s v="Paula Murray"/>
    <s v="Collins Ltd"/>
    <x v="0"/>
    <n v="16100.48869"/>
    <n v="225"/>
    <x v="0"/>
    <d v="2020-06-30T00:00:00"/>
    <n v="6"/>
    <s v="Ibuprofen"/>
    <x v="1"/>
  </r>
  <r>
    <s v="Sara Pineda"/>
    <n v="51"/>
    <x v="1"/>
    <x v="1"/>
    <x v="1"/>
    <s v="A+"/>
    <x v="4"/>
    <x v="938"/>
    <s v="Kimberly Reed"/>
    <s v="Fuller, Potter and Lutz"/>
    <x v="1"/>
    <n v="32034.496090000001"/>
    <n v="417"/>
    <x v="2"/>
    <d v="2022-02-27T00:00:00"/>
    <n v="6"/>
    <s v="Penicillin"/>
    <x v="0"/>
  </r>
  <r>
    <s v="Mariah Weaver"/>
    <n v="35"/>
    <x v="1"/>
    <x v="0"/>
    <x v="3"/>
    <s v="A-"/>
    <x v="2"/>
    <x v="672"/>
    <s v="Alexis Carpenter"/>
    <s v="Boyer-Torres"/>
    <x v="0"/>
    <n v="1987.644661"/>
    <n v="444"/>
    <x v="1"/>
    <d v="2021-10-13T00:00:00"/>
    <n v="29"/>
    <s v="Aspirin"/>
    <x v="2"/>
  </r>
  <r>
    <s v="Brian Tate"/>
    <n v="39"/>
    <x v="1"/>
    <x v="1"/>
    <x v="1"/>
    <s v="AB-"/>
    <x v="4"/>
    <x v="643"/>
    <s v="Sharon Harrell"/>
    <s v="Preston, Brown and Morgan"/>
    <x v="1"/>
    <n v="23417.613819999999"/>
    <n v="244"/>
    <x v="1"/>
    <d v="2019-09-24T00:00:00"/>
    <n v="10"/>
    <s v="Aspirin"/>
    <x v="0"/>
  </r>
  <r>
    <s v="Juan Diaz"/>
    <n v="39"/>
    <x v="1"/>
    <x v="0"/>
    <x v="3"/>
    <s v="AB+"/>
    <x v="3"/>
    <x v="269"/>
    <s v="Misty Parker"/>
    <s v="Scott PLC"/>
    <x v="0"/>
    <n v="28881.909500000002"/>
    <n v="178"/>
    <x v="0"/>
    <d v="2023-04-19T00:00:00"/>
    <n v="3"/>
    <s v="Paracetamol"/>
    <x v="2"/>
  </r>
  <r>
    <s v="Shelby Snyder"/>
    <n v="73"/>
    <x v="0"/>
    <x v="1"/>
    <x v="2"/>
    <s v="AB-"/>
    <x v="4"/>
    <x v="136"/>
    <s v="Wendy Soto"/>
    <s v="Munoz, Fletcher and Pace"/>
    <x v="2"/>
    <n v="11219.46099"/>
    <n v="230"/>
    <x v="2"/>
    <d v="2021-04-14T00:00:00"/>
    <n v="4"/>
    <s v="Penicillin"/>
    <x v="1"/>
  </r>
  <r>
    <s v="Edward Jones"/>
    <n v="20"/>
    <x v="2"/>
    <x v="1"/>
    <x v="4"/>
    <s v="A+"/>
    <x v="4"/>
    <x v="1578"/>
    <s v="Andrew Smith"/>
    <s v="Miles, Barnett and Proctor"/>
    <x v="1"/>
    <n v="11803.948560000001"/>
    <n v="455"/>
    <x v="2"/>
    <d v="2020-11-12T00:00:00"/>
    <n v="10"/>
    <s v="Lipitor"/>
    <x v="0"/>
  </r>
  <r>
    <s v="Paul Graham"/>
    <n v="37"/>
    <x v="1"/>
    <x v="1"/>
    <x v="1"/>
    <s v="A+"/>
    <x v="4"/>
    <x v="844"/>
    <s v="Mary Hood DVM"/>
    <s v="Cline-Johnson"/>
    <x v="0"/>
    <n v="33736.858970000001"/>
    <n v="220"/>
    <x v="0"/>
    <d v="2020-04-01T00:00:00"/>
    <n v="2"/>
    <s v="Paracetamol"/>
    <x v="2"/>
  </r>
  <r>
    <s v="Cheryl Smith"/>
    <n v="60"/>
    <x v="0"/>
    <x v="0"/>
    <x v="0"/>
    <s v="A+"/>
    <x v="2"/>
    <x v="924"/>
    <s v="Lawrence Chavez"/>
    <s v="Jones, Peterson and Roberson"/>
    <x v="0"/>
    <n v="3669.0958529999998"/>
    <n v="409"/>
    <x v="2"/>
    <d v="2019-10-07T00:00:00"/>
    <n v="20"/>
    <s v="Aspirin"/>
    <x v="2"/>
  </r>
  <r>
    <s v="Pamela Lewis"/>
    <n v="59"/>
    <x v="1"/>
    <x v="0"/>
    <x v="3"/>
    <s v="O+"/>
    <x v="1"/>
    <x v="1472"/>
    <s v="Samantha Colon"/>
    <s v="Carter PLC"/>
    <x v="3"/>
    <n v="20067.85457"/>
    <n v="412"/>
    <x v="0"/>
    <d v="2019-02-17T00:00:00"/>
    <n v="16"/>
    <s v="Ibuprofen"/>
    <x v="1"/>
  </r>
  <r>
    <s v="Megan Davis"/>
    <n v="75"/>
    <x v="0"/>
    <x v="1"/>
    <x v="2"/>
    <s v="A-"/>
    <x v="4"/>
    <x v="1579"/>
    <s v="Mark Thomas"/>
    <s v="Harris-Smith"/>
    <x v="0"/>
    <n v="29039.46572"/>
    <n v="294"/>
    <x v="2"/>
    <d v="2021-09-19T00:00:00"/>
    <n v="15"/>
    <s v="Lipitor"/>
    <x v="1"/>
  </r>
  <r>
    <s v="Mary Owens"/>
    <n v="29"/>
    <x v="2"/>
    <x v="0"/>
    <x v="5"/>
    <s v="B+"/>
    <x v="1"/>
    <x v="908"/>
    <s v="Richard Gilbert DDS"/>
    <s v="Walker-Hill"/>
    <x v="3"/>
    <n v="15140.220520000001"/>
    <n v="455"/>
    <x v="1"/>
    <d v="2020-11-26T00:00:00"/>
    <n v="10"/>
    <s v="Penicillin"/>
    <x v="2"/>
  </r>
  <r>
    <s v="Whitney Stewart"/>
    <n v="53"/>
    <x v="1"/>
    <x v="1"/>
    <x v="1"/>
    <s v="A+"/>
    <x v="4"/>
    <x v="1580"/>
    <s v="Melissa Jackson"/>
    <s v="Doyle Ltd"/>
    <x v="3"/>
    <n v="22135.61753"/>
    <n v="481"/>
    <x v="0"/>
    <d v="2020-01-17T00:00:00"/>
    <n v="12"/>
    <s v="Ibuprofen"/>
    <x v="2"/>
  </r>
  <r>
    <s v="Howard Hayes"/>
    <n v="85"/>
    <x v="0"/>
    <x v="1"/>
    <x v="2"/>
    <s v="A-"/>
    <x v="4"/>
    <x v="1444"/>
    <s v="Jonathan Harris"/>
    <s v="Stevens-Chan"/>
    <x v="0"/>
    <n v="4033.6276979999998"/>
    <n v="416"/>
    <x v="0"/>
    <d v="2023-04-18T00:00:00"/>
    <n v="14"/>
    <s v="Aspirin"/>
    <x v="0"/>
  </r>
  <r>
    <s v="Mr. James Coleman DDS"/>
    <n v="27"/>
    <x v="2"/>
    <x v="0"/>
    <x v="5"/>
    <s v="O-"/>
    <x v="4"/>
    <x v="776"/>
    <s v="Nicholas Hart"/>
    <s v="Carter, Smith and Miller"/>
    <x v="2"/>
    <n v="19653.98502"/>
    <n v="188"/>
    <x v="2"/>
    <d v="2023-01-13T00:00:00"/>
    <n v="20"/>
    <s v="Aspirin"/>
    <x v="0"/>
  </r>
  <r>
    <s v="Vincent Middleton"/>
    <n v="74"/>
    <x v="0"/>
    <x v="0"/>
    <x v="0"/>
    <s v="O-"/>
    <x v="0"/>
    <x v="14"/>
    <s v="John Hall"/>
    <s v="Bennett, Ramsey and Phillips"/>
    <x v="0"/>
    <n v="30308.77189"/>
    <n v="128"/>
    <x v="2"/>
    <d v="2021-06-19T00:00:00"/>
    <n v="5"/>
    <s v="Penicillin"/>
    <x v="2"/>
  </r>
  <r>
    <s v="Heather Stein"/>
    <n v="50"/>
    <x v="1"/>
    <x v="1"/>
    <x v="1"/>
    <s v="O-"/>
    <x v="4"/>
    <x v="1530"/>
    <s v="Heather Frye"/>
    <s v="Mccann-Werner"/>
    <x v="2"/>
    <n v="33169.72608"/>
    <n v="228"/>
    <x v="2"/>
    <d v="2019-06-17T00:00:00"/>
    <n v="11"/>
    <s v="Aspirin"/>
    <x v="1"/>
  </r>
  <r>
    <s v="Jacob Morrison"/>
    <n v="60"/>
    <x v="0"/>
    <x v="0"/>
    <x v="0"/>
    <s v="B+"/>
    <x v="3"/>
    <x v="297"/>
    <s v="Michael Arnold"/>
    <s v="Rose-Smith"/>
    <x v="1"/>
    <n v="13056.707829999999"/>
    <n v="280"/>
    <x v="0"/>
    <d v="2019-08-22T00:00:00"/>
    <n v="2"/>
    <s v="Penicillin"/>
    <x v="0"/>
  </r>
  <r>
    <s v="Joanna Schmidt"/>
    <n v="83"/>
    <x v="0"/>
    <x v="0"/>
    <x v="0"/>
    <s v="B-"/>
    <x v="2"/>
    <x v="646"/>
    <s v="Debra Crawford"/>
    <s v="Garza and Sons"/>
    <x v="3"/>
    <n v="22931.87802"/>
    <n v="173"/>
    <x v="1"/>
    <d v="2022-10-08T00:00:00"/>
    <n v="17"/>
    <s v="Aspirin"/>
    <x v="0"/>
  </r>
  <r>
    <s v="Jessica Herrera"/>
    <n v="59"/>
    <x v="1"/>
    <x v="0"/>
    <x v="3"/>
    <s v="A+"/>
    <x v="5"/>
    <x v="521"/>
    <s v="Alicia Quinn"/>
    <s v="Butler-Small"/>
    <x v="0"/>
    <n v="50735.289709999997"/>
    <n v="331"/>
    <x v="1"/>
    <d v="2021-03-28T00:00:00"/>
    <n v="12"/>
    <s v="Lipitor"/>
    <x v="2"/>
  </r>
  <r>
    <s v="Gary Rivera"/>
    <n v="54"/>
    <x v="1"/>
    <x v="0"/>
    <x v="3"/>
    <s v="O-"/>
    <x v="4"/>
    <x v="309"/>
    <s v="Sherry Young"/>
    <s v="Ward LLC"/>
    <x v="0"/>
    <n v="7715.7918090000003"/>
    <n v="426"/>
    <x v="0"/>
    <d v="2019-03-02T00:00:00"/>
    <n v="23"/>
    <s v="Aspirin"/>
    <x v="2"/>
  </r>
  <r>
    <s v="Phillip Knight"/>
    <n v="53"/>
    <x v="1"/>
    <x v="0"/>
    <x v="3"/>
    <s v="A+"/>
    <x v="0"/>
    <x v="1284"/>
    <s v="Jerry Jarvis"/>
    <s v="Johnson Ltd"/>
    <x v="0"/>
    <n v="14582.57632"/>
    <n v="358"/>
    <x v="1"/>
    <d v="2022-07-09T00:00:00"/>
    <n v="1"/>
    <s v="Ibuprofen"/>
    <x v="1"/>
  </r>
  <r>
    <s v="Alison Jones"/>
    <n v="48"/>
    <x v="1"/>
    <x v="0"/>
    <x v="3"/>
    <s v="B+"/>
    <x v="0"/>
    <x v="811"/>
    <s v="Adam Bailey"/>
    <s v="Brooks, Meyer and Lee"/>
    <x v="2"/>
    <n v="46741.100709999999"/>
    <n v="178"/>
    <x v="1"/>
    <d v="2021-02-12T00:00:00"/>
    <n v="27"/>
    <s v="Penicillin"/>
    <x v="0"/>
  </r>
  <r>
    <s v="Kyle Smith"/>
    <n v="41"/>
    <x v="1"/>
    <x v="0"/>
    <x v="3"/>
    <s v="AB-"/>
    <x v="3"/>
    <x v="510"/>
    <s v="Brian Lewis"/>
    <s v="Williams, Holt and Baker"/>
    <x v="3"/>
    <n v="38359.897810000002"/>
    <n v="283"/>
    <x v="1"/>
    <d v="2019-08-28T00:00:00"/>
    <n v="11"/>
    <s v="Aspirin"/>
    <x v="1"/>
  </r>
  <r>
    <s v="Jo Ramirez"/>
    <n v="79"/>
    <x v="0"/>
    <x v="1"/>
    <x v="2"/>
    <s v="AB+"/>
    <x v="5"/>
    <x v="1152"/>
    <s v="Jacob Gregory"/>
    <s v="Pennington-Dunn"/>
    <x v="2"/>
    <n v="61387.793089999999"/>
    <n v="296"/>
    <x v="0"/>
    <d v="2020-08-11T00:00:00"/>
    <n v="19"/>
    <s v="Ibuprofen"/>
    <x v="0"/>
  </r>
  <r>
    <s v="David Mckenzie"/>
    <n v="65"/>
    <x v="0"/>
    <x v="1"/>
    <x v="2"/>
    <s v="B-"/>
    <x v="4"/>
    <x v="661"/>
    <s v="Jacob Ramos"/>
    <s v="Johnson Ltd"/>
    <x v="0"/>
    <n v="20199.43979"/>
    <n v="376"/>
    <x v="0"/>
    <d v="2022-04-06T00:00:00"/>
    <n v="1"/>
    <s v="Lipitor"/>
    <x v="0"/>
  </r>
  <r>
    <s v="Mr. Bobby Johnson"/>
    <n v="82"/>
    <x v="0"/>
    <x v="1"/>
    <x v="2"/>
    <s v="A+"/>
    <x v="3"/>
    <x v="866"/>
    <s v="Brandon Johnson"/>
    <s v="Vang, Wells and Morton"/>
    <x v="2"/>
    <n v="36997.239110000002"/>
    <n v="265"/>
    <x v="0"/>
    <d v="2021-05-07T00:00:00"/>
    <n v="13"/>
    <s v="Aspirin"/>
    <x v="2"/>
  </r>
  <r>
    <s v="Elizabeth Ramirez"/>
    <n v="42"/>
    <x v="1"/>
    <x v="1"/>
    <x v="1"/>
    <s v="A+"/>
    <x v="4"/>
    <x v="522"/>
    <s v="Michael Cruz"/>
    <s v="Allen-Smith"/>
    <x v="2"/>
    <n v="13729.222760000001"/>
    <n v="126"/>
    <x v="2"/>
    <d v="2021-09-07T00:00:00"/>
    <n v="2"/>
    <s v="Ibuprofen"/>
    <x v="1"/>
  </r>
  <r>
    <s v="Kelly Shaw"/>
    <n v="38"/>
    <x v="1"/>
    <x v="1"/>
    <x v="1"/>
    <s v="AB-"/>
    <x v="4"/>
    <x v="1287"/>
    <s v="Jason Austin"/>
    <s v="Mcclain-Smith"/>
    <x v="4"/>
    <n v="7348.729996"/>
    <n v="198"/>
    <x v="2"/>
    <d v="2021-01-10T00:00:00"/>
    <n v="22"/>
    <s v="Penicillin"/>
    <x v="2"/>
  </r>
  <r>
    <s v="Kathleen Lee"/>
    <n v="32"/>
    <x v="2"/>
    <x v="0"/>
    <x v="5"/>
    <s v="B+"/>
    <x v="2"/>
    <x v="702"/>
    <s v="David Wagner"/>
    <s v="Lozano, Burke and Deleon"/>
    <x v="1"/>
    <n v="8817.6536859999997"/>
    <n v="218"/>
    <x v="1"/>
    <d v="2023-10-14T00:00:00"/>
    <n v="30"/>
    <s v="Aspirin"/>
    <x v="2"/>
  </r>
  <r>
    <s v="Elizabeth Baldwin"/>
    <n v="30"/>
    <x v="2"/>
    <x v="1"/>
    <x v="4"/>
    <s v="A+"/>
    <x v="5"/>
    <x v="140"/>
    <s v="Alicia Henry"/>
    <s v="Lang-Patel"/>
    <x v="3"/>
    <n v="79078.841700000004"/>
    <n v="257"/>
    <x v="1"/>
    <d v="2022-01-03T00:00:00"/>
    <n v="18"/>
    <s v="Aspirin"/>
    <x v="1"/>
  </r>
  <r>
    <s v="Robert Morales"/>
    <n v="27"/>
    <x v="2"/>
    <x v="1"/>
    <x v="4"/>
    <s v="O-"/>
    <x v="5"/>
    <x v="320"/>
    <s v="Terri Solomon"/>
    <s v="Meadows Ltd"/>
    <x v="3"/>
    <n v="65106.318899999998"/>
    <n v="301"/>
    <x v="1"/>
    <d v="2022-08-03T00:00:00"/>
    <n v="10"/>
    <s v="Ibuprofen"/>
    <x v="2"/>
  </r>
  <r>
    <s v="Vanessa Rice"/>
    <n v="65"/>
    <x v="0"/>
    <x v="1"/>
    <x v="2"/>
    <s v="AB+"/>
    <x v="4"/>
    <x v="967"/>
    <s v="Jonathan Gonzalez"/>
    <s v="Burch PLC"/>
    <x v="2"/>
    <n v="28464.009529999999"/>
    <n v="171"/>
    <x v="2"/>
    <d v="2022-02-03T00:00:00"/>
    <n v="23"/>
    <s v="Paracetamol"/>
    <x v="2"/>
  </r>
  <r>
    <s v="Patrick Joseph"/>
    <n v="61"/>
    <x v="0"/>
    <x v="0"/>
    <x v="0"/>
    <s v="AB-"/>
    <x v="2"/>
    <x v="410"/>
    <s v="Lynn Smith"/>
    <s v="Thompson-Ray"/>
    <x v="3"/>
    <n v="12220.65611"/>
    <n v="190"/>
    <x v="1"/>
    <d v="2022-11-25T00:00:00"/>
    <n v="9"/>
    <s v="Ibuprofen"/>
    <x v="2"/>
  </r>
  <r>
    <s v="Jaime Maxwell"/>
    <n v="68"/>
    <x v="0"/>
    <x v="1"/>
    <x v="2"/>
    <s v="AB+"/>
    <x v="3"/>
    <x v="1581"/>
    <s v="Christina Morton"/>
    <s v="Rodriguez Ltd"/>
    <x v="1"/>
    <n v="2250.3497069999999"/>
    <n v="451"/>
    <x v="2"/>
    <d v="2020-07-18T00:00:00"/>
    <n v="14"/>
    <s v="Paracetamol"/>
    <x v="1"/>
  </r>
  <r>
    <s v="Angelica Cook"/>
    <n v="59"/>
    <x v="1"/>
    <x v="1"/>
    <x v="1"/>
    <s v="A+"/>
    <x v="1"/>
    <x v="1162"/>
    <s v="Samantha Kim"/>
    <s v="Vaughn-Townsend"/>
    <x v="2"/>
    <n v="43723.194889999999"/>
    <n v="298"/>
    <x v="0"/>
    <d v="2020-09-20T00:00:00"/>
    <n v="4"/>
    <s v="Ibuprofen"/>
    <x v="1"/>
  </r>
  <r>
    <s v="Tara Schroeder"/>
    <n v="60"/>
    <x v="0"/>
    <x v="0"/>
    <x v="0"/>
    <s v="AB+"/>
    <x v="5"/>
    <x v="498"/>
    <s v="Jennifer Turner"/>
    <s v="Le Group"/>
    <x v="1"/>
    <n v="68819.715089999998"/>
    <n v="196"/>
    <x v="1"/>
    <d v="2023-07-11T00:00:00"/>
    <n v="24"/>
    <s v="Ibuprofen"/>
    <x v="1"/>
  </r>
  <r>
    <s v="Richard Morrow"/>
    <n v="34"/>
    <x v="2"/>
    <x v="1"/>
    <x v="4"/>
    <s v="A-"/>
    <x v="0"/>
    <x v="564"/>
    <s v="Steven Rivera"/>
    <s v="Jordan, Hudson and Hughes"/>
    <x v="1"/>
    <n v="31434.563040000001"/>
    <n v="400"/>
    <x v="1"/>
    <d v="2019-08-26T00:00:00"/>
    <n v="15"/>
    <s v="Lipitor"/>
    <x v="1"/>
  </r>
  <r>
    <s v="Dr. Melissa Johnson MD"/>
    <n v="24"/>
    <x v="2"/>
    <x v="0"/>
    <x v="5"/>
    <s v="B-"/>
    <x v="2"/>
    <x v="264"/>
    <s v="William Marsh"/>
    <s v="Benson Ltd"/>
    <x v="3"/>
    <n v="12602.95138"/>
    <n v="225"/>
    <x v="0"/>
    <d v="2021-11-22T00:00:00"/>
    <n v="16"/>
    <s v="Penicillin"/>
    <x v="1"/>
  </r>
  <r>
    <s v="Daniel Riggs"/>
    <n v="74"/>
    <x v="0"/>
    <x v="0"/>
    <x v="0"/>
    <s v="A+"/>
    <x v="2"/>
    <x v="738"/>
    <s v="Jacqueline Matthews"/>
    <s v="Carroll Inc"/>
    <x v="2"/>
    <n v="22109.426299999999"/>
    <n v="360"/>
    <x v="1"/>
    <d v="2018-11-26T00:00:00"/>
    <n v="9"/>
    <s v="Aspirin"/>
    <x v="1"/>
  </r>
  <r>
    <s v="Nicole Lee"/>
    <n v="69"/>
    <x v="0"/>
    <x v="0"/>
    <x v="0"/>
    <s v="AB-"/>
    <x v="5"/>
    <x v="802"/>
    <s v="Kevin Jones"/>
    <s v="Matthews, Padilla and Chase"/>
    <x v="1"/>
    <n v="59569.541400000002"/>
    <n v="461"/>
    <x v="1"/>
    <d v="2021-05-28T00:00:00"/>
    <n v="18"/>
    <s v="Paracetamol"/>
    <x v="0"/>
  </r>
  <r>
    <s v="Jennifer Bowen"/>
    <n v="67"/>
    <x v="0"/>
    <x v="1"/>
    <x v="2"/>
    <s v="AB+"/>
    <x v="4"/>
    <x v="1488"/>
    <s v="Tracy Ball"/>
    <s v="Knight PLC"/>
    <x v="2"/>
    <n v="10223.31431"/>
    <n v="158"/>
    <x v="1"/>
    <d v="2022-05-17T00:00:00"/>
    <n v="6"/>
    <s v="Lipitor"/>
    <x v="0"/>
  </r>
  <r>
    <s v="Christopher Wallace"/>
    <n v="79"/>
    <x v="0"/>
    <x v="1"/>
    <x v="2"/>
    <s v="AB+"/>
    <x v="5"/>
    <x v="1582"/>
    <s v="Ryan Thompson"/>
    <s v="Mueller Inc"/>
    <x v="2"/>
    <n v="33141.774279999998"/>
    <n v="229"/>
    <x v="1"/>
    <d v="2023-06-22T00:00:00"/>
    <n v="27"/>
    <s v="Penicillin"/>
    <x v="1"/>
  </r>
  <r>
    <s v="Pamela Morales"/>
    <n v="47"/>
    <x v="1"/>
    <x v="0"/>
    <x v="3"/>
    <s v="B-"/>
    <x v="2"/>
    <x v="539"/>
    <s v="Justin Ponce"/>
    <s v="Meza PLC"/>
    <x v="3"/>
    <n v="8235.7109400000008"/>
    <n v="247"/>
    <x v="2"/>
    <d v="2020-12-06T00:00:00"/>
    <n v="7"/>
    <s v="Ibuprofen"/>
    <x v="1"/>
  </r>
  <r>
    <s v="Stephanie Powers"/>
    <n v="52"/>
    <x v="1"/>
    <x v="1"/>
    <x v="1"/>
    <s v="AB+"/>
    <x v="3"/>
    <x v="902"/>
    <s v="Sandra Riggs"/>
    <s v="Shaw, Rojas and Garcia"/>
    <x v="2"/>
    <n v="16683.958210000001"/>
    <n v="188"/>
    <x v="1"/>
    <d v="2021-03-12T00:00:00"/>
    <n v="4"/>
    <s v="Lipitor"/>
    <x v="2"/>
  </r>
  <r>
    <s v="Cynthia Welch"/>
    <n v="37"/>
    <x v="1"/>
    <x v="0"/>
    <x v="3"/>
    <s v="AB-"/>
    <x v="4"/>
    <x v="1583"/>
    <s v="Sarah Potter"/>
    <s v="Alvarez Ltd"/>
    <x v="2"/>
    <n v="11625.541740000001"/>
    <n v="334"/>
    <x v="2"/>
    <d v="2023-09-25T00:00:00"/>
    <n v="14"/>
    <s v="Paracetamol"/>
    <x v="2"/>
  </r>
  <r>
    <s v="Kayla Barnes"/>
    <n v="40"/>
    <x v="1"/>
    <x v="0"/>
    <x v="3"/>
    <s v="AB-"/>
    <x v="1"/>
    <x v="584"/>
    <s v="Becky King"/>
    <s v="Petersen PLC"/>
    <x v="2"/>
    <n v="9888.654278"/>
    <n v="230"/>
    <x v="1"/>
    <d v="2021-10-07T00:00:00"/>
    <n v="26"/>
    <s v="Lipitor"/>
    <x v="2"/>
  </r>
  <r>
    <s v="Stephanie Allen"/>
    <n v="83"/>
    <x v="0"/>
    <x v="0"/>
    <x v="0"/>
    <s v="AB-"/>
    <x v="0"/>
    <x v="132"/>
    <s v="Cindy Johnson"/>
    <s v="Lee-Salas"/>
    <x v="4"/>
    <n v="16685.10743"/>
    <n v="231"/>
    <x v="1"/>
    <d v="2023-04-25T00:00:00"/>
    <n v="7"/>
    <s v="Ibuprofen"/>
    <x v="0"/>
  </r>
  <r>
    <s v="Steven Lopez"/>
    <n v="21"/>
    <x v="2"/>
    <x v="0"/>
    <x v="5"/>
    <s v="AB-"/>
    <x v="0"/>
    <x v="990"/>
    <s v="Rebecca Holmes"/>
    <s v="Walsh, Rivas and Robertson"/>
    <x v="2"/>
    <n v="50031.318829999997"/>
    <n v="116"/>
    <x v="1"/>
    <d v="2022-07-29T00:00:00"/>
    <n v="20"/>
    <s v="Aspirin"/>
    <x v="1"/>
  </r>
  <r>
    <s v="Jason Mcguire"/>
    <n v="49"/>
    <x v="1"/>
    <x v="0"/>
    <x v="3"/>
    <s v="A-"/>
    <x v="4"/>
    <x v="1584"/>
    <s v="Debra Stewart"/>
    <s v="Green, Davis and Watson"/>
    <x v="4"/>
    <n v="17940.48659"/>
    <n v="470"/>
    <x v="2"/>
    <d v="2020-04-02T00:00:00"/>
    <n v="11"/>
    <s v="Lipitor"/>
    <x v="1"/>
  </r>
  <r>
    <s v="Steven Jackson"/>
    <n v="32"/>
    <x v="2"/>
    <x v="1"/>
    <x v="4"/>
    <s v="B-"/>
    <x v="5"/>
    <x v="1035"/>
    <s v="David Patterson"/>
    <s v="Watson-Daugherty"/>
    <x v="2"/>
    <n v="67748.181840000005"/>
    <n v="102"/>
    <x v="1"/>
    <d v="2019-10-25T00:00:00"/>
    <n v="10"/>
    <s v="Ibuprofen"/>
    <x v="2"/>
  </r>
  <r>
    <s v="Briana Mendoza"/>
    <n v="59"/>
    <x v="1"/>
    <x v="0"/>
    <x v="3"/>
    <s v="O-"/>
    <x v="4"/>
    <x v="1585"/>
    <s v="Robert Brown"/>
    <s v="Chen-Craig"/>
    <x v="3"/>
    <n v="18392.19198"/>
    <n v="146"/>
    <x v="2"/>
    <d v="2021-03-07T00:00:00"/>
    <n v="13"/>
    <s v="Lipitor"/>
    <x v="1"/>
  </r>
  <r>
    <s v="Anna Green"/>
    <n v="42"/>
    <x v="1"/>
    <x v="1"/>
    <x v="1"/>
    <s v="A-"/>
    <x v="5"/>
    <x v="35"/>
    <s v="Destiny Hernandez"/>
    <s v="Edwards, Dawson and Flores"/>
    <x v="0"/>
    <n v="52889.556020000004"/>
    <n v="164"/>
    <x v="1"/>
    <d v="2019-12-10T00:00:00"/>
    <n v="28"/>
    <s v="Aspirin"/>
    <x v="0"/>
  </r>
  <r>
    <s v="Drew Jones"/>
    <n v="46"/>
    <x v="1"/>
    <x v="1"/>
    <x v="1"/>
    <s v="AB+"/>
    <x v="1"/>
    <x v="185"/>
    <s v="Charles Patel"/>
    <s v="Zuniga, Taylor and Scott"/>
    <x v="0"/>
    <n v="14282.042020000001"/>
    <n v="371"/>
    <x v="0"/>
    <d v="2018-11-15T00:00:00"/>
    <n v="6"/>
    <s v="Ibuprofen"/>
    <x v="2"/>
  </r>
  <r>
    <s v="Scott Underwood"/>
    <n v="85"/>
    <x v="0"/>
    <x v="0"/>
    <x v="0"/>
    <s v="AB-"/>
    <x v="2"/>
    <x v="110"/>
    <s v="Karen Boyd"/>
    <s v="Ali Inc"/>
    <x v="3"/>
    <n v="1561.7987889999999"/>
    <n v="110"/>
    <x v="1"/>
    <d v="2021-06-01T00:00:00"/>
    <n v="1"/>
    <s v="Lipitor"/>
    <x v="1"/>
  </r>
  <r>
    <s v="Diane Allen"/>
    <n v="73"/>
    <x v="0"/>
    <x v="0"/>
    <x v="0"/>
    <s v="AB+"/>
    <x v="5"/>
    <x v="1162"/>
    <s v="Erika Gray"/>
    <s v="Yang Inc"/>
    <x v="1"/>
    <n v="15133.39401"/>
    <n v="201"/>
    <x v="1"/>
    <d v="2020-09-21T00:00:00"/>
    <n v="5"/>
    <s v="Paracetamol"/>
    <x v="1"/>
  </r>
  <r>
    <s v="Tammy Wright"/>
    <n v="63"/>
    <x v="0"/>
    <x v="1"/>
    <x v="2"/>
    <s v="AB+"/>
    <x v="4"/>
    <x v="747"/>
    <s v="Sean Walker"/>
    <s v="Suarez-Cameron"/>
    <x v="1"/>
    <n v="3429.001268"/>
    <n v="454"/>
    <x v="0"/>
    <d v="2023-04-25T00:00:00"/>
    <n v="3"/>
    <s v="Penicillin"/>
    <x v="1"/>
  </r>
  <r>
    <s v="Patrick Booker"/>
    <n v="29"/>
    <x v="2"/>
    <x v="0"/>
    <x v="5"/>
    <s v="B+"/>
    <x v="1"/>
    <x v="645"/>
    <s v="Jessica Ramirez"/>
    <s v="Huber LLC"/>
    <x v="1"/>
    <n v="22377.738430000001"/>
    <n v="287"/>
    <x v="1"/>
    <d v="2023-05-25T00:00:00"/>
    <n v="16"/>
    <s v="Lipitor"/>
    <x v="2"/>
  </r>
  <r>
    <s v="Richard Carter"/>
    <n v="62"/>
    <x v="0"/>
    <x v="0"/>
    <x v="0"/>
    <s v="B+"/>
    <x v="4"/>
    <x v="74"/>
    <s v="Scott Mosley"/>
    <s v="Sawyer Ltd"/>
    <x v="4"/>
    <n v="6216.6456680000001"/>
    <n v="196"/>
    <x v="1"/>
    <d v="2021-08-05T00:00:00"/>
    <n v="20"/>
    <s v="Aspirin"/>
    <x v="2"/>
  </r>
  <r>
    <s v="Jo Lindsey"/>
    <n v="27"/>
    <x v="2"/>
    <x v="0"/>
    <x v="5"/>
    <s v="B+"/>
    <x v="1"/>
    <x v="529"/>
    <s v="Barbara Paul"/>
    <s v="Jordan-Cohen"/>
    <x v="3"/>
    <n v="7097.7797819999996"/>
    <n v="358"/>
    <x v="2"/>
    <d v="2022-10-27T00:00:00"/>
    <n v="9"/>
    <s v="Paracetamol"/>
    <x v="1"/>
  </r>
  <r>
    <s v="Anthony Perry"/>
    <n v="74"/>
    <x v="0"/>
    <x v="1"/>
    <x v="2"/>
    <s v="AB-"/>
    <x v="4"/>
    <x v="283"/>
    <s v="William Khan"/>
    <s v="Brooks PLC"/>
    <x v="2"/>
    <n v="23845.317869999999"/>
    <n v="399"/>
    <x v="2"/>
    <d v="2023-07-07T00:00:00"/>
    <n v="23"/>
    <s v="Aspirin"/>
    <x v="1"/>
  </r>
  <r>
    <s v="Donald Martinez"/>
    <n v="78"/>
    <x v="0"/>
    <x v="1"/>
    <x v="2"/>
    <s v="B-"/>
    <x v="4"/>
    <x v="1401"/>
    <s v="Ashley Nelson"/>
    <s v="Powers, Young and Kane"/>
    <x v="4"/>
    <n v="26958.687419999998"/>
    <n v="296"/>
    <x v="2"/>
    <d v="2020-10-02T00:00:00"/>
    <n v="8"/>
    <s v="Lipitor"/>
    <x v="0"/>
  </r>
  <r>
    <s v="Michael Meza"/>
    <n v="44"/>
    <x v="1"/>
    <x v="1"/>
    <x v="1"/>
    <s v="O-"/>
    <x v="4"/>
    <x v="1355"/>
    <s v="Scott Wolfe"/>
    <s v="Dean, Peterson and Shea"/>
    <x v="1"/>
    <n v="17480.791430000001"/>
    <n v="215"/>
    <x v="1"/>
    <d v="2022-02-09T00:00:00"/>
    <n v="27"/>
    <s v="Lipitor"/>
    <x v="1"/>
  </r>
  <r>
    <s v="Carlos Morgan"/>
    <n v="59"/>
    <x v="1"/>
    <x v="1"/>
    <x v="1"/>
    <s v="B-"/>
    <x v="1"/>
    <x v="1586"/>
    <s v="Anna Prince"/>
    <s v="Marks Group"/>
    <x v="0"/>
    <n v="15590.45134"/>
    <n v="179"/>
    <x v="2"/>
    <d v="2022-07-27T00:00:00"/>
    <n v="26"/>
    <s v="Penicillin"/>
    <x v="1"/>
  </r>
  <r>
    <s v="Wyatt Edwards"/>
    <n v="39"/>
    <x v="1"/>
    <x v="0"/>
    <x v="3"/>
    <s v="AB-"/>
    <x v="3"/>
    <x v="473"/>
    <s v="Robert Webster"/>
    <s v="Mccall PLC"/>
    <x v="3"/>
    <n v="26494.43579"/>
    <n v="133"/>
    <x v="2"/>
    <d v="2022-05-09T00:00:00"/>
    <n v="19"/>
    <s v="Paracetamol"/>
    <x v="0"/>
  </r>
  <r>
    <s v="Shane Conway"/>
    <n v="57"/>
    <x v="1"/>
    <x v="1"/>
    <x v="1"/>
    <s v="O-"/>
    <x v="4"/>
    <x v="401"/>
    <s v="Victoria Mason"/>
    <s v="Allen and Sons"/>
    <x v="1"/>
    <n v="19358.102699999999"/>
    <n v="103"/>
    <x v="1"/>
    <d v="2022-10-21T00:00:00"/>
    <n v="11"/>
    <s v="Penicillin"/>
    <x v="1"/>
  </r>
  <r>
    <s v="Jose Wheeler"/>
    <n v="22"/>
    <x v="2"/>
    <x v="0"/>
    <x v="5"/>
    <s v="B+"/>
    <x v="4"/>
    <x v="208"/>
    <s v="Austin Nelson"/>
    <s v="Owens, Garner and Glenn"/>
    <x v="4"/>
    <n v="3446.252121"/>
    <n v="473"/>
    <x v="2"/>
    <d v="2021-12-09T00:00:00"/>
    <n v="12"/>
    <s v="Penicillin"/>
    <x v="0"/>
  </r>
  <r>
    <s v="Jason Bailey"/>
    <n v="22"/>
    <x v="2"/>
    <x v="0"/>
    <x v="5"/>
    <s v="A-"/>
    <x v="2"/>
    <x v="983"/>
    <s v="Kathleen Mitchell"/>
    <s v="Morales and Sons"/>
    <x v="2"/>
    <n v="12760.725060000001"/>
    <n v="111"/>
    <x v="0"/>
    <d v="2019-12-26T00:00:00"/>
    <n v="6"/>
    <s v="Penicillin"/>
    <x v="2"/>
  </r>
  <r>
    <s v="Sarah Johnson"/>
    <n v="47"/>
    <x v="1"/>
    <x v="0"/>
    <x v="3"/>
    <s v="A+"/>
    <x v="1"/>
    <x v="1082"/>
    <s v="Danielle Hanna"/>
    <s v="Casey PLC"/>
    <x v="0"/>
    <n v="34286.769749999999"/>
    <n v="148"/>
    <x v="1"/>
    <d v="2022-10-28T00:00:00"/>
    <n v="17"/>
    <s v="Ibuprofen"/>
    <x v="1"/>
  </r>
  <r>
    <s v="Pamela Chavez"/>
    <n v="35"/>
    <x v="1"/>
    <x v="1"/>
    <x v="1"/>
    <s v="O-"/>
    <x v="3"/>
    <x v="1521"/>
    <s v="James Smith"/>
    <s v="Rodgers, Bird and Valencia"/>
    <x v="1"/>
    <n v="14733.623670000001"/>
    <n v="244"/>
    <x v="0"/>
    <d v="2019-12-14T00:00:00"/>
    <n v="7"/>
    <s v="Aspirin"/>
    <x v="0"/>
  </r>
  <r>
    <s v="Thomas Wilson"/>
    <n v="28"/>
    <x v="2"/>
    <x v="1"/>
    <x v="4"/>
    <s v="AB+"/>
    <x v="2"/>
    <x v="1300"/>
    <s v="Sherry Carpenter"/>
    <s v="Parsons and Sons"/>
    <x v="1"/>
    <n v="11992.86865"/>
    <n v="272"/>
    <x v="0"/>
    <d v="2019-11-08T00:00:00"/>
    <n v="22"/>
    <s v="Penicillin"/>
    <x v="0"/>
  </r>
  <r>
    <s v="David Wells"/>
    <n v="58"/>
    <x v="1"/>
    <x v="1"/>
    <x v="1"/>
    <s v="AB+"/>
    <x v="1"/>
    <x v="1221"/>
    <s v="Crystal Beasley"/>
    <s v="Anderson-Cain"/>
    <x v="3"/>
    <n v="40706.499669999997"/>
    <n v="112"/>
    <x v="1"/>
    <d v="2022-09-24T00:00:00"/>
    <n v="15"/>
    <s v="Paracetamol"/>
    <x v="0"/>
  </r>
  <r>
    <s v="Ronald Campbell"/>
    <n v="53"/>
    <x v="1"/>
    <x v="1"/>
    <x v="1"/>
    <s v="A-"/>
    <x v="5"/>
    <x v="560"/>
    <s v="Catherine Odom"/>
    <s v="Mcdonald, Hicks and Campbell"/>
    <x v="2"/>
    <n v="39475.264450000002"/>
    <n v="335"/>
    <x v="0"/>
    <d v="2020-10-14T00:00:00"/>
    <n v="2"/>
    <s v="Ibuprofen"/>
    <x v="0"/>
  </r>
  <r>
    <s v="Rebecca Galloway"/>
    <n v="62"/>
    <x v="0"/>
    <x v="1"/>
    <x v="2"/>
    <s v="AB-"/>
    <x v="4"/>
    <x v="1061"/>
    <s v="Katie Andrews"/>
    <s v="Smith-Mendez"/>
    <x v="4"/>
    <n v="6786.6754959999998"/>
    <n v="344"/>
    <x v="1"/>
    <d v="2023-05-31T00:00:00"/>
    <n v="16"/>
    <s v="Aspirin"/>
    <x v="1"/>
  </r>
  <r>
    <s v="John Wilson"/>
    <n v="49"/>
    <x v="1"/>
    <x v="1"/>
    <x v="1"/>
    <s v="A-"/>
    <x v="0"/>
    <x v="1274"/>
    <s v="Mary Robinson"/>
    <s v="Harris, Petersen and Jordan"/>
    <x v="2"/>
    <n v="40218.310969999999"/>
    <n v="420"/>
    <x v="1"/>
    <d v="2018-11-26T00:00:00"/>
    <n v="11"/>
    <s v="Aspirin"/>
    <x v="1"/>
  </r>
  <r>
    <s v="John Jordan"/>
    <n v="57"/>
    <x v="1"/>
    <x v="0"/>
    <x v="3"/>
    <s v="AB-"/>
    <x v="2"/>
    <x v="212"/>
    <s v="Heather Maldonado"/>
    <s v="Thompson, Mccarty and Hamilton"/>
    <x v="4"/>
    <n v="3222.8083080000001"/>
    <n v="273"/>
    <x v="1"/>
    <d v="2021-11-22T00:00:00"/>
    <n v="6"/>
    <s v="Paracetamol"/>
    <x v="0"/>
  </r>
  <r>
    <s v="Linda Perry"/>
    <n v="81"/>
    <x v="0"/>
    <x v="1"/>
    <x v="2"/>
    <s v="B+"/>
    <x v="4"/>
    <x v="5"/>
    <s v="Christian Pierce"/>
    <s v="Hutchinson-Williams"/>
    <x v="2"/>
    <n v="34006.332280000002"/>
    <n v="224"/>
    <x v="1"/>
    <d v="2020-09-07T00:00:00"/>
    <n v="18"/>
    <s v="Aspirin"/>
    <x v="0"/>
  </r>
  <r>
    <s v="Kristi Long"/>
    <n v="68"/>
    <x v="0"/>
    <x v="0"/>
    <x v="0"/>
    <s v="AB+"/>
    <x v="2"/>
    <x v="97"/>
    <s v="Kevin Walker"/>
    <s v="Harris Ltd"/>
    <x v="2"/>
    <n v="18889.332979999999"/>
    <n v="343"/>
    <x v="1"/>
    <d v="2023-05-21T00:00:00"/>
    <n v="28"/>
    <s v="Penicillin"/>
    <x v="2"/>
  </r>
  <r>
    <s v="Robert Hayes"/>
    <n v="78"/>
    <x v="0"/>
    <x v="1"/>
    <x v="2"/>
    <s v="A+"/>
    <x v="1"/>
    <x v="1432"/>
    <s v="Mr. Johnny Edwards MD"/>
    <s v="Smith PLC"/>
    <x v="0"/>
    <n v="6429.7146759999996"/>
    <n v="138"/>
    <x v="2"/>
    <d v="2021-06-15T00:00:00"/>
    <n v="20"/>
    <s v="Penicillin"/>
    <x v="2"/>
  </r>
  <r>
    <s v="Timothy Baker"/>
    <n v="82"/>
    <x v="0"/>
    <x v="0"/>
    <x v="0"/>
    <s v="A+"/>
    <x v="0"/>
    <x v="1453"/>
    <s v="Robert Hammond"/>
    <s v="Pitts LLC"/>
    <x v="0"/>
    <n v="15023.127130000001"/>
    <n v="488"/>
    <x v="1"/>
    <d v="2019-09-05T00:00:00"/>
    <n v="22"/>
    <s v="Paracetamol"/>
    <x v="0"/>
  </r>
  <r>
    <s v="Nancy Wilson"/>
    <n v="42"/>
    <x v="1"/>
    <x v="1"/>
    <x v="1"/>
    <s v="A+"/>
    <x v="4"/>
    <x v="1124"/>
    <s v="Matthew Wells"/>
    <s v="Elliott, Davis and Blake"/>
    <x v="1"/>
    <n v="23332.49451"/>
    <n v="137"/>
    <x v="1"/>
    <d v="2022-10-14T00:00:00"/>
    <n v="25"/>
    <s v="Penicillin"/>
    <x v="1"/>
  </r>
  <r>
    <s v="Bonnie Cobb"/>
    <n v="62"/>
    <x v="0"/>
    <x v="1"/>
    <x v="2"/>
    <s v="AB+"/>
    <x v="1"/>
    <x v="1587"/>
    <s v="Karen Wilson DDS"/>
    <s v="Johnson, Frey and Castaneda"/>
    <x v="0"/>
    <n v="11379.87507"/>
    <n v="296"/>
    <x v="0"/>
    <d v="2020-05-29T00:00:00"/>
    <n v="23"/>
    <s v="Ibuprofen"/>
    <x v="0"/>
  </r>
  <r>
    <s v="Mikayla Hood"/>
    <n v="19"/>
    <x v="2"/>
    <x v="0"/>
    <x v="5"/>
    <s v="A+"/>
    <x v="3"/>
    <x v="1445"/>
    <s v="Matthew Novak"/>
    <s v="Vargas-Calderon"/>
    <x v="2"/>
    <n v="35747.6463"/>
    <n v="207"/>
    <x v="2"/>
    <d v="2023-08-02T00:00:00"/>
    <n v="7"/>
    <s v="Paracetamol"/>
    <x v="2"/>
  </r>
  <r>
    <s v="Brian Rice"/>
    <n v="30"/>
    <x v="2"/>
    <x v="0"/>
    <x v="5"/>
    <s v="O+"/>
    <x v="0"/>
    <x v="1571"/>
    <s v="Ethan Lopez"/>
    <s v="Thornton and Sons"/>
    <x v="1"/>
    <n v="32249.468120000001"/>
    <n v="259"/>
    <x v="1"/>
    <d v="2022-12-09T00:00:00"/>
    <n v="12"/>
    <s v="Penicillin"/>
    <x v="1"/>
  </r>
  <r>
    <s v="Steven Perez"/>
    <n v="78"/>
    <x v="0"/>
    <x v="0"/>
    <x v="0"/>
    <s v="O+"/>
    <x v="2"/>
    <x v="308"/>
    <s v="Christine Taylor"/>
    <s v="Mendoza and Sons"/>
    <x v="0"/>
    <n v="20836.268"/>
    <n v="416"/>
    <x v="0"/>
    <d v="2021-02-08T00:00:00"/>
    <n v="4"/>
    <s v="Penicillin"/>
    <x v="0"/>
  </r>
  <r>
    <s v="Molly Watts"/>
    <n v="35"/>
    <x v="1"/>
    <x v="0"/>
    <x v="3"/>
    <s v="A+"/>
    <x v="5"/>
    <x v="456"/>
    <s v="Kelly Tucker"/>
    <s v="Travis, Griffin and Henderson"/>
    <x v="0"/>
    <n v="2549.0265049999998"/>
    <n v="357"/>
    <x v="1"/>
    <d v="2021-09-03T00:00:00"/>
    <n v="22"/>
    <s v="Paracetamol"/>
    <x v="1"/>
  </r>
  <r>
    <s v="Katherine Garcia"/>
    <n v="73"/>
    <x v="0"/>
    <x v="1"/>
    <x v="2"/>
    <s v="B+"/>
    <x v="1"/>
    <x v="448"/>
    <s v="John Burton"/>
    <s v="Garcia-Mcdonald"/>
    <x v="0"/>
    <n v="16172.270560000001"/>
    <n v="284"/>
    <x v="2"/>
    <d v="2020-07-30T00:00:00"/>
    <n v="30"/>
    <s v="Penicillin"/>
    <x v="0"/>
  </r>
  <r>
    <s v="Sandy Miller"/>
    <n v="61"/>
    <x v="0"/>
    <x v="0"/>
    <x v="0"/>
    <s v="A+"/>
    <x v="0"/>
    <x v="1588"/>
    <s v="Christina Rivera"/>
    <s v="Delgado, Jones and Skinner"/>
    <x v="0"/>
    <n v="6495.7616360000002"/>
    <n v="102"/>
    <x v="1"/>
    <d v="2020-08-03T00:00:00"/>
    <n v="13"/>
    <s v="Aspirin"/>
    <x v="0"/>
  </r>
  <r>
    <s v="Robin Salas"/>
    <n v="57"/>
    <x v="1"/>
    <x v="0"/>
    <x v="3"/>
    <s v="A-"/>
    <x v="5"/>
    <x v="972"/>
    <s v="Robin Knight"/>
    <s v="Weeks Ltd"/>
    <x v="3"/>
    <n v="48323.089809999998"/>
    <n v="333"/>
    <x v="0"/>
    <d v="2021-01-07T00:00:00"/>
    <n v="3"/>
    <s v="Ibuprofen"/>
    <x v="2"/>
  </r>
  <r>
    <s v="Sandra Sanchez"/>
    <n v="65"/>
    <x v="0"/>
    <x v="0"/>
    <x v="0"/>
    <s v="B-"/>
    <x v="4"/>
    <x v="490"/>
    <s v="Tyler Roberson"/>
    <s v="Payne, Espinoza and Robinson"/>
    <x v="0"/>
    <n v="16749.908769999998"/>
    <n v="314"/>
    <x v="1"/>
    <d v="2021-09-25T00:00:00"/>
    <n v="16"/>
    <s v="Ibuprofen"/>
    <x v="0"/>
  </r>
  <r>
    <s v="Matthew Lynn"/>
    <n v="45"/>
    <x v="1"/>
    <x v="0"/>
    <x v="3"/>
    <s v="B+"/>
    <x v="2"/>
    <x v="452"/>
    <s v="Sara Pena"/>
    <s v="Hernandez, Hines and May"/>
    <x v="2"/>
    <n v="9025.853615"/>
    <n v="370"/>
    <x v="2"/>
    <d v="2022-05-17T00:00:00"/>
    <n v="7"/>
    <s v="Lipitor"/>
    <x v="0"/>
  </r>
  <r>
    <s v="Dominique Wade"/>
    <n v="42"/>
    <x v="1"/>
    <x v="1"/>
    <x v="1"/>
    <s v="O-"/>
    <x v="5"/>
    <x v="47"/>
    <s v="John Hill"/>
    <s v="Smith Inc"/>
    <x v="3"/>
    <n v="52087.2549"/>
    <n v="170"/>
    <x v="1"/>
    <d v="2020-04-25T00:00:00"/>
    <n v="13"/>
    <s v="Ibuprofen"/>
    <x v="0"/>
  </r>
  <r>
    <s v="Sergio Colon"/>
    <n v="28"/>
    <x v="2"/>
    <x v="1"/>
    <x v="4"/>
    <s v="AB-"/>
    <x v="1"/>
    <x v="984"/>
    <s v="Denise Ross"/>
    <s v="Rasmussen-Snyder"/>
    <x v="3"/>
    <n v="26195.323759999999"/>
    <n v="141"/>
    <x v="1"/>
    <d v="2021-10-01T00:00:00"/>
    <n v="16"/>
    <s v="Paracetamol"/>
    <x v="1"/>
  </r>
  <r>
    <s v="Alan Taylor"/>
    <n v="63"/>
    <x v="0"/>
    <x v="1"/>
    <x v="2"/>
    <s v="A+"/>
    <x v="5"/>
    <x v="45"/>
    <s v="Tonya Shah"/>
    <s v="Barnes, Martin and Clark"/>
    <x v="0"/>
    <n v="65034.534079999998"/>
    <n v="111"/>
    <x v="1"/>
    <d v="2022-11-10T00:00:00"/>
    <n v="21"/>
    <s v="Aspirin"/>
    <x v="0"/>
  </r>
  <r>
    <s v="Charles Alvarez"/>
    <n v="30"/>
    <x v="2"/>
    <x v="1"/>
    <x v="4"/>
    <s v="AB-"/>
    <x v="4"/>
    <x v="744"/>
    <s v="Sarah Lane"/>
    <s v="Martinez, Gonzalez and Reeves"/>
    <x v="4"/>
    <n v="5258.4206199999999"/>
    <n v="331"/>
    <x v="1"/>
    <d v="2021-01-15T00:00:00"/>
    <n v="6"/>
    <s v="Ibuprofen"/>
    <x v="2"/>
  </r>
  <r>
    <s v="Debbie Warren"/>
    <n v="32"/>
    <x v="2"/>
    <x v="0"/>
    <x v="5"/>
    <s v="B-"/>
    <x v="1"/>
    <x v="321"/>
    <s v="Anne Pierce"/>
    <s v="Stephens Group"/>
    <x v="3"/>
    <n v="6994.6560929999996"/>
    <n v="135"/>
    <x v="1"/>
    <d v="2020-09-15T00:00:00"/>
    <n v="1"/>
    <s v="Aspirin"/>
    <x v="2"/>
  </r>
  <r>
    <s v="Raymond Reyes"/>
    <n v="31"/>
    <x v="2"/>
    <x v="0"/>
    <x v="5"/>
    <s v="AB+"/>
    <x v="5"/>
    <x v="1589"/>
    <s v="Jonathan Dawson"/>
    <s v="Salas Ltd"/>
    <x v="4"/>
    <n v="29025.157329999998"/>
    <n v="417"/>
    <x v="0"/>
    <d v="2019-12-19T00:00:00"/>
    <n v="3"/>
    <s v="Penicillin"/>
    <x v="2"/>
  </r>
  <r>
    <s v="Nicole Alvarez"/>
    <n v="79"/>
    <x v="0"/>
    <x v="1"/>
    <x v="2"/>
    <s v="A-"/>
    <x v="0"/>
    <x v="1590"/>
    <s v="Kimberly Williams"/>
    <s v="May Ltd"/>
    <x v="0"/>
    <n v="26033.049340000001"/>
    <n v="139"/>
    <x v="0"/>
    <d v="2022-10-05T00:00:00"/>
    <n v="1"/>
    <s v="Paracetamol"/>
    <x v="2"/>
  </r>
  <r>
    <s v="Grace Chavez"/>
    <n v="44"/>
    <x v="1"/>
    <x v="1"/>
    <x v="1"/>
    <s v="AB-"/>
    <x v="1"/>
    <x v="761"/>
    <s v="Lawrence Taylor"/>
    <s v="Summers, Livingston and Gonzales"/>
    <x v="0"/>
    <n v="18677.705150000002"/>
    <n v="189"/>
    <x v="2"/>
    <d v="2023-01-25T00:00:00"/>
    <n v="24"/>
    <s v="Ibuprofen"/>
    <x v="2"/>
  </r>
  <r>
    <s v="Kendra Hodges"/>
    <n v="76"/>
    <x v="0"/>
    <x v="0"/>
    <x v="0"/>
    <s v="B-"/>
    <x v="0"/>
    <x v="1421"/>
    <s v="Brett Bradford"/>
    <s v="Rivera Group"/>
    <x v="2"/>
    <n v="49356.408510000001"/>
    <n v="212"/>
    <x v="2"/>
    <d v="2023-10-02T00:00:00"/>
    <n v="12"/>
    <s v="Aspirin"/>
    <x v="0"/>
  </r>
  <r>
    <s v="Kelly Harris"/>
    <n v="83"/>
    <x v="0"/>
    <x v="1"/>
    <x v="2"/>
    <s v="A+"/>
    <x v="1"/>
    <x v="689"/>
    <s v="Austin Rice"/>
    <s v="Watts, Miller and Peck"/>
    <x v="3"/>
    <n v="43974.646549999998"/>
    <n v="472"/>
    <x v="1"/>
    <d v="2023-08-25T00:00:00"/>
    <n v="7"/>
    <s v="Penicillin"/>
    <x v="1"/>
  </r>
  <r>
    <s v="Karen Walker"/>
    <n v="80"/>
    <x v="0"/>
    <x v="1"/>
    <x v="2"/>
    <s v="AB-"/>
    <x v="4"/>
    <x v="635"/>
    <s v="Evan Wilson"/>
    <s v="Yates, Alexander and Wall"/>
    <x v="3"/>
    <n v="13026.071540000001"/>
    <n v="488"/>
    <x v="1"/>
    <d v="2020-12-02T00:00:00"/>
    <n v="13"/>
    <s v="Penicillin"/>
    <x v="1"/>
  </r>
  <r>
    <s v="Terri Gentry"/>
    <n v="30"/>
    <x v="2"/>
    <x v="1"/>
    <x v="4"/>
    <s v="A+"/>
    <x v="1"/>
    <x v="256"/>
    <s v="Jonathan Campbell"/>
    <s v="Watson Group"/>
    <x v="2"/>
    <n v="36868.225780000001"/>
    <n v="316"/>
    <x v="0"/>
    <d v="2020-02-04T00:00:00"/>
    <n v="5"/>
    <s v="Aspirin"/>
    <x v="0"/>
  </r>
  <r>
    <s v="Shawn Nichols"/>
    <n v="76"/>
    <x v="0"/>
    <x v="1"/>
    <x v="2"/>
    <s v="AB+"/>
    <x v="5"/>
    <x v="8"/>
    <s v="Amanda Navarro"/>
    <s v="Russo, Carlson and Johnson"/>
    <x v="0"/>
    <n v="8917.4590929999995"/>
    <n v="154"/>
    <x v="0"/>
    <d v="2021-01-08T00:00:00"/>
    <n v="22"/>
    <s v="Aspirin"/>
    <x v="2"/>
  </r>
  <r>
    <s v="Brittney White"/>
    <n v="31"/>
    <x v="2"/>
    <x v="0"/>
    <x v="5"/>
    <s v="AB-"/>
    <x v="4"/>
    <x v="900"/>
    <s v="Ronald Moran"/>
    <s v="Wilkerson-Miller"/>
    <x v="3"/>
    <n v="5345.4309730000004"/>
    <n v="443"/>
    <x v="1"/>
    <d v="2020-04-23T00:00:00"/>
    <n v="4"/>
    <s v="Penicillin"/>
    <x v="1"/>
  </r>
  <r>
    <s v="Charles Myers"/>
    <n v="73"/>
    <x v="0"/>
    <x v="1"/>
    <x v="2"/>
    <s v="O-"/>
    <x v="3"/>
    <x v="1184"/>
    <s v="Sarah Brown"/>
    <s v="Powell Group"/>
    <x v="0"/>
    <n v="11957.699339999999"/>
    <n v="155"/>
    <x v="2"/>
    <d v="2021-06-18T00:00:00"/>
    <n v="2"/>
    <s v="Paracetamol"/>
    <x v="1"/>
  </r>
  <r>
    <s v="Sarah Hendricks"/>
    <n v="61"/>
    <x v="0"/>
    <x v="1"/>
    <x v="2"/>
    <s v="A+"/>
    <x v="5"/>
    <x v="1202"/>
    <s v="Steven Perez"/>
    <s v="Dixon, Palmer and Villarreal"/>
    <x v="0"/>
    <n v="25404.038759999999"/>
    <n v="293"/>
    <x v="0"/>
    <d v="2019-02-01T00:00:00"/>
    <n v="13"/>
    <s v="Paracetamol"/>
    <x v="2"/>
  </r>
  <r>
    <s v="Caleb Fisher"/>
    <n v="40"/>
    <x v="1"/>
    <x v="1"/>
    <x v="1"/>
    <s v="A+"/>
    <x v="2"/>
    <x v="1264"/>
    <s v="Adam Mcbride"/>
    <s v="Stevens-Chavez"/>
    <x v="4"/>
    <n v="19802.795190000001"/>
    <n v="388"/>
    <x v="2"/>
    <d v="2020-10-13T00:00:00"/>
    <n v="9"/>
    <s v="Ibuprofen"/>
    <x v="1"/>
  </r>
  <r>
    <s v="Doris Bray"/>
    <n v="38"/>
    <x v="1"/>
    <x v="0"/>
    <x v="3"/>
    <s v="B+"/>
    <x v="2"/>
    <x v="974"/>
    <s v="Breanna Cruz"/>
    <s v="Taylor and Sons"/>
    <x v="4"/>
    <n v="20791.969369999999"/>
    <n v="310"/>
    <x v="0"/>
    <d v="2021-03-15T00:00:00"/>
    <n v="5"/>
    <s v="Penicillin"/>
    <x v="2"/>
  </r>
  <r>
    <s v="Jamie Martin"/>
    <n v="73"/>
    <x v="0"/>
    <x v="0"/>
    <x v="0"/>
    <s v="O-"/>
    <x v="3"/>
    <x v="722"/>
    <s v="Shirley Nelson"/>
    <s v="Hickman, Rojas and Reyes"/>
    <x v="0"/>
    <n v="4014.0558580000002"/>
    <n v="351"/>
    <x v="2"/>
    <d v="2020-04-16T00:00:00"/>
    <n v="16"/>
    <s v="Ibuprofen"/>
    <x v="2"/>
  </r>
  <r>
    <s v="Cathy Chavez"/>
    <n v="53"/>
    <x v="1"/>
    <x v="0"/>
    <x v="3"/>
    <s v="B-"/>
    <x v="0"/>
    <x v="1316"/>
    <s v="Chloe Parker"/>
    <s v="Wright Group"/>
    <x v="3"/>
    <n v="20919.818329999998"/>
    <n v="467"/>
    <x v="0"/>
    <d v="2022-06-13T00:00:00"/>
    <n v="3"/>
    <s v="Paracetamol"/>
    <x v="2"/>
  </r>
  <r>
    <s v="Kyle Jacobson MD"/>
    <n v="28"/>
    <x v="2"/>
    <x v="0"/>
    <x v="5"/>
    <s v="O+"/>
    <x v="3"/>
    <x v="846"/>
    <s v="Nicholas Marsh"/>
    <s v="Sanchez, Smith and Brooks"/>
    <x v="2"/>
    <n v="27609.084299999999"/>
    <n v="176"/>
    <x v="0"/>
    <d v="2022-05-20T00:00:00"/>
    <n v="3"/>
    <s v="Paracetamol"/>
    <x v="1"/>
  </r>
  <r>
    <s v="Marcus Gray"/>
    <n v="40"/>
    <x v="1"/>
    <x v="1"/>
    <x v="1"/>
    <s v="A+"/>
    <x v="5"/>
    <x v="1105"/>
    <s v="Edward Cervantes"/>
    <s v="Woodward and Sons"/>
    <x v="3"/>
    <n v="13121.33568"/>
    <n v="184"/>
    <x v="1"/>
    <d v="2020-04-27T00:00:00"/>
    <n v="14"/>
    <s v="Ibuprofen"/>
    <x v="2"/>
  </r>
  <r>
    <s v="Crystal Henderson"/>
    <n v="38"/>
    <x v="1"/>
    <x v="0"/>
    <x v="3"/>
    <s v="B+"/>
    <x v="0"/>
    <x v="888"/>
    <s v="John Rose"/>
    <s v="Castro LLC"/>
    <x v="3"/>
    <n v="23909.256799999999"/>
    <n v="495"/>
    <x v="0"/>
    <d v="2021-06-09T00:00:00"/>
    <n v="4"/>
    <s v="Ibuprofen"/>
    <x v="2"/>
  </r>
  <r>
    <s v="Samantha Diaz"/>
    <n v="41"/>
    <x v="1"/>
    <x v="0"/>
    <x v="3"/>
    <s v="AB+"/>
    <x v="0"/>
    <x v="750"/>
    <s v="Katherine Shea"/>
    <s v="Pugh-Ford"/>
    <x v="3"/>
    <n v="59775.105049999998"/>
    <n v="297"/>
    <x v="2"/>
    <d v="2021-03-06T00:00:00"/>
    <n v="5"/>
    <s v="Aspirin"/>
    <x v="1"/>
  </r>
  <r>
    <s v="Katherine Harmon"/>
    <n v="31"/>
    <x v="2"/>
    <x v="1"/>
    <x v="4"/>
    <s v="O+"/>
    <x v="0"/>
    <x v="552"/>
    <s v="Jessica Miller"/>
    <s v="Brown-Perez"/>
    <x v="3"/>
    <n v="28133.519349999999"/>
    <n v="119"/>
    <x v="2"/>
    <d v="2019-06-24T00:00:00"/>
    <n v="8"/>
    <s v="Lipitor"/>
    <x v="0"/>
  </r>
  <r>
    <s v="Jennifer Burton"/>
    <n v="44"/>
    <x v="1"/>
    <x v="0"/>
    <x v="3"/>
    <s v="A+"/>
    <x v="0"/>
    <x v="900"/>
    <s v="Adam Mullins"/>
    <s v="Villarreal-Carroll"/>
    <x v="3"/>
    <n v="14481.32373"/>
    <n v="271"/>
    <x v="0"/>
    <d v="2020-04-28T00:00:00"/>
    <n v="9"/>
    <s v="Lipitor"/>
    <x v="2"/>
  </r>
  <r>
    <s v="Charles Rodgers"/>
    <n v="59"/>
    <x v="1"/>
    <x v="1"/>
    <x v="1"/>
    <s v="B+"/>
    <x v="5"/>
    <x v="1559"/>
    <s v="Anna Hall"/>
    <s v="Terrell-Martinez"/>
    <x v="0"/>
    <n v="65985.530010000002"/>
    <n v="437"/>
    <x v="0"/>
    <d v="2020-12-28T00:00:00"/>
    <n v="10"/>
    <s v="Aspirin"/>
    <x v="1"/>
  </r>
  <r>
    <s v="Willie Jimenez"/>
    <n v="78"/>
    <x v="0"/>
    <x v="0"/>
    <x v="0"/>
    <s v="O+"/>
    <x v="5"/>
    <x v="1377"/>
    <s v="Marie Massey"/>
    <s v="Clark, Diaz and Baker"/>
    <x v="4"/>
    <n v="63606.729679999997"/>
    <n v="499"/>
    <x v="1"/>
    <d v="2020-03-13T00:00:00"/>
    <n v="25"/>
    <s v="Aspirin"/>
    <x v="2"/>
  </r>
  <r>
    <s v="Michael Morales"/>
    <n v="80"/>
    <x v="0"/>
    <x v="0"/>
    <x v="0"/>
    <s v="B+"/>
    <x v="0"/>
    <x v="355"/>
    <s v="Natalie Snyder"/>
    <s v="Barry-Aguilar"/>
    <x v="3"/>
    <n v="17424.321479999999"/>
    <n v="137"/>
    <x v="0"/>
    <d v="2020-01-26T00:00:00"/>
    <n v="17"/>
    <s v="Paracetamol"/>
    <x v="0"/>
  </r>
  <r>
    <s v="Robert Sandoval"/>
    <n v="69"/>
    <x v="0"/>
    <x v="0"/>
    <x v="0"/>
    <s v="AB+"/>
    <x v="5"/>
    <x v="1591"/>
    <s v="Julie Newton"/>
    <s v="Simmons, Rivera and Johnson"/>
    <x v="2"/>
    <n v="35430.903720000002"/>
    <n v="354"/>
    <x v="0"/>
    <d v="2019-02-25T00:00:00"/>
    <n v="5"/>
    <s v="Paracetamol"/>
    <x v="2"/>
  </r>
  <r>
    <s v="Amanda Smith"/>
    <n v="19"/>
    <x v="2"/>
    <x v="0"/>
    <x v="5"/>
    <s v="AB-"/>
    <x v="0"/>
    <x v="171"/>
    <s v="Patricia Brady"/>
    <s v="Beltran-Kelly"/>
    <x v="4"/>
    <n v="25375.570390000001"/>
    <n v="484"/>
    <x v="0"/>
    <d v="2022-12-11T00:00:00"/>
    <n v="4"/>
    <s v="Paracetamol"/>
    <x v="2"/>
  </r>
  <r>
    <s v="Robert Cruz"/>
    <n v="50"/>
    <x v="1"/>
    <x v="1"/>
    <x v="1"/>
    <s v="B-"/>
    <x v="2"/>
    <x v="934"/>
    <s v="Alyssa Mitchell"/>
    <s v="Lester, Buckley and Cook"/>
    <x v="1"/>
    <n v="19493.957630000001"/>
    <n v="489"/>
    <x v="1"/>
    <d v="2020-06-13T00:00:00"/>
    <n v="3"/>
    <s v="Lipitor"/>
    <x v="1"/>
  </r>
  <r>
    <s v="Cassandra Myers"/>
    <n v="38"/>
    <x v="1"/>
    <x v="0"/>
    <x v="3"/>
    <s v="AB-"/>
    <x v="5"/>
    <x v="1235"/>
    <s v="Thomas Villa"/>
    <s v="Nicholson, Lewis and Gomez"/>
    <x v="4"/>
    <n v="51380.382689999999"/>
    <n v="465"/>
    <x v="0"/>
    <d v="2021-11-10T00:00:00"/>
    <n v="16"/>
    <s v="Ibuprofen"/>
    <x v="1"/>
  </r>
  <r>
    <s v="Ronald Brown"/>
    <n v="77"/>
    <x v="0"/>
    <x v="1"/>
    <x v="2"/>
    <s v="O+"/>
    <x v="2"/>
    <x v="1592"/>
    <s v="Amy Dixon"/>
    <s v="Myers and Sons"/>
    <x v="4"/>
    <n v="3459.3170850000001"/>
    <n v="296"/>
    <x v="1"/>
    <d v="2022-11-16T00:00:00"/>
    <n v="19"/>
    <s v="Ibuprofen"/>
    <x v="2"/>
  </r>
  <r>
    <s v="Sandra Morris"/>
    <n v="21"/>
    <x v="2"/>
    <x v="1"/>
    <x v="4"/>
    <s v="B+"/>
    <x v="5"/>
    <x v="1109"/>
    <s v="Margaret Jones"/>
    <s v="Torres, Foster and Welch"/>
    <x v="1"/>
    <n v="20243.69687"/>
    <n v="147"/>
    <x v="0"/>
    <d v="2023-01-12T00:00:00"/>
    <n v="3"/>
    <s v="Ibuprofen"/>
    <x v="1"/>
  </r>
  <r>
    <s v="Cheryl Freeman"/>
    <n v="49"/>
    <x v="1"/>
    <x v="0"/>
    <x v="3"/>
    <s v="O-"/>
    <x v="0"/>
    <x v="801"/>
    <s v="Lisa Allen"/>
    <s v="Shepherd and Sons"/>
    <x v="3"/>
    <n v="23293.784749999999"/>
    <n v="428"/>
    <x v="2"/>
    <d v="2022-12-25T00:00:00"/>
    <n v="27"/>
    <s v="Paracetamol"/>
    <x v="2"/>
  </r>
  <r>
    <s v="Jason Howard"/>
    <n v="30"/>
    <x v="2"/>
    <x v="1"/>
    <x v="4"/>
    <s v="B+"/>
    <x v="2"/>
    <x v="1193"/>
    <s v="Cathy Sandoval"/>
    <s v="Chavez-Ryan"/>
    <x v="4"/>
    <n v="14544.901819999999"/>
    <n v="110"/>
    <x v="0"/>
    <d v="2022-05-25T00:00:00"/>
    <n v="10"/>
    <s v="Paracetamol"/>
    <x v="2"/>
  </r>
  <r>
    <s v="Ms. Megan Hale"/>
    <n v="71"/>
    <x v="0"/>
    <x v="1"/>
    <x v="2"/>
    <s v="B-"/>
    <x v="5"/>
    <x v="1345"/>
    <s v="Laura Sanchez"/>
    <s v="Jones Inc"/>
    <x v="0"/>
    <n v="49376.654419999999"/>
    <n v="145"/>
    <x v="0"/>
    <d v="2023-08-16T00:00:00"/>
    <n v="14"/>
    <s v="Lipitor"/>
    <x v="2"/>
  </r>
  <r>
    <s v="Carrie Zimmerman"/>
    <n v="57"/>
    <x v="1"/>
    <x v="0"/>
    <x v="3"/>
    <s v="A+"/>
    <x v="3"/>
    <x v="357"/>
    <s v="Robert Shelton"/>
    <s v="Barnes-Brooks"/>
    <x v="0"/>
    <n v="17033.00779"/>
    <n v="170"/>
    <x v="0"/>
    <d v="2021-03-06T00:00:00"/>
    <n v="20"/>
    <s v="Ibuprofen"/>
    <x v="2"/>
  </r>
  <r>
    <s v="Mia Davis"/>
    <n v="72"/>
    <x v="0"/>
    <x v="1"/>
    <x v="2"/>
    <s v="B+"/>
    <x v="0"/>
    <x v="1499"/>
    <s v="Melissa Moyer"/>
    <s v="Sanders, Kent and Martin"/>
    <x v="3"/>
    <n v="59880.100209999997"/>
    <n v="381"/>
    <x v="0"/>
    <d v="2020-05-24T00:00:00"/>
    <n v="1"/>
    <s v="Aspirin"/>
    <x v="0"/>
  </r>
  <r>
    <s v="Monica Garcia"/>
    <n v="39"/>
    <x v="1"/>
    <x v="0"/>
    <x v="3"/>
    <s v="B-"/>
    <x v="4"/>
    <x v="101"/>
    <s v="Sonya Jordan"/>
    <s v="Johnson PLC"/>
    <x v="4"/>
    <n v="5850.2660759999999"/>
    <n v="382"/>
    <x v="1"/>
    <d v="2021-01-10T00:00:00"/>
    <n v="13"/>
    <s v="Paracetamol"/>
    <x v="2"/>
  </r>
  <r>
    <s v="Lawrence Chavez"/>
    <n v="18"/>
    <x v="2"/>
    <x v="0"/>
    <x v="5"/>
    <s v="A-"/>
    <x v="2"/>
    <x v="790"/>
    <s v="Pamela Bell"/>
    <s v="Mitchell, Williams and Phillips"/>
    <x v="1"/>
    <n v="20037.073179999999"/>
    <n v="253"/>
    <x v="1"/>
    <d v="2019-04-07T00:00:00"/>
    <n v="23"/>
    <s v="Aspirin"/>
    <x v="1"/>
  </r>
  <r>
    <s v="Jackie Fields"/>
    <n v="72"/>
    <x v="0"/>
    <x v="1"/>
    <x v="2"/>
    <s v="AB+"/>
    <x v="5"/>
    <x v="920"/>
    <s v="Monica Hawkins"/>
    <s v="Miller-Pierce"/>
    <x v="2"/>
    <n v="16983.9879"/>
    <n v="253"/>
    <x v="0"/>
    <d v="2023-09-21T00:00:00"/>
    <n v="6"/>
    <s v="Penicillin"/>
    <x v="2"/>
  </r>
  <r>
    <s v="Brendan Grimes"/>
    <n v="63"/>
    <x v="0"/>
    <x v="0"/>
    <x v="0"/>
    <s v="B-"/>
    <x v="4"/>
    <x v="827"/>
    <s v="Carol West"/>
    <s v="Burton LLC"/>
    <x v="0"/>
    <n v="23352.682990000001"/>
    <n v="416"/>
    <x v="2"/>
    <d v="2022-03-06T00:00:00"/>
    <n v="29"/>
    <s v="Ibuprofen"/>
    <x v="1"/>
  </r>
  <r>
    <s v="Michael Myers"/>
    <n v="69"/>
    <x v="0"/>
    <x v="0"/>
    <x v="0"/>
    <s v="A-"/>
    <x v="3"/>
    <x v="1387"/>
    <s v="Larry Navarro"/>
    <s v="Johnson, Smith and Winters"/>
    <x v="3"/>
    <n v="12460.885270000001"/>
    <n v="316"/>
    <x v="0"/>
    <d v="2019-05-11T00:00:00"/>
    <n v="8"/>
    <s v="Paracetamol"/>
    <x v="2"/>
  </r>
  <r>
    <s v="Richard Walker"/>
    <n v="18"/>
    <x v="2"/>
    <x v="0"/>
    <x v="5"/>
    <s v="O+"/>
    <x v="3"/>
    <x v="1593"/>
    <s v="Tonya Lee"/>
    <s v="Oconnell Ltd"/>
    <x v="4"/>
    <n v="13298.991099999999"/>
    <n v="412"/>
    <x v="1"/>
    <d v="2019-12-05T00:00:00"/>
    <n v="27"/>
    <s v="Lipitor"/>
    <x v="0"/>
  </r>
  <r>
    <s v="Travis Saunders"/>
    <n v="25"/>
    <x v="2"/>
    <x v="0"/>
    <x v="5"/>
    <s v="O-"/>
    <x v="2"/>
    <x v="59"/>
    <s v="Kenneth Lopez"/>
    <s v="Doyle-Lopez"/>
    <x v="1"/>
    <n v="20668.81422"/>
    <n v="244"/>
    <x v="0"/>
    <d v="2020-03-03T00:00:00"/>
    <n v="3"/>
    <s v="Aspirin"/>
    <x v="1"/>
  </r>
  <r>
    <s v="Ann Weeks"/>
    <n v="55"/>
    <x v="1"/>
    <x v="1"/>
    <x v="1"/>
    <s v="B+"/>
    <x v="0"/>
    <x v="53"/>
    <s v="Elaine Young"/>
    <s v="Anderson-Farmer"/>
    <x v="3"/>
    <n v="24295.442790000001"/>
    <n v="335"/>
    <x v="1"/>
    <d v="2021-07-18T00:00:00"/>
    <n v="5"/>
    <s v="Penicillin"/>
    <x v="2"/>
  </r>
  <r>
    <s v="Joshua Sanders"/>
    <n v="61"/>
    <x v="0"/>
    <x v="0"/>
    <x v="0"/>
    <s v="AB-"/>
    <x v="2"/>
    <x v="14"/>
    <s v="Philip Torres"/>
    <s v="Randall-Freeman"/>
    <x v="1"/>
    <n v="18098.691309999998"/>
    <n v="199"/>
    <x v="2"/>
    <d v="2021-07-04T00:00:00"/>
    <n v="20"/>
    <s v="Ibuprofen"/>
    <x v="1"/>
  </r>
  <r>
    <s v="Rachel Tate"/>
    <n v="46"/>
    <x v="1"/>
    <x v="0"/>
    <x v="3"/>
    <s v="AB+"/>
    <x v="1"/>
    <x v="722"/>
    <s v="James Thomas"/>
    <s v="Hale, Hernandez and Hayes"/>
    <x v="2"/>
    <n v="41739.157879999999"/>
    <n v="135"/>
    <x v="0"/>
    <d v="2020-04-16T00:00:00"/>
    <n v="16"/>
    <s v="Lipitor"/>
    <x v="2"/>
  </r>
  <r>
    <s v="Debra Stanley"/>
    <n v="25"/>
    <x v="2"/>
    <x v="1"/>
    <x v="4"/>
    <s v="AB+"/>
    <x v="5"/>
    <x v="1566"/>
    <s v="Catherine Harper"/>
    <s v="Chapman-Griffith"/>
    <x v="3"/>
    <n v="70630.291920000003"/>
    <n v="462"/>
    <x v="0"/>
    <d v="2019-04-18T00:00:00"/>
    <n v="22"/>
    <s v="Paracetamol"/>
    <x v="2"/>
  </r>
  <r>
    <s v="Maria Cisneros"/>
    <n v="58"/>
    <x v="1"/>
    <x v="0"/>
    <x v="3"/>
    <s v="AB-"/>
    <x v="5"/>
    <x v="154"/>
    <s v="Robert Roman"/>
    <s v="Bowers PLC"/>
    <x v="0"/>
    <n v="39152.97363"/>
    <n v="198"/>
    <x v="0"/>
    <d v="2020-02-12T00:00:00"/>
    <n v="1"/>
    <s v="Paracetamol"/>
    <x v="2"/>
  </r>
  <r>
    <s v="David Burgess"/>
    <n v="69"/>
    <x v="0"/>
    <x v="1"/>
    <x v="2"/>
    <s v="O+"/>
    <x v="4"/>
    <x v="84"/>
    <s v="Angela Jones"/>
    <s v="Gonzalez, Smith and Allen"/>
    <x v="2"/>
    <n v="33996.627240000002"/>
    <n v="351"/>
    <x v="1"/>
    <d v="2021-01-07T00:00:00"/>
    <n v="26"/>
    <s v="Lipitor"/>
    <x v="1"/>
  </r>
  <r>
    <s v="Gloria Anderson"/>
    <n v="45"/>
    <x v="1"/>
    <x v="0"/>
    <x v="3"/>
    <s v="AB+"/>
    <x v="2"/>
    <x v="121"/>
    <s v="Carlos Dalton"/>
    <s v="Hill and Sons"/>
    <x v="3"/>
    <n v="23643.15481"/>
    <n v="242"/>
    <x v="1"/>
    <d v="2021-12-13T00:00:00"/>
    <n v="29"/>
    <s v="Penicillin"/>
    <x v="2"/>
  </r>
  <r>
    <s v="Renee Ramsey"/>
    <n v="64"/>
    <x v="0"/>
    <x v="0"/>
    <x v="0"/>
    <s v="AB-"/>
    <x v="2"/>
    <x v="1005"/>
    <s v="Matthew Reilly"/>
    <s v="Peterson Ltd"/>
    <x v="0"/>
    <n v="5459.4116949999998"/>
    <n v="252"/>
    <x v="2"/>
    <d v="2019-04-07T00:00:00"/>
    <n v="7"/>
    <s v="Paracetamol"/>
    <x v="1"/>
  </r>
  <r>
    <s v="Larry Gibson"/>
    <n v="47"/>
    <x v="1"/>
    <x v="0"/>
    <x v="3"/>
    <s v="B-"/>
    <x v="2"/>
    <x v="313"/>
    <s v="Rodney Long"/>
    <s v="Galloway-Gross"/>
    <x v="3"/>
    <n v="19139.16777"/>
    <n v="102"/>
    <x v="0"/>
    <d v="2021-10-14T00:00:00"/>
    <n v="6"/>
    <s v="Ibuprofen"/>
    <x v="1"/>
  </r>
  <r>
    <s v="Michael Padilla"/>
    <n v="19"/>
    <x v="2"/>
    <x v="0"/>
    <x v="5"/>
    <s v="O-"/>
    <x v="1"/>
    <x v="198"/>
    <s v="Logan Acevedo"/>
    <s v="Brown-Jordan"/>
    <x v="4"/>
    <n v="27887.473139999998"/>
    <n v="125"/>
    <x v="0"/>
    <d v="2021-05-29T00:00:00"/>
    <n v="5"/>
    <s v="Penicillin"/>
    <x v="2"/>
  </r>
  <r>
    <s v="Dr. Joseph Roberts"/>
    <n v="40"/>
    <x v="1"/>
    <x v="1"/>
    <x v="1"/>
    <s v="A+"/>
    <x v="2"/>
    <x v="354"/>
    <s v="Julie Perez"/>
    <s v="Spears-Payne"/>
    <x v="3"/>
    <n v="8139.5892800000001"/>
    <n v="446"/>
    <x v="2"/>
    <d v="2019-02-24T00:00:00"/>
    <n v="1"/>
    <s v="Ibuprofen"/>
    <x v="1"/>
  </r>
  <r>
    <s v="Daniel Tucker"/>
    <n v="28"/>
    <x v="2"/>
    <x v="0"/>
    <x v="5"/>
    <s v="AB-"/>
    <x v="2"/>
    <x v="276"/>
    <s v="Phillip Romero DDS"/>
    <s v="Alexander, Alvarado and Moore"/>
    <x v="2"/>
    <n v="6131.1110250000002"/>
    <n v="363"/>
    <x v="1"/>
    <d v="2019-07-20T00:00:00"/>
    <n v="8"/>
    <s v="Ibuprofen"/>
    <x v="1"/>
  </r>
  <r>
    <s v="Benjamin Rivera"/>
    <n v="50"/>
    <x v="1"/>
    <x v="1"/>
    <x v="1"/>
    <s v="O+"/>
    <x v="4"/>
    <x v="916"/>
    <s v="Jeff Smith"/>
    <s v="Wyatt, Sanchez and Garza"/>
    <x v="4"/>
    <n v="21741.456150000002"/>
    <n v="158"/>
    <x v="1"/>
    <d v="2022-06-01T00:00:00"/>
    <n v="8"/>
    <s v="Ibuprofen"/>
    <x v="0"/>
  </r>
  <r>
    <s v="Sarah Olson"/>
    <n v="56"/>
    <x v="1"/>
    <x v="0"/>
    <x v="3"/>
    <s v="AB-"/>
    <x v="1"/>
    <x v="201"/>
    <s v="Melinda Bailey"/>
    <s v="Ward, Huang and Shields"/>
    <x v="4"/>
    <n v="33578.72782"/>
    <n v="494"/>
    <x v="0"/>
    <d v="2020-07-01T00:00:00"/>
    <n v="3"/>
    <s v="Paracetamol"/>
    <x v="2"/>
  </r>
  <r>
    <s v="Victoria Moran"/>
    <n v="70"/>
    <x v="0"/>
    <x v="1"/>
    <x v="2"/>
    <s v="O+"/>
    <x v="5"/>
    <x v="745"/>
    <s v="Kimberly Ponce"/>
    <s v="Thompson PLC"/>
    <x v="3"/>
    <n v="46265.497219999997"/>
    <n v="230"/>
    <x v="1"/>
    <d v="2020-11-26T00:00:00"/>
    <n v="4"/>
    <s v="Ibuprofen"/>
    <x v="2"/>
  </r>
  <r>
    <s v="Anthony Singh"/>
    <n v="63"/>
    <x v="0"/>
    <x v="1"/>
    <x v="2"/>
    <s v="O-"/>
    <x v="0"/>
    <x v="1035"/>
    <s v="Michelle Hunter"/>
    <s v="Baker, Wright and Mendoza"/>
    <x v="2"/>
    <n v="10685.195669999999"/>
    <n v="436"/>
    <x v="1"/>
    <d v="2019-11-02T00:00:00"/>
    <n v="18"/>
    <s v="Aspirin"/>
    <x v="1"/>
  </r>
  <r>
    <s v="Joshua Rivera"/>
    <n v="81"/>
    <x v="0"/>
    <x v="0"/>
    <x v="0"/>
    <s v="A-"/>
    <x v="2"/>
    <x v="942"/>
    <s v="Diane Wood"/>
    <s v="Joseph, Beck and Smith"/>
    <x v="2"/>
    <n v="20215.02564"/>
    <n v="227"/>
    <x v="0"/>
    <d v="2019-11-05T00:00:00"/>
    <n v="3"/>
    <s v="Lipitor"/>
    <x v="1"/>
  </r>
  <r>
    <s v="Heather Stevens"/>
    <n v="20"/>
    <x v="2"/>
    <x v="1"/>
    <x v="4"/>
    <s v="A+"/>
    <x v="1"/>
    <x v="1594"/>
    <s v="Sherry Williams"/>
    <s v="Hill, Bradshaw and Gomez"/>
    <x v="4"/>
    <n v="35829.753239999998"/>
    <n v="200"/>
    <x v="2"/>
    <d v="2022-07-16T00:00:00"/>
    <n v="21"/>
    <s v="Aspirin"/>
    <x v="0"/>
  </r>
  <r>
    <s v="Wayne Gutierrez"/>
    <n v="28"/>
    <x v="2"/>
    <x v="1"/>
    <x v="4"/>
    <s v="O-"/>
    <x v="5"/>
    <x v="1595"/>
    <s v="Lisa Hernandez"/>
    <s v="Richardson Group"/>
    <x v="2"/>
    <n v="23992.246500000001"/>
    <n v="151"/>
    <x v="0"/>
    <d v="2021-02-14T00:00:00"/>
    <n v="9"/>
    <s v="Ibuprofen"/>
    <x v="1"/>
  </r>
  <r>
    <s v="Martha Thomas"/>
    <n v="28"/>
    <x v="2"/>
    <x v="1"/>
    <x v="4"/>
    <s v="B+"/>
    <x v="1"/>
    <x v="593"/>
    <s v="Cynthia Simon"/>
    <s v="Skinner, Rodriguez and Palmer"/>
    <x v="3"/>
    <n v="29142.065449999998"/>
    <n v="228"/>
    <x v="2"/>
    <d v="2020-07-12T00:00:00"/>
    <n v="15"/>
    <s v="Aspirin"/>
    <x v="1"/>
  </r>
  <r>
    <s v="Larry Mccoy"/>
    <n v="23"/>
    <x v="2"/>
    <x v="0"/>
    <x v="5"/>
    <s v="A+"/>
    <x v="0"/>
    <x v="1012"/>
    <s v="Mr. Zachary Farmer MD"/>
    <s v="Clay-Bonilla"/>
    <x v="3"/>
    <n v="16292.16359"/>
    <n v="450"/>
    <x v="0"/>
    <d v="2023-06-28T00:00:00"/>
    <n v="5"/>
    <s v="Aspirin"/>
    <x v="0"/>
  </r>
  <r>
    <s v="David Donovan"/>
    <n v="30"/>
    <x v="2"/>
    <x v="1"/>
    <x v="4"/>
    <s v="A+"/>
    <x v="4"/>
    <x v="1161"/>
    <s v="Gerald Smith"/>
    <s v="Robinson, Thompson and Dixon"/>
    <x v="3"/>
    <n v="7020.4623309999997"/>
    <n v="340"/>
    <x v="1"/>
    <d v="2021-07-13T00:00:00"/>
    <n v="24"/>
    <s v="Lipitor"/>
    <x v="2"/>
  </r>
  <r>
    <s v="Mitchell Keller"/>
    <n v="53"/>
    <x v="1"/>
    <x v="0"/>
    <x v="3"/>
    <s v="O+"/>
    <x v="1"/>
    <x v="1283"/>
    <s v="Steven Schneider"/>
    <s v="Smith-Wood"/>
    <x v="3"/>
    <n v="42859.479899999998"/>
    <n v="213"/>
    <x v="1"/>
    <d v="2021-08-27T00:00:00"/>
    <n v="14"/>
    <s v="Aspirin"/>
    <x v="1"/>
  </r>
  <r>
    <s v="Shelby Gallagher"/>
    <n v="57"/>
    <x v="1"/>
    <x v="0"/>
    <x v="3"/>
    <s v="AB-"/>
    <x v="0"/>
    <x v="78"/>
    <s v="Daniel Saunders"/>
    <s v="Ramirez-Choi"/>
    <x v="2"/>
    <n v="2760.6312290000001"/>
    <n v="115"/>
    <x v="1"/>
    <d v="2021-01-30T00:00:00"/>
    <n v="15"/>
    <s v="Lipitor"/>
    <x v="0"/>
  </r>
  <r>
    <s v="Stephen Weeks"/>
    <n v="38"/>
    <x v="1"/>
    <x v="0"/>
    <x v="3"/>
    <s v="O+"/>
    <x v="2"/>
    <x v="1002"/>
    <s v="Kari Cochran"/>
    <s v="Reid Group"/>
    <x v="3"/>
    <n v="23235.210149999999"/>
    <n v="386"/>
    <x v="2"/>
    <d v="2019-12-26T00:00:00"/>
    <n v="1"/>
    <s v="Paracetamol"/>
    <x v="2"/>
  </r>
  <r>
    <s v="Megan Thompson"/>
    <n v="51"/>
    <x v="1"/>
    <x v="0"/>
    <x v="3"/>
    <s v="O-"/>
    <x v="2"/>
    <x v="559"/>
    <s v="Jerry Pham"/>
    <s v="Wilson-Evans"/>
    <x v="2"/>
    <n v="8343.4002999999993"/>
    <n v="379"/>
    <x v="0"/>
    <d v="2020-03-06T00:00:00"/>
    <n v="1"/>
    <s v="Lipitor"/>
    <x v="0"/>
  </r>
  <r>
    <s v="Theresa Bailey"/>
    <n v="31"/>
    <x v="2"/>
    <x v="0"/>
    <x v="5"/>
    <s v="A+"/>
    <x v="2"/>
    <x v="1010"/>
    <s v="Hannah Walters"/>
    <s v="Elliott-Lopez"/>
    <x v="3"/>
    <n v="2102.9729170000001"/>
    <n v="417"/>
    <x v="1"/>
    <d v="2019-06-13T00:00:00"/>
    <n v="20"/>
    <s v="Paracetamol"/>
    <x v="1"/>
  </r>
  <r>
    <s v="Jessica Lopez"/>
    <n v="40"/>
    <x v="1"/>
    <x v="0"/>
    <x v="3"/>
    <s v="B-"/>
    <x v="3"/>
    <x v="787"/>
    <s v="Dana Black"/>
    <s v="Tate-Smith"/>
    <x v="4"/>
    <n v="38132.170359999996"/>
    <n v="119"/>
    <x v="0"/>
    <d v="2020-03-26T00:00:00"/>
    <n v="15"/>
    <s v="Ibuprofen"/>
    <x v="0"/>
  </r>
  <r>
    <s v="Ryan Mathews"/>
    <n v="38"/>
    <x v="1"/>
    <x v="1"/>
    <x v="1"/>
    <s v="AB-"/>
    <x v="0"/>
    <x v="779"/>
    <s v="Daniel Dixon"/>
    <s v="Diaz-Roberts"/>
    <x v="0"/>
    <n v="24463.127530000002"/>
    <n v="228"/>
    <x v="0"/>
    <d v="2021-12-12T00:00:00"/>
    <n v="21"/>
    <s v="Paracetamol"/>
    <x v="1"/>
  </r>
  <r>
    <s v="Ronald Lindsey"/>
    <n v="72"/>
    <x v="0"/>
    <x v="0"/>
    <x v="0"/>
    <s v="O-"/>
    <x v="3"/>
    <x v="772"/>
    <s v="Sarah Wood"/>
    <s v="Wallace Ltd"/>
    <x v="2"/>
    <n v="15517.67979"/>
    <n v="175"/>
    <x v="0"/>
    <d v="2023-10-29T00:00:00"/>
    <n v="20"/>
    <s v="Lipitor"/>
    <x v="1"/>
  </r>
  <r>
    <s v="Justin Kemp"/>
    <n v="24"/>
    <x v="2"/>
    <x v="1"/>
    <x v="4"/>
    <s v="O+"/>
    <x v="1"/>
    <x v="491"/>
    <s v="David Morales"/>
    <s v="Bell, Liu and Parker"/>
    <x v="1"/>
    <n v="7201.9243109999998"/>
    <n v="285"/>
    <x v="1"/>
    <d v="2023-09-03T00:00:00"/>
    <n v="20"/>
    <s v="Lipitor"/>
    <x v="1"/>
  </r>
  <r>
    <s v="Brooke Brown"/>
    <n v="24"/>
    <x v="2"/>
    <x v="1"/>
    <x v="4"/>
    <s v="A+"/>
    <x v="1"/>
    <x v="668"/>
    <s v="Richard Santos"/>
    <s v="Reilly, Franklin and Spencer"/>
    <x v="3"/>
    <n v="20984.941030000002"/>
    <n v="147"/>
    <x v="0"/>
    <d v="2019-03-12T00:00:00"/>
    <n v="1"/>
    <s v="Paracetamol"/>
    <x v="2"/>
  </r>
  <r>
    <s v="Ethan Farley"/>
    <n v="26"/>
    <x v="2"/>
    <x v="1"/>
    <x v="4"/>
    <s v="B+"/>
    <x v="0"/>
    <x v="1226"/>
    <s v="Thomas Armstrong"/>
    <s v="Brown and Sons"/>
    <x v="3"/>
    <n v="17663.242040000001"/>
    <n v="309"/>
    <x v="0"/>
    <d v="2023-08-03T00:00:00"/>
    <n v="11"/>
    <s v="Lipitor"/>
    <x v="2"/>
  </r>
  <r>
    <s v="Jimmy Johnson"/>
    <n v="28"/>
    <x v="2"/>
    <x v="0"/>
    <x v="5"/>
    <s v="B-"/>
    <x v="2"/>
    <x v="409"/>
    <s v="Michael Mcdowell"/>
    <s v="Lewis LLC"/>
    <x v="1"/>
    <n v="8869.5638930000005"/>
    <n v="190"/>
    <x v="2"/>
    <d v="2021-07-04T00:00:00"/>
    <n v="26"/>
    <s v="Lipitor"/>
    <x v="1"/>
  </r>
  <r>
    <s v="Melissa Brown"/>
    <n v="62"/>
    <x v="0"/>
    <x v="1"/>
    <x v="2"/>
    <s v="AB+"/>
    <x v="3"/>
    <x v="937"/>
    <s v="Janice Villarreal"/>
    <s v="Foley-Brooks"/>
    <x v="2"/>
    <n v="7261.921668"/>
    <n v="478"/>
    <x v="2"/>
    <d v="2020-05-08T00:00:00"/>
    <n v="1"/>
    <s v="Lipitor"/>
    <x v="1"/>
  </r>
  <r>
    <s v="Terry Flores"/>
    <n v="65"/>
    <x v="0"/>
    <x v="1"/>
    <x v="2"/>
    <s v="AB+"/>
    <x v="1"/>
    <x v="37"/>
    <s v="Ashley Callahan"/>
    <s v="Richards Group"/>
    <x v="4"/>
    <n v="33809.7595"/>
    <n v="182"/>
    <x v="0"/>
    <d v="2021-04-03T00:00:00"/>
    <n v="15"/>
    <s v="Paracetamol"/>
    <x v="0"/>
  </r>
  <r>
    <s v="Robin Mayer"/>
    <n v="82"/>
    <x v="0"/>
    <x v="1"/>
    <x v="2"/>
    <s v="O+"/>
    <x v="5"/>
    <x v="914"/>
    <s v="Tristan Mcclure"/>
    <s v="Arias Inc"/>
    <x v="4"/>
    <n v="27521.551469999999"/>
    <n v="476"/>
    <x v="1"/>
    <d v="2022-03-20T00:00:00"/>
    <n v="10"/>
    <s v="Penicillin"/>
    <x v="2"/>
  </r>
  <r>
    <s v="Lori Jones"/>
    <n v="38"/>
    <x v="1"/>
    <x v="1"/>
    <x v="1"/>
    <s v="O+"/>
    <x v="1"/>
    <x v="514"/>
    <s v="Ashley Briggs"/>
    <s v="Smith and Sons"/>
    <x v="2"/>
    <n v="10474.872100000001"/>
    <n v="255"/>
    <x v="0"/>
    <d v="2021-09-23T00:00:00"/>
    <n v="23"/>
    <s v="Aspirin"/>
    <x v="0"/>
  </r>
  <r>
    <s v="Paula Weaver"/>
    <n v="73"/>
    <x v="0"/>
    <x v="0"/>
    <x v="0"/>
    <s v="B+"/>
    <x v="3"/>
    <x v="1046"/>
    <s v="Robert Thomas"/>
    <s v="Brown-Mitchell"/>
    <x v="1"/>
    <n v="5183.7886470000003"/>
    <n v="437"/>
    <x v="2"/>
    <d v="2021-03-23T00:00:00"/>
    <n v="12"/>
    <s v="Paracetamol"/>
    <x v="0"/>
  </r>
  <r>
    <s v="Taylor Blanchard"/>
    <n v="28"/>
    <x v="2"/>
    <x v="1"/>
    <x v="4"/>
    <s v="AB-"/>
    <x v="4"/>
    <x v="1120"/>
    <s v="David Schultz"/>
    <s v="Kennedy Inc"/>
    <x v="2"/>
    <n v="19503.672439999998"/>
    <n v="383"/>
    <x v="1"/>
    <d v="2019-12-28T00:00:00"/>
    <n v="1"/>
    <s v="Lipitor"/>
    <x v="1"/>
  </r>
  <r>
    <s v="Joseph Ramirez"/>
    <n v="29"/>
    <x v="2"/>
    <x v="0"/>
    <x v="5"/>
    <s v="A-"/>
    <x v="2"/>
    <x v="1126"/>
    <s v="Justin Mata"/>
    <s v="Barton Ltd"/>
    <x v="1"/>
    <n v="12189.40336"/>
    <n v="457"/>
    <x v="2"/>
    <d v="2021-05-21T00:00:00"/>
    <n v="20"/>
    <s v="Paracetamol"/>
    <x v="2"/>
  </r>
  <r>
    <s v="Tyler King"/>
    <n v="53"/>
    <x v="1"/>
    <x v="0"/>
    <x v="3"/>
    <s v="AB+"/>
    <x v="4"/>
    <x v="79"/>
    <s v="William Lee"/>
    <s v="Freeman Inc"/>
    <x v="0"/>
    <n v="34690.754099999998"/>
    <n v="428"/>
    <x v="1"/>
    <d v="2023-09-10T00:00:00"/>
    <n v="25"/>
    <s v="Ibuprofen"/>
    <x v="0"/>
  </r>
  <r>
    <s v="Jessica Burns"/>
    <n v="65"/>
    <x v="0"/>
    <x v="0"/>
    <x v="0"/>
    <s v="A+"/>
    <x v="3"/>
    <x v="454"/>
    <s v="Fred Walker"/>
    <s v="Morgan-Morris"/>
    <x v="0"/>
    <n v="10045.82957"/>
    <n v="280"/>
    <x v="0"/>
    <d v="2019-04-23T00:00:00"/>
    <n v="5"/>
    <s v="Lipitor"/>
    <x v="1"/>
  </r>
  <r>
    <s v="Travis Wood"/>
    <n v="76"/>
    <x v="0"/>
    <x v="1"/>
    <x v="2"/>
    <s v="B+"/>
    <x v="1"/>
    <x v="639"/>
    <s v="Mr. Gregory Mckenzie"/>
    <s v="Watson Group"/>
    <x v="4"/>
    <n v="30097.338889999999"/>
    <n v="137"/>
    <x v="2"/>
    <d v="2019-05-31T00:00:00"/>
    <n v="29"/>
    <s v="Ibuprofen"/>
    <x v="1"/>
  </r>
  <r>
    <s v="David Miller"/>
    <n v="70"/>
    <x v="0"/>
    <x v="0"/>
    <x v="0"/>
    <s v="O+"/>
    <x v="2"/>
    <x v="1030"/>
    <s v="Kyle Young"/>
    <s v="Turner-Contreras"/>
    <x v="2"/>
    <n v="19868.94889"/>
    <n v="104"/>
    <x v="2"/>
    <d v="2019-01-03T00:00:00"/>
    <n v="16"/>
    <s v="Paracetamol"/>
    <x v="2"/>
  </r>
  <r>
    <s v="Jennifer Garcia"/>
    <n v="24"/>
    <x v="2"/>
    <x v="1"/>
    <x v="4"/>
    <s v="B+"/>
    <x v="2"/>
    <x v="843"/>
    <s v="Samuel Morris"/>
    <s v="Watts-Gilbert"/>
    <x v="2"/>
    <n v="7114.2910490000004"/>
    <n v="119"/>
    <x v="0"/>
    <d v="2023-04-29T00:00:00"/>
    <n v="5"/>
    <s v="Aspirin"/>
    <x v="1"/>
  </r>
  <r>
    <s v="Christopher George"/>
    <n v="29"/>
    <x v="2"/>
    <x v="1"/>
    <x v="4"/>
    <s v="O-"/>
    <x v="5"/>
    <x v="997"/>
    <s v="Tiffany Davis"/>
    <s v="Zimmerman and Sons"/>
    <x v="1"/>
    <n v="29023.130399999998"/>
    <n v="339"/>
    <x v="1"/>
    <d v="2020-05-29T00:00:00"/>
    <n v="18"/>
    <s v="Paracetamol"/>
    <x v="2"/>
  </r>
  <r>
    <s v="Lauren Savage"/>
    <n v="51"/>
    <x v="1"/>
    <x v="1"/>
    <x v="1"/>
    <s v="B+"/>
    <x v="3"/>
    <x v="416"/>
    <s v="Shelby Johnson"/>
    <s v="Woods Ltd"/>
    <x v="4"/>
    <n v="19987.171060000001"/>
    <n v="292"/>
    <x v="1"/>
    <d v="2022-01-11T00:00:00"/>
    <n v="21"/>
    <s v="Aspirin"/>
    <x v="2"/>
  </r>
  <r>
    <s v="Paige Hansen"/>
    <n v="18"/>
    <x v="2"/>
    <x v="0"/>
    <x v="5"/>
    <s v="A+"/>
    <x v="1"/>
    <x v="1596"/>
    <s v="Melissa Mills"/>
    <s v="Peck-Thompson"/>
    <x v="1"/>
    <n v="30090.098460000001"/>
    <n v="240"/>
    <x v="0"/>
    <d v="2020-03-10T00:00:00"/>
    <n v="9"/>
    <s v="Aspirin"/>
    <x v="0"/>
  </r>
  <r>
    <s v="Melissa Smith"/>
    <n v="60"/>
    <x v="0"/>
    <x v="1"/>
    <x v="2"/>
    <s v="O-"/>
    <x v="0"/>
    <x v="197"/>
    <s v="Eric Edwards"/>
    <s v="Benson-Evans"/>
    <x v="2"/>
    <n v="48711.925600000002"/>
    <n v="202"/>
    <x v="1"/>
    <d v="2019-05-24T00:00:00"/>
    <n v="12"/>
    <s v="Ibuprofen"/>
    <x v="0"/>
  </r>
  <r>
    <s v="David Logan"/>
    <n v="69"/>
    <x v="0"/>
    <x v="1"/>
    <x v="2"/>
    <s v="B+"/>
    <x v="5"/>
    <x v="200"/>
    <s v="Brian Roberson"/>
    <s v="Huffman, Ramos and Stewart"/>
    <x v="1"/>
    <n v="67981.044840000002"/>
    <n v="170"/>
    <x v="0"/>
    <d v="2022-08-01T00:00:00"/>
    <n v="6"/>
    <s v="Ibuprofen"/>
    <x v="1"/>
  </r>
  <r>
    <s v="Nicholas Stewart"/>
    <n v="73"/>
    <x v="0"/>
    <x v="0"/>
    <x v="0"/>
    <s v="A-"/>
    <x v="3"/>
    <x v="1125"/>
    <s v="Paige Morris"/>
    <s v="Gross, Perez and Walker"/>
    <x v="2"/>
    <n v="15306.543610000001"/>
    <n v="116"/>
    <x v="1"/>
    <d v="2019-07-21T00:00:00"/>
    <n v="4"/>
    <s v="Aspirin"/>
    <x v="1"/>
  </r>
  <r>
    <s v="Kristi Stephens"/>
    <n v="80"/>
    <x v="0"/>
    <x v="0"/>
    <x v="0"/>
    <s v="O+"/>
    <x v="3"/>
    <x v="397"/>
    <s v="Donna Dixon"/>
    <s v="Kerr and Sons"/>
    <x v="1"/>
    <n v="38754.426760000002"/>
    <n v="147"/>
    <x v="2"/>
    <d v="2020-08-29T00:00:00"/>
    <n v="3"/>
    <s v="Ibuprofen"/>
    <x v="1"/>
  </r>
  <r>
    <s v="Susan Brooks"/>
    <n v="45"/>
    <x v="1"/>
    <x v="1"/>
    <x v="1"/>
    <s v="AB+"/>
    <x v="2"/>
    <x v="773"/>
    <s v="Chad Jackson"/>
    <s v="Cisneros, Cruz and Tyler"/>
    <x v="1"/>
    <n v="22210.85"/>
    <n v="124"/>
    <x v="1"/>
    <d v="2019-09-28T00:00:00"/>
    <n v="7"/>
    <s v="Lipitor"/>
    <x v="0"/>
  </r>
  <r>
    <s v="Terri Reed"/>
    <n v="28"/>
    <x v="2"/>
    <x v="0"/>
    <x v="5"/>
    <s v="O-"/>
    <x v="2"/>
    <x v="1477"/>
    <s v="Lori Owens"/>
    <s v="Pierce and Sons"/>
    <x v="2"/>
    <n v="18361.945240000001"/>
    <n v="368"/>
    <x v="0"/>
    <d v="2021-05-09T00:00:00"/>
    <n v="23"/>
    <s v="Ibuprofen"/>
    <x v="1"/>
  </r>
  <r>
    <s v="Linda Walker"/>
    <n v="28"/>
    <x v="2"/>
    <x v="0"/>
    <x v="5"/>
    <s v="O+"/>
    <x v="1"/>
    <x v="257"/>
    <s v="Donna Wilson MD"/>
    <s v="Jordan-Allen"/>
    <x v="3"/>
    <n v="29577.505539999998"/>
    <n v="354"/>
    <x v="0"/>
    <d v="2022-06-22T00:00:00"/>
    <n v="14"/>
    <s v="Aspirin"/>
    <x v="2"/>
  </r>
  <r>
    <s v="Gail Jones"/>
    <n v="20"/>
    <x v="2"/>
    <x v="0"/>
    <x v="5"/>
    <s v="A-"/>
    <x v="5"/>
    <x v="1583"/>
    <s v="Andrew Juarez"/>
    <s v="Hansen-Kennedy"/>
    <x v="1"/>
    <n v="45912.05356"/>
    <n v="459"/>
    <x v="1"/>
    <d v="2023-10-07T00:00:00"/>
    <n v="26"/>
    <s v="Ibuprofen"/>
    <x v="1"/>
  </r>
  <r>
    <s v="Alyssa Leonard"/>
    <n v="79"/>
    <x v="0"/>
    <x v="1"/>
    <x v="2"/>
    <s v="AB-"/>
    <x v="1"/>
    <x v="480"/>
    <s v="Derek Burgess"/>
    <s v="Murray Inc"/>
    <x v="4"/>
    <n v="13631.523789999999"/>
    <n v="466"/>
    <x v="1"/>
    <d v="2022-05-24T00:00:00"/>
    <n v="12"/>
    <s v="Aspirin"/>
    <x v="0"/>
  </r>
  <r>
    <s v="Ronald Bishop"/>
    <n v="29"/>
    <x v="2"/>
    <x v="0"/>
    <x v="5"/>
    <s v="O-"/>
    <x v="0"/>
    <x v="846"/>
    <s v="Jennifer King"/>
    <s v="Miller-Lewis"/>
    <x v="3"/>
    <n v="55072.87167"/>
    <n v="106"/>
    <x v="2"/>
    <d v="2022-06-01T00:00:00"/>
    <n v="15"/>
    <s v="Lipitor"/>
    <x v="1"/>
  </r>
  <r>
    <s v="Dana Turner"/>
    <n v="81"/>
    <x v="0"/>
    <x v="1"/>
    <x v="2"/>
    <s v="O+"/>
    <x v="4"/>
    <x v="1489"/>
    <s v="Brittany Prince"/>
    <s v="Miller PLC"/>
    <x v="1"/>
    <n v="16419.614310000001"/>
    <n v="442"/>
    <x v="1"/>
    <d v="2018-12-04T00:00:00"/>
    <n v="12"/>
    <s v="Lipitor"/>
    <x v="0"/>
  </r>
  <r>
    <s v="Ms. Gina Ross"/>
    <n v="69"/>
    <x v="0"/>
    <x v="1"/>
    <x v="2"/>
    <s v="AB-"/>
    <x v="4"/>
    <x v="70"/>
    <s v="Connie Tucker"/>
    <s v="Nelson-Sloan"/>
    <x v="3"/>
    <n v="31060.119159999998"/>
    <n v="468"/>
    <x v="1"/>
    <d v="2020-06-11T00:00:00"/>
    <n v="26"/>
    <s v="Paracetamol"/>
    <x v="0"/>
  </r>
  <r>
    <s v="Dana Horton"/>
    <n v="75"/>
    <x v="0"/>
    <x v="0"/>
    <x v="0"/>
    <s v="O+"/>
    <x v="3"/>
    <x v="265"/>
    <s v="Denise Fernandez"/>
    <s v="Wright-Moody"/>
    <x v="2"/>
    <n v="17970.684529999999"/>
    <n v="327"/>
    <x v="2"/>
    <d v="2020-08-09T00:00:00"/>
    <n v="22"/>
    <s v="Paracetamol"/>
    <x v="0"/>
  </r>
  <r>
    <s v="Nicole Carroll"/>
    <n v="77"/>
    <x v="0"/>
    <x v="0"/>
    <x v="0"/>
    <s v="A-"/>
    <x v="0"/>
    <x v="290"/>
    <s v="Angela Freeman"/>
    <s v="Best-Horton"/>
    <x v="0"/>
    <n v="13155.53937"/>
    <n v="435"/>
    <x v="2"/>
    <d v="2020-03-27T00:00:00"/>
    <n v="8"/>
    <s v="Aspirin"/>
    <x v="0"/>
  </r>
  <r>
    <s v="Leslie Chapman"/>
    <n v="65"/>
    <x v="0"/>
    <x v="1"/>
    <x v="2"/>
    <s v="B+"/>
    <x v="4"/>
    <x v="311"/>
    <s v="Mr. Terry Francis"/>
    <s v="Daniels, Stephens and White"/>
    <x v="3"/>
    <n v="27706.13753"/>
    <n v="144"/>
    <x v="1"/>
    <d v="2019-12-24T00:00:00"/>
    <n v="13"/>
    <s v="Lipitor"/>
    <x v="0"/>
  </r>
  <r>
    <s v="Lisa Curry"/>
    <n v="40"/>
    <x v="1"/>
    <x v="0"/>
    <x v="3"/>
    <s v="O+"/>
    <x v="5"/>
    <x v="1267"/>
    <s v="Dalton Hobbs"/>
    <s v="Costa, Nguyen and Hoover"/>
    <x v="0"/>
    <n v="9418.5229249999993"/>
    <n v="454"/>
    <x v="0"/>
    <d v="2022-12-25T00:00:00"/>
    <n v="2"/>
    <s v="Paracetamol"/>
    <x v="1"/>
  </r>
  <r>
    <s v="Paige Diaz"/>
    <n v="39"/>
    <x v="1"/>
    <x v="1"/>
    <x v="1"/>
    <s v="B+"/>
    <x v="0"/>
    <x v="1147"/>
    <s v="Mark Williams"/>
    <s v="Hurst, Wright and Miller"/>
    <x v="1"/>
    <n v="9342.9802479999998"/>
    <n v="196"/>
    <x v="2"/>
    <d v="2023-02-27T00:00:00"/>
    <n v="11"/>
    <s v="Penicillin"/>
    <x v="1"/>
  </r>
  <r>
    <s v="Jeremy Carroll"/>
    <n v="22"/>
    <x v="2"/>
    <x v="0"/>
    <x v="5"/>
    <s v="B+"/>
    <x v="5"/>
    <x v="284"/>
    <s v="Kathleen Williams"/>
    <s v="Cantu, Martin and Ryan"/>
    <x v="1"/>
    <n v="35050.267160000003"/>
    <n v="134"/>
    <x v="1"/>
    <d v="2019-09-16T00:00:00"/>
    <n v="5"/>
    <s v="Lipitor"/>
    <x v="2"/>
  </r>
  <r>
    <s v="Kathryn Flynn"/>
    <n v="69"/>
    <x v="0"/>
    <x v="1"/>
    <x v="2"/>
    <s v="A-"/>
    <x v="3"/>
    <x v="918"/>
    <s v="Jeremiah Davis"/>
    <s v="Adams, Martinez and Allen"/>
    <x v="3"/>
    <n v="16050.03392"/>
    <n v="152"/>
    <x v="2"/>
    <d v="2019-05-18T00:00:00"/>
    <n v="3"/>
    <s v="Aspirin"/>
    <x v="2"/>
  </r>
  <r>
    <s v="Nicole Griffin"/>
    <n v="35"/>
    <x v="1"/>
    <x v="0"/>
    <x v="3"/>
    <s v="B-"/>
    <x v="2"/>
    <x v="440"/>
    <s v="Thomas Sanders"/>
    <s v="Patel and Sons"/>
    <x v="2"/>
    <n v="5413.964156"/>
    <n v="404"/>
    <x v="1"/>
    <d v="2023-04-19T00:00:00"/>
    <n v="7"/>
    <s v="Ibuprofen"/>
    <x v="1"/>
  </r>
  <r>
    <s v="Norma Adams"/>
    <n v="53"/>
    <x v="1"/>
    <x v="1"/>
    <x v="1"/>
    <s v="B+"/>
    <x v="4"/>
    <x v="1424"/>
    <s v="Joseph Morales"/>
    <s v="Gonzalez-Jones"/>
    <x v="3"/>
    <n v="29612.818329999998"/>
    <n v="273"/>
    <x v="1"/>
    <d v="2020-10-16T00:00:00"/>
    <n v="1"/>
    <s v="Ibuprofen"/>
    <x v="0"/>
  </r>
  <r>
    <s v="Lisa Perez"/>
    <n v="43"/>
    <x v="1"/>
    <x v="0"/>
    <x v="3"/>
    <s v="A-"/>
    <x v="5"/>
    <x v="1295"/>
    <s v="Sheila Duran"/>
    <s v="Davies Ltd"/>
    <x v="0"/>
    <n v="18968.588"/>
    <n v="239"/>
    <x v="0"/>
    <d v="2019-06-27T00:00:00"/>
    <n v="0"/>
    <s v="Lipitor"/>
    <x v="2"/>
  </r>
  <r>
    <s v="Edwin Jordan"/>
    <n v="43"/>
    <x v="1"/>
    <x v="0"/>
    <x v="3"/>
    <s v="O+"/>
    <x v="1"/>
    <x v="53"/>
    <s v="Kent Wilcox"/>
    <s v="Carson-Bolton"/>
    <x v="1"/>
    <n v="5784.0543429999998"/>
    <n v="137"/>
    <x v="2"/>
    <d v="2021-07-31T00:00:00"/>
    <n v="18"/>
    <s v="Penicillin"/>
    <x v="1"/>
  </r>
  <r>
    <s v="Jared Robinson"/>
    <n v="82"/>
    <x v="0"/>
    <x v="0"/>
    <x v="0"/>
    <s v="AB-"/>
    <x v="3"/>
    <x v="132"/>
    <s v="Matthew Mitchell"/>
    <s v="Smith-Morton"/>
    <x v="1"/>
    <n v="27510.86922"/>
    <n v="295"/>
    <x v="1"/>
    <d v="2023-05-04T00:00:00"/>
    <n v="16"/>
    <s v="Penicillin"/>
    <x v="1"/>
  </r>
  <r>
    <s v="Gregory Atkins"/>
    <n v="45"/>
    <x v="1"/>
    <x v="0"/>
    <x v="3"/>
    <s v="AB+"/>
    <x v="2"/>
    <x v="1105"/>
    <s v="Miguel Lloyd"/>
    <s v="Carter-Shelton"/>
    <x v="1"/>
    <n v="9263.7597779999996"/>
    <n v="487"/>
    <x v="2"/>
    <d v="2020-04-14T00:00:00"/>
    <n v="1"/>
    <s v="Paracetamol"/>
    <x v="2"/>
  </r>
  <r>
    <s v="Joseph Tucker"/>
    <n v="20"/>
    <x v="2"/>
    <x v="0"/>
    <x v="5"/>
    <s v="A-"/>
    <x v="2"/>
    <x v="1002"/>
    <s v="Annette Peterson"/>
    <s v="Ramirez, Harris and Griffin"/>
    <x v="3"/>
    <n v="14707.786980000001"/>
    <n v="298"/>
    <x v="0"/>
    <d v="2019-12-29T00:00:00"/>
    <n v="4"/>
    <s v="Lipitor"/>
    <x v="1"/>
  </r>
  <r>
    <s v="Kim Mckee"/>
    <n v="31"/>
    <x v="2"/>
    <x v="1"/>
    <x v="4"/>
    <s v="A+"/>
    <x v="1"/>
    <x v="430"/>
    <s v="Thomas Anderson"/>
    <s v="Ingram, Savage and Hammond"/>
    <x v="2"/>
    <n v="20542.817640000001"/>
    <n v="486"/>
    <x v="2"/>
    <d v="2022-06-19T00:00:00"/>
    <n v="14"/>
    <s v="Ibuprofen"/>
    <x v="1"/>
  </r>
  <r>
    <s v="Daniel Burns"/>
    <n v="42"/>
    <x v="1"/>
    <x v="0"/>
    <x v="3"/>
    <s v="B-"/>
    <x v="2"/>
    <x v="1325"/>
    <s v="Christopher Fischer"/>
    <s v="Good-Smith"/>
    <x v="3"/>
    <n v="18564.405900000002"/>
    <n v="334"/>
    <x v="0"/>
    <d v="2020-11-10T00:00:00"/>
    <n v="9"/>
    <s v="Paracetamol"/>
    <x v="1"/>
  </r>
  <r>
    <s v="Stacey Martin"/>
    <n v="49"/>
    <x v="1"/>
    <x v="0"/>
    <x v="3"/>
    <s v="AB-"/>
    <x v="0"/>
    <x v="1387"/>
    <s v="Stephen Anderson"/>
    <s v="Parrish PLC"/>
    <x v="3"/>
    <n v="7086.7944859999998"/>
    <n v="108"/>
    <x v="2"/>
    <d v="2019-05-22T00:00:00"/>
    <n v="19"/>
    <s v="Ibuprofen"/>
    <x v="2"/>
  </r>
  <r>
    <s v="Laura Barrett"/>
    <n v="72"/>
    <x v="0"/>
    <x v="1"/>
    <x v="2"/>
    <s v="B+"/>
    <x v="1"/>
    <x v="618"/>
    <s v="Jessica Davenport"/>
    <s v="Rose PLC"/>
    <x v="0"/>
    <n v="24219.227429999999"/>
    <n v="380"/>
    <x v="1"/>
    <d v="2022-02-22T00:00:00"/>
    <n v="14"/>
    <s v="Lipitor"/>
    <x v="2"/>
  </r>
  <r>
    <s v="Amanda Stevenson"/>
    <n v="23"/>
    <x v="2"/>
    <x v="0"/>
    <x v="5"/>
    <s v="B-"/>
    <x v="1"/>
    <x v="1461"/>
    <s v="John Schultz"/>
    <s v="Jones, Rodriguez and Black"/>
    <x v="3"/>
    <n v="30628.364610000001"/>
    <n v="123"/>
    <x v="2"/>
    <d v="2020-01-06T00:00:00"/>
    <n v="9"/>
    <s v="Ibuprofen"/>
    <x v="0"/>
  </r>
  <r>
    <s v="Brett Rogers"/>
    <n v="76"/>
    <x v="0"/>
    <x v="0"/>
    <x v="0"/>
    <s v="O+"/>
    <x v="2"/>
    <x v="1597"/>
    <s v="Jasmine Saunders"/>
    <s v="Klein, Jones and Torres"/>
    <x v="3"/>
    <n v="24818.765050000002"/>
    <n v="359"/>
    <x v="0"/>
    <d v="2020-06-13T00:00:00"/>
    <n v="2"/>
    <s v="Aspirin"/>
    <x v="0"/>
  </r>
  <r>
    <s v="Tiffany Mccormick"/>
    <n v="33"/>
    <x v="2"/>
    <x v="0"/>
    <x v="5"/>
    <s v="B-"/>
    <x v="1"/>
    <x v="756"/>
    <s v="Matthew Thompson"/>
    <s v="Foster Group"/>
    <x v="2"/>
    <n v="34330.641470000002"/>
    <n v="193"/>
    <x v="2"/>
    <d v="2020-08-26T00:00:00"/>
    <n v="16"/>
    <s v="Ibuprofen"/>
    <x v="2"/>
  </r>
  <r>
    <s v="Jennifer Sanchez"/>
    <n v="85"/>
    <x v="0"/>
    <x v="1"/>
    <x v="2"/>
    <s v="A-"/>
    <x v="1"/>
    <x v="266"/>
    <s v="Victoria Gill"/>
    <s v="Price-Washington"/>
    <x v="0"/>
    <n v="33867.009870000002"/>
    <n v="348"/>
    <x v="1"/>
    <d v="2019-02-13T00:00:00"/>
    <n v="17"/>
    <s v="Lipitor"/>
    <x v="2"/>
  </r>
  <r>
    <s v="James Johnson"/>
    <n v="26"/>
    <x v="2"/>
    <x v="1"/>
    <x v="4"/>
    <s v="A-"/>
    <x v="1"/>
    <x v="1144"/>
    <s v="James Cruz"/>
    <s v="Hall-Nunez"/>
    <x v="3"/>
    <n v="13725.324559999999"/>
    <n v="347"/>
    <x v="0"/>
    <d v="2019-12-27T00:00:00"/>
    <n v="12"/>
    <s v="Lipitor"/>
    <x v="0"/>
  </r>
  <r>
    <s v="Andrew Tucker"/>
    <n v="61"/>
    <x v="0"/>
    <x v="0"/>
    <x v="0"/>
    <s v="AB-"/>
    <x v="5"/>
    <x v="1598"/>
    <s v="Laura Moreno"/>
    <s v="Vasquez Inc"/>
    <x v="4"/>
    <n v="62466.152430000002"/>
    <n v="181"/>
    <x v="0"/>
    <d v="2021-07-29T00:00:00"/>
    <n v="1"/>
    <s v="Ibuprofen"/>
    <x v="1"/>
  </r>
  <r>
    <s v="Danielle Morales"/>
    <n v="74"/>
    <x v="0"/>
    <x v="1"/>
    <x v="2"/>
    <s v="B-"/>
    <x v="2"/>
    <x v="474"/>
    <s v="Garrett Dudley"/>
    <s v="Whitney, House and Carter"/>
    <x v="4"/>
    <n v="1107.1078749999999"/>
    <n v="194"/>
    <x v="1"/>
    <d v="2021-12-24T00:00:00"/>
    <n v="26"/>
    <s v="Ibuprofen"/>
    <x v="0"/>
  </r>
  <r>
    <s v="April Smith"/>
    <n v="27"/>
    <x v="2"/>
    <x v="0"/>
    <x v="5"/>
    <s v="O-"/>
    <x v="0"/>
    <x v="651"/>
    <s v="Erica Ford"/>
    <s v="Martinez-Foley"/>
    <x v="2"/>
    <n v="17383.266459999999"/>
    <n v="281"/>
    <x v="2"/>
    <d v="2023-07-22T00:00:00"/>
    <n v="1"/>
    <s v="Paracetamol"/>
    <x v="1"/>
  </r>
  <r>
    <s v="Danielle Hansen MD"/>
    <n v="72"/>
    <x v="0"/>
    <x v="0"/>
    <x v="0"/>
    <s v="AB-"/>
    <x v="4"/>
    <x v="190"/>
    <s v="Martin Costa"/>
    <s v="Swanson and Sons"/>
    <x v="1"/>
    <n v="7861.5480639999996"/>
    <n v="240"/>
    <x v="2"/>
    <d v="2019-08-20T00:00:00"/>
    <n v="30"/>
    <s v="Ibuprofen"/>
    <x v="2"/>
  </r>
  <r>
    <s v="Wendy Hill"/>
    <n v="35"/>
    <x v="1"/>
    <x v="1"/>
    <x v="1"/>
    <s v="B+"/>
    <x v="0"/>
    <x v="506"/>
    <s v="Linda Lang"/>
    <s v="Powell-Miller"/>
    <x v="0"/>
    <n v="34657.078240000003"/>
    <n v="224"/>
    <x v="2"/>
    <d v="2022-10-19T00:00:00"/>
    <n v="13"/>
    <s v="Ibuprofen"/>
    <x v="0"/>
  </r>
  <r>
    <s v="Daniel Alexander"/>
    <n v="41"/>
    <x v="1"/>
    <x v="1"/>
    <x v="1"/>
    <s v="AB-"/>
    <x v="5"/>
    <x v="502"/>
    <s v="Drew Johnson"/>
    <s v="Horn Inc"/>
    <x v="3"/>
    <n v="17519.571479999999"/>
    <n v="199"/>
    <x v="0"/>
    <d v="2023-05-04T00:00:00"/>
    <n v="8"/>
    <s v="Lipitor"/>
    <x v="2"/>
  </r>
  <r>
    <s v="Whitney Curry"/>
    <n v="36"/>
    <x v="1"/>
    <x v="0"/>
    <x v="3"/>
    <s v="A+"/>
    <x v="2"/>
    <x v="1152"/>
    <s v="Terry West"/>
    <s v="Boyd Group"/>
    <x v="2"/>
    <n v="6509.2825919999996"/>
    <n v="332"/>
    <x v="0"/>
    <d v="2020-07-29T00:00:00"/>
    <n v="6"/>
    <s v="Lipitor"/>
    <x v="1"/>
  </r>
  <r>
    <s v="David Reeves"/>
    <n v="84"/>
    <x v="0"/>
    <x v="0"/>
    <x v="0"/>
    <s v="O+"/>
    <x v="2"/>
    <x v="1149"/>
    <s v="Amanda Garcia"/>
    <s v="Cervantes-Parrish"/>
    <x v="2"/>
    <n v="19800.841830000001"/>
    <n v="291"/>
    <x v="2"/>
    <d v="2019-07-20T00:00:00"/>
    <n v="19"/>
    <s v="Aspirin"/>
    <x v="1"/>
  </r>
  <r>
    <s v="Kurt Perkins"/>
    <n v="39"/>
    <x v="1"/>
    <x v="0"/>
    <x v="3"/>
    <s v="AB-"/>
    <x v="5"/>
    <x v="267"/>
    <s v="Lisa Alvarez"/>
    <s v="Nichols PLC"/>
    <x v="2"/>
    <n v="51061.224970000003"/>
    <n v="353"/>
    <x v="0"/>
    <d v="2019-04-26T00:00:00"/>
    <n v="14"/>
    <s v="Aspirin"/>
    <x v="2"/>
  </r>
  <r>
    <s v="David Morris"/>
    <n v="59"/>
    <x v="1"/>
    <x v="1"/>
    <x v="1"/>
    <s v="AB+"/>
    <x v="5"/>
    <x v="908"/>
    <s v="Robert Shaw"/>
    <s v="Thornton LLC"/>
    <x v="0"/>
    <n v="34272.646460000004"/>
    <n v="395"/>
    <x v="1"/>
    <d v="2020-12-05T00:00:00"/>
    <n v="19"/>
    <s v="Ibuprofen"/>
    <x v="0"/>
  </r>
  <r>
    <s v="Ellen Mccoy"/>
    <n v="27"/>
    <x v="2"/>
    <x v="1"/>
    <x v="4"/>
    <s v="B+"/>
    <x v="0"/>
    <x v="370"/>
    <s v="Donna Mcintyre"/>
    <s v="Ferrell, Chang and Terrell"/>
    <x v="3"/>
    <n v="55233.872049999998"/>
    <n v="153"/>
    <x v="1"/>
    <d v="2023-09-30T00:00:00"/>
    <n v="14"/>
    <s v="Paracetamol"/>
    <x v="0"/>
  </r>
  <r>
    <s v="Leah Kelley"/>
    <n v="80"/>
    <x v="0"/>
    <x v="1"/>
    <x v="2"/>
    <s v="A+"/>
    <x v="5"/>
    <x v="1599"/>
    <s v="John Little"/>
    <s v="King Inc"/>
    <x v="3"/>
    <n v="6164.3821749999997"/>
    <n v="490"/>
    <x v="2"/>
    <d v="2021-06-14T00:00:00"/>
    <n v="16"/>
    <s v="Lipitor"/>
    <x v="2"/>
  </r>
  <r>
    <s v="Tammy Brown"/>
    <n v="37"/>
    <x v="1"/>
    <x v="1"/>
    <x v="1"/>
    <s v="A-"/>
    <x v="0"/>
    <x v="1196"/>
    <s v="Misty Cox"/>
    <s v="Cox and Sons"/>
    <x v="4"/>
    <n v="33723.157310000002"/>
    <n v="146"/>
    <x v="2"/>
    <d v="2021-09-21T00:00:00"/>
    <n v="18"/>
    <s v="Aspirin"/>
    <x v="2"/>
  </r>
  <r>
    <s v="Jason Miller"/>
    <n v="74"/>
    <x v="0"/>
    <x v="1"/>
    <x v="2"/>
    <s v="B-"/>
    <x v="5"/>
    <x v="23"/>
    <s v="Matthew Lewis"/>
    <s v="Ford, Gibson and Parker"/>
    <x v="4"/>
    <n v="79932.796159999998"/>
    <n v="292"/>
    <x v="1"/>
    <d v="2019-02-07T00:00:00"/>
    <n v="28"/>
    <s v="Ibuprofen"/>
    <x v="0"/>
  </r>
  <r>
    <s v="Kenneth Frederick III"/>
    <n v="37"/>
    <x v="1"/>
    <x v="0"/>
    <x v="3"/>
    <s v="A-"/>
    <x v="2"/>
    <x v="136"/>
    <s v="Jacob Fuller PhD"/>
    <s v="Sanford, Williams and Hernandez"/>
    <x v="2"/>
    <n v="8509.5563590000002"/>
    <n v="475"/>
    <x v="1"/>
    <d v="2021-05-08T00:00:00"/>
    <n v="28"/>
    <s v="Lipitor"/>
    <x v="0"/>
  </r>
  <r>
    <s v="Kim Gay"/>
    <n v="65"/>
    <x v="0"/>
    <x v="0"/>
    <x v="0"/>
    <s v="O+"/>
    <x v="1"/>
    <x v="1600"/>
    <s v="Rhonda Reeves"/>
    <s v="King-Mejia"/>
    <x v="0"/>
    <n v="9216.0328960000006"/>
    <n v="288"/>
    <x v="1"/>
    <d v="2023-08-04T00:00:00"/>
    <n v="16"/>
    <s v="Aspirin"/>
    <x v="0"/>
  </r>
  <r>
    <s v="Ryan Russell"/>
    <n v="75"/>
    <x v="0"/>
    <x v="0"/>
    <x v="0"/>
    <s v="O+"/>
    <x v="5"/>
    <x v="899"/>
    <s v="Melanie James"/>
    <s v="Bowers, Patel and Martin"/>
    <x v="1"/>
    <n v="75799.394109999994"/>
    <n v="347"/>
    <x v="0"/>
    <d v="2019-06-02T00:00:00"/>
    <n v="11"/>
    <s v="Aspirin"/>
    <x v="0"/>
  </r>
  <r>
    <s v="Kristi Cox"/>
    <n v="75"/>
    <x v="0"/>
    <x v="1"/>
    <x v="2"/>
    <s v="O-"/>
    <x v="0"/>
    <x v="446"/>
    <s v="Adrienne Richardson"/>
    <s v="Ramirez Group"/>
    <x v="1"/>
    <n v="22495.69544"/>
    <n v="426"/>
    <x v="1"/>
    <d v="2021-10-01T00:00:00"/>
    <n v="6"/>
    <s v="Aspirin"/>
    <x v="2"/>
  </r>
  <r>
    <s v="Carlos Ruiz"/>
    <n v="49"/>
    <x v="1"/>
    <x v="1"/>
    <x v="1"/>
    <s v="O+"/>
    <x v="4"/>
    <x v="484"/>
    <s v="Sean Williams"/>
    <s v="Ward and Sons"/>
    <x v="2"/>
    <n v="12320.526379999999"/>
    <n v="194"/>
    <x v="1"/>
    <d v="2020-03-07T00:00:00"/>
    <n v="13"/>
    <s v="Penicillin"/>
    <x v="2"/>
  </r>
  <r>
    <s v="John Strickland"/>
    <n v="51"/>
    <x v="1"/>
    <x v="1"/>
    <x v="1"/>
    <s v="O-"/>
    <x v="0"/>
    <x v="270"/>
    <s v="Autumn Paul"/>
    <s v="Black, Huff and Rivera"/>
    <x v="4"/>
    <n v="40665.086360000001"/>
    <n v="173"/>
    <x v="1"/>
    <d v="2022-11-11T00:00:00"/>
    <n v="2"/>
    <s v="Penicillin"/>
    <x v="0"/>
  </r>
  <r>
    <s v="Kayla Young"/>
    <n v="45"/>
    <x v="1"/>
    <x v="0"/>
    <x v="3"/>
    <s v="AB-"/>
    <x v="2"/>
    <x v="388"/>
    <s v="Katherine Perez"/>
    <s v="Wright Group"/>
    <x v="0"/>
    <n v="22649.394359999998"/>
    <n v="163"/>
    <x v="0"/>
    <d v="2020-11-11T00:00:00"/>
    <n v="2"/>
    <s v="Ibuprofen"/>
    <x v="1"/>
  </r>
  <r>
    <s v="Monica Horne"/>
    <n v="67"/>
    <x v="0"/>
    <x v="0"/>
    <x v="0"/>
    <s v="B+"/>
    <x v="5"/>
    <x v="713"/>
    <s v="Stephen Hughes"/>
    <s v="Perez, Ray and Andersen"/>
    <x v="3"/>
    <n v="36604.624629999998"/>
    <n v="331"/>
    <x v="0"/>
    <d v="2020-02-03T00:00:00"/>
    <n v="16"/>
    <s v="Lipitor"/>
    <x v="2"/>
  </r>
  <r>
    <s v="Chad Stone"/>
    <n v="25"/>
    <x v="2"/>
    <x v="0"/>
    <x v="5"/>
    <s v="B-"/>
    <x v="5"/>
    <x v="1215"/>
    <s v="Brad Murphy"/>
    <s v="Watts-Hunt"/>
    <x v="4"/>
    <n v="79266.019499999995"/>
    <n v="320"/>
    <x v="1"/>
    <d v="2019-12-19T00:00:00"/>
    <n v="19"/>
    <s v="Penicillin"/>
    <x v="1"/>
  </r>
  <r>
    <s v="Isaiah Adams"/>
    <n v="53"/>
    <x v="1"/>
    <x v="1"/>
    <x v="1"/>
    <s v="B+"/>
    <x v="4"/>
    <x v="1601"/>
    <s v="Yesenia Bailey"/>
    <s v="Gilbert and Sons"/>
    <x v="4"/>
    <n v="1824.8626939999999"/>
    <n v="487"/>
    <x v="1"/>
    <d v="2021-09-27T00:00:00"/>
    <n v="14"/>
    <s v="Penicillin"/>
    <x v="1"/>
  </r>
  <r>
    <s v="Daniel Weiss"/>
    <n v="34"/>
    <x v="2"/>
    <x v="1"/>
    <x v="4"/>
    <s v="B-"/>
    <x v="1"/>
    <x v="693"/>
    <s v="Wyatt Flowers"/>
    <s v="Hernandez-Arnold"/>
    <x v="3"/>
    <n v="33726.707869999998"/>
    <n v="196"/>
    <x v="2"/>
    <d v="2020-05-09T00:00:00"/>
    <n v="9"/>
    <s v="Paracetamol"/>
    <x v="1"/>
  </r>
  <r>
    <s v="Chris Cook"/>
    <n v="53"/>
    <x v="1"/>
    <x v="1"/>
    <x v="1"/>
    <s v="A-"/>
    <x v="4"/>
    <x v="1519"/>
    <s v="Leslie Jones"/>
    <s v="Walters-Murphy"/>
    <x v="4"/>
    <n v="23673.717540000001"/>
    <n v="103"/>
    <x v="1"/>
    <d v="2022-09-20T00:00:00"/>
    <n v="10"/>
    <s v="Lipitor"/>
    <x v="1"/>
  </r>
  <r>
    <s v="Travis Thompson"/>
    <n v="81"/>
    <x v="0"/>
    <x v="1"/>
    <x v="2"/>
    <s v="B-"/>
    <x v="3"/>
    <x v="232"/>
    <s v="Laura Fletcher"/>
    <s v="Hopkins Inc"/>
    <x v="4"/>
    <n v="4816.7693259999996"/>
    <n v="196"/>
    <x v="2"/>
    <d v="2020-04-16T00:00:00"/>
    <n v="23"/>
    <s v="Penicillin"/>
    <x v="2"/>
  </r>
  <r>
    <s v="Linda Nixon"/>
    <n v="40"/>
    <x v="1"/>
    <x v="1"/>
    <x v="1"/>
    <s v="B+"/>
    <x v="4"/>
    <x v="109"/>
    <s v="Amy Lambert"/>
    <s v="Hogan, Cameron and Taylor"/>
    <x v="0"/>
    <n v="19582.865249999999"/>
    <n v="473"/>
    <x v="1"/>
    <d v="2019-12-19T00:00:00"/>
    <n v="5"/>
    <s v="Aspirin"/>
    <x v="1"/>
  </r>
  <r>
    <s v="Tiffany Adams"/>
    <n v="54"/>
    <x v="1"/>
    <x v="1"/>
    <x v="1"/>
    <s v="A+"/>
    <x v="4"/>
    <x v="933"/>
    <s v="Teresa Montoya"/>
    <s v="Knight, Turner and Collins"/>
    <x v="0"/>
    <n v="19192.224539999999"/>
    <n v="500"/>
    <x v="1"/>
    <d v="2021-05-11T00:00:00"/>
    <n v="16"/>
    <s v="Lipitor"/>
    <x v="1"/>
  </r>
  <r>
    <s v="Paul Rogers"/>
    <n v="56"/>
    <x v="1"/>
    <x v="1"/>
    <x v="1"/>
    <s v="A-"/>
    <x v="4"/>
    <x v="977"/>
    <s v="John Gutierrez"/>
    <s v="Thomas-Cole"/>
    <x v="0"/>
    <n v="19803.988809999999"/>
    <n v="356"/>
    <x v="2"/>
    <d v="2022-02-23T00:00:00"/>
    <n v="14"/>
    <s v="Penicillin"/>
    <x v="2"/>
  </r>
  <r>
    <s v="David Boyer"/>
    <n v="37"/>
    <x v="1"/>
    <x v="0"/>
    <x v="3"/>
    <s v="O+"/>
    <x v="3"/>
    <x v="1354"/>
    <s v="Thomas Taylor"/>
    <s v="Moore Group"/>
    <x v="1"/>
    <n v="8581.4785549999997"/>
    <n v="173"/>
    <x v="0"/>
    <d v="2019-07-26T00:00:00"/>
    <n v="1"/>
    <s v="Ibuprofen"/>
    <x v="1"/>
  </r>
  <r>
    <s v="Kenneth Mason"/>
    <n v="20"/>
    <x v="2"/>
    <x v="0"/>
    <x v="5"/>
    <s v="B+"/>
    <x v="4"/>
    <x v="824"/>
    <s v="John Franklin"/>
    <s v="Jones, Wilson and Salas"/>
    <x v="1"/>
    <n v="6333.1321959999996"/>
    <n v="157"/>
    <x v="1"/>
    <d v="2023-05-01T00:00:00"/>
    <n v="17"/>
    <s v="Ibuprofen"/>
    <x v="0"/>
  </r>
  <r>
    <s v="Jeffrey Johnson"/>
    <n v="50"/>
    <x v="1"/>
    <x v="1"/>
    <x v="1"/>
    <s v="A+"/>
    <x v="4"/>
    <x v="539"/>
    <s v="Amanda Porter"/>
    <s v="Caldwell-Davis"/>
    <x v="0"/>
    <n v="5441.7015799999999"/>
    <n v="229"/>
    <x v="2"/>
    <d v="2020-12-04T00:00:00"/>
    <n v="5"/>
    <s v="Lipitor"/>
    <x v="1"/>
  </r>
  <r>
    <s v="Tim Green"/>
    <n v="57"/>
    <x v="1"/>
    <x v="0"/>
    <x v="3"/>
    <s v="B+"/>
    <x v="4"/>
    <x v="211"/>
    <s v="Maria Kelly"/>
    <s v="Brady LLC"/>
    <x v="0"/>
    <n v="7996.5541640000001"/>
    <n v="451"/>
    <x v="1"/>
    <d v="2023-06-03T00:00:00"/>
    <n v="17"/>
    <s v="Penicillin"/>
    <x v="0"/>
  </r>
  <r>
    <s v="Scott Hodge"/>
    <n v="60"/>
    <x v="0"/>
    <x v="1"/>
    <x v="2"/>
    <s v="A+"/>
    <x v="2"/>
    <x v="1559"/>
    <s v="Jonathan Thomas"/>
    <s v="Rodriguez-Schultz"/>
    <x v="0"/>
    <n v="9857.7033470000006"/>
    <n v="311"/>
    <x v="1"/>
    <d v="2021-01-15T00:00:00"/>
    <n v="28"/>
    <s v="Lipitor"/>
    <x v="1"/>
  </r>
  <r>
    <s v="Taylor Mayo"/>
    <n v="29"/>
    <x v="2"/>
    <x v="0"/>
    <x v="5"/>
    <s v="AB-"/>
    <x v="5"/>
    <x v="1362"/>
    <s v="Joseph Smith"/>
    <s v="Mclaughlin, Ruiz and Delgado"/>
    <x v="3"/>
    <n v="68508.778550000003"/>
    <n v="495"/>
    <x v="1"/>
    <d v="2020-04-29T00:00:00"/>
    <n v="15"/>
    <s v="Paracetamol"/>
    <x v="0"/>
  </r>
  <r>
    <s v="David Martinez"/>
    <n v="63"/>
    <x v="0"/>
    <x v="1"/>
    <x v="2"/>
    <s v="O+"/>
    <x v="5"/>
    <x v="1602"/>
    <s v="Angela Love"/>
    <s v="Bennett and Sons"/>
    <x v="0"/>
    <n v="3555.4687140000001"/>
    <n v="484"/>
    <x v="2"/>
    <d v="2023-06-23T00:00:00"/>
    <n v="24"/>
    <s v="Penicillin"/>
    <x v="1"/>
  </r>
  <r>
    <s v="Angie Murphy"/>
    <n v="83"/>
    <x v="0"/>
    <x v="0"/>
    <x v="0"/>
    <s v="B-"/>
    <x v="1"/>
    <x v="96"/>
    <s v="Miranda Hunt"/>
    <s v="Young, Phillips and Berg"/>
    <x v="0"/>
    <n v="23125.199349999999"/>
    <n v="479"/>
    <x v="2"/>
    <d v="2023-07-06T00:00:00"/>
    <n v="3"/>
    <s v="Aspirin"/>
    <x v="2"/>
  </r>
  <r>
    <s v="Tiffany Payne"/>
    <n v="27"/>
    <x v="2"/>
    <x v="0"/>
    <x v="5"/>
    <s v="O+"/>
    <x v="0"/>
    <x v="756"/>
    <s v="Wendy Davis"/>
    <s v="White-Oneill"/>
    <x v="4"/>
    <n v="4091.949282"/>
    <n v="481"/>
    <x v="1"/>
    <d v="2020-08-11T00:00:00"/>
    <n v="1"/>
    <s v="Penicillin"/>
    <x v="0"/>
  </r>
  <r>
    <s v="Charles Hurst"/>
    <n v="37"/>
    <x v="1"/>
    <x v="1"/>
    <x v="1"/>
    <s v="B+"/>
    <x v="5"/>
    <x v="1488"/>
    <s v="Nichole Fleming"/>
    <s v="Howell Inc"/>
    <x v="2"/>
    <n v="55197.169300000001"/>
    <n v="490"/>
    <x v="1"/>
    <d v="2022-06-04T00:00:00"/>
    <n v="24"/>
    <s v="Paracetamol"/>
    <x v="2"/>
  </r>
  <r>
    <s v="Brenda Lara"/>
    <n v="71"/>
    <x v="0"/>
    <x v="1"/>
    <x v="2"/>
    <s v="O+"/>
    <x v="5"/>
    <x v="918"/>
    <s v="Sara Chavez DDS"/>
    <s v="Dixon-Smith"/>
    <x v="0"/>
    <n v="30010.657640000001"/>
    <n v="322"/>
    <x v="1"/>
    <d v="2019-06-04T00:00:00"/>
    <n v="20"/>
    <s v="Aspirin"/>
    <x v="0"/>
  </r>
  <r>
    <s v="Randall Torres"/>
    <n v="19"/>
    <x v="2"/>
    <x v="0"/>
    <x v="5"/>
    <s v="B+"/>
    <x v="1"/>
    <x v="1307"/>
    <s v="Brent Bryant"/>
    <s v="Chavez Group"/>
    <x v="4"/>
    <n v="9948.7568030000002"/>
    <n v="192"/>
    <x v="2"/>
    <d v="2023-09-07T00:00:00"/>
    <n v="29"/>
    <s v="Penicillin"/>
    <x v="1"/>
  </r>
  <r>
    <s v="Candice Gallegos"/>
    <n v="26"/>
    <x v="2"/>
    <x v="0"/>
    <x v="5"/>
    <s v="O-"/>
    <x v="1"/>
    <x v="565"/>
    <s v="Crystal Livingston"/>
    <s v="Lara-Miller"/>
    <x v="4"/>
    <n v="18413.480329999999"/>
    <n v="434"/>
    <x v="1"/>
    <d v="2020-07-11T00:00:00"/>
    <n v="19"/>
    <s v="Aspirin"/>
    <x v="1"/>
  </r>
  <r>
    <s v="Rebecca Brown"/>
    <n v="59"/>
    <x v="1"/>
    <x v="0"/>
    <x v="3"/>
    <s v="A+"/>
    <x v="3"/>
    <x v="1072"/>
    <s v="Victor Webb"/>
    <s v="Leonard PLC"/>
    <x v="0"/>
    <n v="34133.069409999996"/>
    <n v="382"/>
    <x v="2"/>
    <d v="2021-06-18T00:00:00"/>
    <n v="27"/>
    <s v="Penicillin"/>
    <x v="1"/>
  </r>
  <r>
    <s v="Tammie Christian"/>
    <n v="34"/>
    <x v="2"/>
    <x v="1"/>
    <x v="4"/>
    <s v="O+"/>
    <x v="2"/>
    <x v="1603"/>
    <s v="Andrea Bailey"/>
    <s v="Wood-Curtis"/>
    <x v="4"/>
    <n v="4694.7644469999996"/>
    <n v="347"/>
    <x v="2"/>
    <d v="2020-05-07T00:00:00"/>
    <n v="14"/>
    <s v="Ibuprofen"/>
    <x v="2"/>
  </r>
  <r>
    <s v="Amanda Christensen"/>
    <n v="85"/>
    <x v="0"/>
    <x v="0"/>
    <x v="0"/>
    <s v="AB-"/>
    <x v="0"/>
    <x v="525"/>
    <s v="Samuel Martinez"/>
    <s v="Salas, Costa and Frank"/>
    <x v="0"/>
    <n v="6560.7478440000004"/>
    <n v="307"/>
    <x v="2"/>
    <d v="2020-03-19T00:00:00"/>
    <n v="24"/>
    <s v="Lipitor"/>
    <x v="2"/>
  </r>
  <r>
    <s v="John Long"/>
    <n v="55"/>
    <x v="1"/>
    <x v="1"/>
    <x v="1"/>
    <s v="A+"/>
    <x v="0"/>
    <x v="1508"/>
    <s v="Lori Williams"/>
    <s v="West PLC"/>
    <x v="0"/>
    <n v="11635.63651"/>
    <n v="340"/>
    <x v="2"/>
    <d v="2020-01-26T00:00:00"/>
    <n v="9"/>
    <s v="Aspirin"/>
    <x v="2"/>
  </r>
  <r>
    <s v="Renee Young"/>
    <n v="85"/>
    <x v="0"/>
    <x v="0"/>
    <x v="0"/>
    <s v="B+"/>
    <x v="2"/>
    <x v="1604"/>
    <s v="Cameron Clark"/>
    <s v="Jackson, Gardner and Cook"/>
    <x v="0"/>
    <n v="3463.8788479999998"/>
    <n v="144"/>
    <x v="2"/>
    <d v="2020-11-11T00:00:00"/>
    <n v="5"/>
    <s v="Aspirin"/>
    <x v="2"/>
  </r>
  <r>
    <s v="Douglas Faulkner"/>
    <n v="57"/>
    <x v="1"/>
    <x v="0"/>
    <x v="3"/>
    <s v="B-"/>
    <x v="0"/>
    <x v="103"/>
    <s v="Kara Page"/>
    <s v="Martin-Newton"/>
    <x v="2"/>
    <n v="29408.621480000002"/>
    <n v="207"/>
    <x v="1"/>
    <d v="2020-03-03T00:00:00"/>
    <n v="16"/>
    <s v="Aspirin"/>
    <x v="1"/>
  </r>
  <r>
    <s v="Anthony Gonzales"/>
    <n v="31"/>
    <x v="2"/>
    <x v="0"/>
    <x v="5"/>
    <s v="A-"/>
    <x v="5"/>
    <x v="147"/>
    <s v="Jonathan Baker"/>
    <s v="Cooley, Cox and Cain"/>
    <x v="3"/>
    <n v="17777.47798"/>
    <n v="269"/>
    <x v="1"/>
    <d v="2019-12-24T00:00:00"/>
    <n v="27"/>
    <s v="Penicillin"/>
    <x v="1"/>
  </r>
  <r>
    <s v="Valerie Gardner"/>
    <n v="82"/>
    <x v="0"/>
    <x v="0"/>
    <x v="0"/>
    <s v="A-"/>
    <x v="5"/>
    <x v="607"/>
    <s v="Jessica Taylor DVM"/>
    <s v="Sexton-Hernandez"/>
    <x v="0"/>
    <n v="22035.380120000002"/>
    <n v="335"/>
    <x v="2"/>
    <d v="2023-11-01T00:00:00"/>
    <n v="20"/>
    <s v="Penicillin"/>
    <x v="2"/>
  </r>
  <r>
    <s v="Cassandra Castillo"/>
    <n v="25"/>
    <x v="2"/>
    <x v="0"/>
    <x v="5"/>
    <s v="O-"/>
    <x v="0"/>
    <x v="1407"/>
    <s v="Robert Haley"/>
    <s v="Lopez, Smith and Patrick"/>
    <x v="3"/>
    <n v="23825.53716"/>
    <n v="403"/>
    <x v="2"/>
    <d v="2023-09-20T00:00:00"/>
    <n v="12"/>
    <s v="Aspirin"/>
    <x v="1"/>
  </r>
  <r>
    <s v="William Wood"/>
    <n v="52"/>
    <x v="1"/>
    <x v="0"/>
    <x v="3"/>
    <s v="O+"/>
    <x v="2"/>
    <x v="615"/>
    <s v="Elizabeth Mcconnell"/>
    <s v="King-Lucas"/>
    <x v="3"/>
    <n v="16256.606250000001"/>
    <n v="227"/>
    <x v="1"/>
    <d v="2021-05-08T00:00:00"/>
    <n v="19"/>
    <s v="Paracetamol"/>
    <x v="0"/>
  </r>
  <r>
    <s v="Patrick Quinn"/>
    <n v="82"/>
    <x v="0"/>
    <x v="1"/>
    <x v="2"/>
    <s v="O-"/>
    <x v="5"/>
    <x v="1605"/>
    <s v="Heather Fowler"/>
    <s v="Compton, Taylor and Sanchez"/>
    <x v="0"/>
    <n v="17873.752700000001"/>
    <n v="218"/>
    <x v="0"/>
    <d v="2023-02-16T00:00:00"/>
    <n v="1"/>
    <s v="Lipitor"/>
    <x v="1"/>
  </r>
  <r>
    <s v="James Thomas"/>
    <n v="78"/>
    <x v="0"/>
    <x v="1"/>
    <x v="2"/>
    <s v="AB+"/>
    <x v="1"/>
    <x v="738"/>
    <s v="George Johnson"/>
    <s v="Best-Rodriguez"/>
    <x v="0"/>
    <n v="29002.830580000002"/>
    <n v="398"/>
    <x v="2"/>
    <d v="2018-11-28T00:00:00"/>
    <n v="11"/>
    <s v="Penicillin"/>
    <x v="2"/>
  </r>
  <r>
    <s v="Elizabeth Burns"/>
    <n v="62"/>
    <x v="0"/>
    <x v="1"/>
    <x v="2"/>
    <s v="O-"/>
    <x v="0"/>
    <x v="1606"/>
    <s v="Jessica Blackburn"/>
    <s v="Jones-Reyes"/>
    <x v="0"/>
    <n v="15940.957329999999"/>
    <n v="495"/>
    <x v="2"/>
    <d v="2023-04-03T00:00:00"/>
    <n v="12"/>
    <s v="Aspirin"/>
    <x v="2"/>
  </r>
  <r>
    <s v="Cody Rush"/>
    <n v="30"/>
    <x v="2"/>
    <x v="1"/>
    <x v="4"/>
    <s v="A-"/>
    <x v="3"/>
    <x v="732"/>
    <s v="Peter Aguilar"/>
    <s v="Parks PLC"/>
    <x v="1"/>
    <n v="21060.981400000001"/>
    <n v="292"/>
    <x v="0"/>
    <d v="2022-10-05T00:00:00"/>
    <n v="6"/>
    <s v="Penicillin"/>
    <x v="1"/>
  </r>
  <r>
    <s v="Victoria Kim"/>
    <n v="81"/>
    <x v="0"/>
    <x v="0"/>
    <x v="0"/>
    <s v="A-"/>
    <x v="0"/>
    <x v="191"/>
    <s v="David West"/>
    <s v="Johns, Mason and Smith"/>
    <x v="0"/>
    <n v="46578.897040000003"/>
    <n v="335"/>
    <x v="2"/>
    <d v="2021-02-19T00:00:00"/>
    <n v="6"/>
    <s v="Penicillin"/>
    <x v="2"/>
  </r>
  <r>
    <s v="Jacob Walton"/>
    <n v="83"/>
    <x v="0"/>
    <x v="1"/>
    <x v="2"/>
    <s v="AB-"/>
    <x v="4"/>
    <x v="1053"/>
    <s v="David Johnson"/>
    <s v="Macdonald-Watson"/>
    <x v="0"/>
    <n v="9404.8271359999999"/>
    <n v="164"/>
    <x v="1"/>
    <d v="2022-11-30T00:00:00"/>
    <n v="19"/>
    <s v="Penicillin"/>
    <x v="2"/>
  </r>
  <r>
    <s v="Bruce Hudson"/>
    <n v="53"/>
    <x v="1"/>
    <x v="1"/>
    <x v="1"/>
    <s v="O-"/>
    <x v="4"/>
    <x v="1123"/>
    <s v="Daniel Harvey"/>
    <s v="Harrington-Smith"/>
    <x v="1"/>
    <n v="3786.1692210000001"/>
    <n v="211"/>
    <x v="1"/>
    <d v="2023-01-24T00:00:00"/>
    <n v="10"/>
    <s v="Aspirin"/>
    <x v="1"/>
  </r>
  <r>
    <s v="Kyle Freeman"/>
    <n v="76"/>
    <x v="0"/>
    <x v="0"/>
    <x v="0"/>
    <s v="B-"/>
    <x v="0"/>
    <x v="780"/>
    <s v="Michael Ayala"/>
    <s v="Ramirez-Hall"/>
    <x v="0"/>
    <n v="29097.744999999999"/>
    <n v="183"/>
    <x v="1"/>
    <d v="2021-09-13T00:00:00"/>
    <n v="14"/>
    <s v="Aspirin"/>
    <x v="1"/>
  </r>
  <r>
    <s v="Mia Williams"/>
    <n v="77"/>
    <x v="0"/>
    <x v="1"/>
    <x v="2"/>
    <s v="A+"/>
    <x v="5"/>
    <x v="408"/>
    <s v="Kristen Chase"/>
    <s v="Thompson, Williams and Sanchez"/>
    <x v="0"/>
    <n v="14437.178470000001"/>
    <n v="111"/>
    <x v="0"/>
    <d v="2019-03-03T00:00:00"/>
    <n v="16"/>
    <s v="Ibuprofen"/>
    <x v="1"/>
  </r>
  <r>
    <s v="Brittany Lucero"/>
    <n v="81"/>
    <x v="0"/>
    <x v="1"/>
    <x v="2"/>
    <s v="AB-"/>
    <x v="0"/>
    <x v="614"/>
    <s v="Robert Baker"/>
    <s v="Spencer Inc"/>
    <x v="0"/>
    <n v="57921.049359999997"/>
    <n v="159"/>
    <x v="1"/>
    <d v="2019-09-25T00:00:00"/>
    <n v="10"/>
    <s v="Penicillin"/>
    <x v="2"/>
  </r>
  <r>
    <s v="David Roberson"/>
    <n v="81"/>
    <x v="0"/>
    <x v="1"/>
    <x v="2"/>
    <s v="B-"/>
    <x v="5"/>
    <x v="491"/>
    <s v="Derek Flores"/>
    <s v="Brewer, Dominguez and Mitchell"/>
    <x v="0"/>
    <n v="16246.30927"/>
    <n v="462"/>
    <x v="0"/>
    <d v="2023-08-15T00:00:00"/>
    <n v="1"/>
    <s v="Lipitor"/>
    <x v="1"/>
  </r>
  <r>
    <s v="Jamie Joyce"/>
    <n v="37"/>
    <x v="1"/>
    <x v="1"/>
    <x v="1"/>
    <s v="A+"/>
    <x v="3"/>
    <x v="167"/>
    <s v="Jonathan Sanchez"/>
    <s v="Chapman PLC"/>
    <x v="3"/>
    <n v="6814.7509819999996"/>
    <n v="125"/>
    <x v="2"/>
    <d v="2020-05-23T00:00:00"/>
    <n v="10"/>
    <s v="Paracetamol"/>
    <x v="0"/>
  </r>
  <r>
    <s v="Kenneth Garcia"/>
    <n v="59"/>
    <x v="1"/>
    <x v="0"/>
    <x v="3"/>
    <s v="B+"/>
    <x v="5"/>
    <x v="1384"/>
    <s v="Lisa Simmons"/>
    <s v="Wilson, Blankenship and Watkins"/>
    <x v="3"/>
    <n v="18588.10828"/>
    <n v="426"/>
    <x v="1"/>
    <d v="2018-11-25T00:00:00"/>
    <n v="1"/>
    <s v="Paracetamol"/>
    <x v="2"/>
  </r>
  <r>
    <s v="Anthony Kelly"/>
    <n v="71"/>
    <x v="0"/>
    <x v="0"/>
    <x v="0"/>
    <s v="A-"/>
    <x v="0"/>
    <x v="694"/>
    <s v="Amanda Wallace"/>
    <s v="Garcia, Dunlap and Miller"/>
    <x v="0"/>
    <n v="30409.887839999999"/>
    <n v="422"/>
    <x v="2"/>
    <d v="2022-11-26T00:00:00"/>
    <n v="24"/>
    <s v="Penicillin"/>
    <x v="1"/>
  </r>
  <r>
    <s v="Margaret Massey"/>
    <n v="23"/>
    <x v="2"/>
    <x v="0"/>
    <x v="5"/>
    <s v="A-"/>
    <x v="5"/>
    <x v="1"/>
    <s v="Tricia Johnson"/>
    <s v="Rodriguez, Miranda and Phillips"/>
    <x v="1"/>
    <n v="12853.17137"/>
    <n v="478"/>
    <x v="1"/>
    <d v="2023-06-12T00:00:00"/>
    <n v="2"/>
    <s v="Aspirin"/>
    <x v="0"/>
  </r>
  <r>
    <s v="Benjamin Taylor"/>
    <n v="81"/>
    <x v="0"/>
    <x v="0"/>
    <x v="0"/>
    <s v="AB-"/>
    <x v="1"/>
    <x v="1420"/>
    <s v="James Lewis"/>
    <s v="Miller and Sons"/>
    <x v="0"/>
    <n v="15373.87607"/>
    <n v="433"/>
    <x v="2"/>
    <d v="2023-05-09T00:00:00"/>
    <n v="30"/>
    <s v="Lipitor"/>
    <x v="0"/>
  </r>
  <r>
    <s v="Elaine Palmer"/>
    <n v="68"/>
    <x v="0"/>
    <x v="0"/>
    <x v="0"/>
    <s v="A-"/>
    <x v="1"/>
    <x v="1226"/>
    <s v="Richard Douglas"/>
    <s v="Butler-Holmes"/>
    <x v="0"/>
    <n v="12503.733190000001"/>
    <n v="209"/>
    <x v="1"/>
    <d v="2023-07-25T00:00:00"/>
    <n v="2"/>
    <s v="Lipitor"/>
    <x v="0"/>
  </r>
  <r>
    <s v="Adriana Griffin"/>
    <n v="75"/>
    <x v="0"/>
    <x v="0"/>
    <x v="0"/>
    <s v="B-"/>
    <x v="0"/>
    <x v="1115"/>
    <s v="Tonya Thompson"/>
    <s v="Strickland-Casey"/>
    <x v="0"/>
    <n v="49722.554230000002"/>
    <n v="338"/>
    <x v="1"/>
    <d v="2021-02-16T00:00:00"/>
    <n v="27"/>
    <s v="Penicillin"/>
    <x v="1"/>
  </r>
  <r>
    <s v="Cynthia Mclean"/>
    <n v="85"/>
    <x v="0"/>
    <x v="1"/>
    <x v="2"/>
    <s v="O-"/>
    <x v="2"/>
    <x v="787"/>
    <s v="Taylor Gardner"/>
    <s v="Burke-Mendoza"/>
    <x v="0"/>
    <n v="944.95112570000003"/>
    <n v="201"/>
    <x v="0"/>
    <d v="2020-03-20T00:00:00"/>
    <n v="9"/>
    <s v="Paracetamol"/>
    <x v="0"/>
  </r>
  <r>
    <s v="Wyatt Jones"/>
    <n v="27"/>
    <x v="2"/>
    <x v="1"/>
    <x v="4"/>
    <s v="B-"/>
    <x v="5"/>
    <x v="108"/>
    <s v="Teresa Anderson"/>
    <s v="Smith LLC"/>
    <x v="3"/>
    <n v="26405.45246"/>
    <n v="481"/>
    <x v="0"/>
    <d v="2020-11-19T00:00:00"/>
    <n v="8"/>
    <s v="Lipitor"/>
    <x v="2"/>
  </r>
  <r>
    <s v="Steven Gray"/>
    <n v="82"/>
    <x v="0"/>
    <x v="0"/>
    <x v="0"/>
    <s v="B+"/>
    <x v="3"/>
    <x v="818"/>
    <s v="Alexandra Hampton"/>
    <s v="Roy-Sloan"/>
    <x v="0"/>
    <n v="9547.9740610000008"/>
    <n v="485"/>
    <x v="1"/>
    <d v="2020-05-23T00:00:00"/>
    <n v="29"/>
    <s v="Paracetamol"/>
    <x v="2"/>
  </r>
  <r>
    <s v="Tyler Howard"/>
    <n v="44"/>
    <x v="1"/>
    <x v="1"/>
    <x v="1"/>
    <s v="A+"/>
    <x v="1"/>
    <x v="353"/>
    <s v="Christine Branch"/>
    <s v="Barnes and Sons"/>
    <x v="4"/>
    <n v="17762.801340000002"/>
    <n v="453"/>
    <x v="2"/>
    <d v="2019-03-07T00:00:00"/>
    <n v="18"/>
    <s v="Paracetamol"/>
    <x v="2"/>
  </r>
  <r>
    <s v="Sarah Gates"/>
    <n v="39"/>
    <x v="1"/>
    <x v="0"/>
    <x v="3"/>
    <s v="B-"/>
    <x v="0"/>
    <x v="1418"/>
    <s v="Angela Lewis"/>
    <s v="Whitney Group"/>
    <x v="1"/>
    <n v="6382.0673340000003"/>
    <n v="353"/>
    <x v="1"/>
    <d v="2023-04-29T00:00:00"/>
    <n v="14"/>
    <s v="Paracetamol"/>
    <x v="1"/>
  </r>
  <r>
    <s v="Dr. Janet Ramos"/>
    <n v="36"/>
    <x v="1"/>
    <x v="0"/>
    <x v="3"/>
    <s v="A+"/>
    <x v="4"/>
    <x v="903"/>
    <s v="Leslie Carey"/>
    <s v="Palmer-Nichols"/>
    <x v="3"/>
    <n v="27436.202010000001"/>
    <n v="230"/>
    <x v="1"/>
    <d v="2023-07-09T00:00:00"/>
    <n v="23"/>
    <s v="Aspirin"/>
    <x v="0"/>
  </r>
  <r>
    <s v="Lisa Bush"/>
    <n v="30"/>
    <x v="2"/>
    <x v="1"/>
    <x v="4"/>
    <s v="B-"/>
    <x v="5"/>
    <x v="254"/>
    <s v="Daniel Herring"/>
    <s v="Hamilton-Johnson"/>
    <x v="2"/>
    <n v="12439.45715"/>
    <n v="443"/>
    <x v="0"/>
    <d v="2020-10-03T00:00:00"/>
    <n v="7"/>
    <s v="Penicillin"/>
    <x v="2"/>
  </r>
  <r>
    <s v="Courtney Moore"/>
    <n v="66"/>
    <x v="0"/>
    <x v="1"/>
    <x v="2"/>
    <s v="B+"/>
    <x v="3"/>
    <x v="1598"/>
    <s v="Michael Gibbs"/>
    <s v="Griffin LLC"/>
    <x v="0"/>
    <n v="35112.838369999998"/>
    <n v="327"/>
    <x v="0"/>
    <d v="2021-07-29T00:00:00"/>
    <n v="1"/>
    <s v="Penicillin"/>
    <x v="1"/>
  </r>
  <r>
    <s v="Christopher Hudson"/>
    <n v="59"/>
    <x v="1"/>
    <x v="0"/>
    <x v="3"/>
    <s v="A+"/>
    <x v="4"/>
    <x v="730"/>
    <s v="Kimberly Drake"/>
    <s v="Nelson-Butler"/>
    <x v="2"/>
    <n v="26876.14517"/>
    <n v="173"/>
    <x v="1"/>
    <d v="2020-12-04T00:00:00"/>
    <n v="9"/>
    <s v="Lipitor"/>
    <x v="2"/>
  </r>
  <r>
    <s v="Michelle Johnson"/>
    <n v="45"/>
    <x v="1"/>
    <x v="1"/>
    <x v="1"/>
    <s v="A+"/>
    <x v="1"/>
    <x v="543"/>
    <s v="Dr. Christian Carter"/>
    <s v="Jimenez-Peterson"/>
    <x v="1"/>
    <n v="9917.0426279999992"/>
    <n v="239"/>
    <x v="1"/>
    <d v="2021-09-08T00:00:00"/>
    <n v="20"/>
    <s v="Penicillin"/>
    <x v="2"/>
  </r>
  <r>
    <s v="Scott Long"/>
    <n v="66"/>
    <x v="0"/>
    <x v="1"/>
    <x v="2"/>
    <s v="A-"/>
    <x v="3"/>
    <x v="1607"/>
    <s v="James Sparks"/>
    <s v="Rodriguez-Johnson"/>
    <x v="0"/>
    <n v="16740.251189999999"/>
    <n v="241"/>
    <x v="2"/>
    <d v="2021-12-23T00:00:00"/>
    <n v="15"/>
    <s v="Aspirin"/>
    <x v="1"/>
  </r>
  <r>
    <s v="Beverly Monroe"/>
    <n v="39"/>
    <x v="1"/>
    <x v="0"/>
    <x v="3"/>
    <s v="B+"/>
    <x v="4"/>
    <x v="1205"/>
    <s v="Valerie Smith"/>
    <s v="Doyle, Smith and Hoover"/>
    <x v="2"/>
    <n v="23607.796689999999"/>
    <n v="245"/>
    <x v="1"/>
    <d v="2020-04-06T00:00:00"/>
    <n v="23"/>
    <s v="Paracetamol"/>
    <x v="1"/>
  </r>
  <r>
    <s v="Virginia Hunter"/>
    <n v="47"/>
    <x v="1"/>
    <x v="0"/>
    <x v="3"/>
    <s v="A+"/>
    <x v="5"/>
    <x v="1608"/>
    <s v="Shannon Davidson"/>
    <s v="Adkins Inc"/>
    <x v="1"/>
    <n v="30252.057820000002"/>
    <n v="431"/>
    <x v="2"/>
    <d v="2023-10-20T00:00:00"/>
    <n v="14"/>
    <s v="Lipitor"/>
    <x v="1"/>
  </r>
  <r>
    <s v="Frank Lindsey"/>
    <n v="20"/>
    <x v="2"/>
    <x v="1"/>
    <x v="4"/>
    <s v="O-"/>
    <x v="3"/>
    <x v="1397"/>
    <s v="Tyler Mcdonald"/>
    <s v="Price and Sons"/>
    <x v="2"/>
    <n v="1693.1190790000001"/>
    <n v="184"/>
    <x v="2"/>
    <d v="2022-03-29T00:00:00"/>
    <n v="28"/>
    <s v="Paracetamol"/>
    <x v="0"/>
  </r>
  <r>
    <s v="Valerie Willis"/>
    <n v="80"/>
    <x v="0"/>
    <x v="0"/>
    <x v="0"/>
    <s v="B+"/>
    <x v="2"/>
    <x v="1204"/>
    <s v="Toni Caldwell"/>
    <s v="May-Hoffman"/>
    <x v="0"/>
    <n v="9056.6660730000003"/>
    <n v="430"/>
    <x v="2"/>
    <d v="2019-05-22T00:00:00"/>
    <n v="30"/>
    <s v="Ibuprofen"/>
    <x v="1"/>
  </r>
  <r>
    <s v="Amber Powell"/>
    <n v="42"/>
    <x v="1"/>
    <x v="1"/>
    <x v="1"/>
    <s v="B-"/>
    <x v="5"/>
    <x v="1060"/>
    <s v="Danny Brown"/>
    <s v="Myers LLC"/>
    <x v="4"/>
    <n v="72343.261400000003"/>
    <n v="217"/>
    <x v="0"/>
    <d v="2023-02-15T00:00:00"/>
    <n v="2"/>
    <s v="Penicillin"/>
    <x v="1"/>
  </r>
  <r>
    <s v="Chloe Clark"/>
    <n v="33"/>
    <x v="2"/>
    <x v="1"/>
    <x v="4"/>
    <s v="AB+"/>
    <x v="1"/>
    <x v="695"/>
    <s v="Christopher Townsend"/>
    <s v="Johnson Ltd"/>
    <x v="3"/>
    <n v="38616.438719999998"/>
    <n v="456"/>
    <x v="2"/>
    <d v="2019-10-28T00:00:00"/>
    <n v="14"/>
    <s v="Penicillin"/>
    <x v="1"/>
  </r>
  <r>
    <s v="Hannah Scott"/>
    <n v="63"/>
    <x v="0"/>
    <x v="0"/>
    <x v="0"/>
    <s v="B+"/>
    <x v="0"/>
    <x v="384"/>
    <s v="William Lyons"/>
    <s v="Edwards, Cochran and Thompson"/>
    <x v="2"/>
    <n v="15673.60075"/>
    <n v="214"/>
    <x v="2"/>
    <d v="2023-09-15T00:00:00"/>
    <n v="2"/>
    <s v="Lipitor"/>
    <x v="0"/>
  </r>
  <r>
    <s v="William Garcia"/>
    <n v="78"/>
    <x v="0"/>
    <x v="1"/>
    <x v="2"/>
    <s v="AB-"/>
    <x v="5"/>
    <x v="629"/>
    <s v="Michael Wall"/>
    <s v="Carey and Sons"/>
    <x v="2"/>
    <n v="4824.3471030000001"/>
    <n v="210"/>
    <x v="2"/>
    <d v="2021-01-21T00:00:00"/>
    <n v="26"/>
    <s v="Penicillin"/>
    <x v="2"/>
  </r>
  <r>
    <s v="Clayton Scott"/>
    <n v="58"/>
    <x v="1"/>
    <x v="1"/>
    <x v="1"/>
    <s v="A-"/>
    <x v="5"/>
    <x v="1119"/>
    <s v="Robert Peters"/>
    <s v="Thomas-Chavez"/>
    <x v="1"/>
    <n v="38273.616540000003"/>
    <n v="169"/>
    <x v="1"/>
    <d v="2019-10-10T00:00:00"/>
    <n v="30"/>
    <s v="Penicillin"/>
    <x v="0"/>
  </r>
  <r>
    <s v="Cole Johnson"/>
    <n v="84"/>
    <x v="0"/>
    <x v="0"/>
    <x v="0"/>
    <s v="A+"/>
    <x v="1"/>
    <x v="819"/>
    <s v="Lonnie Carr"/>
    <s v="Proctor-Austin"/>
    <x v="4"/>
    <n v="27373.146410000001"/>
    <n v="455"/>
    <x v="1"/>
    <d v="2019-01-19T00:00:00"/>
    <n v="6"/>
    <s v="Paracetamol"/>
    <x v="1"/>
  </r>
  <r>
    <s v="Haley Andrade"/>
    <n v="69"/>
    <x v="0"/>
    <x v="0"/>
    <x v="0"/>
    <s v="A+"/>
    <x v="1"/>
    <x v="307"/>
    <s v="Lisa Austin"/>
    <s v="Evans LLC"/>
    <x v="4"/>
    <n v="35642.563450000001"/>
    <n v="109"/>
    <x v="2"/>
    <d v="2020-01-24T00:00:00"/>
    <n v="1"/>
    <s v="Aspirin"/>
    <x v="1"/>
  </r>
  <r>
    <s v="Joshua Davis"/>
    <n v="75"/>
    <x v="0"/>
    <x v="1"/>
    <x v="2"/>
    <s v="AB-"/>
    <x v="3"/>
    <x v="683"/>
    <s v="Kelli Thomas"/>
    <s v="Mooney Ltd"/>
    <x v="4"/>
    <n v="31328.837869999999"/>
    <n v="304"/>
    <x v="0"/>
    <d v="2021-03-20T00:00:00"/>
    <n v="7"/>
    <s v="Ibuprofen"/>
    <x v="2"/>
  </r>
  <r>
    <s v="Tammy Mckinney"/>
    <n v="25"/>
    <x v="2"/>
    <x v="0"/>
    <x v="5"/>
    <s v="A-"/>
    <x v="5"/>
    <x v="9"/>
    <s v="Richard Butler"/>
    <s v="Phillips, Barber and Myers"/>
    <x v="3"/>
    <n v="52158.118410000003"/>
    <n v="354"/>
    <x v="0"/>
    <d v="2022-12-27T00:00:00"/>
    <n v="12"/>
    <s v="Penicillin"/>
    <x v="2"/>
  </r>
  <r>
    <s v="Megan King"/>
    <n v="22"/>
    <x v="2"/>
    <x v="1"/>
    <x v="4"/>
    <s v="B+"/>
    <x v="3"/>
    <x v="813"/>
    <s v="Hannah Montgomery"/>
    <s v="Walker-Ward"/>
    <x v="3"/>
    <n v="24125.078430000001"/>
    <n v="227"/>
    <x v="0"/>
    <d v="2019-09-14T00:00:00"/>
    <n v="16"/>
    <s v="Penicillin"/>
    <x v="0"/>
  </r>
  <r>
    <s v="Mark Martinez"/>
    <n v="36"/>
    <x v="1"/>
    <x v="1"/>
    <x v="1"/>
    <s v="AB-"/>
    <x v="0"/>
    <x v="1609"/>
    <s v="Christopher Foley"/>
    <s v="Sanchez, Reyes and Riley"/>
    <x v="3"/>
    <n v="28624.975569999999"/>
    <n v="429"/>
    <x v="2"/>
    <d v="2021-02-01T00:00:00"/>
    <n v="25"/>
    <s v="Aspirin"/>
    <x v="0"/>
  </r>
  <r>
    <s v="Adam Jones"/>
    <n v="68"/>
    <x v="0"/>
    <x v="0"/>
    <x v="0"/>
    <s v="O+"/>
    <x v="1"/>
    <x v="292"/>
    <s v="Daniel Pineda"/>
    <s v="Thomas and Sons"/>
    <x v="4"/>
    <n v="34763.200369999999"/>
    <n v="140"/>
    <x v="2"/>
    <d v="2021-09-06T00:00:00"/>
    <n v="9"/>
    <s v="Lipitor"/>
    <x v="2"/>
  </r>
  <r>
    <s v="Jessica Kaufman"/>
    <n v="61"/>
    <x v="0"/>
    <x v="1"/>
    <x v="2"/>
    <s v="O+"/>
    <x v="0"/>
    <x v="684"/>
    <s v="Brad Duncan"/>
    <s v="Silva LLC"/>
    <x v="0"/>
    <n v="2117.836155"/>
    <n v="454"/>
    <x v="1"/>
    <d v="2019-10-14T00:00:00"/>
    <n v="3"/>
    <s v="Paracetamol"/>
    <x v="2"/>
  </r>
  <r>
    <s v="Sharon Rivers"/>
    <n v="66"/>
    <x v="0"/>
    <x v="1"/>
    <x v="2"/>
    <s v="AB+"/>
    <x v="4"/>
    <x v="1583"/>
    <s v="Edward Wheeler"/>
    <s v="Hamilton Group"/>
    <x v="3"/>
    <n v="21747.402669999999"/>
    <n v="348"/>
    <x v="1"/>
    <d v="2023-09-28T00:00:00"/>
    <n v="17"/>
    <s v="Ibuprofen"/>
    <x v="1"/>
  </r>
  <r>
    <s v="Eric Long"/>
    <n v="26"/>
    <x v="2"/>
    <x v="0"/>
    <x v="5"/>
    <s v="O-"/>
    <x v="0"/>
    <x v="220"/>
    <s v="Laura Silva"/>
    <s v="Smith-Williams"/>
    <x v="4"/>
    <n v="39862.305260000001"/>
    <n v="449"/>
    <x v="2"/>
    <d v="2021-02-08T00:00:00"/>
    <n v="5"/>
    <s v="Paracetamol"/>
    <x v="1"/>
  </r>
  <r>
    <s v="Nichole Alvarez"/>
    <n v="43"/>
    <x v="1"/>
    <x v="1"/>
    <x v="1"/>
    <s v="A-"/>
    <x v="1"/>
    <x v="1610"/>
    <s v="Dylan Miller"/>
    <s v="Perez, Baker and Williams"/>
    <x v="4"/>
    <n v="16044.83604"/>
    <n v="139"/>
    <x v="1"/>
    <d v="2020-03-30T00:00:00"/>
    <n v="18"/>
    <s v="Aspirin"/>
    <x v="2"/>
  </r>
  <r>
    <s v="Christian Mckenzie"/>
    <n v="62"/>
    <x v="0"/>
    <x v="0"/>
    <x v="0"/>
    <s v="B+"/>
    <x v="2"/>
    <x v="315"/>
    <s v="Richard Garcia"/>
    <s v="Diaz, Jackson and Wade"/>
    <x v="2"/>
    <n v="4780.7575960000004"/>
    <n v="163"/>
    <x v="1"/>
    <d v="2021-12-09T00:00:00"/>
    <n v="14"/>
    <s v="Aspirin"/>
    <x v="2"/>
  </r>
  <r>
    <s v="Roger Scott"/>
    <n v="31"/>
    <x v="2"/>
    <x v="0"/>
    <x v="5"/>
    <s v="A+"/>
    <x v="0"/>
    <x v="1480"/>
    <s v="Tracey Butler"/>
    <s v="Knox PLC"/>
    <x v="1"/>
    <n v="6003.9049580000001"/>
    <n v="152"/>
    <x v="2"/>
    <d v="2020-04-13T00:00:00"/>
    <n v="12"/>
    <s v="Aspirin"/>
    <x v="1"/>
  </r>
  <r>
    <s v="James Dunn"/>
    <n v="48"/>
    <x v="1"/>
    <x v="0"/>
    <x v="3"/>
    <s v="AB-"/>
    <x v="2"/>
    <x v="1533"/>
    <s v="Kendra Fields"/>
    <s v="Rogers LLC"/>
    <x v="3"/>
    <n v="12024.52874"/>
    <n v="325"/>
    <x v="0"/>
    <d v="2021-01-13T00:00:00"/>
    <n v="5"/>
    <s v="Penicillin"/>
    <x v="0"/>
  </r>
  <r>
    <s v="Alexander Perkins"/>
    <n v="18"/>
    <x v="2"/>
    <x v="0"/>
    <x v="5"/>
    <s v="A+"/>
    <x v="4"/>
    <x v="191"/>
    <s v="Darius Dean"/>
    <s v="Porter LLC"/>
    <x v="2"/>
    <n v="34063.564740000002"/>
    <n v="461"/>
    <x v="1"/>
    <d v="2021-03-10T00:00:00"/>
    <n v="25"/>
    <s v="Penicillin"/>
    <x v="0"/>
  </r>
  <r>
    <s v="Jessica Gomez"/>
    <n v="20"/>
    <x v="2"/>
    <x v="0"/>
    <x v="5"/>
    <s v="AB-"/>
    <x v="1"/>
    <x v="301"/>
    <s v="Alexis Pace"/>
    <s v="Gonzalez, Caldwell and Oliver"/>
    <x v="4"/>
    <n v="10916.50107"/>
    <n v="223"/>
    <x v="2"/>
    <d v="2020-07-08T00:00:00"/>
    <n v="22"/>
    <s v="Penicillin"/>
    <x v="0"/>
  </r>
  <r>
    <s v="Albert Salas"/>
    <n v="58"/>
    <x v="1"/>
    <x v="1"/>
    <x v="1"/>
    <s v="A+"/>
    <x v="1"/>
    <x v="1611"/>
    <s v="Dennis Kaufman"/>
    <s v="Hays, Schmidt and Stewart"/>
    <x v="4"/>
    <n v="40832.888579999999"/>
    <n v="444"/>
    <x v="2"/>
    <d v="2022-02-11T00:00:00"/>
    <n v="8"/>
    <s v="Penicillin"/>
    <x v="2"/>
  </r>
  <r>
    <s v="Anita Cook"/>
    <n v="23"/>
    <x v="2"/>
    <x v="1"/>
    <x v="4"/>
    <s v="B-"/>
    <x v="5"/>
    <x v="1612"/>
    <s v="Todd Sloan"/>
    <s v="Lewis-Bowen"/>
    <x v="2"/>
    <n v="64997.062010000001"/>
    <n v="332"/>
    <x v="0"/>
    <d v="2023-05-09T00:00:00"/>
    <n v="2"/>
    <s v="Ibuprofen"/>
    <x v="0"/>
  </r>
  <r>
    <s v="Mrs. Michelle Berry"/>
    <n v="55"/>
    <x v="1"/>
    <x v="1"/>
    <x v="1"/>
    <s v="A-"/>
    <x v="1"/>
    <x v="1116"/>
    <s v="Joseph Nelson"/>
    <s v="Mclaughlin-Rasmussen"/>
    <x v="2"/>
    <n v="2991.7434579999999"/>
    <n v="482"/>
    <x v="2"/>
    <d v="2021-12-30T00:00:00"/>
    <n v="25"/>
    <s v="Paracetamol"/>
    <x v="0"/>
  </r>
  <r>
    <s v="Larry Welch"/>
    <n v="69"/>
    <x v="0"/>
    <x v="1"/>
    <x v="2"/>
    <s v="A-"/>
    <x v="4"/>
    <x v="158"/>
    <s v="Sandra Chandler"/>
    <s v="Burton and Sons"/>
    <x v="2"/>
    <n v="25265.10554"/>
    <n v="498"/>
    <x v="1"/>
    <d v="2023-11-05T00:00:00"/>
    <n v="28"/>
    <s v="Aspirin"/>
    <x v="0"/>
  </r>
  <r>
    <s v="Curtis Shaw"/>
    <n v="65"/>
    <x v="0"/>
    <x v="1"/>
    <x v="2"/>
    <s v="A+"/>
    <x v="2"/>
    <x v="366"/>
    <s v="Kimberly Ramos"/>
    <s v="Yoder Ltd"/>
    <x v="3"/>
    <n v="14945.51304"/>
    <n v="314"/>
    <x v="2"/>
    <d v="2023-09-17T00:00:00"/>
    <n v="5"/>
    <s v="Paracetamol"/>
    <x v="2"/>
  </r>
  <r>
    <s v="Eugene Romero"/>
    <n v="42"/>
    <x v="1"/>
    <x v="1"/>
    <x v="1"/>
    <s v="AB-"/>
    <x v="3"/>
    <x v="1002"/>
    <s v="Megan Carson"/>
    <s v="Guzman and Sons"/>
    <x v="3"/>
    <n v="8151.1652359999998"/>
    <n v="282"/>
    <x v="0"/>
    <d v="2020-01-07T00:00:00"/>
    <n v="13"/>
    <s v="Lipitor"/>
    <x v="0"/>
  </r>
  <r>
    <s v="Arthur Stephenson"/>
    <n v="52"/>
    <x v="1"/>
    <x v="0"/>
    <x v="3"/>
    <s v="AB-"/>
    <x v="2"/>
    <x v="1613"/>
    <s v="Jennifer Stewart"/>
    <s v="Perez-Moore"/>
    <x v="2"/>
    <n v="7030.8772269999999"/>
    <n v="312"/>
    <x v="2"/>
    <d v="2023-09-14T00:00:00"/>
    <n v="11"/>
    <s v="Paracetamol"/>
    <x v="0"/>
  </r>
  <r>
    <s v="Ashley Donovan"/>
    <n v="76"/>
    <x v="0"/>
    <x v="0"/>
    <x v="0"/>
    <s v="O-"/>
    <x v="4"/>
    <x v="951"/>
    <s v="Wendy Erickson"/>
    <s v="Wilson PLC"/>
    <x v="2"/>
    <n v="9668.5768939999998"/>
    <n v="245"/>
    <x v="1"/>
    <d v="2022-04-13T00:00:00"/>
    <n v="3"/>
    <s v="Ibuprofen"/>
    <x v="0"/>
  </r>
  <r>
    <s v="Samantha Mccoy"/>
    <n v="65"/>
    <x v="0"/>
    <x v="0"/>
    <x v="0"/>
    <s v="AB+"/>
    <x v="0"/>
    <x v="1614"/>
    <s v="Kiara Garza"/>
    <s v="Perez Group"/>
    <x v="4"/>
    <n v="47949.07458"/>
    <n v="476"/>
    <x v="2"/>
    <d v="2020-09-10T00:00:00"/>
    <n v="8"/>
    <s v="Paracetamol"/>
    <x v="2"/>
  </r>
  <r>
    <s v="Tracy Hill"/>
    <n v="60"/>
    <x v="0"/>
    <x v="0"/>
    <x v="0"/>
    <s v="A-"/>
    <x v="5"/>
    <x v="432"/>
    <s v="Henry Hall"/>
    <s v="Bradley Group"/>
    <x v="3"/>
    <n v="6939.2724879999996"/>
    <n v="235"/>
    <x v="1"/>
    <d v="2022-01-19T00:00:00"/>
    <n v="28"/>
    <s v="Penicillin"/>
    <x v="2"/>
  </r>
  <r>
    <s v="Angela Cole"/>
    <n v="44"/>
    <x v="1"/>
    <x v="0"/>
    <x v="3"/>
    <s v="A-"/>
    <x v="2"/>
    <x v="1293"/>
    <s v="James Perez"/>
    <s v="Murray, Hall and Romero"/>
    <x v="2"/>
    <n v="3924.4544099999998"/>
    <n v="248"/>
    <x v="0"/>
    <d v="2018-11-13T00:00:00"/>
    <n v="7"/>
    <s v="Aspirin"/>
    <x v="2"/>
  </r>
  <r>
    <s v="Crystal Rose"/>
    <n v="77"/>
    <x v="0"/>
    <x v="1"/>
    <x v="2"/>
    <s v="AB-"/>
    <x v="1"/>
    <x v="918"/>
    <s v="Anna Sherman"/>
    <s v="Velazquez, Gardner and Thompson"/>
    <x v="4"/>
    <n v="15870.29891"/>
    <n v="366"/>
    <x v="2"/>
    <d v="2019-05-16T00:00:00"/>
    <n v="1"/>
    <s v="Ibuprofen"/>
    <x v="0"/>
  </r>
  <r>
    <s v="Christopher Clark DDS"/>
    <n v="20"/>
    <x v="2"/>
    <x v="1"/>
    <x v="4"/>
    <s v="A+"/>
    <x v="3"/>
    <x v="747"/>
    <s v="Daniel Salazar"/>
    <s v="Nichols-Rogers"/>
    <x v="4"/>
    <n v="13026.851119999999"/>
    <n v="493"/>
    <x v="0"/>
    <d v="2023-05-05T00:00:00"/>
    <n v="13"/>
    <s v="Aspirin"/>
    <x v="0"/>
  </r>
  <r>
    <s v="Anna Reyes"/>
    <n v="47"/>
    <x v="1"/>
    <x v="0"/>
    <x v="3"/>
    <s v="B+"/>
    <x v="0"/>
    <x v="557"/>
    <s v="Susan Maxwell"/>
    <s v="Walter-Williams"/>
    <x v="2"/>
    <n v="48451.401980000002"/>
    <n v="126"/>
    <x v="1"/>
    <d v="2023-03-16T00:00:00"/>
    <n v="7"/>
    <s v="Aspirin"/>
    <x v="1"/>
  </r>
  <r>
    <s v="Brian Cox"/>
    <n v="58"/>
    <x v="1"/>
    <x v="0"/>
    <x v="3"/>
    <s v="B-"/>
    <x v="0"/>
    <x v="683"/>
    <s v="Jimmy Smith"/>
    <s v="Rogers-Miranda"/>
    <x v="1"/>
    <n v="30697.590390000001"/>
    <n v="311"/>
    <x v="2"/>
    <d v="2021-03-17T00:00:00"/>
    <n v="4"/>
    <s v="Penicillin"/>
    <x v="1"/>
  </r>
  <r>
    <s v="Norman Golden"/>
    <n v="70"/>
    <x v="0"/>
    <x v="0"/>
    <x v="0"/>
    <s v="B-"/>
    <x v="4"/>
    <x v="544"/>
    <s v="Stephen Navarro"/>
    <s v="Hicks-Hall"/>
    <x v="1"/>
    <n v="19217.788789999999"/>
    <n v="381"/>
    <x v="2"/>
    <d v="2020-09-18T00:00:00"/>
    <n v="26"/>
    <s v="Lipitor"/>
    <x v="2"/>
  </r>
  <r>
    <s v="Troy Rhodes"/>
    <n v="40"/>
    <x v="1"/>
    <x v="0"/>
    <x v="3"/>
    <s v="B+"/>
    <x v="3"/>
    <x v="1468"/>
    <s v="Heidi Williams"/>
    <s v="Horton-Brown"/>
    <x v="0"/>
    <n v="39079.78024"/>
    <n v="258"/>
    <x v="0"/>
    <d v="2021-02-27T00:00:00"/>
    <n v="0"/>
    <s v="Lipitor"/>
    <x v="1"/>
  </r>
  <r>
    <s v="Stephanie Rivera"/>
    <n v="35"/>
    <x v="1"/>
    <x v="1"/>
    <x v="1"/>
    <s v="B+"/>
    <x v="0"/>
    <x v="1385"/>
    <s v="Jessica Fischer"/>
    <s v="Thomas-Spencer"/>
    <x v="1"/>
    <n v="38316.463819999997"/>
    <n v="396"/>
    <x v="2"/>
    <d v="2023-09-23T00:00:00"/>
    <n v="25"/>
    <s v="Penicillin"/>
    <x v="0"/>
  </r>
  <r>
    <s v="Tara Allison"/>
    <n v="32"/>
    <x v="2"/>
    <x v="1"/>
    <x v="4"/>
    <s v="O-"/>
    <x v="0"/>
    <x v="808"/>
    <s v="Justin Barrett"/>
    <s v="Eaton Inc"/>
    <x v="3"/>
    <n v="34179.376389999998"/>
    <n v="255"/>
    <x v="2"/>
    <d v="2021-12-18T00:00:00"/>
    <n v="26"/>
    <s v="Aspirin"/>
    <x v="1"/>
  </r>
  <r>
    <s v="Brittney Thomas"/>
    <n v="84"/>
    <x v="0"/>
    <x v="1"/>
    <x v="2"/>
    <s v="AB+"/>
    <x v="1"/>
    <x v="439"/>
    <s v="Mary Singh"/>
    <s v="Thompson-Gonzalez"/>
    <x v="2"/>
    <n v="2776.9961490000001"/>
    <n v="432"/>
    <x v="2"/>
    <d v="2022-12-25T00:00:00"/>
    <n v="26"/>
    <s v="Lipitor"/>
    <x v="2"/>
  </r>
  <r>
    <s v="Richard Hanson"/>
    <n v="29"/>
    <x v="2"/>
    <x v="1"/>
    <x v="4"/>
    <s v="O-"/>
    <x v="5"/>
    <x v="1398"/>
    <s v="Rebecca Robinson"/>
    <s v="Meyer, Anderson and Olson"/>
    <x v="2"/>
    <n v="25610.549470000002"/>
    <n v="264"/>
    <x v="0"/>
    <d v="2018-12-26T00:00:00"/>
    <n v="0"/>
    <s v="Aspirin"/>
    <x v="0"/>
  </r>
  <r>
    <s v="Jillian Smith"/>
    <n v="82"/>
    <x v="0"/>
    <x v="0"/>
    <x v="0"/>
    <s v="B+"/>
    <x v="2"/>
    <x v="1615"/>
    <s v="Jennifer Smith"/>
    <s v="Burgess LLC"/>
    <x v="2"/>
    <n v="24055.577829999998"/>
    <n v="409"/>
    <x v="1"/>
    <d v="2020-10-26T00:00:00"/>
    <n v="2"/>
    <s v="Ibuprofen"/>
    <x v="0"/>
  </r>
  <r>
    <s v="Morgan Johnson"/>
    <n v="59"/>
    <x v="1"/>
    <x v="1"/>
    <x v="1"/>
    <s v="O+"/>
    <x v="5"/>
    <x v="46"/>
    <s v="Lynn Edwards"/>
    <s v="Brooks-Rojas"/>
    <x v="1"/>
    <n v="35644.710279999999"/>
    <n v="223"/>
    <x v="0"/>
    <d v="2019-07-04T00:00:00"/>
    <n v="8"/>
    <s v="Lipitor"/>
    <x v="2"/>
  </r>
  <r>
    <s v="Fred Sullivan"/>
    <n v="58"/>
    <x v="1"/>
    <x v="1"/>
    <x v="1"/>
    <s v="A-"/>
    <x v="5"/>
    <x v="1540"/>
    <s v="Albert Perez"/>
    <s v="Wagner-Mann"/>
    <x v="1"/>
    <n v="32588.834790000001"/>
    <n v="478"/>
    <x v="1"/>
    <d v="2019-02-23T00:00:00"/>
    <n v="26"/>
    <s v="Ibuprofen"/>
    <x v="0"/>
  </r>
  <r>
    <s v="Nathaniel Parker"/>
    <n v="73"/>
    <x v="0"/>
    <x v="1"/>
    <x v="2"/>
    <s v="AB-"/>
    <x v="1"/>
    <x v="601"/>
    <s v="Cynthia Smith"/>
    <s v="Moran LLC"/>
    <x v="1"/>
    <n v="18482.145100000002"/>
    <n v="369"/>
    <x v="1"/>
    <d v="2021-08-28T00:00:00"/>
    <n v="17"/>
    <s v="Penicillin"/>
    <x v="1"/>
  </r>
  <r>
    <s v="Monica Obrien"/>
    <n v="23"/>
    <x v="2"/>
    <x v="1"/>
    <x v="4"/>
    <s v="AB-"/>
    <x v="4"/>
    <x v="1378"/>
    <s v="Craig Clark"/>
    <s v="Campbell LLC"/>
    <x v="1"/>
    <n v="1000.512321"/>
    <n v="348"/>
    <x v="1"/>
    <d v="2020-03-19T00:00:00"/>
    <n v="3"/>
    <s v="Paracetamol"/>
    <x v="2"/>
  </r>
  <r>
    <s v="Cassandra Warner"/>
    <n v="36"/>
    <x v="1"/>
    <x v="1"/>
    <x v="1"/>
    <s v="A-"/>
    <x v="1"/>
    <x v="485"/>
    <s v="Christine Martin"/>
    <s v="Phillips and Sons"/>
    <x v="2"/>
    <n v="14846.13286"/>
    <n v="272"/>
    <x v="2"/>
    <d v="2019-02-19T00:00:00"/>
    <n v="14"/>
    <s v="Penicillin"/>
    <x v="1"/>
  </r>
  <r>
    <s v="Rachel Sanchez"/>
    <n v="77"/>
    <x v="0"/>
    <x v="1"/>
    <x v="2"/>
    <s v="A+"/>
    <x v="4"/>
    <x v="1616"/>
    <s v="Cathy Byrd"/>
    <s v="Brown-Brooks"/>
    <x v="2"/>
    <n v="12098.139870000001"/>
    <n v="349"/>
    <x v="2"/>
    <d v="2018-11-16T00:00:00"/>
    <n v="3"/>
    <s v="Aspirin"/>
    <x v="0"/>
  </r>
  <r>
    <s v="Mason Phelps"/>
    <n v="20"/>
    <x v="2"/>
    <x v="0"/>
    <x v="5"/>
    <s v="A+"/>
    <x v="1"/>
    <x v="938"/>
    <s v="Michael Robinson"/>
    <s v="Scott Inc"/>
    <x v="3"/>
    <n v="7144.9546309999996"/>
    <n v="345"/>
    <x v="1"/>
    <d v="2022-03-15T00:00:00"/>
    <n v="22"/>
    <s v="Aspirin"/>
    <x v="2"/>
  </r>
  <r>
    <s v="Rachael Henderson"/>
    <n v="25"/>
    <x v="2"/>
    <x v="0"/>
    <x v="5"/>
    <s v="A-"/>
    <x v="4"/>
    <x v="207"/>
    <s v="Dean Williams"/>
    <s v="Carrillo, Miller and Martinez"/>
    <x v="3"/>
    <n v="32763.774539999999"/>
    <n v="253"/>
    <x v="1"/>
    <d v="2022-09-01T00:00:00"/>
    <n v="21"/>
    <s v="Penicillin"/>
    <x v="0"/>
  </r>
  <r>
    <s v="Matthew Miller"/>
    <n v="50"/>
    <x v="1"/>
    <x v="0"/>
    <x v="3"/>
    <s v="AB+"/>
    <x v="2"/>
    <x v="816"/>
    <s v="Elizabeth Mcdaniel"/>
    <s v="Mitchell, Cunningham and Guerrero"/>
    <x v="2"/>
    <n v="16669.21214"/>
    <n v="293"/>
    <x v="0"/>
    <d v="2020-02-26T00:00:00"/>
    <n v="19"/>
    <s v="Aspirin"/>
    <x v="2"/>
  </r>
  <r>
    <s v="Kimberly Taylor"/>
    <n v="50"/>
    <x v="1"/>
    <x v="1"/>
    <x v="1"/>
    <s v="A-"/>
    <x v="1"/>
    <x v="324"/>
    <s v="Alexandria Peterson"/>
    <s v="Perez, Carr and Morris"/>
    <x v="2"/>
    <n v="22881.477200000001"/>
    <n v="194"/>
    <x v="1"/>
    <d v="2023-09-15T00:00:00"/>
    <n v="20"/>
    <s v="Paracetamol"/>
    <x v="1"/>
  </r>
  <r>
    <s v="Tamara Miller"/>
    <n v="71"/>
    <x v="0"/>
    <x v="1"/>
    <x v="2"/>
    <s v="B+"/>
    <x v="1"/>
    <x v="1453"/>
    <s v="Benjamin Jackson"/>
    <s v="Phillips Ltd"/>
    <x v="3"/>
    <n v="11582.15706"/>
    <n v="225"/>
    <x v="1"/>
    <d v="2019-08-18T00:00:00"/>
    <n v="4"/>
    <s v="Aspirin"/>
    <x v="0"/>
  </r>
  <r>
    <s v="Darren Barnes"/>
    <n v="26"/>
    <x v="2"/>
    <x v="0"/>
    <x v="5"/>
    <s v="AB-"/>
    <x v="4"/>
    <x v="467"/>
    <s v="Jordan Hernandez"/>
    <s v="Johnson-Ray"/>
    <x v="4"/>
    <n v="19699.883450000001"/>
    <n v="168"/>
    <x v="1"/>
    <d v="2019-11-10T00:00:00"/>
    <n v="25"/>
    <s v="Penicillin"/>
    <x v="0"/>
  </r>
  <r>
    <s v="Bryan Mayer"/>
    <n v="29"/>
    <x v="2"/>
    <x v="1"/>
    <x v="4"/>
    <s v="AB-"/>
    <x v="5"/>
    <x v="1617"/>
    <s v="Jonathan Williams"/>
    <s v="Jordan LLC"/>
    <x v="3"/>
    <n v="27208.319370000001"/>
    <n v="126"/>
    <x v="2"/>
    <d v="2023-01-22T00:00:00"/>
    <n v="1"/>
    <s v="Ibuprofen"/>
    <x v="2"/>
  </r>
  <r>
    <s v="Yolanda Smith"/>
    <n v="20"/>
    <x v="2"/>
    <x v="0"/>
    <x v="5"/>
    <s v="O+"/>
    <x v="0"/>
    <x v="743"/>
    <s v="Steven Watson"/>
    <s v="Simpson PLC"/>
    <x v="1"/>
    <n v="6599.4109070000004"/>
    <n v="126"/>
    <x v="2"/>
    <d v="2019-03-15T00:00:00"/>
    <n v="13"/>
    <s v="Penicillin"/>
    <x v="2"/>
  </r>
  <r>
    <s v="Christine Chavez"/>
    <n v="20"/>
    <x v="2"/>
    <x v="0"/>
    <x v="5"/>
    <s v="B-"/>
    <x v="0"/>
    <x v="1356"/>
    <s v="Gary Johnson"/>
    <s v="Santos Group"/>
    <x v="3"/>
    <n v="38573.031499999997"/>
    <n v="465"/>
    <x v="2"/>
    <d v="2023-01-28T00:00:00"/>
    <n v="30"/>
    <s v="Lipitor"/>
    <x v="1"/>
  </r>
  <r>
    <s v="Jessica Greene"/>
    <n v="59"/>
    <x v="1"/>
    <x v="0"/>
    <x v="3"/>
    <s v="A-"/>
    <x v="2"/>
    <x v="1618"/>
    <s v="Michael Hall"/>
    <s v="Walsh, Harmon and Anderson"/>
    <x v="3"/>
    <n v="5803.5700820000002"/>
    <n v="333"/>
    <x v="0"/>
    <d v="2021-01-29T00:00:00"/>
    <n v="1"/>
    <s v="Aspirin"/>
    <x v="0"/>
  </r>
  <r>
    <s v="Desiree Giles"/>
    <n v="57"/>
    <x v="1"/>
    <x v="1"/>
    <x v="1"/>
    <s v="A-"/>
    <x v="5"/>
    <x v="20"/>
    <s v="Steven Adams"/>
    <s v="Bailey LLC"/>
    <x v="1"/>
    <n v="45952.567260000003"/>
    <n v="233"/>
    <x v="2"/>
    <d v="2023-03-06T00:00:00"/>
    <n v="9"/>
    <s v="Paracetamol"/>
    <x v="2"/>
  </r>
  <r>
    <s v="Carlos Gonzales"/>
    <n v="26"/>
    <x v="2"/>
    <x v="0"/>
    <x v="5"/>
    <s v="O+"/>
    <x v="4"/>
    <x v="921"/>
    <s v="Maria Townsend"/>
    <s v="Bartlett and Sons"/>
    <x v="4"/>
    <n v="34759.152199999997"/>
    <n v="305"/>
    <x v="2"/>
    <d v="2020-06-04T00:00:00"/>
    <n v="20"/>
    <s v="Penicillin"/>
    <x v="2"/>
  </r>
  <r>
    <s v="Mary Torres"/>
    <n v="74"/>
    <x v="0"/>
    <x v="1"/>
    <x v="2"/>
    <s v="A-"/>
    <x v="5"/>
    <x v="764"/>
    <s v="Wendy Barnes"/>
    <s v="Harris Group"/>
    <x v="2"/>
    <n v="71311.013479999994"/>
    <n v="469"/>
    <x v="1"/>
    <d v="2019-01-23T00:00:00"/>
    <n v="3"/>
    <s v="Penicillin"/>
    <x v="1"/>
  </r>
  <r>
    <s v="Jessica Moore"/>
    <n v="26"/>
    <x v="2"/>
    <x v="1"/>
    <x v="4"/>
    <s v="B+"/>
    <x v="1"/>
    <x v="830"/>
    <s v="Jacob Williams"/>
    <s v="Wolfe-Thomas"/>
    <x v="1"/>
    <n v="41369.881780000003"/>
    <n v="354"/>
    <x v="2"/>
    <d v="2020-03-22T00:00:00"/>
    <n v="4"/>
    <s v="Aspirin"/>
    <x v="0"/>
  </r>
  <r>
    <s v="Dr. Kenneth Ford"/>
    <n v="80"/>
    <x v="0"/>
    <x v="1"/>
    <x v="2"/>
    <s v="A-"/>
    <x v="3"/>
    <x v="965"/>
    <s v="Daniel Austin"/>
    <s v="Anderson, Ritter and Lee"/>
    <x v="3"/>
    <n v="28281.421030000001"/>
    <n v="161"/>
    <x v="0"/>
    <d v="2023-08-17T00:00:00"/>
    <n v="4"/>
    <s v="Paracetamol"/>
    <x v="0"/>
  </r>
  <r>
    <s v="Elizabeth Ayers"/>
    <n v="54"/>
    <x v="1"/>
    <x v="1"/>
    <x v="1"/>
    <s v="O-"/>
    <x v="4"/>
    <x v="1101"/>
    <s v="Kevin Sandoval"/>
    <s v="Smith, Mcmahon and Hayes"/>
    <x v="3"/>
    <n v="11522.568649999999"/>
    <n v="426"/>
    <x v="1"/>
    <d v="2020-12-24T00:00:00"/>
    <n v="13"/>
    <s v="Paracetamol"/>
    <x v="0"/>
  </r>
  <r>
    <s v="Jennifer Carter"/>
    <n v="34"/>
    <x v="2"/>
    <x v="0"/>
    <x v="5"/>
    <s v="O+"/>
    <x v="1"/>
    <x v="1619"/>
    <s v="Anthony Murphy"/>
    <s v="White, Price and Miller"/>
    <x v="1"/>
    <n v="6830.8780139999999"/>
    <n v="385"/>
    <x v="2"/>
    <d v="2021-10-13T00:00:00"/>
    <n v="14"/>
    <s v="Penicillin"/>
    <x v="0"/>
  </r>
  <r>
    <s v="Timothy Holland"/>
    <n v="18"/>
    <x v="2"/>
    <x v="1"/>
    <x v="4"/>
    <s v="AB-"/>
    <x v="4"/>
    <x v="1068"/>
    <s v="David Johnson"/>
    <s v="Johnson LLC"/>
    <x v="3"/>
    <n v="31006.010109999999"/>
    <n v="172"/>
    <x v="1"/>
    <d v="2022-02-27T00:00:00"/>
    <n v="11"/>
    <s v="Aspirin"/>
    <x v="2"/>
  </r>
  <r>
    <s v="Richard Wells"/>
    <n v="29"/>
    <x v="2"/>
    <x v="1"/>
    <x v="4"/>
    <s v="B-"/>
    <x v="5"/>
    <x v="1534"/>
    <s v="Nicholas Sparks"/>
    <s v="Ball, Griffith and Frederick"/>
    <x v="3"/>
    <n v="63003.723570000002"/>
    <n v="209"/>
    <x v="0"/>
    <d v="2019-09-04T00:00:00"/>
    <n v="8"/>
    <s v="Penicillin"/>
    <x v="2"/>
  </r>
  <r>
    <s v="Jessica Lynch"/>
    <n v="55"/>
    <x v="1"/>
    <x v="1"/>
    <x v="1"/>
    <s v="A-"/>
    <x v="5"/>
    <x v="0"/>
    <s v="Christopher Edwards"/>
    <s v="Cardenas-Johnson"/>
    <x v="2"/>
    <n v="58057.880340000003"/>
    <n v="111"/>
    <x v="2"/>
    <d v="2022-12-15T00:00:00"/>
    <n v="28"/>
    <s v="Lipitor"/>
    <x v="0"/>
  </r>
  <r>
    <s v="Robert Stewart"/>
    <n v="64"/>
    <x v="0"/>
    <x v="1"/>
    <x v="2"/>
    <s v="AB-"/>
    <x v="4"/>
    <x v="1216"/>
    <s v="Brian Villa"/>
    <s v="Jimenez, Myers and Bennett"/>
    <x v="4"/>
    <n v="34506.818780000001"/>
    <n v="334"/>
    <x v="1"/>
    <d v="2022-03-13T00:00:00"/>
    <n v="18"/>
    <s v="Paracetamol"/>
    <x v="1"/>
  </r>
  <r>
    <s v="Cynthia York"/>
    <n v="63"/>
    <x v="0"/>
    <x v="1"/>
    <x v="2"/>
    <s v="AB-"/>
    <x v="2"/>
    <x v="750"/>
    <s v="Rachel Gardner"/>
    <s v="Watson-Hamilton"/>
    <x v="3"/>
    <n v="3779.3676519999999"/>
    <n v="333"/>
    <x v="2"/>
    <d v="2021-03-02T00:00:00"/>
    <n v="1"/>
    <s v="Lipitor"/>
    <x v="1"/>
  </r>
  <r>
    <s v="Rachael Green"/>
    <n v="27"/>
    <x v="2"/>
    <x v="0"/>
    <x v="5"/>
    <s v="AB-"/>
    <x v="2"/>
    <x v="881"/>
    <s v="Anthony Francis"/>
    <s v="Smith Ltd"/>
    <x v="1"/>
    <n v="22169.287130000001"/>
    <n v="406"/>
    <x v="0"/>
    <d v="2023-10-28T00:00:00"/>
    <n v="3"/>
    <s v="Aspirin"/>
    <x v="2"/>
  </r>
  <r>
    <s v="Steven Smith"/>
    <n v="24"/>
    <x v="2"/>
    <x v="1"/>
    <x v="4"/>
    <s v="A-"/>
    <x v="4"/>
    <x v="1019"/>
    <s v="Amy Diaz"/>
    <s v="Obrien, Massey and Clark"/>
    <x v="4"/>
    <n v="25339.678339999999"/>
    <n v="261"/>
    <x v="1"/>
    <d v="2021-05-03T00:00:00"/>
    <n v="18"/>
    <s v="Lipitor"/>
    <x v="1"/>
  </r>
  <r>
    <s v="Joseph Duran"/>
    <n v="81"/>
    <x v="0"/>
    <x v="1"/>
    <x v="2"/>
    <s v="AB+"/>
    <x v="0"/>
    <x v="791"/>
    <s v="Rebecca Christensen"/>
    <s v="Clark, Jordan and Simpson"/>
    <x v="0"/>
    <n v="58923.574809999998"/>
    <n v="329"/>
    <x v="2"/>
    <d v="2020-08-21T00:00:00"/>
    <n v="28"/>
    <s v="Aspirin"/>
    <x v="2"/>
  </r>
  <r>
    <s v="Lisa Thomas"/>
    <n v="42"/>
    <x v="1"/>
    <x v="0"/>
    <x v="3"/>
    <s v="AB-"/>
    <x v="3"/>
    <x v="715"/>
    <s v="Gabrielle Miller"/>
    <s v="Lee, Ruiz and Morris"/>
    <x v="3"/>
    <n v="15719.288560000001"/>
    <n v="444"/>
    <x v="0"/>
    <d v="2020-08-15T00:00:00"/>
    <n v="3"/>
    <s v="Paracetamol"/>
    <x v="2"/>
  </r>
  <r>
    <s v="Paul Dudley"/>
    <n v="24"/>
    <x v="2"/>
    <x v="1"/>
    <x v="4"/>
    <s v="AB+"/>
    <x v="5"/>
    <x v="193"/>
    <s v="Anna Miles"/>
    <s v="Lara Ltd"/>
    <x v="4"/>
    <n v="46427.756509999999"/>
    <n v="371"/>
    <x v="0"/>
    <d v="2023-07-20T00:00:00"/>
    <n v="9"/>
    <s v="Ibuprofen"/>
    <x v="0"/>
  </r>
  <r>
    <s v="Andrea Willis"/>
    <n v="76"/>
    <x v="0"/>
    <x v="0"/>
    <x v="0"/>
    <s v="B+"/>
    <x v="2"/>
    <x v="369"/>
    <s v="Anna Hall"/>
    <s v="Sanchez, Perry and Caldwell"/>
    <x v="0"/>
    <n v="13834.93404"/>
    <n v="313"/>
    <x v="2"/>
    <d v="2022-11-06T00:00:00"/>
    <n v="20"/>
    <s v="Aspirin"/>
    <x v="1"/>
  </r>
  <r>
    <s v="Jaclyn Jones"/>
    <n v="84"/>
    <x v="0"/>
    <x v="0"/>
    <x v="0"/>
    <s v="B-"/>
    <x v="3"/>
    <x v="659"/>
    <s v="Thomas Robinson"/>
    <s v="Richards-George"/>
    <x v="1"/>
    <n v="3517.25038"/>
    <n v="437"/>
    <x v="0"/>
    <d v="2023-01-10T00:00:00"/>
    <n v="2"/>
    <s v="Lipitor"/>
    <x v="2"/>
  </r>
  <r>
    <s v="Sara Ward"/>
    <n v="36"/>
    <x v="1"/>
    <x v="0"/>
    <x v="3"/>
    <s v="AB-"/>
    <x v="2"/>
    <x v="771"/>
    <s v="Bianca Phillips"/>
    <s v="Roberts-Rollins"/>
    <x v="2"/>
    <n v="6741.9499040000001"/>
    <n v="399"/>
    <x v="1"/>
    <d v="2023-07-26T00:00:00"/>
    <n v="4"/>
    <s v="Aspirin"/>
    <x v="0"/>
  </r>
  <r>
    <s v="Deanna Marsh"/>
    <n v="53"/>
    <x v="1"/>
    <x v="1"/>
    <x v="1"/>
    <s v="A+"/>
    <x v="1"/>
    <x v="1197"/>
    <s v="Michael Clark"/>
    <s v="Fry, Wright and Hunter"/>
    <x v="2"/>
    <n v="41500.812720000002"/>
    <n v="373"/>
    <x v="2"/>
    <d v="2019-01-31T00:00:00"/>
    <n v="28"/>
    <s v="Ibuprofen"/>
    <x v="0"/>
  </r>
  <r>
    <s v="Annette Jones"/>
    <n v="25"/>
    <x v="2"/>
    <x v="1"/>
    <x v="4"/>
    <s v="A+"/>
    <x v="4"/>
    <x v="69"/>
    <s v="Catherine Wade"/>
    <s v="Berry, Flowers and Fischer"/>
    <x v="2"/>
    <n v="12390.78666"/>
    <n v="138"/>
    <x v="2"/>
    <d v="2020-03-29T00:00:00"/>
    <n v="1"/>
    <s v="Penicillin"/>
    <x v="2"/>
  </r>
  <r>
    <s v="Gary Smith"/>
    <n v="28"/>
    <x v="2"/>
    <x v="0"/>
    <x v="5"/>
    <s v="O-"/>
    <x v="1"/>
    <x v="340"/>
    <s v="Shelly Myers"/>
    <s v="Perry-Hayes"/>
    <x v="3"/>
    <n v="38047.740689999999"/>
    <n v="240"/>
    <x v="1"/>
    <d v="2022-05-08T00:00:00"/>
    <n v="21"/>
    <s v="Paracetamol"/>
    <x v="0"/>
  </r>
  <r>
    <s v="Jeffrey Davis"/>
    <n v="75"/>
    <x v="0"/>
    <x v="0"/>
    <x v="0"/>
    <s v="B+"/>
    <x v="4"/>
    <x v="1525"/>
    <s v="Eric Valencia"/>
    <s v="Hunt-Johnson"/>
    <x v="0"/>
    <n v="4665.1224849999999"/>
    <n v="280"/>
    <x v="1"/>
    <d v="2020-10-13T00:00:00"/>
    <n v="5"/>
    <s v="Penicillin"/>
    <x v="0"/>
  </r>
  <r>
    <s v="Todd Saunders"/>
    <n v="75"/>
    <x v="0"/>
    <x v="0"/>
    <x v="0"/>
    <s v="O+"/>
    <x v="4"/>
    <x v="1040"/>
    <s v="Nancy Snyder"/>
    <s v="Caldwell-Liu"/>
    <x v="1"/>
    <n v="22803.926029999999"/>
    <n v="413"/>
    <x v="1"/>
    <d v="2021-09-17T00:00:00"/>
    <n v="22"/>
    <s v="Penicillin"/>
    <x v="2"/>
  </r>
  <r>
    <s v="Raymond Boyer"/>
    <n v="61"/>
    <x v="0"/>
    <x v="0"/>
    <x v="0"/>
    <s v="AB+"/>
    <x v="4"/>
    <x v="340"/>
    <s v="Dustin Hamilton"/>
    <s v="Gates, Gutierrez and Sullivan"/>
    <x v="0"/>
    <n v="16652.104350000001"/>
    <n v="365"/>
    <x v="1"/>
    <d v="2022-05-06T00:00:00"/>
    <n v="19"/>
    <s v="Lipitor"/>
    <x v="0"/>
  </r>
  <r>
    <s v="Logan Castillo"/>
    <n v="46"/>
    <x v="1"/>
    <x v="1"/>
    <x v="1"/>
    <s v="AB-"/>
    <x v="3"/>
    <x v="211"/>
    <s v="Charlotte Ferguson"/>
    <s v="Moreno, Gray and Juarez"/>
    <x v="0"/>
    <n v="7103.8457159999998"/>
    <n v="368"/>
    <x v="0"/>
    <d v="2023-06-07T00:00:00"/>
    <n v="21"/>
    <s v="Aspirin"/>
    <x v="0"/>
  </r>
  <r>
    <s v="Shawna White"/>
    <n v="67"/>
    <x v="0"/>
    <x v="0"/>
    <x v="0"/>
    <s v="A-"/>
    <x v="5"/>
    <x v="58"/>
    <s v="Debra Brown"/>
    <s v="Gonzales Inc"/>
    <x v="2"/>
    <n v="65080.05704"/>
    <n v="112"/>
    <x v="1"/>
    <d v="2020-01-26T00:00:00"/>
    <n v="7"/>
    <s v="Aspirin"/>
    <x v="1"/>
  </r>
  <r>
    <s v="Angelica Allen"/>
    <n v="57"/>
    <x v="1"/>
    <x v="1"/>
    <x v="1"/>
    <s v="B-"/>
    <x v="1"/>
    <x v="450"/>
    <s v="Kristi Hayes"/>
    <s v="Stevenson-Moreno"/>
    <x v="2"/>
    <n v="42480.293429999998"/>
    <n v="469"/>
    <x v="1"/>
    <d v="2019-09-06T00:00:00"/>
    <n v="21"/>
    <s v="Penicillin"/>
    <x v="1"/>
  </r>
  <r>
    <s v="David Williams"/>
    <n v="55"/>
    <x v="1"/>
    <x v="0"/>
    <x v="3"/>
    <s v="B-"/>
    <x v="4"/>
    <x v="1071"/>
    <s v="Jocelyn Morgan"/>
    <s v="Pena, Ferguson and Frazier"/>
    <x v="1"/>
    <n v="10609.909509999999"/>
    <n v="313"/>
    <x v="1"/>
    <d v="2020-02-28T00:00:00"/>
    <n v="7"/>
    <s v="Penicillin"/>
    <x v="0"/>
  </r>
  <r>
    <s v="Tracy Lopez"/>
    <n v="70"/>
    <x v="0"/>
    <x v="0"/>
    <x v="0"/>
    <s v="B+"/>
    <x v="4"/>
    <x v="1348"/>
    <s v="Nathan Mosley"/>
    <s v="Rose-Walker"/>
    <x v="0"/>
    <n v="26408.725419999999"/>
    <n v="172"/>
    <x v="1"/>
    <d v="2022-09-19T00:00:00"/>
    <n v="6"/>
    <s v="Ibuprofen"/>
    <x v="2"/>
  </r>
  <r>
    <s v="Thomas Munoz"/>
    <n v="82"/>
    <x v="0"/>
    <x v="1"/>
    <x v="2"/>
    <s v="AB-"/>
    <x v="0"/>
    <x v="315"/>
    <s v="Emily Castillo"/>
    <s v="Martin and Sons"/>
    <x v="2"/>
    <n v="54337.929759999999"/>
    <n v="153"/>
    <x v="2"/>
    <d v="2021-12-12T00:00:00"/>
    <n v="17"/>
    <s v="Lipitor"/>
    <x v="1"/>
  </r>
  <r>
    <s v="Jennifer Zuniga"/>
    <n v="82"/>
    <x v="0"/>
    <x v="0"/>
    <x v="0"/>
    <s v="B-"/>
    <x v="0"/>
    <x v="1129"/>
    <s v="Brandon Simon"/>
    <s v="Brown, Valdez and Brown"/>
    <x v="1"/>
    <n v="22373.60152"/>
    <n v="101"/>
    <x v="2"/>
    <d v="2021-10-17T00:00:00"/>
    <n v="19"/>
    <s v="Aspirin"/>
    <x v="1"/>
  </r>
  <r>
    <s v="Sherri Scott"/>
    <n v="66"/>
    <x v="0"/>
    <x v="0"/>
    <x v="0"/>
    <s v="A+"/>
    <x v="4"/>
    <x v="155"/>
    <s v="Samantha Webb"/>
    <s v="Callahan PLC"/>
    <x v="2"/>
    <n v="16230.452789999999"/>
    <n v="476"/>
    <x v="2"/>
    <d v="2022-03-14T00:00:00"/>
    <n v="24"/>
    <s v="Aspirin"/>
    <x v="1"/>
  </r>
  <r>
    <s v="Cody Bates"/>
    <n v="79"/>
    <x v="0"/>
    <x v="1"/>
    <x v="2"/>
    <s v="A-"/>
    <x v="5"/>
    <x v="1620"/>
    <s v="Mary Brown"/>
    <s v="Lewis-Cox"/>
    <x v="3"/>
    <n v="44484.803950000001"/>
    <n v="494"/>
    <x v="0"/>
    <d v="2021-12-12T00:00:00"/>
    <n v="18"/>
    <s v="Aspirin"/>
    <x v="0"/>
  </r>
  <r>
    <s v="Randy Stewart"/>
    <n v="46"/>
    <x v="1"/>
    <x v="0"/>
    <x v="3"/>
    <s v="AB+"/>
    <x v="2"/>
    <x v="1427"/>
    <s v="Lauren Knox"/>
    <s v="Lee, Turner and Cross"/>
    <x v="3"/>
    <n v="3722.8103729999998"/>
    <n v="368"/>
    <x v="0"/>
    <d v="2019-04-24T00:00:00"/>
    <n v="4"/>
    <s v="Ibuprofen"/>
    <x v="2"/>
  </r>
  <r>
    <s v="Ann Joseph"/>
    <n v="39"/>
    <x v="1"/>
    <x v="0"/>
    <x v="3"/>
    <s v="A-"/>
    <x v="2"/>
    <x v="1621"/>
    <s v="Crystal Robinson"/>
    <s v="Guzman and Sons"/>
    <x v="1"/>
    <n v="20203.3354"/>
    <n v="482"/>
    <x v="2"/>
    <d v="2022-12-11T00:00:00"/>
    <n v="16"/>
    <s v="Penicillin"/>
    <x v="1"/>
  </r>
  <r>
    <s v="Elizabeth Webb"/>
    <n v="35"/>
    <x v="1"/>
    <x v="0"/>
    <x v="3"/>
    <s v="B-"/>
    <x v="0"/>
    <x v="1622"/>
    <s v="Wendy Allen"/>
    <s v="Holt, Holmes and Luna"/>
    <x v="4"/>
    <n v="55152.30083"/>
    <n v="438"/>
    <x v="2"/>
    <d v="2022-10-28T00:00:00"/>
    <n v="5"/>
    <s v="Ibuprofen"/>
    <x v="1"/>
  </r>
  <r>
    <s v="Erika Miller"/>
    <n v="82"/>
    <x v="0"/>
    <x v="0"/>
    <x v="0"/>
    <s v="B-"/>
    <x v="5"/>
    <x v="1335"/>
    <s v="Benjamin Larson"/>
    <s v="Austin, Kane and Peterson"/>
    <x v="1"/>
    <n v="29813.066579999999"/>
    <n v="212"/>
    <x v="2"/>
    <d v="2021-08-20T00:00:00"/>
    <n v="28"/>
    <s v="Paracetamol"/>
    <x v="0"/>
  </r>
  <r>
    <s v="Carlos Esparza"/>
    <n v="38"/>
    <x v="1"/>
    <x v="0"/>
    <x v="3"/>
    <s v="B+"/>
    <x v="3"/>
    <x v="1614"/>
    <s v="Jacqueline Morgan"/>
    <s v="Smith-Peterson"/>
    <x v="3"/>
    <n v="3535.7177120000001"/>
    <n v="257"/>
    <x v="0"/>
    <d v="2020-09-24T00:00:00"/>
    <n v="22"/>
    <s v="Ibuprofen"/>
    <x v="1"/>
  </r>
  <r>
    <s v="Jill Cummings"/>
    <n v="52"/>
    <x v="1"/>
    <x v="1"/>
    <x v="1"/>
    <s v="O-"/>
    <x v="4"/>
    <x v="1192"/>
    <s v="Jaclyn Cooper"/>
    <s v="Montgomery, Hanson and Mata"/>
    <x v="0"/>
    <n v="27684.18316"/>
    <n v="311"/>
    <x v="1"/>
    <d v="2021-09-14T00:00:00"/>
    <n v="24"/>
    <s v="Ibuprofen"/>
    <x v="2"/>
  </r>
  <r>
    <s v="Michael Rodriguez"/>
    <n v="35"/>
    <x v="1"/>
    <x v="1"/>
    <x v="1"/>
    <s v="AB+"/>
    <x v="4"/>
    <x v="862"/>
    <s v="James Preston"/>
    <s v="Diaz Inc"/>
    <x v="3"/>
    <n v="25746.48904"/>
    <n v="122"/>
    <x v="1"/>
    <d v="2023-11-24T00:00:00"/>
    <n v="28"/>
    <s v="Ibuprofen"/>
    <x v="0"/>
  </r>
  <r>
    <s v="Vanessa Mcmillan"/>
    <n v="52"/>
    <x v="1"/>
    <x v="0"/>
    <x v="3"/>
    <s v="A-"/>
    <x v="0"/>
    <x v="499"/>
    <s v="Ann Hill"/>
    <s v="Anderson-Miller"/>
    <x v="1"/>
    <n v="19319.205440000002"/>
    <n v="261"/>
    <x v="2"/>
    <d v="2022-10-18T00:00:00"/>
    <n v="21"/>
    <s v="Ibuprofen"/>
    <x v="1"/>
  </r>
  <r>
    <s v="Janet Macias"/>
    <n v="53"/>
    <x v="1"/>
    <x v="1"/>
    <x v="1"/>
    <s v="O+"/>
    <x v="4"/>
    <x v="173"/>
    <s v="Julian Richard"/>
    <s v="Baker, Mcgee and Harvey"/>
    <x v="4"/>
    <n v="27959.592670000002"/>
    <n v="294"/>
    <x v="2"/>
    <d v="2022-07-09T00:00:00"/>
    <n v="12"/>
    <s v="Ibuprofen"/>
    <x v="0"/>
  </r>
  <r>
    <s v="Andrew Brown"/>
    <n v="69"/>
    <x v="0"/>
    <x v="1"/>
    <x v="2"/>
    <s v="B+"/>
    <x v="3"/>
    <x v="93"/>
    <s v="Trevor Becker"/>
    <s v="Gordon-Fox"/>
    <x v="4"/>
    <n v="14665.68526"/>
    <n v="461"/>
    <x v="0"/>
    <d v="2020-02-27T00:00:00"/>
    <n v="1"/>
    <s v="Ibuprofen"/>
    <x v="0"/>
  </r>
  <r>
    <s v="Leslie Ross"/>
    <n v="54"/>
    <x v="1"/>
    <x v="0"/>
    <x v="3"/>
    <s v="AB-"/>
    <x v="2"/>
    <x v="1016"/>
    <s v="Brian King"/>
    <s v="Woods LLC"/>
    <x v="0"/>
    <n v="21705.86535"/>
    <n v="227"/>
    <x v="1"/>
    <d v="2020-08-01T00:00:00"/>
    <n v="5"/>
    <s v="Ibuprofen"/>
    <x v="1"/>
  </r>
  <r>
    <s v="Melissa Brown"/>
    <n v="33"/>
    <x v="2"/>
    <x v="1"/>
    <x v="4"/>
    <s v="A-"/>
    <x v="5"/>
    <x v="386"/>
    <s v="Shane Gonzalez"/>
    <s v="Smith, Hudson and Baker"/>
    <x v="3"/>
    <n v="33140.329210000004"/>
    <n v="408"/>
    <x v="0"/>
    <d v="2021-06-29T00:00:00"/>
    <n v="5"/>
    <s v="Aspirin"/>
    <x v="2"/>
  </r>
  <r>
    <s v="Kristen Hobbs"/>
    <n v="77"/>
    <x v="0"/>
    <x v="1"/>
    <x v="2"/>
    <s v="B+"/>
    <x v="5"/>
    <x v="285"/>
    <s v="Sean Solis"/>
    <s v="Vargas, Hill and Gonzalez"/>
    <x v="2"/>
    <n v="22059.77677"/>
    <n v="129"/>
    <x v="2"/>
    <d v="2020-04-05T00:00:00"/>
    <n v="21"/>
    <s v="Ibuprofen"/>
    <x v="2"/>
  </r>
  <r>
    <s v="Ronald Riddle"/>
    <n v="57"/>
    <x v="1"/>
    <x v="0"/>
    <x v="3"/>
    <s v="B+"/>
    <x v="5"/>
    <x v="389"/>
    <s v="Charles Taylor"/>
    <s v="Ramirez, Kane and Taylor"/>
    <x v="1"/>
    <n v="24927.228739999999"/>
    <n v="135"/>
    <x v="2"/>
    <d v="2021-01-27T00:00:00"/>
    <n v="8"/>
    <s v="Penicillin"/>
    <x v="1"/>
  </r>
  <r>
    <s v="Russell Bell"/>
    <n v="59"/>
    <x v="1"/>
    <x v="1"/>
    <x v="1"/>
    <s v="O-"/>
    <x v="4"/>
    <x v="38"/>
    <s v="Jeffrey Myers"/>
    <s v="Brown, Baker and Holland"/>
    <x v="3"/>
    <n v="4953.6077869999999"/>
    <n v="224"/>
    <x v="1"/>
    <d v="2021-03-14T00:00:00"/>
    <n v="18"/>
    <s v="Paracetamol"/>
    <x v="0"/>
  </r>
  <r>
    <s v="Joseph King"/>
    <n v="61"/>
    <x v="0"/>
    <x v="0"/>
    <x v="0"/>
    <s v="AB+"/>
    <x v="2"/>
    <x v="1199"/>
    <s v="Jennifer Goodman"/>
    <s v="Wiley, Jones and Austin"/>
    <x v="3"/>
    <n v="4612.3329359999998"/>
    <n v="465"/>
    <x v="2"/>
    <d v="2023-09-05T00:00:00"/>
    <n v="14"/>
    <s v="Paracetamol"/>
    <x v="0"/>
  </r>
  <r>
    <s v="Gabriel Wallace"/>
    <n v="55"/>
    <x v="1"/>
    <x v="0"/>
    <x v="3"/>
    <s v="A-"/>
    <x v="2"/>
    <x v="713"/>
    <s v="Alejandro Brown"/>
    <s v="Douglas, Nguyen and Mendoza"/>
    <x v="3"/>
    <n v="23057.30312"/>
    <n v="458"/>
    <x v="1"/>
    <d v="2020-02-07T00:00:00"/>
    <n v="20"/>
    <s v="Penicillin"/>
    <x v="2"/>
  </r>
  <r>
    <s v="Jeffrey Carrillo"/>
    <n v="37"/>
    <x v="1"/>
    <x v="1"/>
    <x v="1"/>
    <s v="B+"/>
    <x v="4"/>
    <x v="373"/>
    <s v="Michael Rosales"/>
    <s v="Kane-Griffith"/>
    <x v="3"/>
    <n v="20709.945080000001"/>
    <n v="296"/>
    <x v="2"/>
    <d v="2020-11-27T00:00:00"/>
    <n v="29"/>
    <s v="Aspirin"/>
    <x v="1"/>
  </r>
  <r>
    <s v="Julie Dunlap"/>
    <n v="78"/>
    <x v="0"/>
    <x v="0"/>
    <x v="0"/>
    <s v="O+"/>
    <x v="5"/>
    <x v="1356"/>
    <s v="Nathan Smith"/>
    <s v="Stevens, Jones and Williams"/>
    <x v="3"/>
    <n v="30132.823820000001"/>
    <n v="149"/>
    <x v="0"/>
    <d v="2023-01-15T00:00:00"/>
    <n v="17"/>
    <s v="Aspirin"/>
    <x v="0"/>
  </r>
  <r>
    <s v="Joshua Myers"/>
    <n v="31"/>
    <x v="2"/>
    <x v="0"/>
    <x v="5"/>
    <s v="AB+"/>
    <x v="5"/>
    <x v="251"/>
    <s v="Susan Jones"/>
    <s v="Long Ltd"/>
    <x v="4"/>
    <n v="59676.097280000002"/>
    <n v="284"/>
    <x v="1"/>
    <d v="2022-06-03T00:00:00"/>
    <n v="18"/>
    <s v="Ibuprofen"/>
    <x v="0"/>
  </r>
  <r>
    <s v="Dr. Michael Smith PhD"/>
    <n v="33"/>
    <x v="2"/>
    <x v="0"/>
    <x v="5"/>
    <s v="A+"/>
    <x v="1"/>
    <x v="1293"/>
    <s v="Tracy Martin"/>
    <s v="Stein, Long and Williamson"/>
    <x v="1"/>
    <n v="17663.999970000001"/>
    <n v="472"/>
    <x v="2"/>
    <d v="2018-11-21T00:00:00"/>
    <n v="15"/>
    <s v="Penicillin"/>
    <x v="1"/>
  </r>
  <r>
    <s v="Christopher Alvarado"/>
    <n v="51"/>
    <x v="1"/>
    <x v="1"/>
    <x v="1"/>
    <s v="O-"/>
    <x v="4"/>
    <x v="1193"/>
    <s v="Kevin Navarro"/>
    <s v="Nguyen, Tucker and Kaufman"/>
    <x v="1"/>
    <n v="9220.7895879999996"/>
    <n v="321"/>
    <x v="1"/>
    <d v="2022-06-13T00:00:00"/>
    <n v="29"/>
    <s v="Penicillin"/>
    <x v="1"/>
  </r>
  <r>
    <s v="Brian Fox"/>
    <n v="27"/>
    <x v="2"/>
    <x v="1"/>
    <x v="4"/>
    <s v="O-"/>
    <x v="1"/>
    <x v="167"/>
    <s v="Allison Martinez"/>
    <s v="Anderson, Nichols and Bradley"/>
    <x v="3"/>
    <n v="35381.550510000001"/>
    <n v="427"/>
    <x v="2"/>
    <d v="2020-05-22T00:00:00"/>
    <n v="9"/>
    <s v="Paracetamol"/>
    <x v="1"/>
  </r>
  <r>
    <s v="Charles Butler"/>
    <n v="57"/>
    <x v="1"/>
    <x v="0"/>
    <x v="3"/>
    <s v="AB+"/>
    <x v="2"/>
    <x v="842"/>
    <s v="Laurie Hunter"/>
    <s v="Walker, Manning and Hunter"/>
    <x v="2"/>
    <n v="4707.3898470000004"/>
    <n v="457"/>
    <x v="2"/>
    <d v="2023-10-27T00:00:00"/>
    <n v="12"/>
    <s v="Penicillin"/>
    <x v="2"/>
  </r>
  <r>
    <s v="Steven Osborne"/>
    <n v="19"/>
    <x v="2"/>
    <x v="1"/>
    <x v="4"/>
    <s v="B-"/>
    <x v="3"/>
    <x v="33"/>
    <s v="Jennifer Frye"/>
    <s v="Berry Ltd"/>
    <x v="3"/>
    <n v="11702.40134"/>
    <n v="257"/>
    <x v="2"/>
    <d v="2021-02-08T00:00:00"/>
    <n v="10"/>
    <s v="Penicillin"/>
    <x v="2"/>
  </r>
  <r>
    <s v="Kelly Baker"/>
    <n v="52"/>
    <x v="1"/>
    <x v="0"/>
    <x v="3"/>
    <s v="A-"/>
    <x v="0"/>
    <x v="853"/>
    <s v="Victoria Fuller"/>
    <s v="Lewis, Barton and Turner"/>
    <x v="4"/>
    <n v="18035.357499999998"/>
    <n v="429"/>
    <x v="2"/>
    <d v="2019-02-21T00:00:00"/>
    <n v="27"/>
    <s v="Lipitor"/>
    <x v="2"/>
  </r>
  <r>
    <s v="Randy Buchanan"/>
    <n v="66"/>
    <x v="0"/>
    <x v="0"/>
    <x v="0"/>
    <s v="AB+"/>
    <x v="4"/>
    <x v="453"/>
    <s v="Richard Jones"/>
    <s v="Gonzales, Peterson and Wallace"/>
    <x v="3"/>
    <n v="24213.807390000002"/>
    <n v="227"/>
    <x v="1"/>
    <d v="2023-01-17T00:00:00"/>
    <n v="21"/>
    <s v="Paracetamol"/>
    <x v="2"/>
  </r>
  <r>
    <s v="Anne Hernandez"/>
    <n v="75"/>
    <x v="0"/>
    <x v="0"/>
    <x v="0"/>
    <s v="A-"/>
    <x v="0"/>
    <x v="1285"/>
    <s v="Laura Reese"/>
    <s v="Cook PLC"/>
    <x v="3"/>
    <n v="12901.76802"/>
    <n v="468"/>
    <x v="2"/>
    <d v="2019-08-18T00:00:00"/>
    <n v="29"/>
    <s v="Aspirin"/>
    <x v="1"/>
  </r>
  <r>
    <s v="Daniel Carter"/>
    <n v="31"/>
    <x v="2"/>
    <x v="1"/>
    <x v="4"/>
    <s v="AB-"/>
    <x v="4"/>
    <x v="1270"/>
    <s v="Christopher Sanchez"/>
    <s v="Ross-English"/>
    <x v="4"/>
    <n v="12026.96845"/>
    <n v="130"/>
    <x v="2"/>
    <d v="2021-09-12T00:00:00"/>
    <n v="4"/>
    <s v="Paracetamol"/>
    <x v="2"/>
  </r>
  <r>
    <s v="Valerie Williams"/>
    <n v="50"/>
    <x v="1"/>
    <x v="1"/>
    <x v="1"/>
    <s v="B+"/>
    <x v="5"/>
    <x v="283"/>
    <s v="Thomas Perry"/>
    <s v="Vega-Ward"/>
    <x v="1"/>
    <n v="45032.049229999997"/>
    <n v="417"/>
    <x v="0"/>
    <d v="2023-07-03T00:00:00"/>
    <n v="19"/>
    <s v="Paracetamol"/>
    <x v="1"/>
  </r>
  <r>
    <s v="Jonathan Austin"/>
    <n v="66"/>
    <x v="0"/>
    <x v="0"/>
    <x v="0"/>
    <s v="B+"/>
    <x v="5"/>
    <x v="13"/>
    <s v="Daniel Garcia"/>
    <s v="Martinez-Thompson"/>
    <x v="1"/>
    <n v="76031.08941"/>
    <n v="418"/>
    <x v="1"/>
    <d v="2021-08-26T00:00:00"/>
    <n v="28"/>
    <s v="Lipitor"/>
    <x v="0"/>
  </r>
  <r>
    <s v="Andrew Mills"/>
    <n v="36"/>
    <x v="1"/>
    <x v="1"/>
    <x v="1"/>
    <s v="A-"/>
    <x v="2"/>
    <x v="222"/>
    <s v="Joel Rowe"/>
    <s v="Ball-Morris"/>
    <x v="4"/>
    <n v="6116.4061670000001"/>
    <n v="256"/>
    <x v="1"/>
    <d v="2021-05-11T00:00:00"/>
    <n v="30"/>
    <s v="Penicillin"/>
    <x v="0"/>
  </r>
  <r>
    <s v="Luis Fisher"/>
    <n v="72"/>
    <x v="0"/>
    <x v="0"/>
    <x v="0"/>
    <s v="O+"/>
    <x v="5"/>
    <x v="545"/>
    <s v="Billy Mendoza"/>
    <s v="Stewart-Thompson"/>
    <x v="4"/>
    <n v="43422.797149999999"/>
    <n v="485"/>
    <x v="1"/>
    <d v="2021-02-11T00:00:00"/>
    <n v="29"/>
    <s v="Ibuprofen"/>
    <x v="0"/>
  </r>
  <r>
    <s v="Debra Smith"/>
    <n v="34"/>
    <x v="2"/>
    <x v="0"/>
    <x v="5"/>
    <s v="AB+"/>
    <x v="2"/>
    <x v="346"/>
    <s v="Mary Adams"/>
    <s v="Franklin-Parker"/>
    <x v="4"/>
    <n v="766.83675019999998"/>
    <n v="316"/>
    <x v="1"/>
    <d v="2021-04-26T00:00:00"/>
    <n v="27"/>
    <s v="Paracetamol"/>
    <x v="1"/>
  </r>
  <r>
    <s v="Brendan Stanley"/>
    <n v="28"/>
    <x v="2"/>
    <x v="0"/>
    <x v="5"/>
    <s v="AB-"/>
    <x v="1"/>
    <x v="492"/>
    <s v="Erika Lawrence"/>
    <s v="Burton, Garcia and Wilkerson"/>
    <x v="3"/>
    <n v="25695.88392"/>
    <n v="291"/>
    <x v="2"/>
    <d v="2023-09-26T00:00:00"/>
    <n v="7"/>
    <s v="Lipitor"/>
    <x v="2"/>
  </r>
  <r>
    <s v="John Byrd"/>
    <n v="34"/>
    <x v="2"/>
    <x v="1"/>
    <x v="4"/>
    <s v="O-"/>
    <x v="5"/>
    <x v="1623"/>
    <s v="Melissa Bell"/>
    <s v="Adams, Fritz and Smith"/>
    <x v="1"/>
    <n v="30496.370470000002"/>
    <n v="171"/>
    <x v="1"/>
    <d v="2018-11-25T00:00:00"/>
    <n v="25"/>
    <s v="Aspirin"/>
    <x v="1"/>
  </r>
  <r>
    <s v="Darin Mosley"/>
    <n v="59"/>
    <x v="1"/>
    <x v="0"/>
    <x v="3"/>
    <s v="B+"/>
    <x v="0"/>
    <x v="690"/>
    <s v="Timothy Jones"/>
    <s v="Moon-Martinez"/>
    <x v="0"/>
    <n v="6260.9479520000004"/>
    <n v="423"/>
    <x v="2"/>
    <d v="2019-11-24T00:00:00"/>
    <n v="14"/>
    <s v="Penicillin"/>
    <x v="2"/>
  </r>
  <r>
    <s v="Scott Oconnor"/>
    <n v="51"/>
    <x v="1"/>
    <x v="0"/>
    <x v="3"/>
    <s v="AB+"/>
    <x v="1"/>
    <x v="1624"/>
    <s v="Frank Dennis"/>
    <s v="Delgado-Terry"/>
    <x v="3"/>
    <n v="41237.639799999997"/>
    <n v="336"/>
    <x v="2"/>
    <d v="2023-07-12T00:00:00"/>
    <n v="14"/>
    <s v="Paracetamol"/>
    <x v="0"/>
  </r>
  <r>
    <s v="Angela Williams"/>
    <n v="65"/>
    <x v="0"/>
    <x v="0"/>
    <x v="0"/>
    <s v="A+"/>
    <x v="3"/>
    <x v="1518"/>
    <s v="Todd Davis"/>
    <s v="Stewart-Neal"/>
    <x v="3"/>
    <n v="28499.065490000001"/>
    <n v="109"/>
    <x v="0"/>
    <d v="2022-11-17T00:00:00"/>
    <n v="12"/>
    <s v="Aspirin"/>
    <x v="1"/>
  </r>
  <r>
    <s v="John Hoffman"/>
    <n v="71"/>
    <x v="0"/>
    <x v="1"/>
    <x v="2"/>
    <s v="A-"/>
    <x v="5"/>
    <x v="581"/>
    <s v="Patricia Navarro"/>
    <s v="Rodriguez Group"/>
    <x v="1"/>
    <n v="68068.852589999995"/>
    <n v="304"/>
    <x v="1"/>
    <d v="2019-07-10T00:00:00"/>
    <n v="2"/>
    <s v="Aspirin"/>
    <x v="0"/>
  </r>
  <r>
    <s v="James Green"/>
    <n v="49"/>
    <x v="1"/>
    <x v="0"/>
    <x v="3"/>
    <s v="O+"/>
    <x v="2"/>
    <x v="252"/>
    <s v="Beverly Compton"/>
    <s v="Williams Group"/>
    <x v="3"/>
    <n v="20902.828659999999"/>
    <n v="193"/>
    <x v="0"/>
    <d v="2023-02-03T00:00:00"/>
    <n v="7"/>
    <s v="Paracetamol"/>
    <x v="0"/>
  </r>
  <r>
    <s v="Shelby Brown"/>
    <n v="28"/>
    <x v="2"/>
    <x v="0"/>
    <x v="5"/>
    <s v="AB-"/>
    <x v="2"/>
    <x v="948"/>
    <s v="Melissa Paul"/>
    <s v="Donovan, Williams and Gould"/>
    <x v="2"/>
    <n v="11336.192150000001"/>
    <n v="133"/>
    <x v="1"/>
    <d v="2023-10-15T00:00:00"/>
    <n v="2"/>
    <s v="Ibuprofen"/>
    <x v="2"/>
  </r>
  <r>
    <s v="Robert Cook"/>
    <n v="44"/>
    <x v="1"/>
    <x v="0"/>
    <x v="3"/>
    <s v="B-"/>
    <x v="5"/>
    <x v="177"/>
    <s v="Kathryn Thomas"/>
    <s v="Murray, Dennis and Simmons"/>
    <x v="2"/>
    <n v="56508.009910000001"/>
    <n v="202"/>
    <x v="1"/>
    <d v="2019-08-14T00:00:00"/>
    <n v="30"/>
    <s v="Paracetamol"/>
    <x v="0"/>
  </r>
  <r>
    <s v="John Brandt"/>
    <n v="18"/>
    <x v="2"/>
    <x v="0"/>
    <x v="5"/>
    <s v="B+"/>
    <x v="1"/>
    <x v="49"/>
    <s v="Garrett Cook"/>
    <s v="Garcia-Rush"/>
    <x v="3"/>
    <n v="42053.17209"/>
    <n v="337"/>
    <x v="1"/>
    <d v="2019-06-27T00:00:00"/>
    <n v="13"/>
    <s v="Aspirin"/>
    <x v="0"/>
  </r>
  <r>
    <s v="Michael Mueller"/>
    <n v="79"/>
    <x v="0"/>
    <x v="0"/>
    <x v="0"/>
    <s v="A-"/>
    <x v="3"/>
    <x v="607"/>
    <s v="Andrew Maldonado"/>
    <s v="Green and Sons"/>
    <x v="0"/>
    <n v="8760.5985440000004"/>
    <n v="424"/>
    <x v="0"/>
    <d v="2023-10-17T00:00:00"/>
    <n v="5"/>
    <s v="Paracetamol"/>
    <x v="1"/>
  </r>
  <r>
    <s v="Tina Lee"/>
    <n v="35"/>
    <x v="1"/>
    <x v="1"/>
    <x v="1"/>
    <s v="B+"/>
    <x v="3"/>
    <x v="40"/>
    <s v="Lauren Rice"/>
    <s v="Case, Meyer and Williams"/>
    <x v="2"/>
    <n v="10097.72039"/>
    <n v="496"/>
    <x v="0"/>
    <d v="2019-04-11T00:00:00"/>
    <n v="17"/>
    <s v="Aspirin"/>
    <x v="2"/>
  </r>
  <r>
    <s v="Monica Jackson"/>
    <n v="67"/>
    <x v="0"/>
    <x v="1"/>
    <x v="2"/>
    <s v="A+"/>
    <x v="5"/>
    <x v="1456"/>
    <s v="Kristy Duncan DVM"/>
    <s v="Mitchell Group"/>
    <x v="0"/>
    <n v="20479.008679999999"/>
    <n v="367"/>
    <x v="1"/>
    <d v="2022-10-19T00:00:00"/>
    <n v="3"/>
    <s v="Penicillin"/>
    <x v="2"/>
  </r>
  <r>
    <s v="Danny Allison"/>
    <n v="40"/>
    <x v="1"/>
    <x v="1"/>
    <x v="1"/>
    <s v="B-"/>
    <x v="4"/>
    <x v="192"/>
    <s v="Carol Decker"/>
    <s v="Walter, George and Mack"/>
    <x v="3"/>
    <n v="22499.71788"/>
    <n v="370"/>
    <x v="2"/>
    <d v="2020-02-29T00:00:00"/>
    <n v="17"/>
    <s v="Ibuprofen"/>
    <x v="0"/>
  </r>
  <r>
    <s v="Daniel Wilson"/>
    <n v="42"/>
    <x v="1"/>
    <x v="0"/>
    <x v="3"/>
    <s v="B+"/>
    <x v="0"/>
    <x v="609"/>
    <s v="Mark Parker"/>
    <s v="Johnson-Donaldson"/>
    <x v="0"/>
    <n v="12071.494290000001"/>
    <n v="324"/>
    <x v="2"/>
    <d v="2022-06-10T00:00:00"/>
    <n v="3"/>
    <s v="Aspirin"/>
    <x v="0"/>
  </r>
  <r>
    <s v="Linda Allen"/>
    <n v="28"/>
    <x v="2"/>
    <x v="0"/>
    <x v="5"/>
    <s v="A+"/>
    <x v="4"/>
    <x v="1235"/>
    <s v="Amber Parker MD"/>
    <s v="Kelly-Anderson"/>
    <x v="4"/>
    <n v="33464.071470000003"/>
    <n v="237"/>
    <x v="2"/>
    <d v="2021-10-31T00:00:00"/>
    <n v="6"/>
    <s v="Lipitor"/>
    <x v="2"/>
  </r>
  <r>
    <s v="Rebecca Gomez"/>
    <n v="31"/>
    <x v="2"/>
    <x v="1"/>
    <x v="4"/>
    <s v="B+"/>
    <x v="1"/>
    <x v="144"/>
    <s v="Nicholas Gray"/>
    <s v="Petersen PLC"/>
    <x v="3"/>
    <n v="1339.313484"/>
    <n v="231"/>
    <x v="2"/>
    <d v="2022-08-25T00:00:00"/>
    <n v="25"/>
    <s v="Aspirin"/>
    <x v="2"/>
  </r>
  <r>
    <s v="Misty Meyers"/>
    <n v="62"/>
    <x v="0"/>
    <x v="1"/>
    <x v="2"/>
    <s v="AB-"/>
    <x v="3"/>
    <x v="876"/>
    <s v="Elizabeth Waller"/>
    <s v="Newman-Larson"/>
    <x v="4"/>
    <n v="18390.048589999999"/>
    <n v="279"/>
    <x v="2"/>
    <d v="2023-09-24T00:00:00"/>
    <n v="1"/>
    <s v="Penicillin"/>
    <x v="1"/>
  </r>
  <r>
    <s v="Olivia Green"/>
    <n v="42"/>
    <x v="1"/>
    <x v="1"/>
    <x v="1"/>
    <s v="O-"/>
    <x v="0"/>
    <x v="1055"/>
    <s v="Antonio Andrews MD"/>
    <s v="Hamilton, Hernandez and White"/>
    <x v="4"/>
    <n v="42130.630299999997"/>
    <n v="431"/>
    <x v="2"/>
    <d v="2022-02-11T00:00:00"/>
    <n v="19"/>
    <s v="Aspirin"/>
    <x v="2"/>
  </r>
  <r>
    <s v="Amber Sharp"/>
    <n v="81"/>
    <x v="0"/>
    <x v="1"/>
    <x v="2"/>
    <s v="AB-"/>
    <x v="5"/>
    <x v="43"/>
    <s v="Raymond Carter"/>
    <s v="Goodwin, Zimmerman and Stevens"/>
    <x v="0"/>
    <n v="52849.570370000001"/>
    <n v="250"/>
    <x v="1"/>
    <d v="2019-07-01T00:00:00"/>
    <n v="16"/>
    <s v="Ibuprofen"/>
    <x v="2"/>
  </r>
  <r>
    <s v="Michael Ellis"/>
    <n v="46"/>
    <x v="1"/>
    <x v="1"/>
    <x v="1"/>
    <s v="A+"/>
    <x v="2"/>
    <x v="1625"/>
    <s v="Jacob Hall"/>
    <s v="Holland, Elliott and King"/>
    <x v="4"/>
    <n v="1813.7280989999999"/>
    <n v="270"/>
    <x v="1"/>
    <d v="2020-07-30T00:00:00"/>
    <n v="19"/>
    <s v="Paracetamol"/>
    <x v="1"/>
  </r>
  <r>
    <s v="Katherine Bailey"/>
    <n v="64"/>
    <x v="0"/>
    <x v="0"/>
    <x v="0"/>
    <s v="B-"/>
    <x v="0"/>
    <x v="1626"/>
    <s v="Vanessa Weber"/>
    <s v="Watkins, Wilson and Roach"/>
    <x v="0"/>
    <n v="22714.936160000001"/>
    <n v="273"/>
    <x v="2"/>
    <d v="2021-04-28T00:00:00"/>
    <n v="25"/>
    <s v="Aspirin"/>
    <x v="2"/>
  </r>
  <r>
    <s v="Monique Yang"/>
    <n v="73"/>
    <x v="0"/>
    <x v="1"/>
    <x v="2"/>
    <s v="A-"/>
    <x v="5"/>
    <x v="495"/>
    <s v="Justin Landry"/>
    <s v="Harris-Villanueva"/>
    <x v="0"/>
    <n v="10095.797280000001"/>
    <n v="140"/>
    <x v="1"/>
    <d v="2019-07-07T00:00:00"/>
    <n v="17"/>
    <s v="Lipitor"/>
    <x v="2"/>
  </r>
  <r>
    <s v="Thomas Alexander"/>
    <n v="18"/>
    <x v="2"/>
    <x v="0"/>
    <x v="5"/>
    <s v="AB+"/>
    <x v="2"/>
    <x v="48"/>
    <s v="Sharon Reeves"/>
    <s v="Willis-Glass"/>
    <x v="2"/>
    <n v="21317.498820000001"/>
    <n v="163"/>
    <x v="2"/>
    <d v="2021-03-07T00:00:00"/>
    <n v="17"/>
    <s v="Lipitor"/>
    <x v="1"/>
  </r>
  <r>
    <s v="Jocelyn King"/>
    <n v="50"/>
    <x v="1"/>
    <x v="1"/>
    <x v="1"/>
    <s v="O-"/>
    <x v="5"/>
    <x v="1627"/>
    <s v="Albert Mccarty"/>
    <s v="Thompson-Knight"/>
    <x v="3"/>
    <n v="68934.262900000002"/>
    <n v="472"/>
    <x v="1"/>
    <d v="2020-08-17T00:00:00"/>
    <n v="6"/>
    <s v="Ibuprofen"/>
    <x v="0"/>
  </r>
  <r>
    <s v="Nancy Perez"/>
    <n v="55"/>
    <x v="1"/>
    <x v="1"/>
    <x v="1"/>
    <s v="B-"/>
    <x v="4"/>
    <x v="269"/>
    <s v="Alicia Alvarez"/>
    <s v="Stephenson-Sweeney"/>
    <x v="0"/>
    <n v="16065.369780000001"/>
    <n v="190"/>
    <x v="1"/>
    <d v="2023-04-26T00:00:00"/>
    <n v="10"/>
    <s v="Lipitor"/>
    <x v="2"/>
  </r>
  <r>
    <s v="Richard Baxter"/>
    <n v="83"/>
    <x v="0"/>
    <x v="1"/>
    <x v="2"/>
    <s v="O+"/>
    <x v="3"/>
    <x v="1628"/>
    <s v="Kristi Hunter"/>
    <s v="Hansen PLC"/>
    <x v="0"/>
    <n v="25946.691760000002"/>
    <n v="289"/>
    <x v="2"/>
    <d v="2023-10-14T00:00:00"/>
    <n v="23"/>
    <s v="Aspirin"/>
    <x v="1"/>
  </r>
  <r>
    <s v="Renee Collins"/>
    <n v="46"/>
    <x v="1"/>
    <x v="1"/>
    <x v="1"/>
    <s v="AB-"/>
    <x v="2"/>
    <x v="1629"/>
    <s v="Peggy Mitchell"/>
    <s v="Robinson, Edwards and Jones"/>
    <x v="0"/>
    <n v="6354.0228479999996"/>
    <n v="210"/>
    <x v="2"/>
    <d v="2019-01-30T00:00:00"/>
    <n v="24"/>
    <s v="Aspirin"/>
    <x v="1"/>
  </r>
  <r>
    <s v="Dana Davis"/>
    <n v="21"/>
    <x v="2"/>
    <x v="0"/>
    <x v="5"/>
    <s v="O-"/>
    <x v="1"/>
    <x v="1630"/>
    <s v="Jessica Ballard"/>
    <s v="Lee, Orozco and Hartman"/>
    <x v="1"/>
    <n v="32137.362069999999"/>
    <n v="263"/>
    <x v="2"/>
    <d v="2021-11-15T00:00:00"/>
    <n v="27"/>
    <s v="Penicillin"/>
    <x v="2"/>
  </r>
  <r>
    <s v="Bradley Cohen"/>
    <n v="23"/>
    <x v="2"/>
    <x v="1"/>
    <x v="4"/>
    <s v="B+"/>
    <x v="5"/>
    <x v="1631"/>
    <s v="Lawrence Baker"/>
    <s v="Gutierrez, Wilcox and Conner"/>
    <x v="4"/>
    <n v="63282.160380000001"/>
    <n v="115"/>
    <x v="1"/>
    <d v="2020-11-29T00:00:00"/>
    <n v="2"/>
    <s v="Paracetamol"/>
    <x v="1"/>
  </r>
  <r>
    <s v="Steve Melendez"/>
    <n v="40"/>
    <x v="1"/>
    <x v="0"/>
    <x v="3"/>
    <s v="AB-"/>
    <x v="4"/>
    <x v="495"/>
    <s v="Erin Davis"/>
    <s v="Turner-Grant"/>
    <x v="4"/>
    <n v="15587.30659"/>
    <n v="295"/>
    <x v="1"/>
    <d v="2019-07-16T00:00:00"/>
    <n v="26"/>
    <s v="Penicillin"/>
    <x v="2"/>
  </r>
  <r>
    <s v="Alexander Sellers"/>
    <n v="57"/>
    <x v="1"/>
    <x v="0"/>
    <x v="3"/>
    <s v="B+"/>
    <x v="5"/>
    <x v="1479"/>
    <s v="Joseph Roman"/>
    <s v="Keller Group"/>
    <x v="2"/>
    <n v="40977.026919999997"/>
    <n v="189"/>
    <x v="1"/>
    <d v="2021-12-07T00:00:00"/>
    <n v="24"/>
    <s v="Ibuprofen"/>
    <x v="2"/>
  </r>
  <r>
    <s v="Marilyn Owens"/>
    <n v="76"/>
    <x v="0"/>
    <x v="1"/>
    <x v="2"/>
    <s v="B-"/>
    <x v="5"/>
    <x v="1161"/>
    <s v="Michelle Hall"/>
    <s v="Bird Group"/>
    <x v="0"/>
    <n v="34621.66289"/>
    <n v="467"/>
    <x v="1"/>
    <d v="2021-07-18T00:00:00"/>
    <n v="29"/>
    <s v="Aspirin"/>
    <x v="1"/>
  </r>
  <r>
    <s v="Eric Mason"/>
    <n v="81"/>
    <x v="0"/>
    <x v="1"/>
    <x v="2"/>
    <s v="AB+"/>
    <x v="0"/>
    <x v="1142"/>
    <s v="Joseph Freeman"/>
    <s v="Estrada, Garza and Lee"/>
    <x v="0"/>
    <n v="8691.0332579999995"/>
    <n v="289"/>
    <x v="2"/>
    <d v="2023-06-12T00:00:00"/>
    <n v="10"/>
    <s v="Paracetamol"/>
    <x v="1"/>
  </r>
  <r>
    <s v="Jessica Werner"/>
    <n v="36"/>
    <x v="1"/>
    <x v="0"/>
    <x v="3"/>
    <s v="AB+"/>
    <x v="2"/>
    <x v="1364"/>
    <s v="Derek Perkins"/>
    <s v="Evans, Ruiz and Wood"/>
    <x v="4"/>
    <n v="19797.644319999999"/>
    <n v="265"/>
    <x v="0"/>
    <d v="2019-02-22T00:00:00"/>
    <n v="14"/>
    <s v="Lipitor"/>
    <x v="2"/>
  </r>
  <r>
    <s v="Lisa Diaz"/>
    <n v="40"/>
    <x v="1"/>
    <x v="0"/>
    <x v="3"/>
    <s v="O-"/>
    <x v="0"/>
    <x v="1632"/>
    <s v="Marc Williams"/>
    <s v="Burton-Fleming"/>
    <x v="3"/>
    <n v="35077.869180000002"/>
    <n v="119"/>
    <x v="2"/>
    <d v="2021-02-05T00:00:00"/>
    <n v="15"/>
    <s v="Paracetamol"/>
    <x v="1"/>
  </r>
  <r>
    <s v="Drew Tyler"/>
    <n v="80"/>
    <x v="0"/>
    <x v="0"/>
    <x v="0"/>
    <s v="B+"/>
    <x v="3"/>
    <x v="86"/>
    <s v="Margaret Watkins"/>
    <s v="Diaz Inc"/>
    <x v="0"/>
    <n v="28665.8619"/>
    <n v="411"/>
    <x v="2"/>
    <d v="2021-03-12T00:00:00"/>
    <n v="30"/>
    <s v="Lipitor"/>
    <x v="0"/>
  </r>
  <r>
    <s v="Michael Wong"/>
    <n v="24"/>
    <x v="2"/>
    <x v="1"/>
    <x v="4"/>
    <s v="O-"/>
    <x v="3"/>
    <x v="488"/>
    <s v="Joshua Webb"/>
    <s v="Jordan-Mata"/>
    <x v="2"/>
    <n v="24221.92469"/>
    <n v="321"/>
    <x v="0"/>
    <d v="2020-11-02T00:00:00"/>
    <n v="20"/>
    <s v="Ibuprofen"/>
    <x v="0"/>
  </r>
  <r>
    <s v="Sara Hill"/>
    <n v="48"/>
    <x v="1"/>
    <x v="1"/>
    <x v="1"/>
    <s v="B-"/>
    <x v="0"/>
    <x v="95"/>
    <s v="William Alvarez"/>
    <s v="Smith-Nelson"/>
    <x v="4"/>
    <n v="26431.569439999999"/>
    <n v="382"/>
    <x v="2"/>
    <d v="2022-11-04T00:00:00"/>
    <n v="20"/>
    <s v="Paracetamol"/>
    <x v="0"/>
  </r>
  <r>
    <s v="Megan Hernandez"/>
    <n v="61"/>
    <x v="0"/>
    <x v="0"/>
    <x v="0"/>
    <s v="O-"/>
    <x v="5"/>
    <x v="1476"/>
    <s v="Alyssa Schultz"/>
    <s v="Bryant-Anderson"/>
    <x v="0"/>
    <n v="2216.3526440000001"/>
    <n v="130"/>
    <x v="1"/>
    <d v="2021-05-30T00:00:00"/>
    <n v="19"/>
    <s v="Lipitor"/>
    <x v="0"/>
  </r>
  <r>
    <s v="William Cox"/>
    <n v="40"/>
    <x v="1"/>
    <x v="1"/>
    <x v="1"/>
    <s v="A+"/>
    <x v="3"/>
    <x v="717"/>
    <s v="Erica Evans"/>
    <s v="Rogers-Johnson"/>
    <x v="2"/>
    <n v="16285.049069999999"/>
    <n v="399"/>
    <x v="0"/>
    <d v="2021-12-07T00:00:00"/>
    <n v="6"/>
    <s v="Penicillin"/>
    <x v="1"/>
  </r>
  <r>
    <s v="Mary Bauer"/>
    <n v="65"/>
    <x v="0"/>
    <x v="0"/>
    <x v="0"/>
    <s v="B+"/>
    <x v="5"/>
    <x v="814"/>
    <s v="Kenneth Travis"/>
    <s v="Randall Group"/>
    <x v="0"/>
    <n v="38985.309179999997"/>
    <n v="156"/>
    <x v="1"/>
    <d v="2022-04-14T00:00:00"/>
    <n v="27"/>
    <s v="Lipitor"/>
    <x v="0"/>
  </r>
  <r>
    <s v="Wendy Davis"/>
    <n v="62"/>
    <x v="0"/>
    <x v="1"/>
    <x v="2"/>
    <s v="O+"/>
    <x v="0"/>
    <x v="138"/>
    <s v="Diamond Miller"/>
    <s v="Hampton, Cooper and Hoover"/>
    <x v="0"/>
    <n v="8795.1593250000005"/>
    <n v="197"/>
    <x v="2"/>
    <d v="2021-09-10T00:00:00"/>
    <n v="21"/>
    <s v="Aspirin"/>
    <x v="1"/>
  </r>
  <r>
    <s v="Lauren Johnson"/>
    <n v="27"/>
    <x v="2"/>
    <x v="1"/>
    <x v="4"/>
    <s v="B+"/>
    <x v="0"/>
    <x v="298"/>
    <s v="Chad West"/>
    <s v="Rodriguez LLC"/>
    <x v="1"/>
    <n v="32181.691030000002"/>
    <n v="218"/>
    <x v="2"/>
    <d v="2020-05-21T00:00:00"/>
    <n v="12"/>
    <s v="Penicillin"/>
    <x v="0"/>
  </r>
  <r>
    <s v="Laura Williams"/>
    <n v="75"/>
    <x v="0"/>
    <x v="0"/>
    <x v="0"/>
    <s v="B-"/>
    <x v="5"/>
    <x v="233"/>
    <s v="Sarah Ross"/>
    <s v="Grant Ltd"/>
    <x v="0"/>
    <n v="7365.2866560000002"/>
    <n v="162"/>
    <x v="0"/>
    <d v="2021-11-10T00:00:00"/>
    <n v="19"/>
    <s v="Lipitor"/>
    <x v="0"/>
  </r>
  <r>
    <s v="Dr. Ronald Gutierrez"/>
    <n v="36"/>
    <x v="1"/>
    <x v="1"/>
    <x v="1"/>
    <s v="AB-"/>
    <x v="2"/>
    <x v="1337"/>
    <s v="Mark Hernandez"/>
    <s v="Schneider, Martinez and Acosta"/>
    <x v="2"/>
    <n v="12947.37988"/>
    <n v="339"/>
    <x v="1"/>
    <d v="2023-05-15T00:00:00"/>
    <n v="1"/>
    <s v="Ibuprofen"/>
    <x v="2"/>
  </r>
  <r>
    <s v="Cindy Romero"/>
    <n v="27"/>
    <x v="2"/>
    <x v="0"/>
    <x v="5"/>
    <s v="AB+"/>
    <x v="1"/>
    <x v="1605"/>
    <s v="Julie Cummings"/>
    <s v="Peterson, Gonzalez and Miranda"/>
    <x v="2"/>
    <n v="17414.648509999999"/>
    <n v="364"/>
    <x v="1"/>
    <d v="2023-03-12T00:00:00"/>
    <n v="25"/>
    <s v="Ibuprofen"/>
    <x v="0"/>
  </r>
  <r>
    <s v="William Maynard"/>
    <n v="35"/>
    <x v="1"/>
    <x v="0"/>
    <x v="3"/>
    <s v="AB-"/>
    <x v="0"/>
    <x v="729"/>
    <s v="Jennifer Martinez"/>
    <s v="Cobb, Jones and Ayala"/>
    <x v="1"/>
    <n v="28881.13407"/>
    <n v="189"/>
    <x v="1"/>
    <d v="2021-06-15T00:00:00"/>
    <n v="5"/>
    <s v="Lipitor"/>
    <x v="1"/>
  </r>
  <r>
    <s v="Carrie Bautista"/>
    <n v="44"/>
    <x v="1"/>
    <x v="0"/>
    <x v="3"/>
    <s v="O+"/>
    <x v="5"/>
    <x v="171"/>
    <s v="Mark Johnson"/>
    <s v="Miller-Gordon"/>
    <x v="3"/>
    <n v="39874.460460000002"/>
    <n v="396"/>
    <x v="0"/>
    <d v="2022-12-18T00:00:00"/>
    <n v="11"/>
    <s v="Penicillin"/>
    <x v="1"/>
  </r>
  <r>
    <s v="Crystal Marshall"/>
    <n v="83"/>
    <x v="0"/>
    <x v="1"/>
    <x v="2"/>
    <s v="O-"/>
    <x v="1"/>
    <x v="333"/>
    <s v="Juan Reed"/>
    <s v="Clark and Sons"/>
    <x v="0"/>
    <n v="7603.1590749999996"/>
    <n v="169"/>
    <x v="1"/>
    <d v="2021-06-28T00:00:00"/>
    <n v="16"/>
    <s v="Lipitor"/>
    <x v="2"/>
  </r>
  <r>
    <s v="Karen Chavez"/>
    <n v="46"/>
    <x v="1"/>
    <x v="0"/>
    <x v="3"/>
    <s v="A+"/>
    <x v="1"/>
    <x v="1150"/>
    <s v="Austin Smith"/>
    <s v="Snyder, Sanchez and Nelson"/>
    <x v="0"/>
    <n v="1648.8135950000001"/>
    <n v="227"/>
    <x v="1"/>
    <d v="2023-02-07T00:00:00"/>
    <n v="27"/>
    <s v="Aspirin"/>
    <x v="0"/>
  </r>
  <r>
    <s v="Isabel Vang"/>
    <n v="80"/>
    <x v="0"/>
    <x v="0"/>
    <x v="0"/>
    <s v="A+"/>
    <x v="3"/>
    <x v="433"/>
    <s v="Andrew Rios"/>
    <s v="Dyer and Sons"/>
    <x v="0"/>
    <n v="18765.10644"/>
    <n v="297"/>
    <x v="0"/>
    <d v="2022-08-25T00:00:00"/>
    <n v="4"/>
    <s v="Paracetamol"/>
    <x v="0"/>
  </r>
  <r>
    <s v="Bonnie Page"/>
    <n v="75"/>
    <x v="0"/>
    <x v="0"/>
    <x v="0"/>
    <s v="O+"/>
    <x v="5"/>
    <x v="49"/>
    <s v="Michael Palmer DDS"/>
    <s v="Valenzuela, Williams and Burton"/>
    <x v="0"/>
    <n v="39699.020799999998"/>
    <n v="220"/>
    <x v="1"/>
    <d v="2019-06-18T00:00:00"/>
    <n v="4"/>
    <s v="Penicillin"/>
    <x v="0"/>
  </r>
  <r>
    <s v="Carolyn Smith"/>
    <n v="79"/>
    <x v="0"/>
    <x v="1"/>
    <x v="2"/>
    <s v="O+"/>
    <x v="5"/>
    <x v="1181"/>
    <s v="April Bryant"/>
    <s v="Clark, Cortez and Flores"/>
    <x v="0"/>
    <n v="41835.66027"/>
    <n v="297"/>
    <x v="1"/>
    <d v="2020-08-07T00:00:00"/>
    <n v="29"/>
    <s v="Lipitor"/>
    <x v="0"/>
  </r>
  <r>
    <s v="Alexis Wilson"/>
    <n v="21"/>
    <x v="2"/>
    <x v="1"/>
    <x v="4"/>
    <s v="AB+"/>
    <x v="4"/>
    <x v="1228"/>
    <s v="Thomas Anderson"/>
    <s v="Johnson, Morris and Shields"/>
    <x v="4"/>
    <n v="13996.513940000001"/>
    <n v="341"/>
    <x v="1"/>
    <d v="2019-04-25T00:00:00"/>
    <n v="10"/>
    <s v="Lipitor"/>
    <x v="2"/>
  </r>
  <r>
    <s v="Timothy Higgins"/>
    <n v="61"/>
    <x v="0"/>
    <x v="0"/>
    <x v="0"/>
    <s v="O-"/>
    <x v="5"/>
    <x v="1633"/>
    <s v="Daniel Barber"/>
    <s v="Benitez-Nunez"/>
    <x v="0"/>
    <n v="35078.702360000003"/>
    <n v="268"/>
    <x v="1"/>
    <d v="2020-06-24T00:00:00"/>
    <n v="4"/>
    <s v="Ibuprofen"/>
    <x v="1"/>
  </r>
  <r>
    <s v="Michelle Carney"/>
    <n v="25"/>
    <x v="2"/>
    <x v="0"/>
    <x v="5"/>
    <s v="O-"/>
    <x v="1"/>
    <x v="1295"/>
    <s v="Cynthia Rodriguez"/>
    <s v="Thomas and Sons"/>
    <x v="3"/>
    <n v="4590.0555919999997"/>
    <n v="376"/>
    <x v="1"/>
    <d v="2019-07-18T00:00:00"/>
    <n v="21"/>
    <s v="Lipitor"/>
    <x v="1"/>
  </r>
  <r>
    <s v="Christian Owen"/>
    <n v="62"/>
    <x v="0"/>
    <x v="1"/>
    <x v="2"/>
    <s v="B-"/>
    <x v="5"/>
    <x v="1634"/>
    <s v="Nicholas Kennedy"/>
    <s v="Reynolds, Lopez and Lewis"/>
    <x v="0"/>
    <n v="33343.312669999999"/>
    <n v="328"/>
    <x v="1"/>
    <d v="2022-06-03T00:00:00"/>
    <n v="21"/>
    <s v="Aspirin"/>
    <x v="0"/>
  </r>
  <r>
    <s v="Stephen Richardson"/>
    <n v="20"/>
    <x v="2"/>
    <x v="0"/>
    <x v="5"/>
    <s v="AB+"/>
    <x v="1"/>
    <x v="1635"/>
    <s v="Gloria Kim"/>
    <s v="Wagner-Heath"/>
    <x v="4"/>
    <n v="15753.24734"/>
    <n v="167"/>
    <x v="1"/>
    <d v="2023-05-22T00:00:00"/>
    <n v="2"/>
    <s v="Penicillin"/>
    <x v="2"/>
  </r>
  <r>
    <s v="Yolanda Rogers"/>
    <n v="46"/>
    <x v="1"/>
    <x v="0"/>
    <x v="3"/>
    <s v="A+"/>
    <x v="5"/>
    <x v="420"/>
    <s v="Christina Gibbs"/>
    <s v="Ramirez, Gardner and Young"/>
    <x v="0"/>
    <n v="24084.433550000002"/>
    <n v="444"/>
    <x v="1"/>
    <d v="2023-11-04T00:00:00"/>
    <n v="19"/>
    <s v="Aspirin"/>
    <x v="0"/>
  </r>
  <r>
    <s v="Charles Ray"/>
    <n v="68"/>
    <x v="0"/>
    <x v="0"/>
    <x v="0"/>
    <s v="O-"/>
    <x v="1"/>
    <x v="1362"/>
    <s v="Brett Johnson"/>
    <s v="Meadows-Nguyen"/>
    <x v="3"/>
    <n v="8976.4292339999993"/>
    <n v="106"/>
    <x v="1"/>
    <d v="2020-05-03T00:00:00"/>
    <n v="19"/>
    <s v="Ibuprofen"/>
    <x v="0"/>
  </r>
  <r>
    <s v="Beverly Bryant"/>
    <n v="76"/>
    <x v="0"/>
    <x v="1"/>
    <x v="2"/>
    <s v="AB+"/>
    <x v="4"/>
    <x v="868"/>
    <s v="Michael Wolfe"/>
    <s v="Gallegos, Buchanan and Phillips"/>
    <x v="2"/>
    <n v="32554.664410000001"/>
    <n v="326"/>
    <x v="1"/>
    <d v="2022-06-04T00:00:00"/>
    <n v="27"/>
    <s v="Paracetamol"/>
    <x v="0"/>
  </r>
  <r>
    <s v="Julie Fisher"/>
    <n v="67"/>
    <x v="0"/>
    <x v="1"/>
    <x v="2"/>
    <s v="A-"/>
    <x v="1"/>
    <x v="379"/>
    <s v="Randy Lara"/>
    <s v="Johnson, Hanson and Kaiser"/>
    <x v="4"/>
    <n v="34256.280449999998"/>
    <n v="479"/>
    <x v="2"/>
    <d v="2022-03-08T00:00:00"/>
    <n v="9"/>
    <s v="Lipitor"/>
    <x v="2"/>
  </r>
  <r>
    <s v="Sydney Mills"/>
    <n v="52"/>
    <x v="1"/>
    <x v="0"/>
    <x v="3"/>
    <s v="A+"/>
    <x v="0"/>
    <x v="643"/>
    <s v="Kristina Villanueva"/>
    <s v="Cook Group"/>
    <x v="2"/>
    <n v="13206.989310000001"/>
    <n v="243"/>
    <x v="1"/>
    <d v="2019-10-03T00:00:00"/>
    <n v="19"/>
    <s v="Paracetamol"/>
    <x v="0"/>
  </r>
  <r>
    <s v="Jasmine Palmer"/>
    <n v="49"/>
    <x v="1"/>
    <x v="0"/>
    <x v="3"/>
    <s v="A-"/>
    <x v="1"/>
    <x v="1318"/>
    <s v="Lorraine James"/>
    <s v="Joseph-Adams"/>
    <x v="2"/>
    <n v="7932.2661660000003"/>
    <n v="450"/>
    <x v="2"/>
    <d v="2022-12-17T00:00:00"/>
    <n v="28"/>
    <s v="Lipitor"/>
    <x v="2"/>
  </r>
  <r>
    <s v="Yesenia Walker"/>
    <n v="53"/>
    <x v="1"/>
    <x v="0"/>
    <x v="3"/>
    <s v="B+"/>
    <x v="5"/>
    <x v="1074"/>
    <s v="Ashley Harvey"/>
    <s v="Booker-Holden"/>
    <x v="1"/>
    <n v="10010.01604"/>
    <n v="227"/>
    <x v="0"/>
    <d v="2022-12-17T00:00:00"/>
    <n v="3"/>
    <s v="Ibuprofen"/>
    <x v="2"/>
  </r>
  <r>
    <s v="Ryan Kirby"/>
    <n v="37"/>
    <x v="1"/>
    <x v="1"/>
    <x v="1"/>
    <s v="AB-"/>
    <x v="0"/>
    <x v="1636"/>
    <s v="David Parker"/>
    <s v="Mendoza-Stevenson"/>
    <x v="1"/>
    <n v="18679.881949999999"/>
    <n v="226"/>
    <x v="1"/>
    <d v="2020-11-27T00:00:00"/>
    <n v="17"/>
    <s v="Aspirin"/>
    <x v="2"/>
  </r>
  <r>
    <s v="Cheryl Martinez"/>
    <n v="41"/>
    <x v="1"/>
    <x v="0"/>
    <x v="3"/>
    <s v="AB+"/>
    <x v="3"/>
    <x v="328"/>
    <s v="Jennifer Ashley"/>
    <s v="Webster, Scott and Branch"/>
    <x v="0"/>
    <n v="35761.783539999997"/>
    <n v="117"/>
    <x v="0"/>
    <d v="2023-07-15T00:00:00"/>
    <n v="19"/>
    <s v="Ibuprofen"/>
    <x v="1"/>
  </r>
  <r>
    <s v="Jorge Sweeney"/>
    <n v="51"/>
    <x v="1"/>
    <x v="0"/>
    <x v="3"/>
    <s v="AB+"/>
    <x v="4"/>
    <x v="1093"/>
    <s v="Garrett French"/>
    <s v="Todd-Dominguez"/>
    <x v="1"/>
    <n v="2466.1758970000001"/>
    <n v="329"/>
    <x v="1"/>
    <d v="2019-10-03T00:00:00"/>
    <n v="5"/>
    <s v="Lipitor"/>
    <x v="2"/>
  </r>
  <r>
    <s v="Eric Lopez"/>
    <n v="25"/>
    <x v="2"/>
    <x v="1"/>
    <x v="4"/>
    <s v="A-"/>
    <x v="4"/>
    <x v="601"/>
    <s v="Elizabeth Ramirez"/>
    <s v="Holt, Wilson and Yates"/>
    <x v="3"/>
    <n v="21665.652959999999"/>
    <n v="410"/>
    <x v="1"/>
    <d v="2021-08-20T00:00:00"/>
    <n v="9"/>
    <s v="Lipitor"/>
    <x v="0"/>
  </r>
  <r>
    <s v="Darlene Santiago"/>
    <n v="27"/>
    <x v="2"/>
    <x v="0"/>
    <x v="5"/>
    <s v="B+"/>
    <x v="2"/>
    <x v="176"/>
    <s v="Shane Medina"/>
    <s v="Blackburn PLC"/>
    <x v="1"/>
    <n v="3813.544887"/>
    <n v="378"/>
    <x v="2"/>
    <d v="2023-03-26T00:00:00"/>
    <n v="13"/>
    <s v="Aspirin"/>
    <x v="0"/>
  </r>
  <r>
    <s v="Danielle Wallace"/>
    <n v="69"/>
    <x v="0"/>
    <x v="1"/>
    <x v="2"/>
    <s v="B+"/>
    <x v="5"/>
    <x v="121"/>
    <s v="Michael Gonzalez"/>
    <s v="Shaw and Sons"/>
    <x v="2"/>
    <n v="22934.932710000001"/>
    <n v="433"/>
    <x v="1"/>
    <d v="2021-11-21T00:00:00"/>
    <n v="7"/>
    <s v="Ibuprofen"/>
    <x v="2"/>
  </r>
  <r>
    <s v="Mark Johnson"/>
    <n v="24"/>
    <x v="2"/>
    <x v="1"/>
    <x v="4"/>
    <s v="O+"/>
    <x v="3"/>
    <x v="1544"/>
    <s v="Mary Ross MD"/>
    <s v="Davis and Sons"/>
    <x v="1"/>
    <n v="36024.540979999998"/>
    <n v="391"/>
    <x v="0"/>
    <d v="2021-07-09T00:00:00"/>
    <n v="1"/>
    <s v="Paracetamol"/>
    <x v="0"/>
  </r>
  <r>
    <s v="Adrian Lopez"/>
    <n v="74"/>
    <x v="0"/>
    <x v="1"/>
    <x v="2"/>
    <s v="A+"/>
    <x v="5"/>
    <x v="167"/>
    <s v="Francisco Riggs"/>
    <s v="Williams, Horton and Howard"/>
    <x v="1"/>
    <n v="32049.448359999999"/>
    <n v="458"/>
    <x v="1"/>
    <d v="2020-05-24T00:00:00"/>
    <n v="11"/>
    <s v="Penicillin"/>
    <x v="1"/>
  </r>
  <r>
    <s v="Kimberly Bowen"/>
    <n v="37"/>
    <x v="1"/>
    <x v="1"/>
    <x v="1"/>
    <s v="B+"/>
    <x v="1"/>
    <x v="1637"/>
    <s v="Benjamin Taylor"/>
    <s v="Bennett, Garcia and Williams"/>
    <x v="1"/>
    <n v="22210.85"/>
    <n v="124"/>
    <x v="2"/>
    <d v="2019-02-04T00:00:00"/>
    <n v="1"/>
    <s v="Ibuprofen"/>
    <x v="0"/>
  </r>
  <r>
    <s v="Lisa Lewis"/>
    <n v="83"/>
    <x v="0"/>
    <x v="1"/>
    <x v="2"/>
    <s v="B+"/>
    <x v="3"/>
    <x v="961"/>
    <s v="Riley Parker"/>
    <s v="Perry Group"/>
    <x v="0"/>
    <n v="4980.3603499999999"/>
    <n v="340"/>
    <x v="0"/>
    <d v="2019-05-25T00:00:00"/>
    <n v="12"/>
    <s v="Ibuprofen"/>
    <x v="0"/>
  </r>
  <r>
    <s v="Caleb Mccarty"/>
    <n v="65"/>
    <x v="0"/>
    <x v="1"/>
    <x v="2"/>
    <s v="B-"/>
    <x v="5"/>
    <x v="1619"/>
    <s v="Mrs. Stacey Rice"/>
    <s v="Rowe-Ball"/>
    <x v="0"/>
    <n v="28305.961370000001"/>
    <n v="118"/>
    <x v="1"/>
    <d v="2021-10-27T00:00:00"/>
    <n v="28"/>
    <s v="Aspirin"/>
    <x v="1"/>
  </r>
  <r>
    <s v="Christopher Lee"/>
    <n v="51"/>
    <x v="1"/>
    <x v="0"/>
    <x v="3"/>
    <s v="A-"/>
    <x v="0"/>
    <x v="367"/>
    <s v="Amy Porter"/>
    <s v="Graham, Gallagher and Bailey"/>
    <x v="1"/>
    <n v="26688.743030000001"/>
    <n v="196"/>
    <x v="2"/>
    <d v="2019-03-23T00:00:00"/>
    <n v="7"/>
    <s v="Penicillin"/>
    <x v="2"/>
  </r>
  <r>
    <s v="Samuel Rodriguez"/>
    <n v="42"/>
    <x v="1"/>
    <x v="0"/>
    <x v="3"/>
    <s v="AB-"/>
    <x v="4"/>
    <x v="985"/>
    <s v="Janet Bowman"/>
    <s v="Flynn-Jackson"/>
    <x v="0"/>
    <n v="2477.9570090000002"/>
    <n v="478"/>
    <x v="2"/>
    <d v="2020-11-16T00:00:00"/>
    <n v="19"/>
    <s v="Ibuprofen"/>
    <x v="2"/>
  </r>
  <r>
    <s v="Richard Schwartz"/>
    <n v="58"/>
    <x v="1"/>
    <x v="0"/>
    <x v="3"/>
    <s v="O-"/>
    <x v="4"/>
    <x v="1552"/>
    <s v="Paige Bailey"/>
    <s v="Smith-Black"/>
    <x v="0"/>
    <n v="7117.7402309999998"/>
    <n v="118"/>
    <x v="1"/>
    <d v="2021-05-04T00:00:00"/>
    <n v="7"/>
    <s v="Ibuprofen"/>
    <x v="2"/>
  </r>
  <r>
    <s v="Kimberly Brown"/>
    <n v="61"/>
    <x v="0"/>
    <x v="0"/>
    <x v="0"/>
    <s v="B-"/>
    <x v="0"/>
    <x v="6"/>
    <s v="Amy Pitts"/>
    <s v="Ayala-Miller"/>
    <x v="0"/>
    <n v="37339.797050000001"/>
    <n v="165"/>
    <x v="1"/>
    <d v="2021-04-03T00:00:00"/>
    <n v="12"/>
    <s v="Penicillin"/>
    <x v="0"/>
  </r>
  <r>
    <s v="Russell Hawkins"/>
    <n v="30"/>
    <x v="2"/>
    <x v="0"/>
    <x v="5"/>
    <s v="AB+"/>
    <x v="5"/>
    <x v="154"/>
    <s v="Melissa Case"/>
    <s v="Olson, Stafford and Zamora"/>
    <x v="3"/>
    <n v="66889.732120000001"/>
    <n v="398"/>
    <x v="1"/>
    <d v="2020-02-25T00:00:00"/>
    <n v="14"/>
    <s v="Paracetamol"/>
    <x v="0"/>
  </r>
  <r>
    <s v="Christopher Cantu"/>
    <n v="36"/>
    <x v="1"/>
    <x v="0"/>
    <x v="3"/>
    <s v="O+"/>
    <x v="5"/>
    <x v="538"/>
    <s v="Cynthia Wright"/>
    <s v="Price PLC"/>
    <x v="3"/>
    <n v="8326.4866419999998"/>
    <n v="284"/>
    <x v="1"/>
    <d v="2019-04-03T00:00:00"/>
    <n v="12"/>
    <s v="Penicillin"/>
    <x v="2"/>
  </r>
  <r>
    <s v="Andrew Mclaughlin"/>
    <n v="19"/>
    <x v="2"/>
    <x v="1"/>
    <x v="4"/>
    <s v="A-"/>
    <x v="5"/>
    <x v="803"/>
    <s v="Nicholas Lamb"/>
    <s v="Morgan-Lopez"/>
    <x v="3"/>
    <n v="11513.40467"/>
    <n v="227"/>
    <x v="1"/>
    <d v="2021-01-09T00:00:00"/>
    <n v="15"/>
    <s v="Ibuprofen"/>
    <x v="1"/>
  </r>
  <r>
    <s v="George Steele"/>
    <n v="85"/>
    <x v="0"/>
    <x v="0"/>
    <x v="0"/>
    <s v="O-"/>
    <x v="3"/>
    <x v="1596"/>
    <s v="Seth Ryan"/>
    <s v="Palmer-Thompson"/>
    <x v="0"/>
    <n v="22289.234179999999"/>
    <n v="376"/>
    <x v="0"/>
    <d v="2020-03-03T00:00:00"/>
    <n v="2"/>
    <s v="Lipitor"/>
    <x v="2"/>
  </r>
  <r>
    <s v="Megan Woods"/>
    <n v="70"/>
    <x v="0"/>
    <x v="1"/>
    <x v="2"/>
    <s v="B-"/>
    <x v="1"/>
    <x v="1310"/>
    <s v="Michael Stevens"/>
    <s v="Barrera Inc"/>
    <x v="2"/>
    <n v="41710.772940000003"/>
    <n v="325"/>
    <x v="2"/>
    <d v="2020-07-15T00:00:00"/>
    <n v="19"/>
    <s v="Ibuprofen"/>
    <x v="2"/>
  </r>
  <r>
    <s v="Mark Solomon"/>
    <n v="26"/>
    <x v="2"/>
    <x v="1"/>
    <x v="4"/>
    <s v="O+"/>
    <x v="2"/>
    <x v="1144"/>
    <s v="Melissa Carey"/>
    <s v="Jimenez LLC"/>
    <x v="3"/>
    <n v="2497.5686040000001"/>
    <n v="392"/>
    <x v="1"/>
    <d v="2019-12-31T00:00:00"/>
    <n v="16"/>
    <s v="Lipitor"/>
    <x v="2"/>
  </r>
  <r>
    <s v="John Lawrence"/>
    <n v="35"/>
    <x v="1"/>
    <x v="1"/>
    <x v="1"/>
    <s v="AB+"/>
    <x v="1"/>
    <x v="1537"/>
    <s v="Olivia Guerrero"/>
    <s v="Wilson, Jones and Murray"/>
    <x v="4"/>
    <n v="38485.311800000003"/>
    <n v="433"/>
    <x v="2"/>
    <d v="2021-02-19T00:00:00"/>
    <n v="23"/>
    <s v="Penicillin"/>
    <x v="0"/>
  </r>
  <r>
    <s v="Chad Meyer"/>
    <n v="44"/>
    <x v="1"/>
    <x v="0"/>
    <x v="3"/>
    <s v="AB+"/>
    <x v="5"/>
    <x v="1390"/>
    <s v="Curtis Taylor"/>
    <s v="Frost, Taylor and Nielsen"/>
    <x v="0"/>
    <n v="21674.227709999999"/>
    <n v="342"/>
    <x v="1"/>
    <d v="2023-08-17T00:00:00"/>
    <n v="30"/>
    <s v="Ibuprofen"/>
    <x v="2"/>
  </r>
  <r>
    <s v="Tammy Thompson"/>
    <n v="78"/>
    <x v="0"/>
    <x v="1"/>
    <x v="2"/>
    <s v="A+"/>
    <x v="5"/>
    <x v="153"/>
    <s v="James Crosby"/>
    <s v="Cox LLC"/>
    <x v="1"/>
    <n v="64774.811399999999"/>
    <n v="462"/>
    <x v="0"/>
    <d v="2023-05-20T00:00:00"/>
    <n v="1"/>
    <s v="Paracetamol"/>
    <x v="1"/>
  </r>
  <r>
    <s v="Chris Velez"/>
    <n v="82"/>
    <x v="0"/>
    <x v="0"/>
    <x v="0"/>
    <s v="O+"/>
    <x v="3"/>
    <x v="965"/>
    <s v="Robert Ramsey"/>
    <s v="Black-Ward"/>
    <x v="1"/>
    <n v="19145.102289999999"/>
    <n v="140"/>
    <x v="0"/>
    <d v="2023-08-21T00:00:00"/>
    <n v="8"/>
    <s v="Paracetamol"/>
    <x v="1"/>
  </r>
  <r>
    <s v="Tonya Sanchez"/>
    <n v="38"/>
    <x v="1"/>
    <x v="0"/>
    <x v="3"/>
    <s v="AB+"/>
    <x v="3"/>
    <x v="905"/>
    <s v="Margaret Jones"/>
    <s v="Ibarra-Choi"/>
    <x v="2"/>
    <n v="10194.781940000001"/>
    <n v="279"/>
    <x v="0"/>
    <d v="2023-01-18T00:00:00"/>
    <n v="2"/>
    <s v="Penicillin"/>
    <x v="1"/>
  </r>
  <r>
    <s v="James Small"/>
    <n v="49"/>
    <x v="1"/>
    <x v="0"/>
    <x v="3"/>
    <s v="AB+"/>
    <x v="2"/>
    <x v="1427"/>
    <s v="Kevin Fleming"/>
    <s v="Fisher Ltd"/>
    <x v="1"/>
    <n v="3485.8981899999999"/>
    <n v="382"/>
    <x v="2"/>
    <d v="2019-05-06T00:00:00"/>
    <n v="16"/>
    <s v="Aspirin"/>
    <x v="1"/>
  </r>
  <r>
    <s v="Nicole Pineda"/>
    <n v="28"/>
    <x v="2"/>
    <x v="0"/>
    <x v="5"/>
    <s v="AB-"/>
    <x v="1"/>
    <x v="1231"/>
    <s v="Mr. Brian Richards"/>
    <s v="Schaefer LLC"/>
    <x v="4"/>
    <n v="27463.296849999999"/>
    <n v="346"/>
    <x v="2"/>
    <d v="2019-05-09T00:00:00"/>
    <n v="5"/>
    <s v="Ibuprofen"/>
    <x v="1"/>
  </r>
  <r>
    <s v="Sheila Mullins"/>
    <n v="59"/>
    <x v="1"/>
    <x v="0"/>
    <x v="3"/>
    <s v="A-"/>
    <x v="1"/>
    <x v="1356"/>
    <s v="John Lee"/>
    <s v="Walsh, Wilkerson and Simon"/>
    <x v="2"/>
    <n v="29913.672340000001"/>
    <n v="282"/>
    <x v="2"/>
    <d v="2023-01-11T00:00:00"/>
    <n v="13"/>
    <s v="Aspirin"/>
    <x v="1"/>
  </r>
  <r>
    <s v="Monica Smith"/>
    <n v="18"/>
    <x v="2"/>
    <x v="1"/>
    <x v="4"/>
    <s v="B-"/>
    <x v="0"/>
    <x v="610"/>
    <s v="Julie Banks"/>
    <s v="Carlson LLC"/>
    <x v="4"/>
    <n v="9054.2734099999998"/>
    <n v="104"/>
    <x v="2"/>
    <d v="2022-03-18T00:00:00"/>
    <n v="4"/>
    <s v="Aspirin"/>
    <x v="1"/>
  </r>
  <r>
    <s v="David Arias"/>
    <n v="25"/>
    <x v="2"/>
    <x v="0"/>
    <x v="5"/>
    <s v="A-"/>
    <x v="2"/>
    <x v="1123"/>
    <s v="Richard Oneal"/>
    <s v="Oneill and Sons"/>
    <x v="2"/>
    <n v="4409.1526450000001"/>
    <n v="466"/>
    <x v="1"/>
    <d v="2023-01-16T00:00:00"/>
    <n v="2"/>
    <s v="Penicillin"/>
    <x v="2"/>
  </r>
  <r>
    <s v="Carmen Horne"/>
    <n v="68"/>
    <x v="0"/>
    <x v="0"/>
    <x v="0"/>
    <s v="B+"/>
    <x v="4"/>
    <x v="153"/>
    <s v="Alexandra Norman"/>
    <s v="Brooks-Johnson"/>
    <x v="0"/>
    <n v="9402.2818320000006"/>
    <n v="369"/>
    <x v="1"/>
    <d v="2023-06-01T00:00:00"/>
    <n v="13"/>
    <s v="Penicillin"/>
    <x v="1"/>
  </r>
  <r>
    <s v="Emily Moore"/>
    <n v="59"/>
    <x v="1"/>
    <x v="0"/>
    <x v="3"/>
    <s v="O+"/>
    <x v="5"/>
    <x v="494"/>
    <s v="Jill Davis"/>
    <s v="Brown, Jackson and Park"/>
    <x v="2"/>
    <n v="26024.041949999999"/>
    <n v="256"/>
    <x v="1"/>
    <d v="2023-01-10T00:00:00"/>
    <n v="20"/>
    <s v="Ibuprofen"/>
    <x v="0"/>
  </r>
  <r>
    <s v="Seth Cochran"/>
    <n v="54"/>
    <x v="1"/>
    <x v="0"/>
    <x v="3"/>
    <s v="B+"/>
    <x v="4"/>
    <x v="1153"/>
    <s v="Monica Rodriguez"/>
    <s v="Turner Group"/>
    <x v="3"/>
    <n v="21965.670259999999"/>
    <n v="264"/>
    <x v="1"/>
    <d v="2019-04-03T00:00:00"/>
    <n v="24"/>
    <s v="Paracetamol"/>
    <x v="1"/>
  </r>
  <r>
    <s v="Andrew Yu"/>
    <n v="46"/>
    <x v="1"/>
    <x v="1"/>
    <x v="1"/>
    <s v="B+"/>
    <x v="1"/>
    <x v="945"/>
    <s v="Donald Newman"/>
    <s v="Davis Ltd"/>
    <x v="3"/>
    <n v="28253.656599999998"/>
    <n v="248"/>
    <x v="2"/>
    <d v="2020-06-16T00:00:00"/>
    <n v="12"/>
    <s v="Paracetamol"/>
    <x v="1"/>
  </r>
  <r>
    <s v="Michael Wells"/>
    <n v="60"/>
    <x v="0"/>
    <x v="0"/>
    <x v="0"/>
    <s v="B-"/>
    <x v="1"/>
    <x v="883"/>
    <s v="Sarah Hale"/>
    <s v="Roberts Group"/>
    <x v="3"/>
    <n v="17033.934069999999"/>
    <n v="323"/>
    <x v="2"/>
    <d v="2020-06-16T00:00:00"/>
    <n v="14"/>
    <s v="Paracetamol"/>
    <x v="2"/>
  </r>
  <r>
    <s v="Grace Franco"/>
    <n v="71"/>
    <x v="0"/>
    <x v="0"/>
    <x v="0"/>
    <s v="B+"/>
    <x v="0"/>
    <x v="415"/>
    <s v="Angela Rodriguez"/>
    <s v="Allen Inc"/>
    <x v="1"/>
    <n v="19149.625690000001"/>
    <n v="405"/>
    <x v="1"/>
    <d v="2019-11-21T00:00:00"/>
    <n v="5"/>
    <s v="Lipitor"/>
    <x v="0"/>
  </r>
  <r>
    <s v="Katherine Alexander"/>
    <n v="29"/>
    <x v="2"/>
    <x v="1"/>
    <x v="4"/>
    <s v="O-"/>
    <x v="4"/>
    <x v="1311"/>
    <s v="Katherine Jones"/>
    <s v="Carter-Hernandez"/>
    <x v="3"/>
    <n v="33423.116179999997"/>
    <n v="264"/>
    <x v="1"/>
    <d v="2022-02-07T00:00:00"/>
    <n v="28"/>
    <s v="Ibuprofen"/>
    <x v="1"/>
  </r>
  <r>
    <s v="Monica Romero"/>
    <n v="66"/>
    <x v="0"/>
    <x v="1"/>
    <x v="2"/>
    <s v="O-"/>
    <x v="5"/>
    <x v="1638"/>
    <s v="Kathryn Johnson"/>
    <s v="Lawrence, Brown and Cochran"/>
    <x v="3"/>
    <n v="50633.825810000002"/>
    <n v="189"/>
    <x v="0"/>
    <d v="2021-04-14T00:00:00"/>
    <n v="10"/>
    <s v="Penicillin"/>
    <x v="2"/>
  </r>
  <r>
    <s v="April Bridges"/>
    <n v="58"/>
    <x v="1"/>
    <x v="1"/>
    <x v="1"/>
    <s v="B+"/>
    <x v="1"/>
    <x v="407"/>
    <s v="Elizabeth White"/>
    <s v="Thompson, Smith and Knapp"/>
    <x v="2"/>
    <n v="9240.9637029999994"/>
    <n v="498"/>
    <x v="1"/>
    <d v="2022-04-18T00:00:00"/>
    <n v="25"/>
    <s v="Penicillin"/>
    <x v="0"/>
  </r>
  <r>
    <s v="Angela Solomon"/>
    <n v="85"/>
    <x v="0"/>
    <x v="0"/>
    <x v="0"/>
    <s v="B+"/>
    <x v="3"/>
    <x v="1639"/>
    <s v="Stephanie Cain"/>
    <s v="Watkins-Miller"/>
    <x v="3"/>
    <n v="27688.82056"/>
    <n v="110"/>
    <x v="0"/>
    <d v="2023-09-16T00:00:00"/>
    <n v="15"/>
    <s v="Ibuprofen"/>
    <x v="1"/>
  </r>
  <r>
    <s v="Michele Campbell"/>
    <n v="62"/>
    <x v="0"/>
    <x v="0"/>
    <x v="0"/>
    <s v="O-"/>
    <x v="3"/>
    <x v="95"/>
    <s v="Michael Manning"/>
    <s v="Patel, Cuevas and Crawford"/>
    <x v="2"/>
    <n v="24914.618729999998"/>
    <n v="392"/>
    <x v="0"/>
    <d v="2022-10-27T00:00:00"/>
    <n v="12"/>
    <s v="Aspirin"/>
    <x v="0"/>
  </r>
  <r>
    <s v="Wendy Perez"/>
    <n v="79"/>
    <x v="0"/>
    <x v="1"/>
    <x v="2"/>
    <s v="AB-"/>
    <x v="5"/>
    <x v="345"/>
    <s v="Julie Nelson"/>
    <s v="Martinez, Snyder and Merritt"/>
    <x v="1"/>
    <n v="8155.1891969999997"/>
    <n v="488"/>
    <x v="0"/>
    <d v="2020-10-21T00:00:00"/>
    <n v="5"/>
    <s v="Penicillin"/>
    <x v="1"/>
  </r>
  <r>
    <s v="Lauren Donaldson"/>
    <n v="59"/>
    <x v="1"/>
    <x v="1"/>
    <x v="1"/>
    <s v="O-"/>
    <x v="5"/>
    <x v="113"/>
    <s v="Julia Fitzgerald"/>
    <s v="Campbell Ltd"/>
    <x v="4"/>
    <n v="24720.29104"/>
    <n v="384"/>
    <x v="1"/>
    <d v="2022-04-09T00:00:00"/>
    <n v="13"/>
    <s v="Ibuprofen"/>
    <x v="2"/>
  </r>
  <r>
    <s v="Cynthia Reid"/>
    <n v="71"/>
    <x v="0"/>
    <x v="0"/>
    <x v="0"/>
    <s v="B-"/>
    <x v="1"/>
    <x v="499"/>
    <s v="Amy Foster"/>
    <s v="Fisher Inc"/>
    <x v="0"/>
    <n v="24412.603589999999"/>
    <n v="251"/>
    <x v="2"/>
    <d v="2022-10-05T00:00:00"/>
    <n v="8"/>
    <s v="Ibuprofen"/>
    <x v="1"/>
  </r>
  <r>
    <s v="Michael Campbell"/>
    <n v="50"/>
    <x v="1"/>
    <x v="0"/>
    <x v="3"/>
    <s v="B+"/>
    <x v="1"/>
    <x v="480"/>
    <s v="Andrew Harvey"/>
    <s v="Moore PLC"/>
    <x v="2"/>
    <n v="11172.26194"/>
    <n v="246"/>
    <x v="1"/>
    <d v="2022-05-17T00:00:00"/>
    <n v="5"/>
    <s v="Penicillin"/>
    <x v="1"/>
  </r>
  <r>
    <s v="Aaron Wilson"/>
    <n v="80"/>
    <x v="0"/>
    <x v="1"/>
    <x v="2"/>
    <s v="A-"/>
    <x v="0"/>
    <x v="1016"/>
    <s v="James Carter"/>
    <s v="Flores-Mcdaniel"/>
    <x v="3"/>
    <n v="7951.7945360000003"/>
    <n v="334"/>
    <x v="1"/>
    <d v="2020-08-09T00:00:00"/>
    <n v="13"/>
    <s v="Paracetamol"/>
    <x v="1"/>
  </r>
  <r>
    <s v="Jaime Morgan MD"/>
    <n v="57"/>
    <x v="1"/>
    <x v="1"/>
    <x v="1"/>
    <s v="B+"/>
    <x v="3"/>
    <x v="957"/>
    <s v="Whitney Hudson"/>
    <s v="Hogan, Bennett and Evans"/>
    <x v="3"/>
    <n v="17539.132099999999"/>
    <n v="162"/>
    <x v="0"/>
    <d v="2020-10-12T00:00:00"/>
    <n v="15"/>
    <s v="Paracetamol"/>
    <x v="1"/>
  </r>
  <r>
    <s v="Leslie Obrien"/>
    <n v="33"/>
    <x v="2"/>
    <x v="0"/>
    <x v="5"/>
    <s v="B+"/>
    <x v="4"/>
    <x v="1057"/>
    <s v="Sharon Scott"/>
    <s v="Ross, Vasquez and Mcclain"/>
    <x v="3"/>
    <n v="34003.039389999998"/>
    <n v="140"/>
    <x v="1"/>
    <d v="2019-08-12T00:00:00"/>
    <n v="15"/>
    <s v="Penicillin"/>
    <x v="0"/>
  </r>
  <r>
    <s v="Allen Jackson"/>
    <n v="18"/>
    <x v="2"/>
    <x v="1"/>
    <x v="4"/>
    <s v="AB-"/>
    <x v="5"/>
    <x v="1551"/>
    <s v="Beth Roberts"/>
    <s v="Davidson, Harris and Long"/>
    <x v="4"/>
    <n v="78733.401199999993"/>
    <n v="182"/>
    <x v="2"/>
    <d v="2019-10-04T00:00:00"/>
    <n v="29"/>
    <s v="Ibuprofen"/>
    <x v="2"/>
  </r>
  <r>
    <s v="Brandon Payne"/>
    <n v="71"/>
    <x v="0"/>
    <x v="0"/>
    <x v="0"/>
    <s v="A-"/>
    <x v="5"/>
    <x v="1626"/>
    <s v="Kenneth Rogers"/>
    <s v="Peterson-Rogers"/>
    <x v="4"/>
    <n v="25469.394769999999"/>
    <n v="232"/>
    <x v="2"/>
    <d v="2021-05-03T00:00:00"/>
    <n v="30"/>
    <s v="Paracetamol"/>
    <x v="0"/>
  </r>
  <r>
    <s v="David Rodriguez"/>
    <n v="84"/>
    <x v="0"/>
    <x v="1"/>
    <x v="2"/>
    <s v="O-"/>
    <x v="5"/>
    <x v="1352"/>
    <s v="Rebecca Wiggins"/>
    <s v="Ward, Smith and Sanders"/>
    <x v="1"/>
    <n v="38750.17772"/>
    <n v="297"/>
    <x v="1"/>
    <d v="2022-05-06T00:00:00"/>
    <n v="11"/>
    <s v="Lipitor"/>
    <x v="0"/>
  </r>
  <r>
    <s v="Kimberly Briggs"/>
    <n v="41"/>
    <x v="1"/>
    <x v="0"/>
    <x v="3"/>
    <s v="AB+"/>
    <x v="5"/>
    <x v="1640"/>
    <s v="Jeffrey Palmer"/>
    <s v="Holland-Evans"/>
    <x v="3"/>
    <n v="50925.364959999999"/>
    <n v="195"/>
    <x v="1"/>
    <d v="2020-08-12T00:00:00"/>
    <n v="24"/>
    <s v="Ibuprofen"/>
    <x v="1"/>
  </r>
  <r>
    <s v="Lawrence Dixon"/>
    <n v="39"/>
    <x v="1"/>
    <x v="0"/>
    <x v="3"/>
    <s v="O+"/>
    <x v="1"/>
    <x v="966"/>
    <s v="Stephanie Schmidt"/>
    <s v="Morrison, Medina and Pena"/>
    <x v="3"/>
    <n v="33940.885159999998"/>
    <n v="166"/>
    <x v="1"/>
    <d v="2020-10-19T00:00:00"/>
    <n v="20"/>
    <s v="Penicillin"/>
    <x v="2"/>
  </r>
  <r>
    <s v="Jon Steele"/>
    <n v="29"/>
    <x v="2"/>
    <x v="0"/>
    <x v="5"/>
    <s v="B+"/>
    <x v="1"/>
    <x v="953"/>
    <s v="Nicole Keith"/>
    <s v="Cunningham Ltd"/>
    <x v="1"/>
    <n v="32130.19988"/>
    <n v="231"/>
    <x v="2"/>
    <d v="2020-09-14T00:00:00"/>
    <n v="1"/>
    <s v="Lipitor"/>
    <x v="0"/>
  </r>
  <r>
    <s v="Stephen Jackson"/>
    <n v="84"/>
    <x v="0"/>
    <x v="1"/>
    <x v="2"/>
    <s v="AB+"/>
    <x v="5"/>
    <x v="1252"/>
    <s v="Matthew Martin"/>
    <s v="Foley Ltd"/>
    <x v="2"/>
    <n v="13367.67677"/>
    <n v="210"/>
    <x v="0"/>
    <d v="2020-01-02T00:00:00"/>
    <n v="14"/>
    <s v="Aspirin"/>
    <x v="1"/>
  </r>
  <r>
    <s v="Ashley Smith"/>
    <n v="48"/>
    <x v="1"/>
    <x v="0"/>
    <x v="3"/>
    <s v="O+"/>
    <x v="1"/>
    <x v="162"/>
    <s v="Brenda Hunter"/>
    <s v="Hernandez-Porter"/>
    <x v="3"/>
    <n v="6720.8531229999999"/>
    <n v="218"/>
    <x v="2"/>
    <d v="2019-08-29T00:00:00"/>
    <n v="5"/>
    <s v="Paracetamol"/>
    <x v="2"/>
  </r>
  <r>
    <s v="Adrian Werner"/>
    <n v="35"/>
    <x v="1"/>
    <x v="1"/>
    <x v="1"/>
    <s v="O-"/>
    <x v="0"/>
    <x v="1585"/>
    <s v="Guy Lyons"/>
    <s v="White Group"/>
    <x v="3"/>
    <n v="29910.988890000001"/>
    <n v="210"/>
    <x v="2"/>
    <d v="2021-02-28T00:00:00"/>
    <n v="6"/>
    <s v="Lipitor"/>
    <x v="0"/>
  </r>
  <r>
    <s v="Jessica Clark"/>
    <n v="35"/>
    <x v="1"/>
    <x v="0"/>
    <x v="3"/>
    <s v="O+"/>
    <x v="0"/>
    <x v="517"/>
    <s v="Patrick Fisher"/>
    <s v="Sawyer-Martin"/>
    <x v="2"/>
    <n v="16122.7081"/>
    <n v="300"/>
    <x v="2"/>
    <d v="2020-07-03T00:00:00"/>
    <n v="15"/>
    <s v="Lipitor"/>
    <x v="1"/>
  </r>
  <r>
    <s v="Margaret Perez"/>
    <n v="62"/>
    <x v="0"/>
    <x v="0"/>
    <x v="0"/>
    <s v="O+"/>
    <x v="3"/>
    <x v="874"/>
    <s v="Rodney Wilson"/>
    <s v="Gillespie-Garcia"/>
    <x v="1"/>
    <n v="12280.1605"/>
    <n v="231"/>
    <x v="0"/>
    <d v="2019-12-01T00:00:00"/>
    <n v="13"/>
    <s v="Penicillin"/>
    <x v="0"/>
  </r>
  <r>
    <s v="Corey Martin"/>
    <n v="72"/>
    <x v="0"/>
    <x v="1"/>
    <x v="2"/>
    <s v="AB+"/>
    <x v="3"/>
    <x v="531"/>
    <s v="Monica Williams"/>
    <s v="Alvarez PLC"/>
    <x v="4"/>
    <n v="5097.3308299999999"/>
    <n v="338"/>
    <x v="0"/>
    <d v="2019-05-19T00:00:00"/>
    <n v="12"/>
    <s v="Penicillin"/>
    <x v="1"/>
  </r>
  <r>
    <s v="Patrick Poole"/>
    <n v="24"/>
    <x v="2"/>
    <x v="1"/>
    <x v="4"/>
    <s v="B+"/>
    <x v="1"/>
    <x v="17"/>
    <s v="Richard Rhodes"/>
    <s v="Noble Ltd"/>
    <x v="3"/>
    <n v="3780.2264610000002"/>
    <n v="230"/>
    <x v="1"/>
    <d v="2022-03-12T00:00:00"/>
    <n v="4"/>
    <s v="Aspirin"/>
    <x v="2"/>
  </r>
  <r>
    <s v="Brittany Allen"/>
    <n v="73"/>
    <x v="0"/>
    <x v="1"/>
    <x v="2"/>
    <s v="O+"/>
    <x v="4"/>
    <x v="334"/>
    <s v="Andrew Middleton"/>
    <s v="Frye-Sanders"/>
    <x v="2"/>
    <n v="16635.974450000002"/>
    <n v="322"/>
    <x v="1"/>
    <d v="2019-11-06T00:00:00"/>
    <n v="25"/>
    <s v="Penicillin"/>
    <x v="2"/>
  </r>
  <r>
    <s v="Anna Glass"/>
    <n v="29"/>
    <x v="2"/>
    <x v="1"/>
    <x v="4"/>
    <s v="B-"/>
    <x v="3"/>
    <x v="739"/>
    <s v="Bryan Ford"/>
    <s v="Olson, Reed and Wood"/>
    <x v="3"/>
    <n v="15313.60857"/>
    <n v="342"/>
    <x v="0"/>
    <d v="2018-12-07T00:00:00"/>
    <n v="3"/>
    <s v="Paracetamol"/>
    <x v="1"/>
  </r>
  <r>
    <s v="Michelle Christian"/>
    <n v="68"/>
    <x v="0"/>
    <x v="0"/>
    <x v="0"/>
    <s v="A+"/>
    <x v="0"/>
    <x v="741"/>
    <s v="Daniel Fitzgerald"/>
    <s v="Bowen LLC"/>
    <x v="0"/>
    <n v="44469.193630000002"/>
    <n v="267"/>
    <x v="1"/>
    <d v="2019-11-14T00:00:00"/>
    <n v="20"/>
    <s v="Lipitor"/>
    <x v="1"/>
  </r>
  <r>
    <s v="Brent Robinson"/>
    <n v="62"/>
    <x v="0"/>
    <x v="1"/>
    <x v="2"/>
    <s v="A-"/>
    <x v="5"/>
    <x v="880"/>
    <s v="Jennifer Baxter"/>
    <s v="Mccoy-Campbell"/>
    <x v="3"/>
    <n v="61783.086309999999"/>
    <n v="467"/>
    <x v="0"/>
    <d v="2021-04-24T00:00:00"/>
    <n v="2"/>
    <s v="Ibuprofen"/>
    <x v="1"/>
  </r>
  <r>
    <s v="Brandy West"/>
    <n v="29"/>
    <x v="2"/>
    <x v="0"/>
    <x v="5"/>
    <s v="O+"/>
    <x v="2"/>
    <x v="70"/>
    <s v="Tiffany Jackson"/>
    <s v="Lloyd-Gutierrez"/>
    <x v="4"/>
    <n v="13652.276330000001"/>
    <n v="465"/>
    <x v="1"/>
    <d v="2020-06-12T00:00:00"/>
    <n v="27"/>
    <s v="Paracetamol"/>
    <x v="2"/>
  </r>
  <r>
    <s v="John Clark"/>
    <n v="61"/>
    <x v="0"/>
    <x v="1"/>
    <x v="2"/>
    <s v="B-"/>
    <x v="4"/>
    <x v="167"/>
    <s v="Ryan Allen"/>
    <s v="Parker-Williamson"/>
    <x v="0"/>
    <n v="12249.16721"/>
    <n v="495"/>
    <x v="1"/>
    <d v="2020-06-01T00:00:00"/>
    <n v="19"/>
    <s v="Ibuprofen"/>
    <x v="0"/>
  </r>
  <r>
    <s v="Stacey Ramirez"/>
    <n v="65"/>
    <x v="0"/>
    <x v="1"/>
    <x v="2"/>
    <s v="A+"/>
    <x v="1"/>
    <x v="259"/>
    <s v="Tyler Parks"/>
    <s v="Suarez-Fields"/>
    <x v="2"/>
    <n v="18331.467970000002"/>
    <n v="326"/>
    <x v="0"/>
    <d v="2022-06-25T00:00:00"/>
    <n v="9"/>
    <s v="Ibuprofen"/>
    <x v="2"/>
  </r>
  <r>
    <s v="Joseph Weaver"/>
    <n v="22"/>
    <x v="2"/>
    <x v="0"/>
    <x v="5"/>
    <s v="O+"/>
    <x v="4"/>
    <x v="1389"/>
    <s v="Christie Young"/>
    <s v="Lopez-Johnson"/>
    <x v="2"/>
    <n v="33649.671159999998"/>
    <n v="486"/>
    <x v="1"/>
    <d v="2019-02-12T00:00:00"/>
    <n v="28"/>
    <s v="Paracetamol"/>
    <x v="0"/>
  </r>
  <r>
    <s v="Stephanie Lyons"/>
    <n v="76"/>
    <x v="0"/>
    <x v="0"/>
    <x v="0"/>
    <s v="A+"/>
    <x v="1"/>
    <x v="234"/>
    <s v="Raymond Douglas"/>
    <s v="Petty, Williams and Lam"/>
    <x v="1"/>
    <n v="42396.793969999999"/>
    <n v="276"/>
    <x v="1"/>
    <d v="2021-05-13T00:00:00"/>
    <n v="26"/>
    <s v="Penicillin"/>
    <x v="2"/>
  </r>
  <r>
    <s v="Kristy Benton"/>
    <n v="35"/>
    <x v="1"/>
    <x v="0"/>
    <x v="3"/>
    <s v="A+"/>
    <x v="0"/>
    <x v="1641"/>
    <s v="Dawn Price"/>
    <s v="Mcdaniel Inc"/>
    <x v="2"/>
    <n v="50628.800790000001"/>
    <n v="407"/>
    <x v="2"/>
    <d v="2021-01-22T00:00:00"/>
    <n v="17"/>
    <s v="Lipitor"/>
    <x v="2"/>
  </r>
  <r>
    <s v="Shawn Sexton"/>
    <n v="43"/>
    <x v="1"/>
    <x v="0"/>
    <x v="3"/>
    <s v="AB+"/>
    <x v="1"/>
    <x v="1303"/>
    <s v="Benjamin Sparks"/>
    <s v="Mitchell Inc"/>
    <x v="4"/>
    <n v="23359.03657"/>
    <n v="283"/>
    <x v="0"/>
    <d v="2019-03-30T00:00:00"/>
    <n v="12"/>
    <s v="Penicillin"/>
    <x v="1"/>
  </r>
  <r>
    <s v="James Robbins"/>
    <n v="24"/>
    <x v="2"/>
    <x v="1"/>
    <x v="4"/>
    <s v="O-"/>
    <x v="1"/>
    <x v="405"/>
    <s v="Sherry Oneill"/>
    <s v="Mendoza-Miller"/>
    <x v="4"/>
    <n v="11015.87665"/>
    <n v="334"/>
    <x v="0"/>
    <d v="2019-06-02T00:00:00"/>
    <n v="5"/>
    <s v="Paracetamol"/>
    <x v="2"/>
  </r>
  <r>
    <s v="Virginia Brown"/>
    <n v="79"/>
    <x v="0"/>
    <x v="1"/>
    <x v="2"/>
    <s v="AB-"/>
    <x v="5"/>
    <x v="1605"/>
    <s v="Alex Giles"/>
    <s v="Fowler Group"/>
    <x v="2"/>
    <n v="76540.277530000007"/>
    <n v="234"/>
    <x v="0"/>
    <d v="2023-03-01T00:00:00"/>
    <n v="14"/>
    <s v="Penicillin"/>
    <x v="1"/>
  </r>
  <r>
    <s v="Tammy Martinez"/>
    <n v="19"/>
    <x v="2"/>
    <x v="1"/>
    <x v="4"/>
    <s v="B+"/>
    <x v="0"/>
    <x v="917"/>
    <s v="Jennifer Cooper"/>
    <s v="Robinson and Sons"/>
    <x v="3"/>
    <n v="2999.2906330000001"/>
    <n v="348"/>
    <x v="1"/>
    <d v="2022-09-11T00:00:00"/>
    <n v="11"/>
    <s v="Aspirin"/>
    <x v="1"/>
  </r>
  <r>
    <s v="Kara Gilbert"/>
    <n v="22"/>
    <x v="2"/>
    <x v="1"/>
    <x v="4"/>
    <s v="AB-"/>
    <x v="1"/>
    <x v="244"/>
    <s v="Louis Chambers"/>
    <s v="Pham PLC"/>
    <x v="4"/>
    <n v="1015.0206010000001"/>
    <n v="132"/>
    <x v="2"/>
    <d v="2022-01-10T00:00:00"/>
    <n v="18"/>
    <s v="Penicillin"/>
    <x v="1"/>
  </r>
  <r>
    <s v="Troy Pineda"/>
    <n v="33"/>
    <x v="2"/>
    <x v="1"/>
    <x v="4"/>
    <s v="A-"/>
    <x v="4"/>
    <x v="1178"/>
    <s v="Amanda Shaw"/>
    <s v="Banks-Johnson"/>
    <x v="4"/>
    <n v="2000.1157459999999"/>
    <n v="436"/>
    <x v="1"/>
    <d v="2021-11-20T00:00:00"/>
    <n v="20"/>
    <s v="Ibuprofen"/>
    <x v="0"/>
  </r>
  <r>
    <s v="Kyle Harrison"/>
    <n v="55"/>
    <x v="1"/>
    <x v="1"/>
    <x v="1"/>
    <s v="O-"/>
    <x v="0"/>
    <x v="396"/>
    <s v="Patrick Bird"/>
    <s v="Love PLC"/>
    <x v="1"/>
    <n v="3952.0722580000001"/>
    <n v="438"/>
    <x v="1"/>
    <d v="2021-05-16T00:00:00"/>
    <n v="2"/>
    <s v="Penicillin"/>
    <x v="2"/>
  </r>
  <r>
    <s v="Lauren Savage"/>
    <n v="29"/>
    <x v="2"/>
    <x v="0"/>
    <x v="5"/>
    <s v="O-"/>
    <x v="1"/>
    <x v="16"/>
    <s v="Eric Wu"/>
    <s v="Williams and Sons"/>
    <x v="1"/>
    <n v="27631.427919999998"/>
    <n v="333"/>
    <x v="1"/>
    <d v="2019-11-29T00:00:00"/>
    <n v="14"/>
    <s v="Paracetamol"/>
    <x v="2"/>
  </r>
  <r>
    <s v="Jonathan Bryant"/>
    <n v="26"/>
    <x v="2"/>
    <x v="1"/>
    <x v="4"/>
    <s v="A-"/>
    <x v="1"/>
    <x v="116"/>
    <s v="Samuel Martinez"/>
    <s v="Andersen Ltd"/>
    <x v="3"/>
    <n v="44347.944810000001"/>
    <n v="268"/>
    <x v="2"/>
    <d v="2020-07-13T00:00:00"/>
    <n v="24"/>
    <s v="Ibuprofen"/>
    <x v="1"/>
  </r>
  <r>
    <s v="Tabitha Jackson"/>
    <n v="23"/>
    <x v="2"/>
    <x v="1"/>
    <x v="4"/>
    <s v="AB+"/>
    <x v="4"/>
    <x v="79"/>
    <s v="Wendy Bolton"/>
    <s v="Gibson-Lloyd"/>
    <x v="3"/>
    <n v="20322.117279999999"/>
    <n v="496"/>
    <x v="1"/>
    <d v="2023-09-01T00:00:00"/>
    <n v="16"/>
    <s v="Ibuprofen"/>
    <x v="0"/>
  </r>
  <r>
    <s v="Natalie Bradley"/>
    <n v="58"/>
    <x v="1"/>
    <x v="0"/>
    <x v="3"/>
    <s v="B+"/>
    <x v="5"/>
    <x v="1555"/>
    <s v="Nicholas Rodriguez"/>
    <s v="Hernandez LLC"/>
    <x v="1"/>
    <n v="20741.384030000001"/>
    <n v="491"/>
    <x v="0"/>
    <d v="2019-09-29T00:00:00"/>
    <n v="7"/>
    <s v="Paracetamol"/>
    <x v="1"/>
  </r>
  <r>
    <s v="Christine Wood"/>
    <n v="74"/>
    <x v="0"/>
    <x v="0"/>
    <x v="0"/>
    <s v="B-"/>
    <x v="3"/>
    <x v="885"/>
    <s v="Becky Watkins"/>
    <s v="Williams, Velasquez and Hunter"/>
    <x v="0"/>
    <n v="11658.98271"/>
    <n v="456"/>
    <x v="0"/>
    <d v="2023-11-09T00:00:00"/>
    <n v="23"/>
    <s v="Penicillin"/>
    <x v="1"/>
  </r>
  <r>
    <s v="William Grant"/>
    <n v="51"/>
    <x v="1"/>
    <x v="1"/>
    <x v="1"/>
    <s v="B+"/>
    <x v="4"/>
    <x v="88"/>
    <s v="Christina Berry"/>
    <s v="Pierce Ltd"/>
    <x v="4"/>
    <n v="9086.233886"/>
    <n v="139"/>
    <x v="1"/>
    <d v="2022-03-29T00:00:00"/>
    <n v="12"/>
    <s v="Aspirin"/>
    <x v="1"/>
  </r>
  <r>
    <s v="Brandi Blake"/>
    <n v="76"/>
    <x v="0"/>
    <x v="0"/>
    <x v="0"/>
    <s v="AB+"/>
    <x v="0"/>
    <x v="207"/>
    <s v="Heather Thomas"/>
    <s v="Frederick Group"/>
    <x v="2"/>
    <n v="27205.159179999999"/>
    <n v="301"/>
    <x v="1"/>
    <d v="2022-09-06T00:00:00"/>
    <n v="26"/>
    <s v="Lipitor"/>
    <x v="1"/>
  </r>
  <r>
    <s v="Eric Anderson"/>
    <n v="83"/>
    <x v="0"/>
    <x v="0"/>
    <x v="0"/>
    <s v="O-"/>
    <x v="1"/>
    <x v="738"/>
    <s v="Jessica Black"/>
    <s v="Davis, Mccoy and Ramos"/>
    <x v="2"/>
    <n v="40672.15148"/>
    <n v="469"/>
    <x v="0"/>
    <d v="2018-11-23T00:00:00"/>
    <n v="6"/>
    <s v="Lipitor"/>
    <x v="1"/>
  </r>
  <r>
    <s v="Ian Norton"/>
    <n v="32"/>
    <x v="2"/>
    <x v="1"/>
    <x v="4"/>
    <s v="AB+"/>
    <x v="5"/>
    <x v="1642"/>
    <s v="Daniel Williamson"/>
    <s v="Harrison-Yang"/>
    <x v="3"/>
    <n v="36863.212480000002"/>
    <n v="226"/>
    <x v="1"/>
    <d v="2022-12-14T00:00:00"/>
    <n v="4"/>
    <s v="Penicillin"/>
    <x v="0"/>
  </r>
  <r>
    <s v="Mary Schmidt"/>
    <n v="60"/>
    <x v="0"/>
    <x v="0"/>
    <x v="0"/>
    <s v="A+"/>
    <x v="0"/>
    <x v="1066"/>
    <s v="Michael Woods"/>
    <s v="Jones-Jackson"/>
    <x v="0"/>
    <n v="56404.548139999999"/>
    <n v="395"/>
    <x v="1"/>
    <d v="2018-12-22T00:00:00"/>
    <n v="13"/>
    <s v="Penicillin"/>
    <x v="0"/>
  </r>
  <r>
    <s v="David Pratt"/>
    <n v="25"/>
    <x v="2"/>
    <x v="1"/>
    <x v="4"/>
    <s v="A-"/>
    <x v="3"/>
    <x v="1123"/>
    <s v="Carrie Becker"/>
    <s v="Payne, Valdez and Gomez"/>
    <x v="2"/>
    <n v="26645.639910000002"/>
    <n v="406"/>
    <x v="0"/>
    <d v="2023-01-26T00:00:00"/>
    <n v="12"/>
    <s v="Lipitor"/>
    <x v="0"/>
  </r>
  <r>
    <s v="Gary Gonzalez"/>
    <n v="44"/>
    <x v="1"/>
    <x v="0"/>
    <x v="3"/>
    <s v="A-"/>
    <x v="5"/>
    <x v="82"/>
    <s v="Jordan Bailey"/>
    <s v="Garza, Acosta and Jenkins"/>
    <x v="2"/>
    <n v="70547.972850000006"/>
    <n v="478"/>
    <x v="0"/>
    <d v="2019-01-16T00:00:00"/>
    <n v="4"/>
    <s v="Paracetamol"/>
    <x v="2"/>
  </r>
  <r>
    <s v="Nathaniel Meyer"/>
    <n v="84"/>
    <x v="0"/>
    <x v="1"/>
    <x v="2"/>
    <s v="B+"/>
    <x v="1"/>
    <x v="269"/>
    <s v="Ann Henry"/>
    <s v="Dennis Inc"/>
    <x v="2"/>
    <n v="2332.5373519999998"/>
    <n v="188"/>
    <x v="1"/>
    <d v="2023-05-13T00:00:00"/>
    <n v="27"/>
    <s v="Lipitor"/>
    <x v="1"/>
  </r>
  <r>
    <s v="Tiffany Griffin"/>
    <n v="23"/>
    <x v="2"/>
    <x v="1"/>
    <x v="4"/>
    <s v="O-"/>
    <x v="5"/>
    <x v="1643"/>
    <s v="Timothy Webster"/>
    <s v="Brooks-Jones"/>
    <x v="3"/>
    <n v="56422.268259999997"/>
    <n v="460"/>
    <x v="0"/>
    <d v="2023-02-06T00:00:00"/>
    <n v="2"/>
    <s v="Lipitor"/>
    <x v="2"/>
  </r>
  <r>
    <s v="Jason Robinson"/>
    <n v="74"/>
    <x v="0"/>
    <x v="1"/>
    <x v="2"/>
    <s v="A-"/>
    <x v="4"/>
    <x v="217"/>
    <s v="Joseph Browning"/>
    <s v="Simpson, Wolf and Gonzalez"/>
    <x v="3"/>
    <n v="28303.09246"/>
    <n v="179"/>
    <x v="1"/>
    <d v="2019-03-18T00:00:00"/>
    <n v="18"/>
    <s v="Ibuprofen"/>
    <x v="1"/>
  </r>
  <r>
    <s v="Stephen Alvarez"/>
    <n v="54"/>
    <x v="1"/>
    <x v="0"/>
    <x v="3"/>
    <s v="A+"/>
    <x v="3"/>
    <x v="918"/>
    <s v="Carla Frederick"/>
    <s v="Henson-Bishop"/>
    <x v="4"/>
    <n v="19106.180219999998"/>
    <n v="420"/>
    <x v="0"/>
    <d v="2019-05-21T00:00:00"/>
    <n v="6"/>
    <s v="Lipitor"/>
    <x v="1"/>
  </r>
  <r>
    <s v="Christina Olson"/>
    <n v="63"/>
    <x v="0"/>
    <x v="1"/>
    <x v="2"/>
    <s v="A-"/>
    <x v="0"/>
    <x v="1046"/>
    <s v="Paul Stone"/>
    <s v="Serrano, Ellis and Morton"/>
    <x v="0"/>
    <n v="20648.704269999998"/>
    <n v="224"/>
    <x v="1"/>
    <d v="2021-03-20T00:00:00"/>
    <n v="9"/>
    <s v="Aspirin"/>
    <x v="0"/>
  </r>
  <r>
    <s v="Mary Ruiz"/>
    <n v="40"/>
    <x v="1"/>
    <x v="0"/>
    <x v="3"/>
    <s v="A-"/>
    <x v="0"/>
    <x v="1447"/>
    <s v="Cheyenne Martin"/>
    <s v="Collins Group"/>
    <x v="3"/>
    <n v="25798.883389999999"/>
    <n v="229"/>
    <x v="1"/>
    <d v="2021-08-23T00:00:00"/>
    <n v="28"/>
    <s v="Ibuprofen"/>
    <x v="1"/>
  </r>
  <r>
    <s v="Mr. Gregory Perez"/>
    <n v="75"/>
    <x v="0"/>
    <x v="1"/>
    <x v="2"/>
    <s v="B+"/>
    <x v="1"/>
    <x v="712"/>
    <s v="Teresa Mcdowell"/>
    <s v="Rios, Fischer and Hill"/>
    <x v="0"/>
    <n v="9891.9241779999993"/>
    <n v="221"/>
    <x v="2"/>
    <d v="2022-10-20T00:00:00"/>
    <n v="7"/>
    <s v="Ibuprofen"/>
    <x v="0"/>
  </r>
  <r>
    <s v="Eric Vincent"/>
    <n v="62"/>
    <x v="0"/>
    <x v="0"/>
    <x v="0"/>
    <s v="AB+"/>
    <x v="4"/>
    <x v="1488"/>
    <s v="Edwin Sullivan"/>
    <s v="Chambers-Russell"/>
    <x v="4"/>
    <n v="12784.71141"/>
    <n v="243"/>
    <x v="1"/>
    <d v="2022-05-19T00:00:00"/>
    <n v="8"/>
    <s v="Penicillin"/>
    <x v="1"/>
  </r>
  <r>
    <s v="Heather Rose"/>
    <n v="23"/>
    <x v="2"/>
    <x v="0"/>
    <x v="5"/>
    <s v="A-"/>
    <x v="5"/>
    <x v="1362"/>
    <s v="Vanessa Hanson"/>
    <s v="Hill PLC"/>
    <x v="3"/>
    <n v="52933.867599999998"/>
    <n v="389"/>
    <x v="0"/>
    <d v="2020-04-26T00:00:00"/>
    <n v="12"/>
    <s v="Lipitor"/>
    <x v="0"/>
  </r>
  <r>
    <s v="Terrence Reid"/>
    <n v="47"/>
    <x v="1"/>
    <x v="1"/>
    <x v="1"/>
    <s v="A-"/>
    <x v="2"/>
    <x v="1561"/>
    <s v="Jamie Howe"/>
    <s v="Adams-Casey"/>
    <x v="2"/>
    <n v="4860.9564389999996"/>
    <n v="352"/>
    <x v="2"/>
    <d v="2019-07-26T00:00:00"/>
    <n v="28"/>
    <s v="Paracetamol"/>
    <x v="2"/>
  </r>
  <r>
    <s v="Laura Monroe"/>
    <n v="78"/>
    <x v="0"/>
    <x v="0"/>
    <x v="0"/>
    <s v="A+"/>
    <x v="1"/>
    <x v="1188"/>
    <s v="Douglas Jones"/>
    <s v="Becker-Jennings"/>
    <x v="0"/>
    <n v="7886.1309849999998"/>
    <n v="244"/>
    <x v="2"/>
    <d v="2019-01-24T00:00:00"/>
    <n v="28"/>
    <s v="Penicillin"/>
    <x v="1"/>
  </r>
  <r>
    <s v="Gary Rodgers"/>
    <n v="31"/>
    <x v="2"/>
    <x v="0"/>
    <x v="5"/>
    <s v="AB+"/>
    <x v="1"/>
    <x v="1342"/>
    <s v="Erin Bowers"/>
    <s v="Reeves-Thomas"/>
    <x v="3"/>
    <n v="20903.713619999999"/>
    <n v="496"/>
    <x v="2"/>
    <d v="2023-11-05T00:00:00"/>
    <n v="16"/>
    <s v="Lipitor"/>
    <x v="2"/>
  </r>
  <r>
    <s v="Vanessa Jones"/>
    <n v="48"/>
    <x v="1"/>
    <x v="0"/>
    <x v="3"/>
    <s v="A-"/>
    <x v="1"/>
    <x v="809"/>
    <s v="Angelica Smith"/>
    <s v="Fritz, Rhodes and Fowler"/>
    <x v="2"/>
    <n v="2679.3669279999999"/>
    <n v="421"/>
    <x v="0"/>
    <d v="2021-02-04T00:00:00"/>
    <n v="5"/>
    <s v="Ibuprofen"/>
    <x v="1"/>
  </r>
  <r>
    <s v="Jessica Brown"/>
    <n v="37"/>
    <x v="1"/>
    <x v="0"/>
    <x v="3"/>
    <s v="A+"/>
    <x v="0"/>
    <x v="41"/>
    <s v="Dennis Cole"/>
    <s v="Hampton, Matthews and Le"/>
    <x v="4"/>
    <n v="5102.0355019999997"/>
    <n v="373"/>
    <x v="1"/>
    <d v="2021-08-28T00:00:00"/>
    <n v="13"/>
    <s v="Aspirin"/>
    <x v="2"/>
  </r>
  <r>
    <s v="Breanna Gordon"/>
    <n v="37"/>
    <x v="1"/>
    <x v="0"/>
    <x v="3"/>
    <s v="B+"/>
    <x v="5"/>
    <x v="461"/>
    <s v="Tom Shah DDS"/>
    <s v="Mullins Ltd"/>
    <x v="1"/>
    <n v="57778.927860000003"/>
    <n v="283"/>
    <x v="1"/>
    <d v="2021-03-18T00:00:00"/>
    <n v="3"/>
    <s v="Paracetamol"/>
    <x v="0"/>
  </r>
  <r>
    <s v="Roy Barton Jr."/>
    <n v="41"/>
    <x v="1"/>
    <x v="1"/>
    <x v="1"/>
    <s v="B+"/>
    <x v="2"/>
    <x v="1375"/>
    <s v="Kimberly Madden"/>
    <s v="Smith Inc"/>
    <x v="3"/>
    <n v="24562.601330000001"/>
    <n v="261"/>
    <x v="2"/>
    <d v="2019-01-17T00:00:00"/>
    <n v="15"/>
    <s v="Paracetamol"/>
    <x v="2"/>
  </r>
  <r>
    <s v="Alexander Stein"/>
    <n v="39"/>
    <x v="1"/>
    <x v="1"/>
    <x v="1"/>
    <s v="AB+"/>
    <x v="2"/>
    <x v="1251"/>
    <s v="Brenda Bautista"/>
    <s v="Houston Inc"/>
    <x v="4"/>
    <n v="17862.441340000001"/>
    <n v="186"/>
    <x v="0"/>
    <d v="2021-04-26T00:00:00"/>
    <n v="0"/>
    <s v="Lipitor"/>
    <x v="1"/>
  </r>
  <r>
    <s v="Nicholas Wade"/>
    <n v="41"/>
    <x v="1"/>
    <x v="1"/>
    <x v="1"/>
    <s v="AB-"/>
    <x v="1"/>
    <x v="919"/>
    <s v="Matthew Clark"/>
    <s v="Johnson LLC"/>
    <x v="3"/>
    <n v="40361.967510000002"/>
    <n v="193"/>
    <x v="2"/>
    <d v="2023-04-20T00:00:00"/>
    <n v="19"/>
    <s v="Lipitor"/>
    <x v="1"/>
  </r>
  <r>
    <s v="Joshua Duncan"/>
    <n v="44"/>
    <x v="1"/>
    <x v="0"/>
    <x v="3"/>
    <s v="AB-"/>
    <x v="0"/>
    <x v="581"/>
    <s v="Jean Brown"/>
    <s v="Sanchez-Simon"/>
    <x v="2"/>
    <n v="52535.388160000002"/>
    <n v="255"/>
    <x v="1"/>
    <d v="2019-07-11T00:00:00"/>
    <n v="3"/>
    <s v="Penicillin"/>
    <x v="0"/>
  </r>
  <r>
    <s v="Bryan Coffey"/>
    <n v="20"/>
    <x v="2"/>
    <x v="0"/>
    <x v="5"/>
    <s v="O-"/>
    <x v="1"/>
    <x v="1642"/>
    <s v="Ana Salinas"/>
    <s v="Lopez and Sons"/>
    <x v="3"/>
    <n v="16925.114269999998"/>
    <n v="437"/>
    <x v="0"/>
    <d v="2022-12-16T00:00:00"/>
    <n v="6"/>
    <s v="Ibuprofen"/>
    <x v="1"/>
  </r>
  <r>
    <s v="Joshua Harper"/>
    <n v="59"/>
    <x v="1"/>
    <x v="0"/>
    <x v="3"/>
    <s v="A+"/>
    <x v="0"/>
    <x v="105"/>
    <s v="Jared Townsend"/>
    <s v="Macdonald PLC"/>
    <x v="3"/>
    <n v="40227.280420000003"/>
    <n v="285"/>
    <x v="2"/>
    <d v="2023-03-24T00:00:00"/>
    <n v="13"/>
    <s v="Paracetamol"/>
    <x v="2"/>
  </r>
  <r>
    <s v="Lucas Carroll"/>
    <n v="72"/>
    <x v="0"/>
    <x v="0"/>
    <x v="0"/>
    <s v="O-"/>
    <x v="4"/>
    <x v="778"/>
    <s v="Dennis Baker"/>
    <s v="Hull, Sanders and Walker"/>
    <x v="0"/>
    <n v="26144.263009999999"/>
    <n v="327"/>
    <x v="2"/>
    <d v="2020-10-18T00:00:00"/>
    <n v="20"/>
    <s v="Lipitor"/>
    <x v="0"/>
  </r>
  <r>
    <s v="Charles Jones"/>
    <n v="31"/>
    <x v="2"/>
    <x v="0"/>
    <x v="5"/>
    <s v="AB+"/>
    <x v="0"/>
    <x v="61"/>
    <s v="Spencer Rice"/>
    <s v="Cunningham-Curtis"/>
    <x v="1"/>
    <n v="14919.80077"/>
    <n v="468"/>
    <x v="1"/>
    <d v="2021-03-04T00:00:00"/>
    <n v="16"/>
    <s v="Paracetamol"/>
    <x v="2"/>
  </r>
  <r>
    <s v="Nathaniel Martin"/>
    <n v="26"/>
    <x v="2"/>
    <x v="1"/>
    <x v="4"/>
    <s v="B-"/>
    <x v="4"/>
    <x v="873"/>
    <s v="Thomas Bailey"/>
    <s v="Bean PLC"/>
    <x v="3"/>
    <n v="11700.172280000001"/>
    <n v="171"/>
    <x v="1"/>
    <d v="2022-07-27T00:00:00"/>
    <n v="28"/>
    <s v="Penicillin"/>
    <x v="1"/>
  </r>
  <r>
    <s v="Kathleen Webb"/>
    <n v="76"/>
    <x v="0"/>
    <x v="1"/>
    <x v="2"/>
    <s v="A+"/>
    <x v="4"/>
    <x v="1213"/>
    <s v="David Davenport"/>
    <s v="Bryan Inc"/>
    <x v="2"/>
    <n v="20689.873670000001"/>
    <n v="263"/>
    <x v="1"/>
    <d v="2020-01-16T00:00:00"/>
    <n v="21"/>
    <s v="Paracetamol"/>
    <x v="0"/>
  </r>
  <r>
    <s v="Robert Rodriguez"/>
    <n v="56"/>
    <x v="1"/>
    <x v="0"/>
    <x v="3"/>
    <s v="AB-"/>
    <x v="1"/>
    <x v="897"/>
    <s v="Ruben Taylor"/>
    <s v="Johnson and Sons"/>
    <x v="4"/>
    <n v="38066.434580000001"/>
    <n v="471"/>
    <x v="2"/>
    <d v="2021-01-22T00:00:00"/>
    <n v="30"/>
    <s v="Lipitor"/>
    <x v="0"/>
  </r>
  <r>
    <s v="Jennifer Cooper"/>
    <n v="28"/>
    <x v="2"/>
    <x v="0"/>
    <x v="5"/>
    <s v="A-"/>
    <x v="1"/>
    <x v="237"/>
    <s v="Michelle Bush"/>
    <s v="Hampton-Navarro"/>
    <x v="4"/>
    <n v="15829.9763"/>
    <n v="416"/>
    <x v="1"/>
    <d v="2021-04-17T00:00:00"/>
    <n v="3"/>
    <s v="Paracetamol"/>
    <x v="2"/>
  </r>
  <r>
    <s v="Nancy Wolfe"/>
    <n v="75"/>
    <x v="0"/>
    <x v="1"/>
    <x v="2"/>
    <s v="O-"/>
    <x v="3"/>
    <x v="438"/>
    <s v="Veronica Gross"/>
    <s v="Schneider Ltd"/>
    <x v="4"/>
    <n v="14948.57799"/>
    <n v="426"/>
    <x v="0"/>
    <d v="2021-02-09T00:00:00"/>
    <n v="1"/>
    <s v="Penicillin"/>
    <x v="2"/>
  </r>
  <r>
    <s v="Elizabeth Huff"/>
    <n v="40"/>
    <x v="1"/>
    <x v="0"/>
    <x v="3"/>
    <s v="AB-"/>
    <x v="2"/>
    <x v="1644"/>
    <s v="James Harding"/>
    <s v="Campbell, Smith and Cole"/>
    <x v="0"/>
    <n v="3993.5279869999999"/>
    <n v="224"/>
    <x v="1"/>
    <d v="2023-08-16T00:00:00"/>
    <n v="20"/>
    <s v="Paracetamol"/>
    <x v="2"/>
  </r>
  <r>
    <s v="Lisa Chavez"/>
    <n v="66"/>
    <x v="0"/>
    <x v="0"/>
    <x v="0"/>
    <s v="A+"/>
    <x v="4"/>
    <x v="1331"/>
    <s v="Rachel Travis"/>
    <s v="Duran-Elliott"/>
    <x v="3"/>
    <n v="1062.1619330000001"/>
    <n v="474"/>
    <x v="1"/>
    <d v="2021-10-20T00:00:00"/>
    <n v="23"/>
    <s v="Aspirin"/>
    <x v="2"/>
  </r>
  <r>
    <s v="Russell Thompson"/>
    <n v="79"/>
    <x v="0"/>
    <x v="1"/>
    <x v="2"/>
    <s v="B-"/>
    <x v="5"/>
    <x v="573"/>
    <s v="Ronald Murphy"/>
    <s v="Miller-Tucker"/>
    <x v="3"/>
    <n v="45672.762300000002"/>
    <n v="376"/>
    <x v="0"/>
    <d v="2022-06-02T00:00:00"/>
    <n v="6"/>
    <s v="Paracetamol"/>
    <x v="1"/>
  </r>
  <r>
    <s v="Karina Russell"/>
    <n v="35"/>
    <x v="1"/>
    <x v="1"/>
    <x v="1"/>
    <s v="AB+"/>
    <x v="1"/>
    <x v="565"/>
    <s v="Austin Deleon"/>
    <s v="Jenkins, Blanchard and Smith"/>
    <x v="3"/>
    <n v="15643.99555"/>
    <n v="167"/>
    <x v="1"/>
    <d v="2020-07-21T00:00:00"/>
    <n v="29"/>
    <s v="Penicillin"/>
    <x v="1"/>
  </r>
  <r>
    <s v="William Howell"/>
    <n v="54"/>
    <x v="1"/>
    <x v="0"/>
    <x v="3"/>
    <s v="O+"/>
    <x v="2"/>
    <x v="619"/>
    <s v="Richard Hoffman"/>
    <s v="Webb-Mccarthy"/>
    <x v="3"/>
    <n v="2203.6536759999999"/>
    <n v="107"/>
    <x v="2"/>
    <d v="2020-01-18T00:00:00"/>
    <n v="15"/>
    <s v="Paracetamol"/>
    <x v="0"/>
  </r>
  <r>
    <s v="Emily Cole"/>
    <n v="68"/>
    <x v="0"/>
    <x v="0"/>
    <x v="0"/>
    <s v="A+"/>
    <x v="3"/>
    <x v="782"/>
    <s v="Michael Little"/>
    <s v="Anderson-Huffman"/>
    <x v="2"/>
    <n v="13935.426229999999"/>
    <n v="459"/>
    <x v="0"/>
    <d v="2023-06-03T00:00:00"/>
    <n v="21"/>
    <s v="Aspirin"/>
    <x v="1"/>
  </r>
  <r>
    <s v="Dr. Scott Armstrong"/>
    <n v="75"/>
    <x v="0"/>
    <x v="1"/>
    <x v="2"/>
    <s v="O+"/>
    <x v="0"/>
    <x v="1645"/>
    <s v="Matthew Smith"/>
    <s v="Booker-Little"/>
    <x v="1"/>
    <n v="7985.961499"/>
    <n v="426"/>
    <x v="1"/>
    <d v="2023-01-07T00:00:00"/>
    <n v="19"/>
    <s v="Aspirin"/>
    <x v="0"/>
  </r>
  <r>
    <s v="Felicia Jacobs"/>
    <n v="39"/>
    <x v="1"/>
    <x v="1"/>
    <x v="1"/>
    <s v="O+"/>
    <x v="4"/>
    <x v="726"/>
    <s v="Jeffery Patterson"/>
    <s v="Werner Group"/>
    <x v="4"/>
    <n v="22432.24022"/>
    <n v="274"/>
    <x v="0"/>
    <d v="2021-06-13T00:00:00"/>
    <n v="4"/>
    <s v="Paracetamol"/>
    <x v="2"/>
  </r>
  <r>
    <s v="Sarah Chapman"/>
    <n v="54"/>
    <x v="1"/>
    <x v="1"/>
    <x v="1"/>
    <s v="B+"/>
    <x v="5"/>
    <x v="1003"/>
    <s v="Catherine Barrett"/>
    <s v="Robertson PLC"/>
    <x v="2"/>
    <n v="5064.349209"/>
    <n v="242"/>
    <x v="2"/>
    <d v="2020-06-10T00:00:00"/>
    <n v="17"/>
    <s v="Paracetamol"/>
    <x v="0"/>
  </r>
  <r>
    <s v="Christine Watson"/>
    <n v="32"/>
    <x v="2"/>
    <x v="1"/>
    <x v="4"/>
    <s v="O+"/>
    <x v="1"/>
    <x v="1247"/>
    <s v="Diana Jarvis"/>
    <s v="Harper-Smith"/>
    <x v="3"/>
    <n v="7713.7456110000003"/>
    <n v="141"/>
    <x v="2"/>
    <d v="2020-06-21T00:00:00"/>
    <n v="25"/>
    <s v="Ibuprofen"/>
    <x v="2"/>
  </r>
  <r>
    <s v="Jonathan Ward"/>
    <n v="41"/>
    <x v="1"/>
    <x v="1"/>
    <x v="1"/>
    <s v="O+"/>
    <x v="0"/>
    <x v="1278"/>
    <s v="Michael Velasquez"/>
    <s v="Williams-Gonzalez"/>
    <x v="2"/>
    <n v="5266.8536620000004"/>
    <n v="241"/>
    <x v="2"/>
    <d v="2018-12-09T00:00:00"/>
    <n v="7"/>
    <s v="Paracetamol"/>
    <x v="1"/>
  </r>
  <r>
    <s v="Kevin Hunt"/>
    <n v="41"/>
    <x v="1"/>
    <x v="0"/>
    <x v="3"/>
    <s v="A-"/>
    <x v="2"/>
    <x v="775"/>
    <s v="Derek Vaughan"/>
    <s v="Elliott-Smith"/>
    <x v="0"/>
    <n v="4771.4975940000004"/>
    <n v="190"/>
    <x v="1"/>
    <d v="2020-06-02T00:00:00"/>
    <n v="14"/>
    <s v="Lipitor"/>
    <x v="2"/>
  </r>
  <r>
    <s v="Steven Brock"/>
    <n v="79"/>
    <x v="0"/>
    <x v="1"/>
    <x v="2"/>
    <s v="B-"/>
    <x v="1"/>
    <x v="711"/>
    <s v="Keith Cordova"/>
    <s v="Hoffman, Leon and Medina"/>
    <x v="2"/>
    <n v="33562.866280000002"/>
    <n v="425"/>
    <x v="0"/>
    <d v="2019-09-27T00:00:00"/>
    <n v="15"/>
    <s v="Lipitor"/>
    <x v="2"/>
  </r>
  <r>
    <s v="Kelly Carter"/>
    <n v="35"/>
    <x v="1"/>
    <x v="0"/>
    <x v="3"/>
    <s v="B-"/>
    <x v="5"/>
    <x v="110"/>
    <s v="Brandy Becker"/>
    <s v="Fry-Morrow"/>
    <x v="0"/>
    <n v="71727.803769999999"/>
    <n v="297"/>
    <x v="0"/>
    <d v="2021-06-11T00:00:00"/>
    <n v="11"/>
    <s v="Aspirin"/>
    <x v="1"/>
  </r>
  <r>
    <s v="Michael Fernandez Jr."/>
    <n v="32"/>
    <x v="2"/>
    <x v="1"/>
    <x v="4"/>
    <s v="O-"/>
    <x v="4"/>
    <x v="631"/>
    <s v="Judith Johnson"/>
    <s v="Brown LLC"/>
    <x v="2"/>
    <n v="34137.608809999998"/>
    <n v="313"/>
    <x v="1"/>
    <d v="2022-02-11T00:00:00"/>
    <n v="18"/>
    <s v="Paracetamol"/>
    <x v="1"/>
  </r>
  <r>
    <s v="Stephanie Dixon"/>
    <n v="77"/>
    <x v="0"/>
    <x v="1"/>
    <x v="2"/>
    <s v="AB-"/>
    <x v="5"/>
    <x v="1646"/>
    <s v="Kimberly Thomas"/>
    <s v="Chambers Inc"/>
    <x v="4"/>
    <n v="12190.25476"/>
    <n v="232"/>
    <x v="0"/>
    <d v="2019-10-25T00:00:00"/>
    <n v="1"/>
    <s v="Aspirin"/>
    <x v="1"/>
  </r>
  <r>
    <s v="Stacy Berry"/>
    <n v="45"/>
    <x v="1"/>
    <x v="1"/>
    <x v="1"/>
    <s v="B-"/>
    <x v="0"/>
    <x v="1349"/>
    <s v="Christine Dodson"/>
    <s v="Hendricks, Wilson and Castro"/>
    <x v="0"/>
    <n v="36802.918599999997"/>
    <n v="178"/>
    <x v="2"/>
    <d v="2021-02-14T00:00:00"/>
    <n v="3"/>
    <s v="Aspirin"/>
    <x v="1"/>
  </r>
  <r>
    <s v="Katherine Smith"/>
    <n v="53"/>
    <x v="1"/>
    <x v="0"/>
    <x v="3"/>
    <s v="O-"/>
    <x v="3"/>
    <x v="1647"/>
    <s v="Cynthia Jones"/>
    <s v="Burns PLC"/>
    <x v="4"/>
    <n v="2022.5226660000001"/>
    <n v="355"/>
    <x v="0"/>
    <d v="2023-10-16T00:00:00"/>
    <n v="15"/>
    <s v="Aspirin"/>
    <x v="1"/>
  </r>
  <r>
    <s v="Carolyn Watson"/>
    <n v="63"/>
    <x v="0"/>
    <x v="0"/>
    <x v="0"/>
    <s v="A+"/>
    <x v="3"/>
    <x v="1232"/>
    <s v="Mark Allison"/>
    <s v="Mitchell-Melton"/>
    <x v="0"/>
    <n v="7793.2903409999999"/>
    <n v="348"/>
    <x v="0"/>
    <d v="2022-12-07T00:00:00"/>
    <n v="5"/>
    <s v="Aspirin"/>
    <x v="1"/>
  </r>
  <r>
    <s v="Linda Phillips"/>
    <n v="54"/>
    <x v="1"/>
    <x v="1"/>
    <x v="1"/>
    <s v="A+"/>
    <x v="5"/>
    <x v="803"/>
    <s v="Michael Henson"/>
    <s v="Klein, Spencer and Andrews"/>
    <x v="2"/>
    <n v="50761.178140000004"/>
    <n v="375"/>
    <x v="0"/>
    <d v="2021-01-09T00:00:00"/>
    <n v="15"/>
    <s v="Penicillin"/>
    <x v="0"/>
  </r>
  <r>
    <s v="Sarah Collins"/>
    <n v="44"/>
    <x v="1"/>
    <x v="0"/>
    <x v="3"/>
    <s v="B+"/>
    <x v="1"/>
    <x v="1555"/>
    <s v="Brandon Carter"/>
    <s v="Campbell Inc"/>
    <x v="2"/>
    <n v="30356.928360000002"/>
    <n v="243"/>
    <x v="2"/>
    <d v="2019-10-22T00:00:00"/>
    <n v="30"/>
    <s v="Aspirin"/>
    <x v="2"/>
  </r>
  <r>
    <s v="James Maldonado"/>
    <n v="79"/>
    <x v="0"/>
    <x v="0"/>
    <x v="0"/>
    <s v="B-"/>
    <x v="5"/>
    <x v="594"/>
    <s v="Jerry Davis"/>
    <s v="Hart, Douglas and Flores"/>
    <x v="0"/>
    <n v="44932.839"/>
    <n v="328"/>
    <x v="1"/>
    <d v="2020-12-24T00:00:00"/>
    <n v="8"/>
    <s v="Paracetamol"/>
    <x v="0"/>
  </r>
  <r>
    <s v="William Hall"/>
    <n v="62"/>
    <x v="0"/>
    <x v="1"/>
    <x v="2"/>
    <s v="AB+"/>
    <x v="4"/>
    <x v="352"/>
    <s v="Javier Wilson"/>
    <s v="Gutierrez, Perez and Garcia"/>
    <x v="0"/>
    <n v="31163.86162"/>
    <n v="498"/>
    <x v="2"/>
    <d v="2022-02-18T00:00:00"/>
    <n v="23"/>
    <s v="Lipitor"/>
    <x v="2"/>
  </r>
  <r>
    <s v="Terry Booth"/>
    <n v="20"/>
    <x v="2"/>
    <x v="0"/>
    <x v="5"/>
    <s v="O+"/>
    <x v="5"/>
    <x v="844"/>
    <s v="Charles Jones"/>
    <s v="Waters-Good"/>
    <x v="2"/>
    <n v="77215.604489999998"/>
    <n v="256"/>
    <x v="0"/>
    <d v="2020-03-30T00:00:00"/>
    <n v="0"/>
    <s v="Aspirin"/>
    <x v="1"/>
  </r>
  <r>
    <s v="Lisa Hurley"/>
    <n v="63"/>
    <x v="0"/>
    <x v="1"/>
    <x v="2"/>
    <s v="O-"/>
    <x v="4"/>
    <x v="908"/>
    <s v="Gavin Maxwell"/>
    <s v="Eaton-Roach"/>
    <x v="0"/>
    <n v="20955.964759999999"/>
    <n v="475"/>
    <x v="2"/>
    <d v="2020-11-23T00:00:00"/>
    <n v="7"/>
    <s v="Lipitor"/>
    <x v="1"/>
  </r>
  <r>
    <s v="Donna Evans"/>
    <n v="78"/>
    <x v="0"/>
    <x v="1"/>
    <x v="2"/>
    <s v="B-"/>
    <x v="4"/>
    <x v="1269"/>
    <s v="Joseph Ray"/>
    <s v="Smith, Nelson and Greer"/>
    <x v="0"/>
    <n v="17797.957709999999"/>
    <n v="262"/>
    <x v="1"/>
    <d v="2020-10-05T00:00:00"/>
    <n v="18"/>
    <s v="Paracetamol"/>
    <x v="2"/>
  </r>
  <r>
    <s v="Lindsay Evans"/>
    <n v="48"/>
    <x v="1"/>
    <x v="1"/>
    <x v="1"/>
    <s v="B+"/>
    <x v="0"/>
    <x v="600"/>
    <s v="Nicholas Gonzales"/>
    <s v="Hogan-Morales"/>
    <x v="1"/>
    <n v="33521.967969999998"/>
    <n v="257"/>
    <x v="1"/>
    <d v="2022-06-22T00:00:00"/>
    <n v="9"/>
    <s v="Aspirin"/>
    <x v="2"/>
  </r>
  <r>
    <s v="Jessica Alvarez"/>
    <n v="63"/>
    <x v="0"/>
    <x v="1"/>
    <x v="2"/>
    <s v="A+"/>
    <x v="3"/>
    <x v="948"/>
    <s v="Alexis Cuevas"/>
    <s v="Gonzalez-Curtis"/>
    <x v="0"/>
    <n v="16086.16128"/>
    <n v="428"/>
    <x v="1"/>
    <d v="2023-11-02T00:00:00"/>
    <n v="20"/>
    <s v="Ibuprofen"/>
    <x v="0"/>
  </r>
  <r>
    <s v="Chris Fox"/>
    <n v="25"/>
    <x v="2"/>
    <x v="1"/>
    <x v="4"/>
    <s v="O-"/>
    <x v="1"/>
    <x v="1648"/>
    <s v="Ricardo Smith"/>
    <s v="Hernandez, Anderson and Ramirez"/>
    <x v="4"/>
    <n v="23611.12052"/>
    <n v="132"/>
    <x v="0"/>
    <d v="2022-12-23T00:00:00"/>
    <n v="17"/>
    <s v="Paracetamol"/>
    <x v="1"/>
  </r>
  <r>
    <s v="Kristin Evans"/>
    <n v="64"/>
    <x v="0"/>
    <x v="0"/>
    <x v="0"/>
    <s v="O+"/>
    <x v="4"/>
    <x v="1047"/>
    <s v="Christina Garza"/>
    <s v="Martin Ltd"/>
    <x v="0"/>
    <n v="20915.531019999999"/>
    <n v="102"/>
    <x v="0"/>
    <d v="2022-04-25T00:00:00"/>
    <n v="19"/>
    <s v="Paracetamol"/>
    <x v="1"/>
  </r>
  <r>
    <s v="Joseph Anderson"/>
    <n v="25"/>
    <x v="2"/>
    <x v="1"/>
    <x v="4"/>
    <s v="B-"/>
    <x v="0"/>
    <x v="1113"/>
    <s v="Bryan Hogan"/>
    <s v="Adams-Thornton"/>
    <x v="4"/>
    <n v="6427.5062840000001"/>
    <n v="361"/>
    <x v="2"/>
    <d v="2019-08-08T00:00:00"/>
    <n v="20"/>
    <s v="Aspirin"/>
    <x v="1"/>
  </r>
  <r>
    <s v="Claudia Miles"/>
    <n v="48"/>
    <x v="1"/>
    <x v="0"/>
    <x v="3"/>
    <s v="O+"/>
    <x v="1"/>
    <x v="813"/>
    <s v="Mrs. Alyssa Murray PhD"/>
    <s v="Lewis Inc"/>
    <x v="3"/>
    <n v="33855.242160000002"/>
    <n v="213"/>
    <x v="2"/>
    <d v="2019-09-26T00:00:00"/>
    <n v="28"/>
    <s v="Penicillin"/>
    <x v="2"/>
  </r>
  <r>
    <s v="Nathan Patterson DDS"/>
    <n v="75"/>
    <x v="0"/>
    <x v="1"/>
    <x v="2"/>
    <s v="AB+"/>
    <x v="4"/>
    <x v="166"/>
    <s v="Danielle Erickson"/>
    <s v="Thompson-Williams"/>
    <x v="0"/>
    <n v="7033.0555450000002"/>
    <n v="384"/>
    <x v="0"/>
    <d v="2022-12-23T00:00:00"/>
    <n v="5"/>
    <s v="Lipitor"/>
    <x v="2"/>
  </r>
  <r>
    <s v="Jesse Young"/>
    <n v="69"/>
    <x v="0"/>
    <x v="0"/>
    <x v="0"/>
    <s v="AB-"/>
    <x v="0"/>
    <x v="1068"/>
    <s v="Anna Aguilar"/>
    <s v="Gray, Harris and Brown"/>
    <x v="0"/>
    <n v="30192.49237"/>
    <n v="210"/>
    <x v="2"/>
    <d v="2022-03-01T00:00:00"/>
    <n v="13"/>
    <s v="Ibuprofen"/>
    <x v="2"/>
  </r>
  <r>
    <s v="Dr. Jeffrey Leon"/>
    <n v="81"/>
    <x v="0"/>
    <x v="0"/>
    <x v="0"/>
    <s v="B-"/>
    <x v="4"/>
    <x v="173"/>
    <s v="Taylor Hayes"/>
    <s v="Michael-Livingston"/>
    <x v="0"/>
    <n v="23960.929370000002"/>
    <n v="186"/>
    <x v="2"/>
    <d v="2022-07-13T00:00:00"/>
    <n v="16"/>
    <s v="Penicillin"/>
    <x v="2"/>
  </r>
  <r>
    <s v="Brandon Roberts"/>
    <n v="49"/>
    <x v="1"/>
    <x v="0"/>
    <x v="3"/>
    <s v="A+"/>
    <x v="5"/>
    <x v="759"/>
    <s v="Jessica Navarro"/>
    <s v="Nguyen LLC"/>
    <x v="0"/>
    <n v="3967.7958899999999"/>
    <n v="203"/>
    <x v="0"/>
    <d v="2023-09-10T00:00:00"/>
    <n v="20"/>
    <s v="Aspirin"/>
    <x v="1"/>
  </r>
  <r>
    <s v="Erica Wood"/>
    <n v="43"/>
    <x v="1"/>
    <x v="1"/>
    <x v="1"/>
    <s v="B-"/>
    <x v="4"/>
    <x v="662"/>
    <s v="Renee Collins"/>
    <s v="Goodwin-Ingram"/>
    <x v="0"/>
    <n v="5232.6653150000002"/>
    <n v="436"/>
    <x v="1"/>
    <d v="2019-02-12T00:00:00"/>
    <n v="22"/>
    <s v="Penicillin"/>
    <x v="0"/>
  </r>
  <r>
    <s v="Makayla Reynolds"/>
    <n v="36"/>
    <x v="1"/>
    <x v="0"/>
    <x v="3"/>
    <s v="B+"/>
    <x v="3"/>
    <x v="1649"/>
    <s v="Nancy Guerrero"/>
    <s v="Cox, Farmer and Lucas"/>
    <x v="0"/>
    <n v="9700.3590559999993"/>
    <n v="332"/>
    <x v="2"/>
    <d v="2020-10-27T00:00:00"/>
    <n v="1"/>
    <s v="Lipitor"/>
    <x v="0"/>
  </r>
  <r>
    <s v="Pamela Medina"/>
    <n v="20"/>
    <x v="2"/>
    <x v="0"/>
    <x v="5"/>
    <s v="A+"/>
    <x v="1"/>
    <x v="632"/>
    <s v="Michael Alvarado"/>
    <s v="Eaton, Foster and Tucker"/>
    <x v="4"/>
    <n v="4990.8040870000004"/>
    <n v="495"/>
    <x v="2"/>
    <d v="2019-01-31T00:00:00"/>
    <n v="30"/>
    <s v="Aspirin"/>
    <x v="1"/>
  </r>
  <r>
    <s v="Andrea Chavez"/>
    <n v="60"/>
    <x v="0"/>
    <x v="1"/>
    <x v="2"/>
    <s v="O-"/>
    <x v="4"/>
    <x v="155"/>
    <s v="Dr. Parker Joseph"/>
    <s v="Cortez PLC"/>
    <x v="0"/>
    <n v="15998.683929999999"/>
    <n v="394"/>
    <x v="0"/>
    <d v="2022-02-21T00:00:00"/>
    <n v="3"/>
    <s v="Aspirin"/>
    <x v="1"/>
  </r>
  <r>
    <s v="Angela Houston"/>
    <n v="73"/>
    <x v="0"/>
    <x v="0"/>
    <x v="0"/>
    <s v="B-"/>
    <x v="5"/>
    <x v="1283"/>
    <s v="Alexander Lowe"/>
    <s v="Johnson Group"/>
    <x v="0"/>
    <n v="14086.97113"/>
    <n v="498"/>
    <x v="0"/>
    <d v="2021-09-04T00:00:00"/>
    <n v="22"/>
    <s v="Penicillin"/>
    <x v="2"/>
  </r>
  <r>
    <s v="Laura Sanchez"/>
    <n v="34"/>
    <x v="2"/>
    <x v="1"/>
    <x v="4"/>
    <s v="AB-"/>
    <x v="4"/>
    <x v="496"/>
    <s v="Jonathan Austin"/>
    <s v="Willis, Burch and Kaufman"/>
    <x v="3"/>
    <n v="14631.34894"/>
    <n v="210"/>
    <x v="1"/>
    <d v="2019-11-13T00:00:00"/>
    <n v="26"/>
    <s v="Penicillin"/>
    <x v="2"/>
  </r>
  <r>
    <s v="Laura Washington"/>
    <n v="81"/>
    <x v="0"/>
    <x v="0"/>
    <x v="0"/>
    <s v="AB-"/>
    <x v="1"/>
    <x v="65"/>
    <s v="Joseph Braun"/>
    <s v="Gonzalez-Powell"/>
    <x v="0"/>
    <n v="26148.79148"/>
    <n v="436"/>
    <x v="2"/>
    <d v="2022-12-18T00:00:00"/>
    <n v="25"/>
    <s v="Lipitor"/>
    <x v="2"/>
  </r>
  <r>
    <s v="Jeremy Davenport"/>
    <n v="69"/>
    <x v="0"/>
    <x v="1"/>
    <x v="2"/>
    <s v="A-"/>
    <x v="5"/>
    <x v="1424"/>
    <s v="Regina Cook"/>
    <s v="Boyd, Frank and Page"/>
    <x v="0"/>
    <n v="20659.06811"/>
    <n v="411"/>
    <x v="1"/>
    <d v="2020-11-04T00:00:00"/>
    <n v="20"/>
    <s v="Ibuprofen"/>
    <x v="1"/>
  </r>
  <r>
    <s v="Timothy Flores"/>
    <n v="76"/>
    <x v="0"/>
    <x v="1"/>
    <x v="2"/>
    <s v="O+"/>
    <x v="5"/>
    <x v="488"/>
    <s v="Diana Perez"/>
    <s v="Wolfe, Williams and Phillips"/>
    <x v="0"/>
    <n v="49849.680419999997"/>
    <n v="277"/>
    <x v="1"/>
    <d v="2020-10-23T00:00:00"/>
    <n v="10"/>
    <s v="Ibuprofen"/>
    <x v="1"/>
  </r>
  <r>
    <s v="Mary Tran"/>
    <n v="40"/>
    <x v="1"/>
    <x v="0"/>
    <x v="3"/>
    <s v="B-"/>
    <x v="2"/>
    <x v="680"/>
    <s v="Kimberly Harvey"/>
    <s v="Rollins-Hall"/>
    <x v="4"/>
    <n v="18371.291450000001"/>
    <n v="275"/>
    <x v="2"/>
    <d v="2021-07-21T00:00:00"/>
    <n v="17"/>
    <s v="Paracetamol"/>
    <x v="2"/>
  </r>
  <r>
    <s v="Lisa Dillon"/>
    <n v="64"/>
    <x v="0"/>
    <x v="0"/>
    <x v="0"/>
    <s v="A-"/>
    <x v="5"/>
    <x v="1476"/>
    <s v="Kevin Benson"/>
    <s v="Smith-Miles"/>
    <x v="0"/>
    <n v="22476.80704"/>
    <n v="165"/>
    <x v="1"/>
    <d v="2021-05-26T00:00:00"/>
    <n v="15"/>
    <s v="Penicillin"/>
    <x v="2"/>
  </r>
  <r>
    <s v="Ashley Smith"/>
    <n v="57"/>
    <x v="1"/>
    <x v="1"/>
    <x v="1"/>
    <s v="B-"/>
    <x v="0"/>
    <x v="246"/>
    <s v="William Shaffer"/>
    <s v="Ross Group"/>
    <x v="2"/>
    <n v="31964.367460000001"/>
    <n v="478"/>
    <x v="1"/>
    <d v="2022-07-27T00:00:00"/>
    <n v="17"/>
    <s v="Penicillin"/>
    <x v="2"/>
  </r>
  <r>
    <s v="Ricky Burns"/>
    <n v="25"/>
    <x v="2"/>
    <x v="0"/>
    <x v="5"/>
    <s v="AB+"/>
    <x v="0"/>
    <x v="1199"/>
    <s v="Christopher Murphy"/>
    <s v="Gutierrez and Sons"/>
    <x v="4"/>
    <n v="12939.64609"/>
    <n v="326"/>
    <x v="2"/>
    <d v="2023-08-29T00:00:00"/>
    <n v="7"/>
    <s v="Penicillin"/>
    <x v="1"/>
  </r>
  <r>
    <s v="Betty Velazquez"/>
    <n v="52"/>
    <x v="1"/>
    <x v="1"/>
    <x v="1"/>
    <s v="A-"/>
    <x v="5"/>
    <x v="424"/>
    <s v="Larry Trujillo"/>
    <s v="Rodriguez-Adams"/>
    <x v="2"/>
    <n v="69418.522639999996"/>
    <n v="195"/>
    <x v="1"/>
    <d v="2021-09-04T00:00:00"/>
    <n v="8"/>
    <s v="Lipitor"/>
    <x v="2"/>
  </r>
  <r>
    <s v="Robin Patterson"/>
    <n v="46"/>
    <x v="1"/>
    <x v="0"/>
    <x v="3"/>
    <s v="B-"/>
    <x v="5"/>
    <x v="1528"/>
    <s v="Jo Bradford"/>
    <s v="Goodman-Jordan"/>
    <x v="1"/>
    <n v="6598.0160859999996"/>
    <n v="277"/>
    <x v="1"/>
    <d v="2021-02-27T00:00:00"/>
    <n v="2"/>
    <s v="Aspirin"/>
    <x v="2"/>
  </r>
  <r>
    <s v="Stacey Rios MD"/>
    <n v="79"/>
    <x v="0"/>
    <x v="0"/>
    <x v="0"/>
    <s v="O+"/>
    <x v="4"/>
    <x v="672"/>
    <s v="Cody Burton"/>
    <s v="Walsh LLC"/>
    <x v="0"/>
    <n v="9271.9636480000008"/>
    <n v="235"/>
    <x v="1"/>
    <d v="2021-10-04T00:00:00"/>
    <n v="20"/>
    <s v="Lipitor"/>
    <x v="0"/>
  </r>
  <r>
    <s v="Steven Rush"/>
    <n v="58"/>
    <x v="1"/>
    <x v="1"/>
    <x v="1"/>
    <s v="AB-"/>
    <x v="0"/>
    <x v="233"/>
    <s v="Larry Ferrell"/>
    <s v="Clark, Gilmore and Jones"/>
    <x v="0"/>
    <n v="14371.81972"/>
    <n v="454"/>
    <x v="1"/>
    <d v="2021-11-02T00:00:00"/>
    <n v="11"/>
    <s v="Lipitor"/>
    <x v="2"/>
  </r>
  <r>
    <s v="Heidi Martinez"/>
    <n v="19"/>
    <x v="2"/>
    <x v="1"/>
    <x v="4"/>
    <s v="O-"/>
    <x v="1"/>
    <x v="141"/>
    <s v="Elizabeth Jones"/>
    <s v="Kramer, Osborne and Green"/>
    <x v="1"/>
    <n v="31992.194439999999"/>
    <n v="364"/>
    <x v="2"/>
    <d v="2019-07-20T00:00:00"/>
    <n v="25"/>
    <s v="Penicillin"/>
    <x v="2"/>
  </r>
  <r>
    <s v="Kevin Meza"/>
    <n v="84"/>
    <x v="0"/>
    <x v="0"/>
    <x v="0"/>
    <s v="B-"/>
    <x v="0"/>
    <x v="640"/>
    <s v="Nathan Wong"/>
    <s v="Scott-Horton"/>
    <x v="0"/>
    <n v="2488.8327909999998"/>
    <n v="212"/>
    <x v="2"/>
    <d v="2020-05-28T00:00:00"/>
    <n v="16"/>
    <s v="Ibuprofen"/>
    <x v="2"/>
  </r>
  <r>
    <s v="James Hammond"/>
    <n v="24"/>
    <x v="2"/>
    <x v="1"/>
    <x v="4"/>
    <s v="AB-"/>
    <x v="5"/>
    <x v="392"/>
    <s v="John Stewart"/>
    <s v="Weiss Inc"/>
    <x v="1"/>
    <n v="56267.694929999998"/>
    <n v="500"/>
    <x v="2"/>
    <d v="2019-10-03T00:00:00"/>
    <n v="4"/>
    <s v="Ibuprofen"/>
    <x v="1"/>
  </r>
  <r>
    <s v="Christopher Herring"/>
    <n v="54"/>
    <x v="1"/>
    <x v="0"/>
    <x v="3"/>
    <s v="AB+"/>
    <x v="2"/>
    <x v="131"/>
    <s v="Linda Beltran"/>
    <s v="Stewart-Guerrero"/>
    <x v="1"/>
    <n v="24754.576089999999"/>
    <n v="327"/>
    <x v="2"/>
    <d v="2020-08-20T00:00:00"/>
    <n v="22"/>
    <s v="Penicillin"/>
    <x v="2"/>
  </r>
  <r>
    <s v="Johnny Martinez"/>
    <n v="66"/>
    <x v="0"/>
    <x v="0"/>
    <x v="0"/>
    <s v="O+"/>
    <x v="5"/>
    <x v="533"/>
    <s v="Nicole Johnson"/>
    <s v="Richardson and Sons"/>
    <x v="1"/>
    <n v="39819.120920000001"/>
    <n v="476"/>
    <x v="2"/>
    <d v="2019-03-11T00:00:00"/>
    <n v="2"/>
    <s v="Penicillin"/>
    <x v="2"/>
  </r>
  <r>
    <s v="Lisa Jones"/>
    <n v="21"/>
    <x v="2"/>
    <x v="0"/>
    <x v="5"/>
    <s v="O+"/>
    <x v="5"/>
    <x v="1061"/>
    <s v="David Rich"/>
    <s v="Ayers-Melendez"/>
    <x v="2"/>
    <n v="13977.772139999999"/>
    <n v="370"/>
    <x v="2"/>
    <d v="2023-05-19T00:00:00"/>
    <n v="4"/>
    <s v="Lipitor"/>
    <x v="0"/>
  </r>
  <r>
    <s v="Amanda Lamb"/>
    <n v="36"/>
    <x v="1"/>
    <x v="1"/>
    <x v="1"/>
    <s v="O-"/>
    <x v="3"/>
    <x v="192"/>
    <s v="Steven Edwards"/>
    <s v="Harris LLC"/>
    <x v="4"/>
    <n v="32680.721570000002"/>
    <n v="402"/>
    <x v="2"/>
    <d v="2020-02-15T00:00:00"/>
    <n v="3"/>
    <s v="Lipitor"/>
    <x v="0"/>
  </r>
  <r>
    <s v="Andrea Bass"/>
    <n v="74"/>
    <x v="0"/>
    <x v="0"/>
    <x v="0"/>
    <s v="AB-"/>
    <x v="1"/>
    <x v="1010"/>
    <s v="Heather Gardner"/>
    <s v="Meza, Garcia and Smith"/>
    <x v="3"/>
    <n v="15407.76914"/>
    <n v="304"/>
    <x v="0"/>
    <d v="2019-05-31T00:00:00"/>
    <n v="7"/>
    <s v="Ibuprofen"/>
    <x v="2"/>
  </r>
  <r>
    <s v="Kim Hart"/>
    <n v="52"/>
    <x v="1"/>
    <x v="1"/>
    <x v="1"/>
    <s v="O+"/>
    <x v="0"/>
    <x v="635"/>
    <s v="Michael Martinez"/>
    <s v="Bauer, Lewis and Morrison"/>
    <x v="4"/>
    <n v="52252.620340000001"/>
    <n v="466"/>
    <x v="1"/>
    <d v="2020-11-29T00:00:00"/>
    <n v="10"/>
    <s v="Paracetamol"/>
    <x v="0"/>
  </r>
  <r>
    <s v="Phillip Cook"/>
    <n v="41"/>
    <x v="1"/>
    <x v="0"/>
    <x v="3"/>
    <s v="B+"/>
    <x v="0"/>
    <x v="1485"/>
    <s v="Ralph Ortiz"/>
    <s v="Rodriguez-Reese"/>
    <x v="4"/>
    <n v="49104.891329999999"/>
    <n v="328"/>
    <x v="2"/>
    <d v="2019-03-16T00:00:00"/>
    <n v="11"/>
    <s v="Ibuprofen"/>
    <x v="0"/>
  </r>
  <r>
    <s v="Justin Maxwell"/>
    <n v="20"/>
    <x v="2"/>
    <x v="0"/>
    <x v="5"/>
    <s v="AB+"/>
    <x v="4"/>
    <x v="1251"/>
    <s v="Tyler Arnold"/>
    <s v="Martinez-Bradley"/>
    <x v="3"/>
    <n v="7736.6961499999998"/>
    <n v="157"/>
    <x v="0"/>
    <d v="2021-05-17T00:00:00"/>
    <n v="21"/>
    <s v="Ibuprofen"/>
    <x v="2"/>
  </r>
  <r>
    <s v="James Rios"/>
    <n v="44"/>
    <x v="1"/>
    <x v="0"/>
    <x v="3"/>
    <s v="A-"/>
    <x v="1"/>
    <x v="1437"/>
    <s v="Cynthia Guerrero"/>
    <s v="Richardson-Murphy"/>
    <x v="3"/>
    <n v="25365.716339999999"/>
    <n v="176"/>
    <x v="0"/>
    <d v="2020-01-06T00:00:00"/>
    <n v="8"/>
    <s v="Paracetamol"/>
    <x v="2"/>
  </r>
  <r>
    <s v="Ann Griffin"/>
    <n v="42"/>
    <x v="1"/>
    <x v="1"/>
    <x v="1"/>
    <s v="A+"/>
    <x v="5"/>
    <x v="1630"/>
    <s v="Jessica Mitchell"/>
    <s v="Mason-Price"/>
    <x v="4"/>
    <n v="68606.178960000005"/>
    <n v="118"/>
    <x v="2"/>
    <d v="2021-11-08T00:00:00"/>
    <n v="20"/>
    <s v="Penicillin"/>
    <x v="1"/>
  </r>
  <r>
    <s v="Aaron Gonzales"/>
    <n v="78"/>
    <x v="0"/>
    <x v="0"/>
    <x v="0"/>
    <s v="B-"/>
    <x v="4"/>
    <x v="1119"/>
    <s v="Ian Edwards"/>
    <s v="Smith, Franklin and Davis"/>
    <x v="0"/>
    <n v="10969.901900000001"/>
    <n v="143"/>
    <x v="2"/>
    <d v="2019-10-03T00:00:00"/>
    <n v="23"/>
    <s v="Aspirin"/>
    <x v="0"/>
  </r>
  <r>
    <s v="Bobby Hurst"/>
    <n v="36"/>
    <x v="1"/>
    <x v="0"/>
    <x v="3"/>
    <s v="AB+"/>
    <x v="2"/>
    <x v="305"/>
    <s v="Zachary Campbell"/>
    <s v="Turner, Johnson and Johnson"/>
    <x v="0"/>
    <n v="16150.280199999999"/>
    <n v="413"/>
    <x v="0"/>
    <d v="2020-09-17T00:00:00"/>
    <n v="2"/>
    <s v="Aspirin"/>
    <x v="0"/>
  </r>
  <r>
    <s v="Victoria Mccormick"/>
    <n v="26"/>
    <x v="2"/>
    <x v="0"/>
    <x v="5"/>
    <s v="AB-"/>
    <x v="5"/>
    <x v="1015"/>
    <s v="Mario Cruz"/>
    <s v="Cooke Inc"/>
    <x v="4"/>
    <n v="27135.30387"/>
    <n v="346"/>
    <x v="0"/>
    <d v="2023-03-10T00:00:00"/>
    <n v="14"/>
    <s v="Lipitor"/>
    <x v="2"/>
  </r>
  <r>
    <s v="Kevin Cain"/>
    <n v="57"/>
    <x v="1"/>
    <x v="0"/>
    <x v="3"/>
    <s v="O+"/>
    <x v="5"/>
    <x v="388"/>
    <s v="Latoya Becker"/>
    <s v="Navarro, Riley and Kelly"/>
    <x v="4"/>
    <n v="5547.0652110000001"/>
    <n v="245"/>
    <x v="2"/>
    <d v="2020-11-16T00:00:00"/>
    <n v="7"/>
    <s v="Penicillin"/>
    <x v="1"/>
  </r>
  <r>
    <s v="Alexander Navarro"/>
    <n v="25"/>
    <x v="2"/>
    <x v="0"/>
    <x v="5"/>
    <s v="B-"/>
    <x v="4"/>
    <x v="906"/>
    <s v="Trevor Faulkner"/>
    <s v="Smith PLC"/>
    <x v="4"/>
    <n v="27103.406790000001"/>
    <n v="187"/>
    <x v="1"/>
    <d v="2020-09-16T00:00:00"/>
    <n v="4"/>
    <s v="Penicillin"/>
    <x v="2"/>
  </r>
  <r>
    <s v="Jeremy Johnson"/>
    <n v="39"/>
    <x v="1"/>
    <x v="0"/>
    <x v="3"/>
    <s v="AB-"/>
    <x v="2"/>
    <x v="409"/>
    <s v="Linda Johnson"/>
    <s v="Williams, Ramirez and Lopez"/>
    <x v="2"/>
    <n v="1597.1090349999999"/>
    <n v="459"/>
    <x v="0"/>
    <d v="2021-06-30T00:00:00"/>
    <n v="22"/>
    <s v="Penicillin"/>
    <x v="0"/>
  </r>
  <r>
    <s v="Casey Oliver"/>
    <n v="61"/>
    <x v="0"/>
    <x v="1"/>
    <x v="2"/>
    <s v="O-"/>
    <x v="4"/>
    <x v="849"/>
    <s v="Shelly Barajas"/>
    <s v="Johnson, Williams and Bennett"/>
    <x v="4"/>
    <n v="6808.3854849999998"/>
    <n v="463"/>
    <x v="1"/>
    <d v="2021-12-11T00:00:00"/>
    <n v="18"/>
    <s v="Paracetamol"/>
    <x v="1"/>
  </r>
  <r>
    <s v="Brandon Rodriguez"/>
    <n v="25"/>
    <x v="2"/>
    <x v="1"/>
    <x v="4"/>
    <s v="B-"/>
    <x v="2"/>
    <x v="1085"/>
    <s v="Ashley Brown"/>
    <s v="Bell, Baker and Jones"/>
    <x v="2"/>
    <n v="24121.273679999998"/>
    <n v="198"/>
    <x v="0"/>
    <d v="2019-08-22T00:00:00"/>
    <n v="20"/>
    <s v="Paracetamol"/>
    <x v="1"/>
  </r>
  <r>
    <s v="Shelly Martinez"/>
    <n v="78"/>
    <x v="0"/>
    <x v="1"/>
    <x v="2"/>
    <s v="B-"/>
    <x v="5"/>
    <x v="1565"/>
    <s v="Tracy Solomon"/>
    <s v="Johnson, Thompson and Buchanan"/>
    <x v="0"/>
    <n v="12300.21206"/>
    <n v="250"/>
    <x v="1"/>
    <d v="2019-07-22T00:00:00"/>
    <n v="4"/>
    <s v="Paracetamol"/>
    <x v="0"/>
  </r>
  <r>
    <s v="Melinda Osborne"/>
    <n v="30"/>
    <x v="2"/>
    <x v="0"/>
    <x v="5"/>
    <s v="O+"/>
    <x v="4"/>
    <x v="1331"/>
    <s v="Mary Thomas"/>
    <s v="Williams LLC"/>
    <x v="3"/>
    <n v="10859.28982"/>
    <n v="247"/>
    <x v="2"/>
    <d v="2021-10-24T00:00:00"/>
    <n v="27"/>
    <s v="Paracetamol"/>
    <x v="1"/>
  </r>
  <r>
    <s v="Robert Grimes"/>
    <n v="41"/>
    <x v="1"/>
    <x v="1"/>
    <x v="1"/>
    <s v="B+"/>
    <x v="4"/>
    <x v="283"/>
    <s v="Stephanie Rice MD"/>
    <s v="Mccoy, Hubbard and Barnett"/>
    <x v="0"/>
    <n v="4223.5904460000002"/>
    <n v="235"/>
    <x v="2"/>
    <d v="2023-06-30T00:00:00"/>
    <n v="16"/>
    <s v="Aspirin"/>
    <x v="2"/>
  </r>
  <r>
    <s v="Stephanie Lee"/>
    <n v="23"/>
    <x v="2"/>
    <x v="1"/>
    <x v="4"/>
    <s v="A+"/>
    <x v="5"/>
    <x v="653"/>
    <s v="Melinda Peters"/>
    <s v="Martin, Phillips and Miller"/>
    <x v="4"/>
    <n v="23199.091049999999"/>
    <n v="297"/>
    <x v="1"/>
    <d v="2023-04-30T00:00:00"/>
    <n v="20"/>
    <s v="Penicillin"/>
    <x v="1"/>
  </r>
  <r>
    <s v="Suzanne Hoffman"/>
    <n v="78"/>
    <x v="0"/>
    <x v="1"/>
    <x v="2"/>
    <s v="O+"/>
    <x v="2"/>
    <x v="1450"/>
    <s v="Kimberly Wiggins"/>
    <s v="Boyer-Terry"/>
    <x v="0"/>
    <n v="10946.71578"/>
    <n v="312"/>
    <x v="0"/>
    <d v="2023-08-08T00:00:00"/>
    <n v="9"/>
    <s v="Penicillin"/>
    <x v="0"/>
  </r>
  <r>
    <s v="Cynthia Welch"/>
    <n v="26"/>
    <x v="2"/>
    <x v="1"/>
    <x v="4"/>
    <s v="A+"/>
    <x v="3"/>
    <x v="59"/>
    <s v="Courtney Hanson"/>
    <s v="Johnson-Perry"/>
    <x v="3"/>
    <n v="29656.76138"/>
    <n v="240"/>
    <x v="1"/>
    <d v="2020-03-24T00:00:00"/>
    <n v="24"/>
    <s v="Paracetamol"/>
    <x v="1"/>
  </r>
  <r>
    <s v="Briana Miller"/>
    <n v="36"/>
    <x v="1"/>
    <x v="1"/>
    <x v="1"/>
    <s v="O+"/>
    <x v="4"/>
    <x v="433"/>
    <s v="Kristina Henry"/>
    <s v="Butler, Trujillo and Smith"/>
    <x v="4"/>
    <n v="4527.3632690000004"/>
    <n v="223"/>
    <x v="1"/>
    <d v="2022-09-04T00:00:00"/>
    <n v="14"/>
    <s v="Lipitor"/>
    <x v="0"/>
  </r>
  <r>
    <s v="Randy Warren"/>
    <n v="42"/>
    <x v="1"/>
    <x v="0"/>
    <x v="3"/>
    <s v="AB-"/>
    <x v="5"/>
    <x v="271"/>
    <s v="Christopher Anderson"/>
    <s v="Chavez, Williams and Lyons"/>
    <x v="0"/>
    <n v="3703.6601310000001"/>
    <n v="152"/>
    <x v="2"/>
    <d v="2021-03-15T00:00:00"/>
    <n v="13"/>
    <s v="Ibuprofen"/>
    <x v="2"/>
  </r>
  <r>
    <s v="Mary Wilson"/>
    <n v="48"/>
    <x v="1"/>
    <x v="1"/>
    <x v="1"/>
    <s v="A+"/>
    <x v="5"/>
    <x v="1197"/>
    <s v="Billy Brown"/>
    <s v="Ramirez and Sons"/>
    <x v="2"/>
    <n v="9913.7101180000009"/>
    <n v="133"/>
    <x v="0"/>
    <d v="2019-01-25T00:00:00"/>
    <n v="22"/>
    <s v="Lipitor"/>
    <x v="2"/>
  </r>
  <r>
    <s v="Ms. Raven Smith"/>
    <n v="23"/>
    <x v="2"/>
    <x v="1"/>
    <x v="4"/>
    <s v="AB-"/>
    <x v="2"/>
    <x v="1602"/>
    <s v="Steven Beck"/>
    <s v="Gates-Walls"/>
    <x v="1"/>
    <n v="12032.89075"/>
    <n v="171"/>
    <x v="0"/>
    <d v="2023-06-15T00:00:00"/>
    <n v="16"/>
    <s v="Penicillin"/>
    <x v="0"/>
  </r>
  <r>
    <s v="Robert Wood"/>
    <n v="82"/>
    <x v="0"/>
    <x v="1"/>
    <x v="2"/>
    <s v="B+"/>
    <x v="4"/>
    <x v="145"/>
    <s v="Sharon Duran"/>
    <s v="Smith-Benson"/>
    <x v="1"/>
    <n v="29398.660670000001"/>
    <n v="204"/>
    <x v="2"/>
    <d v="2022-04-11T00:00:00"/>
    <n v="2"/>
    <s v="Paracetamol"/>
    <x v="1"/>
  </r>
  <r>
    <s v="Robert Davis"/>
    <n v="68"/>
    <x v="0"/>
    <x v="1"/>
    <x v="2"/>
    <s v="A+"/>
    <x v="3"/>
    <x v="536"/>
    <s v="Kyle Jordan PhD"/>
    <s v="Davis and Sons"/>
    <x v="3"/>
    <n v="26280.697169999999"/>
    <n v="490"/>
    <x v="0"/>
    <d v="2018-12-07T00:00:00"/>
    <n v="21"/>
    <s v="Lipitor"/>
    <x v="2"/>
  </r>
  <r>
    <s v="Jennifer Greene"/>
    <n v="69"/>
    <x v="0"/>
    <x v="1"/>
    <x v="2"/>
    <s v="O+"/>
    <x v="2"/>
    <x v="64"/>
    <s v="Samantha Murray"/>
    <s v="Farmer Inc"/>
    <x v="3"/>
    <n v="2886.815439"/>
    <n v="310"/>
    <x v="1"/>
    <d v="2021-06-24T00:00:00"/>
    <n v="11"/>
    <s v="Penicillin"/>
    <x v="1"/>
  </r>
  <r>
    <s v="Paul Dean"/>
    <n v="43"/>
    <x v="1"/>
    <x v="0"/>
    <x v="3"/>
    <s v="AB-"/>
    <x v="1"/>
    <x v="849"/>
    <s v="Jose Robinson"/>
    <s v="Young, Ashley and Atkinson"/>
    <x v="1"/>
    <n v="9279.4245100000007"/>
    <n v="328"/>
    <x v="1"/>
    <d v="2021-12-23T00:00:00"/>
    <n v="30"/>
    <s v="Lipitor"/>
    <x v="1"/>
  </r>
  <r>
    <s v="Charles Anderson"/>
    <n v="85"/>
    <x v="0"/>
    <x v="0"/>
    <x v="0"/>
    <s v="AB+"/>
    <x v="0"/>
    <x v="1387"/>
    <s v="Marilyn Garcia"/>
    <s v="Chandler, Blair and Mosley"/>
    <x v="0"/>
    <n v="1734.8624649999999"/>
    <n v="255"/>
    <x v="2"/>
    <d v="2019-05-25T00:00:00"/>
    <n v="22"/>
    <s v="Penicillin"/>
    <x v="2"/>
  </r>
  <r>
    <s v="Kenneth Rios"/>
    <n v="58"/>
    <x v="1"/>
    <x v="0"/>
    <x v="3"/>
    <s v="A-"/>
    <x v="5"/>
    <x v="878"/>
    <s v="James Cooper"/>
    <s v="Johnson, Juarez and Schroeder"/>
    <x v="0"/>
    <n v="12588.882680000001"/>
    <n v="373"/>
    <x v="2"/>
    <d v="2023-06-20T00:00:00"/>
    <n v="28"/>
    <s v="Ibuprofen"/>
    <x v="1"/>
  </r>
  <r>
    <s v="Dr. Erica Williams"/>
    <n v="53"/>
    <x v="1"/>
    <x v="1"/>
    <x v="1"/>
    <s v="AB+"/>
    <x v="0"/>
    <x v="1546"/>
    <s v="Jonathan Thompson"/>
    <s v="Copeland Ltd"/>
    <x v="4"/>
    <n v="3182.0383379999998"/>
    <n v="289"/>
    <x v="2"/>
    <d v="2019-08-28T00:00:00"/>
    <n v="24"/>
    <s v="Penicillin"/>
    <x v="0"/>
  </r>
  <r>
    <s v="Kimberly Sanchez"/>
    <n v="61"/>
    <x v="0"/>
    <x v="0"/>
    <x v="0"/>
    <s v="B+"/>
    <x v="4"/>
    <x v="322"/>
    <s v="Mark Hancock"/>
    <s v="Archer-Oconnell"/>
    <x v="3"/>
    <n v="13126.91044"/>
    <n v="468"/>
    <x v="2"/>
    <d v="2019-10-19T00:00:00"/>
    <n v="23"/>
    <s v="Penicillin"/>
    <x v="0"/>
  </r>
  <r>
    <s v="Mrs. Melissa Griffin"/>
    <n v="45"/>
    <x v="1"/>
    <x v="0"/>
    <x v="3"/>
    <s v="B+"/>
    <x v="2"/>
    <x v="1598"/>
    <s v="Mrs. Natasha Pearson DDS"/>
    <s v="Jones, Gonzalez and Miller"/>
    <x v="4"/>
    <n v="15918.124809999999"/>
    <n v="414"/>
    <x v="0"/>
    <d v="2021-08-15T00:00:00"/>
    <n v="18"/>
    <s v="Ibuprofen"/>
    <x v="1"/>
  </r>
  <r>
    <s v="Tammy Perkins"/>
    <n v="61"/>
    <x v="0"/>
    <x v="1"/>
    <x v="2"/>
    <s v="O+"/>
    <x v="5"/>
    <x v="849"/>
    <s v="Jose Arnold"/>
    <s v="Ponce, Miles and Foster"/>
    <x v="1"/>
    <n v="26725.489699999998"/>
    <n v="237"/>
    <x v="2"/>
    <d v="2021-12-01T00:00:00"/>
    <n v="8"/>
    <s v="Ibuprofen"/>
    <x v="0"/>
  </r>
  <r>
    <s v="Joseph Matthews"/>
    <n v="72"/>
    <x v="0"/>
    <x v="0"/>
    <x v="0"/>
    <s v="A+"/>
    <x v="3"/>
    <x v="1545"/>
    <s v="Zoe Cunningham"/>
    <s v="Moore-Holloway"/>
    <x v="3"/>
    <n v="3259.624507"/>
    <n v="251"/>
    <x v="0"/>
    <d v="2022-08-29T00:00:00"/>
    <n v="5"/>
    <s v="Lipitor"/>
    <x v="1"/>
  </r>
  <r>
    <s v="Mallory Rodgers"/>
    <n v="68"/>
    <x v="0"/>
    <x v="0"/>
    <x v="0"/>
    <s v="B-"/>
    <x v="1"/>
    <x v="1358"/>
    <s v="Nancy Gordon"/>
    <s v="Taylor, Meadows and Walker"/>
    <x v="1"/>
    <n v="13166.816989999999"/>
    <n v="438"/>
    <x v="2"/>
    <d v="2021-06-02T00:00:00"/>
    <n v="26"/>
    <s v="Paracetamol"/>
    <x v="0"/>
  </r>
  <r>
    <s v="Anthony Coleman"/>
    <n v="48"/>
    <x v="1"/>
    <x v="1"/>
    <x v="1"/>
    <s v="A+"/>
    <x v="1"/>
    <x v="1650"/>
    <s v="Brian Hall"/>
    <s v="Anthony-Sparks"/>
    <x v="2"/>
    <n v="9070.9455529999996"/>
    <n v="252"/>
    <x v="2"/>
    <d v="2022-12-27T00:00:00"/>
    <n v="23"/>
    <s v="Penicillin"/>
    <x v="2"/>
  </r>
  <r>
    <s v="David Smith"/>
    <n v="53"/>
    <x v="1"/>
    <x v="1"/>
    <x v="1"/>
    <s v="AB-"/>
    <x v="1"/>
    <x v="794"/>
    <s v="Amy Lopez"/>
    <s v="Smith, Wilkins and Willis"/>
    <x v="1"/>
    <n v="40332.947630000002"/>
    <n v="433"/>
    <x v="1"/>
    <d v="2022-04-11T00:00:00"/>
    <n v="27"/>
    <s v="Paracetamol"/>
    <x v="0"/>
  </r>
  <r>
    <s v="Amanda Richard"/>
    <n v="74"/>
    <x v="0"/>
    <x v="1"/>
    <x v="2"/>
    <s v="O-"/>
    <x v="3"/>
    <x v="1258"/>
    <s v="Anna Fisher"/>
    <s v="Schneider-Williams"/>
    <x v="3"/>
    <n v="18927.566869999999"/>
    <n v="195"/>
    <x v="2"/>
    <d v="2022-06-16T00:00:00"/>
    <n v="21"/>
    <s v="Penicillin"/>
    <x v="0"/>
  </r>
  <r>
    <s v="Jonathan Barber"/>
    <n v="64"/>
    <x v="0"/>
    <x v="0"/>
    <x v="0"/>
    <s v="AB+"/>
    <x v="3"/>
    <x v="776"/>
    <s v="Dennis Holland"/>
    <s v="Davidson-Stevens"/>
    <x v="1"/>
    <n v="39045.903760000001"/>
    <n v="472"/>
    <x v="1"/>
    <d v="2023-01-17T00:00:00"/>
    <n v="24"/>
    <s v="Penicillin"/>
    <x v="1"/>
  </r>
  <r>
    <s v="Sherry Davis"/>
    <n v="38"/>
    <x v="1"/>
    <x v="1"/>
    <x v="1"/>
    <s v="O+"/>
    <x v="2"/>
    <x v="1403"/>
    <s v="Stephen Lee"/>
    <s v="Davis-Houston"/>
    <x v="3"/>
    <n v="9382.7864160000008"/>
    <n v="298"/>
    <x v="0"/>
    <d v="2023-06-18T00:00:00"/>
    <n v="9"/>
    <s v="Penicillin"/>
    <x v="0"/>
  </r>
  <r>
    <s v="Tammy Stone"/>
    <n v="26"/>
    <x v="2"/>
    <x v="0"/>
    <x v="5"/>
    <s v="A-"/>
    <x v="4"/>
    <x v="1045"/>
    <s v="William Rodriguez"/>
    <s v="Lopez and Sons"/>
    <x v="3"/>
    <n v="17847.799429999999"/>
    <n v="272"/>
    <x v="2"/>
    <d v="2023-05-19T00:00:00"/>
    <n v="8"/>
    <s v="Ibuprofen"/>
    <x v="1"/>
  </r>
  <r>
    <s v="Dr. Matthew Evans"/>
    <n v="54"/>
    <x v="1"/>
    <x v="0"/>
    <x v="3"/>
    <s v="B+"/>
    <x v="5"/>
    <x v="452"/>
    <s v="Tiffany Oliver"/>
    <s v="Holt-Watson"/>
    <x v="3"/>
    <n v="31129.27432"/>
    <n v="327"/>
    <x v="1"/>
    <d v="2022-05-16T00:00:00"/>
    <n v="6"/>
    <s v="Lipitor"/>
    <x v="2"/>
  </r>
  <r>
    <s v="Tiffany Olson"/>
    <n v="49"/>
    <x v="1"/>
    <x v="1"/>
    <x v="1"/>
    <s v="B-"/>
    <x v="4"/>
    <x v="942"/>
    <s v="Henry Brooks"/>
    <s v="Short-Jackson"/>
    <x v="3"/>
    <n v="29417.63679"/>
    <n v="269"/>
    <x v="0"/>
    <d v="2019-11-04T00:00:00"/>
    <n v="2"/>
    <s v="Penicillin"/>
    <x v="1"/>
  </r>
  <r>
    <s v="Mr. Ryan Bradley"/>
    <n v="74"/>
    <x v="0"/>
    <x v="0"/>
    <x v="0"/>
    <s v="O+"/>
    <x v="1"/>
    <x v="203"/>
    <s v="Micheal Thomas"/>
    <s v="Wade-Singleton"/>
    <x v="2"/>
    <n v="6424.0354719999996"/>
    <n v="412"/>
    <x v="1"/>
    <d v="2018-12-02T00:00:00"/>
    <n v="22"/>
    <s v="Ibuprofen"/>
    <x v="1"/>
  </r>
  <r>
    <s v="Kevin Rowland"/>
    <n v="24"/>
    <x v="2"/>
    <x v="1"/>
    <x v="4"/>
    <s v="AB+"/>
    <x v="1"/>
    <x v="1553"/>
    <s v="Matthew Meyer"/>
    <s v="Jones Group"/>
    <x v="3"/>
    <n v="6572.2429009999996"/>
    <n v="348"/>
    <x v="1"/>
    <d v="2022-09-22T00:00:00"/>
    <n v="6"/>
    <s v="Ibuprofen"/>
    <x v="1"/>
  </r>
  <r>
    <s v="Sandra Sloan"/>
    <n v="20"/>
    <x v="2"/>
    <x v="0"/>
    <x v="5"/>
    <s v="AB+"/>
    <x v="5"/>
    <x v="1216"/>
    <s v="Mary Conway"/>
    <s v="Gilmore-Ellis"/>
    <x v="4"/>
    <n v="17898.562190000001"/>
    <n v="156"/>
    <x v="1"/>
    <d v="2022-03-14T00:00:00"/>
    <n v="19"/>
    <s v="Paracetamol"/>
    <x v="0"/>
  </r>
  <r>
    <s v="Michael Sanders"/>
    <n v="29"/>
    <x v="2"/>
    <x v="1"/>
    <x v="4"/>
    <s v="A+"/>
    <x v="2"/>
    <x v="1562"/>
    <s v="Sherri Jordan"/>
    <s v="Trevino-Hamilton"/>
    <x v="1"/>
    <n v="24186.082910000001"/>
    <n v="371"/>
    <x v="0"/>
    <d v="2019-10-09T00:00:00"/>
    <n v="4"/>
    <s v="Penicillin"/>
    <x v="0"/>
  </r>
  <r>
    <s v="Robert Coleman"/>
    <n v="44"/>
    <x v="1"/>
    <x v="1"/>
    <x v="1"/>
    <s v="O+"/>
    <x v="5"/>
    <x v="17"/>
    <s v="Mary Greene"/>
    <s v="Hays Ltd"/>
    <x v="2"/>
    <n v="55522.159390000001"/>
    <n v="383"/>
    <x v="0"/>
    <d v="2022-03-25T00:00:00"/>
    <n v="17"/>
    <s v="Lipitor"/>
    <x v="1"/>
  </r>
  <r>
    <s v="Caitlin Park"/>
    <n v="36"/>
    <x v="1"/>
    <x v="0"/>
    <x v="3"/>
    <s v="B-"/>
    <x v="3"/>
    <x v="210"/>
    <s v="Sean Best"/>
    <s v="Melendez, Owens and Patel"/>
    <x v="4"/>
    <n v="1067.767364"/>
    <n v="334"/>
    <x v="1"/>
    <d v="2020-10-19T00:00:00"/>
    <n v="2"/>
    <s v="Paracetamol"/>
    <x v="2"/>
  </r>
  <r>
    <s v="Nicholas Morales"/>
    <n v="48"/>
    <x v="1"/>
    <x v="0"/>
    <x v="3"/>
    <s v="O-"/>
    <x v="3"/>
    <x v="965"/>
    <s v="Autumn Powell"/>
    <s v="King-Lindsey"/>
    <x v="3"/>
    <n v="10206.11815"/>
    <n v="282"/>
    <x v="1"/>
    <d v="2023-08-30T00:00:00"/>
    <n v="17"/>
    <s v="Aspirin"/>
    <x v="0"/>
  </r>
  <r>
    <s v="Timothy Moore"/>
    <n v="42"/>
    <x v="1"/>
    <x v="0"/>
    <x v="3"/>
    <s v="A-"/>
    <x v="5"/>
    <x v="1651"/>
    <s v="Evan Rogers"/>
    <s v="Ewing, Fowler and Garcia"/>
    <x v="0"/>
    <n v="15543.89861"/>
    <n v="134"/>
    <x v="1"/>
    <d v="2021-08-16T00:00:00"/>
    <n v="27"/>
    <s v="Aspirin"/>
    <x v="1"/>
  </r>
  <r>
    <s v="Krista Johnson"/>
    <n v="61"/>
    <x v="0"/>
    <x v="1"/>
    <x v="2"/>
    <s v="AB-"/>
    <x v="5"/>
    <x v="775"/>
    <s v="Mary Munoz"/>
    <s v="Curtis-Flores"/>
    <x v="1"/>
    <n v="76320.661049999995"/>
    <n v="275"/>
    <x v="2"/>
    <d v="2020-05-31T00:00:00"/>
    <n v="12"/>
    <s v="Paracetamol"/>
    <x v="0"/>
  </r>
  <r>
    <s v="Lauren Mcdaniel"/>
    <n v="24"/>
    <x v="2"/>
    <x v="1"/>
    <x v="4"/>
    <s v="A+"/>
    <x v="4"/>
    <x v="584"/>
    <s v="Sandra Gomez"/>
    <s v="Adams Group"/>
    <x v="2"/>
    <n v="21650.701349999999"/>
    <n v="330"/>
    <x v="0"/>
    <d v="2021-09-26T00:00:00"/>
    <n v="15"/>
    <s v="Ibuprofen"/>
    <x v="2"/>
  </r>
  <r>
    <s v="Brandon Anderson"/>
    <n v="28"/>
    <x v="2"/>
    <x v="1"/>
    <x v="4"/>
    <s v="AB-"/>
    <x v="4"/>
    <x v="537"/>
    <s v="Calvin Roberts"/>
    <s v="Cole, Ford and Rodriguez"/>
    <x v="3"/>
    <n v="21242.101279999999"/>
    <n v="322"/>
    <x v="2"/>
    <d v="2022-07-27T00:00:00"/>
    <n v="16"/>
    <s v="Penicillin"/>
    <x v="2"/>
  </r>
  <r>
    <s v="Kim Hughes"/>
    <n v="66"/>
    <x v="0"/>
    <x v="0"/>
    <x v="0"/>
    <s v="A+"/>
    <x v="3"/>
    <x v="11"/>
    <s v="Kimberly Gonzalez"/>
    <s v="Gates-Chambers"/>
    <x v="4"/>
    <n v="20582.28198"/>
    <n v="400"/>
    <x v="2"/>
    <d v="2019-06-13T00:00:00"/>
    <n v="4"/>
    <s v="Penicillin"/>
    <x v="1"/>
  </r>
  <r>
    <s v="Alexander Davis"/>
    <n v="33"/>
    <x v="2"/>
    <x v="1"/>
    <x v="4"/>
    <s v="O+"/>
    <x v="2"/>
    <x v="165"/>
    <s v="Amanda Riggs"/>
    <s v="Turner Inc"/>
    <x v="1"/>
    <n v="20738.187859999998"/>
    <n v="362"/>
    <x v="0"/>
    <d v="2022-09-24T00:00:00"/>
    <n v="1"/>
    <s v="Lipitor"/>
    <x v="2"/>
  </r>
  <r>
    <s v="Roy Jacobs"/>
    <n v="24"/>
    <x v="2"/>
    <x v="0"/>
    <x v="5"/>
    <s v="B-"/>
    <x v="5"/>
    <x v="1618"/>
    <s v="Arthur Hamilton"/>
    <s v="Thornton, Sparks and Hardy"/>
    <x v="4"/>
    <n v="20861.244050000001"/>
    <n v="163"/>
    <x v="2"/>
    <d v="2021-02-03T00:00:00"/>
    <n v="6"/>
    <s v="Paracetamol"/>
    <x v="0"/>
  </r>
  <r>
    <s v="Stephen Davis"/>
    <n v="52"/>
    <x v="1"/>
    <x v="0"/>
    <x v="3"/>
    <s v="B-"/>
    <x v="3"/>
    <x v="1652"/>
    <s v="Steven Holloway"/>
    <s v="Lozano, Rose and Richards"/>
    <x v="0"/>
    <n v="24756.745060000001"/>
    <n v="474"/>
    <x v="2"/>
    <d v="2019-04-06T00:00:00"/>
    <n v="1"/>
    <s v="Ibuprofen"/>
    <x v="0"/>
  </r>
  <r>
    <s v="Jennifer Floyd"/>
    <n v="24"/>
    <x v="2"/>
    <x v="0"/>
    <x v="5"/>
    <s v="B-"/>
    <x v="5"/>
    <x v="478"/>
    <s v="Marie Cohen"/>
    <s v="Pierce-Gonzalez"/>
    <x v="4"/>
    <n v="26517.247530000001"/>
    <n v="264"/>
    <x v="1"/>
    <d v="2020-05-08T00:00:00"/>
    <n v="27"/>
    <s v="Aspirin"/>
    <x v="0"/>
  </r>
  <r>
    <s v="Sarah Castaneda"/>
    <n v="35"/>
    <x v="1"/>
    <x v="1"/>
    <x v="1"/>
    <s v="O+"/>
    <x v="3"/>
    <x v="1508"/>
    <s v="Karen Terrell"/>
    <s v="Sheppard Inc"/>
    <x v="3"/>
    <n v="24045.258020000001"/>
    <n v="182"/>
    <x v="2"/>
    <d v="2020-02-13T00:00:00"/>
    <n v="27"/>
    <s v="Lipitor"/>
    <x v="0"/>
  </r>
  <r>
    <s v="Todd Wilkinson"/>
    <n v="28"/>
    <x v="2"/>
    <x v="0"/>
    <x v="5"/>
    <s v="B-"/>
    <x v="2"/>
    <x v="1320"/>
    <s v="Melissa West"/>
    <s v="Marks-Shelton"/>
    <x v="3"/>
    <n v="13839.57266"/>
    <n v="402"/>
    <x v="0"/>
    <d v="2021-08-30T00:00:00"/>
    <n v="23"/>
    <s v="Lipitor"/>
    <x v="0"/>
  </r>
  <r>
    <s v="Matthew Bass"/>
    <n v="72"/>
    <x v="0"/>
    <x v="1"/>
    <x v="2"/>
    <s v="O+"/>
    <x v="4"/>
    <x v="601"/>
    <s v="Laura Thompson"/>
    <s v="Ramirez-Atkinson"/>
    <x v="1"/>
    <n v="32661.40076"/>
    <n v="200"/>
    <x v="1"/>
    <d v="2021-09-05T00:00:00"/>
    <n v="25"/>
    <s v="Lipitor"/>
    <x v="2"/>
  </r>
  <r>
    <s v="Thomas Long"/>
    <n v="71"/>
    <x v="0"/>
    <x v="0"/>
    <x v="0"/>
    <s v="O+"/>
    <x v="3"/>
    <x v="597"/>
    <s v="John Ortiz"/>
    <s v="Reed-Gonzalez"/>
    <x v="3"/>
    <n v="9510.5236750000004"/>
    <n v="402"/>
    <x v="0"/>
    <d v="2018-12-04T00:00:00"/>
    <n v="6"/>
    <s v="Aspirin"/>
    <x v="1"/>
  </r>
  <r>
    <s v="Sarah Roberts"/>
    <n v="38"/>
    <x v="1"/>
    <x v="1"/>
    <x v="1"/>
    <s v="AB-"/>
    <x v="1"/>
    <x v="1432"/>
    <s v="Carl Spencer"/>
    <s v="Reyes PLC"/>
    <x v="1"/>
    <n v="28267.322769999999"/>
    <n v="187"/>
    <x v="2"/>
    <d v="2021-05-31T00:00:00"/>
    <n v="5"/>
    <s v="Lipitor"/>
    <x v="2"/>
  </r>
  <r>
    <s v="Patricia Rodriguez MD"/>
    <n v="39"/>
    <x v="1"/>
    <x v="0"/>
    <x v="3"/>
    <s v="O+"/>
    <x v="3"/>
    <x v="1011"/>
    <s v="Mrs. Monica Smith"/>
    <s v="Cooper-Newman"/>
    <x v="0"/>
    <n v="32675.72624"/>
    <n v="156"/>
    <x v="2"/>
    <d v="2020-08-08T00:00:00"/>
    <n v="5"/>
    <s v="Aspirin"/>
    <x v="2"/>
  </r>
  <r>
    <s v="Anna Wilkerson"/>
    <n v="70"/>
    <x v="0"/>
    <x v="1"/>
    <x v="2"/>
    <s v="B+"/>
    <x v="4"/>
    <x v="231"/>
    <s v="Derrick Duran"/>
    <s v="Small-Williams"/>
    <x v="2"/>
    <n v="6766.3253379999996"/>
    <n v="189"/>
    <x v="1"/>
    <d v="2023-04-15T00:00:00"/>
    <n v="30"/>
    <s v="Aspirin"/>
    <x v="0"/>
  </r>
  <r>
    <s v="Jeffery Mora"/>
    <n v="35"/>
    <x v="1"/>
    <x v="1"/>
    <x v="1"/>
    <s v="O-"/>
    <x v="4"/>
    <x v="1423"/>
    <s v="Eric Jarvis"/>
    <s v="Ballard and Sons"/>
    <x v="3"/>
    <n v="26543.741389999999"/>
    <n v="289"/>
    <x v="2"/>
    <d v="2021-06-14T00:00:00"/>
    <n v="26"/>
    <s v="Aspirin"/>
    <x v="1"/>
  </r>
  <r>
    <s v="Wendy Bryant"/>
    <n v="50"/>
    <x v="1"/>
    <x v="0"/>
    <x v="3"/>
    <s v="AB+"/>
    <x v="3"/>
    <x v="0"/>
    <s v="Donna Hunt"/>
    <s v="Knight PLC"/>
    <x v="3"/>
    <n v="14738.6149"/>
    <n v="120"/>
    <x v="2"/>
    <d v="2022-12-05T00:00:00"/>
    <n v="18"/>
    <s v="Ibuprofen"/>
    <x v="2"/>
  </r>
  <r>
    <s v="Pamela Cain"/>
    <n v="34"/>
    <x v="2"/>
    <x v="0"/>
    <x v="5"/>
    <s v="O-"/>
    <x v="1"/>
    <x v="1510"/>
    <s v="Kelly Ingram"/>
    <s v="Woods, Johnson and Gibson"/>
    <x v="4"/>
    <n v="19174.199069999999"/>
    <n v="186"/>
    <x v="2"/>
    <d v="2020-10-27T00:00:00"/>
    <n v="9"/>
    <s v="Lipitor"/>
    <x v="0"/>
  </r>
  <r>
    <s v="Devin Mcneil"/>
    <n v="47"/>
    <x v="1"/>
    <x v="0"/>
    <x v="3"/>
    <s v="AB-"/>
    <x v="2"/>
    <x v="426"/>
    <s v="Richard Dean"/>
    <s v="Sanders-Bowman"/>
    <x v="0"/>
    <n v="21949.401870000002"/>
    <n v="310"/>
    <x v="0"/>
    <d v="2022-03-09T00:00:00"/>
    <n v="5"/>
    <s v="Paracetamol"/>
    <x v="0"/>
  </r>
  <r>
    <s v="Diane Herrera"/>
    <n v="81"/>
    <x v="0"/>
    <x v="1"/>
    <x v="2"/>
    <s v="A+"/>
    <x v="4"/>
    <x v="691"/>
    <s v="Ronald Dominguez"/>
    <s v="Mcintosh and Sons"/>
    <x v="3"/>
    <n v="3586.274825"/>
    <n v="314"/>
    <x v="1"/>
    <d v="2023-10-14T00:00:00"/>
    <n v="4"/>
    <s v="Aspirin"/>
    <x v="1"/>
  </r>
  <r>
    <s v="Nathan Medina"/>
    <n v="21"/>
    <x v="2"/>
    <x v="1"/>
    <x v="4"/>
    <s v="O-"/>
    <x v="4"/>
    <x v="58"/>
    <s v="Allison Garcia"/>
    <s v="Patterson, Cervantes and Shaffer"/>
    <x v="4"/>
    <n v="24465.391950000001"/>
    <n v="289"/>
    <x v="2"/>
    <d v="2020-02-17T00:00:00"/>
    <n v="29"/>
    <s v="Aspirin"/>
    <x v="1"/>
  </r>
  <r>
    <s v="Mary Norman"/>
    <n v="43"/>
    <x v="1"/>
    <x v="0"/>
    <x v="3"/>
    <s v="O+"/>
    <x v="2"/>
    <x v="1422"/>
    <s v="Nicole Brown"/>
    <s v="Johns, Combs and Adams"/>
    <x v="4"/>
    <n v="11996.23596"/>
    <n v="203"/>
    <x v="0"/>
    <d v="2023-07-14T00:00:00"/>
    <n v="2"/>
    <s v="Ibuprofen"/>
    <x v="1"/>
  </r>
  <r>
    <s v="Terri Duke"/>
    <n v="78"/>
    <x v="0"/>
    <x v="0"/>
    <x v="0"/>
    <s v="O-"/>
    <x v="1"/>
    <x v="417"/>
    <s v="Shannon Jefferson"/>
    <s v="Holland Group"/>
    <x v="1"/>
    <n v="15694.972040000001"/>
    <n v="269"/>
    <x v="1"/>
    <d v="2022-08-01T00:00:00"/>
    <n v="16"/>
    <s v="Lipitor"/>
    <x v="2"/>
  </r>
  <r>
    <s v="Rebecca Miller"/>
    <n v="57"/>
    <x v="1"/>
    <x v="0"/>
    <x v="3"/>
    <s v="AB+"/>
    <x v="4"/>
    <x v="47"/>
    <s v="Scott Allen"/>
    <s v="Smith and Sons"/>
    <x v="1"/>
    <n v="25785.895619999999"/>
    <n v="430"/>
    <x v="1"/>
    <d v="2020-05-11T00:00:00"/>
    <n v="29"/>
    <s v="Paracetamol"/>
    <x v="0"/>
  </r>
  <r>
    <s v="Barry Hernandez"/>
    <n v="20"/>
    <x v="2"/>
    <x v="0"/>
    <x v="5"/>
    <s v="AB+"/>
    <x v="0"/>
    <x v="1513"/>
    <s v="Tonya Rodriguez"/>
    <s v="Evans-Ross"/>
    <x v="4"/>
    <n v="59885.162539999998"/>
    <n v="397"/>
    <x v="1"/>
    <d v="2022-03-29T00:00:00"/>
    <n v="9"/>
    <s v="Ibuprofen"/>
    <x v="2"/>
  </r>
  <r>
    <s v="Kelly Jones"/>
    <n v="40"/>
    <x v="1"/>
    <x v="0"/>
    <x v="3"/>
    <s v="AB-"/>
    <x v="3"/>
    <x v="63"/>
    <s v="Brittany Lee"/>
    <s v="Wiley-Mcpherson"/>
    <x v="3"/>
    <n v="38412.551270000004"/>
    <n v="437"/>
    <x v="0"/>
    <d v="2020-08-20T00:00:00"/>
    <n v="12"/>
    <s v="Ibuprofen"/>
    <x v="2"/>
  </r>
  <r>
    <s v="Carmen Welch"/>
    <n v="43"/>
    <x v="1"/>
    <x v="0"/>
    <x v="3"/>
    <s v="AB+"/>
    <x v="0"/>
    <x v="1274"/>
    <s v="Jennifer Wagner"/>
    <s v="Glass-Houston"/>
    <x v="1"/>
    <n v="37838.938679999999"/>
    <n v="256"/>
    <x v="2"/>
    <d v="2018-12-11T00:00:00"/>
    <n v="26"/>
    <s v="Aspirin"/>
    <x v="0"/>
  </r>
  <r>
    <s v="Michelle Rodriguez"/>
    <n v="24"/>
    <x v="2"/>
    <x v="0"/>
    <x v="5"/>
    <s v="O+"/>
    <x v="1"/>
    <x v="1237"/>
    <s v="Robert Murray"/>
    <s v="Valdez PLC"/>
    <x v="4"/>
    <n v="7024.1920730000002"/>
    <n v="311"/>
    <x v="2"/>
    <d v="2021-03-29T00:00:00"/>
    <n v="25"/>
    <s v="Lipitor"/>
    <x v="0"/>
  </r>
  <r>
    <s v="Raymond Williams"/>
    <n v="65"/>
    <x v="0"/>
    <x v="0"/>
    <x v="0"/>
    <s v="AB+"/>
    <x v="1"/>
    <x v="1495"/>
    <s v="Ronald Clark"/>
    <s v="Ramos, Holden and Barrera"/>
    <x v="1"/>
    <n v="10369.34095"/>
    <n v="392"/>
    <x v="2"/>
    <d v="2022-01-31T00:00:00"/>
    <n v="13"/>
    <s v="Paracetamol"/>
    <x v="2"/>
  </r>
  <r>
    <s v="Sean Reyes"/>
    <n v="56"/>
    <x v="1"/>
    <x v="0"/>
    <x v="3"/>
    <s v="B-"/>
    <x v="2"/>
    <x v="546"/>
    <s v="Robert Brown"/>
    <s v="Ruiz-Stanley"/>
    <x v="0"/>
    <n v="21737.626660000002"/>
    <n v="466"/>
    <x v="0"/>
    <d v="2021-07-10T00:00:00"/>
    <n v="15"/>
    <s v="Paracetamol"/>
    <x v="1"/>
  </r>
  <r>
    <s v="Cory Peterson"/>
    <n v="46"/>
    <x v="1"/>
    <x v="0"/>
    <x v="3"/>
    <s v="A-"/>
    <x v="2"/>
    <x v="751"/>
    <s v="Daniel Jackson"/>
    <s v="Mcfarland Inc"/>
    <x v="0"/>
    <n v="24808.665799999999"/>
    <n v="367"/>
    <x v="0"/>
    <d v="2023-03-28T00:00:00"/>
    <n v="4"/>
    <s v="Lipitor"/>
    <x v="1"/>
  </r>
  <r>
    <s v="Jessica Davis"/>
    <n v="23"/>
    <x v="2"/>
    <x v="0"/>
    <x v="5"/>
    <s v="B+"/>
    <x v="2"/>
    <x v="800"/>
    <s v="Tracy Jackson"/>
    <s v="Thompson Ltd"/>
    <x v="4"/>
    <n v="2235.5460659999999"/>
    <n v="181"/>
    <x v="0"/>
    <d v="2019-09-08T00:00:00"/>
    <n v="11"/>
    <s v="Aspirin"/>
    <x v="0"/>
  </r>
  <r>
    <s v="Mark Barnes"/>
    <n v="74"/>
    <x v="0"/>
    <x v="1"/>
    <x v="2"/>
    <s v="O-"/>
    <x v="0"/>
    <x v="864"/>
    <s v="Roberto Wood"/>
    <s v="Trevino, Butler and Phelps"/>
    <x v="2"/>
    <n v="21239.329959999999"/>
    <n v="469"/>
    <x v="2"/>
    <d v="2021-11-22T00:00:00"/>
    <n v="3"/>
    <s v="Penicillin"/>
    <x v="0"/>
  </r>
  <r>
    <s v="Richard Sanchez"/>
    <n v="34"/>
    <x v="2"/>
    <x v="1"/>
    <x v="4"/>
    <s v="A+"/>
    <x v="1"/>
    <x v="790"/>
    <s v="Phillip Cooper"/>
    <s v="Garza, Rodgers and Simpson"/>
    <x v="2"/>
    <n v="35317.849179999997"/>
    <n v="156"/>
    <x v="2"/>
    <d v="2019-04-01T00:00:00"/>
    <n v="17"/>
    <s v="Penicillin"/>
    <x v="1"/>
  </r>
  <r>
    <s v="Laura Sanchez"/>
    <n v="80"/>
    <x v="0"/>
    <x v="1"/>
    <x v="2"/>
    <s v="O-"/>
    <x v="3"/>
    <x v="167"/>
    <s v="Veronica Gonzalez"/>
    <s v="Nguyen, Christensen and Butler"/>
    <x v="2"/>
    <n v="37561.471210000003"/>
    <n v="137"/>
    <x v="1"/>
    <d v="2020-06-01T00:00:00"/>
    <n v="19"/>
    <s v="Penicillin"/>
    <x v="0"/>
  </r>
  <r>
    <s v="Jason Moore"/>
    <n v="68"/>
    <x v="0"/>
    <x v="1"/>
    <x v="2"/>
    <s v="O-"/>
    <x v="0"/>
    <x v="1561"/>
    <s v="Phillip Burnett"/>
    <s v="Johnson-Hobbs"/>
    <x v="0"/>
    <n v="4244.6060880000005"/>
    <n v="155"/>
    <x v="2"/>
    <d v="2019-07-23T00:00:00"/>
    <n v="25"/>
    <s v="Lipitor"/>
    <x v="2"/>
  </r>
  <r>
    <s v="Bradley Wilson"/>
    <n v="43"/>
    <x v="1"/>
    <x v="0"/>
    <x v="3"/>
    <s v="B-"/>
    <x v="4"/>
    <x v="35"/>
    <s v="Samantha Smith"/>
    <s v="Delgado-Gardner"/>
    <x v="3"/>
    <n v="11777.94448"/>
    <n v="209"/>
    <x v="1"/>
    <d v="2019-11-14T00:00:00"/>
    <n v="2"/>
    <s v="Lipitor"/>
    <x v="0"/>
  </r>
  <r>
    <s v="Betty Burke"/>
    <n v="45"/>
    <x v="1"/>
    <x v="0"/>
    <x v="3"/>
    <s v="A+"/>
    <x v="5"/>
    <x v="828"/>
    <s v="Danielle Miller"/>
    <s v="Hansen, Delgado and Williams"/>
    <x v="2"/>
    <n v="52059.885950000004"/>
    <n v="370"/>
    <x v="2"/>
    <d v="2022-07-04T00:00:00"/>
    <n v="13"/>
    <s v="Aspirin"/>
    <x v="1"/>
  </r>
  <r>
    <s v="Gina Morris"/>
    <n v="25"/>
    <x v="2"/>
    <x v="0"/>
    <x v="5"/>
    <s v="A+"/>
    <x v="4"/>
    <x v="39"/>
    <s v="Charles Larson"/>
    <s v="Crawford Group"/>
    <x v="3"/>
    <n v="18047.47666"/>
    <n v="105"/>
    <x v="1"/>
    <d v="2021-07-06T00:00:00"/>
    <n v="6"/>
    <s v="Ibuprofen"/>
    <x v="1"/>
  </r>
  <r>
    <s v="Jason Benton"/>
    <n v="70"/>
    <x v="0"/>
    <x v="0"/>
    <x v="0"/>
    <s v="A-"/>
    <x v="0"/>
    <x v="1653"/>
    <s v="Allison Hendrix"/>
    <s v="Conway Group"/>
    <x v="2"/>
    <n v="56755.89228"/>
    <n v="305"/>
    <x v="2"/>
    <d v="2020-02-21T00:00:00"/>
    <n v="26"/>
    <s v="Ibuprofen"/>
    <x v="1"/>
  </r>
  <r>
    <s v="Sierra Conley"/>
    <n v="48"/>
    <x v="1"/>
    <x v="0"/>
    <x v="3"/>
    <s v="AB-"/>
    <x v="2"/>
    <x v="259"/>
    <s v="Kevin Martinez"/>
    <s v="Kim-Morgan"/>
    <x v="1"/>
    <n v="2331.3907380000001"/>
    <n v="129"/>
    <x v="0"/>
    <d v="2022-06-19T00:00:00"/>
    <n v="3"/>
    <s v="Penicillin"/>
    <x v="0"/>
  </r>
  <r>
    <s v="Kimberly Cruz"/>
    <n v="60"/>
    <x v="0"/>
    <x v="0"/>
    <x v="0"/>
    <s v="AB+"/>
    <x v="0"/>
    <x v="539"/>
    <s v="Jason King"/>
    <s v="Guerra, Terrell and Goodwin"/>
    <x v="4"/>
    <n v="39164.616260000003"/>
    <n v="342"/>
    <x v="1"/>
    <d v="2020-12-15T00:00:00"/>
    <n v="16"/>
    <s v="Ibuprofen"/>
    <x v="1"/>
  </r>
  <r>
    <s v="David Wall"/>
    <n v="44"/>
    <x v="1"/>
    <x v="1"/>
    <x v="1"/>
    <s v="O+"/>
    <x v="5"/>
    <x v="1478"/>
    <s v="Mario Herring"/>
    <s v="Fritz, Mendez and Tucker"/>
    <x v="2"/>
    <n v="14700.530419999999"/>
    <n v="328"/>
    <x v="0"/>
    <d v="2021-03-20T00:00:00"/>
    <n v="6"/>
    <s v="Aspirin"/>
    <x v="2"/>
  </r>
  <r>
    <s v="Lisa Smith"/>
    <n v="44"/>
    <x v="1"/>
    <x v="0"/>
    <x v="3"/>
    <s v="A+"/>
    <x v="2"/>
    <x v="364"/>
    <s v="Holly Martin"/>
    <s v="Jackson, Adams and Crosby"/>
    <x v="3"/>
    <n v="12218.207109999999"/>
    <n v="158"/>
    <x v="0"/>
    <d v="2023-07-14T00:00:00"/>
    <n v="6"/>
    <s v="Aspirin"/>
    <x v="1"/>
  </r>
  <r>
    <s v="Lisa Clark"/>
    <n v="19"/>
    <x v="2"/>
    <x v="1"/>
    <x v="4"/>
    <s v="B+"/>
    <x v="2"/>
    <x v="1131"/>
    <s v="Christopher Stewart"/>
    <s v="Davis, Arnold and King"/>
    <x v="3"/>
    <n v="23876.77549"/>
    <n v="236"/>
    <x v="0"/>
    <d v="2022-11-14T00:00:00"/>
    <n v="8"/>
    <s v="Ibuprofen"/>
    <x v="0"/>
  </r>
  <r>
    <s v="Laurie Mosley"/>
    <n v="46"/>
    <x v="1"/>
    <x v="1"/>
    <x v="1"/>
    <s v="O-"/>
    <x v="1"/>
    <x v="988"/>
    <s v="Christopher Nichols"/>
    <s v="Beck, Smith and Turner"/>
    <x v="3"/>
    <n v="42531.312760000001"/>
    <n v="383"/>
    <x v="2"/>
    <d v="2019-09-03T00:00:00"/>
    <n v="3"/>
    <s v="Paracetamol"/>
    <x v="2"/>
  </r>
  <r>
    <s v="Antonio Davidson"/>
    <n v="79"/>
    <x v="0"/>
    <x v="1"/>
    <x v="2"/>
    <s v="AB-"/>
    <x v="1"/>
    <x v="284"/>
    <s v="Matthew Hall"/>
    <s v="Roberts and Sons"/>
    <x v="1"/>
    <n v="10403.846219999999"/>
    <n v="308"/>
    <x v="1"/>
    <d v="2019-10-08T00:00:00"/>
    <n v="27"/>
    <s v="Paracetamol"/>
    <x v="1"/>
  </r>
  <r>
    <s v="Marcus Charles"/>
    <n v="21"/>
    <x v="2"/>
    <x v="1"/>
    <x v="4"/>
    <s v="AB-"/>
    <x v="5"/>
    <x v="1142"/>
    <s v="Christopher Wu"/>
    <s v="Johnson LLC"/>
    <x v="3"/>
    <n v="17475.098000000002"/>
    <n v="271"/>
    <x v="0"/>
    <d v="2023-06-18T00:00:00"/>
    <n v="16"/>
    <s v="Ibuprofen"/>
    <x v="0"/>
  </r>
  <r>
    <s v="Patricia Carlson"/>
    <n v="29"/>
    <x v="2"/>
    <x v="1"/>
    <x v="4"/>
    <s v="B+"/>
    <x v="1"/>
    <x v="1204"/>
    <s v="Robin Ellis"/>
    <s v="Lawson, Howell and Coleman"/>
    <x v="2"/>
    <n v="44433.99957"/>
    <n v="279"/>
    <x v="1"/>
    <d v="2019-05-13T00:00:00"/>
    <n v="21"/>
    <s v="Lipitor"/>
    <x v="2"/>
  </r>
  <r>
    <s v="Blake Bell"/>
    <n v="52"/>
    <x v="1"/>
    <x v="0"/>
    <x v="3"/>
    <s v="O-"/>
    <x v="2"/>
    <x v="1191"/>
    <s v="Penny Wheeler"/>
    <s v="Martin LLC"/>
    <x v="2"/>
    <n v="20689.495589999999"/>
    <n v="172"/>
    <x v="0"/>
    <d v="2019-05-04T00:00:00"/>
    <n v="11"/>
    <s v="Ibuprofen"/>
    <x v="2"/>
  </r>
  <r>
    <s v="Elizabeth Spencer"/>
    <n v="51"/>
    <x v="1"/>
    <x v="0"/>
    <x v="3"/>
    <s v="B+"/>
    <x v="3"/>
    <x v="783"/>
    <s v="Brad Mendoza"/>
    <s v="Cook-Lee"/>
    <x v="3"/>
    <n v="24651.81724"/>
    <n v="229"/>
    <x v="1"/>
    <d v="2021-12-28T00:00:00"/>
    <n v="3"/>
    <s v="Aspirin"/>
    <x v="0"/>
  </r>
  <r>
    <s v="Denise Moore"/>
    <n v="66"/>
    <x v="0"/>
    <x v="1"/>
    <x v="2"/>
    <s v="O+"/>
    <x v="3"/>
    <x v="1307"/>
    <s v="Joseph Coleman"/>
    <s v="Hunter-Mclean"/>
    <x v="0"/>
    <n v="16160.26059"/>
    <n v="372"/>
    <x v="1"/>
    <d v="2023-09-07T00:00:00"/>
    <n v="29"/>
    <s v="Paracetamol"/>
    <x v="0"/>
  </r>
  <r>
    <s v="Douglas Powell"/>
    <n v="22"/>
    <x v="2"/>
    <x v="1"/>
    <x v="4"/>
    <s v="B-"/>
    <x v="0"/>
    <x v="175"/>
    <s v="Micheal Long"/>
    <s v="Ryan, Willis and Hardy"/>
    <x v="2"/>
    <n v="33897.31639"/>
    <n v="259"/>
    <x v="2"/>
    <d v="2022-01-11T00:00:00"/>
    <n v="30"/>
    <s v="Paracetamol"/>
    <x v="1"/>
  </r>
  <r>
    <s v="Julian Fernandez"/>
    <n v="77"/>
    <x v="0"/>
    <x v="0"/>
    <x v="0"/>
    <s v="B+"/>
    <x v="4"/>
    <x v="292"/>
    <s v="Selena Dougherty"/>
    <s v="Davis, Brown and Cook"/>
    <x v="2"/>
    <n v="5347.4843799999999"/>
    <n v="484"/>
    <x v="1"/>
    <d v="2021-09-02T00:00:00"/>
    <n v="5"/>
    <s v="Ibuprofen"/>
    <x v="1"/>
  </r>
  <r>
    <s v="Mario Mills"/>
    <n v="18"/>
    <x v="2"/>
    <x v="1"/>
    <x v="4"/>
    <s v="B-"/>
    <x v="0"/>
    <x v="1535"/>
    <s v="Jasmine Martin"/>
    <s v="Walton, Burton and Thomas"/>
    <x v="4"/>
    <n v="53263.187819999999"/>
    <n v="204"/>
    <x v="1"/>
    <d v="2019-06-03T00:00:00"/>
    <n v="17"/>
    <s v="Lipitor"/>
    <x v="2"/>
  </r>
  <r>
    <s v="Benjamin Velasquez"/>
    <n v="52"/>
    <x v="1"/>
    <x v="0"/>
    <x v="3"/>
    <s v="O-"/>
    <x v="2"/>
    <x v="532"/>
    <s v="Karen Perez"/>
    <s v="Smith, Williams and Stevenson"/>
    <x v="4"/>
    <n v="14286.936820000001"/>
    <n v="458"/>
    <x v="0"/>
    <d v="2020-04-01T00:00:00"/>
    <n v="6"/>
    <s v="Paracetamol"/>
    <x v="0"/>
  </r>
  <r>
    <s v="Lori Mendez"/>
    <n v="51"/>
    <x v="1"/>
    <x v="0"/>
    <x v="3"/>
    <s v="AB-"/>
    <x v="4"/>
    <x v="663"/>
    <s v="Victoria Ramirez"/>
    <s v="King-Knight"/>
    <x v="4"/>
    <n v="15516.25815"/>
    <n v="430"/>
    <x v="0"/>
    <d v="2023-01-15T00:00:00"/>
    <n v="15"/>
    <s v="Ibuprofen"/>
    <x v="1"/>
  </r>
  <r>
    <s v="Don Parker"/>
    <n v="33"/>
    <x v="2"/>
    <x v="0"/>
    <x v="5"/>
    <s v="O-"/>
    <x v="1"/>
    <x v="49"/>
    <s v="Christopher Michael"/>
    <s v="Walton-Cooper"/>
    <x v="4"/>
    <n v="32221.808720000001"/>
    <n v="297"/>
    <x v="1"/>
    <d v="2019-06-29T00:00:00"/>
    <n v="15"/>
    <s v="Lipitor"/>
    <x v="1"/>
  </r>
  <r>
    <s v="Samuel Simpson"/>
    <n v="60"/>
    <x v="0"/>
    <x v="0"/>
    <x v="0"/>
    <s v="A+"/>
    <x v="5"/>
    <x v="36"/>
    <s v="Barbara Sanchez"/>
    <s v="Sanders-Stewart"/>
    <x v="1"/>
    <n v="63303.316079999997"/>
    <n v="448"/>
    <x v="0"/>
    <d v="2022-09-30T00:00:00"/>
    <n v="15"/>
    <s v="Lipitor"/>
    <x v="1"/>
  </r>
  <r>
    <s v="Patricia Baker"/>
    <n v="43"/>
    <x v="1"/>
    <x v="0"/>
    <x v="3"/>
    <s v="O-"/>
    <x v="5"/>
    <x v="322"/>
    <s v="Scott Franklin"/>
    <s v="Arnold LLC"/>
    <x v="3"/>
    <n v="26898.862349999999"/>
    <n v="460"/>
    <x v="0"/>
    <d v="2019-09-26T00:00:00"/>
    <n v="0"/>
    <s v="Ibuprofen"/>
    <x v="1"/>
  </r>
  <r>
    <s v="Christian Cook"/>
    <n v="22"/>
    <x v="2"/>
    <x v="0"/>
    <x v="5"/>
    <s v="AB+"/>
    <x v="2"/>
    <x v="1654"/>
    <s v="Susan Sharp"/>
    <s v="Watson-Cain"/>
    <x v="3"/>
    <n v="14181.986360000001"/>
    <n v="150"/>
    <x v="0"/>
    <d v="2019-06-17T00:00:00"/>
    <n v="18"/>
    <s v="Ibuprofen"/>
    <x v="1"/>
  </r>
  <r>
    <s v="Joshua Campbell"/>
    <n v="27"/>
    <x v="2"/>
    <x v="1"/>
    <x v="4"/>
    <s v="O+"/>
    <x v="1"/>
    <x v="1484"/>
    <s v="Thomas Jackson"/>
    <s v="Cruz-King"/>
    <x v="3"/>
    <n v="11857.60727"/>
    <n v="498"/>
    <x v="2"/>
    <d v="2020-07-18T00:00:00"/>
    <n v="19"/>
    <s v="Aspirin"/>
    <x v="0"/>
  </r>
  <r>
    <s v="Justin Carroll"/>
    <n v="73"/>
    <x v="0"/>
    <x v="0"/>
    <x v="0"/>
    <s v="AB+"/>
    <x v="3"/>
    <x v="932"/>
    <s v="Amanda Pope"/>
    <s v="King-James"/>
    <x v="1"/>
    <n v="36007.861850000001"/>
    <n v="189"/>
    <x v="1"/>
    <d v="2021-09-08T00:00:00"/>
    <n v="25"/>
    <s v="Lipitor"/>
    <x v="1"/>
  </r>
  <r>
    <s v="Jesse Gallegos"/>
    <n v="45"/>
    <x v="1"/>
    <x v="1"/>
    <x v="1"/>
    <s v="O-"/>
    <x v="1"/>
    <x v="1655"/>
    <s v="Brandon Booth"/>
    <s v="Burton LLC"/>
    <x v="3"/>
    <n v="37791.802940000001"/>
    <n v="167"/>
    <x v="2"/>
    <d v="2020-12-30T00:00:00"/>
    <n v="9"/>
    <s v="Aspirin"/>
    <x v="2"/>
  </r>
  <r>
    <s v="Andrew Thompson"/>
    <n v="31"/>
    <x v="2"/>
    <x v="1"/>
    <x v="4"/>
    <s v="A-"/>
    <x v="3"/>
    <x v="654"/>
    <s v="Joshua Taylor"/>
    <s v="Francis, Decker and Norris"/>
    <x v="3"/>
    <n v="4509.603118"/>
    <n v="489"/>
    <x v="0"/>
    <d v="2019-03-07T00:00:00"/>
    <n v="11"/>
    <s v="Lipitor"/>
    <x v="2"/>
  </r>
  <r>
    <s v="Kevin Sweeney"/>
    <n v="60"/>
    <x v="0"/>
    <x v="1"/>
    <x v="2"/>
    <s v="AB+"/>
    <x v="2"/>
    <x v="150"/>
    <s v="Samuel Brown"/>
    <s v="Russell-Wells"/>
    <x v="2"/>
    <n v="19841.844669999999"/>
    <n v="205"/>
    <x v="0"/>
    <d v="2020-04-30T00:00:00"/>
    <n v="2"/>
    <s v="Lipitor"/>
    <x v="1"/>
  </r>
  <r>
    <s v="Charles Sawyer"/>
    <n v="46"/>
    <x v="1"/>
    <x v="0"/>
    <x v="3"/>
    <s v="O-"/>
    <x v="4"/>
    <x v="726"/>
    <s v="Jason Hall"/>
    <s v="Williams and Sons"/>
    <x v="1"/>
    <n v="17467.762729999999"/>
    <n v="280"/>
    <x v="1"/>
    <d v="2021-07-02T00:00:00"/>
    <n v="23"/>
    <s v="Penicillin"/>
    <x v="2"/>
  </r>
  <r>
    <s v="Katelyn Davila"/>
    <n v="20"/>
    <x v="2"/>
    <x v="1"/>
    <x v="4"/>
    <s v="O-"/>
    <x v="3"/>
    <x v="1258"/>
    <s v="Andrea Smith"/>
    <s v="Olson LLC"/>
    <x v="1"/>
    <n v="33061.788350000003"/>
    <n v="142"/>
    <x v="0"/>
    <d v="2022-06-06T00:00:00"/>
    <n v="11"/>
    <s v="Penicillin"/>
    <x v="2"/>
  </r>
  <r>
    <s v="Erica Fox"/>
    <n v="25"/>
    <x v="2"/>
    <x v="0"/>
    <x v="5"/>
    <s v="A-"/>
    <x v="5"/>
    <x v="599"/>
    <s v="Emily Mason"/>
    <s v="Obrien LLC"/>
    <x v="3"/>
    <n v="63735.164960000002"/>
    <n v="453"/>
    <x v="0"/>
    <d v="2022-08-10T00:00:00"/>
    <n v="3"/>
    <s v="Aspirin"/>
    <x v="0"/>
  </r>
  <r>
    <s v="Richard Wood"/>
    <n v="58"/>
    <x v="1"/>
    <x v="1"/>
    <x v="1"/>
    <s v="AB+"/>
    <x v="2"/>
    <x v="841"/>
    <s v="Brendan Gonzalez"/>
    <s v="Harper-Wilson"/>
    <x v="0"/>
    <n v="8461.2800910000005"/>
    <n v="449"/>
    <x v="0"/>
    <d v="2021-10-01T00:00:00"/>
    <n v="7"/>
    <s v="Ibuprofen"/>
    <x v="2"/>
  </r>
  <r>
    <s v="Amanda Allen"/>
    <n v="52"/>
    <x v="1"/>
    <x v="1"/>
    <x v="1"/>
    <s v="AB+"/>
    <x v="2"/>
    <x v="1656"/>
    <s v="Mrs. Norma Lawson"/>
    <s v="West, Hendrix and Webster"/>
    <x v="0"/>
    <n v="19706.0173"/>
    <n v="322"/>
    <x v="0"/>
    <d v="2021-12-05T00:00:00"/>
    <n v="1"/>
    <s v="Paracetamol"/>
    <x v="2"/>
  </r>
  <r>
    <s v="Casey Stevens"/>
    <n v="27"/>
    <x v="2"/>
    <x v="0"/>
    <x v="5"/>
    <s v="A-"/>
    <x v="2"/>
    <x v="61"/>
    <s v="Denise Ramirez"/>
    <s v="Adams, Miller and Li"/>
    <x v="1"/>
    <n v="6508.2210699999996"/>
    <n v="400"/>
    <x v="0"/>
    <d v="2021-03-07T00:00:00"/>
    <n v="19"/>
    <s v="Lipitor"/>
    <x v="2"/>
  </r>
  <r>
    <s v="John Hubbard"/>
    <n v="69"/>
    <x v="0"/>
    <x v="0"/>
    <x v="0"/>
    <s v="AB-"/>
    <x v="2"/>
    <x v="17"/>
    <s v="Christopher Clark"/>
    <s v="Martin PLC"/>
    <x v="4"/>
    <n v="20137.222170000001"/>
    <n v="407"/>
    <x v="0"/>
    <d v="2022-03-20T00:00:00"/>
    <n v="12"/>
    <s v="Ibuprofen"/>
    <x v="0"/>
  </r>
  <r>
    <s v="Michele Olson"/>
    <n v="54"/>
    <x v="1"/>
    <x v="0"/>
    <x v="3"/>
    <s v="A-"/>
    <x v="0"/>
    <x v="930"/>
    <s v="Brenda Hampton"/>
    <s v="Holland, Johnston and Haynes"/>
    <x v="0"/>
    <n v="30092.852009999999"/>
    <n v="326"/>
    <x v="2"/>
    <d v="2022-01-29T00:00:00"/>
    <n v="14"/>
    <s v="Ibuprofen"/>
    <x v="2"/>
  </r>
  <r>
    <s v="Mike Goodman"/>
    <n v="32"/>
    <x v="2"/>
    <x v="1"/>
    <x v="4"/>
    <s v="A+"/>
    <x v="2"/>
    <x v="923"/>
    <s v="Abigail Vance"/>
    <s v="Ward, Klein and Hernandez"/>
    <x v="3"/>
    <n v="23818.142800000001"/>
    <n v="202"/>
    <x v="0"/>
    <d v="2021-10-18T00:00:00"/>
    <n v="11"/>
    <s v="Ibuprofen"/>
    <x v="0"/>
  </r>
  <r>
    <s v="Nancy Morgan"/>
    <n v="70"/>
    <x v="0"/>
    <x v="1"/>
    <x v="2"/>
    <s v="AB+"/>
    <x v="4"/>
    <x v="291"/>
    <s v="Andrea Hudson"/>
    <s v="Camacho, Clark and Porter"/>
    <x v="1"/>
    <n v="12903.013709999999"/>
    <n v="176"/>
    <x v="1"/>
    <d v="2021-01-23T00:00:00"/>
    <n v="13"/>
    <s v="Penicillin"/>
    <x v="2"/>
  </r>
  <r>
    <s v="Christopher Campbell"/>
    <n v="80"/>
    <x v="0"/>
    <x v="0"/>
    <x v="0"/>
    <s v="A+"/>
    <x v="3"/>
    <x v="1216"/>
    <s v="Kevin Martin"/>
    <s v="Pace Group"/>
    <x v="1"/>
    <n v="4507.4485439999999"/>
    <n v="466"/>
    <x v="1"/>
    <d v="2022-03-18T00:00:00"/>
    <n v="23"/>
    <s v="Paracetamol"/>
    <x v="1"/>
  </r>
  <r>
    <s v="Alyssa Taylor"/>
    <n v="36"/>
    <x v="1"/>
    <x v="1"/>
    <x v="1"/>
    <s v="A+"/>
    <x v="1"/>
    <x v="330"/>
    <s v="Nicholas Marshall"/>
    <s v="Hale and Sons"/>
    <x v="2"/>
    <n v="34359.900979999999"/>
    <n v="234"/>
    <x v="2"/>
    <d v="2023-05-21T00:00:00"/>
    <n v="26"/>
    <s v="Paracetamol"/>
    <x v="0"/>
  </r>
  <r>
    <s v="Kim Martinez"/>
    <n v="85"/>
    <x v="0"/>
    <x v="1"/>
    <x v="2"/>
    <s v="O-"/>
    <x v="3"/>
    <x v="436"/>
    <s v="Brendan Warner"/>
    <s v="Edwards-Trevino"/>
    <x v="4"/>
    <n v="26517.992849999999"/>
    <n v="225"/>
    <x v="0"/>
    <d v="2019-04-23T00:00:00"/>
    <n v="6"/>
    <s v="Paracetamol"/>
    <x v="2"/>
  </r>
  <r>
    <s v="Diane Larson"/>
    <n v="23"/>
    <x v="2"/>
    <x v="0"/>
    <x v="5"/>
    <s v="A+"/>
    <x v="3"/>
    <x v="841"/>
    <s v="Christina Wilson"/>
    <s v="Bryan, Evans and Hall"/>
    <x v="4"/>
    <n v="20352.040079999999"/>
    <n v="277"/>
    <x v="2"/>
    <d v="2021-10-09T00:00:00"/>
    <n v="15"/>
    <s v="Ibuprofen"/>
    <x v="1"/>
  </r>
  <r>
    <s v="Denise Anderson"/>
    <n v="33"/>
    <x v="2"/>
    <x v="1"/>
    <x v="4"/>
    <s v="B-"/>
    <x v="4"/>
    <x v="354"/>
    <s v="Jeffrey Brooks"/>
    <s v="Bradley, Ingram and Allen"/>
    <x v="4"/>
    <n v="1690.3110730000001"/>
    <n v="269"/>
    <x v="0"/>
    <d v="2019-03-01T00:00:00"/>
    <n v="6"/>
    <s v="Penicillin"/>
    <x v="0"/>
  </r>
  <r>
    <s v="Luke Kelley"/>
    <n v="49"/>
    <x v="1"/>
    <x v="1"/>
    <x v="1"/>
    <s v="O-"/>
    <x v="5"/>
    <x v="76"/>
    <s v="Melissa Ortega"/>
    <s v="Robertson-Weaver"/>
    <x v="0"/>
    <n v="1971.3506339999999"/>
    <n v="477"/>
    <x v="0"/>
    <d v="2019-08-03T00:00:00"/>
    <n v="7"/>
    <s v="Lipitor"/>
    <x v="0"/>
  </r>
  <r>
    <s v="Parker Conrad"/>
    <n v="56"/>
    <x v="1"/>
    <x v="1"/>
    <x v="1"/>
    <s v="B+"/>
    <x v="0"/>
    <x v="402"/>
    <s v="Jorge Gutierrez"/>
    <s v="Barnett, Davis and Elliott"/>
    <x v="0"/>
    <n v="8355.4147439999997"/>
    <n v="268"/>
    <x v="2"/>
    <d v="2023-11-23T00:00:00"/>
    <n v="30"/>
    <s v="Penicillin"/>
    <x v="2"/>
  </r>
  <r>
    <s v="Wendy Hendrix"/>
    <n v="55"/>
    <x v="1"/>
    <x v="0"/>
    <x v="3"/>
    <s v="B+"/>
    <x v="5"/>
    <x v="1502"/>
    <s v="Samantha Kim"/>
    <s v="Peck and Sons"/>
    <x v="0"/>
    <n v="2611.745222"/>
    <n v="365"/>
    <x v="0"/>
    <d v="2023-03-01T00:00:00"/>
    <n v="3"/>
    <s v="Penicillin"/>
    <x v="1"/>
  </r>
  <r>
    <s v="Debbie Moore"/>
    <n v="50"/>
    <x v="1"/>
    <x v="1"/>
    <x v="1"/>
    <s v="O-"/>
    <x v="5"/>
    <x v="1487"/>
    <s v="Alexander Moore"/>
    <s v="Gordon-Cortez"/>
    <x v="4"/>
    <n v="50675.277139999998"/>
    <n v="496"/>
    <x v="0"/>
    <d v="2019-05-29T00:00:00"/>
    <n v="8"/>
    <s v="Ibuprofen"/>
    <x v="2"/>
  </r>
  <r>
    <s v="Angel Smith"/>
    <n v="49"/>
    <x v="1"/>
    <x v="1"/>
    <x v="1"/>
    <s v="O-"/>
    <x v="4"/>
    <x v="1320"/>
    <s v="Emma Thompson"/>
    <s v="Bryan and Sons"/>
    <x v="2"/>
    <n v="34154.680619999999"/>
    <n v="424"/>
    <x v="2"/>
    <d v="2021-09-04T00:00:00"/>
    <n v="28"/>
    <s v="Paracetamol"/>
    <x v="2"/>
  </r>
  <r>
    <s v="Gerald Garcia"/>
    <n v="30"/>
    <x v="2"/>
    <x v="1"/>
    <x v="4"/>
    <s v="B+"/>
    <x v="0"/>
    <x v="1657"/>
    <s v="Claudia Mitchell"/>
    <s v="Gonzalez-Horn"/>
    <x v="1"/>
    <n v="7871.559045"/>
    <n v="159"/>
    <x v="1"/>
    <d v="2022-09-02T00:00:00"/>
    <n v="7"/>
    <s v="Paracetamol"/>
    <x v="2"/>
  </r>
  <r>
    <s v="Abigail Horn"/>
    <n v="82"/>
    <x v="0"/>
    <x v="1"/>
    <x v="2"/>
    <s v="AB+"/>
    <x v="0"/>
    <x v="925"/>
    <s v="Elizabeth Flowers"/>
    <s v="Bean, Knox and Bullock"/>
    <x v="3"/>
    <n v="9728.7912660000002"/>
    <n v="355"/>
    <x v="1"/>
    <d v="2021-11-13T00:00:00"/>
    <n v="18"/>
    <s v="Paracetamol"/>
    <x v="1"/>
  </r>
  <r>
    <s v="Jason Wright"/>
    <n v="71"/>
    <x v="0"/>
    <x v="1"/>
    <x v="2"/>
    <s v="B+"/>
    <x v="3"/>
    <x v="657"/>
    <s v="Elizabeth Duncan"/>
    <s v="Burke, Johnson and Bond"/>
    <x v="3"/>
    <n v="2078.0778620000001"/>
    <n v="308"/>
    <x v="1"/>
    <d v="2022-03-25T00:00:00"/>
    <n v="9"/>
    <s v="Ibuprofen"/>
    <x v="2"/>
  </r>
  <r>
    <s v="Wesley Campbell"/>
    <n v="80"/>
    <x v="0"/>
    <x v="1"/>
    <x v="2"/>
    <s v="O+"/>
    <x v="3"/>
    <x v="646"/>
    <s v="Kristen Liu"/>
    <s v="Cunningham Inc"/>
    <x v="1"/>
    <n v="31283.218290000001"/>
    <n v="459"/>
    <x v="0"/>
    <d v="2022-09-24T00:00:00"/>
    <n v="3"/>
    <s v="Penicillin"/>
    <x v="0"/>
  </r>
  <r>
    <s v="Jose Ochoa"/>
    <n v="71"/>
    <x v="0"/>
    <x v="1"/>
    <x v="2"/>
    <s v="A-"/>
    <x v="5"/>
    <x v="1100"/>
    <s v="Charles Harvey"/>
    <s v="Crawford, Ward and Campbell"/>
    <x v="0"/>
    <n v="2266.3449989999999"/>
    <n v="196"/>
    <x v="1"/>
    <d v="2019-08-31T00:00:00"/>
    <n v="18"/>
    <s v="Ibuprofen"/>
    <x v="0"/>
  </r>
  <r>
    <s v="Michael Castillo Jr."/>
    <n v="40"/>
    <x v="1"/>
    <x v="1"/>
    <x v="1"/>
    <s v="AB+"/>
    <x v="3"/>
    <x v="1658"/>
    <s v="Randall Rojas"/>
    <s v="Parker, Mcmahon and Acosta"/>
    <x v="0"/>
    <n v="6257.3103920000003"/>
    <n v="174"/>
    <x v="0"/>
    <d v="2020-05-10T00:00:00"/>
    <n v="23"/>
    <s v="Aspirin"/>
    <x v="1"/>
  </r>
  <r>
    <s v="Michele Perez"/>
    <n v="68"/>
    <x v="0"/>
    <x v="0"/>
    <x v="0"/>
    <s v="B-"/>
    <x v="4"/>
    <x v="656"/>
    <s v="Brian Cooper"/>
    <s v="Wagner Group"/>
    <x v="3"/>
    <n v="23451.742910000001"/>
    <n v="443"/>
    <x v="2"/>
    <d v="2021-12-30T00:00:00"/>
    <n v="16"/>
    <s v="Lipitor"/>
    <x v="2"/>
  </r>
  <r>
    <s v="Robin Rodriguez"/>
    <n v="35"/>
    <x v="1"/>
    <x v="1"/>
    <x v="1"/>
    <s v="AB-"/>
    <x v="4"/>
    <x v="1633"/>
    <s v="Ruth Mcintyre"/>
    <s v="Adkins, Porter and Smith"/>
    <x v="1"/>
    <n v="9532.6462769999998"/>
    <n v="108"/>
    <x v="1"/>
    <d v="2020-06-28T00:00:00"/>
    <n v="8"/>
    <s v="Penicillin"/>
    <x v="2"/>
  </r>
  <r>
    <s v="Caleb Coleman"/>
    <n v="27"/>
    <x v="2"/>
    <x v="1"/>
    <x v="4"/>
    <s v="AB-"/>
    <x v="2"/>
    <x v="1086"/>
    <s v="David Anderson"/>
    <s v="Blackwell Ltd"/>
    <x v="4"/>
    <n v="6747.2458669999996"/>
    <n v="387"/>
    <x v="0"/>
    <d v="2022-03-07T00:00:00"/>
    <n v="9"/>
    <s v="Paracetamol"/>
    <x v="1"/>
  </r>
  <r>
    <s v="Carla Flowers"/>
    <n v="46"/>
    <x v="1"/>
    <x v="0"/>
    <x v="3"/>
    <s v="B-"/>
    <x v="3"/>
    <x v="1655"/>
    <s v="Brent Bailey"/>
    <s v="Smith Inc"/>
    <x v="1"/>
    <n v="21610.832310000002"/>
    <n v="179"/>
    <x v="2"/>
    <d v="2020-12-30T00:00:00"/>
    <n v="9"/>
    <s v="Paracetamol"/>
    <x v="1"/>
  </r>
  <r>
    <s v="Joe Daniels"/>
    <n v="27"/>
    <x v="2"/>
    <x v="1"/>
    <x v="4"/>
    <s v="B+"/>
    <x v="2"/>
    <x v="1040"/>
    <s v="Maria Elliott"/>
    <s v="Santiago and Sons"/>
    <x v="2"/>
    <n v="7238.9743250000001"/>
    <n v="482"/>
    <x v="0"/>
    <d v="2021-09-09T00:00:00"/>
    <n v="14"/>
    <s v="Aspirin"/>
    <x v="1"/>
  </r>
  <r>
    <s v="Kristin Nolan"/>
    <n v="80"/>
    <x v="0"/>
    <x v="0"/>
    <x v="0"/>
    <s v="AB-"/>
    <x v="5"/>
    <x v="560"/>
    <s v="Susan Morgan"/>
    <s v="Joyce, Moyer and Benson"/>
    <x v="1"/>
    <n v="31544.846420000002"/>
    <n v="475"/>
    <x v="0"/>
    <d v="2020-10-30T00:00:00"/>
    <n v="18"/>
    <s v="Paracetamol"/>
    <x v="0"/>
  </r>
  <r>
    <s v="Megan Thomas"/>
    <n v="33"/>
    <x v="2"/>
    <x v="0"/>
    <x v="5"/>
    <s v="B+"/>
    <x v="1"/>
    <x v="1219"/>
    <s v="William Mason"/>
    <s v="Ward PLC"/>
    <x v="1"/>
    <n v="22456.672030000002"/>
    <n v="225"/>
    <x v="1"/>
    <d v="2023-09-29T00:00:00"/>
    <n v="3"/>
    <s v="Lipitor"/>
    <x v="1"/>
  </r>
  <r>
    <s v="Kathryn Owens"/>
    <n v="66"/>
    <x v="0"/>
    <x v="0"/>
    <x v="0"/>
    <s v="AB-"/>
    <x v="4"/>
    <x v="401"/>
    <s v="Phillip Fry"/>
    <s v="Thompson and Sons"/>
    <x v="4"/>
    <n v="5105.4082269999999"/>
    <n v="315"/>
    <x v="0"/>
    <d v="2022-11-01T00:00:00"/>
    <n v="22"/>
    <s v="Ibuprofen"/>
    <x v="1"/>
  </r>
  <r>
    <s v="David Fletcher"/>
    <n v="36"/>
    <x v="1"/>
    <x v="1"/>
    <x v="1"/>
    <s v="O+"/>
    <x v="0"/>
    <x v="1616"/>
    <s v="Sean Arroyo"/>
    <s v="Haynes-Gordon"/>
    <x v="2"/>
    <n v="2165.0065239999999"/>
    <n v="495"/>
    <x v="1"/>
    <d v="2018-11-26T00:00:00"/>
    <n v="13"/>
    <s v="Penicillin"/>
    <x v="2"/>
  </r>
  <r>
    <s v="Theresa Jones"/>
    <n v="71"/>
    <x v="0"/>
    <x v="0"/>
    <x v="0"/>
    <s v="AB+"/>
    <x v="5"/>
    <x v="167"/>
    <s v="Jason Hall"/>
    <s v="Bridges PLC"/>
    <x v="0"/>
    <n v="56436.415350000003"/>
    <n v="301"/>
    <x v="1"/>
    <d v="2020-06-05T00:00:00"/>
    <n v="23"/>
    <s v="Penicillin"/>
    <x v="1"/>
  </r>
  <r>
    <s v="Danielle Massey"/>
    <n v="26"/>
    <x v="2"/>
    <x v="1"/>
    <x v="4"/>
    <s v="A+"/>
    <x v="4"/>
    <x v="1362"/>
    <s v="Joshua Brooks"/>
    <s v="Lee Inc"/>
    <x v="3"/>
    <n v="1182.8283759999999"/>
    <n v="459"/>
    <x v="0"/>
    <d v="2020-04-17T00:00:00"/>
    <n v="3"/>
    <s v="Penicillin"/>
    <x v="1"/>
  </r>
  <r>
    <s v="Kimberly Lopez"/>
    <n v="42"/>
    <x v="1"/>
    <x v="0"/>
    <x v="3"/>
    <s v="B-"/>
    <x v="0"/>
    <x v="391"/>
    <s v="Kristin Stevens"/>
    <s v="Avila Group"/>
    <x v="0"/>
    <n v="17756.425920000001"/>
    <n v="417"/>
    <x v="1"/>
    <d v="2023-03-07T00:00:00"/>
    <n v="21"/>
    <s v="Ibuprofen"/>
    <x v="0"/>
  </r>
  <r>
    <s v="Nathan Rodriguez"/>
    <n v="54"/>
    <x v="1"/>
    <x v="0"/>
    <x v="3"/>
    <s v="A+"/>
    <x v="2"/>
    <x v="1659"/>
    <s v="Michael Smith"/>
    <s v="Logan-Finley"/>
    <x v="4"/>
    <n v="7641.0505050000002"/>
    <n v="272"/>
    <x v="0"/>
    <d v="2023-04-08T00:00:00"/>
    <n v="13"/>
    <s v="Aspirin"/>
    <x v="2"/>
  </r>
  <r>
    <s v="Paul Berry"/>
    <n v="48"/>
    <x v="1"/>
    <x v="0"/>
    <x v="3"/>
    <s v="O-"/>
    <x v="4"/>
    <x v="842"/>
    <s v="Tracy Braun"/>
    <s v="Garcia-Garcia"/>
    <x v="4"/>
    <n v="4735.1810580000001"/>
    <n v="287"/>
    <x v="1"/>
    <d v="2023-11-11T00:00:00"/>
    <n v="27"/>
    <s v="Paracetamol"/>
    <x v="0"/>
  </r>
  <r>
    <s v="Jerome Evans"/>
    <n v="23"/>
    <x v="2"/>
    <x v="0"/>
    <x v="5"/>
    <s v="AB-"/>
    <x v="5"/>
    <x v="778"/>
    <s v="Brandon Williams"/>
    <s v="Quinn-Kennedy"/>
    <x v="3"/>
    <n v="29163.669839999999"/>
    <n v="254"/>
    <x v="0"/>
    <d v="2020-10-01T00:00:00"/>
    <n v="3"/>
    <s v="Paracetamol"/>
    <x v="0"/>
  </r>
  <r>
    <s v="Kristin Mccann"/>
    <n v="20"/>
    <x v="2"/>
    <x v="1"/>
    <x v="4"/>
    <s v="O-"/>
    <x v="5"/>
    <x v="1235"/>
    <s v="Dakota Richardson"/>
    <s v="Rivera, Flores and Wallace"/>
    <x v="1"/>
    <n v="26826.479289999999"/>
    <n v="463"/>
    <x v="1"/>
    <d v="2021-10-26T00:00:00"/>
    <n v="1"/>
    <s v="Aspirin"/>
    <x v="1"/>
  </r>
  <r>
    <s v="Amy Hickman"/>
    <n v="21"/>
    <x v="2"/>
    <x v="0"/>
    <x v="5"/>
    <s v="O+"/>
    <x v="2"/>
    <x v="1217"/>
    <s v="Kylie Kennedy"/>
    <s v="Morales PLC"/>
    <x v="4"/>
    <n v="13354.024170000001"/>
    <n v="372"/>
    <x v="0"/>
    <d v="2022-12-22T00:00:00"/>
    <n v="9"/>
    <s v="Lipitor"/>
    <x v="1"/>
  </r>
  <r>
    <s v="Thomas Hickman"/>
    <n v="71"/>
    <x v="0"/>
    <x v="1"/>
    <x v="2"/>
    <s v="B-"/>
    <x v="2"/>
    <x v="501"/>
    <s v="Samantha Sanchez"/>
    <s v="Galloway PLC"/>
    <x v="0"/>
    <n v="3896.5014369999999"/>
    <n v="376"/>
    <x v="0"/>
    <d v="2020-06-06T00:00:00"/>
    <n v="15"/>
    <s v="Paracetamol"/>
    <x v="0"/>
  </r>
  <r>
    <s v="Wendy Harmon"/>
    <n v="38"/>
    <x v="1"/>
    <x v="0"/>
    <x v="3"/>
    <s v="AB-"/>
    <x v="3"/>
    <x v="441"/>
    <s v="Scott Burton"/>
    <s v="Wolfe and Sons"/>
    <x v="2"/>
    <n v="30597.932720000001"/>
    <n v="361"/>
    <x v="2"/>
    <d v="2021-11-28T00:00:00"/>
    <n v="29"/>
    <s v="Lipitor"/>
    <x v="1"/>
  </r>
  <r>
    <s v="Deanna Clark"/>
    <n v="30"/>
    <x v="2"/>
    <x v="1"/>
    <x v="4"/>
    <s v="AB-"/>
    <x v="0"/>
    <x v="283"/>
    <s v="Kaylee White"/>
    <s v="Burke-Miller"/>
    <x v="1"/>
    <n v="27597.98947"/>
    <n v="460"/>
    <x v="1"/>
    <d v="2023-07-13T00:00:00"/>
    <n v="29"/>
    <s v="Paracetamol"/>
    <x v="1"/>
  </r>
  <r>
    <s v="Kaylee Hill"/>
    <n v="55"/>
    <x v="1"/>
    <x v="0"/>
    <x v="3"/>
    <s v="AB-"/>
    <x v="2"/>
    <x v="234"/>
    <s v="Juan Davis"/>
    <s v="Clark-Smith"/>
    <x v="4"/>
    <n v="17056.574560000001"/>
    <n v="116"/>
    <x v="0"/>
    <d v="2021-05-04T00:00:00"/>
    <n v="17"/>
    <s v="Penicillin"/>
    <x v="0"/>
  </r>
  <r>
    <s v="Patrick Smith"/>
    <n v="31"/>
    <x v="2"/>
    <x v="1"/>
    <x v="4"/>
    <s v="O+"/>
    <x v="0"/>
    <x v="1660"/>
    <s v="Sheri Barker"/>
    <s v="Aguilar, Beltran and King"/>
    <x v="3"/>
    <n v="54005.384180000001"/>
    <n v="444"/>
    <x v="2"/>
    <d v="2019-12-01T00:00:00"/>
    <n v="30"/>
    <s v="Paracetamol"/>
    <x v="2"/>
  </r>
  <r>
    <s v="Melissa Roth"/>
    <n v="48"/>
    <x v="1"/>
    <x v="1"/>
    <x v="1"/>
    <s v="O-"/>
    <x v="3"/>
    <x v="1365"/>
    <s v="Matthew Vazquez"/>
    <s v="White, Taylor and Green"/>
    <x v="3"/>
    <n v="24490.42094"/>
    <n v="467"/>
    <x v="0"/>
    <d v="2020-07-21T00:00:00"/>
    <n v="14"/>
    <s v="Penicillin"/>
    <x v="0"/>
  </r>
  <r>
    <s v="Cheryl Lynch"/>
    <n v="29"/>
    <x v="2"/>
    <x v="0"/>
    <x v="5"/>
    <s v="AB-"/>
    <x v="2"/>
    <x v="1661"/>
    <s v="Jason Merritt"/>
    <s v="Turner-Smith"/>
    <x v="4"/>
    <n v="7009.9563250000001"/>
    <n v="286"/>
    <x v="0"/>
    <d v="2018-12-08T00:00:00"/>
    <n v="5"/>
    <s v="Aspirin"/>
    <x v="0"/>
  </r>
  <r>
    <s v="Brendan Garrett"/>
    <n v="77"/>
    <x v="0"/>
    <x v="0"/>
    <x v="0"/>
    <s v="O+"/>
    <x v="5"/>
    <x v="351"/>
    <s v="Mary Medina"/>
    <s v="Ruiz, Park and Fischer"/>
    <x v="4"/>
    <n v="67259.279710000003"/>
    <n v="368"/>
    <x v="1"/>
    <d v="2022-09-09T00:00:00"/>
    <n v="11"/>
    <s v="Paracetamol"/>
    <x v="1"/>
  </r>
  <r>
    <s v="Jason Lewis"/>
    <n v="67"/>
    <x v="0"/>
    <x v="0"/>
    <x v="0"/>
    <s v="A+"/>
    <x v="2"/>
    <x v="1152"/>
    <s v="Thomas Wood MD"/>
    <s v="Carlson-Ramos"/>
    <x v="4"/>
    <n v="3864.3548089999999"/>
    <n v="255"/>
    <x v="0"/>
    <d v="2020-07-31T00:00:00"/>
    <n v="8"/>
    <s v="Paracetamol"/>
    <x v="2"/>
  </r>
  <r>
    <s v="Chase Johnson"/>
    <n v="56"/>
    <x v="1"/>
    <x v="0"/>
    <x v="3"/>
    <s v="AB-"/>
    <x v="4"/>
    <x v="1662"/>
    <s v="Gary Coleman"/>
    <s v="Saunders and Sons"/>
    <x v="2"/>
    <n v="31194.539079999999"/>
    <n v="269"/>
    <x v="1"/>
    <d v="2022-09-10T00:00:00"/>
    <n v="18"/>
    <s v="Lipitor"/>
    <x v="1"/>
  </r>
  <r>
    <s v="Heidi Avila"/>
    <n v="32"/>
    <x v="2"/>
    <x v="0"/>
    <x v="5"/>
    <s v="B+"/>
    <x v="4"/>
    <x v="598"/>
    <s v="Susan Ingram"/>
    <s v="Mcmahon PLC"/>
    <x v="4"/>
    <n v="7926.5705209999996"/>
    <n v="298"/>
    <x v="0"/>
    <d v="2020-12-25T00:00:00"/>
    <n v="10"/>
    <s v="Paracetamol"/>
    <x v="0"/>
  </r>
  <r>
    <s v="Tricia Wells"/>
    <n v="58"/>
    <x v="1"/>
    <x v="0"/>
    <x v="3"/>
    <s v="O+"/>
    <x v="3"/>
    <x v="934"/>
    <s v="Candice Manning"/>
    <s v="Scott, Johnson and Cannon"/>
    <x v="1"/>
    <n v="8524.2920090000007"/>
    <n v="494"/>
    <x v="1"/>
    <d v="2020-07-10T00:00:00"/>
    <n v="30"/>
    <s v="Ibuprofen"/>
    <x v="0"/>
  </r>
  <r>
    <s v="Angel Martin"/>
    <n v="35"/>
    <x v="1"/>
    <x v="1"/>
    <x v="1"/>
    <s v="B-"/>
    <x v="3"/>
    <x v="1321"/>
    <s v="Sean Lee"/>
    <s v="Robinson-Mccall"/>
    <x v="3"/>
    <n v="16484.543610000001"/>
    <n v="467"/>
    <x v="0"/>
    <d v="2019-10-13T00:00:00"/>
    <n v="9"/>
    <s v="Lipitor"/>
    <x v="1"/>
  </r>
  <r>
    <s v="Tiffany Hudson"/>
    <n v="25"/>
    <x v="2"/>
    <x v="1"/>
    <x v="4"/>
    <s v="O-"/>
    <x v="1"/>
    <x v="1626"/>
    <s v="Dean Lewis"/>
    <s v="Spencer LLC"/>
    <x v="1"/>
    <n v="21273.387770000001"/>
    <n v="385"/>
    <x v="2"/>
    <d v="2021-04-16T00:00:00"/>
    <n v="13"/>
    <s v="Aspirin"/>
    <x v="2"/>
  </r>
  <r>
    <s v="Christopher Anderson"/>
    <n v="51"/>
    <x v="1"/>
    <x v="0"/>
    <x v="3"/>
    <s v="AB-"/>
    <x v="2"/>
    <x v="1068"/>
    <s v="Mrs. Madison Moore DDS"/>
    <s v="Davis, Black and Thompson"/>
    <x v="1"/>
    <n v="2490.2860230000001"/>
    <n v="499"/>
    <x v="0"/>
    <d v="2022-03-06T00:00:00"/>
    <n v="18"/>
    <s v="Lipitor"/>
    <x v="1"/>
  </r>
  <r>
    <s v="Jeremiah Lawson"/>
    <n v="21"/>
    <x v="2"/>
    <x v="0"/>
    <x v="5"/>
    <s v="AB-"/>
    <x v="0"/>
    <x v="405"/>
    <s v="Daniel Parks"/>
    <s v="Smith Group"/>
    <x v="3"/>
    <n v="31754.193739999999"/>
    <n v="412"/>
    <x v="2"/>
    <d v="2019-06-24T00:00:00"/>
    <n v="27"/>
    <s v="Lipitor"/>
    <x v="0"/>
  </r>
  <r>
    <s v="Calvin Santos"/>
    <n v="23"/>
    <x v="2"/>
    <x v="0"/>
    <x v="5"/>
    <s v="O+"/>
    <x v="0"/>
    <x v="684"/>
    <s v="Kayla Hines"/>
    <s v="Bradford-Martinez"/>
    <x v="1"/>
    <n v="33513.297200000001"/>
    <n v="204"/>
    <x v="1"/>
    <d v="2019-11-05T00:00:00"/>
    <n v="25"/>
    <s v="Penicillin"/>
    <x v="0"/>
  </r>
  <r>
    <s v="Janet Hunt"/>
    <n v="34"/>
    <x v="2"/>
    <x v="1"/>
    <x v="4"/>
    <s v="O+"/>
    <x v="4"/>
    <x v="251"/>
    <s v="Madison Munoz"/>
    <s v="Rivera Ltd"/>
    <x v="4"/>
    <n v="23092.813630000001"/>
    <n v="374"/>
    <x v="1"/>
    <d v="2022-06-03T00:00:00"/>
    <n v="18"/>
    <s v="Penicillin"/>
    <x v="0"/>
  </r>
  <r>
    <s v="Lauren Henry"/>
    <n v="29"/>
    <x v="2"/>
    <x v="0"/>
    <x v="5"/>
    <s v="A+"/>
    <x v="2"/>
    <x v="581"/>
    <s v="Lisa Fernandez"/>
    <s v="Richardson, Smith and Kane"/>
    <x v="1"/>
    <n v="5659.8854570000003"/>
    <n v="384"/>
    <x v="0"/>
    <d v="2019-07-08T00:00:00"/>
    <n v="0"/>
    <s v="Penicillin"/>
    <x v="2"/>
  </r>
  <r>
    <s v="Rebecca Delgado"/>
    <n v="77"/>
    <x v="0"/>
    <x v="0"/>
    <x v="0"/>
    <s v="A+"/>
    <x v="5"/>
    <x v="1056"/>
    <s v="Bryce White"/>
    <s v="Johnston-Thomas"/>
    <x v="3"/>
    <n v="29603.997319999999"/>
    <n v="216"/>
    <x v="1"/>
    <d v="2023-08-20T00:00:00"/>
    <n v="12"/>
    <s v="Lipitor"/>
    <x v="0"/>
  </r>
  <r>
    <s v="Debra Wright"/>
    <n v="33"/>
    <x v="2"/>
    <x v="1"/>
    <x v="4"/>
    <s v="B+"/>
    <x v="1"/>
    <x v="495"/>
    <s v="Elizabeth Fernandez"/>
    <s v="Richard, Robinson and Thompson"/>
    <x v="3"/>
    <n v="40348.838210000002"/>
    <n v="261"/>
    <x v="2"/>
    <d v="2019-06-25T00:00:00"/>
    <n v="5"/>
    <s v="Paracetamol"/>
    <x v="2"/>
  </r>
  <r>
    <s v="Erin Bond"/>
    <n v="78"/>
    <x v="0"/>
    <x v="1"/>
    <x v="2"/>
    <s v="B-"/>
    <x v="5"/>
    <x v="682"/>
    <s v="Emily Stone"/>
    <s v="Smith PLC"/>
    <x v="0"/>
    <n v="57781.660819999997"/>
    <n v="480"/>
    <x v="0"/>
    <d v="2019-01-31T00:00:00"/>
    <n v="17"/>
    <s v="Ibuprofen"/>
    <x v="0"/>
  </r>
  <r>
    <s v="Sylvia Bradley"/>
    <n v="84"/>
    <x v="0"/>
    <x v="1"/>
    <x v="2"/>
    <s v="O+"/>
    <x v="2"/>
    <x v="717"/>
    <s v="Joseph Bush"/>
    <s v="Greer Inc"/>
    <x v="0"/>
    <n v="8737.4177870000003"/>
    <n v="207"/>
    <x v="0"/>
    <d v="2021-12-07T00:00:00"/>
    <n v="6"/>
    <s v="Aspirin"/>
    <x v="2"/>
  </r>
  <r>
    <s v="John Jackson"/>
    <n v="52"/>
    <x v="1"/>
    <x v="1"/>
    <x v="1"/>
    <s v="B-"/>
    <x v="3"/>
    <x v="1070"/>
    <s v="Dylan Pena"/>
    <s v="Frey Ltd"/>
    <x v="1"/>
    <n v="15924.80826"/>
    <n v="271"/>
    <x v="2"/>
    <d v="2020-11-19T00:00:00"/>
    <n v="15"/>
    <s v="Ibuprofen"/>
    <x v="2"/>
  </r>
  <r>
    <s v="Amber Taylor"/>
    <n v="25"/>
    <x v="2"/>
    <x v="0"/>
    <x v="5"/>
    <s v="O+"/>
    <x v="1"/>
    <x v="50"/>
    <s v="Kristin Williams"/>
    <s v="Wilcox-Moore"/>
    <x v="4"/>
    <n v="20896.910449999999"/>
    <n v="203"/>
    <x v="2"/>
    <d v="2022-12-04T00:00:00"/>
    <n v="8"/>
    <s v="Paracetamol"/>
    <x v="2"/>
  </r>
  <r>
    <s v="Melissa Pitts"/>
    <n v="61"/>
    <x v="0"/>
    <x v="1"/>
    <x v="2"/>
    <s v="O+"/>
    <x v="1"/>
    <x v="1189"/>
    <s v="Steven Carpenter"/>
    <s v="Ortega Group"/>
    <x v="0"/>
    <n v="33313.99351"/>
    <n v="223"/>
    <x v="2"/>
    <d v="2020-09-30T00:00:00"/>
    <n v="26"/>
    <s v="Aspirin"/>
    <x v="0"/>
  </r>
  <r>
    <s v="Tyler Little"/>
    <n v="85"/>
    <x v="0"/>
    <x v="1"/>
    <x v="2"/>
    <s v="O-"/>
    <x v="0"/>
    <x v="5"/>
    <s v="Jimmy Smith"/>
    <s v="Henry and Sons"/>
    <x v="0"/>
    <n v="10943.882439999999"/>
    <n v="331"/>
    <x v="2"/>
    <d v="2020-09-15T00:00:00"/>
    <n v="26"/>
    <s v="Aspirin"/>
    <x v="0"/>
  </r>
  <r>
    <s v="Julie Robles"/>
    <n v="27"/>
    <x v="2"/>
    <x v="0"/>
    <x v="5"/>
    <s v="AB-"/>
    <x v="4"/>
    <x v="1342"/>
    <s v="Colleen Moore"/>
    <s v="Burns-Daniels"/>
    <x v="2"/>
    <n v="17278.095880000001"/>
    <n v="428"/>
    <x v="2"/>
    <d v="2023-11-15T00:00:00"/>
    <n v="26"/>
    <s v="Paracetamol"/>
    <x v="1"/>
  </r>
  <r>
    <s v="Abigail Grant"/>
    <n v="75"/>
    <x v="0"/>
    <x v="0"/>
    <x v="0"/>
    <s v="A-"/>
    <x v="3"/>
    <x v="1079"/>
    <s v="Phillip Weaver"/>
    <s v="Kelly LLC"/>
    <x v="0"/>
    <n v="2629.0677580000001"/>
    <n v="414"/>
    <x v="2"/>
    <d v="2020-09-16T00:00:00"/>
    <n v="6"/>
    <s v="Lipitor"/>
    <x v="0"/>
  </r>
  <r>
    <s v="John Norris"/>
    <n v="69"/>
    <x v="0"/>
    <x v="0"/>
    <x v="0"/>
    <s v="AB+"/>
    <x v="5"/>
    <x v="119"/>
    <s v="Marilyn Ruiz DDS"/>
    <s v="Garcia-Rowe"/>
    <x v="0"/>
    <n v="30978.740030000001"/>
    <n v="418"/>
    <x v="0"/>
    <d v="2021-09-08T00:00:00"/>
    <n v="15"/>
    <s v="Lipitor"/>
    <x v="1"/>
  </r>
  <r>
    <s v="Tracy Bradley"/>
    <n v="69"/>
    <x v="0"/>
    <x v="0"/>
    <x v="0"/>
    <s v="AB-"/>
    <x v="3"/>
    <x v="148"/>
    <s v="Lauren Jones"/>
    <s v="Nichols, Stark and Acosta"/>
    <x v="0"/>
    <n v="20371.22968"/>
    <n v="400"/>
    <x v="0"/>
    <d v="2022-03-12T00:00:00"/>
    <n v="10"/>
    <s v="Penicillin"/>
    <x v="0"/>
  </r>
  <r>
    <s v="Jeremy Floyd III"/>
    <n v="71"/>
    <x v="0"/>
    <x v="0"/>
    <x v="0"/>
    <s v="O-"/>
    <x v="5"/>
    <x v="95"/>
    <s v="Theresa Bennett"/>
    <s v="Morrison, Kim and Johnson"/>
    <x v="0"/>
    <n v="46068.747020000003"/>
    <n v="294"/>
    <x v="0"/>
    <d v="2022-10-24T00:00:00"/>
    <n v="9"/>
    <s v="Paracetamol"/>
    <x v="2"/>
  </r>
  <r>
    <s v="Matthew Roberts"/>
    <n v="71"/>
    <x v="0"/>
    <x v="1"/>
    <x v="2"/>
    <s v="AB-"/>
    <x v="5"/>
    <x v="1663"/>
    <s v="Heather Beck"/>
    <s v="Foster, Ortiz and Pham"/>
    <x v="0"/>
    <n v="41913.553849999997"/>
    <n v="129"/>
    <x v="0"/>
    <d v="2020-06-04T00:00:00"/>
    <n v="3"/>
    <s v="Aspirin"/>
    <x v="0"/>
  </r>
  <r>
    <s v="Paul Williams"/>
    <n v="58"/>
    <x v="1"/>
    <x v="1"/>
    <x v="1"/>
    <s v="B+"/>
    <x v="0"/>
    <x v="1516"/>
    <s v="Taylor Barrett"/>
    <s v="Evans, Roman and Lane"/>
    <x v="2"/>
    <n v="38732.180269999997"/>
    <n v="442"/>
    <x v="2"/>
    <d v="2022-09-12T00:00:00"/>
    <n v="10"/>
    <s v="Penicillin"/>
    <x v="2"/>
  </r>
  <r>
    <s v="Steven Hickman"/>
    <n v="36"/>
    <x v="1"/>
    <x v="0"/>
    <x v="3"/>
    <s v="AB+"/>
    <x v="3"/>
    <x v="787"/>
    <s v="Brent Allen"/>
    <s v="Floyd-Hernandez"/>
    <x v="4"/>
    <n v="17745.769799999998"/>
    <n v="150"/>
    <x v="2"/>
    <d v="2020-03-28T00:00:00"/>
    <n v="17"/>
    <s v="Penicillin"/>
    <x v="2"/>
  </r>
  <r>
    <s v="John Sexton"/>
    <n v="42"/>
    <x v="1"/>
    <x v="1"/>
    <x v="1"/>
    <s v="AB+"/>
    <x v="3"/>
    <x v="793"/>
    <s v="Devin Hicks"/>
    <s v="Porter, Hayes and Carter"/>
    <x v="4"/>
    <n v="38179.95104"/>
    <n v="386"/>
    <x v="1"/>
    <d v="2023-06-19T00:00:00"/>
    <n v="28"/>
    <s v="Lipitor"/>
    <x v="2"/>
  </r>
  <r>
    <s v="Diane Mccarthy"/>
    <n v="39"/>
    <x v="1"/>
    <x v="0"/>
    <x v="3"/>
    <s v="A+"/>
    <x v="0"/>
    <x v="1093"/>
    <s v="Tom Bauer"/>
    <s v="Fernandez Inc"/>
    <x v="4"/>
    <n v="50600.821360000002"/>
    <n v="170"/>
    <x v="1"/>
    <d v="2019-10-21T00:00:00"/>
    <n v="23"/>
    <s v="Lipitor"/>
    <x v="1"/>
  </r>
  <r>
    <s v="Justin Galloway"/>
    <n v="78"/>
    <x v="0"/>
    <x v="0"/>
    <x v="0"/>
    <s v="O+"/>
    <x v="4"/>
    <x v="1290"/>
    <s v="Lisa Bell"/>
    <s v="Stuart and Sons"/>
    <x v="0"/>
    <n v="19120.66187"/>
    <n v="387"/>
    <x v="1"/>
    <d v="2022-08-17T00:00:00"/>
    <n v="30"/>
    <s v="Ibuprofen"/>
    <x v="2"/>
  </r>
  <r>
    <s v="Karen Smith"/>
    <n v="26"/>
    <x v="2"/>
    <x v="1"/>
    <x v="4"/>
    <s v="B-"/>
    <x v="3"/>
    <x v="857"/>
    <s v="Adrienne Patterson"/>
    <s v="Bolton, Mccormick and Benson"/>
    <x v="4"/>
    <n v="20781.307499999999"/>
    <n v="387"/>
    <x v="0"/>
    <d v="2020-07-12T00:00:00"/>
    <n v="10"/>
    <s v="Ibuprofen"/>
    <x v="0"/>
  </r>
  <r>
    <s v="Rebecca Gilbert"/>
    <n v="81"/>
    <x v="0"/>
    <x v="1"/>
    <x v="2"/>
    <s v="AB+"/>
    <x v="3"/>
    <x v="430"/>
    <s v="Jeffery Carlson"/>
    <s v="Young Group"/>
    <x v="0"/>
    <n v="1692.8729499999999"/>
    <n v="457"/>
    <x v="0"/>
    <d v="2022-06-14T00:00:00"/>
    <n v="9"/>
    <s v="Penicillin"/>
    <x v="2"/>
  </r>
  <r>
    <s v="Vanessa Thompson DDS"/>
    <n v="31"/>
    <x v="2"/>
    <x v="0"/>
    <x v="5"/>
    <s v="B-"/>
    <x v="4"/>
    <x v="89"/>
    <s v="Heather Banks"/>
    <s v="Duke, Daniels and Smith"/>
    <x v="3"/>
    <n v="15343.52212"/>
    <n v="273"/>
    <x v="1"/>
    <d v="2021-10-27T00:00:00"/>
    <n v="4"/>
    <s v="Paracetamol"/>
    <x v="2"/>
  </r>
  <r>
    <s v="Amanda Wilson"/>
    <n v="74"/>
    <x v="0"/>
    <x v="0"/>
    <x v="0"/>
    <s v="B+"/>
    <x v="3"/>
    <x v="677"/>
    <s v="Paula Hall"/>
    <s v="Larsen-Johnson"/>
    <x v="0"/>
    <n v="16180.071620000001"/>
    <n v="484"/>
    <x v="0"/>
    <d v="2021-05-06T00:00:00"/>
    <n v="13"/>
    <s v="Lipitor"/>
    <x v="2"/>
  </r>
  <r>
    <s v="Brittany Vega"/>
    <n v="50"/>
    <x v="1"/>
    <x v="0"/>
    <x v="3"/>
    <s v="O+"/>
    <x v="0"/>
    <x v="1664"/>
    <s v="Gabriela Richardson"/>
    <s v="Moreno Inc"/>
    <x v="0"/>
    <n v="49775.152829999999"/>
    <n v="249"/>
    <x v="2"/>
    <d v="2022-12-19T00:00:00"/>
    <n v="14"/>
    <s v="Lipitor"/>
    <x v="2"/>
  </r>
  <r>
    <s v="Terry Richardson"/>
    <n v="33"/>
    <x v="2"/>
    <x v="0"/>
    <x v="5"/>
    <s v="A+"/>
    <x v="3"/>
    <x v="399"/>
    <s v="Jorge Smith"/>
    <s v="Gardner, Lee and Martinez"/>
    <x v="4"/>
    <n v="21048.341690000001"/>
    <n v="451"/>
    <x v="2"/>
    <d v="2020-08-06T00:00:00"/>
    <n v="22"/>
    <s v="Paracetamol"/>
    <x v="0"/>
  </r>
  <r>
    <s v="Joshua Mcbride"/>
    <n v="57"/>
    <x v="1"/>
    <x v="0"/>
    <x v="3"/>
    <s v="O+"/>
    <x v="4"/>
    <x v="1537"/>
    <s v="Joshua Gibbs"/>
    <s v="Melendez LLC"/>
    <x v="4"/>
    <n v="17557.108400000001"/>
    <n v="208"/>
    <x v="2"/>
    <d v="2021-02-08T00:00:00"/>
    <n v="12"/>
    <s v="Aspirin"/>
    <x v="0"/>
  </r>
  <r>
    <s v="Michael Small"/>
    <n v="43"/>
    <x v="1"/>
    <x v="0"/>
    <x v="3"/>
    <s v="A+"/>
    <x v="2"/>
    <x v="1050"/>
    <s v="Thomas Sanders"/>
    <s v="Jones PLC"/>
    <x v="0"/>
    <n v="23917.093390000002"/>
    <n v="145"/>
    <x v="0"/>
    <d v="2023-01-02T00:00:00"/>
    <n v="13"/>
    <s v="Ibuprofen"/>
    <x v="0"/>
  </r>
  <r>
    <s v="Brian Bates"/>
    <n v="46"/>
    <x v="1"/>
    <x v="1"/>
    <x v="1"/>
    <s v="A+"/>
    <x v="1"/>
    <x v="1636"/>
    <s v="Adrienne Roach"/>
    <s v="Jones, Bridges and Paul"/>
    <x v="4"/>
    <n v="10060.89659"/>
    <n v="377"/>
    <x v="2"/>
    <d v="2020-12-04T00:00:00"/>
    <n v="24"/>
    <s v="Aspirin"/>
    <x v="0"/>
  </r>
  <r>
    <s v="Calvin Wilson"/>
    <n v="74"/>
    <x v="0"/>
    <x v="0"/>
    <x v="0"/>
    <s v="B+"/>
    <x v="5"/>
    <x v="895"/>
    <s v="Michelle Good"/>
    <s v="Francis, Burke and Beasley"/>
    <x v="0"/>
    <n v="61665.895729999997"/>
    <n v="180"/>
    <x v="0"/>
    <d v="2019-09-26T00:00:00"/>
    <n v="2"/>
    <s v="Paracetamol"/>
    <x v="1"/>
  </r>
  <r>
    <s v="Joshua Alexander"/>
    <n v="83"/>
    <x v="0"/>
    <x v="0"/>
    <x v="0"/>
    <s v="O-"/>
    <x v="3"/>
    <x v="1399"/>
    <s v="Justin Taylor"/>
    <s v="Rogers, Ryan and Sims"/>
    <x v="0"/>
    <n v="12771.53152"/>
    <n v="228"/>
    <x v="2"/>
    <d v="2022-01-14T00:00:00"/>
    <n v="19"/>
    <s v="Penicillin"/>
    <x v="0"/>
  </r>
  <r>
    <s v="Carlos Lopez"/>
    <n v="25"/>
    <x v="2"/>
    <x v="0"/>
    <x v="5"/>
    <s v="B+"/>
    <x v="0"/>
    <x v="738"/>
    <s v="Amy Skinner"/>
    <s v="Armstrong-Holt"/>
    <x v="3"/>
    <n v="32868.101909999998"/>
    <n v="206"/>
    <x v="2"/>
    <d v="2018-12-14T00:00:00"/>
    <n v="27"/>
    <s v="Penicillin"/>
    <x v="0"/>
  </r>
  <r>
    <s v="Anthony Decker"/>
    <n v="56"/>
    <x v="1"/>
    <x v="1"/>
    <x v="1"/>
    <s v="O+"/>
    <x v="0"/>
    <x v="1079"/>
    <s v="Amber Cunningham"/>
    <s v="Taylor-Phillips"/>
    <x v="1"/>
    <n v="47567.839930000002"/>
    <n v="313"/>
    <x v="2"/>
    <d v="2020-09-12T00:00:00"/>
    <n v="2"/>
    <s v="Penicillin"/>
    <x v="1"/>
  </r>
  <r>
    <s v="Michael Becker"/>
    <n v="30"/>
    <x v="2"/>
    <x v="1"/>
    <x v="4"/>
    <s v="A-"/>
    <x v="4"/>
    <x v="614"/>
    <s v="Alejandra Decker"/>
    <s v="Fitzgerald PLC"/>
    <x v="1"/>
    <n v="31803.842700000001"/>
    <n v="171"/>
    <x v="2"/>
    <d v="2019-10-13T00:00:00"/>
    <n v="28"/>
    <s v="Paracetamol"/>
    <x v="1"/>
  </r>
  <r>
    <s v="Heather Moreno"/>
    <n v="70"/>
    <x v="0"/>
    <x v="1"/>
    <x v="2"/>
    <s v="A+"/>
    <x v="0"/>
    <x v="1204"/>
    <s v="Lori Lucas"/>
    <s v="Rosales-Mcneil"/>
    <x v="0"/>
    <n v="42580.648020000001"/>
    <n v="180"/>
    <x v="2"/>
    <d v="2019-04-30T00:00:00"/>
    <n v="8"/>
    <s v="Lipitor"/>
    <x v="1"/>
  </r>
  <r>
    <s v="Ashley Smith"/>
    <n v="63"/>
    <x v="0"/>
    <x v="0"/>
    <x v="0"/>
    <s v="A-"/>
    <x v="4"/>
    <x v="103"/>
    <s v="James Cook"/>
    <s v="Krueger PLC"/>
    <x v="0"/>
    <n v="2355.6054680000002"/>
    <n v="271"/>
    <x v="2"/>
    <d v="2020-02-17T00:00:00"/>
    <n v="1"/>
    <s v="Ibuprofen"/>
    <x v="0"/>
  </r>
  <r>
    <s v="Stephanie Cooley"/>
    <n v="73"/>
    <x v="0"/>
    <x v="1"/>
    <x v="2"/>
    <s v="AB+"/>
    <x v="5"/>
    <x v="1645"/>
    <s v="Theresa Sanford"/>
    <s v="Romero, Sloan and Rodriguez"/>
    <x v="0"/>
    <n v="69001.427880000003"/>
    <n v="362"/>
    <x v="1"/>
    <d v="2023-01-04T00:00:00"/>
    <n v="16"/>
    <s v="Lipitor"/>
    <x v="2"/>
  </r>
  <r>
    <s v="Andrea Dawson"/>
    <n v="20"/>
    <x v="2"/>
    <x v="1"/>
    <x v="4"/>
    <s v="AB-"/>
    <x v="1"/>
    <x v="381"/>
    <s v="Dominique Alexander"/>
    <s v="Montoya Inc"/>
    <x v="4"/>
    <n v="1884.4268850000001"/>
    <n v="447"/>
    <x v="1"/>
    <d v="2022-01-28T00:00:00"/>
    <n v="1"/>
    <s v="Ibuprofen"/>
    <x v="2"/>
  </r>
  <r>
    <s v="Theresa Anderson"/>
    <n v="84"/>
    <x v="0"/>
    <x v="1"/>
    <x v="2"/>
    <s v="AB+"/>
    <x v="0"/>
    <x v="1018"/>
    <s v="David Cook"/>
    <s v="Stevens Inc"/>
    <x v="0"/>
    <n v="23886.746149999999"/>
    <n v="441"/>
    <x v="1"/>
    <d v="2022-02-14T00:00:00"/>
    <n v="28"/>
    <s v="Ibuprofen"/>
    <x v="0"/>
  </r>
  <r>
    <s v="Zachary Williams"/>
    <n v="54"/>
    <x v="1"/>
    <x v="0"/>
    <x v="3"/>
    <s v="B-"/>
    <x v="5"/>
    <x v="1401"/>
    <s v="Craig Brooks"/>
    <s v="Sullivan and Sons"/>
    <x v="2"/>
    <n v="16307.4208"/>
    <n v="470"/>
    <x v="0"/>
    <d v="2020-10-06T00:00:00"/>
    <n v="12"/>
    <s v="Paracetamol"/>
    <x v="1"/>
  </r>
  <r>
    <s v="Michael Arellano"/>
    <n v="82"/>
    <x v="0"/>
    <x v="0"/>
    <x v="0"/>
    <s v="B-"/>
    <x v="3"/>
    <x v="454"/>
    <s v="Lori Miller"/>
    <s v="Watkins PLC"/>
    <x v="1"/>
    <n v="27729.09967"/>
    <n v="426"/>
    <x v="2"/>
    <d v="2019-04-29T00:00:00"/>
    <n v="11"/>
    <s v="Aspirin"/>
    <x v="1"/>
  </r>
  <r>
    <s v="Kelsey Jensen"/>
    <n v="43"/>
    <x v="1"/>
    <x v="0"/>
    <x v="3"/>
    <s v="A-"/>
    <x v="3"/>
    <x v="1020"/>
    <s v="Darlene Drake"/>
    <s v="Murray, Kelly and Cruz"/>
    <x v="0"/>
    <n v="32871.571279999996"/>
    <n v="294"/>
    <x v="1"/>
    <d v="2021-05-31T00:00:00"/>
    <n v="1"/>
    <s v="Aspirin"/>
    <x v="1"/>
  </r>
  <r>
    <s v="Kimberly Davis"/>
    <n v="41"/>
    <x v="1"/>
    <x v="1"/>
    <x v="1"/>
    <s v="B-"/>
    <x v="3"/>
    <x v="1665"/>
    <s v="Monica Young"/>
    <s v="Simpson-Weaver"/>
    <x v="4"/>
    <n v="22368.44832"/>
    <n v="477"/>
    <x v="2"/>
    <d v="2022-06-18T00:00:00"/>
    <n v="15"/>
    <s v="Paracetamol"/>
    <x v="0"/>
  </r>
  <r>
    <s v="Linda Rodriguez"/>
    <n v="39"/>
    <x v="1"/>
    <x v="0"/>
    <x v="3"/>
    <s v="AB+"/>
    <x v="0"/>
    <x v="1110"/>
    <s v="Teresa Rose"/>
    <s v="Davis-Smith"/>
    <x v="1"/>
    <n v="1364.208169"/>
    <n v="217"/>
    <x v="2"/>
    <d v="2019-07-18T00:00:00"/>
    <n v="16"/>
    <s v="Lipitor"/>
    <x v="1"/>
  </r>
  <r>
    <s v="Steve Martin"/>
    <n v="29"/>
    <x v="2"/>
    <x v="0"/>
    <x v="5"/>
    <s v="AB+"/>
    <x v="1"/>
    <x v="411"/>
    <s v="Thomas Howard"/>
    <s v="Stanton PLC"/>
    <x v="1"/>
    <n v="35262.803"/>
    <n v="470"/>
    <x v="2"/>
    <d v="2019-10-20T00:00:00"/>
    <n v="13"/>
    <s v="Penicillin"/>
    <x v="0"/>
  </r>
  <r>
    <s v="Lee Hall"/>
    <n v="52"/>
    <x v="1"/>
    <x v="0"/>
    <x v="3"/>
    <s v="B+"/>
    <x v="2"/>
    <x v="787"/>
    <s v="Monica Pugh"/>
    <s v="Moses, Tanner and Nguyen"/>
    <x v="4"/>
    <n v="16692.69083"/>
    <n v="418"/>
    <x v="0"/>
    <d v="2020-03-26T00:00:00"/>
    <n v="15"/>
    <s v="Ibuprofen"/>
    <x v="0"/>
  </r>
  <r>
    <s v="Karen Mann"/>
    <n v="59"/>
    <x v="1"/>
    <x v="0"/>
    <x v="3"/>
    <s v="A+"/>
    <x v="0"/>
    <x v="1235"/>
    <s v="Amber Oconnell"/>
    <s v="Scott-Rush"/>
    <x v="4"/>
    <n v="55171.760970000003"/>
    <n v="338"/>
    <x v="1"/>
    <d v="2021-11-21T00:00:00"/>
    <n v="27"/>
    <s v="Lipitor"/>
    <x v="2"/>
  </r>
  <r>
    <s v="Brian Figueroa"/>
    <n v="46"/>
    <x v="1"/>
    <x v="0"/>
    <x v="3"/>
    <s v="O+"/>
    <x v="2"/>
    <x v="382"/>
    <s v="Audrey Dudley"/>
    <s v="Carpenter-Turner"/>
    <x v="0"/>
    <n v="13593.23841"/>
    <n v="129"/>
    <x v="0"/>
    <d v="2022-04-15T00:00:00"/>
    <n v="1"/>
    <s v="Lipitor"/>
    <x v="2"/>
  </r>
  <r>
    <s v="Pamela Chavez"/>
    <n v="25"/>
    <x v="2"/>
    <x v="0"/>
    <x v="5"/>
    <s v="O+"/>
    <x v="1"/>
    <x v="871"/>
    <s v="Robert Wilkerson"/>
    <s v="Calderon, Bonilla and Allison"/>
    <x v="2"/>
    <n v="19459.67496"/>
    <n v="105"/>
    <x v="2"/>
    <d v="2020-06-03T00:00:00"/>
    <n v="24"/>
    <s v="Ibuprofen"/>
    <x v="1"/>
  </r>
  <r>
    <s v="Brian Alvarez"/>
    <n v="84"/>
    <x v="0"/>
    <x v="1"/>
    <x v="2"/>
    <s v="O+"/>
    <x v="3"/>
    <x v="518"/>
    <s v="Tamara Miller"/>
    <s v="Long and Sons"/>
    <x v="1"/>
    <n v="37474.984470000003"/>
    <n v="361"/>
    <x v="1"/>
    <d v="2020-10-12T00:00:00"/>
    <n v="17"/>
    <s v="Ibuprofen"/>
    <x v="2"/>
  </r>
  <r>
    <s v="Ronald James"/>
    <n v="45"/>
    <x v="1"/>
    <x v="0"/>
    <x v="3"/>
    <s v="B-"/>
    <x v="5"/>
    <x v="1567"/>
    <s v="Amanda Carter"/>
    <s v="Smith Ltd"/>
    <x v="0"/>
    <n v="34768.447760000003"/>
    <n v="244"/>
    <x v="1"/>
    <d v="2020-09-05T00:00:00"/>
    <n v="5"/>
    <s v="Aspirin"/>
    <x v="1"/>
  </r>
  <r>
    <s v="Olivia Walsh"/>
    <n v="62"/>
    <x v="0"/>
    <x v="1"/>
    <x v="2"/>
    <s v="A-"/>
    <x v="1"/>
    <x v="404"/>
    <s v="Charles Kim"/>
    <s v="Powell Ltd"/>
    <x v="3"/>
    <n v="30995.021499999999"/>
    <n v="473"/>
    <x v="2"/>
    <d v="2020-08-08T00:00:00"/>
    <n v="9"/>
    <s v="Aspirin"/>
    <x v="1"/>
  </r>
  <r>
    <s v="Kelly Colon"/>
    <n v="49"/>
    <x v="1"/>
    <x v="0"/>
    <x v="3"/>
    <s v="B-"/>
    <x v="2"/>
    <x v="595"/>
    <s v="William Lee"/>
    <s v="Vang, Brown and Bowers"/>
    <x v="3"/>
    <n v="9758.4318889999995"/>
    <n v="131"/>
    <x v="0"/>
    <d v="2021-10-28T00:00:00"/>
    <n v="19"/>
    <s v="Lipitor"/>
    <x v="2"/>
  </r>
  <r>
    <s v="Jimmy Nicholson"/>
    <n v="37"/>
    <x v="1"/>
    <x v="0"/>
    <x v="3"/>
    <s v="B-"/>
    <x v="0"/>
    <x v="1177"/>
    <s v="Christopher Gomez"/>
    <s v="Lee-Rodriguez"/>
    <x v="2"/>
    <n v="42799.739000000001"/>
    <n v="331"/>
    <x v="2"/>
    <d v="2021-07-17T00:00:00"/>
    <n v="2"/>
    <s v="Lipitor"/>
    <x v="0"/>
  </r>
  <r>
    <s v="Katherine Arnold"/>
    <n v="63"/>
    <x v="0"/>
    <x v="1"/>
    <x v="2"/>
    <s v="A+"/>
    <x v="5"/>
    <x v="537"/>
    <s v="Sarah Sims"/>
    <s v="Johnson, Walters and Holden"/>
    <x v="3"/>
    <n v="2846.6563820000001"/>
    <n v="261"/>
    <x v="0"/>
    <d v="2022-07-20T00:00:00"/>
    <n v="9"/>
    <s v="Paracetamol"/>
    <x v="0"/>
  </r>
  <r>
    <s v="Francis Brown"/>
    <n v="75"/>
    <x v="0"/>
    <x v="1"/>
    <x v="2"/>
    <s v="AB+"/>
    <x v="0"/>
    <x v="1666"/>
    <s v="Andrew Moore"/>
    <s v="Barnes LLC"/>
    <x v="4"/>
    <n v="12133.99649"/>
    <n v="340"/>
    <x v="2"/>
    <d v="2023-05-03T00:00:00"/>
    <n v="26"/>
    <s v="Lipitor"/>
    <x v="2"/>
  </r>
  <r>
    <s v="Richard Garcia"/>
    <n v="60"/>
    <x v="0"/>
    <x v="1"/>
    <x v="2"/>
    <s v="O+"/>
    <x v="3"/>
    <x v="1361"/>
    <s v="Michelle Bridges"/>
    <s v="Parker-Ortega"/>
    <x v="3"/>
    <n v="21339.862270000001"/>
    <n v="240"/>
    <x v="1"/>
    <d v="2019-01-31T00:00:00"/>
    <n v="7"/>
    <s v="Ibuprofen"/>
    <x v="1"/>
  </r>
  <r>
    <s v="John Silva"/>
    <n v="73"/>
    <x v="0"/>
    <x v="0"/>
    <x v="0"/>
    <s v="O-"/>
    <x v="5"/>
    <x v="886"/>
    <s v="Ashley Hammond"/>
    <s v="Quinn PLC"/>
    <x v="0"/>
    <n v="39702.856489999998"/>
    <n v="208"/>
    <x v="1"/>
    <d v="2022-05-03T00:00:00"/>
    <n v="7"/>
    <s v="Paracetamol"/>
    <x v="1"/>
  </r>
  <r>
    <s v="Peter Bennett"/>
    <n v="31"/>
    <x v="2"/>
    <x v="0"/>
    <x v="5"/>
    <s v="A-"/>
    <x v="1"/>
    <x v="1140"/>
    <s v="Sheila Hunt"/>
    <s v="Burke, Butler and Miller"/>
    <x v="4"/>
    <n v="19730.238939999999"/>
    <n v="135"/>
    <x v="2"/>
    <d v="2019-10-05T00:00:00"/>
    <n v="10"/>
    <s v="Lipitor"/>
    <x v="0"/>
  </r>
  <r>
    <s v="Christopher Fernandez"/>
    <n v="70"/>
    <x v="0"/>
    <x v="1"/>
    <x v="2"/>
    <s v="AB-"/>
    <x v="4"/>
    <x v="495"/>
    <s v="Rodney Rich"/>
    <s v="Patrick-Smith"/>
    <x v="3"/>
    <n v="18111.749449999999"/>
    <n v="167"/>
    <x v="0"/>
    <d v="2019-06-21T00:00:00"/>
    <n v="1"/>
    <s v="Lipitor"/>
    <x v="0"/>
  </r>
  <r>
    <s v="Ana Hale"/>
    <n v="55"/>
    <x v="1"/>
    <x v="1"/>
    <x v="1"/>
    <s v="B-"/>
    <x v="4"/>
    <x v="79"/>
    <s v="Troy Kaiser"/>
    <s v="Todd-Barnett"/>
    <x v="3"/>
    <n v="11033.0411"/>
    <n v="463"/>
    <x v="1"/>
    <d v="2023-09-10T00:00:00"/>
    <n v="25"/>
    <s v="Penicillin"/>
    <x v="1"/>
  </r>
  <r>
    <s v="Jamie Obrien"/>
    <n v="77"/>
    <x v="0"/>
    <x v="1"/>
    <x v="2"/>
    <s v="AB+"/>
    <x v="5"/>
    <x v="709"/>
    <s v="Nicole Jennings"/>
    <s v="Stokes PLC"/>
    <x v="2"/>
    <n v="57294.947659999998"/>
    <n v="314"/>
    <x v="1"/>
    <d v="2023-04-02T00:00:00"/>
    <n v="6"/>
    <s v="Aspirin"/>
    <x v="1"/>
  </r>
  <r>
    <s v="Brandon Mann"/>
    <n v="44"/>
    <x v="1"/>
    <x v="0"/>
    <x v="3"/>
    <s v="A+"/>
    <x v="2"/>
    <x v="1667"/>
    <s v="Matthew Sanchez"/>
    <s v="Martinez LLC"/>
    <x v="4"/>
    <n v="13830.847809999999"/>
    <n v="187"/>
    <x v="0"/>
    <d v="2021-07-16T00:00:00"/>
    <n v="17"/>
    <s v="Ibuprofen"/>
    <x v="2"/>
  </r>
  <r>
    <s v="Laurie Martin"/>
    <n v="41"/>
    <x v="1"/>
    <x v="0"/>
    <x v="3"/>
    <s v="AB-"/>
    <x v="5"/>
    <x v="1228"/>
    <s v="Michaela Welch"/>
    <s v="Brown-Delgado"/>
    <x v="2"/>
    <n v="42984.16732"/>
    <n v="244"/>
    <x v="1"/>
    <d v="2019-04-29T00:00:00"/>
    <n v="14"/>
    <s v="Ibuprofen"/>
    <x v="0"/>
  </r>
  <r>
    <s v="Jordan Gordon"/>
    <n v="72"/>
    <x v="0"/>
    <x v="1"/>
    <x v="2"/>
    <s v="B+"/>
    <x v="0"/>
    <x v="1536"/>
    <s v="Gabrielle Martin"/>
    <s v="Tucker-Day"/>
    <x v="1"/>
    <n v="22205.547879999998"/>
    <n v="135"/>
    <x v="2"/>
    <d v="2020-09-10T00:00:00"/>
    <n v="23"/>
    <s v="Aspirin"/>
    <x v="0"/>
  </r>
  <r>
    <s v="Jamie Martin"/>
    <n v="71"/>
    <x v="0"/>
    <x v="1"/>
    <x v="2"/>
    <s v="B-"/>
    <x v="1"/>
    <x v="566"/>
    <s v="Katherine Davis"/>
    <s v="Wall Ltd"/>
    <x v="4"/>
    <n v="31467.593659999999"/>
    <n v="162"/>
    <x v="1"/>
    <d v="2020-08-31T00:00:00"/>
    <n v="10"/>
    <s v="Lipitor"/>
    <x v="1"/>
  </r>
  <r>
    <s v="Benjamin Johnson"/>
    <n v="44"/>
    <x v="1"/>
    <x v="0"/>
    <x v="3"/>
    <s v="O-"/>
    <x v="0"/>
    <x v="375"/>
    <s v="Justin Davis"/>
    <s v="Swanson, Chavez and Matthews"/>
    <x v="4"/>
    <n v="48632.997840000004"/>
    <n v="166"/>
    <x v="1"/>
    <d v="2023-04-07T00:00:00"/>
    <n v="28"/>
    <s v="Penicillin"/>
    <x v="2"/>
  </r>
  <r>
    <s v="Michael Miller"/>
    <n v="57"/>
    <x v="1"/>
    <x v="1"/>
    <x v="1"/>
    <s v="AB+"/>
    <x v="0"/>
    <x v="1570"/>
    <s v="Nicholas Rivera"/>
    <s v="Miller, Wyatt and Owen"/>
    <x v="4"/>
    <n v="46985.096799999999"/>
    <n v="271"/>
    <x v="2"/>
    <d v="2019-09-23T00:00:00"/>
    <n v="20"/>
    <s v="Ibuprofen"/>
    <x v="2"/>
  </r>
  <r>
    <s v="Nicole Young"/>
    <n v="69"/>
    <x v="0"/>
    <x v="1"/>
    <x v="2"/>
    <s v="AB-"/>
    <x v="4"/>
    <x v="299"/>
    <s v="William Avery"/>
    <s v="Parks LLC"/>
    <x v="0"/>
    <n v="9574.4816609999998"/>
    <n v="130"/>
    <x v="0"/>
    <d v="2018-12-04T00:00:00"/>
    <n v="9"/>
    <s v="Ibuprofen"/>
    <x v="1"/>
  </r>
  <r>
    <s v="Hannah Cruz"/>
    <n v="73"/>
    <x v="0"/>
    <x v="0"/>
    <x v="0"/>
    <s v="O-"/>
    <x v="3"/>
    <x v="1303"/>
    <s v="Maurice Lane"/>
    <s v="Carpenter Group"/>
    <x v="2"/>
    <n v="9920.6499879999992"/>
    <n v="285"/>
    <x v="2"/>
    <d v="2019-04-17T00:00:00"/>
    <n v="30"/>
    <s v="Penicillin"/>
    <x v="1"/>
  </r>
  <r>
    <s v="Daniel Morris"/>
    <n v="24"/>
    <x v="2"/>
    <x v="1"/>
    <x v="4"/>
    <s v="O+"/>
    <x v="4"/>
    <x v="693"/>
    <s v="Matthew Rivera"/>
    <s v="Gomez Inc"/>
    <x v="4"/>
    <n v="33430.492059999997"/>
    <n v="163"/>
    <x v="2"/>
    <d v="2020-05-06T00:00:00"/>
    <n v="6"/>
    <s v="Penicillin"/>
    <x v="1"/>
  </r>
  <r>
    <s v="Susan Carlson"/>
    <n v="47"/>
    <x v="1"/>
    <x v="1"/>
    <x v="1"/>
    <s v="B+"/>
    <x v="4"/>
    <x v="73"/>
    <s v="Sonya Clark"/>
    <s v="West-King"/>
    <x v="2"/>
    <n v="30115.457490000001"/>
    <n v="459"/>
    <x v="2"/>
    <d v="2023-08-24T00:00:00"/>
    <n v="12"/>
    <s v="Penicillin"/>
    <x v="2"/>
  </r>
  <r>
    <s v="Kevin Allison"/>
    <n v="59"/>
    <x v="1"/>
    <x v="0"/>
    <x v="3"/>
    <s v="A-"/>
    <x v="2"/>
    <x v="398"/>
    <s v="Joy Levy PhD"/>
    <s v="Smith-Smith"/>
    <x v="4"/>
    <n v="14116.183489999999"/>
    <n v="107"/>
    <x v="0"/>
    <d v="2023-08-06T00:00:00"/>
    <n v="8"/>
    <s v="Lipitor"/>
    <x v="2"/>
  </r>
  <r>
    <s v="Michael Pacheco"/>
    <n v="29"/>
    <x v="2"/>
    <x v="1"/>
    <x v="4"/>
    <s v="A-"/>
    <x v="1"/>
    <x v="1021"/>
    <s v="Jonathan Davis"/>
    <s v="Stark-Nguyen"/>
    <x v="4"/>
    <n v="17410.998920000002"/>
    <n v="260"/>
    <x v="1"/>
    <d v="2019-03-22T00:00:00"/>
    <n v="9"/>
    <s v="Ibuprofen"/>
    <x v="2"/>
  </r>
  <r>
    <s v="Joseph Rivera"/>
    <n v="58"/>
    <x v="1"/>
    <x v="1"/>
    <x v="1"/>
    <s v="B+"/>
    <x v="2"/>
    <x v="266"/>
    <s v="Thomas Lambert"/>
    <s v="White, Underwood and Hatfield"/>
    <x v="3"/>
    <n v="16520.466240000002"/>
    <n v="357"/>
    <x v="0"/>
    <d v="2019-02-14T00:00:00"/>
    <n v="18"/>
    <s v="Aspirin"/>
    <x v="0"/>
  </r>
  <r>
    <s v="Nicholas Henderson"/>
    <n v="32"/>
    <x v="2"/>
    <x v="0"/>
    <x v="5"/>
    <s v="A+"/>
    <x v="4"/>
    <x v="22"/>
    <s v="Darren Thomas"/>
    <s v="Cunningham, Williams and Patel"/>
    <x v="3"/>
    <n v="32279.436689999999"/>
    <n v="368"/>
    <x v="2"/>
    <d v="2022-10-31T00:00:00"/>
    <n v="22"/>
    <s v="Penicillin"/>
    <x v="0"/>
  </r>
  <r>
    <s v="Christina Blankenship"/>
    <n v="58"/>
    <x v="1"/>
    <x v="1"/>
    <x v="1"/>
    <s v="AB-"/>
    <x v="3"/>
    <x v="1004"/>
    <s v="Kristopher Allen"/>
    <s v="Palmer, Thomas and Mcgee"/>
    <x v="0"/>
    <n v="2783.1253059999999"/>
    <n v="318"/>
    <x v="0"/>
    <d v="2020-10-17T00:00:00"/>
    <n v="16"/>
    <s v="Aspirin"/>
    <x v="0"/>
  </r>
  <r>
    <s v="Scott Wong"/>
    <n v="64"/>
    <x v="0"/>
    <x v="1"/>
    <x v="2"/>
    <s v="O+"/>
    <x v="1"/>
    <x v="694"/>
    <s v="Tammy Dorsey"/>
    <s v="Owens, Hughes and Allison"/>
    <x v="0"/>
    <n v="18417.553690000001"/>
    <n v="314"/>
    <x v="2"/>
    <d v="2022-11-05T00:00:00"/>
    <n v="3"/>
    <s v="Ibuprofen"/>
    <x v="2"/>
  </r>
  <r>
    <s v="Courtney Harris"/>
    <n v="63"/>
    <x v="0"/>
    <x v="1"/>
    <x v="2"/>
    <s v="AB-"/>
    <x v="1"/>
    <x v="977"/>
    <s v="Robin Davis"/>
    <s v="Roberts Ltd"/>
    <x v="4"/>
    <n v="20154.814780000001"/>
    <n v="395"/>
    <x v="2"/>
    <d v="2022-02-18T00:00:00"/>
    <n v="9"/>
    <s v="Penicillin"/>
    <x v="0"/>
  </r>
  <r>
    <s v="Lindsey Jacobs"/>
    <n v="42"/>
    <x v="1"/>
    <x v="1"/>
    <x v="1"/>
    <s v="AB+"/>
    <x v="4"/>
    <x v="466"/>
    <s v="Cameron Frey"/>
    <s v="Nelson, Patton and Allen"/>
    <x v="2"/>
    <n v="4121.9269109999996"/>
    <n v="386"/>
    <x v="0"/>
    <d v="2019-01-15T00:00:00"/>
    <n v="16"/>
    <s v="Aspirin"/>
    <x v="1"/>
  </r>
  <r>
    <s v="Anthony Hale"/>
    <n v="55"/>
    <x v="1"/>
    <x v="1"/>
    <x v="1"/>
    <s v="A-"/>
    <x v="3"/>
    <x v="839"/>
    <s v="Audrey Fisher"/>
    <s v="Barr, Sanchez and Martin"/>
    <x v="2"/>
    <n v="37591.521370000002"/>
    <n v="367"/>
    <x v="0"/>
    <d v="2022-08-10T00:00:00"/>
    <n v="1"/>
    <s v="Penicillin"/>
    <x v="1"/>
  </r>
  <r>
    <s v="Jason Dixon"/>
    <n v="37"/>
    <x v="1"/>
    <x v="1"/>
    <x v="1"/>
    <s v="A+"/>
    <x v="3"/>
    <x v="1112"/>
    <s v="Kathy Coleman"/>
    <s v="Hodges, Lopez and Cole"/>
    <x v="2"/>
    <n v="3321.6761200000001"/>
    <n v="289"/>
    <x v="2"/>
    <d v="2020-01-16T00:00:00"/>
    <n v="23"/>
    <s v="Paracetamol"/>
    <x v="0"/>
  </r>
  <r>
    <s v="Noah Evans"/>
    <n v="48"/>
    <x v="1"/>
    <x v="0"/>
    <x v="3"/>
    <s v="B+"/>
    <x v="2"/>
    <x v="1365"/>
    <s v="Michael Sloan"/>
    <s v="Collier, Wilkerson and Luna"/>
    <x v="2"/>
    <n v="14332.823630000001"/>
    <n v="430"/>
    <x v="0"/>
    <d v="2020-07-18T00:00:00"/>
    <n v="11"/>
    <s v="Paracetamol"/>
    <x v="1"/>
  </r>
  <r>
    <s v="Shannon Vazquez"/>
    <n v="21"/>
    <x v="2"/>
    <x v="1"/>
    <x v="4"/>
    <s v="B+"/>
    <x v="1"/>
    <x v="1668"/>
    <s v="Molly Lane"/>
    <s v="Lloyd Inc"/>
    <x v="3"/>
    <n v="22712.444019999999"/>
    <n v="442"/>
    <x v="2"/>
    <d v="2019-01-18T00:00:00"/>
    <n v="11"/>
    <s v="Penicillin"/>
    <x v="2"/>
  </r>
  <r>
    <s v="James Cummings"/>
    <n v="43"/>
    <x v="1"/>
    <x v="0"/>
    <x v="3"/>
    <s v="A+"/>
    <x v="4"/>
    <x v="1636"/>
    <s v="Jason Gomez"/>
    <s v="Walls-Reyes"/>
    <x v="0"/>
    <n v="23163.684669999999"/>
    <n v="422"/>
    <x v="1"/>
    <d v="2020-12-05T00:00:00"/>
    <n v="25"/>
    <s v="Lipitor"/>
    <x v="1"/>
  </r>
  <r>
    <s v="Robin Harper"/>
    <n v="74"/>
    <x v="0"/>
    <x v="1"/>
    <x v="2"/>
    <s v="O+"/>
    <x v="0"/>
    <x v="1507"/>
    <s v="Christina Carter"/>
    <s v="Price-Payne"/>
    <x v="3"/>
    <n v="15282.68202"/>
    <n v="309"/>
    <x v="2"/>
    <d v="2021-05-25T00:00:00"/>
    <n v="23"/>
    <s v="Aspirin"/>
    <x v="1"/>
  </r>
  <r>
    <s v="Kimberly Watkins"/>
    <n v="43"/>
    <x v="1"/>
    <x v="0"/>
    <x v="3"/>
    <s v="AB+"/>
    <x v="5"/>
    <x v="1533"/>
    <s v="Jacob Moore"/>
    <s v="Herman-Smith"/>
    <x v="3"/>
    <n v="66861.36404"/>
    <n v="160"/>
    <x v="1"/>
    <d v="2021-01-21T00:00:00"/>
    <n v="13"/>
    <s v="Lipitor"/>
    <x v="0"/>
  </r>
  <r>
    <s v="Brian Cabrera"/>
    <n v="55"/>
    <x v="1"/>
    <x v="1"/>
    <x v="1"/>
    <s v="O-"/>
    <x v="2"/>
    <x v="241"/>
    <s v="Alicia Delgado"/>
    <s v="Andrews-Miller"/>
    <x v="2"/>
    <n v="6299.2021770000001"/>
    <n v="294"/>
    <x v="0"/>
    <d v="2023-04-21T00:00:00"/>
    <n v="23"/>
    <s v="Penicillin"/>
    <x v="2"/>
  </r>
  <r>
    <s v="Amanda Daniels"/>
    <n v="50"/>
    <x v="1"/>
    <x v="0"/>
    <x v="3"/>
    <s v="O+"/>
    <x v="3"/>
    <x v="637"/>
    <s v="Mary Ray"/>
    <s v="Sanchez-Cordova"/>
    <x v="0"/>
    <n v="25907.898160000001"/>
    <n v="207"/>
    <x v="2"/>
    <d v="2019-03-10T00:00:00"/>
    <n v="22"/>
    <s v="Penicillin"/>
    <x v="2"/>
  </r>
  <r>
    <s v="Billy Johnson"/>
    <n v="29"/>
    <x v="2"/>
    <x v="0"/>
    <x v="5"/>
    <s v="A-"/>
    <x v="0"/>
    <x v="658"/>
    <s v="Victoria Chambers"/>
    <s v="Cole, Moran and Andersen"/>
    <x v="1"/>
    <n v="9667.4042609999997"/>
    <n v="362"/>
    <x v="2"/>
    <d v="2019-08-24T00:00:00"/>
    <n v="1"/>
    <s v="Ibuprofen"/>
    <x v="1"/>
  </r>
  <r>
    <s v="Michael Castro"/>
    <n v="37"/>
    <x v="1"/>
    <x v="1"/>
    <x v="1"/>
    <s v="B+"/>
    <x v="5"/>
    <x v="1649"/>
    <s v="Todd Zimmerman"/>
    <s v="Ellis Group"/>
    <x v="2"/>
    <n v="67663.677249999993"/>
    <n v="394"/>
    <x v="1"/>
    <d v="2020-10-27T00:00:00"/>
    <n v="1"/>
    <s v="Penicillin"/>
    <x v="0"/>
  </r>
  <r>
    <s v="Amanda Thompson"/>
    <n v="52"/>
    <x v="1"/>
    <x v="0"/>
    <x v="3"/>
    <s v="A-"/>
    <x v="5"/>
    <x v="379"/>
    <s v="Kelli Anderson"/>
    <s v="Wilson, Pugh and Johnson"/>
    <x v="0"/>
    <n v="66900.455839999995"/>
    <n v="404"/>
    <x v="0"/>
    <d v="2022-03-22T00:00:00"/>
    <n v="23"/>
    <s v="Penicillin"/>
    <x v="0"/>
  </r>
  <r>
    <s v="Kirk Jones"/>
    <n v="43"/>
    <x v="1"/>
    <x v="0"/>
    <x v="3"/>
    <s v="B+"/>
    <x v="4"/>
    <x v="1568"/>
    <s v="Jacob Fletcher"/>
    <s v="Alexander PLC"/>
    <x v="3"/>
    <n v="30264.034169999999"/>
    <n v="485"/>
    <x v="0"/>
    <d v="2021-10-18T00:00:00"/>
    <n v="3"/>
    <s v="Ibuprofen"/>
    <x v="0"/>
  </r>
  <r>
    <s v="Susan Li"/>
    <n v="68"/>
    <x v="0"/>
    <x v="0"/>
    <x v="0"/>
    <s v="B-"/>
    <x v="0"/>
    <x v="1541"/>
    <s v="Melissa Doyle"/>
    <s v="Lozano Inc"/>
    <x v="3"/>
    <n v="41093.424189999998"/>
    <n v="434"/>
    <x v="2"/>
    <d v="2020-06-12T00:00:00"/>
    <n v="7"/>
    <s v="Lipitor"/>
    <x v="1"/>
  </r>
  <r>
    <s v="Jennifer Spencer"/>
    <n v="37"/>
    <x v="1"/>
    <x v="1"/>
    <x v="1"/>
    <s v="O-"/>
    <x v="4"/>
    <x v="729"/>
    <s v="Monica Williams"/>
    <s v="Montoya-Ryan"/>
    <x v="2"/>
    <n v="26181.138729999999"/>
    <n v="136"/>
    <x v="0"/>
    <d v="2021-06-12T00:00:00"/>
    <n v="2"/>
    <s v="Lipitor"/>
    <x v="2"/>
  </r>
  <r>
    <s v="Carlos Graham"/>
    <n v="34"/>
    <x v="2"/>
    <x v="0"/>
    <x v="5"/>
    <s v="A-"/>
    <x v="3"/>
    <x v="842"/>
    <s v="Holly Franklin"/>
    <s v="Lozano-Love"/>
    <x v="3"/>
    <n v="23530.926340000002"/>
    <n v="447"/>
    <x v="2"/>
    <d v="2023-10-16T00:00:00"/>
    <n v="1"/>
    <s v="Paracetamol"/>
    <x v="1"/>
  </r>
  <r>
    <s v="Heather Allen"/>
    <n v="80"/>
    <x v="0"/>
    <x v="1"/>
    <x v="2"/>
    <s v="AB-"/>
    <x v="1"/>
    <x v="1669"/>
    <s v="Duane Spencer MD"/>
    <s v="Sutton PLC"/>
    <x v="1"/>
    <n v="25183.910970000001"/>
    <n v="145"/>
    <x v="2"/>
    <d v="2019-09-08T00:00:00"/>
    <n v="18"/>
    <s v="Lipitor"/>
    <x v="0"/>
  </r>
  <r>
    <s v="Kelly Hebert"/>
    <n v="47"/>
    <x v="1"/>
    <x v="1"/>
    <x v="1"/>
    <s v="O+"/>
    <x v="0"/>
    <x v="511"/>
    <s v="Samuel Carpenter"/>
    <s v="Miller LLC"/>
    <x v="3"/>
    <n v="27960.515619999998"/>
    <n v="127"/>
    <x v="2"/>
    <d v="2021-09-04T00:00:00"/>
    <n v="10"/>
    <s v="Penicillin"/>
    <x v="2"/>
  </r>
  <r>
    <s v="Kevin Farmer"/>
    <n v="47"/>
    <x v="1"/>
    <x v="1"/>
    <x v="1"/>
    <s v="O+"/>
    <x v="2"/>
    <x v="726"/>
    <s v="Loretta Valdez"/>
    <s v="Griffin, Espinoza and Kaiser"/>
    <x v="2"/>
    <n v="16575.72939"/>
    <n v="418"/>
    <x v="0"/>
    <d v="2021-06-14T00:00:00"/>
    <n v="5"/>
    <s v="Paracetamol"/>
    <x v="1"/>
  </r>
  <r>
    <s v="Cynthia Farley"/>
    <n v="68"/>
    <x v="0"/>
    <x v="0"/>
    <x v="0"/>
    <s v="AB+"/>
    <x v="0"/>
    <x v="532"/>
    <s v="Samuel Hernandez"/>
    <s v="Lee, Campbell and Hall"/>
    <x v="4"/>
    <n v="8788.8422989999999"/>
    <n v="287"/>
    <x v="2"/>
    <d v="2020-03-30T00:00:00"/>
    <n v="4"/>
    <s v="Ibuprofen"/>
    <x v="1"/>
  </r>
  <r>
    <s v="Thomas Arnold"/>
    <n v="68"/>
    <x v="0"/>
    <x v="0"/>
    <x v="0"/>
    <s v="A-"/>
    <x v="4"/>
    <x v="187"/>
    <s v="Danielle Francis"/>
    <s v="Garza, Harrison and White"/>
    <x v="0"/>
    <n v="31761.306769999999"/>
    <n v="161"/>
    <x v="0"/>
    <d v="2021-12-03T00:00:00"/>
    <n v="21"/>
    <s v="Penicillin"/>
    <x v="2"/>
  </r>
  <r>
    <s v="Mike Duarte"/>
    <n v="30"/>
    <x v="2"/>
    <x v="0"/>
    <x v="5"/>
    <s v="O+"/>
    <x v="1"/>
    <x v="722"/>
    <s v="Amanda Jones"/>
    <s v="Gonzalez-King"/>
    <x v="4"/>
    <n v="36793.921779999997"/>
    <n v="389"/>
    <x v="2"/>
    <d v="2020-04-08T00:00:00"/>
    <n v="8"/>
    <s v="Ibuprofen"/>
    <x v="2"/>
  </r>
  <r>
    <s v="Justin Brady"/>
    <n v="47"/>
    <x v="1"/>
    <x v="0"/>
    <x v="3"/>
    <s v="O+"/>
    <x v="5"/>
    <x v="1000"/>
    <s v="Nathan Howard"/>
    <s v="Griffin-Gonzalez"/>
    <x v="4"/>
    <n v="65879.185750000004"/>
    <n v="221"/>
    <x v="1"/>
    <d v="2023-07-16T00:00:00"/>
    <n v="27"/>
    <s v="Ibuprofen"/>
    <x v="0"/>
  </r>
  <r>
    <s v="Robert Burton"/>
    <n v="48"/>
    <x v="1"/>
    <x v="1"/>
    <x v="1"/>
    <s v="B+"/>
    <x v="4"/>
    <x v="1574"/>
    <s v="Debbie Jones"/>
    <s v="Moreno-Garcia"/>
    <x v="3"/>
    <n v="10928.705019999999"/>
    <n v="382"/>
    <x v="1"/>
    <d v="2023-05-26T00:00:00"/>
    <n v="26"/>
    <s v="Penicillin"/>
    <x v="0"/>
  </r>
  <r>
    <s v="Kenneth Cunningham"/>
    <n v="38"/>
    <x v="1"/>
    <x v="1"/>
    <x v="1"/>
    <s v="O-"/>
    <x v="1"/>
    <x v="584"/>
    <s v="Kathy Liu"/>
    <s v="Roberts, Lewis and Harper"/>
    <x v="2"/>
    <n v="26278.02548"/>
    <n v="104"/>
    <x v="1"/>
    <d v="2021-10-01T00:00:00"/>
    <n v="20"/>
    <s v="Penicillin"/>
    <x v="2"/>
  </r>
  <r>
    <s v="Jonathon Perez"/>
    <n v="50"/>
    <x v="1"/>
    <x v="0"/>
    <x v="3"/>
    <s v="O+"/>
    <x v="5"/>
    <x v="738"/>
    <s v="Tara Payne"/>
    <s v="Stephenson and Sons"/>
    <x v="1"/>
    <n v="34047.0913"/>
    <n v="300"/>
    <x v="1"/>
    <d v="2018-12-09T00:00:00"/>
    <n v="22"/>
    <s v="Ibuprofen"/>
    <x v="1"/>
  </r>
  <r>
    <s v="Julie Wolfe"/>
    <n v="82"/>
    <x v="0"/>
    <x v="1"/>
    <x v="2"/>
    <s v="AB+"/>
    <x v="3"/>
    <x v="888"/>
    <s v="Ivan Moon"/>
    <s v="Clark-Butler"/>
    <x v="3"/>
    <n v="37702.786719999996"/>
    <n v="490"/>
    <x v="2"/>
    <d v="2021-06-23T00:00:00"/>
    <n v="18"/>
    <s v="Aspirin"/>
    <x v="0"/>
  </r>
  <r>
    <s v="Andrew Mcdonald"/>
    <n v="46"/>
    <x v="1"/>
    <x v="1"/>
    <x v="1"/>
    <s v="O-"/>
    <x v="4"/>
    <x v="1271"/>
    <s v="Rachel Green"/>
    <s v="Smith-Rojas"/>
    <x v="4"/>
    <n v="18376.866040000001"/>
    <n v="347"/>
    <x v="1"/>
    <d v="2019-03-20T00:00:00"/>
    <n v="30"/>
    <s v="Lipitor"/>
    <x v="1"/>
  </r>
  <r>
    <s v="Latoya Carpenter DDS"/>
    <n v="85"/>
    <x v="0"/>
    <x v="1"/>
    <x v="2"/>
    <s v="AB+"/>
    <x v="2"/>
    <x v="1667"/>
    <s v="Donald Pratt"/>
    <s v="Fletcher-Silva"/>
    <x v="1"/>
    <n v="11303.734130000001"/>
    <n v="196"/>
    <x v="0"/>
    <d v="2021-07-08T00:00:00"/>
    <n v="9"/>
    <s v="Paracetamol"/>
    <x v="1"/>
  </r>
  <r>
    <s v="Ronald Singleton MD"/>
    <n v="41"/>
    <x v="1"/>
    <x v="0"/>
    <x v="3"/>
    <s v="B-"/>
    <x v="0"/>
    <x v="1484"/>
    <s v="Alexander Smith"/>
    <s v="Frederick, Le and Thomas"/>
    <x v="3"/>
    <n v="25378.403880000002"/>
    <n v="468"/>
    <x v="1"/>
    <d v="2020-07-11T00:00:00"/>
    <n v="12"/>
    <s v="Penicillin"/>
    <x v="1"/>
  </r>
  <r>
    <s v="Gregory Adams"/>
    <n v="75"/>
    <x v="0"/>
    <x v="1"/>
    <x v="2"/>
    <s v="O-"/>
    <x v="3"/>
    <x v="1633"/>
    <s v="Linda Johnson"/>
    <s v="Harris, Lee and Wallace"/>
    <x v="2"/>
    <n v="24812.60296"/>
    <n v="479"/>
    <x v="1"/>
    <d v="2020-06-29T00:00:00"/>
    <n v="9"/>
    <s v="Aspirin"/>
    <x v="2"/>
  </r>
  <r>
    <s v="Mr. Tyler Baxter"/>
    <n v="45"/>
    <x v="1"/>
    <x v="0"/>
    <x v="3"/>
    <s v="AB-"/>
    <x v="2"/>
    <x v="45"/>
    <s v="Julia Nelson"/>
    <s v="Wilkinson LLC"/>
    <x v="2"/>
    <n v="14201.925579999999"/>
    <n v="477"/>
    <x v="0"/>
    <d v="2022-11-11T00:00:00"/>
    <n v="22"/>
    <s v="Paracetamol"/>
    <x v="2"/>
  </r>
  <r>
    <s v="Thomas Evans"/>
    <n v="73"/>
    <x v="0"/>
    <x v="0"/>
    <x v="0"/>
    <s v="AB-"/>
    <x v="3"/>
    <x v="405"/>
    <s v="Fernando Dawson"/>
    <s v="Little Inc"/>
    <x v="3"/>
    <n v="26255.88307"/>
    <n v="318"/>
    <x v="2"/>
    <d v="2019-06-08T00:00:00"/>
    <n v="11"/>
    <s v="Ibuprofen"/>
    <x v="0"/>
  </r>
  <r>
    <s v="Mrs. Lydia Jones"/>
    <n v="19"/>
    <x v="2"/>
    <x v="0"/>
    <x v="5"/>
    <s v="AB+"/>
    <x v="2"/>
    <x v="696"/>
    <s v="Rhonda Hinton"/>
    <s v="Washington-Williams"/>
    <x v="2"/>
    <n v="12433.307430000001"/>
    <n v="459"/>
    <x v="0"/>
    <d v="2020-01-05T00:00:00"/>
    <n v="3"/>
    <s v="Aspirin"/>
    <x v="1"/>
  </r>
  <r>
    <s v="Mr. Terry Jackson"/>
    <n v="55"/>
    <x v="1"/>
    <x v="1"/>
    <x v="1"/>
    <s v="A-"/>
    <x v="4"/>
    <x v="749"/>
    <s v="Jason Martinez"/>
    <s v="Ponce-Thomas"/>
    <x v="3"/>
    <n v="19892.85658"/>
    <n v="413"/>
    <x v="0"/>
    <d v="2021-01-15T00:00:00"/>
    <n v="3"/>
    <s v="Paracetamol"/>
    <x v="1"/>
  </r>
  <r>
    <s v="Kathleen Whitaker"/>
    <n v="83"/>
    <x v="0"/>
    <x v="1"/>
    <x v="2"/>
    <s v="O+"/>
    <x v="0"/>
    <x v="1246"/>
    <s v="Jason Hamilton"/>
    <s v="Rivera-Woodard"/>
    <x v="1"/>
    <n v="14391.988939999999"/>
    <n v="413"/>
    <x v="2"/>
    <d v="2019-11-10T00:00:00"/>
    <n v="1"/>
    <s v="Lipitor"/>
    <x v="2"/>
  </r>
  <r>
    <s v="Stephen Chavez"/>
    <n v="71"/>
    <x v="0"/>
    <x v="1"/>
    <x v="2"/>
    <s v="B-"/>
    <x v="4"/>
    <x v="823"/>
    <s v="Ashley Gutierrez"/>
    <s v="Trevino Inc"/>
    <x v="1"/>
    <n v="2815.7157160000002"/>
    <n v="220"/>
    <x v="2"/>
    <d v="2022-08-17T00:00:00"/>
    <n v="21"/>
    <s v="Aspirin"/>
    <x v="0"/>
  </r>
  <r>
    <s v="Brian Roach"/>
    <n v="30"/>
    <x v="2"/>
    <x v="1"/>
    <x v="4"/>
    <s v="AB-"/>
    <x v="1"/>
    <x v="1475"/>
    <s v="Michael Snyder"/>
    <s v="Hall, Garcia and Savage"/>
    <x v="4"/>
    <n v="11903.11555"/>
    <n v="284"/>
    <x v="2"/>
    <d v="2022-09-09T00:00:00"/>
    <n v="22"/>
    <s v="Ibuprofen"/>
    <x v="2"/>
  </r>
  <r>
    <s v="Andrea Davis"/>
    <n v="72"/>
    <x v="0"/>
    <x v="0"/>
    <x v="0"/>
    <s v="O-"/>
    <x v="3"/>
    <x v="344"/>
    <s v="Lindsey Rogers"/>
    <s v="Yates Ltd"/>
    <x v="4"/>
    <n v="20019.669669999999"/>
    <n v="441"/>
    <x v="1"/>
    <d v="2021-05-28T00:00:00"/>
    <n v="12"/>
    <s v="Aspirin"/>
    <x v="1"/>
  </r>
  <r>
    <s v="Roger Leonard"/>
    <n v="82"/>
    <x v="0"/>
    <x v="0"/>
    <x v="0"/>
    <s v="AB+"/>
    <x v="2"/>
    <x v="1174"/>
    <s v="Patricia Conner"/>
    <s v="Miller-Braun"/>
    <x v="1"/>
    <n v="22749.297549999999"/>
    <n v="298"/>
    <x v="0"/>
    <d v="2022-10-04T00:00:00"/>
    <n v="3"/>
    <s v="Paracetamol"/>
    <x v="0"/>
  </r>
  <r>
    <s v="Lindsay Oneill"/>
    <n v="52"/>
    <x v="1"/>
    <x v="0"/>
    <x v="3"/>
    <s v="AB-"/>
    <x v="2"/>
    <x v="458"/>
    <s v="Jason Johnston"/>
    <s v="Campos, Berger and Ballard"/>
    <x v="1"/>
    <n v="10919.97676"/>
    <n v="457"/>
    <x v="0"/>
    <d v="2021-08-23T00:00:00"/>
    <n v="20"/>
    <s v="Ibuprofen"/>
    <x v="0"/>
  </r>
  <r>
    <s v="Kimberly Morales"/>
    <n v="79"/>
    <x v="0"/>
    <x v="0"/>
    <x v="0"/>
    <s v="AB-"/>
    <x v="0"/>
    <x v="1236"/>
    <s v="Andrea Bass"/>
    <s v="Tyler, Stevens and Nguyen"/>
    <x v="4"/>
    <n v="45264.046849999999"/>
    <n v="324"/>
    <x v="2"/>
    <d v="2021-10-04T00:00:00"/>
    <n v="24"/>
    <s v="Aspirin"/>
    <x v="0"/>
  </r>
  <r>
    <s v="Justin Jones"/>
    <n v="72"/>
    <x v="0"/>
    <x v="0"/>
    <x v="0"/>
    <s v="B+"/>
    <x v="3"/>
    <x v="643"/>
    <s v="Katrina Smith"/>
    <s v="Owen Group"/>
    <x v="0"/>
    <n v="32698.04406"/>
    <n v="289"/>
    <x v="2"/>
    <d v="2019-09-17T00:00:00"/>
    <n v="3"/>
    <s v="Aspirin"/>
    <x v="1"/>
  </r>
  <r>
    <s v="Donald Sparks"/>
    <n v="40"/>
    <x v="1"/>
    <x v="0"/>
    <x v="3"/>
    <s v="AB-"/>
    <x v="1"/>
    <x v="1650"/>
    <s v="Heather Smith"/>
    <s v="Gonzalez, Smith and Anderson"/>
    <x v="4"/>
    <n v="39546.463150000003"/>
    <n v="209"/>
    <x v="2"/>
    <d v="2022-12-08T00:00:00"/>
    <n v="4"/>
    <s v="Aspirin"/>
    <x v="1"/>
  </r>
  <r>
    <s v="Jason Smith"/>
    <n v="61"/>
    <x v="0"/>
    <x v="1"/>
    <x v="2"/>
    <s v="O+"/>
    <x v="3"/>
    <x v="1095"/>
    <s v="Jessica Powell"/>
    <s v="Craig, Carroll and King"/>
    <x v="4"/>
    <n v="39096.833740000002"/>
    <n v="227"/>
    <x v="0"/>
    <d v="2022-05-06T00:00:00"/>
    <n v="23"/>
    <s v="Aspirin"/>
    <x v="1"/>
  </r>
  <r>
    <s v="James Robinson"/>
    <n v="79"/>
    <x v="0"/>
    <x v="1"/>
    <x v="2"/>
    <s v="O-"/>
    <x v="1"/>
    <x v="1035"/>
    <s v="Mary Garcia"/>
    <s v="Jordan, Sparks and Romero"/>
    <x v="1"/>
    <n v="9557.2513500000005"/>
    <n v="366"/>
    <x v="1"/>
    <d v="2019-11-06T00:00:00"/>
    <n v="22"/>
    <s v="Lipitor"/>
    <x v="1"/>
  </r>
  <r>
    <s v="Dennis Todd"/>
    <n v="57"/>
    <x v="1"/>
    <x v="0"/>
    <x v="3"/>
    <s v="O-"/>
    <x v="5"/>
    <x v="1670"/>
    <s v="Nathan Garcia"/>
    <s v="Johnson-Whitaker"/>
    <x v="3"/>
    <n v="71786.725399999996"/>
    <n v="218"/>
    <x v="1"/>
    <d v="2019-11-05T00:00:00"/>
    <n v="9"/>
    <s v="Lipitor"/>
    <x v="1"/>
  </r>
  <r>
    <s v="Shannon Brooks"/>
    <n v="40"/>
    <x v="1"/>
    <x v="0"/>
    <x v="3"/>
    <s v="O+"/>
    <x v="2"/>
    <x v="155"/>
    <s v="Rachel Smith"/>
    <s v="Lawson and Sons"/>
    <x v="1"/>
    <n v="15533.4841"/>
    <n v="380"/>
    <x v="0"/>
    <d v="2022-02-23T00:00:00"/>
    <n v="5"/>
    <s v="Aspirin"/>
    <x v="0"/>
  </r>
  <r>
    <s v="Alexandra Wilson"/>
    <n v="68"/>
    <x v="0"/>
    <x v="0"/>
    <x v="0"/>
    <s v="AB+"/>
    <x v="2"/>
    <x v="804"/>
    <s v="Mary West"/>
    <s v="Coleman and Sons"/>
    <x v="4"/>
    <n v="18088.274160000001"/>
    <n v="319"/>
    <x v="0"/>
    <d v="2020-10-30T00:00:00"/>
    <n v="16"/>
    <s v="Aspirin"/>
    <x v="1"/>
  </r>
  <r>
    <s v="Brandi Brown"/>
    <n v="50"/>
    <x v="1"/>
    <x v="1"/>
    <x v="1"/>
    <s v="O+"/>
    <x v="4"/>
    <x v="416"/>
    <s v="Anthony Jones"/>
    <s v="Cooper-Hale"/>
    <x v="2"/>
    <n v="30412.620060000001"/>
    <n v="438"/>
    <x v="2"/>
    <d v="2022-01-15T00:00:00"/>
    <n v="25"/>
    <s v="Penicillin"/>
    <x v="2"/>
  </r>
  <r>
    <s v="Robin Lee"/>
    <n v="62"/>
    <x v="0"/>
    <x v="1"/>
    <x v="2"/>
    <s v="O+"/>
    <x v="4"/>
    <x v="557"/>
    <s v="Claudia Ramos"/>
    <s v="Paul-Ward"/>
    <x v="2"/>
    <n v="22285.334080000001"/>
    <n v="396"/>
    <x v="1"/>
    <d v="2023-03-19T00:00:00"/>
    <n v="10"/>
    <s v="Penicillin"/>
    <x v="1"/>
  </r>
  <r>
    <s v="Tonya Smith"/>
    <n v="51"/>
    <x v="1"/>
    <x v="0"/>
    <x v="3"/>
    <s v="A+"/>
    <x v="5"/>
    <x v="35"/>
    <s v="Andrea Cordova"/>
    <s v="Johnston PLC"/>
    <x v="1"/>
    <n v="1632.540465"/>
    <n v="308"/>
    <x v="0"/>
    <d v="2019-11-17T00:00:00"/>
    <n v="5"/>
    <s v="Ibuprofen"/>
    <x v="2"/>
  </r>
  <r>
    <s v="Laura Warner"/>
    <n v="80"/>
    <x v="0"/>
    <x v="0"/>
    <x v="0"/>
    <s v="B-"/>
    <x v="0"/>
    <x v="1496"/>
    <s v="Robert Garcia"/>
    <s v="Page-Ramos"/>
    <x v="0"/>
    <n v="11537.41613"/>
    <n v="435"/>
    <x v="1"/>
    <d v="2022-10-31T00:00:00"/>
    <n v="19"/>
    <s v="Ibuprofen"/>
    <x v="1"/>
  </r>
  <r>
    <s v="Candice Brown"/>
    <n v="61"/>
    <x v="0"/>
    <x v="0"/>
    <x v="0"/>
    <s v="A-"/>
    <x v="5"/>
    <x v="1599"/>
    <s v="Dr. Samuel Rodriguez III"/>
    <s v="Alexander-Evans"/>
    <x v="4"/>
    <n v="4031.8493389999999"/>
    <n v="213"/>
    <x v="1"/>
    <d v="2021-06-07T00:00:00"/>
    <n v="9"/>
    <s v="Lipitor"/>
    <x v="1"/>
  </r>
  <r>
    <s v="Nicole Porter"/>
    <n v="81"/>
    <x v="0"/>
    <x v="1"/>
    <x v="2"/>
    <s v="B+"/>
    <x v="1"/>
    <x v="1309"/>
    <s v="Julia West"/>
    <s v="Edwards-Chandler"/>
    <x v="2"/>
    <n v="9593.8487540000006"/>
    <n v="284"/>
    <x v="2"/>
    <d v="2021-04-16T00:00:00"/>
    <n v="16"/>
    <s v="Aspirin"/>
    <x v="0"/>
  </r>
  <r>
    <s v="Jesus Nelson"/>
    <n v="49"/>
    <x v="1"/>
    <x v="1"/>
    <x v="1"/>
    <s v="AB+"/>
    <x v="4"/>
    <x v="1206"/>
    <s v="Rachel Buck"/>
    <s v="Cohen, Little and Hardin"/>
    <x v="4"/>
    <n v="9929.863206"/>
    <n v="144"/>
    <x v="0"/>
    <d v="2020-11-21T00:00:00"/>
    <n v="0"/>
    <s v="Aspirin"/>
    <x v="2"/>
  </r>
  <r>
    <s v="Natalie Thomas"/>
    <n v="79"/>
    <x v="0"/>
    <x v="0"/>
    <x v="0"/>
    <s v="A+"/>
    <x v="0"/>
    <x v="738"/>
    <s v="Margaret Melendez"/>
    <s v="King-Good"/>
    <x v="1"/>
    <n v="11647.728419999999"/>
    <n v="270"/>
    <x v="2"/>
    <d v="2018-11-18T00:00:00"/>
    <n v="1"/>
    <s v="Penicillin"/>
    <x v="1"/>
  </r>
  <r>
    <s v="Caroline Moody"/>
    <n v="31"/>
    <x v="2"/>
    <x v="0"/>
    <x v="5"/>
    <s v="O-"/>
    <x v="4"/>
    <x v="1475"/>
    <s v="Johnny Ross"/>
    <s v="Nelson and Sons"/>
    <x v="2"/>
    <n v="9148.5008450000005"/>
    <n v="335"/>
    <x v="2"/>
    <d v="2022-08-25T00:00:00"/>
    <n v="7"/>
    <s v="Penicillin"/>
    <x v="1"/>
  </r>
  <r>
    <s v="David Cunningham"/>
    <n v="41"/>
    <x v="1"/>
    <x v="1"/>
    <x v="1"/>
    <s v="A-"/>
    <x v="5"/>
    <x v="223"/>
    <s v="James Johnson"/>
    <s v="Mitchell Ltd"/>
    <x v="1"/>
    <n v="19107.374980000001"/>
    <n v="152"/>
    <x v="1"/>
    <d v="2023-08-06T00:00:00"/>
    <n v="22"/>
    <s v="Paracetamol"/>
    <x v="0"/>
  </r>
  <r>
    <s v="Brittney Boone"/>
    <n v="20"/>
    <x v="2"/>
    <x v="0"/>
    <x v="5"/>
    <s v="B-"/>
    <x v="1"/>
    <x v="656"/>
    <s v="Willie Massey"/>
    <s v="Hall-Simmons"/>
    <x v="1"/>
    <n v="40278.03181"/>
    <n v="377"/>
    <x v="2"/>
    <d v="2021-12-30T00:00:00"/>
    <n v="16"/>
    <s v="Paracetamol"/>
    <x v="0"/>
  </r>
  <r>
    <s v="Laura Torres"/>
    <n v="66"/>
    <x v="0"/>
    <x v="1"/>
    <x v="2"/>
    <s v="A-"/>
    <x v="1"/>
    <x v="267"/>
    <s v="Jeffrey Cannon"/>
    <s v="Calderon-Martin"/>
    <x v="0"/>
    <n v="11272.146419999999"/>
    <n v="167"/>
    <x v="2"/>
    <d v="2019-04-17T00:00:00"/>
    <n v="5"/>
    <s v="Penicillin"/>
    <x v="0"/>
  </r>
  <r>
    <s v="Jason Hernandez"/>
    <n v="20"/>
    <x v="2"/>
    <x v="0"/>
    <x v="5"/>
    <s v="A+"/>
    <x v="4"/>
    <x v="499"/>
    <s v="Bruce Cohen"/>
    <s v="Hall PLC"/>
    <x v="4"/>
    <n v="27338.545139999998"/>
    <n v="337"/>
    <x v="0"/>
    <d v="2022-10-04T00:00:00"/>
    <n v="7"/>
    <s v="Ibuprofen"/>
    <x v="0"/>
  </r>
  <r>
    <s v="Jennifer Bishop"/>
    <n v="82"/>
    <x v="0"/>
    <x v="1"/>
    <x v="2"/>
    <s v="AB-"/>
    <x v="0"/>
    <x v="1466"/>
    <s v="Annette Allen"/>
    <s v="Ward-Oliver"/>
    <x v="3"/>
    <n v="49678.10931"/>
    <n v="174"/>
    <x v="1"/>
    <d v="2021-02-23T00:00:00"/>
    <n v="4"/>
    <s v="Penicillin"/>
    <x v="2"/>
  </r>
  <r>
    <s v="Courtney Parker"/>
    <n v="54"/>
    <x v="1"/>
    <x v="1"/>
    <x v="1"/>
    <s v="A+"/>
    <x v="3"/>
    <x v="1671"/>
    <s v="Juan Whitaker"/>
    <s v="Klein PLC"/>
    <x v="3"/>
    <n v="38254.303460000003"/>
    <n v="351"/>
    <x v="1"/>
    <d v="2021-04-04T00:00:00"/>
    <n v="14"/>
    <s v="Paracetamol"/>
    <x v="1"/>
  </r>
  <r>
    <s v="Robert Taylor"/>
    <n v="66"/>
    <x v="0"/>
    <x v="0"/>
    <x v="0"/>
    <s v="AB+"/>
    <x v="5"/>
    <x v="1594"/>
    <s v="Linda Dunn"/>
    <s v="Mccullough, Strong and Cox"/>
    <x v="4"/>
    <n v="40157.446369999998"/>
    <n v="380"/>
    <x v="1"/>
    <d v="2022-07-06T00:00:00"/>
    <n v="11"/>
    <s v="Ibuprofen"/>
    <x v="1"/>
  </r>
  <r>
    <s v="Jeremiah Ewing"/>
    <n v="70"/>
    <x v="0"/>
    <x v="0"/>
    <x v="0"/>
    <s v="B+"/>
    <x v="0"/>
    <x v="103"/>
    <s v="Ryan Molina"/>
    <s v="Sheppard, Banks and Wells"/>
    <x v="0"/>
    <n v="26843.550039999998"/>
    <n v="338"/>
    <x v="2"/>
    <d v="2020-02-23T00:00:00"/>
    <n v="7"/>
    <s v="Penicillin"/>
    <x v="0"/>
  </r>
  <r>
    <s v="Ryan Decker"/>
    <n v="33"/>
    <x v="2"/>
    <x v="1"/>
    <x v="4"/>
    <s v="B-"/>
    <x v="2"/>
    <x v="660"/>
    <s v="Zoe Garza"/>
    <s v="Miller-Lozano"/>
    <x v="3"/>
    <n v="19049.998759999999"/>
    <n v="208"/>
    <x v="0"/>
    <d v="2023-02-24T00:00:00"/>
    <n v="4"/>
    <s v="Paracetamol"/>
    <x v="1"/>
  </r>
  <r>
    <s v="Aaron Calderon"/>
    <n v="35"/>
    <x v="1"/>
    <x v="0"/>
    <x v="3"/>
    <s v="AB+"/>
    <x v="0"/>
    <x v="912"/>
    <s v="Christina Johnson"/>
    <s v="Mata-Vega"/>
    <x v="3"/>
    <n v="57066.584080000001"/>
    <n v="285"/>
    <x v="2"/>
    <d v="2023-06-03T00:00:00"/>
    <n v="22"/>
    <s v="Paracetamol"/>
    <x v="2"/>
  </r>
  <r>
    <s v="Jacob Morris"/>
    <n v="55"/>
    <x v="1"/>
    <x v="0"/>
    <x v="3"/>
    <s v="B+"/>
    <x v="1"/>
    <x v="564"/>
    <s v="Chelsey Owens"/>
    <s v="Garrison-Edwards"/>
    <x v="1"/>
    <n v="15588.811320000001"/>
    <n v="105"/>
    <x v="1"/>
    <d v="2019-09-10T00:00:00"/>
    <n v="30"/>
    <s v="Ibuprofen"/>
    <x v="0"/>
  </r>
  <r>
    <s v="Katie Moody"/>
    <n v="81"/>
    <x v="0"/>
    <x v="0"/>
    <x v="0"/>
    <s v="B-"/>
    <x v="5"/>
    <x v="1672"/>
    <s v="Kathryn Anderson"/>
    <s v="Lewis-Clark"/>
    <x v="1"/>
    <n v="9134.0627060000006"/>
    <n v="358"/>
    <x v="1"/>
    <d v="2019-03-31T00:00:00"/>
    <n v="5"/>
    <s v="Penicillin"/>
    <x v="1"/>
  </r>
  <r>
    <s v="Oscar Lane"/>
    <n v="32"/>
    <x v="2"/>
    <x v="0"/>
    <x v="5"/>
    <s v="A+"/>
    <x v="0"/>
    <x v="1217"/>
    <s v="Brittany Jackson"/>
    <s v="Johnson-Moore"/>
    <x v="3"/>
    <n v="35493.246619999998"/>
    <n v="287"/>
    <x v="1"/>
    <d v="2023-01-03T00:00:00"/>
    <n v="21"/>
    <s v="Penicillin"/>
    <x v="0"/>
  </r>
  <r>
    <s v="Dr. Vanessa Barnes"/>
    <n v="43"/>
    <x v="1"/>
    <x v="1"/>
    <x v="1"/>
    <s v="A-"/>
    <x v="4"/>
    <x v="1102"/>
    <s v="Scott Mccormick"/>
    <s v="Young-Robertson"/>
    <x v="4"/>
    <n v="31652.265510000001"/>
    <n v="136"/>
    <x v="1"/>
    <d v="2020-08-03T00:00:00"/>
    <n v="3"/>
    <s v="Aspirin"/>
    <x v="2"/>
  </r>
  <r>
    <s v="Zachary Aguirre"/>
    <n v="67"/>
    <x v="0"/>
    <x v="0"/>
    <x v="0"/>
    <s v="O-"/>
    <x v="5"/>
    <x v="1536"/>
    <s v="Ms. Beth Smith"/>
    <s v="Day, Fernandez and Serrano"/>
    <x v="0"/>
    <n v="59719.280050000001"/>
    <n v="270"/>
    <x v="1"/>
    <d v="2020-08-29T00:00:00"/>
    <n v="11"/>
    <s v="Aspirin"/>
    <x v="2"/>
  </r>
  <r>
    <s v="Mrs. Charlene Young"/>
    <n v="80"/>
    <x v="0"/>
    <x v="0"/>
    <x v="0"/>
    <s v="B-"/>
    <x v="5"/>
    <x v="614"/>
    <s v="Brandon Bonilla"/>
    <s v="Thornton-King"/>
    <x v="0"/>
    <n v="34686.751859999997"/>
    <n v="471"/>
    <x v="1"/>
    <d v="2019-09-26T00:00:00"/>
    <n v="11"/>
    <s v="Paracetamol"/>
    <x v="2"/>
  </r>
  <r>
    <s v="Wesley Vincent"/>
    <n v="41"/>
    <x v="1"/>
    <x v="1"/>
    <x v="1"/>
    <s v="O-"/>
    <x v="0"/>
    <x v="43"/>
    <s v="Walter Floyd"/>
    <s v="Gross-Alvarado"/>
    <x v="0"/>
    <n v="1472.567515"/>
    <n v="480"/>
    <x v="1"/>
    <d v="2019-07-08T00:00:00"/>
    <n v="23"/>
    <s v="Ibuprofen"/>
    <x v="0"/>
  </r>
  <r>
    <s v="Michelle Branch"/>
    <n v="58"/>
    <x v="1"/>
    <x v="1"/>
    <x v="1"/>
    <s v="A+"/>
    <x v="2"/>
    <x v="658"/>
    <s v="Samuel Sims"/>
    <s v="Bates-Hernandez"/>
    <x v="1"/>
    <n v="18893.681219999999"/>
    <n v="130"/>
    <x v="2"/>
    <d v="2019-08-30T00:00:00"/>
    <n v="7"/>
    <s v="Paracetamol"/>
    <x v="2"/>
  </r>
  <r>
    <s v="Crystal Williams"/>
    <n v="49"/>
    <x v="1"/>
    <x v="1"/>
    <x v="1"/>
    <s v="A-"/>
    <x v="5"/>
    <x v="1673"/>
    <s v="Eric Martin"/>
    <s v="Anderson-Terry"/>
    <x v="4"/>
    <n v="24946.999950000001"/>
    <n v="147"/>
    <x v="0"/>
    <d v="2023-01-31T00:00:00"/>
    <n v="19"/>
    <s v="Penicillin"/>
    <x v="1"/>
  </r>
  <r>
    <s v="Erica Roberts"/>
    <n v="49"/>
    <x v="1"/>
    <x v="0"/>
    <x v="3"/>
    <s v="O+"/>
    <x v="2"/>
    <x v="1452"/>
    <s v="Jo Beard"/>
    <s v="Dixon-Goodwin"/>
    <x v="2"/>
    <n v="7216.5105350000003"/>
    <n v="129"/>
    <x v="0"/>
    <d v="2020-07-04T00:00:00"/>
    <n v="10"/>
    <s v="Lipitor"/>
    <x v="0"/>
  </r>
  <r>
    <s v="Thomas Oliver"/>
    <n v="61"/>
    <x v="0"/>
    <x v="1"/>
    <x v="2"/>
    <s v="AB+"/>
    <x v="0"/>
    <x v="1460"/>
    <s v="Cynthia Medina"/>
    <s v="Hansen, Jones and Lee"/>
    <x v="4"/>
    <n v="48091.212829999997"/>
    <n v="327"/>
    <x v="2"/>
    <d v="2021-07-14T00:00:00"/>
    <n v="12"/>
    <s v="Penicillin"/>
    <x v="2"/>
  </r>
  <r>
    <s v="Scott Thompson"/>
    <n v="70"/>
    <x v="0"/>
    <x v="1"/>
    <x v="2"/>
    <s v="A+"/>
    <x v="4"/>
    <x v="1099"/>
    <s v="Alexis Edwards"/>
    <s v="Jenkins-Elliott"/>
    <x v="2"/>
    <n v="14239.441269999999"/>
    <n v="181"/>
    <x v="2"/>
    <d v="2022-05-08T00:00:00"/>
    <n v="27"/>
    <s v="Paracetamol"/>
    <x v="0"/>
  </r>
  <r>
    <s v="Edward Jackson"/>
    <n v="60"/>
    <x v="0"/>
    <x v="0"/>
    <x v="0"/>
    <s v="AB+"/>
    <x v="0"/>
    <x v="1643"/>
    <s v="Martha Edwards"/>
    <s v="Smith, Brown and Smith"/>
    <x v="4"/>
    <n v="59782.212140000003"/>
    <n v="122"/>
    <x v="2"/>
    <d v="2023-02-25T00:00:00"/>
    <n v="21"/>
    <s v="Lipitor"/>
    <x v="0"/>
  </r>
  <r>
    <s v="Benjamin Duncan"/>
    <n v="62"/>
    <x v="0"/>
    <x v="0"/>
    <x v="0"/>
    <s v="AB+"/>
    <x v="3"/>
    <x v="1616"/>
    <s v="Erica Norton"/>
    <s v="Baker-Roach"/>
    <x v="3"/>
    <n v="18097.228510000001"/>
    <n v="199"/>
    <x v="0"/>
    <d v="2018-11-26T00:00:00"/>
    <n v="13"/>
    <s v="Aspirin"/>
    <x v="2"/>
  </r>
  <r>
    <s v="Adrian Sandoval"/>
    <n v="25"/>
    <x v="2"/>
    <x v="0"/>
    <x v="5"/>
    <s v="AB-"/>
    <x v="0"/>
    <x v="897"/>
    <s v="Stephen Jones"/>
    <s v="Roach-Allen"/>
    <x v="4"/>
    <n v="32426.569009999999"/>
    <n v="224"/>
    <x v="2"/>
    <d v="2020-12-27T00:00:00"/>
    <n v="4"/>
    <s v="Aspirin"/>
    <x v="2"/>
  </r>
  <r>
    <s v="Megan Hayes"/>
    <n v="29"/>
    <x v="2"/>
    <x v="1"/>
    <x v="4"/>
    <s v="A+"/>
    <x v="3"/>
    <x v="1537"/>
    <s v="Austin Franklin"/>
    <s v="Robertson PLC"/>
    <x v="4"/>
    <n v="21618.124110000001"/>
    <n v="211"/>
    <x v="2"/>
    <d v="2021-02-21T00:00:00"/>
    <n v="25"/>
    <s v="Aspirin"/>
    <x v="0"/>
  </r>
  <r>
    <s v="Morgan Wallace"/>
    <n v="23"/>
    <x v="2"/>
    <x v="1"/>
    <x v="4"/>
    <s v="A+"/>
    <x v="1"/>
    <x v="930"/>
    <s v="John Hurley"/>
    <s v="Morrison, Luna and Howard"/>
    <x v="2"/>
    <n v="3965.1226139999999"/>
    <n v="309"/>
    <x v="1"/>
    <d v="2022-02-01T00:00:00"/>
    <n v="17"/>
    <s v="Lipitor"/>
    <x v="0"/>
  </r>
  <r>
    <s v="Timothy Chandler"/>
    <n v="73"/>
    <x v="0"/>
    <x v="1"/>
    <x v="2"/>
    <s v="B+"/>
    <x v="1"/>
    <x v="56"/>
    <s v="Brett Scott"/>
    <s v="Flores-Avila"/>
    <x v="4"/>
    <n v="23340.581770000001"/>
    <n v="194"/>
    <x v="2"/>
    <d v="2022-11-12T00:00:00"/>
    <n v="16"/>
    <s v="Paracetamol"/>
    <x v="2"/>
  </r>
  <r>
    <s v="Anthony Hanna"/>
    <n v="48"/>
    <x v="1"/>
    <x v="1"/>
    <x v="1"/>
    <s v="O-"/>
    <x v="0"/>
    <x v="315"/>
    <s v="Mason Page"/>
    <s v="Fuller, Coleman and Gomez"/>
    <x v="2"/>
    <n v="55916.021860000001"/>
    <n v="165"/>
    <x v="2"/>
    <d v="2021-11-28T00:00:00"/>
    <n v="3"/>
    <s v="Ibuprofen"/>
    <x v="0"/>
  </r>
  <r>
    <s v="Henry Hays"/>
    <n v="79"/>
    <x v="0"/>
    <x v="1"/>
    <x v="2"/>
    <s v="AB+"/>
    <x v="4"/>
    <x v="1473"/>
    <s v="Crystal Cruz"/>
    <s v="Ruiz Inc"/>
    <x v="2"/>
    <n v="22288.612590000001"/>
    <n v="421"/>
    <x v="0"/>
    <d v="2019-01-09T00:00:00"/>
    <n v="20"/>
    <s v="Paracetamol"/>
    <x v="2"/>
  </r>
  <r>
    <s v="Stephen Malone"/>
    <n v="39"/>
    <x v="1"/>
    <x v="0"/>
    <x v="3"/>
    <s v="AB-"/>
    <x v="5"/>
    <x v="34"/>
    <s v="Jeffery Moore"/>
    <s v="Kirby Group"/>
    <x v="3"/>
    <n v="49965.230080000001"/>
    <n v="296"/>
    <x v="1"/>
    <d v="2020-01-02T00:00:00"/>
    <n v="23"/>
    <s v="Paracetamol"/>
    <x v="1"/>
  </r>
  <r>
    <s v="Jose Santiago"/>
    <n v="74"/>
    <x v="0"/>
    <x v="1"/>
    <x v="2"/>
    <s v="AB-"/>
    <x v="3"/>
    <x v="1094"/>
    <s v="Krystal Williams"/>
    <s v="Morales, Jackson and Wilson"/>
    <x v="1"/>
    <n v="4189.4275630000002"/>
    <n v="227"/>
    <x v="0"/>
    <d v="2020-03-02T00:00:00"/>
    <n v="6"/>
    <s v="Aspirin"/>
    <x v="1"/>
  </r>
  <r>
    <s v="Brian Cooper"/>
    <n v="55"/>
    <x v="1"/>
    <x v="1"/>
    <x v="1"/>
    <s v="AB-"/>
    <x v="3"/>
    <x v="293"/>
    <s v="Elizabeth Reed"/>
    <s v="Cunningham PLC"/>
    <x v="0"/>
    <n v="30227.382880000001"/>
    <n v="454"/>
    <x v="0"/>
    <d v="2021-05-08T00:00:00"/>
    <n v="2"/>
    <s v="Lipitor"/>
    <x v="0"/>
  </r>
  <r>
    <s v="Michele Mendoza"/>
    <n v="48"/>
    <x v="1"/>
    <x v="1"/>
    <x v="1"/>
    <s v="O-"/>
    <x v="5"/>
    <x v="452"/>
    <s v="Tracy Padilla"/>
    <s v="Russell-Williamson"/>
    <x v="2"/>
    <n v="42694.176370000001"/>
    <n v="285"/>
    <x v="1"/>
    <d v="2022-05-17T00:00:00"/>
    <n v="7"/>
    <s v="Lipitor"/>
    <x v="2"/>
  </r>
  <r>
    <s v="Courtney Martin"/>
    <n v="48"/>
    <x v="1"/>
    <x v="1"/>
    <x v="1"/>
    <s v="B-"/>
    <x v="0"/>
    <x v="971"/>
    <s v="David Gray"/>
    <s v="Alvarado-Pace"/>
    <x v="1"/>
    <n v="41676.568850000003"/>
    <n v="378"/>
    <x v="1"/>
    <d v="2022-10-20T00:00:00"/>
    <n v="26"/>
    <s v="Aspirin"/>
    <x v="0"/>
  </r>
  <r>
    <s v="Lori Woodard"/>
    <n v="36"/>
    <x v="1"/>
    <x v="1"/>
    <x v="1"/>
    <s v="B-"/>
    <x v="5"/>
    <x v="1357"/>
    <s v="Richard Aguilar"/>
    <s v="Anderson, Moore and Miller"/>
    <x v="4"/>
    <n v="77547.114149999994"/>
    <n v="285"/>
    <x v="0"/>
    <d v="2019-06-11T00:00:00"/>
    <n v="9"/>
    <s v="Lipitor"/>
    <x v="2"/>
  </r>
  <r>
    <s v="Jason Fox"/>
    <n v="49"/>
    <x v="1"/>
    <x v="1"/>
    <x v="1"/>
    <s v="AB+"/>
    <x v="3"/>
    <x v="157"/>
    <s v="Sarah Gray"/>
    <s v="Bowers and Sons"/>
    <x v="1"/>
    <n v="6936.1550989999996"/>
    <n v="350"/>
    <x v="2"/>
    <d v="2022-02-04T00:00:00"/>
    <n v="3"/>
    <s v="Paracetamol"/>
    <x v="0"/>
  </r>
  <r>
    <s v="Julia Jackson"/>
    <n v="58"/>
    <x v="1"/>
    <x v="1"/>
    <x v="1"/>
    <s v="A+"/>
    <x v="5"/>
    <x v="199"/>
    <s v="Elizabeth Potts"/>
    <s v="Hernandez-Roberts"/>
    <x v="2"/>
    <n v="19507.08611"/>
    <n v="232"/>
    <x v="0"/>
    <d v="2022-09-15T00:00:00"/>
    <n v="18"/>
    <s v="Lipitor"/>
    <x v="0"/>
  </r>
  <r>
    <s v="Sarah Lopez"/>
    <n v="42"/>
    <x v="1"/>
    <x v="0"/>
    <x v="3"/>
    <s v="O-"/>
    <x v="3"/>
    <x v="429"/>
    <s v="Mark Boyd"/>
    <s v="Garcia-Hayes"/>
    <x v="2"/>
    <n v="12912.82033"/>
    <n v="217"/>
    <x v="1"/>
    <d v="2019-03-19T00:00:00"/>
    <n v="20"/>
    <s v="Aspirin"/>
    <x v="0"/>
  </r>
  <r>
    <s v="Janice Ibarra"/>
    <n v="47"/>
    <x v="1"/>
    <x v="0"/>
    <x v="3"/>
    <s v="B-"/>
    <x v="5"/>
    <x v="501"/>
    <s v="Jeanette Oneal"/>
    <s v="Bailey, Robinson and Rodriguez"/>
    <x v="0"/>
    <n v="49909.789879999997"/>
    <n v="434"/>
    <x v="1"/>
    <d v="2020-05-23T00:00:00"/>
    <n v="1"/>
    <s v="Paracetamol"/>
    <x v="2"/>
  </r>
  <r>
    <s v="James Huff"/>
    <n v="73"/>
    <x v="0"/>
    <x v="1"/>
    <x v="2"/>
    <s v="AB+"/>
    <x v="5"/>
    <x v="223"/>
    <s v="Sarah Fox"/>
    <s v="Martinez LLC"/>
    <x v="4"/>
    <n v="16065.889510000001"/>
    <n v="108"/>
    <x v="1"/>
    <d v="2023-08-02T00:00:00"/>
    <n v="18"/>
    <s v="Lipitor"/>
    <x v="0"/>
  </r>
  <r>
    <s v="David Bailey"/>
    <n v="26"/>
    <x v="2"/>
    <x v="1"/>
    <x v="4"/>
    <s v="O+"/>
    <x v="3"/>
    <x v="442"/>
    <s v="Cody Knapp"/>
    <s v="Ortega Inc"/>
    <x v="3"/>
    <n v="25097.289479999999"/>
    <n v="361"/>
    <x v="2"/>
    <d v="2022-06-23T00:00:00"/>
    <n v="23"/>
    <s v="Penicillin"/>
    <x v="2"/>
  </r>
  <r>
    <s v="Julie Compton"/>
    <n v="26"/>
    <x v="2"/>
    <x v="0"/>
    <x v="5"/>
    <s v="AB-"/>
    <x v="3"/>
    <x v="198"/>
    <s v="Laura Erickson"/>
    <s v="Fowler and Sons"/>
    <x v="2"/>
    <n v="10499.20946"/>
    <n v="350"/>
    <x v="0"/>
    <d v="2021-06-10T00:00:00"/>
    <n v="17"/>
    <s v="Lipitor"/>
    <x v="2"/>
  </r>
  <r>
    <s v="Miss Cynthia Massey"/>
    <n v="79"/>
    <x v="0"/>
    <x v="1"/>
    <x v="2"/>
    <s v="B+"/>
    <x v="5"/>
    <x v="557"/>
    <s v="Joshua Butler"/>
    <s v="Russell, Murray and Baker"/>
    <x v="1"/>
    <n v="36277.333619999998"/>
    <n v="305"/>
    <x v="1"/>
    <d v="2023-03-27T00:00:00"/>
    <n v="18"/>
    <s v="Lipitor"/>
    <x v="1"/>
  </r>
  <r>
    <s v="Robert Franklin"/>
    <n v="58"/>
    <x v="1"/>
    <x v="1"/>
    <x v="1"/>
    <s v="B+"/>
    <x v="0"/>
    <x v="1495"/>
    <s v="Michael Wallace"/>
    <s v="Grant, Garcia and Kim"/>
    <x v="0"/>
    <n v="9014.9498459999995"/>
    <n v="392"/>
    <x v="1"/>
    <d v="2022-01-20T00:00:00"/>
    <n v="2"/>
    <s v="Penicillin"/>
    <x v="1"/>
  </r>
  <r>
    <s v="Evan Jimenez"/>
    <n v="31"/>
    <x v="2"/>
    <x v="1"/>
    <x v="4"/>
    <s v="B-"/>
    <x v="1"/>
    <x v="1014"/>
    <s v="Samantha Douglas"/>
    <s v="Chavez-Arroyo"/>
    <x v="3"/>
    <n v="36637.946909999999"/>
    <n v="409"/>
    <x v="2"/>
    <d v="2021-01-25T00:00:00"/>
    <n v="8"/>
    <s v="Ibuprofen"/>
    <x v="0"/>
  </r>
  <r>
    <s v="Michael Wilson"/>
    <n v="51"/>
    <x v="1"/>
    <x v="0"/>
    <x v="3"/>
    <s v="AB+"/>
    <x v="1"/>
    <x v="497"/>
    <s v="Derek Edwards"/>
    <s v="Gonzales, Miller and Ramirez"/>
    <x v="1"/>
    <n v="8523.9056710000004"/>
    <n v="123"/>
    <x v="1"/>
    <d v="2022-10-14T00:00:00"/>
    <n v="27"/>
    <s v="Aspirin"/>
    <x v="0"/>
  </r>
  <r>
    <s v="Gregory Carpenter"/>
    <n v="30"/>
    <x v="2"/>
    <x v="0"/>
    <x v="5"/>
    <s v="O-"/>
    <x v="1"/>
    <x v="1144"/>
    <s v="Sheryl David"/>
    <s v="Bradley, Smith and Tyler"/>
    <x v="3"/>
    <n v="5769.7718809999997"/>
    <n v="337"/>
    <x v="1"/>
    <d v="2020-01-13T00:00:00"/>
    <n v="29"/>
    <s v="Ibuprofen"/>
    <x v="2"/>
  </r>
  <r>
    <s v="Danielle Johnson"/>
    <n v="31"/>
    <x v="2"/>
    <x v="0"/>
    <x v="5"/>
    <s v="O-"/>
    <x v="0"/>
    <x v="1600"/>
    <s v="Jennifer Johnston"/>
    <s v="Wallace Ltd"/>
    <x v="3"/>
    <n v="49682.596259999998"/>
    <n v="275"/>
    <x v="2"/>
    <d v="2023-07-23T00:00:00"/>
    <n v="4"/>
    <s v="Lipitor"/>
    <x v="0"/>
  </r>
  <r>
    <s v="Hannah Solomon"/>
    <n v="24"/>
    <x v="2"/>
    <x v="0"/>
    <x v="5"/>
    <s v="A+"/>
    <x v="0"/>
    <x v="473"/>
    <s v="Jason Hays"/>
    <s v="Myers PLC"/>
    <x v="4"/>
    <n v="44005.201840000002"/>
    <n v="339"/>
    <x v="2"/>
    <d v="2022-05-19T00:00:00"/>
    <n v="29"/>
    <s v="Paracetamol"/>
    <x v="1"/>
  </r>
  <r>
    <s v="Valerie Williams"/>
    <n v="74"/>
    <x v="0"/>
    <x v="0"/>
    <x v="0"/>
    <s v="O+"/>
    <x v="3"/>
    <x v="1188"/>
    <s v="Nichole Short"/>
    <s v="Franklin LLC"/>
    <x v="0"/>
    <n v="4155.3568349999996"/>
    <n v="198"/>
    <x v="1"/>
    <d v="2018-12-28T00:00:00"/>
    <n v="1"/>
    <s v="Paracetamol"/>
    <x v="0"/>
  </r>
  <r>
    <s v="Justin Bennett"/>
    <n v="42"/>
    <x v="1"/>
    <x v="1"/>
    <x v="1"/>
    <s v="O+"/>
    <x v="2"/>
    <x v="303"/>
    <s v="Theresa Morse"/>
    <s v="Koch-Maxwell"/>
    <x v="0"/>
    <n v="20168.917150000001"/>
    <n v="473"/>
    <x v="0"/>
    <d v="2023-07-05T00:00:00"/>
    <n v="6"/>
    <s v="Penicillin"/>
    <x v="0"/>
  </r>
  <r>
    <s v="Anna Martin"/>
    <n v="52"/>
    <x v="1"/>
    <x v="1"/>
    <x v="1"/>
    <s v="A-"/>
    <x v="2"/>
    <x v="752"/>
    <s v="Whitney Turner"/>
    <s v="Williams-Herrera"/>
    <x v="4"/>
    <n v="10830.326789999999"/>
    <n v="484"/>
    <x v="2"/>
    <d v="2022-04-04T00:00:00"/>
    <n v="16"/>
    <s v="Ibuprofen"/>
    <x v="2"/>
  </r>
  <r>
    <s v="Gary Cook"/>
    <n v="79"/>
    <x v="0"/>
    <x v="0"/>
    <x v="0"/>
    <s v="A-"/>
    <x v="2"/>
    <x v="1590"/>
    <s v="James Charles"/>
    <s v="Cook-Kirby"/>
    <x v="0"/>
    <n v="22210.85"/>
    <n v="124"/>
    <x v="0"/>
    <d v="2022-10-12T00:00:00"/>
    <n v="8"/>
    <s v="Aspirin"/>
    <x v="2"/>
  </r>
  <r>
    <s v="Kenneth Rivers"/>
    <n v="67"/>
    <x v="0"/>
    <x v="0"/>
    <x v="0"/>
    <s v="O-"/>
    <x v="0"/>
    <x v="668"/>
    <s v="Amanda Moreno"/>
    <s v="Mays, Jones and Scott"/>
    <x v="0"/>
    <n v="33874.032169999999"/>
    <n v="498"/>
    <x v="1"/>
    <d v="2019-03-24T00:00:00"/>
    <n v="13"/>
    <s v="Penicillin"/>
    <x v="1"/>
  </r>
  <r>
    <s v="Amy Nichols"/>
    <n v="30"/>
    <x v="2"/>
    <x v="1"/>
    <x v="4"/>
    <s v="O-"/>
    <x v="1"/>
    <x v="286"/>
    <s v="Doris Rodriguez"/>
    <s v="Castillo-Morris"/>
    <x v="2"/>
    <n v="20228.717769999999"/>
    <n v="255"/>
    <x v="1"/>
    <d v="2023-07-17T00:00:00"/>
    <n v="7"/>
    <s v="Penicillin"/>
    <x v="0"/>
  </r>
  <r>
    <s v="Sandra Johnson"/>
    <n v="41"/>
    <x v="1"/>
    <x v="1"/>
    <x v="1"/>
    <s v="B+"/>
    <x v="2"/>
    <x v="520"/>
    <s v="Raymond Bailey"/>
    <s v="Woods Inc"/>
    <x v="3"/>
    <n v="18558.399219999999"/>
    <n v="104"/>
    <x v="0"/>
    <d v="2019-07-16T00:00:00"/>
    <n v="2"/>
    <s v="Penicillin"/>
    <x v="2"/>
  </r>
  <r>
    <s v="Austin Oneal"/>
    <n v="73"/>
    <x v="0"/>
    <x v="0"/>
    <x v="0"/>
    <s v="O-"/>
    <x v="2"/>
    <x v="1129"/>
    <s v="Mark Kirby"/>
    <s v="Marquez, White and Palmer"/>
    <x v="0"/>
    <n v="21289.230810000001"/>
    <n v="438"/>
    <x v="2"/>
    <d v="2021-10-15T00:00:00"/>
    <n v="17"/>
    <s v="Aspirin"/>
    <x v="1"/>
  </r>
  <r>
    <s v="Elizabeth Mcintyre"/>
    <n v="56"/>
    <x v="1"/>
    <x v="1"/>
    <x v="1"/>
    <s v="O+"/>
    <x v="1"/>
    <x v="1116"/>
    <s v="Victor Anderson"/>
    <s v="Dennis Inc"/>
    <x v="1"/>
    <n v="13673.149289999999"/>
    <n v="180"/>
    <x v="2"/>
    <d v="2021-12-14T00:00:00"/>
    <n v="9"/>
    <s v="Penicillin"/>
    <x v="0"/>
  </r>
  <r>
    <s v="Justin Bean"/>
    <n v="66"/>
    <x v="0"/>
    <x v="1"/>
    <x v="2"/>
    <s v="O-"/>
    <x v="3"/>
    <x v="35"/>
    <s v="Matthew Miller"/>
    <s v="Harris, Jones and Ford"/>
    <x v="0"/>
    <n v="15343.300219999999"/>
    <n v="214"/>
    <x v="0"/>
    <d v="2019-11-19T00:00:00"/>
    <n v="7"/>
    <s v="Penicillin"/>
    <x v="0"/>
  </r>
  <r>
    <s v="Michael Chavez"/>
    <n v="63"/>
    <x v="0"/>
    <x v="0"/>
    <x v="0"/>
    <s v="A-"/>
    <x v="4"/>
    <x v="961"/>
    <s v="Christopher Cross"/>
    <s v="Pratt-Moreno"/>
    <x v="0"/>
    <n v="27492.161629999999"/>
    <n v="444"/>
    <x v="2"/>
    <d v="2019-05-27T00:00:00"/>
    <n v="14"/>
    <s v="Aspirin"/>
    <x v="2"/>
  </r>
  <r>
    <s v="Mitchell Ruiz"/>
    <n v="19"/>
    <x v="2"/>
    <x v="1"/>
    <x v="4"/>
    <s v="AB-"/>
    <x v="1"/>
    <x v="1168"/>
    <s v="Andrew Johnson IV"/>
    <s v="Garcia PLC"/>
    <x v="2"/>
    <n v="28759.65366"/>
    <n v="121"/>
    <x v="2"/>
    <d v="2021-09-19T00:00:00"/>
    <n v="2"/>
    <s v="Penicillin"/>
    <x v="0"/>
  </r>
  <r>
    <s v="Amanda Peterson"/>
    <n v="75"/>
    <x v="0"/>
    <x v="0"/>
    <x v="0"/>
    <s v="A+"/>
    <x v="0"/>
    <x v="600"/>
    <s v="Michael Miller"/>
    <s v="Smith Ltd"/>
    <x v="0"/>
    <n v="15410.291660000001"/>
    <n v="325"/>
    <x v="1"/>
    <d v="2022-07-06T00:00:00"/>
    <n v="23"/>
    <s v="Aspirin"/>
    <x v="0"/>
  </r>
  <r>
    <s v="Michael Smith"/>
    <n v="55"/>
    <x v="1"/>
    <x v="1"/>
    <x v="1"/>
    <s v="AB-"/>
    <x v="5"/>
    <x v="1160"/>
    <s v="Rick Ruiz"/>
    <s v="Smith Ltd"/>
    <x v="2"/>
    <n v="7505.7364719999996"/>
    <n v="482"/>
    <x v="1"/>
    <d v="2020-06-09T00:00:00"/>
    <n v="11"/>
    <s v="Lipitor"/>
    <x v="2"/>
  </r>
  <r>
    <s v="Bonnie Brooks"/>
    <n v="49"/>
    <x v="1"/>
    <x v="1"/>
    <x v="1"/>
    <s v="AB-"/>
    <x v="2"/>
    <x v="601"/>
    <s v="Brian Phillips"/>
    <s v="Gonzales, Baldwin and Parker"/>
    <x v="0"/>
    <n v="13884.046770000001"/>
    <n v="156"/>
    <x v="0"/>
    <d v="2021-08-12T00:00:00"/>
    <n v="1"/>
    <s v="Paracetamol"/>
    <x v="0"/>
  </r>
  <r>
    <s v="Andrew Miller"/>
    <n v="72"/>
    <x v="0"/>
    <x v="0"/>
    <x v="0"/>
    <s v="A-"/>
    <x v="2"/>
    <x v="441"/>
    <s v="Daniel Bernard"/>
    <s v="Lawson-Sutton"/>
    <x v="0"/>
    <n v="9731.3002749999996"/>
    <n v="334"/>
    <x v="0"/>
    <d v="2021-11-04T00:00:00"/>
    <n v="5"/>
    <s v="Ibuprofen"/>
    <x v="1"/>
  </r>
  <r>
    <s v="Anna Rubio"/>
    <n v="59"/>
    <x v="1"/>
    <x v="0"/>
    <x v="3"/>
    <s v="AB-"/>
    <x v="0"/>
    <x v="662"/>
    <s v="Michele Mitchell"/>
    <s v="Richardson, Steele and Hernandez"/>
    <x v="3"/>
    <n v="54181.518960000001"/>
    <n v="338"/>
    <x v="2"/>
    <d v="2019-01-26T00:00:00"/>
    <n v="5"/>
    <s v="Paracetamol"/>
    <x v="1"/>
  </r>
  <r>
    <s v="Nicole Daugherty"/>
    <n v="72"/>
    <x v="0"/>
    <x v="0"/>
    <x v="0"/>
    <s v="A-"/>
    <x v="2"/>
    <x v="180"/>
    <s v="Lisa Russell"/>
    <s v="Ellis, Miller and Duncan"/>
    <x v="0"/>
    <n v="22227.205160000001"/>
    <n v="103"/>
    <x v="2"/>
    <d v="2022-10-31T00:00:00"/>
    <n v="6"/>
    <s v="Lipitor"/>
    <x v="2"/>
  </r>
  <r>
    <s v="Desiree Williams"/>
    <n v="65"/>
    <x v="0"/>
    <x v="0"/>
    <x v="0"/>
    <s v="O+"/>
    <x v="2"/>
    <x v="516"/>
    <s v="Jennifer Martin"/>
    <s v="Douglas, Long and Scott"/>
    <x v="0"/>
    <n v="9131.4199200000003"/>
    <n v="334"/>
    <x v="0"/>
    <d v="2022-11-16T00:00:00"/>
    <n v="17"/>
    <s v="Aspirin"/>
    <x v="2"/>
  </r>
  <r>
    <s v="Dustin Davis"/>
    <n v="63"/>
    <x v="0"/>
    <x v="1"/>
    <x v="2"/>
    <s v="O+"/>
    <x v="5"/>
    <x v="1245"/>
    <s v="Tracy Rasmussen"/>
    <s v="Fisher-Dyer"/>
    <x v="0"/>
    <n v="23372.469249999998"/>
    <n v="465"/>
    <x v="1"/>
    <d v="2020-12-29T00:00:00"/>
    <n v="29"/>
    <s v="Ibuprofen"/>
    <x v="1"/>
  </r>
  <r>
    <s v="Tracy Smith"/>
    <n v="36"/>
    <x v="1"/>
    <x v="0"/>
    <x v="3"/>
    <s v="O+"/>
    <x v="1"/>
    <x v="620"/>
    <s v="Mark Frazier"/>
    <s v="Miller, Murphy and Cain"/>
    <x v="0"/>
    <n v="1323.195915"/>
    <n v="499"/>
    <x v="2"/>
    <d v="2019-07-25T00:00:00"/>
    <n v="21"/>
    <s v="Lipitor"/>
    <x v="1"/>
  </r>
  <r>
    <s v="Michelle Hawkins"/>
    <n v="64"/>
    <x v="0"/>
    <x v="0"/>
    <x v="0"/>
    <s v="AB-"/>
    <x v="2"/>
    <x v="1302"/>
    <s v="William Randolph"/>
    <s v="Caldwell PLC"/>
    <x v="0"/>
    <n v="22315.586090000001"/>
    <n v="241"/>
    <x v="2"/>
    <d v="2022-07-11T00:00:00"/>
    <n v="19"/>
    <s v="Aspirin"/>
    <x v="2"/>
  </r>
  <r>
    <s v="Joseph Daniels"/>
    <n v="19"/>
    <x v="2"/>
    <x v="1"/>
    <x v="4"/>
    <s v="A-"/>
    <x v="4"/>
    <x v="716"/>
    <s v="Stephen Melton"/>
    <s v="Hopkins LLC"/>
    <x v="3"/>
    <n v="26920.617610000001"/>
    <n v="394"/>
    <x v="0"/>
    <d v="2020-04-22T00:00:00"/>
    <n v="12"/>
    <s v="Penicillin"/>
    <x v="0"/>
  </r>
  <r>
    <s v="Rodney Zimmerman"/>
    <n v="47"/>
    <x v="1"/>
    <x v="1"/>
    <x v="1"/>
    <s v="AB+"/>
    <x v="4"/>
    <x v="1506"/>
    <s v="Kayla Lawson"/>
    <s v="Quinn Ltd"/>
    <x v="1"/>
    <n v="3078.4929529999999"/>
    <n v="101"/>
    <x v="0"/>
    <d v="2019-05-21T00:00:00"/>
    <n v="15"/>
    <s v="Lipitor"/>
    <x v="1"/>
  </r>
  <r>
    <s v="Amanda Chase"/>
    <n v="76"/>
    <x v="0"/>
    <x v="1"/>
    <x v="2"/>
    <s v="AB-"/>
    <x v="1"/>
    <x v="640"/>
    <s v="Phillip Miller"/>
    <s v="Sanchez, Henry and Santos"/>
    <x v="0"/>
    <n v="31225.615570000002"/>
    <n v="398"/>
    <x v="1"/>
    <d v="2020-05-20T00:00:00"/>
    <n v="8"/>
    <s v="Lipitor"/>
    <x v="2"/>
  </r>
  <r>
    <s v="Joy Jones"/>
    <n v="44"/>
    <x v="1"/>
    <x v="0"/>
    <x v="3"/>
    <s v="B-"/>
    <x v="1"/>
    <x v="463"/>
    <s v="Heather Bass"/>
    <s v="Ortiz PLC"/>
    <x v="0"/>
    <n v="42074.230060000002"/>
    <n v="234"/>
    <x v="2"/>
    <d v="2021-10-04T00:00:00"/>
    <n v="14"/>
    <s v="Aspirin"/>
    <x v="0"/>
  </r>
  <r>
    <s v="Elizabeth Ponce"/>
    <n v="29"/>
    <x v="2"/>
    <x v="0"/>
    <x v="5"/>
    <s v="B+"/>
    <x v="4"/>
    <x v="345"/>
    <s v="Carrie Johnson"/>
    <s v="Ayers Ltd"/>
    <x v="2"/>
    <n v="28514.282139999999"/>
    <n v="251"/>
    <x v="0"/>
    <d v="2020-11-02T00:00:00"/>
    <n v="17"/>
    <s v="Paracetamol"/>
    <x v="1"/>
  </r>
  <r>
    <s v="Todd Peck"/>
    <n v="35"/>
    <x v="1"/>
    <x v="1"/>
    <x v="1"/>
    <s v="B+"/>
    <x v="1"/>
    <x v="299"/>
    <s v="Taylor Brooks"/>
    <s v="Smith-Baldwin"/>
    <x v="4"/>
    <n v="16134.14632"/>
    <n v="142"/>
    <x v="2"/>
    <d v="2018-12-19T00:00:00"/>
    <n v="24"/>
    <s v="Aspirin"/>
    <x v="1"/>
  </r>
  <r>
    <s v="Caitlyn Fisher"/>
    <n v="65"/>
    <x v="0"/>
    <x v="1"/>
    <x v="2"/>
    <s v="AB-"/>
    <x v="3"/>
    <x v="711"/>
    <s v="Pamela Crawford"/>
    <s v="Parker and Sons"/>
    <x v="0"/>
    <n v="19959.223989999999"/>
    <n v="117"/>
    <x v="0"/>
    <d v="2019-09-13T00:00:00"/>
    <n v="1"/>
    <s v="Paracetamol"/>
    <x v="2"/>
  </r>
  <r>
    <s v="Kevin Watson"/>
    <n v="42"/>
    <x v="1"/>
    <x v="0"/>
    <x v="3"/>
    <s v="AB+"/>
    <x v="2"/>
    <x v="1062"/>
    <s v="Judy Turner"/>
    <s v="Bradshaw Inc"/>
    <x v="1"/>
    <n v="15201.338449999999"/>
    <n v="178"/>
    <x v="0"/>
    <d v="2023-06-10T00:00:00"/>
    <n v="20"/>
    <s v="Penicillin"/>
    <x v="2"/>
  </r>
  <r>
    <s v="Shawn Brooks"/>
    <n v="18"/>
    <x v="2"/>
    <x v="0"/>
    <x v="5"/>
    <s v="O-"/>
    <x v="4"/>
    <x v="598"/>
    <s v="Robert Christian"/>
    <s v="Curry, Bishop and Carter"/>
    <x v="1"/>
    <n v="23647.8439"/>
    <n v="392"/>
    <x v="1"/>
    <d v="2020-12-28T00:00:00"/>
    <n v="13"/>
    <s v="Ibuprofen"/>
    <x v="0"/>
  </r>
  <r>
    <s v="Joel Moore"/>
    <n v="66"/>
    <x v="0"/>
    <x v="0"/>
    <x v="0"/>
    <s v="B+"/>
    <x v="3"/>
    <x v="1013"/>
    <s v="Charles Anderson"/>
    <s v="Carpenter, Hill and Nash"/>
    <x v="0"/>
    <n v="16372.45508"/>
    <n v="244"/>
    <x v="0"/>
    <d v="2019-07-14T00:00:00"/>
    <n v="22"/>
    <s v="Ibuprofen"/>
    <x v="0"/>
  </r>
  <r>
    <s v="Kathryn West"/>
    <n v="19"/>
    <x v="2"/>
    <x v="1"/>
    <x v="4"/>
    <s v="A-"/>
    <x v="1"/>
    <x v="1283"/>
    <s v="Tara Hernandez"/>
    <s v="Nguyen PLC"/>
    <x v="4"/>
    <n v="16434.21891"/>
    <n v="130"/>
    <x v="2"/>
    <d v="2021-09-06T00:00:00"/>
    <n v="24"/>
    <s v="Aspirin"/>
    <x v="1"/>
  </r>
  <r>
    <s v="Nathan Holloway"/>
    <n v="48"/>
    <x v="1"/>
    <x v="0"/>
    <x v="3"/>
    <s v="AB-"/>
    <x v="0"/>
    <x v="734"/>
    <s v="Mark Price"/>
    <s v="Clark and Sons"/>
    <x v="3"/>
    <n v="35404.843079999999"/>
    <n v="102"/>
    <x v="2"/>
    <d v="2020-07-29T00:00:00"/>
    <n v="17"/>
    <s v="Ibuprofen"/>
    <x v="2"/>
  </r>
  <r>
    <s v="Autumn Cardenas"/>
    <n v="71"/>
    <x v="0"/>
    <x v="1"/>
    <x v="2"/>
    <s v="B-"/>
    <x v="3"/>
    <x v="163"/>
    <s v="Raymond Robinson"/>
    <s v="Nunez and Sons"/>
    <x v="0"/>
    <n v="16550.299480000001"/>
    <n v="484"/>
    <x v="0"/>
    <d v="2020-12-26T00:00:00"/>
    <n v="13"/>
    <s v="Paracetamol"/>
    <x v="0"/>
  </r>
  <r>
    <s v="Lisa Long"/>
    <n v="78"/>
    <x v="0"/>
    <x v="0"/>
    <x v="0"/>
    <s v="A+"/>
    <x v="4"/>
    <x v="756"/>
    <s v="Austin Sanchez"/>
    <s v="Casey, Hooper and Fernandez"/>
    <x v="0"/>
    <n v="5577.2955709999997"/>
    <n v="150"/>
    <x v="1"/>
    <d v="2020-09-04T00:00:00"/>
    <n v="25"/>
    <s v="Penicillin"/>
    <x v="0"/>
  </r>
  <r>
    <s v="Joseph Mendoza"/>
    <n v="60"/>
    <x v="0"/>
    <x v="0"/>
    <x v="0"/>
    <s v="AB+"/>
    <x v="3"/>
    <x v="195"/>
    <s v="Jacqueline Welch"/>
    <s v="Long LLC"/>
    <x v="0"/>
    <n v="4315.7638319999996"/>
    <n v="410"/>
    <x v="0"/>
    <d v="2022-08-17T00:00:00"/>
    <n v="5"/>
    <s v="Ibuprofen"/>
    <x v="0"/>
  </r>
  <r>
    <s v="Jennifer Moran"/>
    <n v="68"/>
    <x v="0"/>
    <x v="1"/>
    <x v="2"/>
    <s v="A-"/>
    <x v="0"/>
    <x v="1667"/>
    <s v="Briana Wallace"/>
    <s v="Jones and Sons"/>
    <x v="0"/>
    <n v="32005.843870000001"/>
    <n v="211"/>
    <x v="2"/>
    <d v="2021-07-02T00:00:00"/>
    <n v="3"/>
    <s v="Penicillin"/>
    <x v="0"/>
  </r>
  <r>
    <s v="Richard Johnson"/>
    <n v="61"/>
    <x v="0"/>
    <x v="1"/>
    <x v="2"/>
    <s v="AB+"/>
    <x v="5"/>
    <x v="537"/>
    <s v="Christopher Wheeler"/>
    <s v="Lopez, Mclaughlin and Gordon"/>
    <x v="0"/>
    <n v="47993.999880000003"/>
    <n v="374"/>
    <x v="1"/>
    <d v="2022-07-26T00:00:00"/>
    <n v="15"/>
    <s v="Penicillin"/>
    <x v="2"/>
  </r>
  <r>
    <s v="Edgar Compton"/>
    <n v="63"/>
    <x v="0"/>
    <x v="0"/>
    <x v="0"/>
    <s v="AB-"/>
    <x v="0"/>
    <x v="1674"/>
    <s v="Michael Buck"/>
    <s v="Thompson-Phelps"/>
    <x v="0"/>
    <n v="4943.1212189999997"/>
    <n v="361"/>
    <x v="2"/>
    <d v="2022-10-22T00:00:00"/>
    <n v="15"/>
    <s v="Lipitor"/>
    <x v="2"/>
  </r>
  <r>
    <s v="Paul Parker"/>
    <n v="34"/>
    <x v="2"/>
    <x v="0"/>
    <x v="5"/>
    <s v="A+"/>
    <x v="3"/>
    <x v="308"/>
    <s v="Tommy Mills"/>
    <s v="Harrison, Weaver and Cherry"/>
    <x v="2"/>
    <n v="32027.243880000002"/>
    <n v="319"/>
    <x v="0"/>
    <d v="2021-02-17T00:00:00"/>
    <n v="13"/>
    <s v="Aspirin"/>
    <x v="2"/>
  </r>
  <r>
    <s v="Kevin King MD"/>
    <n v="81"/>
    <x v="0"/>
    <x v="0"/>
    <x v="0"/>
    <s v="B+"/>
    <x v="0"/>
    <x v="1470"/>
    <s v="James Marks"/>
    <s v="Haley-Cook"/>
    <x v="0"/>
    <n v="38536.665229999999"/>
    <n v="194"/>
    <x v="2"/>
    <d v="2021-07-17T00:00:00"/>
    <n v="21"/>
    <s v="Aspirin"/>
    <x v="0"/>
  </r>
  <r>
    <s v="Justin Davis"/>
    <n v="62"/>
    <x v="0"/>
    <x v="0"/>
    <x v="0"/>
    <s v="AB+"/>
    <x v="2"/>
    <x v="197"/>
    <s v="Kathleen Potts"/>
    <s v="Smith Ltd"/>
    <x v="0"/>
    <n v="20900.5399"/>
    <n v="222"/>
    <x v="2"/>
    <d v="2019-05-25T00:00:00"/>
    <n v="13"/>
    <s v="Paracetamol"/>
    <x v="0"/>
  </r>
  <r>
    <s v="Deborah Salazar"/>
    <n v="22"/>
    <x v="2"/>
    <x v="0"/>
    <x v="5"/>
    <s v="A+"/>
    <x v="3"/>
    <x v="758"/>
    <s v="Trevor Yang"/>
    <s v="Santos-Ingram"/>
    <x v="3"/>
    <n v="32016.948069999999"/>
    <n v="280"/>
    <x v="0"/>
    <d v="2022-08-15T00:00:00"/>
    <n v="1"/>
    <s v="Paracetamol"/>
    <x v="1"/>
  </r>
  <r>
    <s v="Mrs. Tricia Porter"/>
    <n v="36"/>
    <x v="1"/>
    <x v="1"/>
    <x v="1"/>
    <s v="AB+"/>
    <x v="3"/>
    <x v="20"/>
    <s v="Evelyn Cummings"/>
    <s v="Scott PLC"/>
    <x v="3"/>
    <n v="31530.503909999999"/>
    <n v="133"/>
    <x v="0"/>
    <d v="2023-03-08T00:00:00"/>
    <n v="11"/>
    <s v="Lipitor"/>
    <x v="1"/>
  </r>
  <r>
    <s v="Ronald Deleon"/>
    <n v="69"/>
    <x v="0"/>
    <x v="1"/>
    <x v="2"/>
    <s v="O+"/>
    <x v="1"/>
    <x v="565"/>
    <s v="Kayla Jimenez"/>
    <s v="Wang, Lee and Mahoney"/>
    <x v="0"/>
    <n v="23225.873230000001"/>
    <n v="447"/>
    <x v="2"/>
    <d v="2020-06-29T00:00:00"/>
    <n v="7"/>
    <s v="Paracetamol"/>
    <x v="2"/>
  </r>
  <r>
    <s v="Chase Cooke"/>
    <n v="43"/>
    <x v="1"/>
    <x v="1"/>
    <x v="1"/>
    <s v="A-"/>
    <x v="4"/>
    <x v="1364"/>
    <s v="Kimberly Sanchez"/>
    <s v="Holmes, Gray and Johnson"/>
    <x v="4"/>
    <n v="6989.3813360000004"/>
    <n v="274"/>
    <x v="0"/>
    <d v="2019-02-26T00:00:00"/>
    <n v="18"/>
    <s v="Paracetamol"/>
    <x v="2"/>
  </r>
  <r>
    <s v="Larry Barnes"/>
    <n v="68"/>
    <x v="0"/>
    <x v="1"/>
    <x v="2"/>
    <s v="O-"/>
    <x v="4"/>
    <x v="646"/>
    <s v="Samantha Moore"/>
    <s v="Andrews, Kim and Church"/>
    <x v="0"/>
    <n v="17294.88466"/>
    <n v="409"/>
    <x v="0"/>
    <d v="2022-09-26T00:00:00"/>
    <n v="5"/>
    <s v="Paracetamol"/>
    <x v="0"/>
  </r>
  <r>
    <s v="Derrick Hoffman"/>
    <n v="81"/>
    <x v="0"/>
    <x v="1"/>
    <x v="2"/>
    <s v="AB+"/>
    <x v="2"/>
    <x v="103"/>
    <s v="Erika Wang"/>
    <s v="Case, Santiago and Smith"/>
    <x v="0"/>
    <n v="4903.7045790000002"/>
    <n v="427"/>
    <x v="0"/>
    <d v="2020-02-19T00:00:00"/>
    <n v="3"/>
    <s v="Paracetamol"/>
    <x v="2"/>
  </r>
  <r>
    <s v="Anthony Burton"/>
    <n v="53"/>
    <x v="1"/>
    <x v="0"/>
    <x v="3"/>
    <s v="AB+"/>
    <x v="5"/>
    <x v="1675"/>
    <s v="Alisha James"/>
    <s v="Hernandez Ltd"/>
    <x v="0"/>
    <n v="1957.0600440000001"/>
    <n v="444"/>
    <x v="0"/>
    <d v="2023-03-29T00:00:00"/>
    <n v="21"/>
    <s v="Lipitor"/>
    <x v="2"/>
  </r>
  <r>
    <s v="Tammy Lopez"/>
    <n v="82"/>
    <x v="0"/>
    <x v="1"/>
    <x v="2"/>
    <s v="O+"/>
    <x v="5"/>
    <x v="107"/>
    <s v="Dylan Nguyen"/>
    <s v="Mcdaniel, Ayers and Gentry"/>
    <x v="0"/>
    <n v="61617.967900000003"/>
    <n v="241"/>
    <x v="1"/>
    <d v="2023-06-01T00:00:00"/>
    <n v="7"/>
    <s v="Aspirin"/>
    <x v="1"/>
  </r>
  <r>
    <s v="James Garner"/>
    <n v="75"/>
    <x v="0"/>
    <x v="0"/>
    <x v="0"/>
    <s v="B+"/>
    <x v="0"/>
    <x v="643"/>
    <s v="Carol George"/>
    <s v="Perkins-Rodriguez"/>
    <x v="0"/>
    <n v="35999.003109999998"/>
    <n v="445"/>
    <x v="2"/>
    <d v="2019-09-16T00:00:00"/>
    <n v="2"/>
    <s v="Ibuprofen"/>
    <x v="1"/>
  </r>
  <r>
    <s v="Jeremy Johnson"/>
    <n v="19"/>
    <x v="2"/>
    <x v="1"/>
    <x v="4"/>
    <s v="AB-"/>
    <x v="4"/>
    <x v="1232"/>
    <s v="Allen Chen"/>
    <s v="Mason and Sons"/>
    <x v="2"/>
    <n v="18860.599119999999"/>
    <n v="404"/>
    <x v="2"/>
    <d v="2022-12-13T00:00:00"/>
    <n v="11"/>
    <s v="Penicillin"/>
    <x v="2"/>
  </r>
  <r>
    <s v="Alexandria Lewis"/>
    <n v="42"/>
    <x v="1"/>
    <x v="0"/>
    <x v="3"/>
    <s v="A+"/>
    <x v="4"/>
    <x v="1058"/>
    <s v="Michael Gonzalez"/>
    <s v="Ellison-Holmes"/>
    <x v="4"/>
    <n v="22046.70521"/>
    <n v="455"/>
    <x v="2"/>
    <d v="2020-02-26T00:00:00"/>
    <n v="8"/>
    <s v="Penicillin"/>
    <x v="2"/>
  </r>
  <r>
    <s v="Regina Vargas"/>
    <n v="42"/>
    <x v="1"/>
    <x v="0"/>
    <x v="3"/>
    <s v="O-"/>
    <x v="1"/>
    <x v="872"/>
    <s v="Scott Green"/>
    <s v="Cox Inc"/>
    <x v="3"/>
    <n v="11183.222180000001"/>
    <n v="230"/>
    <x v="2"/>
    <d v="2021-08-13T00:00:00"/>
    <n v="11"/>
    <s v="Aspirin"/>
    <x v="0"/>
  </r>
  <r>
    <s v="Brian Black"/>
    <n v="20"/>
    <x v="2"/>
    <x v="0"/>
    <x v="5"/>
    <s v="AB-"/>
    <x v="3"/>
    <x v="1242"/>
    <s v="Christy Marshall"/>
    <s v="Cox-Wright"/>
    <x v="4"/>
    <n v="25868.008860000002"/>
    <n v="290"/>
    <x v="0"/>
    <d v="2020-05-07T00:00:00"/>
    <n v="16"/>
    <s v="Lipitor"/>
    <x v="2"/>
  </r>
  <r>
    <s v="Sarah Medina MD"/>
    <n v="64"/>
    <x v="0"/>
    <x v="0"/>
    <x v="0"/>
    <s v="A-"/>
    <x v="5"/>
    <x v="385"/>
    <s v="Kaitlyn Garcia"/>
    <s v="Bailey PLC"/>
    <x v="2"/>
    <n v="19746.331740000001"/>
    <n v="132"/>
    <x v="0"/>
    <d v="2019-07-27T00:00:00"/>
    <n v="1"/>
    <s v="Lipitor"/>
    <x v="0"/>
  </r>
  <r>
    <s v="Nathaniel Fuller"/>
    <n v="20"/>
    <x v="2"/>
    <x v="1"/>
    <x v="4"/>
    <s v="AB+"/>
    <x v="2"/>
    <x v="1461"/>
    <s v="Heather Fletcher"/>
    <s v="Dodson LLC"/>
    <x v="2"/>
    <n v="23083.438020000001"/>
    <n v="342"/>
    <x v="1"/>
    <d v="2020-01-10T00:00:00"/>
    <n v="13"/>
    <s v="Ibuprofen"/>
    <x v="2"/>
  </r>
  <r>
    <s v="John Williams"/>
    <n v="54"/>
    <x v="1"/>
    <x v="1"/>
    <x v="1"/>
    <s v="O+"/>
    <x v="4"/>
    <x v="207"/>
    <s v="Jimmy Hughes"/>
    <s v="Abbott Inc"/>
    <x v="3"/>
    <n v="22250.78169"/>
    <n v="289"/>
    <x v="1"/>
    <d v="2022-08-15T00:00:00"/>
    <n v="4"/>
    <s v="Aspirin"/>
    <x v="2"/>
  </r>
  <r>
    <s v="Nicole Morris"/>
    <n v="74"/>
    <x v="0"/>
    <x v="0"/>
    <x v="0"/>
    <s v="A+"/>
    <x v="4"/>
    <x v="461"/>
    <s v="Kristen Bernard"/>
    <s v="Sanchez, Cooke and Strickland"/>
    <x v="1"/>
    <n v="7829.3388889999997"/>
    <n v="394"/>
    <x v="1"/>
    <d v="2021-04-06T00:00:00"/>
    <n v="22"/>
    <s v="Aspirin"/>
    <x v="0"/>
  </r>
  <r>
    <s v="Keith Lindsey"/>
    <n v="59"/>
    <x v="1"/>
    <x v="0"/>
    <x v="3"/>
    <s v="A-"/>
    <x v="1"/>
    <x v="1222"/>
    <s v="Charles Anderson"/>
    <s v="Hill LLC"/>
    <x v="2"/>
    <n v="20093.692340000001"/>
    <n v="334"/>
    <x v="2"/>
    <d v="2023-04-06T00:00:00"/>
    <n v="7"/>
    <s v="Penicillin"/>
    <x v="0"/>
  </r>
  <r>
    <s v="Willie White"/>
    <n v="71"/>
    <x v="0"/>
    <x v="1"/>
    <x v="2"/>
    <s v="B-"/>
    <x v="1"/>
    <x v="55"/>
    <s v="Jacob Rose"/>
    <s v="Rose-Mckenzie"/>
    <x v="4"/>
    <n v="34435.107349999998"/>
    <n v="414"/>
    <x v="2"/>
    <d v="2021-12-30T00:00:00"/>
    <n v="2"/>
    <s v="Lipitor"/>
    <x v="1"/>
  </r>
  <r>
    <s v="Randy Anthony"/>
    <n v="30"/>
    <x v="2"/>
    <x v="0"/>
    <x v="5"/>
    <s v="O-"/>
    <x v="3"/>
    <x v="642"/>
    <s v="Denise Chavez"/>
    <s v="Sims PLC"/>
    <x v="4"/>
    <n v="21620.92699"/>
    <n v="204"/>
    <x v="0"/>
    <d v="2022-03-24T00:00:00"/>
    <n v="21"/>
    <s v="Lipitor"/>
    <x v="2"/>
  </r>
  <r>
    <s v="Louis Evans"/>
    <n v="31"/>
    <x v="2"/>
    <x v="1"/>
    <x v="4"/>
    <s v="A-"/>
    <x v="1"/>
    <x v="1105"/>
    <s v="Sharon Moon"/>
    <s v="Lewis and Sons"/>
    <x v="4"/>
    <n v="27360.577740000001"/>
    <n v="489"/>
    <x v="1"/>
    <d v="2020-05-08T00:00:00"/>
    <n v="25"/>
    <s v="Paracetamol"/>
    <x v="1"/>
  </r>
  <r>
    <s v="Rachel Smith"/>
    <n v="62"/>
    <x v="0"/>
    <x v="0"/>
    <x v="0"/>
    <s v="A-"/>
    <x v="2"/>
    <x v="1676"/>
    <s v="Jessica Wolf"/>
    <s v="Smith, Sanchez and Burns"/>
    <x v="4"/>
    <n v="17483.33754"/>
    <n v="491"/>
    <x v="2"/>
    <d v="2020-02-23T00:00:00"/>
    <n v="18"/>
    <s v="Ibuprofen"/>
    <x v="2"/>
  </r>
  <r>
    <s v="Justin Peterson"/>
    <n v="35"/>
    <x v="1"/>
    <x v="1"/>
    <x v="1"/>
    <s v="O-"/>
    <x v="4"/>
    <x v="715"/>
    <s v="Jennifer Murray"/>
    <s v="Gardner-Knox"/>
    <x v="2"/>
    <n v="8013.6136669999996"/>
    <n v="433"/>
    <x v="1"/>
    <d v="2020-09-08T00:00:00"/>
    <n v="27"/>
    <s v="Aspirin"/>
    <x v="0"/>
  </r>
  <r>
    <s v="Timothy Leon"/>
    <n v="50"/>
    <x v="1"/>
    <x v="0"/>
    <x v="3"/>
    <s v="B+"/>
    <x v="4"/>
    <x v="712"/>
    <s v="Anthony Howard"/>
    <s v="Morales-Stuart"/>
    <x v="1"/>
    <n v="6117.5081060000002"/>
    <n v="250"/>
    <x v="0"/>
    <d v="2022-11-02T00:00:00"/>
    <n v="20"/>
    <s v="Paracetamol"/>
    <x v="0"/>
  </r>
  <r>
    <s v="Joseph Adams"/>
    <n v="40"/>
    <x v="1"/>
    <x v="1"/>
    <x v="1"/>
    <s v="O+"/>
    <x v="4"/>
    <x v="1258"/>
    <s v="Michael Scott"/>
    <s v="Ballard, Garcia and Villegas"/>
    <x v="4"/>
    <n v="29283.954000000002"/>
    <n v="422"/>
    <x v="2"/>
    <d v="2022-06-24T00:00:00"/>
    <n v="29"/>
    <s v="Ibuprofen"/>
    <x v="2"/>
  </r>
  <r>
    <s v="Cory Clark"/>
    <n v="46"/>
    <x v="1"/>
    <x v="1"/>
    <x v="1"/>
    <s v="B+"/>
    <x v="4"/>
    <x v="156"/>
    <s v="Luis Holmes"/>
    <s v="Whitehead, Vasquez and Bray"/>
    <x v="4"/>
    <n v="4532.5089269999999"/>
    <n v="492"/>
    <x v="2"/>
    <d v="2020-05-27T00:00:00"/>
    <n v="28"/>
    <s v="Lipitor"/>
    <x v="1"/>
  </r>
  <r>
    <s v="Emily Campbell"/>
    <n v="18"/>
    <x v="2"/>
    <x v="1"/>
    <x v="4"/>
    <s v="AB-"/>
    <x v="4"/>
    <x v="855"/>
    <s v="Brian Morton"/>
    <s v="Rogers, Hodges and Weber"/>
    <x v="4"/>
    <n v="23294.683280000001"/>
    <n v="152"/>
    <x v="1"/>
    <d v="2020-12-20T00:00:00"/>
    <n v="27"/>
    <s v="Ibuprofen"/>
    <x v="1"/>
  </r>
  <r>
    <s v="Michael Thompson"/>
    <n v="66"/>
    <x v="0"/>
    <x v="0"/>
    <x v="0"/>
    <s v="A-"/>
    <x v="3"/>
    <x v="1163"/>
    <s v="Colleen Brown"/>
    <s v="Jacobs, Shah and Nixon"/>
    <x v="4"/>
    <n v="26512.017250000001"/>
    <n v="393"/>
    <x v="0"/>
    <d v="2022-01-13T00:00:00"/>
    <n v="17"/>
    <s v="Aspirin"/>
    <x v="1"/>
  </r>
  <r>
    <s v="Tara Murray"/>
    <n v="55"/>
    <x v="1"/>
    <x v="1"/>
    <x v="1"/>
    <s v="O+"/>
    <x v="4"/>
    <x v="1537"/>
    <s v="Tamara Stewart"/>
    <s v="Allen, Wilson and Carpenter"/>
    <x v="2"/>
    <n v="11947.73494"/>
    <n v="356"/>
    <x v="2"/>
    <d v="2021-02-15T00:00:00"/>
    <n v="19"/>
    <s v="Ibuprofen"/>
    <x v="2"/>
  </r>
  <r>
    <s v="Angela Cervantes"/>
    <n v="72"/>
    <x v="0"/>
    <x v="0"/>
    <x v="0"/>
    <s v="AB-"/>
    <x v="3"/>
    <x v="1577"/>
    <s v="Stephen Huang"/>
    <s v="Shepard-Lewis"/>
    <x v="4"/>
    <n v="33806.745459999998"/>
    <n v="343"/>
    <x v="0"/>
    <d v="2022-01-11T00:00:00"/>
    <n v="18"/>
    <s v="Lipitor"/>
    <x v="0"/>
  </r>
  <r>
    <s v="Rodney Harris"/>
    <n v="37"/>
    <x v="1"/>
    <x v="0"/>
    <x v="3"/>
    <s v="O-"/>
    <x v="4"/>
    <x v="1524"/>
    <s v="Allison Holloway"/>
    <s v="Levine and Sons"/>
    <x v="1"/>
    <n v="21706.807990000001"/>
    <n v="426"/>
    <x v="2"/>
    <d v="2020-04-15T00:00:00"/>
    <n v="10"/>
    <s v="Paracetamol"/>
    <x v="0"/>
  </r>
  <r>
    <s v="Ruth Mason"/>
    <n v="59"/>
    <x v="1"/>
    <x v="0"/>
    <x v="3"/>
    <s v="O-"/>
    <x v="1"/>
    <x v="862"/>
    <s v="Sarah Cook"/>
    <s v="Hughes Group"/>
    <x v="3"/>
    <n v="40851.824289999997"/>
    <n v="119"/>
    <x v="2"/>
    <d v="2023-11-24T00:00:00"/>
    <n v="28"/>
    <s v="Lipitor"/>
    <x v="0"/>
  </r>
  <r>
    <s v="Leonard Oneill"/>
    <n v="83"/>
    <x v="0"/>
    <x v="1"/>
    <x v="2"/>
    <s v="O+"/>
    <x v="3"/>
    <x v="1408"/>
    <s v="Dale Mcgrath"/>
    <s v="Hernandez-Rice"/>
    <x v="2"/>
    <n v="2239.284122"/>
    <n v="173"/>
    <x v="0"/>
    <d v="2021-11-07T00:00:00"/>
    <n v="0"/>
    <s v="Lipitor"/>
    <x v="1"/>
  </r>
  <r>
    <s v="Jennifer White"/>
    <n v="60"/>
    <x v="0"/>
    <x v="0"/>
    <x v="0"/>
    <s v="AB+"/>
    <x v="2"/>
    <x v="1443"/>
    <s v="Scott Mason"/>
    <s v="Wagner-Coleman"/>
    <x v="2"/>
    <n v="22884.243900000001"/>
    <n v="492"/>
    <x v="0"/>
    <d v="2020-05-27T00:00:00"/>
    <n v="6"/>
    <s v="Ibuprofen"/>
    <x v="1"/>
  </r>
  <r>
    <s v="Donna Miller"/>
    <n v="59"/>
    <x v="1"/>
    <x v="0"/>
    <x v="3"/>
    <s v="B+"/>
    <x v="5"/>
    <x v="1468"/>
    <s v="Eric Stephenson"/>
    <s v="Hebert-Stewart"/>
    <x v="2"/>
    <n v="44544.185109999999"/>
    <n v="204"/>
    <x v="0"/>
    <d v="2021-03-17T00:00:00"/>
    <n v="18"/>
    <s v="Penicillin"/>
    <x v="1"/>
  </r>
  <r>
    <s v="John Shaffer"/>
    <n v="56"/>
    <x v="1"/>
    <x v="0"/>
    <x v="3"/>
    <s v="A-"/>
    <x v="2"/>
    <x v="1408"/>
    <s v="Emily Williams"/>
    <s v="Gomez-White"/>
    <x v="0"/>
    <n v="22550.520280000001"/>
    <n v="232"/>
    <x v="2"/>
    <d v="2021-11-27T00:00:00"/>
    <n v="20"/>
    <s v="Aspirin"/>
    <x v="2"/>
  </r>
  <r>
    <s v="Joshua Kelly"/>
    <n v="68"/>
    <x v="0"/>
    <x v="1"/>
    <x v="2"/>
    <s v="B-"/>
    <x v="4"/>
    <x v="1095"/>
    <s v="Randy Carter"/>
    <s v="Patton Group"/>
    <x v="3"/>
    <n v="28922.798500000001"/>
    <n v="290"/>
    <x v="2"/>
    <d v="2022-05-02T00:00:00"/>
    <n v="19"/>
    <s v="Paracetamol"/>
    <x v="2"/>
  </r>
  <r>
    <s v="Garrett Sullivan"/>
    <n v="42"/>
    <x v="1"/>
    <x v="1"/>
    <x v="1"/>
    <s v="A-"/>
    <x v="4"/>
    <x v="1030"/>
    <s v="Brandon Romero"/>
    <s v="Henry, Haas and Cook"/>
    <x v="1"/>
    <n v="34595.667150000001"/>
    <n v="118"/>
    <x v="2"/>
    <d v="2019-01-01T00:00:00"/>
    <n v="14"/>
    <s v="Ibuprofen"/>
    <x v="1"/>
  </r>
  <r>
    <s v="Anita Hill"/>
    <n v="54"/>
    <x v="1"/>
    <x v="1"/>
    <x v="1"/>
    <s v="O-"/>
    <x v="4"/>
    <x v="1677"/>
    <s v="Ryan Johnson"/>
    <s v="Smith PLC"/>
    <x v="1"/>
    <n v="13467.17347"/>
    <n v="367"/>
    <x v="2"/>
    <d v="2023-09-11T00:00:00"/>
    <n v="15"/>
    <s v="Penicillin"/>
    <x v="1"/>
  </r>
  <r>
    <s v="Melissa Spencer"/>
    <n v="32"/>
    <x v="2"/>
    <x v="0"/>
    <x v="5"/>
    <s v="A-"/>
    <x v="1"/>
    <x v="800"/>
    <s v="Alison Stevenson"/>
    <s v="Jones, Dawson and Stafford"/>
    <x v="2"/>
    <n v="29092.668000000001"/>
    <n v="438"/>
    <x v="1"/>
    <d v="2019-09-25T00:00:00"/>
    <n v="28"/>
    <s v="Aspirin"/>
    <x v="0"/>
  </r>
  <r>
    <s v="Shelby Moore"/>
    <n v="59"/>
    <x v="1"/>
    <x v="0"/>
    <x v="3"/>
    <s v="A+"/>
    <x v="3"/>
    <x v="860"/>
    <s v="Anthony Wallace"/>
    <s v="Ali-Gonzalez"/>
    <x v="3"/>
    <n v="36624.29161"/>
    <n v="372"/>
    <x v="0"/>
    <d v="2023-01-16T00:00:00"/>
    <n v="10"/>
    <s v="Paracetamol"/>
    <x v="1"/>
  </r>
  <r>
    <s v="Sandra Fernandez"/>
    <n v="20"/>
    <x v="2"/>
    <x v="0"/>
    <x v="5"/>
    <s v="AB-"/>
    <x v="2"/>
    <x v="872"/>
    <s v="David Bates"/>
    <s v="Baker, Stevenson and Church"/>
    <x v="1"/>
    <n v="24277.209760000002"/>
    <n v="493"/>
    <x v="2"/>
    <d v="2021-08-17T00:00:00"/>
    <n v="15"/>
    <s v="Penicillin"/>
    <x v="0"/>
  </r>
  <r>
    <s v="Mary White"/>
    <n v="54"/>
    <x v="1"/>
    <x v="0"/>
    <x v="3"/>
    <s v="A+"/>
    <x v="0"/>
    <x v="277"/>
    <s v="Jonathan Moore"/>
    <s v="Bird PLC"/>
    <x v="4"/>
    <n v="2192.5121610000001"/>
    <n v="157"/>
    <x v="0"/>
    <d v="2020-01-24T00:00:00"/>
    <n v="13"/>
    <s v="Penicillin"/>
    <x v="2"/>
  </r>
  <r>
    <s v="Jessica Marquez"/>
    <n v="66"/>
    <x v="0"/>
    <x v="1"/>
    <x v="2"/>
    <s v="A+"/>
    <x v="4"/>
    <x v="243"/>
    <s v="Yvette Padilla"/>
    <s v="Flowers LLC"/>
    <x v="4"/>
    <n v="4660.7293829999999"/>
    <n v="426"/>
    <x v="2"/>
    <d v="2023-09-15T00:00:00"/>
    <n v="22"/>
    <s v="Penicillin"/>
    <x v="1"/>
  </r>
  <r>
    <s v="Aaron Hicks"/>
    <n v="39"/>
    <x v="1"/>
    <x v="0"/>
    <x v="3"/>
    <s v="AB-"/>
    <x v="1"/>
    <x v="1574"/>
    <s v="Kayla Clarke MD"/>
    <s v="Palmer-Suarez"/>
    <x v="3"/>
    <n v="2110.2263969999999"/>
    <n v="156"/>
    <x v="1"/>
    <d v="2023-05-26T00:00:00"/>
    <n v="26"/>
    <s v="Penicillin"/>
    <x v="2"/>
  </r>
  <r>
    <s v="Nancy Kim"/>
    <n v="20"/>
    <x v="2"/>
    <x v="0"/>
    <x v="5"/>
    <s v="A-"/>
    <x v="0"/>
    <x v="1678"/>
    <s v="Emily Lowe"/>
    <s v="Roy-Johnson"/>
    <x v="1"/>
    <n v="41593.407079999997"/>
    <n v="411"/>
    <x v="2"/>
    <d v="2022-10-07T00:00:00"/>
    <n v="4"/>
    <s v="Ibuprofen"/>
    <x v="1"/>
  </r>
  <r>
    <s v="Makayla Brady"/>
    <n v="57"/>
    <x v="1"/>
    <x v="0"/>
    <x v="3"/>
    <s v="A+"/>
    <x v="4"/>
    <x v="301"/>
    <s v="Jason Torres"/>
    <s v="Jordan-Miller"/>
    <x v="0"/>
    <n v="22748.407459999999"/>
    <n v="389"/>
    <x v="1"/>
    <d v="2020-07-07T00:00:00"/>
    <n v="21"/>
    <s v="Paracetamol"/>
    <x v="2"/>
  </r>
  <r>
    <s v="Ashley Robinson"/>
    <n v="26"/>
    <x v="2"/>
    <x v="1"/>
    <x v="4"/>
    <s v="B-"/>
    <x v="1"/>
    <x v="1199"/>
    <s v="Gabriel Reyes"/>
    <s v="Lopez, Patel and Miranda"/>
    <x v="2"/>
    <n v="36227.456100000003"/>
    <n v="221"/>
    <x v="2"/>
    <d v="2023-09-15T00:00:00"/>
    <n v="24"/>
    <s v="Lipitor"/>
    <x v="1"/>
  </r>
  <r>
    <s v="Tiffany Wang"/>
    <n v="55"/>
    <x v="1"/>
    <x v="0"/>
    <x v="3"/>
    <s v="O-"/>
    <x v="2"/>
    <x v="1679"/>
    <s v="Daniel Andrews"/>
    <s v="Rodriguez, Lang and Butler"/>
    <x v="1"/>
    <n v="24317.29808"/>
    <n v="340"/>
    <x v="2"/>
    <d v="2023-07-22T00:00:00"/>
    <n v="5"/>
    <s v="Paracetamol"/>
    <x v="2"/>
  </r>
  <r>
    <s v="James Johnson"/>
    <n v="46"/>
    <x v="1"/>
    <x v="1"/>
    <x v="1"/>
    <s v="O+"/>
    <x v="4"/>
    <x v="1587"/>
    <s v="John Bennett"/>
    <s v="Randall-Mullins"/>
    <x v="1"/>
    <n v="13295.803610000001"/>
    <n v="454"/>
    <x v="2"/>
    <d v="2020-05-24T00:00:00"/>
    <n v="18"/>
    <s v="Lipitor"/>
    <x v="1"/>
  </r>
  <r>
    <s v="Adam Richmond"/>
    <n v="27"/>
    <x v="2"/>
    <x v="0"/>
    <x v="5"/>
    <s v="O-"/>
    <x v="4"/>
    <x v="740"/>
    <s v="Andrew Walker"/>
    <s v="Brewer-Ball"/>
    <x v="1"/>
    <n v="22000.138569999999"/>
    <n v="476"/>
    <x v="1"/>
    <d v="2021-11-23T00:00:00"/>
    <n v="12"/>
    <s v="Aspirin"/>
    <x v="0"/>
  </r>
  <r>
    <s v="Jennifer Williams"/>
    <n v="62"/>
    <x v="0"/>
    <x v="0"/>
    <x v="0"/>
    <s v="AB+"/>
    <x v="1"/>
    <x v="1311"/>
    <s v="Sean Frazier"/>
    <s v="Powell PLC"/>
    <x v="2"/>
    <n v="6355.4544159999996"/>
    <n v="403"/>
    <x v="1"/>
    <d v="2022-01-26T00:00:00"/>
    <n v="16"/>
    <s v="Ibuprofen"/>
    <x v="0"/>
  </r>
  <r>
    <s v="Samantha Morgan"/>
    <n v="65"/>
    <x v="0"/>
    <x v="0"/>
    <x v="0"/>
    <s v="B-"/>
    <x v="1"/>
    <x v="73"/>
    <s v="Mathew Roberts"/>
    <s v="Carroll LLC"/>
    <x v="2"/>
    <n v="23805.374169999999"/>
    <n v="234"/>
    <x v="1"/>
    <d v="2023-09-09T00:00:00"/>
    <n v="28"/>
    <s v="Aspirin"/>
    <x v="2"/>
  </r>
  <r>
    <s v="Stephanie Murphy"/>
    <n v="23"/>
    <x v="2"/>
    <x v="0"/>
    <x v="5"/>
    <s v="O-"/>
    <x v="3"/>
    <x v="1138"/>
    <s v="Eric Hernandez"/>
    <s v="Mayo-Romero"/>
    <x v="4"/>
    <n v="15804.371499999999"/>
    <n v="319"/>
    <x v="0"/>
    <d v="2023-05-10T00:00:00"/>
    <n v="23"/>
    <s v="Paracetamol"/>
    <x v="0"/>
  </r>
  <r>
    <s v="Tony Obrien"/>
    <n v="76"/>
    <x v="0"/>
    <x v="0"/>
    <x v="0"/>
    <s v="O-"/>
    <x v="1"/>
    <x v="649"/>
    <s v="Brendan Clarke"/>
    <s v="Martinez PLC"/>
    <x v="4"/>
    <n v="29608.808010000001"/>
    <n v="358"/>
    <x v="2"/>
    <d v="2019-06-25T00:00:00"/>
    <n v="21"/>
    <s v="Penicillin"/>
    <x v="1"/>
  </r>
  <r>
    <s v="Pamela Miller"/>
    <n v="85"/>
    <x v="0"/>
    <x v="0"/>
    <x v="0"/>
    <s v="B+"/>
    <x v="2"/>
    <x v="208"/>
    <s v="Dr. Rebecca Adams DDS"/>
    <s v="Wilson PLC"/>
    <x v="4"/>
    <n v="16124.806930000001"/>
    <n v="478"/>
    <x v="1"/>
    <d v="2021-12-27T00:00:00"/>
    <n v="30"/>
    <s v="Ibuprofen"/>
    <x v="0"/>
  </r>
  <r>
    <s v="John Fry"/>
    <n v="29"/>
    <x v="2"/>
    <x v="1"/>
    <x v="4"/>
    <s v="O+"/>
    <x v="4"/>
    <x v="1680"/>
    <s v="Jeffrey Gray"/>
    <s v="Allen Inc"/>
    <x v="4"/>
    <n v="26538.737379999999"/>
    <n v="144"/>
    <x v="2"/>
    <d v="2021-02-24T00:00:00"/>
    <n v="12"/>
    <s v="Lipitor"/>
    <x v="2"/>
  </r>
  <r>
    <s v="Dustin Owens"/>
    <n v="23"/>
    <x v="2"/>
    <x v="1"/>
    <x v="4"/>
    <s v="O+"/>
    <x v="1"/>
    <x v="1275"/>
    <s v="Erin Holloway"/>
    <s v="Ochoa-Spencer"/>
    <x v="1"/>
    <n v="21292.26381"/>
    <n v="469"/>
    <x v="1"/>
    <d v="2022-09-27T00:00:00"/>
    <n v="15"/>
    <s v="Aspirin"/>
    <x v="2"/>
  </r>
  <r>
    <s v="Erika Walker"/>
    <n v="30"/>
    <x v="2"/>
    <x v="0"/>
    <x v="5"/>
    <s v="A+"/>
    <x v="1"/>
    <x v="134"/>
    <s v="Kimberly Bridges"/>
    <s v="Anderson-Ross"/>
    <x v="3"/>
    <n v="8863.9201589999993"/>
    <n v="436"/>
    <x v="2"/>
    <d v="2019-05-05T00:00:00"/>
    <n v="14"/>
    <s v="Paracetamol"/>
    <x v="2"/>
  </r>
  <r>
    <s v="Stacey Cohen"/>
    <n v="34"/>
    <x v="2"/>
    <x v="1"/>
    <x v="4"/>
    <s v="A+"/>
    <x v="1"/>
    <x v="454"/>
    <s v="Frank Mcdonald"/>
    <s v="Morgan-Edwards"/>
    <x v="2"/>
    <n v="5832.9125389999999"/>
    <n v="347"/>
    <x v="1"/>
    <d v="2019-05-10T00:00:00"/>
    <n v="22"/>
    <s v="Lipitor"/>
    <x v="2"/>
  </r>
  <r>
    <s v="Jamie Novak"/>
    <n v="50"/>
    <x v="1"/>
    <x v="0"/>
    <x v="3"/>
    <s v="A-"/>
    <x v="3"/>
    <x v="1681"/>
    <s v="Allen Hancock"/>
    <s v="Young, White and Escobar"/>
    <x v="3"/>
    <n v="12720.16246"/>
    <n v="206"/>
    <x v="0"/>
    <d v="2019-01-28T00:00:00"/>
    <n v="20"/>
    <s v="Paracetamol"/>
    <x v="2"/>
  </r>
  <r>
    <s v="Michelle Lopez"/>
    <n v="29"/>
    <x v="2"/>
    <x v="0"/>
    <x v="5"/>
    <s v="B+"/>
    <x v="2"/>
    <x v="1682"/>
    <s v="Elizabeth Camacho"/>
    <s v="Williams LLC"/>
    <x v="3"/>
    <n v="3690.1440469999998"/>
    <n v="474"/>
    <x v="2"/>
    <d v="2021-06-19T00:00:00"/>
    <n v="12"/>
    <s v="Paracetamol"/>
    <x v="1"/>
  </r>
  <r>
    <s v="John Reynolds"/>
    <n v="44"/>
    <x v="1"/>
    <x v="1"/>
    <x v="1"/>
    <s v="AB+"/>
    <x v="4"/>
    <x v="983"/>
    <s v="Lori Leon"/>
    <s v="Clark Inc"/>
    <x v="2"/>
    <n v="17530.424149999999"/>
    <n v="476"/>
    <x v="2"/>
    <d v="2019-12-27T00:00:00"/>
    <n v="7"/>
    <s v="Ibuprofen"/>
    <x v="0"/>
  </r>
  <r>
    <s v="Crystal Hatfield"/>
    <n v="55"/>
    <x v="1"/>
    <x v="0"/>
    <x v="3"/>
    <s v="A-"/>
    <x v="2"/>
    <x v="796"/>
    <s v="Melinda Alvarado"/>
    <s v="Brown, Chase and Cook"/>
    <x v="4"/>
    <n v="8602.2590029999992"/>
    <n v="371"/>
    <x v="0"/>
    <d v="2022-02-20T00:00:00"/>
    <n v="22"/>
    <s v="Ibuprofen"/>
    <x v="2"/>
  </r>
  <r>
    <s v="Andrew Garrett"/>
    <n v="44"/>
    <x v="1"/>
    <x v="1"/>
    <x v="1"/>
    <s v="AB-"/>
    <x v="3"/>
    <x v="1292"/>
    <s v="Danielle Cooper"/>
    <s v="Smith, Morrow and Smith"/>
    <x v="4"/>
    <n v="3546.095413"/>
    <n v="376"/>
    <x v="0"/>
    <d v="2021-05-25T00:00:00"/>
    <n v="2"/>
    <s v="Paracetamol"/>
    <x v="0"/>
  </r>
  <r>
    <s v="Diamond Wright"/>
    <n v="21"/>
    <x v="2"/>
    <x v="0"/>
    <x v="5"/>
    <s v="B+"/>
    <x v="0"/>
    <x v="258"/>
    <s v="Bobby Mills IV"/>
    <s v="Peterson, Smith and Thomas"/>
    <x v="2"/>
    <n v="19458.49135"/>
    <n v="264"/>
    <x v="1"/>
    <d v="2023-10-06T00:00:00"/>
    <n v="26"/>
    <s v="Aspirin"/>
    <x v="0"/>
  </r>
  <r>
    <s v="Allison Davidson"/>
    <n v="52"/>
    <x v="1"/>
    <x v="0"/>
    <x v="3"/>
    <s v="O+"/>
    <x v="0"/>
    <x v="382"/>
    <s v="Judith Harris"/>
    <s v="Salinas-Stein"/>
    <x v="0"/>
    <n v="43482.997669999997"/>
    <n v="119"/>
    <x v="1"/>
    <d v="2022-05-05T00:00:00"/>
    <n v="21"/>
    <s v="Aspirin"/>
    <x v="0"/>
  </r>
  <r>
    <s v="Andrea Macdonald"/>
    <n v="78"/>
    <x v="0"/>
    <x v="1"/>
    <x v="2"/>
    <s v="A-"/>
    <x v="4"/>
    <x v="852"/>
    <s v="Lindsay Scott"/>
    <s v="Lopez, Williams and Wilcox"/>
    <x v="2"/>
    <n v="25942.962100000001"/>
    <n v="428"/>
    <x v="1"/>
    <d v="2022-03-11T00:00:00"/>
    <n v="25"/>
    <s v="Paracetamol"/>
    <x v="2"/>
  </r>
  <r>
    <s v="Henry Kim"/>
    <n v="32"/>
    <x v="2"/>
    <x v="0"/>
    <x v="5"/>
    <s v="O+"/>
    <x v="1"/>
    <x v="1683"/>
    <s v="Dennis Brennan"/>
    <s v="Sutton-Gallegos"/>
    <x v="1"/>
    <n v="12357.7227"/>
    <n v="372"/>
    <x v="2"/>
    <d v="2019-08-21T00:00:00"/>
    <n v="16"/>
    <s v="Lipitor"/>
    <x v="0"/>
  </r>
  <r>
    <s v="Brian Alvarez"/>
    <n v="59"/>
    <x v="1"/>
    <x v="1"/>
    <x v="1"/>
    <s v="O+"/>
    <x v="3"/>
    <x v="190"/>
    <s v="Nicole Holmes"/>
    <s v="Gutierrez Group"/>
    <x v="0"/>
    <n v="15696.71898"/>
    <n v="133"/>
    <x v="0"/>
    <d v="2019-07-26T00:00:00"/>
    <n v="5"/>
    <s v="Lipitor"/>
    <x v="2"/>
  </r>
  <r>
    <s v="Jennifer Spencer"/>
    <n v="42"/>
    <x v="1"/>
    <x v="0"/>
    <x v="3"/>
    <s v="B-"/>
    <x v="2"/>
    <x v="54"/>
    <s v="David Mckenzie"/>
    <s v="Sullivan, White and Farmer"/>
    <x v="4"/>
    <n v="1783.6628029999999"/>
    <n v="490"/>
    <x v="0"/>
    <d v="2019-11-19T00:00:00"/>
    <n v="6"/>
    <s v="Penicillin"/>
    <x v="1"/>
  </r>
  <r>
    <s v="Shirley Allen"/>
    <n v="52"/>
    <x v="1"/>
    <x v="0"/>
    <x v="3"/>
    <s v="AB-"/>
    <x v="3"/>
    <x v="48"/>
    <s v="David Jones"/>
    <s v="Burns LLC"/>
    <x v="0"/>
    <n v="37377.88495"/>
    <n v="227"/>
    <x v="0"/>
    <d v="2021-03-03T00:00:00"/>
    <n v="13"/>
    <s v="Lipitor"/>
    <x v="2"/>
  </r>
  <r>
    <s v="Kathryn Rodriguez"/>
    <n v="70"/>
    <x v="0"/>
    <x v="1"/>
    <x v="2"/>
    <s v="AB-"/>
    <x v="4"/>
    <x v="1090"/>
    <s v="Robert Brown"/>
    <s v="Keller-Malone"/>
    <x v="2"/>
    <n v="25044.453089999999"/>
    <n v="407"/>
    <x v="2"/>
    <d v="2020-04-02T00:00:00"/>
    <n v="4"/>
    <s v="Paracetamol"/>
    <x v="0"/>
  </r>
  <r>
    <s v="Monica Perez"/>
    <n v="63"/>
    <x v="0"/>
    <x v="0"/>
    <x v="0"/>
    <s v="AB-"/>
    <x v="4"/>
    <x v="731"/>
    <s v="Amanda King MD"/>
    <s v="Walker-Edwards"/>
    <x v="2"/>
    <n v="4269.0690949999998"/>
    <n v="111"/>
    <x v="1"/>
    <d v="2019-07-24T00:00:00"/>
    <n v="11"/>
    <s v="Paracetamol"/>
    <x v="0"/>
  </r>
  <r>
    <s v="Benjamin Duran"/>
    <n v="29"/>
    <x v="2"/>
    <x v="0"/>
    <x v="5"/>
    <s v="B-"/>
    <x v="1"/>
    <x v="814"/>
    <s v="Jeffrey Gilbert"/>
    <s v="Elliott, Davis and Jones"/>
    <x v="1"/>
    <n v="13895.251270000001"/>
    <n v="271"/>
    <x v="1"/>
    <d v="2022-04-05T00:00:00"/>
    <n v="18"/>
    <s v="Lipitor"/>
    <x v="1"/>
  </r>
  <r>
    <s v="Mark Farmer"/>
    <n v="45"/>
    <x v="1"/>
    <x v="0"/>
    <x v="3"/>
    <s v="AB-"/>
    <x v="4"/>
    <x v="1394"/>
    <s v="Steven Hartman"/>
    <s v="Tucker PLC"/>
    <x v="2"/>
    <n v="18648.641660000001"/>
    <n v="481"/>
    <x v="2"/>
    <d v="2021-04-09T00:00:00"/>
    <n v="8"/>
    <s v="Paracetamol"/>
    <x v="0"/>
  </r>
  <r>
    <s v="Cameron Martin"/>
    <n v="78"/>
    <x v="0"/>
    <x v="1"/>
    <x v="2"/>
    <s v="O-"/>
    <x v="4"/>
    <x v="132"/>
    <s v="Sabrina Potts"/>
    <s v="Smith, Lee and Potter"/>
    <x v="3"/>
    <n v="14569.31459"/>
    <n v="146"/>
    <x v="2"/>
    <d v="2023-04-25T00:00:00"/>
    <n v="7"/>
    <s v="Aspirin"/>
    <x v="2"/>
  </r>
  <r>
    <s v="Zachary Ortega"/>
    <n v="55"/>
    <x v="1"/>
    <x v="1"/>
    <x v="1"/>
    <s v="A-"/>
    <x v="1"/>
    <x v="11"/>
    <s v="Jake Wilkerson"/>
    <s v="Ramirez and Sons"/>
    <x v="4"/>
    <n v="36681.61967"/>
    <n v="235"/>
    <x v="2"/>
    <d v="2019-07-05T00:00:00"/>
    <n v="26"/>
    <s v="Penicillin"/>
    <x v="0"/>
  </r>
  <r>
    <s v="Tiffany Richmond"/>
    <n v="51"/>
    <x v="1"/>
    <x v="0"/>
    <x v="3"/>
    <s v="AB-"/>
    <x v="4"/>
    <x v="374"/>
    <s v="Rhonda Miller"/>
    <s v="Webb, Hill and Mcbride"/>
    <x v="1"/>
    <n v="12124.79803"/>
    <n v="251"/>
    <x v="1"/>
    <d v="2020-03-03T00:00:00"/>
    <n v="19"/>
    <s v="Lipitor"/>
    <x v="0"/>
  </r>
  <r>
    <s v="Karen James"/>
    <n v="31"/>
    <x v="2"/>
    <x v="1"/>
    <x v="4"/>
    <s v="AB-"/>
    <x v="1"/>
    <x v="1046"/>
    <s v="Daniel Bird"/>
    <s v="Mclaughlin, Miller and Dougherty"/>
    <x v="1"/>
    <n v="14740.90351"/>
    <n v="240"/>
    <x v="1"/>
    <d v="2021-04-02T00:00:00"/>
    <n v="22"/>
    <s v="Penicillin"/>
    <x v="2"/>
  </r>
  <r>
    <s v="Shannon Valentine"/>
    <n v="57"/>
    <x v="1"/>
    <x v="1"/>
    <x v="1"/>
    <s v="AB-"/>
    <x v="0"/>
    <x v="1505"/>
    <s v="Patrick Mcintyre DVM"/>
    <s v="Stewart PLC"/>
    <x v="0"/>
    <n v="52308.086009999999"/>
    <n v="242"/>
    <x v="0"/>
    <d v="2019-12-12T00:00:00"/>
    <n v="17"/>
    <s v="Lipitor"/>
    <x v="2"/>
  </r>
  <r>
    <s v="Deborah May"/>
    <n v="52"/>
    <x v="1"/>
    <x v="1"/>
    <x v="1"/>
    <s v="AB-"/>
    <x v="2"/>
    <x v="435"/>
    <s v="Andrew Blake"/>
    <s v="Erickson-Sellers"/>
    <x v="4"/>
    <n v="15287.048479999999"/>
    <n v="353"/>
    <x v="1"/>
    <d v="2019-08-21T00:00:00"/>
    <n v="21"/>
    <s v="Penicillin"/>
    <x v="2"/>
  </r>
  <r>
    <s v="Robert Anderson"/>
    <n v="71"/>
    <x v="0"/>
    <x v="0"/>
    <x v="0"/>
    <s v="AB-"/>
    <x v="5"/>
    <x v="1624"/>
    <s v="Scott Alexander"/>
    <s v="Kramer, Harrison and Wallace"/>
    <x v="1"/>
    <n v="79467.787249999994"/>
    <n v="173"/>
    <x v="1"/>
    <d v="2023-07-19T00:00:00"/>
    <n v="21"/>
    <s v="Paracetamol"/>
    <x v="1"/>
  </r>
  <r>
    <s v="Sean Ramirez"/>
    <n v="41"/>
    <x v="1"/>
    <x v="0"/>
    <x v="3"/>
    <s v="B-"/>
    <x v="3"/>
    <x v="123"/>
    <s v="Vickie Ramsey"/>
    <s v="Barnes-Meza"/>
    <x v="0"/>
    <n v="6921.1553560000002"/>
    <n v="482"/>
    <x v="0"/>
    <d v="2022-04-29T00:00:00"/>
    <n v="1"/>
    <s v="Paracetamol"/>
    <x v="2"/>
  </r>
  <r>
    <s v="Denise Fischer"/>
    <n v="81"/>
    <x v="0"/>
    <x v="0"/>
    <x v="0"/>
    <s v="B+"/>
    <x v="5"/>
    <x v="1630"/>
    <s v="Donald Fisher"/>
    <s v="Herman PLC"/>
    <x v="1"/>
    <n v="39445.085489999998"/>
    <n v="473"/>
    <x v="1"/>
    <d v="2021-10-22T00:00:00"/>
    <n v="3"/>
    <s v="Paracetamol"/>
    <x v="2"/>
  </r>
  <r>
    <s v="Christopher Williams"/>
    <n v="40"/>
    <x v="1"/>
    <x v="0"/>
    <x v="3"/>
    <s v="B+"/>
    <x v="2"/>
    <x v="175"/>
    <s v="Carlos Whitehead"/>
    <s v="Johnson, Ramirez and Brown"/>
    <x v="1"/>
    <n v="7266.1216240000003"/>
    <n v="318"/>
    <x v="1"/>
    <d v="2022-01-09T00:00:00"/>
    <n v="28"/>
    <s v="Paracetamol"/>
    <x v="2"/>
  </r>
  <r>
    <s v="Matthew Perry"/>
    <n v="33"/>
    <x v="2"/>
    <x v="1"/>
    <x v="4"/>
    <s v="AB-"/>
    <x v="4"/>
    <x v="857"/>
    <s v="Mario Blankenship"/>
    <s v="Kerr, Gonzales and Espinoza"/>
    <x v="3"/>
    <n v="24646.56193"/>
    <n v="281"/>
    <x v="2"/>
    <d v="2020-07-14T00:00:00"/>
    <n v="12"/>
    <s v="Penicillin"/>
    <x v="0"/>
  </r>
  <r>
    <s v="Jason Johnson"/>
    <n v="31"/>
    <x v="2"/>
    <x v="0"/>
    <x v="5"/>
    <s v="AB+"/>
    <x v="1"/>
    <x v="642"/>
    <s v="Julia Perez"/>
    <s v="Williams Inc"/>
    <x v="4"/>
    <n v="10545.20442"/>
    <n v="489"/>
    <x v="2"/>
    <d v="2022-03-24T00:00:00"/>
    <n v="21"/>
    <s v="Penicillin"/>
    <x v="1"/>
  </r>
  <r>
    <s v="Yolanda Ross"/>
    <n v="77"/>
    <x v="0"/>
    <x v="0"/>
    <x v="0"/>
    <s v="A-"/>
    <x v="0"/>
    <x v="245"/>
    <s v="Stephanie Dorsey"/>
    <s v="Reese PLC"/>
    <x v="1"/>
    <n v="28352.618330000001"/>
    <n v="270"/>
    <x v="1"/>
    <d v="2022-12-11T00:00:00"/>
    <n v="3"/>
    <s v="Paracetamol"/>
    <x v="2"/>
  </r>
  <r>
    <s v="Mary Walters"/>
    <n v="50"/>
    <x v="1"/>
    <x v="0"/>
    <x v="3"/>
    <s v="AB-"/>
    <x v="0"/>
    <x v="463"/>
    <s v="Shannon Garcia"/>
    <s v="Hall-Miller"/>
    <x v="1"/>
    <n v="37865.457970000003"/>
    <n v="270"/>
    <x v="2"/>
    <d v="2021-10-15T00:00:00"/>
    <n v="25"/>
    <s v="Ibuprofen"/>
    <x v="1"/>
  </r>
  <r>
    <s v="Craig Moore"/>
    <n v="77"/>
    <x v="0"/>
    <x v="1"/>
    <x v="2"/>
    <s v="B+"/>
    <x v="3"/>
    <x v="707"/>
    <s v="Spencer Guerrero"/>
    <s v="Woods, Green and Sanders"/>
    <x v="3"/>
    <n v="37137.230589999999"/>
    <n v="302"/>
    <x v="0"/>
    <d v="2019-04-21T00:00:00"/>
    <n v="7"/>
    <s v="Penicillin"/>
    <x v="0"/>
  </r>
  <r>
    <s v="Daniel Norman"/>
    <n v="56"/>
    <x v="1"/>
    <x v="1"/>
    <x v="1"/>
    <s v="O+"/>
    <x v="3"/>
    <x v="1677"/>
    <s v="John Ibarra"/>
    <s v="Norman-Shepherd"/>
    <x v="3"/>
    <n v="30542.145990000001"/>
    <n v="143"/>
    <x v="0"/>
    <d v="2023-09-19T00:00:00"/>
    <n v="23"/>
    <s v="Penicillin"/>
    <x v="0"/>
  </r>
  <r>
    <s v="Mark Carlson"/>
    <n v="29"/>
    <x v="2"/>
    <x v="1"/>
    <x v="4"/>
    <s v="O+"/>
    <x v="2"/>
    <x v="433"/>
    <s v="Christopher Cameron"/>
    <s v="Jones-Woods"/>
    <x v="2"/>
    <n v="18463.182820000002"/>
    <n v="419"/>
    <x v="1"/>
    <d v="2022-09-19T00:00:00"/>
    <n v="29"/>
    <s v="Ibuprofen"/>
    <x v="0"/>
  </r>
  <r>
    <s v="Henry Skinner"/>
    <n v="48"/>
    <x v="1"/>
    <x v="0"/>
    <x v="3"/>
    <s v="A+"/>
    <x v="3"/>
    <x v="770"/>
    <s v="William Hancock"/>
    <s v="Allen-Kelley"/>
    <x v="3"/>
    <n v="6678.0437250000004"/>
    <n v="195"/>
    <x v="0"/>
    <d v="2019-04-19T00:00:00"/>
    <n v="12"/>
    <s v="Ibuprofen"/>
    <x v="0"/>
  </r>
  <r>
    <s v="Michael Torres"/>
    <n v="66"/>
    <x v="0"/>
    <x v="1"/>
    <x v="2"/>
    <s v="A+"/>
    <x v="3"/>
    <x v="918"/>
    <s v="Christopher Bryant"/>
    <s v="Lewis Inc"/>
    <x v="0"/>
    <n v="7044.0563439999996"/>
    <n v="372"/>
    <x v="0"/>
    <d v="2019-05-25T00:00:00"/>
    <n v="10"/>
    <s v="Ibuprofen"/>
    <x v="2"/>
  </r>
  <r>
    <s v="James Wallace"/>
    <n v="29"/>
    <x v="2"/>
    <x v="1"/>
    <x v="4"/>
    <s v="B-"/>
    <x v="4"/>
    <x v="580"/>
    <s v="Rachael Larson"/>
    <s v="Freeman, English and Mcguire"/>
    <x v="1"/>
    <n v="24162.554960000001"/>
    <n v="164"/>
    <x v="2"/>
    <d v="2022-04-21T00:00:00"/>
    <n v="26"/>
    <s v="Penicillin"/>
    <x v="1"/>
  </r>
  <r>
    <s v="Mary Holmes"/>
    <n v="63"/>
    <x v="0"/>
    <x v="0"/>
    <x v="0"/>
    <s v="AB+"/>
    <x v="2"/>
    <x v="106"/>
    <s v="Andrew Bender"/>
    <s v="Lucas, Padilla and Dickson"/>
    <x v="3"/>
    <n v="12750.79343"/>
    <n v="418"/>
    <x v="0"/>
    <d v="2021-01-23T00:00:00"/>
    <n v="1"/>
    <s v="Paracetamol"/>
    <x v="0"/>
  </r>
  <r>
    <s v="Elizabeth Mccoy"/>
    <n v="74"/>
    <x v="0"/>
    <x v="1"/>
    <x v="2"/>
    <s v="B-"/>
    <x v="4"/>
    <x v="660"/>
    <s v="Eric Cervantes"/>
    <s v="Weaver Inc"/>
    <x v="1"/>
    <n v="34841.217299999997"/>
    <n v="195"/>
    <x v="2"/>
    <d v="2023-03-03T00:00:00"/>
    <n v="11"/>
    <s v="Lipitor"/>
    <x v="2"/>
  </r>
  <r>
    <s v="Bradley Humphrey"/>
    <n v="76"/>
    <x v="0"/>
    <x v="1"/>
    <x v="2"/>
    <s v="B-"/>
    <x v="5"/>
    <x v="15"/>
    <s v="Thomas Brown"/>
    <s v="Meyer LLC"/>
    <x v="1"/>
    <n v="33724.378920000003"/>
    <n v="241"/>
    <x v="1"/>
    <d v="2021-09-06T00:00:00"/>
    <n v="21"/>
    <s v="Paracetamol"/>
    <x v="1"/>
  </r>
  <r>
    <s v="Christopher Day"/>
    <n v="60"/>
    <x v="0"/>
    <x v="1"/>
    <x v="2"/>
    <s v="AB-"/>
    <x v="0"/>
    <x v="460"/>
    <s v="Marissa Shepherd"/>
    <s v="Jefferson Group"/>
    <x v="4"/>
    <n v="11915.54588"/>
    <n v="227"/>
    <x v="1"/>
    <d v="2023-08-06T00:00:00"/>
    <n v="21"/>
    <s v="Paracetamol"/>
    <x v="1"/>
  </r>
  <r>
    <s v="Daniel Patrick"/>
    <n v="46"/>
    <x v="1"/>
    <x v="0"/>
    <x v="3"/>
    <s v="B+"/>
    <x v="5"/>
    <x v="1311"/>
    <s v="James Kennedy"/>
    <s v="Hutchinson-Weber"/>
    <x v="2"/>
    <n v="8571.9688040000001"/>
    <n v="220"/>
    <x v="1"/>
    <d v="2022-01-23T00:00:00"/>
    <n v="13"/>
    <s v="Penicillin"/>
    <x v="1"/>
  </r>
  <r>
    <s v="Gordon Thompson"/>
    <n v="32"/>
    <x v="2"/>
    <x v="0"/>
    <x v="5"/>
    <s v="A+"/>
    <x v="1"/>
    <x v="769"/>
    <s v="Jesse Gordon"/>
    <s v="White-Conway"/>
    <x v="2"/>
    <n v="7560.6242229999998"/>
    <n v="369"/>
    <x v="2"/>
    <d v="2019-02-06T00:00:00"/>
    <n v="15"/>
    <s v="Penicillin"/>
    <x v="1"/>
  </r>
  <r>
    <s v="Alicia Brewer"/>
    <n v="85"/>
    <x v="0"/>
    <x v="0"/>
    <x v="0"/>
    <s v="A+"/>
    <x v="1"/>
    <x v="1676"/>
    <s v="Cynthia Elliott"/>
    <s v="Rodriguez PLC"/>
    <x v="0"/>
    <n v="1392.6923730000001"/>
    <n v="192"/>
    <x v="2"/>
    <d v="2020-02-26T00:00:00"/>
    <n v="21"/>
    <s v="Lipitor"/>
    <x v="1"/>
  </r>
  <r>
    <s v="Ebony White"/>
    <n v="43"/>
    <x v="1"/>
    <x v="0"/>
    <x v="3"/>
    <s v="O-"/>
    <x v="4"/>
    <x v="527"/>
    <s v="Jennifer Murray"/>
    <s v="Jones Group"/>
    <x v="0"/>
    <n v="10272.988649999999"/>
    <n v="255"/>
    <x v="1"/>
    <d v="2019-12-24T00:00:00"/>
    <n v="2"/>
    <s v="Penicillin"/>
    <x v="0"/>
  </r>
  <r>
    <s v="Peter Bishop"/>
    <n v="77"/>
    <x v="0"/>
    <x v="0"/>
    <x v="0"/>
    <s v="B-"/>
    <x v="0"/>
    <x v="1026"/>
    <s v="Lauren Rojas"/>
    <s v="Kelly-Miles"/>
    <x v="4"/>
    <n v="38293.399920000003"/>
    <n v="329"/>
    <x v="0"/>
    <d v="2023-02-22T00:00:00"/>
    <n v="15"/>
    <s v="Penicillin"/>
    <x v="0"/>
  </r>
  <r>
    <s v="Lisa Stewart"/>
    <n v="56"/>
    <x v="1"/>
    <x v="1"/>
    <x v="1"/>
    <s v="A+"/>
    <x v="5"/>
    <x v="1671"/>
    <s v="John Hall"/>
    <s v="Martin, Grant and White"/>
    <x v="2"/>
    <n v="55967.851770000001"/>
    <n v="177"/>
    <x v="1"/>
    <d v="2021-03-25T00:00:00"/>
    <n v="4"/>
    <s v="Lipitor"/>
    <x v="1"/>
  </r>
  <r>
    <s v="Danielle Flores"/>
    <n v="64"/>
    <x v="0"/>
    <x v="1"/>
    <x v="2"/>
    <s v="O-"/>
    <x v="0"/>
    <x v="317"/>
    <s v="Timothy Hall"/>
    <s v="May Inc"/>
    <x v="4"/>
    <n v="52716.483670000001"/>
    <n v="183"/>
    <x v="2"/>
    <d v="2019-08-07T00:00:00"/>
    <n v="9"/>
    <s v="Ibuprofen"/>
    <x v="0"/>
  </r>
  <r>
    <s v="Dr. Harold Fischer"/>
    <n v="49"/>
    <x v="1"/>
    <x v="0"/>
    <x v="3"/>
    <s v="AB-"/>
    <x v="3"/>
    <x v="977"/>
    <s v="Melissa Benson"/>
    <s v="Burke and Sons"/>
    <x v="1"/>
    <n v="14999.21362"/>
    <n v="312"/>
    <x v="0"/>
    <d v="2022-02-10T00:00:00"/>
    <n v="1"/>
    <s v="Ibuprofen"/>
    <x v="2"/>
  </r>
  <r>
    <s v="Nicole Shelton"/>
    <n v="53"/>
    <x v="1"/>
    <x v="0"/>
    <x v="3"/>
    <s v="O-"/>
    <x v="2"/>
    <x v="283"/>
    <s v="Abigail Smith"/>
    <s v="Nixon, Church and Jennings"/>
    <x v="3"/>
    <n v="24490.931820000002"/>
    <n v="102"/>
    <x v="2"/>
    <d v="2023-06-16T00:00:00"/>
    <n v="2"/>
    <s v="Paracetamol"/>
    <x v="1"/>
  </r>
  <r>
    <s v="Katrina Schultz"/>
    <n v="19"/>
    <x v="2"/>
    <x v="0"/>
    <x v="5"/>
    <s v="AB-"/>
    <x v="1"/>
    <x v="119"/>
    <s v="Latoya Jimenez"/>
    <s v="Lopez-Chapman"/>
    <x v="3"/>
    <n v="34910.568319999998"/>
    <n v="154"/>
    <x v="1"/>
    <d v="2021-09-03T00:00:00"/>
    <n v="10"/>
    <s v="Lipitor"/>
    <x v="1"/>
  </r>
  <r>
    <s v="Kimberly Hill"/>
    <n v="69"/>
    <x v="0"/>
    <x v="0"/>
    <x v="0"/>
    <s v="A+"/>
    <x v="0"/>
    <x v="1388"/>
    <s v="Erin Hunt"/>
    <s v="Fields-Long"/>
    <x v="4"/>
    <n v="6055.3249189999997"/>
    <n v="297"/>
    <x v="1"/>
    <d v="2022-05-03T00:00:00"/>
    <n v="21"/>
    <s v="Penicillin"/>
    <x v="1"/>
  </r>
  <r>
    <s v="Andrea Morgan"/>
    <n v="30"/>
    <x v="2"/>
    <x v="1"/>
    <x v="4"/>
    <s v="B+"/>
    <x v="5"/>
    <x v="640"/>
    <s v="Jose Rowland"/>
    <s v="Hurst-Pena"/>
    <x v="3"/>
    <n v="58574.488019999997"/>
    <n v="304"/>
    <x v="1"/>
    <d v="2020-05-24T00:00:00"/>
    <n v="12"/>
    <s v="Lipitor"/>
    <x v="2"/>
  </r>
  <r>
    <s v="Sheri Dixon"/>
    <n v="28"/>
    <x v="2"/>
    <x v="0"/>
    <x v="5"/>
    <s v="AB+"/>
    <x v="2"/>
    <x v="956"/>
    <s v="Abigail Jenkins"/>
    <s v="Lewis, Francis and Gibbs"/>
    <x v="1"/>
    <n v="11097.12428"/>
    <n v="384"/>
    <x v="1"/>
    <d v="2019-09-02T00:00:00"/>
    <n v="21"/>
    <s v="Aspirin"/>
    <x v="1"/>
  </r>
  <r>
    <s v="Lisa White"/>
    <n v="68"/>
    <x v="0"/>
    <x v="0"/>
    <x v="0"/>
    <s v="AB+"/>
    <x v="3"/>
    <x v="812"/>
    <s v="Christopher Hernandez"/>
    <s v="Hood LLC"/>
    <x v="3"/>
    <n v="7954.833576"/>
    <n v="176"/>
    <x v="0"/>
    <d v="2020-06-01T00:00:00"/>
    <n v="18"/>
    <s v="Aspirin"/>
    <x v="1"/>
  </r>
  <r>
    <s v="Sara Moody"/>
    <n v="31"/>
    <x v="2"/>
    <x v="1"/>
    <x v="4"/>
    <s v="O-"/>
    <x v="2"/>
    <x v="604"/>
    <s v="Kevin Sutton"/>
    <s v="Kramer Ltd"/>
    <x v="1"/>
    <n v="7978.80512"/>
    <n v="318"/>
    <x v="2"/>
    <d v="2023-06-30T00:00:00"/>
    <n v="22"/>
    <s v="Lipitor"/>
    <x v="1"/>
  </r>
  <r>
    <s v="Alyssa Mcdonald"/>
    <n v="29"/>
    <x v="2"/>
    <x v="0"/>
    <x v="5"/>
    <s v="O-"/>
    <x v="1"/>
    <x v="838"/>
    <s v="Jennifer Clark"/>
    <s v="Wilson, Diaz and Dunn"/>
    <x v="4"/>
    <n v="42729.922960000004"/>
    <n v="169"/>
    <x v="1"/>
    <d v="2023-03-04T00:00:00"/>
    <n v="21"/>
    <s v="Aspirin"/>
    <x v="1"/>
  </r>
  <r>
    <s v="Zachary Norton"/>
    <n v="26"/>
    <x v="2"/>
    <x v="1"/>
    <x v="4"/>
    <s v="AB+"/>
    <x v="4"/>
    <x v="762"/>
    <s v="Patrick Copeland"/>
    <s v="White, Guerra and Carter"/>
    <x v="2"/>
    <n v="27145.100600000002"/>
    <n v="135"/>
    <x v="1"/>
    <d v="2023-06-15T00:00:00"/>
    <n v="3"/>
    <s v="Paracetamol"/>
    <x v="1"/>
  </r>
  <r>
    <s v="Douglas Yates"/>
    <n v="56"/>
    <x v="1"/>
    <x v="1"/>
    <x v="1"/>
    <s v="B-"/>
    <x v="5"/>
    <x v="1311"/>
    <s v="Susan Jackson"/>
    <s v="Peters, Coleman and Mcmahon"/>
    <x v="0"/>
    <n v="42980.5095"/>
    <n v="182"/>
    <x v="1"/>
    <d v="2022-01-20T00:00:00"/>
    <n v="10"/>
    <s v="Penicillin"/>
    <x v="2"/>
  </r>
  <r>
    <s v="Don Davis"/>
    <n v="24"/>
    <x v="2"/>
    <x v="1"/>
    <x v="4"/>
    <s v="B-"/>
    <x v="1"/>
    <x v="1306"/>
    <s v="David Hawkins"/>
    <s v="Hutchinson, Knapp and Williams"/>
    <x v="1"/>
    <n v="31498.721689999998"/>
    <n v="391"/>
    <x v="1"/>
    <d v="2022-04-10T00:00:00"/>
    <n v="28"/>
    <s v="Lipitor"/>
    <x v="2"/>
  </r>
  <r>
    <s v="Colleen Mitchell"/>
    <n v="65"/>
    <x v="0"/>
    <x v="0"/>
    <x v="0"/>
    <s v="O+"/>
    <x v="2"/>
    <x v="168"/>
    <s v="Steven Graham"/>
    <s v="Davidson PLC"/>
    <x v="1"/>
    <n v="13740.542149999999"/>
    <n v="496"/>
    <x v="1"/>
    <d v="2020-11-22T00:00:00"/>
    <n v="10"/>
    <s v="Penicillin"/>
    <x v="0"/>
  </r>
  <r>
    <s v="Tamara Doyle"/>
    <n v="80"/>
    <x v="0"/>
    <x v="0"/>
    <x v="0"/>
    <s v="AB-"/>
    <x v="3"/>
    <x v="1371"/>
    <s v="Laura Jones"/>
    <s v="Ortiz, Thomas and Nunez"/>
    <x v="2"/>
    <n v="20390.84362"/>
    <n v="439"/>
    <x v="2"/>
    <d v="2023-09-28T00:00:00"/>
    <n v="28"/>
    <s v="Lipitor"/>
    <x v="2"/>
  </r>
  <r>
    <s v="Matthew Frost"/>
    <n v="30"/>
    <x v="2"/>
    <x v="1"/>
    <x v="4"/>
    <s v="A+"/>
    <x v="1"/>
    <x v="256"/>
    <s v="Ann Gross MD"/>
    <s v="Thomas-Love"/>
    <x v="3"/>
    <n v="9848.3727849999996"/>
    <n v="460"/>
    <x v="1"/>
    <d v="2020-02-23T00:00:00"/>
    <n v="24"/>
    <s v="Aspirin"/>
    <x v="1"/>
  </r>
  <r>
    <s v="Penny Hebert"/>
    <n v="78"/>
    <x v="0"/>
    <x v="0"/>
    <x v="0"/>
    <s v="O+"/>
    <x v="2"/>
    <x v="1016"/>
    <s v="Sean Walters"/>
    <s v="Castillo, Bernard and Guerrero"/>
    <x v="2"/>
    <n v="1086.5071539999999"/>
    <n v="394"/>
    <x v="2"/>
    <d v="2020-08-19T00:00:00"/>
    <n v="23"/>
    <s v="Penicillin"/>
    <x v="1"/>
  </r>
  <r>
    <s v="Kevin Lopez"/>
    <n v="26"/>
    <x v="2"/>
    <x v="1"/>
    <x v="4"/>
    <s v="A+"/>
    <x v="5"/>
    <x v="1575"/>
    <s v="Mason Moody"/>
    <s v="Brock Ltd"/>
    <x v="4"/>
    <n v="28663.678779999998"/>
    <n v="393"/>
    <x v="0"/>
    <d v="2022-09-26T00:00:00"/>
    <n v="12"/>
    <s v="Lipitor"/>
    <x v="2"/>
  </r>
  <r>
    <s v="Jordan Finley"/>
    <n v="21"/>
    <x v="2"/>
    <x v="1"/>
    <x v="4"/>
    <s v="AB+"/>
    <x v="4"/>
    <x v="640"/>
    <s v="Hannah Shea"/>
    <s v="Rios, King and Khan"/>
    <x v="2"/>
    <n v="33286.149799999999"/>
    <n v="450"/>
    <x v="1"/>
    <d v="2020-05-19T00:00:00"/>
    <n v="7"/>
    <s v="Aspirin"/>
    <x v="1"/>
  </r>
  <r>
    <s v="Eugene Bates MD"/>
    <n v="66"/>
    <x v="0"/>
    <x v="1"/>
    <x v="2"/>
    <s v="O+"/>
    <x v="5"/>
    <x v="1607"/>
    <s v="Michael King"/>
    <s v="Patel, Woods and Collier"/>
    <x v="2"/>
    <n v="22860.50879"/>
    <n v="311"/>
    <x v="1"/>
    <d v="2022-01-04T00:00:00"/>
    <n v="27"/>
    <s v="Ibuprofen"/>
    <x v="2"/>
  </r>
  <r>
    <s v="Thomas Barnes"/>
    <n v="53"/>
    <x v="1"/>
    <x v="0"/>
    <x v="3"/>
    <s v="AB+"/>
    <x v="2"/>
    <x v="1091"/>
    <s v="James Nguyen"/>
    <s v="Williams-Santos"/>
    <x v="4"/>
    <n v="16207.5409"/>
    <n v="358"/>
    <x v="2"/>
    <d v="2020-04-29T00:00:00"/>
    <n v="22"/>
    <s v="Lipitor"/>
    <x v="2"/>
  </r>
  <r>
    <s v="Sarah Brown"/>
    <n v="81"/>
    <x v="0"/>
    <x v="1"/>
    <x v="2"/>
    <s v="B+"/>
    <x v="5"/>
    <x v="26"/>
    <s v="Brandon Morrow"/>
    <s v="Carson, Thompson and Proctor"/>
    <x v="1"/>
    <n v="10207.09035"/>
    <n v="227"/>
    <x v="1"/>
    <d v="2021-08-04T00:00:00"/>
    <n v="23"/>
    <s v="Paracetamol"/>
    <x v="2"/>
  </r>
  <r>
    <s v="Sarah Benjamin"/>
    <n v="53"/>
    <x v="1"/>
    <x v="1"/>
    <x v="1"/>
    <s v="AB-"/>
    <x v="4"/>
    <x v="1684"/>
    <s v="Joshua Duncan"/>
    <s v="Butler-Smith"/>
    <x v="3"/>
    <n v="3983.3040719999999"/>
    <n v="256"/>
    <x v="1"/>
    <d v="2020-03-23T00:00:00"/>
    <n v="30"/>
    <s v="Paracetamol"/>
    <x v="1"/>
  </r>
  <r>
    <s v="Michelle Anthony"/>
    <n v="80"/>
    <x v="0"/>
    <x v="1"/>
    <x v="2"/>
    <s v="B+"/>
    <x v="2"/>
    <x v="230"/>
    <s v="Lisa Woodard"/>
    <s v="Hernandez, Thompson and Hansen"/>
    <x v="0"/>
    <n v="3698.5510530000001"/>
    <n v="257"/>
    <x v="2"/>
    <d v="2020-12-15T00:00:00"/>
    <n v="11"/>
    <s v="Penicillin"/>
    <x v="2"/>
  </r>
  <r>
    <s v="Alexandria Gonzalez"/>
    <n v="38"/>
    <x v="1"/>
    <x v="0"/>
    <x v="3"/>
    <s v="O-"/>
    <x v="4"/>
    <x v="914"/>
    <s v="Pamela Vaughn"/>
    <s v="Richardson-Lawrence"/>
    <x v="0"/>
    <n v="27512.136340000001"/>
    <n v="127"/>
    <x v="2"/>
    <d v="2022-03-28T00:00:00"/>
    <n v="18"/>
    <s v="Ibuprofen"/>
    <x v="2"/>
  </r>
  <r>
    <s v="Christopher Gonzalez"/>
    <n v="46"/>
    <x v="1"/>
    <x v="0"/>
    <x v="3"/>
    <s v="O-"/>
    <x v="3"/>
    <x v="1685"/>
    <s v="Steven Meyer"/>
    <s v="Williams Ltd"/>
    <x v="0"/>
    <n v="35376.536379999998"/>
    <n v="255"/>
    <x v="2"/>
    <d v="2021-05-01T00:00:00"/>
    <n v="29"/>
    <s v="Lipitor"/>
    <x v="2"/>
  </r>
  <r>
    <s v="Julie Davis"/>
    <n v="30"/>
    <x v="2"/>
    <x v="1"/>
    <x v="4"/>
    <s v="A-"/>
    <x v="5"/>
    <x v="340"/>
    <s v="Shane Perez"/>
    <s v="Hunter, Macias and Cortez"/>
    <x v="4"/>
    <n v="12622.52765"/>
    <n v="120"/>
    <x v="1"/>
    <d v="2022-04-24T00:00:00"/>
    <n v="7"/>
    <s v="Penicillin"/>
    <x v="0"/>
  </r>
  <r>
    <s v="Sandra Carter"/>
    <n v="55"/>
    <x v="1"/>
    <x v="1"/>
    <x v="1"/>
    <s v="O-"/>
    <x v="5"/>
    <x v="1096"/>
    <s v="Tracy Russell"/>
    <s v="Vargas Ltd"/>
    <x v="4"/>
    <n v="57055.392549999997"/>
    <n v="470"/>
    <x v="1"/>
    <d v="2020-11-23T00:00:00"/>
    <n v="9"/>
    <s v="Paracetamol"/>
    <x v="2"/>
  </r>
  <r>
    <s v="Kirk Berry III"/>
    <n v="77"/>
    <x v="0"/>
    <x v="0"/>
    <x v="0"/>
    <s v="O-"/>
    <x v="2"/>
    <x v="1619"/>
    <s v="Jerome Kelly"/>
    <s v="Johnson, Bryant and Adams"/>
    <x v="0"/>
    <n v="11239.58135"/>
    <n v="209"/>
    <x v="2"/>
    <d v="2021-10-21T00:00:00"/>
    <n v="22"/>
    <s v="Lipitor"/>
    <x v="1"/>
  </r>
  <r>
    <s v="Desiree Oconnor"/>
    <n v="69"/>
    <x v="0"/>
    <x v="0"/>
    <x v="0"/>
    <s v="B-"/>
    <x v="0"/>
    <x v="600"/>
    <s v="Brian Leonard"/>
    <s v="Nelson and Sons"/>
    <x v="0"/>
    <n v="39378.359969999998"/>
    <n v="209"/>
    <x v="1"/>
    <d v="2022-06-30T00:00:00"/>
    <n v="17"/>
    <s v="Aspirin"/>
    <x v="2"/>
  </r>
  <r>
    <s v="Daniel Flores"/>
    <n v="44"/>
    <x v="1"/>
    <x v="1"/>
    <x v="1"/>
    <s v="O+"/>
    <x v="0"/>
    <x v="1329"/>
    <s v="Shannon Morris"/>
    <s v="Brown and Sons"/>
    <x v="1"/>
    <n v="25340.371190000002"/>
    <n v="376"/>
    <x v="0"/>
    <d v="2022-07-15T00:00:00"/>
    <n v="22"/>
    <s v="Penicillin"/>
    <x v="1"/>
  </r>
  <r>
    <s v="David Schultz"/>
    <n v="49"/>
    <x v="1"/>
    <x v="0"/>
    <x v="3"/>
    <s v="AB+"/>
    <x v="2"/>
    <x v="1088"/>
    <s v="Jennifer White"/>
    <s v="Williams and Sons"/>
    <x v="1"/>
    <n v="20623.919600000001"/>
    <n v="420"/>
    <x v="0"/>
    <d v="2022-06-03T00:00:00"/>
    <n v="6"/>
    <s v="Ibuprofen"/>
    <x v="0"/>
  </r>
  <r>
    <s v="Bruce Torres"/>
    <n v="29"/>
    <x v="2"/>
    <x v="1"/>
    <x v="4"/>
    <s v="A+"/>
    <x v="5"/>
    <x v="641"/>
    <s v="Stephanie Davis"/>
    <s v="Ferguson, Maldonado and Carney"/>
    <x v="1"/>
    <n v="23495.42049"/>
    <n v="131"/>
    <x v="0"/>
    <d v="2020-03-11T00:00:00"/>
    <n v="9"/>
    <s v="Penicillin"/>
    <x v="2"/>
  </r>
  <r>
    <s v="Jennifer Willis"/>
    <n v="31"/>
    <x v="2"/>
    <x v="1"/>
    <x v="4"/>
    <s v="O-"/>
    <x v="4"/>
    <x v="10"/>
    <s v="Holly Hill"/>
    <s v="Jensen-Roberts"/>
    <x v="1"/>
    <n v="22925.09546"/>
    <n v="256"/>
    <x v="1"/>
    <d v="2021-05-01T00:00:00"/>
    <n v="18"/>
    <s v="Ibuprofen"/>
    <x v="1"/>
  </r>
  <r>
    <s v="Jeffrey Murphy"/>
    <n v="50"/>
    <x v="1"/>
    <x v="1"/>
    <x v="1"/>
    <s v="O-"/>
    <x v="4"/>
    <x v="834"/>
    <s v="Benjamin Sexton"/>
    <s v="Davis-Olson"/>
    <x v="3"/>
    <n v="1643.652992"/>
    <n v="264"/>
    <x v="1"/>
    <d v="2023-01-28T00:00:00"/>
    <n v="5"/>
    <s v="Ibuprofen"/>
    <x v="1"/>
  </r>
  <r>
    <s v="Kevin Vazquez"/>
    <n v="25"/>
    <x v="2"/>
    <x v="1"/>
    <x v="4"/>
    <s v="AB-"/>
    <x v="5"/>
    <x v="633"/>
    <s v="Vickie Foster"/>
    <s v="Smith LLC"/>
    <x v="2"/>
    <n v="4002.122926"/>
    <n v="110"/>
    <x v="1"/>
    <d v="2022-01-12T00:00:00"/>
    <n v="28"/>
    <s v="Aspirin"/>
    <x v="2"/>
  </r>
  <r>
    <s v="Andrea Lambert"/>
    <n v="53"/>
    <x v="1"/>
    <x v="0"/>
    <x v="3"/>
    <s v="AB-"/>
    <x v="2"/>
    <x v="1126"/>
    <s v="Christopher Dean"/>
    <s v="Martinez Inc"/>
    <x v="1"/>
    <n v="18416.707060000001"/>
    <n v="387"/>
    <x v="2"/>
    <d v="2021-05-28T00:00:00"/>
    <n v="27"/>
    <s v="Paracetamol"/>
    <x v="2"/>
  </r>
  <r>
    <s v="Jose Flores"/>
    <n v="37"/>
    <x v="1"/>
    <x v="1"/>
    <x v="1"/>
    <s v="A-"/>
    <x v="1"/>
    <x v="1539"/>
    <s v="Mark Johnson"/>
    <s v="Sanford Inc"/>
    <x v="1"/>
    <n v="3151.103936"/>
    <n v="281"/>
    <x v="1"/>
    <d v="2019-06-19T00:00:00"/>
    <n v="7"/>
    <s v="Paracetamol"/>
    <x v="0"/>
  </r>
  <r>
    <s v="Nicholas Wright"/>
    <n v="30"/>
    <x v="2"/>
    <x v="0"/>
    <x v="5"/>
    <s v="O-"/>
    <x v="3"/>
    <x v="1408"/>
    <s v="Gerald Waller"/>
    <s v="Hart-Jensen"/>
    <x v="4"/>
    <n v="15047.660980000001"/>
    <n v="231"/>
    <x v="0"/>
    <d v="2021-11-26T00:00:00"/>
    <n v="19"/>
    <s v="Aspirin"/>
    <x v="2"/>
  </r>
  <r>
    <s v="Alan Velasquez"/>
    <n v="61"/>
    <x v="0"/>
    <x v="0"/>
    <x v="0"/>
    <s v="AB+"/>
    <x v="0"/>
    <x v="165"/>
    <s v="Deborah Casey"/>
    <s v="Cook Inc"/>
    <x v="3"/>
    <n v="41883.071629999999"/>
    <n v="192"/>
    <x v="1"/>
    <d v="2022-10-18T00:00:00"/>
    <n v="25"/>
    <s v="Aspirin"/>
    <x v="1"/>
  </r>
  <r>
    <s v="Diane Clark"/>
    <n v="43"/>
    <x v="1"/>
    <x v="0"/>
    <x v="3"/>
    <s v="B-"/>
    <x v="3"/>
    <x v="941"/>
    <s v="Erik Watson"/>
    <s v="Wood, Walker and Hall"/>
    <x v="0"/>
    <n v="4223.2430450000002"/>
    <n v="241"/>
    <x v="2"/>
    <d v="2023-05-08T00:00:00"/>
    <n v="3"/>
    <s v="Penicillin"/>
    <x v="2"/>
  </r>
  <r>
    <s v="Nathan Sanders Jr."/>
    <n v="64"/>
    <x v="0"/>
    <x v="1"/>
    <x v="2"/>
    <s v="A+"/>
    <x v="2"/>
    <x v="184"/>
    <s v="Molly Bailey"/>
    <s v="Macdonald-Reynolds"/>
    <x v="0"/>
    <n v="11133.36239"/>
    <n v="351"/>
    <x v="2"/>
    <d v="2020-01-04T00:00:00"/>
    <n v="5"/>
    <s v="Ibuprofen"/>
    <x v="0"/>
  </r>
  <r>
    <s v="John Hill"/>
    <n v="24"/>
    <x v="2"/>
    <x v="1"/>
    <x v="4"/>
    <s v="AB-"/>
    <x v="5"/>
    <x v="971"/>
    <s v="Philip Compton"/>
    <s v="Diaz LLC"/>
    <x v="2"/>
    <n v="36220.8724"/>
    <n v="148"/>
    <x v="0"/>
    <d v="2022-09-26T00:00:00"/>
    <n v="2"/>
    <s v="Paracetamol"/>
    <x v="1"/>
  </r>
  <r>
    <s v="Christina Simmons"/>
    <n v="28"/>
    <x v="2"/>
    <x v="0"/>
    <x v="5"/>
    <s v="A+"/>
    <x v="4"/>
    <x v="996"/>
    <s v="Adriana Hoover"/>
    <s v="Brown Inc"/>
    <x v="2"/>
    <n v="15530.45615"/>
    <n v="483"/>
    <x v="2"/>
    <d v="2022-04-26T00:00:00"/>
    <n v="29"/>
    <s v="Aspirin"/>
    <x v="2"/>
  </r>
  <r>
    <s v="Sarah Calhoun"/>
    <n v="40"/>
    <x v="1"/>
    <x v="0"/>
    <x v="3"/>
    <s v="B-"/>
    <x v="2"/>
    <x v="875"/>
    <s v="William Mclaughlin"/>
    <s v="Burke-Gutierrez"/>
    <x v="4"/>
    <n v="16762.843769999999"/>
    <n v="238"/>
    <x v="0"/>
    <d v="2022-08-10T00:00:00"/>
    <n v="19"/>
    <s v="Ibuprofen"/>
    <x v="0"/>
  </r>
  <r>
    <s v="Mason Washington"/>
    <n v="80"/>
    <x v="0"/>
    <x v="0"/>
    <x v="0"/>
    <s v="B-"/>
    <x v="2"/>
    <x v="1303"/>
    <s v="Christopher Craig"/>
    <s v="Davis Group"/>
    <x v="3"/>
    <n v="8609.4785310000007"/>
    <n v="314"/>
    <x v="0"/>
    <d v="2019-03-22T00:00:00"/>
    <n v="4"/>
    <s v="Aspirin"/>
    <x v="1"/>
  </r>
  <r>
    <s v="David Gonzalez"/>
    <n v="45"/>
    <x v="1"/>
    <x v="1"/>
    <x v="1"/>
    <s v="AB+"/>
    <x v="4"/>
    <x v="601"/>
    <s v="Matthew Smith"/>
    <s v="Costa, Baker and Brown"/>
    <x v="2"/>
    <n v="12472.04673"/>
    <n v="337"/>
    <x v="1"/>
    <d v="2021-09-04T00:00:00"/>
    <n v="24"/>
    <s v="Lipitor"/>
    <x v="2"/>
  </r>
  <r>
    <s v="Chad Riley"/>
    <n v="18"/>
    <x v="2"/>
    <x v="0"/>
    <x v="5"/>
    <s v="AB+"/>
    <x v="5"/>
    <x v="389"/>
    <s v="Kimberly Rodriguez"/>
    <s v="Newton and Sons"/>
    <x v="2"/>
    <n v="3505.7004339999999"/>
    <n v="488"/>
    <x v="0"/>
    <d v="2021-01-26T00:00:00"/>
    <n v="7"/>
    <s v="Aspirin"/>
    <x v="0"/>
  </r>
  <r>
    <s v="Jenny Vazquez"/>
    <n v="28"/>
    <x v="2"/>
    <x v="0"/>
    <x v="5"/>
    <s v="AB+"/>
    <x v="2"/>
    <x v="1112"/>
    <s v="Dalton Webb"/>
    <s v="Hunt-Martinez"/>
    <x v="1"/>
    <n v="22780.825580000001"/>
    <n v="461"/>
    <x v="0"/>
    <d v="2020-01-06T00:00:00"/>
    <n v="13"/>
    <s v="Penicillin"/>
    <x v="1"/>
  </r>
  <r>
    <s v="Darren Anderson"/>
    <n v="27"/>
    <x v="2"/>
    <x v="1"/>
    <x v="4"/>
    <s v="AB-"/>
    <x v="4"/>
    <x v="314"/>
    <s v="Karen Lopez"/>
    <s v="Clark, Schmidt and Austin"/>
    <x v="1"/>
    <n v="27461.681100000002"/>
    <n v="316"/>
    <x v="1"/>
    <d v="2022-03-12T00:00:00"/>
    <n v="25"/>
    <s v="Paracetamol"/>
    <x v="2"/>
  </r>
  <r>
    <s v="Melissa Taylor"/>
    <n v="18"/>
    <x v="2"/>
    <x v="0"/>
    <x v="5"/>
    <s v="AB+"/>
    <x v="4"/>
    <x v="1269"/>
    <s v="Donna Harris"/>
    <s v="Martinez LLC"/>
    <x v="2"/>
    <n v="8824.3574329999992"/>
    <n v="153"/>
    <x v="1"/>
    <d v="2020-10-05T00:00:00"/>
    <n v="18"/>
    <s v="Aspirin"/>
    <x v="0"/>
  </r>
  <r>
    <s v="Dr. Christopher Rogers"/>
    <n v="79"/>
    <x v="0"/>
    <x v="0"/>
    <x v="0"/>
    <s v="A+"/>
    <x v="1"/>
    <x v="278"/>
    <s v="Carla Miller"/>
    <s v="Mendoza-Smith"/>
    <x v="2"/>
    <n v="4633.0063220000002"/>
    <n v="160"/>
    <x v="2"/>
    <d v="2019-05-13T00:00:00"/>
    <n v="16"/>
    <s v="Penicillin"/>
    <x v="1"/>
  </r>
  <r>
    <s v="Lynn Koch"/>
    <n v="36"/>
    <x v="1"/>
    <x v="0"/>
    <x v="3"/>
    <s v="AB+"/>
    <x v="5"/>
    <x v="858"/>
    <s v="Jennifer Mccall"/>
    <s v="Wolfe-Hunter"/>
    <x v="3"/>
    <n v="52007.259059999997"/>
    <n v="434"/>
    <x v="0"/>
    <d v="2022-03-07T00:00:00"/>
    <n v="22"/>
    <s v="Lipitor"/>
    <x v="2"/>
  </r>
  <r>
    <s v="Lauren Garner"/>
    <n v="81"/>
    <x v="0"/>
    <x v="0"/>
    <x v="0"/>
    <s v="O-"/>
    <x v="0"/>
    <x v="218"/>
    <s v="James Manning"/>
    <s v="Torres-Boone"/>
    <x v="0"/>
    <n v="36706.419959999999"/>
    <n v="217"/>
    <x v="0"/>
    <d v="2023-06-27T00:00:00"/>
    <n v="2"/>
    <s v="Lipitor"/>
    <x v="1"/>
  </r>
  <r>
    <s v="Michael Munoz"/>
    <n v="41"/>
    <x v="1"/>
    <x v="1"/>
    <x v="1"/>
    <s v="O-"/>
    <x v="5"/>
    <x v="1181"/>
    <s v="Daniel Knox"/>
    <s v="Sanchez Ltd"/>
    <x v="1"/>
    <n v="45566.718009999997"/>
    <n v="354"/>
    <x v="0"/>
    <d v="2020-07-31T00:00:00"/>
    <n v="22"/>
    <s v="Aspirin"/>
    <x v="0"/>
  </r>
  <r>
    <s v="Susan Cochran"/>
    <n v="25"/>
    <x v="2"/>
    <x v="1"/>
    <x v="4"/>
    <s v="AB-"/>
    <x v="4"/>
    <x v="771"/>
    <s v="Mr. George Leon Jr."/>
    <s v="Choi Ltd"/>
    <x v="1"/>
    <n v="9555.3069219999998"/>
    <n v="245"/>
    <x v="1"/>
    <d v="2023-08-05T00:00:00"/>
    <n v="14"/>
    <s v="Aspirin"/>
    <x v="2"/>
  </r>
  <r>
    <s v="Kelly Barnes"/>
    <n v="78"/>
    <x v="0"/>
    <x v="1"/>
    <x v="2"/>
    <s v="B-"/>
    <x v="4"/>
    <x v="795"/>
    <s v="Kristopher Johnson"/>
    <s v="Rhodes, Butler and Johnson"/>
    <x v="3"/>
    <n v="881.8036472"/>
    <n v="163"/>
    <x v="1"/>
    <d v="2019-06-21T00:00:00"/>
    <n v="25"/>
    <s v="Paracetamol"/>
    <x v="1"/>
  </r>
  <r>
    <s v="Joseph Brooks"/>
    <n v="33"/>
    <x v="2"/>
    <x v="0"/>
    <x v="5"/>
    <s v="B+"/>
    <x v="3"/>
    <x v="1463"/>
    <s v="Mckenzie Wilkins"/>
    <s v="Thomas Group"/>
    <x v="1"/>
    <n v="6337.8074999999999"/>
    <n v="371"/>
    <x v="0"/>
    <d v="2021-07-28T00:00:00"/>
    <n v="6"/>
    <s v="Aspirin"/>
    <x v="2"/>
  </r>
  <r>
    <s v="Monique Rodriguez"/>
    <n v="31"/>
    <x v="2"/>
    <x v="0"/>
    <x v="5"/>
    <s v="B-"/>
    <x v="1"/>
    <x v="1550"/>
    <s v="Edward Cruz"/>
    <s v="Acosta, Saunders and Thompson"/>
    <x v="3"/>
    <n v="20227.178940000002"/>
    <n v="119"/>
    <x v="2"/>
    <d v="2023-02-20T00:00:00"/>
    <n v="17"/>
    <s v="Paracetamol"/>
    <x v="2"/>
  </r>
  <r>
    <s v="Eric Roberts"/>
    <n v="84"/>
    <x v="0"/>
    <x v="1"/>
    <x v="2"/>
    <s v="B+"/>
    <x v="0"/>
    <x v="112"/>
    <s v="Taylor Perry"/>
    <s v="Todd Ltd"/>
    <x v="4"/>
    <n v="36232.042170000001"/>
    <n v="156"/>
    <x v="2"/>
    <d v="2019-07-05T00:00:00"/>
    <n v="14"/>
    <s v="Paracetamol"/>
    <x v="2"/>
  </r>
  <r>
    <s v="Brian Watkins"/>
    <n v="49"/>
    <x v="1"/>
    <x v="1"/>
    <x v="1"/>
    <s v="O-"/>
    <x v="1"/>
    <x v="987"/>
    <s v="Carrie Anderson"/>
    <s v="Cunningham-Gomez"/>
    <x v="3"/>
    <n v="44781.470869999997"/>
    <n v="223"/>
    <x v="2"/>
    <d v="2023-08-24T00:00:00"/>
    <n v="1"/>
    <s v="Aspirin"/>
    <x v="1"/>
  </r>
  <r>
    <s v="Theresa May"/>
    <n v="57"/>
    <x v="1"/>
    <x v="1"/>
    <x v="1"/>
    <s v="O+"/>
    <x v="3"/>
    <x v="1201"/>
    <s v="Jeffery Cook"/>
    <s v="Davidson LLC"/>
    <x v="2"/>
    <n v="30644.80485"/>
    <n v="338"/>
    <x v="1"/>
    <d v="2021-07-14T00:00:00"/>
    <n v="16"/>
    <s v="Aspirin"/>
    <x v="2"/>
  </r>
  <r>
    <s v="Justin Caldwell"/>
    <n v="55"/>
    <x v="1"/>
    <x v="0"/>
    <x v="3"/>
    <s v="AB-"/>
    <x v="2"/>
    <x v="406"/>
    <s v="Julie Holmes"/>
    <s v="Garcia, Powell and Conley"/>
    <x v="4"/>
    <n v="10528.74253"/>
    <n v="364"/>
    <x v="0"/>
    <d v="2021-12-23T00:00:00"/>
    <n v="10"/>
    <s v="Lipitor"/>
    <x v="1"/>
  </r>
  <r>
    <s v="Shannon Osborne"/>
    <n v="79"/>
    <x v="0"/>
    <x v="1"/>
    <x v="2"/>
    <s v="A+"/>
    <x v="1"/>
    <x v="1297"/>
    <s v="Danielle Brewer"/>
    <s v="Randolph-Russo"/>
    <x v="0"/>
    <n v="25224.45102"/>
    <n v="408"/>
    <x v="2"/>
    <d v="2020-02-16T00:00:00"/>
    <n v="22"/>
    <s v="Ibuprofen"/>
    <x v="1"/>
  </r>
  <r>
    <s v="Rebecca Eaton"/>
    <n v="58"/>
    <x v="1"/>
    <x v="0"/>
    <x v="3"/>
    <s v="O-"/>
    <x v="0"/>
    <x v="1461"/>
    <s v="Jacqueline Best"/>
    <s v="Walker, Williams and Green"/>
    <x v="3"/>
    <n v="34308.741260000003"/>
    <n v="151"/>
    <x v="2"/>
    <d v="2020-01-16T00:00:00"/>
    <n v="19"/>
    <s v="Paracetamol"/>
    <x v="1"/>
  </r>
  <r>
    <s v="Anne Coleman"/>
    <n v="59"/>
    <x v="1"/>
    <x v="0"/>
    <x v="3"/>
    <s v="A+"/>
    <x v="2"/>
    <x v="1635"/>
    <s v="Devin Harris"/>
    <s v="Macdonald, Smith and Reed"/>
    <x v="4"/>
    <n v="11401.58519"/>
    <n v="193"/>
    <x v="0"/>
    <d v="2023-05-29T00:00:00"/>
    <n v="9"/>
    <s v="Penicillin"/>
    <x v="1"/>
  </r>
  <r>
    <s v="Samantha Wilson"/>
    <n v="52"/>
    <x v="1"/>
    <x v="0"/>
    <x v="3"/>
    <s v="A+"/>
    <x v="0"/>
    <x v="1137"/>
    <s v="Andrew King"/>
    <s v="Douglas-Smith"/>
    <x v="2"/>
    <n v="1740.7691090000001"/>
    <n v="472"/>
    <x v="1"/>
    <d v="2022-12-08T00:00:00"/>
    <n v="23"/>
    <s v="Aspirin"/>
    <x v="2"/>
  </r>
  <r>
    <s v="Austin Hull"/>
    <n v="40"/>
    <x v="1"/>
    <x v="0"/>
    <x v="3"/>
    <s v="AB+"/>
    <x v="5"/>
    <x v="1686"/>
    <s v="Crystal Barber"/>
    <s v="Short Ltd"/>
    <x v="4"/>
    <n v="41150.734069999999"/>
    <n v="390"/>
    <x v="0"/>
    <d v="2019-04-12T00:00:00"/>
    <n v="9"/>
    <s v="Penicillin"/>
    <x v="1"/>
  </r>
  <r>
    <s v="Paula Clark"/>
    <n v="48"/>
    <x v="1"/>
    <x v="1"/>
    <x v="1"/>
    <s v="AB+"/>
    <x v="5"/>
    <x v="772"/>
    <s v="Stephanie Nelson"/>
    <s v="Walsh, Roberts and Walters"/>
    <x v="4"/>
    <n v="31420.796740000002"/>
    <n v="142"/>
    <x v="1"/>
    <d v="2023-11-02T00:00:00"/>
    <n v="24"/>
    <s v="Lipitor"/>
    <x v="1"/>
  </r>
  <r>
    <s v="Laura Walton"/>
    <n v="46"/>
    <x v="1"/>
    <x v="0"/>
    <x v="3"/>
    <s v="A-"/>
    <x v="2"/>
    <x v="164"/>
    <s v="Mark Clark"/>
    <s v="Clark-Bowen"/>
    <x v="0"/>
    <n v="7982.2267830000001"/>
    <n v="107"/>
    <x v="2"/>
    <d v="2019-06-12T00:00:00"/>
    <n v="25"/>
    <s v="Penicillin"/>
    <x v="2"/>
  </r>
  <r>
    <s v="Brianna Hardy"/>
    <n v="24"/>
    <x v="2"/>
    <x v="0"/>
    <x v="5"/>
    <s v="A-"/>
    <x v="2"/>
    <x v="487"/>
    <s v="James Rush"/>
    <s v="Hunter-Carroll"/>
    <x v="2"/>
    <n v="5860.155557"/>
    <n v="285"/>
    <x v="0"/>
    <d v="2023-06-12T00:00:00"/>
    <n v="11"/>
    <s v="Paracetamol"/>
    <x v="2"/>
  </r>
  <r>
    <s v="Jacob Pierce"/>
    <n v="57"/>
    <x v="1"/>
    <x v="0"/>
    <x v="3"/>
    <s v="O-"/>
    <x v="2"/>
    <x v="626"/>
    <s v="James Smith"/>
    <s v="Bradshaw-Adams"/>
    <x v="2"/>
    <n v="7775.2808789999999"/>
    <n v="424"/>
    <x v="2"/>
    <d v="2019-12-05T00:00:00"/>
    <n v="4"/>
    <s v="Lipitor"/>
    <x v="1"/>
  </r>
  <r>
    <s v="Tyler Benjamin"/>
    <n v="72"/>
    <x v="0"/>
    <x v="0"/>
    <x v="0"/>
    <s v="O-"/>
    <x v="3"/>
    <x v="183"/>
    <s v="Jonathan Foster"/>
    <s v="West-Berg"/>
    <x v="0"/>
    <n v="22622.935969999999"/>
    <n v="483"/>
    <x v="2"/>
    <d v="2022-03-26T00:00:00"/>
    <n v="30"/>
    <s v="Penicillin"/>
    <x v="0"/>
  </r>
  <r>
    <s v="Kent Carrillo"/>
    <n v="31"/>
    <x v="2"/>
    <x v="0"/>
    <x v="5"/>
    <s v="O-"/>
    <x v="4"/>
    <x v="507"/>
    <s v="Stephen Hughes"/>
    <s v="Patel, Pope and Nash"/>
    <x v="3"/>
    <n v="2482.8739770000002"/>
    <n v="150"/>
    <x v="2"/>
    <d v="2019-09-27T00:00:00"/>
    <n v="23"/>
    <s v="Aspirin"/>
    <x v="1"/>
  </r>
  <r>
    <s v="Brandon Obrien"/>
    <n v="69"/>
    <x v="0"/>
    <x v="1"/>
    <x v="2"/>
    <s v="O+"/>
    <x v="5"/>
    <x v="1213"/>
    <s v="David Moore"/>
    <s v="Hernandez-Duncan"/>
    <x v="2"/>
    <n v="29008.30888"/>
    <n v="469"/>
    <x v="0"/>
    <d v="2020-01-14T00:00:00"/>
    <n v="19"/>
    <s v="Ibuprofen"/>
    <x v="1"/>
  </r>
  <r>
    <s v="Lindsey Burgess"/>
    <n v="39"/>
    <x v="1"/>
    <x v="1"/>
    <x v="1"/>
    <s v="O-"/>
    <x v="4"/>
    <x v="1485"/>
    <s v="Robert Harris"/>
    <s v="Douglas, Davis and Pham"/>
    <x v="2"/>
    <n v="8619.1109159999996"/>
    <n v="273"/>
    <x v="2"/>
    <d v="2019-03-07T00:00:00"/>
    <n v="2"/>
    <s v="Penicillin"/>
    <x v="0"/>
  </r>
  <r>
    <s v="Steven Jenkins"/>
    <n v="33"/>
    <x v="2"/>
    <x v="1"/>
    <x v="4"/>
    <s v="AB-"/>
    <x v="2"/>
    <x v="967"/>
    <s v="Jason Powers"/>
    <s v="Richardson-Ward"/>
    <x v="2"/>
    <n v="18827.882829999999"/>
    <n v="176"/>
    <x v="1"/>
    <d v="2022-01-14T00:00:00"/>
    <n v="3"/>
    <s v="Aspirin"/>
    <x v="2"/>
  </r>
  <r>
    <s v="Rebecca Davis"/>
    <n v="47"/>
    <x v="1"/>
    <x v="0"/>
    <x v="3"/>
    <s v="O-"/>
    <x v="0"/>
    <x v="39"/>
    <s v="Terri Robinson"/>
    <s v="Mcdonald, Meyers and Cole"/>
    <x v="3"/>
    <n v="12883.159809999999"/>
    <n v="327"/>
    <x v="0"/>
    <d v="2021-07-05T00:00:00"/>
    <n v="5"/>
    <s v="Lipitor"/>
    <x v="1"/>
  </r>
  <r>
    <s v="Courtney Hansen"/>
    <n v="24"/>
    <x v="2"/>
    <x v="1"/>
    <x v="4"/>
    <s v="O-"/>
    <x v="1"/>
    <x v="662"/>
    <s v="William Wright"/>
    <s v="Hammond, Jackson and Conrad"/>
    <x v="1"/>
    <n v="1144.846278"/>
    <n v="234"/>
    <x v="2"/>
    <d v="2019-01-28T00:00:00"/>
    <n v="7"/>
    <s v="Ibuprofen"/>
    <x v="1"/>
  </r>
  <r>
    <s v="Juan Flynn"/>
    <n v="20"/>
    <x v="2"/>
    <x v="1"/>
    <x v="4"/>
    <s v="A+"/>
    <x v="1"/>
    <x v="177"/>
    <s v="Jesse Simpson"/>
    <s v="Espinoza, Dodson and Rogers"/>
    <x v="2"/>
    <n v="28335.202280000001"/>
    <n v="117"/>
    <x v="1"/>
    <d v="2019-08-09T00:00:00"/>
    <n v="25"/>
    <s v="Lipitor"/>
    <x v="2"/>
  </r>
  <r>
    <s v="Matthew Williams"/>
    <n v="25"/>
    <x v="2"/>
    <x v="0"/>
    <x v="5"/>
    <s v="B+"/>
    <x v="2"/>
    <x v="54"/>
    <s v="Michael Bates"/>
    <s v="Hull Ltd"/>
    <x v="4"/>
    <n v="18081.596689999998"/>
    <n v="468"/>
    <x v="1"/>
    <d v="2019-12-05T00:00:00"/>
    <n v="22"/>
    <s v="Aspirin"/>
    <x v="0"/>
  </r>
  <r>
    <s v="Jeremy White"/>
    <n v="29"/>
    <x v="2"/>
    <x v="0"/>
    <x v="5"/>
    <s v="B+"/>
    <x v="1"/>
    <x v="644"/>
    <s v="Jeffrey Evans"/>
    <s v="Stone-Alexander"/>
    <x v="2"/>
    <n v="32635.845150000001"/>
    <n v="269"/>
    <x v="2"/>
    <d v="2023-07-15T00:00:00"/>
    <n v="24"/>
    <s v="Lipitor"/>
    <x v="0"/>
  </r>
  <r>
    <s v="Darin Rhodes"/>
    <n v="69"/>
    <x v="0"/>
    <x v="0"/>
    <x v="0"/>
    <s v="A-"/>
    <x v="0"/>
    <x v="1231"/>
    <s v="Ricky Bond"/>
    <s v="Fitzgerald-Johnson"/>
    <x v="0"/>
    <n v="34180.169710000002"/>
    <n v="424"/>
    <x v="0"/>
    <d v="2019-05-08T00:00:00"/>
    <n v="4"/>
    <s v="Ibuprofen"/>
    <x v="0"/>
  </r>
  <r>
    <s v="Shawna Young"/>
    <n v="28"/>
    <x v="2"/>
    <x v="0"/>
    <x v="5"/>
    <s v="B-"/>
    <x v="0"/>
    <x v="737"/>
    <s v="Joseph Miller"/>
    <s v="Burns Ltd"/>
    <x v="1"/>
    <n v="44641.354630000002"/>
    <n v="266"/>
    <x v="0"/>
    <d v="2020-02-16T00:00:00"/>
    <n v="14"/>
    <s v="Lipitor"/>
    <x v="0"/>
  </r>
  <r>
    <s v="Jon Thomas"/>
    <n v="50"/>
    <x v="1"/>
    <x v="0"/>
    <x v="3"/>
    <s v="AB+"/>
    <x v="5"/>
    <x v="561"/>
    <s v="Meredith Macias"/>
    <s v="Deleon PLC"/>
    <x v="4"/>
    <n v="3169.7434079999998"/>
    <n v="279"/>
    <x v="0"/>
    <d v="2023-02-05T00:00:00"/>
    <n v="21"/>
    <s v="Paracetamol"/>
    <x v="0"/>
  </r>
  <r>
    <s v="Sean Brown"/>
    <n v="58"/>
    <x v="1"/>
    <x v="1"/>
    <x v="1"/>
    <s v="O+"/>
    <x v="3"/>
    <x v="629"/>
    <s v="Jennifer Montgomery"/>
    <s v="Smith PLC"/>
    <x v="0"/>
    <n v="24339.397369999999"/>
    <n v="163"/>
    <x v="0"/>
    <d v="2020-12-27T00:00:00"/>
    <n v="1"/>
    <s v="Aspirin"/>
    <x v="1"/>
  </r>
  <r>
    <s v="Christopher Scott"/>
    <n v="44"/>
    <x v="1"/>
    <x v="1"/>
    <x v="1"/>
    <s v="AB+"/>
    <x v="0"/>
    <x v="1687"/>
    <s v="Justin Johnson"/>
    <s v="Johnson Ltd"/>
    <x v="0"/>
    <n v="50185.298750000002"/>
    <n v="243"/>
    <x v="2"/>
    <d v="2020-05-29T00:00:00"/>
    <n v="25"/>
    <s v="Lipitor"/>
    <x v="0"/>
  </r>
  <r>
    <s v="Robert Cooper"/>
    <n v="85"/>
    <x v="0"/>
    <x v="0"/>
    <x v="0"/>
    <s v="B-"/>
    <x v="1"/>
    <x v="1649"/>
    <s v="Mrs. Melissa Day"/>
    <s v="Walker, Deleon and Thomas"/>
    <x v="2"/>
    <n v="15539.357819999999"/>
    <n v="173"/>
    <x v="2"/>
    <d v="2020-11-10T00:00:00"/>
    <n v="15"/>
    <s v="Aspirin"/>
    <x v="0"/>
  </r>
  <r>
    <s v="Michael Ashley"/>
    <n v="52"/>
    <x v="1"/>
    <x v="1"/>
    <x v="1"/>
    <s v="O-"/>
    <x v="4"/>
    <x v="1583"/>
    <s v="Joseph Matthews"/>
    <s v="Jenkins, Mcdonald and Sanders"/>
    <x v="3"/>
    <n v="28394.42238"/>
    <n v="133"/>
    <x v="1"/>
    <d v="2023-09-24T00:00:00"/>
    <n v="13"/>
    <s v="Penicillin"/>
    <x v="0"/>
  </r>
  <r>
    <s v="Joseph Brown"/>
    <n v="35"/>
    <x v="1"/>
    <x v="0"/>
    <x v="3"/>
    <s v="B+"/>
    <x v="5"/>
    <x v="597"/>
    <s v="Luis Roy"/>
    <s v="Smith-Shelton"/>
    <x v="1"/>
    <n v="78445.362280000001"/>
    <n v="227"/>
    <x v="0"/>
    <d v="2018-12-01T00:00:00"/>
    <n v="3"/>
    <s v="Aspirin"/>
    <x v="1"/>
  </r>
  <r>
    <s v="Connie Alvarez"/>
    <n v="49"/>
    <x v="1"/>
    <x v="0"/>
    <x v="3"/>
    <s v="O-"/>
    <x v="2"/>
    <x v="227"/>
    <s v="Katherine Jones"/>
    <s v="Quinn LLC"/>
    <x v="0"/>
    <n v="16062.08294"/>
    <n v="115"/>
    <x v="2"/>
    <d v="2020-09-10T00:00:00"/>
    <n v="27"/>
    <s v="Ibuprofen"/>
    <x v="0"/>
  </r>
  <r>
    <s v="Rachel Stewart DDS"/>
    <n v="26"/>
    <x v="2"/>
    <x v="0"/>
    <x v="5"/>
    <s v="B+"/>
    <x v="4"/>
    <x v="1642"/>
    <s v="Jeanne Hamilton"/>
    <s v="Goodman, Jones and Salazar"/>
    <x v="3"/>
    <n v="10203.2369"/>
    <n v="442"/>
    <x v="1"/>
    <d v="2022-12-31T00:00:00"/>
    <n v="21"/>
    <s v="Ibuprofen"/>
    <x v="2"/>
  </r>
  <r>
    <s v="Alexis Miller"/>
    <n v="28"/>
    <x v="2"/>
    <x v="0"/>
    <x v="5"/>
    <s v="B-"/>
    <x v="2"/>
    <x v="145"/>
    <s v="Brandi Richard"/>
    <s v="Cochran-Delgado"/>
    <x v="2"/>
    <n v="5322.6877539999996"/>
    <n v="199"/>
    <x v="1"/>
    <d v="2022-04-23T00:00:00"/>
    <n v="14"/>
    <s v="Lipitor"/>
    <x v="2"/>
  </r>
  <r>
    <s v="Rachel Davis"/>
    <n v="76"/>
    <x v="0"/>
    <x v="1"/>
    <x v="2"/>
    <s v="B-"/>
    <x v="0"/>
    <x v="965"/>
    <s v="Michael Fox"/>
    <s v="Lee-Dalton"/>
    <x v="2"/>
    <n v="42900.757279999998"/>
    <n v="160"/>
    <x v="0"/>
    <d v="2023-08-25T00:00:00"/>
    <n v="12"/>
    <s v="Ibuprofen"/>
    <x v="0"/>
  </r>
  <r>
    <s v="Natasha Goodwin"/>
    <n v="54"/>
    <x v="1"/>
    <x v="0"/>
    <x v="3"/>
    <s v="AB+"/>
    <x v="3"/>
    <x v="452"/>
    <s v="William Palmer"/>
    <s v="Wallace, Cole and Rivera"/>
    <x v="2"/>
    <n v="30285.055090000002"/>
    <n v="486"/>
    <x v="1"/>
    <d v="2022-05-16T00:00:00"/>
    <n v="6"/>
    <s v="Penicillin"/>
    <x v="1"/>
  </r>
  <r>
    <s v="Nancy Johnson"/>
    <n v="37"/>
    <x v="1"/>
    <x v="0"/>
    <x v="3"/>
    <s v="AB-"/>
    <x v="2"/>
    <x v="569"/>
    <s v="Dr. Samantha Roberts"/>
    <s v="Jones Group"/>
    <x v="1"/>
    <n v="5293.2833250000003"/>
    <n v="324"/>
    <x v="0"/>
    <d v="2023-04-07T00:00:00"/>
    <n v="2"/>
    <s v="Aspirin"/>
    <x v="1"/>
  </r>
  <r>
    <s v="Holly May"/>
    <n v="77"/>
    <x v="0"/>
    <x v="0"/>
    <x v="0"/>
    <s v="O-"/>
    <x v="5"/>
    <x v="550"/>
    <s v="Linda Nguyen MD"/>
    <s v="Mccarthy, Graham and Cobb"/>
    <x v="2"/>
    <n v="45877.206100000003"/>
    <n v="131"/>
    <x v="0"/>
    <d v="2022-05-26T00:00:00"/>
    <n v="12"/>
    <s v="Paracetamol"/>
    <x v="2"/>
  </r>
  <r>
    <s v="Elizabeth Johnson"/>
    <n v="50"/>
    <x v="1"/>
    <x v="0"/>
    <x v="3"/>
    <s v="A-"/>
    <x v="4"/>
    <x v="246"/>
    <s v="Dawn Haley"/>
    <s v="Sanders, Robertson and Williams"/>
    <x v="0"/>
    <n v="34965.883229999999"/>
    <n v="476"/>
    <x v="1"/>
    <d v="2022-08-06T00:00:00"/>
    <n v="27"/>
    <s v="Aspirin"/>
    <x v="0"/>
  </r>
  <r>
    <s v="Adam Mueller"/>
    <n v="26"/>
    <x v="2"/>
    <x v="1"/>
    <x v="4"/>
    <s v="B-"/>
    <x v="4"/>
    <x v="660"/>
    <s v="Cindy Ray"/>
    <s v="Adams and Sons"/>
    <x v="2"/>
    <n v="25693.000830000001"/>
    <n v="371"/>
    <x v="2"/>
    <d v="2023-03-21T00:00:00"/>
    <n v="29"/>
    <s v="Paracetamol"/>
    <x v="2"/>
  </r>
  <r>
    <s v="Mrs. Kristin Trujillo"/>
    <n v="58"/>
    <x v="1"/>
    <x v="0"/>
    <x v="3"/>
    <s v="AB-"/>
    <x v="0"/>
    <x v="563"/>
    <s v="Tabitha Griffin"/>
    <s v="Smith and Sons"/>
    <x v="4"/>
    <n v="19092.949919999999"/>
    <n v="451"/>
    <x v="2"/>
    <d v="2023-04-02T00:00:00"/>
    <n v="10"/>
    <s v="Ibuprofen"/>
    <x v="2"/>
  </r>
  <r>
    <s v="Lisa Graves"/>
    <n v="52"/>
    <x v="1"/>
    <x v="1"/>
    <x v="1"/>
    <s v="A+"/>
    <x v="5"/>
    <x v="1605"/>
    <s v="Herbert Bishop"/>
    <s v="Stout Group"/>
    <x v="3"/>
    <n v="52714.198190000003"/>
    <n v="173"/>
    <x v="0"/>
    <d v="2023-02-23T00:00:00"/>
    <n v="8"/>
    <s v="Lipitor"/>
    <x v="1"/>
  </r>
  <r>
    <s v="Alice Roth"/>
    <n v="38"/>
    <x v="1"/>
    <x v="0"/>
    <x v="3"/>
    <s v="AB+"/>
    <x v="2"/>
    <x v="1331"/>
    <s v="Mary Gibson"/>
    <s v="Armstrong PLC"/>
    <x v="3"/>
    <n v="4640.9287809999996"/>
    <n v="159"/>
    <x v="0"/>
    <d v="2021-10-11T00:00:00"/>
    <n v="14"/>
    <s v="Lipitor"/>
    <x v="0"/>
  </r>
  <r>
    <s v="Logan Adams"/>
    <n v="19"/>
    <x v="2"/>
    <x v="1"/>
    <x v="4"/>
    <s v="B-"/>
    <x v="5"/>
    <x v="1147"/>
    <s v="Karen Smith"/>
    <s v="Walton, Willis and Mendoza"/>
    <x v="2"/>
    <n v="58394.385340000001"/>
    <n v="181"/>
    <x v="1"/>
    <d v="2023-02-18T00:00:00"/>
    <n v="2"/>
    <s v="Aspirin"/>
    <x v="0"/>
  </r>
  <r>
    <s v="Jessica Michael"/>
    <n v="57"/>
    <x v="1"/>
    <x v="1"/>
    <x v="1"/>
    <s v="A-"/>
    <x v="3"/>
    <x v="140"/>
    <s v="Miss Erin Montes"/>
    <s v="Smith, Lee and Lara"/>
    <x v="1"/>
    <n v="18159.295859999998"/>
    <n v="183"/>
    <x v="2"/>
    <d v="2022-01-10T00:00:00"/>
    <n v="25"/>
    <s v="Aspirin"/>
    <x v="2"/>
  </r>
  <r>
    <s v="Robert Hunter"/>
    <n v="48"/>
    <x v="1"/>
    <x v="1"/>
    <x v="1"/>
    <s v="O-"/>
    <x v="0"/>
    <x v="1688"/>
    <s v="Stephanie Howard"/>
    <s v="Jordan Inc"/>
    <x v="0"/>
    <n v="30322.24437"/>
    <n v="401"/>
    <x v="0"/>
    <d v="2020-03-24T00:00:00"/>
    <n v="1"/>
    <s v="Ibuprofen"/>
    <x v="0"/>
  </r>
  <r>
    <s v="Angela Wheeler"/>
    <n v="84"/>
    <x v="0"/>
    <x v="1"/>
    <x v="2"/>
    <s v="AB+"/>
    <x v="3"/>
    <x v="1364"/>
    <s v="Paul Pierce"/>
    <s v="Green Inc"/>
    <x v="2"/>
    <n v="37678.007180000001"/>
    <n v="117"/>
    <x v="2"/>
    <d v="2019-02-15T00:00:00"/>
    <n v="7"/>
    <s v="Lipitor"/>
    <x v="1"/>
  </r>
  <r>
    <s v="Ryan Jackson"/>
    <n v="79"/>
    <x v="0"/>
    <x v="0"/>
    <x v="0"/>
    <s v="B+"/>
    <x v="5"/>
    <x v="194"/>
    <s v="Dustin Martin"/>
    <s v="Hernandez, Martinez and Oneill"/>
    <x v="4"/>
    <n v="75845.239379999999"/>
    <n v="333"/>
    <x v="1"/>
    <d v="2023-01-27T00:00:00"/>
    <n v="10"/>
    <s v="Penicillin"/>
    <x v="1"/>
  </r>
  <r>
    <s v="Jessica Schultz"/>
    <n v="80"/>
    <x v="0"/>
    <x v="0"/>
    <x v="0"/>
    <s v="AB+"/>
    <x v="2"/>
    <x v="541"/>
    <s v="James Henry"/>
    <s v="Moore Group"/>
    <x v="1"/>
    <n v="2177.7924440000002"/>
    <n v="358"/>
    <x v="2"/>
    <d v="2022-02-03T00:00:00"/>
    <n v="3"/>
    <s v="Aspirin"/>
    <x v="2"/>
  </r>
  <r>
    <s v="Richard Jones"/>
    <n v="73"/>
    <x v="0"/>
    <x v="0"/>
    <x v="0"/>
    <s v="A-"/>
    <x v="4"/>
    <x v="911"/>
    <s v="Zachary Contreras"/>
    <s v="Nelson, Castro and Hill"/>
    <x v="2"/>
    <n v="24358.559959999999"/>
    <n v="163"/>
    <x v="2"/>
    <d v="2020-05-18T00:00:00"/>
    <n v="23"/>
    <s v="Paracetamol"/>
    <x v="1"/>
  </r>
  <r>
    <s v="Cindy Robinson"/>
    <n v="54"/>
    <x v="1"/>
    <x v="1"/>
    <x v="1"/>
    <s v="B-"/>
    <x v="2"/>
    <x v="975"/>
    <s v="Crystal Bowman"/>
    <s v="Baker Inc"/>
    <x v="3"/>
    <n v="14598.85874"/>
    <n v="331"/>
    <x v="1"/>
    <d v="2023-06-22T00:00:00"/>
    <n v="11"/>
    <s v="Ibuprofen"/>
    <x v="2"/>
  </r>
  <r>
    <s v="Kendra Walker"/>
    <n v="48"/>
    <x v="1"/>
    <x v="0"/>
    <x v="3"/>
    <s v="A-"/>
    <x v="2"/>
    <x v="286"/>
    <s v="Veronica Webb"/>
    <s v="Wells Ltd"/>
    <x v="2"/>
    <n v="7448.9120220000004"/>
    <n v="329"/>
    <x v="0"/>
    <d v="2023-07-14T00:00:00"/>
    <n v="4"/>
    <s v="Aspirin"/>
    <x v="2"/>
  </r>
  <r>
    <s v="Eugene Fisher DDS"/>
    <n v="69"/>
    <x v="0"/>
    <x v="0"/>
    <x v="0"/>
    <s v="A+"/>
    <x v="3"/>
    <x v="1495"/>
    <s v="Dr. Debbie Dillon DDS"/>
    <s v="Mason, Butler and Webb"/>
    <x v="0"/>
    <n v="23822.648079999999"/>
    <n v="170"/>
    <x v="1"/>
    <d v="2022-02-13T00:00:00"/>
    <n v="26"/>
    <s v="Aspirin"/>
    <x v="1"/>
  </r>
  <r>
    <s v="Michael Harding"/>
    <n v="85"/>
    <x v="0"/>
    <x v="1"/>
    <x v="2"/>
    <s v="O-"/>
    <x v="3"/>
    <x v="340"/>
    <s v="Lisa Osborne"/>
    <s v="Ewing PLC"/>
    <x v="0"/>
    <n v="10122.189410000001"/>
    <n v="263"/>
    <x v="1"/>
    <d v="2022-05-09T00:00:00"/>
    <n v="22"/>
    <s v="Lipitor"/>
    <x v="2"/>
  </r>
  <r>
    <s v="Lauren Davis"/>
    <n v="40"/>
    <x v="1"/>
    <x v="0"/>
    <x v="3"/>
    <s v="O+"/>
    <x v="4"/>
    <x v="894"/>
    <s v="Daniel Smith"/>
    <s v="Phillips-Miller"/>
    <x v="3"/>
    <n v="33960.244420000003"/>
    <n v="175"/>
    <x v="1"/>
    <d v="2022-03-07T00:00:00"/>
    <n v="18"/>
    <s v="Aspirin"/>
    <x v="0"/>
  </r>
  <r>
    <s v="Robert Cowan"/>
    <n v="48"/>
    <x v="1"/>
    <x v="0"/>
    <x v="3"/>
    <s v="A+"/>
    <x v="3"/>
    <x v="189"/>
    <s v="Emily Yoder"/>
    <s v="Young Ltd"/>
    <x v="2"/>
    <n v="938.12796309999999"/>
    <n v="379"/>
    <x v="0"/>
    <d v="2023-10-09T00:00:00"/>
    <n v="21"/>
    <s v="Lipitor"/>
    <x v="0"/>
  </r>
  <r>
    <s v="Zachary Pearson"/>
    <n v="46"/>
    <x v="1"/>
    <x v="1"/>
    <x v="1"/>
    <s v="A-"/>
    <x v="2"/>
    <x v="684"/>
    <s v="Travis Christensen"/>
    <s v="Mcdonald-Garcia"/>
    <x v="1"/>
    <n v="13224.57813"/>
    <n v="151"/>
    <x v="1"/>
    <d v="2019-10-17T00:00:00"/>
    <n v="6"/>
    <s v="Aspirin"/>
    <x v="2"/>
  </r>
  <r>
    <s v="Jamie Smith"/>
    <n v="45"/>
    <x v="1"/>
    <x v="0"/>
    <x v="3"/>
    <s v="B-"/>
    <x v="2"/>
    <x v="1026"/>
    <s v="Tammy Williams"/>
    <s v="Price-Osborne"/>
    <x v="4"/>
    <n v="3718.5299909999999"/>
    <n v="186"/>
    <x v="2"/>
    <d v="2023-03-06T00:00:00"/>
    <n v="27"/>
    <s v="Lipitor"/>
    <x v="2"/>
  </r>
  <r>
    <s v="Michelle Charles"/>
    <n v="74"/>
    <x v="0"/>
    <x v="0"/>
    <x v="0"/>
    <s v="A+"/>
    <x v="3"/>
    <x v="155"/>
    <s v="Michael Decker"/>
    <s v="Myers, Silva and Gomez"/>
    <x v="2"/>
    <n v="14709.39057"/>
    <n v="254"/>
    <x v="1"/>
    <d v="2022-02-26T00:00:00"/>
    <n v="8"/>
    <s v="Paracetamol"/>
    <x v="0"/>
  </r>
  <r>
    <s v="Cheryl Mason"/>
    <n v="52"/>
    <x v="1"/>
    <x v="1"/>
    <x v="1"/>
    <s v="A-"/>
    <x v="5"/>
    <x v="1689"/>
    <s v="Gary Bradford"/>
    <s v="Hernandez Ltd"/>
    <x v="2"/>
    <n v="63458.134510000004"/>
    <n v="364"/>
    <x v="0"/>
    <d v="2018-12-24T00:00:00"/>
    <n v="17"/>
    <s v="Lipitor"/>
    <x v="0"/>
  </r>
  <r>
    <s v="Angie Peterson"/>
    <n v="74"/>
    <x v="0"/>
    <x v="0"/>
    <x v="0"/>
    <s v="B-"/>
    <x v="0"/>
    <x v="740"/>
    <s v="Kenneth Hughes"/>
    <s v="Thompson-Smith"/>
    <x v="3"/>
    <n v="53840.29997"/>
    <n v="101"/>
    <x v="0"/>
    <d v="2021-11-19T00:00:00"/>
    <n v="8"/>
    <s v="Paracetamol"/>
    <x v="2"/>
  </r>
  <r>
    <s v="Stacey Wright"/>
    <n v="25"/>
    <x v="2"/>
    <x v="0"/>
    <x v="5"/>
    <s v="B+"/>
    <x v="1"/>
    <x v="1331"/>
    <s v="Beth Nelson"/>
    <s v="Thomas Inc"/>
    <x v="2"/>
    <n v="31450.803459999999"/>
    <n v="290"/>
    <x v="2"/>
    <d v="2021-10-22T00:00:00"/>
    <n v="25"/>
    <s v="Aspirin"/>
    <x v="0"/>
  </r>
  <r>
    <s v="John Johnson"/>
    <n v="55"/>
    <x v="1"/>
    <x v="1"/>
    <x v="1"/>
    <s v="O-"/>
    <x v="1"/>
    <x v="391"/>
    <s v="Elaine Baker"/>
    <s v="Burns, Massey and Williams"/>
    <x v="2"/>
    <n v="20332.441320000002"/>
    <n v="334"/>
    <x v="1"/>
    <d v="2023-03-05T00:00:00"/>
    <n v="19"/>
    <s v="Ibuprofen"/>
    <x v="2"/>
  </r>
  <r>
    <s v="Mary Anderson"/>
    <n v="77"/>
    <x v="0"/>
    <x v="0"/>
    <x v="0"/>
    <s v="A-"/>
    <x v="5"/>
    <x v="70"/>
    <s v="Walter Branch"/>
    <s v="Allen LLC"/>
    <x v="1"/>
    <n v="45879.622150000003"/>
    <n v="297"/>
    <x v="1"/>
    <d v="2020-05-30T00:00:00"/>
    <n v="14"/>
    <s v="Paracetamol"/>
    <x v="2"/>
  </r>
  <r>
    <s v="Patricia Sullivan"/>
    <n v="61"/>
    <x v="0"/>
    <x v="1"/>
    <x v="2"/>
    <s v="O-"/>
    <x v="3"/>
    <x v="41"/>
    <s v="Troy Wilson"/>
    <s v="Wilson, Ewing and Park"/>
    <x v="4"/>
    <n v="4893.5391"/>
    <n v="343"/>
    <x v="0"/>
    <d v="2021-08-18T00:00:00"/>
    <n v="3"/>
    <s v="Penicillin"/>
    <x v="0"/>
  </r>
  <r>
    <s v="Debra Figueroa"/>
    <n v="84"/>
    <x v="0"/>
    <x v="0"/>
    <x v="0"/>
    <s v="A+"/>
    <x v="1"/>
    <x v="1021"/>
    <s v="Olivia Hughes"/>
    <s v="Bender, Garcia and Love"/>
    <x v="3"/>
    <n v="20827.91372"/>
    <n v="411"/>
    <x v="2"/>
    <d v="2019-03-28T00:00:00"/>
    <n v="15"/>
    <s v="Penicillin"/>
    <x v="2"/>
  </r>
  <r>
    <s v="Benjamin Adams"/>
    <n v="18"/>
    <x v="2"/>
    <x v="1"/>
    <x v="4"/>
    <s v="O-"/>
    <x v="4"/>
    <x v="623"/>
    <s v="Charles Cannon"/>
    <s v="Hayes and Sons"/>
    <x v="4"/>
    <n v="13081.532349999999"/>
    <n v="458"/>
    <x v="1"/>
    <d v="2023-02-13T00:00:00"/>
    <n v="13"/>
    <s v="Lipitor"/>
    <x v="1"/>
  </r>
  <r>
    <s v="Tammy Gomez"/>
    <n v="46"/>
    <x v="1"/>
    <x v="0"/>
    <x v="3"/>
    <s v="B+"/>
    <x v="2"/>
    <x v="725"/>
    <s v="Roger Sullivan DDS"/>
    <s v="Reynolds, Rodriguez and Guerra"/>
    <x v="4"/>
    <n v="12724.66347"/>
    <n v="335"/>
    <x v="0"/>
    <d v="2022-04-29T00:00:00"/>
    <n v="0"/>
    <s v="Ibuprofen"/>
    <x v="2"/>
  </r>
  <r>
    <s v="Daniel Brown"/>
    <n v="21"/>
    <x v="2"/>
    <x v="0"/>
    <x v="5"/>
    <s v="AB+"/>
    <x v="4"/>
    <x v="1140"/>
    <s v="Christopher Poole"/>
    <s v="Gray, Ruiz and Brown"/>
    <x v="3"/>
    <n v="1348.666377"/>
    <n v="449"/>
    <x v="2"/>
    <d v="2019-10-24T00:00:00"/>
    <n v="29"/>
    <s v="Ibuprofen"/>
    <x v="1"/>
  </r>
  <r>
    <s v="Margaret Chung"/>
    <n v="65"/>
    <x v="0"/>
    <x v="0"/>
    <x v="0"/>
    <s v="O-"/>
    <x v="3"/>
    <x v="686"/>
    <s v="Tina Miller"/>
    <s v="Diaz, Krause and Morris"/>
    <x v="1"/>
    <n v="7925.9152379999996"/>
    <n v="446"/>
    <x v="2"/>
    <d v="2020-05-17T00:00:00"/>
    <n v="12"/>
    <s v="Penicillin"/>
    <x v="0"/>
  </r>
  <r>
    <s v="Carolyn Stanley"/>
    <n v="38"/>
    <x v="1"/>
    <x v="0"/>
    <x v="3"/>
    <s v="A+"/>
    <x v="2"/>
    <x v="1486"/>
    <s v="Ryan Torres"/>
    <s v="Vincent Group"/>
    <x v="4"/>
    <n v="12083.93132"/>
    <n v="295"/>
    <x v="0"/>
    <d v="2021-09-12T00:00:00"/>
    <n v="6"/>
    <s v="Aspirin"/>
    <x v="1"/>
  </r>
  <r>
    <s v="Aaron Hamilton"/>
    <n v="37"/>
    <x v="1"/>
    <x v="1"/>
    <x v="1"/>
    <s v="B-"/>
    <x v="4"/>
    <x v="433"/>
    <s v="Traci Williams"/>
    <s v="Johnson-Medina"/>
    <x v="1"/>
    <n v="34101.216359999999"/>
    <n v="399"/>
    <x v="1"/>
    <d v="2022-09-13T00:00:00"/>
    <n v="23"/>
    <s v="Ibuprofen"/>
    <x v="2"/>
  </r>
  <r>
    <s v="Melissa Thomas"/>
    <n v="39"/>
    <x v="1"/>
    <x v="1"/>
    <x v="1"/>
    <s v="O-"/>
    <x v="0"/>
    <x v="1690"/>
    <s v="Duane Kelley"/>
    <s v="Coleman, Hayes and Bradley"/>
    <x v="2"/>
    <n v="8446.5932919999996"/>
    <n v="304"/>
    <x v="1"/>
    <d v="2021-08-04T00:00:00"/>
    <n v="11"/>
    <s v="Aspirin"/>
    <x v="1"/>
  </r>
  <r>
    <s v="Christine Edwards"/>
    <n v="72"/>
    <x v="0"/>
    <x v="1"/>
    <x v="2"/>
    <s v="B+"/>
    <x v="2"/>
    <x v="347"/>
    <s v="Adam Welch"/>
    <s v="Olson, Keller and Graves"/>
    <x v="3"/>
    <n v="11438.318569999999"/>
    <n v="126"/>
    <x v="1"/>
    <d v="2023-07-08T00:00:00"/>
    <n v="25"/>
    <s v="Lipitor"/>
    <x v="1"/>
  </r>
  <r>
    <s v="Gina Gonzales"/>
    <n v="29"/>
    <x v="2"/>
    <x v="0"/>
    <x v="5"/>
    <s v="B+"/>
    <x v="4"/>
    <x v="648"/>
    <s v="James Avery"/>
    <s v="Todd Group"/>
    <x v="3"/>
    <n v="10579.953680000001"/>
    <n v="443"/>
    <x v="2"/>
    <d v="2023-08-03T00:00:00"/>
    <n v="9"/>
    <s v="Paracetamol"/>
    <x v="2"/>
  </r>
  <r>
    <s v="Sandra Ingram"/>
    <n v="66"/>
    <x v="0"/>
    <x v="1"/>
    <x v="2"/>
    <s v="B-"/>
    <x v="4"/>
    <x v="671"/>
    <s v="Ms. Brittany Moore PhD"/>
    <s v="Burns PLC"/>
    <x v="0"/>
    <n v="17844.64849"/>
    <n v="458"/>
    <x v="1"/>
    <d v="2019-09-25T00:00:00"/>
    <n v="7"/>
    <s v="Ibuprofen"/>
    <x v="1"/>
  </r>
  <r>
    <s v="Christopher Davis"/>
    <n v="24"/>
    <x v="2"/>
    <x v="1"/>
    <x v="4"/>
    <s v="O-"/>
    <x v="4"/>
    <x v="849"/>
    <s v="Zachary King"/>
    <s v="Faulkner Inc"/>
    <x v="2"/>
    <n v="13736.19498"/>
    <n v="344"/>
    <x v="2"/>
    <d v="2021-12-22T00:00:00"/>
    <n v="29"/>
    <s v="Paracetamol"/>
    <x v="0"/>
  </r>
  <r>
    <s v="Mr. Chad Gray PhD"/>
    <n v="34"/>
    <x v="2"/>
    <x v="1"/>
    <x v="4"/>
    <s v="O-"/>
    <x v="5"/>
    <x v="259"/>
    <s v="Stephen Austin"/>
    <s v="Ray, Banks and Miller"/>
    <x v="3"/>
    <n v="41991.529699999999"/>
    <n v="372"/>
    <x v="0"/>
    <d v="2022-06-21T00:00:00"/>
    <n v="5"/>
    <s v="Penicillin"/>
    <x v="1"/>
  </r>
  <r>
    <s v="Mathew Reilly"/>
    <n v="49"/>
    <x v="1"/>
    <x v="0"/>
    <x v="3"/>
    <s v="B+"/>
    <x v="3"/>
    <x v="611"/>
    <s v="Yvonne Jacobs"/>
    <s v="Gibson-Holder"/>
    <x v="0"/>
    <n v="21000.074140000001"/>
    <n v="397"/>
    <x v="1"/>
    <d v="2021-09-05T00:00:00"/>
    <n v="28"/>
    <s v="Penicillin"/>
    <x v="2"/>
  </r>
  <r>
    <s v="Victoria Castillo"/>
    <n v="43"/>
    <x v="1"/>
    <x v="1"/>
    <x v="1"/>
    <s v="O+"/>
    <x v="4"/>
    <x v="391"/>
    <s v="Amanda Berry"/>
    <s v="Jordan-Howard"/>
    <x v="4"/>
    <n v="6554.2096039999997"/>
    <n v="379"/>
    <x v="2"/>
    <d v="2023-02-24T00:00:00"/>
    <n v="10"/>
    <s v="Paracetamol"/>
    <x v="0"/>
  </r>
  <r>
    <s v="Raymond Morton"/>
    <n v="73"/>
    <x v="0"/>
    <x v="0"/>
    <x v="0"/>
    <s v="AB-"/>
    <x v="5"/>
    <x v="1271"/>
    <s v="Jill Hudson"/>
    <s v="Wolfe, Marsh and Parker"/>
    <x v="1"/>
    <n v="76314.042629999996"/>
    <n v="243"/>
    <x v="1"/>
    <d v="2019-03-18T00:00:00"/>
    <n v="28"/>
    <s v="Lipitor"/>
    <x v="2"/>
  </r>
  <r>
    <s v="Amy Barnes"/>
    <n v="52"/>
    <x v="1"/>
    <x v="0"/>
    <x v="3"/>
    <s v="O-"/>
    <x v="0"/>
    <x v="584"/>
    <s v="Hunter Robertson"/>
    <s v="Garcia, Stone and Beasley"/>
    <x v="0"/>
    <n v="29811.718840000001"/>
    <n v="493"/>
    <x v="1"/>
    <d v="2021-10-04T00:00:00"/>
    <n v="23"/>
    <s v="Ibuprofen"/>
    <x v="1"/>
  </r>
  <r>
    <s v="Tiffany Stewart"/>
    <n v="31"/>
    <x v="2"/>
    <x v="1"/>
    <x v="4"/>
    <s v="O-"/>
    <x v="5"/>
    <x v="153"/>
    <s v="Virginia Robinson"/>
    <s v="Morrison PLC"/>
    <x v="3"/>
    <n v="43574.255409999998"/>
    <n v="487"/>
    <x v="0"/>
    <d v="2023-06-09T00:00:00"/>
    <n v="21"/>
    <s v="Lipitor"/>
    <x v="0"/>
  </r>
  <r>
    <s v="Joseph Schneider"/>
    <n v="26"/>
    <x v="2"/>
    <x v="1"/>
    <x v="4"/>
    <s v="B+"/>
    <x v="1"/>
    <x v="414"/>
    <s v="Sally Jones"/>
    <s v="Allen, Joyce and Bell"/>
    <x v="3"/>
    <n v="35267.816120000003"/>
    <n v="105"/>
    <x v="2"/>
    <d v="2020-08-10T00:00:00"/>
    <n v="4"/>
    <s v="Paracetamol"/>
    <x v="0"/>
  </r>
  <r>
    <s v="Lorraine Key"/>
    <n v="75"/>
    <x v="0"/>
    <x v="1"/>
    <x v="2"/>
    <s v="B-"/>
    <x v="3"/>
    <x v="479"/>
    <s v="Marc Romero"/>
    <s v="Robles Group"/>
    <x v="2"/>
    <n v="28018.951300000001"/>
    <n v="396"/>
    <x v="2"/>
    <d v="2022-02-22T00:00:00"/>
    <n v="10"/>
    <s v="Penicillin"/>
    <x v="2"/>
  </r>
  <r>
    <s v="Sarah Jordan"/>
    <n v="41"/>
    <x v="1"/>
    <x v="1"/>
    <x v="1"/>
    <s v="O-"/>
    <x v="4"/>
    <x v="177"/>
    <s v="Brandi Vang"/>
    <s v="Jones-Johnson"/>
    <x v="2"/>
    <n v="15495.014789999999"/>
    <n v="356"/>
    <x v="1"/>
    <d v="2019-08-10T00:00:00"/>
    <n v="26"/>
    <s v="Lipitor"/>
    <x v="2"/>
  </r>
  <r>
    <s v="Jody Taylor"/>
    <n v="38"/>
    <x v="1"/>
    <x v="1"/>
    <x v="1"/>
    <s v="O+"/>
    <x v="4"/>
    <x v="583"/>
    <s v="Paul Giles"/>
    <s v="Campbell PLC"/>
    <x v="1"/>
    <n v="17681.24065"/>
    <n v="203"/>
    <x v="2"/>
    <d v="2023-10-14T00:00:00"/>
    <n v="14"/>
    <s v="Penicillin"/>
    <x v="1"/>
  </r>
  <r>
    <s v="Sierra Johnson"/>
    <n v="40"/>
    <x v="1"/>
    <x v="0"/>
    <x v="3"/>
    <s v="O-"/>
    <x v="5"/>
    <x v="665"/>
    <s v="Sarah Brown"/>
    <s v="Payne LLC"/>
    <x v="0"/>
    <n v="17163.459800000001"/>
    <n v="498"/>
    <x v="1"/>
    <d v="2019-08-31T00:00:00"/>
    <n v="22"/>
    <s v="Paracetamol"/>
    <x v="1"/>
  </r>
  <r>
    <s v="Lindsay Johnson"/>
    <n v="76"/>
    <x v="0"/>
    <x v="0"/>
    <x v="0"/>
    <s v="AB+"/>
    <x v="4"/>
    <x v="12"/>
    <s v="Michael Bennett"/>
    <s v="Hull-Cruz"/>
    <x v="1"/>
    <n v="32684.378270000001"/>
    <n v="135"/>
    <x v="1"/>
    <d v="2021-12-05T00:00:00"/>
    <n v="6"/>
    <s v="Paracetamol"/>
    <x v="2"/>
  </r>
  <r>
    <s v="Edward Ramirez"/>
    <n v="28"/>
    <x v="2"/>
    <x v="1"/>
    <x v="4"/>
    <s v="A+"/>
    <x v="4"/>
    <x v="527"/>
    <s v="Vernon Sloan"/>
    <s v="Campos, Greer and Garcia"/>
    <x v="2"/>
    <n v="12748.56489"/>
    <n v="150"/>
    <x v="1"/>
    <d v="2020-01-16T00:00:00"/>
    <n v="25"/>
    <s v="Ibuprofen"/>
    <x v="2"/>
  </r>
  <r>
    <s v="Elizabeth Jones"/>
    <n v="38"/>
    <x v="1"/>
    <x v="1"/>
    <x v="1"/>
    <s v="O-"/>
    <x v="1"/>
    <x v="46"/>
    <s v="Alyssa Morgan"/>
    <s v="Franco, Rodriguez and Mccullough"/>
    <x v="2"/>
    <n v="43590.498489999998"/>
    <n v="127"/>
    <x v="2"/>
    <d v="2019-07-19T00:00:00"/>
    <n v="23"/>
    <s v="Lipitor"/>
    <x v="0"/>
  </r>
  <r>
    <s v="Melissa Brown"/>
    <n v="23"/>
    <x v="2"/>
    <x v="1"/>
    <x v="4"/>
    <s v="B+"/>
    <x v="2"/>
    <x v="49"/>
    <s v="Mark Lopez"/>
    <s v="Brooks, Hoffman and Tyler"/>
    <x v="1"/>
    <n v="11682.634169999999"/>
    <n v="247"/>
    <x v="0"/>
    <d v="2019-07-05T00:00:00"/>
    <n v="21"/>
    <s v="Lipitor"/>
    <x v="2"/>
  </r>
  <r>
    <s v="Christine Jones"/>
    <n v="53"/>
    <x v="1"/>
    <x v="0"/>
    <x v="3"/>
    <s v="A-"/>
    <x v="5"/>
    <x v="1603"/>
    <s v="Brandon Mendoza"/>
    <s v="Cowan Inc"/>
    <x v="0"/>
    <n v="2425.8657899999998"/>
    <n v="313"/>
    <x v="1"/>
    <d v="2020-05-20T00:00:00"/>
    <n v="27"/>
    <s v="Penicillin"/>
    <x v="2"/>
  </r>
  <r>
    <s v="Nicholas Jacobs"/>
    <n v="34"/>
    <x v="2"/>
    <x v="1"/>
    <x v="4"/>
    <s v="AB+"/>
    <x v="5"/>
    <x v="947"/>
    <s v="Matthew Robinson"/>
    <s v="Boyer, Russell and Rodriguez"/>
    <x v="2"/>
    <n v="70328.696549999993"/>
    <n v="412"/>
    <x v="1"/>
    <d v="2020-12-11T00:00:00"/>
    <n v="23"/>
    <s v="Ibuprofen"/>
    <x v="2"/>
  </r>
  <r>
    <s v="Daniel Goodwin"/>
    <n v="21"/>
    <x v="2"/>
    <x v="1"/>
    <x v="4"/>
    <s v="A-"/>
    <x v="5"/>
    <x v="547"/>
    <s v="Rebecca Ramos"/>
    <s v="Phillips PLC"/>
    <x v="1"/>
    <n v="65199.839639999998"/>
    <n v="449"/>
    <x v="1"/>
    <d v="2020-08-16T00:00:00"/>
    <n v="19"/>
    <s v="Aspirin"/>
    <x v="2"/>
  </r>
  <r>
    <s v="Shane Holland"/>
    <n v="37"/>
    <x v="1"/>
    <x v="1"/>
    <x v="1"/>
    <s v="AB+"/>
    <x v="0"/>
    <x v="1597"/>
    <s v="Robert Mendez"/>
    <s v="Burton Group"/>
    <x v="2"/>
    <n v="56161.416960000002"/>
    <n v="133"/>
    <x v="2"/>
    <d v="2020-06-21T00:00:00"/>
    <n v="10"/>
    <s v="Ibuprofen"/>
    <x v="2"/>
  </r>
  <r>
    <s v="Pamela Jones"/>
    <n v="32"/>
    <x v="2"/>
    <x v="1"/>
    <x v="4"/>
    <s v="O-"/>
    <x v="3"/>
    <x v="81"/>
    <s v="Julie Fowler"/>
    <s v="Brown PLC"/>
    <x v="2"/>
    <n v="13273.448710000001"/>
    <n v="389"/>
    <x v="2"/>
    <d v="2019-01-14T00:00:00"/>
    <n v="17"/>
    <s v="Penicillin"/>
    <x v="1"/>
  </r>
  <r>
    <s v="Todd Oneill"/>
    <n v="25"/>
    <x v="2"/>
    <x v="0"/>
    <x v="5"/>
    <s v="B-"/>
    <x v="4"/>
    <x v="1643"/>
    <s v="Bruce Woods"/>
    <s v="Dennis-Salazar"/>
    <x v="2"/>
    <n v="27940.038670000002"/>
    <n v="128"/>
    <x v="2"/>
    <d v="2023-02-16T00:00:00"/>
    <n v="12"/>
    <s v="Ibuprofen"/>
    <x v="0"/>
  </r>
  <r>
    <s v="Kevin Browning"/>
    <n v="18"/>
    <x v="2"/>
    <x v="0"/>
    <x v="5"/>
    <s v="A-"/>
    <x v="4"/>
    <x v="404"/>
    <s v="Sean Jenkins"/>
    <s v="Perez-Allen"/>
    <x v="2"/>
    <n v="23784.057820000002"/>
    <n v="397"/>
    <x v="1"/>
    <d v="2020-08-18T00:00:00"/>
    <n v="19"/>
    <s v="Lipitor"/>
    <x v="2"/>
  </r>
  <r>
    <s v="James Friedman"/>
    <n v="53"/>
    <x v="1"/>
    <x v="1"/>
    <x v="1"/>
    <s v="AB-"/>
    <x v="3"/>
    <x v="902"/>
    <s v="Seth Salas"/>
    <s v="Velez LLC"/>
    <x v="2"/>
    <n v="23412.761849999999"/>
    <n v="474"/>
    <x v="2"/>
    <d v="2021-03-11T00:00:00"/>
    <n v="3"/>
    <s v="Penicillin"/>
    <x v="2"/>
  </r>
  <r>
    <s v="Courtney Holmes"/>
    <n v="35"/>
    <x v="1"/>
    <x v="0"/>
    <x v="3"/>
    <s v="O-"/>
    <x v="1"/>
    <x v="104"/>
    <s v="Brooke Johnson"/>
    <s v="Harmon Group"/>
    <x v="1"/>
    <n v="19997.435959999999"/>
    <n v="453"/>
    <x v="2"/>
    <d v="2022-07-01T00:00:00"/>
    <n v="17"/>
    <s v="Aspirin"/>
    <x v="1"/>
  </r>
  <r>
    <s v="Christopher Day"/>
    <n v="41"/>
    <x v="1"/>
    <x v="0"/>
    <x v="3"/>
    <s v="O+"/>
    <x v="2"/>
    <x v="1447"/>
    <s v="Marie Shepard"/>
    <s v="Matthews PLC"/>
    <x v="0"/>
    <n v="22090.764510000001"/>
    <n v="408"/>
    <x v="1"/>
    <d v="2021-08-13T00:00:00"/>
    <n v="18"/>
    <s v="Paracetamol"/>
    <x v="0"/>
  </r>
  <r>
    <s v="Cory Carter"/>
    <n v="39"/>
    <x v="1"/>
    <x v="0"/>
    <x v="3"/>
    <s v="O-"/>
    <x v="4"/>
    <x v="1187"/>
    <s v="Steven Garcia"/>
    <s v="Johnson, Thompson and Robertson"/>
    <x v="0"/>
    <n v="17413.736260000001"/>
    <n v="138"/>
    <x v="1"/>
    <d v="2021-11-21T00:00:00"/>
    <n v="4"/>
    <s v="Penicillin"/>
    <x v="0"/>
  </r>
  <r>
    <s v="Elizabeth Hernandez"/>
    <n v="66"/>
    <x v="0"/>
    <x v="0"/>
    <x v="0"/>
    <s v="AB-"/>
    <x v="1"/>
    <x v="1385"/>
    <s v="Kelly Thomas"/>
    <s v="Watkins Group"/>
    <x v="2"/>
    <n v="38762.172409999999"/>
    <n v="250"/>
    <x v="2"/>
    <d v="2023-08-30T00:00:00"/>
    <n v="1"/>
    <s v="Aspirin"/>
    <x v="1"/>
  </r>
  <r>
    <s v="Sean Clarke"/>
    <n v="39"/>
    <x v="1"/>
    <x v="0"/>
    <x v="3"/>
    <s v="AB-"/>
    <x v="0"/>
    <x v="162"/>
    <s v="Joann Rodriguez"/>
    <s v="Ferguson, Martin and Gardner"/>
    <x v="4"/>
    <n v="24076.162329999999"/>
    <n v="288"/>
    <x v="0"/>
    <d v="2019-09-07T00:00:00"/>
    <n v="14"/>
    <s v="Penicillin"/>
    <x v="2"/>
  </r>
  <r>
    <s v="Jennifer Meza"/>
    <n v="78"/>
    <x v="0"/>
    <x v="1"/>
    <x v="2"/>
    <s v="O-"/>
    <x v="3"/>
    <x v="369"/>
    <s v="Jennifer Willis"/>
    <s v="Fuentes, Franco and Bailey"/>
    <x v="1"/>
    <n v="9657.0929570000008"/>
    <n v="161"/>
    <x v="0"/>
    <d v="2022-11-02T00:00:00"/>
    <n v="16"/>
    <s v="Lipitor"/>
    <x v="0"/>
  </r>
  <r>
    <s v="Stacy Martin"/>
    <n v="68"/>
    <x v="0"/>
    <x v="0"/>
    <x v="0"/>
    <s v="B-"/>
    <x v="1"/>
    <x v="741"/>
    <s v="Daniel Bass"/>
    <s v="Bennett-Downs"/>
    <x v="2"/>
    <n v="2476.7603909999998"/>
    <n v="347"/>
    <x v="1"/>
    <d v="2019-10-26T00:00:00"/>
    <n v="1"/>
    <s v="Lipitor"/>
    <x v="2"/>
  </r>
  <r>
    <s v="James Nelson"/>
    <n v="82"/>
    <x v="0"/>
    <x v="1"/>
    <x v="2"/>
    <s v="B-"/>
    <x v="5"/>
    <x v="877"/>
    <s v="Kimberly Harrison"/>
    <s v="Shaffer Ltd"/>
    <x v="0"/>
    <n v="24026.47928"/>
    <n v="495"/>
    <x v="0"/>
    <d v="2022-09-28T00:00:00"/>
    <n v="2"/>
    <s v="Ibuprofen"/>
    <x v="2"/>
  </r>
  <r>
    <s v="Daniel Rodriguez"/>
    <n v="71"/>
    <x v="0"/>
    <x v="1"/>
    <x v="2"/>
    <s v="A-"/>
    <x v="0"/>
    <x v="806"/>
    <s v="Ernest Robinson"/>
    <s v="Garcia, Anderson and Walsh"/>
    <x v="1"/>
    <n v="44422.49007"/>
    <n v="293"/>
    <x v="2"/>
    <d v="2019-03-27T00:00:00"/>
    <n v="3"/>
    <s v="Ibuprofen"/>
    <x v="0"/>
  </r>
  <r>
    <s v="Jennifer Brown"/>
    <n v="33"/>
    <x v="2"/>
    <x v="0"/>
    <x v="5"/>
    <s v="A+"/>
    <x v="1"/>
    <x v="1442"/>
    <s v="Mr. Jorge Ross DVM"/>
    <s v="Martinez-Lane"/>
    <x v="4"/>
    <n v="36935.237220000003"/>
    <n v="145"/>
    <x v="2"/>
    <d v="2019-07-04T00:00:00"/>
    <n v="17"/>
    <s v="Penicillin"/>
    <x v="0"/>
  </r>
  <r>
    <s v="Jordan Bass"/>
    <n v="80"/>
    <x v="0"/>
    <x v="0"/>
    <x v="0"/>
    <s v="O+"/>
    <x v="1"/>
    <x v="173"/>
    <s v="Charles Nelson"/>
    <s v="Hernandez and Sons"/>
    <x v="4"/>
    <n v="2616.3510970000002"/>
    <n v="311"/>
    <x v="1"/>
    <d v="2022-07-16T00:00:00"/>
    <n v="19"/>
    <s v="Ibuprofen"/>
    <x v="0"/>
  </r>
  <r>
    <s v="Patrick Simpson"/>
    <n v="75"/>
    <x v="0"/>
    <x v="0"/>
    <x v="0"/>
    <s v="A-"/>
    <x v="3"/>
    <x v="786"/>
    <s v="Marissa Norman"/>
    <s v="Jackson Ltd"/>
    <x v="1"/>
    <n v="37139.319470000002"/>
    <n v="270"/>
    <x v="2"/>
    <d v="2020-09-10T00:00:00"/>
    <n v="24"/>
    <s v="Aspirin"/>
    <x v="0"/>
  </r>
  <r>
    <s v="Glenda Miles"/>
    <n v="20"/>
    <x v="2"/>
    <x v="1"/>
    <x v="4"/>
    <s v="B-"/>
    <x v="4"/>
    <x v="558"/>
    <s v="James Haynes"/>
    <s v="Vasquez, Jimenez and Brown"/>
    <x v="4"/>
    <n v="8415.3479439999992"/>
    <n v="307"/>
    <x v="2"/>
    <d v="2021-06-12T00:00:00"/>
    <n v="11"/>
    <s v="Paracetamol"/>
    <x v="2"/>
  </r>
  <r>
    <s v="Ronald Mcguire"/>
    <n v="41"/>
    <x v="1"/>
    <x v="0"/>
    <x v="3"/>
    <s v="AB-"/>
    <x v="0"/>
    <x v="1269"/>
    <s v="Jose Davis"/>
    <s v="Parker PLC"/>
    <x v="3"/>
    <n v="21863.57214"/>
    <n v="195"/>
    <x v="1"/>
    <d v="2020-10-13T00:00:00"/>
    <n v="26"/>
    <s v="Aspirin"/>
    <x v="0"/>
  </r>
  <r>
    <s v="Charlene James"/>
    <n v="33"/>
    <x v="2"/>
    <x v="0"/>
    <x v="5"/>
    <s v="B+"/>
    <x v="4"/>
    <x v="876"/>
    <s v="Robert Maxwell"/>
    <s v="Reed Group"/>
    <x v="4"/>
    <n v="30831.37701"/>
    <n v="500"/>
    <x v="2"/>
    <d v="2023-10-02T00:00:00"/>
    <n v="9"/>
    <s v="Aspirin"/>
    <x v="0"/>
  </r>
  <r>
    <s v="Kathleen Chambers"/>
    <n v="79"/>
    <x v="0"/>
    <x v="1"/>
    <x v="2"/>
    <s v="B+"/>
    <x v="0"/>
    <x v="188"/>
    <s v="Elizabeth Lewis"/>
    <s v="Villegas-Taylor"/>
    <x v="0"/>
    <n v="38872.70667"/>
    <n v="360"/>
    <x v="2"/>
    <d v="2019-11-01T00:00:00"/>
    <n v="2"/>
    <s v="Paracetamol"/>
    <x v="2"/>
  </r>
  <r>
    <s v="Taylor Smith"/>
    <n v="32"/>
    <x v="2"/>
    <x v="1"/>
    <x v="4"/>
    <s v="A-"/>
    <x v="4"/>
    <x v="94"/>
    <s v="Allison Steele"/>
    <s v="Malone-Robertson"/>
    <x v="4"/>
    <n v="30586.214830000001"/>
    <n v="411"/>
    <x v="1"/>
    <d v="2020-12-13T00:00:00"/>
    <n v="3"/>
    <s v="Penicillin"/>
    <x v="1"/>
  </r>
  <r>
    <s v="Charles Davis"/>
    <n v="39"/>
    <x v="1"/>
    <x v="1"/>
    <x v="1"/>
    <s v="O-"/>
    <x v="5"/>
    <x v="551"/>
    <s v="Tony Savage"/>
    <s v="Oliver PLC"/>
    <x v="1"/>
    <n v="61107.595329999996"/>
    <n v="444"/>
    <x v="0"/>
    <d v="2020-11-28T00:00:00"/>
    <n v="8"/>
    <s v="Paracetamol"/>
    <x v="1"/>
  </r>
  <r>
    <s v="Bryan Beasley"/>
    <n v="82"/>
    <x v="0"/>
    <x v="0"/>
    <x v="0"/>
    <s v="AB-"/>
    <x v="2"/>
    <x v="512"/>
    <s v="Craig Ortiz"/>
    <s v="Ashley LLC"/>
    <x v="2"/>
    <n v="15569.265789999999"/>
    <n v="246"/>
    <x v="1"/>
    <d v="2019-05-28T00:00:00"/>
    <n v="29"/>
    <s v="Penicillin"/>
    <x v="2"/>
  </r>
  <r>
    <s v="Ryan Espinoza"/>
    <n v="75"/>
    <x v="0"/>
    <x v="1"/>
    <x v="2"/>
    <s v="A+"/>
    <x v="1"/>
    <x v="893"/>
    <s v="Elizabeth Larsen"/>
    <s v="Mcpherson and Sons"/>
    <x v="1"/>
    <n v="8853.5308160000004"/>
    <n v="294"/>
    <x v="2"/>
    <d v="2022-12-20T00:00:00"/>
    <n v="11"/>
    <s v="Penicillin"/>
    <x v="0"/>
  </r>
  <r>
    <s v="Francis Fitzpatrick"/>
    <n v="81"/>
    <x v="0"/>
    <x v="1"/>
    <x v="2"/>
    <s v="O-"/>
    <x v="3"/>
    <x v="628"/>
    <s v="Barry Vasquez"/>
    <s v="Navarro Inc"/>
    <x v="4"/>
    <n v="4995.0551299999997"/>
    <n v="121"/>
    <x v="0"/>
    <d v="2022-06-28T00:00:00"/>
    <n v="2"/>
    <s v="Paracetamol"/>
    <x v="0"/>
  </r>
  <r>
    <s v="William Deleon"/>
    <n v="33"/>
    <x v="2"/>
    <x v="1"/>
    <x v="4"/>
    <s v="O-"/>
    <x v="4"/>
    <x v="1173"/>
    <s v="John Huber"/>
    <s v="Perkins Ltd"/>
    <x v="2"/>
    <n v="32504.784889999999"/>
    <n v="105"/>
    <x v="1"/>
    <d v="2019-06-23T00:00:00"/>
    <n v="25"/>
    <s v="Aspirin"/>
    <x v="1"/>
  </r>
  <r>
    <s v="Tina Ramsey"/>
    <n v="81"/>
    <x v="0"/>
    <x v="1"/>
    <x v="2"/>
    <s v="O-"/>
    <x v="4"/>
    <x v="594"/>
    <s v="Robert May"/>
    <s v="James, Avila and Henry"/>
    <x v="4"/>
    <n v="23600.299729999999"/>
    <n v="364"/>
    <x v="1"/>
    <d v="2021-01-06T00:00:00"/>
    <n v="21"/>
    <s v="Paracetamol"/>
    <x v="1"/>
  </r>
  <r>
    <s v="Matthew Livingston"/>
    <n v="74"/>
    <x v="0"/>
    <x v="1"/>
    <x v="2"/>
    <s v="A+"/>
    <x v="0"/>
    <x v="37"/>
    <s v="Dean Holmes"/>
    <s v="Smith, Ritter and Yang"/>
    <x v="2"/>
    <n v="56978.968030000004"/>
    <n v="211"/>
    <x v="2"/>
    <d v="2021-03-27T00:00:00"/>
    <n v="8"/>
    <s v="Penicillin"/>
    <x v="0"/>
  </r>
  <r>
    <s v="Jeanne Perez"/>
    <n v="80"/>
    <x v="0"/>
    <x v="0"/>
    <x v="0"/>
    <s v="A+"/>
    <x v="4"/>
    <x v="1536"/>
    <s v="Jeffery Rowe"/>
    <s v="Ponce-Daniel"/>
    <x v="4"/>
    <n v="7973.5660479999997"/>
    <n v="125"/>
    <x v="2"/>
    <d v="2020-09-13T00:00:00"/>
    <n v="26"/>
    <s v="Penicillin"/>
    <x v="1"/>
  </r>
  <r>
    <s v="Alexander Henderson"/>
    <n v="66"/>
    <x v="0"/>
    <x v="0"/>
    <x v="0"/>
    <s v="B+"/>
    <x v="4"/>
    <x v="379"/>
    <s v="Roger Craig"/>
    <s v="Ryan LLC"/>
    <x v="4"/>
    <n v="33184.655870000002"/>
    <n v="430"/>
    <x v="2"/>
    <d v="2022-03-26T00:00:00"/>
    <n v="27"/>
    <s v="Penicillin"/>
    <x v="1"/>
  </r>
  <r>
    <s v="Monica Lang"/>
    <n v="53"/>
    <x v="1"/>
    <x v="1"/>
    <x v="1"/>
    <s v="O-"/>
    <x v="5"/>
    <x v="155"/>
    <s v="Miss Erin Scott"/>
    <s v="Greer-Mcclure"/>
    <x v="2"/>
    <n v="19396.836719999999"/>
    <n v="303"/>
    <x v="0"/>
    <d v="2022-03-08T00:00:00"/>
    <n v="18"/>
    <s v="Lipitor"/>
    <x v="2"/>
  </r>
  <r>
    <s v="Christopher Contreras"/>
    <n v="83"/>
    <x v="0"/>
    <x v="1"/>
    <x v="2"/>
    <s v="B+"/>
    <x v="1"/>
    <x v="405"/>
    <s v="Matthew Robertson"/>
    <s v="Taylor, Hernandez and Jones"/>
    <x v="2"/>
    <n v="16340.718929999999"/>
    <n v="141"/>
    <x v="2"/>
    <d v="2019-06-04T00:00:00"/>
    <n v="7"/>
    <s v="Penicillin"/>
    <x v="2"/>
  </r>
  <r>
    <s v="Nicole Anderson"/>
    <n v="40"/>
    <x v="1"/>
    <x v="0"/>
    <x v="3"/>
    <s v="O-"/>
    <x v="1"/>
    <x v="1464"/>
    <s v="Richard Tucker"/>
    <s v="Black-Smith"/>
    <x v="1"/>
    <n v="40492.680160000004"/>
    <n v="468"/>
    <x v="2"/>
    <d v="2021-03-23T00:00:00"/>
    <n v="30"/>
    <s v="Ibuprofen"/>
    <x v="1"/>
  </r>
  <r>
    <s v="James Lane"/>
    <n v="29"/>
    <x v="2"/>
    <x v="0"/>
    <x v="5"/>
    <s v="AB+"/>
    <x v="4"/>
    <x v="632"/>
    <s v="Jeffrey Walters"/>
    <s v="Sanchez-Jones"/>
    <x v="1"/>
    <n v="32039.020850000001"/>
    <n v="351"/>
    <x v="2"/>
    <d v="2019-01-05T00:00:00"/>
    <n v="4"/>
    <s v="Ibuprofen"/>
    <x v="0"/>
  </r>
  <r>
    <s v="Robert Bates"/>
    <n v="85"/>
    <x v="0"/>
    <x v="1"/>
    <x v="2"/>
    <s v="O+"/>
    <x v="0"/>
    <x v="1545"/>
    <s v="Sara Barnes"/>
    <s v="Miller, Reid and Carey"/>
    <x v="2"/>
    <n v="59593.496520000001"/>
    <n v="261"/>
    <x v="2"/>
    <d v="2022-09-05T00:00:00"/>
    <n v="12"/>
    <s v="Aspirin"/>
    <x v="2"/>
  </r>
  <r>
    <s v="Cynthia Smith"/>
    <n v="69"/>
    <x v="0"/>
    <x v="1"/>
    <x v="2"/>
    <s v="O-"/>
    <x v="1"/>
    <x v="708"/>
    <s v="Jamie Williams"/>
    <s v="Salas, Rodriguez and Phillips"/>
    <x v="1"/>
    <n v="14454.527099999999"/>
    <n v="359"/>
    <x v="1"/>
    <d v="2021-04-07T00:00:00"/>
    <n v="13"/>
    <s v="Paracetamol"/>
    <x v="2"/>
  </r>
  <r>
    <s v="Robyn Griffith"/>
    <n v="69"/>
    <x v="0"/>
    <x v="1"/>
    <x v="2"/>
    <s v="AB+"/>
    <x v="1"/>
    <x v="158"/>
    <s v="Danielle Rhodes"/>
    <s v="Mcclure, Dougherty and Reed"/>
    <x v="0"/>
    <n v="26656.81826"/>
    <n v="245"/>
    <x v="2"/>
    <d v="2023-10-13T00:00:00"/>
    <n v="5"/>
    <s v="Ibuprofen"/>
    <x v="2"/>
  </r>
  <r>
    <s v="Stephen Hernandez"/>
    <n v="72"/>
    <x v="0"/>
    <x v="1"/>
    <x v="2"/>
    <s v="B+"/>
    <x v="3"/>
    <x v="1691"/>
    <s v="Jerry Hamilton"/>
    <s v="Owens, Kennedy and Edwards"/>
    <x v="0"/>
    <n v="18432.54623"/>
    <n v="394"/>
    <x v="2"/>
    <d v="2020-04-23T00:00:00"/>
    <n v="27"/>
    <s v="Ibuprofen"/>
    <x v="2"/>
  </r>
  <r>
    <s v="Hannah Moore"/>
    <n v="69"/>
    <x v="0"/>
    <x v="1"/>
    <x v="2"/>
    <s v="A-"/>
    <x v="4"/>
    <x v="1130"/>
    <s v="James Sanchez"/>
    <s v="Oconnor, Cooper and Kerr"/>
    <x v="2"/>
    <n v="23380.54177"/>
    <n v="485"/>
    <x v="2"/>
    <d v="2020-12-14T00:00:00"/>
    <n v="11"/>
    <s v="Ibuprofen"/>
    <x v="2"/>
  </r>
  <r>
    <s v="Jeremy Johnson"/>
    <n v="72"/>
    <x v="0"/>
    <x v="0"/>
    <x v="0"/>
    <s v="B+"/>
    <x v="5"/>
    <x v="46"/>
    <s v="Sheri Howard"/>
    <s v="Bullock-Mcintyre"/>
    <x v="4"/>
    <n v="6745.6594020000002"/>
    <n v="404"/>
    <x v="1"/>
    <d v="2019-07-20T00:00:00"/>
    <n v="24"/>
    <s v="Penicillin"/>
    <x v="1"/>
  </r>
  <r>
    <s v="Stacy Stewart"/>
    <n v="60"/>
    <x v="0"/>
    <x v="1"/>
    <x v="2"/>
    <s v="B-"/>
    <x v="3"/>
    <x v="218"/>
    <s v="Jennifer Lee"/>
    <s v="Duncan, Banks and Bell"/>
    <x v="1"/>
    <n v="18553.149850000002"/>
    <n v="122"/>
    <x v="0"/>
    <d v="2023-06-29T00:00:00"/>
    <n v="4"/>
    <s v="Aspirin"/>
    <x v="1"/>
  </r>
  <r>
    <s v="Brooke Robinson"/>
    <n v="73"/>
    <x v="0"/>
    <x v="1"/>
    <x v="2"/>
    <s v="O+"/>
    <x v="5"/>
    <x v="1156"/>
    <s v="Scott Brown"/>
    <s v="Moore LLC"/>
    <x v="3"/>
    <n v="44493.898020000001"/>
    <n v="238"/>
    <x v="1"/>
    <d v="2023-10-04T00:00:00"/>
    <n v="5"/>
    <s v="Penicillin"/>
    <x v="1"/>
  </r>
  <r>
    <s v="Jeffery Scott"/>
    <n v="68"/>
    <x v="0"/>
    <x v="1"/>
    <x v="2"/>
    <s v="O-"/>
    <x v="4"/>
    <x v="519"/>
    <s v="Jonathan Nelson"/>
    <s v="Mann PLC"/>
    <x v="4"/>
    <n v="12884.55708"/>
    <n v="438"/>
    <x v="1"/>
    <d v="2020-03-03T00:00:00"/>
    <n v="22"/>
    <s v="Lipitor"/>
    <x v="1"/>
  </r>
  <r>
    <s v="Jonathon Brown"/>
    <n v="25"/>
    <x v="2"/>
    <x v="1"/>
    <x v="4"/>
    <s v="O+"/>
    <x v="2"/>
    <x v="719"/>
    <s v="Julie Gallagher"/>
    <s v="Russell, Taylor and Mcclain"/>
    <x v="4"/>
    <n v="8161.938564"/>
    <n v="164"/>
    <x v="1"/>
    <d v="2022-11-16T00:00:00"/>
    <n v="21"/>
    <s v="Paracetamol"/>
    <x v="0"/>
  </r>
  <r>
    <s v="Rhonda Ball"/>
    <n v="28"/>
    <x v="2"/>
    <x v="0"/>
    <x v="5"/>
    <s v="AB-"/>
    <x v="4"/>
    <x v="974"/>
    <s v="Russell Stokes"/>
    <s v="Elliott, Garcia and Barnes"/>
    <x v="1"/>
    <n v="24735.5828"/>
    <n v="477"/>
    <x v="2"/>
    <d v="2021-03-14T00:00:00"/>
    <n v="4"/>
    <s v="Penicillin"/>
    <x v="0"/>
  </r>
  <r>
    <s v="Charles Mitchell"/>
    <n v="48"/>
    <x v="1"/>
    <x v="0"/>
    <x v="3"/>
    <s v="AB-"/>
    <x v="2"/>
    <x v="682"/>
    <s v="Kyle Campbell"/>
    <s v="Mccormick and Sons"/>
    <x v="1"/>
    <n v="22594.622920000002"/>
    <n v="441"/>
    <x v="1"/>
    <d v="2019-01-23T00:00:00"/>
    <n v="9"/>
    <s v="Aspirin"/>
    <x v="2"/>
  </r>
  <r>
    <s v="Charles Watts"/>
    <n v="21"/>
    <x v="2"/>
    <x v="0"/>
    <x v="5"/>
    <s v="A-"/>
    <x v="2"/>
    <x v="957"/>
    <s v="Douglas Gonzalez"/>
    <s v="Wright-Butler"/>
    <x v="2"/>
    <n v="11693.74908"/>
    <n v="250"/>
    <x v="0"/>
    <d v="2020-10-03T00:00:00"/>
    <n v="6"/>
    <s v="Ibuprofen"/>
    <x v="1"/>
  </r>
  <r>
    <s v="Derek Woodard"/>
    <n v="65"/>
    <x v="0"/>
    <x v="0"/>
    <x v="0"/>
    <s v="O-"/>
    <x v="5"/>
    <x v="1692"/>
    <s v="Craig Goodwin"/>
    <s v="Bailey-Powers"/>
    <x v="0"/>
    <n v="70761.006380000006"/>
    <n v="187"/>
    <x v="0"/>
    <d v="2019-11-01T00:00:00"/>
    <n v="3"/>
    <s v="Penicillin"/>
    <x v="1"/>
  </r>
  <r>
    <s v="Sean Harris"/>
    <n v="56"/>
    <x v="1"/>
    <x v="1"/>
    <x v="1"/>
    <s v="A+"/>
    <x v="1"/>
    <x v="1399"/>
    <s v="Jason Martinez"/>
    <s v="Reyes-Roy"/>
    <x v="1"/>
    <n v="39421.696089999998"/>
    <n v="342"/>
    <x v="2"/>
    <d v="2021-12-30T00:00:00"/>
    <n v="4"/>
    <s v="Aspirin"/>
    <x v="2"/>
  </r>
  <r>
    <s v="Kelly Carr DVM"/>
    <n v="25"/>
    <x v="2"/>
    <x v="1"/>
    <x v="4"/>
    <s v="O+"/>
    <x v="5"/>
    <x v="1628"/>
    <s v="Thomas Benson"/>
    <s v="Richardson, Williams and Fletcher"/>
    <x v="2"/>
    <n v="18068.305049999999"/>
    <n v="441"/>
    <x v="0"/>
    <d v="2023-09-23T00:00:00"/>
    <n v="2"/>
    <s v="Penicillin"/>
    <x v="2"/>
  </r>
  <r>
    <s v="Diane Reese"/>
    <n v="58"/>
    <x v="1"/>
    <x v="1"/>
    <x v="1"/>
    <s v="A+"/>
    <x v="0"/>
    <x v="1298"/>
    <s v="Paul Burke"/>
    <s v="Hahn LLC"/>
    <x v="3"/>
    <n v="57250.614110000002"/>
    <n v="488"/>
    <x v="1"/>
    <d v="2022-02-12T00:00:00"/>
    <n v="21"/>
    <s v="Aspirin"/>
    <x v="2"/>
  </r>
  <r>
    <s v="Jacob Buckley"/>
    <n v="77"/>
    <x v="0"/>
    <x v="0"/>
    <x v="0"/>
    <s v="O-"/>
    <x v="5"/>
    <x v="207"/>
    <s v="Morgan Garner"/>
    <s v="Simpson Ltd"/>
    <x v="1"/>
    <n v="74248.974539999996"/>
    <n v="363"/>
    <x v="1"/>
    <d v="2022-08-13T00:00:00"/>
    <n v="2"/>
    <s v="Aspirin"/>
    <x v="1"/>
  </r>
  <r>
    <s v="Stephanie Blake"/>
    <n v="64"/>
    <x v="0"/>
    <x v="1"/>
    <x v="2"/>
    <s v="O-"/>
    <x v="5"/>
    <x v="1397"/>
    <s v="Brandy Anderson"/>
    <s v="Williams PLC"/>
    <x v="1"/>
    <n v="14883.53248"/>
    <n v="436"/>
    <x v="0"/>
    <d v="2022-03-13T00:00:00"/>
    <n v="12"/>
    <s v="Lipitor"/>
    <x v="2"/>
  </r>
  <r>
    <s v="James Avery"/>
    <n v="44"/>
    <x v="1"/>
    <x v="1"/>
    <x v="1"/>
    <s v="B-"/>
    <x v="4"/>
    <x v="307"/>
    <s v="Darrell Strickland"/>
    <s v="Thomas and Sons"/>
    <x v="2"/>
    <n v="13293.21579"/>
    <n v="273"/>
    <x v="1"/>
    <d v="2020-02-20T00:00:00"/>
    <n v="28"/>
    <s v="Paracetamol"/>
    <x v="1"/>
  </r>
  <r>
    <s v="Ashley Ortiz"/>
    <n v="62"/>
    <x v="0"/>
    <x v="0"/>
    <x v="0"/>
    <s v="A-"/>
    <x v="4"/>
    <x v="1469"/>
    <s v="Jack Pham"/>
    <s v="Cochran-Hernandez"/>
    <x v="4"/>
    <n v="3528.5168290000001"/>
    <n v="446"/>
    <x v="1"/>
    <d v="2019-01-15T00:00:00"/>
    <n v="21"/>
    <s v="Penicillin"/>
    <x v="0"/>
  </r>
  <r>
    <s v="Monica Gonzalez"/>
    <n v="23"/>
    <x v="2"/>
    <x v="0"/>
    <x v="5"/>
    <s v="AB-"/>
    <x v="1"/>
    <x v="285"/>
    <s v="Deborah Nelson"/>
    <s v="White-Norton"/>
    <x v="4"/>
    <n v="16012.754629999999"/>
    <n v="201"/>
    <x v="1"/>
    <d v="2020-03-19T00:00:00"/>
    <n v="4"/>
    <s v="Aspirin"/>
    <x v="1"/>
  </r>
  <r>
    <s v="Kimberly Livingston"/>
    <n v="73"/>
    <x v="0"/>
    <x v="0"/>
    <x v="0"/>
    <s v="A-"/>
    <x v="1"/>
    <x v="797"/>
    <s v="Molly Maldonado"/>
    <s v="Mcgrath PLC"/>
    <x v="2"/>
    <n v="30546.584589999999"/>
    <n v="142"/>
    <x v="0"/>
    <d v="2020-01-19T00:00:00"/>
    <n v="12"/>
    <s v="Ibuprofen"/>
    <x v="1"/>
  </r>
  <r>
    <s v="Douglas Johnson"/>
    <n v="51"/>
    <x v="1"/>
    <x v="1"/>
    <x v="1"/>
    <s v="O-"/>
    <x v="1"/>
    <x v="1693"/>
    <s v="James James"/>
    <s v="Morales Ltd"/>
    <x v="2"/>
    <n v="35307.192130000003"/>
    <n v="286"/>
    <x v="2"/>
    <d v="2022-08-01T00:00:00"/>
    <n v="27"/>
    <s v="Lipitor"/>
    <x v="0"/>
  </r>
  <r>
    <s v="Benjamin Finley"/>
    <n v="50"/>
    <x v="1"/>
    <x v="1"/>
    <x v="1"/>
    <s v="AB+"/>
    <x v="0"/>
    <x v="777"/>
    <s v="Jennifer Pennington"/>
    <s v="Kelly-Young"/>
    <x v="3"/>
    <n v="50381.862999999998"/>
    <n v="445"/>
    <x v="0"/>
    <d v="2022-07-01T00:00:00"/>
    <n v="11"/>
    <s v="Aspirin"/>
    <x v="0"/>
  </r>
  <r>
    <s v="Maria Rodriguez"/>
    <n v="47"/>
    <x v="1"/>
    <x v="1"/>
    <x v="1"/>
    <s v="B+"/>
    <x v="2"/>
    <x v="12"/>
    <s v="Peter Berger"/>
    <s v="Rodriguez-Choi"/>
    <x v="4"/>
    <n v="5012.5399950000001"/>
    <n v="120"/>
    <x v="2"/>
    <d v="2021-12-26T00:00:00"/>
    <n v="27"/>
    <s v="Ibuprofen"/>
    <x v="0"/>
  </r>
  <r>
    <s v="Nicole Hull"/>
    <n v="40"/>
    <x v="1"/>
    <x v="0"/>
    <x v="3"/>
    <s v="AB-"/>
    <x v="4"/>
    <x v="194"/>
    <s v="Debra Stewart"/>
    <s v="Lopez-Macdonald"/>
    <x v="4"/>
    <n v="21649.317739999999"/>
    <n v="380"/>
    <x v="2"/>
    <d v="2023-02-03T00:00:00"/>
    <n v="17"/>
    <s v="Penicillin"/>
    <x v="0"/>
  </r>
  <r>
    <s v="Sarah Morgan"/>
    <n v="38"/>
    <x v="1"/>
    <x v="1"/>
    <x v="1"/>
    <s v="AB+"/>
    <x v="3"/>
    <x v="1395"/>
    <s v="David Brown"/>
    <s v="Anderson-Brown"/>
    <x v="4"/>
    <n v="36266.329149999998"/>
    <n v="191"/>
    <x v="0"/>
    <d v="2022-09-23T00:00:00"/>
    <n v="17"/>
    <s v="Paracetamol"/>
    <x v="2"/>
  </r>
  <r>
    <s v="Kimberly Adams"/>
    <n v="19"/>
    <x v="2"/>
    <x v="1"/>
    <x v="4"/>
    <s v="A+"/>
    <x v="3"/>
    <x v="685"/>
    <s v="James Barrera"/>
    <s v="Smith PLC"/>
    <x v="4"/>
    <n v="5824.2069849999998"/>
    <n v="121"/>
    <x v="2"/>
    <d v="2023-06-09T00:00:00"/>
    <n v="6"/>
    <s v="Lipitor"/>
    <x v="2"/>
  </r>
  <r>
    <s v="Andrew Lopez"/>
    <n v="39"/>
    <x v="1"/>
    <x v="1"/>
    <x v="1"/>
    <s v="A-"/>
    <x v="1"/>
    <x v="1091"/>
    <s v="Luke Fowler"/>
    <s v="Anderson-Alvarez"/>
    <x v="2"/>
    <n v="40199.025119999998"/>
    <n v="269"/>
    <x v="0"/>
    <d v="2020-04-23T00:00:00"/>
    <n v="16"/>
    <s v="Paracetamol"/>
    <x v="2"/>
  </r>
  <r>
    <s v="Steven Snyder"/>
    <n v="67"/>
    <x v="0"/>
    <x v="0"/>
    <x v="0"/>
    <s v="AB-"/>
    <x v="4"/>
    <x v="747"/>
    <s v="Kaitlyn Buck"/>
    <s v="Durham, Levy and Ortega"/>
    <x v="3"/>
    <n v="4860.5215639999997"/>
    <n v="190"/>
    <x v="1"/>
    <d v="2023-04-23T00:00:00"/>
    <n v="1"/>
    <s v="Ibuprofen"/>
    <x v="0"/>
  </r>
  <r>
    <s v="Robert Smith"/>
    <n v="30"/>
    <x v="2"/>
    <x v="1"/>
    <x v="4"/>
    <s v="O-"/>
    <x v="3"/>
    <x v="1422"/>
    <s v="Darryl Hall"/>
    <s v="Wilson LLC"/>
    <x v="2"/>
    <n v="1283.612488"/>
    <n v="217"/>
    <x v="1"/>
    <d v="2023-08-10T00:00:00"/>
    <n v="29"/>
    <s v="Penicillin"/>
    <x v="2"/>
  </r>
  <r>
    <s v="Christine Trevino"/>
    <n v="53"/>
    <x v="1"/>
    <x v="1"/>
    <x v="1"/>
    <s v="B+"/>
    <x v="4"/>
    <x v="474"/>
    <s v="Grace Jackson"/>
    <s v="Leach-Randall"/>
    <x v="3"/>
    <n v="24003.567749999998"/>
    <n v="171"/>
    <x v="1"/>
    <d v="2021-12-01T00:00:00"/>
    <n v="3"/>
    <s v="Penicillin"/>
    <x v="1"/>
  </r>
  <r>
    <s v="Erica Pruitt"/>
    <n v="42"/>
    <x v="1"/>
    <x v="0"/>
    <x v="3"/>
    <s v="AB+"/>
    <x v="1"/>
    <x v="147"/>
    <s v="Jessica Erickson"/>
    <s v="Harris-Parsons"/>
    <x v="2"/>
    <n v="19142.96559"/>
    <n v="456"/>
    <x v="0"/>
    <d v="2019-12-16T00:00:00"/>
    <n v="19"/>
    <s v="Penicillin"/>
    <x v="2"/>
  </r>
  <r>
    <s v="John Pitts"/>
    <n v="62"/>
    <x v="0"/>
    <x v="1"/>
    <x v="2"/>
    <s v="B-"/>
    <x v="5"/>
    <x v="832"/>
    <s v="Michael Cabrera"/>
    <s v="Gutierrez Ltd"/>
    <x v="2"/>
    <n v="3882.588463"/>
    <n v="364"/>
    <x v="1"/>
    <d v="2020-09-23T00:00:00"/>
    <n v="5"/>
    <s v="Aspirin"/>
    <x v="0"/>
  </r>
  <r>
    <s v="Marcus Russell"/>
    <n v="48"/>
    <x v="1"/>
    <x v="0"/>
    <x v="3"/>
    <s v="AB-"/>
    <x v="4"/>
    <x v="353"/>
    <s v="Justin Reynolds"/>
    <s v="Joyce, Schultz and Case"/>
    <x v="4"/>
    <n v="5090.1936640000004"/>
    <n v="232"/>
    <x v="1"/>
    <d v="2019-03-08T00:00:00"/>
    <n v="19"/>
    <s v="Aspirin"/>
    <x v="0"/>
  </r>
  <r>
    <s v="Rachel Carter"/>
    <n v="47"/>
    <x v="1"/>
    <x v="0"/>
    <x v="3"/>
    <s v="O+"/>
    <x v="2"/>
    <x v="605"/>
    <s v="Jose Carroll"/>
    <s v="Rodriguez-Kirk"/>
    <x v="0"/>
    <n v="3073.890793"/>
    <n v="354"/>
    <x v="1"/>
    <d v="2019-12-26T00:00:00"/>
    <n v="28"/>
    <s v="Paracetamol"/>
    <x v="1"/>
  </r>
  <r>
    <s v="Rachel Gray"/>
    <n v="76"/>
    <x v="0"/>
    <x v="0"/>
    <x v="0"/>
    <s v="A+"/>
    <x v="4"/>
    <x v="1054"/>
    <s v="Erin Gregory"/>
    <s v="Mitchell Inc"/>
    <x v="4"/>
    <n v="26953.705379999999"/>
    <n v="185"/>
    <x v="1"/>
    <d v="2022-11-03T00:00:00"/>
    <n v="13"/>
    <s v="Paracetamol"/>
    <x v="0"/>
  </r>
  <r>
    <s v="Javier Fox"/>
    <n v="72"/>
    <x v="0"/>
    <x v="1"/>
    <x v="2"/>
    <s v="AB+"/>
    <x v="4"/>
    <x v="973"/>
    <s v="Sylvia Newton"/>
    <s v="Pitts, Powell and Peters"/>
    <x v="3"/>
    <n v="16058.46177"/>
    <n v="447"/>
    <x v="1"/>
    <d v="2023-09-24T00:00:00"/>
    <n v="25"/>
    <s v="Penicillin"/>
    <x v="1"/>
  </r>
  <r>
    <s v="Douglas Lyons"/>
    <n v="20"/>
    <x v="2"/>
    <x v="0"/>
    <x v="5"/>
    <s v="AB-"/>
    <x v="0"/>
    <x v="1399"/>
    <s v="Seth Stewart"/>
    <s v="Cross, Garcia and Foster"/>
    <x v="2"/>
    <n v="46382.937409999999"/>
    <n v="499"/>
    <x v="1"/>
    <d v="2022-01-09T00:00:00"/>
    <n v="14"/>
    <s v="Aspirin"/>
    <x v="1"/>
  </r>
  <r>
    <s v="Holly Clark"/>
    <n v="79"/>
    <x v="0"/>
    <x v="1"/>
    <x v="2"/>
    <s v="A-"/>
    <x v="1"/>
    <x v="852"/>
    <s v="William Burke"/>
    <s v="Sweeney and Sons"/>
    <x v="2"/>
    <n v="15278.39459"/>
    <n v="115"/>
    <x v="0"/>
    <d v="2022-02-20T00:00:00"/>
    <n v="6"/>
    <s v="Lipitor"/>
    <x v="2"/>
  </r>
  <r>
    <s v="Jonathan Keller DVM"/>
    <n v="63"/>
    <x v="0"/>
    <x v="1"/>
    <x v="2"/>
    <s v="AB+"/>
    <x v="1"/>
    <x v="1491"/>
    <s v="Pamela Jackson"/>
    <s v="Howard-Hardy"/>
    <x v="3"/>
    <n v="5358.5630090000004"/>
    <n v="446"/>
    <x v="1"/>
    <d v="2023-03-29T00:00:00"/>
    <n v="11"/>
    <s v="Lipitor"/>
    <x v="2"/>
  </r>
  <r>
    <s v="Jessica Moore"/>
    <n v="73"/>
    <x v="0"/>
    <x v="0"/>
    <x v="0"/>
    <s v="O-"/>
    <x v="1"/>
    <x v="1230"/>
    <s v="Amanda Mcintyre"/>
    <s v="Hurst-Smith"/>
    <x v="0"/>
    <n v="13307.5381"/>
    <n v="405"/>
    <x v="0"/>
    <d v="2023-03-15T00:00:00"/>
    <n v="22"/>
    <s v="Lipitor"/>
    <x v="2"/>
  </r>
  <r>
    <s v="Mrs. Gabrielle Willis"/>
    <n v="28"/>
    <x v="2"/>
    <x v="1"/>
    <x v="4"/>
    <s v="A-"/>
    <x v="2"/>
    <x v="440"/>
    <s v="Jared Nguyen"/>
    <s v="Shaw, Cuevas and Richards"/>
    <x v="1"/>
    <n v="20745.156760000002"/>
    <n v="425"/>
    <x v="1"/>
    <d v="2023-04-28T00:00:00"/>
    <n v="16"/>
    <s v="Lipitor"/>
    <x v="0"/>
  </r>
  <r>
    <s v="Michele Scott"/>
    <n v="33"/>
    <x v="2"/>
    <x v="0"/>
    <x v="5"/>
    <s v="B+"/>
    <x v="3"/>
    <x v="20"/>
    <s v="Lindsay Martinez"/>
    <s v="Harris, Mitchell and Hunt"/>
    <x v="4"/>
    <n v="36801.035909999999"/>
    <n v="198"/>
    <x v="1"/>
    <d v="2023-02-28T00:00:00"/>
    <n v="3"/>
    <s v="Aspirin"/>
    <x v="2"/>
  </r>
  <r>
    <s v="Morgan Christensen"/>
    <n v="27"/>
    <x v="2"/>
    <x v="1"/>
    <x v="4"/>
    <s v="AB+"/>
    <x v="0"/>
    <x v="1091"/>
    <s v="Jason Cook"/>
    <s v="Griffin Inc"/>
    <x v="3"/>
    <n v="58089.591280000001"/>
    <n v="372"/>
    <x v="2"/>
    <d v="2020-05-05T00:00:00"/>
    <n v="28"/>
    <s v="Aspirin"/>
    <x v="2"/>
  </r>
  <r>
    <s v="Christopher Zamora"/>
    <n v="51"/>
    <x v="1"/>
    <x v="1"/>
    <x v="1"/>
    <s v="B-"/>
    <x v="4"/>
    <x v="1468"/>
    <s v="Chad Dean"/>
    <s v="Rogers-Neal"/>
    <x v="0"/>
    <n v="24611.35368"/>
    <n v="346"/>
    <x v="2"/>
    <d v="2021-03-29T00:00:00"/>
    <n v="30"/>
    <s v="Paracetamol"/>
    <x v="0"/>
  </r>
  <r>
    <s v="Savannah Terry"/>
    <n v="31"/>
    <x v="2"/>
    <x v="0"/>
    <x v="5"/>
    <s v="AB+"/>
    <x v="1"/>
    <x v="885"/>
    <s v="Shannon Burns"/>
    <s v="Taylor-Lam"/>
    <x v="4"/>
    <n v="41782.971550000002"/>
    <n v="474"/>
    <x v="2"/>
    <d v="2023-10-18T00:00:00"/>
    <n v="1"/>
    <s v="Paracetamol"/>
    <x v="0"/>
  </r>
  <r>
    <s v="Kevin Robinson"/>
    <n v="65"/>
    <x v="0"/>
    <x v="0"/>
    <x v="0"/>
    <s v="AB+"/>
    <x v="5"/>
    <x v="498"/>
    <s v="Bryan Smith"/>
    <s v="Thomas, Harvey and Newton"/>
    <x v="2"/>
    <n v="69505.109670000005"/>
    <n v="158"/>
    <x v="0"/>
    <d v="2023-06-22T00:00:00"/>
    <n v="5"/>
    <s v="Lipitor"/>
    <x v="1"/>
  </r>
  <r>
    <s v="Diana Thornton"/>
    <n v="77"/>
    <x v="0"/>
    <x v="1"/>
    <x v="2"/>
    <s v="AB+"/>
    <x v="4"/>
    <x v="1649"/>
    <s v="Drew Patel"/>
    <s v="Wilson PLC"/>
    <x v="1"/>
    <n v="7070.80357"/>
    <n v="396"/>
    <x v="1"/>
    <d v="2020-11-15T00:00:00"/>
    <n v="20"/>
    <s v="Aspirin"/>
    <x v="2"/>
  </r>
  <r>
    <s v="Jody Hernandez"/>
    <n v="44"/>
    <x v="1"/>
    <x v="1"/>
    <x v="1"/>
    <s v="B+"/>
    <x v="4"/>
    <x v="1536"/>
    <s v="Wendy Peterson"/>
    <s v="Murphy, Ruiz and Obrien"/>
    <x v="4"/>
    <n v="13938.037259999999"/>
    <n v="154"/>
    <x v="1"/>
    <d v="2020-09-01T00:00:00"/>
    <n v="14"/>
    <s v="Aspirin"/>
    <x v="0"/>
  </r>
  <r>
    <s v="Paul Golden"/>
    <n v="65"/>
    <x v="0"/>
    <x v="1"/>
    <x v="2"/>
    <s v="O-"/>
    <x v="0"/>
    <x v="47"/>
    <s v="Erika Patterson"/>
    <s v="Hoffman PLC"/>
    <x v="2"/>
    <n v="37705.60327"/>
    <n v="435"/>
    <x v="1"/>
    <d v="2020-04-19T00:00:00"/>
    <n v="7"/>
    <s v="Lipitor"/>
    <x v="2"/>
  </r>
  <r>
    <s v="Sarah Anderson"/>
    <n v="76"/>
    <x v="0"/>
    <x v="1"/>
    <x v="2"/>
    <s v="A+"/>
    <x v="2"/>
    <x v="1075"/>
    <s v="Katherine Mendoza"/>
    <s v="Moore, Brown and Flores"/>
    <x v="1"/>
    <n v="3269.1699159999998"/>
    <n v="109"/>
    <x v="0"/>
    <d v="2022-11-21T00:00:00"/>
    <n v="1"/>
    <s v="Lipitor"/>
    <x v="1"/>
  </r>
  <r>
    <s v="Kenneth Lowery"/>
    <n v="67"/>
    <x v="0"/>
    <x v="1"/>
    <x v="2"/>
    <s v="O-"/>
    <x v="2"/>
    <x v="1694"/>
    <s v="Mark White"/>
    <s v="Baker, Carr and Wells"/>
    <x v="1"/>
    <n v="5264.3459300000004"/>
    <n v="118"/>
    <x v="1"/>
    <d v="2023-01-15T00:00:00"/>
    <n v="2"/>
    <s v="Paracetamol"/>
    <x v="0"/>
  </r>
  <r>
    <s v="Sarah Roberts"/>
    <n v="55"/>
    <x v="1"/>
    <x v="1"/>
    <x v="1"/>
    <s v="AB-"/>
    <x v="4"/>
    <x v="1068"/>
    <s v="Kevin Moore"/>
    <s v="Harris Ltd"/>
    <x v="3"/>
    <n v="4750.3654450000004"/>
    <n v="472"/>
    <x v="1"/>
    <d v="2022-03-11T00:00:00"/>
    <n v="23"/>
    <s v="Aspirin"/>
    <x v="2"/>
  </r>
  <r>
    <s v="Shelly Zavala"/>
    <n v="32"/>
    <x v="2"/>
    <x v="0"/>
    <x v="5"/>
    <s v="AB+"/>
    <x v="4"/>
    <x v="962"/>
    <s v="Amber Lewis"/>
    <s v="Snyder-Pearson"/>
    <x v="2"/>
    <n v="26452.027760000001"/>
    <n v="224"/>
    <x v="1"/>
    <d v="2019-06-18T00:00:00"/>
    <n v="30"/>
    <s v="Paracetamol"/>
    <x v="2"/>
  </r>
  <r>
    <s v="Vincent Young"/>
    <n v="27"/>
    <x v="2"/>
    <x v="1"/>
    <x v="4"/>
    <s v="A-"/>
    <x v="3"/>
    <x v="1389"/>
    <s v="Richard Johnson"/>
    <s v="Barr-Weber"/>
    <x v="2"/>
    <n v="29015.32188"/>
    <n v="173"/>
    <x v="2"/>
    <d v="2019-01-29T00:00:00"/>
    <n v="14"/>
    <s v="Paracetamol"/>
    <x v="1"/>
  </r>
  <r>
    <s v="Ashley Santiago"/>
    <n v="32"/>
    <x v="2"/>
    <x v="0"/>
    <x v="5"/>
    <s v="A+"/>
    <x v="5"/>
    <x v="227"/>
    <s v="Julia Harris"/>
    <s v="Kelly-Willis"/>
    <x v="2"/>
    <n v="42972.492030000001"/>
    <n v="281"/>
    <x v="0"/>
    <d v="2020-08-27T00:00:00"/>
    <n v="13"/>
    <s v="Ibuprofen"/>
    <x v="0"/>
  </r>
  <r>
    <s v="Connie Taylor"/>
    <n v="30"/>
    <x v="2"/>
    <x v="1"/>
    <x v="4"/>
    <s v="A-"/>
    <x v="0"/>
    <x v="821"/>
    <s v="Bryan Guzman"/>
    <s v="Pierce-Williams"/>
    <x v="3"/>
    <n v="2100.557483"/>
    <n v="197"/>
    <x v="2"/>
    <d v="2019-04-12T00:00:00"/>
    <n v="20"/>
    <s v="Ibuprofen"/>
    <x v="2"/>
  </r>
  <r>
    <s v="Mr. Jared Barry"/>
    <n v="46"/>
    <x v="1"/>
    <x v="1"/>
    <x v="1"/>
    <s v="B+"/>
    <x v="4"/>
    <x v="384"/>
    <s v="Angel Larson"/>
    <s v="Kennedy-Robinson"/>
    <x v="4"/>
    <n v="19887.140230000001"/>
    <n v="314"/>
    <x v="1"/>
    <d v="2023-09-26T00:00:00"/>
    <n v="13"/>
    <s v="Paracetamol"/>
    <x v="2"/>
  </r>
  <r>
    <s v="Melanie Walker"/>
    <n v="51"/>
    <x v="1"/>
    <x v="0"/>
    <x v="3"/>
    <s v="B-"/>
    <x v="2"/>
    <x v="851"/>
    <s v="Mary Walsh"/>
    <s v="Torres-Robinson"/>
    <x v="3"/>
    <n v="24937.311109999999"/>
    <n v="303"/>
    <x v="2"/>
    <d v="2022-07-03T00:00:00"/>
    <n v="3"/>
    <s v="Ibuprofen"/>
    <x v="1"/>
  </r>
  <r>
    <s v="Miranda Cohen"/>
    <n v="37"/>
    <x v="1"/>
    <x v="0"/>
    <x v="3"/>
    <s v="O-"/>
    <x v="0"/>
    <x v="800"/>
    <s v="Kara Howell"/>
    <s v="Nguyen-Scott"/>
    <x v="1"/>
    <n v="14781.88841"/>
    <n v="196"/>
    <x v="0"/>
    <d v="2019-08-30T00:00:00"/>
    <n v="2"/>
    <s v="Paracetamol"/>
    <x v="1"/>
  </r>
  <r>
    <s v="Raymond Cruz"/>
    <n v="36"/>
    <x v="1"/>
    <x v="1"/>
    <x v="1"/>
    <s v="AB+"/>
    <x v="2"/>
    <x v="472"/>
    <s v="Leon Pearson"/>
    <s v="Rosales Group"/>
    <x v="0"/>
    <n v="10553.081109999999"/>
    <n v="455"/>
    <x v="1"/>
    <d v="2022-12-07T00:00:00"/>
    <n v="23"/>
    <s v="Aspirin"/>
    <x v="0"/>
  </r>
  <r>
    <s v="Kathleen Graham"/>
    <n v="31"/>
    <x v="2"/>
    <x v="1"/>
    <x v="4"/>
    <s v="O-"/>
    <x v="5"/>
    <x v="1318"/>
    <s v="Yolanda Newman"/>
    <s v="Cooper-Wallace"/>
    <x v="1"/>
    <n v="53270.731690000001"/>
    <n v="495"/>
    <x v="1"/>
    <d v="2022-12-18T00:00:00"/>
    <n v="29"/>
    <s v="Ibuprofen"/>
    <x v="0"/>
  </r>
  <r>
    <s v="Joshua Simpson"/>
    <n v="62"/>
    <x v="0"/>
    <x v="1"/>
    <x v="2"/>
    <s v="AB-"/>
    <x v="4"/>
    <x v="203"/>
    <s v="Melinda Roy"/>
    <s v="Dickerson Group"/>
    <x v="0"/>
    <n v="29687.84676"/>
    <n v="145"/>
    <x v="1"/>
    <d v="2018-11-21T00:00:00"/>
    <n v="11"/>
    <s v="Lipitor"/>
    <x v="1"/>
  </r>
  <r>
    <s v="Mariah Dalton"/>
    <n v="65"/>
    <x v="0"/>
    <x v="1"/>
    <x v="2"/>
    <s v="A+"/>
    <x v="2"/>
    <x v="1513"/>
    <s v="Karen Miller"/>
    <s v="Nguyen, Jensen and Knapp"/>
    <x v="3"/>
    <n v="21379.489799999999"/>
    <n v="496"/>
    <x v="2"/>
    <d v="2022-03-25T00:00:00"/>
    <n v="5"/>
    <s v="Aspirin"/>
    <x v="1"/>
  </r>
  <r>
    <s v="Nicole Santiago"/>
    <n v="80"/>
    <x v="0"/>
    <x v="1"/>
    <x v="2"/>
    <s v="A-"/>
    <x v="5"/>
    <x v="1575"/>
    <s v="Amy Smith"/>
    <s v="Castro, Perez and Williams"/>
    <x v="4"/>
    <n v="7432.5628189999998"/>
    <n v="374"/>
    <x v="0"/>
    <d v="2022-09-22T00:00:00"/>
    <n v="8"/>
    <s v="Paracetamol"/>
    <x v="1"/>
  </r>
  <r>
    <s v="Erik Wilson"/>
    <n v="76"/>
    <x v="0"/>
    <x v="1"/>
    <x v="2"/>
    <s v="A-"/>
    <x v="0"/>
    <x v="615"/>
    <s v="Lindsay Taylor"/>
    <s v="Ross-Brown"/>
    <x v="1"/>
    <n v="37155.77001"/>
    <n v="241"/>
    <x v="0"/>
    <d v="2021-04-29T00:00:00"/>
    <n v="10"/>
    <s v="Ibuprofen"/>
    <x v="0"/>
  </r>
  <r>
    <s v="Kathryn Castillo"/>
    <n v="80"/>
    <x v="0"/>
    <x v="1"/>
    <x v="2"/>
    <s v="A+"/>
    <x v="1"/>
    <x v="885"/>
    <s v="William Fletcher"/>
    <s v="Rowe, Pearson and George"/>
    <x v="0"/>
    <n v="36754.121249999997"/>
    <n v="150"/>
    <x v="1"/>
    <d v="2023-11-13T00:00:00"/>
    <n v="27"/>
    <s v="Penicillin"/>
    <x v="1"/>
  </r>
  <r>
    <s v="Gerald Knox"/>
    <n v="29"/>
    <x v="2"/>
    <x v="1"/>
    <x v="4"/>
    <s v="A-"/>
    <x v="0"/>
    <x v="1620"/>
    <s v="David Snyder"/>
    <s v="Johnson-Price"/>
    <x v="3"/>
    <n v="19186.73803"/>
    <n v="388"/>
    <x v="0"/>
    <d v="2021-12-05T00:00:00"/>
    <n v="11"/>
    <s v="Lipitor"/>
    <x v="2"/>
  </r>
  <r>
    <s v="Angel Armstrong"/>
    <n v="43"/>
    <x v="1"/>
    <x v="1"/>
    <x v="1"/>
    <s v="O-"/>
    <x v="2"/>
    <x v="791"/>
    <s v="Marcus Robles"/>
    <s v="Stein-Dickerson"/>
    <x v="0"/>
    <n v="16223.848749999999"/>
    <n v="229"/>
    <x v="2"/>
    <d v="2020-08-11T00:00:00"/>
    <n v="18"/>
    <s v="Paracetamol"/>
    <x v="2"/>
  </r>
  <r>
    <s v="Katherine Freeman"/>
    <n v="63"/>
    <x v="0"/>
    <x v="0"/>
    <x v="0"/>
    <s v="AB-"/>
    <x v="2"/>
    <x v="1389"/>
    <s v="Stephanie Walker"/>
    <s v="Monroe, Rogers and Castillo"/>
    <x v="0"/>
    <n v="24034.21372"/>
    <n v="125"/>
    <x v="1"/>
    <d v="2019-01-16T00:00:00"/>
    <n v="1"/>
    <s v="Lipitor"/>
    <x v="1"/>
  </r>
  <r>
    <s v="Cathy Rhodes"/>
    <n v="48"/>
    <x v="1"/>
    <x v="0"/>
    <x v="3"/>
    <s v="AB+"/>
    <x v="0"/>
    <x v="1417"/>
    <s v="Tyler Patel"/>
    <s v="Guerrero, Price and Roberts"/>
    <x v="2"/>
    <n v="40233.271280000001"/>
    <n v="123"/>
    <x v="2"/>
    <d v="2023-03-23T00:00:00"/>
    <n v="19"/>
    <s v="Aspirin"/>
    <x v="0"/>
  </r>
  <r>
    <s v="Samuel Gilbert"/>
    <n v="30"/>
    <x v="2"/>
    <x v="1"/>
    <x v="4"/>
    <s v="B+"/>
    <x v="5"/>
    <x v="1356"/>
    <s v="Lisa Willis"/>
    <s v="Dalton Group"/>
    <x v="3"/>
    <n v="13542.61022"/>
    <n v="497"/>
    <x v="0"/>
    <d v="2023-01-13T00:00:00"/>
    <n v="15"/>
    <s v="Ibuprofen"/>
    <x v="0"/>
  </r>
  <r>
    <s v="Lori Kim"/>
    <n v="36"/>
    <x v="1"/>
    <x v="0"/>
    <x v="3"/>
    <s v="AB+"/>
    <x v="3"/>
    <x v="610"/>
    <s v="Heather Prince"/>
    <s v="Smith-Shah"/>
    <x v="1"/>
    <n v="23643.00431"/>
    <n v="321"/>
    <x v="0"/>
    <d v="2022-04-01T00:00:00"/>
    <n v="18"/>
    <s v="Paracetamol"/>
    <x v="1"/>
  </r>
  <r>
    <s v="Michael Nielsen"/>
    <n v="18"/>
    <x v="2"/>
    <x v="0"/>
    <x v="5"/>
    <s v="AB+"/>
    <x v="1"/>
    <x v="1695"/>
    <s v="Daniel Lucas"/>
    <s v="Jimenez, Riley and Hall"/>
    <x v="1"/>
    <n v="19872.894509999998"/>
    <n v="156"/>
    <x v="2"/>
    <d v="2023-07-18T00:00:00"/>
    <n v="17"/>
    <s v="Penicillin"/>
    <x v="1"/>
  </r>
  <r>
    <s v="Robert Henderson"/>
    <n v="27"/>
    <x v="2"/>
    <x v="0"/>
    <x v="5"/>
    <s v="AB+"/>
    <x v="4"/>
    <x v="1696"/>
    <s v="Jennifer Robinson"/>
    <s v="Trujillo Group"/>
    <x v="1"/>
    <n v="26296.01672"/>
    <n v="310"/>
    <x v="2"/>
    <d v="2023-08-28T00:00:00"/>
    <n v="22"/>
    <s v="Lipitor"/>
    <x v="2"/>
  </r>
  <r>
    <s v="Mark Ruiz"/>
    <n v="63"/>
    <x v="0"/>
    <x v="1"/>
    <x v="2"/>
    <s v="AB-"/>
    <x v="1"/>
    <x v="435"/>
    <s v="Linda Bailey"/>
    <s v="Carr, Poole and Pratt"/>
    <x v="0"/>
    <n v="22310.892950000001"/>
    <n v="275"/>
    <x v="0"/>
    <d v="2019-08-02T00:00:00"/>
    <n v="2"/>
    <s v="Paracetamol"/>
    <x v="2"/>
  </r>
  <r>
    <s v="Kimberly Nichols"/>
    <n v="72"/>
    <x v="0"/>
    <x v="1"/>
    <x v="2"/>
    <s v="AB+"/>
    <x v="5"/>
    <x v="1254"/>
    <s v="Daniel Wilson"/>
    <s v="Cannon PLC"/>
    <x v="0"/>
    <n v="51735.070970000001"/>
    <n v="344"/>
    <x v="1"/>
    <d v="2019-07-29T00:00:00"/>
    <n v="13"/>
    <s v="Aspirin"/>
    <x v="2"/>
  </r>
  <r>
    <s v="Matthew Cruz"/>
    <n v="56"/>
    <x v="1"/>
    <x v="1"/>
    <x v="1"/>
    <s v="AB+"/>
    <x v="0"/>
    <x v="74"/>
    <s v="Richard Mayo"/>
    <s v="Williams Inc"/>
    <x v="4"/>
    <n v="45656.683409999998"/>
    <n v="477"/>
    <x v="1"/>
    <d v="2021-08-10T00:00:00"/>
    <n v="25"/>
    <s v="Penicillin"/>
    <x v="0"/>
  </r>
  <r>
    <s v="Victoria Johnson"/>
    <n v="59"/>
    <x v="1"/>
    <x v="1"/>
    <x v="1"/>
    <s v="O+"/>
    <x v="2"/>
    <x v="1112"/>
    <s v="Marvin Baker"/>
    <s v="Anderson-Peters"/>
    <x v="4"/>
    <n v="611.59191120000003"/>
    <n v="296"/>
    <x v="0"/>
    <d v="2019-12-27T00:00:00"/>
    <n v="3"/>
    <s v="Penicillin"/>
    <x v="2"/>
  </r>
  <r>
    <s v="Courtney Suarez"/>
    <n v="18"/>
    <x v="2"/>
    <x v="0"/>
    <x v="5"/>
    <s v="B-"/>
    <x v="1"/>
    <x v="845"/>
    <s v="Tiffany Bush"/>
    <s v="Cisneros-Williams"/>
    <x v="1"/>
    <n v="2277.6687259999999"/>
    <n v="338"/>
    <x v="1"/>
    <d v="2021-05-04T00:00:00"/>
    <n v="6"/>
    <s v="Lipitor"/>
    <x v="1"/>
  </r>
  <r>
    <s v="Ashley Thompson"/>
    <n v="34"/>
    <x v="2"/>
    <x v="0"/>
    <x v="5"/>
    <s v="A+"/>
    <x v="4"/>
    <x v="734"/>
    <s v="Mrs. Dana King"/>
    <s v="Shea, Duran and Johnson"/>
    <x v="2"/>
    <n v="27625.807939999999"/>
    <n v="477"/>
    <x v="1"/>
    <d v="2020-08-05T00:00:00"/>
    <n v="24"/>
    <s v="Penicillin"/>
    <x v="0"/>
  </r>
  <r>
    <s v="Jasmine Smith"/>
    <n v="22"/>
    <x v="2"/>
    <x v="0"/>
    <x v="5"/>
    <s v="B-"/>
    <x v="1"/>
    <x v="10"/>
    <s v="Kent Brown"/>
    <s v="Smith, Navarro and Smith"/>
    <x v="4"/>
    <n v="15027.025439999999"/>
    <n v="383"/>
    <x v="2"/>
    <d v="2021-04-23T00:00:00"/>
    <n v="10"/>
    <s v="Aspirin"/>
    <x v="1"/>
  </r>
  <r>
    <s v="Joanne Smith"/>
    <n v="56"/>
    <x v="1"/>
    <x v="0"/>
    <x v="3"/>
    <s v="AB-"/>
    <x v="5"/>
    <x v="561"/>
    <s v="Yvette Powell"/>
    <s v="Harris, Hall and Hughes"/>
    <x v="1"/>
    <n v="13427.273010000001"/>
    <n v="113"/>
    <x v="1"/>
    <d v="2023-01-28T00:00:00"/>
    <n v="13"/>
    <s v="Aspirin"/>
    <x v="0"/>
  </r>
  <r>
    <s v="Ashley Barron"/>
    <n v="36"/>
    <x v="1"/>
    <x v="0"/>
    <x v="3"/>
    <s v="A-"/>
    <x v="5"/>
    <x v="1188"/>
    <s v="Richard Huffman"/>
    <s v="Rubio LLC"/>
    <x v="4"/>
    <n v="71736.88308"/>
    <n v="329"/>
    <x v="0"/>
    <d v="2018-12-31T00:00:00"/>
    <n v="4"/>
    <s v="Penicillin"/>
    <x v="1"/>
  </r>
  <r>
    <s v="Deborah Robinson"/>
    <n v="47"/>
    <x v="1"/>
    <x v="1"/>
    <x v="1"/>
    <s v="A-"/>
    <x v="0"/>
    <x v="1266"/>
    <s v="Tina Payne"/>
    <s v="Vasquez, Stephens and Morgan"/>
    <x v="0"/>
    <n v="49382.503819999998"/>
    <n v="116"/>
    <x v="0"/>
    <d v="2022-07-24T00:00:00"/>
    <n v="9"/>
    <s v="Aspirin"/>
    <x v="2"/>
  </r>
  <r>
    <s v="Lee Smith"/>
    <n v="29"/>
    <x v="2"/>
    <x v="1"/>
    <x v="4"/>
    <s v="B-"/>
    <x v="1"/>
    <x v="1538"/>
    <s v="Pamela Schmitt"/>
    <s v="Hill, Roberts and Kemp"/>
    <x v="4"/>
    <n v="9844.5204150000009"/>
    <n v="401"/>
    <x v="1"/>
    <d v="2023-04-05T00:00:00"/>
    <n v="11"/>
    <s v="Lipitor"/>
    <x v="0"/>
  </r>
  <r>
    <s v="William Smith"/>
    <n v="77"/>
    <x v="0"/>
    <x v="0"/>
    <x v="0"/>
    <s v="O-"/>
    <x v="0"/>
    <x v="1697"/>
    <s v="Robert Jenkins"/>
    <s v="Gibson, Gonzalez and Smith"/>
    <x v="0"/>
    <n v="46995.931329999999"/>
    <n v="388"/>
    <x v="1"/>
    <d v="2020-11-17T00:00:00"/>
    <n v="4"/>
    <s v="Paracetamol"/>
    <x v="2"/>
  </r>
  <r>
    <s v="Denise Lee"/>
    <n v="43"/>
    <x v="1"/>
    <x v="1"/>
    <x v="1"/>
    <s v="A-"/>
    <x v="1"/>
    <x v="284"/>
    <s v="Nicole Vasquez"/>
    <s v="Sutton, Meyer and Green"/>
    <x v="1"/>
    <n v="16586.691900000002"/>
    <n v="258"/>
    <x v="1"/>
    <d v="2019-09-26T00:00:00"/>
    <n v="15"/>
    <s v="Ibuprofen"/>
    <x v="2"/>
  </r>
  <r>
    <s v="Nathaniel Durham"/>
    <n v="44"/>
    <x v="1"/>
    <x v="0"/>
    <x v="3"/>
    <s v="B+"/>
    <x v="1"/>
    <x v="1224"/>
    <s v="Rita Hill"/>
    <s v="Taylor-Cox"/>
    <x v="0"/>
    <n v="2088.9334250000002"/>
    <n v="341"/>
    <x v="2"/>
    <d v="2020-04-14T00:00:00"/>
    <n v="25"/>
    <s v="Aspirin"/>
    <x v="2"/>
  </r>
  <r>
    <s v="Ronald Lee"/>
    <n v="70"/>
    <x v="0"/>
    <x v="1"/>
    <x v="2"/>
    <s v="O+"/>
    <x v="1"/>
    <x v="892"/>
    <s v="Monique Caldwell"/>
    <s v="Jackson PLC"/>
    <x v="0"/>
    <n v="25196.015500000001"/>
    <n v="283"/>
    <x v="0"/>
    <d v="2022-11-13T00:00:00"/>
    <n v="3"/>
    <s v="Aspirin"/>
    <x v="1"/>
  </r>
  <r>
    <s v="Tanya Robinson"/>
    <n v="41"/>
    <x v="1"/>
    <x v="1"/>
    <x v="1"/>
    <s v="O-"/>
    <x v="2"/>
    <x v="826"/>
    <s v="Stephanie Vargas"/>
    <s v="West, Barton and Roberts"/>
    <x v="2"/>
    <n v="12047.682629999999"/>
    <n v="344"/>
    <x v="1"/>
    <d v="2022-08-18T00:00:00"/>
    <n v="21"/>
    <s v="Penicillin"/>
    <x v="2"/>
  </r>
  <r>
    <s v="Brandon Miller"/>
    <n v="43"/>
    <x v="1"/>
    <x v="1"/>
    <x v="1"/>
    <s v="B-"/>
    <x v="4"/>
    <x v="775"/>
    <s v="Patrick Wong"/>
    <s v="Horn, Mitchell and Smith"/>
    <x v="2"/>
    <n v="34790.686849999998"/>
    <n v="133"/>
    <x v="1"/>
    <d v="2020-05-29T00:00:00"/>
    <n v="10"/>
    <s v="Aspirin"/>
    <x v="2"/>
  </r>
  <r>
    <s v="Janice Savage"/>
    <n v="28"/>
    <x v="2"/>
    <x v="1"/>
    <x v="4"/>
    <s v="A+"/>
    <x v="2"/>
    <x v="705"/>
    <s v="Jason Webster"/>
    <s v="Lynch, Wise and Wilkinson"/>
    <x v="4"/>
    <n v="4760.934483"/>
    <n v="349"/>
    <x v="0"/>
    <d v="2019-07-29T00:00:00"/>
    <n v="20"/>
    <s v="Penicillin"/>
    <x v="1"/>
  </r>
  <r>
    <s v="Christina Robbins"/>
    <n v="34"/>
    <x v="2"/>
    <x v="1"/>
    <x v="4"/>
    <s v="A+"/>
    <x v="3"/>
    <x v="562"/>
    <s v="George Ward"/>
    <s v="Bailey, Mills and Morgan"/>
    <x v="4"/>
    <n v="5311.2465140000004"/>
    <n v="234"/>
    <x v="2"/>
    <d v="2023-02-27T00:00:00"/>
    <n v="8"/>
    <s v="Paracetamol"/>
    <x v="1"/>
  </r>
  <r>
    <s v="Sarah Moore"/>
    <n v="54"/>
    <x v="1"/>
    <x v="1"/>
    <x v="1"/>
    <s v="AB-"/>
    <x v="0"/>
    <x v="566"/>
    <s v="Trevor Franco"/>
    <s v="Carter, Foster and Wood"/>
    <x v="4"/>
    <n v="47149.895170000003"/>
    <n v="459"/>
    <x v="1"/>
    <d v="2020-09-10T00:00:00"/>
    <n v="20"/>
    <s v="Paracetamol"/>
    <x v="0"/>
  </r>
  <r>
    <s v="Samuel Christensen"/>
    <n v="37"/>
    <x v="1"/>
    <x v="0"/>
    <x v="3"/>
    <s v="B+"/>
    <x v="3"/>
    <x v="379"/>
    <s v="Carolyn Gutierrez MD"/>
    <s v="Gregory-Hamilton"/>
    <x v="2"/>
    <n v="13781.78786"/>
    <n v="256"/>
    <x v="2"/>
    <d v="2022-03-08T00:00:00"/>
    <n v="9"/>
    <s v="Aspirin"/>
    <x v="0"/>
  </r>
  <r>
    <s v="Thomas Moran"/>
    <n v="70"/>
    <x v="0"/>
    <x v="1"/>
    <x v="2"/>
    <s v="AB-"/>
    <x v="2"/>
    <x v="1282"/>
    <s v="Stephanie Burke"/>
    <s v="Gross-Hall"/>
    <x v="0"/>
    <n v="15269.700070000001"/>
    <n v="422"/>
    <x v="1"/>
    <d v="2022-11-06T00:00:00"/>
    <n v="29"/>
    <s v="Paracetamol"/>
    <x v="1"/>
  </r>
  <r>
    <s v="David Gonzales"/>
    <n v="41"/>
    <x v="1"/>
    <x v="0"/>
    <x v="3"/>
    <s v="B+"/>
    <x v="1"/>
    <x v="427"/>
    <s v="Beth Taylor"/>
    <s v="Gordon, Robles and Graham"/>
    <x v="4"/>
    <n v="3753.3339340000002"/>
    <n v="195"/>
    <x v="2"/>
    <d v="2021-09-09T00:00:00"/>
    <n v="23"/>
    <s v="Penicillin"/>
    <x v="0"/>
  </r>
  <r>
    <s v="Catherine George"/>
    <n v="71"/>
    <x v="0"/>
    <x v="1"/>
    <x v="2"/>
    <s v="O+"/>
    <x v="4"/>
    <x v="1698"/>
    <s v="Kristy Lane"/>
    <s v="Powell Inc"/>
    <x v="0"/>
    <n v="6333.2715889999999"/>
    <n v="157"/>
    <x v="1"/>
    <d v="2023-10-14T00:00:00"/>
    <n v="17"/>
    <s v="Penicillin"/>
    <x v="1"/>
  </r>
  <r>
    <s v="Amanda Aguilar"/>
    <n v="55"/>
    <x v="1"/>
    <x v="0"/>
    <x v="3"/>
    <s v="AB+"/>
    <x v="0"/>
    <x v="1000"/>
    <s v="Anna Greene"/>
    <s v="Arnold-Martinez"/>
    <x v="0"/>
    <n v="54971.589699999997"/>
    <n v="464"/>
    <x v="0"/>
    <d v="2023-07-03T00:00:00"/>
    <n v="14"/>
    <s v="Penicillin"/>
    <x v="0"/>
  </r>
  <r>
    <s v="Tracy Hale"/>
    <n v="33"/>
    <x v="2"/>
    <x v="1"/>
    <x v="4"/>
    <s v="A-"/>
    <x v="2"/>
    <x v="426"/>
    <s v="Bradley Joseph"/>
    <s v="Wade LLC"/>
    <x v="1"/>
    <n v="19714.26513"/>
    <n v="443"/>
    <x v="2"/>
    <d v="2022-03-05T00:00:00"/>
    <n v="1"/>
    <s v="Aspirin"/>
    <x v="2"/>
  </r>
  <r>
    <s v="Bradley Ryan"/>
    <n v="36"/>
    <x v="1"/>
    <x v="1"/>
    <x v="1"/>
    <s v="A-"/>
    <x v="1"/>
    <x v="1144"/>
    <s v="Anne Gonzalez"/>
    <s v="Reilly, Decker and Johnson"/>
    <x v="2"/>
    <n v="27236.865860000002"/>
    <n v="477"/>
    <x v="2"/>
    <d v="2019-12-24T00:00:00"/>
    <n v="9"/>
    <s v="Lipitor"/>
    <x v="0"/>
  </r>
  <r>
    <s v="Richard Lee"/>
    <n v="52"/>
    <x v="1"/>
    <x v="0"/>
    <x v="3"/>
    <s v="A+"/>
    <x v="3"/>
    <x v="370"/>
    <s v="Ricky Gillespie"/>
    <s v="Johnson, Holmes and Sandoval"/>
    <x v="2"/>
    <n v="22408.61982"/>
    <n v="203"/>
    <x v="2"/>
    <d v="2023-10-11T00:00:00"/>
    <n v="25"/>
    <s v="Paracetamol"/>
    <x v="0"/>
  </r>
  <r>
    <s v="Jesus Griffin"/>
    <n v="83"/>
    <x v="0"/>
    <x v="0"/>
    <x v="0"/>
    <s v="B-"/>
    <x v="1"/>
    <x v="1049"/>
    <s v="Michael Berger"/>
    <s v="West PLC"/>
    <x v="0"/>
    <n v="972.78025739999998"/>
    <n v="302"/>
    <x v="0"/>
    <d v="2022-11-23T00:00:00"/>
    <n v="2"/>
    <s v="Penicillin"/>
    <x v="0"/>
  </r>
  <r>
    <s v="Mr. Victor Austin"/>
    <n v="57"/>
    <x v="1"/>
    <x v="1"/>
    <x v="1"/>
    <s v="O+"/>
    <x v="3"/>
    <x v="693"/>
    <s v="John Montes"/>
    <s v="Wallace-Watson"/>
    <x v="1"/>
    <n v="34268.9594"/>
    <n v="500"/>
    <x v="0"/>
    <d v="2020-05-03T00:00:00"/>
    <n v="3"/>
    <s v="Lipitor"/>
    <x v="0"/>
  </r>
  <r>
    <s v="Charles Hampton MD"/>
    <n v="39"/>
    <x v="1"/>
    <x v="1"/>
    <x v="1"/>
    <s v="A+"/>
    <x v="4"/>
    <x v="834"/>
    <s v="Anthony Good"/>
    <s v="Jenkins and Sons"/>
    <x v="0"/>
    <n v="21603.193179999998"/>
    <n v="380"/>
    <x v="2"/>
    <d v="2023-02-18T00:00:00"/>
    <n v="26"/>
    <s v="Aspirin"/>
    <x v="1"/>
  </r>
  <r>
    <s v="Nicholas Hayden"/>
    <n v="19"/>
    <x v="2"/>
    <x v="0"/>
    <x v="5"/>
    <s v="AB-"/>
    <x v="1"/>
    <x v="678"/>
    <s v="Emma Santos"/>
    <s v="Owens, Curry and Wilson"/>
    <x v="1"/>
    <n v="24124.327870000001"/>
    <n v="148"/>
    <x v="0"/>
    <d v="2020-05-03T00:00:00"/>
    <n v="18"/>
    <s v="Aspirin"/>
    <x v="0"/>
  </r>
  <r>
    <s v="Michelle Reilly"/>
    <n v="31"/>
    <x v="2"/>
    <x v="1"/>
    <x v="4"/>
    <s v="O+"/>
    <x v="0"/>
    <x v="1380"/>
    <s v="Marc Powers"/>
    <s v="King-Wright"/>
    <x v="4"/>
    <n v="55239.095070000003"/>
    <n v="357"/>
    <x v="1"/>
    <d v="2022-09-28T00:00:00"/>
    <n v="6"/>
    <s v="Penicillin"/>
    <x v="1"/>
  </r>
  <r>
    <s v="Diane Wallace"/>
    <n v="53"/>
    <x v="1"/>
    <x v="1"/>
    <x v="1"/>
    <s v="O+"/>
    <x v="4"/>
    <x v="1672"/>
    <s v="Leslie Solis"/>
    <s v="Alvarado Group"/>
    <x v="3"/>
    <n v="30250.395489999999"/>
    <n v="328"/>
    <x v="1"/>
    <d v="2019-04-13T00:00:00"/>
    <n v="18"/>
    <s v="Paracetamol"/>
    <x v="1"/>
  </r>
  <r>
    <s v="Bonnie Young"/>
    <n v="73"/>
    <x v="0"/>
    <x v="0"/>
    <x v="0"/>
    <s v="O+"/>
    <x v="5"/>
    <x v="500"/>
    <s v="Michael Peterson"/>
    <s v="Greene PLC"/>
    <x v="0"/>
    <n v="52220.024259999998"/>
    <n v="363"/>
    <x v="0"/>
    <d v="2021-09-08T00:00:00"/>
    <n v="17"/>
    <s v="Ibuprofen"/>
    <x v="1"/>
  </r>
  <r>
    <s v="Linda Lawrence"/>
    <n v="66"/>
    <x v="0"/>
    <x v="0"/>
    <x v="0"/>
    <s v="B+"/>
    <x v="4"/>
    <x v="367"/>
    <s v="David Ray"/>
    <s v="Prince, Davis and Jones"/>
    <x v="0"/>
    <n v="29563.777190000001"/>
    <n v="400"/>
    <x v="1"/>
    <d v="2019-04-01T00:00:00"/>
    <n v="16"/>
    <s v="Aspirin"/>
    <x v="0"/>
  </r>
  <r>
    <s v="Michele Jones"/>
    <n v="47"/>
    <x v="1"/>
    <x v="0"/>
    <x v="3"/>
    <s v="AB+"/>
    <x v="4"/>
    <x v="630"/>
    <s v="Michael Delgado"/>
    <s v="Simpson-Terrell"/>
    <x v="3"/>
    <n v="26567.100989999999"/>
    <n v="305"/>
    <x v="2"/>
    <d v="2023-08-21T00:00:00"/>
    <n v="16"/>
    <s v="Lipitor"/>
    <x v="1"/>
  </r>
  <r>
    <s v="Donna Lewis"/>
    <n v="65"/>
    <x v="0"/>
    <x v="0"/>
    <x v="0"/>
    <s v="O+"/>
    <x v="4"/>
    <x v="1699"/>
    <s v="Benjamin Sweeney"/>
    <s v="Best, Brown and White"/>
    <x v="0"/>
    <n v="29441.89155"/>
    <n v="216"/>
    <x v="2"/>
    <d v="2022-02-09T00:00:00"/>
    <n v="19"/>
    <s v="Ibuprofen"/>
    <x v="1"/>
  </r>
  <r>
    <s v="Jeffrey Garcia"/>
    <n v="65"/>
    <x v="0"/>
    <x v="0"/>
    <x v="0"/>
    <s v="B-"/>
    <x v="4"/>
    <x v="325"/>
    <s v="Lisa Garcia"/>
    <s v="Williams, Pace and Brown"/>
    <x v="0"/>
    <n v="17278.929209999998"/>
    <n v="188"/>
    <x v="1"/>
    <d v="2021-11-24T00:00:00"/>
    <n v="9"/>
    <s v="Lipitor"/>
    <x v="1"/>
  </r>
  <r>
    <s v="Shannon Smith"/>
    <n v="83"/>
    <x v="0"/>
    <x v="1"/>
    <x v="2"/>
    <s v="B-"/>
    <x v="4"/>
    <x v="667"/>
    <s v="Scott Foster"/>
    <s v="Lewis-Carlson"/>
    <x v="0"/>
    <n v="9679.2622069999998"/>
    <n v="195"/>
    <x v="1"/>
    <d v="2022-05-23T00:00:00"/>
    <n v="4"/>
    <s v="Lipitor"/>
    <x v="0"/>
  </r>
  <r>
    <s v="George Townsend"/>
    <n v="61"/>
    <x v="0"/>
    <x v="1"/>
    <x v="2"/>
    <s v="B-"/>
    <x v="5"/>
    <x v="355"/>
    <s v="Dustin Brown"/>
    <s v="Torres-Gibson"/>
    <x v="0"/>
    <n v="56601.557939999999"/>
    <n v="166"/>
    <x v="0"/>
    <d v="2020-01-31T00:00:00"/>
    <n v="22"/>
    <s v="Ibuprofen"/>
    <x v="2"/>
  </r>
  <r>
    <s v="Lori Atkinson"/>
    <n v="33"/>
    <x v="2"/>
    <x v="1"/>
    <x v="4"/>
    <s v="AB-"/>
    <x v="0"/>
    <x v="187"/>
    <s v="David James"/>
    <s v="Scott, Lambert and Cole"/>
    <x v="2"/>
    <n v="58542.171869999998"/>
    <n v="122"/>
    <x v="1"/>
    <d v="2021-11-24T00:00:00"/>
    <n v="12"/>
    <s v="Aspirin"/>
    <x v="0"/>
  </r>
  <r>
    <s v="Lindsey Johnson"/>
    <n v="31"/>
    <x v="2"/>
    <x v="1"/>
    <x v="4"/>
    <s v="A-"/>
    <x v="4"/>
    <x v="16"/>
    <s v="Thomas Carter"/>
    <s v="Lopez-Rhodes"/>
    <x v="2"/>
    <n v="6874.1888989999998"/>
    <n v="300"/>
    <x v="1"/>
    <d v="2019-12-10T00:00:00"/>
    <n v="25"/>
    <s v="Ibuprofen"/>
    <x v="1"/>
  </r>
  <r>
    <s v="Erik Curtis"/>
    <n v="22"/>
    <x v="2"/>
    <x v="1"/>
    <x v="4"/>
    <s v="AB+"/>
    <x v="2"/>
    <x v="1553"/>
    <s v="Tammy Wheeler"/>
    <s v="Barr-Sampson"/>
    <x v="2"/>
    <n v="16118.39163"/>
    <n v="242"/>
    <x v="1"/>
    <d v="2022-10-07T00:00:00"/>
    <n v="21"/>
    <s v="Aspirin"/>
    <x v="2"/>
  </r>
  <r>
    <s v="Daniel Castillo"/>
    <n v="43"/>
    <x v="1"/>
    <x v="0"/>
    <x v="3"/>
    <s v="AB+"/>
    <x v="5"/>
    <x v="1246"/>
    <s v="Emily Merritt"/>
    <s v="Duran Ltd"/>
    <x v="1"/>
    <n v="67813.377470000007"/>
    <n v="190"/>
    <x v="0"/>
    <d v="2019-11-14T00:00:00"/>
    <n v="5"/>
    <s v="Paracetamol"/>
    <x v="1"/>
  </r>
  <r>
    <s v="Kelly Collins"/>
    <n v="57"/>
    <x v="1"/>
    <x v="0"/>
    <x v="3"/>
    <s v="O+"/>
    <x v="2"/>
    <x v="389"/>
    <s v="Joshua Dominguez"/>
    <s v="Chandler, Fox and Daugherty"/>
    <x v="0"/>
    <n v="12205.82963"/>
    <n v="165"/>
    <x v="2"/>
    <d v="2021-02-02T00:00:00"/>
    <n v="14"/>
    <s v="Paracetamol"/>
    <x v="0"/>
  </r>
  <r>
    <s v="Melissa Pacheco"/>
    <n v="46"/>
    <x v="1"/>
    <x v="0"/>
    <x v="3"/>
    <s v="AB-"/>
    <x v="2"/>
    <x v="311"/>
    <s v="Maria Collins"/>
    <s v="Williams-Sherman"/>
    <x v="1"/>
    <n v="21714.18101"/>
    <n v="425"/>
    <x v="1"/>
    <d v="2019-12-18T00:00:00"/>
    <n v="7"/>
    <s v="Penicillin"/>
    <x v="2"/>
  </r>
  <r>
    <s v="Mckenzie Roberson"/>
    <n v="83"/>
    <x v="0"/>
    <x v="1"/>
    <x v="2"/>
    <s v="AB+"/>
    <x v="0"/>
    <x v="672"/>
    <s v="Charles Johnson"/>
    <s v="Garcia-Bishop"/>
    <x v="0"/>
    <n v="42571.316129999999"/>
    <n v="302"/>
    <x v="1"/>
    <d v="2021-09-15T00:00:00"/>
    <n v="1"/>
    <s v="Penicillin"/>
    <x v="2"/>
  </r>
  <r>
    <s v="Maria Schmitt"/>
    <n v="58"/>
    <x v="1"/>
    <x v="1"/>
    <x v="1"/>
    <s v="AB-"/>
    <x v="4"/>
    <x v="75"/>
    <s v="Lindsay Williams"/>
    <s v="Davis-Anderson"/>
    <x v="3"/>
    <n v="11401.475850000001"/>
    <n v="423"/>
    <x v="2"/>
    <d v="2020-09-14T00:00:00"/>
    <n v="21"/>
    <s v="Ibuprofen"/>
    <x v="1"/>
  </r>
  <r>
    <s v="Andrew Cantrell"/>
    <n v="19"/>
    <x v="2"/>
    <x v="1"/>
    <x v="4"/>
    <s v="O-"/>
    <x v="4"/>
    <x v="536"/>
    <s v="Veronica Miller"/>
    <s v="Tran-Kim"/>
    <x v="2"/>
    <n v="6681.9522209999996"/>
    <n v="230"/>
    <x v="2"/>
    <d v="2018-12-10T00:00:00"/>
    <n v="24"/>
    <s v="Paracetamol"/>
    <x v="2"/>
  </r>
  <r>
    <s v="Heather Watkins"/>
    <n v="40"/>
    <x v="1"/>
    <x v="1"/>
    <x v="1"/>
    <s v="A-"/>
    <x v="4"/>
    <x v="231"/>
    <s v="Philip Lucas"/>
    <s v="Bailey Group"/>
    <x v="1"/>
    <n v="34475.073819999998"/>
    <n v="480"/>
    <x v="1"/>
    <d v="2023-04-12T00:00:00"/>
    <n v="27"/>
    <s v="Aspirin"/>
    <x v="0"/>
  </r>
  <r>
    <s v="Kimberly Bond"/>
    <n v="49"/>
    <x v="1"/>
    <x v="0"/>
    <x v="3"/>
    <s v="A-"/>
    <x v="0"/>
    <x v="728"/>
    <s v="Matthew Banks"/>
    <s v="Perry-Berry"/>
    <x v="1"/>
    <n v="39328.164279999997"/>
    <n v="141"/>
    <x v="1"/>
    <d v="2020-12-26T00:00:00"/>
    <n v="4"/>
    <s v="Ibuprofen"/>
    <x v="0"/>
  </r>
  <r>
    <s v="Lisa Alvarado"/>
    <n v="81"/>
    <x v="0"/>
    <x v="1"/>
    <x v="2"/>
    <s v="B-"/>
    <x v="4"/>
    <x v="898"/>
    <s v="Tina Chavez"/>
    <s v="Smith PLC"/>
    <x v="0"/>
    <n v="27195.891490000002"/>
    <n v="134"/>
    <x v="1"/>
    <d v="2023-10-29T00:00:00"/>
    <n v="15"/>
    <s v="Aspirin"/>
    <x v="0"/>
  </r>
  <r>
    <s v="Dennis King"/>
    <n v="23"/>
    <x v="2"/>
    <x v="1"/>
    <x v="4"/>
    <s v="AB-"/>
    <x v="4"/>
    <x v="523"/>
    <s v="Timothy Coleman"/>
    <s v="Schneider, Gonzalez and Jackson"/>
    <x v="4"/>
    <n v="19158.407380000001"/>
    <n v="197"/>
    <x v="2"/>
    <d v="2019-01-20T00:00:00"/>
    <n v="30"/>
    <s v="Ibuprofen"/>
    <x v="2"/>
  </r>
  <r>
    <s v="Shawn Mcintyre"/>
    <n v="58"/>
    <x v="1"/>
    <x v="0"/>
    <x v="3"/>
    <s v="A-"/>
    <x v="0"/>
    <x v="519"/>
    <s v="Jeffrey Oliver"/>
    <s v="Ayers Ltd"/>
    <x v="2"/>
    <n v="8568.3570940000009"/>
    <n v="211"/>
    <x v="1"/>
    <d v="2020-02-11T00:00:00"/>
    <n v="1"/>
    <s v="Aspirin"/>
    <x v="1"/>
  </r>
  <r>
    <s v="Kevin Hernandez"/>
    <n v="61"/>
    <x v="0"/>
    <x v="1"/>
    <x v="2"/>
    <s v="O-"/>
    <x v="5"/>
    <x v="416"/>
    <s v="Elizabeth Watkins"/>
    <s v="Mcintyre, Marshall and Burgess"/>
    <x v="0"/>
    <n v="49846.58167"/>
    <n v="322"/>
    <x v="1"/>
    <d v="2022-01-03T00:00:00"/>
    <n v="13"/>
    <s v="Penicillin"/>
    <x v="0"/>
  </r>
  <r>
    <s v="Christopher Campbell"/>
    <n v="30"/>
    <x v="2"/>
    <x v="1"/>
    <x v="4"/>
    <s v="A-"/>
    <x v="2"/>
    <x v="813"/>
    <s v="Emily Edwards"/>
    <s v="Hurley Ltd"/>
    <x v="4"/>
    <n v="6876.8713740000003"/>
    <n v="280"/>
    <x v="0"/>
    <d v="2019-08-29T00:00:00"/>
    <n v="0"/>
    <s v="Penicillin"/>
    <x v="2"/>
  </r>
  <r>
    <s v="Cynthia Clark"/>
    <n v="60"/>
    <x v="0"/>
    <x v="1"/>
    <x v="2"/>
    <s v="A-"/>
    <x v="0"/>
    <x v="1521"/>
    <s v="Garrett Vasquez"/>
    <s v="Walter-Dodson"/>
    <x v="0"/>
    <n v="26831.290529999998"/>
    <n v="439"/>
    <x v="2"/>
    <d v="2019-12-26T00:00:00"/>
    <n v="19"/>
    <s v="Lipitor"/>
    <x v="1"/>
  </r>
  <r>
    <s v="Joseph Williams"/>
    <n v="18"/>
    <x v="2"/>
    <x v="0"/>
    <x v="5"/>
    <s v="A-"/>
    <x v="0"/>
    <x v="661"/>
    <s v="Christine King"/>
    <s v="Gross-Rodriguez"/>
    <x v="2"/>
    <n v="41824.580430000002"/>
    <n v="204"/>
    <x v="2"/>
    <d v="2022-04-17T00:00:00"/>
    <n v="12"/>
    <s v="Ibuprofen"/>
    <x v="1"/>
  </r>
  <r>
    <s v="Caleb Chandler"/>
    <n v="49"/>
    <x v="1"/>
    <x v="1"/>
    <x v="1"/>
    <s v="O+"/>
    <x v="4"/>
    <x v="1468"/>
    <s v="Michelle Stewart"/>
    <s v="Reeves, Ruiz and Lewis"/>
    <x v="0"/>
    <n v="3800.7430880000002"/>
    <n v="118"/>
    <x v="1"/>
    <d v="2021-03-29T00:00:00"/>
    <n v="30"/>
    <s v="Penicillin"/>
    <x v="1"/>
  </r>
  <r>
    <s v="Michael Sanchez"/>
    <n v="83"/>
    <x v="0"/>
    <x v="0"/>
    <x v="0"/>
    <s v="A+"/>
    <x v="4"/>
    <x v="1036"/>
    <s v="Todd Patel"/>
    <s v="Clark-Buckley"/>
    <x v="0"/>
    <n v="27111.497579999999"/>
    <n v="330"/>
    <x v="2"/>
    <d v="2021-07-27T00:00:00"/>
    <n v="6"/>
    <s v="Aspirin"/>
    <x v="1"/>
  </r>
  <r>
    <s v="Mr. Andrew Dunn"/>
    <n v="47"/>
    <x v="1"/>
    <x v="0"/>
    <x v="3"/>
    <s v="A+"/>
    <x v="1"/>
    <x v="588"/>
    <s v="Mariah Rocha"/>
    <s v="Garcia, Valdez and Johnson"/>
    <x v="4"/>
    <n v="2913.483416"/>
    <n v="427"/>
    <x v="0"/>
    <d v="2021-09-07T00:00:00"/>
    <n v="6"/>
    <s v="Ibuprofen"/>
    <x v="1"/>
  </r>
  <r>
    <s v="Vincent Willis"/>
    <n v="30"/>
    <x v="2"/>
    <x v="1"/>
    <x v="4"/>
    <s v="O+"/>
    <x v="2"/>
    <x v="1700"/>
    <s v="Jeanne Todd"/>
    <s v="Cooper, Williams and Jackson"/>
    <x v="3"/>
    <n v="1531.390112"/>
    <n v="417"/>
    <x v="1"/>
    <d v="2023-06-24T00:00:00"/>
    <n v="27"/>
    <s v="Aspirin"/>
    <x v="0"/>
  </r>
  <r>
    <s v="Miguel Miranda"/>
    <n v="35"/>
    <x v="1"/>
    <x v="0"/>
    <x v="3"/>
    <s v="O-"/>
    <x v="4"/>
    <x v="1034"/>
    <s v="Derek Young"/>
    <s v="Lambert, Keith and Turner"/>
    <x v="1"/>
    <n v="28564.421890000001"/>
    <n v="315"/>
    <x v="2"/>
    <d v="2020-07-01T00:00:00"/>
    <n v="24"/>
    <s v="Aspirin"/>
    <x v="0"/>
  </r>
  <r>
    <s v="Deanna Deleon"/>
    <n v="35"/>
    <x v="1"/>
    <x v="0"/>
    <x v="3"/>
    <s v="B+"/>
    <x v="2"/>
    <x v="684"/>
    <s v="Bryan Smith"/>
    <s v="Schultz-Gomez"/>
    <x v="2"/>
    <n v="19403.77579"/>
    <n v="284"/>
    <x v="1"/>
    <d v="2019-11-07T00:00:00"/>
    <n v="27"/>
    <s v="Ibuprofen"/>
    <x v="2"/>
  </r>
  <r>
    <s v="Tina Lin"/>
    <n v="36"/>
    <x v="1"/>
    <x v="0"/>
    <x v="3"/>
    <s v="AB+"/>
    <x v="4"/>
    <x v="1038"/>
    <s v="Andrea Garza"/>
    <s v="Nelson and Sons"/>
    <x v="0"/>
    <n v="25312.288659999998"/>
    <n v="297"/>
    <x v="1"/>
    <d v="2020-08-04T00:00:00"/>
    <n v="21"/>
    <s v="Lipitor"/>
    <x v="0"/>
  </r>
  <r>
    <s v="Shannon Lloyd"/>
    <n v="68"/>
    <x v="0"/>
    <x v="0"/>
    <x v="0"/>
    <s v="A+"/>
    <x v="0"/>
    <x v="1346"/>
    <s v="Laurie Smith"/>
    <s v="Williamson, Walker and Ramos"/>
    <x v="0"/>
    <n v="59919.482179999999"/>
    <n v="139"/>
    <x v="0"/>
    <d v="2020-01-09T00:00:00"/>
    <n v="17"/>
    <s v="Aspirin"/>
    <x v="2"/>
  </r>
  <r>
    <s v="Andrea Fernandez"/>
    <n v="54"/>
    <x v="1"/>
    <x v="1"/>
    <x v="1"/>
    <s v="B+"/>
    <x v="4"/>
    <x v="345"/>
    <s v="Jordan Olson"/>
    <s v="Smith-Ramirez"/>
    <x v="3"/>
    <n v="16136.769749999999"/>
    <n v="126"/>
    <x v="1"/>
    <d v="2020-10-26T00:00:00"/>
    <n v="10"/>
    <s v="Paracetamol"/>
    <x v="0"/>
  </r>
  <r>
    <s v="Miranda Armstrong"/>
    <n v="69"/>
    <x v="0"/>
    <x v="1"/>
    <x v="2"/>
    <s v="AB+"/>
    <x v="0"/>
    <x v="1631"/>
    <s v="Tony Valencia"/>
    <s v="Wolfe PLC"/>
    <x v="0"/>
    <n v="25431.752840000001"/>
    <n v="466"/>
    <x v="1"/>
    <d v="2020-12-12T00:00:00"/>
    <n v="15"/>
    <s v="Ibuprofen"/>
    <x v="2"/>
  </r>
  <r>
    <s v="William Robbins"/>
    <n v="35"/>
    <x v="1"/>
    <x v="1"/>
    <x v="1"/>
    <s v="AB+"/>
    <x v="4"/>
    <x v="1678"/>
    <s v="Michael Horn"/>
    <s v="Farmer LLC"/>
    <x v="1"/>
    <n v="11672.41713"/>
    <n v="458"/>
    <x v="2"/>
    <d v="2022-10-16T00:00:00"/>
    <n v="13"/>
    <s v="Paracetamol"/>
    <x v="1"/>
  </r>
  <r>
    <s v="Danielle Lee"/>
    <n v="69"/>
    <x v="0"/>
    <x v="0"/>
    <x v="0"/>
    <s v="O-"/>
    <x v="4"/>
    <x v="337"/>
    <s v="Trevor Cook"/>
    <s v="Ho PLC"/>
    <x v="0"/>
    <n v="3811.720554"/>
    <n v="331"/>
    <x v="2"/>
    <d v="2020-06-16T00:00:00"/>
    <n v="17"/>
    <s v="Penicillin"/>
    <x v="2"/>
  </r>
  <r>
    <s v="Nicholas Scott"/>
    <n v="52"/>
    <x v="1"/>
    <x v="1"/>
    <x v="1"/>
    <s v="AB+"/>
    <x v="4"/>
    <x v="343"/>
    <s v="Aaron Christensen"/>
    <s v="Stephens, Simon and Moody"/>
    <x v="3"/>
    <n v="2094.1101140000001"/>
    <n v="297"/>
    <x v="1"/>
    <d v="2023-08-29T00:00:00"/>
    <n v="19"/>
    <s v="Lipitor"/>
    <x v="2"/>
  </r>
  <r>
    <s v="Kayla Hughes"/>
    <n v="33"/>
    <x v="2"/>
    <x v="0"/>
    <x v="5"/>
    <s v="O+"/>
    <x v="2"/>
    <x v="634"/>
    <s v="Kayla Hunter DDS"/>
    <s v="Gray Group"/>
    <x v="1"/>
    <n v="13867.586869999999"/>
    <n v="397"/>
    <x v="0"/>
    <d v="2022-03-14T00:00:00"/>
    <n v="14"/>
    <s v="Penicillin"/>
    <x v="1"/>
  </r>
  <r>
    <s v="Mackenzie Reed"/>
    <n v="84"/>
    <x v="0"/>
    <x v="1"/>
    <x v="2"/>
    <s v="O-"/>
    <x v="3"/>
    <x v="1589"/>
    <s v="Michael Hodges MD"/>
    <s v="King Group"/>
    <x v="0"/>
    <n v="4431.0881360000003"/>
    <n v="431"/>
    <x v="0"/>
    <d v="2019-12-19T00:00:00"/>
    <n v="3"/>
    <s v="Ibuprofen"/>
    <x v="1"/>
  </r>
  <r>
    <s v="Daniel Howard"/>
    <n v="57"/>
    <x v="1"/>
    <x v="1"/>
    <x v="1"/>
    <s v="B+"/>
    <x v="4"/>
    <x v="647"/>
    <s v="Jeffrey Oneill"/>
    <s v="Ryan-Gutierrez"/>
    <x v="1"/>
    <n v="28544.957170000001"/>
    <n v="420"/>
    <x v="2"/>
    <d v="2021-02-13T00:00:00"/>
    <n v="20"/>
    <s v="Ibuprofen"/>
    <x v="0"/>
  </r>
  <r>
    <s v="Justin Suarez"/>
    <n v="34"/>
    <x v="2"/>
    <x v="0"/>
    <x v="5"/>
    <s v="AB-"/>
    <x v="1"/>
    <x v="378"/>
    <s v="Jeffrey Mccall"/>
    <s v="Green Group"/>
    <x v="2"/>
    <n v="40997.336560000003"/>
    <n v="284"/>
    <x v="2"/>
    <d v="2022-03-13T00:00:00"/>
    <n v="7"/>
    <s v="Lipitor"/>
    <x v="1"/>
  </r>
  <r>
    <s v="Ashley Greene"/>
    <n v="20"/>
    <x v="2"/>
    <x v="0"/>
    <x v="5"/>
    <s v="B+"/>
    <x v="4"/>
    <x v="258"/>
    <s v="Christina Miller"/>
    <s v="Williams, Benitez and Clark"/>
    <x v="3"/>
    <n v="8314.2883689999999"/>
    <n v="290"/>
    <x v="1"/>
    <d v="2023-09-27T00:00:00"/>
    <n v="17"/>
    <s v="Paracetamol"/>
    <x v="1"/>
  </r>
  <r>
    <s v="Elizabeth Taylor"/>
    <n v="41"/>
    <x v="1"/>
    <x v="0"/>
    <x v="3"/>
    <s v="A+"/>
    <x v="1"/>
    <x v="367"/>
    <s v="Michelle Lee"/>
    <s v="Green, Brown and Nichols"/>
    <x v="3"/>
    <n v="33355.291420000001"/>
    <n v="357"/>
    <x v="2"/>
    <d v="2019-04-09T00:00:00"/>
    <n v="24"/>
    <s v="Lipitor"/>
    <x v="2"/>
  </r>
  <r>
    <s v="Joseph Price"/>
    <n v="61"/>
    <x v="0"/>
    <x v="0"/>
    <x v="0"/>
    <s v="B-"/>
    <x v="5"/>
    <x v="101"/>
    <s v="Donna Martinez"/>
    <s v="Buchanan Ltd"/>
    <x v="0"/>
    <n v="42462.286220000002"/>
    <n v="278"/>
    <x v="1"/>
    <d v="2021-01-14T00:00:00"/>
    <n v="17"/>
    <s v="Lipitor"/>
    <x v="2"/>
  </r>
  <r>
    <s v="Mark Rhodes"/>
    <n v="60"/>
    <x v="0"/>
    <x v="1"/>
    <x v="2"/>
    <s v="B-"/>
    <x v="0"/>
    <x v="597"/>
    <s v="Kimberly Jones"/>
    <s v="Phillips, Marshall and Stein"/>
    <x v="1"/>
    <n v="12259.4355"/>
    <n v="137"/>
    <x v="0"/>
    <d v="2018-12-07T00:00:00"/>
    <n v="9"/>
    <s v="Lipitor"/>
    <x v="2"/>
  </r>
  <r>
    <s v="Mark Sanders"/>
    <n v="29"/>
    <x v="2"/>
    <x v="0"/>
    <x v="5"/>
    <s v="AB+"/>
    <x v="1"/>
    <x v="491"/>
    <s v="Eugene Thompson"/>
    <s v="Williams, Harmon and Mcgee"/>
    <x v="3"/>
    <n v="20067.065579999999"/>
    <n v="470"/>
    <x v="1"/>
    <d v="2023-08-20T00:00:00"/>
    <n v="6"/>
    <s v="Paracetamol"/>
    <x v="1"/>
  </r>
  <r>
    <s v="Julie Allen"/>
    <n v="53"/>
    <x v="1"/>
    <x v="1"/>
    <x v="1"/>
    <s v="B-"/>
    <x v="4"/>
    <x v="1041"/>
    <s v="Maria Jones"/>
    <s v="Khan and Sons"/>
    <x v="3"/>
    <n v="7016.7792120000004"/>
    <n v="407"/>
    <x v="2"/>
    <d v="2018-12-18T00:00:00"/>
    <n v="21"/>
    <s v="Lipitor"/>
    <x v="2"/>
  </r>
  <r>
    <s v="Jackson Ward"/>
    <n v="61"/>
    <x v="0"/>
    <x v="1"/>
    <x v="2"/>
    <s v="B+"/>
    <x v="0"/>
    <x v="1678"/>
    <s v="Mary Rodriguez"/>
    <s v="Wheeler Group"/>
    <x v="2"/>
    <n v="35050.401619999997"/>
    <n v="244"/>
    <x v="2"/>
    <d v="2022-10-29T00:00:00"/>
    <n v="26"/>
    <s v="Ibuprofen"/>
    <x v="1"/>
  </r>
  <r>
    <s v="Dawn Barry"/>
    <n v="82"/>
    <x v="0"/>
    <x v="1"/>
    <x v="2"/>
    <s v="B-"/>
    <x v="3"/>
    <x v="1233"/>
    <s v="Jennifer Roberts"/>
    <s v="Torres-Combs"/>
    <x v="0"/>
    <n v="29548.48835"/>
    <n v="176"/>
    <x v="0"/>
    <d v="2021-04-12T00:00:00"/>
    <n v="6"/>
    <s v="Aspirin"/>
    <x v="0"/>
  </r>
  <r>
    <s v="Nicole Santos"/>
    <n v="41"/>
    <x v="1"/>
    <x v="1"/>
    <x v="1"/>
    <s v="A-"/>
    <x v="4"/>
    <x v="85"/>
    <s v="Karina Mooney"/>
    <s v="Randall Ltd"/>
    <x v="1"/>
    <n v="9446.5698219999995"/>
    <n v="199"/>
    <x v="1"/>
    <d v="2019-11-07T00:00:00"/>
    <n v="17"/>
    <s v="Ibuprofen"/>
    <x v="2"/>
  </r>
  <r>
    <s v="Kenneth Gonzalez"/>
    <n v="58"/>
    <x v="1"/>
    <x v="1"/>
    <x v="1"/>
    <s v="A+"/>
    <x v="0"/>
    <x v="1649"/>
    <s v="Michelle Duncan"/>
    <s v="Miller, Mcgrath and Salinas"/>
    <x v="3"/>
    <n v="2149.5644699999998"/>
    <n v="169"/>
    <x v="2"/>
    <d v="2020-10-31T00:00:00"/>
    <n v="5"/>
    <s v="Ibuprofen"/>
    <x v="2"/>
  </r>
  <r>
    <s v="Robert Figueroa"/>
    <n v="24"/>
    <x v="2"/>
    <x v="1"/>
    <x v="4"/>
    <s v="A-"/>
    <x v="1"/>
    <x v="465"/>
    <s v="Mr. Jeffrey Gonzalez MD"/>
    <s v="Sims, Moore and Kelly"/>
    <x v="1"/>
    <n v="35896.204969999999"/>
    <n v="294"/>
    <x v="2"/>
    <d v="2019-05-22T00:00:00"/>
    <n v="26"/>
    <s v="Paracetamol"/>
    <x v="1"/>
  </r>
  <r>
    <s v="Mark White"/>
    <n v="76"/>
    <x v="0"/>
    <x v="0"/>
    <x v="0"/>
    <s v="AB+"/>
    <x v="4"/>
    <x v="133"/>
    <s v="James Adams"/>
    <s v="Kline, Turner and Oliver"/>
    <x v="1"/>
    <n v="13515.177729999999"/>
    <n v="117"/>
    <x v="2"/>
    <d v="2021-06-06T00:00:00"/>
    <n v="28"/>
    <s v="Paracetamol"/>
    <x v="0"/>
  </r>
  <r>
    <s v="Dakota Norton"/>
    <n v="60"/>
    <x v="0"/>
    <x v="1"/>
    <x v="2"/>
    <s v="O-"/>
    <x v="2"/>
    <x v="342"/>
    <s v="Debra Bates"/>
    <s v="Reyes-Conley"/>
    <x v="0"/>
    <n v="8138.538775"/>
    <n v="107"/>
    <x v="0"/>
    <d v="2022-01-25T00:00:00"/>
    <n v="5"/>
    <s v="Paracetamol"/>
    <x v="2"/>
  </r>
  <r>
    <s v="Erin Mclean"/>
    <n v="38"/>
    <x v="1"/>
    <x v="1"/>
    <x v="1"/>
    <s v="A+"/>
    <x v="3"/>
    <x v="694"/>
    <s v="Wendy West"/>
    <s v="Chavez-Jenkins"/>
    <x v="0"/>
    <n v="24989.522290000001"/>
    <n v="257"/>
    <x v="0"/>
    <d v="2022-11-04T00:00:00"/>
    <n v="2"/>
    <s v="Penicillin"/>
    <x v="1"/>
  </r>
  <r>
    <s v="Samantha Phillips"/>
    <n v="29"/>
    <x v="2"/>
    <x v="1"/>
    <x v="4"/>
    <s v="O+"/>
    <x v="1"/>
    <x v="408"/>
    <s v="Rebecca Padilla"/>
    <s v="Villa-Morales"/>
    <x v="2"/>
    <n v="4944.3225270000003"/>
    <n v="457"/>
    <x v="1"/>
    <d v="2019-02-23T00:00:00"/>
    <n v="8"/>
    <s v="Ibuprofen"/>
    <x v="0"/>
  </r>
  <r>
    <s v="Eric Whitaker"/>
    <n v="62"/>
    <x v="0"/>
    <x v="0"/>
    <x v="0"/>
    <s v="B+"/>
    <x v="3"/>
    <x v="823"/>
    <s v="Cynthia Lawson"/>
    <s v="Taylor LLC"/>
    <x v="0"/>
    <n v="19610.52392"/>
    <n v="329"/>
    <x v="0"/>
    <d v="2022-08-13T00:00:00"/>
    <n v="17"/>
    <s v="Ibuprofen"/>
    <x v="2"/>
  </r>
  <r>
    <s v="Traci Henderson"/>
    <n v="28"/>
    <x v="2"/>
    <x v="0"/>
    <x v="5"/>
    <s v="B+"/>
    <x v="0"/>
    <x v="406"/>
    <s v="Laura Rivera"/>
    <s v="Norris and Sons"/>
    <x v="2"/>
    <n v="22210.85"/>
    <n v="124"/>
    <x v="1"/>
    <d v="2021-12-27T00:00:00"/>
    <n v="14"/>
    <s v="Paracetamol"/>
    <x v="0"/>
  </r>
  <r>
    <s v="John Larson"/>
    <n v="45"/>
    <x v="1"/>
    <x v="1"/>
    <x v="1"/>
    <s v="AB-"/>
    <x v="4"/>
    <x v="1290"/>
    <s v="Michelle Gonzalez"/>
    <s v="Patel, Martin and Garcia"/>
    <x v="2"/>
    <n v="4026.755396"/>
    <n v="255"/>
    <x v="2"/>
    <d v="2022-07-24T00:00:00"/>
    <n v="6"/>
    <s v="Ibuprofen"/>
    <x v="2"/>
  </r>
  <r>
    <s v="Jill Davis"/>
    <n v="74"/>
    <x v="0"/>
    <x v="1"/>
    <x v="2"/>
    <s v="B-"/>
    <x v="1"/>
    <x v="963"/>
    <s v="Derek Mitchell"/>
    <s v="Roberts-Rogers"/>
    <x v="1"/>
    <n v="42179.063589999998"/>
    <n v="441"/>
    <x v="0"/>
    <d v="2022-05-08T00:00:00"/>
    <n v="22"/>
    <s v="Aspirin"/>
    <x v="0"/>
  </r>
  <r>
    <s v="John Kirk"/>
    <n v="18"/>
    <x v="2"/>
    <x v="0"/>
    <x v="5"/>
    <s v="O+"/>
    <x v="4"/>
    <x v="651"/>
    <s v="Emily Robinson"/>
    <s v="Romero Inc"/>
    <x v="2"/>
    <n v="17162.74696"/>
    <n v="191"/>
    <x v="1"/>
    <d v="2023-07-31T00:00:00"/>
    <n v="10"/>
    <s v="Aspirin"/>
    <x v="2"/>
  </r>
  <r>
    <s v="Steven Cohen"/>
    <n v="50"/>
    <x v="1"/>
    <x v="0"/>
    <x v="3"/>
    <s v="A+"/>
    <x v="3"/>
    <x v="1518"/>
    <s v="Christopher Young"/>
    <s v="Ford and Sons"/>
    <x v="3"/>
    <n v="10553.091189999999"/>
    <n v="316"/>
    <x v="0"/>
    <d v="2022-11-19T00:00:00"/>
    <n v="14"/>
    <s v="Lipitor"/>
    <x v="0"/>
  </r>
  <r>
    <s v="Elizabeth Macdonald"/>
    <n v="30"/>
    <x v="2"/>
    <x v="1"/>
    <x v="4"/>
    <s v="O+"/>
    <x v="3"/>
    <x v="1407"/>
    <s v="Carlos Guzman"/>
    <s v="Jones, Ferguson and Frank"/>
    <x v="1"/>
    <n v="13390.405210000001"/>
    <n v="434"/>
    <x v="0"/>
    <d v="2023-09-09T00:00:00"/>
    <n v="1"/>
    <s v="Lipitor"/>
    <x v="1"/>
  </r>
  <r>
    <s v="Michaela Smith"/>
    <n v="65"/>
    <x v="0"/>
    <x v="0"/>
    <x v="0"/>
    <s v="B-"/>
    <x v="0"/>
    <x v="428"/>
    <s v="Karen Smith"/>
    <s v="Hughes and Sons"/>
    <x v="0"/>
    <n v="27000.96543"/>
    <n v="367"/>
    <x v="1"/>
    <d v="2021-03-14T00:00:00"/>
    <n v="25"/>
    <s v="Penicillin"/>
    <x v="2"/>
  </r>
  <r>
    <s v="Sally Thomas"/>
    <n v="22"/>
    <x v="2"/>
    <x v="0"/>
    <x v="5"/>
    <s v="B-"/>
    <x v="0"/>
    <x v="709"/>
    <s v="Stephen Cruz"/>
    <s v="Richardson and Sons"/>
    <x v="4"/>
    <n v="31873.380509999999"/>
    <n v="305"/>
    <x v="2"/>
    <d v="2023-04-21T00:00:00"/>
    <n v="25"/>
    <s v="Ibuprofen"/>
    <x v="0"/>
  </r>
  <r>
    <s v="Cynthia Thomas"/>
    <n v="43"/>
    <x v="1"/>
    <x v="0"/>
    <x v="3"/>
    <s v="AB+"/>
    <x v="2"/>
    <x v="1411"/>
    <s v="Spencer Evans"/>
    <s v="Torres-White"/>
    <x v="3"/>
    <n v="8495.3635360000007"/>
    <n v="134"/>
    <x v="0"/>
    <d v="2019-01-05T00:00:00"/>
    <n v="1"/>
    <s v="Penicillin"/>
    <x v="0"/>
  </r>
  <r>
    <s v="Richard Eaton"/>
    <n v="70"/>
    <x v="0"/>
    <x v="0"/>
    <x v="0"/>
    <s v="AB+"/>
    <x v="4"/>
    <x v="105"/>
    <s v="Scott Peterson"/>
    <s v="Shaw and Sons"/>
    <x v="4"/>
    <n v="30448.559829999998"/>
    <n v="197"/>
    <x v="2"/>
    <d v="2023-04-10T00:00:00"/>
    <n v="30"/>
    <s v="Penicillin"/>
    <x v="1"/>
  </r>
  <r>
    <s v="Joseph Rodriguez"/>
    <n v="41"/>
    <x v="1"/>
    <x v="1"/>
    <x v="1"/>
    <s v="AB-"/>
    <x v="3"/>
    <x v="1133"/>
    <s v="Shirley Rosario"/>
    <s v="Smith Inc"/>
    <x v="4"/>
    <n v="33749.362300000001"/>
    <n v="214"/>
    <x v="0"/>
    <d v="2021-07-30T00:00:00"/>
    <n v="19"/>
    <s v="Ibuprofen"/>
    <x v="1"/>
  </r>
  <r>
    <s v="Kristin Jones"/>
    <n v="75"/>
    <x v="0"/>
    <x v="0"/>
    <x v="0"/>
    <s v="AB-"/>
    <x v="4"/>
    <x v="1226"/>
    <s v="Ronald Padilla"/>
    <s v="Porter PLC"/>
    <x v="3"/>
    <n v="34281.917459999997"/>
    <n v="217"/>
    <x v="2"/>
    <d v="2023-07-24T00:00:00"/>
    <n v="1"/>
    <s v="Lipitor"/>
    <x v="0"/>
  </r>
  <r>
    <s v="Steven Ortiz"/>
    <n v="69"/>
    <x v="0"/>
    <x v="1"/>
    <x v="2"/>
    <s v="B-"/>
    <x v="2"/>
    <x v="1365"/>
    <s v="Emily Little"/>
    <s v="Rodriguez-Oliver"/>
    <x v="2"/>
    <n v="22888.09561"/>
    <n v="362"/>
    <x v="0"/>
    <d v="2020-07-14T00:00:00"/>
    <n v="7"/>
    <s v="Aspirin"/>
    <x v="2"/>
  </r>
  <r>
    <s v="Matthew Strong"/>
    <n v="45"/>
    <x v="1"/>
    <x v="1"/>
    <x v="1"/>
    <s v="B-"/>
    <x v="3"/>
    <x v="1626"/>
    <s v="Lance Villegas"/>
    <s v="Garcia-Hansen"/>
    <x v="1"/>
    <n v="39003.63882"/>
    <n v="357"/>
    <x v="2"/>
    <d v="2021-04-28T00:00:00"/>
    <n v="25"/>
    <s v="Lipitor"/>
    <x v="1"/>
  </r>
  <r>
    <s v="Jennifer Hughes"/>
    <n v="81"/>
    <x v="0"/>
    <x v="1"/>
    <x v="2"/>
    <s v="AB+"/>
    <x v="5"/>
    <x v="1187"/>
    <s v="Heather Jackson"/>
    <s v="Gallegos and Sons"/>
    <x v="0"/>
    <n v="65176.698600000003"/>
    <n v="227"/>
    <x v="0"/>
    <d v="2021-11-25T00:00:00"/>
    <n v="8"/>
    <s v="Aspirin"/>
    <x v="0"/>
  </r>
  <r>
    <s v="Donald Moreno"/>
    <n v="47"/>
    <x v="1"/>
    <x v="0"/>
    <x v="3"/>
    <s v="O-"/>
    <x v="0"/>
    <x v="633"/>
    <s v="Michelle Hernandez"/>
    <s v="Gibson-Kidd"/>
    <x v="4"/>
    <n v="21113.969860000001"/>
    <n v="464"/>
    <x v="2"/>
    <d v="2021-12-26T00:00:00"/>
    <n v="11"/>
    <s v="Penicillin"/>
    <x v="1"/>
  </r>
  <r>
    <s v="Shawn Mcintosh"/>
    <n v="26"/>
    <x v="2"/>
    <x v="0"/>
    <x v="5"/>
    <s v="B+"/>
    <x v="4"/>
    <x v="916"/>
    <s v="Kimberly Carr"/>
    <s v="Collins Inc"/>
    <x v="2"/>
    <n v="29361.478930000001"/>
    <n v="433"/>
    <x v="2"/>
    <d v="2022-06-14T00:00:00"/>
    <n v="21"/>
    <s v="Lipitor"/>
    <x v="0"/>
  </r>
  <r>
    <s v="Kimberly Oconnell"/>
    <n v="78"/>
    <x v="0"/>
    <x v="1"/>
    <x v="2"/>
    <s v="B+"/>
    <x v="5"/>
    <x v="1338"/>
    <s v="Gary Garza"/>
    <s v="Benjamin-Cox"/>
    <x v="0"/>
    <n v="34844.393100000001"/>
    <n v="354"/>
    <x v="0"/>
    <d v="2021-02-03T00:00:00"/>
    <n v="1"/>
    <s v="Penicillin"/>
    <x v="0"/>
  </r>
  <r>
    <s v="Rebecca Keller"/>
    <n v="73"/>
    <x v="0"/>
    <x v="0"/>
    <x v="0"/>
    <s v="B+"/>
    <x v="0"/>
    <x v="1129"/>
    <s v="Joanne Myers"/>
    <s v="Mcknight, Davis and Hayes"/>
    <x v="1"/>
    <n v="31590.12472"/>
    <n v="219"/>
    <x v="2"/>
    <d v="2021-10-03T00:00:00"/>
    <n v="5"/>
    <s v="Ibuprofen"/>
    <x v="0"/>
  </r>
  <r>
    <s v="Christina Nelson"/>
    <n v="60"/>
    <x v="0"/>
    <x v="1"/>
    <x v="2"/>
    <s v="AB+"/>
    <x v="2"/>
    <x v="396"/>
    <s v="Sherry Powell"/>
    <s v="Garcia, Sims and Garza"/>
    <x v="3"/>
    <n v="24817.07488"/>
    <n v="471"/>
    <x v="1"/>
    <d v="2021-05-29T00:00:00"/>
    <n v="15"/>
    <s v="Penicillin"/>
    <x v="2"/>
  </r>
  <r>
    <s v="Craig Klein"/>
    <n v="55"/>
    <x v="1"/>
    <x v="0"/>
    <x v="3"/>
    <s v="A+"/>
    <x v="1"/>
    <x v="1535"/>
    <s v="Lauren Williams"/>
    <s v="Dawson-Bradshaw"/>
    <x v="4"/>
    <n v="24803.76038"/>
    <n v="151"/>
    <x v="0"/>
    <d v="2019-06-03T00:00:00"/>
    <n v="17"/>
    <s v="Paracetamol"/>
    <x v="2"/>
  </r>
  <r>
    <s v="Ryan Gibson"/>
    <n v="21"/>
    <x v="2"/>
    <x v="1"/>
    <x v="4"/>
    <s v="A+"/>
    <x v="1"/>
    <x v="793"/>
    <s v="Scott Robinson"/>
    <s v="Lee-Hanson"/>
    <x v="2"/>
    <n v="44713.469319999997"/>
    <n v="122"/>
    <x v="2"/>
    <d v="2023-05-31T00:00:00"/>
    <n v="9"/>
    <s v="Penicillin"/>
    <x v="0"/>
  </r>
  <r>
    <s v="Peter Jones"/>
    <n v="48"/>
    <x v="1"/>
    <x v="0"/>
    <x v="3"/>
    <s v="O-"/>
    <x v="4"/>
    <x v="1121"/>
    <s v="Kelly Cunningham"/>
    <s v="Simon, Mccormick and Lee"/>
    <x v="4"/>
    <n v="27582.964970000001"/>
    <n v="204"/>
    <x v="2"/>
    <d v="2019-03-09T00:00:00"/>
    <n v="12"/>
    <s v="Penicillin"/>
    <x v="2"/>
  </r>
  <r>
    <s v="Richard Johnson DDS"/>
    <n v="61"/>
    <x v="0"/>
    <x v="1"/>
    <x v="2"/>
    <s v="A+"/>
    <x v="1"/>
    <x v="1505"/>
    <s v="Bailey Peterson"/>
    <s v="Garcia-Barron"/>
    <x v="2"/>
    <n v="12702.952020000001"/>
    <n v="327"/>
    <x v="0"/>
    <d v="2019-12-14T00:00:00"/>
    <n v="19"/>
    <s v="Penicillin"/>
    <x v="0"/>
  </r>
  <r>
    <s v="Christopher Calderon"/>
    <n v="59"/>
    <x v="1"/>
    <x v="1"/>
    <x v="1"/>
    <s v="AB+"/>
    <x v="3"/>
    <x v="722"/>
    <s v="Erica Walsh"/>
    <s v="Parker Group"/>
    <x v="1"/>
    <n v="38557.988089999999"/>
    <n v="354"/>
    <x v="2"/>
    <d v="2020-04-21T00:00:00"/>
    <n v="21"/>
    <s v="Ibuprofen"/>
    <x v="2"/>
  </r>
  <r>
    <s v="Tanner Davis"/>
    <n v="20"/>
    <x v="2"/>
    <x v="0"/>
    <x v="5"/>
    <s v="A-"/>
    <x v="2"/>
    <x v="1384"/>
    <s v="Jennifer Smith"/>
    <s v="Santos PLC"/>
    <x v="2"/>
    <n v="10317.916160000001"/>
    <n v="358"/>
    <x v="0"/>
    <d v="2018-11-26T00:00:00"/>
    <n v="2"/>
    <s v="Ibuprofen"/>
    <x v="1"/>
  </r>
  <r>
    <s v="Tracy Coleman"/>
    <n v="38"/>
    <x v="1"/>
    <x v="1"/>
    <x v="1"/>
    <s v="B+"/>
    <x v="4"/>
    <x v="898"/>
    <s v="Craig Lloyd"/>
    <s v="Norman and Sons"/>
    <x v="1"/>
    <n v="10508.26838"/>
    <n v="285"/>
    <x v="1"/>
    <d v="2023-11-10T00:00:00"/>
    <n v="27"/>
    <s v="Ibuprofen"/>
    <x v="2"/>
  </r>
  <r>
    <s v="Julie Gould"/>
    <n v="77"/>
    <x v="0"/>
    <x v="0"/>
    <x v="0"/>
    <s v="B+"/>
    <x v="0"/>
    <x v="1532"/>
    <s v="Dr. Juan Lopez DDS"/>
    <s v="Mathews, Snow and Jackson"/>
    <x v="3"/>
    <n v="48588.074139999997"/>
    <n v="137"/>
    <x v="1"/>
    <d v="2019-04-04T00:00:00"/>
    <n v="23"/>
    <s v="Aspirin"/>
    <x v="0"/>
  </r>
  <r>
    <s v="Alexis Rice"/>
    <n v="56"/>
    <x v="1"/>
    <x v="1"/>
    <x v="1"/>
    <s v="AB-"/>
    <x v="5"/>
    <x v="702"/>
    <s v="Nancy Kelley"/>
    <s v="Wallace LLC"/>
    <x v="0"/>
    <n v="68774.487970000002"/>
    <n v="215"/>
    <x v="0"/>
    <d v="2023-09-19T00:00:00"/>
    <n v="5"/>
    <s v="Lipitor"/>
    <x v="0"/>
  </r>
  <r>
    <s v="Victoria Jackson"/>
    <n v="62"/>
    <x v="0"/>
    <x v="0"/>
    <x v="0"/>
    <s v="A+"/>
    <x v="2"/>
    <x v="853"/>
    <s v="Amy Carter"/>
    <s v="Marks and Sons"/>
    <x v="3"/>
    <n v="5717.7683360000001"/>
    <n v="311"/>
    <x v="1"/>
    <d v="2019-02-08T00:00:00"/>
    <n v="14"/>
    <s v="Lipitor"/>
    <x v="1"/>
  </r>
  <r>
    <s v="Maria James"/>
    <n v="56"/>
    <x v="1"/>
    <x v="0"/>
    <x v="3"/>
    <s v="A+"/>
    <x v="2"/>
    <x v="133"/>
    <s v="Katherine Lawson"/>
    <s v="Glenn-Torres"/>
    <x v="4"/>
    <n v="16689.98054"/>
    <n v="245"/>
    <x v="0"/>
    <d v="2021-05-17T00:00:00"/>
    <n v="8"/>
    <s v="Ibuprofen"/>
    <x v="0"/>
  </r>
  <r>
    <s v="Parker Carson"/>
    <n v="23"/>
    <x v="2"/>
    <x v="1"/>
    <x v="4"/>
    <s v="AB-"/>
    <x v="0"/>
    <x v="952"/>
    <s v="Scott Walker"/>
    <s v="Schultz-Duncan"/>
    <x v="3"/>
    <n v="23659.268599999999"/>
    <n v="123"/>
    <x v="1"/>
    <d v="2022-01-30T00:00:00"/>
    <n v="21"/>
    <s v="Ibuprofen"/>
    <x v="0"/>
  </r>
  <r>
    <s v="Christopher Adkins"/>
    <n v="55"/>
    <x v="1"/>
    <x v="1"/>
    <x v="1"/>
    <s v="AB-"/>
    <x v="4"/>
    <x v="963"/>
    <s v="Ashley Shaw"/>
    <s v="Tate-Peters"/>
    <x v="2"/>
    <n v="4396.3181949999998"/>
    <n v="454"/>
    <x v="1"/>
    <d v="2022-04-17T00:00:00"/>
    <n v="1"/>
    <s v="Penicillin"/>
    <x v="1"/>
  </r>
  <r>
    <s v="Randy Herrera"/>
    <n v="69"/>
    <x v="0"/>
    <x v="1"/>
    <x v="2"/>
    <s v="O+"/>
    <x v="4"/>
    <x v="795"/>
    <s v="Aaron Brown"/>
    <s v="Morgan-Walton"/>
    <x v="2"/>
    <n v="13618.70276"/>
    <n v="180"/>
    <x v="2"/>
    <d v="2019-06-25T00:00:00"/>
    <n v="29"/>
    <s v="Ibuprofen"/>
    <x v="2"/>
  </r>
  <r>
    <s v="Mrs. Jill Jones"/>
    <n v="41"/>
    <x v="1"/>
    <x v="1"/>
    <x v="1"/>
    <s v="B-"/>
    <x v="5"/>
    <x v="249"/>
    <s v="Charles Middleton"/>
    <s v="Lopez LLC"/>
    <x v="3"/>
    <n v="68071.892170000006"/>
    <n v="155"/>
    <x v="0"/>
    <d v="2022-05-27T00:00:00"/>
    <n v="4"/>
    <s v="Ibuprofen"/>
    <x v="1"/>
  </r>
  <r>
    <s v="Robert Mcguire"/>
    <n v="75"/>
    <x v="0"/>
    <x v="1"/>
    <x v="2"/>
    <s v="B-"/>
    <x v="4"/>
    <x v="334"/>
    <s v="Caleb Jones"/>
    <s v="Taylor-Lopez"/>
    <x v="2"/>
    <n v="18797.517329999999"/>
    <n v="419"/>
    <x v="1"/>
    <d v="2019-11-09T00:00:00"/>
    <n v="28"/>
    <s v="Ibuprofen"/>
    <x v="0"/>
  </r>
  <r>
    <s v="Michelle Hill"/>
    <n v="35"/>
    <x v="1"/>
    <x v="1"/>
    <x v="1"/>
    <s v="B-"/>
    <x v="0"/>
    <x v="1167"/>
    <s v="Tony Williams"/>
    <s v="Lynch, Horn and Hill"/>
    <x v="1"/>
    <n v="1471.9142810000001"/>
    <n v="309"/>
    <x v="0"/>
    <d v="2023-03-06T00:00:00"/>
    <n v="16"/>
    <s v="Paracetamol"/>
    <x v="0"/>
  </r>
  <r>
    <s v="Daniel Hammond"/>
    <n v="44"/>
    <x v="1"/>
    <x v="0"/>
    <x v="3"/>
    <s v="B-"/>
    <x v="3"/>
    <x v="1261"/>
    <s v="Jennifer Snyder"/>
    <s v="Johnson, Mcclain and Paul"/>
    <x v="3"/>
    <n v="26078.61334"/>
    <n v="286"/>
    <x v="2"/>
    <d v="2022-04-26T00:00:00"/>
    <n v="4"/>
    <s v="Paracetamol"/>
    <x v="2"/>
  </r>
  <r>
    <s v="Danielle Rice"/>
    <n v="39"/>
    <x v="1"/>
    <x v="0"/>
    <x v="3"/>
    <s v="AB-"/>
    <x v="5"/>
    <x v="147"/>
    <s v="Ann Austin"/>
    <s v="Price Group"/>
    <x v="4"/>
    <n v="24478.775740000001"/>
    <n v="481"/>
    <x v="1"/>
    <d v="2019-12-08T00:00:00"/>
    <n v="11"/>
    <s v="Paracetamol"/>
    <x v="2"/>
  </r>
  <r>
    <s v="Kristine Wilson"/>
    <n v="84"/>
    <x v="0"/>
    <x v="0"/>
    <x v="0"/>
    <s v="A-"/>
    <x v="3"/>
    <x v="741"/>
    <s v="Angela Vance"/>
    <s v="Lopez Group"/>
    <x v="4"/>
    <n v="32030.72207"/>
    <n v="116"/>
    <x v="0"/>
    <d v="2019-10-28T00:00:00"/>
    <n v="3"/>
    <s v="Penicillin"/>
    <x v="1"/>
  </r>
  <r>
    <s v="Amber Thomas"/>
    <n v="32"/>
    <x v="2"/>
    <x v="1"/>
    <x v="4"/>
    <s v="O-"/>
    <x v="2"/>
    <x v="322"/>
    <s v="David Bradley"/>
    <s v="Morris-Shepherd"/>
    <x v="3"/>
    <n v="24658.902269999999"/>
    <n v="465"/>
    <x v="0"/>
    <d v="2019-09-28T00:00:00"/>
    <n v="2"/>
    <s v="Paracetamol"/>
    <x v="2"/>
  </r>
  <r>
    <s v="Christopher Delgado"/>
    <n v="38"/>
    <x v="1"/>
    <x v="0"/>
    <x v="3"/>
    <s v="B-"/>
    <x v="2"/>
    <x v="1320"/>
    <s v="Donald Gomez"/>
    <s v="Gray-Joyce"/>
    <x v="4"/>
    <n v="6491.1591390000003"/>
    <n v="188"/>
    <x v="0"/>
    <d v="2021-08-11T00:00:00"/>
    <n v="4"/>
    <s v="Ibuprofen"/>
    <x v="0"/>
  </r>
  <r>
    <s v="Justin Thomas"/>
    <n v="55"/>
    <x v="1"/>
    <x v="1"/>
    <x v="1"/>
    <s v="B+"/>
    <x v="5"/>
    <x v="905"/>
    <s v="David Riddle"/>
    <s v="Michael-Russell"/>
    <x v="4"/>
    <n v="38219.530310000002"/>
    <n v="432"/>
    <x v="0"/>
    <d v="2023-01-21T00:00:00"/>
    <n v="5"/>
    <s v="Lipitor"/>
    <x v="2"/>
  </r>
  <r>
    <s v="Dr. Caitlyn Miller"/>
    <n v="31"/>
    <x v="2"/>
    <x v="0"/>
    <x v="5"/>
    <s v="AB+"/>
    <x v="2"/>
    <x v="1061"/>
    <s v="Ryan Lawrence"/>
    <s v="Johnson, Robinson and Wells"/>
    <x v="4"/>
    <n v="6785.7334840000003"/>
    <n v="290"/>
    <x v="1"/>
    <d v="2023-05-17T00:00:00"/>
    <n v="2"/>
    <s v="Lipitor"/>
    <x v="2"/>
  </r>
  <r>
    <s v="Leslie Oconnor"/>
    <n v="81"/>
    <x v="0"/>
    <x v="0"/>
    <x v="0"/>
    <s v="A-"/>
    <x v="0"/>
    <x v="863"/>
    <s v="Jason Reed"/>
    <s v="Williams and Sons"/>
    <x v="0"/>
    <n v="57236.053879999999"/>
    <n v="358"/>
    <x v="2"/>
    <d v="2020-04-17T00:00:00"/>
    <n v="27"/>
    <s v="Aspirin"/>
    <x v="2"/>
  </r>
  <r>
    <s v="Miranda Martin"/>
    <n v="23"/>
    <x v="2"/>
    <x v="1"/>
    <x v="4"/>
    <s v="A+"/>
    <x v="0"/>
    <x v="1447"/>
    <s v="Jonathan Santos"/>
    <s v="Bonilla Inc"/>
    <x v="4"/>
    <n v="30525.024280000001"/>
    <n v="238"/>
    <x v="1"/>
    <d v="2021-08-23T00:00:00"/>
    <n v="28"/>
    <s v="Penicillin"/>
    <x v="1"/>
  </r>
  <r>
    <s v="Thomas Smith"/>
    <n v="65"/>
    <x v="0"/>
    <x v="1"/>
    <x v="2"/>
    <s v="B+"/>
    <x v="4"/>
    <x v="831"/>
    <s v="Sarah Mathews"/>
    <s v="Ellison and Sons"/>
    <x v="1"/>
    <n v="31578.934539999998"/>
    <n v="237"/>
    <x v="2"/>
    <d v="2023-05-18T00:00:00"/>
    <n v="2"/>
    <s v="Ibuprofen"/>
    <x v="0"/>
  </r>
  <r>
    <s v="Patricia Robinson"/>
    <n v="47"/>
    <x v="1"/>
    <x v="0"/>
    <x v="3"/>
    <s v="B+"/>
    <x v="1"/>
    <x v="1174"/>
    <s v="Gary Thomas"/>
    <s v="Williams, Cook and Williams"/>
    <x v="4"/>
    <n v="43081.809959999999"/>
    <n v="226"/>
    <x v="2"/>
    <d v="2022-10-08T00:00:00"/>
    <n v="7"/>
    <s v="Paracetamol"/>
    <x v="2"/>
  </r>
  <r>
    <s v="Lindsey Yang"/>
    <n v="63"/>
    <x v="0"/>
    <x v="0"/>
    <x v="0"/>
    <s v="A+"/>
    <x v="3"/>
    <x v="1090"/>
    <s v="Amy Richards"/>
    <s v="Wiley-Kennedy"/>
    <x v="0"/>
    <n v="3213.8609759999999"/>
    <n v="304"/>
    <x v="2"/>
    <d v="2020-04-02T00:00:00"/>
    <n v="4"/>
    <s v="Paracetamol"/>
    <x v="1"/>
  </r>
  <r>
    <s v="Timothy Martinez"/>
    <n v="18"/>
    <x v="2"/>
    <x v="0"/>
    <x v="5"/>
    <s v="O-"/>
    <x v="2"/>
    <x v="467"/>
    <s v="Anthony Phillips"/>
    <s v="Carson, Taylor and Wilkinson"/>
    <x v="2"/>
    <n v="6913.6915589999999"/>
    <n v="258"/>
    <x v="0"/>
    <d v="2019-10-18T00:00:00"/>
    <n v="2"/>
    <s v="Lipitor"/>
    <x v="1"/>
  </r>
  <r>
    <s v="Kevin Howard"/>
    <n v="60"/>
    <x v="0"/>
    <x v="1"/>
    <x v="2"/>
    <s v="O+"/>
    <x v="4"/>
    <x v="326"/>
    <s v="Caleb Wyatt"/>
    <s v="Daniels-Gonzales"/>
    <x v="4"/>
    <n v="30653.321260000001"/>
    <n v="345"/>
    <x v="2"/>
    <d v="2019-01-04T00:00:00"/>
    <n v="30"/>
    <s v="Aspirin"/>
    <x v="2"/>
  </r>
  <r>
    <s v="Stephen Campbell"/>
    <n v="84"/>
    <x v="0"/>
    <x v="0"/>
    <x v="0"/>
    <s v="A+"/>
    <x v="5"/>
    <x v="1404"/>
    <s v="Hector Reid"/>
    <s v="Henson Group"/>
    <x v="3"/>
    <n v="32812.389900000002"/>
    <n v="286"/>
    <x v="0"/>
    <d v="2019-01-05T00:00:00"/>
    <n v="12"/>
    <s v="Lipitor"/>
    <x v="0"/>
  </r>
  <r>
    <s v="Melinda Howard"/>
    <n v="31"/>
    <x v="2"/>
    <x v="1"/>
    <x v="4"/>
    <s v="AB+"/>
    <x v="1"/>
    <x v="1163"/>
    <s v="Lindsay Lee"/>
    <s v="Barr-Beltran"/>
    <x v="2"/>
    <n v="7059.2359479999996"/>
    <n v="109"/>
    <x v="1"/>
    <d v="2022-01-08T00:00:00"/>
    <n v="12"/>
    <s v="Paracetamol"/>
    <x v="1"/>
  </r>
  <r>
    <s v="George Robinson"/>
    <n v="58"/>
    <x v="1"/>
    <x v="0"/>
    <x v="3"/>
    <s v="A-"/>
    <x v="1"/>
    <x v="568"/>
    <s v="Craig Bowman"/>
    <s v="Hicks Ltd"/>
    <x v="4"/>
    <n v="16057.56835"/>
    <n v="495"/>
    <x v="0"/>
    <d v="2019-11-06T00:00:00"/>
    <n v="11"/>
    <s v="Lipitor"/>
    <x v="0"/>
  </r>
  <r>
    <s v="Joseph Bennett"/>
    <n v="65"/>
    <x v="0"/>
    <x v="1"/>
    <x v="2"/>
    <s v="O+"/>
    <x v="4"/>
    <x v="1701"/>
    <s v="James Thomas"/>
    <s v="Sawyer and Sons"/>
    <x v="1"/>
    <n v="20417.13884"/>
    <n v="466"/>
    <x v="1"/>
    <d v="2020-07-14T00:00:00"/>
    <n v="6"/>
    <s v="Penicillin"/>
    <x v="0"/>
  </r>
  <r>
    <s v="Richard Weaver"/>
    <n v="46"/>
    <x v="1"/>
    <x v="0"/>
    <x v="3"/>
    <s v="O-"/>
    <x v="3"/>
    <x v="393"/>
    <s v="Brian Barnes"/>
    <s v="Marshall-Nguyen"/>
    <x v="3"/>
    <n v="27020.357080000002"/>
    <n v="209"/>
    <x v="0"/>
    <d v="2021-02-09T00:00:00"/>
    <n v="2"/>
    <s v="Penicillin"/>
    <x v="0"/>
  </r>
  <r>
    <s v="Cheryl Peterson"/>
    <n v="65"/>
    <x v="0"/>
    <x v="0"/>
    <x v="0"/>
    <s v="AB-"/>
    <x v="3"/>
    <x v="986"/>
    <s v="Maria Cohen"/>
    <s v="Hill-Gallegos"/>
    <x v="4"/>
    <n v="26165.024959999999"/>
    <n v="325"/>
    <x v="0"/>
    <d v="2020-10-23T00:00:00"/>
    <n v="12"/>
    <s v="Lipitor"/>
    <x v="0"/>
  </r>
  <r>
    <s v="Michelle Krause"/>
    <n v="81"/>
    <x v="0"/>
    <x v="0"/>
    <x v="0"/>
    <s v="AB+"/>
    <x v="3"/>
    <x v="1496"/>
    <s v="Ian Rivera"/>
    <s v="Clark-Harris"/>
    <x v="2"/>
    <n v="13806.005939999999"/>
    <n v="254"/>
    <x v="0"/>
    <d v="2022-10-28T00:00:00"/>
    <n v="16"/>
    <s v="Lipitor"/>
    <x v="0"/>
  </r>
  <r>
    <s v="Kimberly Perry"/>
    <n v="80"/>
    <x v="0"/>
    <x v="0"/>
    <x v="0"/>
    <s v="AB+"/>
    <x v="5"/>
    <x v="974"/>
    <s v="Mark Santos"/>
    <s v="Le-Donovan"/>
    <x v="3"/>
    <n v="14850.897349999999"/>
    <n v="327"/>
    <x v="0"/>
    <d v="2021-03-14T00:00:00"/>
    <n v="4"/>
    <s v="Aspirin"/>
    <x v="0"/>
  </r>
  <r>
    <s v="Daniel Baldwin"/>
    <n v="76"/>
    <x v="0"/>
    <x v="0"/>
    <x v="0"/>
    <s v="B-"/>
    <x v="0"/>
    <x v="416"/>
    <s v="Trevor Smith"/>
    <s v="Gibson, Smith and Sims"/>
    <x v="1"/>
    <n v="28541.602129999999"/>
    <n v="412"/>
    <x v="2"/>
    <d v="2022-01-04T00:00:00"/>
    <n v="14"/>
    <s v="Aspirin"/>
    <x v="2"/>
  </r>
  <r>
    <s v="Edward Bryan"/>
    <n v="70"/>
    <x v="0"/>
    <x v="0"/>
    <x v="0"/>
    <s v="O+"/>
    <x v="1"/>
    <x v="1479"/>
    <s v="Morgan Kelly"/>
    <s v="Robinson-Ellison"/>
    <x v="1"/>
    <n v="14036.91784"/>
    <n v="118"/>
    <x v="1"/>
    <d v="2021-12-12T00:00:00"/>
    <n v="29"/>
    <s v="Penicillin"/>
    <x v="1"/>
  </r>
  <r>
    <s v="Thomas Allen"/>
    <n v="51"/>
    <x v="1"/>
    <x v="1"/>
    <x v="1"/>
    <s v="B-"/>
    <x v="3"/>
    <x v="804"/>
    <s v="Stephanie Martin"/>
    <s v="Perkins PLC"/>
    <x v="3"/>
    <n v="32425.8786"/>
    <n v="435"/>
    <x v="0"/>
    <d v="2020-10-28T00:00:00"/>
    <n v="14"/>
    <s v="Aspirin"/>
    <x v="1"/>
  </r>
  <r>
    <s v="Ryan Chen"/>
    <n v="58"/>
    <x v="1"/>
    <x v="1"/>
    <x v="1"/>
    <s v="B+"/>
    <x v="5"/>
    <x v="574"/>
    <s v="Darius Harrison"/>
    <s v="West PLC"/>
    <x v="1"/>
    <n v="14803.05271"/>
    <n v="474"/>
    <x v="1"/>
    <d v="2020-02-14T00:00:00"/>
    <n v="5"/>
    <s v="Aspirin"/>
    <x v="1"/>
  </r>
  <r>
    <s v="Robert Chandler"/>
    <n v="21"/>
    <x v="2"/>
    <x v="0"/>
    <x v="5"/>
    <s v="A-"/>
    <x v="0"/>
    <x v="1475"/>
    <s v="Lisa Mata"/>
    <s v="Wilkins LLC"/>
    <x v="1"/>
    <n v="13910.74352"/>
    <n v="315"/>
    <x v="1"/>
    <d v="2022-09-03T00:00:00"/>
    <n v="16"/>
    <s v="Penicillin"/>
    <x v="1"/>
  </r>
  <r>
    <s v="Nathan Meyers"/>
    <n v="28"/>
    <x v="2"/>
    <x v="0"/>
    <x v="5"/>
    <s v="O+"/>
    <x v="2"/>
    <x v="1221"/>
    <s v="Sarah Tran"/>
    <s v="Clark, Velasquez and Curtis"/>
    <x v="3"/>
    <n v="2914.58122"/>
    <n v="125"/>
    <x v="1"/>
    <d v="2022-10-03T00:00:00"/>
    <n v="24"/>
    <s v="Paracetamol"/>
    <x v="0"/>
  </r>
  <r>
    <s v="Courtney Osborne"/>
    <n v="36"/>
    <x v="1"/>
    <x v="0"/>
    <x v="3"/>
    <s v="O+"/>
    <x v="4"/>
    <x v="55"/>
    <s v="Dr. Kayla Ashley DVM"/>
    <s v="Erickson and Sons"/>
    <x v="1"/>
    <n v="819.994461"/>
    <n v="354"/>
    <x v="1"/>
    <d v="2022-01-08T00:00:00"/>
    <n v="11"/>
    <s v="Paracetamol"/>
    <x v="2"/>
  </r>
  <r>
    <s v="David Mcdonald"/>
    <n v="85"/>
    <x v="0"/>
    <x v="1"/>
    <x v="2"/>
    <s v="A+"/>
    <x v="4"/>
    <x v="273"/>
    <s v="Teresa Haynes"/>
    <s v="Castillo Ltd"/>
    <x v="0"/>
    <n v="4465.6706679999998"/>
    <n v="266"/>
    <x v="2"/>
    <d v="2020-03-07T00:00:00"/>
    <n v="1"/>
    <s v="Ibuprofen"/>
    <x v="2"/>
  </r>
  <r>
    <s v="Thomas Hall"/>
    <n v="83"/>
    <x v="0"/>
    <x v="0"/>
    <x v="0"/>
    <s v="A+"/>
    <x v="4"/>
    <x v="702"/>
    <s v="Joshua Miller"/>
    <s v="Patterson and Sons"/>
    <x v="1"/>
    <n v="9779.9970209999992"/>
    <n v="498"/>
    <x v="2"/>
    <d v="2023-09-24T00:00:00"/>
    <n v="10"/>
    <s v="Paracetamol"/>
    <x v="0"/>
  </r>
  <r>
    <s v="Rebecca Rose"/>
    <n v="55"/>
    <x v="1"/>
    <x v="1"/>
    <x v="1"/>
    <s v="A+"/>
    <x v="5"/>
    <x v="1383"/>
    <s v="Michael Morgan"/>
    <s v="Reyes-Hamilton"/>
    <x v="0"/>
    <n v="28618.426060000002"/>
    <n v="146"/>
    <x v="0"/>
    <d v="2020-06-17T00:00:00"/>
    <n v="9"/>
    <s v="Aspirin"/>
    <x v="0"/>
  </r>
  <r>
    <s v="Tiffany Jones"/>
    <n v="54"/>
    <x v="1"/>
    <x v="0"/>
    <x v="3"/>
    <s v="AB+"/>
    <x v="4"/>
    <x v="1702"/>
    <s v="Michael Martinez"/>
    <s v="Johnson Group"/>
    <x v="2"/>
    <n v="13289.996800000001"/>
    <n v="291"/>
    <x v="2"/>
    <d v="2021-02-23T00:00:00"/>
    <n v="14"/>
    <s v="Lipitor"/>
    <x v="0"/>
  </r>
  <r>
    <s v="Jeffrey Oliver"/>
    <n v="23"/>
    <x v="2"/>
    <x v="1"/>
    <x v="4"/>
    <s v="O-"/>
    <x v="3"/>
    <x v="465"/>
    <s v="Sarah Washington"/>
    <s v="Newman-Garcia"/>
    <x v="2"/>
    <n v="20682.597689999999"/>
    <n v="314"/>
    <x v="2"/>
    <d v="2019-05-22T00:00:00"/>
    <n v="26"/>
    <s v="Aspirin"/>
    <x v="2"/>
  </r>
  <r>
    <s v="Carla Ortiz"/>
    <n v="68"/>
    <x v="0"/>
    <x v="0"/>
    <x v="0"/>
    <s v="B+"/>
    <x v="0"/>
    <x v="1123"/>
    <s v="Mrs. Angela Lopez MD"/>
    <s v="Rivera, Nelson and Bowers"/>
    <x v="2"/>
    <n v="11342.254510000001"/>
    <n v="252"/>
    <x v="1"/>
    <d v="2023-02-08T00:00:00"/>
    <n v="25"/>
    <s v="Penicillin"/>
    <x v="0"/>
  </r>
  <r>
    <s v="Crystal Cox"/>
    <n v="55"/>
    <x v="1"/>
    <x v="0"/>
    <x v="3"/>
    <s v="B+"/>
    <x v="5"/>
    <x v="557"/>
    <s v="Susan Miller"/>
    <s v="Herring Ltd"/>
    <x v="0"/>
    <n v="48193.960700000003"/>
    <n v="144"/>
    <x v="0"/>
    <d v="2023-03-19T00:00:00"/>
    <n v="10"/>
    <s v="Aspirin"/>
    <x v="1"/>
  </r>
  <r>
    <s v="Spencer Morgan"/>
    <n v="67"/>
    <x v="0"/>
    <x v="1"/>
    <x v="2"/>
    <s v="AB+"/>
    <x v="4"/>
    <x v="1468"/>
    <s v="Deanna Tucker"/>
    <s v="Fox-Burgess"/>
    <x v="4"/>
    <n v="6209.2940740000004"/>
    <n v="136"/>
    <x v="1"/>
    <d v="2021-02-28T00:00:00"/>
    <n v="1"/>
    <s v="Paracetamol"/>
    <x v="0"/>
  </r>
  <r>
    <s v="Mary Campbell"/>
    <n v="34"/>
    <x v="2"/>
    <x v="1"/>
    <x v="4"/>
    <s v="A+"/>
    <x v="2"/>
    <x v="19"/>
    <s v="William Anderson"/>
    <s v="Nunez and Sons"/>
    <x v="4"/>
    <n v="10624.07152"/>
    <n v="298"/>
    <x v="1"/>
    <d v="2019-07-17T00:00:00"/>
    <n v="7"/>
    <s v="Penicillin"/>
    <x v="0"/>
  </r>
  <r>
    <s v="Kristine Thomas"/>
    <n v="85"/>
    <x v="0"/>
    <x v="0"/>
    <x v="0"/>
    <s v="A-"/>
    <x v="3"/>
    <x v="23"/>
    <s v="Amanda Wright"/>
    <s v="Ochoa-Frederick"/>
    <x v="0"/>
    <n v="21984.938590000002"/>
    <n v="152"/>
    <x v="2"/>
    <d v="2019-01-12T00:00:00"/>
    <n v="2"/>
    <s v="Aspirin"/>
    <x v="0"/>
  </r>
  <r>
    <s v="Paul Harris"/>
    <n v="42"/>
    <x v="1"/>
    <x v="0"/>
    <x v="3"/>
    <s v="B+"/>
    <x v="3"/>
    <x v="1703"/>
    <s v="Christopher Trevino"/>
    <s v="Bell LLC"/>
    <x v="0"/>
    <n v="9441.5615789999993"/>
    <n v="265"/>
    <x v="0"/>
    <d v="2023-06-29T00:00:00"/>
    <n v="9"/>
    <s v="Penicillin"/>
    <x v="1"/>
  </r>
  <r>
    <s v="Lindsey Clements"/>
    <n v="36"/>
    <x v="1"/>
    <x v="1"/>
    <x v="1"/>
    <s v="AB+"/>
    <x v="4"/>
    <x v="38"/>
    <s v="Timothy Lawrence"/>
    <s v="Barnes, Santiago and Bryant"/>
    <x v="1"/>
    <n v="30374.833729999998"/>
    <n v="267"/>
    <x v="2"/>
    <d v="2021-03-09T00:00:00"/>
    <n v="13"/>
    <s v="Lipitor"/>
    <x v="0"/>
  </r>
  <r>
    <s v="Heather Burnett"/>
    <n v="67"/>
    <x v="0"/>
    <x v="1"/>
    <x v="2"/>
    <s v="A-"/>
    <x v="5"/>
    <x v="1617"/>
    <s v="Robin Kane"/>
    <s v="Abbott Inc"/>
    <x v="4"/>
    <n v="2957.6300630000001"/>
    <n v="407"/>
    <x v="1"/>
    <d v="2023-02-20T00:00:00"/>
    <n v="30"/>
    <s v="Paracetamol"/>
    <x v="1"/>
  </r>
  <r>
    <s v="Cynthia Wright"/>
    <n v="28"/>
    <x v="2"/>
    <x v="0"/>
    <x v="5"/>
    <s v="O-"/>
    <x v="1"/>
    <x v="1013"/>
    <s v="Matthew Moore"/>
    <s v="Booth, Russell and Hendricks"/>
    <x v="1"/>
    <n v="9075.1793570000009"/>
    <n v="440"/>
    <x v="2"/>
    <d v="2019-07-08T00:00:00"/>
    <n v="16"/>
    <s v="Lipitor"/>
    <x v="1"/>
  </r>
  <r>
    <s v="Jodi Torres"/>
    <n v="55"/>
    <x v="1"/>
    <x v="0"/>
    <x v="3"/>
    <s v="AB+"/>
    <x v="4"/>
    <x v="1338"/>
    <s v="Kathleen Hernandez"/>
    <s v="Wright Inc"/>
    <x v="1"/>
    <n v="921.93885769999997"/>
    <n v="248"/>
    <x v="2"/>
    <d v="2021-02-19T00:00:00"/>
    <n v="17"/>
    <s v="Lipitor"/>
    <x v="2"/>
  </r>
  <r>
    <s v="Scott Singh"/>
    <n v="41"/>
    <x v="1"/>
    <x v="1"/>
    <x v="1"/>
    <s v="O-"/>
    <x v="4"/>
    <x v="552"/>
    <s v="Beverly Maldonado"/>
    <s v="Romero-Stewart"/>
    <x v="0"/>
    <n v="12497.61326"/>
    <n v="485"/>
    <x v="1"/>
    <d v="2019-07-05T00:00:00"/>
    <n v="19"/>
    <s v="Ibuprofen"/>
    <x v="0"/>
  </r>
  <r>
    <s v="Sara Craig"/>
    <n v="65"/>
    <x v="0"/>
    <x v="1"/>
    <x v="2"/>
    <s v="AB-"/>
    <x v="4"/>
    <x v="517"/>
    <s v="Julian Marks"/>
    <s v="Warren-Rice"/>
    <x v="2"/>
    <n v="763.33591260000003"/>
    <n v="274"/>
    <x v="2"/>
    <d v="2020-06-26T00:00:00"/>
    <n v="8"/>
    <s v="Penicillin"/>
    <x v="2"/>
  </r>
  <r>
    <s v="Brandi Johnson"/>
    <n v="34"/>
    <x v="2"/>
    <x v="0"/>
    <x v="5"/>
    <s v="AB+"/>
    <x v="1"/>
    <x v="1597"/>
    <s v="Tiffany Phillips"/>
    <s v="Atkinson PLC"/>
    <x v="2"/>
    <n v="8883.1496029999998"/>
    <n v="253"/>
    <x v="1"/>
    <d v="2020-07-05T00:00:00"/>
    <n v="24"/>
    <s v="Ibuprofen"/>
    <x v="0"/>
  </r>
  <r>
    <s v="Austin Castillo"/>
    <n v="36"/>
    <x v="1"/>
    <x v="0"/>
    <x v="3"/>
    <s v="O+"/>
    <x v="1"/>
    <x v="1657"/>
    <s v="William Warren"/>
    <s v="Roach, Bruce and Hill"/>
    <x v="3"/>
    <n v="1408.7863440000001"/>
    <n v="228"/>
    <x v="1"/>
    <d v="2022-08-29T00:00:00"/>
    <n v="3"/>
    <s v="Lipitor"/>
    <x v="0"/>
  </r>
  <r>
    <s v="Mark Sexton"/>
    <n v="58"/>
    <x v="1"/>
    <x v="0"/>
    <x v="3"/>
    <s v="A-"/>
    <x v="0"/>
    <x v="1032"/>
    <s v="Andrew Phillips"/>
    <s v="Carter and Sons"/>
    <x v="3"/>
    <n v="28133.29895"/>
    <n v="485"/>
    <x v="1"/>
    <d v="2020-01-09T00:00:00"/>
    <n v="1"/>
    <s v="Paracetamol"/>
    <x v="1"/>
  </r>
  <r>
    <s v="Jackie Ryan"/>
    <n v="69"/>
    <x v="0"/>
    <x v="1"/>
    <x v="2"/>
    <s v="A+"/>
    <x v="4"/>
    <x v="881"/>
    <s v="Lawrence Walters"/>
    <s v="Lucas Ltd"/>
    <x v="4"/>
    <n v="15534.425450000001"/>
    <n v="187"/>
    <x v="2"/>
    <d v="2023-10-26T00:00:00"/>
    <n v="1"/>
    <s v="Ibuprofen"/>
    <x v="0"/>
  </r>
  <r>
    <s v="Omar Fry"/>
    <n v="51"/>
    <x v="1"/>
    <x v="0"/>
    <x v="3"/>
    <s v="AB-"/>
    <x v="2"/>
    <x v="1205"/>
    <s v="Wendy Key"/>
    <s v="Marquez, Thomas and Carpenter"/>
    <x v="1"/>
    <n v="5957.6415239999997"/>
    <n v="449"/>
    <x v="1"/>
    <d v="2020-03-31T00:00:00"/>
    <n v="17"/>
    <s v="Lipitor"/>
    <x v="1"/>
  </r>
  <r>
    <s v="Jennifer Davidson"/>
    <n v="30"/>
    <x v="2"/>
    <x v="0"/>
    <x v="5"/>
    <s v="AB-"/>
    <x v="2"/>
    <x v="11"/>
    <s v="Bailey Davis"/>
    <s v="Allen-Dillon"/>
    <x v="3"/>
    <n v="6984.6299019999997"/>
    <n v="442"/>
    <x v="1"/>
    <d v="2019-07-03T00:00:00"/>
    <n v="24"/>
    <s v="Aspirin"/>
    <x v="1"/>
  </r>
  <r>
    <s v="Paul Gonzalez"/>
    <n v="23"/>
    <x v="2"/>
    <x v="0"/>
    <x v="5"/>
    <s v="A+"/>
    <x v="1"/>
    <x v="1620"/>
    <s v="Joseph Wilson"/>
    <s v="Scott-Farmer"/>
    <x v="4"/>
    <n v="26272.63668"/>
    <n v="340"/>
    <x v="0"/>
    <d v="2021-12-02T00:00:00"/>
    <n v="8"/>
    <s v="Lipitor"/>
    <x v="0"/>
  </r>
  <r>
    <s v="Maurice Davis"/>
    <n v="80"/>
    <x v="0"/>
    <x v="1"/>
    <x v="2"/>
    <s v="AB-"/>
    <x v="3"/>
    <x v="1083"/>
    <s v="Joseph Smith"/>
    <s v="Stanley-Thompson"/>
    <x v="2"/>
    <n v="34495.508130000002"/>
    <n v="278"/>
    <x v="2"/>
    <d v="2020-01-02T00:00:00"/>
    <n v="30"/>
    <s v="Paracetamol"/>
    <x v="0"/>
  </r>
  <r>
    <s v="Carol Tate"/>
    <n v="59"/>
    <x v="1"/>
    <x v="0"/>
    <x v="3"/>
    <s v="A+"/>
    <x v="2"/>
    <x v="1422"/>
    <s v="John Wilkins"/>
    <s v="Thompson Ltd"/>
    <x v="0"/>
    <n v="10165.265890000001"/>
    <n v="195"/>
    <x v="0"/>
    <d v="2023-07-15T00:00:00"/>
    <n v="3"/>
    <s v="Penicillin"/>
    <x v="2"/>
  </r>
  <r>
    <s v="Taylor Walton MD"/>
    <n v="38"/>
    <x v="1"/>
    <x v="0"/>
    <x v="3"/>
    <s v="O+"/>
    <x v="3"/>
    <x v="275"/>
    <s v="Jennifer Dalton"/>
    <s v="Murray, Bennett and Miranda"/>
    <x v="3"/>
    <n v="15525.30221"/>
    <n v="158"/>
    <x v="2"/>
    <d v="2021-10-18T00:00:00"/>
    <n v="16"/>
    <s v="Aspirin"/>
    <x v="2"/>
  </r>
  <r>
    <s v="Anthony Wilson"/>
    <n v="64"/>
    <x v="0"/>
    <x v="0"/>
    <x v="0"/>
    <s v="B-"/>
    <x v="0"/>
    <x v="246"/>
    <s v="Karen Tucker"/>
    <s v="Sims Ltd"/>
    <x v="4"/>
    <n v="23176.748970000001"/>
    <n v="393"/>
    <x v="1"/>
    <d v="2022-08-05T00:00:00"/>
    <n v="26"/>
    <s v="Penicillin"/>
    <x v="0"/>
  </r>
  <r>
    <s v="Tracy Buchanan"/>
    <n v="59"/>
    <x v="1"/>
    <x v="0"/>
    <x v="3"/>
    <s v="B-"/>
    <x v="2"/>
    <x v="232"/>
    <s v="Kyle Campbell"/>
    <s v="Hardy-Wilson"/>
    <x v="1"/>
    <n v="6082.9105989999998"/>
    <n v="296"/>
    <x v="0"/>
    <d v="2020-03-27T00:00:00"/>
    <n v="3"/>
    <s v="Paracetamol"/>
    <x v="2"/>
  </r>
  <r>
    <s v="Karen Ortega"/>
    <n v="71"/>
    <x v="0"/>
    <x v="0"/>
    <x v="0"/>
    <s v="B-"/>
    <x v="0"/>
    <x v="194"/>
    <s v="Chad Melendez"/>
    <s v="Christian, Johnson and Smith"/>
    <x v="3"/>
    <n v="45114.229330000002"/>
    <n v="151"/>
    <x v="1"/>
    <d v="2023-01-22T00:00:00"/>
    <n v="5"/>
    <s v="Penicillin"/>
    <x v="0"/>
  </r>
  <r>
    <s v="Christopher Mason"/>
    <n v="40"/>
    <x v="1"/>
    <x v="1"/>
    <x v="1"/>
    <s v="AB+"/>
    <x v="4"/>
    <x v="319"/>
    <s v="Jaime Prince"/>
    <s v="Reynolds-Atkins"/>
    <x v="0"/>
    <n v="11011.34096"/>
    <n v="486"/>
    <x v="1"/>
    <d v="2022-10-18T00:00:00"/>
    <n v="4"/>
    <s v="Aspirin"/>
    <x v="0"/>
  </r>
  <r>
    <s v="Douglas Rogers"/>
    <n v="53"/>
    <x v="1"/>
    <x v="0"/>
    <x v="3"/>
    <s v="B-"/>
    <x v="3"/>
    <x v="709"/>
    <s v="Kelly Williamson"/>
    <s v="Keller and Sons"/>
    <x v="4"/>
    <n v="35611.24914"/>
    <n v="130"/>
    <x v="2"/>
    <d v="2023-03-31T00:00:00"/>
    <n v="4"/>
    <s v="Aspirin"/>
    <x v="1"/>
  </r>
  <r>
    <s v="Heather Weeks"/>
    <n v="51"/>
    <x v="1"/>
    <x v="1"/>
    <x v="1"/>
    <s v="A+"/>
    <x v="4"/>
    <x v="1584"/>
    <s v="Christina Dillon"/>
    <s v="Watson, Reed and Dickerson"/>
    <x v="1"/>
    <n v="26670.736850000001"/>
    <n v="104"/>
    <x v="1"/>
    <d v="2020-04-14T00:00:00"/>
    <n v="23"/>
    <s v="Ibuprofen"/>
    <x v="2"/>
  </r>
  <r>
    <s v="Madison Myers"/>
    <n v="83"/>
    <x v="0"/>
    <x v="1"/>
    <x v="2"/>
    <s v="B-"/>
    <x v="3"/>
    <x v="828"/>
    <s v="Joseph Marshall"/>
    <s v="Wilson Group"/>
    <x v="0"/>
    <n v="14340.257799999999"/>
    <n v="384"/>
    <x v="2"/>
    <d v="2022-07-17T00:00:00"/>
    <n v="26"/>
    <s v="Penicillin"/>
    <x v="0"/>
  </r>
  <r>
    <s v="Thomas Diaz"/>
    <n v="69"/>
    <x v="0"/>
    <x v="0"/>
    <x v="0"/>
    <s v="B+"/>
    <x v="0"/>
    <x v="1381"/>
    <s v="Crystal Goodwin"/>
    <s v="Smith-Kane"/>
    <x v="3"/>
    <n v="50581.308319999996"/>
    <n v="394"/>
    <x v="2"/>
    <d v="2023-08-30T00:00:00"/>
    <n v="30"/>
    <s v="Ibuprofen"/>
    <x v="1"/>
  </r>
  <r>
    <s v="Matthew Kline"/>
    <n v="28"/>
    <x v="2"/>
    <x v="1"/>
    <x v="4"/>
    <s v="A-"/>
    <x v="1"/>
    <x v="1181"/>
    <s v="Alicia Miranda"/>
    <s v="Curry, Hawkins and Yoder"/>
    <x v="2"/>
    <n v="23968.514810000001"/>
    <n v="243"/>
    <x v="1"/>
    <d v="2020-07-10T00:00:00"/>
    <n v="1"/>
    <s v="Penicillin"/>
    <x v="2"/>
  </r>
  <r>
    <s v="Deanna Patterson"/>
    <n v="18"/>
    <x v="2"/>
    <x v="1"/>
    <x v="4"/>
    <s v="B-"/>
    <x v="4"/>
    <x v="1159"/>
    <s v="Austin Martinez"/>
    <s v="Jackson, Flores and Payne"/>
    <x v="4"/>
    <n v="29549.922709999999"/>
    <n v="167"/>
    <x v="2"/>
    <d v="2020-02-18T00:00:00"/>
    <n v="27"/>
    <s v="Paracetamol"/>
    <x v="1"/>
  </r>
  <r>
    <s v="Laura Cruz"/>
    <n v="19"/>
    <x v="2"/>
    <x v="0"/>
    <x v="5"/>
    <s v="B-"/>
    <x v="2"/>
    <x v="1704"/>
    <s v="Cheryl Smith"/>
    <s v="Cameron Inc"/>
    <x v="1"/>
    <n v="2885.7096179999999"/>
    <n v="102"/>
    <x v="0"/>
    <d v="2020-11-19T00:00:00"/>
    <n v="2"/>
    <s v="Aspirin"/>
    <x v="2"/>
  </r>
  <r>
    <s v="Victoria Arroyo"/>
    <n v="44"/>
    <x v="1"/>
    <x v="0"/>
    <x v="3"/>
    <s v="A+"/>
    <x v="5"/>
    <x v="870"/>
    <s v="Jamie Fisher"/>
    <s v="Lowe, Wilkerson and Gonzalez"/>
    <x v="1"/>
    <n v="19068.810519999999"/>
    <n v="490"/>
    <x v="1"/>
    <d v="2021-05-28T00:00:00"/>
    <n v="10"/>
    <s v="Lipitor"/>
    <x v="0"/>
  </r>
  <r>
    <s v="Zachary Fletcher"/>
    <n v="40"/>
    <x v="1"/>
    <x v="0"/>
    <x v="3"/>
    <s v="B+"/>
    <x v="0"/>
    <x v="668"/>
    <s v="Lee Chase"/>
    <s v="Wood-Payne"/>
    <x v="1"/>
    <n v="46867.231209999998"/>
    <n v="347"/>
    <x v="1"/>
    <d v="2019-03-28T00:00:00"/>
    <n v="17"/>
    <s v="Aspirin"/>
    <x v="2"/>
  </r>
  <r>
    <s v="Amy Valdez"/>
    <n v="43"/>
    <x v="1"/>
    <x v="0"/>
    <x v="3"/>
    <s v="B-"/>
    <x v="4"/>
    <x v="1705"/>
    <s v="Karen Moon DDS"/>
    <s v="Cox, Mills and Chen"/>
    <x v="4"/>
    <n v="17414.785390000001"/>
    <n v="340"/>
    <x v="2"/>
    <d v="2020-03-25T00:00:00"/>
    <n v="26"/>
    <s v="Penicillin"/>
    <x v="0"/>
  </r>
  <r>
    <s v="Jaclyn Shepherd"/>
    <n v="50"/>
    <x v="1"/>
    <x v="0"/>
    <x v="3"/>
    <s v="AB+"/>
    <x v="4"/>
    <x v="316"/>
    <s v="Kathryn Chandler"/>
    <s v="Munoz, Simpson and House"/>
    <x v="4"/>
    <n v="21353.714349999998"/>
    <n v="498"/>
    <x v="2"/>
    <d v="2022-04-18T00:00:00"/>
    <n v="3"/>
    <s v="Aspirin"/>
    <x v="1"/>
  </r>
  <r>
    <s v="Andrea Walker"/>
    <n v="53"/>
    <x v="1"/>
    <x v="1"/>
    <x v="1"/>
    <s v="B-"/>
    <x v="4"/>
    <x v="1706"/>
    <s v="Katherine Elliott"/>
    <s v="Randolph Group"/>
    <x v="1"/>
    <n v="25597.924900000002"/>
    <n v="168"/>
    <x v="2"/>
    <d v="2020-07-31T00:00:00"/>
    <n v="30"/>
    <s v="Ibuprofen"/>
    <x v="2"/>
  </r>
  <r>
    <s v="Kimberly Rodriguez"/>
    <n v="64"/>
    <x v="0"/>
    <x v="1"/>
    <x v="2"/>
    <s v="A+"/>
    <x v="3"/>
    <x v="574"/>
    <s v="Denise Conley"/>
    <s v="Garcia Inc"/>
    <x v="3"/>
    <n v="39927.34577"/>
    <n v="341"/>
    <x v="0"/>
    <d v="2020-02-24T00:00:00"/>
    <n v="15"/>
    <s v="Paracetamol"/>
    <x v="1"/>
  </r>
  <r>
    <s v="Karen Turner"/>
    <n v="33"/>
    <x v="2"/>
    <x v="0"/>
    <x v="5"/>
    <s v="A-"/>
    <x v="2"/>
    <x v="1077"/>
    <s v="David Foley"/>
    <s v="Andersen, Shaw and Bennett"/>
    <x v="3"/>
    <n v="2538.7952540000001"/>
    <n v="153"/>
    <x v="0"/>
    <d v="2019-01-22T00:00:00"/>
    <n v="6"/>
    <s v="Penicillin"/>
    <x v="2"/>
  </r>
  <r>
    <s v="William Benitez"/>
    <n v="56"/>
    <x v="1"/>
    <x v="0"/>
    <x v="3"/>
    <s v="B-"/>
    <x v="3"/>
    <x v="936"/>
    <s v="Bill Johnson"/>
    <s v="Scott Inc"/>
    <x v="3"/>
    <n v="4265.3466669999998"/>
    <n v="283"/>
    <x v="2"/>
    <d v="2022-11-12T00:00:00"/>
    <n v="21"/>
    <s v="Penicillin"/>
    <x v="1"/>
  </r>
  <r>
    <s v="Laura Gonzalez"/>
    <n v="73"/>
    <x v="0"/>
    <x v="0"/>
    <x v="0"/>
    <s v="O-"/>
    <x v="1"/>
    <x v="1018"/>
    <s v="Richard Miller"/>
    <s v="Young-Hardy"/>
    <x v="1"/>
    <n v="16695.194650000001"/>
    <n v="353"/>
    <x v="0"/>
    <d v="2022-01-20T00:00:00"/>
    <n v="3"/>
    <s v="Lipitor"/>
    <x v="1"/>
  </r>
  <r>
    <s v="Brian Meza"/>
    <n v="31"/>
    <x v="2"/>
    <x v="0"/>
    <x v="5"/>
    <s v="A-"/>
    <x v="1"/>
    <x v="1585"/>
    <s v="Scott Simpson"/>
    <s v="Levy-Valdez"/>
    <x v="3"/>
    <n v="3086.0386520000002"/>
    <n v="247"/>
    <x v="1"/>
    <d v="2021-03-06T00:00:00"/>
    <n v="12"/>
    <s v="Paracetamol"/>
    <x v="2"/>
  </r>
  <r>
    <s v="Eric Mercado"/>
    <n v="29"/>
    <x v="2"/>
    <x v="0"/>
    <x v="5"/>
    <s v="AB-"/>
    <x v="4"/>
    <x v="1209"/>
    <s v="Billy Jackson"/>
    <s v="Valencia-Wells"/>
    <x v="3"/>
    <n v="14067.39819"/>
    <n v="200"/>
    <x v="2"/>
    <d v="2020-12-16T00:00:00"/>
    <n v="8"/>
    <s v="Penicillin"/>
    <x v="2"/>
  </r>
  <r>
    <s v="Kenneth Smith"/>
    <n v="53"/>
    <x v="1"/>
    <x v="1"/>
    <x v="1"/>
    <s v="B+"/>
    <x v="4"/>
    <x v="49"/>
    <s v="Robert Nelson"/>
    <s v="Miller, Lara and Nunez"/>
    <x v="1"/>
    <n v="25218.576799999999"/>
    <n v="148"/>
    <x v="1"/>
    <d v="2019-06-18T00:00:00"/>
    <n v="4"/>
    <s v="Paracetamol"/>
    <x v="0"/>
  </r>
  <r>
    <s v="Christopher Ellis"/>
    <n v="29"/>
    <x v="2"/>
    <x v="1"/>
    <x v="4"/>
    <s v="A+"/>
    <x v="0"/>
    <x v="1559"/>
    <s v="Lauren Jones"/>
    <s v="Weaver Group"/>
    <x v="1"/>
    <n v="33446.104979999996"/>
    <n v="304"/>
    <x v="1"/>
    <d v="2021-01-08T00:00:00"/>
    <n v="21"/>
    <s v="Lipitor"/>
    <x v="0"/>
  </r>
  <r>
    <s v="Amanda Sanchez"/>
    <n v="59"/>
    <x v="1"/>
    <x v="0"/>
    <x v="3"/>
    <s v="B+"/>
    <x v="2"/>
    <x v="326"/>
    <s v="Jeanne Gregory"/>
    <s v="Ramirez-Jones"/>
    <x v="3"/>
    <n v="3532.0896189999999"/>
    <n v="418"/>
    <x v="0"/>
    <d v="2018-12-16T00:00:00"/>
    <n v="11"/>
    <s v="Lipitor"/>
    <x v="0"/>
  </r>
  <r>
    <s v="Jessica Anderson"/>
    <n v="85"/>
    <x v="0"/>
    <x v="0"/>
    <x v="0"/>
    <s v="AB-"/>
    <x v="1"/>
    <x v="472"/>
    <s v="Curtis Johns"/>
    <s v="Lee-Powell"/>
    <x v="2"/>
    <n v="20897.148679999998"/>
    <n v="308"/>
    <x v="1"/>
    <d v="2022-12-14T00:00:00"/>
    <n v="30"/>
    <s v="Ibuprofen"/>
    <x v="2"/>
  </r>
  <r>
    <s v="Allen Gibson"/>
    <n v="73"/>
    <x v="0"/>
    <x v="1"/>
    <x v="2"/>
    <s v="O-"/>
    <x v="3"/>
    <x v="37"/>
    <s v="Samantha Morris"/>
    <s v="Cooper, Wiggins and Turner"/>
    <x v="3"/>
    <n v="31078.475740000002"/>
    <n v="238"/>
    <x v="1"/>
    <d v="2021-04-07T00:00:00"/>
    <n v="19"/>
    <s v="Penicillin"/>
    <x v="1"/>
  </r>
  <r>
    <s v="Angela Bryant"/>
    <n v="23"/>
    <x v="2"/>
    <x v="0"/>
    <x v="5"/>
    <s v="O-"/>
    <x v="0"/>
    <x v="1159"/>
    <s v="Erin Wang"/>
    <s v="Griffin, Miller and Ferguson"/>
    <x v="2"/>
    <n v="19664.871940000001"/>
    <n v="433"/>
    <x v="2"/>
    <d v="2020-02-15T00:00:00"/>
    <n v="24"/>
    <s v="Penicillin"/>
    <x v="2"/>
  </r>
  <r>
    <s v="Robin Miller"/>
    <n v="80"/>
    <x v="0"/>
    <x v="0"/>
    <x v="0"/>
    <s v="O+"/>
    <x v="4"/>
    <x v="1225"/>
    <s v="William Russell"/>
    <s v="Jones and Sons"/>
    <x v="3"/>
    <n v="4560.5701440000003"/>
    <n v="309"/>
    <x v="2"/>
    <d v="2019-06-23T00:00:00"/>
    <n v="15"/>
    <s v="Aspirin"/>
    <x v="2"/>
  </r>
  <r>
    <s v="Destiny Evans"/>
    <n v="31"/>
    <x v="2"/>
    <x v="0"/>
    <x v="5"/>
    <s v="AB-"/>
    <x v="1"/>
    <x v="510"/>
    <s v="James Norman"/>
    <s v="Conner Inc"/>
    <x v="4"/>
    <n v="14981.08272"/>
    <n v="365"/>
    <x v="1"/>
    <d v="2019-09-08T00:00:00"/>
    <n v="22"/>
    <s v="Paracetamol"/>
    <x v="0"/>
  </r>
  <r>
    <s v="Mark White"/>
    <n v="54"/>
    <x v="1"/>
    <x v="1"/>
    <x v="1"/>
    <s v="A+"/>
    <x v="4"/>
    <x v="1302"/>
    <s v="Becky Carlson"/>
    <s v="Carpenter LLC"/>
    <x v="0"/>
    <n v="3299.0357509999999"/>
    <n v="311"/>
    <x v="2"/>
    <d v="2022-07-09T00:00:00"/>
    <n v="17"/>
    <s v="Paracetamol"/>
    <x v="1"/>
  </r>
  <r>
    <s v="Daniel Taylor"/>
    <n v="76"/>
    <x v="0"/>
    <x v="1"/>
    <x v="2"/>
    <s v="AB-"/>
    <x v="4"/>
    <x v="1309"/>
    <s v="Kayla Stark"/>
    <s v="Holmes, Turner and Moreno"/>
    <x v="0"/>
    <n v="23116.682939999999"/>
    <n v="463"/>
    <x v="1"/>
    <d v="2021-04-02T00:00:00"/>
    <n v="2"/>
    <s v="Aspirin"/>
    <x v="1"/>
  </r>
  <r>
    <s v="Tina Tucker"/>
    <n v="67"/>
    <x v="0"/>
    <x v="0"/>
    <x v="0"/>
    <s v="AB-"/>
    <x v="3"/>
    <x v="253"/>
    <s v="Kimberly Cook"/>
    <s v="Williams LLC"/>
    <x v="1"/>
    <n v="19572.366890000001"/>
    <n v="489"/>
    <x v="1"/>
    <d v="2020-12-31T00:00:00"/>
    <n v="17"/>
    <s v="Penicillin"/>
    <x v="0"/>
  </r>
  <r>
    <s v="Pamela Gomez"/>
    <n v="39"/>
    <x v="1"/>
    <x v="0"/>
    <x v="3"/>
    <s v="AB-"/>
    <x v="0"/>
    <x v="1139"/>
    <s v="Melissa Clark"/>
    <s v="Fisher Group"/>
    <x v="4"/>
    <n v="39432.749810000001"/>
    <n v="112"/>
    <x v="2"/>
    <d v="2022-05-21T00:00:00"/>
    <n v="19"/>
    <s v="Aspirin"/>
    <x v="1"/>
  </r>
  <r>
    <s v="Robert Cabrera"/>
    <n v="25"/>
    <x v="2"/>
    <x v="0"/>
    <x v="5"/>
    <s v="A+"/>
    <x v="1"/>
    <x v="1307"/>
    <s v="David Shepherd"/>
    <s v="Ford, Rodriguez and Gaines"/>
    <x v="1"/>
    <n v="12583.22486"/>
    <n v="162"/>
    <x v="0"/>
    <d v="2023-08-12T00:00:00"/>
    <n v="3"/>
    <s v="Ibuprofen"/>
    <x v="2"/>
  </r>
  <r>
    <s v="Samuel Knight"/>
    <n v="40"/>
    <x v="1"/>
    <x v="0"/>
    <x v="3"/>
    <s v="B+"/>
    <x v="5"/>
    <x v="202"/>
    <s v="Geoffrey Jacobson"/>
    <s v="Stevens-Barrett"/>
    <x v="1"/>
    <n v="15992.916429999999"/>
    <n v="171"/>
    <x v="1"/>
    <d v="2021-06-13T00:00:00"/>
    <n v="29"/>
    <s v="Lipitor"/>
    <x v="0"/>
  </r>
  <r>
    <s v="Natalie Love"/>
    <n v="35"/>
    <x v="1"/>
    <x v="0"/>
    <x v="3"/>
    <s v="AB+"/>
    <x v="4"/>
    <x v="4"/>
    <s v="Brett Munoz"/>
    <s v="Petty, Parker and Walters"/>
    <x v="4"/>
    <n v="3352.3600940000001"/>
    <n v="366"/>
    <x v="2"/>
    <d v="2021-07-14T00:00:00"/>
    <n v="5"/>
    <s v="Paracetamol"/>
    <x v="1"/>
  </r>
  <r>
    <s v="Jodi Foster"/>
    <n v="39"/>
    <x v="1"/>
    <x v="1"/>
    <x v="1"/>
    <s v="O+"/>
    <x v="2"/>
    <x v="279"/>
    <s v="Jennifer Lee"/>
    <s v="Perez-Glass"/>
    <x v="3"/>
    <n v="1255.4473210000001"/>
    <n v="192"/>
    <x v="0"/>
    <d v="2018-11-15T00:00:00"/>
    <n v="1"/>
    <s v="Lipitor"/>
    <x v="0"/>
  </r>
  <r>
    <s v="Amy Coleman"/>
    <n v="74"/>
    <x v="0"/>
    <x v="1"/>
    <x v="2"/>
    <s v="O-"/>
    <x v="3"/>
    <x v="78"/>
    <s v="Pamela Hendrix"/>
    <s v="Henry, Bernard and White"/>
    <x v="2"/>
    <n v="11484.49488"/>
    <n v="252"/>
    <x v="1"/>
    <d v="2021-01-27T00:00:00"/>
    <n v="12"/>
    <s v="Aspirin"/>
    <x v="1"/>
  </r>
  <r>
    <s v="Emily Glenn"/>
    <n v="23"/>
    <x v="2"/>
    <x v="0"/>
    <x v="5"/>
    <s v="B-"/>
    <x v="2"/>
    <x v="898"/>
    <s v="Ashlee Andrews"/>
    <s v="Simmons, Herrera and Peterson"/>
    <x v="4"/>
    <n v="8587.6623080000008"/>
    <n v="139"/>
    <x v="0"/>
    <d v="2023-10-19T00:00:00"/>
    <n v="5"/>
    <s v="Aspirin"/>
    <x v="1"/>
  </r>
  <r>
    <s v="Gregory Martin"/>
    <n v="75"/>
    <x v="0"/>
    <x v="0"/>
    <x v="0"/>
    <s v="B-"/>
    <x v="4"/>
    <x v="39"/>
    <s v="Kimberly Ryan"/>
    <s v="Smith-Martinez"/>
    <x v="2"/>
    <n v="9831.0744419999992"/>
    <n v="217"/>
    <x v="1"/>
    <d v="2021-07-27T00:00:00"/>
    <n v="27"/>
    <s v="Ibuprofen"/>
    <x v="2"/>
  </r>
  <r>
    <s v="Brittany Jacobs"/>
    <n v="18"/>
    <x v="2"/>
    <x v="0"/>
    <x v="5"/>
    <s v="O+"/>
    <x v="5"/>
    <x v="470"/>
    <s v="David Montgomery"/>
    <s v="Allen-Murphy"/>
    <x v="3"/>
    <n v="47850.245089999997"/>
    <n v="375"/>
    <x v="0"/>
    <d v="2020-01-24T00:00:00"/>
    <n v="9"/>
    <s v="Aspirin"/>
    <x v="1"/>
  </r>
  <r>
    <s v="John Miller"/>
    <n v="76"/>
    <x v="0"/>
    <x v="1"/>
    <x v="2"/>
    <s v="B-"/>
    <x v="2"/>
    <x v="571"/>
    <s v="Mr. Jeffrey Fisher"/>
    <s v="Reyes-Smith"/>
    <x v="3"/>
    <n v="8482.9810350000007"/>
    <n v="320"/>
    <x v="0"/>
    <d v="2022-09-29T00:00:00"/>
    <n v="11"/>
    <s v="Aspirin"/>
    <x v="0"/>
  </r>
  <r>
    <s v="Jennifer Gonzalez"/>
    <n v="59"/>
    <x v="1"/>
    <x v="1"/>
    <x v="1"/>
    <s v="AB+"/>
    <x v="2"/>
    <x v="202"/>
    <s v="Chelsea Thomas"/>
    <s v="Gomez-Smith"/>
    <x v="1"/>
    <n v="11211.271409999999"/>
    <n v="428"/>
    <x v="1"/>
    <d v="2021-05-22T00:00:00"/>
    <n v="7"/>
    <s v="Aspirin"/>
    <x v="2"/>
  </r>
  <r>
    <s v="Cameron Sellers"/>
    <n v="35"/>
    <x v="1"/>
    <x v="0"/>
    <x v="3"/>
    <s v="B-"/>
    <x v="2"/>
    <x v="1673"/>
    <s v="John Jones"/>
    <s v="Zimmerman, Floyd and Golden"/>
    <x v="0"/>
    <n v="20106.523639999999"/>
    <n v="237"/>
    <x v="1"/>
    <d v="2023-01-15T00:00:00"/>
    <n v="3"/>
    <s v="Penicillin"/>
    <x v="0"/>
  </r>
  <r>
    <s v="Ashley Palmer"/>
    <n v="21"/>
    <x v="2"/>
    <x v="1"/>
    <x v="4"/>
    <s v="AB+"/>
    <x v="4"/>
    <x v="126"/>
    <s v="Jeanette Jackson"/>
    <s v="Garcia-Crane"/>
    <x v="3"/>
    <n v="32149.23891"/>
    <n v="195"/>
    <x v="0"/>
    <d v="2020-10-20T00:00:00"/>
    <n v="0"/>
    <s v="Lipitor"/>
    <x v="2"/>
  </r>
  <r>
    <s v="Regina Castillo"/>
    <n v="40"/>
    <x v="1"/>
    <x v="0"/>
    <x v="3"/>
    <s v="AB-"/>
    <x v="0"/>
    <x v="1679"/>
    <s v="Lori Green"/>
    <s v="Flowers, Brown and Osborne"/>
    <x v="4"/>
    <n v="53627.077409999998"/>
    <n v="346"/>
    <x v="1"/>
    <d v="2023-08-15T00:00:00"/>
    <n v="29"/>
    <s v="Penicillin"/>
    <x v="0"/>
  </r>
  <r>
    <s v="Kenneth Fletcher"/>
    <n v="26"/>
    <x v="2"/>
    <x v="1"/>
    <x v="4"/>
    <s v="AB-"/>
    <x v="5"/>
    <x v="1073"/>
    <s v="Kyle Brown"/>
    <s v="Frazier Ltd"/>
    <x v="4"/>
    <n v="25468.123329999999"/>
    <n v="355"/>
    <x v="1"/>
    <d v="2023-04-25T00:00:00"/>
    <n v="5"/>
    <s v="Penicillin"/>
    <x v="2"/>
  </r>
  <r>
    <s v="Bonnie Jones"/>
    <n v="46"/>
    <x v="1"/>
    <x v="1"/>
    <x v="1"/>
    <s v="O-"/>
    <x v="3"/>
    <x v="495"/>
    <s v="Paul Hall"/>
    <s v="Griffin-Williams"/>
    <x v="0"/>
    <n v="1190.5862509999999"/>
    <n v="405"/>
    <x v="1"/>
    <d v="2019-07-10T00:00:00"/>
    <n v="20"/>
    <s v="Penicillin"/>
    <x v="2"/>
  </r>
  <r>
    <s v="Theresa Sloan"/>
    <n v="54"/>
    <x v="1"/>
    <x v="0"/>
    <x v="3"/>
    <s v="O+"/>
    <x v="5"/>
    <x v="1707"/>
    <s v="James Meyer"/>
    <s v="Giles, Gill and Barrett"/>
    <x v="4"/>
    <n v="60338.906730000002"/>
    <n v="191"/>
    <x v="1"/>
    <d v="2022-03-03T00:00:00"/>
    <n v="9"/>
    <s v="Penicillin"/>
    <x v="2"/>
  </r>
  <r>
    <s v="Nathaniel Thomas"/>
    <n v="53"/>
    <x v="1"/>
    <x v="1"/>
    <x v="1"/>
    <s v="B-"/>
    <x v="3"/>
    <x v="851"/>
    <s v="Ashley Rivera"/>
    <s v="Roberts, Lamb and Preston"/>
    <x v="1"/>
    <n v="27723.87342"/>
    <n v="476"/>
    <x v="0"/>
    <d v="2022-07-17T00:00:00"/>
    <n v="17"/>
    <s v="Aspirin"/>
    <x v="1"/>
  </r>
  <r>
    <s v="Kelly Erickson"/>
    <n v="67"/>
    <x v="0"/>
    <x v="1"/>
    <x v="2"/>
    <s v="AB+"/>
    <x v="3"/>
    <x v="1645"/>
    <s v="David Vargas"/>
    <s v="Warner, Pearson and Chavez"/>
    <x v="4"/>
    <n v="29083.223450000001"/>
    <n v="319"/>
    <x v="2"/>
    <d v="2022-12-28T00:00:00"/>
    <n v="9"/>
    <s v="Paracetamol"/>
    <x v="2"/>
  </r>
  <r>
    <s v="Jessica Lyons"/>
    <n v="45"/>
    <x v="1"/>
    <x v="1"/>
    <x v="1"/>
    <s v="A+"/>
    <x v="3"/>
    <x v="1536"/>
    <s v="Julie Zimmerman"/>
    <s v="Franklin PLC"/>
    <x v="0"/>
    <n v="12350.888730000001"/>
    <n v="277"/>
    <x v="0"/>
    <d v="2020-08-24T00:00:00"/>
    <n v="6"/>
    <s v="Penicillin"/>
    <x v="1"/>
  </r>
  <r>
    <s v="Adrienne Stanley"/>
    <n v="31"/>
    <x v="2"/>
    <x v="1"/>
    <x v="4"/>
    <s v="A-"/>
    <x v="4"/>
    <x v="830"/>
    <s v="Eric Smith"/>
    <s v="Morgan, Jackson and Wade"/>
    <x v="1"/>
    <n v="24031.553520000001"/>
    <n v="380"/>
    <x v="2"/>
    <d v="2020-04-02T00:00:00"/>
    <n v="15"/>
    <s v="Penicillin"/>
    <x v="1"/>
  </r>
  <r>
    <s v="Joe Norton DVM"/>
    <n v="80"/>
    <x v="0"/>
    <x v="0"/>
    <x v="0"/>
    <s v="AB+"/>
    <x v="0"/>
    <x v="128"/>
    <s v="Jeffery Vasquez"/>
    <s v="Fox and Sons"/>
    <x v="0"/>
    <n v="11064.201059999999"/>
    <n v="116"/>
    <x v="2"/>
    <d v="2022-12-07T00:00:00"/>
    <n v="6"/>
    <s v="Aspirin"/>
    <x v="1"/>
  </r>
  <r>
    <s v="Dave Bass"/>
    <n v="51"/>
    <x v="1"/>
    <x v="1"/>
    <x v="1"/>
    <s v="AB+"/>
    <x v="0"/>
    <x v="1708"/>
    <s v="Anthony Miller"/>
    <s v="Cain and Sons"/>
    <x v="0"/>
    <n v="53907.908929999998"/>
    <n v="438"/>
    <x v="1"/>
    <d v="2020-06-10T00:00:00"/>
    <n v="21"/>
    <s v="Paracetamol"/>
    <x v="0"/>
  </r>
  <r>
    <s v="Ian Martin"/>
    <n v="53"/>
    <x v="1"/>
    <x v="1"/>
    <x v="1"/>
    <s v="AB-"/>
    <x v="2"/>
    <x v="1165"/>
    <s v="Tiffany Jones"/>
    <s v="Brewer, Smith and Jones"/>
    <x v="0"/>
    <n v="11034.32027"/>
    <n v="213"/>
    <x v="0"/>
    <d v="2020-11-29T00:00:00"/>
    <n v="22"/>
    <s v="Paracetamol"/>
    <x v="2"/>
  </r>
  <r>
    <s v="Luis Ellis"/>
    <n v="80"/>
    <x v="0"/>
    <x v="1"/>
    <x v="2"/>
    <s v="A-"/>
    <x v="1"/>
    <x v="180"/>
    <s v="Eric Wang"/>
    <s v="Marshall, Smith and Johnson"/>
    <x v="0"/>
    <n v="38519.63927"/>
    <n v="289"/>
    <x v="1"/>
    <d v="2022-10-31T00:00:00"/>
    <n v="6"/>
    <s v="Penicillin"/>
    <x v="2"/>
  </r>
  <r>
    <s v="Kyle Dunlap"/>
    <n v="77"/>
    <x v="0"/>
    <x v="0"/>
    <x v="0"/>
    <s v="O-"/>
    <x v="3"/>
    <x v="458"/>
    <s v="Patrick Myers"/>
    <s v="Baker Ltd"/>
    <x v="1"/>
    <n v="37916.143369999998"/>
    <n v="143"/>
    <x v="2"/>
    <d v="2021-08-22T00:00:00"/>
    <n v="19"/>
    <s v="Lipitor"/>
    <x v="2"/>
  </r>
  <r>
    <s v="Richard Manning"/>
    <n v="76"/>
    <x v="0"/>
    <x v="1"/>
    <x v="2"/>
    <s v="B+"/>
    <x v="3"/>
    <x v="561"/>
    <s v="Adam Davis"/>
    <s v="Smith, Whitehead and Lawrence"/>
    <x v="1"/>
    <n v="31811.293730000001"/>
    <n v="309"/>
    <x v="2"/>
    <d v="2023-01-22T00:00:00"/>
    <n v="7"/>
    <s v="Paracetamol"/>
    <x v="2"/>
  </r>
  <r>
    <s v="Madison Franklin"/>
    <n v="68"/>
    <x v="0"/>
    <x v="1"/>
    <x v="2"/>
    <s v="AB-"/>
    <x v="4"/>
    <x v="1024"/>
    <s v="Katie Farley"/>
    <s v="Gutierrez, Cooper and Crane"/>
    <x v="4"/>
    <n v="34454.387159999998"/>
    <n v="367"/>
    <x v="0"/>
    <d v="2022-01-03T00:00:00"/>
    <n v="3"/>
    <s v="Paracetamol"/>
    <x v="1"/>
  </r>
  <r>
    <s v="Randy Trevino"/>
    <n v="23"/>
    <x v="2"/>
    <x v="0"/>
    <x v="5"/>
    <s v="A-"/>
    <x v="0"/>
    <x v="1493"/>
    <s v="Mr. James Williams"/>
    <s v="Allen, Young and Willis"/>
    <x v="2"/>
    <n v="51929.047809999996"/>
    <n v="374"/>
    <x v="2"/>
    <d v="2022-07-09T00:00:00"/>
    <n v="5"/>
    <s v="Aspirin"/>
    <x v="1"/>
  </r>
  <r>
    <s v="Crystal Smith"/>
    <n v="36"/>
    <x v="1"/>
    <x v="0"/>
    <x v="3"/>
    <s v="B+"/>
    <x v="2"/>
    <x v="335"/>
    <s v="Miss Rebecca Rios"/>
    <s v="Ward, Johnston and Bradley"/>
    <x v="3"/>
    <n v="1583.7055780000001"/>
    <n v="201"/>
    <x v="1"/>
    <d v="2019-02-25T00:00:00"/>
    <n v="15"/>
    <s v="Aspirin"/>
    <x v="2"/>
  </r>
  <r>
    <s v="Dylan Cooper"/>
    <n v="43"/>
    <x v="1"/>
    <x v="0"/>
    <x v="3"/>
    <s v="A-"/>
    <x v="2"/>
    <x v="119"/>
    <s v="Brian Williams"/>
    <s v="Smith Inc"/>
    <x v="4"/>
    <n v="18464.95232"/>
    <n v="340"/>
    <x v="0"/>
    <d v="2021-09-14T00:00:00"/>
    <n v="21"/>
    <s v="Ibuprofen"/>
    <x v="0"/>
  </r>
  <r>
    <s v="Amanda Walker"/>
    <n v="47"/>
    <x v="1"/>
    <x v="0"/>
    <x v="3"/>
    <s v="AB-"/>
    <x v="0"/>
    <x v="436"/>
    <s v="Martin Garcia"/>
    <s v="Hernandez-Martin"/>
    <x v="4"/>
    <n v="17586.220649999999"/>
    <n v="399"/>
    <x v="2"/>
    <d v="2019-04-22T00:00:00"/>
    <n v="5"/>
    <s v="Aspirin"/>
    <x v="1"/>
  </r>
  <r>
    <s v="Dr. Richard Mitchell MD"/>
    <n v="42"/>
    <x v="1"/>
    <x v="1"/>
    <x v="1"/>
    <s v="B+"/>
    <x v="5"/>
    <x v="362"/>
    <s v="Timothy Diaz"/>
    <s v="Castro-Lewis"/>
    <x v="4"/>
    <n v="15095.48121"/>
    <n v="397"/>
    <x v="1"/>
    <d v="2020-11-20T00:00:00"/>
    <n v="29"/>
    <s v="Aspirin"/>
    <x v="0"/>
  </r>
  <r>
    <s v="Kyle Smith"/>
    <n v="75"/>
    <x v="0"/>
    <x v="0"/>
    <x v="0"/>
    <s v="B+"/>
    <x v="0"/>
    <x v="733"/>
    <s v="Eric Villarreal"/>
    <s v="Robinson-Parks"/>
    <x v="4"/>
    <n v="58675.606220000001"/>
    <n v="307"/>
    <x v="1"/>
    <d v="2021-07-24T00:00:00"/>
    <n v="5"/>
    <s v="Ibuprofen"/>
    <x v="1"/>
  </r>
  <r>
    <s v="Abigail Smith"/>
    <n v="18"/>
    <x v="2"/>
    <x v="0"/>
    <x v="5"/>
    <s v="B+"/>
    <x v="4"/>
    <x v="675"/>
    <s v="Margaret Solomon"/>
    <s v="Smith, Hayes and Reeves"/>
    <x v="2"/>
    <n v="28570.584279999999"/>
    <n v="433"/>
    <x v="0"/>
    <d v="2022-04-10T00:00:00"/>
    <n v="3"/>
    <s v="Ibuprofen"/>
    <x v="2"/>
  </r>
  <r>
    <s v="Sara Johnson"/>
    <n v="67"/>
    <x v="0"/>
    <x v="1"/>
    <x v="2"/>
    <s v="O-"/>
    <x v="4"/>
    <x v="191"/>
    <s v="Jimmy Woods"/>
    <s v="Parker, Lopez and Novak"/>
    <x v="0"/>
    <n v="34680.80848"/>
    <n v="133"/>
    <x v="0"/>
    <d v="2021-03-07T00:00:00"/>
    <n v="22"/>
    <s v="Aspirin"/>
    <x v="2"/>
  </r>
  <r>
    <s v="David Padilla"/>
    <n v="20"/>
    <x v="2"/>
    <x v="1"/>
    <x v="4"/>
    <s v="A-"/>
    <x v="2"/>
    <x v="1709"/>
    <s v="Alec Cooper"/>
    <s v="Ortiz, Garcia and Lewis"/>
    <x v="2"/>
    <n v="12265.636990000001"/>
    <n v="184"/>
    <x v="0"/>
    <d v="2021-03-05T00:00:00"/>
    <n v="13"/>
    <s v="Aspirin"/>
    <x v="2"/>
  </r>
  <r>
    <s v="Kiara Miller"/>
    <n v="40"/>
    <x v="1"/>
    <x v="0"/>
    <x v="3"/>
    <s v="B-"/>
    <x v="1"/>
    <x v="470"/>
    <s v="James Williamson"/>
    <s v="Deleon PLC"/>
    <x v="3"/>
    <n v="27715.923279999999"/>
    <n v="191"/>
    <x v="1"/>
    <d v="2020-02-12T00:00:00"/>
    <n v="28"/>
    <s v="Penicillin"/>
    <x v="2"/>
  </r>
  <r>
    <s v="Justin Lee"/>
    <n v="18"/>
    <x v="2"/>
    <x v="1"/>
    <x v="4"/>
    <s v="O-"/>
    <x v="0"/>
    <x v="595"/>
    <s v="Joseph Cruz"/>
    <s v="Douglas, Spencer and Jones"/>
    <x v="2"/>
    <n v="15848.81763"/>
    <n v="324"/>
    <x v="1"/>
    <d v="2021-10-31T00:00:00"/>
    <n v="22"/>
    <s v="Penicillin"/>
    <x v="1"/>
  </r>
  <r>
    <s v="Laura Hughes"/>
    <n v="26"/>
    <x v="2"/>
    <x v="0"/>
    <x v="5"/>
    <s v="A-"/>
    <x v="4"/>
    <x v="1326"/>
    <s v="Shelia Miller"/>
    <s v="Marshall-Grimes"/>
    <x v="1"/>
    <n v="5628.148983"/>
    <n v="470"/>
    <x v="1"/>
    <d v="2020-10-25T00:00:00"/>
    <n v="16"/>
    <s v="Penicillin"/>
    <x v="1"/>
  </r>
  <r>
    <s v="Chelsey Hamilton"/>
    <n v="59"/>
    <x v="1"/>
    <x v="0"/>
    <x v="3"/>
    <s v="B+"/>
    <x v="3"/>
    <x v="1133"/>
    <s v="Rebecca Stephenson"/>
    <s v="Madden-Grant"/>
    <x v="3"/>
    <n v="3329.3783410000001"/>
    <n v="446"/>
    <x v="1"/>
    <d v="2021-07-15T00:00:00"/>
    <n v="4"/>
    <s v="Ibuprofen"/>
    <x v="1"/>
  </r>
  <r>
    <s v="David Olson"/>
    <n v="44"/>
    <x v="1"/>
    <x v="0"/>
    <x v="3"/>
    <s v="O-"/>
    <x v="2"/>
    <x v="1159"/>
    <s v="Mrs. Wanda Mitchell"/>
    <s v="Murray, Calderon and Valencia"/>
    <x v="4"/>
    <n v="8228.8151699999999"/>
    <n v="313"/>
    <x v="0"/>
    <d v="2020-02-02T00:00:00"/>
    <n v="11"/>
    <s v="Paracetamol"/>
    <x v="2"/>
  </r>
  <r>
    <s v="Daniel Wong"/>
    <n v="70"/>
    <x v="0"/>
    <x v="0"/>
    <x v="0"/>
    <s v="A-"/>
    <x v="1"/>
    <x v="780"/>
    <s v="Leah Willis"/>
    <s v="Washington, Dunn and Diaz"/>
    <x v="0"/>
    <n v="11825.901379999999"/>
    <n v="137"/>
    <x v="1"/>
    <d v="2021-09-27T00:00:00"/>
    <n v="28"/>
    <s v="Lipitor"/>
    <x v="1"/>
  </r>
  <r>
    <s v="Christine Young"/>
    <n v="35"/>
    <x v="1"/>
    <x v="1"/>
    <x v="1"/>
    <s v="AB+"/>
    <x v="4"/>
    <x v="1388"/>
    <s v="Connie Jackson"/>
    <s v="Baker, Terry and Bond"/>
    <x v="1"/>
    <n v="25681.88954"/>
    <n v="493"/>
    <x v="2"/>
    <d v="2022-05-02T00:00:00"/>
    <n v="20"/>
    <s v="Aspirin"/>
    <x v="0"/>
  </r>
  <r>
    <s v="Keith Olson"/>
    <n v="42"/>
    <x v="1"/>
    <x v="1"/>
    <x v="1"/>
    <s v="O+"/>
    <x v="4"/>
    <x v="884"/>
    <s v="William Valdez"/>
    <s v="Phillips Group"/>
    <x v="3"/>
    <n v="2913.6539640000001"/>
    <n v="349"/>
    <x v="1"/>
    <d v="2019-09-04T00:00:00"/>
    <n v="27"/>
    <s v="Paracetamol"/>
    <x v="1"/>
  </r>
  <r>
    <s v="Jillian Riggs"/>
    <n v="22"/>
    <x v="2"/>
    <x v="0"/>
    <x v="5"/>
    <s v="O+"/>
    <x v="5"/>
    <x v="362"/>
    <s v="Daniel Adams"/>
    <s v="Bridges, Stone and Jones"/>
    <x v="4"/>
    <n v="58658.243459999998"/>
    <n v="381"/>
    <x v="1"/>
    <d v="2020-11-12T00:00:00"/>
    <n v="21"/>
    <s v="Paracetamol"/>
    <x v="2"/>
  </r>
  <r>
    <s v="Beth Perry"/>
    <n v="56"/>
    <x v="1"/>
    <x v="0"/>
    <x v="3"/>
    <s v="A+"/>
    <x v="5"/>
    <x v="1041"/>
    <s v="Russell Morris"/>
    <s v="Pearson, Smith and Curry"/>
    <x v="4"/>
    <n v="36872.599419999999"/>
    <n v="352"/>
    <x v="0"/>
    <d v="2018-12-03T00:00:00"/>
    <n v="6"/>
    <s v="Ibuprofen"/>
    <x v="2"/>
  </r>
  <r>
    <s v="Rachel Thomas"/>
    <n v="62"/>
    <x v="0"/>
    <x v="0"/>
    <x v="0"/>
    <s v="B-"/>
    <x v="2"/>
    <x v="1080"/>
    <s v="Jenna Hunter"/>
    <s v="Long-Matthews"/>
    <x v="0"/>
    <n v="24088.22508"/>
    <n v="231"/>
    <x v="1"/>
    <d v="2021-05-29T00:00:00"/>
    <n v="17"/>
    <s v="Lipitor"/>
    <x v="1"/>
  </r>
  <r>
    <s v="Audrey Hall"/>
    <n v="78"/>
    <x v="0"/>
    <x v="0"/>
    <x v="0"/>
    <s v="O-"/>
    <x v="2"/>
    <x v="402"/>
    <s v="John Warren"/>
    <s v="Potter, Huff and Powell"/>
    <x v="0"/>
    <n v="1605.308127"/>
    <n v="214"/>
    <x v="0"/>
    <d v="2023-10-28T00:00:00"/>
    <n v="4"/>
    <s v="Ibuprofen"/>
    <x v="2"/>
  </r>
  <r>
    <s v="Robert Decker"/>
    <n v="39"/>
    <x v="1"/>
    <x v="0"/>
    <x v="3"/>
    <s v="B-"/>
    <x v="0"/>
    <x v="1294"/>
    <s v="Monica Taylor"/>
    <s v="Clark-Glover"/>
    <x v="1"/>
    <n v="7073.4106780000002"/>
    <n v="346"/>
    <x v="1"/>
    <d v="2021-12-23T00:00:00"/>
    <n v="3"/>
    <s v="Lipitor"/>
    <x v="2"/>
  </r>
  <r>
    <s v="Erica Barrett"/>
    <n v="33"/>
    <x v="2"/>
    <x v="1"/>
    <x v="4"/>
    <s v="AB-"/>
    <x v="1"/>
    <x v="977"/>
    <s v="Jonathan Fernandez"/>
    <s v="Powell Group"/>
    <x v="4"/>
    <n v="4743.6381769999998"/>
    <n v="363"/>
    <x v="2"/>
    <d v="2022-02-16T00:00:00"/>
    <n v="7"/>
    <s v="Aspirin"/>
    <x v="0"/>
  </r>
  <r>
    <s v="Katie Santos"/>
    <n v="62"/>
    <x v="0"/>
    <x v="1"/>
    <x v="2"/>
    <s v="A+"/>
    <x v="4"/>
    <x v="47"/>
    <s v="Matthew Nelson"/>
    <s v="Hamilton-Benton"/>
    <x v="0"/>
    <n v="5241.4808629999998"/>
    <n v="269"/>
    <x v="2"/>
    <d v="2020-05-06T00:00:00"/>
    <n v="24"/>
    <s v="Paracetamol"/>
    <x v="2"/>
  </r>
  <r>
    <s v="Tiffany Hodges"/>
    <n v="46"/>
    <x v="1"/>
    <x v="0"/>
    <x v="3"/>
    <s v="A-"/>
    <x v="0"/>
    <x v="805"/>
    <s v="Amanda Evans"/>
    <s v="Walsh-Collins"/>
    <x v="3"/>
    <n v="43590.258329999997"/>
    <n v="258"/>
    <x v="1"/>
    <d v="2019-01-30T00:00:00"/>
    <n v="19"/>
    <s v="Ibuprofen"/>
    <x v="2"/>
  </r>
  <r>
    <s v="Bonnie Robinson"/>
    <n v="34"/>
    <x v="2"/>
    <x v="0"/>
    <x v="5"/>
    <s v="B-"/>
    <x v="4"/>
    <x v="1066"/>
    <s v="Michelle Smith"/>
    <s v="Washington and Sons"/>
    <x v="3"/>
    <n v="15912.90308"/>
    <n v="156"/>
    <x v="0"/>
    <d v="2019-01-01T00:00:00"/>
    <n v="23"/>
    <s v="Paracetamol"/>
    <x v="2"/>
  </r>
  <r>
    <s v="Ashley Mitchell"/>
    <n v="39"/>
    <x v="1"/>
    <x v="0"/>
    <x v="3"/>
    <s v="O+"/>
    <x v="3"/>
    <x v="1363"/>
    <s v="Richard Parker"/>
    <s v="Crane-Day"/>
    <x v="3"/>
    <n v="28187.112509999999"/>
    <n v="390"/>
    <x v="2"/>
    <d v="2020-12-13T00:00:00"/>
    <n v="17"/>
    <s v="Ibuprofen"/>
    <x v="2"/>
  </r>
  <r>
    <s v="Mr. Eric Simpson MD"/>
    <n v="28"/>
    <x v="2"/>
    <x v="0"/>
    <x v="5"/>
    <s v="AB-"/>
    <x v="4"/>
    <x v="83"/>
    <s v="Richard Lucas"/>
    <s v="Sloan, Smith and Lopez"/>
    <x v="2"/>
    <n v="13818.40295"/>
    <n v="316"/>
    <x v="1"/>
    <d v="2019-07-02T00:00:00"/>
    <n v="2"/>
    <s v="Lipitor"/>
    <x v="1"/>
  </r>
  <r>
    <s v="Mary Clark"/>
    <n v="57"/>
    <x v="1"/>
    <x v="0"/>
    <x v="3"/>
    <s v="A+"/>
    <x v="4"/>
    <x v="1065"/>
    <s v="Dana Sanders"/>
    <s v="Allen-Moran"/>
    <x v="4"/>
    <n v="14271.617980000001"/>
    <n v="155"/>
    <x v="1"/>
    <d v="2023-03-05T00:00:00"/>
    <n v="25"/>
    <s v="Lipitor"/>
    <x v="0"/>
  </r>
  <r>
    <s v="Johnathan Smith"/>
    <n v="59"/>
    <x v="1"/>
    <x v="1"/>
    <x v="1"/>
    <s v="B+"/>
    <x v="0"/>
    <x v="598"/>
    <s v="Laura Wolf"/>
    <s v="Molina Inc"/>
    <x v="0"/>
    <n v="55219.03357"/>
    <n v="472"/>
    <x v="1"/>
    <d v="2021-01-06T00:00:00"/>
    <n v="22"/>
    <s v="Aspirin"/>
    <x v="1"/>
  </r>
  <r>
    <s v="Lori Holland"/>
    <n v="42"/>
    <x v="1"/>
    <x v="0"/>
    <x v="3"/>
    <s v="B+"/>
    <x v="2"/>
    <x v="517"/>
    <s v="Matthew George"/>
    <s v="Ortiz-Holden"/>
    <x v="0"/>
    <n v="3942.3316890000001"/>
    <n v="407"/>
    <x v="0"/>
    <d v="2020-06-22T00:00:00"/>
    <n v="4"/>
    <s v="Penicillin"/>
    <x v="0"/>
  </r>
  <r>
    <s v="Charles Smith DDS"/>
    <n v="82"/>
    <x v="0"/>
    <x v="0"/>
    <x v="0"/>
    <s v="AB+"/>
    <x v="1"/>
    <x v="330"/>
    <s v="Austin Jenkins"/>
    <s v="Pittman-Jacobs"/>
    <x v="0"/>
    <n v="24965.622100000001"/>
    <n v="374"/>
    <x v="0"/>
    <d v="2023-05-04T00:00:00"/>
    <n v="9"/>
    <s v="Ibuprofen"/>
    <x v="2"/>
  </r>
  <r>
    <s v="Hailey Scott"/>
    <n v="45"/>
    <x v="1"/>
    <x v="1"/>
    <x v="1"/>
    <s v="B-"/>
    <x v="4"/>
    <x v="7"/>
    <s v="Shawn Hill"/>
    <s v="Mason, Smith and Taylor"/>
    <x v="2"/>
    <n v="31054.0452"/>
    <n v="167"/>
    <x v="0"/>
    <d v="2019-05-18T00:00:00"/>
    <n v="2"/>
    <s v="Paracetamol"/>
    <x v="1"/>
  </r>
  <r>
    <s v="Michael Duncan"/>
    <n v="26"/>
    <x v="2"/>
    <x v="1"/>
    <x v="4"/>
    <s v="B+"/>
    <x v="2"/>
    <x v="211"/>
    <s v="Lisa Smith"/>
    <s v="Miller-Santana"/>
    <x v="4"/>
    <n v="1015.579886"/>
    <n v="229"/>
    <x v="0"/>
    <d v="2023-06-08T00:00:00"/>
    <n v="22"/>
    <s v="Aspirin"/>
    <x v="0"/>
  </r>
  <r>
    <s v="Tammy Howard"/>
    <n v="60"/>
    <x v="0"/>
    <x v="1"/>
    <x v="2"/>
    <s v="A-"/>
    <x v="0"/>
    <x v="606"/>
    <s v="Brandon Wong"/>
    <s v="Torres-Watkins"/>
    <x v="0"/>
    <n v="58411.375970000001"/>
    <n v="480"/>
    <x v="1"/>
    <d v="2022-09-01T00:00:00"/>
    <n v="17"/>
    <s v="Aspirin"/>
    <x v="1"/>
  </r>
  <r>
    <s v="Kevin Ford"/>
    <n v="80"/>
    <x v="0"/>
    <x v="1"/>
    <x v="2"/>
    <s v="B+"/>
    <x v="4"/>
    <x v="1601"/>
    <s v="Robin Giles"/>
    <s v="Brown LLC"/>
    <x v="0"/>
    <n v="19309.900890000001"/>
    <n v="448"/>
    <x v="1"/>
    <d v="2021-09-20T00:00:00"/>
    <n v="7"/>
    <s v="Aspirin"/>
    <x v="0"/>
  </r>
  <r>
    <s v="Chad Davis"/>
    <n v="29"/>
    <x v="2"/>
    <x v="1"/>
    <x v="4"/>
    <s v="A-"/>
    <x v="4"/>
    <x v="1491"/>
    <s v="Robert Evans"/>
    <s v="White-Nelson"/>
    <x v="3"/>
    <n v="19512.049180000002"/>
    <n v="359"/>
    <x v="0"/>
    <d v="2023-03-30T00:00:00"/>
    <n v="12"/>
    <s v="Paracetamol"/>
    <x v="0"/>
  </r>
  <r>
    <s v="Teresa Richardson"/>
    <n v="69"/>
    <x v="0"/>
    <x v="1"/>
    <x v="2"/>
    <s v="A+"/>
    <x v="0"/>
    <x v="818"/>
    <s v="Nicole Ramirez"/>
    <s v="Walker-Scott"/>
    <x v="0"/>
    <n v="13203.493689999999"/>
    <n v="385"/>
    <x v="1"/>
    <d v="2020-05-09T00:00:00"/>
    <n v="15"/>
    <s v="Aspirin"/>
    <x v="0"/>
  </r>
  <r>
    <s v="Angela Obrien"/>
    <n v="53"/>
    <x v="1"/>
    <x v="0"/>
    <x v="3"/>
    <s v="B+"/>
    <x v="1"/>
    <x v="1710"/>
    <s v="Alexis Williams"/>
    <s v="Holland-Dominguez"/>
    <x v="0"/>
    <n v="41293.145199999999"/>
    <n v="226"/>
    <x v="1"/>
    <d v="2021-02-10T00:00:00"/>
    <n v="18"/>
    <s v="Aspirin"/>
    <x v="2"/>
  </r>
  <r>
    <s v="Melissa Montoya"/>
    <n v="37"/>
    <x v="1"/>
    <x v="0"/>
    <x v="3"/>
    <s v="O+"/>
    <x v="5"/>
    <x v="325"/>
    <s v="Janet Martinez"/>
    <s v="Baker-Nelson"/>
    <x v="3"/>
    <n v="41365.930800000002"/>
    <n v="487"/>
    <x v="1"/>
    <d v="2021-11-30T00:00:00"/>
    <n v="15"/>
    <s v="Aspirin"/>
    <x v="1"/>
  </r>
  <r>
    <s v="Allison Howard"/>
    <n v="25"/>
    <x v="2"/>
    <x v="0"/>
    <x v="5"/>
    <s v="B-"/>
    <x v="1"/>
    <x v="1568"/>
    <s v="Diana Lewis"/>
    <s v="Kerr Group"/>
    <x v="3"/>
    <n v="43798.995629999998"/>
    <n v="401"/>
    <x v="1"/>
    <d v="2021-11-12T00:00:00"/>
    <n v="28"/>
    <s v="Aspirin"/>
    <x v="2"/>
  </r>
  <r>
    <s v="David Dunn"/>
    <n v="56"/>
    <x v="1"/>
    <x v="1"/>
    <x v="1"/>
    <s v="A+"/>
    <x v="2"/>
    <x v="1067"/>
    <s v="Jeffrey Holden"/>
    <s v="Oconnor-Parker"/>
    <x v="2"/>
    <n v="21093.18448"/>
    <n v="258"/>
    <x v="0"/>
    <d v="2023-10-16T00:00:00"/>
    <n v="11"/>
    <s v="Lipitor"/>
    <x v="1"/>
  </r>
  <r>
    <s v="Sandra Roman"/>
    <n v="70"/>
    <x v="0"/>
    <x v="0"/>
    <x v="0"/>
    <s v="AB+"/>
    <x v="2"/>
    <x v="1042"/>
    <s v="William Bryant"/>
    <s v="Johnson and Sons"/>
    <x v="0"/>
    <n v="15868.700650000001"/>
    <n v="122"/>
    <x v="0"/>
    <d v="2020-08-10T00:00:00"/>
    <n v="6"/>
    <s v="Aspirin"/>
    <x v="2"/>
  </r>
  <r>
    <s v="Kevin Matthews"/>
    <n v="48"/>
    <x v="1"/>
    <x v="0"/>
    <x v="3"/>
    <s v="O-"/>
    <x v="2"/>
    <x v="1091"/>
    <s v="Matthew Wagner"/>
    <s v="Baker-Byrd"/>
    <x v="0"/>
    <n v="7911.7896090000004"/>
    <n v="317"/>
    <x v="0"/>
    <d v="2020-04-13T00:00:00"/>
    <n v="6"/>
    <s v="Aspirin"/>
    <x v="1"/>
  </r>
  <r>
    <s v="Dean Gomez"/>
    <n v="55"/>
    <x v="1"/>
    <x v="1"/>
    <x v="1"/>
    <s v="AB+"/>
    <x v="4"/>
    <x v="645"/>
    <s v="Victor Miller"/>
    <s v="Nguyen-Elliott"/>
    <x v="4"/>
    <n v="19845.079590000001"/>
    <n v="149"/>
    <x v="1"/>
    <d v="2023-05-14T00:00:00"/>
    <n v="5"/>
    <s v="Lipitor"/>
    <x v="1"/>
  </r>
  <r>
    <s v="Carla Marshall"/>
    <n v="72"/>
    <x v="0"/>
    <x v="0"/>
    <x v="0"/>
    <s v="AB+"/>
    <x v="1"/>
    <x v="1024"/>
    <s v="Sharon Andersen PhD"/>
    <s v="Brown-Soto"/>
    <x v="0"/>
    <n v="19138.001059999999"/>
    <n v="212"/>
    <x v="1"/>
    <d v="2022-01-23T00:00:00"/>
    <n v="23"/>
    <s v="Aspirin"/>
    <x v="0"/>
  </r>
  <r>
    <s v="John Wright"/>
    <n v="65"/>
    <x v="0"/>
    <x v="0"/>
    <x v="0"/>
    <s v="O+"/>
    <x v="1"/>
    <x v="53"/>
    <s v="Megan Smith"/>
    <s v="Smith, Ramirez and Jones"/>
    <x v="0"/>
    <n v="3870.126428"/>
    <n v="190"/>
    <x v="2"/>
    <d v="2021-08-03T00:00:00"/>
    <n v="21"/>
    <s v="Lipitor"/>
    <x v="0"/>
  </r>
  <r>
    <s v="Mark Simpson"/>
    <n v="35"/>
    <x v="1"/>
    <x v="1"/>
    <x v="1"/>
    <s v="A-"/>
    <x v="4"/>
    <x v="1711"/>
    <s v="Elizabeth Branch"/>
    <s v="Davis-Villarreal"/>
    <x v="1"/>
    <n v="17544.541710000001"/>
    <n v="438"/>
    <x v="2"/>
    <d v="2022-01-09T00:00:00"/>
    <n v="6"/>
    <s v="Lipitor"/>
    <x v="2"/>
  </r>
  <r>
    <s v="Amy Casey"/>
    <n v="24"/>
    <x v="2"/>
    <x v="1"/>
    <x v="4"/>
    <s v="A+"/>
    <x v="3"/>
    <x v="1712"/>
    <s v="Elizabeth Thomas"/>
    <s v="Mcmahon, Choi and Cross"/>
    <x v="1"/>
    <n v="33742.198620000003"/>
    <n v="235"/>
    <x v="0"/>
    <d v="2019-04-25T00:00:00"/>
    <n v="6"/>
    <s v="Ibuprofen"/>
    <x v="1"/>
  </r>
  <r>
    <s v="Charles Lawson"/>
    <n v="20"/>
    <x v="2"/>
    <x v="1"/>
    <x v="4"/>
    <s v="AB-"/>
    <x v="3"/>
    <x v="56"/>
    <s v="Bethany Lucas"/>
    <s v="Moore and Sons"/>
    <x v="2"/>
    <n v="38523.49495"/>
    <n v="476"/>
    <x v="0"/>
    <d v="2022-11-17T00:00:00"/>
    <n v="21"/>
    <s v="Paracetamol"/>
    <x v="1"/>
  </r>
  <r>
    <s v="Robert Lucas"/>
    <n v="32"/>
    <x v="2"/>
    <x v="1"/>
    <x v="4"/>
    <s v="AB-"/>
    <x v="4"/>
    <x v="1216"/>
    <s v="Amanda Howard DDS"/>
    <s v="Mitchell Group"/>
    <x v="3"/>
    <n v="16482.776969999999"/>
    <n v="165"/>
    <x v="0"/>
    <d v="2022-03-01T00:00:00"/>
    <n v="6"/>
    <s v="Lipitor"/>
    <x v="2"/>
  </r>
  <r>
    <s v="Sonya Foster"/>
    <n v="71"/>
    <x v="0"/>
    <x v="1"/>
    <x v="2"/>
    <s v="O+"/>
    <x v="3"/>
    <x v="1060"/>
    <s v="William Miller"/>
    <s v="Rogers, Robertson and Townsend"/>
    <x v="0"/>
    <n v="3061.9809260000002"/>
    <n v="303"/>
    <x v="1"/>
    <d v="2023-03-12T00:00:00"/>
    <n v="27"/>
    <s v="Penicillin"/>
    <x v="0"/>
  </r>
  <r>
    <s v="Danny Duncan"/>
    <n v="81"/>
    <x v="0"/>
    <x v="1"/>
    <x v="2"/>
    <s v="O+"/>
    <x v="0"/>
    <x v="302"/>
    <s v="Natalie Le MD"/>
    <s v="James, Vaughn and Hammond"/>
    <x v="0"/>
    <n v="56360.10701"/>
    <n v="331"/>
    <x v="2"/>
    <d v="2023-08-03T00:00:00"/>
    <n v="6"/>
    <s v="Penicillin"/>
    <x v="0"/>
  </r>
  <r>
    <s v="Jennifer Hebert"/>
    <n v="54"/>
    <x v="1"/>
    <x v="1"/>
    <x v="1"/>
    <s v="O+"/>
    <x v="2"/>
    <x v="40"/>
    <s v="Sean Flores"/>
    <s v="Johnson-Haney"/>
    <x v="3"/>
    <n v="24711.747619999998"/>
    <n v="184"/>
    <x v="0"/>
    <d v="2019-04-08T00:00:00"/>
    <n v="14"/>
    <s v="Aspirin"/>
    <x v="2"/>
  </r>
  <r>
    <s v="Henry Wagner"/>
    <n v="57"/>
    <x v="1"/>
    <x v="0"/>
    <x v="3"/>
    <s v="A+"/>
    <x v="4"/>
    <x v="377"/>
    <s v="Michael Morales"/>
    <s v="Brady, Perry and Gould"/>
    <x v="2"/>
    <n v="5850.1046029999998"/>
    <n v="175"/>
    <x v="1"/>
    <d v="2019-02-13T00:00:00"/>
    <n v="4"/>
    <s v="Ibuprofen"/>
    <x v="2"/>
  </r>
  <r>
    <s v="Theresa Schmidt"/>
    <n v="58"/>
    <x v="1"/>
    <x v="0"/>
    <x v="3"/>
    <s v="B-"/>
    <x v="3"/>
    <x v="245"/>
    <s v="Natalie Brock"/>
    <s v="Beasley, Anderson and Daniels"/>
    <x v="2"/>
    <n v="4926.9126530000003"/>
    <n v="226"/>
    <x v="1"/>
    <d v="2023-01-05T00:00:00"/>
    <n v="28"/>
    <s v="Penicillin"/>
    <x v="1"/>
  </r>
  <r>
    <s v="Gene Anderson"/>
    <n v="61"/>
    <x v="0"/>
    <x v="1"/>
    <x v="2"/>
    <s v="B+"/>
    <x v="4"/>
    <x v="628"/>
    <s v="Raymond Maldonado"/>
    <s v="Wagner, Lee and Barrett"/>
    <x v="0"/>
    <n v="25133.632249999999"/>
    <n v="441"/>
    <x v="2"/>
    <d v="2022-07-26T00:00:00"/>
    <n v="30"/>
    <s v="Ibuprofen"/>
    <x v="1"/>
  </r>
  <r>
    <s v="Lauren Miller"/>
    <n v="57"/>
    <x v="1"/>
    <x v="1"/>
    <x v="1"/>
    <s v="A+"/>
    <x v="0"/>
    <x v="1344"/>
    <s v="Courtney Oconnor"/>
    <s v="Gibson Inc"/>
    <x v="4"/>
    <n v="34266.978049999998"/>
    <n v="316"/>
    <x v="1"/>
    <d v="2021-01-26T00:00:00"/>
    <n v="12"/>
    <s v="Ibuprofen"/>
    <x v="1"/>
  </r>
  <r>
    <s v="Cheryl Richards"/>
    <n v="53"/>
    <x v="1"/>
    <x v="1"/>
    <x v="1"/>
    <s v="B+"/>
    <x v="0"/>
    <x v="561"/>
    <s v="Julie Valenzuela"/>
    <s v="Rodriguez, Rivera and Stone"/>
    <x v="1"/>
    <n v="15197.229429999999"/>
    <n v="167"/>
    <x v="1"/>
    <d v="2023-01-18T00:00:00"/>
    <n v="3"/>
    <s v="Ibuprofen"/>
    <x v="2"/>
  </r>
  <r>
    <s v="Jeremy Barrett"/>
    <n v="48"/>
    <x v="1"/>
    <x v="0"/>
    <x v="3"/>
    <s v="A-"/>
    <x v="3"/>
    <x v="913"/>
    <s v="Daniel Barnes"/>
    <s v="Colon, Rivas and Richards"/>
    <x v="3"/>
    <n v="5281.8010299999996"/>
    <n v="372"/>
    <x v="2"/>
    <d v="2020-01-24T00:00:00"/>
    <n v="24"/>
    <s v="Penicillin"/>
    <x v="2"/>
  </r>
  <r>
    <s v="Marcus Love"/>
    <n v="62"/>
    <x v="0"/>
    <x v="1"/>
    <x v="2"/>
    <s v="B+"/>
    <x v="5"/>
    <x v="43"/>
    <s v="Jonathan Johnson"/>
    <s v="Sanchez-Norman"/>
    <x v="0"/>
    <n v="59745.859199999999"/>
    <n v="316"/>
    <x v="1"/>
    <d v="2019-06-16T00:00:00"/>
    <n v="1"/>
    <s v="Lipitor"/>
    <x v="0"/>
  </r>
  <r>
    <s v="Whitney Reese"/>
    <n v="63"/>
    <x v="0"/>
    <x v="1"/>
    <x v="2"/>
    <s v="A+"/>
    <x v="0"/>
    <x v="1702"/>
    <s v="Stephanie Stewart"/>
    <s v="Price, Collier and Campbell"/>
    <x v="0"/>
    <n v="56653.79019"/>
    <n v="211"/>
    <x v="2"/>
    <d v="2021-02-18T00:00:00"/>
    <n v="9"/>
    <s v="Ibuprofen"/>
    <x v="1"/>
  </r>
  <r>
    <s v="Susan Rodriguez"/>
    <n v="21"/>
    <x v="2"/>
    <x v="0"/>
    <x v="5"/>
    <s v="AB-"/>
    <x v="4"/>
    <x v="1675"/>
    <s v="Stephen Anderson"/>
    <s v="Phillips-Collins"/>
    <x v="3"/>
    <n v="13529.31424"/>
    <n v="476"/>
    <x v="2"/>
    <d v="2023-03-09T00:00:00"/>
    <n v="1"/>
    <s v="Penicillin"/>
    <x v="1"/>
  </r>
  <r>
    <s v="Erin Scott"/>
    <n v="59"/>
    <x v="1"/>
    <x v="1"/>
    <x v="1"/>
    <s v="O+"/>
    <x v="0"/>
    <x v="73"/>
    <s v="Connie Fuller"/>
    <s v="Davis and Sons"/>
    <x v="2"/>
    <n v="43358.985800000002"/>
    <n v="253"/>
    <x v="2"/>
    <d v="2023-08-15T00:00:00"/>
    <n v="3"/>
    <s v="Penicillin"/>
    <x v="0"/>
  </r>
  <r>
    <s v="Joseph Weiss"/>
    <n v="77"/>
    <x v="0"/>
    <x v="0"/>
    <x v="0"/>
    <s v="A-"/>
    <x v="1"/>
    <x v="194"/>
    <s v="Tiffany Thompson"/>
    <s v="Conner and Sons"/>
    <x v="0"/>
    <n v="10258.478649999999"/>
    <n v="220"/>
    <x v="1"/>
    <d v="2023-02-11T00:00:00"/>
    <n v="25"/>
    <s v="Aspirin"/>
    <x v="1"/>
  </r>
  <r>
    <s v="Kevin Maynard"/>
    <n v="60"/>
    <x v="0"/>
    <x v="1"/>
    <x v="2"/>
    <s v="B+"/>
    <x v="2"/>
    <x v="1711"/>
    <s v="Danielle Odom"/>
    <s v="Keller-Adams"/>
    <x v="0"/>
    <n v="24044.558779999999"/>
    <n v="312"/>
    <x v="0"/>
    <d v="2022-01-09T00:00:00"/>
    <n v="6"/>
    <s v="Paracetamol"/>
    <x v="0"/>
  </r>
  <r>
    <s v="Eric Wade"/>
    <n v="45"/>
    <x v="1"/>
    <x v="0"/>
    <x v="3"/>
    <s v="AB-"/>
    <x v="2"/>
    <x v="1011"/>
    <s v="Christina Mejia"/>
    <s v="Whitney-Day"/>
    <x v="0"/>
    <n v="1473.922016"/>
    <n v="228"/>
    <x v="0"/>
    <d v="2020-08-20T00:00:00"/>
    <n v="17"/>
    <s v="Paracetamol"/>
    <x v="1"/>
  </r>
  <r>
    <s v="Kimberly Brown"/>
    <n v="66"/>
    <x v="0"/>
    <x v="1"/>
    <x v="2"/>
    <s v="O-"/>
    <x v="2"/>
    <x v="1713"/>
    <s v="Laura Payne"/>
    <s v="Conner-King"/>
    <x v="0"/>
    <n v="3902.3348449999999"/>
    <n v="437"/>
    <x v="0"/>
    <d v="2022-03-02T00:00:00"/>
    <n v="23"/>
    <s v="Paracetamol"/>
    <x v="2"/>
  </r>
  <r>
    <s v="Michael Perez"/>
    <n v="48"/>
    <x v="1"/>
    <x v="1"/>
    <x v="1"/>
    <s v="A+"/>
    <x v="4"/>
    <x v="1714"/>
    <s v="Catherine Boyd"/>
    <s v="Chang, Pugh and Wagner"/>
    <x v="3"/>
    <n v="18349.115689999999"/>
    <n v="489"/>
    <x v="2"/>
    <d v="2021-12-17T00:00:00"/>
    <n v="27"/>
    <s v="Paracetamol"/>
    <x v="1"/>
  </r>
  <r>
    <s v="Sarah Pennington"/>
    <n v="31"/>
    <x v="2"/>
    <x v="0"/>
    <x v="5"/>
    <s v="AB-"/>
    <x v="5"/>
    <x v="1614"/>
    <s v="Angel Willis"/>
    <s v="Carter, Atkinson and Stewart"/>
    <x v="2"/>
    <n v="8518.0135210000008"/>
    <n v="192"/>
    <x v="0"/>
    <d v="2020-09-19T00:00:00"/>
    <n v="17"/>
    <s v="Penicillin"/>
    <x v="2"/>
  </r>
  <r>
    <s v="Debbie Hernandez"/>
    <n v="70"/>
    <x v="0"/>
    <x v="1"/>
    <x v="2"/>
    <s v="A+"/>
    <x v="1"/>
    <x v="881"/>
    <s v="Katrina Kane"/>
    <s v="Wong, Clark and Murphy"/>
    <x v="0"/>
    <n v="30911.229599999999"/>
    <n v="193"/>
    <x v="1"/>
    <d v="2023-10-30T00:00:00"/>
    <n v="5"/>
    <s v="Penicillin"/>
    <x v="2"/>
  </r>
  <r>
    <s v="Clayton Tyler"/>
    <n v="72"/>
    <x v="0"/>
    <x v="0"/>
    <x v="0"/>
    <s v="AB-"/>
    <x v="3"/>
    <x v="1715"/>
    <s v="Madison Meyers"/>
    <s v="Green, Meza and Wise"/>
    <x v="0"/>
    <n v="20202.101449999998"/>
    <n v="492"/>
    <x v="1"/>
    <d v="2022-10-03T00:00:00"/>
    <n v="13"/>
    <s v="Paracetamol"/>
    <x v="1"/>
  </r>
  <r>
    <s v="Deborah Jordan"/>
    <n v="74"/>
    <x v="0"/>
    <x v="1"/>
    <x v="2"/>
    <s v="AB+"/>
    <x v="3"/>
    <x v="1247"/>
    <s v="Kendra Juarez"/>
    <s v="Rodriguez-Mills"/>
    <x v="1"/>
    <n v="3692.1226830000001"/>
    <n v="492"/>
    <x v="0"/>
    <d v="2020-06-15T00:00:00"/>
    <n v="19"/>
    <s v="Lipitor"/>
    <x v="0"/>
  </r>
  <r>
    <s v="Yolanda Smith"/>
    <n v="39"/>
    <x v="1"/>
    <x v="1"/>
    <x v="1"/>
    <s v="A-"/>
    <x v="1"/>
    <x v="1521"/>
    <s v="Lisa Jones"/>
    <s v="Mcdonald, Hall and Gonzalez"/>
    <x v="4"/>
    <n v="19139.044620000001"/>
    <n v="490"/>
    <x v="0"/>
    <d v="2019-12-09T00:00:00"/>
    <n v="2"/>
    <s v="Lipitor"/>
    <x v="0"/>
  </r>
  <r>
    <s v="Matthew Montgomery"/>
    <n v="52"/>
    <x v="1"/>
    <x v="1"/>
    <x v="1"/>
    <s v="AB-"/>
    <x v="0"/>
    <x v="1373"/>
    <s v="Robert Collins"/>
    <s v="Li, Cruz and Robinson"/>
    <x v="3"/>
    <n v="14962.948969999999"/>
    <n v="323"/>
    <x v="1"/>
    <d v="2021-11-03T00:00:00"/>
    <n v="14"/>
    <s v="Paracetamol"/>
    <x v="0"/>
  </r>
  <r>
    <s v="Michael Cook"/>
    <n v="61"/>
    <x v="0"/>
    <x v="1"/>
    <x v="2"/>
    <s v="O+"/>
    <x v="3"/>
    <x v="152"/>
    <s v="Briana Weber"/>
    <s v="Perry-Ho"/>
    <x v="3"/>
    <n v="7141.7662380000002"/>
    <n v="252"/>
    <x v="1"/>
    <d v="2023-05-05T00:00:00"/>
    <n v="24"/>
    <s v="Ibuprofen"/>
    <x v="0"/>
  </r>
  <r>
    <s v="Christy Bradshaw"/>
    <n v="38"/>
    <x v="1"/>
    <x v="1"/>
    <x v="1"/>
    <s v="O+"/>
    <x v="3"/>
    <x v="1440"/>
    <s v="Latasha Sullivan"/>
    <s v="Rojas, Davis and Carrillo"/>
    <x v="0"/>
    <n v="30066.94542"/>
    <n v="221"/>
    <x v="2"/>
    <d v="2020-08-01T00:00:00"/>
    <n v="19"/>
    <s v="Lipitor"/>
    <x v="0"/>
  </r>
  <r>
    <s v="Madeline Warner"/>
    <n v="58"/>
    <x v="1"/>
    <x v="1"/>
    <x v="1"/>
    <s v="AB-"/>
    <x v="0"/>
    <x v="435"/>
    <s v="Robert Miller"/>
    <s v="Rodriguez-Boyd"/>
    <x v="2"/>
    <n v="36574.537700000001"/>
    <n v="476"/>
    <x v="2"/>
    <d v="2019-08-18T00:00:00"/>
    <n v="18"/>
    <s v="Paracetamol"/>
    <x v="1"/>
  </r>
  <r>
    <s v="Amanda Johnson"/>
    <n v="83"/>
    <x v="0"/>
    <x v="1"/>
    <x v="2"/>
    <s v="A+"/>
    <x v="2"/>
    <x v="1694"/>
    <s v="Laura Flores"/>
    <s v="Shaffer-Brooks"/>
    <x v="4"/>
    <n v="1506.3458109999999"/>
    <n v="271"/>
    <x v="0"/>
    <d v="2023-01-19T00:00:00"/>
    <n v="6"/>
    <s v="Paracetamol"/>
    <x v="0"/>
  </r>
  <r>
    <s v="Daniel Johnson"/>
    <n v="84"/>
    <x v="0"/>
    <x v="0"/>
    <x v="0"/>
    <s v="AB-"/>
    <x v="4"/>
    <x v="1646"/>
    <s v="John Malone II"/>
    <s v="Vasquez, Diaz and Martin"/>
    <x v="1"/>
    <n v="2891.6183729999998"/>
    <n v="227"/>
    <x v="1"/>
    <d v="2019-11-02T00:00:00"/>
    <n v="9"/>
    <s v="Ibuprofen"/>
    <x v="2"/>
  </r>
  <r>
    <s v="Andrew Chang"/>
    <n v="58"/>
    <x v="1"/>
    <x v="0"/>
    <x v="3"/>
    <s v="AB+"/>
    <x v="5"/>
    <x v="385"/>
    <s v="Lindsay Benitez"/>
    <s v="Morgan-Forbes"/>
    <x v="2"/>
    <n v="42790.177609999999"/>
    <n v="247"/>
    <x v="0"/>
    <d v="2019-07-28T00:00:00"/>
    <n v="2"/>
    <s v="Aspirin"/>
    <x v="1"/>
  </r>
  <r>
    <s v="Billy Bowman"/>
    <n v="72"/>
    <x v="0"/>
    <x v="0"/>
    <x v="0"/>
    <s v="A+"/>
    <x v="4"/>
    <x v="314"/>
    <s v="Edward Perez"/>
    <s v="Allen, Vargas and George"/>
    <x v="4"/>
    <n v="6888.5818440000003"/>
    <n v="128"/>
    <x v="1"/>
    <d v="2022-02-18T00:00:00"/>
    <n v="3"/>
    <s v="Lipitor"/>
    <x v="0"/>
  </r>
  <r>
    <s v="Mary Rodriguez"/>
    <n v="19"/>
    <x v="2"/>
    <x v="1"/>
    <x v="4"/>
    <s v="O-"/>
    <x v="2"/>
    <x v="1716"/>
    <s v="Felicia Torres"/>
    <s v="White Inc"/>
    <x v="3"/>
    <n v="13681.72796"/>
    <n v="305"/>
    <x v="2"/>
    <d v="2019-08-20T00:00:00"/>
    <n v="14"/>
    <s v="Ibuprofen"/>
    <x v="1"/>
  </r>
  <r>
    <s v="Jeremiah Martinez"/>
    <n v="64"/>
    <x v="0"/>
    <x v="0"/>
    <x v="0"/>
    <s v="AB-"/>
    <x v="5"/>
    <x v="573"/>
    <s v="Julian Cooper"/>
    <s v="Wagner, Rodriguez and Walls"/>
    <x v="4"/>
    <n v="19603.198230000002"/>
    <n v="119"/>
    <x v="0"/>
    <d v="2022-06-11T00:00:00"/>
    <n v="15"/>
    <s v="Paracetamol"/>
    <x v="2"/>
  </r>
  <r>
    <s v="Michael Johnson"/>
    <n v="74"/>
    <x v="0"/>
    <x v="0"/>
    <x v="0"/>
    <s v="B+"/>
    <x v="3"/>
    <x v="1587"/>
    <s v="Daniel Bailey"/>
    <s v="Pham-Martin"/>
    <x v="1"/>
    <n v="12157.92002"/>
    <n v="113"/>
    <x v="2"/>
    <d v="2020-05-18T00:00:00"/>
    <n v="12"/>
    <s v="Penicillin"/>
    <x v="2"/>
  </r>
  <r>
    <s v="Stephanie Wilson DVM"/>
    <n v="84"/>
    <x v="0"/>
    <x v="1"/>
    <x v="2"/>
    <s v="B-"/>
    <x v="1"/>
    <x v="860"/>
    <s v="Susan Bentley"/>
    <s v="Payne, Johnson and Fitzgerald"/>
    <x v="4"/>
    <n v="7886.7322729999996"/>
    <n v="112"/>
    <x v="0"/>
    <d v="2023-01-08T00:00:00"/>
    <n v="2"/>
    <s v="Aspirin"/>
    <x v="1"/>
  </r>
  <r>
    <s v="Courtney Wallace"/>
    <n v="66"/>
    <x v="0"/>
    <x v="0"/>
    <x v="0"/>
    <s v="B-"/>
    <x v="1"/>
    <x v="981"/>
    <s v="Kimberly Andrews"/>
    <s v="Carey-Myers"/>
    <x v="4"/>
    <n v="14126.05042"/>
    <n v="307"/>
    <x v="1"/>
    <d v="2020-11-14T00:00:00"/>
    <n v="18"/>
    <s v="Aspirin"/>
    <x v="0"/>
  </r>
  <r>
    <s v="Wanda Jackson"/>
    <n v="46"/>
    <x v="1"/>
    <x v="0"/>
    <x v="3"/>
    <s v="O+"/>
    <x v="0"/>
    <x v="1089"/>
    <s v="Meghan Moore"/>
    <s v="Gonzalez PLC"/>
    <x v="1"/>
    <n v="32181.614399999999"/>
    <n v="140"/>
    <x v="2"/>
    <d v="2021-09-28T00:00:00"/>
    <n v="21"/>
    <s v="Aspirin"/>
    <x v="0"/>
  </r>
  <r>
    <s v="Stephanie Nguyen"/>
    <n v="52"/>
    <x v="1"/>
    <x v="1"/>
    <x v="1"/>
    <s v="AB-"/>
    <x v="4"/>
    <x v="1349"/>
    <s v="Aaron Joseph"/>
    <s v="Perry PLC"/>
    <x v="2"/>
    <n v="19343.70981"/>
    <n v="442"/>
    <x v="1"/>
    <d v="2021-02-23T00:00:00"/>
    <n v="12"/>
    <s v="Penicillin"/>
    <x v="0"/>
  </r>
  <r>
    <s v="Jeremy Martin"/>
    <n v="33"/>
    <x v="2"/>
    <x v="0"/>
    <x v="5"/>
    <s v="A+"/>
    <x v="1"/>
    <x v="1543"/>
    <s v="Lisa Anderson"/>
    <s v="Moore LLC"/>
    <x v="1"/>
    <n v="13431.10003"/>
    <n v="217"/>
    <x v="2"/>
    <d v="2021-03-27T00:00:00"/>
    <n v="4"/>
    <s v="Paracetamol"/>
    <x v="0"/>
  </r>
  <r>
    <s v="Paul Thomas"/>
    <n v="57"/>
    <x v="1"/>
    <x v="1"/>
    <x v="1"/>
    <s v="A-"/>
    <x v="2"/>
    <x v="286"/>
    <s v="Jacob Ferguson"/>
    <s v="Carroll-Cline"/>
    <x v="2"/>
    <n v="7493.5057779999997"/>
    <n v="369"/>
    <x v="1"/>
    <d v="2023-08-02T00:00:00"/>
    <n v="23"/>
    <s v="Aspirin"/>
    <x v="1"/>
  </r>
  <r>
    <s v="Debra Lee"/>
    <n v="75"/>
    <x v="0"/>
    <x v="0"/>
    <x v="0"/>
    <s v="A-"/>
    <x v="1"/>
    <x v="222"/>
    <s v="Shawn Bryant"/>
    <s v="Gonzales, Pearson and Wood"/>
    <x v="4"/>
    <n v="44710.528140000002"/>
    <n v="375"/>
    <x v="1"/>
    <d v="2021-04-21T00:00:00"/>
    <n v="10"/>
    <s v="Ibuprofen"/>
    <x v="2"/>
  </r>
  <r>
    <s v="Katherine Scott"/>
    <n v="66"/>
    <x v="0"/>
    <x v="0"/>
    <x v="0"/>
    <s v="O-"/>
    <x v="1"/>
    <x v="298"/>
    <s v="Sarah Lucas"/>
    <s v="Long-Dickson"/>
    <x v="0"/>
    <n v="12484.583930000001"/>
    <n v="338"/>
    <x v="2"/>
    <d v="2020-05-21T00:00:00"/>
    <n v="12"/>
    <s v="Aspirin"/>
    <x v="2"/>
  </r>
  <r>
    <s v="Nathaniel Macdonald"/>
    <n v="53"/>
    <x v="1"/>
    <x v="0"/>
    <x v="3"/>
    <s v="B+"/>
    <x v="4"/>
    <x v="386"/>
    <s v="Lisa Burke"/>
    <s v="Jordan LLC"/>
    <x v="0"/>
    <n v="3020.876025"/>
    <n v="499"/>
    <x v="1"/>
    <d v="2021-07-22T00:00:00"/>
    <n v="28"/>
    <s v="Lipitor"/>
    <x v="0"/>
  </r>
  <r>
    <s v="Megan Guerrero"/>
    <n v="70"/>
    <x v="0"/>
    <x v="1"/>
    <x v="2"/>
    <s v="A-"/>
    <x v="5"/>
    <x v="262"/>
    <s v="Alan Kerr"/>
    <s v="Benton, Miller and White"/>
    <x v="0"/>
    <n v="65871.834000000003"/>
    <n v="152"/>
    <x v="1"/>
    <d v="2018-12-31T00:00:00"/>
    <n v="16"/>
    <s v="Lipitor"/>
    <x v="1"/>
  </r>
  <r>
    <s v="Allison Bowman"/>
    <n v="20"/>
    <x v="2"/>
    <x v="0"/>
    <x v="5"/>
    <s v="A+"/>
    <x v="0"/>
    <x v="1495"/>
    <s v="Jack Stanley"/>
    <s v="Thomas PLC"/>
    <x v="3"/>
    <n v="5529.6070259999997"/>
    <n v="174"/>
    <x v="2"/>
    <d v="2022-02-11T00:00:00"/>
    <n v="24"/>
    <s v="Aspirin"/>
    <x v="0"/>
  </r>
  <r>
    <s v="Alexis Johnson"/>
    <n v="75"/>
    <x v="0"/>
    <x v="0"/>
    <x v="0"/>
    <s v="B-"/>
    <x v="0"/>
    <x v="1266"/>
    <s v="Kim Mccullough"/>
    <s v="Hodge, Rodriguez and Herrera"/>
    <x v="0"/>
    <n v="2888.1875140000002"/>
    <n v="334"/>
    <x v="1"/>
    <d v="2022-07-25T00:00:00"/>
    <n v="10"/>
    <s v="Penicillin"/>
    <x v="2"/>
  </r>
  <r>
    <s v="Jonathan Harrell"/>
    <n v="34"/>
    <x v="2"/>
    <x v="1"/>
    <x v="4"/>
    <s v="AB+"/>
    <x v="3"/>
    <x v="783"/>
    <s v="Jessica Perez"/>
    <s v="Schmidt-Lee"/>
    <x v="3"/>
    <n v="8014.8662130000002"/>
    <n v="105"/>
    <x v="2"/>
    <d v="2021-12-28T00:00:00"/>
    <n v="3"/>
    <s v="Ibuprofen"/>
    <x v="2"/>
  </r>
  <r>
    <s v="Michael Maddox"/>
    <n v="23"/>
    <x v="2"/>
    <x v="1"/>
    <x v="4"/>
    <s v="B-"/>
    <x v="4"/>
    <x v="690"/>
    <s v="Jacqueline Jones"/>
    <s v="Ayala LLC"/>
    <x v="4"/>
    <n v="33387.642740000003"/>
    <n v="366"/>
    <x v="0"/>
    <d v="2019-11-16T00:00:00"/>
    <n v="6"/>
    <s v="Aspirin"/>
    <x v="0"/>
  </r>
  <r>
    <s v="James Jones"/>
    <n v="23"/>
    <x v="2"/>
    <x v="1"/>
    <x v="4"/>
    <s v="O-"/>
    <x v="5"/>
    <x v="123"/>
    <s v="Gabrielle Grant"/>
    <s v="Long, Houston and Washington"/>
    <x v="4"/>
    <n v="4889.2602479999996"/>
    <n v="273"/>
    <x v="2"/>
    <d v="2022-05-17T00:00:00"/>
    <n v="19"/>
    <s v="Penicillin"/>
    <x v="1"/>
  </r>
  <r>
    <s v="Kendra Mcdonald"/>
    <n v="49"/>
    <x v="1"/>
    <x v="1"/>
    <x v="1"/>
    <s v="O+"/>
    <x v="0"/>
    <x v="281"/>
    <s v="Mary Williams"/>
    <s v="Daniels Inc"/>
    <x v="1"/>
    <n v="8375.9048390000007"/>
    <n v="361"/>
    <x v="1"/>
    <d v="2019-05-02T00:00:00"/>
    <n v="7"/>
    <s v="Paracetamol"/>
    <x v="1"/>
  </r>
  <r>
    <s v="Paula Garrett"/>
    <n v="51"/>
    <x v="1"/>
    <x v="0"/>
    <x v="3"/>
    <s v="AB+"/>
    <x v="4"/>
    <x v="468"/>
    <s v="Jasmine Medina"/>
    <s v="Shaw-Walker"/>
    <x v="1"/>
    <n v="19129.301599999999"/>
    <n v="456"/>
    <x v="2"/>
    <d v="2021-04-11T00:00:00"/>
    <n v="30"/>
    <s v="Aspirin"/>
    <x v="1"/>
  </r>
  <r>
    <s v="Maria Lambert"/>
    <n v="74"/>
    <x v="0"/>
    <x v="0"/>
    <x v="0"/>
    <s v="A-"/>
    <x v="3"/>
    <x v="1187"/>
    <s v="Daniel Hall"/>
    <s v="Ramos-Sharp"/>
    <x v="1"/>
    <n v="23608.059639999999"/>
    <n v="234"/>
    <x v="1"/>
    <d v="2021-12-01T00:00:00"/>
    <n v="14"/>
    <s v="Ibuprofen"/>
    <x v="1"/>
  </r>
  <r>
    <s v="Ryan Dodson"/>
    <n v="32"/>
    <x v="2"/>
    <x v="0"/>
    <x v="5"/>
    <s v="A-"/>
    <x v="1"/>
    <x v="904"/>
    <s v="Ashley Goodwin"/>
    <s v="Frank Ltd"/>
    <x v="3"/>
    <n v="18909.333070000001"/>
    <n v="405"/>
    <x v="1"/>
    <d v="2022-03-17T00:00:00"/>
    <n v="6"/>
    <s v="Paracetamol"/>
    <x v="1"/>
  </r>
  <r>
    <s v="Megan Drake"/>
    <n v="48"/>
    <x v="1"/>
    <x v="0"/>
    <x v="3"/>
    <s v="A+"/>
    <x v="5"/>
    <x v="540"/>
    <s v="Jonathan Gallegos"/>
    <s v="Jackson LLC"/>
    <x v="2"/>
    <n v="20413.16243"/>
    <n v="480"/>
    <x v="1"/>
    <d v="2019-06-23T00:00:00"/>
    <n v="5"/>
    <s v="Ibuprofen"/>
    <x v="1"/>
  </r>
  <r>
    <s v="Joshua Moore"/>
    <n v="27"/>
    <x v="2"/>
    <x v="1"/>
    <x v="4"/>
    <s v="B+"/>
    <x v="1"/>
    <x v="1057"/>
    <s v="Marcia Murphy"/>
    <s v="Cherry, Burke and Erickson"/>
    <x v="4"/>
    <n v="19054.862160000001"/>
    <n v="167"/>
    <x v="2"/>
    <d v="2019-08-03T00:00:00"/>
    <n v="6"/>
    <s v="Ibuprofen"/>
    <x v="0"/>
  </r>
  <r>
    <s v="Jennifer Ryan"/>
    <n v="55"/>
    <x v="1"/>
    <x v="1"/>
    <x v="1"/>
    <s v="B-"/>
    <x v="3"/>
    <x v="841"/>
    <s v="Connor Humphrey"/>
    <s v="Collins Inc"/>
    <x v="0"/>
    <n v="24288.769639999999"/>
    <n v="314"/>
    <x v="2"/>
    <d v="2021-09-25T00:00:00"/>
    <n v="1"/>
    <s v="Aspirin"/>
    <x v="1"/>
  </r>
  <r>
    <s v="Kathleen Shaw"/>
    <n v="44"/>
    <x v="1"/>
    <x v="0"/>
    <x v="3"/>
    <s v="O-"/>
    <x v="2"/>
    <x v="157"/>
    <s v="Andrea Mendez"/>
    <s v="Koch-Lynn"/>
    <x v="2"/>
    <n v="18774.956740000001"/>
    <n v="237"/>
    <x v="0"/>
    <d v="2022-02-16T00:00:00"/>
    <n v="15"/>
    <s v="Paracetamol"/>
    <x v="1"/>
  </r>
  <r>
    <s v="Matthew Kim"/>
    <n v="74"/>
    <x v="0"/>
    <x v="0"/>
    <x v="0"/>
    <s v="B-"/>
    <x v="5"/>
    <x v="745"/>
    <s v="Richard Romero"/>
    <s v="Lewis, Scott and Kelly"/>
    <x v="4"/>
    <n v="68440.761830000003"/>
    <n v="398"/>
    <x v="1"/>
    <d v="2020-12-05T00:00:00"/>
    <n v="13"/>
    <s v="Lipitor"/>
    <x v="1"/>
  </r>
  <r>
    <s v="Stacey Ferguson"/>
    <n v="64"/>
    <x v="0"/>
    <x v="0"/>
    <x v="0"/>
    <s v="AB-"/>
    <x v="0"/>
    <x v="874"/>
    <s v="Marc James"/>
    <s v="Anderson, Garcia and Nunez"/>
    <x v="3"/>
    <n v="21406.75966"/>
    <n v="326"/>
    <x v="1"/>
    <d v="2019-12-13T00:00:00"/>
    <n v="25"/>
    <s v="Paracetamol"/>
    <x v="2"/>
  </r>
  <r>
    <s v="Melanie Lopez"/>
    <n v="83"/>
    <x v="0"/>
    <x v="0"/>
    <x v="0"/>
    <s v="AB-"/>
    <x v="3"/>
    <x v="642"/>
    <s v="Christopher Rivera"/>
    <s v="Rodriguez, Lozano and Macias"/>
    <x v="3"/>
    <n v="10847.64676"/>
    <n v="270"/>
    <x v="0"/>
    <d v="2022-03-11T00:00:00"/>
    <n v="8"/>
    <s v="Ibuprofen"/>
    <x v="1"/>
  </r>
  <r>
    <s v="Kyle Villanueva"/>
    <n v="76"/>
    <x v="0"/>
    <x v="0"/>
    <x v="0"/>
    <s v="A-"/>
    <x v="2"/>
    <x v="80"/>
    <s v="Jennifer Burke"/>
    <s v="Rios-Huerta"/>
    <x v="1"/>
    <n v="17230.860659999998"/>
    <n v="210"/>
    <x v="2"/>
    <d v="2019-11-09T00:00:00"/>
    <n v="18"/>
    <s v="Paracetamol"/>
    <x v="1"/>
  </r>
  <r>
    <s v="Allen Lynch"/>
    <n v="22"/>
    <x v="2"/>
    <x v="0"/>
    <x v="5"/>
    <s v="B-"/>
    <x v="0"/>
    <x v="912"/>
    <s v="Stephanie Hall"/>
    <s v="Scott Ltd"/>
    <x v="2"/>
    <n v="56880.549879999999"/>
    <n v="358"/>
    <x v="1"/>
    <d v="2023-06-08T00:00:00"/>
    <n v="27"/>
    <s v="Aspirin"/>
    <x v="2"/>
  </r>
  <r>
    <s v="Rachel Myers"/>
    <n v="49"/>
    <x v="1"/>
    <x v="0"/>
    <x v="3"/>
    <s v="A+"/>
    <x v="3"/>
    <x v="1160"/>
    <s v="Harold Zhang"/>
    <s v="Johnson, Barnett and Hutchinson"/>
    <x v="1"/>
    <n v="10421.252699999999"/>
    <n v="153"/>
    <x v="0"/>
    <d v="2020-06-20T00:00:00"/>
    <n v="22"/>
    <s v="Ibuprofen"/>
    <x v="2"/>
  </r>
  <r>
    <s v="Jerome Carr"/>
    <n v="31"/>
    <x v="2"/>
    <x v="0"/>
    <x v="5"/>
    <s v="A-"/>
    <x v="1"/>
    <x v="608"/>
    <s v="Alexandra Jordan"/>
    <s v="Johnson and Sons"/>
    <x v="4"/>
    <n v="29785.23792"/>
    <n v="299"/>
    <x v="2"/>
    <d v="2023-02-13T00:00:00"/>
    <n v="18"/>
    <s v="Penicillin"/>
    <x v="1"/>
  </r>
  <r>
    <s v="Briana Lang"/>
    <n v="21"/>
    <x v="2"/>
    <x v="0"/>
    <x v="5"/>
    <s v="AB-"/>
    <x v="2"/>
    <x v="1224"/>
    <s v="Gregory Jones"/>
    <s v="Davidson PLC"/>
    <x v="4"/>
    <n v="5800.6328469999999"/>
    <n v="117"/>
    <x v="2"/>
    <d v="2020-04-07T00:00:00"/>
    <n v="18"/>
    <s v="Paracetamol"/>
    <x v="1"/>
  </r>
  <r>
    <s v="Timothy Avila"/>
    <n v="46"/>
    <x v="1"/>
    <x v="1"/>
    <x v="1"/>
    <s v="A+"/>
    <x v="0"/>
    <x v="464"/>
    <s v="Jamie Wiley"/>
    <s v="Holmes LLC"/>
    <x v="3"/>
    <n v="46198.452499999999"/>
    <n v="376"/>
    <x v="2"/>
    <d v="2023-08-21T00:00:00"/>
    <n v="10"/>
    <s v="Aspirin"/>
    <x v="0"/>
  </r>
  <r>
    <s v="Jacob Vaughn"/>
    <n v="53"/>
    <x v="1"/>
    <x v="1"/>
    <x v="1"/>
    <s v="AB+"/>
    <x v="3"/>
    <x v="689"/>
    <s v="Angela Mendoza"/>
    <s v="Huffman, Woods and Jenkins"/>
    <x v="1"/>
    <n v="35829.652090000003"/>
    <n v="406"/>
    <x v="0"/>
    <d v="2023-08-21T00:00:00"/>
    <n v="3"/>
    <s v="Ibuprofen"/>
    <x v="1"/>
  </r>
  <r>
    <s v="Charles Wilson"/>
    <n v="36"/>
    <x v="1"/>
    <x v="0"/>
    <x v="3"/>
    <s v="A+"/>
    <x v="5"/>
    <x v="397"/>
    <s v="Edward Simpson"/>
    <s v="Glenn and Sons"/>
    <x v="2"/>
    <n v="59746.945939999998"/>
    <n v="482"/>
    <x v="0"/>
    <d v="2020-08-29T00:00:00"/>
    <n v="3"/>
    <s v="Lipitor"/>
    <x v="0"/>
  </r>
  <r>
    <s v="Brianna Mercado"/>
    <n v="48"/>
    <x v="1"/>
    <x v="1"/>
    <x v="1"/>
    <s v="O-"/>
    <x v="2"/>
    <x v="1359"/>
    <s v="Jennifer Jones"/>
    <s v="Whitaker-Daniel"/>
    <x v="2"/>
    <n v="6929.0243300000002"/>
    <n v="238"/>
    <x v="0"/>
    <d v="2022-06-21T00:00:00"/>
    <n v="17"/>
    <s v="Paracetamol"/>
    <x v="1"/>
  </r>
  <r>
    <s v="Daniel Palmer"/>
    <n v="44"/>
    <x v="1"/>
    <x v="0"/>
    <x v="3"/>
    <s v="AB-"/>
    <x v="2"/>
    <x v="765"/>
    <s v="Justin Anderson"/>
    <s v="Ortega LLC"/>
    <x v="4"/>
    <n v="16078.490180000001"/>
    <n v="291"/>
    <x v="0"/>
    <d v="2019-09-03T00:00:00"/>
    <n v="4"/>
    <s v="Penicillin"/>
    <x v="0"/>
  </r>
  <r>
    <s v="George Monroe"/>
    <n v="63"/>
    <x v="0"/>
    <x v="0"/>
    <x v="0"/>
    <s v="AB-"/>
    <x v="4"/>
    <x v="582"/>
    <s v="Leslie Jones"/>
    <s v="Young Ltd"/>
    <x v="1"/>
    <n v="29303.1839"/>
    <n v="168"/>
    <x v="2"/>
    <d v="2023-01-09T00:00:00"/>
    <n v="7"/>
    <s v="Ibuprofen"/>
    <x v="2"/>
  </r>
  <r>
    <s v="Erika Fischer"/>
    <n v="36"/>
    <x v="1"/>
    <x v="1"/>
    <x v="1"/>
    <s v="B+"/>
    <x v="4"/>
    <x v="1099"/>
    <s v="Jason Jones"/>
    <s v="Baker, Patton and Martin"/>
    <x v="4"/>
    <n v="4151.0772729999999"/>
    <n v="148"/>
    <x v="1"/>
    <d v="2022-05-09T00:00:00"/>
    <n v="28"/>
    <s v="Aspirin"/>
    <x v="0"/>
  </r>
  <r>
    <s v="Lori Schneider"/>
    <n v="36"/>
    <x v="1"/>
    <x v="1"/>
    <x v="1"/>
    <s v="B-"/>
    <x v="0"/>
    <x v="1555"/>
    <s v="Megan Flores"/>
    <s v="Holland, Dickerson and Bruce"/>
    <x v="2"/>
    <n v="5808.590811"/>
    <n v="388"/>
    <x v="1"/>
    <d v="2019-10-03T00:00:00"/>
    <n v="11"/>
    <s v="Ibuprofen"/>
    <x v="2"/>
  </r>
  <r>
    <s v="Robert Shelton"/>
    <n v="47"/>
    <x v="1"/>
    <x v="0"/>
    <x v="3"/>
    <s v="B+"/>
    <x v="2"/>
    <x v="1598"/>
    <s v="Michael Rivera"/>
    <s v="Mccann Inc"/>
    <x v="0"/>
    <n v="913.71474000000001"/>
    <n v="379"/>
    <x v="2"/>
    <d v="2021-08-21T00:00:00"/>
    <n v="24"/>
    <s v="Aspirin"/>
    <x v="2"/>
  </r>
  <r>
    <s v="Larry Dennis"/>
    <n v="62"/>
    <x v="0"/>
    <x v="1"/>
    <x v="2"/>
    <s v="O+"/>
    <x v="3"/>
    <x v="351"/>
    <s v="Jillian Garza"/>
    <s v="Russell PLC"/>
    <x v="4"/>
    <n v="38719.579940000003"/>
    <n v="292"/>
    <x v="0"/>
    <d v="2022-09-06T00:00:00"/>
    <n v="8"/>
    <s v="Penicillin"/>
    <x v="1"/>
  </r>
  <r>
    <s v="Kristina Spencer"/>
    <n v="71"/>
    <x v="0"/>
    <x v="0"/>
    <x v="0"/>
    <s v="O+"/>
    <x v="2"/>
    <x v="1221"/>
    <s v="Dr. Stacey Villarreal MD"/>
    <s v="Smith, Johnson and Walker"/>
    <x v="0"/>
    <n v="22482.90727"/>
    <n v="170"/>
    <x v="2"/>
    <d v="2022-10-09T00:00:00"/>
    <n v="30"/>
    <s v="Aspirin"/>
    <x v="0"/>
  </r>
  <r>
    <s v="Justin Rice"/>
    <n v="67"/>
    <x v="0"/>
    <x v="1"/>
    <x v="2"/>
    <s v="O-"/>
    <x v="4"/>
    <x v="596"/>
    <s v="Edward Reed"/>
    <s v="Prince, Novak and May"/>
    <x v="1"/>
    <n v="32609.206630000001"/>
    <n v="471"/>
    <x v="0"/>
    <d v="2021-09-20T00:00:00"/>
    <n v="22"/>
    <s v="Penicillin"/>
    <x v="1"/>
  </r>
  <r>
    <s v="Casey Griffin"/>
    <n v="35"/>
    <x v="1"/>
    <x v="1"/>
    <x v="1"/>
    <s v="A+"/>
    <x v="0"/>
    <x v="257"/>
    <s v="Christopher Ellis"/>
    <s v="Underwood and Sons"/>
    <x v="2"/>
    <n v="57957.160029999999"/>
    <n v="243"/>
    <x v="1"/>
    <d v="2022-06-14T00:00:00"/>
    <n v="6"/>
    <s v="Penicillin"/>
    <x v="0"/>
  </r>
  <r>
    <s v="Christopher Lee"/>
    <n v="31"/>
    <x v="2"/>
    <x v="0"/>
    <x v="5"/>
    <s v="A+"/>
    <x v="5"/>
    <x v="588"/>
    <s v="Brandi Brown"/>
    <s v="Mitchell, Medina and Hurst"/>
    <x v="3"/>
    <n v="29172.345649999999"/>
    <n v="370"/>
    <x v="0"/>
    <d v="2021-09-07T00:00:00"/>
    <n v="6"/>
    <s v="Ibuprofen"/>
    <x v="0"/>
  </r>
  <r>
    <s v="Aaron Owen"/>
    <n v="31"/>
    <x v="2"/>
    <x v="0"/>
    <x v="5"/>
    <s v="O-"/>
    <x v="1"/>
    <x v="1045"/>
    <s v="Jennifer Lam"/>
    <s v="Hutchinson Ltd"/>
    <x v="1"/>
    <n v="4622.7577250000004"/>
    <n v="151"/>
    <x v="2"/>
    <d v="2023-06-08T00:00:00"/>
    <n v="28"/>
    <s v="Ibuprofen"/>
    <x v="2"/>
  </r>
  <r>
    <s v="Richard Bailey"/>
    <n v="64"/>
    <x v="0"/>
    <x v="1"/>
    <x v="2"/>
    <s v="B+"/>
    <x v="1"/>
    <x v="221"/>
    <s v="Mr. Donald Phillips"/>
    <s v="Lee-Kent"/>
    <x v="2"/>
    <n v="14697.95687"/>
    <n v="263"/>
    <x v="1"/>
    <d v="2022-08-01T00:00:00"/>
    <n v="2"/>
    <s v="Aspirin"/>
    <x v="0"/>
  </r>
  <r>
    <s v="Katie Johnson DVM"/>
    <n v="68"/>
    <x v="0"/>
    <x v="0"/>
    <x v="0"/>
    <s v="O-"/>
    <x v="2"/>
    <x v="1269"/>
    <s v="Jaime Morrow"/>
    <s v="Johnson Inc"/>
    <x v="1"/>
    <n v="8251.8148689999998"/>
    <n v="299"/>
    <x v="1"/>
    <d v="2020-09-22T00:00:00"/>
    <n v="5"/>
    <s v="Lipitor"/>
    <x v="0"/>
  </r>
  <r>
    <s v="Jason Mcdowell"/>
    <n v="45"/>
    <x v="1"/>
    <x v="1"/>
    <x v="1"/>
    <s v="O+"/>
    <x v="1"/>
    <x v="1284"/>
    <s v="Anna Jackson"/>
    <s v="Potts PLC"/>
    <x v="3"/>
    <n v="18470.546119999999"/>
    <n v="489"/>
    <x v="2"/>
    <d v="2022-07-09T00:00:00"/>
    <n v="1"/>
    <s v="Lipitor"/>
    <x v="0"/>
  </r>
  <r>
    <s v="Valerie Wright"/>
    <n v="51"/>
    <x v="1"/>
    <x v="0"/>
    <x v="3"/>
    <s v="AB-"/>
    <x v="3"/>
    <x v="456"/>
    <s v="Jodi Wolfe"/>
    <s v="Solis-Morales"/>
    <x v="4"/>
    <n v="11331.277550000001"/>
    <n v="462"/>
    <x v="0"/>
    <d v="2021-08-23T00:00:00"/>
    <n v="11"/>
    <s v="Penicillin"/>
    <x v="2"/>
  </r>
  <r>
    <s v="Anthony Lewis"/>
    <n v="73"/>
    <x v="0"/>
    <x v="0"/>
    <x v="0"/>
    <s v="A+"/>
    <x v="4"/>
    <x v="1350"/>
    <s v="Michael Hutchinson"/>
    <s v="Brock PLC"/>
    <x v="0"/>
    <n v="3759.032909"/>
    <n v="174"/>
    <x v="2"/>
    <d v="2023-10-08T00:00:00"/>
    <n v="21"/>
    <s v="Aspirin"/>
    <x v="0"/>
  </r>
  <r>
    <s v="Kiara Martinez"/>
    <n v="63"/>
    <x v="0"/>
    <x v="0"/>
    <x v="0"/>
    <s v="O+"/>
    <x v="1"/>
    <x v="1629"/>
    <s v="Hector Fletcher"/>
    <s v="Crosby LLC"/>
    <x v="0"/>
    <n v="25962.22579"/>
    <n v="342"/>
    <x v="0"/>
    <d v="2019-01-25T00:00:00"/>
    <n v="19"/>
    <s v="Aspirin"/>
    <x v="0"/>
  </r>
  <r>
    <s v="Richard King"/>
    <n v="58"/>
    <x v="1"/>
    <x v="1"/>
    <x v="1"/>
    <s v="O-"/>
    <x v="3"/>
    <x v="254"/>
    <s v="Alexis Jackson"/>
    <s v="Johnson, Morgan and Rios"/>
    <x v="0"/>
    <n v="37893.884919999997"/>
    <n v="485"/>
    <x v="0"/>
    <d v="2020-10-01T00:00:00"/>
    <n v="5"/>
    <s v="Lipitor"/>
    <x v="2"/>
  </r>
  <r>
    <s v="Eric Long"/>
    <n v="77"/>
    <x v="0"/>
    <x v="0"/>
    <x v="0"/>
    <s v="O-"/>
    <x v="4"/>
    <x v="593"/>
    <s v="Peggy Thompson"/>
    <s v="Ramirez Group"/>
    <x v="3"/>
    <n v="20592.179090000001"/>
    <n v="213"/>
    <x v="2"/>
    <d v="2020-06-30T00:00:00"/>
    <n v="3"/>
    <s v="Ibuprofen"/>
    <x v="1"/>
  </r>
  <r>
    <s v="Mason Hunter"/>
    <n v="23"/>
    <x v="2"/>
    <x v="0"/>
    <x v="5"/>
    <s v="B-"/>
    <x v="1"/>
    <x v="482"/>
    <s v="Brian Page"/>
    <s v="Reed, Bell and Arnold"/>
    <x v="3"/>
    <n v="43701.314420000002"/>
    <n v="447"/>
    <x v="0"/>
    <d v="2021-05-14T00:00:00"/>
    <n v="1"/>
    <s v="Aspirin"/>
    <x v="2"/>
  </r>
  <r>
    <s v="Craig White"/>
    <n v="36"/>
    <x v="1"/>
    <x v="1"/>
    <x v="1"/>
    <s v="O+"/>
    <x v="4"/>
    <x v="289"/>
    <s v="Marco Anderson"/>
    <s v="Spencer PLC"/>
    <x v="1"/>
    <n v="13342.829009999999"/>
    <n v="491"/>
    <x v="2"/>
    <d v="2021-11-13T00:00:00"/>
    <n v="20"/>
    <s v="Penicillin"/>
    <x v="0"/>
  </r>
  <r>
    <s v="Allison Woods"/>
    <n v="78"/>
    <x v="0"/>
    <x v="0"/>
    <x v="0"/>
    <s v="O+"/>
    <x v="1"/>
    <x v="1057"/>
    <s v="Daniel Williamson"/>
    <s v="Moss Group"/>
    <x v="1"/>
    <n v="19902.672409999999"/>
    <n v="370"/>
    <x v="2"/>
    <d v="2019-08-13T00:00:00"/>
    <n v="16"/>
    <s v="Paracetamol"/>
    <x v="1"/>
  </r>
  <r>
    <s v="Sharon Mathews"/>
    <n v="59"/>
    <x v="1"/>
    <x v="0"/>
    <x v="3"/>
    <s v="B+"/>
    <x v="5"/>
    <x v="533"/>
    <s v="Tyler Peters"/>
    <s v="Gallagher-Moses"/>
    <x v="0"/>
    <n v="33063.160799999998"/>
    <n v="151"/>
    <x v="0"/>
    <d v="2019-03-26T00:00:00"/>
    <n v="17"/>
    <s v="Ibuprofen"/>
    <x v="2"/>
  </r>
  <r>
    <s v="Henry Davis"/>
    <n v="31"/>
    <x v="2"/>
    <x v="0"/>
    <x v="5"/>
    <s v="A-"/>
    <x v="0"/>
    <x v="1634"/>
    <s v="Tricia Callahan"/>
    <s v="Vance-Richardson"/>
    <x v="2"/>
    <n v="46922.086609999998"/>
    <n v="219"/>
    <x v="1"/>
    <d v="2022-06-10T00:00:00"/>
    <n v="28"/>
    <s v="Paracetamol"/>
    <x v="0"/>
  </r>
  <r>
    <s v="Christine Martinez"/>
    <n v="19"/>
    <x v="2"/>
    <x v="0"/>
    <x v="5"/>
    <s v="B+"/>
    <x v="0"/>
    <x v="411"/>
    <s v="Christopher Snow"/>
    <s v="Faulkner, Hill and Wolfe"/>
    <x v="1"/>
    <n v="10195.19526"/>
    <n v="216"/>
    <x v="2"/>
    <d v="2019-11-02T00:00:00"/>
    <n v="26"/>
    <s v="Paracetamol"/>
    <x v="0"/>
  </r>
  <r>
    <s v="Hector Barajas"/>
    <n v="29"/>
    <x v="2"/>
    <x v="0"/>
    <x v="5"/>
    <s v="AB+"/>
    <x v="5"/>
    <x v="819"/>
    <s v="Terri Malone"/>
    <s v="Bryant LLC"/>
    <x v="2"/>
    <n v="53474.285819999997"/>
    <n v="463"/>
    <x v="0"/>
    <d v="2019-02-05T00:00:00"/>
    <n v="23"/>
    <s v="Ibuprofen"/>
    <x v="1"/>
  </r>
  <r>
    <s v="Lawrence King"/>
    <n v="68"/>
    <x v="0"/>
    <x v="0"/>
    <x v="0"/>
    <s v="O+"/>
    <x v="2"/>
    <x v="1443"/>
    <s v="Jose Mckinney"/>
    <s v="Stephens, Nichols and Conley"/>
    <x v="0"/>
    <n v="16341.63495"/>
    <n v="331"/>
    <x v="0"/>
    <d v="2020-06-13T00:00:00"/>
    <n v="23"/>
    <s v="Penicillin"/>
    <x v="1"/>
  </r>
  <r>
    <s v="Scott Smith"/>
    <n v="40"/>
    <x v="1"/>
    <x v="1"/>
    <x v="1"/>
    <s v="A+"/>
    <x v="2"/>
    <x v="709"/>
    <s v="Emily Solomon"/>
    <s v="Williams LLC"/>
    <x v="0"/>
    <n v="21078.282729999999"/>
    <n v="375"/>
    <x v="1"/>
    <d v="2023-03-30T00:00:00"/>
    <n v="3"/>
    <s v="Lipitor"/>
    <x v="2"/>
  </r>
  <r>
    <s v="Theresa Welch"/>
    <n v="25"/>
    <x v="2"/>
    <x v="0"/>
    <x v="5"/>
    <s v="B-"/>
    <x v="2"/>
    <x v="161"/>
    <s v="Sheila Fox"/>
    <s v="Richards-Simmons"/>
    <x v="3"/>
    <n v="13597.355159999999"/>
    <n v="170"/>
    <x v="1"/>
    <d v="2020-04-03T00:00:00"/>
    <n v="21"/>
    <s v="Ibuprofen"/>
    <x v="0"/>
  </r>
  <r>
    <s v="Todd Cross"/>
    <n v="85"/>
    <x v="0"/>
    <x v="0"/>
    <x v="0"/>
    <s v="O+"/>
    <x v="5"/>
    <x v="1717"/>
    <s v="Janice Khan"/>
    <s v="Porter, Williams and Harvey"/>
    <x v="1"/>
    <n v="37051.504000000001"/>
    <n v="134"/>
    <x v="0"/>
    <d v="2023-01-15T00:00:00"/>
    <n v="12"/>
    <s v="Paracetamol"/>
    <x v="2"/>
  </r>
  <r>
    <s v="Steven Wood"/>
    <n v="34"/>
    <x v="2"/>
    <x v="1"/>
    <x v="4"/>
    <s v="B-"/>
    <x v="5"/>
    <x v="178"/>
    <s v="Kathy Rogers"/>
    <s v="Smith Ltd"/>
    <x v="3"/>
    <n v="59679.546920000001"/>
    <n v="255"/>
    <x v="1"/>
    <d v="2019-01-26T00:00:00"/>
    <n v="3"/>
    <s v="Aspirin"/>
    <x v="0"/>
  </r>
  <r>
    <s v="Kathy Hunt"/>
    <n v="41"/>
    <x v="1"/>
    <x v="0"/>
    <x v="3"/>
    <s v="AB+"/>
    <x v="3"/>
    <x v="580"/>
    <s v="John Lee"/>
    <s v="Waters LLC"/>
    <x v="3"/>
    <n v="12457.02115"/>
    <n v="146"/>
    <x v="0"/>
    <d v="2022-03-29T00:00:00"/>
    <n v="3"/>
    <s v="Penicillin"/>
    <x v="1"/>
  </r>
  <r>
    <s v="Kathy Phillips"/>
    <n v="54"/>
    <x v="1"/>
    <x v="0"/>
    <x v="3"/>
    <s v="B+"/>
    <x v="0"/>
    <x v="1631"/>
    <s v="Stephanie Lane"/>
    <s v="Thomas, Richard and Frazier"/>
    <x v="3"/>
    <n v="52340.097629999997"/>
    <n v="330"/>
    <x v="1"/>
    <d v="2020-12-18T00:00:00"/>
    <n v="21"/>
    <s v="Paracetamol"/>
    <x v="0"/>
  </r>
  <r>
    <s v="Evelyn Stone"/>
    <n v="21"/>
    <x v="2"/>
    <x v="0"/>
    <x v="5"/>
    <s v="O-"/>
    <x v="5"/>
    <x v="359"/>
    <s v="Donald Sawyer"/>
    <s v="Jackson Group"/>
    <x v="3"/>
    <n v="79788.360620000007"/>
    <n v="431"/>
    <x v="0"/>
    <d v="2023-01-03T00:00:00"/>
    <n v="18"/>
    <s v="Aspirin"/>
    <x v="0"/>
  </r>
  <r>
    <s v="David Jennings"/>
    <n v="62"/>
    <x v="0"/>
    <x v="1"/>
    <x v="2"/>
    <s v="AB-"/>
    <x v="0"/>
    <x v="323"/>
    <s v="Kimberly Palmer"/>
    <s v="James, Thompson and Watkins"/>
    <x v="4"/>
    <n v="30875.671109999999"/>
    <n v="339"/>
    <x v="1"/>
    <d v="2019-07-09T00:00:00"/>
    <n v="26"/>
    <s v="Ibuprofen"/>
    <x v="2"/>
  </r>
  <r>
    <s v="Brian Allen"/>
    <n v="54"/>
    <x v="1"/>
    <x v="0"/>
    <x v="3"/>
    <s v="AB+"/>
    <x v="5"/>
    <x v="497"/>
    <s v="Gary Robertson"/>
    <s v="Adams, Stewart and Williams"/>
    <x v="4"/>
    <n v="32935.171219999997"/>
    <n v="475"/>
    <x v="2"/>
    <d v="2022-10-08T00:00:00"/>
    <n v="21"/>
    <s v="Lipitor"/>
    <x v="2"/>
  </r>
  <r>
    <s v="Gregory Lynch"/>
    <n v="31"/>
    <x v="2"/>
    <x v="1"/>
    <x v="4"/>
    <s v="B-"/>
    <x v="1"/>
    <x v="1017"/>
    <s v="Cameron Mercado"/>
    <s v="Smith Ltd"/>
    <x v="4"/>
    <n v="43630.757940000003"/>
    <n v="433"/>
    <x v="2"/>
    <d v="2022-06-14T00:00:00"/>
    <n v="5"/>
    <s v="Ibuprofen"/>
    <x v="0"/>
  </r>
  <r>
    <s v="Nancy Lopez"/>
    <n v="42"/>
    <x v="1"/>
    <x v="1"/>
    <x v="1"/>
    <s v="O+"/>
    <x v="0"/>
    <x v="1048"/>
    <s v="Frank Pratt"/>
    <s v="Hill, Cannon and Butler"/>
    <x v="4"/>
    <n v="17160.317879999999"/>
    <n v="357"/>
    <x v="1"/>
    <d v="2023-09-01T00:00:00"/>
    <n v="12"/>
    <s v="Ibuprofen"/>
    <x v="0"/>
  </r>
  <r>
    <s v="Krystal Nguyen DDS"/>
    <n v="32"/>
    <x v="2"/>
    <x v="1"/>
    <x v="4"/>
    <s v="AB+"/>
    <x v="4"/>
    <x v="418"/>
    <s v="Shawn Salazar"/>
    <s v="Campbell Ltd"/>
    <x v="1"/>
    <n v="8909.4199000000008"/>
    <n v="232"/>
    <x v="1"/>
    <d v="2023-10-31T00:00:00"/>
    <n v="1"/>
    <s v="Penicillin"/>
    <x v="2"/>
  </r>
  <r>
    <s v="Kaitlyn Bender"/>
    <n v="32"/>
    <x v="2"/>
    <x v="1"/>
    <x v="4"/>
    <s v="AB-"/>
    <x v="5"/>
    <x v="906"/>
    <s v="Dylan Washington MD"/>
    <s v="Hunter Ltd"/>
    <x v="1"/>
    <n v="55711.544670000003"/>
    <n v="441"/>
    <x v="1"/>
    <d v="2020-09-18T00:00:00"/>
    <n v="6"/>
    <s v="Lipitor"/>
    <x v="0"/>
  </r>
  <r>
    <s v="Robert Frederick"/>
    <n v="23"/>
    <x v="2"/>
    <x v="1"/>
    <x v="4"/>
    <s v="B-"/>
    <x v="1"/>
    <x v="759"/>
    <s v="Miranda Hunter"/>
    <s v="Scott PLC"/>
    <x v="2"/>
    <n v="15392.695040000001"/>
    <n v="245"/>
    <x v="0"/>
    <d v="2023-09-03T00:00:00"/>
    <n v="13"/>
    <s v="Lipitor"/>
    <x v="0"/>
  </r>
  <r>
    <s v="Timothy Robinson"/>
    <n v="77"/>
    <x v="0"/>
    <x v="1"/>
    <x v="2"/>
    <s v="B-"/>
    <x v="1"/>
    <x v="662"/>
    <s v="Gary Martin"/>
    <s v="Smith-Hughes"/>
    <x v="2"/>
    <n v="24008.366529999999"/>
    <n v="376"/>
    <x v="1"/>
    <d v="2019-02-11T00:00:00"/>
    <n v="21"/>
    <s v="Penicillin"/>
    <x v="1"/>
  </r>
  <r>
    <s v="Lauren Webster"/>
    <n v="83"/>
    <x v="0"/>
    <x v="1"/>
    <x v="2"/>
    <s v="AB-"/>
    <x v="5"/>
    <x v="1513"/>
    <s v="Brandon Garza"/>
    <s v="Kirby-Reed"/>
    <x v="0"/>
    <n v="22101.526160000001"/>
    <n v="150"/>
    <x v="2"/>
    <d v="2022-04-19T00:00:00"/>
    <n v="30"/>
    <s v="Aspirin"/>
    <x v="1"/>
  </r>
  <r>
    <s v="Monica Hunter"/>
    <n v="18"/>
    <x v="2"/>
    <x v="0"/>
    <x v="5"/>
    <s v="A-"/>
    <x v="5"/>
    <x v="1543"/>
    <s v="James Morales"/>
    <s v="Miranda, Yang and Herring"/>
    <x v="1"/>
    <n v="12563.34784"/>
    <n v="390"/>
    <x v="0"/>
    <d v="2021-03-26T00:00:00"/>
    <n v="3"/>
    <s v="Lipitor"/>
    <x v="1"/>
  </r>
  <r>
    <s v="Jeffrey Greer"/>
    <n v="18"/>
    <x v="2"/>
    <x v="1"/>
    <x v="4"/>
    <s v="O-"/>
    <x v="4"/>
    <x v="523"/>
    <s v="Brenda Lee"/>
    <s v="Alvarez-Rodriguez"/>
    <x v="3"/>
    <n v="15421.020560000001"/>
    <n v="208"/>
    <x v="0"/>
    <d v="2019-01-03T00:00:00"/>
    <n v="13"/>
    <s v="Lipitor"/>
    <x v="1"/>
  </r>
  <r>
    <s v="Samantha Wagner"/>
    <n v="72"/>
    <x v="0"/>
    <x v="0"/>
    <x v="0"/>
    <s v="B+"/>
    <x v="3"/>
    <x v="287"/>
    <s v="Anthony Williams"/>
    <s v="Gross-Spears"/>
    <x v="3"/>
    <n v="24919.620770000001"/>
    <n v="352"/>
    <x v="0"/>
    <d v="2023-09-16T00:00:00"/>
    <n v="10"/>
    <s v="Paracetamol"/>
    <x v="2"/>
  </r>
  <r>
    <s v="William Nunez"/>
    <n v="34"/>
    <x v="2"/>
    <x v="1"/>
    <x v="4"/>
    <s v="B-"/>
    <x v="5"/>
    <x v="1094"/>
    <s v="Scott Sanchez"/>
    <s v="Cortez, Wallace and Elliott"/>
    <x v="3"/>
    <n v="45037.18737"/>
    <n v="143"/>
    <x v="1"/>
    <d v="2020-03-13T00:00:00"/>
    <n v="17"/>
    <s v="Aspirin"/>
    <x v="1"/>
  </r>
  <r>
    <s v="Michael Burgess"/>
    <n v="21"/>
    <x v="2"/>
    <x v="1"/>
    <x v="4"/>
    <s v="AB-"/>
    <x v="1"/>
    <x v="288"/>
    <s v="Benjamin Knapp"/>
    <s v="Collins-Jordan"/>
    <x v="3"/>
    <n v="37691.353840000003"/>
    <n v="366"/>
    <x v="2"/>
    <d v="2022-12-31T00:00:00"/>
    <n v="6"/>
    <s v="Ibuprofen"/>
    <x v="2"/>
  </r>
  <r>
    <s v="Glenn Sanchez"/>
    <n v="25"/>
    <x v="2"/>
    <x v="1"/>
    <x v="4"/>
    <s v="B-"/>
    <x v="0"/>
    <x v="1439"/>
    <s v="Benjamin Johnson"/>
    <s v="Clark-May"/>
    <x v="2"/>
    <n v="22006.085999999999"/>
    <n v="212"/>
    <x v="2"/>
    <d v="2019-06-22T00:00:00"/>
    <n v="19"/>
    <s v="Ibuprofen"/>
    <x v="1"/>
  </r>
  <r>
    <s v="Ronald Edwards"/>
    <n v="76"/>
    <x v="0"/>
    <x v="0"/>
    <x v="0"/>
    <s v="B+"/>
    <x v="3"/>
    <x v="500"/>
    <s v="Randall Martinez"/>
    <s v="Wilson, Howard and Carney"/>
    <x v="1"/>
    <n v="28007.906790000001"/>
    <n v="409"/>
    <x v="0"/>
    <d v="2021-09-01T00:00:00"/>
    <n v="10"/>
    <s v="Aspirin"/>
    <x v="0"/>
  </r>
  <r>
    <s v="Ashley Gill"/>
    <n v="74"/>
    <x v="0"/>
    <x v="0"/>
    <x v="0"/>
    <s v="A-"/>
    <x v="3"/>
    <x v="607"/>
    <s v="Marissa Foster"/>
    <s v="Collins, Wright and White"/>
    <x v="3"/>
    <n v="13277.6958"/>
    <n v="253"/>
    <x v="0"/>
    <d v="2023-10-24T00:00:00"/>
    <n v="12"/>
    <s v="Paracetamol"/>
    <x v="2"/>
  </r>
  <r>
    <s v="Curtis Osborne"/>
    <n v="65"/>
    <x v="0"/>
    <x v="0"/>
    <x v="0"/>
    <s v="B-"/>
    <x v="4"/>
    <x v="723"/>
    <s v="Edward Thompson"/>
    <s v="Park, Johnson and Williams"/>
    <x v="2"/>
    <n v="34428.820140000003"/>
    <n v="466"/>
    <x v="2"/>
    <d v="2023-05-10T00:00:00"/>
    <n v="19"/>
    <s v="Penicillin"/>
    <x v="2"/>
  </r>
  <r>
    <s v="Cindy Mccullough"/>
    <n v="52"/>
    <x v="1"/>
    <x v="1"/>
    <x v="1"/>
    <s v="B-"/>
    <x v="0"/>
    <x v="1284"/>
    <s v="Richard Powers"/>
    <s v="Cruz-Hudson"/>
    <x v="2"/>
    <n v="44616.517610000003"/>
    <n v="339"/>
    <x v="1"/>
    <d v="2022-07-09T00:00:00"/>
    <n v="1"/>
    <s v="Ibuprofen"/>
    <x v="0"/>
  </r>
  <r>
    <s v="Shawn Byrd"/>
    <n v="23"/>
    <x v="2"/>
    <x v="0"/>
    <x v="5"/>
    <s v="O+"/>
    <x v="0"/>
    <x v="790"/>
    <s v="Ryan Hunt"/>
    <s v="Schultz, Lane and Ball"/>
    <x v="4"/>
    <n v="8504.8486209999992"/>
    <n v="467"/>
    <x v="1"/>
    <d v="2019-04-08T00:00:00"/>
    <n v="24"/>
    <s v="Paracetamol"/>
    <x v="1"/>
  </r>
  <r>
    <s v="Lindsey Hanson"/>
    <n v="49"/>
    <x v="1"/>
    <x v="0"/>
    <x v="3"/>
    <s v="AB-"/>
    <x v="3"/>
    <x v="1414"/>
    <s v="Jennifer Carroll"/>
    <s v="Lewis, Fields and Jones"/>
    <x v="4"/>
    <n v="12796.28872"/>
    <n v="434"/>
    <x v="0"/>
    <d v="2022-07-09T00:00:00"/>
    <n v="11"/>
    <s v="Aspirin"/>
    <x v="0"/>
  </r>
  <r>
    <s v="Katie Hunter"/>
    <n v="30"/>
    <x v="2"/>
    <x v="0"/>
    <x v="5"/>
    <s v="B-"/>
    <x v="1"/>
    <x v="388"/>
    <s v="Dana Brown"/>
    <s v="Hoffman PLC"/>
    <x v="1"/>
    <n v="36855.109190000003"/>
    <n v="118"/>
    <x v="0"/>
    <d v="2020-11-15T00:00:00"/>
    <n v="6"/>
    <s v="Penicillin"/>
    <x v="0"/>
  </r>
  <r>
    <s v="John Norman"/>
    <n v="23"/>
    <x v="2"/>
    <x v="0"/>
    <x v="5"/>
    <s v="B-"/>
    <x v="0"/>
    <x v="1614"/>
    <s v="Carl Beck"/>
    <s v="Mclaughlin, Watson and Moreno"/>
    <x v="4"/>
    <n v="50021.27781"/>
    <n v="241"/>
    <x v="2"/>
    <d v="2020-09-12T00:00:00"/>
    <n v="10"/>
    <s v="Aspirin"/>
    <x v="0"/>
  </r>
  <r>
    <s v="Jessica Owen"/>
    <n v="24"/>
    <x v="2"/>
    <x v="0"/>
    <x v="5"/>
    <s v="A+"/>
    <x v="0"/>
    <x v="1718"/>
    <s v="Megan Hart"/>
    <s v="Gallagher PLC"/>
    <x v="2"/>
    <n v="13079.45047"/>
    <n v="412"/>
    <x v="1"/>
    <d v="2020-01-29T00:00:00"/>
    <n v="8"/>
    <s v="Penicillin"/>
    <x v="0"/>
  </r>
  <r>
    <s v="Jerry Swanson"/>
    <n v="26"/>
    <x v="2"/>
    <x v="1"/>
    <x v="4"/>
    <s v="A+"/>
    <x v="1"/>
    <x v="1142"/>
    <s v="Jason Armstrong"/>
    <s v="Stevens, Frederick and Munoz"/>
    <x v="3"/>
    <n v="15560.85621"/>
    <n v="187"/>
    <x v="2"/>
    <d v="2023-06-25T00:00:00"/>
    <n v="23"/>
    <s v="Paracetamol"/>
    <x v="1"/>
  </r>
  <r>
    <s v="Mary Ramirez"/>
    <n v="64"/>
    <x v="0"/>
    <x v="0"/>
    <x v="0"/>
    <s v="B+"/>
    <x v="2"/>
    <x v="707"/>
    <s v="Jesse Bird"/>
    <s v="Guzman-Hamilton"/>
    <x v="2"/>
    <n v="16837.945670000001"/>
    <n v="422"/>
    <x v="1"/>
    <d v="2019-05-05T00:00:00"/>
    <n v="21"/>
    <s v="Aspirin"/>
    <x v="0"/>
  </r>
  <r>
    <s v="Stacy Hernandez"/>
    <n v="31"/>
    <x v="2"/>
    <x v="0"/>
    <x v="5"/>
    <s v="A+"/>
    <x v="0"/>
    <x v="1096"/>
    <s v="Jason Curtis"/>
    <s v="Contreras LLC"/>
    <x v="3"/>
    <n v="54658.215199999999"/>
    <n v="386"/>
    <x v="1"/>
    <d v="2020-11-30T00:00:00"/>
    <n v="16"/>
    <s v="Lipitor"/>
    <x v="0"/>
  </r>
  <r>
    <s v="Kelly Bell"/>
    <n v="58"/>
    <x v="1"/>
    <x v="0"/>
    <x v="3"/>
    <s v="B+"/>
    <x v="5"/>
    <x v="324"/>
    <s v="Jessica Pitts"/>
    <s v="Acosta-Chandler"/>
    <x v="2"/>
    <n v="63142.290919999999"/>
    <n v="186"/>
    <x v="0"/>
    <d v="2023-09-10T00:00:00"/>
    <n v="15"/>
    <s v="Paracetamol"/>
    <x v="1"/>
  </r>
  <r>
    <s v="Virginia Barnett"/>
    <n v="34"/>
    <x v="2"/>
    <x v="1"/>
    <x v="4"/>
    <s v="AB+"/>
    <x v="5"/>
    <x v="571"/>
    <s v="Steven Pearson"/>
    <s v="Johnson Group"/>
    <x v="2"/>
    <n v="18031.851439999999"/>
    <n v="110"/>
    <x v="0"/>
    <d v="2022-09-24T00:00:00"/>
    <n v="6"/>
    <s v="Paracetamol"/>
    <x v="2"/>
  </r>
  <r>
    <s v="Angela Brown"/>
    <n v="82"/>
    <x v="0"/>
    <x v="1"/>
    <x v="2"/>
    <s v="AB-"/>
    <x v="1"/>
    <x v="579"/>
    <s v="Donna Bailey"/>
    <s v="Shea LLC"/>
    <x v="3"/>
    <n v="18128.48821"/>
    <n v="440"/>
    <x v="0"/>
    <d v="2022-11-25T00:00:00"/>
    <n v="22"/>
    <s v="Lipitor"/>
    <x v="2"/>
  </r>
  <r>
    <s v="John Ford"/>
    <n v="75"/>
    <x v="0"/>
    <x v="0"/>
    <x v="0"/>
    <s v="B-"/>
    <x v="2"/>
    <x v="477"/>
    <s v="Joseph Jackson"/>
    <s v="Moore Ltd"/>
    <x v="3"/>
    <n v="21624.472170000001"/>
    <n v="108"/>
    <x v="0"/>
    <d v="2023-02-10T00:00:00"/>
    <n v="1"/>
    <s v="Penicillin"/>
    <x v="1"/>
  </r>
  <r>
    <s v="Debra Jones"/>
    <n v="38"/>
    <x v="1"/>
    <x v="0"/>
    <x v="3"/>
    <s v="B+"/>
    <x v="2"/>
    <x v="422"/>
    <s v="Kendra Miller"/>
    <s v="Perry, Richmond and Peck"/>
    <x v="3"/>
    <n v="9248.1211889999995"/>
    <n v="194"/>
    <x v="1"/>
    <d v="2019-11-28T00:00:00"/>
    <n v="28"/>
    <s v="Lipitor"/>
    <x v="0"/>
  </r>
  <r>
    <s v="Miranda Lopez"/>
    <n v="51"/>
    <x v="1"/>
    <x v="1"/>
    <x v="1"/>
    <s v="A+"/>
    <x v="3"/>
    <x v="511"/>
    <s v="Shannon Harris"/>
    <s v="Cohen, Jones and Jefferson"/>
    <x v="1"/>
    <n v="14832.93381"/>
    <n v="108"/>
    <x v="0"/>
    <d v="2021-08-27T00:00:00"/>
    <n v="2"/>
    <s v="Ibuprofen"/>
    <x v="0"/>
  </r>
  <r>
    <s v="Jacob Rodriguez"/>
    <n v="48"/>
    <x v="1"/>
    <x v="0"/>
    <x v="3"/>
    <s v="B-"/>
    <x v="3"/>
    <x v="520"/>
    <s v="Christopher Zhang"/>
    <s v="Cuevas, Palmer and Simmons"/>
    <x v="1"/>
    <n v="7003.6391089999997"/>
    <n v="452"/>
    <x v="0"/>
    <d v="2019-08-04T00:00:00"/>
    <n v="21"/>
    <s v="Penicillin"/>
    <x v="0"/>
  </r>
  <r>
    <s v="Sabrina Martinez"/>
    <n v="40"/>
    <x v="1"/>
    <x v="0"/>
    <x v="3"/>
    <s v="O+"/>
    <x v="2"/>
    <x v="1668"/>
    <s v="Mark Mccall"/>
    <s v="Rodriguez PLC"/>
    <x v="4"/>
    <n v="751.06965319999995"/>
    <n v="341"/>
    <x v="0"/>
    <d v="2019-01-28T00:00:00"/>
    <n v="21"/>
    <s v="Penicillin"/>
    <x v="1"/>
  </r>
  <r>
    <s v="Christine Melton"/>
    <n v="82"/>
    <x v="0"/>
    <x v="1"/>
    <x v="2"/>
    <s v="B+"/>
    <x v="5"/>
    <x v="320"/>
    <s v="Travis Hines"/>
    <s v="Morales-Lee"/>
    <x v="1"/>
    <n v="45858.789089999998"/>
    <n v="484"/>
    <x v="0"/>
    <d v="2022-07-30T00:00:00"/>
    <n v="6"/>
    <s v="Aspirin"/>
    <x v="1"/>
  </r>
  <r>
    <s v="Jon Robinson"/>
    <n v="36"/>
    <x v="1"/>
    <x v="0"/>
    <x v="3"/>
    <s v="A+"/>
    <x v="0"/>
    <x v="166"/>
    <s v="Julie Hogan"/>
    <s v="Smith-Carrillo"/>
    <x v="2"/>
    <n v="32351.016899999999"/>
    <n v="376"/>
    <x v="2"/>
    <d v="2022-12-25T00:00:00"/>
    <n v="7"/>
    <s v="Ibuprofen"/>
    <x v="0"/>
  </r>
  <r>
    <s v="Cassandra Chan"/>
    <n v="26"/>
    <x v="2"/>
    <x v="1"/>
    <x v="4"/>
    <s v="AB+"/>
    <x v="1"/>
    <x v="751"/>
    <s v="Sara Walker"/>
    <s v="Murphy-Mitchell"/>
    <x v="3"/>
    <n v="39197.482199999999"/>
    <n v="430"/>
    <x v="2"/>
    <d v="2023-04-07T00:00:00"/>
    <n v="14"/>
    <s v="Aspirin"/>
    <x v="1"/>
  </r>
  <r>
    <s v="Grace Moses"/>
    <n v="84"/>
    <x v="0"/>
    <x v="1"/>
    <x v="2"/>
    <s v="AB-"/>
    <x v="5"/>
    <x v="1437"/>
    <s v="Sarah Hughes"/>
    <s v="Stewart-Mitchell"/>
    <x v="4"/>
    <n v="51231.676979999997"/>
    <n v="185"/>
    <x v="0"/>
    <d v="2020-01-03T00:00:00"/>
    <n v="5"/>
    <s v="Ibuprofen"/>
    <x v="1"/>
  </r>
  <r>
    <s v="Wanda Morrison"/>
    <n v="56"/>
    <x v="1"/>
    <x v="1"/>
    <x v="1"/>
    <s v="B+"/>
    <x v="2"/>
    <x v="1711"/>
    <s v="Kathleen Chung"/>
    <s v="Macias, Gallagher and Edwards"/>
    <x v="1"/>
    <n v="24474.166730000001"/>
    <n v="403"/>
    <x v="2"/>
    <d v="2022-01-14T00:00:00"/>
    <n v="11"/>
    <s v="Aspirin"/>
    <x v="0"/>
  </r>
  <r>
    <s v="Tiffany Davis"/>
    <n v="72"/>
    <x v="0"/>
    <x v="1"/>
    <x v="2"/>
    <s v="B-"/>
    <x v="5"/>
    <x v="415"/>
    <s v="Jonathan Koch"/>
    <s v="Turner-White"/>
    <x v="4"/>
    <n v="35181.766109999997"/>
    <n v="276"/>
    <x v="1"/>
    <d v="2019-12-01T00:00:00"/>
    <n v="15"/>
    <s v="Ibuprofen"/>
    <x v="1"/>
  </r>
  <r>
    <s v="Timothy Alexander"/>
    <n v="20"/>
    <x v="2"/>
    <x v="0"/>
    <x v="5"/>
    <s v="A+"/>
    <x v="5"/>
    <x v="618"/>
    <s v="Karen Rivera"/>
    <s v="Martin LLC"/>
    <x v="3"/>
    <n v="69056.867010000002"/>
    <n v="351"/>
    <x v="2"/>
    <d v="2022-02-22T00:00:00"/>
    <n v="14"/>
    <s v="Aspirin"/>
    <x v="1"/>
  </r>
  <r>
    <s v="Mark Williams"/>
    <n v="35"/>
    <x v="1"/>
    <x v="0"/>
    <x v="3"/>
    <s v="A+"/>
    <x v="0"/>
    <x v="1357"/>
    <s v="Dylan Garcia"/>
    <s v="Moon, Caldwell and Charles"/>
    <x v="0"/>
    <n v="27658.257580000001"/>
    <n v="123"/>
    <x v="2"/>
    <d v="2019-06-25T00:00:00"/>
    <n v="23"/>
    <s v="Paracetamol"/>
    <x v="1"/>
  </r>
  <r>
    <s v="Melissa Jackson"/>
    <n v="80"/>
    <x v="0"/>
    <x v="1"/>
    <x v="2"/>
    <s v="B-"/>
    <x v="5"/>
    <x v="1500"/>
    <s v="Gregory Brown"/>
    <s v="Ramirez PLC"/>
    <x v="4"/>
    <n v="22081.960930000001"/>
    <n v="245"/>
    <x v="1"/>
    <d v="2022-02-11T00:00:00"/>
    <n v="17"/>
    <s v="Paracetamol"/>
    <x v="1"/>
  </r>
  <r>
    <s v="Alison Stewart"/>
    <n v="29"/>
    <x v="2"/>
    <x v="0"/>
    <x v="5"/>
    <s v="B-"/>
    <x v="1"/>
    <x v="1658"/>
    <s v="Miguel Silva"/>
    <s v="Ortiz-Perkins"/>
    <x v="1"/>
    <n v="14632.366"/>
    <n v="137"/>
    <x v="1"/>
    <d v="2020-04-28T00:00:00"/>
    <n v="11"/>
    <s v="Aspirin"/>
    <x v="0"/>
  </r>
  <r>
    <s v="Danielle Wallace"/>
    <n v="53"/>
    <x v="1"/>
    <x v="0"/>
    <x v="3"/>
    <s v="A+"/>
    <x v="3"/>
    <x v="1705"/>
    <s v="Shawn Galvan"/>
    <s v="Adkins, Bennett and Sparks"/>
    <x v="3"/>
    <n v="15881.67555"/>
    <n v="157"/>
    <x v="0"/>
    <d v="2020-03-14T00:00:00"/>
    <n v="15"/>
    <s v="Penicillin"/>
    <x v="2"/>
  </r>
  <r>
    <s v="Stacey Decker"/>
    <n v="54"/>
    <x v="1"/>
    <x v="0"/>
    <x v="3"/>
    <s v="B-"/>
    <x v="5"/>
    <x v="920"/>
    <s v="Rodney Allen"/>
    <s v="Sims, Gutierrez and Meza"/>
    <x v="3"/>
    <n v="6933.5702659999997"/>
    <n v="286"/>
    <x v="1"/>
    <d v="2023-09-19T00:00:00"/>
    <n v="4"/>
    <s v="Lipitor"/>
    <x v="2"/>
  </r>
  <r>
    <s v="Gregory Murray"/>
    <n v="79"/>
    <x v="0"/>
    <x v="1"/>
    <x v="2"/>
    <s v="AB+"/>
    <x v="5"/>
    <x v="1123"/>
    <s v="Linda Washington"/>
    <s v="Peters Group"/>
    <x v="0"/>
    <n v="15705.860500000001"/>
    <n v="433"/>
    <x v="0"/>
    <d v="2023-01-19T00:00:00"/>
    <n v="5"/>
    <s v="Paracetamol"/>
    <x v="1"/>
  </r>
  <r>
    <s v="Joshua Browning"/>
    <n v="63"/>
    <x v="0"/>
    <x v="1"/>
    <x v="2"/>
    <s v="A+"/>
    <x v="3"/>
    <x v="1316"/>
    <s v="Randall Harrison"/>
    <s v="Vasquez-Henderson"/>
    <x v="1"/>
    <n v="24709.461070000001"/>
    <n v="357"/>
    <x v="0"/>
    <d v="2022-06-25T00:00:00"/>
    <n v="15"/>
    <s v="Lipitor"/>
    <x v="2"/>
  </r>
  <r>
    <s v="Tamara Hart"/>
    <n v="56"/>
    <x v="1"/>
    <x v="0"/>
    <x v="3"/>
    <s v="A+"/>
    <x v="2"/>
    <x v="471"/>
    <s v="Cody Olson"/>
    <s v="Patterson-Thompson"/>
    <x v="3"/>
    <n v="22008.126690000001"/>
    <n v="368"/>
    <x v="0"/>
    <d v="2021-04-09T00:00:00"/>
    <n v="23"/>
    <s v="Paracetamol"/>
    <x v="1"/>
  </r>
  <r>
    <s v="Elizabeth Peters"/>
    <n v="61"/>
    <x v="0"/>
    <x v="1"/>
    <x v="2"/>
    <s v="A-"/>
    <x v="4"/>
    <x v="784"/>
    <s v="Gloria Owens"/>
    <s v="Day and Sons"/>
    <x v="0"/>
    <n v="33083.564859999999"/>
    <n v="188"/>
    <x v="1"/>
    <d v="2019-01-02T00:00:00"/>
    <n v="11"/>
    <s v="Lipitor"/>
    <x v="1"/>
  </r>
  <r>
    <s v="Jeff Marks"/>
    <n v="32"/>
    <x v="2"/>
    <x v="0"/>
    <x v="5"/>
    <s v="AB-"/>
    <x v="1"/>
    <x v="666"/>
    <s v="Brian Matthews"/>
    <s v="Davidson Group"/>
    <x v="1"/>
    <n v="17838.520639999999"/>
    <n v="393"/>
    <x v="0"/>
    <d v="2020-04-16T00:00:00"/>
    <n v="8"/>
    <s v="Paracetamol"/>
    <x v="2"/>
  </r>
  <r>
    <s v="Mariah Stewart"/>
    <n v="55"/>
    <x v="1"/>
    <x v="1"/>
    <x v="1"/>
    <s v="AB-"/>
    <x v="3"/>
    <x v="933"/>
    <s v="Steven Miller"/>
    <s v="Robinson-Sanders"/>
    <x v="4"/>
    <n v="34331.386350000001"/>
    <n v="215"/>
    <x v="0"/>
    <d v="2021-05-03T00:00:00"/>
    <n v="8"/>
    <s v="Penicillin"/>
    <x v="2"/>
  </r>
  <r>
    <s v="Rhonda Martin"/>
    <n v="60"/>
    <x v="0"/>
    <x v="1"/>
    <x v="2"/>
    <s v="AB+"/>
    <x v="5"/>
    <x v="391"/>
    <s v="Katherine Hunt"/>
    <s v="Patterson-Rose"/>
    <x v="3"/>
    <n v="46241.896999999997"/>
    <n v="209"/>
    <x v="1"/>
    <d v="2023-03-04T00:00:00"/>
    <n v="18"/>
    <s v="Ibuprofen"/>
    <x v="2"/>
  </r>
  <r>
    <s v="Michael Bradley"/>
    <n v="24"/>
    <x v="2"/>
    <x v="1"/>
    <x v="4"/>
    <s v="A-"/>
    <x v="1"/>
    <x v="712"/>
    <s v="Isabella Coleman"/>
    <s v="Warren-Bentley"/>
    <x v="4"/>
    <n v="7961.0115880000003"/>
    <n v="277"/>
    <x v="2"/>
    <d v="2022-10-29T00:00:00"/>
    <n v="16"/>
    <s v="Ibuprofen"/>
    <x v="2"/>
  </r>
  <r>
    <s v="Cathy Guzman"/>
    <n v="60"/>
    <x v="0"/>
    <x v="1"/>
    <x v="2"/>
    <s v="O-"/>
    <x v="5"/>
    <x v="317"/>
    <s v="Derrick Hernandez Jr."/>
    <s v="Watts, Perez and Coleman"/>
    <x v="3"/>
    <n v="34558.693729999999"/>
    <n v="337"/>
    <x v="1"/>
    <d v="2019-08-25T00:00:00"/>
    <n v="27"/>
    <s v="Penicillin"/>
    <x v="0"/>
  </r>
  <r>
    <s v="Clifford Avila"/>
    <n v="53"/>
    <x v="1"/>
    <x v="1"/>
    <x v="1"/>
    <s v="B+"/>
    <x v="5"/>
    <x v="854"/>
    <s v="Nancy Watts"/>
    <s v="Phillips-Reeves"/>
    <x v="0"/>
    <n v="28991.88247"/>
    <n v="410"/>
    <x v="0"/>
    <d v="2022-10-19T00:00:00"/>
    <n v="21"/>
    <s v="Ibuprofen"/>
    <x v="1"/>
  </r>
  <r>
    <s v="Karen Cooper"/>
    <n v="29"/>
    <x v="2"/>
    <x v="0"/>
    <x v="5"/>
    <s v="B-"/>
    <x v="5"/>
    <x v="993"/>
    <s v="William Bradley"/>
    <s v="Wallace, Osborn and Johnson"/>
    <x v="2"/>
    <n v="72276.678679999997"/>
    <n v="357"/>
    <x v="0"/>
    <d v="2020-12-07T00:00:00"/>
    <n v="6"/>
    <s v="Lipitor"/>
    <x v="2"/>
  </r>
  <r>
    <s v="Holly Johnson"/>
    <n v="32"/>
    <x v="2"/>
    <x v="1"/>
    <x v="4"/>
    <s v="AB-"/>
    <x v="1"/>
    <x v="1678"/>
    <s v="Danny Harrison"/>
    <s v="Macdonald, Herrera and Calderon"/>
    <x v="2"/>
    <n v="41575.221680000002"/>
    <n v="342"/>
    <x v="2"/>
    <d v="2022-10-20T00:00:00"/>
    <n v="17"/>
    <s v="Lipitor"/>
    <x v="2"/>
  </r>
  <r>
    <s v="Kimberly Clark"/>
    <n v="35"/>
    <x v="1"/>
    <x v="1"/>
    <x v="1"/>
    <s v="A+"/>
    <x v="1"/>
    <x v="992"/>
    <s v="Jeffrey Monroe"/>
    <s v="Richmond Group"/>
    <x v="2"/>
    <n v="40104.509010000002"/>
    <n v="236"/>
    <x v="2"/>
    <d v="2021-10-19T00:00:00"/>
    <n v="6"/>
    <s v="Lipitor"/>
    <x v="2"/>
  </r>
  <r>
    <s v="Jason Brennan"/>
    <n v="25"/>
    <x v="2"/>
    <x v="1"/>
    <x v="4"/>
    <s v="A+"/>
    <x v="3"/>
    <x v="1224"/>
    <s v="Kimberly Delgado"/>
    <s v="Robertson, Ewing and Jackson"/>
    <x v="1"/>
    <n v="18183.358339999999"/>
    <n v="111"/>
    <x v="0"/>
    <d v="2020-03-21T00:00:00"/>
    <n v="1"/>
    <s v="Aspirin"/>
    <x v="0"/>
  </r>
  <r>
    <s v="Terri Gilbert"/>
    <n v="82"/>
    <x v="0"/>
    <x v="1"/>
    <x v="2"/>
    <s v="AB-"/>
    <x v="0"/>
    <x v="1060"/>
    <s v="Terry Peters"/>
    <s v="Bell Group"/>
    <x v="1"/>
    <n v="30083.59332"/>
    <n v="199"/>
    <x v="1"/>
    <d v="2023-03-09T00:00:00"/>
    <n v="24"/>
    <s v="Paracetamol"/>
    <x v="0"/>
  </r>
  <r>
    <s v="Margaret Jones"/>
    <n v="83"/>
    <x v="0"/>
    <x v="0"/>
    <x v="0"/>
    <s v="A-"/>
    <x v="2"/>
    <x v="1037"/>
    <s v="Nicole Smith"/>
    <s v="Silva and Sons"/>
    <x v="1"/>
    <n v="8739.7647290000004"/>
    <n v="109"/>
    <x v="2"/>
    <d v="2020-02-02T00:00:00"/>
    <n v="13"/>
    <s v="Paracetamol"/>
    <x v="1"/>
  </r>
  <r>
    <s v="Mr. John Pierce"/>
    <n v="62"/>
    <x v="0"/>
    <x v="1"/>
    <x v="2"/>
    <s v="AB-"/>
    <x v="0"/>
    <x v="274"/>
    <s v="Lisa Rogers"/>
    <s v="Pineda-Gonzalez"/>
    <x v="1"/>
    <n v="22210.85"/>
    <n v="124"/>
    <x v="1"/>
    <d v="2021-09-03T00:00:00"/>
    <n v="16"/>
    <s v="Lipitor"/>
    <x v="1"/>
  </r>
  <r>
    <s v="William Gaines"/>
    <n v="28"/>
    <x v="2"/>
    <x v="1"/>
    <x v="4"/>
    <s v="AB+"/>
    <x v="4"/>
    <x v="977"/>
    <s v="James Peterson"/>
    <s v="Mccormick Inc"/>
    <x v="4"/>
    <n v="33137.89918"/>
    <n v="399"/>
    <x v="1"/>
    <d v="2022-03-05T00:00:00"/>
    <n v="24"/>
    <s v="Paracetamol"/>
    <x v="0"/>
  </r>
  <r>
    <s v="Shannon Le"/>
    <n v="76"/>
    <x v="0"/>
    <x v="1"/>
    <x v="2"/>
    <s v="B+"/>
    <x v="4"/>
    <x v="879"/>
    <s v="Kevin Hill"/>
    <s v="Solomon-Sanford"/>
    <x v="1"/>
    <n v="31741.886559999999"/>
    <n v="175"/>
    <x v="2"/>
    <d v="2019-08-25T00:00:00"/>
    <n v="18"/>
    <s v="Paracetamol"/>
    <x v="0"/>
  </r>
  <r>
    <s v="Tyler Bean"/>
    <n v="46"/>
    <x v="1"/>
    <x v="1"/>
    <x v="1"/>
    <s v="O-"/>
    <x v="1"/>
    <x v="1415"/>
    <s v="Briana Randall"/>
    <s v="Haynes and Sons"/>
    <x v="4"/>
    <n v="20724.053469999999"/>
    <n v="423"/>
    <x v="1"/>
    <d v="2022-03-12T00:00:00"/>
    <n v="15"/>
    <s v="Lipitor"/>
    <x v="1"/>
  </r>
  <r>
    <s v="Allison Robbins"/>
    <n v="24"/>
    <x v="2"/>
    <x v="0"/>
    <x v="5"/>
    <s v="A+"/>
    <x v="4"/>
    <x v="569"/>
    <s v="Jeffrey Brown"/>
    <s v="Marquez LLC"/>
    <x v="2"/>
    <n v="22494.905770000001"/>
    <n v="294"/>
    <x v="2"/>
    <d v="2023-04-15T00:00:00"/>
    <n v="10"/>
    <s v="Lipitor"/>
    <x v="1"/>
  </r>
  <r>
    <s v="Marco Maddox"/>
    <n v="46"/>
    <x v="1"/>
    <x v="1"/>
    <x v="1"/>
    <s v="A-"/>
    <x v="0"/>
    <x v="1385"/>
    <s v="Melinda Rodriguez"/>
    <s v="Mccoy, Garcia and Lee"/>
    <x v="4"/>
    <n v="54600.563009999998"/>
    <n v="274"/>
    <x v="2"/>
    <d v="2023-09-17T00:00:00"/>
    <n v="19"/>
    <s v="Paracetamol"/>
    <x v="1"/>
  </r>
  <r>
    <s v="William Bowers"/>
    <n v="40"/>
    <x v="1"/>
    <x v="1"/>
    <x v="1"/>
    <s v="B-"/>
    <x v="4"/>
    <x v="898"/>
    <s v="Shelby Wilson"/>
    <s v="Walker-Perez"/>
    <x v="1"/>
    <n v="15312.110839999999"/>
    <n v="401"/>
    <x v="1"/>
    <d v="2023-10-23T00:00:00"/>
    <n v="9"/>
    <s v="Ibuprofen"/>
    <x v="0"/>
  </r>
  <r>
    <s v="Darlene Jones"/>
    <n v="45"/>
    <x v="1"/>
    <x v="0"/>
    <x v="3"/>
    <s v="AB-"/>
    <x v="2"/>
    <x v="1095"/>
    <s v="Gregory Perez"/>
    <s v="Carrillo, Thornton and Collins"/>
    <x v="1"/>
    <n v="24730.914680000002"/>
    <n v="133"/>
    <x v="0"/>
    <d v="2022-04-17T00:00:00"/>
    <n v="4"/>
    <s v="Ibuprofen"/>
    <x v="0"/>
  </r>
  <r>
    <s v="Alexandria Sparks"/>
    <n v="56"/>
    <x v="1"/>
    <x v="1"/>
    <x v="1"/>
    <s v="AB+"/>
    <x v="4"/>
    <x v="1719"/>
    <s v="Steven Charles"/>
    <s v="Bean Ltd"/>
    <x v="4"/>
    <n v="10235.83185"/>
    <n v="213"/>
    <x v="2"/>
    <d v="2019-05-15T00:00:00"/>
    <n v="7"/>
    <s v="Aspirin"/>
    <x v="2"/>
  </r>
  <r>
    <s v="Ryan Gomez"/>
    <n v="58"/>
    <x v="1"/>
    <x v="1"/>
    <x v="1"/>
    <s v="A-"/>
    <x v="4"/>
    <x v="811"/>
    <s v="Kevin Adkins"/>
    <s v="Lopez PLC"/>
    <x v="0"/>
    <n v="29094.189910000001"/>
    <n v="396"/>
    <x v="1"/>
    <d v="2021-01-29T00:00:00"/>
    <n v="13"/>
    <s v="Lipitor"/>
    <x v="1"/>
  </r>
  <r>
    <s v="Sara Clark"/>
    <n v="57"/>
    <x v="1"/>
    <x v="1"/>
    <x v="1"/>
    <s v="B-"/>
    <x v="0"/>
    <x v="1267"/>
    <s v="Stephen Riddle"/>
    <s v="Bauer, Dunlap and Flynn"/>
    <x v="0"/>
    <n v="7335.5134440000002"/>
    <n v="452"/>
    <x v="1"/>
    <d v="2023-01-17T00:00:00"/>
    <n v="25"/>
    <s v="Ibuprofen"/>
    <x v="0"/>
  </r>
  <r>
    <s v="Jesse Hudson"/>
    <n v="72"/>
    <x v="0"/>
    <x v="1"/>
    <x v="2"/>
    <s v="A+"/>
    <x v="3"/>
    <x v="1453"/>
    <s v="Dylan Hernandez"/>
    <s v="Byrd, Pierce and Johnson"/>
    <x v="2"/>
    <n v="24074.461879999999"/>
    <n v="408"/>
    <x v="0"/>
    <d v="2019-08-20T00:00:00"/>
    <n v="6"/>
    <s v="Lipitor"/>
    <x v="0"/>
  </r>
  <r>
    <s v="Robert King"/>
    <n v="55"/>
    <x v="1"/>
    <x v="1"/>
    <x v="1"/>
    <s v="AB+"/>
    <x v="0"/>
    <x v="184"/>
    <s v="Tina Barker"/>
    <s v="Hebert-Valenzuela"/>
    <x v="1"/>
    <n v="17146.590250000001"/>
    <n v="182"/>
    <x v="1"/>
    <d v="2020-01-10T00:00:00"/>
    <n v="11"/>
    <s v="Lipitor"/>
    <x v="1"/>
  </r>
  <r>
    <s v="Lauren Phillips"/>
    <n v="44"/>
    <x v="1"/>
    <x v="0"/>
    <x v="3"/>
    <s v="B-"/>
    <x v="4"/>
    <x v="361"/>
    <s v="Jesse Robinson PhD"/>
    <s v="Lewis-Wade"/>
    <x v="2"/>
    <n v="14397.59101"/>
    <n v="354"/>
    <x v="0"/>
    <d v="2022-03-19T00:00:00"/>
    <n v="14"/>
    <s v="Ibuprofen"/>
    <x v="0"/>
  </r>
  <r>
    <s v="Christy Gregory"/>
    <n v="36"/>
    <x v="1"/>
    <x v="0"/>
    <x v="3"/>
    <s v="A+"/>
    <x v="2"/>
    <x v="761"/>
    <s v="Donna Tate"/>
    <s v="Flynn PLC"/>
    <x v="1"/>
    <n v="5638.1911019999998"/>
    <n v="404"/>
    <x v="0"/>
    <d v="2023-01-01T00:00:00"/>
    <n v="0"/>
    <s v="Paracetamol"/>
    <x v="2"/>
  </r>
  <r>
    <s v="Richard Jones"/>
    <n v="52"/>
    <x v="1"/>
    <x v="1"/>
    <x v="1"/>
    <s v="AB-"/>
    <x v="1"/>
    <x v="1720"/>
    <s v="Ashley Whitaker"/>
    <s v="Burke-Stewart"/>
    <x v="2"/>
    <n v="3282.576814"/>
    <n v="126"/>
    <x v="0"/>
    <d v="2019-11-24T00:00:00"/>
    <n v="4"/>
    <s v="Ibuprofen"/>
    <x v="1"/>
  </r>
  <r>
    <s v="Kyle Williams"/>
    <n v="46"/>
    <x v="1"/>
    <x v="0"/>
    <x v="3"/>
    <s v="A-"/>
    <x v="4"/>
    <x v="1496"/>
    <s v="Mark Ward"/>
    <s v="Bridges, Perkins and Villanueva"/>
    <x v="3"/>
    <n v="16585.48171"/>
    <n v="136"/>
    <x v="2"/>
    <d v="2022-10-24T00:00:00"/>
    <n v="12"/>
    <s v="Penicillin"/>
    <x v="1"/>
  </r>
  <r>
    <s v="Robert Bell"/>
    <n v="28"/>
    <x v="2"/>
    <x v="0"/>
    <x v="5"/>
    <s v="A+"/>
    <x v="4"/>
    <x v="898"/>
    <s v="John Harrell"/>
    <s v="Garza-Mays"/>
    <x v="1"/>
    <n v="10491.84527"/>
    <n v="246"/>
    <x v="2"/>
    <d v="2023-11-08T00:00:00"/>
    <n v="25"/>
    <s v="Aspirin"/>
    <x v="1"/>
  </r>
  <r>
    <s v="Andrew Wilson"/>
    <n v="32"/>
    <x v="2"/>
    <x v="1"/>
    <x v="4"/>
    <s v="AB-"/>
    <x v="2"/>
    <x v="625"/>
    <s v="Brooke Taylor"/>
    <s v="Hutchinson Inc"/>
    <x v="3"/>
    <n v="12282.853279999999"/>
    <n v="343"/>
    <x v="0"/>
    <d v="2022-01-28T00:00:00"/>
    <n v="23"/>
    <s v="Ibuprofen"/>
    <x v="0"/>
  </r>
  <r>
    <s v="Gregory Hill"/>
    <n v="50"/>
    <x v="1"/>
    <x v="1"/>
    <x v="1"/>
    <s v="O-"/>
    <x v="3"/>
    <x v="74"/>
    <s v="David Golden"/>
    <s v="Lopez, Douglas and Shaw"/>
    <x v="3"/>
    <n v="19198.16419"/>
    <n v="197"/>
    <x v="0"/>
    <d v="2021-07-30T00:00:00"/>
    <n v="14"/>
    <s v="Penicillin"/>
    <x v="1"/>
  </r>
  <r>
    <s v="Joseph Hunt"/>
    <n v="19"/>
    <x v="2"/>
    <x v="1"/>
    <x v="4"/>
    <s v="B-"/>
    <x v="4"/>
    <x v="1700"/>
    <s v="Priscilla Jones"/>
    <s v="Mahoney and Sons"/>
    <x v="3"/>
    <n v="29684.506979999998"/>
    <n v="256"/>
    <x v="2"/>
    <d v="2023-05-30T00:00:00"/>
    <n v="2"/>
    <s v="Paracetamol"/>
    <x v="0"/>
  </r>
  <r>
    <s v="Nicholas Moore"/>
    <n v="19"/>
    <x v="2"/>
    <x v="1"/>
    <x v="4"/>
    <s v="A+"/>
    <x v="1"/>
    <x v="398"/>
    <s v="Christian Roy"/>
    <s v="Massey-Webb"/>
    <x v="3"/>
    <n v="9603.1689210000004"/>
    <n v="241"/>
    <x v="1"/>
    <d v="2023-08-17T00:00:00"/>
    <n v="19"/>
    <s v="Ibuprofen"/>
    <x v="2"/>
  </r>
  <r>
    <s v="David Mendoza"/>
    <n v="85"/>
    <x v="0"/>
    <x v="1"/>
    <x v="2"/>
    <s v="B+"/>
    <x v="3"/>
    <x v="992"/>
    <s v="Heather Lopez"/>
    <s v="Garcia, Ward and Stephens"/>
    <x v="3"/>
    <n v="28081.502850000001"/>
    <n v="362"/>
    <x v="0"/>
    <d v="2021-10-17T00:00:00"/>
    <n v="4"/>
    <s v="Paracetamol"/>
    <x v="0"/>
  </r>
  <r>
    <s v="Melissa Russell"/>
    <n v="77"/>
    <x v="0"/>
    <x v="0"/>
    <x v="0"/>
    <s v="AB+"/>
    <x v="4"/>
    <x v="1143"/>
    <s v="Jake Chung"/>
    <s v="Duncan-Lara"/>
    <x v="0"/>
    <n v="31903.420050000001"/>
    <n v="174"/>
    <x v="0"/>
    <d v="2023-07-22T00:00:00"/>
    <n v="2"/>
    <s v="Aspirin"/>
    <x v="0"/>
  </r>
  <r>
    <s v="Suzanne Phillips"/>
    <n v="24"/>
    <x v="2"/>
    <x v="1"/>
    <x v="4"/>
    <s v="AB-"/>
    <x v="0"/>
    <x v="700"/>
    <s v="Richard Hanna"/>
    <s v="Fox-Mckee"/>
    <x v="4"/>
    <n v="22835.185860000001"/>
    <n v="348"/>
    <x v="1"/>
    <d v="2023-02-07T00:00:00"/>
    <n v="10"/>
    <s v="Ibuprofen"/>
    <x v="1"/>
  </r>
  <r>
    <s v="Cindy Johnson"/>
    <n v="44"/>
    <x v="1"/>
    <x v="0"/>
    <x v="3"/>
    <s v="A-"/>
    <x v="2"/>
    <x v="970"/>
    <s v="Megan Martin"/>
    <s v="Patterson Group"/>
    <x v="4"/>
    <n v="13031.79594"/>
    <n v="201"/>
    <x v="0"/>
    <d v="2022-08-05T00:00:00"/>
    <n v="15"/>
    <s v="Aspirin"/>
    <x v="1"/>
  </r>
  <r>
    <s v="Elizabeth Scott"/>
    <n v="46"/>
    <x v="1"/>
    <x v="0"/>
    <x v="3"/>
    <s v="AB-"/>
    <x v="4"/>
    <x v="1136"/>
    <s v="Melinda Chavez"/>
    <s v="Smith Inc"/>
    <x v="2"/>
    <n v="8345.1710849999999"/>
    <n v="472"/>
    <x v="1"/>
    <d v="2021-04-29T00:00:00"/>
    <n v="9"/>
    <s v="Lipitor"/>
    <x v="2"/>
  </r>
  <r>
    <s v="Betty Pierce"/>
    <n v="60"/>
    <x v="0"/>
    <x v="1"/>
    <x v="2"/>
    <s v="O-"/>
    <x v="1"/>
    <x v="566"/>
    <s v="Austin Mejia"/>
    <s v="Forbes, Herrera and Lucero"/>
    <x v="4"/>
    <n v="40993.155700000003"/>
    <n v="369"/>
    <x v="0"/>
    <d v="2020-08-24T00:00:00"/>
    <n v="3"/>
    <s v="Paracetamol"/>
    <x v="2"/>
  </r>
  <r>
    <s v="Austin Davenport"/>
    <n v="51"/>
    <x v="1"/>
    <x v="0"/>
    <x v="3"/>
    <s v="O+"/>
    <x v="2"/>
    <x v="1574"/>
    <s v="Ashley Thompson"/>
    <s v="Ramos, Travis and Robertson"/>
    <x v="4"/>
    <n v="6065.1858149999998"/>
    <n v="407"/>
    <x v="2"/>
    <d v="2023-05-30T00:00:00"/>
    <n v="30"/>
    <s v="Aspirin"/>
    <x v="2"/>
  </r>
  <r>
    <s v="Tiffany Scott"/>
    <n v="76"/>
    <x v="0"/>
    <x v="1"/>
    <x v="2"/>
    <s v="O+"/>
    <x v="3"/>
    <x v="1163"/>
    <s v="Eric Mendoza"/>
    <s v="Mcguire, West and Brown"/>
    <x v="3"/>
    <n v="19758.891520000001"/>
    <n v="410"/>
    <x v="0"/>
    <d v="2022-01-15T00:00:00"/>
    <n v="19"/>
    <s v="Paracetamol"/>
    <x v="2"/>
  </r>
  <r>
    <s v="David Vazquez"/>
    <n v="67"/>
    <x v="0"/>
    <x v="1"/>
    <x v="2"/>
    <s v="A-"/>
    <x v="3"/>
    <x v="597"/>
    <s v="Frank Barnett"/>
    <s v="Mills-Williams"/>
    <x v="4"/>
    <n v="34579.466840000001"/>
    <n v="437"/>
    <x v="0"/>
    <d v="2018-12-19T00:00:00"/>
    <n v="21"/>
    <s v="Paracetamol"/>
    <x v="1"/>
  </r>
  <r>
    <s v="Kyle Adams"/>
    <n v="70"/>
    <x v="0"/>
    <x v="1"/>
    <x v="2"/>
    <s v="B+"/>
    <x v="5"/>
    <x v="875"/>
    <s v="Leslie Martin"/>
    <s v="Reeves Group"/>
    <x v="2"/>
    <n v="75099.424620000005"/>
    <n v="167"/>
    <x v="0"/>
    <d v="2022-07-31T00:00:00"/>
    <n v="9"/>
    <s v="Ibuprofen"/>
    <x v="1"/>
  </r>
  <r>
    <s v="Daniel Henderson"/>
    <n v="39"/>
    <x v="1"/>
    <x v="1"/>
    <x v="1"/>
    <s v="AB+"/>
    <x v="1"/>
    <x v="628"/>
    <s v="Danielle Wright"/>
    <s v="Walls, Bowers and Mullins"/>
    <x v="3"/>
    <n v="34510.758979999999"/>
    <n v="239"/>
    <x v="0"/>
    <d v="2022-06-30T00:00:00"/>
    <n v="4"/>
    <s v="Penicillin"/>
    <x v="0"/>
  </r>
  <r>
    <s v="Kelly Collins"/>
    <n v="24"/>
    <x v="2"/>
    <x v="0"/>
    <x v="5"/>
    <s v="A+"/>
    <x v="2"/>
    <x v="376"/>
    <s v="Julie Vaughan"/>
    <s v="Mcneil-Martin"/>
    <x v="2"/>
    <n v="6589.3426069999996"/>
    <n v="486"/>
    <x v="2"/>
    <d v="2023-10-17T00:00:00"/>
    <n v="6"/>
    <s v="Aspirin"/>
    <x v="1"/>
  </r>
  <r>
    <s v="Jennifer Dunn MD"/>
    <n v="48"/>
    <x v="1"/>
    <x v="1"/>
    <x v="1"/>
    <s v="B-"/>
    <x v="4"/>
    <x v="1721"/>
    <s v="Jon Sparks"/>
    <s v="Garcia-Mcintyre"/>
    <x v="2"/>
    <n v="29354.79378"/>
    <n v="127"/>
    <x v="2"/>
    <d v="2019-02-15T00:00:00"/>
    <n v="1"/>
    <s v="Lipitor"/>
    <x v="1"/>
  </r>
  <r>
    <s v="Kathryn Smith"/>
    <n v="31"/>
    <x v="2"/>
    <x v="0"/>
    <x v="5"/>
    <s v="A+"/>
    <x v="5"/>
    <x v="844"/>
    <s v="Daryl Green"/>
    <s v="Mendez, Lewis and Scott"/>
    <x v="3"/>
    <n v="36048.271419999997"/>
    <n v="277"/>
    <x v="1"/>
    <d v="2020-03-31T00:00:00"/>
    <n v="1"/>
    <s v="Penicillin"/>
    <x v="0"/>
  </r>
  <r>
    <s v="Sarah Long"/>
    <n v="85"/>
    <x v="0"/>
    <x v="0"/>
    <x v="0"/>
    <s v="AB-"/>
    <x v="5"/>
    <x v="307"/>
    <s v="Miss Valerie George"/>
    <s v="Mccarthy PLC"/>
    <x v="0"/>
    <n v="41251.32933"/>
    <n v="299"/>
    <x v="0"/>
    <d v="2020-02-02T00:00:00"/>
    <n v="10"/>
    <s v="Ibuprofen"/>
    <x v="2"/>
  </r>
  <r>
    <s v="Jessica Thomas"/>
    <n v="62"/>
    <x v="0"/>
    <x v="1"/>
    <x v="2"/>
    <s v="O+"/>
    <x v="5"/>
    <x v="619"/>
    <s v="Alexander Anthony"/>
    <s v="Sutton, Swanson and Gomez"/>
    <x v="0"/>
    <n v="5753.5834199999999"/>
    <n v="206"/>
    <x v="0"/>
    <d v="2020-01-05T00:00:00"/>
    <n v="2"/>
    <s v="Penicillin"/>
    <x v="1"/>
  </r>
  <r>
    <s v="Lisa Myers"/>
    <n v="62"/>
    <x v="0"/>
    <x v="1"/>
    <x v="2"/>
    <s v="B+"/>
    <x v="1"/>
    <x v="637"/>
    <s v="April Hernandez"/>
    <s v="Cole Group"/>
    <x v="0"/>
    <n v="3405.5196310000001"/>
    <n v="204"/>
    <x v="2"/>
    <d v="2019-03-12T00:00:00"/>
    <n v="24"/>
    <s v="Aspirin"/>
    <x v="1"/>
  </r>
  <r>
    <s v="Dennis Walter"/>
    <n v="53"/>
    <x v="1"/>
    <x v="0"/>
    <x v="3"/>
    <s v="AB-"/>
    <x v="3"/>
    <x v="83"/>
    <s v="Robert Thomas"/>
    <s v="Wheeler Group"/>
    <x v="2"/>
    <n v="20235.524430000001"/>
    <n v="372"/>
    <x v="0"/>
    <d v="2019-07-02T00:00:00"/>
    <n v="2"/>
    <s v="Penicillin"/>
    <x v="2"/>
  </r>
  <r>
    <s v="Cheryl Rodriguez"/>
    <n v="21"/>
    <x v="2"/>
    <x v="1"/>
    <x v="4"/>
    <s v="AB+"/>
    <x v="4"/>
    <x v="505"/>
    <s v="Isabella Martinez"/>
    <s v="Cooper-Cruz"/>
    <x v="4"/>
    <n v="24828.909019999999"/>
    <n v="446"/>
    <x v="1"/>
    <d v="2019-01-08T00:00:00"/>
    <n v="22"/>
    <s v="Aspirin"/>
    <x v="1"/>
  </r>
  <r>
    <s v="Adriana Reynolds"/>
    <n v="51"/>
    <x v="1"/>
    <x v="1"/>
    <x v="1"/>
    <s v="O-"/>
    <x v="3"/>
    <x v="498"/>
    <s v="John Skinner"/>
    <s v="Murphy-Mckenzie"/>
    <x v="3"/>
    <n v="4946.8116259999997"/>
    <n v="154"/>
    <x v="0"/>
    <d v="2023-07-03T00:00:00"/>
    <n v="16"/>
    <s v="Penicillin"/>
    <x v="2"/>
  </r>
  <r>
    <s v="Elizabeth Jones"/>
    <n v="70"/>
    <x v="0"/>
    <x v="1"/>
    <x v="2"/>
    <s v="A+"/>
    <x v="5"/>
    <x v="1567"/>
    <s v="Eric Shaw"/>
    <s v="Clay-Hughes"/>
    <x v="0"/>
    <n v="26504.14618"/>
    <n v="413"/>
    <x v="0"/>
    <d v="2020-09-13T00:00:00"/>
    <n v="13"/>
    <s v="Lipitor"/>
    <x v="2"/>
  </r>
  <r>
    <s v="Heather Lester"/>
    <n v="78"/>
    <x v="0"/>
    <x v="1"/>
    <x v="2"/>
    <s v="O+"/>
    <x v="5"/>
    <x v="728"/>
    <s v="Kimberly Adams"/>
    <s v="Stevens, Henry and Rich"/>
    <x v="0"/>
    <n v="55809.573539999998"/>
    <n v="439"/>
    <x v="2"/>
    <d v="2020-12-30T00:00:00"/>
    <n v="8"/>
    <s v="Lipitor"/>
    <x v="2"/>
  </r>
  <r>
    <s v="Allison Kelly"/>
    <n v="20"/>
    <x v="2"/>
    <x v="0"/>
    <x v="5"/>
    <s v="AB+"/>
    <x v="4"/>
    <x v="1178"/>
    <s v="Katrina Diaz"/>
    <s v="Coleman PLC"/>
    <x v="3"/>
    <n v="26248.443039999998"/>
    <n v="137"/>
    <x v="2"/>
    <d v="2021-11-01T00:00:00"/>
    <n v="1"/>
    <s v="Ibuprofen"/>
    <x v="0"/>
  </r>
  <r>
    <s v="Stephanie Cox"/>
    <n v="22"/>
    <x v="2"/>
    <x v="0"/>
    <x v="5"/>
    <s v="AB-"/>
    <x v="4"/>
    <x v="497"/>
    <s v="Brian Huber"/>
    <s v="Stanley-Bradshaw"/>
    <x v="3"/>
    <n v="10435.403700000001"/>
    <n v="328"/>
    <x v="2"/>
    <d v="2022-09-24T00:00:00"/>
    <n v="7"/>
    <s v="Paracetamol"/>
    <x v="2"/>
  </r>
  <r>
    <s v="Angela Williams"/>
    <n v="80"/>
    <x v="0"/>
    <x v="1"/>
    <x v="2"/>
    <s v="B-"/>
    <x v="0"/>
    <x v="82"/>
    <s v="Cameron Crosby"/>
    <s v="Murray, Davis and Johnson"/>
    <x v="0"/>
    <n v="50275.775549999998"/>
    <n v="214"/>
    <x v="2"/>
    <d v="2019-01-25T00:00:00"/>
    <n v="13"/>
    <s v="Penicillin"/>
    <x v="1"/>
  </r>
  <r>
    <s v="Christopher Baker"/>
    <n v="31"/>
    <x v="2"/>
    <x v="0"/>
    <x v="5"/>
    <s v="AB-"/>
    <x v="0"/>
    <x v="376"/>
    <s v="Kristina Sanchez"/>
    <s v="Knight-Lane"/>
    <x v="2"/>
    <n v="42421.078000000001"/>
    <n v="150"/>
    <x v="2"/>
    <d v="2023-11-07T00:00:00"/>
    <n v="27"/>
    <s v="Ibuprofen"/>
    <x v="0"/>
  </r>
  <r>
    <s v="Kelly Hicks"/>
    <n v="34"/>
    <x v="2"/>
    <x v="0"/>
    <x v="5"/>
    <s v="A+"/>
    <x v="1"/>
    <x v="630"/>
    <s v="Samantha Chapman"/>
    <s v="Garcia LLC"/>
    <x v="2"/>
    <n v="13206.116260000001"/>
    <n v="338"/>
    <x v="0"/>
    <d v="2023-08-06T00:00:00"/>
    <n v="1"/>
    <s v="Ibuprofen"/>
    <x v="1"/>
  </r>
  <r>
    <s v="Sierra Bowers"/>
    <n v="40"/>
    <x v="1"/>
    <x v="1"/>
    <x v="1"/>
    <s v="AB+"/>
    <x v="1"/>
    <x v="800"/>
    <s v="Mrs. Rachel Wright"/>
    <s v="Ryan, Werner and Harper"/>
    <x v="4"/>
    <n v="3549.4924700000001"/>
    <n v="429"/>
    <x v="1"/>
    <d v="2019-09-21T00:00:00"/>
    <n v="24"/>
    <s v="Aspirin"/>
    <x v="1"/>
  </r>
  <r>
    <s v="Steven Brown"/>
    <n v="39"/>
    <x v="1"/>
    <x v="1"/>
    <x v="1"/>
    <s v="A+"/>
    <x v="0"/>
    <x v="393"/>
    <s v="Christy Rodriguez"/>
    <s v="Hodges Inc"/>
    <x v="1"/>
    <n v="13072.80697"/>
    <n v="324"/>
    <x v="2"/>
    <d v="2021-03-05T00:00:00"/>
    <n v="26"/>
    <s v="Ibuprofen"/>
    <x v="2"/>
  </r>
  <r>
    <s v="Pamela Shelton"/>
    <n v="50"/>
    <x v="1"/>
    <x v="1"/>
    <x v="1"/>
    <s v="O+"/>
    <x v="5"/>
    <x v="1441"/>
    <s v="Katherine Benitez"/>
    <s v="Wise, Stewart and Johnson"/>
    <x v="1"/>
    <n v="57733.109360000002"/>
    <n v="183"/>
    <x v="1"/>
    <d v="2022-07-27T00:00:00"/>
    <n v="8"/>
    <s v="Ibuprofen"/>
    <x v="2"/>
  </r>
  <r>
    <s v="Benjamin Martinez"/>
    <n v="76"/>
    <x v="0"/>
    <x v="0"/>
    <x v="0"/>
    <s v="B+"/>
    <x v="2"/>
    <x v="388"/>
    <s v="Joanne Barrera"/>
    <s v="Jones, Kaiser and Park"/>
    <x v="0"/>
    <n v="23527.72669"/>
    <n v="267"/>
    <x v="2"/>
    <d v="2020-11-11T00:00:00"/>
    <n v="2"/>
    <s v="Aspirin"/>
    <x v="1"/>
  </r>
  <r>
    <s v="Isaac Thomas"/>
    <n v="61"/>
    <x v="0"/>
    <x v="0"/>
    <x v="0"/>
    <s v="AB-"/>
    <x v="2"/>
    <x v="267"/>
    <s v="Ronald Knox"/>
    <s v="Hicks, Thompson and Hill"/>
    <x v="0"/>
    <n v="23188.9031"/>
    <n v="128"/>
    <x v="0"/>
    <d v="2019-04-21T00:00:00"/>
    <n v="9"/>
    <s v="Penicillin"/>
    <x v="0"/>
  </r>
  <r>
    <s v="Ellen Thomas"/>
    <n v="39"/>
    <x v="1"/>
    <x v="0"/>
    <x v="3"/>
    <s v="A-"/>
    <x v="5"/>
    <x v="1520"/>
    <s v="Jose Douglas"/>
    <s v="Simmons-Mcfarland"/>
    <x v="0"/>
    <n v="14196.01915"/>
    <n v="374"/>
    <x v="2"/>
    <d v="2023-03-09T00:00:00"/>
    <n v="9"/>
    <s v="Lipitor"/>
    <x v="1"/>
  </r>
  <r>
    <s v="John Avery"/>
    <n v="54"/>
    <x v="1"/>
    <x v="0"/>
    <x v="3"/>
    <s v="O-"/>
    <x v="4"/>
    <x v="493"/>
    <s v="Kevin Browning"/>
    <s v="Wilson Inc"/>
    <x v="3"/>
    <n v="19310.828890000001"/>
    <n v="282"/>
    <x v="1"/>
    <d v="2020-11-18T00:00:00"/>
    <n v="10"/>
    <s v="Paracetamol"/>
    <x v="1"/>
  </r>
  <r>
    <s v="Patrick Shields"/>
    <n v="65"/>
    <x v="0"/>
    <x v="1"/>
    <x v="2"/>
    <s v="B+"/>
    <x v="3"/>
    <x v="454"/>
    <s v="Taylor Berry"/>
    <s v="King Ltd"/>
    <x v="0"/>
    <n v="20249.812809999999"/>
    <n v="319"/>
    <x v="0"/>
    <d v="2019-05-10T00:00:00"/>
    <n v="22"/>
    <s v="Lipitor"/>
    <x v="2"/>
  </r>
  <r>
    <s v="James Warner"/>
    <n v="76"/>
    <x v="0"/>
    <x v="0"/>
    <x v="0"/>
    <s v="B+"/>
    <x v="4"/>
    <x v="245"/>
    <s v="Roger Boyd"/>
    <s v="Lee LLC"/>
    <x v="0"/>
    <n v="8190.8513830000002"/>
    <n v="192"/>
    <x v="2"/>
    <d v="2023-01-03T00:00:00"/>
    <n v="26"/>
    <s v="Penicillin"/>
    <x v="2"/>
  </r>
  <r>
    <s v="Dorothy Wright"/>
    <n v="41"/>
    <x v="1"/>
    <x v="0"/>
    <x v="3"/>
    <s v="B-"/>
    <x v="2"/>
    <x v="1132"/>
    <s v="Richard Randall"/>
    <s v="Wong, Ballard and Garcia"/>
    <x v="4"/>
    <n v="9667.9908460000006"/>
    <n v="268"/>
    <x v="0"/>
    <d v="2020-01-29T00:00:00"/>
    <n v="13"/>
    <s v="Paracetamol"/>
    <x v="1"/>
  </r>
  <r>
    <s v="Jennifer Daugherty"/>
    <n v="68"/>
    <x v="0"/>
    <x v="0"/>
    <x v="0"/>
    <s v="B+"/>
    <x v="3"/>
    <x v="712"/>
    <s v="Alexis Franklin"/>
    <s v="Arroyo Inc"/>
    <x v="0"/>
    <n v="4419.8965920000001"/>
    <n v="174"/>
    <x v="2"/>
    <d v="2022-11-01T00:00:00"/>
    <n v="19"/>
    <s v="Lipitor"/>
    <x v="0"/>
  </r>
  <r>
    <s v="Krista Sellers"/>
    <n v="53"/>
    <x v="1"/>
    <x v="1"/>
    <x v="1"/>
    <s v="O+"/>
    <x v="4"/>
    <x v="1434"/>
    <s v="Mrs. Jacqueline Wall DVM"/>
    <s v="Cherry PLC"/>
    <x v="1"/>
    <n v="3217.32798"/>
    <n v="374"/>
    <x v="1"/>
    <d v="2022-08-18T00:00:00"/>
    <n v="8"/>
    <s v="Paracetamol"/>
    <x v="1"/>
  </r>
  <r>
    <s v="Michael Robbins"/>
    <n v="42"/>
    <x v="1"/>
    <x v="1"/>
    <x v="1"/>
    <s v="AB+"/>
    <x v="0"/>
    <x v="578"/>
    <s v="Michael Blackwell"/>
    <s v="Reyes Ltd"/>
    <x v="3"/>
    <n v="47423.23704"/>
    <n v="486"/>
    <x v="1"/>
    <d v="2021-10-29T00:00:00"/>
    <n v="1"/>
    <s v="Penicillin"/>
    <x v="0"/>
  </r>
  <r>
    <s v="Haley Bright"/>
    <n v="74"/>
    <x v="0"/>
    <x v="1"/>
    <x v="2"/>
    <s v="B+"/>
    <x v="3"/>
    <x v="1722"/>
    <s v="Terry Aguirre"/>
    <s v="Thomas, Williams and Larson"/>
    <x v="0"/>
    <n v="15730.49122"/>
    <n v="352"/>
    <x v="0"/>
    <d v="2020-08-15T00:00:00"/>
    <n v="8"/>
    <s v="Paracetamol"/>
    <x v="1"/>
  </r>
  <r>
    <s v="Jessica Carter"/>
    <n v="77"/>
    <x v="0"/>
    <x v="0"/>
    <x v="0"/>
    <s v="A-"/>
    <x v="5"/>
    <x v="1190"/>
    <s v="Michael Cuevas"/>
    <s v="Davis-Jackson"/>
    <x v="0"/>
    <n v="58084.723619999997"/>
    <n v="204"/>
    <x v="1"/>
    <d v="2018-11-22T00:00:00"/>
    <n v="23"/>
    <s v="Ibuprofen"/>
    <x v="1"/>
  </r>
  <r>
    <s v="Amanda West"/>
    <n v="20"/>
    <x v="2"/>
    <x v="1"/>
    <x v="4"/>
    <s v="AB+"/>
    <x v="0"/>
    <x v="337"/>
    <s v="Matthew Burke"/>
    <s v="Taylor Ltd"/>
    <x v="2"/>
    <n v="11182.68923"/>
    <n v="337"/>
    <x v="1"/>
    <d v="2020-06-29T00:00:00"/>
    <n v="30"/>
    <s v="Aspirin"/>
    <x v="1"/>
  </r>
  <r>
    <s v="Nancy Nixon"/>
    <n v="24"/>
    <x v="2"/>
    <x v="0"/>
    <x v="5"/>
    <s v="B-"/>
    <x v="1"/>
    <x v="331"/>
    <s v="Amber Morris"/>
    <s v="Mitchell, Rodriguez and Burke"/>
    <x v="3"/>
    <n v="2377.3214149999999"/>
    <n v="351"/>
    <x v="2"/>
    <d v="2020-12-03T00:00:00"/>
    <n v="9"/>
    <s v="Penicillin"/>
    <x v="1"/>
  </r>
  <r>
    <s v="Jeremiah Leblanc"/>
    <n v="48"/>
    <x v="1"/>
    <x v="1"/>
    <x v="1"/>
    <s v="A-"/>
    <x v="3"/>
    <x v="1723"/>
    <s v="Rhonda Glass"/>
    <s v="Haney-Johns"/>
    <x v="1"/>
    <n v="33830.095020000001"/>
    <n v="354"/>
    <x v="1"/>
    <d v="2020-08-15T00:00:00"/>
    <n v="21"/>
    <s v="Lipitor"/>
    <x v="2"/>
  </r>
  <r>
    <s v="Susan Jackson"/>
    <n v="36"/>
    <x v="1"/>
    <x v="1"/>
    <x v="1"/>
    <s v="AB+"/>
    <x v="4"/>
    <x v="1571"/>
    <s v="Arthur Morgan"/>
    <s v="Powell Ltd"/>
    <x v="3"/>
    <n v="3147.303739"/>
    <n v="263"/>
    <x v="2"/>
    <d v="2022-12-18T00:00:00"/>
    <n v="21"/>
    <s v="Ibuprofen"/>
    <x v="1"/>
  </r>
  <r>
    <s v="David White"/>
    <n v="80"/>
    <x v="0"/>
    <x v="0"/>
    <x v="0"/>
    <s v="AB-"/>
    <x v="2"/>
    <x v="1289"/>
    <s v="Joshua Mckay"/>
    <s v="Williams-Carpenter"/>
    <x v="0"/>
    <n v="10426.2703"/>
    <n v="177"/>
    <x v="2"/>
    <d v="2023-09-03T00:00:00"/>
    <n v="19"/>
    <s v="Ibuprofen"/>
    <x v="1"/>
  </r>
  <r>
    <s v="James Paul"/>
    <n v="81"/>
    <x v="0"/>
    <x v="0"/>
    <x v="0"/>
    <s v="B+"/>
    <x v="4"/>
    <x v="1690"/>
    <s v="Glenn Shea"/>
    <s v="Mccann, Reilly and Miller"/>
    <x v="0"/>
    <n v="31256.356619999999"/>
    <n v="288"/>
    <x v="0"/>
    <d v="2021-08-06T00:00:00"/>
    <n v="13"/>
    <s v="Paracetamol"/>
    <x v="2"/>
  </r>
  <r>
    <s v="Andrew Brooks"/>
    <n v="47"/>
    <x v="1"/>
    <x v="0"/>
    <x v="3"/>
    <s v="O-"/>
    <x v="5"/>
    <x v="1588"/>
    <s v="Alex Hawkins"/>
    <s v="Nelson, Jackson and Thomas"/>
    <x v="2"/>
    <n v="42299.773379999999"/>
    <n v="136"/>
    <x v="1"/>
    <d v="2020-08-08T00:00:00"/>
    <n v="18"/>
    <s v="Penicillin"/>
    <x v="2"/>
  </r>
  <r>
    <s v="Stephen Clark"/>
    <n v="46"/>
    <x v="1"/>
    <x v="0"/>
    <x v="3"/>
    <s v="AB+"/>
    <x v="5"/>
    <x v="1092"/>
    <s v="Nathan Schultz"/>
    <s v="Martinez, Porter and Hernandez"/>
    <x v="4"/>
    <n v="29614.714309999999"/>
    <n v="222"/>
    <x v="0"/>
    <d v="2021-01-12T00:00:00"/>
    <n v="19"/>
    <s v="Paracetamol"/>
    <x v="2"/>
  </r>
  <r>
    <s v="Frederick Sherman"/>
    <n v="79"/>
    <x v="0"/>
    <x v="0"/>
    <x v="0"/>
    <s v="B-"/>
    <x v="2"/>
    <x v="156"/>
    <s v="Danielle Hawkins"/>
    <s v="Bailey, Wood and Lee"/>
    <x v="0"/>
    <n v="8797.2171789999993"/>
    <n v="217"/>
    <x v="2"/>
    <d v="2020-05-13T00:00:00"/>
    <n v="14"/>
    <s v="Penicillin"/>
    <x v="0"/>
  </r>
  <r>
    <s v="Tiffany Gomez"/>
    <n v="60"/>
    <x v="0"/>
    <x v="1"/>
    <x v="2"/>
    <s v="O+"/>
    <x v="1"/>
    <x v="770"/>
    <s v="Sean Kelly"/>
    <s v="David-Mercado"/>
    <x v="0"/>
    <n v="13575.03104"/>
    <n v="491"/>
    <x v="2"/>
    <d v="2019-04-25T00:00:00"/>
    <n v="18"/>
    <s v="Penicillin"/>
    <x v="0"/>
  </r>
  <r>
    <s v="Rebecca Buchanan"/>
    <n v="84"/>
    <x v="0"/>
    <x v="0"/>
    <x v="0"/>
    <s v="A+"/>
    <x v="3"/>
    <x v="136"/>
    <s v="Jennifer Walker"/>
    <s v="Williams-Williams"/>
    <x v="0"/>
    <n v="21244.029719999999"/>
    <n v="192"/>
    <x v="2"/>
    <d v="2021-04-15T00:00:00"/>
    <n v="5"/>
    <s v="Paracetamol"/>
    <x v="0"/>
  </r>
  <r>
    <s v="Carlos Moore"/>
    <n v="46"/>
    <x v="1"/>
    <x v="1"/>
    <x v="1"/>
    <s v="B-"/>
    <x v="2"/>
    <x v="228"/>
    <s v="Norman Glover"/>
    <s v="Mckay, Marshall and Perry"/>
    <x v="0"/>
    <n v="20678.623609999999"/>
    <n v="317"/>
    <x v="1"/>
    <d v="2022-07-24T00:00:00"/>
    <n v="4"/>
    <s v="Lipitor"/>
    <x v="2"/>
  </r>
  <r>
    <s v="Jonathan Gonzalez"/>
    <n v="80"/>
    <x v="0"/>
    <x v="0"/>
    <x v="0"/>
    <s v="A-"/>
    <x v="3"/>
    <x v="1571"/>
    <s v="Jeremy Williams"/>
    <s v="Barr-Thompson"/>
    <x v="0"/>
    <n v="38705.298219999997"/>
    <n v="261"/>
    <x v="0"/>
    <d v="2022-12-18T00:00:00"/>
    <n v="21"/>
    <s v="Aspirin"/>
    <x v="2"/>
  </r>
  <r>
    <s v="Melanie Smith"/>
    <n v="56"/>
    <x v="1"/>
    <x v="1"/>
    <x v="1"/>
    <s v="O-"/>
    <x v="1"/>
    <x v="960"/>
    <s v="Tammie Harris"/>
    <s v="Mcfarland and Sons"/>
    <x v="2"/>
    <n v="35127.855770000002"/>
    <n v="349"/>
    <x v="1"/>
    <d v="2023-11-04T00:00:00"/>
    <n v="9"/>
    <s v="Penicillin"/>
    <x v="2"/>
  </r>
  <r>
    <s v="Cindy Smith"/>
    <n v="21"/>
    <x v="2"/>
    <x v="1"/>
    <x v="4"/>
    <s v="A+"/>
    <x v="1"/>
    <x v="1330"/>
    <s v="Mikayla Thompson PhD"/>
    <s v="Davis, Lowery and Craig"/>
    <x v="3"/>
    <n v="23557.950400000002"/>
    <n v="425"/>
    <x v="2"/>
    <d v="2019-12-12T00:00:00"/>
    <n v="10"/>
    <s v="Ibuprofen"/>
    <x v="1"/>
  </r>
  <r>
    <s v="Maria Duncan"/>
    <n v="58"/>
    <x v="1"/>
    <x v="0"/>
    <x v="3"/>
    <s v="O-"/>
    <x v="2"/>
    <x v="177"/>
    <s v="Stephen Aguilar"/>
    <s v="Williams, Macdonald and Espinoza"/>
    <x v="3"/>
    <n v="22613.893380000001"/>
    <n v="461"/>
    <x v="1"/>
    <d v="2019-07-24T00:00:00"/>
    <n v="9"/>
    <s v="Paracetamol"/>
    <x v="2"/>
  </r>
  <r>
    <s v="Tina Allison"/>
    <n v="18"/>
    <x v="2"/>
    <x v="0"/>
    <x v="5"/>
    <s v="O+"/>
    <x v="1"/>
    <x v="1010"/>
    <s v="Kathryn Ellis"/>
    <s v="Jones, Duran and Schroeder"/>
    <x v="4"/>
    <n v="12981.22733"/>
    <n v="444"/>
    <x v="2"/>
    <d v="2019-06-18T00:00:00"/>
    <n v="25"/>
    <s v="Ibuprofen"/>
    <x v="0"/>
  </r>
  <r>
    <s v="Sara Bradley"/>
    <n v="56"/>
    <x v="1"/>
    <x v="1"/>
    <x v="1"/>
    <s v="A-"/>
    <x v="4"/>
    <x v="500"/>
    <s v="Nicholas Lee"/>
    <s v="Marks, Cobb and Fletcher"/>
    <x v="4"/>
    <n v="10451.010759999999"/>
    <n v="285"/>
    <x v="1"/>
    <d v="2021-09-10T00:00:00"/>
    <n v="19"/>
    <s v="Ibuprofen"/>
    <x v="2"/>
  </r>
  <r>
    <s v="Elizabeth Jones"/>
    <n v="27"/>
    <x v="2"/>
    <x v="0"/>
    <x v="5"/>
    <s v="AB+"/>
    <x v="1"/>
    <x v="368"/>
    <s v="Jacob Hanson"/>
    <s v="Turner Ltd"/>
    <x v="3"/>
    <n v="40647.000820000001"/>
    <n v="313"/>
    <x v="2"/>
    <d v="2019-06-30T00:00:00"/>
    <n v="6"/>
    <s v="Aspirin"/>
    <x v="1"/>
  </r>
  <r>
    <s v="Michael Stevens"/>
    <n v="36"/>
    <x v="1"/>
    <x v="0"/>
    <x v="3"/>
    <s v="AB+"/>
    <x v="5"/>
    <x v="142"/>
    <s v="Richard Stewart"/>
    <s v="Morgan LLC"/>
    <x v="3"/>
    <n v="43276.565349999997"/>
    <n v="478"/>
    <x v="2"/>
    <d v="2020-04-27T00:00:00"/>
    <n v="25"/>
    <s v="Ibuprofen"/>
    <x v="0"/>
  </r>
  <r>
    <s v="Darren Ramos"/>
    <n v="82"/>
    <x v="0"/>
    <x v="1"/>
    <x v="2"/>
    <s v="B+"/>
    <x v="5"/>
    <x v="1406"/>
    <s v="Michelle Morrison"/>
    <s v="Jackson-Reed"/>
    <x v="0"/>
    <n v="36029.177029999999"/>
    <n v="495"/>
    <x v="0"/>
    <d v="2023-03-21T00:00:00"/>
    <n v="19"/>
    <s v="Lipitor"/>
    <x v="1"/>
  </r>
  <r>
    <s v="Autumn Medina DDS"/>
    <n v="41"/>
    <x v="1"/>
    <x v="0"/>
    <x v="3"/>
    <s v="O-"/>
    <x v="5"/>
    <x v="1724"/>
    <s v="Kimberly Gomez"/>
    <s v="Roman, Russell and Harrison"/>
    <x v="0"/>
    <n v="19286.25805"/>
    <n v="113"/>
    <x v="2"/>
    <d v="2020-08-01T00:00:00"/>
    <n v="26"/>
    <s v="Paracetamol"/>
    <x v="0"/>
  </r>
  <r>
    <s v="William Davis"/>
    <n v="37"/>
    <x v="1"/>
    <x v="0"/>
    <x v="3"/>
    <s v="A-"/>
    <x v="4"/>
    <x v="58"/>
    <s v="Daniel Valdez"/>
    <s v="Gaines-Woodward"/>
    <x v="4"/>
    <n v="8821.0737989999998"/>
    <n v="253"/>
    <x v="1"/>
    <d v="2020-01-26T00:00:00"/>
    <n v="7"/>
    <s v="Penicillin"/>
    <x v="2"/>
  </r>
  <r>
    <s v="Brianna Moore"/>
    <n v="23"/>
    <x v="2"/>
    <x v="0"/>
    <x v="5"/>
    <s v="B-"/>
    <x v="1"/>
    <x v="327"/>
    <s v="Darlene Mccarthy"/>
    <s v="Black-Walker"/>
    <x v="2"/>
    <n v="16744.2968"/>
    <n v="371"/>
    <x v="2"/>
    <d v="2019-08-16T00:00:00"/>
    <n v="15"/>
    <s v="Lipitor"/>
    <x v="0"/>
  </r>
  <r>
    <s v="Mr. Gary Miller"/>
    <n v="31"/>
    <x v="2"/>
    <x v="0"/>
    <x v="5"/>
    <s v="A-"/>
    <x v="0"/>
    <x v="1052"/>
    <s v="David Carroll"/>
    <s v="Ritter LLC"/>
    <x v="1"/>
    <n v="40864.949130000001"/>
    <n v="293"/>
    <x v="1"/>
    <d v="2020-06-26T00:00:00"/>
    <n v="9"/>
    <s v="Lipitor"/>
    <x v="0"/>
  </r>
  <r>
    <s v="Sabrina Hall"/>
    <n v="52"/>
    <x v="1"/>
    <x v="0"/>
    <x v="3"/>
    <s v="O+"/>
    <x v="2"/>
    <x v="1367"/>
    <s v="Aaron Brewer"/>
    <s v="Edwards, Choi and Gonzalez"/>
    <x v="0"/>
    <n v="19349.316269999999"/>
    <n v="143"/>
    <x v="2"/>
    <d v="2023-06-12T00:00:00"/>
    <n v="14"/>
    <s v="Paracetamol"/>
    <x v="2"/>
  </r>
  <r>
    <s v="Wendy Spears"/>
    <n v="49"/>
    <x v="1"/>
    <x v="0"/>
    <x v="3"/>
    <s v="B-"/>
    <x v="4"/>
    <x v="1173"/>
    <s v="Kimberly Good"/>
    <s v="Dillon-Griffith"/>
    <x v="2"/>
    <n v="14063.946089999999"/>
    <n v="307"/>
    <x v="2"/>
    <d v="2019-06-18T00:00:00"/>
    <n v="20"/>
    <s v="Aspirin"/>
    <x v="0"/>
  </r>
  <r>
    <s v="Matthew Lopez"/>
    <n v="33"/>
    <x v="2"/>
    <x v="0"/>
    <x v="5"/>
    <s v="AB+"/>
    <x v="1"/>
    <x v="578"/>
    <s v="Daniel Nielsen"/>
    <s v="Arellano, Murillo and Johnson"/>
    <x v="3"/>
    <n v="36684.659169999999"/>
    <n v="307"/>
    <x v="2"/>
    <d v="2021-11-12T00:00:00"/>
    <n v="15"/>
    <s v="Aspirin"/>
    <x v="1"/>
  </r>
  <r>
    <s v="Lori Mcclain"/>
    <n v="35"/>
    <x v="1"/>
    <x v="0"/>
    <x v="3"/>
    <s v="O-"/>
    <x v="3"/>
    <x v="872"/>
    <s v="Deanna Torres"/>
    <s v="Lee-Booth"/>
    <x v="1"/>
    <n v="19382.168750000001"/>
    <n v="394"/>
    <x v="2"/>
    <d v="2021-08-19T00:00:00"/>
    <n v="17"/>
    <s v="Paracetamol"/>
    <x v="2"/>
  </r>
  <r>
    <s v="Albert Holder"/>
    <n v="54"/>
    <x v="1"/>
    <x v="0"/>
    <x v="3"/>
    <s v="B+"/>
    <x v="5"/>
    <x v="108"/>
    <s v="Erika Zuniga"/>
    <s v="Brown, Alvarez and Gonzalez"/>
    <x v="3"/>
    <n v="8294.8318120000004"/>
    <n v="414"/>
    <x v="1"/>
    <d v="2020-11-29T00:00:00"/>
    <n v="18"/>
    <s v="Penicillin"/>
    <x v="0"/>
  </r>
  <r>
    <s v="Troy Sanchez"/>
    <n v="60"/>
    <x v="0"/>
    <x v="1"/>
    <x v="2"/>
    <s v="O-"/>
    <x v="5"/>
    <x v="1697"/>
    <s v="David Lee"/>
    <s v="Hicks Inc"/>
    <x v="0"/>
    <n v="38757.878960000002"/>
    <n v="264"/>
    <x v="2"/>
    <d v="2020-11-22T00:00:00"/>
    <n v="9"/>
    <s v="Paracetamol"/>
    <x v="1"/>
  </r>
  <r>
    <s v="Ellen Ward"/>
    <n v="83"/>
    <x v="0"/>
    <x v="0"/>
    <x v="0"/>
    <s v="A-"/>
    <x v="2"/>
    <x v="1680"/>
    <s v="Trevor Mcmahon"/>
    <s v="Wolfe-Medina"/>
    <x v="0"/>
    <n v="12607.50604"/>
    <n v="287"/>
    <x v="2"/>
    <d v="2021-02-19T00:00:00"/>
    <n v="7"/>
    <s v="Aspirin"/>
    <x v="2"/>
  </r>
  <r>
    <s v="Jodi Griffin"/>
    <n v="78"/>
    <x v="0"/>
    <x v="1"/>
    <x v="2"/>
    <s v="O+"/>
    <x v="0"/>
    <x v="338"/>
    <s v="Robert Sharp"/>
    <s v="French Inc"/>
    <x v="0"/>
    <n v="49084.781999999999"/>
    <n v="117"/>
    <x v="1"/>
    <d v="2022-03-01T00:00:00"/>
    <n v="19"/>
    <s v="Lipitor"/>
    <x v="2"/>
  </r>
  <r>
    <s v="Jade Turner"/>
    <n v="54"/>
    <x v="1"/>
    <x v="0"/>
    <x v="3"/>
    <s v="O-"/>
    <x v="3"/>
    <x v="1143"/>
    <s v="Kristina Moody"/>
    <s v="Taylor Ltd"/>
    <x v="2"/>
    <n v="8093.5989499999996"/>
    <n v="360"/>
    <x v="1"/>
    <d v="2023-08-17T00:00:00"/>
    <n v="28"/>
    <s v="Lipitor"/>
    <x v="2"/>
  </r>
  <r>
    <s v="Candice Rodriguez"/>
    <n v="29"/>
    <x v="2"/>
    <x v="0"/>
    <x v="5"/>
    <s v="B+"/>
    <x v="3"/>
    <x v="174"/>
    <s v="Brandi Weaver"/>
    <s v="Swanson Inc"/>
    <x v="1"/>
    <n v="13216.13622"/>
    <n v="391"/>
    <x v="2"/>
    <d v="2020-07-17T00:00:00"/>
    <n v="7"/>
    <s v="Lipitor"/>
    <x v="0"/>
  </r>
  <r>
    <s v="Patricia Bright"/>
    <n v="34"/>
    <x v="2"/>
    <x v="1"/>
    <x v="4"/>
    <s v="B-"/>
    <x v="1"/>
    <x v="1236"/>
    <s v="Carrie Miller"/>
    <s v="Payne Ltd"/>
    <x v="0"/>
    <n v="12183.22472"/>
    <n v="433"/>
    <x v="1"/>
    <d v="2021-10-07T00:00:00"/>
    <n v="27"/>
    <s v="Paracetamol"/>
    <x v="0"/>
  </r>
  <r>
    <s v="Helen Ward"/>
    <n v="50"/>
    <x v="1"/>
    <x v="0"/>
    <x v="3"/>
    <s v="O+"/>
    <x v="4"/>
    <x v="227"/>
    <s v="David Hudson"/>
    <s v="Taylor LLC"/>
    <x v="0"/>
    <n v="16623.16836"/>
    <n v="424"/>
    <x v="2"/>
    <d v="2020-08-17T00:00:00"/>
    <n v="3"/>
    <s v="Aspirin"/>
    <x v="1"/>
  </r>
  <r>
    <s v="Joann Hendrix"/>
    <n v="83"/>
    <x v="0"/>
    <x v="0"/>
    <x v="0"/>
    <s v="A+"/>
    <x v="4"/>
    <x v="1631"/>
    <s v="Tyler Foster"/>
    <s v="Williamson-Hernandez"/>
    <x v="0"/>
    <n v="15943.974469999999"/>
    <n v="477"/>
    <x v="0"/>
    <d v="2020-11-29T00:00:00"/>
    <n v="2"/>
    <s v="Lipitor"/>
    <x v="1"/>
  </r>
  <r>
    <s v="Gary Grant"/>
    <n v="27"/>
    <x v="2"/>
    <x v="0"/>
    <x v="5"/>
    <s v="AB-"/>
    <x v="1"/>
    <x v="225"/>
    <s v="Ryan Maldonado"/>
    <s v="Paul and Sons"/>
    <x v="4"/>
    <n v="39674.130140000001"/>
    <n v="283"/>
    <x v="2"/>
    <d v="2022-07-07T00:00:00"/>
    <n v="20"/>
    <s v="Paracetamol"/>
    <x v="2"/>
  </r>
  <r>
    <s v="Tyrone Roach"/>
    <n v="38"/>
    <x v="1"/>
    <x v="0"/>
    <x v="3"/>
    <s v="A-"/>
    <x v="0"/>
    <x v="1198"/>
    <s v="Robin Duffy"/>
    <s v="Miller Ltd"/>
    <x v="2"/>
    <n v="15436.89962"/>
    <n v="325"/>
    <x v="1"/>
    <d v="2021-12-30T00:00:00"/>
    <n v="11"/>
    <s v="Penicillin"/>
    <x v="0"/>
  </r>
  <r>
    <s v="Emily Solis"/>
    <n v="63"/>
    <x v="0"/>
    <x v="1"/>
    <x v="2"/>
    <s v="B-"/>
    <x v="5"/>
    <x v="443"/>
    <s v="Vanessa Foley"/>
    <s v="Hunter-Rojas"/>
    <x v="0"/>
    <n v="6683.163622"/>
    <n v="272"/>
    <x v="1"/>
    <d v="2020-11-05T00:00:00"/>
    <n v="26"/>
    <s v="Ibuprofen"/>
    <x v="0"/>
  </r>
  <r>
    <s v="Sarah Garcia"/>
    <n v="77"/>
    <x v="0"/>
    <x v="0"/>
    <x v="0"/>
    <s v="AB+"/>
    <x v="2"/>
    <x v="15"/>
    <s v="Juan Haley"/>
    <s v="Russell-James"/>
    <x v="0"/>
    <n v="18516.622920000002"/>
    <n v="312"/>
    <x v="1"/>
    <d v="2021-09-06T00:00:00"/>
    <n v="21"/>
    <s v="Paracetamol"/>
    <x v="2"/>
  </r>
  <r>
    <s v="Matthew Webster"/>
    <n v="37"/>
    <x v="1"/>
    <x v="0"/>
    <x v="3"/>
    <s v="B+"/>
    <x v="0"/>
    <x v="1438"/>
    <s v="Joshua Gamble"/>
    <s v="Foster-Jefferson"/>
    <x v="0"/>
    <n v="57761.471219999999"/>
    <n v="304"/>
    <x v="1"/>
    <d v="2020-03-20T00:00:00"/>
    <n v="30"/>
    <s v="Paracetamol"/>
    <x v="0"/>
  </r>
  <r>
    <s v="Brittany Glover"/>
    <n v="57"/>
    <x v="1"/>
    <x v="1"/>
    <x v="1"/>
    <s v="A+"/>
    <x v="1"/>
    <x v="1714"/>
    <s v="Michael Johnson"/>
    <s v="Harrison LLC"/>
    <x v="0"/>
    <n v="29789.56755"/>
    <n v="192"/>
    <x v="2"/>
    <d v="2021-12-20T00:00:00"/>
    <n v="30"/>
    <s v="Ibuprofen"/>
    <x v="2"/>
  </r>
  <r>
    <s v="Michael Young"/>
    <n v="29"/>
    <x v="2"/>
    <x v="1"/>
    <x v="4"/>
    <s v="A-"/>
    <x v="0"/>
    <x v="973"/>
    <s v="David Reed"/>
    <s v="Walker Ltd"/>
    <x v="2"/>
    <n v="36458.319349999998"/>
    <n v="195"/>
    <x v="1"/>
    <d v="2023-09-11T00:00:00"/>
    <n v="12"/>
    <s v="Penicillin"/>
    <x v="0"/>
  </r>
  <r>
    <s v="Raven Dunlap"/>
    <n v="85"/>
    <x v="0"/>
    <x v="0"/>
    <x v="0"/>
    <s v="B+"/>
    <x v="2"/>
    <x v="138"/>
    <s v="Jeanette Perez"/>
    <s v="Patel Ltd"/>
    <x v="4"/>
    <n v="671.84909319999997"/>
    <n v="389"/>
    <x v="1"/>
    <d v="2021-08-24T00:00:00"/>
    <n v="4"/>
    <s v="Aspirin"/>
    <x v="2"/>
  </r>
  <r>
    <s v="James Thomas"/>
    <n v="45"/>
    <x v="1"/>
    <x v="1"/>
    <x v="1"/>
    <s v="B+"/>
    <x v="4"/>
    <x v="1212"/>
    <s v="Mark Carpenter"/>
    <s v="Cain, Young and Young"/>
    <x v="3"/>
    <n v="12616.82238"/>
    <n v="243"/>
    <x v="0"/>
    <d v="2022-09-28T00:00:00"/>
    <n v="3"/>
    <s v="Aspirin"/>
    <x v="0"/>
  </r>
  <r>
    <s v="Pedro Stevens"/>
    <n v="18"/>
    <x v="2"/>
    <x v="0"/>
    <x v="5"/>
    <s v="O+"/>
    <x v="2"/>
    <x v="1512"/>
    <s v="Nicole Fernandez"/>
    <s v="Wiley, Smith and Smith"/>
    <x v="4"/>
    <n v="10371.75806"/>
    <n v="196"/>
    <x v="2"/>
    <d v="2019-12-01T00:00:00"/>
    <n v="8"/>
    <s v="Ibuprofen"/>
    <x v="0"/>
  </r>
  <r>
    <s v="Thomas Marquez"/>
    <n v="73"/>
    <x v="0"/>
    <x v="1"/>
    <x v="2"/>
    <s v="O-"/>
    <x v="5"/>
    <x v="434"/>
    <s v="Katherine Armstrong"/>
    <s v="Barnes-Robbins"/>
    <x v="3"/>
    <n v="50078.152099999999"/>
    <n v="470"/>
    <x v="0"/>
    <d v="2021-03-30T00:00:00"/>
    <n v="23"/>
    <s v="Aspirin"/>
    <x v="2"/>
  </r>
  <r>
    <s v="Jason Owens"/>
    <n v="66"/>
    <x v="0"/>
    <x v="0"/>
    <x v="0"/>
    <s v="A-"/>
    <x v="1"/>
    <x v="603"/>
    <s v="Joseph Cooper"/>
    <s v="Moss-Graves"/>
    <x v="4"/>
    <n v="2741.581627"/>
    <n v="445"/>
    <x v="1"/>
    <d v="2023-05-20T00:00:00"/>
    <n v="10"/>
    <s v="Paracetamol"/>
    <x v="2"/>
  </r>
  <r>
    <s v="Austin Myers"/>
    <n v="76"/>
    <x v="0"/>
    <x v="1"/>
    <x v="2"/>
    <s v="B+"/>
    <x v="3"/>
    <x v="317"/>
    <s v="Leslie Durham"/>
    <s v="Wilson-Kennedy"/>
    <x v="4"/>
    <n v="23850.831870000002"/>
    <n v="398"/>
    <x v="0"/>
    <d v="2019-08-06T00:00:00"/>
    <n v="8"/>
    <s v="Penicillin"/>
    <x v="0"/>
  </r>
  <r>
    <s v="Alexandra Cross"/>
    <n v="39"/>
    <x v="1"/>
    <x v="0"/>
    <x v="3"/>
    <s v="B+"/>
    <x v="4"/>
    <x v="604"/>
    <s v="Lauren Weber"/>
    <s v="Anderson-Ellis"/>
    <x v="3"/>
    <n v="1131.8894250000001"/>
    <n v="424"/>
    <x v="0"/>
    <d v="2023-06-28T00:00:00"/>
    <n v="20"/>
    <s v="Lipitor"/>
    <x v="2"/>
  </r>
  <r>
    <s v="Juan Randolph"/>
    <n v="66"/>
    <x v="0"/>
    <x v="0"/>
    <x v="0"/>
    <s v="B-"/>
    <x v="0"/>
    <x v="1182"/>
    <s v="Dr. Kevin Brown"/>
    <s v="Ali-Bray"/>
    <x v="0"/>
    <n v="30559.54952"/>
    <n v="387"/>
    <x v="2"/>
    <d v="2021-12-15T00:00:00"/>
    <n v="9"/>
    <s v="Ibuprofen"/>
    <x v="0"/>
  </r>
  <r>
    <s v="Lori Mathis"/>
    <n v="29"/>
    <x v="2"/>
    <x v="0"/>
    <x v="5"/>
    <s v="A-"/>
    <x v="4"/>
    <x v="557"/>
    <s v="Catherine Williams"/>
    <s v="Murphy, Tate and Thomas"/>
    <x v="2"/>
    <n v="6238.0551699999996"/>
    <n v="297"/>
    <x v="0"/>
    <d v="2023-03-21T00:00:00"/>
    <n v="12"/>
    <s v="Lipitor"/>
    <x v="0"/>
  </r>
  <r>
    <s v="Scott Brewer"/>
    <n v="18"/>
    <x v="2"/>
    <x v="0"/>
    <x v="5"/>
    <s v="A-"/>
    <x v="1"/>
    <x v="306"/>
    <s v="Daniel Bonilla"/>
    <s v="Hernandez PLC"/>
    <x v="2"/>
    <n v="15893.8413"/>
    <n v="224"/>
    <x v="1"/>
    <d v="2022-11-13T00:00:00"/>
    <n v="15"/>
    <s v="Ibuprofen"/>
    <x v="0"/>
  </r>
  <r>
    <s v="Dr. Barbara Foster"/>
    <n v="31"/>
    <x v="2"/>
    <x v="1"/>
    <x v="4"/>
    <s v="B-"/>
    <x v="3"/>
    <x v="1046"/>
    <s v="William Wilson"/>
    <s v="Valdez, Ochoa and Cervantes"/>
    <x v="2"/>
    <n v="11465.89544"/>
    <n v="477"/>
    <x v="1"/>
    <d v="2021-03-18T00:00:00"/>
    <n v="7"/>
    <s v="Lipitor"/>
    <x v="2"/>
  </r>
  <r>
    <s v="Rachel Gibbs"/>
    <n v="40"/>
    <x v="1"/>
    <x v="1"/>
    <x v="1"/>
    <s v="AB-"/>
    <x v="1"/>
    <x v="1705"/>
    <s v="Dale Myers"/>
    <s v="Morales, Nelson and Hanna"/>
    <x v="4"/>
    <n v="2510.2498879999998"/>
    <n v="269"/>
    <x v="2"/>
    <d v="2020-03-23T00:00:00"/>
    <n v="24"/>
    <s v="Ibuprofen"/>
    <x v="2"/>
  </r>
  <r>
    <s v="Scott Bates"/>
    <n v="35"/>
    <x v="1"/>
    <x v="1"/>
    <x v="1"/>
    <s v="AB-"/>
    <x v="0"/>
    <x v="1181"/>
    <s v="Vickie Williams"/>
    <s v="Brewer, Murphy and Diaz"/>
    <x v="0"/>
    <n v="41645.974329999997"/>
    <n v="298"/>
    <x v="2"/>
    <d v="2020-08-04T00:00:00"/>
    <n v="26"/>
    <s v="Aspirin"/>
    <x v="2"/>
  </r>
  <r>
    <s v="Michael Fischer"/>
    <n v="28"/>
    <x v="2"/>
    <x v="0"/>
    <x v="5"/>
    <s v="O+"/>
    <x v="0"/>
    <x v="678"/>
    <s v="Nicholas Clark"/>
    <s v="Craig-Kidd"/>
    <x v="0"/>
    <n v="25870.793369999999"/>
    <n v="224"/>
    <x v="2"/>
    <d v="2020-04-23T00:00:00"/>
    <n v="8"/>
    <s v="Penicillin"/>
    <x v="0"/>
  </r>
  <r>
    <s v="Megan Kline"/>
    <n v="31"/>
    <x v="2"/>
    <x v="0"/>
    <x v="5"/>
    <s v="O+"/>
    <x v="2"/>
    <x v="324"/>
    <s v="Cassandra Richard"/>
    <s v="Glenn, Dunn and Frederick"/>
    <x v="0"/>
    <n v="13176.95472"/>
    <n v="446"/>
    <x v="2"/>
    <d v="2023-09-21T00:00:00"/>
    <n v="26"/>
    <s v="Paracetamol"/>
    <x v="2"/>
  </r>
  <r>
    <s v="Anna Pace"/>
    <n v="35"/>
    <x v="1"/>
    <x v="1"/>
    <x v="1"/>
    <s v="A-"/>
    <x v="2"/>
    <x v="908"/>
    <s v="Savannah Mcclure"/>
    <s v="Martinez-Watson"/>
    <x v="4"/>
    <n v="3449.8789710000001"/>
    <n v="118"/>
    <x v="2"/>
    <d v="2020-12-10T00:00:00"/>
    <n v="24"/>
    <s v="Penicillin"/>
    <x v="2"/>
  </r>
  <r>
    <s v="Jonathan Sanford"/>
    <n v="80"/>
    <x v="0"/>
    <x v="0"/>
    <x v="0"/>
    <s v="B+"/>
    <x v="5"/>
    <x v="109"/>
    <s v="Nathan Fischer"/>
    <s v="Clayton Ltd"/>
    <x v="3"/>
    <n v="60362.977659999997"/>
    <n v="185"/>
    <x v="2"/>
    <d v="2020-01-10T00:00:00"/>
    <n v="27"/>
    <s v="Penicillin"/>
    <x v="2"/>
  </r>
  <r>
    <s v="Kelly Moore"/>
    <n v="42"/>
    <x v="1"/>
    <x v="1"/>
    <x v="1"/>
    <s v="AB-"/>
    <x v="2"/>
    <x v="496"/>
    <s v="Samuel Whitney"/>
    <s v="Stein Inc"/>
    <x v="0"/>
    <n v="17275.31855"/>
    <n v="368"/>
    <x v="1"/>
    <d v="2019-10-20T00:00:00"/>
    <n v="2"/>
    <s v="Lipitor"/>
    <x v="0"/>
  </r>
  <r>
    <s v="Nicole Brewer"/>
    <n v="82"/>
    <x v="0"/>
    <x v="0"/>
    <x v="0"/>
    <s v="B+"/>
    <x v="1"/>
    <x v="1488"/>
    <s v="Dr. Robert Kelley"/>
    <s v="Sullivan, Mack and Mosley"/>
    <x v="3"/>
    <n v="6195.0540549999996"/>
    <n v="333"/>
    <x v="2"/>
    <d v="2022-05-17T00:00:00"/>
    <n v="6"/>
    <s v="Ibuprofen"/>
    <x v="1"/>
  </r>
  <r>
    <s v="Selena Cooper"/>
    <n v="50"/>
    <x v="1"/>
    <x v="0"/>
    <x v="3"/>
    <s v="B-"/>
    <x v="0"/>
    <x v="1725"/>
    <s v="Stephen King"/>
    <s v="Hicks-Ramirez"/>
    <x v="3"/>
    <n v="34991.216200000003"/>
    <n v="236"/>
    <x v="1"/>
    <d v="2022-08-12T00:00:00"/>
    <n v="29"/>
    <s v="Paracetamol"/>
    <x v="1"/>
  </r>
  <r>
    <s v="Calvin Simmons"/>
    <n v="64"/>
    <x v="0"/>
    <x v="0"/>
    <x v="0"/>
    <s v="AB+"/>
    <x v="1"/>
    <x v="380"/>
    <s v="Melissa Roberson"/>
    <s v="Mills-Duncan"/>
    <x v="1"/>
    <n v="34220.295570000002"/>
    <n v="151"/>
    <x v="1"/>
    <d v="2019-12-25T00:00:00"/>
    <n v="13"/>
    <s v="Lipitor"/>
    <x v="1"/>
  </r>
  <r>
    <s v="Benjamin King"/>
    <n v="25"/>
    <x v="2"/>
    <x v="1"/>
    <x v="4"/>
    <s v="AB-"/>
    <x v="1"/>
    <x v="361"/>
    <s v="Kenneth Hoffman"/>
    <s v="Wilson-Williams"/>
    <x v="4"/>
    <n v="4541.226592"/>
    <n v="448"/>
    <x v="2"/>
    <d v="2022-03-30T00:00:00"/>
    <n v="25"/>
    <s v="Ibuprofen"/>
    <x v="0"/>
  </r>
  <r>
    <s v="Eric Nelson"/>
    <n v="46"/>
    <x v="1"/>
    <x v="1"/>
    <x v="1"/>
    <s v="B-"/>
    <x v="0"/>
    <x v="706"/>
    <s v="Ryan Grant"/>
    <s v="Mullen, Morgan and Carr"/>
    <x v="0"/>
    <n v="6418.3202090000004"/>
    <n v="125"/>
    <x v="2"/>
    <d v="2020-01-29T00:00:00"/>
    <n v="16"/>
    <s v="Paracetamol"/>
    <x v="1"/>
  </r>
  <r>
    <s v="Charles Hernandez"/>
    <n v="53"/>
    <x v="1"/>
    <x v="0"/>
    <x v="3"/>
    <s v="O+"/>
    <x v="1"/>
    <x v="222"/>
    <s v="Gabriel Nelson"/>
    <s v="Jones LLC"/>
    <x v="1"/>
    <n v="16767.571680000001"/>
    <n v="384"/>
    <x v="1"/>
    <d v="2021-05-03T00:00:00"/>
    <n v="22"/>
    <s v="Paracetamol"/>
    <x v="0"/>
  </r>
  <r>
    <s v="Kathryn Davies"/>
    <n v="81"/>
    <x v="0"/>
    <x v="0"/>
    <x v="0"/>
    <s v="A-"/>
    <x v="4"/>
    <x v="1692"/>
    <s v="Todd Spencer DDS"/>
    <s v="Park, Johnson and Vang"/>
    <x v="1"/>
    <n v="23685.004430000001"/>
    <n v="391"/>
    <x v="2"/>
    <d v="2019-11-27T00:00:00"/>
    <n v="29"/>
    <s v="Ibuprofen"/>
    <x v="0"/>
  </r>
  <r>
    <s v="Mark Bryant"/>
    <n v="32"/>
    <x v="2"/>
    <x v="0"/>
    <x v="5"/>
    <s v="O+"/>
    <x v="4"/>
    <x v="868"/>
    <s v="Christopher Weaver"/>
    <s v="Vincent, Kemp and Choi"/>
    <x v="4"/>
    <n v="11455.20161"/>
    <n v="158"/>
    <x v="1"/>
    <d v="2022-05-20T00:00:00"/>
    <n v="12"/>
    <s v="Aspirin"/>
    <x v="0"/>
  </r>
  <r>
    <s v="Samantha Baker MD"/>
    <n v="76"/>
    <x v="0"/>
    <x v="1"/>
    <x v="2"/>
    <s v="O-"/>
    <x v="5"/>
    <x v="1399"/>
    <s v="Terry Page"/>
    <s v="Nelson, House and Wright"/>
    <x v="3"/>
    <n v="48136.890059999998"/>
    <n v="290"/>
    <x v="2"/>
    <d v="2022-01-22T00:00:00"/>
    <n v="27"/>
    <s v="Lipitor"/>
    <x v="0"/>
  </r>
  <r>
    <s v="Barbara Duran"/>
    <n v="81"/>
    <x v="0"/>
    <x v="1"/>
    <x v="2"/>
    <s v="AB+"/>
    <x v="0"/>
    <x v="54"/>
    <s v="Casey Sparks"/>
    <s v="Gill-Chen"/>
    <x v="2"/>
    <n v="30915.430120000001"/>
    <n v="452"/>
    <x v="1"/>
    <d v="2019-12-08T00:00:00"/>
    <n v="25"/>
    <s v="Lipitor"/>
    <x v="0"/>
  </r>
  <r>
    <s v="Christopher Shaffer"/>
    <n v="55"/>
    <x v="1"/>
    <x v="1"/>
    <x v="1"/>
    <s v="A+"/>
    <x v="4"/>
    <x v="618"/>
    <s v="Robin Martin"/>
    <s v="Williams Ltd"/>
    <x v="1"/>
    <n v="20199.83497"/>
    <n v="436"/>
    <x v="2"/>
    <d v="2022-02-17T00:00:00"/>
    <n v="9"/>
    <s v="Lipitor"/>
    <x v="0"/>
  </r>
  <r>
    <s v="Caitlin Miller"/>
    <n v="61"/>
    <x v="0"/>
    <x v="1"/>
    <x v="2"/>
    <s v="A-"/>
    <x v="4"/>
    <x v="159"/>
    <s v="Kevin Lowery"/>
    <s v="Johnson, Morris and King"/>
    <x v="4"/>
    <n v="10760.62191"/>
    <n v="122"/>
    <x v="0"/>
    <d v="2023-05-26T00:00:00"/>
    <n v="2"/>
    <s v="Aspirin"/>
    <x v="1"/>
  </r>
  <r>
    <s v="Daniel Pitts"/>
    <n v="70"/>
    <x v="0"/>
    <x v="0"/>
    <x v="0"/>
    <s v="B-"/>
    <x v="0"/>
    <x v="1181"/>
    <s v="Julia Alexander"/>
    <s v="Oconnor, Bennett and Zimmerman"/>
    <x v="3"/>
    <n v="46866.885309999998"/>
    <n v="394"/>
    <x v="2"/>
    <d v="2020-07-23T00:00:00"/>
    <n v="14"/>
    <s v="Aspirin"/>
    <x v="0"/>
  </r>
  <r>
    <s v="Veronica Price"/>
    <n v="66"/>
    <x v="0"/>
    <x v="1"/>
    <x v="2"/>
    <s v="O-"/>
    <x v="0"/>
    <x v="1475"/>
    <s v="Richard Carter"/>
    <s v="Calderon Group"/>
    <x v="2"/>
    <n v="45683.710310000002"/>
    <n v="468"/>
    <x v="1"/>
    <d v="2022-09-03T00:00:00"/>
    <n v="16"/>
    <s v="Penicillin"/>
    <x v="0"/>
  </r>
  <r>
    <s v="Jordan Price"/>
    <n v="38"/>
    <x v="1"/>
    <x v="1"/>
    <x v="1"/>
    <s v="O+"/>
    <x v="3"/>
    <x v="105"/>
    <s v="Gerald Russo"/>
    <s v="Jenkins PLC"/>
    <x v="1"/>
    <n v="36053.148549999998"/>
    <n v="449"/>
    <x v="1"/>
    <d v="2023-03-28T00:00:00"/>
    <n v="17"/>
    <s v="Penicillin"/>
    <x v="1"/>
  </r>
  <r>
    <s v="Nicholas Nash"/>
    <n v="22"/>
    <x v="2"/>
    <x v="0"/>
    <x v="5"/>
    <s v="AB+"/>
    <x v="2"/>
    <x v="432"/>
    <s v="Tommy Collins"/>
    <s v="Macdonald Inc"/>
    <x v="1"/>
    <n v="17510.078430000001"/>
    <n v="435"/>
    <x v="2"/>
    <d v="2022-01-16T00:00:00"/>
    <n v="25"/>
    <s v="Aspirin"/>
    <x v="1"/>
  </r>
  <r>
    <s v="Darren Shea"/>
    <n v="41"/>
    <x v="1"/>
    <x v="0"/>
    <x v="3"/>
    <s v="AB-"/>
    <x v="4"/>
    <x v="1110"/>
    <s v="Bryan Wolf"/>
    <s v="Moore, Wang and Lewis"/>
    <x v="0"/>
    <n v="22634.279310000002"/>
    <n v="136"/>
    <x v="0"/>
    <d v="2019-07-07T00:00:00"/>
    <n v="5"/>
    <s v="Aspirin"/>
    <x v="1"/>
  </r>
  <r>
    <s v="Ryan Sanchez"/>
    <n v="36"/>
    <x v="1"/>
    <x v="0"/>
    <x v="3"/>
    <s v="AB+"/>
    <x v="3"/>
    <x v="1245"/>
    <s v="Nathan Mejia"/>
    <s v="Reyes-Mills"/>
    <x v="0"/>
    <n v="834.38496989999999"/>
    <n v="102"/>
    <x v="2"/>
    <d v="2020-12-26T00:00:00"/>
    <n v="26"/>
    <s v="Aspirin"/>
    <x v="0"/>
  </r>
  <r>
    <s v="Madison Li"/>
    <n v="65"/>
    <x v="0"/>
    <x v="0"/>
    <x v="0"/>
    <s v="AB-"/>
    <x v="2"/>
    <x v="858"/>
    <s v="Karen Davenport"/>
    <s v="Adkins-Shepard"/>
    <x v="3"/>
    <n v="13796.66426"/>
    <n v="204"/>
    <x v="2"/>
    <d v="2022-02-23T00:00:00"/>
    <n v="10"/>
    <s v="Ibuprofen"/>
    <x v="2"/>
  </r>
  <r>
    <s v="Ruth Jarvis"/>
    <n v="19"/>
    <x v="2"/>
    <x v="0"/>
    <x v="5"/>
    <s v="O-"/>
    <x v="3"/>
    <x v="1521"/>
    <s v="Nicole Klein"/>
    <s v="Garcia, Turner and Boyd"/>
    <x v="4"/>
    <n v="15435.178680000001"/>
    <n v="127"/>
    <x v="0"/>
    <d v="2019-12-13T00:00:00"/>
    <n v="6"/>
    <s v="Paracetamol"/>
    <x v="2"/>
  </r>
  <r>
    <s v="Kristen Branch"/>
    <n v="76"/>
    <x v="0"/>
    <x v="1"/>
    <x v="2"/>
    <s v="A-"/>
    <x v="3"/>
    <x v="552"/>
    <s v="Scott Peck"/>
    <s v="Mccarty PLC"/>
    <x v="4"/>
    <n v="13521.15144"/>
    <n v="357"/>
    <x v="0"/>
    <d v="2019-06-29T00:00:00"/>
    <n v="13"/>
    <s v="Ibuprofen"/>
    <x v="0"/>
  </r>
  <r>
    <s v="Heather Huffman"/>
    <n v="81"/>
    <x v="0"/>
    <x v="0"/>
    <x v="0"/>
    <s v="O-"/>
    <x v="0"/>
    <x v="1094"/>
    <s v="Lydia Marquez"/>
    <s v="Cochran, Stewart and Smith"/>
    <x v="2"/>
    <n v="54501.255259999998"/>
    <n v="472"/>
    <x v="1"/>
    <d v="2020-03-09T00:00:00"/>
    <n v="13"/>
    <s v="Paracetamol"/>
    <x v="0"/>
  </r>
  <r>
    <s v="Kara Beck"/>
    <n v="65"/>
    <x v="0"/>
    <x v="1"/>
    <x v="2"/>
    <s v="AB+"/>
    <x v="4"/>
    <x v="1218"/>
    <s v="Kelly Martin"/>
    <s v="Glass, Carney and Chang"/>
    <x v="1"/>
    <n v="4467.3946509999996"/>
    <n v="466"/>
    <x v="2"/>
    <d v="2019-12-16T00:00:00"/>
    <n v="20"/>
    <s v="Penicillin"/>
    <x v="2"/>
  </r>
  <r>
    <s v="Darren Parker"/>
    <n v="84"/>
    <x v="0"/>
    <x v="0"/>
    <x v="0"/>
    <s v="O+"/>
    <x v="3"/>
    <x v="52"/>
    <s v="Sandra Cook"/>
    <s v="Peterson-Barton"/>
    <x v="2"/>
    <n v="8803.5388149999999"/>
    <n v="179"/>
    <x v="1"/>
    <d v="2022-04-21T00:00:00"/>
    <n v="23"/>
    <s v="Aspirin"/>
    <x v="0"/>
  </r>
  <r>
    <s v="Christopher Taylor"/>
    <n v="66"/>
    <x v="0"/>
    <x v="0"/>
    <x v="0"/>
    <s v="O-"/>
    <x v="4"/>
    <x v="808"/>
    <s v="Christina May"/>
    <s v="Bailey LLC"/>
    <x v="0"/>
    <n v="12805.257530000001"/>
    <n v="311"/>
    <x v="0"/>
    <d v="2021-12-11T00:00:00"/>
    <n v="19"/>
    <s v="Paracetamol"/>
    <x v="0"/>
  </r>
  <r>
    <s v="Megan Short"/>
    <n v="77"/>
    <x v="0"/>
    <x v="1"/>
    <x v="2"/>
    <s v="O-"/>
    <x v="4"/>
    <x v="496"/>
    <s v="Christopher Jordan"/>
    <s v="Farmer, Goodman and Sanchez"/>
    <x v="1"/>
    <n v="6179.2324589999998"/>
    <n v="378"/>
    <x v="1"/>
    <d v="2019-11-10T00:00:00"/>
    <n v="23"/>
    <s v="Paracetamol"/>
    <x v="2"/>
  </r>
  <r>
    <s v="Joseph Martin PhD"/>
    <n v="47"/>
    <x v="1"/>
    <x v="1"/>
    <x v="1"/>
    <s v="AB+"/>
    <x v="5"/>
    <x v="231"/>
    <s v="Sean Young"/>
    <s v="Logan-Stewart"/>
    <x v="2"/>
    <n v="13115.696400000001"/>
    <n v="471"/>
    <x v="1"/>
    <d v="2023-04-11T00:00:00"/>
    <n v="26"/>
    <s v="Aspirin"/>
    <x v="0"/>
  </r>
  <r>
    <s v="Steven Sutton"/>
    <n v="23"/>
    <x v="2"/>
    <x v="1"/>
    <x v="4"/>
    <s v="B+"/>
    <x v="2"/>
    <x v="995"/>
    <s v="Larry Harris"/>
    <s v="Kelley-Fuller"/>
    <x v="1"/>
    <n v="17346.12111"/>
    <n v="173"/>
    <x v="0"/>
    <d v="2020-09-13T00:00:00"/>
    <n v="7"/>
    <s v="Paracetamol"/>
    <x v="0"/>
  </r>
  <r>
    <s v="Samantha Kim"/>
    <n v="52"/>
    <x v="1"/>
    <x v="0"/>
    <x v="3"/>
    <s v="O+"/>
    <x v="0"/>
    <x v="958"/>
    <s v="Kristen Martin"/>
    <s v="Smith and Sons"/>
    <x v="0"/>
    <n v="32036.47825"/>
    <n v="390"/>
    <x v="1"/>
    <d v="2018-11-25T00:00:00"/>
    <n v="14"/>
    <s v="Penicillin"/>
    <x v="2"/>
  </r>
  <r>
    <s v="Ariel Estrada"/>
    <n v="53"/>
    <x v="1"/>
    <x v="0"/>
    <x v="3"/>
    <s v="A+"/>
    <x v="5"/>
    <x v="1490"/>
    <s v="Stephen Ochoa DVM"/>
    <s v="Adams Inc"/>
    <x v="0"/>
    <n v="64922.859770000003"/>
    <n v="402"/>
    <x v="1"/>
    <d v="2023-06-06T00:00:00"/>
    <n v="10"/>
    <s v="Paracetamol"/>
    <x v="0"/>
  </r>
  <r>
    <s v="Nina Rich"/>
    <n v="60"/>
    <x v="0"/>
    <x v="1"/>
    <x v="2"/>
    <s v="AB+"/>
    <x v="5"/>
    <x v="1711"/>
    <s v="Elizabeth Jackson"/>
    <s v="Martinez, Tapia and Garcia"/>
    <x v="2"/>
    <n v="61427.12934"/>
    <n v="268"/>
    <x v="0"/>
    <d v="2022-01-07T00:00:00"/>
    <n v="4"/>
    <s v="Aspirin"/>
    <x v="1"/>
  </r>
  <r>
    <s v="Erica Parker"/>
    <n v="74"/>
    <x v="0"/>
    <x v="0"/>
    <x v="0"/>
    <s v="O+"/>
    <x v="0"/>
    <x v="427"/>
    <s v="Raven Turner"/>
    <s v="Schmidt, Shaw and Adams"/>
    <x v="4"/>
    <n v="42977.685519999999"/>
    <n v="406"/>
    <x v="1"/>
    <d v="2021-09-06T00:00:00"/>
    <n v="20"/>
    <s v="Lipitor"/>
    <x v="0"/>
  </r>
  <r>
    <s v="Melissa Jackson"/>
    <n v="41"/>
    <x v="1"/>
    <x v="0"/>
    <x v="3"/>
    <s v="O-"/>
    <x v="4"/>
    <x v="1726"/>
    <s v="Gary Smith"/>
    <s v="Rivera PLC"/>
    <x v="1"/>
    <n v="1285.309307"/>
    <n v="423"/>
    <x v="2"/>
    <d v="2019-03-19T00:00:00"/>
    <n v="18"/>
    <s v="Ibuprofen"/>
    <x v="1"/>
  </r>
  <r>
    <s v="John Reed"/>
    <n v="21"/>
    <x v="2"/>
    <x v="0"/>
    <x v="5"/>
    <s v="B-"/>
    <x v="2"/>
    <x v="1251"/>
    <s v="Garrett Garcia"/>
    <s v="Morrison Ltd"/>
    <x v="1"/>
    <n v="9338.8382500000007"/>
    <n v="366"/>
    <x v="0"/>
    <d v="2021-05-16T00:00:00"/>
    <n v="20"/>
    <s v="Aspirin"/>
    <x v="1"/>
  </r>
  <r>
    <s v="Devin Mcbride"/>
    <n v="49"/>
    <x v="1"/>
    <x v="1"/>
    <x v="1"/>
    <s v="AB+"/>
    <x v="1"/>
    <x v="458"/>
    <s v="Brenda Martin"/>
    <s v="Erickson-Clark"/>
    <x v="3"/>
    <n v="26074.579180000001"/>
    <n v="458"/>
    <x v="2"/>
    <d v="2021-08-17T00:00:00"/>
    <n v="14"/>
    <s v="Lipitor"/>
    <x v="2"/>
  </r>
  <r>
    <s v="Mary Long"/>
    <n v="32"/>
    <x v="2"/>
    <x v="1"/>
    <x v="4"/>
    <s v="AB+"/>
    <x v="4"/>
    <x v="217"/>
    <s v="Emily Grant"/>
    <s v="Hester, Montgomery and Mendoza"/>
    <x v="4"/>
    <n v="24529.851279999999"/>
    <n v="149"/>
    <x v="2"/>
    <d v="2019-03-11T00:00:00"/>
    <n v="11"/>
    <s v="Penicillin"/>
    <x v="0"/>
  </r>
  <r>
    <s v="Heather Schneider"/>
    <n v="28"/>
    <x v="2"/>
    <x v="0"/>
    <x v="5"/>
    <s v="B+"/>
    <x v="3"/>
    <x v="1364"/>
    <s v="Michael Waters"/>
    <s v="Tran Inc"/>
    <x v="3"/>
    <n v="2629.5153030000001"/>
    <n v="139"/>
    <x v="0"/>
    <d v="2019-02-18T00:00:00"/>
    <n v="10"/>
    <s v="Penicillin"/>
    <x v="1"/>
  </r>
  <r>
    <s v="Brooke Smith"/>
    <n v="24"/>
    <x v="2"/>
    <x v="0"/>
    <x v="5"/>
    <s v="AB+"/>
    <x v="3"/>
    <x v="169"/>
    <s v="Nicholas Wood"/>
    <s v="Williams, Ramos and Sanchez"/>
    <x v="4"/>
    <n v="15082.817779999999"/>
    <n v="301"/>
    <x v="1"/>
    <d v="2020-03-27T00:00:00"/>
    <n v="2"/>
    <s v="Penicillin"/>
    <x v="0"/>
  </r>
  <r>
    <s v="Nicole Briggs"/>
    <n v="75"/>
    <x v="0"/>
    <x v="0"/>
    <x v="0"/>
    <s v="A+"/>
    <x v="4"/>
    <x v="80"/>
    <s v="John Mcknight"/>
    <s v="Macdonald and Sons"/>
    <x v="0"/>
    <n v="22912.604780000001"/>
    <n v="146"/>
    <x v="2"/>
    <d v="2019-11-13T00:00:00"/>
    <n v="22"/>
    <s v="Lipitor"/>
    <x v="0"/>
  </r>
  <r>
    <s v="William Smith"/>
    <n v="71"/>
    <x v="0"/>
    <x v="0"/>
    <x v="0"/>
    <s v="AB-"/>
    <x v="2"/>
    <x v="1674"/>
    <s v="Karen Webster"/>
    <s v="Woods-Mitchell"/>
    <x v="0"/>
    <n v="14455.91086"/>
    <n v="422"/>
    <x v="0"/>
    <d v="2022-10-13T00:00:00"/>
    <n v="6"/>
    <s v="Paracetamol"/>
    <x v="1"/>
  </r>
  <r>
    <s v="Debra Vazquez"/>
    <n v="78"/>
    <x v="0"/>
    <x v="0"/>
    <x v="0"/>
    <s v="O-"/>
    <x v="5"/>
    <x v="107"/>
    <s v="Lindsey Harrison"/>
    <s v="Yoder, Stanley and Freeman"/>
    <x v="3"/>
    <n v="35833.664729999997"/>
    <n v="105"/>
    <x v="1"/>
    <d v="2023-06-11T00:00:00"/>
    <n v="17"/>
    <s v="Aspirin"/>
    <x v="0"/>
  </r>
  <r>
    <s v="Ryan Powers DDS"/>
    <n v="22"/>
    <x v="2"/>
    <x v="1"/>
    <x v="4"/>
    <s v="A+"/>
    <x v="1"/>
    <x v="1719"/>
    <s v="Lisa Brewer"/>
    <s v="Jenkins LLC"/>
    <x v="2"/>
    <n v="15552.213030000001"/>
    <n v="137"/>
    <x v="2"/>
    <d v="2019-06-06T00:00:00"/>
    <n v="29"/>
    <s v="Paracetamol"/>
    <x v="2"/>
  </r>
  <r>
    <s v="Emily Petty"/>
    <n v="61"/>
    <x v="0"/>
    <x v="0"/>
    <x v="0"/>
    <s v="B+"/>
    <x v="4"/>
    <x v="551"/>
    <s v="Charles Collins"/>
    <s v="Gilbert LLC"/>
    <x v="4"/>
    <n v="13811.46119"/>
    <n v="412"/>
    <x v="1"/>
    <d v="2020-12-16T00:00:00"/>
    <n v="26"/>
    <s v="Lipitor"/>
    <x v="2"/>
  </r>
  <r>
    <s v="Laurie Washington"/>
    <n v="41"/>
    <x v="1"/>
    <x v="0"/>
    <x v="3"/>
    <s v="AB+"/>
    <x v="4"/>
    <x v="22"/>
    <s v="Richard Barker"/>
    <s v="Rhodes and Sons"/>
    <x v="0"/>
    <n v="5858.1845839999996"/>
    <n v="198"/>
    <x v="1"/>
    <d v="2022-11-02T00:00:00"/>
    <n v="24"/>
    <s v="Lipitor"/>
    <x v="0"/>
  </r>
  <r>
    <s v="Alexandra Larson"/>
    <n v="67"/>
    <x v="0"/>
    <x v="1"/>
    <x v="2"/>
    <s v="A-"/>
    <x v="1"/>
    <x v="286"/>
    <s v="Anna Archer"/>
    <s v="Russell, Cook and Andrews"/>
    <x v="2"/>
    <n v="7418.273596"/>
    <n v="448"/>
    <x v="2"/>
    <d v="2023-07-20T00:00:00"/>
    <n v="10"/>
    <s v="Lipitor"/>
    <x v="2"/>
  </r>
  <r>
    <s v="Scott Perez"/>
    <n v="44"/>
    <x v="1"/>
    <x v="1"/>
    <x v="1"/>
    <s v="O+"/>
    <x v="4"/>
    <x v="205"/>
    <s v="Thomas Sanchez"/>
    <s v="Reynolds-Stewart"/>
    <x v="1"/>
    <n v="19317.479230000001"/>
    <n v="426"/>
    <x v="1"/>
    <d v="2021-03-24T00:00:00"/>
    <n v="29"/>
    <s v="Penicillin"/>
    <x v="2"/>
  </r>
  <r>
    <s v="Henry Morris"/>
    <n v="66"/>
    <x v="0"/>
    <x v="1"/>
    <x v="2"/>
    <s v="B-"/>
    <x v="5"/>
    <x v="1201"/>
    <s v="John Fields"/>
    <s v="Wallace, Galvan and Ruiz"/>
    <x v="0"/>
    <n v="25756.095099999999"/>
    <n v="204"/>
    <x v="0"/>
    <d v="2021-07-08T00:00:00"/>
    <n v="10"/>
    <s v="Penicillin"/>
    <x v="0"/>
  </r>
  <r>
    <s v="Linda Neal"/>
    <n v="59"/>
    <x v="1"/>
    <x v="1"/>
    <x v="1"/>
    <s v="O+"/>
    <x v="4"/>
    <x v="984"/>
    <s v="Jordan Baxter"/>
    <s v="Hart, Francis and Wright"/>
    <x v="1"/>
    <n v="22462.85051"/>
    <n v="198"/>
    <x v="0"/>
    <d v="2021-09-16T00:00:00"/>
    <n v="1"/>
    <s v="Lipitor"/>
    <x v="0"/>
  </r>
  <r>
    <s v="Monica Lester"/>
    <n v="75"/>
    <x v="0"/>
    <x v="1"/>
    <x v="2"/>
    <s v="A-"/>
    <x v="3"/>
    <x v="1289"/>
    <s v="Dakota Pearson"/>
    <s v="Richardson-Hinton"/>
    <x v="1"/>
    <n v="26827.399949999999"/>
    <n v="268"/>
    <x v="0"/>
    <d v="2023-08-28T00:00:00"/>
    <n v="13"/>
    <s v="Aspirin"/>
    <x v="2"/>
  </r>
  <r>
    <s v="Mrs. Erin Lee"/>
    <n v="78"/>
    <x v="0"/>
    <x v="1"/>
    <x v="2"/>
    <s v="B+"/>
    <x v="5"/>
    <x v="764"/>
    <s v="Kevin Wade"/>
    <s v="Green and Sons"/>
    <x v="1"/>
    <n v="31073.521949999998"/>
    <n v="347"/>
    <x v="0"/>
    <d v="2019-02-08T00:00:00"/>
    <n v="19"/>
    <s v="Penicillin"/>
    <x v="0"/>
  </r>
  <r>
    <s v="Kevin Bell"/>
    <n v="27"/>
    <x v="2"/>
    <x v="1"/>
    <x v="4"/>
    <s v="B-"/>
    <x v="1"/>
    <x v="862"/>
    <s v="Keith Stephens"/>
    <s v="Jackson-Hughes"/>
    <x v="1"/>
    <n v="4935.2250729999996"/>
    <n v="395"/>
    <x v="2"/>
    <d v="2023-11-13T00:00:00"/>
    <n v="17"/>
    <s v="Paracetamol"/>
    <x v="1"/>
  </r>
  <r>
    <s v="Jeremy Fernandez"/>
    <n v="22"/>
    <x v="2"/>
    <x v="1"/>
    <x v="4"/>
    <s v="B-"/>
    <x v="0"/>
    <x v="1312"/>
    <s v="Karen Klein"/>
    <s v="Day, Neal and Jordan"/>
    <x v="2"/>
    <n v="1653.6011860000001"/>
    <n v="357"/>
    <x v="1"/>
    <d v="2019-09-12T00:00:00"/>
    <n v="4"/>
    <s v="Lipitor"/>
    <x v="1"/>
  </r>
  <r>
    <s v="Shane Drake"/>
    <n v="78"/>
    <x v="0"/>
    <x v="0"/>
    <x v="0"/>
    <s v="O+"/>
    <x v="1"/>
    <x v="235"/>
    <s v="Amy Wright"/>
    <s v="Mendez Ltd"/>
    <x v="4"/>
    <n v="43051.053870000003"/>
    <n v="140"/>
    <x v="2"/>
    <d v="2020-08-19T00:00:00"/>
    <n v="30"/>
    <s v="Ibuprofen"/>
    <x v="0"/>
  </r>
  <r>
    <s v="Eric Pierce"/>
    <n v="46"/>
    <x v="1"/>
    <x v="1"/>
    <x v="1"/>
    <s v="B+"/>
    <x v="5"/>
    <x v="803"/>
    <s v="Dustin Bradford"/>
    <s v="Everett LLC"/>
    <x v="3"/>
    <n v="61605.308429999997"/>
    <n v="473"/>
    <x v="1"/>
    <d v="2021-01-16T00:00:00"/>
    <n v="22"/>
    <s v="Penicillin"/>
    <x v="1"/>
  </r>
  <r>
    <s v="Cynthia Jackson"/>
    <n v="36"/>
    <x v="1"/>
    <x v="0"/>
    <x v="3"/>
    <s v="AB-"/>
    <x v="5"/>
    <x v="1419"/>
    <s v="Katherine Vega"/>
    <s v="Brooks Group"/>
    <x v="1"/>
    <n v="44365.706160000002"/>
    <n v="131"/>
    <x v="1"/>
    <d v="2020-03-02T00:00:00"/>
    <n v="23"/>
    <s v="Penicillin"/>
    <x v="2"/>
  </r>
  <r>
    <s v="Cynthia Bright"/>
    <n v="63"/>
    <x v="0"/>
    <x v="1"/>
    <x v="2"/>
    <s v="O+"/>
    <x v="1"/>
    <x v="1169"/>
    <s v="Jacqueline Patterson"/>
    <s v="Vargas, Wilson and Barrett"/>
    <x v="0"/>
    <n v="21203.864119999998"/>
    <n v="434"/>
    <x v="1"/>
    <d v="2021-12-05T00:00:00"/>
    <n v="25"/>
    <s v="Ibuprofen"/>
    <x v="2"/>
  </r>
  <r>
    <s v="Mr. Joshua Owen"/>
    <n v="23"/>
    <x v="2"/>
    <x v="0"/>
    <x v="5"/>
    <s v="AB-"/>
    <x v="2"/>
    <x v="1041"/>
    <s v="Michaela Brown"/>
    <s v="Roberts LLC"/>
    <x v="1"/>
    <n v="20402.334989999999"/>
    <n v="491"/>
    <x v="1"/>
    <d v="2018-12-07T00:00:00"/>
    <n v="10"/>
    <s v="Paracetamol"/>
    <x v="2"/>
  </r>
  <r>
    <s v="Brenda Johnson"/>
    <n v="26"/>
    <x v="2"/>
    <x v="0"/>
    <x v="5"/>
    <s v="AB+"/>
    <x v="0"/>
    <x v="429"/>
    <s v="Chelsey Davis"/>
    <s v="Decker Group"/>
    <x v="1"/>
    <n v="16591.93577"/>
    <n v="425"/>
    <x v="2"/>
    <d v="2019-03-03T00:00:00"/>
    <n v="4"/>
    <s v="Lipitor"/>
    <x v="1"/>
  </r>
  <r>
    <s v="Cassandra Ryan"/>
    <n v="20"/>
    <x v="2"/>
    <x v="0"/>
    <x v="5"/>
    <s v="A-"/>
    <x v="0"/>
    <x v="196"/>
    <s v="Ryan Sanchez"/>
    <s v="Sweeney, Williams and Bell"/>
    <x v="3"/>
    <n v="3261.4466830000001"/>
    <n v="473"/>
    <x v="2"/>
    <d v="2021-04-13T00:00:00"/>
    <n v="15"/>
    <s v="Ibuprofen"/>
    <x v="1"/>
  </r>
  <r>
    <s v="Edward Rodriguez"/>
    <n v="63"/>
    <x v="0"/>
    <x v="0"/>
    <x v="0"/>
    <s v="A+"/>
    <x v="3"/>
    <x v="1307"/>
    <s v="Joseph Gonzales"/>
    <s v="Williams-Franklin"/>
    <x v="1"/>
    <n v="13753.75527"/>
    <n v="478"/>
    <x v="0"/>
    <d v="2023-08-15T00:00:00"/>
    <n v="6"/>
    <s v="Lipitor"/>
    <x v="2"/>
  </r>
  <r>
    <s v="Kimberly Hardy"/>
    <n v="58"/>
    <x v="1"/>
    <x v="1"/>
    <x v="1"/>
    <s v="B+"/>
    <x v="3"/>
    <x v="948"/>
    <s v="Pamela Carter"/>
    <s v="Miller PLC"/>
    <x v="3"/>
    <n v="11392.45326"/>
    <n v="259"/>
    <x v="1"/>
    <d v="2023-10-19T00:00:00"/>
    <n v="6"/>
    <s v="Penicillin"/>
    <x v="2"/>
  </r>
  <r>
    <s v="Melissa Collins"/>
    <n v="69"/>
    <x v="0"/>
    <x v="0"/>
    <x v="0"/>
    <s v="B+"/>
    <x v="5"/>
    <x v="916"/>
    <s v="Gabriel Gibson"/>
    <s v="Barber, Murphy and Perez"/>
    <x v="0"/>
    <n v="24905.752700000001"/>
    <n v="377"/>
    <x v="1"/>
    <d v="2022-06-11T00:00:00"/>
    <n v="18"/>
    <s v="Penicillin"/>
    <x v="1"/>
  </r>
  <r>
    <s v="Daniel Diaz"/>
    <n v="77"/>
    <x v="0"/>
    <x v="1"/>
    <x v="2"/>
    <s v="A-"/>
    <x v="5"/>
    <x v="568"/>
    <s v="Fred Phillips"/>
    <s v="Warner Ltd"/>
    <x v="4"/>
    <n v="51199.07"/>
    <n v="196"/>
    <x v="0"/>
    <d v="2019-11-11T00:00:00"/>
    <n v="16"/>
    <s v="Aspirin"/>
    <x v="2"/>
  </r>
  <r>
    <s v="Amanda Hall"/>
    <n v="74"/>
    <x v="0"/>
    <x v="1"/>
    <x v="2"/>
    <s v="O+"/>
    <x v="4"/>
    <x v="793"/>
    <s v="John Sanford"/>
    <s v="Walsh-Buchanan"/>
    <x v="4"/>
    <n v="12076.398800000001"/>
    <n v="235"/>
    <x v="1"/>
    <d v="2023-06-02T00:00:00"/>
    <n v="11"/>
    <s v="Ibuprofen"/>
    <x v="1"/>
  </r>
  <r>
    <s v="Gabriel Turner"/>
    <n v="30"/>
    <x v="2"/>
    <x v="0"/>
    <x v="5"/>
    <s v="B-"/>
    <x v="1"/>
    <x v="1533"/>
    <s v="Beth Noble"/>
    <s v="Bright Ltd"/>
    <x v="4"/>
    <n v="2842.7809160000002"/>
    <n v="152"/>
    <x v="2"/>
    <d v="2021-02-05T00:00:00"/>
    <n v="28"/>
    <s v="Ibuprofen"/>
    <x v="0"/>
  </r>
  <r>
    <s v="Joshua Pennington"/>
    <n v="67"/>
    <x v="0"/>
    <x v="1"/>
    <x v="2"/>
    <s v="A+"/>
    <x v="5"/>
    <x v="884"/>
    <s v="Claire Murray"/>
    <s v="Green, Smith and Miller"/>
    <x v="3"/>
    <n v="37678.94255"/>
    <n v="219"/>
    <x v="1"/>
    <d v="2019-08-31T00:00:00"/>
    <n v="23"/>
    <s v="Penicillin"/>
    <x v="1"/>
  </r>
  <r>
    <s v="Nathan Jackson"/>
    <n v="76"/>
    <x v="0"/>
    <x v="0"/>
    <x v="0"/>
    <s v="B+"/>
    <x v="5"/>
    <x v="763"/>
    <s v="Lisa Wallace"/>
    <s v="Myers-Sawyer"/>
    <x v="3"/>
    <n v="4368.5105670000003"/>
    <n v="358"/>
    <x v="1"/>
    <d v="2021-10-20T00:00:00"/>
    <n v="9"/>
    <s v="Lipitor"/>
    <x v="1"/>
  </r>
  <r>
    <s v="Daniel Berger"/>
    <n v="25"/>
    <x v="2"/>
    <x v="1"/>
    <x v="4"/>
    <s v="AB-"/>
    <x v="1"/>
    <x v="874"/>
    <s v="Angela Price"/>
    <s v="Woods-Harrison"/>
    <x v="1"/>
    <n v="22210.85"/>
    <n v="124"/>
    <x v="1"/>
    <d v="2019-12-07T00:00:00"/>
    <n v="19"/>
    <s v="Penicillin"/>
    <x v="2"/>
  </r>
  <r>
    <s v="Michael Fields"/>
    <n v="20"/>
    <x v="2"/>
    <x v="0"/>
    <x v="5"/>
    <s v="B-"/>
    <x v="2"/>
    <x v="751"/>
    <s v="Hailey Simpson"/>
    <s v="Wagner-Davis"/>
    <x v="1"/>
    <n v="9110.3007780000007"/>
    <n v="158"/>
    <x v="2"/>
    <d v="2023-04-19T00:00:00"/>
    <n v="26"/>
    <s v="Ibuprofen"/>
    <x v="2"/>
  </r>
  <r>
    <s v="Rachel Dillon"/>
    <n v="78"/>
    <x v="0"/>
    <x v="1"/>
    <x v="2"/>
    <s v="AB+"/>
    <x v="2"/>
    <x v="98"/>
    <s v="Justin Foster"/>
    <s v="Bowen-Harris"/>
    <x v="0"/>
    <n v="2375.446254"/>
    <n v="488"/>
    <x v="2"/>
    <d v="2020-10-09T00:00:00"/>
    <n v="4"/>
    <s v="Aspirin"/>
    <x v="0"/>
  </r>
  <r>
    <s v="Paige Thompson"/>
    <n v="57"/>
    <x v="1"/>
    <x v="0"/>
    <x v="3"/>
    <s v="B+"/>
    <x v="1"/>
    <x v="1245"/>
    <s v="Kimberly Gonzalez"/>
    <s v="Waters-Johnson"/>
    <x v="3"/>
    <n v="13673.841609999999"/>
    <n v="434"/>
    <x v="2"/>
    <d v="2020-12-29T00:00:00"/>
    <n v="29"/>
    <s v="Penicillin"/>
    <x v="2"/>
  </r>
  <r>
    <s v="Kimberly Singh"/>
    <n v="50"/>
    <x v="1"/>
    <x v="0"/>
    <x v="3"/>
    <s v="O+"/>
    <x v="3"/>
    <x v="11"/>
    <s v="Emily Brandt"/>
    <s v="Jacobs and Sons"/>
    <x v="3"/>
    <n v="34262.2402"/>
    <n v="402"/>
    <x v="2"/>
    <d v="2019-06-27T00:00:00"/>
    <n v="18"/>
    <s v="Penicillin"/>
    <x v="1"/>
  </r>
  <r>
    <s v="Logan Gonzalez"/>
    <n v="85"/>
    <x v="0"/>
    <x v="0"/>
    <x v="0"/>
    <s v="O-"/>
    <x v="4"/>
    <x v="1619"/>
    <s v="Kyle Valentine"/>
    <s v="Romero-Morgan"/>
    <x v="2"/>
    <n v="6279.0006789999998"/>
    <n v="341"/>
    <x v="2"/>
    <d v="2021-10-20T00:00:00"/>
    <n v="21"/>
    <s v="Aspirin"/>
    <x v="0"/>
  </r>
  <r>
    <s v="Frank Fuentes"/>
    <n v="37"/>
    <x v="1"/>
    <x v="1"/>
    <x v="1"/>
    <s v="B+"/>
    <x v="0"/>
    <x v="839"/>
    <s v="Nicholas Cook"/>
    <s v="Smith-Pugh"/>
    <x v="0"/>
    <n v="11014.28616"/>
    <n v="256"/>
    <x v="2"/>
    <d v="2022-08-15T00:00:00"/>
    <n v="6"/>
    <s v="Ibuprofen"/>
    <x v="0"/>
  </r>
  <r>
    <s v="Jonathan Taylor"/>
    <n v="56"/>
    <x v="1"/>
    <x v="0"/>
    <x v="3"/>
    <s v="B+"/>
    <x v="1"/>
    <x v="888"/>
    <s v="Peter Chandler"/>
    <s v="Walters-Jackson"/>
    <x v="0"/>
    <n v="35912.300660000001"/>
    <n v="439"/>
    <x v="2"/>
    <d v="2021-06-13T00:00:00"/>
    <n v="8"/>
    <s v="Aspirin"/>
    <x v="0"/>
  </r>
  <r>
    <s v="Kimberly Phillips"/>
    <n v="27"/>
    <x v="2"/>
    <x v="0"/>
    <x v="5"/>
    <s v="A-"/>
    <x v="4"/>
    <x v="129"/>
    <s v="Derek Cantu"/>
    <s v="Hernandez Inc"/>
    <x v="1"/>
    <n v="8628.8625209999991"/>
    <n v="122"/>
    <x v="2"/>
    <d v="2019-03-07T00:00:00"/>
    <n v="3"/>
    <s v="Ibuprofen"/>
    <x v="2"/>
  </r>
  <r>
    <s v="Jennifer Jackson"/>
    <n v="25"/>
    <x v="2"/>
    <x v="0"/>
    <x v="5"/>
    <s v="AB+"/>
    <x v="4"/>
    <x v="1465"/>
    <s v="Samantha Palmer"/>
    <s v="Moore Ltd"/>
    <x v="1"/>
    <n v="16025.42786"/>
    <n v="242"/>
    <x v="2"/>
    <d v="2022-01-09T00:00:00"/>
    <n v="8"/>
    <s v="Ibuprofen"/>
    <x v="1"/>
  </r>
  <r>
    <s v="Donna Singleton"/>
    <n v="34"/>
    <x v="2"/>
    <x v="0"/>
    <x v="5"/>
    <s v="A-"/>
    <x v="1"/>
    <x v="1163"/>
    <s v="Joshua Brock"/>
    <s v="Ray, Norman and Hansen"/>
    <x v="1"/>
    <n v="29102.300650000001"/>
    <n v="441"/>
    <x v="1"/>
    <d v="2021-12-30T00:00:00"/>
    <n v="3"/>
    <s v="Ibuprofen"/>
    <x v="2"/>
  </r>
  <r>
    <s v="Christina Burns"/>
    <n v="27"/>
    <x v="2"/>
    <x v="1"/>
    <x v="4"/>
    <s v="O-"/>
    <x v="1"/>
    <x v="1231"/>
    <s v="Elizabeth Sullivan"/>
    <s v="Lamb, Graves and Morgan"/>
    <x v="2"/>
    <n v="35085.057209999999"/>
    <n v="333"/>
    <x v="2"/>
    <d v="2019-05-22T00:00:00"/>
    <n v="18"/>
    <s v="Paracetamol"/>
    <x v="1"/>
  </r>
  <r>
    <s v="Tammy Mcmahon"/>
    <n v="31"/>
    <x v="2"/>
    <x v="0"/>
    <x v="5"/>
    <s v="A-"/>
    <x v="1"/>
    <x v="979"/>
    <s v="Colton Bullock"/>
    <s v="Smith LLC"/>
    <x v="1"/>
    <n v="3657.4950469999999"/>
    <n v="332"/>
    <x v="1"/>
    <d v="2023-04-11T00:00:00"/>
    <n v="27"/>
    <s v="Penicillin"/>
    <x v="2"/>
  </r>
  <r>
    <s v="Edward Reed"/>
    <n v="76"/>
    <x v="0"/>
    <x v="0"/>
    <x v="0"/>
    <s v="A+"/>
    <x v="0"/>
    <x v="679"/>
    <s v="Peter Brady"/>
    <s v="Gibson, Garcia and Keller"/>
    <x v="2"/>
    <n v="46770.48934"/>
    <n v="330"/>
    <x v="1"/>
    <d v="2023-04-26T00:00:00"/>
    <n v="26"/>
    <s v="Lipitor"/>
    <x v="1"/>
  </r>
  <r>
    <s v="Michael Sims"/>
    <n v="27"/>
    <x v="2"/>
    <x v="1"/>
    <x v="4"/>
    <s v="AB-"/>
    <x v="1"/>
    <x v="987"/>
    <s v="Darrell Simpson"/>
    <s v="Macdonald Ltd"/>
    <x v="3"/>
    <n v="4357.7563959999998"/>
    <n v="297"/>
    <x v="1"/>
    <d v="2023-09-10T00:00:00"/>
    <n v="18"/>
    <s v="Penicillin"/>
    <x v="1"/>
  </r>
  <r>
    <s v="Rebecca Weeks"/>
    <n v="30"/>
    <x v="2"/>
    <x v="1"/>
    <x v="4"/>
    <s v="O+"/>
    <x v="4"/>
    <x v="1461"/>
    <s v="David Chambers"/>
    <s v="Keller, Gross and Hill"/>
    <x v="1"/>
    <n v="9036.5083579999991"/>
    <n v="497"/>
    <x v="2"/>
    <d v="2020-01-26T00:00:00"/>
    <n v="29"/>
    <s v="Ibuprofen"/>
    <x v="1"/>
  </r>
  <r>
    <s v="Kevin Roy"/>
    <n v="30"/>
    <x v="2"/>
    <x v="1"/>
    <x v="4"/>
    <s v="B-"/>
    <x v="2"/>
    <x v="529"/>
    <s v="Christian Williams"/>
    <s v="Johnson-Schmidt"/>
    <x v="1"/>
    <n v="5759.4264199999998"/>
    <n v="126"/>
    <x v="0"/>
    <d v="2022-10-24T00:00:00"/>
    <n v="6"/>
    <s v="Ibuprofen"/>
    <x v="1"/>
  </r>
  <r>
    <s v="Nicole Benton"/>
    <n v="39"/>
    <x v="1"/>
    <x v="1"/>
    <x v="1"/>
    <s v="AB+"/>
    <x v="4"/>
    <x v="1373"/>
    <s v="Daniel Duke"/>
    <s v="Cooper Inc"/>
    <x v="2"/>
    <n v="32118.225740000002"/>
    <n v="405"/>
    <x v="1"/>
    <d v="2021-11-01T00:00:00"/>
    <n v="12"/>
    <s v="Aspirin"/>
    <x v="1"/>
  </r>
  <r>
    <s v="Stephanie Lynch"/>
    <n v="42"/>
    <x v="1"/>
    <x v="1"/>
    <x v="1"/>
    <s v="O-"/>
    <x v="1"/>
    <x v="116"/>
    <s v="Candice Thompson"/>
    <s v="Martinez-Padilla"/>
    <x v="4"/>
    <n v="14644.02225"/>
    <n v="298"/>
    <x v="0"/>
    <d v="2020-06-30T00:00:00"/>
    <n v="11"/>
    <s v="Penicillin"/>
    <x v="2"/>
  </r>
  <r>
    <s v="Kristin Blake"/>
    <n v="77"/>
    <x v="0"/>
    <x v="1"/>
    <x v="2"/>
    <s v="O+"/>
    <x v="5"/>
    <x v="1133"/>
    <s v="John Lambert"/>
    <s v="Watson-Kelly"/>
    <x v="2"/>
    <n v="48746.707869999998"/>
    <n v="199"/>
    <x v="0"/>
    <d v="2021-07-21T00:00:00"/>
    <n v="10"/>
    <s v="Ibuprofen"/>
    <x v="2"/>
  </r>
  <r>
    <s v="Matthew Nguyen"/>
    <n v="34"/>
    <x v="2"/>
    <x v="1"/>
    <x v="4"/>
    <s v="O+"/>
    <x v="3"/>
    <x v="9"/>
    <s v="Ashley Garcia"/>
    <s v="Walker-Ward"/>
    <x v="3"/>
    <n v="32247.491819999999"/>
    <n v="497"/>
    <x v="0"/>
    <d v="2022-12-19T00:00:00"/>
    <n v="4"/>
    <s v="Penicillin"/>
    <x v="2"/>
  </r>
  <r>
    <s v="Margaret Brown"/>
    <n v="59"/>
    <x v="1"/>
    <x v="1"/>
    <x v="1"/>
    <s v="B-"/>
    <x v="2"/>
    <x v="1430"/>
    <s v="Sarah Hodges"/>
    <s v="Oneal Inc"/>
    <x v="0"/>
    <n v="23402.710510000001"/>
    <n v="320"/>
    <x v="1"/>
    <d v="2019-08-01T00:00:00"/>
    <n v="9"/>
    <s v="Penicillin"/>
    <x v="0"/>
  </r>
  <r>
    <s v="Teresa Friedman DVM"/>
    <n v="82"/>
    <x v="0"/>
    <x v="0"/>
    <x v="0"/>
    <s v="AB-"/>
    <x v="0"/>
    <x v="1148"/>
    <s v="Patricia Wright"/>
    <s v="Butler-Salazar"/>
    <x v="3"/>
    <n v="3747.3654999999999"/>
    <n v="157"/>
    <x v="0"/>
    <d v="2022-02-24T00:00:00"/>
    <n v="4"/>
    <s v="Aspirin"/>
    <x v="1"/>
  </r>
  <r>
    <s v="Hailey Johnson"/>
    <n v="79"/>
    <x v="0"/>
    <x v="0"/>
    <x v="0"/>
    <s v="A-"/>
    <x v="2"/>
    <x v="1727"/>
    <s v="Brandon Nixon"/>
    <s v="Anthony-Garner"/>
    <x v="4"/>
    <n v="13154.79939"/>
    <n v="397"/>
    <x v="1"/>
    <d v="2023-02-10T00:00:00"/>
    <n v="11"/>
    <s v="Ibuprofen"/>
    <x v="0"/>
  </r>
  <r>
    <s v="Alex Maynard"/>
    <n v="19"/>
    <x v="2"/>
    <x v="0"/>
    <x v="5"/>
    <s v="O+"/>
    <x v="0"/>
    <x v="922"/>
    <s v="Martha Hayes"/>
    <s v="Buck-Schultz"/>
    <x v="3"/>
    <n v="9256.6784779999998"/>
    <n v="386"/>
    <x v="1"/>
    <d v="2020-03-11T00:00:00"/>
    <n v="25"/>
    <s v="Paracetamol"/>
    <x v="2"/>
  </r>
  <r>
    <s v="Robert Davis"/>
    <n v="85"/>
    <x v="0"/>
    <x v="1"/>
    <x v="2"/>
    <s v="A+"/>
    <x v="3"/>
    <x v="1327"/>
    <s v="Scott Gordon"/>
    <s v="Zhang, Peterson and Yoder"/>
    <x v="4"/>
    <n v="25967.173750000002"/>
    <n v="210"/>
    <x v="2"/>
    <d v="2023-02-15T00:00:00"/>
    <n v="28"/>
    <s v="Ibuprofen"/>
    <x v="2"/>
  </r>
  <r>
    <s v="Hannah Fields"/>
    <n v="83"/>
    <x v="0"/>
    <x v="0"/>
    <x v="0"/>
    <s v="AB+"/>
    <x v="4"/>
    <x v="101"/>
    <s v="Elizabeth Gomez"/>
    <s v="Green, Martinez and Booth"/>
    <x v="3"/>
    <n v="12890.78369"/>
    <n v="291"/>
    <x v="0"/>
    <d v="2020-12-31T00:00:00"/>
    <n v="3"/>
    <s v="Aspirin"/>
    <x v="1"/>
  </r>
  <r>
    <s v="Erica Stephens"/>
    <n v="70"/>
    <x v="0"/>
    <x v="1"/>
    <x v="2"/>
    <s v="AB+"/>
    <x v="2"/>
    <x v="707"/>
    <s v="Stephen Brewer"/>
    <s v="Mann Inc"/>
    <x v="0"/>
    <n v="11291.25086"/>
    <n v="368"/>
    <x v="1"/>
    <d v="2019-04-17T00:00:00"/>
    <n v="3"/>
    <s v="Aspirin"/>
    <x v="2"/>
  </r>
  <r>
    <s v="John Weber"/>
    <n v="48"/>
    <x v="1"/>
    <x v="0"/>
    <x v="3"/>
    <s v="A-"/>
    <x v="3"/>
    <x v="44"/>
    <s v="Francis Alvarez"/>
    <s v="Ferguson-Miller"/>
    <x v="1"/>
    <n v="21281.33092"/>
    <n v="371"/>
    <x v="1"/>
    <d v="2019-11-02T00:00:00"/>
    <n v="20"/>
    <s v="Aspirin"/>
    <x v="0"/>
  </r>
  <r>
    <s v="Jessica Rogers"/>
    <n v="63"/>
    <x v="0"/>
    <x v="0"/>
    <x v="0"/>
    <s v="AB+"/>
    <x v="4"/>
    <x v="754"/>
    <s v="Catherine Haynes"/>
    <s v="Moody-Blackwell"/>
    <x v="0"/>
    <n v="12000.762070000001"/>
    <n v="248"/>
    <x v="1"/>
    <d v="2019-12-19T00:00:00"/>
    <n v="30"/>
    <s v="Lipitor"/>
    <x v="1"/>
  </r>
  <r>
    <s v="Dr. Jose Bartlett"/>
    <n v="49"/>
    <x v="1"/>
    <x v="1"/>
    <x v="1"/>
    <s v="A+"/>
    <x v="2"/>
    <x v="147"/>
    <s v="John Villegas"/>
    <s v="Chandler Group"/>
    <x v="3"/>
    <n v="20318.8776"/>
    <n v="462"/>
    <x v="0"/>
    <d v="2019-12-01T00:00:00"/>
    <n v="4"/>
    <s v="Aspirin"/>
    <x v="2"/>
  </r>
  <r>
    <s v="Cindy Savage"/>
    <n v="72"/>
    <x v="0"/>
    <x v="1"/>
    <x v="2"/>
    <s v="B-"/>
    <x v="4"/>
    <x v="1165"/>
    <s v="Mark Stark"/>
    <s v="Edwards-Johnson"/>
    <x v="0"/>
    <n v="7612.5674879999997"/>
    <n v="179"/>
    <x v="2"/>
    <d v="2020-12-07T00:00:00"/>
    <n v="30"/>
    <s v="Penicillin"/>
    <x v="2"/>
  </r>
  <r>
    <s v="Michael Williamson"/>
    <n v="45"/>
    <x v="1"/>
    <x v="1"/>
    <x v="1"/>
    <s v="O-"/>
    <x v="4"/>
    <x v="364"/>
    <s v="Christine Gonzales"/>
    <s v="Woods PLC"/>
    <x v="1"/>
    <n v="26799.754430000001"/>
    <n v="145"/>
    <x v="1"/>
    <d v="2023-07-22T00:00:00"/>
    <n v="14"/>
    <s v="Aspirin"/>
    <x v="2"/>
  </r>
  <r>
    <s v="Nancy Ellis"/>
    <n v="60"/>
    <x v="0"/>
    <x v="1"/>
    <x v="2"/>
    <s v="AB-"/>
    <x v="2"/>
    <x v="26"/>
    <s v="Donald Reid"/>
    <s v="Hardy Group"/>
    <x v="2"/>
    <n v="17007.396649999999"/>
    <n v="336"/>
    <x v="1"/>
    <d v="2021-08-01T00:00:00"/>
    <n v="20"/>
    <s v="Lipitor"/>
    <x v="2"/>
  </r>
  <r>
    <s v="Ariana Silva"/>
    <n v="81"/>
    <x v="0"/>
    <x v="1"/>
    <x v="2"/>
    <s v="AB+"/>
    <x v="2"/>
    <x v="1322"/>
    <s v="Ashley Hall"/>
    <s v="Evans, Hood and Clark"/>
    <x v="3"/>
    <n v="5958.4518959999996"/>
    <n v="290"/>
    <x v="2"/>
    <d v="2020-03-28T00:00:00"/>
    <n v="18"/>
    <s v="Ibuprofen"/>
    <x v="0"/>
  </r>
  <r>
    <s v="Diana Diaz"/>
    <n v="41"/>
    <x v="1"/>
    <x v="1"/>
    <x v="1"/>
    <s v="O-"/>
    <x v="2"/>
    <x v="1728"/>
    <s v="Veronica Roy DDS"/>
    <s v="Benson, Davis and Stevens"/>
    <x v="1"/>
    <n v="15049.4437"/>
    <n v="273"/>
    <x v="2"/>
    <d v="2023-01-28T00:00:00"/>
    <n v="23"/>
    <s v="Lipitor"/>
    <x v="0"/>
  </r>
  <r>
    <s v="Parker Compton"/>
    <n v="66"/>
    <x v="0"/>
    <x v="0"/>
    <x v="0"/>
    <s v="A-"/>
    <x v="4"/>
    <x v="959"/>
    <s v="Cheryl Valencia"/>
    <s v="Burch, Sanchez and Russo"/>
    <x v="0"/>
    <n v="8364.0039789999992"/>
    <n v="354"/>
    <x v="0"/>
    <d v="2019-11-18T00:00:00"/>
    <n v="15"/>
    <s v="Lipitor"/>
    <x v="0"/>
  </r>
  <r>
    <s v="Glenda Hernandez"/>
    <n v="31"/>
    <x v="2"/>
    <x v="1"/>
    <x v="4"/>
    <s v="AB-"/>
    <x v="1"/>
    <x v="557"/>
    <s v="Angel Campbell"/>
    <s v="Morales, Smith and Thomas"/>
    <x v="4"/>
    <n v="23680.704570000002"/>
    <n v="283"/>
    <x v="1"/>
    <d v="2023-03-19T00:00:00"/>
    <n v="10"/>
    <s v="Ibuprofen"/>
    <x v="0"/>
  </r>
  <r>
    <s v="Elizabeth Wong"/>
    <n v="55"/>
    <x v="1"/>
    <x v="1"/>
    <x v="1"/>
    <s v="O+"/>
    <x v="0"/>
    <x v="26"/>
    <s v="Alexander Bates"/>
    <s v="Brown-Torres"/>
    <x v="4"/>
    <n v="46956.036249999997"/>
    <n v="129"/>
    <x v="0"/>
    <d v="2021-07-25T00:00:00"/>
    <n v="13"/>
    <s v="Aspirin"/>
    <x v="0"/>
  </r>
  <r>
    <s v="Cesar Williams"/>
    <n v="60"/>
    <x v="0"/>
    <x v="1"/>
    <x v="2"/>
    <s v="B+"/>
    <x v="5"/>
    <x v="346"/>
    <s v="Ryan Martinez"/>
    <s v="Arnold-Adams"/>
    <x v="3"/>
    <n v="59941.357490000002"/>
    <n v="257"/>
    <x v="1"/>
    <d v="2021-04-19T00:00:00"/>
    <n v="20"/>
    <s v="Paracetamol"/>
    <x v="1"/>
  </r>
  <r>
    <s v="Michelle Hernandez"/>
    <n v="28"/>
    <x v="2"/>
    <x v="1"/>
    <x v="4"/>
    <s v="AB-"/>
    <x v="2"/>
    <x v="664"/>
    <s v="Charles Price"/>
    <s v="Ford, Bowman and Martin"/>
    <x v="2"/>
    <n v="13126.48544"/>
    <n v="418"/>
    <x v="0"/>
    <d v="2020-09-06T00:00:00"/>
    <n v="5"/>
    <s v="Paracetamol"/>
    <x v="1"/>
  </r>
  <r>
    <s v="Christopher Alexander"/>
    <n v="73"/>
    <x v="0"/>
    <x v="0"/>
    <x v="0"/>
    <s v="B-"/>
    <x v="2"/>
    <x v="453"/>
    <s v="William Rodriguez"/>
    <s v="Carney, Dunlap and Oconnor"/>
    <x v="3"/>
    <n v="15426.67634"/>
    <n v="473"/>
    <x v="2"/>
    <d v="2023-01-14T00:00:00"/>
    <n v="18"/>
    <s v="Penicillin"/>
    <x v="2"/>
  </r>
  <r>
    <s v="Jesse Brown"/>
    <n v="67"/>
    <x v="0"/>
    <x v="0"/>
    <x v="0"/>
    <s v="B+"/>
    <x v="0"/>
    <x v="1098"/>
    <s v="Janet Wilson"/>
    <s v="Morales, Johnson and Campbell"/>
    <x v="0"/>
    <n v="6093.4010779999999"/>
    <n v="467"/>
    <x v="2"/>
    <d v="2021-08-27T00:00:00"/>
    <n v="23"/>
    <s v="Lipitor"/>
    <x v="1"/>
  </r>
  <r>
    <s v="Patricia Martin"/>
    <n v="59"/>
    <x v="1"/>
    <x v="1"/>
    <x v="1"/>
    <s v="AB+"/>
    <x v="2"/>
    <x v="932"/>
    <s v="Mark Ramos"/>
    <s v="Collins-Jacobs"/>
    <x v="0"/>
    <n v="8329.8532400000004"/>
    <n v="229"/>
    <x v="0"/>
    <d v="2021-08-24T00:00:00"/>
    <n v="10"/>
    <s v="Lipitor"/>
    <x v="2"/>
  </r>
  <r>
    <s v="Robert Payne"/>
    <n v="46"/>
    <x v="1"/>
    <x v="1"/>
    <x v="1"/>
    <s v="AB+"/>
    <x v="0"/>
    <x v="1257"/>
    <s v="Mark Parrish"/>
    <s v="Moses PLC"/>
    <x v="4"/>
    <n v="49678.699339999999"/>
    <n v="174"/>
    <x v="2"/>
    <d v="2021-01-08T00:00:00"/>
    <n v="7"/>
    <s v="Ibuprofen"/>
    <x v="0"/>
  </r>
  <r>
    <s v="Kristen Aguirre"/>
    <n v="21"/>
    <x v="2"/>
    <x v="0"/>
    <x v="5"/>
    <s v="AB-"/>
    <x v="4"/>
    <x v="1138"/>
    <s v="Greg Russo MD"/>
    <s v="Moon Inc"/>
    <x v="2"/>
    <n v="20002.698929999999"/>
    <n v="215"/>
    <x v="2"/>
    <d v="2023-04-18T00:00:00"/>
    <n v="1"/>
    <s v="Lipitor"/>
    <x v="0"/>
  </r>
  <r>
    <s v="Sarah Reed"/>
    <n v="49"/>
    <x v="1"/>
    <x v="1"/>
    <x v="1"/>
    <s v="O+"/>
    <x v="5"/>
    <x v="307"/>
    <s v="Susan Robinson"/>
    <s v="Williams-Hamilton"/>
    <x v="2"/>
    <n v="11111.66992"/>
    <n v="270"/>
    <x v="1"/>
    <d v="2020-01-30T00:00:00"/>
    <n v="7"/>
    <s v="Paracetamol"/>
    <x v="1"/>
  </r>
  <r>
    <s v="Jared Townsend"/>
    <n v="76"/>
    <x v="0"/>
    <x v="0"/>
    <x v="0"/>
    <s v="AB+"/>
    <x v="4"/>
    <x v="1636"/>
    <s v="Marie Wells"/>
    <s v="Davila PLC"/>
    <x v="0"/>
    <n v="34103.347229999999"/>
    <n v="107"/>
    <x v="2"/>
    <d v="2020-11-21T00:00:00"/>
    <n v="11"/>
    <s v="Aspirin"/>
    <x v="0"/>
  </r>
  <r>
    <s v="Molly Keith"/>
    <n v="43"/>
    <x v="1"/>
    <x v="0"/>
    <x v="3"/>
    <s v="AB+"/>
    <x v="2"/>
    <x v="386"/>
    <s v="Robert Huerta II"/>
    <s v="Hunt-Riley"/>
    <x v="3"/>
    <n v="2371.7032850000001"/>
    <n v="417"/>
    <x v="0"/>
    <d v="2021-07-12T00:00:00"/>
    <n v="18"/>
    <s v="Lipitor"/>
    <x v="0"/>
  </r>
  <r>
    <s v="Kaitlin Armstrong DDS"/>
    <n v="23"/>
    <x v="2"/>
    <x v="1"/>
    <x v="4"/>
    <s v="B-"/>
    <x v="2"/>
    <x v="85"/>
    <s v="Jeffrey Dean"/>
    <s v="Little-Cooper"/>
    <x v="1"/>
    <n v="13130.130380000001"/>
    <n v="333"/>
    <x v="0"/>
    <d v="2019-11-09T00:00:00"/>
    <n v="19"/>
    <s v="Ibuprofen"/>
    <x v="0"/>
  </r>
  <r>
    <s v="Brandon Hanson"/>
    <n v="18"/>
    <x v="2"/>
    <x v="0"/>
    <x v="5"/>
    <s v="AB-"/>
    <x v="1"/>
    <x v="1473"/>
    <s v="Mrs. Karen Pierce DDS"/>
    <s v="Collins-Walker"/>
    <x v="4"/>
    <n v="31797.716950000002"/>
    <n v="115"/>
    <x v="2"/>
    <d v="2019-01-12T00:00:00"/>
    <n v="23"/>
    <s v="Aspirin"/>
    <x v="2"/>
  </r>
  <r>
    <s v="Kenneth Davis"/>
    <n v="33"/>
    <x v="2"/>
    <x v="1"/>
    <x v="4"/>
    <s v="B+"/>
    <x v="0"/>
    <x v="570"/>
    <s v="Fred Harmon"/>
    <s v="Lopez, Golden and Myers"/>
    <x v="4"/>
    <n v="54776.338909999999"/>
    <n v="284"/>
    <x v="2"/>
    <d v="2023-07-01T00:00:00"/>
    <n v="27"/>
    <s v="Lipitor"/>
    <x v="0"/>
  </r>
  <r>
    <s v="Philip Brown"/>
    <n v="78"/>
    <x v="0"/>
    <x v="1"/>
    <x v="2"/>
    <s v="O-"/>
    <x v="3"/>
    <x v="816"/>
    <s v="Lisa Rich"/>
    <s v="Lawson, Holland and Chen"/>
    <x v="0"/>
    <n v="19356.538240000002"/>
    <n v="155"/>
    <x v="2"/>
    <d v="2020-03-04T00:00:00"/>
    <n v="26"/>
    <s v="Paracetamol"/>
    <x v="2"/>
  </r>
  <r>
    <s v="Jacob Clark"/>
    <n v="76"/>
    <x v="0"/>
    <x v="0"/>
    <x v="0"/>
    <s v="B-"/>
    <x v="3"/>
    <x v="1427"/>
    <s v="Mr. Vincent Martin"/>
    <s v="Reynolds, Walters and Gordon"/>
    <x v="0"/>
    <n v="1633.4726129999999"/>
    <n v="495"/>
    <x v="0"/>
    <d v="2019-04-27T00:00:00"/>
    <n v="7"/>
    <s v="Aspirin"/>
    <x v="2"/>
  </r>
  <r>
    <s v="Evan Mckinney"/>
    <n v="64"/>
    <x v="0"/>
    <x v="0"/>
    <x v="0"/>
    <s v="A-"/>
    <x v="1"/>
    <x v="399"/>
    <s v="Sheila Bradley"/>
    <s v="Rivera Ltd"/>
    <x v="0"/>
    <n v="16811.165830000002"/>
    <n v="304"/>
    <x v="1"/>
    <d v="2020-08-10T00:00:00"/>
    <n v="26"/>
    <s v="Aspirin"/>
    <x v="2"/>
  </r>
  <r>
    <s v="Brandon Lee"/>
    <n v="81"/>
    <x v="0"/>
    <x v="1"/>
    <x v="2"/>
    <s v="A+"/>
    <x v="3"/>
    <x v="306"/>
    <s v="Christopher Becker"/>
    <s v="Cunningham, Mathis and Keller"/>
    <x v="0"/>
    <n v="24126.178980000001"/>
    <n v="116"/>
    <x v="1"/>
    <d v="2022-11-16T00:00:00"/>
    <n v="18"/>
    <s v="Paracetamol"/>
    <x v="0"/>
  </r>
  <r>
    <s v="Valerie Riley"/>
    <n v="85"/>
    <x v="0"/>
    <x v="0"/>
    <x v="0"/>
    <s v="A+"/>
    <x v="0"/>
    <x v="875"/>
    <s v="Mary Ferguson"/>
    <s v="Burton Ltd"/>
    <x v="0"/>
    <n v="50162.312209999996"/>
    <n v="239"/>
    <x v="2"/>
    <d v="2022-08-17T00:00:00"/>
    <n v="26"/>
    <s v="Paracetamol"/>
    <x v="1"/>
  </r>
  <r>
    <s v="Eric Duncan"/>
    <n v="37"/>
    <x v="1"/>
    <x v="1"/>
    <x v="1"/>
    <s v="B+"/>
    <x v="2"/>
    <x v="1628"/>
    <s v="Sydney Anderson"/>
    <s v="Salazar-Walter"/>
    <x v="2"/>
    <n v="7313.9979649999996"/>
    <n v="456"/>
    <x v="2"/>
    <d v="2023-10-14T00:00:00"/>
    <n v="23"/>
    <s v="Paracetamol"/>
    <x v="0"/>
  </r>
  <r>
    <s v="Sarah Long"/>
    <n v="62"/>
    <x v="0"/>
    <x v="0"/>
    <x v="0"/>
    <s v="B-"/>
    <x v="2"/>
    <x v="1231"/>
    <s v="Michael Todd MD"/>
    <s v="Conner-Morgan"/>
    <x v="0"/>
    <n v="4182.4287839999997"/>
    <n v="375"/>
    <x v="0"/>
    <d v="2019-05-07T00:00:00"/>
    <n v="3"/>
    <s v="Aspirin"/>
    <x v="0"/>
  </r>
  <r>
    <s v="Kathleen Johnson DDS"/>
    <n v="31"/>
    <x v="2"/>
    <x v="0"/>
    <x v="5"/>
    <s v="A-"/>
    <x v="3"/>
    <x v="996"/>
    <s v="Jeffery Swanson"/>
    <s v="Richardson Group"/>
    <x v="1"/>
    <n v="8405.6142600000003"/>
    <n v="130"/>
    <x v="0"/>
    <d v="2022-03-29T00:00:00"/>
    <n v="1"/>
    <s v="Aspirin"/>
    <x v="0"/>
  </r>
  <r>
    <s v="Timothy Reynolds"/>
    <n v="35"/>
    <x v="1"/>
    <x v="0"/>
    <x v="3"/>
    <s v="AB+"/>
    <x v="3"/>
    <x v="1334"/>
    <s v="Levi Cohen"/>
    <s v="Lewis-Villarreal"/>
    <x v="2"/>
    <n v="1970.5133450000001"/>
    <n v="201"/>
    <x v="1"/>
    <d v="2022-09-06T00:00:00"/>
    <n v="21"/>
    <s v="Aspirin"/>
    <x v="0"/>
  </r>
  <r>
    <s v="Amy Moore MD"/>
    <n v="81"/>
    <x v="0"/>
    <x v="0"/>
    <x v="0"/>
    <s v="AB+"/>
    <x v="3"/>
    <x v="920"/>
    <s v="Amber Johnson"/>
    <s v="Hammond Group"/>
    <x v="0"/>
    <n v="34548.641159999999"/>
    <n v="405"/>
    <x v="2"/>
    <d v="2023-09-17T00:00:00"/>
    <n v="2"/>
    <s v="Ibuprofen"/>
    <x v="2"/>
  </r>
  <r>
    <s v="Jessica Perez"/>
    <n v="40"/>
    <x v="1"/>
    <x v="1"/>
    <x v="1"/>
    <s v="A-"/>
    <x v="3"/>
    <x v="1392"/>
    <s v="Theresa Moore"/>
    <s v="Blackwell, Aguilar and Hughes"/>
    <x v="0"/>
    <n v="4931.4255389999998"/>
    <n v="369"/>
    <x v="2"/>
    <d v="2019-05-06T00:00:00"/>
    <n v="30"/>
    <s v="Paracetamol"/>
    <x v="2"/>
  </r>
  <r>
    <s v="Javier Johnson"/>
    <n v="72"/>
    <x v="0"/>
    <x v="0"/>
    <x v="0"/>
    <s v="O-"/>
    <x v="0"/>
    <x v="886"/>
    <s v="Nicole Reeves"/>
    <s v="Adkins-Merritt"/>
    <x v="0"/>
    <n v="23706.99466"/>
    <n v="449"/>
    <x v="1"/>
    <d v="2022-05-01T00:00:00"/>
    <n v="5"/>
    <s v="Penicillin"/>
    <x v="0"/>
  </r>
  <r>
    <s v="Nicole Mccoy"/>
    <n v="24"/>
    <x v="2"/>
    <x v="0"/>
    <x v="5"/>
    <s v="AB-"/>
    <x v="2"/>
    <x v="502"/>
    <s v="James Wright DVM"/>
    <s v="Reed-Barker"/>
    <x v="3"/>
    <n v="5643.6741110000003"/>
    <n v="193"/>
    <x v="0"/>
    <d v="2023-04-26T00:00:00"/>
    <n v="0"/>
    <s v="Penicillin"/>
    <x v="1"/>
  </r>
  <r>
    <s v="Leslie Jennings"/>
    <n v="38"/>
    <x v="1"/>
    <x v="0"/>
    <x v="3"/>
    <s v="B+"/>
    <x v="1"/>
    <x v="460"/>
    <s v="Matthew Lin"/>
    <s v="Skinner-Reese"/>
    <x v="1"/>
    <n v="37442.967490000003"/>
    <n v="128"/>
    <x v="0"/>
    <d v="2023-07-22T00:00:00"/>
    <n v="6"/>
    <s v="Ibuprofen"/>
    <x v="2"/>
  </r>
  <r>
    <s v="Nicholas Kemp"/>
    <n v="37"/>
    <x v="1"/>
    <x v="0"/>
    <x v="3"/>
    <s v="A-"/>
    <x v="0"/>
    <x v="549"/>
    <s v="Joseph Hampton"/>
    <s v="Little-Harris"/>
    <x v="1"/>
    <n v="40012.018369999998"/>
    <n v="372"/>
    <x v="1"/>
    <d v="2022-11-03T00:00:00"/>
    <n v="10"/>
    <s v="Ibuprofen"/>
    <x v="1"/>
  </r>
  <r>
    <s v="Laurie White"/>
    <n v="52"/>
    <x v="1"/>
    <x v="0"/>
    <x v="3"/>
    <s v="A+"/>
    <x v="2"/>
    <x v="1573"/>
    <s v="John Nielsen"/>
    <s v="Phillips, Morgan and Massey"/>
    <x v="3"/>
    <n v="20819.692470000002"/>
    <n v="327"/>
    <x v="0"/>
    <d v="2023-08-08T00:00:00"/>
    <n v="15"/>
    <s v="Lipitor"/>
    <x v="1"/>
  </r>
  <r>
    <s v="Lisa Diaz"/>
    <n v="51"/>
    <x v="1"/>
    <x v="1"/>
    <x v="1"/>
    <s v="B+"/>
    <x v="2"/>
    <x v="905"/>
    <s v="Brandon Taylor"/>
    <s v="Beltran Group"/>
    <x v="4"/>
    <n v="15651.706190000001"/>
    <n v="399"/>
    <x v="0"/>
    <d v="2023-02-03T00:00:00"/>
    <n v="18"/>
    <s v="Aspirin"/>
    <x v="2"/>
  </r>
  <r>
    <s v="Briana Johnson"/>
    <n v="31"/>
    <x v="2"/>
    <x v="1"/>
    <x v="4"/>
    <s v="O-"/>
    <x v="4"/>
    <x v="138"/>
    <s v="Jacqueline Davis"/>
    <s v="Lopez, Johnson and Medina"/>
    <x v="4"/>
    <n v="16494.20765"/>
    <n v="460"/>
    <x v="1"/>
    <d v="2021-08-22T00:00:00"/>
    <n v="2"/>
    <s v="Ibuprofen"/>
    <x v="2"/>
  </r>
  <r>
    <s v="Kimberly Fletcher"/>
    <n v="55"/>
    <x v="1"/>
    <x v="0"/>
    <x v="3"/>
    <s v="O-"/>
    <x v="3"/>
    <x v="1359"/>
    <s v="Amber Hunt"/>
    <s v="Matthews, Vazquez and Walton"/>
    <x v="0"/>
    <n v="31251.20248"/>
    <n v="459"/>
    <x v="0"/>
    <d v="2022-06-26T00:00:00"/>
    <n v="22"/>
    <s v="Aspirin"/>
    <x v="1"/>
  </r>
  <r>
    <s v="Charles Singh"/>
    <n v="70"/>
    <x v="0"/>
    <x v="0"/>
    <x v="0"/>
    <s v="AB+"/>
    <x v="1"/>
    <x v="937"/>
    <s v="Kevin Combs"/>
    <s v="Weeks PLC"/>
    <x v="0"/>
    <n v="36590.753750000003"/>
    <n v="443"/>
    <x v="2"/>
    <d v="2020-06-04T00:00:00"/>
    <n v="28"/>
    <s v="Aspirin"/>
    <x v="2"/>
  </r>
  <r>
    <s v="Randy Rodriguez"/>
    <n v="20"/>
    <x v="2"/>
    <x v="0"/>
    <x v="5"/>
    <s v="O-"/>
    <x v="0"/>
    <x v="1065"/>
    <s v="Tanner Espinoza"/>
    <s v="Sullivan-Frey"/>
    <x v="1"/>
    <n v="1779.126861"/>
    <n v="332"/>
    <x v="2"/>
    <d v="2023-02-27T00:00:00"/>
    <n v="19"/>
    <s v="Paracetamol"/>
    <x v="2"/>
  </r>
  <r>
    <s v="Brent Young"/>
    <n v="84"/>
    <x v="0"/>
    <x v="1"/>
    <x v="2"/>
    <s v="AB-"/>
    <x v="1"/>
    <x v="71"/>
    <s v="Joshua Lane"/>
    <s v="Underwood, Ibarra and Rivera"/>
    <x v="0"/>
    <n v="24063.26283"/>
    <n v="311"/>
    <x v="2"/>
    <d v="2022-05-01T00:00:00"/>
    <n v="7"/>
    <s v="Ibuprofen"/>
    <x v="2"/>
  </r>
  <r>
    <s v="Steve Moody"/>
    <n v="29"/>
    <x v="2"/>
    <x v="1"/>
    <x v="4"/>
    <s v="O+"/>
    <x v="5"/>
    <x v="526"/>
    <s v="Andrew Garcia"/>
    <s v="Ritter, Nelson and West"/>
    <x v="1"/>
    <n v="35974.423609999998"/>
    <n v="192"/>
    <x v="1"/>
    <d v="2021-10-14T00:00:00"/>
    <n v="2"/>
    <s v="Penicillin"/>
    <x v="0"/>
  </r>
  <r>
    <s v="Linda Barker"/>
    <n v="38"/>
    <x v="1"/>
    <x v="1"/>
    <x v="1"/>
    <s v="AB-"/>
    <x v="1"/>
    <x v="1308"/>
    <s v="Rhonda Diaz"/>
    <s v="Bailey, Medina and Ramos"/>
    <x v="1"/>
    <n v="2632.0130800000002"/>
    <n v="136"/>
    <x v="1"/>
    <d v="2019-03-12T00:00:00"/>
    <n v="28"/>
    <s v="Aspirin"/>
    <x v="0"/>
  </r>
  <r>
    <s v="Hayley Perry"/>
    <n v="46"/>
    <x v="1"/>
    <x v="0"/>
    <x v="3"/>
    <s v="B+"/>
    <x v="0"/>
    <x v="146"/>
    <s v="Anthony Dean"/>
    <s v="Smith-Thompson"/>
    <x v="0"/>
    <n v="50427.587480000002"/>
    <n v="255"/>
    <x v="2"/>
    <d v="2022-04-24T00:00:00"/>
    <n v="24"/>
    <s v="Paracetamol"/>
    <x v="0"/>
  </r>
  <r>
    <s v="Michael Lindsey"/>
    <n v="40"/>
    <x v="1"/>
    <x v="1"/>
    <x v="1"/>
    <s v="AB+"/>
    <x v="3"/>
    <x v="811"/>
    <s v="Mrs. Diana Johnson"/>
    <s v="Pena and Sons"/>
    <x v="4"/>
    <n v="15333.998890000001"/>
    <n v="242"/>
    <x v="1"/>
    <d v="2021-02-03T00:00:00"/>
    <n v="18"/>
    <s v="Paracetamol"/>
    <x v="0"/>
  </r>
  <r>
    <s v="Jonathan Miranda"/>
    <n v="74"/>
    <x v="0"/>
    <x v="1"/>
    <x v="2"/>
    <s v="AB-"/>
    <x v="5"/>
    <x v="216"/>
    <s v="Mrs. Jessica Rodriguez"/>
    <s v="Perez-Martin"/>
    <x v="0"/>
    <n v="7767.7644049999999"/>
    <n v="294"/>
    <x v="1"/>
    <d v="2020-01-25T00:00:00"/>
    <n v="13"/>
    <s v="Penicillin"/>
    <x v="0"/>
  </r>
  <r>
    <s v="Terry Cooper"/>
    <n v="65"/>
    <x v="0"/>
    <x v="0"/>
    <x v="0"/>
    <s v="O-"/>
    <x v="5"/>
    <x v="124"/>
    <s v="Richard Ford"/>
    <s v="Hill, Park and Bailey"/>
    <x v="0"/>
    <n v="2930.3983800000001"/>
    <n v="154"/>
    <x v="0"/>
    <d v="2023-08-05T00:00:00"/>
    <n v="2"/>
    <s v="Aspirin"/>
    <x v="1"/>
  </r>
  <r>
    <s v="Suzanne Smith"/>
    <n v="80"/>
    <x v="0"/>
    <x v="1"/>
    <x v="2"/>
    <s v="B+"/>
    <x v="4"/>
    <x v="1266"/>
    <s v="Kelly Barber"/>
    <s v="Nunez-Banks"/>
    <x v="0"/>
    <n v="6104.2499870000001"/>
    <n v="113"/>
    <x v="1"/>
    <d v="2022-07-26T00:00:00"/>
    <n v="11"/>
    <s v="Aspirin"/>
    <x v="2"/>
  </r>
  <r>
    <s v="Nicholas Vasquez"/>
    <n v="60"/>
    <x v="0"/>
    <x v="1"/>
    <x v="2"/>
    <s v="O-"/>
    <x v="5"/>
    <x v="733"/>
    <s v="Tonya Dixon"/>
    <s v="Lee, Schultz and Howard"/>
    <x v="0"/>
    <n v="45338.4522"/>
    <n v="118"/>
    <x v="1"/>
    <d v="2021-08-06T00:00:00"/>
    <n v="18"/>
    <s v="Penicillin"/>
    <x v="2"/>
  </r>
  <r>
    <s v="Michelle Coleman"/>
    <n v="80"/>
    <x v="0"/>
    <x v="0"/>
    <x v="0"/>
    <s v="A-"/>
    <x v="5"/>
    <x v="483"/>
    <s v="Dale Zimmerman"/>
    <s v="Murphy Group"/>
    <x v="0"/>
    <n v="1991.245328"/>
    <n v="292"/>
    <x v="1"/>
    <d v="2019-04-29T00:00:00"/>
    <n v="19"/>
    <s v="Paracetamol"/>
    <x v="0"/>
  </r>
  <r>
    <s v="Michele Burns"/>
    <n v="23"/>
    <x v="2"/>
    <x v="0"/>
    <x v="5"/>
    <s v="A-"/>
    <x v="4"/>
    <x v="75"/>
    <s v="Zachary Turner"/>
    <s v="Wong, Jones and Cox"/>
    <x v="3"/>
    <n v="14748.032090000001"/>
    <n v="125"/>
    <x v="2"/>
    <d v="2020-09-05T00:00:00"/>
    <n v="12"/>
    <s v="Lipitor"/>
    <x v="0"/>
  </r>
  <r>
    <s v="Brendan Bailey"/>
    <n v="70"/>
    <x v="0"/>
    <x v="0"/>
    <x v="0"/>
    <s v="AB+"/>
    <x v="0"/>
    <x v="1322"/>
    <s v="Gina Monroe"/>
    <s v="Simmons-Mcdaniel"/>
    <x v="0"/>
    <n v="29172.305830000001"/>
    <n v="253"/>
    <x v="2"/>
    <d v="2020-04-05T00:00:00"/>
    <n v="26"/>
    <s v="Paracetamol"/>
    <x v="1"/>
  </r>
  <r>
    <s v="Reginald Rodriguez"/>
    <n v="63"/>
    <x v="0"/>
    <x v="0"/>
    <x v="0"/>
    <s v="B+"/>
    <x v="5"/>
    <x v="736"/>
    <s v="Rachel Mckay"/>
    <s v="Mayo, Yoder and Fisher"/>
    <x v="0"/>
    <n v="64687.716050000003"/>
    <n v="252"/>
    <x v="1"/>
    <d v="2023-10-05T00:00:00"/>
    <n v="7"/>
    <s v="Ibuprofen"/>
    <x v="0"/>
  </r>
  <r>
    <s v="Robert Rose"/>
    <n v="31"/>
    <x v="2"/>
    <x v="1"/>
    <x v="4"/>
    <s v="A-"/>
    <x v="3"/>
    <x v="1069"/>
    <s v="Tracy Hill"/>
    <s v="Pena-Miranda"/>
    <x v="4"/>
    <n v="35757.871229999997"/>
    <n v="394"/>
    <x v="0"/>
    <d v="2023-06-14T00:00:00"/>
    <n v="8"/>
    <s v="Lipitor"/>
    <x v="0"/>
  </r>
  <r>
    <s v="Melanie George"/>
    <n v="77"/>
    <x v="0"/>
    <x v="1"/>
    <x v="2"/>
    <s v="AB-"/>
    <x v="3"/>
    <x v="1270"/>
    <s v="Jennifer Marsh MD"/>
    <s v="Carson, Ford and Schultz"/>
    <x v="0"/>
    <n v="18892.821260000001"/>
    <n v="362"/>
    <x v="2"/>
    <d v="2021-10-05T00:00:00"/>
    <n v="27"/>
    <s v="Penicillin"/>
    <x v="2"/>
  </r>
  <r>
    <s v="Margaret Winters"/>
    <n v="53"/>
    <x v="1"/>
    <x v="1"/>
    <x v="1"/>
    <s v="O-"/>
    <x v="4"/>
    <x v="1729"/>
    <s v="Pamela Martinez"/>
    <s v="Dougherty, Castillo and Taylor"/>
    <x v="1"/>
    <n v="34915.25475"/>
    <n v="372"/>
    <x v="2"/>
    <d v="2020-12-16T00:00:00"/>
    <n v="11"/>
    <s v="Ibuprofen"/>
    <x v="2"/>
  </r>
  <r>
    <s v="Gregory Williams"/>
    <n v="74"/>
    <x v="0"/>
    <x v="0"/>
    <x v="0"/>
    <s v="AB-"/>
    <x v="0"/>
    <x v="987"/>
    <s v="Audrey Powers"/>
    <s v="Johnston-Miller"/>
    <x v="0"/>
    <n v="15686.50138"/>
    <n v="457"/>
    <x v="2"/>
    <d v="2023-09-01T00:00:00"/>
    <n v="9"/>
    <s v="Lipitor"/>
    <x v="2"/>
  </r>
  <r>
    <s v="Bruce Boyle"/>
    <n v="61"/>
    <x v="0"/>
    <x v="1"/>
    <x v="2"/>
    <s v="B+"/>
    <x v="5"/>
    <x v="1405"/>
    <s v="Ms. Dawn Rose"/>
    <s v="Young, Gardner and Daugherty"/>
    <x v="0"/>
    <n v="27870.576410000001"/>
    <n v="257"/>
    <x v="2"/>
    <d v="2022-04-01T00:00:00"/>
    <n v="2"/>
    <s v="Ibuprofen"/>
    <x v="2"/>
  </r>
  <r>
    <s v="Jonathan Mitchell"/>
    <n v="24"/>
    <x v="2"/>
    <x v="1"/>
    <x v="4"/>
    <s v="O+"/>
    <x v="2"/>
    <x v="153"/>
    <s v="Adrian Fernandez"/>
    <s v="Gibson, Allen and Alvarez"/>
    <x v="4"/>
    <n v="8548.9338129999996"/>
    <n v="175"/>
    <x v="0"/>
    <d v="2023-06-05T00:00:00"/>
    <n v="17"/>
    <s v="Aspirin"/>
    <x v="1"/>
  </r>
  <r>
    <s v="John Reynolds"/>
    <n v="67"/>
    <x v="0"/>
    <x v="0"/>
    <x v="0"/>
    <s v="AB+"/>
    <x v="4"/>
    <x v="1119"/>
    <s v="Tracey Adams"/>
    <s v="Mccarthy-Brewer"/>
    <x v="0"/>
    <n v="27309.912049999999"/>
    <n v="283"/>
    <x v="2"/>
    <d v="2019-09-25T00:00:00"/>
    <n v="15"/>
    <s v="Aspirin"/>
    <x v="2"/>
  </r>
  <r>
    <s v="Joshua Lawrence DDS"/>
    <n v="71"/>
    <x v="0"/>
    <x v="0"/>
    <x v="0"/>
    <s v="O+"/>
    <x v="2"/>
    <x v="1428"/>
    <s v="Sara Clark"/>
    <s v="Jones Ltd"/>
    <x v="0"/>
    <n v="8962.4301159999995"/>
    <n v="335"/>
    <x v="2"/>
    <d v="2021-02-25T00:00:00"/>
    <n v="30"/>
    <s v="Penicillin"/>
    <x v="2"/>
  </r>
  <r>
    <s v="Ricky Parker"/>
    <n v="22"/>
    <x v="2"/>
    <x v="0"/>
    <x v="5"/>
    <s v="B+"/>
    <x v="4"/>
    <x v="1646"/>
    <s v="Mrs. Isabel Parsons"/>
    <s v="Shaffer LLC"/>
    <x v="1"/>
    <n v="13290.43238"/>
    <n v="204"/>
    <x v="0"/>
    <d v="2019-11-05T00:00:00"/>
    <n v="12"/>
    <s v="Lipitor"/>
    <x v="0"/>
  </r>
  <r>
    <s v="Danny Matthews"/>
    <n v="71"/>
    <x v="0"/>
    <x v="0"/>
    <x v="0"/>
    <s v="AB-"/>
    <x v="5"/>
    <x v="229"/>
    <s v="James Clark"/>
    <s v="Bennett, Jimenez and Ward"/>
    <x v="0"/>
    <n v="22138.10889"/>
    <n v="135"/>
    <x v="1"/>
    <d v="2021-02-04T00:00:00"/>
    <n v="24"/>
    <s v="Ibuprofen"/>
    <x v="1"/>
  </r>
  <r>
    <s v="Amber Day"/>
    <n v="79"/>
    <x v="0"/>
    <x v="0"/>
    <x v="0"/>
    <s v="O-"/>
    <x v="3"/>
    <x v="1680"/>
    <s v="Connie White"/>
    <s v="Herrera-Lambert"/>
    <x v="0"/>
    <n v="4262.5259900000001"/>
    <n v="339"/>
    <x v="1"/>
    <d v="2021-03-12T00:00:00"/>
    <n v="28"/>
    <s v="Penicillin"/>
    <x v="1"/>
  </r>
  <r>
    <s v="Stephanie Murray"/>
    <n v="23"/>
    <x v="2"/>
    <x v="1"/>
    <x v="4"/>
    <s v="AB+"/>
    <x v="4"/>
    <x v="1730"/>
    <s v="Linda Pace"/>
    <s v="Willis-Neal"/>
    <x v="3"/>
    <n v="3290.1631189999998"/>
    <n v="122"/>
    <x v="1"/>
    <d v="2021-11-28T00:00:00"/>
    <n v="10"/>
    <s v="Paracetamol"/>
    <x v="2"/>
  </r>
  <r>
    <s v="Ashley Martinez"/>
    <n v="59"/>
    <x v="1"/>
    <x v="0"/>
    <x v="3"/>
    <s v="B+"/>
    <x v="4"/>
    <x v="505"/>
    <s v="Jaclyn Palmer"/>
    <s v="Johnson, Miller and Andrews"/>
    <x v="4"/>
    <n v="8961.7510409999995"/>
    <n v="397"/>
    <x v="2"/>
    <d v="2018-12-22T00:00:00"/>
    <n v="5"/>
    <s v="Lipitor"/>
    <x v="2"/>
  </r>
  <r>
    <s v="Leslie Reyes"/>
    <n v="53"/>
    <x v="1"/>
    <x v="1"/>
    <x v="1"/>
    <s v="A+"/>
    <x v="5"/>
    <x v="1468"/>
    <s v="Linda King"/>
    <s v="Cohen PLC"/>
    <x v="1"/>
    <n v="73677.312340000004"/>
    <n v="131"/>
    <x v="1"/>
    <d v="2021-03-23T00:00:00"/>
    <n v="24"/>
    <s v="Paracetamol"/>
    <x v="0"/>
  </r>
  <r>
    <s v="Deborah Castro"/>
    <n v="22"/>
    <x v="2"/>
    <x v="0"/>
    <x v="5"/>
    <s v="A+"/>
    <x v="1"/>
    <x v="842"/>
    <s v="Debra Fox"/>
    <s v="Dunn-Mclaughlin"/>
    <x v="2"/>
    <n v="29612.90107"/>
    <n v="218"/>
    <x v="0"/>
    <d v="2023-10-25T00:00:00"/>
    <n v="10"/>
    <s v="Ibuprofen"/>
    <x v="1"/>
  </r>
  <r>
    <s v="Stephanie Villegas"/>
    <n v="84"/>
    <x v="0"/>
    <x v="0"/>
    <x v="0"/>
    <s v="AB-"/>
    <x v="5"/>
    <x v="624"/>
    <s v="Amanda Brandt"/>
    <s v="Roberts and Sons"/>
    <x v="0"/>
    <n v="22210.85"/>
    <n v="124"/>
    <x v="0"/>
    <d v="2019-04-05T00:00:00"/>
    <n v="1"/>
    <s v="Penicillin"/>
    <x v="0"/>
  </r>
  <r>
    <s v="Katie Green"/>
    <n v="64"/>
    <x v="0"/>
    <x v="1"/>
    <x v="2"/>
    <s v="B-"/>
    <x v="1"/>
    <x v="1446"/>
    <s v="Joseph Cole"/>
    <s v="Ferguson, Jensen and Anderson"/>
    <x v="0"/>
    <n v="17542.065019999998"/>
    <n v="170"/>
    <x v="0"/>
    <d v="2020-11-06T00:00:00"/>
    <n v="18"/>
    <s v="Penicillin"/>
    <x v="2"/>
  </r>
  <r>
    <s v="Raymond Hudson"/>
    <n v="67"/>
    <x v="0"/>
    <x v="0"/>
    <x v="0"/>
    <s v="A+"/>
    <x v="2"/>
    <x v="983"/>
    <s v="Richard Jones"/>
    <s v="Perez-Davis"/>
    <x v="0"/>
    <n v="14569.405430000001"/>
    <n v="381"/>
    <x v="0"/>
    <d v="2020-01-05T00:00:00"/>
    <n v="16"/>
    <s v="Ibuprofen"/>
    <x v="0"/>
  </r>
  <r>
    <s v="Ashley Vaughn"/>
    <n v="51"/>
    <x v="1"/>
    <x v="0"/>
    <x v="3"/>
    <s v="A-"/>
    <x v="3"/>
    <x v="551"/>
    <s v="Jamie Davis"/>
    <s v="Levy and Sons"/>
    <x v="1"/>
    <n v="24072.691070000001"/>
    <n v="300"/>
    <x v="0"/>
    <d v="2020-11-25T00:00:00"/>
    <n v="5"/>
    <s v="Penicillin"/>
    <x v="2"/>
  </r>
  <r>
    <s v="Megan Jones"/>
    <n v="35"/>
    <x v="1"/>
    <x v="0"/>
    <x v="3"/>
    <s v="O-"/>
    <x v="0"/>
    <x v="1303"/>
    <s v="Eric Pena"/>
    <s v="Day-Torres"/>
    <x v="1"/>
    <n v="20476.785980000001"/>
    <n v="156"/>
    <x v="2"/>
    <d v="2019-04-10T00:00:00"/>
    <n v="23"/>
    <s v="Lipitor"/>
    <x v="0"/>
  </r>
  <r>
    <s v="Robyn Anthony"/>
    <n v="67"/>
    <x v="0"/>
    <x v="0"/>
    <x v="0"/>
    <s v="A+"/>
    <x v="0"/>
    <x v="1727"/>
    <s v="Charles Carroll"/>
    <s v="Walls, Davenport and Pena"/>
    <x v="0"/>
    <n v="28788.746810000001"/>
    <n v="311"/>
    <x v="2"/>
    <d v="2023-02-08T00:00:00"/>
    <n v="9"/>
    <s v="Ibuprofen"/>
    <x v="0"/>
  </r>
  <r>
    <s v="Eric Tapia"/>
    <n v="51"/>
    <x v="1"/>
    <x v="0"/>
    <x v="3"/>
    <s v="AB+"/>
    <x v="4"/>
    <x v="997"/>
    <s v="Katrina Rowe"/>
    <s v="Taylor, Wilson and Hansen"/>
    <x v="2"/>
    <n v="30564.028539999999"/>
    <n v="392"/>
    <x v="1"/>
    <d v="2020-05-14T00:00:00"/>
    <n v="3"/>
    <s v="Penicillin"/>
    <x v="2"/>
  </r>
  <r>
    <s v="Joseph Ayala"/>
    <n v="48"/>
    <x v="1"/>
    <x v="0"/>
    <x v="3"/>
    <s v="B+"/>
    <x v="2"/>
    <x v="709"/>
    <s v="Joshua Compton"/>
    <s v="Prince PLC"/>
    <x v="3"/>
    <n v="23045.34534"/>
    <n v="209"/>
    <x v="2"/>
    <d v="2023-04-08T00:00:00"/>
    <n v="12"/>
    <s v="Ibuprofen"/>
    <x v="1"/>
  </r>
  <r>
    <s v="Taylor Lopez"/>
    <n v="83"/>
    <x v="0"/>
    <x v="0"/>
    <x v="0"/>
    <s v="AB-"/>
    <x v="4"/>
    <x v="1225"/>
    <s v="Katherine Preston"/>
    <s v="Clark LLC"/>
    <x v="0"/>
    <n v="17782.42067"/>
    <n v="355"/>
    <x v="2"/>
    <d v="2019-06-22T00:00:00"/>
    <n v="14"/>
    <s v="Paracetamol"/>
    <x v="2"/>
  </r>
  <r>
    <s v="Richard Burke"/>
    <n v="73"/>
    <x v="0"/>
    <x v="0"/>
    <x v="0"/>
    <s v="B-"/>
    <x v="1"/>
    <x v="1172"/>
    <s v="Jermaine Swanson"/>
    <s v="Meza-Wolf"/>
    <x v="0"/>
    <n v="28423.543010000001"/>
    <n v="272"/>
    <x v="1"/>
    <d v="2022-05-29T00:00:00"/>
    <n v="11"/>
    <s v="Lipitor"/>
    <x v="2"/>
  </r>
  <r>
    <s v="Linda Chung"/>
    <n v="74"/>
    <x v="0"/>
    <x v="1"/>
    <x v="2"/>
    <s v="AB-"/>
    <x v="4"/>
    <x v="1596"/>
    <s v="Lisa Johnson"/>
    <s v="Santos Ltd"/>
    <x v="0"/>
    <n v="5193.5433069999999"/>
    <n v="363"/>
    <x v="0"/>
    <d v="2020-03-03T00:00:00"/>
    <n v="2"/>
    <s v="Ibuprofen"/>
    <x v="2"/>
  </r>
  <r>
    <s v="Dana Wiggins"/>
    <n v="58"/>
    <x v="1"/>
    <x v="1"/>
    <x v="1"/>
    <s v="O+"/>
    <x v="2"/>
    <x v="1319"/>
    <s v="Eric Washington"/>
    <s v="Burgess Ltd"/>
    <x v="4"/>
    <n v="1822.8865249999999"/>
    <n v="361"/>
    <x v="0"/>
    <d v="2019-09-12T00:00:00"/>
    <n v="10"/>
    <s v="Penicillin"/>
    <x v="1"/>
  </r>
  <r>
    <s v="Sarah Johnson"/>
    <n v="62"/>
    <x v="0"/>
    <x v="0"/>
    <x v="0"/>
    <s v="AB+"/>
    <x v="2"/>
    <x v="1580"/>
    <s v="Michelle Martinez"/>
    <s v="Williams PLC"/>
    <x v="0"/>
    <n v="13054.18958"/>
    <n v="130"/>
    <x v="0"/>
    <d v="2020-01-11T00:00:00"/>
    <n v="6"/>
    <s v="Ibuprofen"/>
    <x v="1"/>
  </r>
  <r>
    <s v="Brian Wallace"/>
    <n v="37"/>
    <x v="1"/>
    <x v="1"/>
    <x v="1"/>
    <s v="A+"/>
    <x v="5"/>
    <x v="1308"/>
    <s v="Robert Howard"/>
    <s v="Russell-Murphy"/>
    <x v="2"/>
    <n v="54043.728349999998"/>
    <n v="134"/>
    <x v="2"/>
    <d v="2019-02-18T00:00:00"/>
    <n v="6"/>
    <s v="Ibuprofen"/>
    <x v="0"/>
  </r>
  <r>
    <s v="Jennifer Flores"/>
    <n v="38"/>
    <x v="1"/>
    <x v="1"/>
    <x v="1"/>
    <s v="B-"/>
    <x v="1"/>
    <x v="392"/>
    <s v="Vanessa Huang"/>
    <s v="Burgess-Parks"/>
    <x v="4"/>
    <n v="37966.61967"/>
    <n v="137"/>
    <x v="2"/>
    <d v="2019-10-24T00:00:00"/>
    <n v="25"/>
    <s v="Ibuprofen"/>
    <x v="2"/>
  </r>
  <r>
    <s v="Dylan Alvarez"/>
    <n v="66"/>
    <x v="0"/>
    <x v="1"/>
    <x v="2"/>
    <s v="A-"/>
    <x v="2"/>
    <x v="1536"/>
    <s v="Christopher Kelley"/>
    <s v="Roman, Anderson and Foley"/>
    <x v="0"/>
    <n v="6621.067196"/>
    <n v="372"/>
    <x v="2"/>
    <d v="2020-09-15T00:00:00"/>
    <n v="28"/>
    <s v="Aspirin"/>
    <x v="0"/>
  </r>
  <r>
    <s v="Charles Jones"/>
    <n v="79"/>
    <x v="0"/>
    <x v="0"/>
    <x v="0"/>
    <s v="AB-"/>
    <x v="1"/>
    <x v="840"/>
    <s v="Sandra Roberson"/>
    <s v="Carroll, Costa and Wells"/>
    <x v="0"/>
    <n v="16267.71243"/>
    <n v="136"/>
    <x v="2"/>
    <d v="2019-10-13T00:00:00"/>
    <n v="10"/>
    <s v="Paracetamol"/>
    <x v="2"/>
  </r>
  <r>
    <s v="Wesley Brown"/>
    <n v="54"/>
    <x v="1"/>
    <x v="1"/>
    <x v="1"/>
    <s v="B-"/>
    <x v="4"/>
    <x v="1214"/>
    <s v="Douglas Sims"/>
    <s v="Farmer and Sons"/>
    <x v="4"/>
    <n v="4716.8694859999996"/>
    <n v="228"/>
    <x v="0"/>
    <d v="2020-05-11T00:00:00"/>
    <n v="23"/>
    <s v="Ibuprofen"/>
    <x v="1"/>
  </r>
  <r>
    <s v="Cody Vaughn"/>
    <n v="63"/>
    <x v="0"/>
    <x v="1"/>
    <x v="2"/>
    <s v="B-"/>
    <x v="3"/>
    <x v="544"/>
    <s v="Jason Harris"/>
    <s v="Chavez-Massey"/>
    <x v="2"/>
    <n v="38433.305480000003"/>
    <n v="461"/>
    <x v="1"/>
    <d v="2020-09-16T00:00:00"/>
    <n v="24"/>
    <s v="Ibuprofen"/>
    <x v="1"/>
  </r>
  <r>
    <s v="Whitney Grant"/>
    <n v="59"/>
    <x v="1"/>
    <x v="0"/>
    <x v="3"/>
    <s v="A+"/>
    <x v="2"/>
    <x v="1288"/>
    <s v="Travis Taylor"/>
    <s v="Beck Inc"/>
    <x v="0"/>
    <n v="7798.5333860000001"/>
    <n v="364"/>
    <x v="0"/>
    <d v="2022-09-24T00:00:00"/>
    <n v="19"/>
    <s v="Ibuprofen"/>
    <x v="2"/>
  </r>
  <r>
    <s v="Michelle Wade"/>
    <n v="52"/>
    <x v="1"/>
    <x v="0"/>
    <x v="3"/>
    <s v="B+"/>
    <x v="5"/>
    <x v="182"/>
    <s v="Debra Barr"/>
    <s v="Hodges-Horne"/>
    <x v="3"/>
    <n v="75853.420440000002"/>
    <n v="329"/>
    <x v="1"/>
    <d v="2022-10-23T00:00:00"/>
    <n v="23"/>
    <s v="Paracetamol"/>
    <x v="0"/>
  </r>
  <r>
    <s v="Thomas Porter"/>
    <n v="23"/>
    <x v="2"/>
    <x v="0"/>
    <x v="5"/>
    <s v="B+"/>
    <x v="3"/>
    <x v="1731"/>
    <s v="Mary Jones"/>
    <s v="Young PLC"/>
    <x v="1"/>
    <n v="31035.66603"/>
    <n v="171"/>
    <x v="0"/>
    <d v="2021-01-21T00:00:00"/>
    <n v="18"/>
    <s v="Lipitor"/>
    <x v="0"/>
  </r>
  <r>
    <s v="David Butler"/>
    <n v="70"/>
    <x v="0"/>
    <x v="0"/>
    <x v="0"/>
    <s v="O+"/>
    <x v="1"/>
    <x v="559"/>
    <s v="Brian Hunter"/>
    <s v="Murphy, Santos and Osborn"/>
    <x v="4"/>
    <n v="42490.616670000003"/>
    <n v="131"/>
    <x v="2"/>
    <d v="2020-03-18T00:00:00"/>
    <n v="13"/>
    <s v="Lipitor"/>
    <x v="0"/>
  </r>
  <r>
    <s v="Heather Norris"/>
    <n v="37"/>
    <x v="1"/>
    <x v="0"/>
    <x v="3"/>
    <s v="AB+"/>
    <x v="1"/>
    <x v="808"/>
    <s v="Chelsea Mckinney"/>
    <s v="George-Soto"/>
    <x v="1"/>
    <n v="22813.835340000001"/>
    <n v="387"/>
    <x v="1"/>
    <d v="2021-11-28T00:00:00"/>
    <n v="6"/>
    <s v="Ibuprofen"/>
    <x v="1"/>
  </r>
  <r>
    <s v="Melissa Davis"/>
    <n v="77"/>
    <x v="0"/>
    <x v="0"/>
    <x v="0"/>
    <s v="B-"/>
    <x v="1"/>
    <x v="288"/>
    <s v="Jacqueline Mcneil DVM"/>
    <s v="Perry, Wright and Mccann"/>
    <x v="2"/>
    <n v="27572.475610000001"/>
    <n v="172"/>
    <x v="0"/>
    <d v="2023-01-13T00:00:00"/>
    <n v="19"/>
    <s v="Penicillin"/>
    <x v="2"/>
  </r>
  <r>
    <s v="Bryan Dougherty"/>
    <n v="25"/>
    <x v="2"/>
    <x v="0"/>
    <x v="5"/>
    <s v="B+"/>
    <x v="0"/>
    <x v="458"/>
    <s v="Mark Miller"/>
    <s v="Nelson, Mitchell and Randolph"/>
    <x v="4"/>
    <n v="27281.995699999999"/>
    <n v="445"/>
    <x v="2"/>
    <d v="2021-08-28T00:00:00"/>
    <n v="25"/>
    <s v="Penicillin"/>
    <x v="1"/>
  </r>
  <r>
    <s v="Cameron Willis"/>
    <n v="51"/>
    <x v="1"/>
    <x v="1"/>
    <x v="1"/>
    <s v="AB+"/>
    <x v="5"/>
    <x v="1204"/>
    <s v="Tyler Johnson"/>
    <s v="Barnes-Turner"/>
    <x v="3"/>
    <n v="19841.433300000001"/>
    <n v="305"/>
    <x v="2"/>
    <d v="2019-05-03T00:00:00"/>
    <n v="11"/>
    <s v="Lipitor"/>
    <x v="1"/>
  </r>
  <r>
    <s v="Anthony Mcmillan"/>
    <n v="41"/>
    <x v="1"/>
    <x v="0"/>
    <x v="3"/>
    <s v="B-"/>
    <x v="0"/>
    <x v="337"/>
    <s v="Jerry Sanders"/>
    <s v="George, Rodriguez and Lynch"/>
    <x v="4"/>
    <n v="25928.8946"/>
    <n v="428"/>
    <x v="2"/>
    <d v="2020-06-09T00:00:00"/>
    <n v="10"/>
    <s v="Penicillin"/>
    <x v="1"/>
  </r>
  <r>
    <s v="Kim Adams"/>
    <n v="65"/>
    <x v="0"/>
    <x v="0"/>
    <x v="0"/>
    <s v="AB+"/>
    <x v="0"/>
    <x v="311"/>
    <s v="Nicole Morgan"/>
    <s v="Mejia-Murray"/>
    <x v="3"/>
    <n v="49638.141369999998"/>
    <n v="484"/>
    <x v="1"/>
    <d v="2019-12-31T00:00:00"/>
    <n v="20"/>
    <s v="Aspirin"/>
    <x v="2"/>
  </r>
  <r>
    <s v="Jasmine Howard"/>
    <n v="37"/>
    <x v="1"/>
    <x v="1"/>
    <x v="1"/>
    <s v="B+"/>
    <x v="3"/>
    <x v="386"/>
    <s v="Melissa Martinez"/>
    <s v="Jordan-Romero"/>
    <x v="4"/>
    <n v="16190.395270000001"/>
    <n v="262"/>
    <x v="1"/>
    <d v="2021-07-01T00:00:00"/>
    <n v="7"/>
    <s v="Lipitor"/>
    <x v="2"/>
  </r>
  <r>
    <s v="Jessica Villarreal"/>
    <n v="60"/>
    <x v="0"/>
    <x v="1"/>
    <x v="2"/>
    <s v="B-"/>
    <x v="2"/>
    <x v="831"/>
    <s v="Brittany Gutierrez"/>
    <s v="Lyons-Allen"/>
    <x v="2"/>
    <n v="8306.3330389999992"/>
    <n v="353"/>
    <x v="2"/>
    <d v="2023-06-03T00:00:00"/>
    <n v="18"/>
    <s v="Penicillin"/>
    <x v="0"/>
  </r>
  <r>
    <s v="Desiree Brooks"/>
    <n v="31"/>
    <x v="2"/>
    <x v="0"/>
    <x v="5"/>
    <s v="B-"/>
    <x v="0"/>
    <x v="978"/>
    <s v="Brooke Davis"/>
    <s v="Wood-Davis"/>
    <x v="1"/>
    <n v="24291.423610000002"/>
    <n v="370"/>
    <x v="2"/>
    <d v="2020-09-24T00:00:00"/>
    <n v="1"/>
    <s v="Paracetamol"/>
    <x v="0"/>
  </r>
  <r>
    <s v="Michelle Thompson"/>
    <n v="67"/>
    <x v="0"/>
    <x v="1"/>
    <x v="2"/>
    <s v="A+"/>
    <x v="3"/>
    <x v="384"/>
    <s v="Robert Marquez"/>
    <s v="Oneal Inc"/>
    <x v="0"/>
    <n v="23618.178940000002"/>
    <n v="127"/>
    <x v="0"/>
    <d v="2023-09-14T00:00:00"/>
    <n v="1"/>
    <s v="Paracetamol"/>
    <x v="0"/>
  </r>
  <r>
    <s v="Holly Fletcher"/>
    <n v="54"/>
    <x v="1"/>
    <x v="1"/>
    <x v="1"/>
    <s v="B+"/>
    <x v="4"/>
    <x v="1109"/>
    <s v="Benjamin Medina"/>
    <s v="Brown, James and Huber"/>
    <x v="0"/>
    <n v="18477.24783"/>
    <n v="239"/>
    <x v="2"/>
    <d v="2023-01-16T00:00:00"/>
    <n v="7"/>
    <s v="Penicillin"/>
    <x v="1"/>
  </r>
  <r>
    <s v="Jacqueline Jackson"/>
    <n v="26"/>
    <x v="2"/>
    <x v="1"/>
    <x v="4"/>
    <s v="A-"/>
    <x v="1"/>
    <x v="1729"/>
    <s v="Kyle Underwood"/>
    <s v="Gallagher-James"/>
    <x v="4"/>
    <n v="44410.135309999998"/>
    <n v="497"/>
    <x v="0"/>
    <d v="2020-12-28T00:00:00"/>
    <n v="23"/>
    <s v="Ibuprofen"/>
    <x v="1"/>
  </r>
  <r>
    <s v="Holly Sandoval"/>
    <n v="76"/>
    <x v="0"/>
    <x v="1"/>
    <x v="2"/>
    <s v="AB-"/>
    <x v="4"/>
    <x v="1644"/>
    <s v="David Burton"/>
    <s v="Romero Group"/>
    <x v="0"/>
    <n v="12927.095499999999"/>
    <n v="285"/>
    <x v="0"/>
    <d v="2023-08-06T00:00:00"/>
    <n v="10"/>
    <s v="Penicillin"/>
    <x v="0"/>
  </r>
  <r>
    <s v="Danielle Shaw"/>
    <n v="58"/>
    <x v="1"/>
    <x v="0"/>
    <x v="3"/>
    <s v="AB+"/>
    <x v="5"/>
    <x v="770"/>
    <s v="Timothy Smith"/>
    <s v="Sullivan, Paul and Skinner"/>
    <x v="0"/>
    <n v="34714.178820000001"/>
    <n v="364"/>
    <x v="2"/>
    <d v="2019-05-02T00:00:00"/>
    <n v="25"/>
    <s v="Lipitor"/>
    <x v="1"/>
  </r>
  <r>
    <s v="Theresa Anderson"/>
    <n v="81"/>
    <x v="0"/>
    <x v="0"/>
    <x v="0"/>
    <s v="AB-"/>
    <x v="2"/>
    <x v="143"/>
    <s v="Mason Weber MD"/>
    <s v="Mitchell-Davis"/>
    <x v="2"/>
    <n v="18827.584859999999"/>
    <n v="426"/>
    <x v="0"/>
    <d v="2020-03-23T00:00:00"/>
    <n v="6"/>
    <s v="Aspirin"/>
    <x v="1"/>
  </r>
  <r>
    <s v="Michael Yu PhD"/>
    <n v="20"/>
    <x v="2"/>
    <x v="0"/>
    <x v="5"/>
    <s v="O+"/>
    <x v="2"/>
    <x v="605"/>
    <s v="Joshua Farrell"/>
    <s v="Rivera Group"/>
    <x v="1"/>
    <n v="18761.088919999998"/>
    <n v="443"/>
    <x v="0"/>
    <d v="2019-12-08T00:00:00"/>
    <n v="10"/>
    <s v="Ibuprofen"/>
    <x v="2"/>
  </r>
  <r>
    <s v="Christopher Washington"/>
    <n v="68"/>
    <x v="0"/>
    <x v="0"/>
    <x v="0"/>
    <s v="B-"/>
    <x v="4"/>
    <x v="114"/>
    <s v="Scott Barber"/>
    <s v="Schneider-Clark"/>
    <x v="0"/>
    <n v="10052.575430000001"/>
    <n v="460"/>
    <x v="2"/>
    <d v="2019-10-09T00:00:00"/>
    <n v="26"/>
    <s v="Lipitor"/>
    <x v="1"/>
  </r>
  <r>
    <s v="Emily Reeves"/>
    <n v="19"/>
    <x v="2"/>
    <x v="1"/>
    <x v="4"/>
    <s v="A+"/>
    <x v="5"/>
    <x v="1645"/>
    <s v="Lisa Lee"/>
    <s v="Short PLC"/>
    <x v="3"/>
    <n v="15562.551240000001"/>
    <n v="389"/>
    <x v="0"/>
    <d v="2023-01-07T00:00:00"/>
    <n v="19"/>
    <s v="Ibuprofen"/>
    <x v="1"/>
  </r>
  <r>
    <s v="Scott Brown"/>
    <n v="68"/>
    <x v="0"/>
    <x v="0"/>
    <x v="0"/>
    <s v="O-"/>
    <x v="0"/>
    <x v="1632"/>
    <s v="Joseph Gregory"/>
    <s v="Curtis PLC"/>
    <x v="3"/>
    <n v="11697.36528"/>
    <n v="286"/>
    <x v="1"/>
    <d v="2021-02-01T00:00:00"/>
    <n v="11"/>
    <s v="Penicillin"/>
    <x v="2"/>
  </r>
  <r>
    <s v="Carol Campos"/>
    <n v="76"/>
    <x v="0"/>
    <x v="1"/>
    <x v="2"/>
    <s v="B-"/>
    <x v="2"/>
    <x v="1484"/>
    <s v="James Mann"/>
    <s v="Ortiz-Chung"/>
    <x v="4"/>
    <n v="10387.73941"/>
    <n v="338"/>
    <x v="0"/>
    <d v="2020-07-16T00:00:00"/>
    <n v="17"/>
    <s v="Penicillin"/>
    <x v="0"/>
  </r>
  <r>
    <s v="Michelle Cole"/>
    <n v="62"/>
    <x v="0"/>
    <x v="0"/>
    <x v="0"/>
    <s v="AB-"/>
    <x v="4"/>
    <x v="1622"/>
    <s v="Brianna Mcknight"/>
    <s v="Higgins Inc"/>
    <x v="4"/>
    <n v="28748.59333"/>
    <n v="492"/>
    <x v="2"/>
    <d v="2022-10-24T00:00:00"/>
    <n v="1"/>
    <s v="Paracetamol"/>
    <x v="2"/>
  </r>
  <r>
    <s v="Ryan Jenkins"/>
    <n v="63"/>
    <x v="0"/>
    <x v="1"/>
    <x v="2"/>
    <s v="O+"/>
    <x v="4"/>
    <x v="53"/>
    <s v="Gerald Smith"/>
    <s v="Cole LLC"/>
    <x v="3"/>
    <n v="8878.2150710000005"/>
    <n v="474"/>
    <x v="2"/>
    <d v="2021-07-18T00:00:00"/>
    <n v="5"/>
    <s v="Ibuprofen"/>
    <x v="2"/>
  </r>
  <r>
    <s v="Matthew Smith"/>
    <n v="26"/>
    <x v="2"/>
    <x v="1"/>
    <x v="4"/>
    <s v="AB+"/>
    <x v="5"/>
    <x v="1023"/>
    <s v="John Garza"/>
    <s v="Garcia, Whitaker and Mcmillan"/>
    <x v="2"/>
    <n v="46895.327839999998"/>
    <n v="241"/>
    <x v="1"/>
    <d v="2021-11-20T00:00:00"/>
    <n v="12"/>
    <s v="Lipitor"/>
    <x v="2"/>
  </r>
  <r>
    <s v="Micheal Allen"/>
    <n v="77"/>
    <x v="0"/>
    <x v="0"/>
    <x v="0"/>
    <s v="B-"/>
    <x v="5"/>
    <x v="1026"/>
    <s v="Ashley Leach"/>
    <s v="Ramirez-Brandt"/>
    <x v="3"/>
    <n v="73959.677970000004"/>
    <n v="428"/>
    <x v="0"/>
    <d v="2023-02-12T00:00:00"/>
    <n v="5"/>
    <s v="Paracetamol"/>
    <x v="2"/>
  </r>
  <r>
    <s v="Theresa Lee"/>
    <n v="50"/>
    <x v="1"/>
    <x v="1"/>
    <x v="1"/>
    <s v="B-"/>
    <x v="3"/>
    <x v="1171"/>
    <s v="Joanne Parker"/>
    <s v="Fleming-Fischer"/>
    <x v="4"/>
    <n v="34404.254650000003"/>
    <n v="489"/>
    <x v="2"/>
    <d v="2019-03-04T00:00:00"/>
    <n v="28"/>
    <s v="Ibuprofen"/>
    <x v="2"/>
  </r>
  <r>
    <s v="Stefanie Vance"/>
    <n v="57"/>
    <x v="1"/>
    <x v="1"/>
    <x v="1"/>
    <s v="A-"/>
    <x v="3"/>
    <x v="34"/>
    <s v="Anita Colon"/>
    <s v="Glover-Ortiz"/>
    <x v="4"/>
    <n v="36345.851669999996"/>
    <n v="154"/>
    <x v="1"/>
    <d v="2019-12-31T00:00:00"/>
    <n v="21"/>
    <s v="Ibuprofen"/>
    <x v="1"/>
  </r>
  <r>
    <s v="Devin Lara"/>
    <n v="18"/>
    <x v="2"/>
    <x v="0"/>
    <x v="5"/>
    <s v="AB-"/>
    <x v="5"/>
    <x v="721"/>
    <s v="Renee Ellis"/>
    <s v="Harris Inc"/>
    <x v="4"/>
    <n v="14730.48689"/>
    <n v="398"/>
    <x v="0"/>
    <d v="2020-05-07T00:00:00"/>
    <n v="21"/>
    <s v="Aspirin"/>
    <x v="1"/>
  </r>
  <r>
    <s v="Diane Reid"/>
    <n v="31"/>
    <x v="2"/>
    <x v="0"/>
    <x v="5"/>
    <s v="AB-"/>
    <x v="3"/>
    <x v="371"/>
    <s v="Jenna Patterson"/>
    <s v="Harris Group"/>
    <x v="3"/>
    <n v="1180.6386090000001"/>
    <n v="370"/>
    <x v="2"/>
    <d v="2021-03-19T00:00:00"/>
    <n v="10"/>
    <s v="Aspirin"/>
    <x v="1"/>
  </r>
  <r>
    <s v="Katherine Webster"/>
    <n v="45"/>
    <x v="1"/>
    <x v="1"/>
    <x v="1"/>
    <s v="A+"/>
    <x v="4"/>
    <x v="522"/>
    <s v="Mr. Travis Clark Jr."/>
    <s v="Noble PLC"/>
    <x v="4"/>
    <n v="22806.416270000002"/>
    <n v="346"/>
    <x v="2"/>
    <d v="2021-09-20T00:00:00"/>
    <n v="15"/>
    <s v="Ibuprofen"/>
    <x v="2"/>
  </r>
  <r>
    <s v="Emily Terry"/>
    <n v="84"/>
    <x v="0"/>
    <x v="1"/>
    <x v="2"/>
    <s v="O-"/>
    <x v="3"/>
    <x v="1732"/>
    <s v="Danielle Barton"/>
    <s v="Jefferson, Mcdonald and Mann"/>
    <x v="4"/>
    <n v="2584.7954530000002"/>
    <n v="312"/>
    <x v="1"/>
    <d v="2023-01-22T00:00:00"/>
    <n v="3"/>
    <s v="Lipitor"/>
    <x v="2"/>
  </r>
  <r>
    <s v="Courtney Wilson"/>
    <n v="28"/>
    <x v="2"/>
    <x v="1"/>
    <x v="4"/>
    <s v="AB+"/>
    <x v="0"/>
    <x v="938"/>
    <s v="Anthony Williams"/>
    <s v="Brandt Group"/>
    <x v="2"/>
    <n v="46187.434099999999"/>
    <n v="345"/>
    <x v="1"/>
    <d v="2022-03-12T00:00:00"/>
    <n v="19"/>
    <s v="Penicillin"/>
    <x v="1"/>
  </r>
  <r>
    <s v="Jamie Murphy"/>
    <n v="67"/>
    <x v="0"/>
    <x v="0"/>
    <x v="0"/>
    <s v="O-"/>
    <x v="5"/>
    <x v="801"/>
    <s v="Neil Huerta"/>
    <s v="Lopez, Solis and Richardson"/>
    <x v="1"/>
    <n v="75854.543260000006"/>
    <n v="302"/>
    <x v="0"/>
    <d v="2022-12-07T00:00:00"/>
    <n v="9"/>
    <s v="Ibuprofen"/>
    <x v="1"/>
  </r>
  <r>
    <s v="Jose Powell"/>
    <n v="42"/>
    <x v="1"/>
    <x v="0"/>
    <x v="3"/>
    <s v="O+"/>
    <x v="2"/>
    <x v="1364"/>
    <s v="Trevor Woods"/>
    <s v="Allen-Stone"/>
    <x v="0"/>
    <n v="20413.50693"/>
    <n v="105"/>
    <x v="2"/>
    <d v="2019-03-04T00:00:00"/>
    <n v="24"/>
    <s v="Penicillin"/>
    <x v="1"/>
  </r>
  <r>
    <s v="Zoe Henderson"/>
    <n v="67"/>
    <x v="0"/>
    <x v="0"/>
    <x v="0"/>
    <s v="AB+"/>
    <x v="0"/>
    <x v="337"/>
    <s v="Dylan Robbins"/>
    <s v="Moore-Mendez"/>
    <x v="3"/>
    <n v="58141.663630000003"/>
    <n v="321"/>
    <x v="2"/>
    <d v="2020-06-26T00:00:00"/>
    <n v="27"/>
    <s v="Ibuprofen"/>
    <x v="1"/>
  </r>
  <r>
    <s v="Jamie Jennings"/>
    <n v="78"/>
    <x v="0"/>
    <x v="0"/>
    <x v="0"/>
    <s v="O+"/>
    <x v="3"/>
    <x v="1076"/>
    <s v="Jessica Taylor"/>
    <s v="Fuller LLC"/>
    <x v="1"/>
    <n v="33824.49065"/>
    <n v="381"/>
    <x v="2"/>
    <d v="2019-01-07T00:00:00"/>
    <n v="26"/>
    <s v="Lipitor"/>
    <x v="0"/>
  </r>
  <r>
    <s v="Gary Casey"/>
    <n v="78"/>
    <x v="0"/>
    <x v="0"/>
    <x v="0"/>
    <s v="B+"/>
    <x v="4"/>
    <x v="126"/>
    <s v="Tiffany Shepard"/>
    <s v="Jensen-Mcdonald"/>
    <x v="3"/>
    <n v="7158.7659800000001"/>
    <n v="299"/>
    <x v="1"/>
    <d v="2020-10-26T00:00:00"/>
    <n v="6"/>
    <s v="Paracetamol"/>
    <x v="1"/>
  </r>
  <r>
    <s v="Jessica Orozco"/>
    <n v="44"/>
    <x v="1"/>
    <x v="1"/>
    <x v="1"/>
    <s v="B-"/>
    <x v="5"/>
    <x v="70"/>
    <s v="Patrick Holloway"/>
    <s v="Rivera, Kane and Green"/>
    <x v="3"/>
    <n v="36277.054170000003"/>
    <n v="171"/>
    <x v="1"/>
    <d v="2020-06-04T00:00:00"/>
    <n v="19"/>
    <s v="Ibuprofen"/>
    <x v="2"/>
  </r>
  <r>
    <s v="Heather Hernandez"/>
    <n v="52"/>
    <x v="1"/>
    <x v="0"/>
    <x v="3"/>
    <s v="AB+"/>
    <x v="3"/>
    <x v="1302"/>
    <s v="Rebecca Romero"/>
    <s v="Kemp-Allen"/>
    <x v="1"/>
    <n v="9185.6429960000005"/>
    <n v="184"/>
    <x v="0"/>
    <d v="2022-06-30T00:00:00"/>
    <n v="8"/>
    <s v="Ibuprofen"/>
    <x v="0"/>
  </r>
  <r>
    <s v="Brian Duncan"/>
    <n v="81"/>
    <x v="0"/>
    <x v="1"/>
    <x v="2"/>
    <s v="AB-"/>
    <x v="3"/>
    <x v="1261"/>
    <s v="Scott Rivera"/>
    <s v="Martin-Cisneros"/>
    <x v="0"/>
    <n v="1593.546652"/>
    <n v="433"/>
    <x v="1"/>
    <d v="2022-05-08T00:00:00"/>
    <n v="16"/>
    <s v="Lipitor"/>
    <x v="2"/>
  </r>
  <r>
    <s v="Charles Poole"/>
    <n v="64"/>
    <x v="0"/>
    <x v="0"/>
    <x v="0"/>
    <s v="B+"/>
    <x v="4"/>
    <x v="706"/>
    <s v="Melvin Gilmore"/>
    <s v="Maynard Group"/>
    <x v="3"/>
    <n v="11855.43721"/>
    <n v="105"/>
    <x v="1"/>
    <d v="2020-01-18T00:00:00"/>
    <n v="5"/>
    <s v="Aspirin"/>
    <x v="0"/>
  </r>
  <r>
    <s v="Phyllis Arellano"/>
    <n v="51"/>
    <x v="1"/>
    <x v="1"/>
    <x v="1"/>
    <s v="AB-"/>
    <x v="3"/>
    <x v="681"/>
    <s v="Rhonda Dillon"/>
    <s v="Wright-Lewis"/>
    <x v="1"/>
    <n v="12919.5555"/>
    <n v="360"/>
    <x v="1"/>
    <d v="2023-10-03T00:00:00"/>
    <n v="9"/>
    <s v="Penicillin"/>
    <x v="0"/>
  </r>
  <r>
    <s v="Sarah Wang"/>
    <n v="41"/>
    <x v="1"/>
    <x v="0"/>
    <x v="3"/>
    <s v="O-"/>
    <x v="1"/>
    <x v="1179"/>
    <s v="Diana York"/>
    <s v="Olsen Ltd"/>
    <x v="2"/>
    <n v="40626.662929999999"/>
    <n v="115"/>
    <x v="2"/>
    <d v="2018-11-17T00:00:00"/>
    <n v="10"/>
    <s v="Ibuprofen"/>
    <x v="0"/>
  </r>
  <r>
    <s v="Michael Ashley"/>
    <n v="80"/>
    <x v="0"/>
    <x v="1"/>
    <x v="2"/>
    <s v="B+"/>
    <x v="3"/>
    <x v="1370"/>
    <s v="Emily Espinoza"/>
    <s v="Wilson-Baker"/>
    <x v="3"/>
    <n v="16598.742450000002"/>
    <n v="235"/>
    <x v="2"/>
    <d v="2021-05-02T00:00:00"/>
    <n v="11"/>
    <s v="Penicillin"/>
    <x v="0"/>
  </r>
  <r>
    <s v="Briana Bray"/>
    <n v="36"/>
    <x v="1"/>
    <x v="1"/>
    <x v="1"/>
    <s v="AB+"/>
    <x v="3"/>
    <x v="1733"/>
    <s v="Dylan Kelly"/>
    <s v="Johnson, Harrison and Richard"/>
    <x v="2"/>
    <n v="7920.1375180000005"/>
    <n v="405"/>
    <x v="0"/>
    <d v="2023-07-07T00:00:00"/>
    <n v="7"/>
    <s v="Penicillin"/>
    <x v="2"/>
  </r>
  <r>
    <s v="Kimberly Tanner"/>
    <n v="59"/>
    <x v="1"/>
    <x v="0"/>
    <x v="3"/>
    <s v="AB+"/>
    <x v="0"/>
    <x v="126"/>
    <s v="Natalie Chase"/>
    <s v="Armstrong-Adams"/>
    <x v="3"/>
    <n v="22210.85"/>
    <n v="124"/>
    <x v="1"/>
    <d v="2020-11-17T00:00:00"/>
    <n v="28"/>
    <s v="Aspirin"/>
    <x v="2"/>
  </r>
  <r>
    <s v="Terri Solomon"/>
    <n v="67"/>
    <x v="0"/>
    <x v="0"/>
    <x v="0"/>
    <s v="A+"/>
    <x v="1"/>
    <x v="1275"/>
    <s v="David Smith"/>
    <s v="Diaz LLC"/>
    <x v="3"/>
    <n v="6180.6820639999996"/>
    <n v="323"/>
    <x v="2"/>
    <d v="2022-10-10T00:00:00"/>
    <n v="28"/>
    <s v="Penicillin"/>
    <x v="0"/>
  </r>
  <r>
    <s v="Christina Duffy"/>
    <n v="50"/>
    <x v="1"/>
    <x v="1"/>
    <x v="1"/>
    <s v="AB+"/>
    <x v="1"/>
    <x v="161"/>
    <s v="Thomas Franklin"/>
    <s v="Ballard, Baker and Davis"/>
    <x v="4"/>
    <n v="37348.30517"/>
    <n v="170"/>
    <x v="2"/>
    <d v="2020-04-05T00:00:00"/>
    <n v="23"/>
    <s v="Paracetamol"/>
    <x v="2"/>
  </r>
  <r>
    <s v="Susan Griffin"/>
    <n v="58"/>
    <x v="1"/>
    <x v="1"/>
    <x v="1"/>
    <s v="B-"/>
    <x v="0"/>
    <x v="1385"/>
    <s v="Nancy Adams"/>
    <s v="Harrison-Manning"/>
    <x v="3"/>
    <n v="35364.829850000002"/>
    <n v="311"/>
    <x v="1"/>
    <d v="2023-09-07T00:00:00"/>
    <n v="9"/>
    <s v="Lipitor"/>
    <x v="0"/>
  </r>
  <r>
    <s v="Jennifer Grant"/>
    <n v="49"/>
    <x v="1"/>
    <x v="1"/>
    <x v="1"/>
    <s v="AB+"/>
    <x v="2"/>
    <x v="897"/>
    <s v="Sharon Stokes"/>
    <s v="Rodriguez Ltd"/>
    <x v="1"/>
    <n v="15979.69392"/>
    <n v="467"/>
    <x v="2"/>
    <d v="2021-01-11T00:00:00"/>
    <n v="19"/>
    <s v="Ibuprofen"/>
    <x v="2"/>
  </r>
  <r>
    <s v="Stacy Villa"/>
    <n v="79"/>
    <x v="0"/>
    <x v="1"/>
    <x v="2"/>
    <s v="A-"/>
    <x v="3"/>
    <x v="825"/>
    <s v="Gail Schmitt"/>
    <s v="Mason, Berry and Parker"/>
    <x v="4"/>
    <n v="23373.785169999999"/>
    <n v="327"/>
    <x v="2"/>
    <d v="2019-05-30T00:00:00"/>
    <n v="19"/>
    <s v="Penicillin"/>
    <x v="0"/>
  </r>
  <r>
    <s v="Jessica Sullivan"/>
    <n v="81"/>
    <x v="0"/>
    <x v="1"/>
    <x v="2"/>
    <s v="A+"/>
    <x v="3"/>
    <x v="1540"/>
    <s v="Anthony Dean"/>
    <s v="Chavez Group"/>
    <x v="4"/>
    <n v="16485.107479999999"/>
    <n v="195"/>
    <x v="2"/>
    <d v="2019-02-06T00:00:00"/>
    <n v="9"/>
    <s v="Penicillin"/>
    <x v="1"/>
  </r>
  <r>
    <s v="Lindsey Wagner"/>
    <n v="65"/>
    <x v="0"/>
    <x v="1"/>
    <x v="2"/>
    <s v="AB-"/>
    <x v="0"/>
    <x v="165"/>
    <s v="Amy Moore"/>
    <s v="Anderson and Sons"/>
    <x v="1"/>
    <n v="38646.35196"/>
    <n v="437"/>
    <x v="2"/>
    <d v="2022-10-18T00:00:00"/>
    <n v="25"/>
    <s v="Ibuprofen"/>
    <x v="1"/>
  </r>
  <r>
    <s v="Brittney Brady"/>
    <n v="69"/>
    <x v="0"/>
    <x v="0"/>
    <x v="0"/>
    <s v="O+"/>
    <x v="3"/>
    <x v="0"/>
    <s v="Charles Davis"/>
    <s v="Phillips, Richmond and Fisher"/>
    <x v="4"/>
    <n v="31854.08052"/>
    <n v="151"/>
    <x v="2"/>
    <d v="2022-12-13T00:00:00"/>
    <n v="26"/>
    <s v="Paracetamol"/>
    <x v="2"/>
  </r>
  <r>
    <s v="Kristine Vega"/>
    <n v="60"/>
    <x v="0"/>
    <x v="1"/>
    <x v="2"/>
    <s v="O+"/>
    <x v="2"/>
    <x v="1065"/>
    <s v="Rachel Wilson"/>
    <s v="Adkins, Wu and Hamilton"/>
    <x v="3"/>
    <n v="18672.707989999999"/>
    <n v="424"/>
    <x v="0"/>
    <d v="2023-02-13T00:00:00"/>
    <n v="5"/>
    <s v="Aspirin"/>
    <x v="1"/>
  </r>
  <r>
    <s v="Russell Chase"/>
    <n v="78"/>
    <x v="0"/>
    <x v="0"/>
    <x v="0"/>
    <s v="B-"/>
    <x v="5"/>
    <x v="7"/>
    <s v="Shane Robinson"/>
    <s v="Harris-Mendez"/>
    <x v="0"/>
    <n v="47138.96817"/>
    <n v="401"/>
    <x v="1"/>
    <d v="2019-05-27T00:00:00"/>
    <n v="11"/>
    <s v="Paracetamol"/>
    <x v="0"/>
  </r>
  <r>
    <s v="Daisy Warner"/>
    <n v="21"/>
    <x v="2"/>
    <x v="0"/>
    <x v="5"/>
    <s v="AB-"/>
    <x v="2"/>
    <x v="1448"/>
    <s v="Mr. Joseph Taylor"/>
    <s v="Santana, Henderson and Brewer"/>
    <x v="1"/>
    <n v="2065.4346700000001"/>
    <n v="340"/>
    <x v="0"/>
    <d v="2020-12-22T00:00:00"/>
    <n v="2"/>
    <s v="Penicillin"/>
    <x v="1"/>
  </r>
  <r>
    <s v="Elizabeth Reed"/>
    <n v="84"/>
    <x v="0"/>
    <x v="1"/>
    <x v="2"/>
    <s v="B+"/>
    <x v="2"/>
    <x v="1482"/>
    <s v="Alicia Carter"/>
    <s v="Robles-Johnston"/>
    <x v="1"/>
    <n v="21963.325049999999"/>
    <n v="362"/>
    <x v="0"/>
    <d v="2022-11-27T00:00:00"/>
    <n v="15"/>
    <s v="Aspirin"/>
    <x v="2"/>
  </r>
  <r>
    <s v="Randy Steele"/>
    <n v="18"/>
    <x v="2"/>
    <x v="0"/>
    <x v="5"/>
    <s v="B-"/>
    <x v="0"/>
    <x v="1360"/>
    <s v="Shane Brooks"/>
    <s v="Hall Inc"/>
    <x v="1"/>
    <n v="32323.21773"/>
    <n v="201"/>
    <x v="2"/>
    <d v="2020-06-14T00:00:00"/>
    <n v="27"/>
    <s v="Penicillin"/>
    <x v="2"/>
  </r>
  <r>
    <s v="Vanessa Dixon"/>
    <n v="46"/>
    <x v="1"/>
    <x v="1"/>
    <x v="1"/>
    <s v="A-"/>
    <x v="2"/>
    <x v="921"/>
    <s v="Susan Jones"/>
    <s v="Thomas-Rodriguez"/>
    <x v="0"/>
    <n v="19299.158520000001"/>
    <n v="407"/>
    <x v="0"/>
    <d v="2020-05-28T00:00:00"/>
    <n v="13"/>
    <s v="Lipitor"/>
    <x v="1"/>
  </r>
  <r>
    <s v="Brian Guerrero"/>
    <n v="57"/>
    <x v="1"/>
    <x v="0"/>
    <x v="3"/>
    <s v="B+"/>
    <x v="5"/>
    <x v="389"/>
    <s v="William Johnson"/>
    <s v="Ruiz LLC"/>
    <x v="3"/>
    <n v="45716.740510000003"/>
    <n v="421"/>
    <x v="2"/>
    <d v="2021-02-02T00:00:00"/>
    <n v="14"/>
    <s v="Lipitor"/>
    <x v="1"/>
  </r>
  <r>
    <s v="Matthew Gutierrez"/>
    <n v="28"/>
    <x v="2"/>
    <x v="1"/>
    <x v="4"/>
    <s v="A+"/>
    <x v="5"/>
    <x v="1255"/>
    <s v="Amanda Rangel"/>
    <s v="Andrews-Brown"/>
    <x v="2"/>
    <n v="79785.356719999996"/>
    <n v="374"/>
    <x v="1"/>
    <d v="2019-06-11T00:00:00"/>
    <n v="17"/>
    <s v="Paracetamol"/>
    <x v="2"/>
  </r>
  <r>
    <s v="Jessica Adams"/>
    <n v="71"/>
    <x v="0"/>
    <x v="0"/>
    <x v="0"/>
    <s v="O-"/>
    <x v="0"/>
    <x v="1363"/>
    <s v="Susan Ramos"/>
    <s v="Gonzales, Clay and Santiago"/>
    <x v="2"/>
    <n v="40808.92873"/>
    <n v="342"/>
    <x v="1"/>
    <d v="2020-12-16T00:00:00"/>
    <n v="20"/>
    <s v="Ibuprofen"/>
    <x v="1"/>
  </r>
  <r>
    <s v="Philip Wright"/>
    <n v="81"/>
    <x v="0"/>
    <x v="0"/>
    <x v="0"/>
    <s v="B-"/>
    <x v="0"/>
    <x v="1142"/>
    <s v="Lynn Stanton"/>
    <s v="Miranda-Henry"/>
    <x v="1"/>
    <n v="5889.5792499999998"/>
    <n v="474"/>
    <x v="2"/>
    <d v="2023-06-26T00:00:00"/>
    <n v="24"/>
    <s v="Penicillin"/>
    <x v="2"/>
  </r>
  <r>
    <s v="Shelley Fleming"/>
    <n v="41"/>
    <x v="1"/>
    <x v="0"/>
    <x v="3"/>
    <s v="O-"/>
    <x v="2"/>
    <x v="700"/>
    <s v="Amanda Brady"/>
    <s v="Schmitt, Baldwin and Gutierrez"/>
    <x v="0"/>
    <n v="22980.56308"/>
    <n v="230"/>
    <x v="0"/>
    <d v="2023-01-29T00:00:00"/>
    <n v="1"/>
    <s v="Paracetamol"/>
    <x v="1"/>
  </r>
  <r>
    <s v="Haley Hancock"/>
    <n v="69"/>
    <x v="0"/>
    <x v="1"/>
    <x v="2"/>
    <s v="A+"/>
    <x v="5"/>
    <x v="1661"/>
    <s v="Jessica Carey"/>
    <s v="Jackson Inc"/>
    <x v="4"/>
    <n v="7101.2981380000001"/>
    <n v="388"/>
    <x v="2"/>
    <d v="2018-12-04T00:00:00"/>
    <n v="1"/>
    <s v="Ibuprofen"/>
    <x v="2"/>
  </r>
  <r>
    <s v="Shane Joseph III"/>
    <n v="28"/>
    <x v="2"/>
    <x v="0"/>
    <x v="5"/>
    <s v="AB-"/>
    <x v="4"/>
    <x v="646"/>
    <s v="Aaron Graves"/>
    <s v="Baird-Richard"/>
    <x v="4"/>
    <n v="29776.531429999999"/>
    <n v="210"/>
    <x v="2"/>
    <d v="2022-10-12T00:00:00"/>
    <n v="21"/>
    <s v="Lipitor"/>
    <x v="1"/>
  </r>
  <r>
    <s v="Jessica Brown"/>
    <n v="35"/>
    <x v="1"/>
    <x v="1"/>
    <x v="1"/>
    <s v="AB-"/>
    <x v="3"/>
    <x v="547"/>
    <s v="Anna Archer"/>
    <s v="Perez, Bishop and Reyes"/>
    <x v="3"/>
    <n v="32136.65897"/>
    <n v="191"/>
    <x v="0"/>
    <d v="2020-08-02T00:00:00"/>
    <n v="5"/>
    <s v="Paracetamol"/>
    <x v="1"/>
  </r>
  <r>
    <s v="Gregory Duncan"/>
    <n v="29"/>
    <x v="2"/>
    <x v="1"/>
    <x v="4"/>
    <s v="O+"/>
    <x v="3"/>
    <x v="352"/>
    <s v="Margaret Leach"/>
    <s v="Miller PLC"/>
    <x v="3"/>
    <n v="2420.1440750000002"/>
    <n v="204"/>
    <x v="2"/>
    <d v="2022-02-06T00:00:00"/>
    <n v="11"/>
    <s v="Penicillin"/>
    <x v="2"/>
  </r>
  <r>
    <s v="Melissa Kirby"/>
    <n v="27"/>
    <x v="2"/>
    <x v="1"/>
    <x v="4"/>
    <s v="A+"/>
    <x v="2"/>
    <x v="853"/>
    <s v="Jill Mosley"/>
    <s v="Johnston and Sons"/>
    <x v="1"/>
    <n v="7147.7248609999997"/>
    <n v="120"/>
    <x v="2"/>
    <d v="2019-02-23T00:00:00"/>
    <n v="29"/>
    <s v="Paracetamol"/>
    <x v="0"/>
  </r>
  <r>
    <s v="Earl Lee"/>
    <n v="57"/>
    <x v="1"/>
    <x v="0"/>
    <x v="3"/>
    <s v="AB+"/>
    <x v="2"/>
    <x v="117"/>
    <s v="Jimmy Myers"/>
    <s v="Crane, Ward and Waters"/>
    <x v="3"/>
    <n v="2765.4631469999999"/>
    <n v="241"/>
    <x v="0"/>
    <d v="2020-02-03T00:00:00"/>
    <n v="20"/>
    <s v="Aspirin"/>
    <x v="1"/>
  </r>
  <r>
    <s v="Terri Guzman"/>
    <n v="70"/>
    <x v="0"/>
    <x v="0"/>
    <x v="0"/>
    <s v="AB+"/>
    <x v="0"/>
    <x v="584"/>
    <s v="Dana Davis"/>
    <s v="Harrell-Harper"/>
    <x v="2"/>
    <n v="57248.001900000003"/>
    <n v="230"/>
    <x v="2"/>
    <d v="2021-09-18T00:00:00"/>
    <n v="7"/>
    <s v="Aspirin"/>
    <x v="1"/>
  </r>
  <r>
    <s v="Jose Contreras"/>
    <n v="48"/>
    <x v="1"/>
    <x v="1"/>
    <x v="1"/>
    <s v="B+"/>
    <x v="3"/>
    <x v="1563"/>
    <s v="Jason Hobbs"/>
    <s v="Cameron-Tucker"/>
    <x v="3"/>
    <n v="31450.39849"/>
    <n v="468"/>
    <x v="0"/>
    <d v="2019-11-12T00:00:00"/>
    <n v="5"/>
    <s v="Paracetamol"/>
    <x v="0"/>
  </r>
  <r>
    <s v="Aaron Vargas"/>
    <n v="43"/>
    <x v="1"/>
    <x v="0"/>
    <x v="3"/>
    <s v="A+"/>
    <x v="5"/>
    <x v="528"/>
    <s v="Terry Weaver"/>
    <s v="Vance Group"/>
    <x v="4"/>
    <n v="38841.074990000001"/>
    <n v="230"/>
    <x v="1"/>
    <d v="2022-11-25T00:00:00"/>
    <n v="1"/>
    <s v="Ibuprofen"/>
    <x v="1"/>
  </r>
  <r>
    <s v="Robert Deleon"/>
    <n v="64"/>
    <x v="0"/>
    <x v="0"/>
    <x v="0"/>
    <s v="AB+"/>
    <x v="1"/>
    <x v="880"/>
    <s v="Michelle Anderson"/>
    <s v="Cole-Hoffman"/>
    <x v="4"/>
    <n v="14503.112150000001"/>
    <n v="148"/>
    <x v="2"/>
    <d v="2021-05-04T00:00:00"/>
    <n v="12"/>
    <s v="Penicillin"/>
    <x v="1"/>
  </r>
  <r>
    <s v="James Vazquez"/>
    <n v="83"/>
    <x v="0"/>
    <x v="1"/>
    <x v="2"/>
    <s v="AB+"/>
    <x v="4"/>
    <x v="1407"/>
    <s v="Richard Morales"/>
    <s v="Scott and Sons"/>
    <x v="3"/>
    <n v="32589.389609999998"/>
    <n v="377"/>
    <x v="2"/>
    <d v="2023-09-09T00:00:00"/>
    <n v="1"/>
    <s v="Lipitor"/>
    <x v="0"/>
  </r>
  <r>
    <s v="Dr. Brittany Hill"/>
    <n v="61"/>
    <x v="0"/>
    <x v="1"/>
    <x v="2"/>
    <s v="B+"/>
    <x v="4"/>
    <x v="847"/>
    <s v="Stephanie Johnson"/>
    <s v="Clarke-Mitchell"/>
    <x v="0"/>
    <n v="13539.17116"/>
    <n v="136"/>
    <x v="2"/>
    <d v="2019-04-18T00:00:00"/>
    <n v="19"/>
    <s v="Lipitor"/>
    <x v="0"/>
  </r>
  <r>
    <s v="Debra King"/>
    <n v="21"/>
    <x v="2"/>
    <x v="1"/>
    <x v="4"/>
    <s v="AB-"/>
    <x v="0"/>
    <x v="1734"/>
    <s v="William Rodriguez"/>
    <s v="Meza Group"/>
    <x v="3"/>
    <n v="33604.588660000001"/>
    <n v="117"/>
    <x v="2"/>
    <d v="2019-02-01T00:00:00"/>
    <n v="14"/>
    <s v="Lipitor"/>
    <x v="2"/>
  </r>
  <r>
    <s v="Raymond Hays"/>
    <n v="64"/>
    <x v="0"/>
    <x v="0"/>
    <x v="0"/>
    <s v="B+"/>
    <x v="1"/>
    <x v="1362"/>
    <s v="Mary Gibbs DDS"/>
    <s v="Arnold LLC"/>
    <x v="0"/>
    <n v="6917.8978399999996"/>
    <n v="471"/>
    <x v="1"/>
    <d v="2020-05-05T00:00:00"/>
    <n v="21"/>
    <s v="Aspirin"/>
    <x v="0"/>
  </r>
  <r>
    <s v="Makayla Mcguire"/>
    <n v="84"/>
    <x v="0"/>
    <x v="0"/>
    <x v="0"/>
    <s v="A-"/>
    <x v="0"/>
    <x v="163"/>
    <s v="Natasha Fernandez"/>
    <s v="Morgan, Payne and Reid"/>
    <x v="0"/>
    <n v="4612.2342239999998"/>
    <n v="301"/>
    <x v="1"/>
    <d v="2020-12-28T00:00:00"/>
    <n v="15"/>
    <s v="Paracetamol"/>
    <x v="0"/>
  </r>
  <r>
    <s v="Lindsay Williamson"/>
    <n v="31"/>
    <x v="2"/>
    <x v="0"/>
    <x v="5"/>
    <s v="B+"/>
    <x v="4"/>
    <x v="1059"/>
    <s v="Megan Mitchell"/>
    <s v="Miller-Murray"/>
    <x v="1"/>
    <n v="22778.525949999999"/>
    <n v="491"/>
    <x v="1"/>
    <d v="2021-05-11T00:00:00"/>
    <n v="29"/>
    <s v="Lipitor"/>
    <x v="2"/>
  </r>
  <r>
    <s v="Mary Cole"/>
    <n v="81"/>
    <x v="0"/>
    <x v="0"/>
    <x v="0"/>
    <s v="B-"/>
    <x v="5"/>
    <x v="286"/>
    <s v="Calvin Maynard"/>
    <s v="Ball PLC"/>
    <x v="0"/>
    <n v="29703.693050000002"/>
    <n v="206"/>
    <x v="2"/>
    <d v="2023-08-04T00:00:00"/>
    <n v="25"/>
    <s v="Ibuprofen"/>
    <x v="1"/>
  </r>
  <r>
    <s v="Marcus Sanders"/>
    <n v="57"/>
    <x v="1"/>
    <x v="0"/>
    <x v="3"/>
    <s v="O-"/>
    <x v="4"/>
    <x v="451"/>
    <s v="Cynthia Brown"/>
    <s v="Harris Group"/>
    <x v="2"/>
    <n v="11069.170969999999"/>
    <n v="115"/>
    <x v="1"/>
    <d v="2019-04-12T00:00:00"/>
    <n v="1"/>
    <s v="Penicillin"/>
    <x v="0"/>
  </r>
  <r>
    <s v="Sherry Walters"/>
    <n v="52"/>
    <x v="1"/>
    <x v="0"/>
    <x v="3"/>
    <s v="B+"/>
    <x v="1"/>
    <x v="1370"/>
    <s v="Mr. Harold Klein"/>
    <s v="Nichols LLC"/>
    <x v="1"/>
    <n v="13021.426219999999"/>
    <n v="349"/>
    <x v="2"/>
    <d v="2021-05-21T00:00:00"/>
    <n v="30"/>
    <s v="Lipitor"/>
    <x v="0"/>
  </r>
  <r>
    <s v="Susan Raymond"/>
    <n v="72"/>
    <x v="0"/>
    <x v="1"/>
    <x v="2"/>
    <s v="AB-"/>
    <x v="5"/>
    <x v="830"/>
    <s v="Gina Pena"/>
    <s v="Simpson-Ross"/>
    <x v="0"/>
    <n v="5577.6161240000001"/>
    <n v="172"/>
    <x v="1"/>
    <d v="2020-04-09T00:00:00"/>
    <n v="22"/>
    <s v="Lipitor"/>
    <x v="0"/>
  </r>
  <r>
    <s v="Brenda Miller"/>
    <n v="81"/>
    <x v="0"/>
    <x v="1"/>
    <x v="2"/>
    <s v="O-"/>
    <x v="5"/>
    <x v="702"/>
    <s v="Angela King DVM"/>
    <s v="Hopkins and Sons"/>
    <x v="0"/>
    <n v="58696.570639999998"/>
    <n v="475"/>
    <x v="2"/>
    <d v="2023-09-23T00:00:00"/>
    <n v="9"/>
    <s v="Ibuprofen"/>
    <x v="0"/>
  </r>
  <r>
    <s v="Patricia Jones"/>
    <n v="82"/>
    <x v="0"/>
    <x v="1"/>
    <x v="2"/>
    <s v="B-"/>
    <x v="4"/>
    <x v="437"/>
    <s v="Wendy Kennedy"/>
    <s v="Smith and Sons"/>
    <x v="0"/>
    <n v="12515.75409"/>
    <n v="188"/>
    <x v="2"/>
    <d v="2021-03-09T00:00:00"/>
    <n v="3"/>
    <s v="Lipitor"/>
    <x v="1"/>
  </r>
  <r>
    <s v="Jennifer Orozco"/>
    <n v="60"/>
    <x v="0"/>
    <x v="1"/>
    <x v="2"/>
    <s v="A-"/>
    <x v="4"/>
    <x v="1244"/>
    <s v="Regina Thompson"/>
    <s v="Davis-Webb"/>
    <x v="0"/>
    <n v="31747.965209999998"/>
    <n v="384"/>
    <x v="2"/>
    <d v="2022-08-13T00:00:00"/>
    <n v="11"/>
    <s v="Paracetamol"/>
    <x v="2"/>
  </r>
  <r>
    <s v="Brenda Perry"/>
    <n v="53"/>
    <x v="1"/>
    <x v="0"/>
    <x v="3"/>
    <s v="AB+"/>
    <x v="2"/>
    <x v="66"/>
    <s v="Matthew Gibson"/>
    <s v="Clarke-Hoover"/>
    <x v="3"/>
    <n v="23531.649000000001"/>
    <n v="242"/>
    <x v="0"/>
    <d v="2021-01-04T00:00:00"/>
    <n v="4"/>
    <s v="Aspirin"/>
    <x v="2"/>
  </r>
  <r>
    <s v="Joel Robertson"/>
    <n v="30"/>
    <x v="2"/>
    <x v="0"/>
    <x v="5"/>
    <s v="O+"/>
    <x v="5"/>
    <x v="1488"/>
    <s v="Thomas Rodriguez Jr."/>
    <s v="Johnson, Greer and Gibson"/>
    <x v="4"/>
    <n v="48110.192629999998"/>
    <n v="398"/>
    <x v="2"/>
    <d v="2022-06-01T00:00:00"/>
    <n v="21"/>
    <s v="Ibuprofen"/>
    <x v="0"/>
  </r>
  <r>
    <s v="Joshua Howard"/>
    <n v="39"/>
    <x v="1"/>
    <x v="0"/>
    <x v="3"/>
    <s v="O+"/>
    <x v="1"/>
    <x v="787"/>
    <s v="Sarah Lee"/>
    <s v="Atkinson Group"/>
    <x v="4"/>
    <n v="32344.730970000001"/>
    <n v="362"/>
    <x v="1"/>
    <d v="2020-04-01T00:00:00"/>
    <n v="21"/>
    <s v="Paracetamol"/>
    <x v="1"/>
  </r>
  <r>
    <s v="Kelsey Ward"/>
    <n v="58"/>
    <x v="1"/>
    <x v="1"/>
    <x v="1"/>
    <s v="O-"/>
    <x v="3"/>
    <x v="568"/>
    <s v="Amy Castillo"/>
    <s v="Hess-Turner"/>
    <x v="4"/>
    <n v="12502.81114"/>
    <n v="427"/>
    <x v="0"/>
    <d v="2019-10-28T00:00:00"/>
    <n v="2"/>
    <s v="Paracetamol"/>
    <x v="2"/>
  </r>
  <r>
    <s v="Thomas Carlson"/>
    <n v="76"/>
    <x v="0"/>
    <x v="0"/>
    <x v="0"/>
    <s v="A-"/>
    <x v="2"/>
    <x v="1215"/>
    <s v="Stephanie Griffith"/>
    <s v="Ramos-Bryant"/>
    <x v="0"/>
    <n v="19296.153999999999"/>
    <n v="106"/>
    <x v="0"/>
    <d v="2019-12-10T00:00:00"/>
    <n v="10"/>
    <s v="Lipitor"/>
    <x v="0"/>
  </r>
  <r>
    <s v="David Dennis"/>
    <n v="51"/>
    <x v="1"/>
    <x v="1"/>
    <x v="1"/>
    <s v="B+"/>
    <x v="3"/>
    <x v="637"/>
    <s v="Crystal Gibson"/>
    <s v="Lopez-Chandler"/>
    <x v="0"/>
    <n v="35138.9041"/>
    <n v="208"/>
    <x v="0"/>
    <d v="2019-03-05T00:00:00"/>
    <n v="17"/>
    <s v="Paracetamol"/>
    <x v="2"/>
  </r>
  <r>
    <s v="Ian Wilson"/>
    <n v="36"/>
    <x v="1"/>
    <x v="1"/>
    <x v="1"/>
    <s v="A-"/>
    <x v="2"/>
    <x v="1604"/>
    <s v="Robert Wells"/>
    <s v="Murphy-Henry"/>
    <x v="1"/>
    <n v="22584.239079999999"/>
    <n v="206"/>
    <x v="0"/>
    <d v="2020-11-21T00:00:00"/>
    <n v="15"/>
    <s v="Penicillin"/>
    <x v="0"/>
  </r>
  <r>
    <s v="Marvin Watson"/>
    <n v="81"/>
    <x v="0"/>
    <x v="1"/>
    <x v="2"/>
    <s v="O+"/>
    <x v="4"/>
    <x v="787"/>
    <s v="Samuel Ramirez"/>
    <s v="Hill, Richardson and Mason"/>
    <x v="0"/>
    <n v="18414.932079999999"/>
    <n v="200"/>
    <x v="1"/>
    <d v="2020-03-25T00:00:00"/>
    <n v="14"/>
    <s v="Paracetamol"/>
    <x v="1"/>
  </r>
  <r>
    <s v="Thomas Phillips"/>
    <n v="31"/>
    <x v="2"/>
    <x v="0"/>
    <x v="5"/>
    <s v="A+"/>
    <x v="5"/>
    <x v="1294"/>
    <s v="Eric Mckinney"/>
    <s v="Arnold LLC"/>
    <x v="3"/>
    <n v="23415.45535"/>
    <n v="257"/>
    <x v="1"/>
    <d v="2022-01-12T00:00:00"/>
    <n v="23"/>
    <s v="Ibuprofen"/>
    <x v="1"/>
  </r>
  <r>
    <s v="John Stark"/>
    <n v="49"/>
    <x v="1"/>
    <x v="1"/>
    <x v="1"/>
    <s v="A-"/>
    <x v="0"/>
    <x v="280"/>
    <s v="Jonathan Valentine"/>
    <s v="Romero, Moreno and Parsons"/>
    <x v="3"/>
    <n v="42312.970220000003"/>
    <n v="354"/>
    <x v="1"/>
    <d v="2021-12-24T00:00:00"/>
    <n v="14"/>
    <s v="Lipitor"/>
    <x v="2"/>
  </r>
  <r>
    <s v="Gabrielle Mcclain"/>
    <n v="68"/>
    <x v="0"/>
    <x v="1"/>
    <x v="2"/>
    <s v="A-"/>
    <x v="5"/>
    <x v="1713"/>
    <s v="Jeffrey Hall"/>
    <s v="Watson Ltd"/>
    <x v="0"/>
    <n v="51421.021860000001"/>
    <n v="250"/>
    <x v="0"/>
    <d v="2022-02-10T00:00:00"/>
    <n v="3"/>
    <s v="Aspirin"/>
    <x v="1"/>
  </r>
  <r>
    <s v="Charles Baldwin"/>
    <n v="77"/>
    <x v="0"/>
    <x v="0"/>
    <x v="0"/>
    <s v="AB-"/>
    <x v="4"/>
    <x v="1099"/>
    <s v="Nathan Carr"/>
    <s v="Petersen-Ramirez"/>
    <x v="0"/>
    <n v="7659.0842130000001"/>
    <n v="371"/>
    <x v="2"/>
    <d v="2022-05-10T00:00:00"/>
    <n v="29"/>
    <s v="Lipitor"/>
    <x v="0"/>
  </r>
  <r>
    <s v="April Harrison"/>
    <n v="57"/>
    <x v="1"/>
    <x v="1"/>
    <x v="1"/>
    <s v="B+"/>
    <x v="5"/>
    <x v="875"/>
    <s v="Erica Conway"/>
    <s v="Hill-Robinson"/>
    <x v="0"/>
    <n v="43791.097309999997"/>
    <n v="343"/>
    <x v="0"/>
    <d v="2022-07-28T00:00:00"/>
    <n v="6"/>
    <s v="Paracetamol"/>
    <x v="0"/>
  </r>
  <r>
    <s v="Dr. Christopher Williams"/>
    <n v="43"/>
    <x v="1"/>
    <x v="1"/>
    <x v="1"/>
    <s v="A-"/>
    <x v="0"/>
    <x v="1168"/>
    <s v="Marie Lee DDS"/>
    <s v="Frost PLC"/>
    <x v="1"/>
    <n v="41172.834739999998"/>
    <n v="103"/>
    <x v="2"/>
    <d v="2021-10-13T00:00:00"/>
    <n v="26"/>
    <s v="Ibuprofen"/>
    <x v="2"/>
  </r>
  <r>
    <s v="Richard Williams"/>
    <n v="38"/>
    <x v="1"/>
    <x v="0"/>
    <x v="3"/>
    <s v="B-"/>
    <x v="5"/>
    <x v="1333"/>
    <s v="Brandon Jones"/>
    <s v="Savage-Collier"/>
    <x v="2"/>
    <n v="3154.3440409999998"/>
    <n v="391"/>
    <x v="2"/>
    <d v="2022-06-03T00:00:00"/>
    <n v="12"/>
    <s v="Penicillin"/>
    <x v="2"/>
  </r>
  <r>
    <s v="Adam Boyd"/>
    <n v="39"/>
    <x v="1"/>
    <x v="0"/>
    <x v="3"/>
    <s v="B-"/>
    <x v="5"/>
    <x v="777"/>
    <s v="Kristina Taylor"/>
    <s v="Donovan-Welch"/>
    <x v="3"/>
    <n v="7190.3535780000002"/>
    <n v="372"/>
    <x v="1"/>
    <d v="2022-07-04T00:00:00"/>
    <n v="14"/>
    <s v="Paracetamol"/>
    <x v="1"/>
  </r>
  <r>
    <s v="Rebecca Bright"/>
    <n v="74"/>
    <x v="0"/>
    <x v="1"/>
    <x v="2"/>
    <s v="O-"/>
    <x v="4"/>
    <x v="366"/>
    <s v="Rachel Powers"/>
    <s v="Aguilar and Sons"/>
    <x v="0"/>
    <n v="17089.293860000002"/>
    <n v="116"/>
    <x v="2"/>
    <d v="2023-10-09T00:00:00"/>
    <n v="27"/>
    <s v="Ibuprofen"/>
    <x v="2"/>
  </r>
  <r>
    <s v="Paul Golden"/>
    <n v="48"/>
    <x v="1"/>
    <x v="0"/>
    <x v="3"/>
    <s v="O-"/>
    <x v="5"/>
    <x v="545"/>
    <s v="Kathy Ibarra"/>
    <s v="Bryan, Lopez and Moore"/>
    <x v="2"/>
    <n v="16532.05949"/>
    <n v="136"/>
    <x v="2"/>
    <d v="2021-01-27T00:00:00"/>
    <n v="14"/>
    <s v="Ibuprofen"/>
    <x v="2"/>
  </r>
  <r>
    <s v="John Garcia"/>
    <n v="67"/>
    <x v="0"/>
    <x v="1"/>
    <x v="2"/>
    <s v="A-"/>
    <x v="3"/>
    <x v="1597"/>
    <s v="Nancy Stanton"/>
    <s v="Mitchell-Holmes"/>
    <x v="0"/>
    <n v="30844.344840000002"/>
    <n v="225"/>
    <x v="0"/>
    <d v="2020-06-11T00:00:00"/>
    <n v="0"/>
    <s v="Ibuprofen"/>
    <x v="0"/>
  </r>
  <r>
    <s v="Andrew Torres"/>
    <n v="57"/>
    <x v="1"/>
    <x v="1"/>
    <x v="1"/>
    <s v="O-"/>
    <x v="3"/>
    <x v="1504"/>
    <s v="James Nelson"/>
    <s v="Lee, Hardy and Hopkins"/>
    <x v="4"/>
    <n v="4454.1064050000004"/>
    <n v="285"/>
    <x v="0"/>
    <d v="2021-11-23T00:00:00"/>
    <n v="21"/>
    <s v="Ibuprofen"/>
    <x v="0"/>
  </r>
  <r>
    <s v="Dorothy Delgado"/>
    <n v="51"/>
    <x v="1"/>
    <x v="0"/>
    <x v="3"/>
    <s v="B+"/>
    <x v="1"/>
    <x v="225"/>
    <s v="Ethan Adams"/>
    <s v="Huff, Beck and Martin"/>
    <x v="1"/>
    <n v="31110.224730000002"/>
    <n v="379"/>
    <x v="2"/>
    <d v="2022-07-06T00:00:00"/>
    <n v="19"/>
    <s v="Lipitor"/>
    <x v="1"/>
  </r>
  <r>
    <s v="Aaron Coleman"/>
    <n v="69"/>
    <x v="0"/>
    <x v="1"/>
    <x v="2"/>
    <s v="A+"/>
    <x v="5"/>
    <x v="924"/>
    <s v="Bill Mcdonald"/>
    <s v="Petersen, Haynes and Rowe"/>
    <x v="0"/>
    <n v="66590.032399999996"/>
    <n v="239"/>
    <x v="1"/>
    <d v="2019-10-10T00:00:00"/>
    <n v="23"/>
    <s v="Lipitor"/>
    <x v="2"/>
  </r>
  <r>
    <s v="Kathryn Glenn"/>
    <n v="78"/>
    <x v="0"/>
    <x v="1"/>
    <x v="2"/>
    <s v="AB-"/>
    <x v="4"/>
    <x v="382"/>
    <s v="Mark Lewis"/>
    <s v="Roberts, Washington and Martinez"/>
    <x v="0"/>
    <n v="12484.16418"/>
    <n v="115"/>
    <x v="1"/>
    <d v="2022-05-12T00:00:00"/>
    <n v="28"/>
    <s v="Penicillin"/>
    <x v="0"/>
  </r>
  <r>
    <s v="Stephanie Murray"/>
    <n v="29"/>
    <x v="2"/>
    <x v="1"/>
    <x v="4"/>
    <s v="O+"/>
    <x v="0"/>
    <x v="151"/>
    <s v="Ashley Pena"/>
    <s v="Jackson-Davis"/>
    <x v="2"/>
    <n v="49185.641380000001"/>
    <n v="454"/>
    <x v="1"/>
    <d v="2021-11-04T00:00:00"/>
    <n v="14"/>
    <s v="Penicillin"/>
    <x v="2"/>
  </r>
  <r>
    <s v="Brian Brock"/>
    <n v="74"/>
    <x v="0"/>
    <x v="0"/>
    <x v="0"/>
    <s v="AB-"/>
    <x v="2"/>
    <x v="348"/>
    <s v="Beth Hall"/>
    <s v="Simmons, Weber and White"/>
    <x v="0"/>
    <n v="11085.566150000001"/>
    <n v="159"/>
    <x v="0"/>
    <d v="2022-03-11T00:00:00"/>
    <n v="4"/>
    <s v="Lipitor"/>
    <x v="0"/>
  </r>
  <r>
    <s v="Todd Guerrero"/>
    <n v="31"/>
    <x v="2"/>
    <x v="0"/>
    <x v="5"/>
    <s v="O-"/>
    <x v="4"/>
    <x v="1209"/>
    <s v="Ashley Pollard"/>
    <s v="Rivas, Rodriguez and Novak"/>
    <x v="1"/>
    <n v="18881.564490000001"/>
    <n v="458"/>
    <x v="1"/>
    <d v="2020-12-15T00:00:00"/>
    <n v="7"/>
    <s v="Penicillin"/>
    <x v="1"/>
  </r>
  <r>
    <s v="Christopher Nguyen MD"/>
    <n v="57"/>
    <x v="1"/>
    <x v="1"/>
    <x v="1"/>
    <s v="B+"/>
    <x v="2"/>
    <x v="881"/>
    <s v="Whitney Williams"/>
    <s v="Hanson Inc"/>
    <x v="2"/>
    <n v="8872.3315289999991"/>
    <n v="409"/>
    <x v="2"/>
    <d v="2023-10-30T00:00:00"/>
    <n v="5"/>
    <s v="Paracetamol"/>
    <x v="1"/>
  </r>
  <r>
    <s v="Crystal Koch"/>
    <n v="63"/>
    <x v="0"/>
    <x v="1"/>
    <x v="2"/>
    <s v="B+"/>
    <x v="4"/>
    <x v="1407"/>
    <s v="Donna Ware"/>
    <s v="Evans and Sons"/>
    <x v="0"/>
    <n v="31217.73272"/>
    <n v="135"/>
    <x v="2"/>
    <d v="2023-10-05T00:00:00"/>
    <n v="27"/>
    <s v="Penicillin"/>
    <x v="1"/>
  </r>
  <r>
    <s v="Timothy Brown"/>
    <n v="28"/>
    <x v="2"/>
    <x v="0"/>
    <x v="5"/>
    <s v="AB-"/>
    <x v="0"/>
    <x v="1306"/>
    <s v="John Erickson"/>
    <s v="Freeman Inc"/>
    <x v="1"/>
    <n v="14529.43533"/>
    <n v="461"/>
    <x v="1"/>
    <d v="2022-03-19T00:00:00"/>
    <n v="6"/>
    <s v="Paracetamol"/>
    <x v="1"/>
  </r>
  <r>
    <s v="Julie Cooper"/>
    <n v="24"/>
    <x v="2"/>
    <x v="0"/>
    <x v="5"/>
    <s v="O+"/>
    <x v="0"/>
    <x v="222"/>
    <s v="Erika Contreras"/>
    <s v="Rogers-Nichols"/>
    <x v="4"/>
    <n v="31770.859990000001"/>
    <n v="425"/>
    <x v="2"/>
    <d v="2021-04-25T00:00:00"/>
    <n v="14"/>
    <s v="Paracetamol"/>
    <x v="0"/>
  </r>
  <r>
    <s v="Lacey Graham"/>
    <n v="36"/>
    <x v="1"/>
    <x v="1"/>
    <x v="1"/>
    <s v="B-"/>
    <x v="5"/>
    <x v="1086"/>
    <s v="Jason Baker"/>
    <s v="Mendez, Gross and Patrick"/>
    <x v="3"/>
    <n v="43290.796060000001"/>
    <n v="433"/>
    <x v="0"/>
    <d v="2022-03-01T00:00:00"/>
    <n v="3"/>
    <s v="Lipitor"/>
    <x v="0"/>
  </r>
  <r>
    <s v="Julie Trujillo"/>
    <n v="72"/>
    <x v="0"/>
    <x v="1"/>
    <x v="2"/>
    <s v="A+"/>
    <x v="4"/>
    <x v="1368"/>
    <s v="Joshua Smith"/>
    <s v="Bates Ltd"/>
    <x v="0"/>
    <n v="22949.12082"/>
    <n v="345"/>
    <x v="2"/>
    <d v="2021-03-30T00:00:00"/>
    <n v="12"/>
    <s v="Paracetamol"/>
    <x v="0"/>
  </r>
  <r>
    <s v="Ann Johnson"/>
    <n v="64"/>
    <x v="0"/>
    <x v="1"/>
    <x v="2"/>
    <s v="B-"/>
    <x v="3"/>
    <x v="1655"/>
    <s v="Mrs. Courtney Oconnor"/>
    <s v="Snyder Group"/>
    <x v="0"/>
    <n v="36135.625619999999"/>
    <n v="308"/>
    <x v="0"/>
    <d v="2020-12-27T00:00:00"/>
    <n v="6"/>
    <s v="Ibuprofen"/>
    <x v="0"/>
  </r>
  <r>
    <s v="James Stuart"/>
    <n v="78"/>
    <x v="0"/>
    <x v="0"/>
    <x v="0"/>
    <s v="O+"/>
    <x v="1"/>
    <x v="473"/>
    <s v="Tina Reeves"/>
    <s v="Castro-Martinez"/>
    <x v="0"/>
    <n v="38646.991580000002"/>
    <n v="437"/>
    <x v="2"/>
    <d v="2022-04-21T00:00:00"/>
    <n v="1"/>
    <s v="Ibuprofen"/>
    <x v="2"/>
  </r>
  <r>
    <s v="Joanne Townsend"/>
    <n v="73"/>
    <x v="0"/>
    <x v="1"/>
    <x v="2"/>
    <s v="O+"/>
    <x v="3"/>
    <x v="1570"/>
    <s v="Darren Singleton"/>
    <s v="Hunt, Beck and Fisher"/>
    <x v="0"/>
    <n v="27761.1911"/>
    <n v="291"/>
    <x v="0"/>
    <d v="2019-09-19T00:00:00"/>
    <n v="16"/>
    <s v="Lipitor"/>
    <x v="0"/>
  </r>
  <r>
    <s v="Dustin Nelson"/>
    <n v="48"/>
    <x v="1"/>
    <x v="0"/>
    <x v="3"/>
    <s v="AB+"/>
    <x v="2"/>
    <x v="523"/>
    <s v="Matthew Jones"/>
    <s v="Johnson-Alexander"/>
    <x v="0"/>
    <n v="14842.54083"/>
    <n v="142"/>
    <x v="2"/>
    <d v="2019-01-13T00:00:00"/>
    <n v="23"/>
    <s v="Penicillin"/>
    <x v="1"/>
  </r>
  <r>
    <s v="Michael Johnson"/>
    <n v="27"/>
    <x v="2"/>
    <x v="1"/>
    <x v="4"/>
    <s v="AB+"/>
    <x v="0"/>
    <x v="1505"/>
    <s v="Jason Shannon"/>
    <s v="Smith-Ross"/>
    <x v="1"/>
    <n v="5677.8708420000003"/>
    <n v="463"/>
    <x v="1"/>
    <d v="2019-12-25T00:00:00"/>
    <n v="30"/>
    <s v="Penicillin"/>
    <x v="0"/>
  </r>
  <r>
    <s v="Jessica Berg"/>
    <n v="84"/>
    <x v="0"/>
    <x v="0"/>
    <x v="0"/>
    <s v="A-"/>
    <x v="4"/>
    <x v="1147"/>
    <s v="Christopher Roach"/>
    <s v="Fitzpatrick Ltd"/>
    <x v="0"/>
    <n v="33944.334900000002"/>
    <n v="154"/>
    <x v="1"/>
    <d v="2023-02-18T00:00:00"/>
    <n v="2"/>
    <s v="Penicillin"/>
    <x v="2"/>
  </r>
  <r>
    <s v="Phyllis Bell"/>
    <n v="36"/>
    <x v="1"/>
    <x v="1"/>
    <x v="1"/>
    <s v="B-"/>
    <x v="4"/>
    <x v="1436"/>
    <s v="Sean Warren"/>
    <s v="Sims, Watts and Baxter"/>
    <x v="0"/>
    <n v="1594.194137"/>
    <n v="133"/>
    <x v="1"/>
    <d v="2023-10-11T00:00:00"/>
    <n v="16"/>
    <s v="Lipitor"/>
    <x v="1"/>
  </r>
  <r>
    <s v="David Atkinson"/>
    <n v="49"/>
    <x v="1"/>
    <x v="1"/>
    <x v="1"/>
    <s v="B-"/>
    <x v="2"/>
    <x v="456"/>
    <s v="Terri Edwards"/>
    <s v="Vargas-Lam"/>
    <x v="0"/>
    <n v="21482.525580000001"/>
    <n v="394"/>
    <x v="2"/>
    <d v="2021-08-16T00:00:00"/>
    <n v="4"/>
    <s v="Lipitor"/>
    <x v="0"/>
  </r>
  <r>
    <s v="Ashley Jones PhD"/>
    <n v="41"/>
    <x v="1"/>
    <x v="1"/>
    <x v="1"/>
    <s v="B-"/>
    <x v="4"/>
    <x v="1061"/>
    <s v="Nicholas Reed"/>
    <s v="Sherman and Sons"/>
    <x v="4"/>
    <n v="16119.78138"/>
    <n v="164"/>
    <x v="2"/>
    <d v="2023-05-21T00:00:00"/>
    <n v="6"/>
    <s v="Ibuprofen"/>
    <x v="1"/>
  </r>
  <r>
    <s v="David Pittman"/>
    <n v="66"/>
    <x v="0"/>
    <x v="1"/>
    <x v="2"/>
    <s v="AB-"/>
    <x v="4"/>
    <x v="1652"/>
    <s v="Nicole Lopez"/>
    <s v="Jimenez-Johnson"/>
    <x v="0"/>
    <n v="25418.127649999999"/>
    <n v="339"/>
    <x v="2"/>
    <d v="2019-04-08T00:00:00"/>
    <n v="3"/>
    <s v="Paracetamol"/>
    <x v="0"/>
  </r>
  <r>
    <s v="Kristen Turner"/>
    <n v="47"/>
    <x v="1"/>
    <x v="1"/>
    <x v="1"/>
    <s v="B-"/>
    <x v="4"/>
    <x v="973"/>
    <s v="Mary Moreno"/>
    <s v="Frye, Martin and White"/>
    <x v="2"/>
    <n v="14421.16149"/>
    <n v="444"/>
    <x v="1"/>
    <d v="2023-09-03T00:00:00"/>
    <n v="4"/>
    <s v="Lipitor"/>
    <x v="1"/>
  </r>
  <r>
    <s v="Heather Ferguson"/>
    <n v="43"/>
    <x v="1"/>
    <x v="0"/>
    <x v="3"/>
    <s v="A+"/>
    <x v="5"/>
    <x v="36"/>
    <s v="Ann Joseph"/>
    <s v="Cruz-Potter"/>
    <x v="4"/>
    <n v="5107.4576040000002"/>
    <n v="271"/>
    <x v="0"/>
    <d v="2022-09-28T00:00:00"/>
    <n v="13"/>
    <s v="Lipitor"/>
    <x v="1"/>
  </r>
  <r>
    <s v="Mrs. Ashley Cook"/>
    <n v="28"/>
    <x v="2"/>
    <x v="0"/>
    <x v="5"/>
    <s v="AB-"/>
    <x v="3"/>
    <x v="1622"/>
    <s v="Alexis Armstrong"/>
    <s v="Holt LLC"/>
    <x v="2"/>
    <n v="20092.560399999998"/>
    <n v="308"/>
    <x v="0"/>
    <d v="2022-11-06T00:00:00"/>
    <n v="14"/>
    <s v="Penicillin"/>
    <x v="0"/>
  </r>
  <r>
    <s v="Maurice Lyons"/>
    <n v="38"/>
    <x v="1"/>
    <x v="1"/>
    <x v="1"/>
    <s v="A-"/>
    <x v="4"/>
    <x v="1704"/>
    <s v="Nathaniel Rodriguez"/>
    <s v="Cooper, Stark and Duarte"/>
    <x v="0"/>
    <n v="8552.690611"/>
    <n v="178"/>
    <x v="2"/>
    <d v="2020-11-22T00:00:00"/>
    <n v="5"/>
    <s v="Paracetamol"/>
    <x v="2"/>
  </r>
  <r>
    <s v="William Martin"/>
    <n v="26"/>
    <x v="2"/>
    <x v="1"/>
    <x v="4"/>
    <s v="AB+"/>
    <x v="3"/>
    <x v="1016"/>
    <s v="David Cherry"/>
    <s v="Obrien, Rogers and Garcia"/>
    <x v="2"/>
    <n v="38583.1702"/>
    <n v="134"/>
    <x v="0"/>
    <d v="2020-08-02T00:00:00"/>
    <n v="6"/>
    <s v="Ibuprofen"/>
    <x v="0"/>
  </r>
  <r>
    <s v="Douglas Bradley"/>
    <n v="47"/>
    <x v="1"/>
    <x v="0"/>
    <x v="3"/>
    <s v="A-"/>
    <x v="0"/>
    <x v="790"/>
    <s v="Jennifer King"/>
    <s v="Grimes Ltd"/>
    <x v="0"/>
    <n v="21134.433199999999"/>
    <n v="311"/>
    <x v="1"/>
    <d v="2019-03-24T00:00:00"/>
    <n v="9"/>
    <s v="Penicillin"/>
    <x v="1"/>
  </r>
  <r>
    <s v="Marie Bowen"/>
    <n v="84"/>
    <x v="0"/>
    <x v="1"/>
    <x v="2"/>
    <s v="B-"/>
    <x v="5"/>
    <x v="38"/>
    <s v="Kevin Lowe"/>
    <s v="Mendez and Sons"/>
    <x v="0"/>
    <n v="24689.663039999999"/>
    <n v="127"/>
    <x v="1"/>
    <d v="2021-03-20T00:00:00"/>
    <n v="24"/>
    <s v="Lipitor"/>
    <x v="1"/>
  </r>
  <r>
    <s v="Heidi Anderson"/>
    <n v="48"/>
    <x v="1"/>
    <x v="0"/>
    <x v="3"/>
    <s v="A+"/>
    <x v="2"/>
    <x v="454"/>
    <s v="Michael Melendez"/>
    <s v="Brown, Lambert and Miller"/>
    <x v="1"/>
    <n v="4638.2640659999997"/>
    <n v="261"/>
    <x v="0"/>
    <d v="2019-04-24T00:00:00"/>
    <n v="6"/>
    <s v="Paracetamol"/>
    <x v="1"/>
  </r>
  <r>
    <s v="Anna Schultz"/>
    <n v="43"/>
    <x v="1"/>
    <x v="1"/>
    <x v="1"/>
    <s v="B-"/>
    <x v="4"/>
    <x v="1358"/>
    <s v="Maria Nelson"/>
    <s v="Martinez Ltd"/>
    <x v="0"/>
    <n v="31790.265739999999"/>
    <n v="399"/>
    <x v="2"/>
    <d v="2021-05-21T00:00:00"/>
    <n v="14"/>
    <s v="Lipitor"/>
    <x v="2"/>
  </r>
  <r>
    <s v="Daniel Jones"/>
    <n v="32"/>
    <x v="2"/>
    <x v="0"/>
    <x v="5"/>
    <s v="A+"/>
    <x v="3"/>
    <x v="661"/>
    <s v="Shane Lynch"/>
    <s v="Hernandez, Hernandez and Lawrence"/>
    <x v="2"/>
    <n v="7618.7680950000004"/>
    <n v="196"/>
    <x v="0"/>
    <d v="2022-04-19T00:00:00"/>
    <n v="14"/>
    <s v="Paracetamol"/>
    <x v="0"/>
  </r>
  <r>
    <s v="Monica Davis"/>
    <n v="33"/>
    <x v="2"/>
    <x v="0"/>
    <x v="5"/>
    <s v="B-"/>
    <x v="2"/>
    <x v="736"/>
    <s v="Alyssa Cox"/>
    <s v="Robinson-Sloan"/>
    <x v="3"/>
    <n v="23263.118009999998"/>
    <n v="275"/>
    <x v="2"/>
    <d v="2023-10-09T00:00:00"/>
    <n v="11"/>
    <s v="Penicillin"/>
    <x v="1"/>
  </r>
  <r>
    <s v="Tiffany Vaughan"/>
    <n v="36"/>
    <x v="1"/>
    <x v="1"/>
    <x v="1"/>
    <s v="B-"/>
    <x v="2"/>
    <x v="1268"/>
    <s v="Gary Price"/>
    <s v="Smith, Gonzalez and Anderson"/>
    <x v="0"/>
    <n v="9488.4854219999997"/>
    <n v="106"/>
    <x v="0"/>
    <d v="2021-05-05T00:00:00"/>
    <n v="5"/>
    <s v="Lipitor"/>
    <x v="1"/>
  </r>
  <r>
    <s v="Mary Lee"/>
    <n v="33"/>
    <x v="2"/>
    <x v="1"/>
    <x v="4"/>
    <s v="O+"/>
    <x v="5"/>
    <x v="583"/>
    <s v="Tiffany Burch"/>
    <s v="Rodriguez, Hoffman and Alexander"/>
    <x v="4"/>
    <n v="6327.0305399999997"/>
    <n v="463"/>
    <x v="2"/>
    <d v="2023-10-09T00:00:00"/>
    <n v="9"/>
    <s v="Ibuprofen"/>
    <x v="2"/>
  </r>
  <r>
    <s v="Natasha Miller"/>
    <n v="30"/>
    <x v="2"/>
    <x v="0"/>
    <x v="5"/>
    <s v="A+"/>
    <x v="2"/>
    <x v="330"/>
    <s v="Courtney Russell"/>
    <s v="Ashley, Jones and Dunn"/>
    <x v="1"/>
    <n v="17409.79176"/>
    <n v="413"/>
    <x v="2"/>
    <d v="2023-05-07T00:00:00"/>
    <n v="12"/>
    <s v="Ibuprofen"/>
    <x v="2"/>
  </r>
  <r>
    <s v="Frederick Rodriguez"/>
    <n v="24"/>
    <x v="2"/>
    <x v="0"/>
    <x v="5"/>
    <s v="A+"/>
    <x v="1"/>
    <x v="1029"/>
    <s v="Nathan Livingston"/>
    <s v="Anthony Ltd"/>
    <x v="1"/>
    <n v="15472.40137"/>
    <n v="405"/>
    <x v="1"/>
    <d v="2021-07-23T00:00:00"/>
    <n v="26"/>
    <s v="Lipitor"/>
    <x v="1"/>
  </r>
  <r>
    <s v="Tammy Maldonado"/>
    <n v="49"/>
    <x v="1"/>
    <x v="0"/>
    <x v="3"/>
    <s v="O+"/>
    <x v="3"/>
    <x v="1735"/>
    <s v="Alexis Anderson"/>
    <s v="Ball and Sons"/>
    <x v="0"/>
    <n v="21381.078249999999"/>
    <n v="327"/>
    <x v="0"/>
    <d v="2021-06-19T00:00:00"/>
    <n v="16"/>
    <s v="Penicillin"/>
    <x v="2"/>
  </r>
  <r>
    <s v="Cheryl Sweeney"/>
    <n v="49"/>
    <x v="1"/>
    <x v="1"/>
    <x v="1"/>
    <s v="AB-"/>
    <x v="4"/>
    <x v="1100"/>
    <s v="Clayton Jenkins"/>
    <s v="Blackwell-Haley"/>
    <x v="4"/>
    <n v="23708.528350000001"/>
    <n v="293"/>
    <x v="1"/>
    <d v="2019-08-19T00:00:00"/>
    <n v="6"/>
    <s v="Penicillin"/>
    <x v="1"/>
  </r>
  <r>
    <s v="Nicholas Morrison"/>
    <n v="47"/>
    <x v="1"/>
    <x v="1"/>
    <x v="1"/>
    <s v="A-"/>
    <x v="4"/>
    <x v="1135"/>
    <s v="Elizabeth Miranda"/>
    <s v="Allen PLC"/>
    <x v="1"/>
    <n v="14846.25452"/>
    <n v="206"/>
    <x v="1"/>
    <d v="2020-01-30T00:00:00"/>
    <n v="3"/>
    <s v="Lipitor"/>
    <x v="2"/>
  </r>
  <r>
    <s v="Michelle Parks"/>
    <n v="48"/>
    <x v="1"/>
    <x v="1"/>
    <x v="1"/>
    <s v="O-"/>
    <x v="5"/>
    <x v="193"/>
    <s v="Chad Johnson"/>
    <s v="Drake and Sons"/>
    <x v="1"/>
    <n v="58426.407270000003"/>
    <n v="421"/>
    <x v="1"/>
    <d v="2023-08-10T00:00:00"/>
    <n v="30"/>
    <s v="Ibuprofen"/>
    <x v="1"/>
  </r>
  <r>
    <s v="Tammy Benson DVM"/>
    <n v="31"/>
    <x v="2"/>
    <x v="0"/>
    <x v="5"/>
    <s v="O+"/>
    <x v="1"/>
    <x v="1026"/>
    <s v="Debbie Carter"/>
    <s v="Howard LLC"/>
    <x v="1"/>
    <n v="43468.972199999997"/>
    <n v="355"/>
    <x v="2"/>
    <d v="2023-02-28T00:00:00"/>
    <n v="21"/>
    <s v="Penicillin"/>
    <x v="0"/>
  </r>
  <r>
    <s v="Katherine Curry"/>
    <n v="74"/>
    <x v="0"/>
    <x v="1"/>
    <x v="2"/>
    <s v="O+"/>
    <x v="4"/>
    <x v="856"/>
    <s v="Kristin Gutierrez"/>
    <s v="Macias Group"/>
    <x v="0"/>
    <n v="8534.9798879999998"/>
    <n v="289"/>
    <x v="2"/>
    <d v="2023-05-24T00:00:00"/>
    <n v="20"/>
    <s v="Penicillin"/>
    <x v="2"/>
  </r>
  <r>
    <s v="Joan White"/>
    <n v="25"/>
    <x v="2"/>
    <x v="0"/>
    <x v="5"/>
    <s v="O+"/>
    <x v="2"/>
    <x v="1736"/>
    <s v="Kimberly Daniel"/>
    <s v="Patterson-Moore"/>
    <x v="1"/>
    <n v="18866.9699"/>
    <n v="149"/>
    <x v="2"/>
    <d v="2022-06-13T00:00:00"/>
    <n v="2"/>
    <s v="Ibuprofen"/>
    <x v="1"/>
  </r>
  <r>
    <s v="Wendy Taylor"/>
    <n v="64"/>
    <x v="0"/>
    <x v="1"/>
    <x v="2"/>
    <s v="AB-"/>
    <x v="4"/>
    <x v="1009"/>
    <s v="Harold Harrison II"/>
    <s v="Smith Group"/>
    <x v="0"/>
    <n v="14118.98646"/>
    <n v="118"/>
    <x v="1"/>
    <d v="2022-04-28T00:00:00"/>
    <n v="9"/>
    <s v="Paracetamol"/>
    <x v="1"/>
  </r>
  <r>
    <s v="John Black"/>
    <n v="70"/>
    <x v="0"/>
    <x v="1"/>
    <x v="2"/>
    <s v="B+"/>
    <x v="3"/>
    <x v="353"/>
    <s v="Andre Smith"/>
    <s v="Glenn Group"/>
    <x v="0"/>
    <n v="12482.39824"/>
    <n v="491"/>
    <x v="0"/>
    <d v="2019-03-05T00:00:00"/>
    <n v="16"/>
    <s v="Aspirin"/>
    <x v="1"/>
  </r>
  <r>
    <s v="William Miller"/>
    <n v="59"/>
    <x v="1"/>
    <x v="0"/>
    <x v="3"/>
    <s v="AB-"/>
    <x v="1"/>
    <x v="226"/>
    <s v="Mary Barnett"/>
    <s v="Evans-Price"/>
    <x v="3"/>
    <n v="40989.585579999999"/>
    <n v="257"/>
    <x v="1"/>
    <d v="2022-01-15T00:00:00"/>
    <n v="17"/>
    <s v="Paracetamol"/>
    <x v="1"/>
  </r>
  <r>
    <s v="Laura Sanchez"/>
    <n v="32"/>
    <x v="2"/>
    <x v="0"/>
    <x v="5"/>
    <s v="AB+"/>
    <x v="5"/>
    <x v="1111"/>
    <s v="Morgan Perez"/>
    <s v="Adkins, Novak and Watkins"/>
    <x v="3"/>
    <n v="69787.490300000005"/>
    <n v="469"/>
    <x v="0"/>
    <d v="2023-10-30T00:00:00"/>
    <n v="7"/>
    <s v="Lipitor"/>
    <x v="2"/>
  </r>
  <r>
    <s v="James Powell"/>
    <n v="78"/>
    <x v="0"/>
    <x v="0"/>
    <x v="0"/>
    <s v="B+"/>
    <x v="3"/>
    <x v="313"/>
    <s v="Dustin Rangel"/>
    <s v="White, Meyer and Campbell"/>
    <x v="0"/>
    <n v="23912.58927"/>
    <n v="229"/>
    <x v="0"/>
    <d v="2021-10-16T00:00:00"/>
    <n v="8"/>
    <s v="Aspirin"/>
    <x v="2"/>
  </r>
  <r>
    <s v="William Gould"/>
    <n v="78"/>
    <x v="0"/>
    <x v="1"/>
    <x v="2"/>
    <s v="O-"/>
    <x v="4"/>
    <x v="1527"/>
    <s v="Megan Golden"/>
    <s v="Riley Ltd"/>
    <x v="0"/>
    <n v="22918.648020000001"/>
    <n v="101"/>
    <x v="2"/>
    <d v="2023-10-28T00:00:00"/>
    <n v="25"/>
    <s v="Paracetamol"/>
    <x v="0"/>
  </r>
  <r>
    <s v="Lisa Tran"/>
    <n v="33"/>
    <x v="2"/>
    <x v="1"/>
    <x v="4"/>
    <s v="B+"/>
    <x v="4"/>
    <x v="325"/>
    <s v="Jessica Garcia"/>
    <s v="Griffin-Perez"/>
    <x v="1"/>
    <n v="6639.1931180000001"/>
    <n v="347"/>
    <x v="1"/>
    <d v="2021-12-07T00:00:00"/>
    <n v="22"/>
    <s v="Paracetamol"/>
    <x v="1"/>
  </r>
  <r>
    <s v="Jonathan Garcia"/>
    <n v="38"/>
    <x v="1"/>
    <x v="0"/>
    <x v="3"/>
    <s v="O+"/>
    <x v="1"/>
    <x v="746"/>
    <s v="Teresa Beard"/>
    <s v="Craig-Velez"/>
    <x v="0"/>
    <n v="19941.058789999999"/>
    <n v="310"/>
    <x v="1"/>
    <d v="2019-08-14T00:00:00"/>
    <n v="21"/>
    <s v="Ibuprofen"/>
    <x v="0"/>
  </r>
  <r>
    <s v="Mark Mclean"/>
    <n v="27"/>
    <x v="2"/>
    <x v="0"/>
    <x v="5"/>
    <s v="B+"/>
    <x v="3"/>
    <x v="1174"/>
    <s v="Gerald Brown"/>
    <s v="Gray Inc"/>
    <x v="1"/>
    <n v="22469.738590000001"/>
    <n v="299"/>
    <x v="0"/>
    <d v="2022-10-06T00:00:00"/>
    <n v="5"/>
    <s v="Ibuprofen"/>
    <x v="0"/>
  </r>
  <r>
    <s v="Angel Ross"/>
    <n v="75"/>
    <x v="0"/>
    <x v="1"/>
    <x v="2"/>
    <s v="O+"/>
    <x v="4"/>
    <x v="1194"/>
    <s v="Stephen Franklin"/>
    <s v="Jones Inc"/>
    <x v="0"/>
    <n v="31821.828949999999"/>
    <n v="485"/>
    <x v="1"/>
    <d v="2020-03-25T00:00:00"/>
    <n v="27"/>
    <s v="Ibuprofen"/>
    <x v="2"/>
  </r>
  <r>
    <s v="Amy Harris"/>
    <n v="62"/>
    <x v="0"/>
    <x v="0"/>
    <x v="0"/>
    <s v="O+"/>
    <x v="2"/>
    <x v="261"/>
    <s v="Tiffany Meza"/>
    <s v="Mack-Whitehead"/>
    <x v="0"/>
    <n v="18250.98501"/>
    <n v="266"/>
    <x v="2"/>
    <d v="2020-09-26T00:00:00"/>
    <n v="30"/>
    <s v="Aspirin"/>
    <x v="1"/>
  </r>
  <r>
    <s v="Jennifer Horn"/>
    <n v="40"/>
    <x v="1"/>
    <x v="0"/>
    <x v="3"/>
    <s v="AB+"/>
    <x v="0"/>
    <x v="1330"/>
    <s v="Mark Smith"/>
    <s v="Mccoy-Rodriguez"/>
    <x v="2"/>
    <n v="53727.831019999998"/>
    <n v="387"/>
    <x v="2"/>
    <d v="2019-12-12T00:00:00"/>
    <n v="10"/>
    <s v="Penicillin"/>
    <x v="0"/>
  </r>
  <r>
    <s v="Brian Martin"/>
    <n v="54"/>
    <x v="1"/>
    <x v="0"/>
    <x v="3"/>
    <s v="A+"/>
    <x v="5"/>
    <x v="101"/>
    <s v="Vicki Bowers"/>
    <s v="Morrow, Stephens and Cole"/>
    <x v="3"/>
    <n v="32955.729950000001"/>
    <n v="367"/>
    <x v="0"/>
    <d v="2021-01-11T00:00:00"/>
    <n v="14"/>
    <s v="Penicillin"/>
    <x v="2"/>
  </r>
  <r>
    <s v="Lauren Ortiz"/>
    <n v="35"/>
    <x v="1"/>
    <x v="1"/>
    <x v="1"/>
    <s v="B+"/>
    <x v="2"/>
    <x v="1301"/>
    <s v="Alyssa Smith"/>
    <s v="Rivers LLC"/>
    <x v="0"/>
    <n v="1388.323703"/>
    <n v="191"/>
    <x v="0"/>
    <d v="2022-12-28T00:00:00"/>
    <n v="6"/>
    <s v="Penicillin"/>
    <x v="1"/>
  </r>
  <r>
    <s v="Connor Brown"/>
    <n v="67"/>
    <x v="0"/>
    <x v="0"/>
    <x v="0"/>
    <s v="AB-"/>
    <x v="3"/>
    <x v="256"/>
    <s v="Stephanie Grant"/>
    <s v="Glenn Inc"/>
    <x v="0"/>
    <n v="24849.90394"/>
    <n v="411"/>
    <x v="0"/>
    <d v="2020-02-12T00:00:00"/>
    <n v="13"/>
    <s v="Aspirin"/>
    <x v="0"/>
  </r>
  <r>
    <s v="Charles Patel"/>
    <n v="82"/>
    <x v="0"/>
    <x v="0"/>
    <x v="0"/>
    <s v="B-"/>
    <x v="5"/>
    <x v="516"/>
    <s v="Tyler Forbes"/>
    <s v="Wolf, Ellison and May"/>
    <x v="0"/>
    <n v="17002.134679999999"/>
    <n v="359"/>
    <x v="0"/>
    <d v="2022-11-03T00:00:00"/>
    <n v="4"/>
    <s v="Penicillin"/>
    <x v="2"/>
  </r>
  <r>
    <s v="Gregory Salazar"/>
    <n v="61"/>
    <x v="0"/>
    <x v="0"/>
    <x v="0"/>
    <s v="O-"/>
    <x v="0"/>
    <x v="889"/>
    <s v="Sarah Gardner"/>
    <s v="Morgan Group"/>
    <x v="0"/>
    <n v="4374.1711869999999"/>
    <n v="153"/>
    <x v="2"/>
    <d v="2023-02-28T00:00:00"/>
    <n v="11"/>
    <s v="Lipitor"/>
    <x v="2"/>
  </r>
  <r>
    <s v="Joshua Callahan"/>
    <n v="60"/>
    <x v="0"/>
    <x v="1"/>
    <x v="2"/>
    <s v="O+"/>
    <x v="3"/>
    <x v="317"/>
    <s v="Natalie Archer"/>
    <s v="Johnson, Guzman and Jordan"/>
    <x v="0"/>
    <n v="13027.410330000001"/>
    <n v="141"/>
    <x v="0"/>
    <d v="2019-08-02T00:00:00"/>
    <n v="4"/>
    <s v="Penicillin"/>
    <x v="0"/>
  </r>
  <r>
    <s v="Megan Bailey"/>
    <n v="35"/>
    <x v="1"/>
    <x v="1"/>
    <x v="1"/>
    <s v="A-"/>
    <x v="1"/>
    <x v="1470"/>
    <s v="Donna Ortiz"/>
    <s v="Robinson Group"/>
    <x v="3"/>
    <n v="20068.415440000001"/>
    <n v="468"/>
    <x v="1"/>
    <d v="2021-07-13T00:00:00"/>
    <n v="17"/>
    <s v="Ibuprofen"/>
    <x v="2"/>
  </r>
  <r>
    <s v="Megan Allison"/>
    <n v="25"/>
    <x v="2"/>
    <x v="1"/>
    <x v="4"/>
    <s v="AB-"/>
    <x v="4"/>
    <x v="673"/>
    <s v="Melissa Hernandez"/>
    <s v="Koch-Williams"/>
    <x v="2"/>
    <n v="19756.776320000001"/>
    <n v="348"/>
    <x v="2"/>
    <d v="2022-08-04T00:00:00"/>
    <n v="28"/>
    <s v="Aspirin"/>
    <x v="0"/>
  </r>
  <r>
    <s v="Margaret Bauer"/>
    <n v="35"/>
    <x v="1"/>
    <x v="0"/>
    <x v="3"/>
    <s v="A+"/>
    <x v="0"/>
    <x v="311"/>
    <s v="Jennifer Black"/>
    <s v="Spears PLC"/>
    <x v="2"/>
    <n v="37977.362459999997"/>
    <n v="304"/>
    <x v="1"/>
    <d v="2019-12-26T00:00:00"/>
    <n v="15"/>
    <s v="Penicillin"/>
    <x v="0"/>
  </r>
  <r>
    <s v="James Daniel"/>
    <n v="78"/>
    <x v="0"/>
    <x v="1"/>
    <x v="2"/>
    <s v="A+"/>
    <x v="5"/>
    <x v="14"/>
    <s v="Maria Perez"/>
    <s v="Strickland, Hansen and Williams"/>
    <x v="3"/>
    <n v="66271.619649999993"/>
    <n v="306"/>
    <x v="2"/>
    <d v="2021-06-21T00:00:00"/>
    <n v="7"/>
    <s v="Paracetamol"/>
    <x v="2"/>
  </r>
  <r>
    <s v="Janet Johnson"/>
    <n v="66"/>
    <x v="0"/>
    <x v="0"/>
    <x v="0"/>
    <s v="A+"/>
    <x v="0"/>
    <x v="212"/>
    <s v="Dylan Griffin"/>
    <s v="Baker-Vasquez"/>
    <x v="1"/>
    <n v="13065.90581"/>
    <n v="415"/>
    <x v="1"/>
    <d v="2021-11-30T00:00:00"/>
    <n v="14"/>
    <s v="Paracetamol"/>
    <x v="0"/>
  </r>
  <r>
    <s v="Elizabeth Kane"/>
    <n v="53"/>
    <x v="1"/>
    <x v="1"/>
    <x v="1"/>
    <s v="B+"/>
    <x v="1"/>
    <x v="973"/>
    <s v="Jodi Harrell"/>
    <s v="Collins Ltd"/>
    <x v="2"/>
    <n v="19256.083460000002"/>
    <n v="147"/>
    <x v="1"/>
    <d v="2023-09-08T00:00:00"/>
    <n v="9"/>
    <s v="Lipitor"/>
    <x v="1"/>
  </r>
  <r>
    <s v="Scott Bartlett DVM"/>
    <n v="46"/>
    <x v="1"/>
    <x v="0"/>
    <x v="3"/>
    <s v="B-"/>
    <x v="0"/>
    <x v="845"/>
    <s v="Troy Anderson"/>
    <s v="Gilbert PLC"/>
    <x v="0"/>
    <n v="10058.00605"/>
    <n v="258"/>
    <x v="2"/>
    <d v="2021-05-16T00:00:00"/>
    <n v="18"/>
    <s v="Penicillin"/>
    <x v="2"/>
  </r>
  <r>
    <s v="Erica Cortez"/>
    <n v="50"/>
    <x v="1"/>
    <x v="1"/>
    <x v="1"/>
    <s v="O+"/>
    <x v="1"/>
    <x v="75"/>
    <s v="Charles Wallace"/>
    <s v="Montgomery Inc"/>
    <x v="3"/>
    <n v="43538.479950000001"/>
    <n v="188"/>
    <x v="2"/>
    <d v="2020-09-06T00:00:00"/>
    <n v="13"/>
    <s v="Ibuprofen"/>
    <x v="1"/>
  </r>
  <r>
    <s v="Barbara Love"/>
    <n v="80"/>
    <x v="0"/>
    <x v="0"/>
    <x v="0"/>
    <s v="O+"/>
    <x v="5"/>
    <x v="1685"/>
    <s v="Tara Kennedy"/>
    <s v="Avila PLC"/>
    <x v="3"/>
    <n v="25621.683389999998"/>
    <n v="411"/>
    <x v="0"/>
    <d v="2021-04-05T00:00:00"/>
    <n v="3"/>
    <s v="Aspirin"/>
    <x v="1"/>
  </r>
  <r>
    <s v="Stephen Cook"/>
    <n v="62"/>
    <x v="0"/>
    <x v="1"/>
    <x v="2"/>
    <s v="O+"/>
    <x v="4"/>
    <x v="1737"/>
    <s v="Brenda Lewis"/>
    <s v="Johnson-Hernandez"/>
    <x v="4"/>
    <n v="22765.749400000001"/>
    <n v="158"/>
    <x v="2"/>
    <d v="2022-05-23T00:00:00"/>
    <n v="17"/>
    <s v="Lipitor"/>
    <x v="0"/>
  </r>
  <r>
    <s v="Wayne Simmons"/>
    <n v="32"/>
    <x v="2"/>
    <x v="0"/>
    <x v="5"/>
    <s v="AB+"/>
    <x v="2"/>
    <x v="1476"/>
    <s v="Colleen Dunlap"/>
    <s v="Mcdaniel Group"/>
    <x v="1"/>
    <n v="18065.876929999999"/>
    <n v="378"/>
    <x v="0"/>
    <d v="2021-05-26T00:00:00"/>
    <n v="15"/>
    <s v="Paracetamol"/>
    <x v="1"/>
  </r>
  <r>
    <s v="Edward White"/>
    <n v="84"/>
    <x v="0"/>
    <x v="1"/>
    <x v="2"/>
    <s v="AB+"/>
    <x v="4"/>
    <x v="462"/>
    <s v="Steve Taylor"/>
    <s v="Pierce, Galloway and Hill"/>
    <x v="0"/>
    <n v="17273.323789999999"/>
    <n v="283"/>
    <x v="2"/>
    <d v="2019-05-21T00:00:00"/>
    <n v="20"/>
    <s v="Penicillin"/>
    <x v="0"/>
  </r>
  <r>
    <s v="Erica Beasley DVM"/>
    <n v="78"/>
    <x v="0"/>
    <x v="1"/>
    <x v="2"/>
    <s v="A-"/>
    <x v="4"/>
    <x v="975"/>
    <s v="Monique Dominguez"/>
    <s v="Hawkins, Lambert and Singleton"/>
    <x v="0"/>
    <n v="10868.138150000001"/>
    <n v="332"/>
    <x v="1"/>
    <d v="2023-06-30T00:00:00"/>
    <n v="19"/>
    <s v="Penicillin"/>
    <x v="1"/>
  </r>
  <r>
    <s v="Linda Young"/>
    <n v="30"/>
    <x v="2"/>
    <x v="0"/>
    <x v="5"/>
    <s v="AB+"/>
    <x v="2"/>
    <x v="1584"/>
    <s v="Steven Pratt"/>
    <s v="Watson-Torres"/>
    <x v="4"/>
    <n v="19062.578089999999"/>
    <n v="144"/>
    <x v="0"/>
    <d v="2020-04-11T00:00:00"/>
    <n v="20"/>
    <s v="Penicillin"/>
    <x v="0"/>
  </r>
  <r>
    <s v="Heather Myers"/>
    <n v="70"/>
    <x v="0"/>
    <x v="1"/>
    <x v="2"/>
    <s v="B-"/>
    <x v="0"/>
    <x v="1548"/>
    <s v="Nancy Brown"/>
    <s v="Thompson-Williams"/>
    <x v="1"/>
    <n v="51100.83541"/>
    <n v="480"/>
    <x v="2"/>
    <d v="2021-05-20T00:00:00"/>
    <n v="16"/>
    <s v="Aspirin"/>
    <x v="2"/>
  </r>
  <r>
    <s v="Lynn Smith"/>
    <n v="44"/>
    <x v="1"/>
    <x v="0"/>
    <x v="3"/>
    <s v="AB+"/>
    <x v="4"/>
    <x v="1299"/>
    <s v="Jean Freeman"/>
    <s v="Jackson-Love"/>
    <x v="2"/>
    <n v="9687.2917660000003"/>
    <n v="158"/>
    <x v="1"/>
    <d v="2022-12-09T00:00:00"/>
    <n v="26"/>
    <s v="Paracetamol"/>
    <x v="2"/>
  </r>
  <r>
    <s v="Lisa Lopez"/>
    <n v="44"/>
    <x v="1"/>
    <x v="0"/>
    <x v="3"/>
    <s v="A-"/>
    <x v="5"/>
    <x v="756"/>
    <s v="Jacob Pearson"/>
    <s v="Owens LLC"/>
    <x v="0"/>
    <n v="57841.73429"/>
    <n v="303"/>
    <x v="1"/>
    <d v="2020-08-24T00:00:00"/>
    <n v="14"/>
    <s v="Penicillin"/>
    <x v="2"/>
  </r>
  <r>
    <s v="Traci Carpenter"/>
    <n v="79"/>
    <x v="0"/>
    <x v="0"/>
    <x v="0"/>
    <s v="O-"/>
    <x v="3"/>
    <x v="545"/>
    <s v="Robin Woodard"/>
    <s v="Rowe, May and Ramirez"/>
    <x v="0"/>
    <n v="4644.0783940000001"/>
    <n v="304"/>
    <x v="0"/>
    <d v="2021-01-20T00:00:00"/>
    <n v="7"/>
    <s v="Paracetamol"/>
    <x v="0"/>
  </r>
  <r>
    <s v="Mary Williamson"/>
    <n v="20"/>
    <x v="2"/>
    <x v="1"/>
    <x v="4"/>
    <s v="A-"/>
    <x v="1"/>
    <x v="775"/>
    <s v="Alexis Rodriguez"/>
    <s v="Porter, Wong and Richards"/>
    <x v="4"/>
    <n v="42504.534650000001"/>
    <n v="240"/>
    <x v="1"/>
    <d v="2020-06-12T00:00:00"/>
    <n v="24"/>
    <s v="Penicillin"/>
    <x v="2"/>
  </r>
  <r>
    <s v="Alvin Robbins"/>
    <n v="29"/>
    <x v="2"/>
    <x v="0"/>
    <x v="5"/>
    <s v="A-"/>
    <x v="3"/>
    <x v="1335"/>
    <s v="Roy Richard"/>
    <s v="Owens-Clark"/>
    <x v="3"/>
    <n v="23848.348259999999"/>
    <n v="278"/>
    <x v="0"/>
    <d v="2021-07-29T00:00:00"/>
    <n v="6"/>
    <s v="Penicillin"/>
    <x v="0"/>
  </r>
  <r>
    <s v="Tyler Hoover"/>
    <n v="43"/>
    <x v="1"/>
    <x v="1"/>
    <x v="1"/>
    <s v="AB+"/>
    <x v="2"/>
    <x v="1131"/>
    <s v="Kim Smith"/>
    <s v="Campbell-Gordon"/>
    <x v="3"/>
    <n v="22902.598249999999"/>
    <n v="384"/>
    <x v="0"/>
    <d v="2022-11-11T00:00:00"/>
    <n v="5"/>
    <s v="Aspirin"/>
    <x v="0"/>
  </r>
  <r>
    <s v="Brandi Moody"/>
    <n v="46"/>
    <x v="1"/>
    <x v="1"/>
    <x v="1"/>
    <s v="AB+"/>
    <x v="4"/>
    <x v="330"/>
    <s v="Chelsea Kim"/>
    <s v="Atkins Ltd"/>
    <x v="1"/>
    <n v="3438.9803959999999"/>
    <n v="173"/>
    <x v="1"/>
    <d v="2023-05-19T00:00:00"/>
    <n v="24"/>
    <s v="Lipitor"/>
    <x v="2"/>
  </r>
  <r>
    <s v="Karen Bryant DDS"/>
    <n v="18"/>
    <x v="2"/>
    <x v="0"/>
    <x v="5"/>
    <s v="A+"/>
    <x v="0"/>
    <x v="750"/>
    <s v="Michael Colon"/>
    <s v="Clark-Boyd"/>
    <x v="3"/>
    <n v="28253.837390000001"/>
    <n v="258"/>
    <x v="2"/>
    <d v="2021-03-21T00:00:00"/>
    <n v="20"/>
    <s v="Lipitor"/>
    <x v="2"/>
  </r>
  <r>
    <s v="Ashley Weeks"/>
    <n v="33"/>
    <x v="2"/>
    <x v="0"/>
    <x v="5"/>
    <s v="O-"/>
    <x v="1"/>
    <x v="1186"/>
    <s v="Mr. Matthew Barnes"/>
    <s v="Wallace and Sons"/>
    <x v="3"/>
    <n v="31847.499609999999"/>
    <n v="320"/>
    <x v="2"/>
    <d v="2019-09-28T00:00:00"/>
    <n v="22"/>
    <s v="Aspirin"/>
    <x v="2"/>
  </r>
  <r>
    <s v="Michael Martinez"/>
    <n v="46"/>
    <x v="1"/>
    <x v="0"/>
    <x v="3"/>
    <s v="B+"/>
    <x v="3"/>
    <x v="259"/>
    <s v="Donna Webb"/>
    <s v="Brown, Kelly and Ellis"/>
    <x v="0"/>
    <n v="25934.636699999999"/>
    <n v="426"/>
    <x v="0"/>
    <d v="2022-06-29T00:00:00"/>
    <n v="13"/>
    <s v="Ibuprofen"/>
    <x v="1"/>
  </r>
  <r>
    <s v="Jacqueline Hanson"/>
    <n v="43"/>
    <x v="1"/>
    <x v="0"/>
    <x v="3"/>
    <s v="AB+"/>
    <x v="0"/>
    <x v="661"/>
    <s v="Eileen Pope"/>
    <s v="Hayden LLC"/>
    <x v="0"/>
    <n v="29786.721539999999"/>
    <n v="172"/>
    <x v="2"/>
    <d v="2022-04-09T00:00:00"/>
    <n v="4"/>
    <s v="Penicillin"/>
    <x v="1"/>
  </r>
  <r>
    <s v="Lucas Hernandez"/>
    <n v="60"/>
    <x v="0"/>
    <x v="1"/>
    <x v="2"/>
    <s v="B+"/>
    <x v="5"/>
    <x v="470"/>
    <s v="Cynthia Roth"/>
    <s v="Hines Inc"/>
    <x v="4"/>
    <n v="73128.007819999999"/>
    <n v="427"/>
    <x v="2"/>
    <d v="2020-01-18T00:00:00"/>
    <n v="3"/>
    <s v="Lipitor"/>
    <x v="1"/>
  </r>
  <r>
    <s v="Antonio Gonzales"/>
    <n v="53"/>
    <x v="1"/>
    <x v="0"/>
    <x v="3"/>
    <s v="A-"/>
    <x v="1"/>
    <x v="53"/>
    <s v="Elizabeth Torres"/>
    <s v="Morris, Pierce and Myers"/>
    <x v="3"/>
    <n v="28460.387999999999"/>
    <n v="261"/>
    <x v="2"/>
    <d v="2021-08-02T00:00:00"/>
    <n v="20"/>
    <s v="Ibuprofen"/>
    <x v="1"/>
  </r>
  <r>
    <s v="Bryan Johnson"/>
    <n v="66"/>
    <x v="0"/>
    <x v="0"/>
    <x v="0"/>
    <s v="A-"/>
    <x v="2"/>
    <x v="1408"/>
    <s v="Lindsey Johnson"/>
    <s v="Payne-Bailey"/>
    <x v="0"/>
    <n v="1307.0460619999999"/>
    <n v="466"/>
    <x v="0"/>
    <d v="2021-11-25T00:00:00"/>
    <n v="18"/>
    <s v="Ibuprofen"/>
    <x v="0"/>
  </r>
  <r>
    <s v="Beth Palmer"/>
    <n v="52"/>
    <x v="1"/>
    <x v="1"/>
    <x v="1"/>
    <s v="O+"/>
    <x v="0"/>
    <x v="1492"/>
    <s v="Robert Griffith"/>
    <s v="Flynn-James"/>
    <x v="3"/>
    <n v="10993.2783"/>
    <n v="301"/>
    <x v="2"/>
    <d v="2020-06-17T00:00:00"/>
    <n v="2"/>
    <s v="Penicillin"/>
    <x v="0"/>
  </r>
  <r>
    <s v="Mikayla Baker"/>
    <n v="83"/>
    <x v="0"/>
    <x v="0"/>
    <x v="0"/>
    <s v="AB+"/>
    <x v="5"/>
    <x v="852"/>
    <s v="Shannon Lam"/>
    <s v="Miller Group"/>
    <x v="1"/>
    <n v="62090.551030000002"/>
    <n v="418"/>
    <x v="1"/>
    <d v="2022-02-28T00:00:00"/>
    <n v="14"/>
    <s v="Penicillin"/>
    <x v="0"/>
  </r>
  <r>
    <s v="Joseph Flores"/>
    <n v="38"/>
    <x v="1"/>
    <x v="1"/>
    <x v="1"/>
    <s v="AB+"/>
    <x v="1"/>
    <x v="1205"/>
    <s v="Catherine Gomez"/>
    <s v="Stevens-Wright"/>
    <x v="1"/>
    <n v="14229.654119999999"/>
    <n v="472"/>
    <x v="2"/>
    <d v="2020-03-15T00:00:00"/>
    <n v="1"/>
    <s v="Aspirin"/>
    <x v="0"/>
  </r>
  <r>
    <s v="Rhonda King"/>
    <n v="46"/>
    <x v="1"/>
    <x v="0"/>
    <x v="3"/>
    <s v="B+"/>
    <x v="1"/>
    <x v="504"/>
    <s v="Julia Hoffman"/>
    <s v="Martinez-Gonzalez"/>
    <x v="4"/>
    <n v="20856.96616"/>
    <n v="379"/>
    <x v="2"/>
    <d v="2022-10-09T00:00:00"/>
    <n v="7"/>
    <s v="Paracetamol"/>
    <x v="0"/>
  </r>
  <r>
    <s v="Donald Harris"/>
    <n v="55"/>
    <x v="1"/>
    <x v="0"/>
    <x v="3"/>
    <s v="O+"/>
    <x v="5"/>
    <x v="286"/>
    <s v="Brittany Mullen"/>
    <s v="Taylor, Horn and Ward"/>
    <x v="3"/>
    <n v="15041.54441"/>
    <n v="254"/>
    <x v="0"/>
    <d v="2023-07-13T00:00:00"/>
    <n v="3"/>
    <s v="Lipitor"/>
    <x v="1"/>
  </r>
  <r>
    <s v="Mr. Kenneth Long"/>
    <n v="20"/>
    <x v="2"/>
    <x v="1"/>
    <x v="4"/>
    <s v="A-"/>
    <x v="4"/>
    <x v="1213"/>
    <s v="Austin Turner"/>
    <s v="Brown-Lawson"/>
    <x v="3"/>
    <n v="19117.322789999998"/>
    <n v="350"/>
    <x v="2"/>
    <d v="2020-01-11T00:00:00"/>
    <n v="16"/>
    <s v="Aspirin"/>
    <x v="1"/>
  </r>
  <r>
    <s v="Denise Tanner"/>
    <n v="18"/>
    <x v="2"/>
    <x v="1"/>
    <x v="4"/>
    <s v="AB-"/>
    <x v="3"/>
    <x v="1738"/>
    <s v="Ronald Evans"/>
    <s v="Castaneda-Adams"/>
    <x v="2"/>
    <n v="37174.486669999998"/>
    <n v="489"/>
    <x v="0"/>
    <d v="2023-05-07T00:00:00"/>
    <n v="6"/>
    <s v="Lipitor"/>
    <x v="0"/>
  </r>
  <r>
    <s v="Sharon Richardson"/>
    <n v="55"/>
    <x v="1"/>
    <x v="1"/>
    <x v="1"/>
    <s v="O+"/>
    <x v="2"/>
    <x v="849"/>
    <s v="Adam Hill"/>
    <s v="Walker Ltd"/>
    <x v="1"/>
    <n v="20511.73747"/>
    <n v="332"/>
    <x v="0"/>
    <d v="2021-11-25T00:00:00"/>
    <n v="2"/>
    <s v="Lipitor"/>
    <x v="2"/>
  </r>
  <r>
    <s v="Melissa Bruce"/>
    <n v="76"/>
    <x v="0"/>
    <x v="0"/>
    <x v="0"/>
    <s v="A-"/>
    <x v="1"/>
    <x v="769"/>
    <s v="Elizabeth Becker"/>
    <s v="Callahan Inc"/>
    <x v="2"/>
    <n v="10805.813560000001"/>
    <n v="134"/>
    <x v="2"/>
    <d v="2019-02-21T00:00:00"/>
    <n v="30"/>
    <s v="Penicillin"/>
    <x v="1"/>
  </r>
  <r>
    <s v="Jesse Hicks"/>
    <n v="23"/>
    <x v="2"/>
    <x v="0"/>
    <x v="5"/>
    <s v="AB+"/>
    <x v="1"/>
    <x v="748"/>
    <s v="Daniel Campbell"/>
    <s v="Sutton Inc"/>
    <x v="4"/>
    <n v="25714.309590000001"/>
    <n v="193"/>
    <x v="2"/>
    <d v="2019-10-24T00:00:00"/>
    <n v="16"/>
    <s v="Lipitor"/>
    <x v="2"/>
  </r>
  <r>
    <s v="Barbara Potter"/>
    <n v="85"/>
    <x v="0"/>
    <x v="0"/>
    <x v="0"/>
    <s v="A+"/>
    <x v="2"/>
    <x v="1739"/>
    <s v="Debra Mckenzie"/>
    <s v="Parker, Mcgee and Klein"/>
    <x v="0"/>
    <n v="7129.5406999999996"/>
    <n v="286"/>
    <x v="0"/>
    <d v="2022-08-17T00:00:00"/>
    <n v="16"/>
    <s v="Ibuprofen"/>
    <x v="0"/>
  </r>
  <r>
    <s v="Ana Powell"/>
    <n v="57"/>
    <x v="1"/>
    <x v="0"/>
    <x v="3"/>
    <s v="B+"/>
    <x v="2"/>
    <x v="897"/>
    <s v="Tammy Donovan"/>
    <s v="Sellers, Johnson and Wallace"/>
    <x v="3"/>
    <n v="2560.089391"/>
    <n v="373"/>
    <x v="0"/>
    <d v="2020-12-24T00:00:00"/>
    <n v="1"/>
    <s v="Aspirin"/>
    <x v="0"/>
  </r>
  <r>
    <s v="Kevin Dean"/>
    <n v="68"/>
    <x v="0"/>
    <x v="0"/>
    <x v="0"/>
    <s v="A-"/>
    <x v="3"/>
    <x v="1230"/>
    <s v="Eileen Oliver"/>
    <s v="Carter, Price and Mcgee"/>
    <x v="0"/>
    <n v="28740.895830000001"/>
    <n v="168"/>
    <x v="2"/>
    <d v="2023-03-22T00:00:00"/>
    <n v="29"/>
    <s v="Ibuprofen"/>
    <x v="2"/>
  </r>
  <r>
    <s v="Courtney Morgan"/>
    <n v="78"/>
    <x v="0"/>
    <x v="0"/>
    <x v="0"/>
    <s v="AB+"/>
    <x v="2"/>
    <x v="719"/>
    <s v="Diana Smith"/>
    <s v="Schaefer, Cherry and Brooks"/>
    <x v="1"/>
    <n v="21937.141250000001"/>
    <n v="274"/>
    <x v="0"/>
    <d v="2022-11-16T00:00:00"/>
    <n v="21"/>
    <s v="Paracetamol"/>
    <x v="0"/>
  </r>
  <r>
    <s v="Hunter Miller"/>
    <n v="83"/>
    <x v="0"/>
    <x v="0"/>
    <x v="0"/>
    <s v="B+"/>
    <x v="0"/>
    <x v="1248"/>
    <s v="Frederick Graham"/>
    <s v="Aguilar-Smith"/>
    <x v="3"/>
    <n v="23285.045559999999"/>
    <n v="313"/>
    <x v="2"/>
    <d v="2020-09-13T00:00:00"/>
    <n v="5"/>
    <s v="Paracetamol"/>
    <x v="1"/>
  </r>
  <r>
    <s v="Matthew Bryant"/>
    <n v="24"/>
    <x v="2"/>
    <x v="0"/>
    <x v="5"/>
    <s v="AB-"/>
    <x v="2"/>
    <x v="274"/>
    <s v="Gregory Crosby"/>
    <s v="English-Simon"/>
    <x v="3"/>
    <n v="1251.458879"/>
    <n v="421"/>
    <x v="0"/>
    <d v="2021-08-22T00:00:00"/>
    <n v="4"/>
    <s v="Penicillin"/>
    <x v="2"/>
  </r>
  <r>
    <s v="Joseph Hughes"/>
    <n v="64"/>
    <x v="0"/>
    <x v="1"/>
    <x v="2"/>
    <s v="AB-"/>
    <x v="2"/>
    <x v="1554"/>
    <s v="Paul Martin"/>
    <s v="Chandler-Smith"/>
    <x v="1"/>
    <n v="13820.619259999999"/>
    <n v="336"/>
    <x v="0"/>
    <d v="2022-04-06T00:00:00"/>
    <n v="2"/>
    <s v="Ibuprofen"/>
    <x v="1"/>
  </r>
  <r>
    <s v="Kristin Harrington"/>
    <n v="23"/>
    <x v="2"/>
    <x v="0"/>
    <x v="5"/>
    <s v="A+"/>
    <x v="1"/>
    <x v="367"/>
    <s v="Jason Moreno"/>
    <s v="Riggs-Vance"/>
    <x v="1"/>
    <n v="3729.417371"/>
    <n v="338"/>
    <x v="2"/>
    <d v="2019-03-29T00:00:00"/>
    <n v="13"/>
    <s v="Lipitor"/>
    <x v="1"/>
  </r>
  <r>
    <s v="Pamela Cunningham"/>
    <n v="23"/>
    <x v="2"/>
    <x v="0"/>
    <x v="5"/>
    <s v="AB-"/>
    <x v="5"/>
    <x v="610"/>
    <s v="Miguel Burgess"/>
    <s v="Woodard and Sons"/>
    <x v="4"/>
    <n v="29766.803380000001"/>
    <n v="110"/>
    <x v="1"/>
    <d v="2022-03-22T00:00:00"/>
    <n v="8"/>
    <s v="Aspirin"/>
    <x v="1"/>
  </r>
  <r>
    <s v="Margaret Moore"/>
    <n v="62"/>
    <x v="0"/>
    <x v="0"/>
    <x v="0"/>
    <s v="B+"/>
    <x v="0"/>
    <x v="391"/>
    <s v="Heather Coleman"/>
    <s v="Freeman-Garcia"/>
    <x v="2"/>
    <n v="34625.60961"/>
    <n v="220"/>
    <x v="2"/>
    <d v="2023-02-21T00:00:00"/>
    <n v="7"/>
    <s v="Ibuprofen"/>
    <x v="1"/>
  </r>
  <r>
    <s v="Andrew Bailey"/>
    <n v="73"/>
    <x v="0"/>
    <x v="1"/>
    <x v="2"/>
    <s v="O-"/>
    <x v="0"/>
    <x v="1365"/>
    <s v="Christopher Gilbert"/>
    <s v="Nguyen and Sons"/>
    <x v="2"/>
    <n v="38403.003830000001"/>
    <n v="187"/>
    <x v="2"/>
    <d v="2020-07-24T00:00:00"/>
    <n v="17"/>
    <s v="Paracetamol"/>
    <x v="1"/>
  </r>
  <r>
    <s v="Ray Patterson"/>
    <n v="34"/>
    <x v="2"/>
    <x v="0"/>
    <x v="5"/>
    <s v="B+"/>
    <x v="1"/>
    <x v="1179"/>
    <s v="George Hill"/>
    <s v="Jordan LLC"/>
    <x v="1"/>
    <n v="15318.840840000001"/>
    <n v="162"/>
    <x v="2"/>
    <d v="2018-11-22T00:00:00"/>
    <n v="15"/>
    <s v="Aspirin"/>
    <x v="2"/>
  </r>
  <r>
    <s v="Jimmy Moreno"/>
    <n v="19"/>
    <x v="2"/>
    <x v="1"/>
    <x v="4"/>
    <s v="B-"/>
    <x v="4"/>
    <x v="1060"/>
    <s v="Kelli Holmes"/>
    <s v="Wilson-Carson"/>
    <x v="2"/>
    <n v="12081.00389"/>
    <n v="337"/>
    <x v="1"/>
    <d v="2023-03-12T00:00:00"/>
    <n v="27"/>
    <s v="Paracetamol"/>
    <x v="0"/>
  </r>
  <r>
    <s v="Mr. Gary Lynn"/>
    <n v="80"/>
    <x v="0"/>
    <x v="1"/>
    <x v="2"/>
    <s v="A-"/>
    <x v="3"/>
    <x v="962"/>
    <s v="David Fields"/>
    <s v="Bailey, Perry and Hamilton"/>
    <x v="3"/>
    <n v="35651.600129999999"/>
    <n v="367"/>
    <x v="2"/>
    <d v="2019-06-16T00:00:00"/>
    <n v="28"/>
    <s v="Lipitor"/>
    <x v="2"/>
  </r>
  <r>
    <s v="Zachary Yates"/>
    <n v="37"/>
    <x v="1"/>
    <x v="1"/>
    <x v="1"/>
    <s v="A-"/>
    <x v="0"/>
    <x v="759"/>
    <s v="Kenneth Owens"/>
    <s v="Foster and Sons"/>
    <x v="3"/>
    <n v="7124.7073099999998"/>
    <n v="228"/>
    <x v="2"/>
    <d v="2023-08-27T00:00:00"/>
    <n v="6"/>
    <s v="Lipitor"/>
    <x v="2"/>
  </r>
  <r>
    <s v="Jillian Gregory"/>
    <n v="75"/>
    <x v="0"/>
    <x v="1"/>
    <x v="2"/>
    <s v="O+"/>
    <x v="1"/>
    <x v="999"/>
    <s v="Sarah Smith"/>
    <s v="Burton, Owens and Mitchell"/>
    <x v="1"/>
    <n v="9473.2283860000007"/>
    <n v="294"/>
    <x v="1"/>
    <d v="2023-06-04T00:00:00"/>
    <n v="4"/>
    <s v="Paracetamol"/>
    <x v="0"/>
  </r>
  <r>
    <s v="Kevin Chang"/>
    <n v="27"/>
    <x v="2"/>
    <x v="1"/>
    <x v="4"/>
    <s v="AB+"/>
    <x v="1"/>
    <x v="309"/>
    <s v="Brian Gray"/>
    <s v="Winters-Kennedy"/>
    <x v="1"/>
    <n v="25282.255379999999"/>
    <n v="316"/>
    <x v="2"/>
    <d v="2019-02-10T00:00:00"/>
    <n v="3"/>
    <s v="Lipitor"/>
    <x v="0"/>
  </r>
  <r>
    <s v="Patrick Payne"/>
    <n v="44"/>
    <x v="1"/>
    <x v="1"/>
    <x v="1"/>
    <s v="A-"/>
    <x v="0"/>
    <x v="953"/>
    <s v="Jonathan Taylor"/>
    <s v="Williams Group"/>
    <x v="2"/>
    <n v="3012.0393159999999"/>
    <n v="425"/>
    <x v="2"/>
    <d v="2020-09-24T00:00:00"/>
    <n v="11"/>
    <s v="Lipitor"/>
    <x v="0"/>
  </r>
  <r>
    <s v="Mary Arellano"/>
    <n v="61"/>
    <x v="0"/>
    <x v="1"/>
    <x v="2"/>
    <s v="A-"/>
    <x v="5"/>
    <x v="1740"/>
    <s v="Shirley Morrow"/>
    <s v="Knight, Perry and Vargas"/>
    <x v="2"/>
    <n v="63727.169280000002"/>
    <n v="159"/>
    <x v="0"/>
    <d v="2021-03-13T00:00:00"/>
    <n v="10"/>
    <s v="Lipitor"/>
    <x v="0"/>
  </r>
  <r>
    <s v="Thomas Ortiz"/>
    <n v="21"/>
    <x v="2"/>
    <x v="1"/>
    <x v="4"/>
    <s v="A-"/>
    <x v="3"/>
    <x v="716"/>
    <s v="Steven Graham MD"/>
    <s v="Morris, Thomas and Rodriguez"/>
    <x v="3"/>
    <n v="30997.07632"/>
    <n v="451"/>
    <x v="1"/>
    <d v="2020-04-16T00:00:00"/>
    <n v="6"/>
    <s v="Lipitor"/>
    <x v="2"/>
  </r>
  <r>
    <s v="Taylor Dyer"/>
    <n v="44"/>
    <x v="1"/>
    <x v="0"/>
    <x v="3"/>
    <s v="B-"/>
    <x v="1"/>
    <x v="1055"/>
    <s v="Randy King"/>
    <s v="Cooper, Mcknight and Green"/>
    <x v="3"/>
    <n v="34548.057690000001"/>
    <n v="468"/>
    <x v="2"/>
    <d v="2022-02-12T00:00:00"/>
    <n v="20"/>
    <s v="Lipitor"/>
    <x v="0"/>
  </r>
  <r>
    <s v="Ashley Brock MD"/>
    <n v="50"/>
    <x v="1"/>
    <x v="1"/>
    <x v="1"/>
    <s v="O-"/>
    <x v="4"/>
    <x v="915"/>
    <s v="Mary Bright"/>
    <s v="Crane, Johnson and Travis"/>
    <x v="2"/>
    <n v="25472.87311"/>
    <n v="389"/>
    <x v="1"/>
    <d v="2022-08-01T00:00:00"/>
    <n v="9"/>
    <s v="Ibuprofen"/>
    <x v="1"/>
  </r>
  <r>
    <s v="Jose Lewis"/>
    <n v="53"/>
    <x v="1"/>
    <x v="0"/>
    <x v="3"/>
    <s v="AB-"/>
    <x v="2"/>
    <x v="411"/>
    <s v="Chad Calderon"/>
    <s v="Jones LLC"/>
    <x v="0"/>
    <n v="5745.6478909999996"/>
    <n v="296"/>
    <x v="0"/>
    <d v="2019-10-10T00:00:00"/>
    <n v="3"/>
    <s v="Penicillin"/>
    <x v="1"/>
  </r>
  <r>
    <s v="Carmen Harris"/>
    <n v="40"/>
    <x v="1"/>
    <x v="1"/>
    <x v="1"/>
    <s v="AB+"/>
    <x v="2"/>
    <x v="476"/>
    <s v="Linda Little"/>
    <s v="Lewis, Watts and Summers"/>
    <x v="3"/>
    <n v="22843.28458"/>
    <n v="498"/>
    <x v="0"/>
    <d v="2019-04-22T00:00:00"/>
    <n v="14"/>
    <s v="Aspirin"/>
    <x v="2"/>
  </r>
  <r>
    <s v="Antonio Evans"/>
    <n v="52"/>
    <x v="1"/>
    <x v="0"/>
    <x v="3"/>
    <s v="AB-"/>
    <x v="5"/>
    <x v="257"/>
    <s v="Tracy Young"/>
    <s v="Sharp, Giles and Pollard"/>
    <x v="2"/>
    <n v="43149.911209999998"/>
    <n v="362"/>
    <x v="0"/>
    <d v="2022-06-09T00:00:00"/>
    <n v="1"/>
    <s v="Ibuprofen"/>
    <x v="2"/>
  </r>
  <r>
    <s v="Gwendolyn Gordon"/>
    <n v="33"/>
    <x v="2"/>
    <x v="0"/>
    <x v="5"/>
    <s v="O-"/>
    <x v="2"/>
    <x v="1111"/>
    <s v="Abigail Bowers"/>
    <s v="Collins-Washington"/>
    <x v="2"/>
    <n v="9863.3131950000006"/>
    <n v="179"/>
    <x v="0"/>
    <d v="2023-11-08T00:00:00"/>
    <n v="16"/>
    <s v="Lipitor"/>
    <x v="2"/>
  </r>
  <r>
    <s v="Scott Howard"/>
    <n v="71"/>
    <x v="0"/>
    <x v="0"/>
    <x v="0"/>
    <s v="B-"/>
    <x v="4"/>
    <x v="635"/>
    <s v="Kaitlin Pena"/>
    <s v="Brown, James and Wright"/>
    <x v="3"/>
    <n v="14640.15444"/>
    <n v="469"/>
    <x v="1"/>
    <d v="2020-12-03T00:00:00"/>
    <n v="14"/>
    <s v="Ibuprofen"/>
    <x v="2"/>
  </r>
  <r>
    <s v="Mark Hall"/>
    <n v="57"/>
    <x v="1"/>
    <x v="1"/>
    <x v="1"/>
    <s v="AB+"/>
    <x v="0"/>
    <x v="1083"/>
    <s v="Eric Walker"/>
    <s v="Mcdonald, Torres and Berry"/>
    <x v="0"/>
    <n v="35768.270340000003"/>
    <n v="191"/>
    <x v="2"/>
    <d v="2019-12-27T00:00:00"/>
    <n v="24"/>
    <s v="Ibuprofen"/>
    <x v="1"/>
  </r>
  <r>
    <s v="Yolanda Rodriguez"/>
    <n v="25"/>
    <x v="2"/>
    <x v="0"/>
    <x v="5"/>
    <s v="O-"/>
    <x v="5"/>
    <x v="354"/>
    <s v="Daniel Christensen"/>
    <s v="Weber, Romero and Campbell"/>
    <x v="1"/>
    <n v="70969.170929999993"/>
    <n v="450"/>
    <x v="2"/>
    <d v="2019-03-05T00:00:00"/>
    <n v="10"/>
    <s v="Paracetamol"/>
    <x v="0"/>
  </r>
  <r>
    <s v="Thomas Wood"/>
    <n v="40"/>
    <x v="1"/>
    <x v="1"/>
    <x v="1"/>
    <s v="O-"/>
    <x v="1"/>
    <x v="1517"/>
    <s v="Tyler Ibarra"/>
    <s v="Taylor, White and Parker"/>
    <x v="2"/>
    <n v="8342.1207610000001"/>
    <n v="382"/>
    <x v="1"/>
    <d v="2021-06-22T00:00:00"/>
    <n v="11"/>
    <s v="Paracetamol"/>
    <x v="1"/>
  </r>
  <r>
    <s v="Angela Luna"/>
    <n v="45"/>
    <x v="1"/>
    <x v="0"/>
    <x v="3"/>
    <s v="B-"/>
    <x v="5"/>
    <x v="1652"/>
    <s v="Joseph Winters PhD"/>
    <s v="Harris-Schultz"/>
    <x v="0"/>
    <n v="52852.164570000001"/>
    <n v="129"/>
    <x v="0"/>
    <d v="2019-04-12T00:00:00"/>
    <n v="7"/>
    <s v="Aspirin"/>
    <x v="0"/>
  </r>
  <r>
    <s v="John Haynes"/>
    <n v="26"/>
    <x v="2"/>
    <x v="1"/>
    <x v="4"/>
    <s v="AB-"/>
    <x v="1"/>
    <x v="817"/>
    <s v="Eric Bryant"/>
    <s v="Boyd and Sons"/>
    <x v="4"/>
    <n v="8858.2577689999998"/>
    <n v="285"/>
    <x v="0"/>
    <d v="2019-10-17T00:00:00"/>
    <n v="16"/>
    <s v="Paracetamol"/>
    <x v="0"/>
  </r>
  <r>
    <s v="David Graham"/>
    <n v="22"/>
    <x v="2"/>
    <x v="1"/>
    <x v="4"/>
    <s v="A-"/>
    <x v="3"/>
    <x v="1117"/>
    <s v="Shirley Bean"/>
    <s v="Baker, Benjamin and Little"/>
    <x v="2"/>
    <n v="32698.139449999999"/>
    <n v="114"/>
    <x v="2"/>
    <d v="2021-10-22T00:00:00"/>
    <n v="26"/>
    <s v="Aspirin"/>
    <x v="2"/>
  </r>
  <r>
    <s v="Christopher Brown"/>
    <n v="52"/>
    <x v="1"/>
    <x v="1"/>
    <x v="1"/>
    <s v="B+"/>
    <x v="5"/>
    <x v="156"/>
    <s v="Joanne Hernandez"/>
    <s v="Morris-Davidson"/>
    <x v="1"/>
    <n v="70568.615529999995"/>
    <n v="247"/>
    <x v="1"/>
    <d v="2020-05-01T00:00:00"/>
    <n v="2"/>
    <s v="Penicillin"/>
    <x v="0"/>
  </r>
  <r>
    <s v="Cynthia Hernandez"/>
    <n v="49"/>
    <x v="1"/>
    <x v="0"/>
    <x v="3"/>
    <s v="A+"/>
    <x v="1"/>
    <x v="1568"/>
    <s v="Allen Russo"/>
    <s v="Stewart-King"/>
    <x v="2"/>
    <n v="32327.245279999999"/>
    <n v="157"/>
    <x v="1"/>
    <d v="2021-11-10T00:00:00"/>
    <n v="26"/>
    <s v="Ibuprofen"/>
    <x v="2"/>
  </r>
  <r>
    <s v="Elizabeth Larson"/>
    <n v="61"/>
    <x v="0"/>
    <x v="1"/>
    <x v="2"/>
    <s v="B+"/>
    <x v="2"/>
    <x v="1730"/>
    <s v="Claire Smith"/>
    <s v="Sanders Group"/>
    <x v="0"/>
    <n v="19040.032449999999"/>
    <n v="455"/>
    <x v="0"/>
    <d v="2021-12-09T00:00:00"/>
    <n v="21"/>
    <s v="Paracetamol"/>
    <x v="2"/>
  </r>
  <r>
    <s v="Julia Hill"/>
    <n v="41"/>
    <x v="1"/>
    <x v="0"/>
    <x v="3"/>
    <s v="A+"/>
    <x v="5"/>
    <x v="632"/>
    <s v="Stacey Davis"/>
    <s v="Johnson-Johnson"/>
    <x v="4"/>
    <n v="18295.629369999999"/>
    <n v="172"/>
    <x v="2"/>
    <d v="2019-01-15T00:00:00"/>
    <n v="14"/>
    <s v="Paracetamol"/>
    <x v="1"/>
  </r>
  <r>
    <s v="Anthony Shah"/>
    <n v="81"/>
    <x v="0"/>
    <x v="0"/>
    <x v="0"/>
    <s v="B+"/>
    <x v="3"/>
    <x v="668"/>
    <s v="Andrew Warren"/>
    <s v="George Group"/>
    <x v="3"/>
    <n v="2732.8302800000001"/>
    <n v="222"/>
    <x v="2"/>
    <d v="2019-03-12T00:00:00"/>
    <n v="1"/>
    <s v="Paracetamol"/>
    <x v="0"/>
  </r>
  <r>
    <s v="Bonnie Randall"/>
    <n v="78"/>
    <x v="0"/>
    <x v="1"/>
    <x v="2"/>
    <s v="A+"/>
    <x v="4"/>
    <x v="494"/>
    <s v="Daniel Mckinney"/>
    <s v="Davis, Miller and Jones"/>
    <x v="0"/>
    <n v="14175.047710000001"/>
    <n v="203"/>
    <x v="1"/>
    <d v="2023-01-18T00:00:00"/>
    <n v="28"/>
    <s v="Penicillin"/>
    <x v="1"/>
  </r>
  <r>
    <s v="Dr. Lisa Leblanc"/>
    <n v="21"/>
    <x v="2"/>
    <x v="1"/>
    <x v="4"/>
    <s v="B+"/>
    <x v="5"/>
    <x v="1202"/>
    <s v="Sara Johnson"/>
    <s v="Jefferson, Gardner and Schwartz"/>
    <x v="1"/>
    <n v="72579.522379999995"/>
    <n v="490"/>
    <x v="1"/>
    <d v="2019-02-15T00:00:00"/>
    <n v="27"/>
    <s v="Lipitor"/>
    <x v="0"/>
  </r>
  <r>
    <s v="Anita Davis"/>
    <n v="32"/>
    <x v="2"/>
    <x v="0"/>
    <x v="5"/>
    <s v="B-"/>
    <x v="5"/>
    <x v="1215"/>
    <s v="Chad Nguyen"/>
    <s v="Olson-Bass"/>
    <x v="1"/>
    <n v="13764.883760000001"/>
    <n v="310"/>
    <x v="1"/>
    <d v="2019-12-25T00:00:00"/>
    <n v="25"/>
    <s v="Penicillin"/>
    <x v="1"/>
  </r>
  <r>
    <s v="Lisa Stein"/>
    <n v="48"/>
    <x v="1"/>
    <x v="0"/>
    <x v="3"/>
    <s v="AB+"/>
    <x v="1"/>
    <x v="851"/>
    <s v="Jesse Campos"/>
    <s v="George Group"/>
    <x v="1"/>
    <n v="18740.356070000002"/>
    <n v="153"/>
    <x v="2"/>
    <d v="2022-07-11T00:00:00"/>
    <n v="11"/>
    <s v="Paracetamol"/>
    <x v="0"/>
  </r>
  <r>
    <s v="Shawn Gould"/>
    <n v="43"/>
    <x v="1"/>
    <x v="0"/>
    <x v="3"/>
    <s v="AB-"/>
    <x v="2"/>
    <x v="233"/>
    <s v="Michael French"/>
    <s v="Robles-Torres"/>
    <x v="2"/>
    <n v="21648.866829999999"/>
    <n v="486"/>
    <x v="0"/>
    <d v="2021-11-06T00:00:00"/>
    <n v="15"/>
    <s v="Ibuprofen"/>
    <x v="2"/>
  </r>
  <r>
    <s v="James Perez"/>
    <n v="46"/>
    <x v="1"/>
    <x v="1"/>
    <x v="1"/>
    <s v="O-"/>
    <x v="2"/>
    <x v="360"/>
    <s v="Timothy Rodriguez"/>
    <s v="Mitchell, Gonzales and Le"/>
    <x v="1"/>
    <n v="24260.0664"/>
    <n v="142"/>
    <x v="0"/>
    <d v="2021-06-24T00:00:00"/>
    <n v="7"/>
    <s v="Aspirin"/>
    <x v="1"/>
  </r>
  <r>
    <s v="Carol Warner"/>
    <n v="80"/>
    <x v="0"/>
    <x v="1"/>
    <x v="2"/>
    <s v="AB+"/>
    <x v="1"/>
    <x v="1239"/>
    <s v="Nathan Davis"/>
    <s v="Lewis-Lamb"/>
    <x v="2"/>
    <n v="13359.163769999999"/>
    <n v="406"/>
    <x v="1"/>
    <d v="2020-06-17T00:00:00"/>
    <n v="20"/>
    <s v="Aspirin"/>
    <x v="1"/>
  </r>
  <r>
    <s v="Jonathan Hatfield"/>
    <n v="67"/>
    <x v="0"/>
    <x v="1"/>
    <x v="2"/>
    <s v="O+"/>
    <x v="5"/>
    <x v="846"/>
    <s v="Dylan Jackson"/>
    <s v="Chapman, Orozco and Green"/>
    <x v="2"/>
    <n v="66787.563590000005"/>
    <n v="208"/>
    <x v="0"/>
    <d v="2022-05-19T00:00:00"/>
    <n v="2"/>
    <s v="Paracetamol"/>
    <x v="0"/>
  </r>
  <r>
    <s v="Teresa Mendoza"/>
    <n v="55"/>
    <x v="1"/>
    <x v="0"/>
    <x v="3"/>
    <s v="AB+"/>
    <x v="3"/>
    <x v="83"/>
    <s v="Tyler Johnson"/>
    <s v="Franco-Hurst"/>
    <x v="0"/>
    <n v="36090.018539999997"/>
    <n v="455"/>
    <x v="2"/>
    <d v="2019-07-04T00:00:00"/>
    <n v="4"/>
    <s v="Penicillin"/>
    <x v="2"/>
  </r>
  <r>
    <s v="Jeffrey Brown"/>
    <n v="77"/>
    <x v="0"/>
    <x v="0"/>
    <x v="0"/>
    <s v="A-"/>
    <x v="1"/>
    <x v="534"/>
    <s v="Joseph Jones"/>
    <s v="Ward-Brown"/>
    <x v="1"/>
    <n v="22146.299490000001"/>
    <n v="478"/>
    <x v="1"/>
    <d v="2021-06-21T00:00:00"/>
    <n v="6"/>
    <s v="Ibuprofen"/>
    <x v="0"/>
  </r>
  <r>
    <s v="Matthew Cox"/>
    <n v="39"/>
    <x v="1"/>
    <x v="0"/>
    <x v="3"/>
    <s v="A+"/>
    <x v="0"/>
    <x v="557"/>
    <s v="Julie Smith"/>
    <s v="Roberts-Clark"/>
    <x v="4"/>
    <n v="24949.38582"/>
    <n v="351"/>
    <x v="2"/>
    <d v="2023-03-21T00:00:00"/>
    <n v="12"/>
    <s v="Ibuprofen"/>
    <x v="1"/>
  </r>
  <r>
    <s v="Alexander Logan"/>
    <n v="64"/>
    <x v="0"/>
    <x v="1"/>
    <x v="2"/>
    <s v="AB+"/>
    <x v="2"/>
    <x v="1713"/>
    <s v="Amy Rosales"/>
    <s v="Hughes-Patterson"/>
    <x v="3"/>
    <n v="5362.3914450000002"/>
    <n v="145"/>
    <x v="0"/>
    <d v="2022-02-17T00:00:00"/>
    <n v="10"/>
    <s v="Aspirin"/>
    <x v="0"/>
  </r>
  <r>
    <s v="Heather Chapman"/>
    <n v="82"/>
    <x v="0"/>
    <x v="0"/>
    <x v="0"/>
    <s v="O+"/>
    <x v="3"/>
    <x v="1095"/>
    <s v="Courtney Wilson"/>
    <s v="Sampson-Martin"/>
    <x v="2"/>
    <n v="15598.83404"/>
    <n v="382"/>
    <x v="1"/>
    <d v="2022-05-09T00:00:00"/>
    <n v="26"/>
    <s v="Aspirin"/>
    <x v="2"/>
  </r>
  <r>
    <s v="Karen Taylor"/>
    <n v="31"/>
    <x v="2"/>
    <x v="0"/>
    <x v="5"/>
    <s v="A-"/>
    <x v="4"/>
    <x v="1402"/>
    <s v="Kathy Hart"/>
    <s v="Anderson, Green and Anderson"/>
    <x v="1"/>
    <n v="23117.25922"/>
    <n v="163"/>
    <x v="2"/>
    <d v="2020-05-24T00:00:00"/>
    <n v="27"/>
    <s v="Aspirin"/>
    <x v="1"/>
  </r>
  <r>
    <s v="Joseph Mathews"/>
    <n v="78"/>
    <x v="0"/>
    <x v="0"/>
    <x v="0"/>
    <s v="A+"/>
    <x v="5"/>
    <x v="175"/>
    <s v="Frank Chan"/>
    <s v="King, Morris and Baker"/>
    <x v="1"/>
    <n v="56570.310290000001"/>
    <n v="455"/>
    <x v="1"/>
    <d v="2021-12-22T00:00:00"/>
    <n v="10"/>
    <s v="Penicillin"/>
    <x v="1"/>
  </r>
  <r>
    <s v="Michael Garza"/>
    <n v="19"/>
    <x v="2"/>
    <x v="1"/>
    <x v="4"/>
    <s v="O+"/>
    <x v="1"/>
    <x v="1036"/>
    <s v="Melinda Rice"/>
    <s v="Marshall, Dunn and Robinson"/>
    <x v="3"/>
    <n v="14691.44477"/>
    <n v="125"/>
    <x v="2"/>
    <d v="2021-08-14T00:00:00"/>
    <n v="24"/>
    <s v="Aspirin"/>
    <x v="0"/>
  </r>
  <r>
    <s v="Gregory Mahoney"/>
    <n v="56"/>
    <x v="1"/>
    <x v="1"/>
    <x v="1"/>
    <s v="A-"/>
    <x v="2"/>
    <x v="883"/>
    <s v="Robert Miller"/>
    <s v="Downs, Clark and Nelson"/>
    <x v="4"/>
    <n v="10439.504940000001"/>
    <n v="140"/>
    <x v="0"/>
    <d v="2020-06-11T00:00:00"/>
    <n v="9"/>
    <s v="Ibuprofen"/>
    <x v="1"/>
  </r>
  <r>
    <s v="Kari Morris"/>
    <n v="68"/>
    <x v="0"/>
    <x v="0"/>
    <x v="0"/>
    <s v="AB+"/>
    <x v="3"/>
    <x v="194"/>
    <s v="Benjamin Gilbert"/>
    <s v="Buckley, Callahan and Hernandez"/>
    <x v="4"/>
    <n v="30463.798940000001"/>
    <n v="485"/>
    <x v="0"/>
    <d v="2023-01-24T00:00:00"/>
    <n v="7"/>
    <s v="Aspirin"/>
    <x v="2"/>
  </r>
  <r>
    <s v="Jessica Mays"/>
    <n v="21"/>
    <x v="2"/>
    <x v="0"/>
    <x v="5"/>
    <s v="B-"/>
    <x v="4"/>
    <x v="1456"/>
    <s v="Anthony Collins"/>
    <s v="Foley Inc"/>
    <x v="4"/>
    <n v="2276.8366780000001"/>
    <n v="145"/>
    <x v="2"/>
    <d v="2022-10-20T00:00:00"/>
    <n v="4"/>
    <s v="Ibuprofen"/>
    <x v="0"/>
  </r>
  <r>
    <s v="Cameron Holt"/>
    <n v="32"/>
    <x v="2"/>
    <x v="1"/>
    <x v="4"/>
    <s v="B+"/>
    <x v="4"/>
    <x v="1114"/>
    <s v="David Ruiz"/>
    <s v="Parker-Shaw"/>
    <x v="1"/>
    <n v="9000.4953000000005"/>
    <n v="190"/>
    <x v="2"/>
    <d v="2020-11-12T00:00:00"/>
    <n v="20"/>
    <s v="Aspirin"/>
    <x v="0"/>
  </r>
  <r>
    <s v="Angela Evans"/>
    <n v="37"/>
    <x v="1"/>
    <x v="1"/>
    <x v="1"/>
    <s v="A+"/>
    <x v="5"/>
    <x v="1157"/>
    <s v="Michael Smith"/>
    <s v="Sims and Sons"/>
    <x v="2"/>
    <n v="10005.61969"/>
    <n v="143"/>
    <x v="2"/>
    <d v="2023-07-03T00:00:00"/>
    <n v="18"/>
    <s v="Paracetamol"/>
    <x v="0"/>
  </r>
  <r>
    <s v="Jamie Frederick"/>
    <n v="41"/>
    <x v="1"/>
    <x v="1"/>
    <x v="1"/>
    <s v="AB-"/>
    <x v="2"/>
    <x v="1255"/>
    <s v="David Castillo"/>
    <s v="Wilson LLC"/>
    <x v="0"/>
    <n v="1639.0877359999999"/>
    <n v="396"/>
    <x v="0"/>
    <d v="2019-05-29T00:00:00"/>
    <n v="4"/>
    <s v="Lipitor"/>
    <x v="1"/>
  </r>
  <r>
    <s v="John Meyers"/>
    <n v="84"/>
    <x v="0"/>
    <x v="0"/>
    <x v="0"/>
    <s v="B+"/>
    <x v="5"/>
    <x v="65"/>
    <s v="Emily Robles"/>
    <s v="Riggs and Sons"/>
    <x v="1"/>
    <n v="77648.198730000004"/>
    <n v="447"/>
    <x v="0"/>
    <d v="2022-12-02T00:00:00"/>
    <n v="9"/>
    <s v="Lipitor"/>
    <x v="2"/>
  </r>
  <r>
    <s v="Melissa Clark"/>
    <n v="68"/>
    <x v="0"/>
    <x v="0"/>
    <x v="0"/>
    <s v="A+"/>
    <x v="4"/>
    <x v="1349"/>
    <s v="Michelle Stevens"/>
    <s v="Frazier-Watkins"/>
    <x v="3"/>
    <n v="18712.077270000002"/>
    <n v="415"/>
    <x v="1"/>
    <d v="2021-02-27T00:00:00"/>
    <n v="16"/>
    <s v="Ibuprofen"/>
    <x v="1"/>
  </r>
  <r>
    <s v="Alex Vargas"/>
    <n v="77"/>
    <x v="0"/>
    <x v="0"/>
    <x v="0"/>
    <s v="O-"/>
    <x v="0"/>
    <x v="62"/>
    <s v="Timothy Griffith"/>
    <s v="Romero LLC"/>
    <x v="0"/>
    <n v="41475.354359999998"/>
    <n v="309"/>
    <x v="2"/>
    <d v="2023-11-16T00:00:00"/>
    <n v="19"/>
    <s v="Penicillin"/>
    <x v="2"/>
  </r>
  <r>
    <s v="Daniel Cole"/>
    <n v="71"/>
    <x v="0"/>
    <x v="1"/>
    <x v="2"/>
    <s v="A+"/>
    <x v="0"/>
    <x v="321"/>
    <s v="Danielle Zimmerman"/>
    <s v="Mcdonald, Young and Golden"/>
    <x v="4"/>
    <n v="53383.720820000002"/>
    <n v="319"/>
    <x v="2"/>
    <d v="2020-09-16T00:00:00"/>
    <n v="2"/>
    <s v="Lipitor"/>
    <x v="2"/>
  </r>
  <r>
    <s v="Albert Cohen"/>
    <n v="74"/>
    <x v="0"/>
    <x v="0"/>
    <x v="0"/>
    <s v="AB+"/>
    <x v="3"/>
    <x v="1741"/>
    <s v="Linda Walker"/>
    <s v="Sexton, Smith and Flowers"/>
    <x v="0"/>
    <n v="18863.753100000002"/>
    <n v="458"/>
    <x v="0"/>
    <d v="2020-06-12T00:00:00"/>
    <n v="3"/>
    <s v="Paracetamol"/>
    <x v="2"/>
  </r>
  <r>
    <s v="Scott Graham"/>
    <n v="81"/>
    <x v="0"/>
    <x v="0"/>
    <x v="0"/>
    <s v="O-"/>
    <x v="5"/>
    <x v="16"/>
    <s v="Alyssa Schmidt"/>
    <s v="Smith-Merritt"/>
    <x v="0"/>
    <n v="15209.347599999999"/>
    <n v="227"/>
    <x v="1"/>
    <d v="2019-12-15T00:00:00"/>
    <n v="30"/>
    <s v="Aspirin"/>
    <x v="1"/>
  </r>
  <r>
    <s v="Roy Carter"/>
    <n v="33"/>
    <x v="2"/>
    <x v="1"/>
    <x v="4"/>
    <s v="B-"/>
    <x v="1"/>
    <x v="793"/>
    <s v="Steve Cabrera"/>
    <s v="Bailey, Liu and Norris"/>
    <x v="4"/>
    <n v="34356.533159999999"/>
    <n v="154"/>
    <x v="0"/>
    <d v="2023-06-10T00:00:00"/>
    <n v="19"/>
    <s v="Aspirin"/>
    <x v="2"/>
  </r>
  <r>
    <s v="Jay Doyle"/>
    <n v="40"/>
    <x v="1"/>
    <x v="1"/>
    <x v="1"/>
    <s v="A+"/>
    <x v="0"/>
    <x v="425"/>
    <s v="Deborah George"/>
    <s v="Dawson Group"/>
    <x v="4"/>
    <n v="9873.2574280000008"/>
    <n v="416"/>
    <x v="2"/>
    <d v="2019-08-26T00:00:00"/>
    <n v="16"/>
    <s v="Penicillin"/>
    <x v="0"/>
  </r>
  <r>
    <s v="Veronica Bishop"/>
    <n v="61"/>
    <x v="0"/>
    <x v="1"/>
    <x v="2"/>
    <s v="O-"/>
    <x v="3"/>
    <x v="237"/>
    <s v="Dr. Melissa Murphy MD"/>
    <s v="Davis, Sullivan and Davis"/>
    <x v="4"/>
    <n v="20926.71747"/>
    <n v="261"/>
    <x v="2"/>
    <d v="2021-05-03T00:00:00"/>
    <n v="19"/>
    <s v="Aspirin"/>
    <x v="1"/>
  </r>
  <r>
    <s v="Vanessa Foster"/>
    <n v="49"/>
    <x v="1"/>
    <x v="0"/>
    <x v="3"/>
    <s v="A+"/>
    <x v="5"/>
    <x v="1482"/>
    <s v="Angie Vega"/>
    <s v="Smith-Cook"/>
    <x v="1"/>
    <n v="28703.265759999998"/>
    <n v="131"/>
    <x v="0"/>
    <d v="2022-11-17T00:00:00"/>
    <n v="5"/>
    <s v="Aspirin"/>
    <x v="1"/>
  </r>
  <r>
    <s v="Maria Carter"/>
    <n v="59"/>
    <x v="1"/>
    <x v="0"/>
    <x v="3"/>
    <s v="AB-"/>
    <x v="0"/>
    <x v="541"/>
    <s v="Michael Johnson"/>
    <s v="Jackson, Thompson and Thomas"/>
    <x v="4"/>
    <n v="1714.3433910000001"/>
    <n v="461"/>
    <x v="2"/>
    <d v="2022-02-14T00:00:00"/>
    <n v="14"/>
    <s v="Aspirin"/>
    <x v="2"/>
  </r>
  <r>
    <s v="Dalton Craig"/>
    <n v="58"/>
    <x v="1"/>
    <x v="1"/>
    <x v="1"/>
    <s v="A-"/>
    <x v="1"/>
    <x v="642"/>
    <s v="Geoffrey Wallace"/>
    <s v="Black-Stanley"/>
    <x v="2"/>
    <n v="13781.162420000001"/>
    <n v="476"/>
    <x v="2"/>
    <d v="2022-04-02T00:00:00"/>
    <n v="30"/>
    <s v="Paracetamol"/>
    <x v="1"/>
  </r>
  <r>
    <s v="Diane Paul"/>
    <n v="51"/>
    <x v="1"/>
    <x v="0"/>
    <x v="3"/>
    <s v="A+"/>
    <x v="0"/>
    <x v="175"/>
    <s v="Robert Baker"/>
    <s v="James-Andrade"/>
    <x v="2"/>
    <n v="18733.230909999998"/>
    <n v="196"/>
    <x v="2"/>
    <d v="2022-01-07T00:00:00"/>
    <n v="26"/>
    <s v="Paracetamol"/>
    <x v="2"/>
  </r>
  <r>
    <s v="John Bartlett"/>
    <n v="30"/>
    <x v="2"/>
    <x v="0"/>
    <x v="5"/>
    <s v="A-"/>
    <x v="4"/>
    <x v="876"/>
    <s v="Mary Mahoney"/>
    <s v="Dunn-Johnson"/>
    <x v="4"/>
    <n v="31403.980070000001"/>
    <n v="469"/>
    <x v="2"/>
    <d v="2023-09-28T00:00:00"/>
    <n v="5"/>
    <s v="Aspirin"/>
    <x v="2"/>
  </r>
  <r>
    <s v="Sharon Fry"/>
    <n v="45"/>
    <x v="1"/>
    <x v="0"/>
    <x v="3"/>
    <s v="AB+"/>
    <x v="1"/>
    <x v="1702"/>
    <s v="Brandon Williams"/>
    <s v="Carter, Williams and Thomas"/>
    <x v="1"/>
    <n v="1359.015709"/>
    <n v="307"/>
    <x v="2"/>
    <d v="2021-03-11T00:00:00"/>
    <n v="30"/>
    <s v="Penicillin"/>
    <x v="2"/>
  </r>
  <r>
    <s v="Katelyn Wilson"/>
    <n v="71"/>
    <x v="0"/>
    <x v="1"/>
    <x v="2"/>
    <s v="AB-"/>
    <x v="5"/>
    <x v="1345"/>
    <s v="Sharon Cook"/>
    <s v="Jackson LLC"/>
    <x v="1"/>
    <n v="34571.463150000003"/>
    <n v="291"/>
    <x v="2"/>
    <d v="2023-08-21T00:00:00"/>
    <n v="19"/>
    <s v="Aspirin"/>
    <x v="2"/>
  </r>
  <r>
    <s v="Brandon Farmer"/>
    <n v="50"/>
    <x v="1"/>
    <x v="0"/>
    <x v="3"/>
    <s v="O+"/>
    <x v="3"/>
    <x v="1175"/>
    <s v="Carrie Rivera"/>
    <s v="Harrison Inc"/>
    <x v="2"/>
    <n v="19405.477129999999"/>
    <n v="450"/>
    <x v="2"/>
    <d v="2022-04-12T00:00:00"/>
    <n v="4"/>
    <s v="Aspirin"/>
    <x v="2"/>
  </r>
  <r>
    <s v="Daniel Scott"/>
    <n v="57"/>
    <x v="1"/>
    <x v="0"/>
    <x v="3"/>
    <s v="AB+"/>
    <x v="0"/>
    <x v="628"/>
    <s v="Jeremy Lucero"/>
    <s v="Morgan-Lopez"/>
    <x v="4"/>
    <n v="52959.57789"/>
    <n v="466"/>
    <x v="2"/>
    <d v="2022-07-02T00:00:00"/>
    <n v="6"/>
    <s v="Penicillin"/>
    <x v="0"/>
  </r>
  <r>
    <s v="Penny Garcia"/>
    <n v="62"/>
    <x v="0"/>
    <x v="0"/>
    <x v="0"/>
    <s v="A-"/>
    <x v="4"/>
    <x v="781"/>
    <s v="Cynthia Mitchell"/>
    <s v="Russell, Johnson and Tran"/>
    <x v="3"/>
    <n v="25214.018179999999"/>
    <n v="409"/>
    <x v="1"/>
    <d v="2019-03-24T00:00:00"/>
    <n v="26"/>
    <s v="Ibuprofen"/>
    <x v="1"/>
  </r>
  <r>
    <s v="Richard Solomon"/>
    <n v="53"/>
    <x v="1"/>
    <x v="0"/>
    <x v="3"/>
    <s v="B+"/>
    <x v="0"/>
    <x v="696"/>
    <s v="Julie Hogan"/>
    <s v="Larson, Clay and Smith"/>
    <x v="3"/>
    <n v="1556.551817"/>
    <n v="146"/>
    <x v="2"/>
    <d v="2020-01-05T00:00:00"/>
    <n v="3"/>
    <s v="Aspirin"/>
    <x v="2"/>
  </r>
  <r>
    <s v="Nicole Meyer"/>
    <n v="20"/>
    <x v="2"/>
    <x v="0"/>
    <x v="5"/>
    <s v="AB+"/>
    <x v="1"/>
    <x v="329"/>
    <s v="Joseph Carroll"/>
    <s v="Griffith-Smith"/>
    <x v="1"/>
    <n v="2216.7065480000001"/>
    <n v="234"/>
    <x v="2"/>
    <d v="2020-07-08T00:00:00"/>
    <n v="24"/>
    <s v="Lipitor"/>
    <x v="0"/>
  </r>
  <r>
    <s v="Stephanie Price"/>
    <n v="47"/>
    <x v="1"/>
    <x v="1"/>
    <x v="1"/>
    <s v="O-"/>
    <x v="3"/>
    <x v="50"/>
    <s v="Andrea Kelly"/>
    <s v="Sawyer Ltd"/>
    <x v="4"/>
    <n v="22016.587749999999"/>
    <n v="463"/>
    <x v="1"/>
    <d v="2022-12-19T00:00:00"/>
    <n v="23"/>
    <s v="Paracetamol"/>
    <x v="2"/>
  </r>
  <r>
    <s v="Andrea Cunningham"/>
    <n v="26"/>
    <x v="2"/>
    <x v="1"/>
    <x v="4"/>
    <s v="A-"/>
    <x v="3"/>
    <x v="947"/>
    <s v="Andrew Calderon"/>
    <s v="Leonard-Jacobs"/>
    <x v="2"/>
    <n v="5987.030409"/>
    <n v="105"/>
    <x v="0"/>
    <d v="2020-12-03T00:00:00"/>
    <n v="15"/>
    <s v="Paracetamol"/>
    <x v="0"/>
  </r>
  <r>
    <s v="William Miller"/>
    <n v="51"/>
    <x v="1"/>
    <x v="0"/>
    <x v="3"/>
    <s v="O-"/>
    <x v="0"/>
    <x v="85"/>
    <s v="Maria Austin"/>
    <s v="Harper-Villarreal"/>
    <x v="1"/>
    <n v="48948.70491"/>
    <n v="281"/>
    <x v="2"/>
    <d v="2019-11-04T00:00:00"/>
    <n v="14"/>
    <s v="Paracetamol"/>
    <x v="1"/>
  </r>
  <r>
    <s v="Joshua Bailey"/>
    <n v="78"/>
    <x v="0"/>
    <x v="0"/>
    <x v="0"/>
    <s v="A+"/>
    <x v="2"/>
    <x v="1246"/>
    <s v="Michael Johnson"/>
    <s v="Thomas-Franklin"/>
    <x v="2"/>
    <n v="19155.142380000001"/>
    <n v="386"/>
    <x v="0"/>
    <d v="2019-11-27T00:00:00"/>
    <n v="18"/>
    <s v="Ibuprofen"/>
    <x v="2"/>
  </r>
  <r>
    <s v="Michael Adams"/>
    <n v="20"/>
    <x v="2"/>
    <x v="1"/>
    <x v="4"/>
    <s v="B-"/>
    <x v="4"/>
    <x v="1703"/>
    <s v="Kristie Collins"/>
    <s v="Rivera-Reed"/>
    <x v="2"/>
    <n v="5488.4849249999997"/>
    <n v="469"/>
    <x v="2"/>
    <d v="2023-06-26T00:00:00"/>
    <n v="6"/>
    <s v="Lipitor"/>
    <x v="0"/>
  </r>
  <r>
    <s v="Carrie Hoover"/>
    <n v="43"/>
    <x v="1"/>
    <x v="1"/>
    <x v="1"/>
    <s v="A+"/>
    <x v="4"/>
    <x v="503"/>
    <s v="Julia Nguyen"/>
    <s v="Simmons-Young"/>
    <x v="3"/>
    <n v="10132.40935"/>
    <n v="167"/>
    <x v="1"/>
    <d v="2019-10-22T00:00:00"/>
    <n v="25"/>
    <s v="Ibuprofen"/>
    <x v="1"/>
  </r>
  <r>
    <s v="Matthew Houston"/>
    <n v="52"/>
    <x v="1"/>
    <x v="0"/>
    <x v="3"/>
    <s v="B+"/>
    <x v="4"/>
    <x v="824"/>
    <s v="Tony Park"/>
    <s v="Hudson, Morales and Henderson"/>
    <x v="4"/>
    <n v="26751.693599999999"/>
    <n v="455"/>
    <x v="1"/>
    <d v="2023-04-22T00:00:00"/>
    <n v="8"/>
    <s v="Penicillin"/>
    <x v="0"/>
  </r>
  <r>
    <s v="Raymond Walker"/>
    <n v="26"/>
    <x v="2"/>
    <x v="0"/>
    <x v="5"/>
    <s v="AB+"/>
    <x v="1"/>
    <x v="1598"/>
    <s v="Angela Serrano"/>
    <s v="Hunt-Farrell"/>
    <x v="2"/>
    <n v="7822.476036"/>
    <n v="444"/>
    <x v="2"/>
    <d v="2021-08-03T00:00:00"/>
    <n v="6"/>
    <s v="Ibuprofen"/>
    <x v="1"/>
  </r>
  <r>
    <s v="Shane Palmer"/>
    <n v="46"/>
    <x v="1"/>
    <x v="1"/>
    <x v="1"/>
    <s v="A-"/>
    <x v="0"/>
    <x v="37"/>
    <s v="Elizabeth Figueroa"/>
    <s v="Trevino-Mendoza"/>
    <x v="3"/>
    <n v="32758.481179999999"/>
    <n v="405"/>
    <x v="2"/>
    <d v="2021-03-22T00:00:00"/>
    <n v="3"/>
    <s v="Penicillin"/>
    <x v="0"/>
  </r>
  <r>
    <s v="Catherine Harris"/>
    <n v="53"/>
    <x v="1"/>
    <x v="0"/>
    <x v="3"/>
    <s v="AB-"/>
    <x v="0"/>
    <x v="1418"/>
    <s v="Annette Smith"/>
    <s v="Wong-Dickerson"/>
    <x v="4"/>
    <n v="23967.367969999999"/>
    <n v="155"/>
    <x v="1"/>
    <d v="2023-05-02T00:00:00"/>
    <n v="17"/>
    <s v="Lipitor"/>
    <x v="1"/>
  </r>
  <r>
    <s v="Matthew Little"/>
    <n v="58"/>
    <x v="1"/>
    <x v="0"/>
    <x v="3"/>
    <s v="O+"/>
    <x v="2"/>
    <x v="881"/>
    <s v="Teresa Brown"/>
    <s v="Murray-Delacruz"/>
    <x v="2"/>
    <n v="15910.13975"/>
    <n v="432"/>
    <x v="0"/>
    <d v="2023-11-05T00:00:00"/>
    <n v="11"/>
    <s v="Ibuprofen"/>
    <x v="0"/>
  </r>
  <r>
    <s v="Brendan Shaffer"/>
    <n v="57"/>
    <x v="1"/>
    <x v="1"/>
    <x v="1"/>
    <s v="AB+"/>
    <x v="1"/>
    <x v="21"/>
    <s v="Patrick Reed"/>
    <s v="Johnson-Morrow"/>
    <x v="0"/>
    <n v="29983.93244"/>
    <n v="135"/>
    <x v="1"/>
    <d v="2022-12-29T00:00:00"/>
    <n v="17"/>
    <s v="Penicillin"/>
    <x v="1"/>
  </r>
  <r>
    <s v="Jesse Ayala"/>
    <n v="22"/>
    <x v="2"/>
    <x v="1"/>
    <x v="4"/>
    <s v="O+"/>
    <x v="3"/>
    <x v="853"/>
    <s v="Clarence Rose"/>
    <s v="Terry, Smith and Carlson"/>
    <x v="1"/>
    <n v="21744.194869999999"/>
    <n v="138"/>
    <x v="2"/>
    <d v="2019-02-20T00:00:00"/>
    <n v="26"/>
    <s v="Ibuprofen"/>
    <x v="2"/>
  </r>
  <r>
    <s v="Michael Thornton"/>
    <n v="40"/>
    <x v="1"/>
    <x v="1"/>
    <x v="1"/>
    <s v="A+"/>
    <x v="0"/>
    <x v="384"/>
    <s v="Mary Foster"/>
    <s v="Barber, Hunter and Myers"/>
    <x v="4"/>
    <n v="52718.991690000003"/>
    <n v="488"/>
    <x v="2"/>
    <d v="2023-10-02T00:00:00"/>
    <n v="19"/>
    <s v="Lipitor"/>
    <x v="2"/>
  </r>
  <r>
    <s v="Miranda Smith"/>
    <n v="43"/>
    <x v="1"/>
    <x v="0"/>
    <x v="3"/>
    <s v="O-"/>
    <x v="0"/>
    <x v="430"/>
    <s v="Logan Christian"/>
    <s v="King, Newton and Smith"/>
    <x v="1"/>
    <n v="2840.8323639999999"/>
    <n v="118"/>
    <x v="2"/>
    <d v="2022-07-01T00:00:00"/>
    <n v="26"/>
    <s v="Penicillin"/>
    <x v="1"/>
  </r>
  <r>
    <s v="Phyllis Kim"/>
    <n v="68"/>
    <x v="0"/>
    <x v="0"/>
    <x v="0"/>
    <s v="A-"/>
    <x v="2"/>
    <x v="494"/>
    <s v="Ashley Kennedy"/>
    <s v="White, Summers and Wilson"/>
    <x v="4"/>
    <n v="5350.664667"/>
    <n v="141"/>
    <x v="0"/>
    <d v="2022-12-24T00:00:00"/>
    <n v="3"/>
    <s v="Paracetamol"/>
    <x v="1"/>
  </r>
  <r>
    <s v="Samantha Young"/>
    <n v="51"/>
    <x v="1"/>
    <x v="1"/>
    <x v="1"/>
    <s v="O+"/>
    <x v="3"/>
    <x v="1091"/>
    <s v="Jamie Frey"/>
    <s v="Flores LLC"/>
    <x v="0"/>
    <n v="21203.33899"/>
    <n v="229"/>
    <x v="2"/>
    <d v="2020-04-20T00:00:00"/>
    <n v="13"/>
    <s v="Paracetamol"/>
    <x v="2"/>
  </r>
  <r>
    <s v="Gregory Taylor"/>
    <n v="41"/>
    <x v="1"/>
    <x v="0"/>
    <x v="3"/>
    <s v="O+"/>
    <x v="4"/>
    <x v="1184"/>
    <s v="Cameron Morris"/>
    <s v="Davis, Watson and Anderson"/>
    <x v="0"/>
    <n v="12938.7718"/>
    <n v="391"/>
    <x v="2"/>
    <d v="2021-07-10T00:00:00"/>
    <n v="24"/>
    <s v="Penicillin"/>
    <x v="0"/>
  </r>
  <r>
    <s v="Laura Jones"/>
    <n v="77"/>
    <x v="0"/>
    <x v="1"/>
    <x v="2"/>
    <s v="O+"/>
    <x v="2"/>
    <x v="232"/>
    <s v="Shelby Merritt"/>
    <s v="Todd-Gonzalez"/>
    <x v="1"/>
    <n v="12924.197399999999"/>
    <n v="428"/>
    <x v="0"/>
    <d v="2020-04-10T00:00:00"/>
    <n v="17"/>
    <s v="Paracetamol"/>
    <x v="2"/>
  </r>
  <r>
    <s v="Claire Cooper"/>
    <n v="59"/>
    <x v="1"/>
    <x v="0"/>
    <x v="3"/>
    <s v="AB+"/>
    <x v="0"/>
    <x v="111"/>
    <s v="Carlos Stafford"/>
    <s v="Kennedy-Griffin"/>
    <x v="2"/>
    <n v="46240.109470000003"/>
    <n v="193"/>
    <x v="1"/>
    <d v="2020-03-15T00:00:00"/>
    <n v="7"/>
    <s v="Aspirin"/>
    <x v="0"/>
  </r>
  <r>
    <s v="Jeffery Johnson"/>
    <n v="39"/>
    <x v="1"/>
    <x v="1"/>
    <x v="1"/>
    <s v="O-"/>
    <x v="4"/>
    <x v="13"/>
    <s v="Juan Moore"/>
    <s v="Joseph LLC"/>
    <x v="0"/>
    <n v="18258.10858"/>
    <n v="414"/>
    <x v="2"/>
    <d v="2021-08-06T00:00:00"/>
    <n v="8"/>
    <s v="Aspirin"/>
    <x v="1"/>
  </r>
  <r>
    <s v="Ashley Obrien"/>
    <n v="38"/>
    <x v="1"/>
    <x v="1"/>
    <x v="1"/>
    <s v="AB+"/>
    <x v="0"/>
    <x v="342"/>
    <s v="Elizabeth Park"/>
    <s v="Carr, Orozco and Duarte"/>
    <x v="3"/>
    <n v="13595.32408"/>
    <n v="294"/>
    <x v="2"/>
    <d v="2022-02-18T00:00:00"/>
    <n v="29"/>
    <s v="Lipitor"/>
    <x v="2"/>
  </r>
  <r>
    <s v="Steven Miller"/>
    <n v="54"/>
    <x v="1"/>
    <x v="1"/>
    <x v="1"/>
    <s v="O+"/>
    <x v="5"/>
    <x v="1079"/>
    <s v="Adam West"/>
    <s v="Marquez-Nguyen"/>
    <x v="3"/>
    <n v="19942.388139999999"/>
    <n v="294"/>
    <x v="1"/>
    <d v="2020-10-06T00:00:00"/>
    <n v="26"/>
    <s v="Paracetamol"/>
    <x v="1"/>
  </r>
  <r>
    <s v="Donald Church"/>
    <n v="19"/>
    <x v="2"/>
    <x v="0"/>
    <x v="5"/>
    <s v="B-"/>
    <x v="1"/>
    <x v="987"/>
    <s v="Emily Weaver"/>
    <s v="Miller, Taylor and Anderson"/>
    <x v="1"/>
    <n v="20948.115689999999"/>
    <n v="315"/>
    <x v="2"/>
    <d v="2023-09-01T00:00:00"/>
    <n v="9"/>
    <s v="Penicillin"/>
    <x v="0"/>
  </r>
  <r>
    <s v="Travis Rodriguez"/>
    <n v="56"/>
    <x v="1"/>
    <x v="0"/>
    <x v="3"/>
    <s v="B+"/>
    <x v="5"/>
    <x v="239"/>
    <s v="Susan Escobar"/>
    <s v="Arnold PLC"/>
    <x v="1"/>
    <n v="38652.969720000001"/>
    <n v="179"/>
    <x v="2"/>
    <d v="2021-10-29T00:00:00"/>
    <n v="29"/>
    <s v="Aspirin"/>
    <x v="1"/>
  </r>
  <r>
    <s v="Jacqueline Smith"/>
    <n v="67"/>
    <x v="0"/>
    <x v="1"/>
    <x v="2"/>
    <s v="B+"/>
    <x v="0"/>
    <x v="1702"/>
    <s v="David Myers"/>
    <s v="Adkins, Maxwell and Mcdonald"/>
    <x v="4"/>
    <n v="37022.866150000002"/>
    <n v="205"/>
    <x v="2"/>
    <d v="2021-03-01T00:00:00"/>
    <n v="20"/>
    <s v="Aspirin"/>
    <x v="0"/>
  </r>
  <r>
    <s v="Darryl Garrett"/>
    <n v="32"/>
    <x v="2"/>
    <x v="0"/>
    <x v="5"/>
    <s v="O-"/>
    <x v="2"/>
    <x v="191"/>
    <s v="Pamela Walker"/>
    <s v="Ross, Walters and Gordon"/>
    <x v="4"/>
    <n v="987.25353399999995"/>
    <n v="392"/>
    <x v="0"/>
    <d v="2021-02-13T00:00:00"/>
    <n v="0"/>
    <s v="Penicillin"/>
    <x v="2"/>
  </r>
  <r>
    <s v="Alicia Howard"/>
    <n v="71"/>
    <x v="0"/>
    <x v="0"/>
    <x v="0"/>
    <s v="B+"/>
    <x v="3"/>
    <x v="671"/>
    <s v="Andrea Torres MD"/>
    <s v="Bowman-Davis"/>
    <x v="2"/>
    <n v="17711.16"/>
    <n v="331"/>
    <x v="1"/>
    <d v="2019-10-12T00:00:00"/>
    <n v="24"/>
    <s v="Paracetamol"/>
    <x v="2"/>
  </r>
  <r>
    <s v="Michael Garcia"/>
    <n v="61"/>
    <x v="0"/>
    <x v="1"/>
    <x v="2"/>
    <s v="AB+"/>
    <x v="3"/>
    <x v="84"/>
    <s v="Riley Bates"/>
    <s v="Allen Inc"/>
    <x v="4"/>
    <n v="8527.7306769999996"/>
    <n v="134"/>
    <x v="1"/>
    <d v="2020-12-29T00:00:00"/>
    <n v="17"/>
    <s v="Penicillin"/>
    <x v="2"/>
  </r>
  <r>
    <s v="Heather Harris"/>
    <n v="21"/>
    <x v="2"/>
    <x v="1"/>
    <x v="4"/>
    <s v="A-"/>
    <x v="4"/>
    <x v="865"/>
    <s v="Billy Carey"/>
    <s v="Huang, Mcdonald and Ellis"/>
    <x v="1"/>
    <n v="5512.4549390000002"/>
    <n v="152"/>
    <x v="1"/>
    <d v="2023-10-31T00:00:00"/>
    <n v="13"/>
    <s v="Ibuprofen"/>
    <x v="0"/>
  </r>
  <r>
    <s v="Anthony Cole"/>
    <n v="66"/>
    <x v="0"/>
    <x v="0"/>
    <x v="0"/>
    <s v="O-"/>
    <x v="0"/>
    <x v="623"/>
    <s v="Susan Dickson"/>
    <s v="Moody-Roberts"/>
    <x v="0"/>
    <n v="27945.98458"/>
    <n v="457"/>
    <x v="2"/>
    <d v="2023-02-28T00:00:00"/>
    <n v="28"/>
    <s v="Ibuprofen"/>
    <x v="0"/>
  </r>
  <r>
    <s v="Barbara Patel"/>
    <n v="21"/>
    <x v="2"/>
    <x v="1"/>
    <x v="4"/>
    <s v="AB+"/>
    <x v="1"/>
    <x v="373"/>
    <s v="Jeffery Oconnor"/>
    <s v="Perez Inc"/>
    <x v="2"/>
    <n v="20567.919699999999"/>
    <n v="165"/>
    <x v="2"/>
    <d v="2020-11-18T00:00:00"/>
    <n v="20"/>
    <s v="Aspirin"/>
    <x v="1"/>
  </r>
  <r>
    <s v="William Hall"/>
    <n v="23"/>
    <x v="2"/>
    <x v="0"/>
    <x v="5"/>
    <s v="O-"/>
    <x v="2"/>
    <x v="23"/>
    <s v="Elizabeth Valentine"/>
    <s v="Lucas-Bell"/>
    <x v="3"/>
    <n v="24736.976139999999"/>
    <n v="126"/>
    <x v="0"/>
    <d v="2019-01-21T00:00:00"/>
    <n v="11"/>
    <s v="Paracetamol"/>
    <x v="1"/>
  </r>
  <r>
    <s v="Felicia Nichols"/>
    <n v="20"/>
    <x v="2"/>
    <x v="0"/>
    <x v="5"/>
    <s v="A-"/>
    <x v="0"/>
    <x v="61"/>
    <s v="Lori Miller"/>
    <s v="Fox-Anderson"/>
    <x v="4"/>
    <n v="21133.955089999999"/>
    <n v="329"/>
    <x v="1"/>
    <d v="2021-03-18T00:00:00"/>
    <n v="30"/>
    <s v="Paracetamol"/>
    <x v="1"/>
  </r>
  <r>
    <s v="Robert Cameron"/>
    <n v="40"/>
    <x v="1"/>
    <x v="1"/>
    <x v="1"/>
    <s v="AB-"/>
    <x v="1"/>
    <x v="916"/>
    <s v="Maria Herrera"/>
    <s v="Pruitt and Sons"/>
    <x v="4"/>
    <n v="39220.730029999999"/>
    <n v="406"/>
    <x v="1"/>
    <d v="2022-06-07T00:00:00"/>
    <n v="14"/>
    <s v="Lipitor"/>
    <x v="2"/>
  </r>
  <r>
    <s v="Jesse Cochran"/>
    <n v="53"/>
    <x v="1"/>
    <x v="0"/>
    <x v="3"/>
    <s v="A-"/>
    <x v="5"/>
    <x v="491"/>
    <s v="Anthony Schultz"/>
    <s v="Barber LLC"/>
    <x v="1"/>
    <n v="32174.67036"/>
    <n v="374"/>
    <x v="0"/>
    <d v="2023-08-15T00:00:00"/>
    <n v="1"/>
    <s v="Aspirin"/>
    <x v="2"/>
  </r>
  <r>
    <s v="Carol Yates"/>
    <n v="47"/>
    <x v="1"/>
    <x v="1"/>
    <x v="1"/>
    <s v="AB+"/>
    <x v="2"/>
    <x v="892"/>
    <s v="Renee Smith"/>
    <s v="Carpenter, Garcia and Allen"/>
    <x v="0"/>
    <n v="17904.470669999999"/>
    <n v="297"/>
    <x v="1"/>
    <d v="2022-11-24T00:00:00"/>
    <n v="14"/>
    <s v="Penicillin"/>
    <x v="0"/>
  </r>
  <r>
    <s v="Jim Green"/>
    <n v="51"/>
    <x v="1"/>
    <x v="0"/>
    <x v="3"/>
    <s v="B-"/>
    <x v="5"/>
    <x v="509"/>
    <s v="Cynthia Barber"/>
    <s v="Morales-Williams"/>
    <x v="2"/>
    <n v="76844.089619999999"/>
    <n v="216"/>
    <x v="1"/>
    <d v="2023-01-15T00:00:00"/>
    <n v="18"/>
    <s v="Lipitor"/>
    <x v="1"/>
  </r>
  <r>
    <s v="Jonathan Alexander"/>
    <n v="84"/>
    <x v="0"/>
    <x v="1"/>
    <x v="2"/>
    <s v="B+"/>
    <x v="3"/>
    <x v="1538"/>
    <s v="Marco Davis"/>
    <s v="Wise and Sons"/>
    <x v="1"/>
    <n v="28067.44024"/>
    <n v="244"/>
    <x v="1"/>
    <d v="2023-04-01T00:00:00"/>
    <n v="7"/>
    <s v="Aspirin"/>
    <x v="1"/>
  </r>
  <r>
    <s v="Alyssa Olsen"/>
    <n v="32"/>
    <x v="2"/>
    <x v="1"/>
    <x v="4"/>
    <s v="B+"/>
    <x v="5"/>
    <x v="385"/>
    <s v="Michelle White"/>
    <s v="Owens and Sons"/>
    <x v="1"/>
    <n v="41624.863619999996"/>
    <n v="167"/>
    <x v="1"/>
    <d v="2019-08-17T00:00:00"/>
    <n v="22"/>
    <s v="Penicillin"/>
    <x v="0"/>
  </r>
  <r>
    <s v="Tammy Flores"/>
    <n v="30"/>
    <x v="2"/>
    <x v="0"/>
    <x v="5"/>
    <s v="A+"/>
    <x v="1"/>
    <x v="1204"/>
    <s v="Johnny White MD"/>
    <s v="Kim and Sons"/>
    <x v="3"/>
    <n v="17805.785029999999"/>
    <n v="103"/>
    <x v="1"/>
    <d v="2019-05-09T00:00:00"/>
    <n v="17"/>
    <s v="Paracetamol"/>
    <x v="2"/>
  </r>
  <r>
    <s v="Ronald Rodriguez"/>
    <n v="44"/>
    <x v="1"/>
    <x v="1"/>
    <x v="1"/>
    <s v="A+"/>
    <x v="1"/>
    <x v="506"/>
    <s v="Lauren Steele"/>
    <s v="Lindsey LLC"/>
    <x v="1"/>
    <n v="11924.68699"/>
    <n v="142"/>
    <x v="2"/>
    <d v="2022-10-22T00:00:00"/>
    <n v="16"/>
    <s v="Aspirin"/>
    <x v="0"/>
  </r>
  <r>
    <s v="Ashley Vincent"/>
    <n v="70"/>
    <x v="0"/>
    <x v="1"/>
    <x v="2"/>
    <s v="O-"/>
    <x v="3"/>
    <x v="790"/>
    <s v="James Suarez"/>
    <s v="Cole LLC"/>
    <x v="4"/>
    <n v="14972.33239"/>
    <n v="385"/>
    <x v="1"/>
    <d v="2019-04-13T00:00:00"/>
    <n v="29"/>
    <s v="Lipitor"/>
    <x v="2"/>
  </r>
  <r>
    <s v="Lauren Morris"/>
    <n v="57"/>
    <x v="1"/>
    <x v="1"/>
    <x v="1"/>
    <s v="B+"/>
    <x v="2"/>
    <x v="733"/>
    <s v="Emma Martin"/>
    <s v="Hoffman Ltd"/>
    <x v="1"/>
    <n v="9462.7785010000007"/>
    <n v="229"/>
    <x v="1"/>
    <d v="2021-07-26T00:00:00"/>
    <n v="7"/>
    <s v="Ibuprofen"/>
    <x v="1"/>
  </r>
  <r>
    <s v="Rachel Smith"/>
    <n v="50"/>
    <x v="1"/>
    <x v="1"/>
    <x v="1"/>
    <s v="O-"/>
    <x v="3"/>
    <x v="1444"/>
    <s v="Jeremy Smith"/>
    <s v="Velazquez Inc"/>
    <x v="4"/>
    <n v="3543.3999359999998"/>
    <n v="312"/>
    <x v="2"/>
    <d v="2023-04-10T00:00:00"/>
    <n v="6"/>
    <s v="Penicillin"/>
    <x v="1"/>
  </r>
  <r>
    <s v="Jennifer Lucas"/>
    <n v="45"/>
    <x v="1"/>
    <x v="0"/>
    <x v="3"/>
    <s v="B-"/>
    <x v="2"/>
    <x v="1268"/>
    <s v="Holly Valdez"/>
    <s v="Gilbert-Sloan"/>
    <x v="3"/>
    <n v="14403.640880000001"/>
    <n v="294"/>
    <x v="0"/>
    <d v="2021-05-12T00:00:00"/>
    <n v="12"/>
    <s v="Penicillin"/>
    <x v="0"/>
  </r>
  <r>
    <s v="Debra Harmon"/>
    <n v="66"/>
    <x v="0"/>
    <x v="0"/>
    <x v="0"/>
    <s v="O+"/>
    <x v="2"/>
    <x v="1401"/>
    <s v="Michael Pittman"/>
    <s v="Martinez-Robinson"/>
    <x v="3"/>
    <n v="17586.7775"/>
    <n v="342"/>
    <x v="1"/>
    <d v="2020-10-08T00:00:00"/>
    <n v="14"/>
    <s v="Penicillin"/>
    <x v="0"/>
  </r>
  <r>
    <s v="Megan Perez MD"/>
    <n v="47"/>
    <x v="1"/>
    <x v="0"/>
    <x v="3"/>
    <s v="AB-"/>
    <x v="3"/>
    <x v="1517"/>
    <s v="Scott Smith"/>
    <s v="Andrews-Bush"/>
    <x v="4"/>
    <n v="15472.76268"/>
    <n v="102"/>
    <x v="1"/>
    <d v="2021-07-05T00:00:00"/>
    <n v="24"/>
    <s v="Penicillin"/>
    <x v="1"/>
  </r>
  <r>
    <s v="John Clark"/>
    <n v="51"/>
    <x v="1"/>
    <x v="1"/>
    <x v="1"/>
    <s v="A-"/>
    <x v="0"/>
    <x v="1335"/>
    <s v="Julian Miller"/>
    <s v="Golden-Mercado"/>
    <x v="4"/>
    <n v="39770.419970000003"/>
    <n v="313"/>
    <x v="0"/>
    <d v="2021-08-02T00:00:00"/>
    <n v="10"/>
    <s v="Lipitor"/>
    <x v="0"/>
  </r>
  <r>
    <s v="Anthony Williams"/>
    <n v="72"/>
    <x v="0"/>
    <x v="0"/>
    <x v="0"/>
    <s v="B+"/>
    <x v="4"/>
    <x v="1372"/>
    <s v="Vicki Nash"/>
    <s v="Allen Group"/>
    <x v="1"/>
    <n v="2872.4938959999999"/>
    <n v="360"/>
    <x v="2"/>
    <d v="2022-05-16T00:00:00"/>
    <n v="23"/>
    <s v="Ibuprofen"/>
    <x v="2"/>
  </r>
  <r>
    <s v="Mark Shah"/>
    <n v="27"/>
    <x v="2"/>
    <x v="1"/>
    <x v="4"/>
    <s v="B+"/>
    <x v="2"/>
    <x v="100"/>
    <s v="Robert Harrington"/>
    <s v="Reed PLC"/>
    <x v="2"/>
    <n v="22442.86159"/>
    <n v="482"/>
    <x v="0"/>
    <d v="2022-11-05T00:00:00"/>
    <n v="5"/>
    <s v="Aspirin"/>
    <x v="0"/>
  </r>
  <r>
    <s v="Megan Mcdonald"/>
    <n v="72"/>
    <x v="0"/>
    <x v="1"/>
    <x v="2"/>
    <s v="AB+"/>
    <x v="5"/>
    <x v="775"/>
    <s v="Mark Pierce"/>
    <s v="Bass, Smith and Larson"/>
    <x v="4"/>
    <n v="65055.388930000001"/>
    <n v="316"/>
    <x v="0"/>
    <d v="2020-06-05T00:00:00"/>
    <n v="17"/>
    <s v="Ibuprofen"/>
    <x v="0"/>
  </r>
  <r>
    <s v="Julia Estrada"/>
    <n v="75"/>
    <x v="0"/>
    <x v="1"/>
    <x v="2"/>
    <s v="AB+"/>
    <x v="0"/>
    <x v="739"/>
    <s v="Veronica Richardson"/>
    <s v="Johnson PLC"/>
    <x v="3"/>
    <n v="45212.824890000004"/>
    <n v="313"/>
    <x v="2"/>
    <d v="2018-12-19T00:00:00"/>
    <n v="15"/>
    <s v="Lipitor"/>
    <x v="2"/>
  </r>
  <r>
    <s v="Christina Ellis"/>
    <n v="59"/>
    <x v="1"/>
    <x v="1"/>
    <x v="1"/>
    <s v="O+"/>
    <x v="0"/>
    <x v="501"/>
    <s v="Ashley Burns"/>
    <s v="Crosby, Snyder and Flores"/>
    <x v="4"/>
    <n v="14662.182699999999"/>
    <n v="434"/>
    <x v="1"/>
    <d v="2020-06-11T00:00:00"/>
    <n v="20"/>
    <s v="Penicillin"/>
    <x v="2"/>
  </r>
  <r>
    <s v="Matthew Walsh"/>
    <n v="53"/>
    <x v="1"/>
    <x v="1"/>
    <x v="1"/>
    <s v="AB+"/>
    <x v="0"/>
    <x v="104"/>
    <s v="Alexander Rodriguez"/>
    <s v="Dean-Crawford"/>
    <x v="3"/>
    <n v="30111.504130000001"/>
    <n v="382"/>
    <x v="2"/>
    <d v="2022-07-13T00:00:00"/>
    <n v="29"/>
    <s v="Penicillin"/>
    <x v="2"/>
  </r>
  <r>
    <s v="Frank Brewer"/>
    <n v="68"/>
    <x v="0"/>
    <x v="0"/>
    <x v="0"/>
    <s v="O-"/>
    <x v="1"/>
    <x v="468"/>
    <s v="Ricky Harvey"/>
    <s v="Chavez, Dean and Rollins"/>
    <x v="4"/>
    <n v="42234.535499999998"/>
    <n v="429"/>
    <x v="1"/>
    <d v="2021-04-06T00:00:00"/>
    <n v="25"/>
    <s v="Lipitor"/>
    <x v="2"/>
  </r>
  <r>
    <s v="Roger Lopez"/>
    <n v="33"/>
    <x v="2"/>
    <x v="1"/>
    <x v="4"/>
    <s v="AB+"/>
    <x v="0"/>
    <x v="1359"/>
    <s v="Holly Howard"/>
    <s v="Jackson, Perez and Kaufman"/>
    <x v="1"/>
    <n v="23395.935539999999"/>
    <n v="356"/>
    <x v="2"/>
    <d v="2022-06-25T00:00:00"/>
    <n v="21"/>
    <s v="Lipitor"/>
    <x v="0"/>
  </r>
  <r>
    <s v="Jason Smith"/>
    <n v="28"/>
    <x v="2"/>
    <x v="0"/>
    <x v="5"/>
    <s v="A-"/>
    <x v="1"/>
    <x v="1620"/>
    <s v="Christopher Evans"/>
    <s v="Melton, Mason and Gentry"/>
    <x v="3"/>
    <n v="27778.9136"/>
    <n v="415"/>
    <x v="1"/>
    <d v="2021-11-26T00:00:00"/>
    <n v="2"/>
    <s v="Penicillin"/>
    <x v="2"/>
  </r>
  <r>
    <s v="Cameron Johnson"/>
    <n v="37"/>
    <x v="1"/>
    <x v="0"/>
    <x v="3"/>
    <s v="O+"/>
    <x v="4"/>
    <x v="1290"/>
    <s v="Ashley Jackson"/>
    <s v="Lee, Bradley and Gonzalez"/>
    <x v="3"/>
    <n v="6586.2829890000003"/>
    <n v="399"/>
    <x v="1"/>
    <d v="2022-08-15T00:00:00"/>
    <n v="28"/>
    <s v="Ibuprofen"/>
    <x v="1"/>
  </r>
  <r>
    <s v="Jim Rodriguez"/>
    <n v="49"/>
    <x v="1"/>
    <x v="1"/>
    <x v="1"/>
    <s v="AB-"/>
    <x v="4"/>
    <x v="1102"/>
    <s v="John Mendoza"/>
    <s v="Alexander, Coleman and Stevenson"/>
    <x v="3"/>
    <n v="2681.3079760000001"/>
    <n v="272"/>
    <x v="1"/>
    <d v="2020-08-01T00:00:00"/>
    <n v="1"/>
    <s v="Paracetamol"/>
    <x v="2"/>
  </r>
  <r>
    <s v="Jason Williams"/>
    <n v="75"/>
    <x v="0"/>
    <x v="1"/>
    <x v="2"/>
    <s v="B-"/>
    <x v="2"/>
    <x v="165"/>
    <s v="Shelly Mcclain"/>
    <s v="White, Mcdonald and Rivera"/>
    <x v="3"/>
    <n v="6055.1267280000002"/>
    <n v="169"/>
    <x v="0"/>
    <d v="2022-10-07T00:00:00"/>
    <n v="14"/>
    <s v="Lipitor"/>
    <x v="1"/>
  </r>
  <r>
    <s v="Colton Williams DDS"/>
    <n v="59"/>
    <x v="1"/>
    <x v="0"/>
    <x v="3"/>
    <s v="AB-"/>
    <x v="2"/>
    <x v="734"/>
    <s v="William Smith"/>
    <s v="Robles-Miller"/>
    <x v="2"/>
    <n v="4227.9665660000001"/>
    <n v="326"/>
    <x v="1"/>
    <d v="2020-08-02T00:00:00"/>
    <n v="21"/>
    <s v="Lipitor"/>
    <x v="1"/>
  </r>
  <r>
    <s v="Patrick Stevens"/>
    <n v="26"/>
    <x v="2"/>
    <x v="0"/>
    <x v="5"/>
    <s v="O+"/>
    <x v="4"/>
    <x v="304"/>
    <s v="Joshua Pierce"/>
    <s v="Hanson, Nguyen and Powell"/>
    <x v="1"/>
    <n v="1477.23182"/>
    <n v="191"/>
    <x v="1"/>
    <d v="2022-06-01T00:00:00"/>
    <n v="11"/>
    <s v="Lipitor"/>
    <x v="0"/>
  </r>
  <r>
    <s v="David Johnson"/>
    <n v="21"/>
    <x v="2"/>
    <x v="1"/>
    <x v="4"/>
    <s v="B+"/>
    <x v="4"/>
    <x v="1023"/>
    <s v="Molly Dean"/>
    <s v="Davis, Ortiz and Dean"/>
    <x v="2"/>
    <n v="25211.85685"/>
    <n v="271"/>
    <x v="1"/>
    <d v="2021-11-15T00:00:00"/>
    <n v="7"/>
    <s v="Lipitor"/>
    <x v="2"/>
  </r>
  <r>
    <s v="Monique Harris"/>
    <n v="29"/>
    <x v="2"/>
    <x v="0"/>
    <x v="5"/>
    <s v="B+"/>
    <x v="0"/>
    <x v="107"/>
    <s v="Rita Gibson"/>
    <s v="Johnston, Smith and Rivera"/>
    <x v="2"/>
    <n v="56157.485370000002"/>
    <n v="427"/>
    <x v="1"/>
    <d v="2023-06-11T00:00:00"/>
    <n v="17"/>
    <s v="Lipitor"/>
    <x v="2"/>
  </r>
  <r>
    <s v="Melissa Benton"/>
    <n v="59"/>
    <x v="1"/>
    <x v="1"/>
    <x v="1"/>
    <s v="B+"/>
    <x v="2"/>
    <x v="585"/>
    <s v="Jeffrey Valdez"/>
    <s v="Mack-Perez"/>
    <x v="1"/>
    <n v="5088.1191449999997"/>
    <n v="460"/>
    <x v="1"/>
    <d v="2020-01-24T00:00:00"/>
    <n v="14"/>
    <s v="Lipitor"/>
    <x v="0"/>
  </r>
  <r>
    <s v="David Woods"/>
    <n v="49"/>
    <x v="1"/>
    <x v="0"/>
    <x v="3"/>
    <s v="AB-"/>
    <x v="2"/>
    <x v="1586"/>
    <s v="Cassandra Jackson"/>
    <s v="King Group"/>
    <x v="2"/>
    <n v="19448.36838"/>
    <n v="214"/>
    <x v="0"/>
    <d v="2022-07-04T00:00:00"/>
    <n v="3"/>
    <s v="Lipitor"/>
    <x v="1"/>
  </r>
  <r>
    <s v="Molly Wong"/>
    <n v="57"/>
    <x v="1"/>
    <x v="1"/>
    <x v="1"/>
    <s v="A-"/>
    <x v="5"/>
    <x v="1347"/>
    <s v="Matthew Williams"/>
    <s v="Allen Ltd"/>
    <x v="1"/>
    <n v="75498.628819999998"/>
    <n v="144"/>
    <x v="0"/>
    <d v="2022-05-10T00:00:00"/>
    <n v="3"/>
    <s v="Lipitor"/>
    <x v="1"/>
  </r>
  <r>
    <s v="Carrie Simmons"/>
    <n v="72"/>
    <x v="0"/>
    <x v="1"/>
    <x v="2"/>
    <s v="O-"/>
    <x v="3"/>
    <x v="954"/>
    <s v="Daniel Harvey"/>
    <s v="Carter Ltd"/>
    <x v="4"/>
    <n v="14969.2595"/>
    <n v="157"/>
    <x v="2"/>
    <d v="2020-12-24T00:00:00"/>
    <n v="26"/>
    <s v="Ibuprofen"/>
    <x v="2"/>
  </r>
  <r>
    <s v="James Nguyen"/>
    <n v="79"/>
    <x v="0"/>
    <x v="1"/>
    <x v="2"/>
    <s v="AB+"/>
    <x v="2"/>
    <x v="1387"/>
    <s v="Kayla Lee"/>
    <s v="Brown, Mcclure and Roberts"/>
    <x v="0"/>
    <n v="13045.875050000001"/>
    <n v="305"/>
    <x v="0"/>
    <d v="2019-05-04T00:00:00"/>
    <n v="1"/>
    <s v="Lipitor"/>
    <x v="1"/>
  </r>
  <r>
    <s v="Kristina Fuentes"/>
    <n v="47"/>
    <x v="1"/>
    <x v="1"/>
    <x v="1"/>
    <s v="A-"/>
    <x v="4"/>
    <x v="640"/>
    <s v="Dylan Richards"/>
    <s v="Thomas LLC"/>
    <x v="0"/>
    <n v="13522.697120000001"/>
    <n v="379"/>
    <x v="1"/>
    <d v="2020-05-13T00:00:00"/>
    <n v="1"/>
    <s v="Ibuprofen"/>
    <x v="0"/>
  </r>
  <r>
    <s v="Peter Allen"/>
    <n v="83"/>
    <x v="0"/>
    <x v="0"/>
    <x v="0"/>
    <s v="AB-"/>
    <x v="3"/>
    <x v="1742"/>
    <s v="Paul Chen"/>
    <s v="Bennett, Wright and Freeman"/>
    <x v="0"/>
    <n v="38509.889230000001"/>
    <n v="427"/>
    <x v="0"/>
    <d v="2022-02-17T00:00:00"/>
    <n v="6"/>
    <s v="Lipitor"/>
    <x v="0"/>
  </r>
  <r>
    <s v="Erin Martinez"/>
    <n v="53"/>
    <x v="1"/>
    <x v="0"/>
    <x v="3"/>
    <s v="A-"/>
    <x v="2"/>
    <x v="1514"/>
    <s v="Amy Jones"/>
    <s v="Garcia-Brewer"/>
    <x v="4"/>
    <n v="10716.131299999999"/>
    <n v="135"/>
    <x v="1"/>
    <d v="2020-06-17T00:00:00"/>
    <n v="23"/>
    <s v="Ibuprofen"/>
    <x v="0"/>
  </r>
  <r>
    <s v="Ronnie Padilla"/>
    <n v="55"/>
    <x v="1"/>
    <x v="1"/>
    <x v="1"/>
    <s v="AB-"/>
    <x v="1"/>
    <x v="1187"/>
    <s v="Justin Jones"/>
    <s v="Ford Ltd"/>
    <x v="4"/>
    <n v="31862.977149999999"/>
    <n v="219"/>
    <x v="2"/>
    <d v="2021-12-07T00:00:00"/>
    <n v="20"/>
    <s v="Ibuprofen"/>
    <x v="1"/>
  </r>
  <r>
    <s v="Joseph Fisher"/>
    <n v="25"/>
    <x v="2"/>
    <x v="1"/>
    <x v="4"/>
    <s v="O-"/>
    <x v="1"/>
    <x v="150"/>
    <s v="Todd Richardson"/>
    <s v="Brooks-Porter"/>
    <x v="1"/>
    <n v="31951.890210000001"/>
    <n v="281"/>
    <x v="2"/>
    <d v="2020-05-04T00:00:00"/>
    <n v="6"/>
    <s v="Penicillin"/>
    <x v="0"/>
  </r>
  <r>
    <s v="Dawn Wilson"/>
    <n v="63"/>
    <x v="0"/>
    <x v="1"/>
    <x v="2"/>
    <s v="AB-"/>
    <x v="5"/>
    <x v="1518"/>
    <s v="Angela Miller"/>
    <s v="Lucas Inc"/>
    <x v="0"/>
    <n v="56774.384530000003"/>
    <n v="248"/>
    <x v="0"/>
    <d v="2022-11-27T00:00:00"/>
    <n v="22"/>
    <s v="Penicillin"/>
    <x v="1"/>
  </r>
  <r>
    <s v="Steven Shaw"/>
    <n v="82"/>
    <x v="0"/>
    <x v="1"/>
    <x v="2"/>
    <s v="A-"/>
    <x v="2"/>
    <x v="898"/>
    <s v="Michael Mclean"/>
    <s v="Strickland Ltd"/>
    <x v="0"/>
    <n v="24080.401819999999"/>
    <n v="416"/>
    <x v="0"/>
    <d v="2023-10-18T00:00:00"/>
    <n v="4"/>
    <s v="Lipitor"/>
    <x v="0"/>
  </r>
  <r>
    <s v="Mr. Craig Richards"/>
    <n v="68"/>
    <x v="0"/>
    <x v="1"/>
    <x v="2"/>
    <s v="O+"/>
    <x v="3"/>
    <x v="1743"/>
    <s v="Wesley Garrett"/>
    <s v="Reid-Crosby"/>
    <x v="0"/>
    <n v="8374.1748680000001"/>
    <n v="168"/>
    <x v="0"/>
    <d v="2022-01-04T00:00:00"/>
    <n v="2"/>
    <s v="Ibuprofen"/>
    <x v="1"/>
  </r>
  <r>
    <s v="Darrell Rice"/>
    <n v="72"/>
    <x v="0"/>
    <x v="0"/>
    <x v="0"/>
    <s v="A-"/>
    <x v="1"/>
    <x v="774"/>
    <s v="Whitney Hawkins"/>
    <s v="Miller, Anderson and Valentine"/>
    <x v="0"/>
    <n v="24136.48201"/>
    <n v="411"/>
    <x v="2"/>
    <d v="2021-10-11T00:00:00"/>
    <n v="25"/>
    <s v="Aspirin"/>
    <x v="0"/>
  </r>
  <r>
    <s v="Rebecca Gilbert"/>
    <n v="40"/>
    <x v="1"/>
    <x v="0"/>
    <x v="3"/>
    <s v="A+"/>
    <x v="5"/>
    <x v="1545"/>
    <s v="Jonathan Todd"/>
    <s v="Christian, Moore and Wolf"/>
    <x v="4"/>
    <n v="46549.472959999999"/>
    <n v="341"/>
    <x v="0"/>
    <d v="2022-09-10T00:00:00"/>
    <n v="17"/>
    <s v="Ibuprofen"/>
    <x v="2"/>
  </r>
  <r>
    <s v="Joshua Watkins"/>
    <n v="67"/>
    <x v="0"/>
    <x v="0"/>
    <x v="0"/>
    <s v="A-"/>
    <x v="2"/>
    <x v="544"/>
    <s v="Jacob Weiss"/>
    <s v="Lozano, Tapia and Melton"/>
    <x v="0"/>
    <n v="15658.014950000001"/>
    <n v="347"/>
    <x v="1"/>
    <d v="2020-09-19T00:00:00"/>
    <n v="27"/>
    <s v="Ibuprofen"/>
    <x v="2"/>
  </r>
  <r>
    <s v="Courtney Stokes"/>
    <n v="28"/>
    <x v="2"/>
    <x v="1"/>
    <x v="4"/>
    <s v="O-"/>
    <x v="4"/>
    <x v="353"/>
    <s v="Chris Nichols"/>
    <s v="Tran LLC"/>
    <x v="4"/>
    <n v="12676.86845"/>
    <n v="319"/>
    <x v="1"/>
    <d v="2019-03-19T00:00:00"/>
    <n v="30"/>
    <s v="Ibuprofen"/>
    <x v="1"/>
  </r>
  <r>
    <s v="Ashley Glover"/>
    <n v="47"/>
    <x v="1"/>
    <x v="0"/>
    <x v="3"/>
    <s v="O+"/>
    <x v="0"/>
    <x v="1585"/>
    <s v="Scott Black"/>
    <s v="Johns-Hodge"/>
    <x v="1"/>
    <n v="26625.693910000002"/>
    <n v="268"/>
    <x v="0"/>
    <d v="2021-03-16T00:00:00"/>
    <n v="22"/>
    <s v="Paracetamol"/>
    <x v="1"/>
  </r>
  <r>
    <s v="Mark Morgan"/>
    <n v="51"/>
    <x v="1"/>
    <x v="0"/>
    <x v="3"/>
    <s v="A-"/>
    <x v="5"/>
    <x v="490"/>
    <s v="Mr. Justin Bryant"/>
    <s v="Jones, Woods and Stevens"/>
    <x v="0"/>
    <n v="3275.9339490000002"/>
    <n v="295"/>
    <x v="1"/>
    <d v="2021-10-07T00:00:00"/>
    <n v="28"/>
    <s v="Ibuprofen"/>
    <x v="0"/>
  </r>
  <r>
    <s v="Matthew Cannon"/>
    <n v="22"/>
    <x v="2"/>
    <x v="1"/>
    <x v="4"/>
    <s v="B+"/>
    <x v="1"/>
    <x v="373"/>
    <s v="Veronica Woods"/>
    <s v="Obrien-Gilbert"/>
    <x v="4"/>
    <n v="36199.282870000003"/>
    <n v="102"/>
    <x v="2"/>
    <d v="2020-11-09T00:00:00"/>
    <n v="11"/>
    <s v="Aspirin"/>
    <x v="2"/>
  </r>
  <r>
    <s v="Albert Riley"/>
    <n v="24"/>
    <x v="2"/>
    <x v="1"/>
    <x v="4"/>
    <s v="B+"/>
    <x v="2"/>
    <x v="85"/>
    <s v="Shannon Greene DDS"/>
    <s v="Johns PLC"/>
    <x v="1"/>
    <n v="19843.204710000002"/>
    <n v="498"/>
    <x v="0"/>
    <d v="2019-10-25T00:00:00"/>
    <n v="4"/>
    <s v="Lipitor"/>
    <x v="0"/>
  </r>
  <r>
    <s v="Robert Torres"/>
    <n v="43"/>
    <x v="1"/>
    <x v="0"/>
    <x v="3"/>
    <s v="B-"/>
    <x v="3"/>
    <x v="1470"/>
    <s v="Patricia Harmon"/>
    <s v="Martinez LLC"/>
    <x v="0"/>
    <n v="9103.9789170000004"/>
    <n v="364"/>
    <x v="2"/>
    <d v="2021-07-11T00:00:00"/>
    <n v="15"/>
    <s v="Lipitor"/>
    <x v="0"/>
  </r>
  <r>
    <s v="Lauren Clark"/>
    <n v="22"/>
    <x v="2"/>
    <x v="1"/>
    <x v="4"/>
    <s v="A+"/>
    <x v="3"/>
    <x v="327"/>
    <s v="Michael Robertson"/>
    <s v="Peterson Ltd"/>
    <x v="4"/>
    <n v="27442.187750000001"/>
    <n v="452"/>
    <x v="2"/>
    <d v="2019-08-07T00:00:00"/>
    <n v="6"/>
    <s v="Ibuprofen"/>
    <x v="1"/>
  </r>
  <r>
    <s v="Teresa Martin"/>
    <n v="58"/>
    <x v="1"/>
    <x v="0"/>
    <x v="3"/>
    <s v="AB+"/>
    <x v="2"/>
    <x v="1624"/>
    <s v="Larry Estes"/>
    <s v="Davis, Moss and Perez"/>
    <x v="0"/>
    <n v="9466.9381749999993"/>
    <n v="370"/>
    <x v="1"/>
    <d v="2023-07-26T00:00:00"/>
    <n v="28"/>
    <s v="Paracetamol"/>
    <x v="1"/>
  </r>
  <r>
    <s v="Theresa Woods"/>
    <n v="26"/>
    <x v="2"/>
    <x v="1"/>
    <x v="4"/>
    <s v="B-"/>
    <x v="0"/>
    <x v="1130"/>
    <s v="Natalie Jones"/>
    <s v="Rodriguez Inc"/>
    <x v="1"/>
    <n v="27542.208559999999"/>
    <n v="234"/>
    <x v="2"/>
    <d v="2021-01-01T00:00:00"/>
    <n v="29"/>
    <s v="Penicillin"/>
    <x v="0"/>
  </r>
  <r>
    <s v="Jacqueline Kennedy"/>
    <n v="50"/>
    <x v="1"/>
    <x v="1"/>
    <x v="1"/>
    <s v="A+"/>
    <x v="2"/>
    <x v="785"/>
    <s v="Sarah Alvarez"/>
    <s v="Daugherty, Murray and Barber"/>
    <x v="3"/>
    <n v="5651.8603359999997"/>
    <n v="219"/>
    <x v="1"/>
    <d v="2023-02-25T00:00:00"/>
    <n v="15"/>
    <s v="Penicillin"/>
    <x v="1"/>
  </r>
  <r>
    <s v="Kevin Steele"/>
    <n v="83"/>
    <x v="0"/>
    <x v="0"/>
    <x v="0"/>
    <s v="O+"/>
    <x v="1"/>
    <x v="1664"/>
    <s v="Mary Downs"/>
    <s v="Chapman-Anderson"/>
    <x v="0"/>
    <n v="20516.82389"/>
    <n v="358"/>
    <x v="2"/>
    <d v="2022-12-20T00:00:00"/>
    <n v="15"/>
    <s v="Penicillin"/>
    <x v="2"/>
  </r>
  <r>
    <s v="Douglas Hanson"/>
    <n v="20"/>
    <x v="2"/>
    <x v="1"/>
    <x v="4"/>
    <s v="A-"/>
    <x v="5"/>
    <x v="1516"/>
    <s v="Melissa Hendrix"/>
    <s v="Rogers PLC"/>
    <x v="1"/>
    <n v="76715.88407"/>
    <n v="320"/>
    <x v="0"/>
    <d v="2022-09-15T00:00:00"/>
    <n v="13"/>
    <s v="Penicillin"/>
    <x v="2"/>
  </r>
  <r>
    <s v="Jason Hampton"/>
    <n v="72"/>
    <x v="0"/>
    <x v="0"/>
    <x v="0"/>
    <s v="AB-"/>
    <x v="4"/>
    <x v="281"/>
    <s v="Chris Kim"/>
    <s v="Richards, Chavez and Sellers"/>
    <x v="0"/>
    <n v="8072.0152049999997"/>
    <n v="336"/>
    <x v="2"/>
    <d v="2019-05-17T00:00:00"/>
    <n v="22"/>
    <s v="Ibuprofen"/>
    <x v="1"/>
  </r>
  <r>
    <s v="Tracy Webb"/>
    <n v="26"/>
    <x v="2"/>
    <x v="0"/>
    <x v="5"/>
    <s v="O+"/>
    <x v="1"/>
    <x v="707"/>
    <s v="Haley Hughes"/>
    <s v="Sanchez, Santana and Shepherd"/>
    <x v="1"/>
    <n v="1475.943082"/>
    <n v="329"/>
    <x v="1"/>
    <d v="2019-04-24T00:00:00"/>
    <n v="10"/>
    <s v="Paracetamol"/>
    <x v="0"/>
  </r>
  <r>
    <s v="Xavier Dawson"/>
    <n v="67"/>
    <x v="0"/>
    <x v="0"/>
    <x v="0"/>
    <s v="O-"/>
    <x v="3"/>
    <x v="1053"/>
    <s v="Monica Lowe"/>
    <s v="Brooks PLC"/>
    <x v="0"/>
    <n v="36125.632919999996"/>
    <n v="434"/>
    <x v="0"/>
    <d v="2022-11-24T00:00:00"/>
    <n v="13"/>
    <s v="Aspirin"/>
    <x v="1"/>
  </r>
  <r>
    <s v="Courtney Warner"/>
    <n v="37"/>
    <x v="1"/>
    <x v="0"/>
    <x v="3"/>
    <s v="O+"/>
    <x v="5"/>
    <x v="717"/>
    <s v="Michael Moore"/>
    <s v="Rose, Foley and Solomon"/>
    <x v="3"/>
    <n v="28514.112860000001"/>
    <n v="156"/>
    <x v="0"/>
    <d v="2021-12-11T00:00:00"/>
    <n v="10"/>
    <s v="Lipitor"/>
    <x v="2"/>
  </r>
  <r>
    <s v="Sandra Cline"/>
    <n v="38"/>
    <x v="1"/>
    <x v="0"/>
    <x v="3"/>
    <s v="O-"/>
    <x v="4"/>
    <x v="467"/>
    <s v="Luis Davis"/>
    <s v="Serrano-Morris"/>
    <x v="3"/>
    <n v="4514.5117909999999"/>
    <n v="425"/>
    <x v="1"/>
    <d v="2019-11-03T00:00:00"/>
    <n v="18"/>
    <s v="Ibuprofen"/>
    <x v="0"/>
  </r>
  <r>
    <s v="Larry Jensen"/>
    <n v="25"/>
    <x v="2"/>
    <x v="0"/>
    <x v="5"/>
    <s v="B+"/>
    <x v="1"/>
    <x v="1079"/>
    <s v="Robert Williams"/>
    <s v="Juarez-Santiago"/>
    <x v="2"/>
    <n v="10486.690269999999"/>
    <n v="195"/>
    <x v="1"/>
    <d v="2020-09-28T00:00:00"/>
    <n v="18"/>
    <s v="Lipitor"/>
    <x v="1"/>
  </r>
  <r>
    <s v="Nicholas Fields"/>
    <n v="74"/>
    <x v="0"/>
    <x v="0"/>
    <x v="0"/>
    <s v="B+"/>
    <x v="1"/>
    <x v="1187"/>
    <s v="Mrs. Christina Miller"/>
    <s v="James, Frey and Ross"/>
    <x v="0"/>
    <n v="11963.906290000001"/>
    <n v="303"/>
    <x v="2"/>
    <d v="2021-11-27T00:00:00"/>
    <n v="10"/>
    <s v="Lipitor"/>
    <x v="2"/>
  </r>
  <r>
    <s v="Linda White"/>
    <n v="61"/>
    <x v="0"/>
    <x v="0"/>
    <x v="0"/>
    <s v="AB+"/>
    <x v="2"/>
    <x v="550"/>
    <s v="Keith Butler"/>
    <s v="Baxter-Bell"/>
    <x v="4"/>
    <n v="17001.573039999999"/>
    <n v="320"/>
    <x v="1"/>
    <d v="2022-05-17T00:00:00"/>
    <n v="3"/>
    <s v="Paracetamol"/>
    <x v="2"/>
  </r>
  <r>
    <s v="Anthony Steele"/>
    <n v="19"/>
    <x v="2"/>
    <x v="1"/>
    <x v="4"/>
    <s v="AB-"/>
    <x v="2"/>
    <x v="570"/>
    <s v="Rhonda Knapp"/>
    <s v="Gilbert Inc"/>
    <x v="2"/>
    <n v="12994.576440000001"/>
    <n v="219"/>
    <x v="0"/>
    <d v="2023-06-08T00:00:00"/>
    <n v="4"/>
    <s v="Ibuprofen"/>
    <x v="2"/>
  </r>
  <r>
    <s v="Paul Carter"/>
    <n v="23"/>
    <x v="2"/>
    <x v="0"/>
    <x v="5"/>
    <s v="A-"/>
    <x v="1"/>
    <x v="631"/>
    <s v="Fred Ward"/>
    <s v="Escobar, Jones and Cruz"/>
    <x v="1"/>
    <n v="43945.289270000001"/>
    <n v="130"/>
    <x v="2"/>
    <d v="2022-02-11T00:00:00"/>
    <n v="18"/>
    <s v="Aspirin"/>
    <x v="2"/>
  </r>
  <r>
    <s v="Miss Melissa Ward"/>
    <n v="56"/>
    <x v="1"/>
    <x v="1"/>
    <x v="1"/>
    <s v="B+"/>
    <x v="1"/>
    <x v="418"/>
    <s v="Linda Newman PhD"/>
    <s v="Nguyen, Allen and Hickman"/>
    <x v="1"/>
    <n v="22576.149590000001"/>
    <n v="152"/>
    <x v="1"/>
    <d v="2023-11-06T00:00:00"/>
    <n v="7"/>
    <s v="Paracetamol"/>
    <x v="0"/>
  </r>
  <r>
    <s v="Adam Haynes"/>
    <n v="65"/>
    <x v="0"/>
    <x v="1"/>
    <x v="2"/>
    <s v="A-"/>
    <x v="5"/>
    <x v="838"/>
    <s v="Latasha Torres"/>
    <s v="Allen, Sanchez and Rubio"/>
    <x v="4"/>
    <n v="50557.87844"/>
    <n v="387"/>
    <x v="0"/>
    <d v="2023-03-03T00:00:00"/>
    <n v="20"/>
    <s v="Aspirin"/>
    <x v="1"/>
  </r>
  <r>
    <s v="Angela Rodriguez"/>
    <n v="35"/>
    <x v="1"/>
    <x v="0"/>
    <x v="3"/>
    <s v="O+"/>
    <x v="3"/>
    <x v="1078"/>
    <s v="Jeremy Parsons"/>
    <s v="Johnson, Lyons and Allison"/>
    <x v="2"/>
    <n v="8084.1659040000004"/>
    <n v="111"/>
    <x v="0"/>
    <d v="2023-10-27T00:00:00"/>
    <n v="5"/>
    <s v="Lipitor"/>
    <x v="2"/>
  </r>
  <r>
    <s v="Michelle Herrera"/>
    <n v="64"/>
    <x v="0"/>
    <x v="1"/>
    <x v="2"/>
    <s v="AB-"/>
    <x v="2"/>
    <x v="1416"/>
    <s v="Logan Palmer"/>
    <s v="Mueller Inc"/>
    <x v="2"/>
    <n v="18487.061849999998"/>
    <n v="460"/>
    <x v="0"/>
    <d v="2019-04-15T00:00:00"/>
    <n v="18"/>
    <s v="Paracetamol"/>
    <x v="0"/>
  </r>
  <r>
    <s v="Kathy Freeman"/>
    <n v="44"/>
    <x v="1"/>
    <x v="1"/>
    <x v="1"/>
    <s v="B-"/>
    <x v="0"/>
    <x v="1535"/>
    <s v="Monica Barnett"/>
    <s v="Hernandez-Anderson"/>
    <x v="2"/>
    <n v="28609.84159"/>
    <n v="495"/>
    <x v="2"/>
    <d v="2019-06-13T00:00:00"/>
    <n v="27"/>
    <s v="Paracetamol"/>
    <x v="1"/>
  </r>
  <r>
    <s v="Daniel Klein"/>
    <n v="34"/>
    <x v="2"/>
    <x v="1"/>
    <x v="4"/>
    <s v="A+"/>
    <x v="0"/>
    <x v="1744"/>
    <s v="Steven Henry"/>
    <s v="Dixon, Johnson and Thompson"/>
    <x v="2"/>
    <n v="52930.822289999996"/>
    <n v="146"/>
    <x v="0"/>
    <d v="2021-07-12T00:00:00"/>
    <n v="9"/>
    <s v="Ibuprofen"/>
    <x v="0"/>
  </r>
  <r>
    <s v="Reginald Kelley"/>
    <n v="27"/>
    <x v="2"/>
    <x v="1"/>
    <x v="4"/>
    <s v="O-"/>
    <x v="5"/>
    <x v="1404"/>
    <s v="Larry Bell"/>
    <s v="Daugherty, Murray and Walker"/>
    <x v="4"/>
    <n v="21920.850640000001"/>
    <n v="140"/>
    <x v="1"/>
    <d v="2019-01-01T00:00:00"/>
    <n v="8"/>
    <s v="Paracetamol"/>
    <x v="0"/>
  </r>
  <r>
    <s v="Michael Miles"/>
    <n v="66"/>
    <x v="0"/>
    <x v="1"/>
    <x v="2"/>
    <s v="O+"/>
    <x v="2"/>
    <x v="1432"/>
    <s v="Jordan Price"/>
    <s v="Lee-Ray"/>
    <x v="0"/>
    <n v="21997.81637"/>
    <n v="369"/>
    <x v="0"/>
    <d v="2021-06-01T00:00:00"/>
    <n v="6"/>
    <s v="Aspirin"/>
    <x v="2"/>
  </r>
  <r>
    <s v="Vicki Wilson"/>
    <n v="61"/>
    <x v="0"/>
    <x v="1"/>
    <x v="2"/>
    <s v="O-"/>
    <x v="4"/>
    <x v="1525"/>
    <s v="Steven Mack"/>
    <s v="Nunez-Lopez"/>
    <x v="4"/>
    <n v="17417.225589999998"/>
    <n v="483"/>
    <x v="1"/>
    <d v="2020-10-11T00:00:00"/>
    <n v="3"/>
    <s v="Paracetamol"/>
    <x v="2"/>
  </r>
  <r>
    <s v="Theresa Taylor"/>
    <n v="26"/>
    <x v="2"/>
    <x v="1"/>
    <x v="4"/>
    <s v="A+"/>
    <x v="4"/>
    <x v="1200"/>
    <s v="Tiffany Elliott"/>
    <s v="Williams Group"/>
    <x v="3"/>
    <n v="8757.5067020000006"/>
    <n v="432"/>
    <x v="2"/>
    <d v="2021-12-17T00:00:00"/>
    <n v="15"/>
    <s v="Ibuprofen"/>
    <x v="1"/>
  </r>
  <r>
    <s v="Kathryn Avery"/>
    <n v="68"/>
    <x v="0"/>
    <x v="1"/>
    <x v="2"/>
    <s v="B+"/>
    <x v="3"/>
    <x v="1193"/>
    <s v="Thomas Nelson"/>
    <s v="Reyes-Wilkerson"/>
    <x v="0"/>
    <n v="2009.1736739999999"/>
    <n v="107"/>
    <x v="0"/>
    <d v="2022-06-02T00:00:00"/>
    <n v="18"/>
    <s v="Paracetamol"/>
    <x v="2"/>
  </r>
  <r>
    <s v="Matthew Green"/>
    <n v="71"/>
    <x v="0"/>
    <x v="0"/>
    <x v="0"/>
    <s v="O-"/>
    <x v="5"/>
    <x v="42"/>
    <s v="Alejandro Rios"/>
    <s v="Yang, Hart and Hayes"/>
    <x v="2"/>
    <n v="75252.050109999996"/>
    <n v="325"/>
    <x v="0"/>
    <d v="2023-03-16T00:00:00"/>
    <n v="13"/>
    <s v="Lipitor"/>
    <x v="2"/>
  </r>
  <r>
    <s v="John Martinez"/>
    <n v="53"/>
    <x v="1"/>
    <x v="1"/>
    <x v="1"/>
    <s v="O-"/>
    <x v="1"/>
    <x v="888"/>
    <s v="Kimberly King"/>
    <s v="Welch, Fleming and Freeman"/>
    <x v="2"/>
    <n v="26223.022929999999"/>
    <n v="426"/>
    <x v="2"/>
    <d v="2021-06-18T00:00:00"/>
    <n v="13"/>
    <s v="Lipitor"/>
    <x v="2"/>
  </r>
  <r>
    <s v="Stephanie Lopez"/>
    <n v="78"/>
    <x v="0"/>
    <x v="1"/>
    <x v="2"/>
    <s v="B-"/>
    <x v="1"/>
    <x v="1196"/>
    <s v="Katie Rivera"/>
    <s v="Howard, Smith and Huerta"/>
    <x v="1"/>
    <n v="25632.04695"/>
    <n v="358"/>
    <x v="2"/>
    <d v="2021-09-10T00:00:00"/>
    <n v="7"/>
    <s v="Ibuprofen"/>
    <x v="0"/>
  </r>
  <r>
    <s v="Olivia Mccarthy"/>
    <n v="67"/>
    <x v="0"/>
    <x v="0"/>
    <x v="0"/>
    <s v="AB+"/>
    <x v="0"/>
    <x v="1496"/>
    <s v="Thomas Thompson"/>
    <s v="Weaver PLC"/>
    <x v="2"/>
    <n v="44184.781280000003"/>
    <n v="428"/>
    <x v="1"/>
    <d v="2022-10-15T00:00:00"/>
    <n v="3"/>
    <s v="Aspirin"/>
    <x v="1"/>
  </r>
  <r>
    <s v="Dr. Sherry Taylor"/>
    <n v="84"/>
    <x v="0"/>
    <x v="0"/>
    <x v="0"/>
    <s v="A+"/>
    <x v="5"/>
    <x v="1745"/>
    <s v="Destiny Garza"/>
    <s v="Robinson-Kirby"/>
    <x v="2"/>
    <n v="32840.419829999999"/>
    <n v="140"/>
    <x v="1"/>
    <d v="2019-05-21T00:00:00"/>
    <n v="21"/>
    <s v="Ibuprofen"/>
    <x v="2"/>
  </r>
  <r>
    <s v="Amanda English"/>
    <n v="75"/>
    <x v="0"/>
    <x v="0"/>
    <x v="0"/>
    <s v="B+"/>
    <x v="1"/>
    <x v="947"/>
    <s v="Amanda Hill"/>
    <s v="Hanson-Nichols"/>
    <x v="1"/>
    <n v="17199.73245"/>
    <n v="249"/>
    <x v="2"/>
    <d v="2020-11-19T00:00:00"/>
    <n v="1"/>
    <s v="Penicillin"/>
    <x v="2"/>
  </r>
  <r>
    <s v="Heather Vasquez"/>
    <n v="18"/>
    <x v="2"/>
    <x v="1"/>
    <x v="4"/>
    <s v="O+"/>
    <x v="4"/>
    <x v="262"/>
    <s v="Amber Taylor"/>
    <s v="Douglas Inc"/>
    <x v="1"/>
    <n v="7127.3811210000003"/>
    <n v="412"/>
    <x v="1"/>
    <d v="2019-01-08T00:00:00"/>
    <n v="24"/>
    <s v="Penicillin"/>
    <x v="2"/>
  </r>
  <r>
    <s v="Jessica Roberts"/>
    <n v="57"/>
    <x v="1"/>
    <x v="0"/>
    <x v="3"/>
    <s v="AB+"/>
    <x v="5"/>
    <x v="659"/>
    <s v="Daniel Miller"/>
    <s v="Jackson-Villegas"/>
    <x v="2"/>
    <n v="50226.199139999997"/>
    <n v="206"/>
    <x v="1"/>
    <d v="2023-01-16T00:00:00"/>
    <n v="8"/>
    <s v="Ibuprofen"/>
    <x v="1"/>
  </r>
  <r>
    <s v="Lisa Ramos"/>
    <n v="65"/>
    <x v="0"/>
    <x v="0"/>
    <x v="0"/>
    <s v="AB-"/>
    <x v="4"/>
    <x v="202"/>
    <s v="Mrs. Angela Rios MD"/>
    <s v="Horn Ltd"/>
    <x v="0"/>
    <n v="23814.728040000002"/>
    <n v="408"/>
    <x v="1"/>
    <d v="2021-06-14T00:00:00"/>
    <n v="30"/>
    <s v="Paracetamol"/>
    <x v="1"/>
  </r>
  <r>
    <s v="Jessica Campos"/>
    <n v="82"/>
    <x v="0"/>
    <x v="1"/>
    <x v="2"/>
    <s v="O+"/>
    <x v="0"/>
    <x v="1695"/>
    <s v="Mary Wyatt"/>
    <s v="Camacho Group"/>
    <x v="1"/>
    <n v="43270.650179999997"/>
    <n v="402"/>
    <x v="0"/>
    <d v="2023-07-06T00:00:00"/>
    <n v="5"/>
    <s v="Penicillin"/>
    <x v="1"/>
  </r>
  <r>
    <s v="Charles King"/>
    <n v="58"/>
    <x v="1"/>
    <x v="1"/>
    <x v="1"/>
    <s v="AB-"/>
    <x v="3"/>
    <x v="1304"/>
    <s v="Emily Davis"/>
    <s v="Phillips Inc"/>
    <x v="1"/>
    <n v="5350.5329510000001"/>
    <n v="246"/>
    <x v="1"/>
    <d v="2023-08-01T00:00:00"/>
    <n v="19"/>
    <s v="Lipitor"/>
    <x v="0"/>
  </r>
  <r>
    <s v="Lindsay Garner"/>
    <n v="73"/>
    <x v="0"/>
    <x v="1"/>
    <x v="2"/>
    <s v="A+"/>
    <x v="3"/>
    <x v="28"/>
    <s v="Jessica Aguirre"/>
    <s v="Reynolds LLC"/>
    <x v="2"/>
    <n v="29347.057150000001"/>
    <n v="449"/>
    <x v="0"/>
    <d v="2019-05-19T00:00:00"/>
    <n v="5"/>
    <s v="Penicillin"/>
    <x v="0"/>
  </r>
  <r>
    <s v="Eric Lewis"/>
    <n v="52"/>
    <x v="1"/>
    <x v="0"/>
    <x v="3"/>
    <s v="B-"/>
    <x v="3"/>
    <x v="687"/>
    <s v="Dillon Lloyd"/>
    <s v="Patrick-Butler"/>
    <x v="3"/>
    <n v="24527.156019999999"/>
    <n v="216"/>
    <x v="2"/>
    <d v="2023-10-25T00:00:00"/>
    <n v="23"/>
    <s v="Aspirin"/>
    <x v="1"/>
  </r>
  <r>
    <s v="Tamara Smith"/>
    <n v="62"/>
    <x v="0"/>
    <x v="1"/>
    <x v="2"/>
    <s v="B+"/>
    <x v="3"/>
    <x v="916"/>
    <s v="Angela Schneider"/>
    <s v="Boone-Esparza"/>
    <x v="1"/>
    <n v="8680.9437569999991"/>
    <n v="406"/>
    <x v="0"/>
    <d v="2022-05-29T00:00:00"/>
    <n v="5"/>
    <s v="Paracetamol"/>
    <x v="0"/>
  </r>
  <r>
    <s v="Joseph Stevens"/>
    <n v="85"/>
    <x v="0"/>
    <x v="0"/>
    <x v="0"/>
    <s v="B+"/>
    <x v="2"/>
    <x v="75"/>
    <s v="Grace Ball"/>
    <s v="Johnson PLC"/>
    <x v="1"/>
    <n v="19194.36191"/>
    <n v="226"/>
    <x v="0"/>
    <d v="2020-09-05T00:00:00"/>
    <n v="12"/>
    <s v="Ibuprofen"/>
    <x v="1"/>
  </r>
  <r>
    <s v="Christopher Jones"/>
    <n v="83"/>
    <x v="0"/>
    <x v="0"/>
    <x v="0"/>
    <s v="O+"/>
    <x v="1"/>
    <x v="1056"/>
    <s v="Rebecca Freeman"/>
    <s v="Walker Ltd"/>
    <x v="2"/>
    <n v="10655.76071"/>
    <n v="405"/>
    <x v="2"/>
    <d v="2023-09-03T00:00:00"/>
    <n v="26"/>
    <s v="Ibuprofen"/>
    <x v="0"/>
  </r>
  <r>
    <s v="Melissa Anderson"/>
    <n v="79"/>
    <x v="0"/>
    <x v="1"/>
    <x v="2"/>
    <s v="AB+"/>
    <x v="5"/>
    <x v="1356"/>
    <s v="Melissa Farmer"/>
    <s v="Johnson-James"/>
    <x v="4"/>
    <n v="17406.582419999999"/>
    <n v="260"/>
    <x v="1"/>
    <d v="2023-01-27T00:00:00"/>
    <n v="29"/>
    <s v="Penicillin"/>
    <x v="1"/>
  </r>
  <r>
    <s v="Albert Perkins"/>
    <n v="52"/>
    <x v="1"/>
    <x v="1"/>
    <x v="1"/>
    <s v="B+"/>
    <x v="5"/>
    <x v="1265"/>
    <s v="Nicole Dean"/>
    <s v="White-Young"/>
    <x v="3"/>
    <n v="55254.858070000002"/>
    <n v="458"/>
    <x v="0"/>
    <d v="2020-05-04T00:00:00"/>
    <n v="12"/>
    <s v="Ibuprofen"/>
    <x v="0"/>
  </r>
  <r>
    <s v="Cynthia Butler"/>
    <n v="22"/>
    <x v="2"/>
    <x v="0"/>
    <x v="5"/>
    <s v="A+"/>
    <x v="5"/>
    <x v="1216"/>
    <s v="Brandi Bailey"/>
    <s v="Garcia, Mathis and Flores"/>
    <x v="2"/>
    <n v="40421.735540000001"/>
    <n v="237"/>
    <x v="0"/>
    <d v="2022-03-13T00:00:00"/>
    <n v="18"/>
    <s v="Aspirin"/>
    <x v="0"/>
  </r>
  <r>
    <s v="Helen Mclaughlin"/>
    <n v="56"/>
    <x v="1"/>
    <x v="1"/>
    <x v="1"/>
    <s v="O-"/>
    <x v="3"/>
    <x v="1744"/>
    <s v="Sarah Hicks"/>
    <s v="Washington-Carney"/>
    <x v="1"/>
    <n v="36918.732889999999"/>
    <n v="242"/>
    <x v="0"/>
    <d v="2021-07-16T00:00:00"/>
    <n v="13"/>
    <s v="Paracetamol"/>
    <x v="1"/>
  </r>
  <r>
    <s v="Becky Kelley"/>
    <n v="26"/>
    <x v="2"/>
    <x v="1"/>
    <x v="4"/>
    <s v="A-"/>
    <x v="0"/>
    <x v="1391"/>
    <s v="Robin Meyer"/>
    <s v="Rivera Inc"/>
    <x v="4"/>
    <n v="41911.719239999999"/>
    <n v="316"/>
    <x v="1"/>
    <d v="2019-09-10T00:00:00"/>
    <n v="26"/>
    <s v="Lipitor"/>
    <x v="1"/>
  </r>
  <r>
    <s v="Sherry Sanchez"/>
    <n v="77"/>
    <x v="0"/>
    <x v="1"/>
    <x v="2"/>
    <s v="AB+"/>
    <x v="5"/>
    <x v="1329"/>
    <s v="Wesley Taylor"/>
    <s v="Thomas-Richards"/>
    <x v="3"/>
    <n v="37678.719640000003"/>
    <n v="111"/>
    <x v="0"/>
    <d v="2022-06-25T00:00:00"/>
    <n v="2"/>
    <s v="Lipitor"/>
    <x v="1"/>
  </r>
  <r>
    <s v="Jennifer Peterson"/>
    <n v="21"/>
    <x v="2"/>
    <x v="0"/>
    <x v="5"/>
    <s v="B-"/>
    <x v="1"/>
    <x v="545"/>
    <s v="Nicholas Spencer III"/>
    <s v="Wilson LLC"/>
    <x v="2"/>
    <n v="40562.452680000002"/>
    <n v="265"/>
    <x v="2"/>
    <d v="2021-02-05T00:00:00"/>
    <n v="23"/>
    <s v="Lipitor"/>
    <x v="0"/>
  </r>
  <r>
    <s v="Randy Smith"/>
    <n v="33"/>
    <x v="2"/>
    <x v="0"/>
    <x v="5"/>
    <s v="O+"/>
    <x v="2"/>
    <x v="840"/>
    <s v="Kimberly Mccarty"/>
    <s v="Morales, Cox and Guzman"/>
    <x v="4"/>
    <n v="14152.841539999999"/>
    <n v="423"/>
    <x v="0"/>
    <d v="2019-10-22T00:00:00"/>
    <n v="19"/>
    <s v="Ibuprofen"/>
    <x v="2"/>
  </r>
  <r>
    <s v="Derek Sanchez"/>
    <n v="61"/>
    <x v="0"/>
    <x v="1"/>
    <x v="2"/>
    <s v="A-"/>
    <x v="4"/>
    <x v="1528"/>
    <s v="Linda Miller"/>
    <s v="Wilson, Butler and Smith"/>
    <x v="3"/>
    <n v="12133.40281"/>
    <n v="312"/>
    <x v="2"/>
    <d v="2021-03-21T00:00:00"/>
    <n v="24"/>
    <s v="Ibuprofen"/>
    <x v="1"/>
  </r>
  <r>
    <s v="Steven Gray"/>
    <n v="26"/>
    <x v="2"/>
    <x v="1"/>
    <x v="4"/>
    <s v="AB-"/>
    <x v="4"/>
    <x v="54"/>
    <s v="Todd Mccormick"/>
    <s v="Malone-Mccormick"/>
    <x v="4"/>
    <n v="6048.9257180000004"/>
    <n v="208"/>
    <x v="1"/>
    <d v="2019-11-25T00:00:00"/>
    <n v="12"/>
    <s v="Ibuprofen"/>
    <x v="1"/>
  </r>
  <r>
    <s v="Jasmine Hardy"/>
    <n v="31"/>
    <x v="2"/>
    <x v="1"/>
    <x v="4"/>
    <s v="AB+"/>
    <x v="3"/>
    <x v="524"/>
    <s v="Marc Daniel"/>
    <s v="Moreno Inc"/>
    <x v="4"/>
    <n v="9567.0670269999991"/>
    <n v="161"/>
    <x v="0"/>
    <d v="2022-06-19T00:00:00"/>
    <n v="18"/>
    <s v="Penicillin"/>
    <x v="1"/>
  </r>
  <r>
    <s v="Gail Moore PhD"/>
    <n v="58"/>
    <x v="1"/>
    <x v="0"/>
    <x v="3"/>
    <s v="B-"/>
    <x v="2"/>
    <x v="1746"/>
    <s v="Samuel Rodriguez"/>
    <s v="Patterson Inc"/>
    <x v="1"/>
    <n v="13083.836789999999"/>
    <n v="307"/>
    <x v="0"/>
    <d v="2022-09-15T00:00:00"/>
    <n v="14"/>
    <s v="Lipitor"/>
    <x v="2"/>
  </r>
  <r>
    <s v="Jeremy Adkins"/>
    <n v="65"/>
    <x v="0"/>
    <x v="1"/>
    <x v="2"/>
    <s v="AB+"/>
    <x v="3"/>
    <x v="975"/>
    <s v="Dennis Haas"/>
    <s v="Pineda LLC"/>
    <x v="4"/>
    <n v="6858.8583580000004"/>
    <n v="478"/>
    <x v="0"/>
    <d v="2023-06-29T00:00:00"/>
    <n v="18"/>
    <s v="Lipitor"/>
    <x v="1"/>
  </r>
  <r>
    <s v="John Jensen"/>
    <n v="28"/>
    <x v="2"/>
    <x v="1"/>
    <x v="4"/>
    <s v="O+"/>
    <x v="3"/>
    <x v="1165"/>
    <s v="Rhonda Wolf"/>
    <s v="Simmons-Lewis"/>
    <x v="2"/>
    <n v="4234.9962880000003"/>
    <n v="257"/>
    <x v="0"/>
    <d v="2020-11-17T00:00:00"/>
    <n v="10"/>
    <s v="Lipitor"/>
    <x v="2"/>
  </r>
  <r>
    <s v="Joseph Simpson"/>
    <n v="60"/>
    <x v="0"/>
    <x v="0"/>
    <x v="0"/>
    <s v="A+"/>
    <x v="1"/>
    <x v="842"/>
    <s v="Paul Duarte"/>
    <s v="Johnson PLC"/>
    <x v="1"/>
    <n v="36215.95059"/>
    <n v="329"/>
    <x v="2"/>
    <d v="2023-10-19T00:00:00"/>
    <n v="4"/>
    <s v="Paracetamol"/>
    <x v="2"/>
  </r>
  <r>
    <s v="Dr. Kenneth Kirby"/>
    <n v="61"/>
    <x v="0"/>
    <x v="0"/>
    <x v="0"/>
    <s v="B+"/>
    <x v="0"/>
    <x v="474"/>
    <s v="Marissa Riggs"/>
    <s v="Newton and Sons"/>
    <x v="2"/>
    <n v="34421.101620000001"/>
    <n v="210"/>
    <x v="0"/>
    <d v="2021-12-14T00:00:00"/>
    <n v="16"/>
    <s v="Aspirin"/>
    <x v="1"/>
  </r>
  <r>
    <s v="Megan Whitehead"/>
    <n v="19"/>
    <x v="2"/>
    <x v="0"/>
    <x v="5"/>
    <s v="A-"/>
    <x v="4"/>
    <x v="658"/>
    <s v="Christopher Gross"/>
    <s v="Oneill, Cohen and Griffin"/>
    <x v="4"/>
    <n v="12360.19145"/>
    <n v="311"/>
    <x v="1"/>
    <d v="2019-08-30T00:00:00"/>
    <n v="7"/>
    <s v="Aspirin"/>
    <x v="1"/>
  </r>
  <r>
    <s v="Derek Austin"/>
    <n v="83"/>
    <x v="0"/>
    <x v="1"/>
    <x v="2"/>
    <s v="O+"/>
    <x v="5"/>
    <x v="49"/>
    <s v="Crystal King"/>
    <s v="Cannon, Aguilar and Francis"/>
    <x v="1"/>
    <n v="22405.22421"/>
    <n v="284"/>
    <x v="0"/>
    <d v="2019-06-17T00:00:00"/>
    <n v="3"/>
    <s v="Ibuprofen"/>
    <x v="1"/>
  </r>
  <r>
    <s v="Amanda Pitts"/>
    <n v="49"/>
    <x v="1"/>
    <x v="1"/>
    <x v="1"/>
    <s v="O-"/>
    <x v="3"/>
    <x v="1428"/>
    <s v="William Chandler"/>
    <s v="Jones-Martinez"/>
    <x v="1"/>
    <n v="31081.243160000002"/>
    <n v="333"/>
    <x v="0"/>
    <d v="2021-01-30T00:00:00"/>
    <n v="4"/>
    <s v="Ibuprofen"/>
    <x v="0"/>
  </r>
  <r>
    <s v="Cody Bell"/>
    <n v="25"/>
    <x v="2"/>
    <x v="0"/>
    <x v="5"/>
    <s v="AB+"/>
    <x v="4"/>
    <x v="865"/>
    <s v="Laura Terry"/>
    <s v="Roman PLC"/>
    <x v="3"/>
    <n v="19887.173220000001"/>
    <n v="469"/>
    <x v="1"/>
    <d v="2023-10-24T00:00:00"/>
    <n v="6"/>
    <s v="Aspirin"/>
    <x v="1"/>
  </r>
  <r>
    <s v="Carla Young"/>
    <n v="51"/>
    <x v="1"/>
    <x v="0"/>
    <x v="3"/>
    <s v="O-"/>
    <x v="5"/>
    <x v="171"/>
    <s v="Troy Kidd Jr."/>
    <s v="Gordon-Frederick"/>
    <x v="0"/>
    <n v="66333.584759999998"/>
    <n v="450"/>
    <x v="0"/>
    <d v="2022-12-09T00:00:00"/>
    <n v="2"/>
    <s v="Lipitor"/>
    <x v="0"/>
  </r>
  <r>
    <s v="Steve Hansen"/>
    <n v="20"/>
    <x v="2"/>
    <x v="0"/>
    <x v="5"/>
    <s v="A+"/>
    <x v="1"/>
    <x v="1649"/>
    <s v="Samantha Morrison"/>
    <s v="Shaw LLC"/>
    <x v="2"/>
    <n v="32642.718860000001"/>
    <n v="126"/>
    <x v="2"/>
    <d v="2020-11-21T00:00:00"/>
    <n v="26"/>
    <s v="Ibuprofen"/>
    <x v="1"/>
  </r>
  <r>
    <s v="Kim Porter"/>
    <n v="29"/>
    <x v="2"/>
    <x v="0"/>
    <x v="5"/>
    <s v="O-"/>
    <x v="0"/>
    <x v="1404"/>
    <s v="Aaron Riggs"/>
    <s v="Robinson LLC"/>
    <x v="3"/>
    <n v="42275.25447"/>
    <n v="289"/>
    <x v="1"/>
    <d v="2019-01-12T00:00:00"/>
    <n v="19"/>
    <s v="Paracetamol"/>
    <x v="0"/>
  </r>
  <r>
    <s v="Ernest Ellis"/>
    <n v="77"/>
    <x v="0"/>
    <x v="1"/>
    <x v="2"/>
    <s v="AB-"/>
    <x v="5"/>
    <x v="1476"/>
    <s v="Michelle Greene"/>
    <s v="Cooke, Hansen and Espinoza"/>
    <x v="2"/>
    <n v="70074.555259999994"/>
    <n v="346"/>
    <x v="0"/>
    <d v="2021-05-23T00:00:00"/>
    <n v="12"/>
    <s v="Lipitor"/>
    <x v="1"/>
  </r>
  <r>
    <s v="Dana Cooper"/>
    <n v="71"/>
    <x v="0"/>
    <x v="0"/>
    <x v="0"/>
    <s v="A+"/>
    <x v="1"/>
    <x v="1556"/>
    <s v="Alex Gonzales"/>
    <s v="Lynch, Stephens and Blevins"/>
    <x v="4"/>
    <n v="31860.3043"/>
    <n v="267"/>
    <x v="2"/>
    <d v="2020-09-25T00:00:00"/>
    <n v="28"/>
    <s v="Ibuprofen"/>
    <x v="0"/>
  </r>
  <r>
    <s v="Bruce Hernandez"/>
    <n v="40"/>
    <x v="1"/>
    <x v="0"/>
    <x v="3"/>
    <s v="AB+"/>
    <x v="0"/>
    <x v="1187"/>
    <s v="Alison Murphy"/>
    <s v="Reyes-King"/>
    <x v="1"/>
    <n v="8871.9082350000008"/>
    <n v="240"/>
    <x v="2"/>
    <d v="2021-11-27T00:00:00"/>
    <n v="10"/>
    <s v="Paracetamol"/>
    <x v="0"/>
  </r>
  <r>
    <s v="Robin Fisher"/>
    <n v="81"/>
    <x v="0"/>
    <x v="0"/>
    <x v="0"/>
    <s v="A+"/>
    <x v="2"/>
    <x v="1180"/>
    <s v="Tina Williams DDS"/>
    <s v="Sanders, Pham and Ayala"/>
    <x v="4"/>
    <n v="7197.5245059999997"/>
    <n v="188"/>
    <x v="0"/>
    <d v="2022-08-31T00:00:00"/>
    <n v="1"/>
    <s v="Paracetamol"/>
    <x v="1"/>
  </r>
  <r>
    <s v="Michael Maldonado"/>
    <n v="75"/>
    <x v="0"/>
    <x v="1"/>
    <x v="2"/>
    <s v="B-"/>
    <x v="3"/>
    <x v="1505"/>
    <s v="Richard Brown"/>
    <s v="Ayala, Hanson and Nguyen"/>
    <x v="4"/>
    <n v="2255.4157"/>
    <n v="243"/>
    <x v="0"/>
    <d v="2019-11-29T00:00:00"/>
    <n v="4"/>
    <s v="Ibuprofen"/>
    <x v="1"/>
  </r>
  <r>
    <s v="Scott Foster"/>
    <n v="28"/>
    <x v="2"/>
    <x v="1"/>
    <x v="4"/>
    <s v="O+"/>
    <x v="3"/>
    <x v="1449"/>
    <s v="Ricardo Mathis"/>
    <s v="Hudson Inc"/>
    <x v="2"/>
    <n v="11923.57942"/>
    <n v="214"/>
    <x v="0"/>
    <d v="2019-07-13T00:00:00"/>
    <n v="20"/>
    <s v="Ibuprofen"/>
    <x v="2"/>
  </r>
  <r>
    <s v="Amanda Boyd"/>
    <n v="51"/>
    <x v="1"/>
    <x v="0"/>
    <x v="3"/>
    <s v="B-"/>
    <x v="3"/>
    <x v="813"/>
    <s v="Theresa Koch"/>
    <s v="Dixon-Mitchell"/>
    <x v="0"/>
    <n v="4340.7482980000004"/>
    <n v="331"/>
    <x v="0"/>
    <d v="2019-08-30T00:00:00"/>
    <n v="1"/>
    <s v="Penicillin"/>
    <x v="1"/>
  </r>
  <r>
    <s v="Brandon Larson"/>
    <n v="20"/>
    <x v="2"/>
    <x v="0"/>
    <x v="5"/>
    <s v="B+"/>
    <x v="2"/>
    <x v="1744"/>
    <s v="Stephen Williams"/>
    <s v="Shannon, Smith and Moore"/>
    <x v="3"/>
    <n v="22888.257549999998"/>
    <n v="420"/>
    <x v="0"/>
    <d v="2021-07-07T00:00:00"/>
    <n v="4"/>
    <s v="Ibuprofen"/>
    <x v="0"/>
  </r>
  <r>
    <s v="Wayne Alexander"/>
    <n v="58"/>
    <x v="1"/>
    <x v="0"/>
    <x v="3"/>
    <s v="AB-"/>
    <x v="4"/>
    <x v="1559"/>
    <s v="Xavier Chapman"/>
    <s v="Clark-Estrada"/>
    <x v="4"/>
    <n v="19382.96098"/>
    <n v="281"/>
    <x v="1"/>
    <d v="2021-01-13T00:00:00"/>
    <n v="26"/>
    <s v="Aspirin"/>
    <x v="0"/>
  </r>
  <r>
    <s v="Angela Parker"/>
    <n v="57"/>
    <x v="1"/>
    <x v="0"/>
    <x v="3"/>
    <s v="AB-"/>
    <x v="3"/>
    <x v="1230"/>
    <s v="Bradley Brooks"/>
    <s v="Reese PLC"/>
    <x v="3"/>
    <n v="11881.43151"/>
    <n v="471"/>
    <x v="0"/>
    <d v="2023-03-10T00:00:00"/>
    <n v="17"/>
    <s v="Ibuprofen"/>
    <x v="2"/>
  </r>
  <r>
    <s v="Amanda Fowler"/>
    <n v="61"/>
    <x v="0"/>
    <x v="0"/>
    <x v="0"/>
    <s v="A-"/>
    <x v="2"/>
    <x v="327"/>
    <s v="Justin Duffy"/>
    <s v="Rodgers-Gray"/>
    <x v="1"/>
    <n v="15616.77102"/>
    <n v="334"/>
    <x v="0"/>
    <d v="2019-08-10T00:00:00"/>
    <n v="9"/>
    <s v="Ibuprofen"/>
    <x v="2"/>
  </r>
  <r>
    <s v="Ryan Ward"/>
    <n v="69"/>
    <x v="0"/>
    <x v="0"/>
    <x v="0"/>
    <s v="AB+"/>
    <x v="1"/>
    <x v="768"/>
    <s v="Charles Thornton"/>
    <s v="Atkins Group"/>
    <x v="2"/>
    <n v="8485.9572289999996"/>
    <n v="460"/>
    <x v="1"/>
    <d v="2021-11-01T00:00:00"/>
    <n v="15"/>
    <s v="Penicillin"/>
    <x v="1"/>
  </r>
  <r>
    <s v="Derek Lloyd"/>
    <n v="22"/>
    <x v="2"/>
    <x v="0"/>
    <x v="5"/>
    <s v="A-"/>
    <x v="2"/>
    <x v="810"/>
    <s v="Justin Wright"/>
    <s v="Wright, Benton and Patterson"/>
    <x v="3"/>
    <n v="2592.6519870000002"/>
    <n v="401"/>
    <x v="1"/>
    <d v="2022-09-06T00:00:00"/>
    <n v="24"/>
    <s v="Paracetamol"/>
    <x v="0"/>
  </r>
  <r>
    <s v="Lauren Good"/>
    <n v="30"/>
    <x v="2"/>
    <x v="1"/>
    <x v="4"/>
    <s v="B+"/>
    <x v="2"/>
    <x v="1282"/>
    <s v="David Farley"/>
    <s v="Robles-Morris"/>
    <x v="1"/>
    <n v="10715.358910000001"/>
    <n v="181"/>
    <x v="0"/>
    <d v="2022-10-15T00:00:00"/>
    <n v="7"/>
    <s v="Lipitor"/>
    <x v="0"/>
  </r>
  <r>
    <s v="Kathy Chapman"/>
    <n v="71"/>
    <x v="0"/>
    <x v="1"/>
    <x v="2"/>
    <s v="B+"/>
    <x v="5"/>
    <x v="302"/>
    <s v="Caroline Owens"/>
    <s v="Fowler-Wells"/>
    <x v="0"/>
    <n v="42043.902869999998"/>
    <n v="428"/>
    <x v="1"/>
    <d v="2023-08-22T00:00:00"/>
    <n v="25"/>
    <s v="Lipitor"/>
    <x v="1"/>
  </r>
  <r>
    <s v="Steven Morales"/>
    <n v="59"/>
    <x v="1"/>
    <x v="1"/>
    <x v="1"/>
    <s v="B-"/>
    <x v="1"/>
    <x v="809"/>
    <s v="Victoria Lynn"/>
    <s v="Harvey-Alvarez"/>
    <x v="0"/>
    <n v="27641.885310000001"/>
    <n v="227"/>
    <x v="1"/>
    <d v="2021-02-16T00:00:00"/>
    <n v="17"/>
    <s v="Ibuprofen"/>
    <x v="0"/>
  </r>
  <r>
    <s v="Brandon Kirk"/>
    <n v="85"/>
    <x v="0"/>
    <x v="0"/>
    <x v="0"/>
    <s v="AB+"/>
    <x v="3"/>
    <x v="946"/>
    <s v="Adam Harvey"/>
    <s v="James-Young"/>
    <x v="2"/>
    <n v="18387.592110000001"/>
    <n v="265"/>
    <x v="0"/>
    <d v="2019-09-12T00:00:00"/>
    <n v="11"/>
    <s v="Ibuprofen"/>
    <x v="2"/>
  </r>
  <r>
    <s v="Joshua Bruce"/>
    <n v="65"/>
    <x v="0"/>
    <x v="0"/>
    <x v="0"/>
    <s v="A+"/>
    <x v="2"/>
    <x v="227"/>
    <s v="Anthony Fuller"/>
    <s v="Carter Ltd"/>
    <x v="4"/>
    <n v="18337.78903"/>
    <n v="236"/>
    <x v="0"/>
    <d v="2020-08-14T00:00:00"/>
    <n v="0"/>
    <s v="Lipitor"/>
    <x v="2"/>
  </r>
  <r>
    <s v="Angela Warren"/>
    <n v="32"/>
    <x v="2"/>
    <x v="0"/>
    <x v="5"/>
    <s v="B-"/>
    <x v="4"/>
    <x v="1362"/>
    <s v="Caleb Santiago"/>
    <s v="Stanley Ltd"/>
    <x v="4"/>
    <n v="7807.6773030000004"/>
    <n v="347"/>
    <x v="1"/>
    <d v="2020-04-24T00:00:00"/>
    <n v="10"/>
    <s v="Ibuprofen"/>
    <x v="2"/>
  </r>
  <r>
    <s v="Sherry Bauer"/>
    <n v="32"/>
    <x v="2"/>
    <x v="1"/>
    <x v="4"/>
    <s v="O+"/>
    <x v="1"/>
    <x v="707"/>
    <s v="Marie Olson"/>
    <s v="Frey, Moran and Campbell"/>
    <x v="4"/>
    <n v="26338.362519999999"/>
    <n v="252"/>
    <x v="2"/>
    <d v="2019-04-30T00:00:00"/>
    <n v="16"/>
    <s v="Penicillin"/>
    <x v="2"/>
  </r>
  <r>
    <s v="Brian Chen"/>
    <n v="44"/>
    <x v="1"/>
    <x v="0"/>
    <x v="3"/>
    <s v="O+"/>
    <x v="2"/>
    <x v="427"/>
    <s v="Amy Smith"/>
    <s v="Rose, Morgan and Rodriguez"/>
    <x v="0"/>
    <n v="16668.62557"/>
    <n v="461"/>
    <x v="0"/>
    <d v="2021-09-02T00:00:00"/>
    <n v="16"/>
    <s v="Aspirin"/>
    <x v="2"/>
  </r>
  <r>
    <s v="Christopher Newman"/>
    <n v="22"/>
    <x v="2"/>
    <x v="1"/>
    <x v="4"/>
    <s v="B+"/>
    <x v="2"/>
    <x v="1747"/>
    <s v="Francis Patton"/>
    <s v="Gardner, Brown and Stanton"/>
    <x v="1"/>
    <n v="21744.9077"/>
    <n v="249"/>
    <x v="0"/>
    <d v="2023-03-18T00:00:00"/>
    <n v="23"/>
    <s v="Ibuprofen"/>
    <x v="1"/>
  </r>
  <r>
    <s v="Scott Wilson"/>
    <n v="56"/>
    <x v="1"/>
    <x v="0"/>
    <x v="3"/>
    <s v="AB+"/>
    <x v="3"/>
    <x v="607"/>
    <s v="Marie Spencer"/>
    <s v="Barnett-Young"/>
    <x v="4"/>
    <n v="11556.134550000001"/>
    <n v="168"/>
    <x v="0"/>
    <d v="2023-10-18T00:00:00"/>
    <n v="6"/>
    <s v="Paracetamol"/>
    <x v="0"/>
  </r>
  <r>
    <s v="David Boyd"/>
    <n v="40"/>
    <x v="1"/>
    <x v="0"/>
    <x v="3"/>
    <s v="B-"/>
    <x v="2"/>
    <x v="35"/>
    <s v="Madison Jones"/>
    <s v="Montgomery, Johnson and Bass"/>
    <x v="4"/>
    <n v="2445.3029289999999"/>
    <n v="346"/>
    <x v="1"/>
    <d v="2019-11-17T00:00:00"/>
    <n v="5"/>
    <s v="Penicillin"/>
    <x v="0"/>
  </r>
  <r>
    <s v="Ronald Potter"/>
    <n v="38"/>
    <x v="1"/>
    <x v="0"/>
    <x v="3"/>
    <s v="A-"/>
    <x v="4"/>
    <x v="542"/>
    <s v="Kevin Lee"/>
    <s v="West, Young and Walker"/>
    <x v="1"/>
    <n v="17679.798630000001"/>
    <n v="212"/>
    <x v="2"/>
    <d v="2021-10-26T00:00:00"/>
    <n v="16"/>
    <s v="Lipitor"/>
    <x v="0"/>
  </r>
  <r>
    <s v="Jenny Douglas"/>
    <n v="74"/>
    <x v="0"/>
    <x v="1"/>
    <x v="2"/>
    <s v="AB-"/>
    <x v="5"/>
    <x v="1166"/>
    <s v="Daniel Patrick"/>
    <s v="Mejia, Hunter and Landry"/>
    <x v="3"/>
    <n v="75481.189100000003"/>
    <n v="445"/>
    <x v="1"/>
    <d v="2020-08-23T00:00:00"/>
    <n v="4"/>
    <s v="Ibuprofen"/>
    <x v="0"/>
  </r>
  <r>
    <s v="Sabrina Gonzales"/>
    <n v="45"/>
    <x v="1"/>
    <x v="0"/>
    <x v="3"/>
    <s v="O-"/>
    <x v="4"/>
    <x v="677"/>
    <s v="Savannah Drake"/>
    <s v="Sanchez, Phillips and Miller"/>
    <x v="3"/>
    <n v="27591.330539999999"/>
    <n v="227"/>
    <x v="1"/>
    <d v="2021-05-10T00:00:00"/>
    <n v="17"/>
    <s v="Paracetamol"/>
    <x v="1"/>
  </r>
  <r>
    <s v="Ann Fisher"/>
    <n v="41"/>
    <x v="1"/>
    <x v="0"/>
    <x v="3"/>
    <s v="AB+"/>
    <x v="5"/>
    <x v="44"/>
    <s v="Jody Ramirez DDS"/>
    <s v="Meyer Ltd"/>
    <x v="2"/>
    <n v="67282.538310000004"/>
    <n v="386"/>
    <x v="1"/>
    <d v="2019-10-20T00:00:00"/>
    <n v="7"/>
    <s v="Ibuprofen"/>
    <x v="2"/>
  </r>
  <r>
    <s v="Blake Moyer"/>
    <n v="32"/>
    <x v="2"/>
    <x v="1"/>
    <x v="4"/>
    <s v="A+"/>
    <x v="2"/>
    <x v="1353"/>
    <s v="Jay Ray"/>
    <s v="Stephens-Elliott"/>
    <x v="2"/>
    <n v="6363.9476009999998"/>
    <n v="374"/>
    <x v="0"/>
    <d v="2018-12-25T00:00:00"/>
    <n v="14"/>
    <s v="Ibuprofen"/>
    <x v="2"/>
  </r>
  <r>
    <s v="Jacob Atkins"/>
    <n v="80"/>
    <x v="0"/>
    <x v="1"/>
    <x v="2"/>
    <s v="O+"/>
    <x v="0"/>
    <x v="1649"/>
    <s v="Douglas Benton"/>
    <s v="Fox, Ramirez and Thomas"/>
    <x v="3"/>
    <n v="40826.757799999999"/>
    <n v="329"/>
    <x v="2"/>
    <d v="2020-11-23T00:00:00"/>
    <n v="28"/>
    <s v="Aspirin"/>
    <x v="0"/>
  </r>
  <r>
    <s v="David Simpson"/>
    <n v="49"/>
    <x v="1"/>
    <x v="0"/>
    <x v="3"/>
    <s v="A-"/>
    <x v="2"/>
    <x v="205"/>
    <s v="Denise Murray"/>
    <s v="Arnold Group"/>
    <x v="3"/>
    <n v="22478.644820000001"/>
    <n v="169"/>
    <x v="0"/>
    <d v="2021-03-12T00:00:00"/>
    <n v="17"/>
    <s v="Aspirin"/>
    <x v="2"/>
  </r>
  <r>
    <s v="Kyle Russell"/>
    <n v="37"/>
    <x v="1"/>
    <x v="0"/>
    <x v="3"/>
    <s v="B-"/>
    <x v="0"/>
    <x v="143"/>
    <s v="Jessica Miller"/>
    <s v="Lopez, Willis and Mcdonald"/>
    <x v="2"/>
    <n v="51657.79638"/>
    <n v="208"/>
    <x v="0"/>
    <d v="2020-04-05T00:00:00"/>
    <n v="19"/>
    <s v="Paracetamol"/>
    <x v="0"/>
  </r>
  <r>
    <s v="Debra Hill"/>
    <n v="39"/>
    <x v="1"/>
    <x v="0"/>
    <x v="3"/>
    <s v="B+"/>
    <x v="3"/>
    <x v="260"/>
    <s v="Grace Moore"/>
    <s v="Quinn and Sons"/>
    <x v="4"/>
    <n v="21261.41303"/>
    <n v="414"/>
    <x v="2"/>
    <d v="2019-03-10T00:00:00"/>
    <n v="25"/>
    <s v="Paracetamol"/>
    <x v="2"/>
  </r>
  <r>
    <s v="Charles Lewis"/>
    <n v="64"/>
    <x v="0"/>
    <x v="0"/>
    <x v="0"/>
    <s v="B-"/>
    <x v="0"/>
    <x v="945"/>
    <s v="Edward Alvarado"/>
    <s v="Walker, Orr and Lang"/>
    <x v="4"/>
    <n v="10983.00944"/>
    <n v="241"/>
    <x v="0"/>
    <d v="2020-06-06T00:00:00"/>
    <n v="2"/>
    <s v="Lipitor"/>
    <x v="0"/>
  </r>
  <r>
    <s v="Amanda Kelley"/>
    <n v="60"/>
    <x v="0"/>
    <x v="1"/>
    <x v="2"/>
    <s v="A-"/>
    <x v="4"/>
    <x v="772"/>
    <s v="Erika Wheeler"/>
    <s v="Sparks, Spencer and Silva"/>
    <x v="4"/>
    <n v="17456.333979999999"/>
    <n v="274"/>
    <x v="1"/>
    <d v="2023-11-02T00:00:00"/>
    <n v="24"/>
    <s v="Ibuprofen"/>
    <x v="0"/>
  </r>
  <r>
    <s v="Teresa Brown"/>
    <n v="43"/>
    <x v="1"/>
    <x v="0"/>
    <x v="3"/>
    <s v="AB+"/>
    <x v="3"/>
    <x v="210"/>
    <s v="George Thompson"/>
    <s v="Brown, Durham and Cordova"/>
    <x v="3"/>
    <n v="23231.943350000001"/>
    <n v="237"/>
    <x v="1"/>
    <d v="2020-11-02T00:00:00"/>
    <n v="16"/>
    <s v="Aspirin"/>
    <x v="2"/>
  </r>
  <r>
    <s v="Tammy Cruz"/>
    <n v="69"/>
    <x v="0"/>
    <x v="0"/>
    <x v="0"/>
    <s v="AB+"/>
    <x v="0"/>
    <x v="1185"/>
    <s v="Jane Moore"/>
    <s v="Wu, Hunter and Hill"/>
    <x v="4"/>
    <n v="13228.31043"/>
    <n v="349"/>
    <x v="1"/>
    <d v="2022-08-21T00:00:00"/>
    <n v="4"/>
    <s v="Paracetamol"/>
    <x v="1"/>
  </r>
  <r>
    <s v="Allison Elliott"/>
    <n v="28"/>
    <x v="2"/>
    <x v="1"/>
    <x v="4"/>
    <s v="A+"/>
    <x v="4"/>
    <x v="283"/>
    <s v="Debbie Navarro"/>
    <s v="Kelley, Cole and Torres"/>
    <x v="2"/>
    <n v="7492.3937320000005"/>
    <n v="362"/>
    <x v="1"/>
    <d v="2023-07-03T00:00:00"/>
    <n v="19"/>
    <s v="Paracetamol"/>
    <x v="2"/>
  </r>
  <r>
    <s v="Mike Garcia"/>
    <n v="71"/>
    <x v="0"/>
    <x v="1"/>
    <x v="2"/>
    <s v="O-"/>
    <x v="1"/>
    <x v="447"/>
    <s v="Julie Moreno"/>
    <s v="Dixon, Phillips and Huffman"/>
    <x v="3"/>
    <n v="14496.249309999999"/>
    <n v="268"/>
    <x v="2"/>
    <d v="2022-08-02T00:00:00"/>
    <n v="30"/>
    <s v="Penicillin"/>
    <x v="0"/>
  </r>
  <r>
    <s v="Monica Collins"/>
    <n v="77"/>
    <x v="0"/>
    <x v="1"/>
    <x v="2"/>
    <s v="A-"/>
    <x v="0"/>
    <x v="1398"/>
    <s v="Ralph Ellis"/>
    <s v="Elliott-Bullock"/>
    <x v="2"/>
    <n v="2429.7753929999999"/>
    <n v="173"/>
    <x v="1"/>
    <d v="2019-01-21T00:00:00"/>
    <n v="26"/>
    <s v="Lipitor"/>
    <x v="1"/>
  </r>
  <r>
    <s v="Lauren Castaneda"/>
    <n v="64"/>
    <x v="0"/>
    <x v="1"/>
    <x v="2"/>
    <s v="AB+"/>
    <x v="2"/>
    <x v="1331"/>
    <s v="Sharon Smith"/>
    <s v="Ramirez-Hoffman"/>
    <x v="0"/>
    <n v="14601.611650000001"/>
    <n v="319"/>
    <x v="0"/>
    <d v="2021-09-28T00:00:00"/>
    <n v="1"/>
    <s v="Lipitor"/>
    <x v="2"/>
  </r>
  <r>
    <s v="Ronald Richardson"/>
    <n v="66"/>
    <x v="0"/>
    <x v="1"/>
    <x v="2"/>
    <s v="O+"/>
    <x v="1"/>
    <x v="1572"/>
    <s v="James Collins"/>
    <s v="Campbell, Robinson and Smith"/>
    <x v="4"/>
    <n v="15273.682409999999"/>
    <n v="253"/>
    <x v="2"/>
    <d v="2022-09-24T00:00:00"/>
    <n v="13"/>
    <s v="Ibuprofen"/>
    <x v="2"/>
  </r>
  <r>
    <s v="Mary Sanders"/>
    <n v="33"/>
    <x v="2"/>
    <x v="1"/>
    <x v="4"/>
    <s v="O+"/>
    <x v="2"/>
    <x v="170"/>
    <s v="Derek Leonard MD"/>
    <s v="Thomas Inc"/>
    <x v="2"/>
    <n v="15099.80421"/>
    <n v="212"/>
    <x v="0"/>
    <d v="2023-05-06T00:00:00"/>
    <n v="4"/>
    <s v="Aspirin"/>
    <x v="1"/>
  </r>
  <r>
    <s v="Dana Nguyen"/>
    <n v="52"/>
    <x v="1"/>
    <x v="0"/>
    <x v="3"/>
    <s v="B+"/>
    <x v="5"/>
    <x v="759"/>
    <s v="Michele Dominguez"/>
    <s v="Brock-Davis"/>
    <x v="2"/>
    <n v="26574.8266"/>
    <n v="386"/>
    <x v="1"/>
    <d v="2023-08-22T00:00:00"/>
    <n v="1"/>
    <s v="Paracetamol"/>
    <x v="0"/>
  </r>
  <r>
    <s v="Linda Johnson"/>
    <n v="58"/>
    <x v="1"/>
    <x v="0"/>
    <x v="3"/>
    <s v="B+"/>
    <x v="5"/>
    <x v="824"/>
    <s v="Joshua Smith"/>
    <s v="Browning-Harris"/>
    <x v="4"/>
    <n v="21570.94976"/>
    <n v="470"/>
    <x v="0"/>
    <d v="2023-04-30T00:00:00"/>
    <n v="16"/>
    <s v="Ibuprofen"/>
    <x v="2"/>
  </r>
  <r>
    <s v="Trevor Mckenzie"/>
    <n v="53"/>
    <x v="1"/>
    <x v="0"/>
    <x v="3"/>
    <s v="O+"/>
    <x v="4"/>
    <x v="1729"/>
    <s v="Gregory Ellis"/>
    <s v="Wilson, Orr and Mccall"/>
    <x v="4"/>
    <n v="20814.910980000001"/>
    <n v="386"/>
    <x v="2"/>
    <d v="2020-12-21T00:00:00"/>
    <n v="16"/>
    <s v="Penicillin"/>
    <x v="2"/>
  </r>
  <r>
    <s v="Andrea Lutz"/>
    <n v="48"/>
    <x v="1"/>
    <x v="1"/>
    <x v="1"/>
    <s v="A-"/>
    <x v="3"/>
    <x v="1061"/>
    <s v="Jessica Johnson"/>
    <s v="Nelson-Morgan"/>
    <x v="1"/>
    <n v="37477.020250000001"/>
    <n v="211"/>
    <x v="0"/>
    <d v="2023-05-29T00:00:00"/>
    <n v="14"/>
    <s v="Lipitor"/>
    <x v="1"/>
  </r>
  <r>
    <s v="Jordan Berg"/>
    <n v="60"/>
    <x v="0"/>
    <x v="0"/>
    <x v="0"/>
    <s v="O+"/>
    <x v="5"/>
    <x v="840"/>
    <s v="Theresa Wilson"/>
    <s v="Miller and Sons"/>
    <x v="3"/>
    <n v="13097.47921"/>
    <n v="351"/>
    <x v="0"/>
    <d v="2019-10-07T00:00:00"/>
    <n v="4"/>
    <s v="Paracetamol"/>
    <x v="0"/>
  </r>
  <r>
    <s v="James Larson"/>
    <n v="82"/>
    <x v="0"/>
    <x v="0"/>
    <x v="0"/>
    <s v="AB+"/>
    <x v="2"/>
    <x v="267"/>
    <s v="David Mack"/>
    <s v="Wilson Group"/>
    <x v="0"/>
    <n v="2248.7427910000001"/>
    <n v="302"/>
    <x v="1"/>
    <d v="2019-05-12T00:00:00"/>
    <n v="30"/>
    <s v="Aspirin"/>
    <x v="0"/>
  </r>
  <r>
    <s v="Manuel Moore"/>
    <n v="23"/>
    <x v="2"/>
    <x v="0"/>
    <x v="5"/>
    <s v="A-"/>
    <x v="2"/>
    <x v="347"/>
    <s v="Melissa Garrett"/>
    <s v="Mccormick, Andrews and Webster"/>
    <x v="1"/>
    <n v="20900.05687"/>
    <n v="494"/>
    <x v="1"/>
    <d v="2023-06-18T00:00:00"/>
    <n v="5"/>
    <s v="Aspirin"/>
    <x v="2"/>
  </r>
  <r>
    <s v="Brian Montgomery"/>
    <n v="18"/>
    <x v="2"/>
    <x v="1"/>
    <x v="4"/>
    <s v="O-"/>
    <x v="1"/>
    <x v="655"/>
    <s v="Timothy Gibson"/>
    <s v="Smith, Carpenter and Reynolds"/>
    <x v="3"/>
    <n v="14025.11182"/>
    <n v="499"/>
    <x v="2"/>
    <d v="2019-04-15T00:00:00"/>
    <n v="14"/>
    <s v="Aspirin"/>
    <x v="1"/>
  </r>
  <r>
    <s v="Adam Espinoza"/>
    <n v="40"/>
    <x v="1"/>
    <x v="1"/>
    <x v="1"/>
    <s v="B-"/>
    <x v="0"/>
    <x v="1259"/>
    <s v="Francisco Johnson"/>
    <s v="Grant Group"/>
    <x v="0"/>
    <n v="14919.18482"/>
    <n v="355"/>
    <x v="1"/>
    <d v="2020-08-31T00:00:00"/>
    <n v="1"/>
    <s v="Ibuprofen"/>
    <x v="1"/>
  </r>
  <r>
    <s v="Rachel Taylor DDS"/>
    <n v="25"/>
    <x v="2"/>
    <x v="1"/>
    <x v="4"/>
    <s v="A-"/>
    <x v="4"/>
    <x v="1332"/>
    <s v="Andrew Powell"/>
    <s v="Moody-Wilson"/>
    <x v="1"/>
    <n v="22152.507180000001"/>
    <n v="241"/>
    <x v="1"/>
    <d v="2019-05-06T00:00:00"/>
    <n v="20"/>
    <s v="Aspirin"/>
    <x v="2"/>
  </r>
  <r>
    <s v="Brandon Hart"/>
    <n v="83"/>
    <x v="0"/>
    <x v="0"/>
    <x v="0"/>
    <s v="AB+"/>
    <x v="3"/>
    <x v="947"/>
    <s v="Alex Fowler"/>
    <s v="Vargas-Greer"/>
    <x v="1"/>
    <n v="21097.169519999999"/>
    <n v="224"/>
    <x v="1"/>
    <d v="2020-12-11T00:00:00"/>
    <n v="23"/>
    <s v="Penicillin"/>
    <x v="1"/>
  </r>
  <r>
    <s v="Justin Thornton"/>
    <n v="66"/>
    <x v="0"/>
    <x v="0"/>
    <x v="0"/>
    <s v="A-"/>
    <x v="2"/>
    <x v="338"/>
    <s v="Elizabeth Newman"/>
    <s v="Hale LLC"/>
    <x v="2"/>
    <n v="17561.08596"/>
    <n v="333"/>
    <x v="0"/>
    <d v="2022-02-14T00:00:00"/>
    <n v="4"/>
    <s v="Paracetamol"/>
    <x v="1"/>
  </r>
  <r>
    <s v="John Walker"/>
    <n v="41"/>
    <x v="1"/>
    <x v="1"/>
    <x v="1"/>
    <s v="A+"/>
    <x v="1"/>
    <x v="1392"/>
    <s v="Joseph Sutton"/>
    <s v="Coleman, Wallace and King"/>
    <x v="3"/>
    <n v="43729.638980000003"/>
    <n v="443"/>
    <x v="2"/>
    <d v="2019-04-18T00:00:00"/>
    <n v="12"/>
    <s v="Lipitor"/>
    <x v="1"/>
  </r>
  <r>
    <s v="William Barber"/>
    <n v="20"/>
    <x v="2"/>
    <x v="0"/>
    <x v="5"/>
    <s v="O-"/>
    <x v="4"/>
    <x v="628"/>
    <s v="Teresa Leonard"/>
    <s v="Hopkins-Short"/>
    <x v="4"/>
    <n v="4154.2443450000001"/>
    <n v="137"/>
    <x v="2"/>
    <d v="2022-06-28T00:00:00"/>
    <n v="2"/>
    <s v="Ibuprofen"/>
    <x v="1"/>
  </r>
  <r>
    <s v="Angela Knox MD"/>
    <n v="67"/>
    <x v="0"/>
    <x v="1"/>
    <x v="2"/>
    <s v="O+"/>
    <x v="0"/>
    <x v="1040"/>
    <s v="Shannon Rios"/>
    <s v="Lawson, Chambers and Roach"/>
    <x v="2"/>
    <n v="39568.818829999997"/>
    <n v="101"/>
    <x v="1"/>
    <d v="2021-08-30T00:00:00"/>
    <n v="4"/>
    <s v="Lipitor"/>
    <x v="1"/>
  </r>
  <r>
    <s v="Caleb Stevens"/>
    <n v="28"/>
    <x v="2"/>
    <x v="0"/>
    <x v="5"/>
    <s v="O-"/>
    <x v="5"/>
    <x v="1607"/>
    <s v="Rachel Schneider"/>
    <s v="Riley-Kennedy"/>
    <x v="3"/>
    <n v="76285.06177"/>
    <n v="476"/>
    <x v="1"/>
    <d v="2021-12-28T00:00:00"/>
    <n v="20"/>
    <s v="Aspirin"/>
    <x v="0"/>
  </r>
  <r>
    <s v="Kimberly Hunt"/>
    <n v="22"/>
    <x v="2"/>
    <x v="1"/>
    <x v="4"/>
    <s v="O-"/>
    <x v="1"/>
    <x v="529"/>
    <s v="Zachary Marshall"/>
    <s v="Curry, Lee and Barnes"/>
    <x v="4"/>
    <n v="37926.872450000003"/>
    <n v="458"/>
    <x v="2"/>
    <d v="2022-11-03T00:00:00"/>
    <n v="16"/>
    <s v="Penicillin"/>
    <x v="1"/>
  </r>
  <r>
    <s v="Devin Cantu"/>
    <n v="35"/>
    <x v="1"/>
    <x v="1"/>
    <x v="1"/>
    <s v="A+"/>
    <x v="1"/>
    <x v="317"/>
    <s v="Brian Nelson"/>
    <s v="Gibson-Nicholson"/>
    <x v="1"/>
    <n v="17392.349890000001"/>
    <n v="482"/>
    <x v="1"/>
    <d v="2019-07-30T00:00:00"/>
    <n v="1"/>
    <s v="Paracetamol"/>
    <x v="2"/>
  </r>
  <r>
    <s v="Katie Hill"/>
    <n v="67"/>
    <x v="0"/>
    <x v="0"/>
    <x v="0"/>
    <s v="A-"/>
    <x v="0"/>
    <x v="535"/>
    <s v="Zachary Coleman"/>
    <s v="Martin Ltd"/>
    <x v="2"/>
    <n v="31478.659749999999"/>
    <n v="337"/>
    <x v="1"/>
    <d v="2020-06-16T00:00:00"/>
    <n v="3"/>
    <s v="Aspirin"/>
    <x v="1"/>
  </r>
  <r>
    <s v="William Hicks"/>
    <n v="20"/>
    <x v="2"/>
    <x v="0"/>
    <x v="5"/>
    <s v="A-"/>
    <x v="4"/>
    <x v="636"/>
    <s v="Robert Lopez"/>
    <s v="Mora LLC"/>
    <x v="1"/>
    <n v="4948.5768070000004"/>
    <n v="376"/>
    <x v="2"/>
    <d v="2021-08-07T00:00:00"/>
    <n v="21"/>
    <s v="Paracetamol"/>
    <x v="1"/>
  </r>
  <r>
    <s v="Emily Harrington"/>
    <n v="48"/>
    <x v="1"/>
    <x v="0"/>
    <x v="3"/>
    <s v="AB-"/>
    <x v="2"/>
    <x v="289"/>
    <s v="Jared Diaz"/>
    <s v="Turner-Johnson"/>
    <x v="4"/>
    <n v="7619.471297"/>
    <n v="407"/>
    <x v="1"/>
    <d v="2021-11-14T00:00:00"/>
    <n v="21"/>
    <s v="Paracetamol"/>
    <x v="0"/>
  </r>
  <r>
    <s v="Jerry Clarke"/>
    <n v="54"/>
    <x v="1"/>
    <x v="0"/>
    <x v="3"/>
    <s v="A-"/>
    <x v="5"/>
    <x v="1147"/>
    <s v="Katherine Stephens"/>
    <s v="Olson LLC"/>
    <x v="2"/>
    <n v="60210.77519"/>
    <n v="260"/>
    <x v="1"/>
    <d v="2023-03-18T00:00:00"/>
    <n v="30"/>
    <s v="Aspirin"/>
    <x v="2"/>
  </r>
  <r>
    <s v="Kelsey Wagner"/>
    <n v="47"/>
    <x v="1"/>
    <x v="1"/>
    <x v="1"/>
    <s v="A-"/>
    <x v="1"/>
    <x v="89"/>
    <s v="Holly Gomez DVM"/>
    <s v="Martinez-Suarez"/>
    <x v="4"/>
    <n v="39243.738859999998"/>
    <n v="460"/>
    <x v="2"/>
    <d v="2021-11-12T00:00:00"/>
    <n v="20"/>
    <s v="Penicillin"/>
    <x v="1"/>
  </r>
  <r>
    <s v="James Woodard"/>
    <n v="29"/>
    <x v="2"/>
    <x v="1"/>
    <x v="4"/>
    <s v="O-"/>
    <x v="4"/>
    <x v="0"/>
    <s v="Xavier Haynes"/>
    <s v="Dominguez-Smith"/>
    <x v="3"/>
    <n v="6185.7945099999997"/>
    <n v="138"/>
    <x v="1"/>
    <d v="2022-12-15T00:00:00"/>
    <n v="28"/>
    <s v="Ibuprofen"/>
    <x v="0"/>
  </r>
  <r>
    <s v="Marie West"/>
    <n v="56"/>
    <x v="1"/>
    <x v="1"/>
    <x v="1"/>
    <s v="B-"/>
    <x v="1"/>
    <x v="1306"/>
    <s v="Kristin Harris"/>
    <s v="Rivers Group"/>
    <x v="4"/>
    <n v="10975.44119"/>
    <n v="353"/>
    <x v="2"/>
    <d v="2022-03-27T00:00:00"/>
    <n v="14"/>
    <s v="Lipitor"/>
    <x v="1"/>
  </r>
  <r>
    <s v="Kathy Campbell"/>
    <n v="19"/>
    <x v="2"/>
    <x v="0"/>
    <x v="5"/>
    <s v="AB-"/>
    <x v="0"/>
    <x v="343"/>
    <s v="Katrina Torres"/>
    <s v="Mercer, Bradley and Nielsen"/>
    <x v="2"/>
    <n v="5114.3927480000002"/>
    <n v="156"/>
    <x v="1"/>
    <d v="2023-08-16T00:00:00"/>
    <n v="6"/>
    <s v="Penicillin"/>
    <x v="1"/>
  </r>
  <r>
    <s v="Joshua James"/>
    <n v="34"/>
    <x v="2"/>
    <x v="0"/>
    <x v="5"/>
    <s v="AB+"/>
    <x v="1"/>
    <x v="594"/>
    <s v="Jennifer Harris"/>
    <s v="White Ltd"/>
    <x v="3"/>
    <n v="16749.606540000001"/>
    <n v="181"/>
    <x v="1"/>
    <d v="2020-12-28T00:00:00"/>
    <n v="12"/>
    <s v="Penicillin"/>
    <x v="1"/>
  </r>
  <r>
    <s v="Molly Davis"/>
    <n v="20"/>
    <x v="2"/>
    <x v="0"/>
    <x v="5"/>
    <s v="AB+"/>
    <x v="4"/>
    <x v="1405"/>
    <s v="Andre Miller"/>
    <s v="Thomas Ltd"/>
    <x v="4"/>
    <n v="1595.9069119999999"/>
    <n v="127"/>
    <x v="1"/>
    <d v="2022-04-20T00:00:00"/>
    <n v="21"/>
    <s v="Lipitor"/>
    <x v="1"/>
  </r>
  <r>
    <s v="Vanessa Green"/>
    <n v="57"/>
    <x v="1"/>
    <x v="1"/>
    <x v="1"/>
    <s v="AB-"/>
    <x v="4"/>
    <x v="1538"/>
    <s v="Gina Mueller"/>
    <s v="Schaefer, Leonard and Baker"/>
    <x v="1"/>
    <n v="29484.511139999999"/>
    <n v="300"/>
    <x v="2"/>
    <d v="2023-04-22T00:00:00"/>
    <n v="28"/>
    <s v="Aspirin"/>
    <x v="0"/>
  </r>
  <r>
    <s v="Penny House"/>
    <n v="21"/>
    <x v="2"/>
    <x v="1"/>
    <x v="4"/>
    <s v="AB+"/>
    <x v="5"/>
    <x v="1710"/>
    <s v="James Velazquez"/>
    <s v="Allen Ltd"/>
    <x v="3"/>
    <n v="12603.508"/>
    <n v="431"/>
    <x v="0"/>
    <d v="2021-01-26T00:00:00"/>
    <n v="3"/>
    <s v="Penicillin"/>
    <x v="1"/>
  </r>
  <r>
    <s v="Brian Goodman"/>
    <n v="47"/>
    <x v="1"/>
    <x v="0"/>
    <x v="3"/>
    <s v="O+"/>
    <x v="4"/>
    <x v="908"/>
    <s v="Jonathan Miller"/>
    <s v="Campbell, Bailey and Burns"/>
    <x v="1"/>
    <n v="7308.8314950000004"/>
    <n v="434"/>
    <x v="1"/>
    <d v="2020-11-18T00:00:00"/>
    <n v="2"/>
    <s v="Penicillin"/>
    <x v="2"/>
  </r>
  <r>
    <s v="Eric Hernandez"/>
    <n v="79"/>
    <x v="0"/>
    <x v="1"/>
    <x v="2"/>
    <s v="AB+"/>
    <x v="5"/>
    <x v="1154"/>
    <s v="Jeffrey Allen"/>
    <s v="Campbell-Cain"/>
    <x v="0"/>
    <n v="31566.991829999999"/>
    <n v="442"/>
    <x v="1"/>
    <d v="2021-07-14T00:00:00"/>
    <n v="26"/>
    <s v="Ibuprofen"/>
    <x v="2"/>
  </r>
  <r>
    <s v="Scott Jones"/>
    <n v="32"/>
    <x v="2"/>
    <x v="1"/>
    <x v="4"/>
    <s v="O+"/>
    <x v="2"/>
    <x v="861"/>
    <s v="Diana Orozco"/>
    <s v="Hooper Ltd"/>
    <x v="4"/>
    <n v="9454.8969199999992"/>
    <n v="313"/>
    <x v="0"/>
    <d v="2020-05-13T00:00:00"/>
    <n v="5"/>
    <s v="Aspirin"/>
    <x v="0"/>
  </r>
  <r>
    <s v="George Bauer"/>
    <n v="28"/>
    <x v="2"/>
    <x v="0"/>
    <x v="5"/>
    <s v="AB-"/>
    <x v="0"/>
    <x v="1574"/>
    <s v="Paula Collins"/>
    <s v="Mckee-Grimes"/>
    <x v="1"/>
    <n v="30326.10644"/>
    <n v="269"/>
    <x v="0"/>
    <d v="2023-05-07T00:00:00"/>
    <n v="7"/>
    <s v="Paracetamol"/>
    <x v="1"/>
  </r>
  <r>
    <s v="Drew Rivera"/>
    <n v="54"/>
    <x v="1"/>
    <x v="0"/>
    <x v="3"/>
    <s v="B+"/>
    <x v="3"/>
    <x v="256"/>
    <s v="Tammy Griffin"/>
    <s v="Stokes, Holmes and West"/>
    <x v="1"/>
    <n v="10189.719220000001"/>
    <n v="439"/>
    <x v="0"/>
    <d v="2020-02-08T00:00:00"/>
    <n v="9"/>
    <s v="Penicillin"/>
    <x v="2"/>
  </r>
  <r>
    <s v="Tammy Henry"/>
    <n v="36"/>
    <x v="1"/>
    <x v="1"/>
    <x v="1"/>
    <s v="AB+"/>
    <x v="4"/>
    <x v="1230"/>
    <s v="Christina Strong"/>
    <s v="Griffin PLC"/>
    <x v="0"/>
    <n v="8896.3528600000009"/>
    <n v="431"/>
    <x v="1"/>
    <d v="2023-03-05T00:00:00"/>
    <n v="12"/>
    <s v="Penicillin"/>
    <x v="1"/>
  </r>
  <r>
    <s v="David Morris"/>
    <n v="65"/>
    <x v="0"/>
    <x v="1"/>
    <x v="2"/>
    <s v="O-"/>
    <x v="1"/>
    <x v="1349"/>
    <s v="Michelle Wagner"/>
    <s v="Orr Group"/>
    <x v="0"/>
    <n v="38349.120669999997"/>
    <n v="128"/>
    <x v="1"/>
    <d v="2021-02-27T00:00:00"/>
    <n v="16"/>
    <s v="Ibuprofen"/>
    <x v="0"/>
  </r>
  <r>
    <s v="Tyler Crane"/>
    <n v="18"/>
    <x v="2"/>
    <x v="1"/>
    <x v="4"/>
    <s v="B+"/>
    <x v="0"/>
    <x v="1402"/>
    <s v="Beth Bailey"/>
    <s v="Welch-Boyd"/>
    <x v="3"/>
    <n v="45059.106979999997"/>
    <n v="285"/>
    <x v="1"/>
    <d v="2020-05-26T00:00:00"/>
    <n v="29"/>
    <s v="Aspirin"/>
    <x v="0"/>
  </r>
  <r>
    <s v="Mary Marquez MD"/>
    <n v="42"/>
    <x v="1"/>
    <x v="0"/>
    <x v="3"/>
    <s v="AB-"/>
    <x v="3"/>
    <x v="905"/>
    <s v="Nicole Barnes"/>
    <s v="Cole, Richmond and Porter"/>
    <x v="4"/>
    <n v="35086.06119"/>
    <n v="492"/>
    <x v="2"/>
    <d v="2023-01-22T00:00:00"/>
    <n v="6"/>
    <s v="Ibuprofen"/>
    <x v="0"/>
  </r>
  <r>
    <s v="Latasha Briggs"/>
    <n v="22"/>
    <x v="2"/>
    <x v="0"/>
    <x v="5"/>
    <s v="B+"/>
    <x v="3"/>
    <x v="846"/>
    <s v="Sonia Holt"/>
    <s v="Lee-Bolton"/>
    <x v="3"/>
    <n v="4363.1063430000004"/>
    <n v="128"/>
    <x v="2"/>
    <d v="2022-06-09T00:00:00"/>
    <n v="23"/>
    <s v="Ibuprofen"/>
    <x v="2"/>
  </r>
  <r>
    <s v="Kristin Valencia"/>
    <n v="74"/>
    <x v="0"/>
    <x v="0"/>
    <x v="0"/>
    <s v="AB-"/>
    <x v="3"/>
    <x v="1645"/>
    <s v="Amber Walker"/>
    <s v="Bell, Noble and Carney"/>
    <x v="3"/>
    <n v="38440.487959999999"/>
    <n v="217"/>
    <x v="1"/>
    <d v="2023-01-13T00:00:00"/>
    <n v="25"/>
    <s v="Ibuprofen"/>
    <x v="0"/>
  </r>
  <r>
    <s v="Jesse Anderson"/>
    <n v="60"/>
    <x v="0"/>
    <x v="1"/>
    <x v="2"/>
    <s v="B+"/>
    <x v="3"/>
    <x v="896"/>
    <s v="Cheryl Wilson"/>
    <s v="Day Inc"/>
    <x v="2"/>
    <n v="21783.930349999999"/>
    <n v="301"/>
    <x v="2"/>
    <d v="2018-11-25T00:00:00"/>
    <n v="6"/>
    <s v="Paracetamol"/>
    <x v="1"/>
  </r>
  <r>
    <s v="Gary Cole"/>
    <n v="44"/>
    <x v="1"/>
    <x v="1"/>
    <x v="1"/>
    <s v="O-"/>
    <x v="4"/>
    <x v="116"/>
    <s v="Laura Stephens"/>
    <s v="Allen PLC"/>
    <x v="1"/>
    <n v="17141.493920000001"/>
    <n v="459"/>
    <x v="1"/>
    <d v="2020-07-03T00:00:00"/>
    <n v="14"/>
    <s v="Aspirin"/>
    <x v="1"/>
  </r>
  <r>
    <s v="Jamie Wade"/>
    <n v="59"/>
    <x v="1"/>
    <x v="0"/>
    <x v="3"/>
    <s v="AB+"/>
    <x v="5"/>
    <x v="370"/>
    <s v="Christopher Spence"/>
    <s v="Mathis-Lang"/>
    <x v="2"/>
    <n v="34514.248610000002"/>
    <n v="334"/>
    <x v="1"/>
    <d v="2023-10-15T00:00:00"/>
    <n v="29"/>
    <s v="Lipitor"/>
    <x v="2"/>
  </r>
  <r>
    <s v="Lisa Keller"/>
    <n v="36"/>
    <x v="1"/>
    <x v="1"/>
    <x v="1"/>
    <s v="B-"/>
    <x v="4"/>
    <x v="1356"/>
    <s v="Robert Reynolds"/>
    <s v="Morrow, Galloway and Schmidt"/>
    <x v="1"/>
    <n v="12279.55889"/>
    <n v="400"/>
    <x v="2"/>
    <d v="2023-01-27T00:00:00"/>
    <n v="29"/>
    <s v="Ibuprofen"/>
    <x v="2"/>
  </r>
  <r>
    <s v="Troy Rodgers"/>
    <n v="38"/>
    <x v="1"/>
    <x v="0"/>
    <x v="3"/>
    <s v="AB+"/>
    <x v="3"/>
    <x v="270"/>
    <s v="Steven West"/>
    <s v="Jones Inc"/>
    <x v="0"/>
    <n v="24987.630099999998"/>
    <n v="194"/>
    <x v="2"/>
    <d v="2022-11-30T00:00:00"/>
    <n v="21"/>
    <s v="Lipitor"/>
    <x v="2"/>
  </r>
  <r>
    <s v="Jacob Snow"/>
    <n v="36"/>
    <x v="1"/>
    <x v="1"/>
    <x v="1"/>
    <s v="AB+"/>
    <x v="4"/>
    <x v="1155"/>
    <s v="Jose Braun"/>
    <s v="Nguyen Ltd"/>
    <x v="1"/>
    <n v="11201.31936"/>
    <n v="361"/>
    <x v="2"/>
    <d v="2019-08-31T00:00:00"/>
    <n v="13"/>
    <s v="Paracetamol"/>
    <x v="0"/>
  </r>
  <r>
    <s v="Nicholas Edwards"/>
    <n v="65"/>
    <x v="0"/>
    <x v="1"/>
    <x v="2"/>
    <s v="A-"/>
    <x v="5"/>
    <x v="267"/>
    <s v="Alexis Sandoval"/>
    <s v="Merritt, Wagner and Romero"/>
    <x v="1"/>
    <n v="55974.371149999999"/>
    <n v="380"/>
    <x v="1"/>
    <d v="2019-05-05T00:00:00"/>
    <n v="23"/>
    <s v="Lipitor"/>
    <x v="0"/>
  </r>
  <r>
    <s v="Kelly Perry"/>
    <n v="26"/>
    <x v="2"/>
    <x v="1"/>
    <x v="4"/>
    <s v="AB-"/>
    <x v="2"/>
    <x v="53"/>
    <s v="Dorothy Castillo"/>
    <s v="Lewis, Johnson and Brown"/>
    <x v="3"/>
    <n v="10658.95637"/>
    <n v="419"/>
    <x v="1"/>
    <d v="2021-08-01T00:00:00"/>
    <n v="19"/>
    <s v="Ibuprofen"/>
    <x v="2"/>
  </r>
  <r>
    <s v="Troy Gomez"/>
    <n v="33"/>
    <x v="2"/>
    <x v="1"/>
    <x v="4"/>
    <s v="A-"/>
    <x v="1"/>
    <x v="1656"/>
    <s v="Tracy Hinton"/>
    <s v="Briggs LLC"/>
    <x v="3"/>
    <n v="17914.915919999999"/>
    <n v="453"/>
    <x v="2"/>
    <d v="2021-12-30T00:00:00"/>
    <n v="26"/>
    <s v="Aspirin"/>
    <x v="2"/>
  </r>
  <r>
    <s v="Mr. Kenneth Reynolds"/>
    <n v="33"/>
    <x v="2"/>
    <x v="1"/>
    <x v="4"/>
    <s v="A+"/>
    <x v="5"/>
    <x v="1057"/>
    <s v="Nathan Jones"/>
    <s v="Foster, Conner and Nolan"/>
    <x v="3"/>
    <n v="72237.776660000003"/>
    <n v="468"/>
    <x v="0"/>
    <d v="2019-07-30T00:00:00"/>
    <n v="2"/>
    <s v="Ibuprofen"/>
    <x v="0"/>
  </r>
  <r>
    <s v="Debra Reed"/>
    <n v="23"/>
    <x v="2"/>
    <x v="1"/>
    <x v="4"/>
    <s v="B+"/>
    <x v="2"/>
    <x v="227"/>
    <s v="Thomas Garner"/>
    <s v="Henry PLC"/>
    <x v="1"/>
    <n v="19957.716189999999"/>
    <n v="182"/>
    <x v="1"/>
    <d v="2020-09-02T00:00:00"/>
    <n v="19"/>
    <s v="Lipitor"/>
    <x v="0"/>
  </r>
  <r>
    <s v="Patrick Brock"/>
    <n v="51"/>
    <x v="1"/>
    <x v="0"/>
    <x v="3"/>
    <s v="B-"/>
    <x v="2"/>
    <x v="1519"/>
    <s v="Vincent Walsh"/>
    <s v="Smith-Crawford"/>
    <x v="0"/>
    <n v="19865.797600000002"/>
    <n v="279"/>
    <x v="0"/>
    <d v="2022-09-24T00:00:00"/>
    <n v="14"/>
    <s v="Lipitor"/>
    <x v="2"/>
  </r>
  <r>
    <s v="Deborah Watson"/>
    <n v="19"/>
    <x v="2"/>
    <x v="0"/>
    <x v="5"/>
    <s v="O+"/>
    <x v="1"/>
    <x v="768"/>
    <s v="Harold Fleming"/>
    <s v="Barton Ltd"/>
    <x v="3"/>
    <n v="30884.879639999999"/>
    <n v="304"/>
    <x v="1"/>
    <d v="2021-10-21T00:00:00"/>
    <n v="4"/>
    <s v="Paracetamol"/>
    <x v="0"/>
  </r>
  <r>
    <s v="Emily Hodges"/>
    <n v="60"/>
    <x v="0"/>
    <x v="1"/>
    <x v="2"/>
    <s v="B+"/>
    <x v="4"/>
    <x v="1011"/>
    <s v="Jacqueline Wong"/>
    <s v="Lara Group"/>
    <x v="1"/>
    <n v="25611.082910000001"/>
    <n v="398"/>
    <x v="2"/>
    <d v="2020-08-07T00:00:00"/>
    <n v="4"/>
    <s v="Paracetamol"/>
    <x v="2"/>
  </r>
  <r>
    <s v="Anthony Wood"/>
    <n v="67"/>
    <x v="0"/>
    <x v="0"/>
    <x v="0"/>
    <s v="O-"/>
    <x v="0"/>
    <x v="1644"/>
    <s v="Natalie Browning"/>
    <s v="Velazquez Ltd"/>
    <x v="0"/>
    <n v="34921.032720000003"/>
    <n v="138"/>
    <x v="1"/>
    <d v="2023-08-10T00:00:00"/>
    <n v="14"/>
    <s v="Paracetamol"/>
    <x v="1"/>
  </r>
  <r>
    <s v="Scott Keith"/>
    <n v="25"/>
    <x v="2"/>
    <x v="0"/>
    <x v="5"/>
    <s v="O+"/>
    <x v="4"/>
    <x v="1160"/>
    <s v="Michael Nolan"/>
    <s v="Palmer-Graves"/>
    <x v="4"/>
    <n v="14043.54104"/>
    <n v="239"/>
    <x v="2"/>
    <d v="2020-06-28T00:00:00"/>
    <n v="30"/>
    <s v="Aspirin"/>
    <x v="2"/>
  </r>
  <r>
    <s v="Robert Blackwell"/>
    <n v="50"/>
    <x v="1"/>
    <x v="1"/>
    <x v="1"/>
    <s v="B+"/>
    <x v="0"/>
    <x v="1100"/>
    <s v="Juan Palmer"/>
    <s v="Hayes-Jimenez"/>
    <x v="0"/>
    <n v="10618.955959999999"/>
    <n v="300"/>
    <x v="1"/>
    <d v="2019-08-20T00:00:00"/>
    <n v="7"/>
    <s v="Paracetamol"/>
    <x v="0"/>
  </r>
  <r>
    <s v="Marissa Miller"/>
    <n v="80"/>
    <x v="0"/>
    <x v="1"/>
    <x v="2"/>
    <s v="B-"/>
    <x v="0"/>
    <x v="880"/>
    <s v="Angela Parker"/>
    <s v="Bray-Thomas"/>
    <x v="2"/>
    <n v="50080.963029999999"/>
    <n v="122"/>
    <x v="1"/>
    <d v="2021-05-19T00:00:00"/>
    <n v="27"/>
    <s v="Aspirin"/>
    <x v="0"/>
  </r>
  <r>
    <s v="Melissa Martinez"/>
    <n v="52"/>
    <x v="1"/>
    <x v="0"/>
    <x v="3"/>
    <s v="B-"/>
    <x v="2"/>
    <x v="629"/>
    <s v="Angela King"/>
    <s v="Carter-Christensen"/>
    <x v="0"/>
    <n v="9583.2278069999993"/>
    <n v="220"/>
    <x v="0"/>
    <d v="2020-12-28T00:00:00"/>
    <n v="2"/>
    <s v="Aspirin"/>
    <x v="1"/>
  </r>
  <r>
    <s v="Erika Smith"/>
    <n v="79"/>
    <x v="0"/>
    <x v="1"/>
    <x v="2"/>
    <s v="A-"/>
    <x v="3"/>
    <x v="1354"/>
    <s v="Susan Smith"/>
    <s v="Howard-Farley"/>
    <x v="4"/>
    <n v="21316.27072"/>
    <n v="265"/>
    <x v="0"/>
    <d v="2019-07-30T00:00:00"/>
    <n v="5"/>
    <s v="Paracetamol"/>
    <x v="1"/>
  </r>
  <r>
    <s v="Todd Taylor"/>
    <n v="77"/>
    <x v="0"/>
    <x v="1"/>
    <x v="2"/>
    <s v="A+"/>
    <x v="5"/>
    <x v="500"/>
    <s v="James Mason"/>
    <s v="Williams-Hale"/>
    <x v="3"/>
    <n v="73166.99467"/>
    <n v="411"/>
    <x v="0"/>
    <d v="2021-08-29T00:00:00"/>
    <n v="7"/>
    <s v="Aspirin"/>
    <x v="0"/>
  </r>
  <r>
    <s v="Amanda Cook"/>
    <n v="77"/>
    <x v="0"/>
    <x v="0"/>
    <x v="0"/>
    <s v="A-"/>
    <x v="3"/>
    <x v="601"/>
    <s v="Michael Watson"/>
    <s v="Avila-Lester"/>
    <x v="3"/>
    <n v="16608.197629999999"/>
    <n v="232"/>
    <x v="2"/>
    <d v="2021-08-16T00:00:00"/>
    <n v="5"/>
    <s v="Paracetamol"/>
    <x v="0"/>
  </r>
  <r>
    <s v="Christina Matthews"/>
    <n v="26"/>
    <x v="2"/>
    <x v="0"/>
    <x v="5"/>
    <s v="AB+"/>
    <x v="3"/>
    <x v="505"/>
    <s v="Todd Hunter"/>
    <s v="Lee, Hall and Chavez"/>
    <x v="1"/>
    <n v="34740.636830000003"/>
    <n v="489"/>
    <x v="2"/>
    <d v="2018-12-30T00:00:00"/>
    <n v="13"/>
    <s v="Aspirin"/>
    <x v="0"/>
  </r>
  <r>
    <s v="Kristen Webb"/>
    <n v="52"/>
    <x v="1"/>
    <x v="0"/>
    <x v="3"/>
    <s v="A-"/>
    <x v="2"/>
    <x v="441"/>
    <s v="Amber Cooper"/>
    <s v="Faulkner Ltd"/>
    <x v="4"/>
    <n v="3277.2483830000001"/>
    <n v="439"/>
    <x v="0"/>
    <d v="2021-11-15T00:00:00"/>
    <n v="16"/>
    <s v="Paracetamol"/>
    <x v="1"/>
  </r>
  <r>
    <s v="Ashley Johnson"/>
    <n v="38"/>
    <x v="1"/>
    <x v="0"/>
    <x v="3"/>
    <s v="O-"/>
    <x v="4"/>
    <x v="706"/>
    <s v="Troy Ellis"/>
    <s v="Vazquez Ltd"/>
    <x v="0"/>
    <n v="33873.678390000001"/>
    <n v="491"/>
    <x v="2"/>
    <d v="2020-01-25T00:00:00"/>
    <n v="12"/>
    <s v="Penicillin"/>
    <x v="1"/>
  </r>
  <r>
    <s v="Jeffrey Williams"/>
    <n v="47"/>
    <x v="1"/>
    <x v="1"/>
    <x v="1"/>
    <s v="B-"/>
    <x v="3"/>
    <x v="38"/>
    <s v="Michael Mccoy"/>
    <s v="Steele, Daniel and Gillespie"/>
    <x v="3"/>
    <n v="26666.05631"/>
    <n v="174"/>
    <x v="0"/>
    <d v="2021-03-11T00:00:00"/>
    <n v="15"/>
    <s v="Paracetamol"/>
    <x v="2"/>
  </r>
  <r>
    <s v="Tamara Perez"/>
    <n v="62"/>
    <x v="0"/>
    <x v="1"/>
    <x v="2"/>
    <s v="AB+"/>
    <x v="1"/>
    <x v="870"/>
    <s v="Jeffrey Morgan"/>
    <s v="Ramirez-Mccoy"/>
    <x v="4"/>
    <n v="28431.440999999999"/>
    <n v="344"/>
    <x v="2"/>
    <d v="2021-06-05T00:00:00"/>
    <n v="18"/>
    <s v="Penicillin"/>
    <x v="0"/>
  </r>
  <r>
    <s v="Erika Cruz"/>
    <n v="50"/>
    <x v="1"/>
    <x v="1"/>
    <x v="1"/>
    <s v="AB+"/>
    <x v="0"/>
    <x v="24"/>
    <s v="Kenneth Gibbs"/>
    <s v="Hill LLC"/>
    <x v="4"/>
    <n v="11044.444740000001"/>
    <n v="165"/>
    <x v="2"/>
    <d v="2022-08-31T00:00:00"/>
    <n v="26"/>
    <s v="Aspirin"/>
    <x v="0"/>
  </r>
  <r>
    <s v="Kendra Wallace"/>
    <n v="26"/>
    <x v="2"/>
    <x v="1"/>
    <x v="4"/>
    <s v="B+"/>
    <x v="1"/>
    <x v="1748"/>
    <s v="Austin Myers"/>
    <s v="Newton-Potter"/>
    <x v="3"/>
    <n v="15725.784019999999"/>
    <n v="282"/>
    <x v="1"/>
    <d v="2022-12-04T00:00:00"/>
    <n v="4"/>
    <s v="Ibuprofen"/>
    <x v="1"/>
  </r>
  <r>
    <s v="Tammy Fox"/>
    <n v="78"/>
    <x v="0"/>
    <x v="0"/>
    <x v="0"/>
    <s v="A+"/>
    <x v="2"/>
    <x v="1722"/>
    <s v="Rachel Smith"/>
    <s v="Schmidt LLC"/>
    <x v="2"/>
    <n v="15558.090249999999"/>
    <n v="429"/>
    <x v="0"/>
    <d v="2020-08-07T00:00:00"/>
    <n v="0"/>
    <s v="Penicillin"/>
    <x v="1"/>
  </r>
  <r>
    <s v="Jeremy Richard"/>
    <n v="82"/>
    <x v="0"/>
    <x v="1"/>
    <x v="2"/>
    <s v="AB-"/>
    <x v="5"/>
    <x v="325"/>
    <s v="Lori Torres"/>
    <s v="Powers, Mccoy and Brown"/>
    <x v="0"/>
    <n v="43214.632290000001"/>
    <n v="136"/>
    <x v="1"/>
    <d v="2021-11-27T00:00:00"/>
    <n v="12"/>
    <s v="Aspirin"/>
    <x v="2"/>
  </r>
  <r>
    <s v="Anna Arnold"/>
    <n v="57"/>
    <x v="1"/>
    <x v="0"/>
    <x v="3"/>
    <s v="O+"/>
    <x v="3"/>
    <x v="283"/>
    <s v="James Harris"/>
    <s v="Simmons PLC"/>
    <x v="1"/>
    <n v="3910.4771329999999"/>
    <n v="262"/>
    <x v="0"/>
    <d v="2023-06-29T00:00:00"/>
    <n v="15"/>
    <s v="Penicillin"/>
    <x v="2"/>
  </r>
  <r>
    <s v="Pamela Long"/>
    <n v="39"/>
    <x v="1"/>
    <x v="1"/>
    <x v="1"/>
    <s v="A+"/>
    <x v="1"/>
    <x v="283"/>
    <s v="Robert Wiley"/>
    <s v="Sharp, Allen and Lopez"/>
    <x v="0"/>
    <n v="12209.916219999999"/>
    <n v="230"/>
    <x v="2"/>
    <d v="2023-06-20T00:00:00"/>
    <n v="6"/>
    <s v="Paracetamol"/>
    <x v="0"/>
  </r>
  <r>
    <s v="Douglas Cook"/>
    <n v="34"/>
    <x v="2"/>
    <x v="1"/>
    <x v="4"/>
    <s v="O-"/>
    <x v="5"/>
    <x v="325"/>
    <s v="Kenneth Hoffman"/>
    <s v="Murray and Sons"/>
    <x v="1"/>
    <n v="15700.762350000001"/>
    <n v="279"/>
    <x v="1"/>
    <d v="2021-11-25T00:00:00"/>
    <n v="10"/>
    <s v="Paracetamol"/>
    <x v="1"/>
  </r>
  <r>
    <s v="Rodney Giles"/>
    <n v="27"/>
    <x v="2"/>
    <x v="0"/>
    <x v="5"/>
    <s v="A+"/>
    <x v="0"/>
    <x v="183"/>
    <s v="Melissa Luna"/>
    <s v="Jackson-Mejia"/>
    <x v="3"/>
    <n v="50450.198100000001"/>
    <n v="451"/>
    <x v="2"/>
    <d v="2022-03-21T00:00:00"/>
    <n v="25"/>
    <s v="Paracetamol"/>
    <x v="0"/>
  </r>
  <r>
    <s v="Austin Travis"/>
    <n v="69"/>
    <x v="0"/>
    <x v="0"/>
    <x v="0"/>
    <s v="B-"/>
    <x v="2"/>
    <x v="1228"/>
    <s v="Joshua Ruiz"/>
    <s v="Clark Ltd"/>
    <x v="2"/>
    <n v="8922.807143"/>
    <n v="289"/>
    <x v="0"/>
    <d v="2019-04-25T00:00:00"/>
    <n v="10"/>
    <s v="Aspirin"/>
    <x v="2"/>
  </r>
  <r>
    <s v="Timothy West"/>
    <n v="44"/>
    <x v="1"/>
    <x v="1"/>
    <x v="1"/>
    <s v="AB-"/>
    <x v="5"/>
    <x v="116"/>
    <s v="Chad Barrera"/>
    <s v="Patterson, Cline and Morgan"/>
    <x v="4"/>
    <n v="10571.904060000001"/>
    <n v="451"/>
    <x v="1"/>
    <d v="2020-07-17T00:00:00"/>
    <n v="28"/>
    <s v="Penicillin"/>
    <x v="0"/>
  </r>
  <r>
    <s v="Emily Bishop"/>
    <n v="18"/>
    <x v="2"/>
    <x v="0"/>
    <x v="5"/>
    <s v="AB-"/>
    <x v="3"/>
    <x v="1250"/>
    <s v="Ralph Black"/>
    <s v="Morris, Rowe and Weber"/>
    <x v="1"/>
    <n v="37046.32589"/>
    <n v="449"/>
    <x v="0"/>
    <d v="2022-10-11T00:00:00"/>
    <n v="6"/>
    <s v="Paracetamol"/>
    <x v="2"/>
  </r>
  <r>
    <s v="Zachary Brown"/>
    <n v="53"/>
    <x v="1"/>
    <x v="1"/>
    <x v="1"/>
    <s v="A+"/>
    <x v="1"/>
    <x v="591"/>
    <s v="Stephen Lewis"/>
    <s v="Cook-Reed"/>
    <x v="1"/>
    <n v="13497.53766"/>
    <n v="471"/>
    <x v="2"/>
    <d v="2020-03-17T00:00:00"/>
    <n v="8"/>
    <s v="Lipitor"/>
    <x v="0"/>
  </r>
  <r>
    <s v="Bryan Haynes"/>
    <n v="45"/>
    <x v="1"/>
    <x v="0"/>
    <x v="3"/>
    <s v="A-"/>
    <x v="3"/>
    <x v="301"/>
    <s v="Brandy Wilson"/>
    <s v="Young-Morris"/>
    <x v="1"/>
    <n v="27938.024549999998"/>
    <n v="262"/>
    <x v="0"/>
    <d v="2020-07-01T00:00:00"/>
    <n v="15"/>
    <s v="Aspirin"/>
    <x v="1"/>
  </r>
  <r>
    <s v="Henry Fleming"/>
    <n v="18"/>
    <x v="2"/>
    <x v="0"/>
    <x v="5"/>
    <s v="AB+"/>
    <x v="3"/>
    <x v="794"/>
    <s v="Michelle Reed"/>
    <s v="Schmidt Inc"/>
    <x v="1"/>
    <n v="32841.291499999999"/>
    <n v="198"/>
    <x v="0"/>
    <d v="2022-03-16T00:00:00"/>
    <n v="1"/>
    <s v="Penicillin"/>
    <x v="2"/>
  </r>
  <r>
    <s v="Heather Palmer"/>
    <n v="18"/>
    <x v="2"/>
    <x v="0"/>
    <x v="5"/>
    <s v="O+"/>
    <x v="1"/>
    <x v="658"/>
    <s v="Jennifer Evans"/>
    <s v="Wang-Hernandez"/>
    <x v="2"/>
    <n v="24585.80862"/>
    <n v="144"/>
    <x v="1"/>
    <d v="2019-09-16T00:00:00"/>
    <n v="24"/>
    <s v="Lipitor"/>
    <x v="1"/>
  </r>
  <r>
    <s v="Jonathan Brady"/>
    <n v="66"/>
    <x v="0"/>
    <x v="1"/>
    <x v="2"/>
    <s v="A-"/>
    <x v="0"/>
    <x v="328"/>
    <s v="Matthew White"/>
    <s v="Foster, Williams and Johnson"/>
    <x v="0"/>
    <n v="47930.416700000002"/>
    <n v="142"/>
    <x v="2"/>
    <d v="2023-06-27T00:00:00"/>
    <n v="1"/>
    <s v="Aspirin"/>
    <x v="1"/>
  </r>
  <r>
    <s v="Thomas Sellers"/>
    <n v="33"/>
    <x v="2"/>
    <x v="1"/>
    <x v="4"/>
    <s v="A+"/>
    <x v="1"/>
    <x v="551"/>
    <s v="Jessica Ruiz"/>
    <s v="Davenport and Sons"/>
    <x v="4"/>
    <n v="30949.966349999999"/>
    <n v="233"/>
    <x v="2"/>
    <d v="2020-11-22T00:00:00"/>
    <n v="2"/>
    <s v="Paracetamol"/>
    <x v="2"/>
  </r>
  <r>
    <s v="Don Evans"/>
    <n v="25"/>
    <x v="2"/>
    <x v="1"/>
    <x v="4"/>
    <s v="O+"/>
    <x v="2"/>
    <x v="1463"/>
    <s v="Thomas Rodriguez"/>
    <s v="Snyder, Alvarez and Davis"/>
    <x v="4"/>
    <n v="18291.94817"/>
    <n v="292"/>
    <x v="0"/>
    <d v="2021-07-27T00:00:00"/>
    <n v="5"/>
    <s v="Ibuprofen"/>
    <x v="0"/>
  </r>
  <r>
    <s v="Dan Nash"/>
    <n v="85"/>
    <x v="0"/>
    <x v="1"/>
    <x v="2"/>
    <s v="B+"/>
    <x v="0"/>
    <x v="984"/>
    <s v="Matthew Kennedy"/>
    <s v="Cain, Gordon and Campos"/>
    <x v="4"/>
    <n v="15515.68309"/>
    <n v="321"/>
    <x v="1"/>
    <d v="2021-10-08T00:00:00"/>
    <n v="23"/>
    <s v="Ibuprofen"/>
    <x v="0"/>
  </r>
  <r>
    <s v="Christina Barajas"/>
    <n v="22"/>
    <x v="2"/>
    <x v="0"/>
    <x v="5"/>
    <s v="A-"/>
    <x v="2"/>
    <x v="1446"/>
    <s v="Jeffrey Williams"/>
    <s v="Brown, Johnson and Nguyen"/>
    <x v="3"/>
    <n v="6051.4563159999998"/>
    <n v="445"/>
    <x v="0"/>
    <d v="2020-10-23T00:00:00"/>
    <n v="4"/>
    <s v="Aspirin"/>
    <x v="1"/>
  </r>
  <r>
    <s v="Sierra Patton"/>
    <n v="28"/>
    <x v="2"/>
    <x v="0"/>
    <x v="5"/>
    <s v="A-"/>
    <x v="0"/>
    <x v="35"/>
    <s v="Michael Bailey"/>
    <s v="Pugh LLC"/>
    <x v="3"/>
    <n v="31394.643899999999"/>
    <n v="203"/>
    <x v="1"/>
    <d v="2019-11-18T00:00:00"/>
    <n v="6"/>
    <s v="Penicillin"/>
    <x v="0"/>
  </r>
  <r>
    <s v="Sandra Cunningham"/>
    <n v="67"/>
    <x v="0"/>
    <x v="0"/>
    <x v="0"/>
    <s v="A-"/>
    <x v="0"/>
    <x v="988"/>
    <s v="Dr. Latoya Campbell"/>
    <s v="Miller-Pope"/>
    <x v="1"/>
    <n v="26376.179800000002"/>
    <n v="395"/>
    <x v="1"/>
    <d v="2019-09-19T00:00:00"/>
    <n v="19"/>
    <s v="Aspirin"/>
    <x v="1"/>
  </r>
  <r>
    <s v="Sabrina Fox"/>
    <n v="57"/>
    <x v="1"/>
    <x v="1"/>
    <x v="1"/>
    <s v="AB-"/>
    <x v="3"/>
    <x v="490"/>
    <s v="Monica Martin"/>
    <s v="Warren Ltd"/>
    <x v="1"/>
    <n v="17420.044569999998"/>
    <n v="275"/>
    <x v="0"/>
    <d v="2021-09-10T00:00:00"/>
    <n v="1"/>
    <s v="Penicillin"/>
    <x v="2"/>
  </r>
  <r>
    <s v="Barbara Robertson"/>
    <n v="84"/>
    <x v="0"/>
    <x v="1"/>
    <x v="2"/>
    <s v="B+"/>
    <x v="1"/>
    <x v="1607"/>
    <s v="David Proctor"/>
    <s v="Sharp-Hughes"/>
    <x v="2"/>
    <n v="9750.2867869999991"/>
    <n v="117"/>
    <x v="2"/>
    <d v="2022-01-05T00:00:00"/>
    <n v="28"/>
    <s v="Penicillin"/>
    <x v="2"/>
  </r>
  <r>
    <s v="Jeanette Johnson"/>
    <n v="45"/>
    <x v="1"/>
    <x v="1"/>
    <x v="1"/>
    <s v="A+"/>
    <x v="2"/>
    <x v="726"/>
    <s v="Robert Cook"/>
    <s v="Edwards, Herrera and Gray"/>
    <x v="4"/>
    <n v="12917.68058"/>
    <n v="333"/>
    <x v="0"/>
    <d v="2021-06-17T00:00:00"/>
    <n v="8"/>
    <s v="Paracetamol"/>
    <x v="0"/>
  </r>
  <r>
    <s v="Renee Neal"/>
    <n v="61"/>
    <x v="0"/>
    <x v="0"/>
    <x v="0"/>
    <s v="O-"/>
    <x v="5"/>
    <x v="1166"/>
    <s v="David Welch"/>
    <s v="Harris Ltd"/>
    <x v="3"/>
    <n v="61018.464970000001"/>
    <n v="218"/>
    <x v="0"/>
    <d v="2020-08-25T00:00:00"/>
    <n v="6"/>
    <s v="Aspirin"/>
    <x v="2"/>
  </r>
  <r>
    <s v="Daniel Young"/>
    <n v="75"/>
    <x v="0"/>
    <x v="1"/>
    <x v="2"/>
    <s v="A+"/>
    <x v="4"/>
    <x v="591"/>
    <s v="Dennis Stewart"/>
    <s v="Holt, Flores and Stone"/>
    <x v="1"/>
    <n v="1966.9450099999999"/>
    <n v="256"/>
    <x v="1"/>
    <d v="2020-03-31T00:00:00"/>
    <n v="22"/>
    <s v="Ibuprofen"/>
    <x v="2"/>
  </r>
  <r>
    <s v="Steven Yoder"/>
    <n v="77"/>
    <x v="0"/>
    <x v="0"/>
    <x v="0"/>
    <s v="B+"/>
    <x v="3"/>
    <x v="1163"/>
    <s v="Beth Bush"/>
    <s v="Johnson and Sons"/>
    <x v="0"/>
    <n v="2315.5169470000001"/>
    <n v="483"/>
    <x v="0"/>
    <d v="2022-01-13T00:00:00"/>
    <n v="17"/>
    <s v="Aspirin"/>
    <x v="2"/>
  </r>
  <r>
    <s v="John Johnson"/>
    <n v="68"/>
    <x v="0"/>
    <x v="0"/>
    <x v="0"/>
    <s v="AB+"/>
    <x v="5"/>
    <x v="1044"/>
    <s v="Michael Torres"/>
    <s v="Adams, Parker and Summers"/>
    <x v="4"/>
    <n v="75724.612429999994"/>
    <n v="438"/>
    <x v="0"/>
    <d v="2023-09-19T00:00:00"/>
    <n v="22"/>
    <s v="Paracetamol"/>
    <x v="2"/>
  </r>
  <r>
    <s v="Timothy Miller"/>
    <n v="84"/>
    <x v="0"/>
    <x v="1"/>
    <x v="2"/>
    <s v="A+"/>
    <x v="3"/>
    <x v="1303"/>
    <s v="Mr. Danny Cook Jr."/>
    <s v="Andrews, Wilcox and Ryan"/>
    <x v="0"/>
    <n v="31308.870429999999"/>
    <n v="470"/>
    <x v="0"/>
    <d v="2019-03-21T00:00:00"/>
    <n v="3"/>
    <s v="Ibuprofen"/>
    <x v="2"/>
  </r>
  <r>
    <s v="Holly Carter"/>
    <n v="23"/>
    <x v="2"/>
    <x v="0"/>
    <x v="5"/>
    <s v="O-"/>
    <x v="2"/>
    <x v="275"/>
    <s v="Marvin Smith"/>
    <s v="Washington-Parsons"/>
    <x v="4"/>
    <n v="13942.718279999999"/>
    <n v="161"/>
    <x v="0"/>
    <d v="2021-10-04T00:00:00"/>
    <n v="2"/>
    <s v="Paracetamol"/>
    <x v="0"/>
  </r>
  <r>
    <s v="Thomas Higgins"/>
    <n v="56"/>
    <x v="1"/>
    <x v="1"/>
    <x v="1"/>
    <s v="A+"/>
    <x v="3"/>
    <x v="1530"/>
    <s v="Lindsey Smith"/>
    <s v="Murray and Sons"/>
    <x v="3"/>
    <n v="25271.85426"/>
    <n v="164"/>
    <x v="0"/>
    <d v="2019-06-22T00:00:00"/>
    <n v="16"/>
    <s v="Lipitor"/>
    <x v="0"/>
  </r>
  <r>
    <s v="Pamela Harrington"/>
    <n v="81"/>
    <x v="0"/>
    <x v="0"/>
    <x v="0"/>
    <s v="AB+"/>
    <x v="2"/>
    <x v="1223"/>
    <s v="John Campbell"/>
    <s v="Anderson PLC"/>
    <x v="0"/>
    <n v="12302.44202"/>
    <n v="336"/>
    <x v="0"/>
    <d v="2023-01-30T00:00:00"/>
    <n v="10"/>
    <s v="Penicillin"/>
    <x v="2"/>
  </r>
  <r>
    <s v="Sean Curtis"/>
    <n v="19"/>
    <x v="2"/>
    <x v="1"/>
    <x v="4"/>
    <s v="A-"/>
    <x v="4"/>
    <x v="631"/>
    <s v="Ashley Becker"/>
    <s v="Rogers-Strickland"/>
    <x v="3"/>
    <n v="24837.23301"/>
    <n v="224"/>
    <x v="1"/>
    <d v="2022-02-11T00:00:00"/>
    <n v="18"/>
    <s v="Ibuprofen"/>
    <x v="1"/>
  </r>
  <r>
    <s v="Casey Chan"/>
    <n v="37"/>
    <x v="1"/>
    <x v="1"/>
    <x v="1"/>
    <s v="AB-"/>
    <x v="3"/>
    <x v="1112"/>
    <s v="Andre Ray"/>
    <s v="Simmons-Patrick"/>
    <x v="3"/>
    <n v="5801.429967"/>
    <n v="192"/>
    <x v="0"/>
    <d v="2020-01-04T00:00:00"/>
    <n v="11"/>
    <s v="Aspirin"/>
    <x v="0"/>
  </r>
  <r>
    <s v="Audrey Howard"/>
    <n v="46"/>
    <x v="1"/>
    <x v="0"/>
    <x v="3"/>
    <s v="O-"/>
    <x v="2"/>
    <x v="544"/>
    <s v="David Stanley DDS"/>
    <s v="Edwards, Jenkins and Hampton"/>
    <x v="4"/>
    <n v="6659.7619770000001"/>
    <n v="314"/>
    <x v="1"/>
    <d v="2020-08-26T00:00:00"/>
    <n v="3"/>
    <s v="Paracetamol"/>
    <x v="0"/>
  </r>
  <r>
    <s v="Dominique Jackson"/>
    <n v="47"/>
    <x v="1"/>
    <x v="1"/>
    <x v="1"/>
    <s v="AB-"/>
    <x v="1"/>
    <x v="276"/>
    <s v="Melvin Miller"/>
    <s v="Dawson, Martin and Mclaughlin"/>
    <x v="1"/>
    <n v="36123.637990000003"/>
    <n v="131"/>
    <x v="2"/>
    <d v="2019-07-26T00:00:00"/>
    <n v="14"/>
    <s v="Lipitor"/>
    <x v="0"/>
  </r>
  <r>
    <s v="John May"/>
    <n v="22"/>
    <x v="2"/>
    <x v="1"/>
    <x v="4"/>
    <s v="B-"/>
    <x v="3"/>
    <x v="922"/>
    <s v="Derrick Cain"/>
    <s v="Williams Group"/>
    <x v="2"/>
    <n v="28982.888439999999"/>
    <n v="108"/>
    <x v="0"/>
    <d v="2020-03-01T00:00:00"/>
    <n v="15"/>
    <s v="Lipitor"/>
    <x v="2"/>
  </r>
  <r>
    <s v="Ashley Edwards"/>
    <n v="21"/>
    <x v="2"/>
    <x v="0"/>
    <x v="5"/>
    <s v="A-"/>
    <x v="5"/>
    <x v="805"/>
    <s v="Anthony Bell"/>
    <s v="Stanley, Patterson and Guerrero"/>
    <x v="1"/>
    <n v="35577.499909999999"/>
    <n v="326"/>
    <x v="0"/>
    <d v="2019-01-24T00:00:00"/>
    <n v="13"/>
    <s v="Paracetamol"/>
    <x v="1"/>
  </r>
  <r>
    <s v="Krystal Miller"/>
    <n v="68"/>
    <x v="0"/>
    <x v="1"/>
    <x v="2"/>
    <s v="B-"/>
    <x v="4"/>
    <x v="1609"/>
    <s v="David Brown"/>
    <s v="Diaz-Terry"/>
    <x v="0"/>
    <n v="7480.7406890000002"/>
    <n v="185"/>
    <x v="2"/>
    <d v="2021-01-08T00:00:00"/>
    <n v="1"/>
    <s v="Paracetamol"/>
    <x v="2"/>
  </r>
  <r>
    <s v="Joshua Li"/>
    <n v="19"/>
    <x v="2"/>
    <x v="0"/>
    <x v="5"/>
    <s v="O+"/>
    <x v="5"/>
    <x v="9"/>
    <s v="Christy Simpson"/>
    <s v="Olson Inc"/>
    <x v="2"/>
    <n v="41990.116670000003"/>
    <n v="237"/>
    <x v="1"/>
    <d v="2022-12-17T00:00:00"/>
    <n v="2"/>
    <s v="Lipitor"/>
    <x v="2"/>
  </r>
  <r>
    <s v="Jackson Mitchell"/>
    <n v="66"/>
    <x v="0"/>
    <x v="0"/>
    <x v="0"/>
    <s v="B-"/>
    <x v="0"/>
    <x v="842"/>
    <s v="Kenneth Singh"/>
    <s v="Harper Ltd"/>
    <x v="0"/>
    <n v="49354.855609999999"/>
    <n v="377"/>
    <x v="1"/>
    <d v="2023-11-13T00:00:00"/>
    <n v="29"/>
    <s v="Lipitor"/>
    <x v="2"/>
  </r>
  <r>
    <s v="Kyle Madden"/>
    <n v="22"/>
    <x v="2"/>
    <x v="0"/>
    <x v="5"/>
    <s v="AB-"/>
    <x v="0"/>
    <x v="325"/>
    <s v="Ronald Ayala"/>
    <s v="Moses-Williams"/>
    <x v="3"/>
    <n v="13074.021580000001"/>
    <n v="410"/>
    <x v="1"/>
    <d v="2021-11-20T00:00:00"/>
    <n v="5"/>
    <s v="Paracetamol"/>
    <x v="1"/>
  </r>
  <r>
    <s v="Brian Johnson"/>
    <n v="29"/>
    <x v="2"/>
    <x v="1"/>
    <x v="4"/>
    <s v="A-"/>
    <x v="0"/>
    <x v="161"/>
    <s v="Joseph Roach"/>
    <s v="Peters-Kemp"/>
    <x v="3"/>
    <n v="43700.521240000002"/>
    <n v="183"/>
    <x v="2"/>
    <d v="2020-03-31T00:00:00"/>
    <n v="18"/>
    <s v="Aspirin"/>
    <x v="1"/>
  </r>
  <r>
    <s v="Melissa Pena"/>
    <n v="49"/>
    <x v="1"/>
    <x v="0"/>
    <x v="3"/>
    <s v="A-"/>
    <x v="5"/>
    <x v="167"/>
    <s v="Martin Nelson"/>
    <s v="Sanders LLC"/>
    <x v="3"/>
    <n v="21188.21689"/>
    <n v="139"/>
    <x v="1"/>
    <d v="2020-05-20T00:00:00"/>
    <n v="7"/>
    <s v="Paracetamol"/>
    <x v="2"/>
  </r>
  <r>
    <s v="Kristin Bishop"/>
    <n v="51"/>
    <x v="1"/>
    <x v="1"/>
    <x v="1"/>
    <s v="O-"/>
    <x v="2"/>
    <x v="1348"/>
    <s v="Anthony Reed"/>
    <s v="Reid, Wells and Dixon"/>
    <x v="0"/>
    <n v="2765.358819"/>
    <n v="461"/>
    <x v="1"/>
    <d v="2022-09-19T00:00:00"/>
    <n v="6"/>
    <s v="Aspirin"/>
    <x v="1"/>
  </r>
  <r>
    <s v="Cindy Davis"/>
    <n v="77"/>
    <x v="0"/>
    <x v="1"/>
    <x v="2"/>
    <s v="O-"/>
    <x v="2"/>
    <x v="1575"/>
    <s v="Kim Hendrix"/>
    <s v="Hale, Williams and Allen"/>
    <x v="0"/>
    <n v="7109.7407139999996"/>
    <n v="393"/>
    <x v="1"/>
    <d v="2022-10-09T00:00:00"/>
    <n v="25"/>
    <s v="Aspirin"/>
    <x v="1"/>
  </r>
  <r>
    <s v="Dr. Aaron Todd"/>
    <n v="33"/>
    <x v="2"/>
    <x v="0"/>
    <x v="5"/>
    <s v="AB+"/>
    <x v="1"/>
    <x v="697"/>
    <s v="Karla Mejia"/>
    <s v="Davis-Morris"/>
    <x v="4"/>
    <n v="43044.804219999998"/>
    <n v="429"/>
    <x v="1"/>
    <d v="2020-08-15T00:00:00"/>
    <n v="6"/>
    <s v="Ibuprofen"/>
    <x v="0"/>
  </r>
  <r>
    <s v="Kayla Gardner"/>
    <n v="71"/>
    <x v="0"/>
    <x v="0"/>
    <x v="0"/>
    <s v="A+"/>
    <x v="2"/>
    <x v="782"/>
    <s v="Isaac Mathews"/>
    <s v="Maddox Group"/>
    <x v="0"/>
    <n v="5449.2781560000003"/>
    <n v="407"/>
    <x v="1"/>
    <d v="2023-06-03T00:00:00"/>
    <n v="21"/>
    <s v="Aspirin"/>
    <x v="2"/>
  </r>
  <r>
    <s v="Lori Holder"/>
    <n v="40"/>
    <x v="1"/>
    <x v="1"/>
    <x v="1"/>
    <s v="O+"/>
    <x v="1"/>
    <x v="896"/>
    <s v="Amanda Jordan"/>
    <s v="Ward, Marsh and Clark"/>
    <x v="3"/>
    <n v="16269.124980000001"/>
    <n v="269"/>
    <x v="2"/>
    <d v="2018-12-01T00:00:00"/>
    <n v="12"/>
    <s v="Aspirin"/>
    <x v="0"/>
  </r>
  <r>
    <s v="Lori Brown"/>
    <n v="73"/>
    <x v="0"/>
    <x v="1"/>
    <x v="2"/>
    <s v="A+"/>
    <x v="1"/>
    <x v="1055"/>
    <s v="Mrs. Maria Jones"/>
    <s v="Marshall, Jones and Brown"/>
    <x v="0"/>
    <n v="39184.942179999998"/>
    <n v="184"/>
    <x v="1"/>
    <d v="2022-02-18T00:00:00"/>
    <n v="26"/>
    <s v="Lipitor"/>
    <x v="1"/>
  </r>
  <r>
    <s v="Chad Pruitt"/>
    <n v="76"/>
    <x v="0"/>
    <x v="0"/>
    <x v="0"/>
    <s v="A-"/>
    <x v="4"/>
    <x v="1749"/>
    <s v="Matthew Perez"/>
    <s v="Thomas-Sullivan"/>
    <x v="0"/>
    <n v="8052.2307700000001"/>
    <n v="368"/>
    <x v="2"/>
    <d v="2019-07-04T00:00:00"/>
    <n v="23"/>
    <s v="Penicillin"/>
    <x v="2"/>
  </r>
  <r>
    <s v="David Adams"/>
    <n v="18"/>
    <x v="2"/>
    <x v="1"/>
    <x v="4"/>
    <s v="O-"/>
    <x v="0"/>
    <x v="432"/>
    <s v="Stephanie Evans"/>
    <s v="Vasquez Ltd"/>
    <x v="3"/>
    <n v="35165.0576"/>
    <n v="437"/>
    <x v="2"/>
    <d v="2022-01-10T00:00:00"/>
    <n v="19"/>
    <s v="Penicillin"/>
    <x v="2"/>
  </r>
  <r>
    <s v="Karen Green"/>
    <n v="21"/>
    <x v="2"/>
    <x v="0"/>
    <x v="5"/>
    <s v="A-"/>
    <x v="4"/>
    <x v="1365"/>
    <s v="Kim Miller"/>
    <s v="Elliott-Phillips"/>
    <x v="4"/>
    <n v="6577.4439469999998"/>
    <n v="135"/>
    <x v="2"/>
    <d v="2020-07-10T00:00:00"/>
    <n v="3"/>
    <s v="Lipitor"/>
    <x v="0"/>
  </r>
  <r>
    <s v="Antonio Webb"/>
    <n v="71"/>
    <x v="0"/>
    <x v="0"/>
    <x v="0"/>
    <s v="A+"/>
    <x v="3"/>
    <x v="1551"/>
    <s v="Michael Phelps"/>
    <s v="Stephens LLC"/>
    <x v="0"/>
    <n v="17579.797630000001"/>
    <n v="474"/>
    <x v="0"/>
    <d v="2019-09-09T00:00:00"/>
    <n v="4"/>
    <s v="Aspirin"/>
    <x v="0"/>
  </r>
  <r>
    <s v="Samantha Myers"/>
    <n v="79"/>
    <x v="0"/>
    <x v="1"/>
    <x v="2"/>
    <s v="A-"/>
    <x v="4"/>
    <x v="127"/>
    <s v="Charles Waters"/>
    <s v="Williams-Leach"/>
    <x v="0"/>
    <n v="12283.40372"/>
    <n v="268"/>
    <x v="1"/>
    <d v="2020-08-24T00:00:00"/>
    <n v="8"/>
    <s v="Paracetamol"/>
    <x v="0"/>
  </r>
  <r>
    <s v="Melissa Jimenez"/>
    <n v="67"/>
    <x v="0"/>
    <x v="0"/>
    <x v="0"/>
    <s v="O-"/>
    <x v="0"/>
    <x v="1153"/>
    <s v="Alice Conley"/>
    <s v="Cruz, Shields and Allison"/>
    <x v="0"/>
    <n v="46896.10353"/>
    <n v="111"/>
    <x v="1"/>
    <d v="2019-03-21T00:00:00"/>
    <n v="11"/>
    <s v="Paracetamol"/>
    <x v="1"/>
  </r>
  <r>
    <s v="James Peterson"/>
    <n v="70"/>
    <x v="0"/>
    <x v="0"/>
    <x v="0"/>
    <s v="B-"/>
    <x v="3"/>
    <x v="642"/>
    <s v="Gregory Doyle"/>
    <s v="Johnson-Johnson"/>
    <x v="0"/>
    <n v="20683.41849"/>
    <n v="161"/>
    <x v="0"/>
    <d v="2022-03-11T00:00:00"/>
    <n v="8"/>
    <s v="Paracetamol"/>
    <x v="0"/>
  </r>
  <r>
    <s v="Jennifer Lee"/>
    <n v="34"/>
    <x v="2"/>
    <x v="1"/>
    <x v="4"/>
    <s v="B+"/>
    <x v="4"/>
    <x v="552"/>
    <s v="Kimberly Lopez"/>
    <s v="Buchanan Ltd"/>
    <x v="2"/>
    <n v="33651.883820000003"/>
    <n v="233"/>
    <x v="2"/>
    <d v="2019-07-03T00:00:00"/>
    <n v="17"/>
    <s v="Paracetamol"/>
    <x v="0"/>
  </r>
  <r>
    <s v="Douglas Hopkins"/>
    <n v="43"/>
    <x v="1"/>
    <x v="0"/>
    <x v="3"/>
    <s v="B+"/>
    <x v="5"/>
    <x v="1059"/>
    <s v="Christopher Wood"/>
    <s v="Rose Group"/>
    <x v="2"/>
    <n v="61103.607580000004"/>
    <n v="145"/>
    <x v="1"/>
    <d v="2021-04-29T00:00:00"/>
    <n v="17"/>
    <s v="Penicillin"/>
    <x v="1"/>
  </r>
  <r>
    <s v="Joanne Miller"/>
    <n v="57"/>
    <x v="1"/>
    <x v="1"/>
    <x v="1"/>
    <s v="B-"/>
    <x v="4"/>
    <x v="1086"/>
    <s v="Mr. Andrew Wright Jr."/>
    <s v="Hudson Ltd"/>
    <x v="2"/>
    <n v="3736.881128"/>
    <n v="407"/>
    <x v="2"/>
    <d v="2022-03-25T00:00:00"/>
    <n v="27"/>
    <s v="Penicillin"/>
    <x v="0"/>
  </r>
  <r>
    <s v="Kimberly Rosario"/>
    <n v="28"/>
    <x v="2"/>
    <x v="1"/>
    <x v="4"/>
    <s v="O+"/>
    <x v="3"/>
    <x v="1544"/>
    <s v="Elizabeth Barnes"/>
    <s v="Carroll, Brandt and Romero"/>
    <x v="1"/>
    <n v="14130.96343"/>
    <n v="355"/>
    <x v="0"/>
    <d v="2021-07-15T00:00:00"/>
    <n v="7"/>
    <s v="Lipitor"/>
    <x v="0"/>
  </r>
  <r>
    <s v="Michael Cervantes"/>
    <n v="58"/>
    <x v="1"/>
    <x v="0"/>
    <x v="3"/>
    <s v="A+"/>
    <x v="5"/>
    <x v="1750"/>
    <s v="Lauren Aguirre"/>
    <s v="Jones LLC"/>
    <x v="2"/>
    <n v="34461.518770000002"/>
    <n v="376"/>
    <x v="1"/>
    <d v="2021-02-24T00:00:00"/>
    <n v="30"/>
    <s v="Penicillin"/>
    <x v="0"/>
  </r>
  <r>
    <s v="Nicholas Graves"/>
    <n v="74"/>
    <x v="0"/>
    <x v="0"/>
    <x v="0"/>
    <s v="A+"/>
    <x v="0"/>
    <x v="318"/>
    <s v="Kevin Curry"/>
    <s v="Brooks, Norman and George"/>
    <x v="0"/>
    <n v="37198.464829999997"/>
    <n v="151"/>
    <x v="2"/>
    <d v="2019-02-20T00:00:00"/>
    <n v="9"/>
    <s v="Penicillin"/>
    <x v="2"/>
  </r>
  <r>
    <s v="Katherine Roach"/>
    <n v="30"/>
    <x v="2"/>
    <x v="1"/>
    <x v="4"/>
    <s v="O+"/>
    <x v="4"/>
    <x v="1265"/>
    <s v="Samantha Gross"/>
    <s v="Miller-Wood"/>
    <x v="3"/>
    <n v="26356.439320000001"/>
    <n v="499"/>
    <x v="2"/>
    <d v="2020-05-17T00:00:00"/>
    <n v="25"/>
    <s v="Ibuprofen"/>
    <x v="1"/>
  </r>
  <r>
    <s v="Douglas Powell"/>
    <n v="81"/>
    <x v="0"/>
    <x v="1"/>
    <x v="2"/>
    <s v="B+"/>
    <x v="5"/>
    <x v="1751"/>
    <s v="Thomas Turner"/>
    <s v="Jackson Ltd"/>
    <x v="0"/>
    <n v="36485.541559999998"/>
    <n v="487"/>
    <x v="1"/>
    <d v="2021-10-08T00:00:00"/>
    <n v="15"/>
    <s v="Lipitor"/>
    <x v="1"/>
  </r>
  <r>
    <s v="James Stewart"/>
    <n v="28"/>
    <x v="2"/>
    <x v="1"/>
    <x v="4"/>
    <s v="A-"/>
    <x v="2"/>
    <x v="386"/>
    <s v="William Fowler"/>
    <s v="Carter Ltd"/>
    <x v="3"/>
    <n v="20612.617539999999"/>
    <n v="249"/>
    <x v="1"/>
    <d v="2021-06-26T00:00:00"/>
    <n v="2"/>
    <s v="Aspirin"/>
    <x v="2"/>
  </r>
  <r>
    <s v="Lisa Lawson"/>
    <n v="26"/>
    <x v="2"/>
    <x v="0"/>
    <x v="5"/>
    <s v="AB+"/>
    <x v="5"/>
    <x v="1514"/>
    <s v="Karen Smith"/>
    <s v="Williams, Hanson and Rodriguez"/>
    <x v="2"/>
    <n v="57173.03671"/>
    <n v="175"/>
    <x v="1"/>
    <d v="2020-06-02T00:00:00"/>
    <n v="8"/>
    <s v="Aspirin"/>
    <x v="1"/>
  </r>
  <r>
    <s v="Holly Oliver"/>
    <n v="40"/>
    <x v="1"/>
    <x v="1"/>
    <x v="1"/>
    <s v="O-"/>
    <x v="5"/>
    <x v="1054"/>
    <s v="Rachael Oliver"/>
    <s v="Bernard Group"/>
    <x v="3"/>
    <n v="42214.377869999997"/>
    <n v="139"/>
    <x v="1"/>
    <d v="2022-11-14T00:00:00"/>
    <n v="24"/>
    <s v="Penicillin"/>
    <x v="1"/>
  </r>
  <r>
    <s v="Catherine Thompson"/>
    <n v="22"/>
    <x v="2"/>
    <x v="0"/>
    <x v="5"/>
    <s v="O-"/>
    <x v="0"/>
    <x v="1456"/>
    <s v="Cody Ramirez"/>
    <s v="Smith, Warner and Gutierrez"/>
    <x v="3"/>
    <n v="39312.74411"/>
    <n v="214"/>
    <x v="1"/>
    <d v="2022-10-27T00:00:00"/>
    <n v="11"/>
    <s v="Paracetamol"/>
    <x v="1"/>
  </r>
  <r>
    <s v="Zachary Hicks"/>
    <n v="80"/>
    <x v="0"/>
    <x v="0"/>
    <x v="0"/>
    <s v="B-"/>
    <x v="2"/>
    <x v="867"/>
    <s v="Ashley Scott"/>
    <s v="Roberts-Hale"/>
    <x v="4"/>
    <n v="999.64232900000002"/>
    <n v="470"/>
    <x v="1"/>
    <d v="2022-02-05T00:00:00"/>
    <n v="28"/>
    <s v="Lipitor"/>
    <x v="2"/>
  </r>
  <r>
    <s v="Mark Maxwell"/>
    <n v="74"/>
    <x v="0"/>
    <x v="1"/>
    <x v="2"/>
    <s v="B-"/>
    <x v="3"/>
    <x v="829"/>
    <s v="Ashley Le"/>
    <s v="Santiago, Rogers and Juarez"/>
    <x v="4"/>
    <n v="15762.32669"/>
    <n v="117"/>
    <x v="0"/>
    <d v="2022-06-01T00:00:00"/>
    <n v="2"/>
    <s v="Paracetamol"/>
    <x v="0"/>
  </r>
  <r>
    <s v="Patrick Santana"/>
    <n v="19"/>
    <x v="2"/>
    <x v="0"/>
    <x v="5"/>
    <s v="AB-"/>
    <x v="3"/>
    <x v="963"/>
    <s v="Edward Molina DDS"/>
    <s v="Jackson Group"/>
    <x v="3"/>
    <n v="3166.6299690000001"/>
    <n v="389"/>
    <x v="0"/>
    <d v="2022-04-28T00:00:00"/>
    <n v="12"/>
    <s v="Penicillin"/>
    <x v="2"/>
  </r>
  <r>
    <s v="Rachel Cox"/>
    <n v="19"/>
    <x v="2"/>
    <x v="0"/>
    <x v="5"/>
    <s v="B+"/>
    <x v="3"/>
    <x v="1752"/>
    <s v="Judy Flowers"/>
    <s v="Boyd PLC"/>
    <x v="1"/>
    <n v="18709.749220000002"/>
    <n v="389"/>
    <x v="0"/>
    <d v="2023-01-07T00:00:00"/>
    <n v="12"/>
    <s v="Penicillin"/>
    <x v="2"/>
  </r>
  <r>
    <s v="Scott Murillo"/>
    <n v="44"/>
    <x v="1"/>
    <x v="1"/>
    <x v="1"/>
    <s v="AB-"/>
    <x v="0"/>
    <x v="1753"/>
    <s v="Bethany Dorsey"/>
    <s v="Cantu-Young"/>
    <x v="3"/>
    <n v="1999.014056"/>
    <n v="158"/>
    <x v="2"/>
    <d v="2020-02-15T00:00:00"/>
    <n v="18"/>
    <s v="Lipitor"/>
    <x v="2"/>
  </r>
  <r>
    <s v="Robert Turner"/>
    <n v="55"/>
    <x v="1"/>
    <x v="1"/>
    <x v="1"/>
    <s v="B+"/>
    <x v="0"/>
    <x v="332"/>
    <s v="Robert Thomas"/>
    <s v="Romero and Sons"/>
    <x v="3"/>
    <n v="7537.5241100000003"/>
    <n v="127"/>
    <x v="1"/>
    <d v="2021-05-26T00:00:00"/>
    <n v="6"/>
    <s v="Penicillin"/>
    <x v="0"/>
  </r>
  <r>
    <s v="Michele Wheeler"/>
    <n v="23"/>
    <x v="2"/>
    <x v="0"/>
    <x v="5"/>
    <s v="AB+"/>
    <x v="5"/>
    <x v="576"/>
    <s v="Tracy Buck"/>
    <s v="Baker Ltd"/>
    <x v="3"/>
    <n v="17282.44225"/>
    <n v="140"/>
    <x v="1"/>
    <d v="2021-11-29T00:00:00"/>
    <n v="3"/>
    <s v="Ibuprofen"/>
    <x v="2"/>
  </r>
  <r>
    <s v="Justin Carr"/>
    <n v="54"/>
    <x v="1"/>
    <x v="1"/>
    <x v="1"/>
    <s v="AB+"/>
    <x v="4"/>
    <x v="1740"/>
    <s v="Robert Spencer"/>
    <s v="Barry, Jackson and Hughes"/>
    <x v="3"/>
    <n v="16207.265429999999"/>
    <n v="254"/>
    <x v="2"/>
    <d v="2021-03-23T00:00:00"/>
    <n v="20"/>
    <s v="Penicillin"/>
    <x v="0"/>
  </r>
  <r>
    <s v="Brandi Hall"/>
    <n v="33"/>
    <x v="2"/>
    <x v="0"/>
    <x v="5"/>
    <s v="B-"/>
    <x v="1"/>
    <x v="104"/>
    <s v="Ernest Ibarra"/>
    <s v="Duran-Marshall"/>
    <x v="3"/>
    <n v="11850.551369999999"/>
    <n v="465"/>
    <x v="2"/>
    <d v="2022-06-21T00:00:00"/>
    <n v="7"/>
    <s v="Penicillin"/>
    <x v="1"/>
  </r>
  <r>
    <s v="Jennifer Nelson"/>
    <n v="21"/>
    <x v="2"/>
    <x v="1"/>
    <x v="4"/>
    <s v="A-"/>
    <x v="4"/>
    <x v="722"/>
    <s v="Jeff Brown"/>
    <s v="Martin, Fields and Obrien"/>
    <x v="1"/>
    <n v="16419.154310000002"/>
    <n v="309"/>
    <x v="2"/>
    <d v="2020-04-20T00:00:00"/>
    <n v="20"/>
    <s v="Ibuprofen"/>
    <x v="1"/>
  </r>
  <r>
    <s v="Christina Thompson"/>
    <n v="58"/>
    <x v="1"/>
    <x v="0"/>
    <x v="3"/>
    <s v="O+"/>
    <x v="0"/>
    <x v="1105"/>
    <s v="Lisa Patterson"/>
    <s v="Santos-Davis"/>
    <x v="0"/>
    <n v="51512.518340000002"/>
    <n v="134"/>
    <x v="1"/>
    <d v="2020-05-08T00:00:00"/>
    <n v="25"/>
    <s v="Ibuprofen"/>
    <x v="2"/>
  </r>
  <r>
    <s v="Gregory Banks"/>
    <n v="68"/>
    <x v="0"/>
    <x v="0"/>
    <x v="0"/>
    <s v="B-"/>
    <x v="2"/>
    <x v="345"/>
    <s v="David Wilson"/>
    <s v="Rocha-Mason"/>
    <x v="1"/>
    <n v="23563.89488"/>
    <n v="111"/>
    <x v="0"/>
    <d v="2020-10-25T00:00:00"/>
    <n v="9"/>
    <s v="Ibuprofen"/>
    <x v="2"/>
  </r>
  <r>
    <s v="Patricia Thomas"/>
    <n v="30"/>
    <x v="2"/>
    <x v="1"/>
    <x v="4"/>
    <s v="B-"/>
    <x v="1"/>
    <x v="986"/>
    <s v="Gloria Jones"/>
    <s v="Donovan, Lopez and Banks"/>
    <x v="2"/>
    <n v="5119.988394"/>
    <n v="359"/>
    <x v="1"/>
    <d v="2020-10-18T00:00:00"/>
    <n v="7"/>
    <s v="Paracetamol"/>
    <x v="1"/>
  </r>
  <r>
    <s v="Alejandro Black"/>
    <n v="39"/>
    <x v="1"/>
    <x v="0"/>
    <x v="3"/>
    <s v="O-"/>
    <x v="3"/>
    <x v="1465"/>
    <s v="Alex Figueroa"/>
    <s v="Miller-Smith"/>
    <x v="0"/>
    <n v="17344.890619999998"/>
    <n v="119"/>
    <x v="0"/>
    <d v="2022-01-13T00:00:00"/>
    <n v="12"/>
    <s v="Paracetamol"/>
    <x v="2"/>
  </r>
  <r>
    <s v="Derek Edwards"/>
    <n v="42"/>
    <x v="1"/>
    <x v="0"/>
    <x v="3"/>
    <s v="B+"/>
    <x v="3"/>
    <x v="1689"/>
    <s v="Linda Morris"/>
    <s v="Austin LLC"/>
    <x v="4"/>
    <n v="4054.1347879999998"/>
    <n v="180"/>
    <x v="0"/>
    <d v="2018-12-20T00:00:00"/>
    <n v="13"/>
    <s v="Penicillin"/>
    <x v="0"/>
  </r>
  <r>
    <s v="Amanda Lee"/>
    <n v="50"/>
    <x v="1"/>
    <x v="0"/>
    <x v="3"/>
    <s v="AB+"/>
    <x v="1"/>
    <x v="49"/>
    <s v="Whitney Turner"/>
    <s v="Lopez, Smith and Sherman"/>
    <x v="1"/>
    <n v="37728.044710000002"/>
    <n v="152"/>
    <x v="2"/>
    <d v="2019-07-08T00:00:00"/>
    <n v="24"/>
    <s v="Aspirin"/>
    <x v="1"/>
  </r>
  <r>
    <s v="Kristy Lara"/>
    <n v="73"/>
    <x v="0"/>
    <x v="1"/>
    <x v="2"/>
    <s v="O+"/>
    <x v="3"/>
    <x v="697"/>
    <s v="Brian Reed"/>
    <s v="Pruitt and Sons"/>
    <x v="3"/>
    <n v="27530.054769999999"/>
    <n v="491"/>
    <x v="2"/>
    <d v="2020-08-18T00:00:00"/>
    <n v="9"/>
    <s v="Aspirin"/>
    <x v="1"/>
  </r>
  <r>
    <s v="Robert Richardson"/>
    <n v="39"/>
    <x v="1"/>
    <x v="1"/>
    <x v="1"/>
    <s v="A-"/>
    <x v="4"/>
    <x v="953"/>
    <s v="Aaron Boone"/>
    <s v="Bailey Inc"/>
    <x v="1"/>
    <n v="27858.78441"/>
    <n v="219"/>
    <x v="1"/>
    <d v="2020-09-15T00:00:00"/>
    <n v="2"/>
    <s v="Paracetamol"/>
    <x v="0"/>
  </r>
  <r>
    <s v="Donald Terry"/>
    <n v="68"/>
    <x v="0"/>
    <x v="0"/>
    <x v="0"/>
    <s v="B+"/>
    <x v="5"/>
    <x v="668"/>
    <s v="Sherri Bailey"/>
    <s v="Clark-Wallace"/>
    <x v="0"/>
    <n v="62848.27809"/>
    <n v="115"/>
    <x v="1"/>
    <d v="2019-03-23T00:00:00"/>
    <n v="12"/>
    <s v="Paracetamol"/>
    <x v="1"/>
  </r>
  <r>
    <s v="Brandon Dalton"/>
    <n v="20"/>
    <x v="2"/>
    <x v="1"/>
    <x v="4"/>
    <s v="A-"/>
    <x v="3"/>
    <x v="1636"/>
    <s v="Thomas Andrews"/>
    <s v="Smith, Blanchard and Mcclure"/>
    <x v="3"/>
    <n v="12067.640359999999"/>
    <n v="301"/>
    <x v="1"/>
    <d v="2020-12-08T00:00:00"/>
    <n v="28"/>
    <s v="Ibuprofen"/>
    <x v="1"/>
  </r>
  <r>
    <s v="Danielle Simon"/>
    <n v="35"/>
    <x v="1"/>
    <x v="0"/>
    <x v="3"/>
    <s v="AB-"/>
    <x v="2"/>
    <x v="943"/>
    <s v="David Ramos"/>
    <s v="Clark, Wright and Simmons"/>
    <x v="0"/>
    <n v="16044.86067"/>
    <n v="384"/>
    <x v="0"/>
    <d v="2023-02-19T00:00:00"/>
    <n v="7"/>
    <s v="Lipitor"/>
    <x v="2"/>
  </r>
  <r>
    <s v="Andrew Morris"/>
    <n v="62"/>
    <x v="0"/>
    <x v="1"/>
    <x v="2"/>
    <s v="A-"/>
    <x v="3"/>
    <x v="790"/>
    <s v="Ryan Curry"/>
    <s v="Hayes and Sons"/>
    <x v="2"/>
    <n v="13263.88716"/>
    <n v="263"/>
    <x v="2"/>
    <d v="2019-03-28T00:00:00"/>
    <n v="13"/>
    <s v="Ibuprofen"/>
    <x v="2"/>
  </r>
  <r>
    <s v="Michael Bennett"/>
    <n v="37"/>
    <x v="1"/>
    <x v="1"/>
    <x v="1"/>
    <s v="A+"/>
    <x v="4"/>
    <x v="105"/>
    <s v="George Ray"/>
    <s v="Ward Group"/>
    <x v="2"/>
    <n v="2857.9034740000002"/>
    <n v="377"/>
    <x v="1"/>
    <d v="2023-04-06T00:00:00"/>
    <n v="26"/>
    <s v="Penicillin"/>
    <x v="2"/>
  </r>
  <r>
    <s v="Sara Miller"/>
    <n v="64"/>
    <x v="0"/>
    <x v="0"/>
    <x v="0"/>
    <s v="AB+"/>
    <x v="4"/>
    <x v="270"/>
    <s v="Stephanie Garcia"/>
    <s v="Mccall Ltd"/>
    <x v="1"/>
    <n v="6980.468828"/>
    <n v="483"/>
    <x v="1"/>
    <d v="2022-11-13T00:00:00"/>
    <n v="4"/>
    <s v="Lipitor"/>
    <x v="2"/>
  </r>
  <r>
    <s v="David Townsend"/>
    <n v="83"/>
    <x v="0"/>
    <x v="0"/>
    <x v="0"/>
    <s v="A+"/>
    <x v="5"/>
    <x v="224"/>
    <s v="Sarah Oliver"/>
    <s v="Henderson Inc"/>
    <x v="4"/>
    <n v="35253.550949999997"/>
    <n v="277"/>
    <x v="0"/>
    <d v="2021-05-23T00:00:00"/>
    <n v="15"/>
    <s v="Ibuprofen"/>
    <x v="1"/>
  </r>
  <r>
    <s v="Cynthia Maynard"/>
    <n v="59"/>
    <x v="1"/>
    <x v="0"/>
    <x v="3"/>
    <s v="A-"/>
    <x v="5"/>
    <x v="1559"/>
    <s v="Katie Thomas"/>
    <s v="Smith Ltd"/>
    <x v="0"/>
    <n v="40770.723209999996"/>
    <n v="430"/>
    <x v="1"/>
    <d v="2020-12-26T00:00:00"/>
    <n v="8"/>
    <s v="Lipitor"/>
    <x v="0"/>
  </r>
  <r>
    <s v="Margaret Brady"/>
    <n v="36"/>
    <x v="1"/>
    <x v="1"/>
    <x v="1"/>
    <s v="AB-"/>
    <x v="4"/>
    <x v="882"/>
    <s v="Yolanda Williams"/>
    <s v="Thomas, Rose and Rivera"/>
    <x v="2"/>
    <n v="6220.1315679999998"/>
    <n v="193"/>
    <x v="2"/>
    <d v="2021-06-07T00:00:00"/>
    <n v="17"/>
    <s v="Aspirin"/>
    <x v="2"/>
  </r>
  <r>
    <s v="Denise Garcia"/>
    <n v="71"/>
    <x v="0"/>
    <x v="1"/>
    <x v="2"/>
    <s v="O+"/>
    <x v="1"/>
    <x v="150"/>
    <s v="Taylor Hebert"/>
    <s v="Rodriguez PLC"/>
    <x v="1"/>
    <n v="17000.016199999998"/>
    <n v="249"/>
    <x v="2"/>
    <d v="2020-04-30T00:00:00"/>
    <n v="2"/>
    <s v="Penicillin"/>
    <x v="0"/>
  </r>
  <r>
    <s v="Joanne Wilcox"/>
    <n v="41"/>
    <x v="1"/>
    <x v="0"/>
    <x v="3"/>
    <s v="AB-"/>
    <x v="2"/>
    <x v="1732"/>
    <s v="Kathy Mccarthy"/>
    <s v="Edwards, Murphy and Marquez"/>
    <x v="3"/>
    <n v="4153.9253250000002"/>
    <n v="187"/>
    <x v="1"/>
    <d v="2023-02-16T00:00:00"/>
    <n v="28"/>
    <s v="Penicillin"/>
    <x v="1"/>
  </r>
  <r>
    <s v="Adam Lynch"/>
    <n v="33"/>
    <x v="2"/>
    <x v="0"/>
    <x v="5"/>
    <s v="O-"/>
    <x v="1"/>
    <x v="712"/>
    <s v="John Adkins"/>
    <s v="Petersen-Sims"/>
    <x v="3"/>
    <n v="44902.262150000002"/>
    <n v="498"/>
    <x v="1"/>
    <d v="2022-11-12T00:00:00"/>
    <n v="30"/>
    <s v="Ibuprofen"/>
    <x v="1"/>
  </r>
  <r>
    <s v="Laura Cervantes"/>
    <n v="33"/>
    <x v="2"/>
    <x v="0"/>
    <x v="5"/>
    <s v="O-"/>
    <x v="1"/>
    <x v="1229"/>
    <s v="Douglas Powell"/>
    <s v="Davila PLC"/>
    <x v="4"/>
    <n v="25549.375940000002"/>
    <n v="247"/>
    <x v="2"/>
    <d v="2021-04-21T00:00:00"/>
    <n v="13"/>
    <s v="Paracetamol"/>
    <x v="1"/>
  </r>
  <r>
    <s v="Christina Hernandez"/>
    <n v="68"/>
    <x v="0"/>
    <x v="1"/>
    <x v="2"/>
    <s v="AB-"/>
    <x v="4"/>
    <x v="1022"/>
    <s v="Mercedes Brown"/>
    <s v="Beck, Holland and Cooper"/>
    <x v="2"/>
    <n v="6917.265574"/>
    <n v="433"/>
    <x v="1"/>
    <d v="2021-11-08T00:00:00"/>
    <n v="25"/>
    <s v="Paracetamol"/>
    <x v="2"/>
  </r>
  <r>
    <s v="Jonathan Small"/>
    <n v="74"/>
    <x v="0"/>
    <x v="0"/>
    <x v="0"/>
    <s v="B+"/>
    <x v="4"/>
    <x v="1063"/>
    <s v="Brooke Lopez"/>
    <s v="Murphy-Daniels"/>
    <x v="4"/>
    <n v="29582.163690000001"/>
    <n v="111"/>
    <x v="2"/>
    <d v="2020-08-15T00:00:00"/>
    <n v="14"/>
    <s v="Ibuprofen"/>
    <x v="0"/>
  </r>
  <r>
    <s v="Michael Morgan"/>
    <n v="71"/>
    <x v="0"/>
    <x v="0"/>
    <x v="0"/>
    <s v="AB-"/>
    <x v="3"/>
    <x v="1618"/>
    <s v="Cathy Weaver"/>
    <s v="Williams-Brown"/>
    <x v="0"/>
    <n v="8731.9556699999994"/>
    <n v="260"/>
    <x v="2"/>
    <d v="2021-02-13T00:00:00"/>
    <n v="16"/>
    <s v="Ibuprofen"/>
    <x v="0"/>
  </r>
  <r>
    <s v="James Gross"/>
    <n v="69"/>
    <x v="0"/>
    <x v="0"/>
    <x v="0"/>
    <s v="AB-"/>
    <x v="3"/>
    <x v="1535"/>
    <s v="Kristen Porter"/>
    <s v="Wilcox-Myers"/>
    <x v="4"/>
    <n v="18473.366320000001"/>
    <n v="453"/>
    <x v="1"/>
    <d v="2019-06-08T00:00:00"/>
    <n v="22"/>
    <s v="Paracetamol"/>
    <x v="2"/>
  </r>
  <r>
    <s v="Adrienne Jackson DVM"/>
    <n v="55"/>
    <x v="1"/>
    <x v="0"/>
    <x v="3"/>
    <s v="AB-"/>
    <x v="3"/>
    <x v="1056"/>
    <s v="Grace Barry"/>
    <s v="Cantu Group"/>
    <x v="2"/>
    <n v="18739.048470000002"/>
    <n v="423"/>
    <x v="1"/>
    <d v="2023-08-10T00:00:00"/>
    <n v="2"/>
    <s v="Aspirin"/>
    <x v="1"/>
  </r>
  <r>
    <s v="Amanda Bray"/>
    <n v="24"/>
    <x v="2"/>
    <x v="0"/>
    <x v="5"/>
    <s v="A+"/>
    <x v="1"/>
    <x v="1492"/>
    <s v="Anna King"/>
    <s v="Moore Group"/>
    <x v="2"/>
    <n v="26674.349030000001"/>
    <n v="200"/>
    <x v="2"/>
    <d v="2020-07-10T00:00:00"/>
    <n v="25"/>
    <s v="Lipitor"/>
    <x v="2"/>
  </r>
  <r>
    <s v="Stephanie Day"/>
    <n v="25"/>
    <x v="2"/>
    <x v="1"/>
    <x v="4"/>
    <s v="A+"/>
    <x v="3"/>
    <x v="1237"/>
    <s v="Michael Hobbs"/>
    <s v="Thomas, Smith and Powers"/>
    <x v="1"/>
    <n v="2889.5358390000001"/>
    <n v="289"/>
    <x v="2"/>
    <d v="2021-03-21T00:00:00"/>
    <n v="17"/>
    <s v="Paracetamol"/>
    <x v="2"/>
  </r>
  <r>
    <s v="Whitney Anderson"/>
    <n v="43"/>
    <x v="1"/>
    <x v="0"/>
    <x v="3"/>
    <s v="O+"/>
    <x v="5"/>
    <x v="1754"/>
    <s v="Crystal Sherman"/>
    <s v="Payne Group"/>
    <x v="3"/>
    <n v="58888.430439999996"/>
    <n v="358"/>
    <x v="1"/>
    <d v="2022-01-06T00:00:00"/>
    <n v="19"/>
    <s v="Aspirin"/>
    <x v="1"/>
  </r>
  <r>
    <s v="Ashley Roberts"/>
    <n v="37"/>
    <x v="1"/>
    <x v="1"/>
    <x v="1"/>
    <s v="AB+"/>
    <x v="4"/>
    <x v="205"/>
    <s v="John Clayton"/>
    <s v="Bailey Group"/>
    <x v="4"/>
    <n v="19275.767390000001"/>
    <n v="191"/>
    <x v="1"/>
    <d v="2021-03-16T00:00:00"/>
    <n v="21"/>
    <s v="Ibuprofen"/>
    <x v="0"/>
  </r>
  <r>
    <s v="James Bell"/>
    <n v="41"/>
    <x v="1"/>
    <x v="1"/>
    <x v="1"/>
    <s v="O+"/>
    <x v="4"/>
    <x v="1148"/>
    <s v="Casey Hernandez"/>
    <s v="Mccarthy, Parrish and Davis"/>
    <x v="4"/>
    <n v="9693.6161769999999"/>
    <n v="179"/>
    <x v="2"/>
    <d v="2022-02-25T00:00:00"/>
    <n v="5"/>
    <s v="Ibuprofen"/>
    <x v="0"/>
  </r>
  <r>
    <s v="Jessica Martinez"/>
    <n v="66"/>
    <x v="0"/>
    <x v="0"/>
    <x v="0"/>
    <s v="AB-"/>
    <x v="2"/>
    <x v="104"/>
    <s v="Marc Lawson"/>
    <s v="Briggs PLC"/>
    <x v="3"/>
    <n v="6354.7013180000004"/>
    <n v="441"/>
    <x v="1"/>
    <d v="2022-07-01T00:00:00"/>
    <n v="17"/>
    <s v="Penicillin"/>
    <x v="2"/>
  </r>
  <r>
    <s v="Thomas Nelson"/>
    <n v="49"/>
    <x v="1"/>
    <x v="0"/>
    <x v="3"/>
    <s v="A+"/>
    <x v="5"/>
    <x v="88"/>
    <s v="Robin Smith"/>
    <s v="Hensley Inc"/>
    <x v="3"/>
    <n v="78854.136849999995"/>
    <n v="193"/>
    <x v="1"/>
    <d v="2022-04-10T00:00:00"/>
    <n v="24"/>
    <s v="Penicillin"/>
    <x v="1"/>
  </r>
  <r>
    <s v="Samantha Griffin"/>
    <n v="74"/>
    <x v="0"/>
    <x v="0"/>
    <x v="0"/>
    <s v="B+"/>
    <x v="3"/>
    <x v="1461"/>
    <s v="Anna Moore"/>
    <s v="Aguilar, Ayers and Lynn"/>
    <x v="1"/>
    <n v="17329.301810000001"/>
    <n v="394"/>
    <x v="0"/>
    <d v="2020-01-06T00:00:00"/>
    <n v="9"/>
    <s v="Ibuprofen"/>
    <x v="1"/>
  </r>
  <r>
    <s v="Michael Saunders"/>
    <n v="28"/>
    <x v="2"/>
    <x v="0"/>
    <x v="5"/>
    <s v="B+"/>
    <x v="4"/>
    <x v="1755"/>
    <s v="Kevin Schmidt"/>
    <s v="Allen, Carter and Kennedy"/>
    <x v="3"/>
    <n v="26437.825949999999"/>
    <n v="339"/>
    <x v="2"/>
    <d v="2021-08-21T00:00:00"/>
    <n v="15"/>
    <s v="Aspirin"/>
    <x v="0"/>
  </r>
  <r>
    <s v="Scott Hess"/>
    <n v="52"/>
    <x v="1"/>
    <x v="0"/>
    <x v="3"/>
    <s v="AB+"/>
    <x v="4"/>
    <x v="637"/>
    <s v="Helen Morgan"/>
    <s v="Robertson, Mullins and Kirk"/>
    <x v="2"/>
    <n v="25644.615689999999"/>
    <n v="376"/>
    <x v="2"/>
    <d v="2019-02-27T00:00:00"/>
    <n v="11"/>
    <s v="Ibuprofen"/>
    <x v="1"/>
  </r>
  <r>
    <s v="Erika Kidd"/>
    <n v="57"/>
    <x v="1"/>
    <x v="1"/>
    <x v="1"/>
    <s v="B+"/>
    <x v="4"/>
    <x v="914"/>
    <s v="David Williams"/>
    <s v="Pacheco-Ryan"/>
    <x v="4"/>
    <n v="885.88508039999999"/>
    <n v="169"/>
    <x v="1"/>
    <d v="2022-03-31T00:00:00"/>
    <n v="21"/>
    <s v="Aspirin"/>
    <x v="1"/>
  </r>
  <r>
    <s v="Julie Morales"/>
    <n v="23"/>
    <x v="2"/>
    <x v="1"/>
    <x v="4"/>
    <s v="A-"/>
    <x v="5"/>
    <x v="104"/>
    <s v="Brad Fleming"/>
    <s v="Phillips Ltd"/>
    <x v="4"/>
    <n v="41577.956749999998"/>
    <n v="424"/>
    <x v="1"/>
    <d v="2022-06-15T00:00:00"/>
    <n v="1"/>
    <s v="Lipitor"/>
    <x v="0"/>
  </r>
  <r>
    <s v="Lauren Bates"/>
    <n v="46"/>
    <x v="1"/>
    <x v="0"/>
    <x v="3"/>
    <s v="O+"/>
    <x v="2"/>
    <x v="61"/>
    <s v="Destiny Lee DVM"/>
    <s v="Owens, Choi and Dominguez"/>
    <x v="4"/>
    <n v="4900.9834279999995"/>
    <n v="300"/>
    <x v="1"/>
    <d v="2021-03-14T00:00:00"/>
    <n v="26"/>
    <s v="Penicillin"/>
    <x v="0"/>
  </r>
  <r>
    <s v="William Davis"/>
    <n v="71"/>
    <x v="0"/>
    <x v="0"/>
    <x v="0"/>
    <s v="B+"/>
    <x v="5"/>
    <x v="44"/>
    <s v="Tammy Hart"/>
    <s v="Davis, Snyder and Jensen"/>
    <x v="3"/>
    <n v="68848.84865"/>
    <n v="315"/>
    <x v="1"/>
    <d v="2019-11-04T00:00:00"/>
    <n v="22"/>
    <s v="Penicillin"/>
    <x v="0"/>
  </r>
  <r>
    <s v="Corey Rose"/>
    <n v="31"/>
    <x v="2"/>
    <x v="0"/>
    <x v="5"/>
    <s v="A+"/>
    <x v="4"/>
    <x v="1101"/>
    <s v="Angela Walton"/>
    <s v="Abbott Inc"/>
    <x v="4"/>
    <n v="7507.3559379999997"/>
    <n v="193"/>
    <x v="2"/>
    <d v="2020-12-19T00:00:00"/>
    <n v="8"/>
    <s v="Ibuprofen"/>
    <x v="1"/>
  </r>
  <r>
    <s v="Eileen Price"/>
    <n v="63"/>
    <x v="0"/>
    <x v="0"/>
    <x v="0"/>
    <s v="O-"/>
    <x v="4"/>
    <x v="319"/>
    <s v="Raymond Perez"/>
    <s v="Martin-Barton"/>
    <x v="2"/>
    <n v="4224.0575209999997"/>
    <n v="106"/>
    <x v="1"/>
    <d v="2022-10-16T00:00:00"/>
    <n v="2"/>
    <s v="Penicillin"/>
    <x v="0"/>
  </r>
  <r>
    <s v="Rebecca Clark"/>
    <n v="77"/>
    <x v="0"/>
    <x v="0"/>
    <x v="0"/>
    <s v="B-"/>
    <x v="5"/>
    <x v="456"/>
    <s v="Christopher Davis"/>
    <s v="Carroll, Malone and Jackson"/>
    <x v="1"/>
    <n v="55502.333720000002"/>
    <n v="214"/>
    <x v="1"/>
    <d v="2021-09-10T00:00:00"/>
    <n v="29"/>
    <s v="Ibuprofen"/>
    <x v="2"/>
  </r>
  <r>
    <s v="Curtis Smith"/>
    <n v="48"/>
    <x v="1"/>
    <x v="0"/>
    <x v="3"/>
    <s v="O-"/>
    <x v="2"/>
    <x v="1607"/>
    <s v="Eddie Cohen"/>
    <s v="Henderson, Robertson and Lindsey"/>
    <x v="0"/>
    <n v="23586.013610000002"/>
    <n v="468"/>
    <x v="0"/>
    <d v="2021-12-09T00:00:00"/>
    <n v="1"/>
    <s v="Paracetamol"/>
    <x v="2"/>
  </r>
  <r>
    <s v="Alex Nguyen"/>
    <n v="59"/>
    <x v="1"/>
    <x v="1"/>
    <x v="1"/>
    <s v="B+"/>
    <x v="4"/>
    <x v="297"/>
    <s v="Tina Davies"/>
    <s v="Navarro-Johnson"/>
    <x v="0"/>
    <n v="11055.204589999999"/>
    <n v="448"/>
    <x v="2"/>
    <d v="2019-09-16T00:00:00"/>
    <n v="27"/>
    <s v="Penicillin"/>
    <x v="2"/>
  </r>
  <r>
    <s v="Amanda Gomez"/>
    <n v="37"/>
    <x v="1"/>
    <x v="0"/>
    <x v="3"/>
    <s v="B-"/>
    <x v="3"/>
    <x v="636"/>
    <s v="Natasha Taylor"/>
    <s v="Bowen PLC"/>
    <x v="0"/>
    <n v="18582.576509999999"/>
    <n v="338"/>
    <x v="2"/>
    <d v="2021-08-09T00:00:00"/>
    <n v="23"/>
    <s v="Paracetamol"/>
    <x v="1"/>
  </r>
  <r>
    <s v="Joshua Kelley"/>
    <n v="40"/>
    <x v="1"/>
    <x v="0"/>
    <x v="3"/>
    <s v="A-"/>
    <x v="3"/>
    <x v="1370"/>
    <s v="Brian Beltran"/>
    <s v="Vang-Mitchell"/>
    <x v="2"/>
    <n v="12391.87248"/>
    <n v="240"/>
    <x v="0"/>
    <d v="2021-05-09T00:00:00"/>
    <n v="18"/>
    <s v="Penicillin"/>
    <x v="0"/>
  </r>
  <r>
    <s v="Ashley Chen"/>
    <n v="26"/>
    <x v="2"/>
    <x v="1"/>
    <x v="4"/>
    <s v="B-"/>
    <x v="4"/>
    <x v="1562"/>
    <s v="Robert Mays"/>
    <s v="Hamilton Ltd"/>
    <x v="2"/>
    <n v="16696.293750000001"/>
    <n v="488"/>
    <x v="2"/>
    <d v="2019-10-18T00:00:00"/>
    <n v="13"/>
    <s v="Paracetamol"/>
    <x v="2"/>
  </r>
  <r>
    <s v="Kyle Powell"/>
    <n v="73"/>
    <x v="0"/>
    <x v="1"/>
    <x v="2"/>
    <s v="B-"/>
    <x v="3"/>
    <x v="1414"/>
    <s v="Karen Johnson"/>
    <s v="Patterson PLC"/>
    <x v="4"/>
    <n v="39307.561470000001"/>
    <n v="305"/>
    <x v="0"/>
    <d v="2022-07-14T00:00:00"/>
    <n v="16"/>
    <s v="Penicillin"/>
    <x v="2"/>
  </r>
  <r>
    <s v="Kyle Arnold"/>
    <n v="84"/>
    <x v="0"/>
    <x v="0"/>
    <x v="0"/>
    <s v="B+"/>
    <x v="3"/>
    <x v="1279"/>
    <s v="Emily Anderson DDS"/>
    <s v="Jones Inc"/>
    <x v="1"/>
    <n v="16512.393080000002"/>
    <n v="450"/>
    <x v="0"/>
    <d v="2020-04-18T00:00:00"/>
    <n v="15"/>
    <s v="Ibuprofen"/>
    <x v="1"/>
  </r>
  <r>
    <s v="Matthew Browning"/>
    <n v="22"/>
    <x v="2"/>
    <x v="0"/>
    <x v="5"/>
    <s v="A+"/>
    <x v="1"/>
    <x v="165"/>
    <s v="Eric Lawrence"/>
    <s v="Young, Taylor and Nichols"/>
    <x v="3"/>
    <n v="24230.54897"/>
    <n v="451"/>
    <x v="2"/>
    <d v="2022-10-11T00:00:00"/>
    <n v="18"/>
    <s v="Ibuprofen"/>
    <x v="0"/>
  </r>
  <r>
    <s v="Patrick Murphy"/>
    <n v="74"/>
    <x v="0"/>
    <x v="1"/>
    <x v="2"/>
    <s v="AB-"/>
    <x v="1"/>
    <x v="368"/>
    <s v="Charles Miller"/>
    <s v="Phillips, Vazquez and Robertson"/>
    <x v="0"/>
    <n v="8602.1870330000002"/>
    <n v="347"/>
    <x v="1"/>
    <d v="2019-07-13T00:00:00"/>
    <n v="19"/>
    <s v="Lipitor"/>
    <x v="1"/>
  </r>
  <r>
    <s v="Brandon Thomas"/>
    <n v="81"/>
    <x v="0"/>
    <x v="0"/>
    <x v="0"/>
    <s v="A-"/>
    <x v="0"/>
    <x v="672"/>
    <s v="Selena Watkins"/>
    <s v="Clarke-Harvey"/>
    <x v="2"/>
    <n v="40477.790249999998"/>
    <n v="444"/>
    <x v="2"/>
    <d v="2021-09-28T00:00:00"/>
    <n v="14"/>
    <s v="Paracetamol"/>
    <x v="0"/>
  </r>
  <r>
    <s v="Julia Carroll"/>
    <n v="80"/>
    <x v="0"/>
    <x v="1"/>
    <x v="2"/>
    <s v="B-"/>
    <x v="1"/>
    <x v="164"/>
    <s v="Kevin Ryan"/>
    <s v="Carlson, Rodriguez and Wilkinson"/>
    <x v="2"/>
    <n v="5314.7303439999996"/>
    <n v="105"/>
    <x v="2"/>
    <d v="2019-06-14T00:00:00"/>
    <n v="27"/>
    <s v="Ibuprofen"/>
    <x v="1"/>
  </r>
  <r>
    <s v="Sheri Dominguez"/>
    <n v="77"/>
    <x v="0"/>
    <x v="0"/>
    <x v="0"/>
    <s v="B-"/>
    <x v="5"/>
    <x v="333"/>
    <s v="Tyler Guzman"/>
    <s v="Wood, Morris and Garza"/>
    <x v="2"/>
    <n v="60533.888659999997"/>
    <n v="468"/>
    <x v="1"/>
    <d v="2021-07-04T00:00:00"/>
    <n v="22"/>
    <s v="Aspirin"/>
    <x v="2"/>
  </r>
  <r>
    <s v="Jeffrey Rivera"/>
    <n v="38"/>
    <x v="1"/>
    <x v="0"/>
    <x v="3"/>
    <s v="O+"/>
    <x v="1"/>
    <x v="222"/>
    <s v="William Suarez"/>
    <s v="Bush and Sons"/>
    <x v="0"/>
    <n v="33516.104910000002"/>
    <n v="133"/>
    <x v="2"/>
    <d v="2021-04-20T00:00:00"/>
    <n v="9"/>
    <s v="Aspirin"/>
    <x v="1"/>
  </r>
  <r>
    <s v="Craig Bryant"/>
    <n v="85"/>
    <x v="0"/>
    <x v="0"/>
    <x v="0"/>
    <s v="O+"/>
    <x v="4"/>
    <x v="583"/>
    <s v="Angela Taylor"/>
    <s v="Rodriguez Group"/>
    <x v="3"/>
    <n v="13893.525250000001"/>
    <n v="364"/>
    <x v="2"/>
    <d v="2023-10-21T00:00:00"/>
    <n v="21"/>
    <s v="Paracetamol"/>
    <x v="0"/>
  </r>
  <r>
    <s v="Thomas Durham"/>
    <n v="23"/>
    <x v="2"/>
    <x v="1"/>
    <x v="4"/>
    <s v="O+"/>
    <x v="2"/>
    <x v="141"/>
    <s v="Erica Johnson"/>
    <s v="Thompson-Kelly"/>
    <x v="1"/>
    <n v="20639.22984"/>
    <n v="278"/>
    <x v="0"/>
    <d v="2019-07-12T00:00:00"/>
    <n v="17"/>
    <s v="Aspirin"/>
    <x v="1"/>
  </r>
  <r>
    <s v="Benjamin Brooks"/>
    <n v="54"/>
    <x v="1"/>
    <x v="0"/>
    <x v="3"/>
    <s v="B-"/>
    <x v="4"/>
    <x v="842"/>
    <s v="Jonathan Gomez"/>
    <s v="Stokes, Levy and Lee"/>
    <x v="4"/>
    <n v="8043.0947809999998"/>
    <n v="290"/>
    <x v="2"/>
    <d v="2023-11-03T00:00:00"/>
    <n v="19"/>
    <s v="Penicillin"/>
    <x v="1"/>
  </r>
  <r>
    <s v="Sara Cox"/>
    <n v="75"/>
    <x v="0"/>
    <x v="0"/>
    <x v="0"/>
    <s v="AB-"/>
    <x v="2"/>
    <x v="258"/>
    <s v="Andrea Miller"/>
    <s v="Hampton, Trujillo and Parsons"/>
    <x v="2"/>
    <n v="20310.724180000001"/>
    <n v="242"/>
    <x v="1"/>
    <d v="2023-09-19T00:00:00"/>
    <n v="9"/>
    <s v="Lipitor"/>
    <x v="2"/>
  </r>
  <r>
    <s v="Amanda Fuentes"/>
    <n v="46"/>
    <x v="1"/>
    <x v="0"/>
    <x v="3"/>
    <s v="O-"/>
    <x v="5"/>
    <x v="979"/>
    <s v="Donna Tran"/>
    <s v="Mathis Ltd"/>
    <x v="0"/>
    <n v="12212.009749999999"/>
    <n v="444"/>
    <x v="1"/>
    <d v="2023-04-09T00:00:00"/>
    <n v="25"/>
    <s v="Ibuprofen"/>
    <x v="2"/>
  </r>
  <r>
    <s v="Cameron Smith"/>
    <n v="49"/>
    <x v="1"/>
    <x v="0"/>
    <x v="3"/>
    <s v="O+"/>
    <x v="4"/>
    <x v="1111"/>
    <s v="William Soto"/>
    <s v="Hopkins, Gomez and Shelton"/>
    <x v="3"/>
    <n v="26792.358619999999"/>
    <n v="425"/>
    <x v="2"/>
    <d v="2023-11-05T00:00:00"/>
    <n v="13"/>
    <s v="Ibuprofen"/>
    <x v="0"/>
  </r>
  <r>
    <s v="Mckenzie Santiago"/>
    <n v="23"/>
    <x v="2"/>
    <x v="0"/>
    <x v="5"/>
    <s v="AB+"/>
    <x v="5"/>
    <x v="948"/>
    <s v="Christine Leblanc"/>
    <s v="Johnston-Lee"/>
    <x v="1"/>
    <n v="79287.968080000006"/>
    <n v="450"/>
    <x v="1"/>
    <d v="2023-11-12T00:00:00"/>
    <n v="30"/>
    <s v="Penicillin"/>
    <x v="2"/>
  </r>
  <r>
    <s v="Miguel Robinson"/>
    <n v="52"/>
    <x v="1"/>
    <x v="0"/>
    <x v="3"/>
    <s v="A+"/>
    <x v="2"/>
    <x v="740"/>
    <s v="Benjamin Martinez"/>
    <s v="Hawkins-Roberson"/>
    <x v="1"/>
    <n v="23033.558550000002"/>
    <n v="496"/>
    <x v="1"/>
    <d v="2021-12-11T00:00:00"/>
    <n v="30"/>
    <s v="Penicillin"/>
    <x v="2"/>
  </r>
  <r>
    <s v="Lauren Johnson"/>
    <n v="56"/>
    <x v="1"/>
    <x v="1"/>
    <x v="1"/>
    <s v="A+"/>
    <x v="0"/>
    <x v="1096"/>
    <s v="Maria Mason"/>
    <s v="Leonard-Parker"/>
    <x v="2"/>
    <n v="24725.679820000001"/>
    <n v="310"/>
    <x v="2"/>
    <d v="2020-11-15T00:00:00"/>
    <n v="1"/>
    <s v="Lipitor"/>
    <x v="1"/>
  </r>
  <r>
    <s v="Charlotte Torres"/>
    <n v="48"/>
    <x v="1"/>
    <x v="0"/>
    <x v="3"/>
    <s v="A+"/>
    <x v="0"/>
    <x v="535"/>
    <s v="Brian Mcdonald"/>
    <s v="Ortiz Ltd"/>
    <x v="2"/>
    <n v="14518.742319999999"/>
    <n v="399"/>
    <x v="2"/>
    <d v="2020-07-08T00:00:00"/>
    <n v="25"/>
    <s v="Aspirin"/>
    <x v="1"/>
  </r>
  <r>
    <s v="Rachel Tran"/>
    <n v="50"/>
    <x v="1"/>
    <x v="0"/>
    <x v="3"/>
    <s v="AB-"/>
    <x v="4"/>
    <x v="965"/>
    <s v="Matthew Padilla"/>
    <s v="Ingram-Moore"/>
    <x v="0"/>
    <n v="2291.3375139999998"/>
    <n v="444"/>
    <x v="2"/>
    <d v="2023-09-06T00:00:00"/>
    <n v="24"/>
    <s v="Paracetamol"/>
    <x v="2"/>
  </r>
  <r>
    <s v="Elizabeth Kennedy"/>
    <n v="77"/>
    <x v="0"/>
    <x v="1"/>
    <x v="2"/>
    <s v="A-"/>
    <x v="1"/>
    <x v="1174"/>
    <s v="Kevin Pace DVM"/>
    <s v="Rosario-Simpson"/>
    <x v="4"/>
    <n v="22723.250940000002"/>
    <n v="388"/>
    <x v="2"/>
    <d v="2022-10-30T00:00:00"/>
    <n v="29"/>
    <s v="Ibuprofen"/>
    <x v="0"/>
  </r>
  <r>
    <s v="Paul Gilbert"/>
    <n v="28"/>
    <x v="2"/>
    <x v="1"/>
    <x v="4"/>
    <s v="O+"/>
    <x v="5"/>
    <x v="795"/>
    <s v="Adam Whitaker"/>
    <s v="Wilson, Hansen and Smith"/>
    <x v="1"/>
    <n v="44057.22049"/>
    <n v="425"/>
    <x v="1"/>
    <d v="2019-06-10T00:00:00"/>
    <n v="14"/>
    <s v="Paracetamol"/>
    <x v="0"/>
  </r>
  <r>
    <s v="Charles Vaughn"/>
    <n v="31"/>
    <x v="2"/>
    <x v="0"/>
    <x v="5"/>
    <s v="A-"/>
    <x v="2"/>
    <x v="1391"/>
    <s v="Erika Ingram"/>
    <s v="Roberts, Davis and Spears"/>
    <x v="2"/>
    <n v="16676.245650000001"/>
    <n v="277"/>
    <x v="1"/>
    <d v="2019-08-18T00:00:00"/>
    <n v="3"/>
    <s v="Paracetamol"/>
    <x v="1"/>
  </r>
  <r>
    <s v="Nicole Lane"/>
    <n v="44"/>
    <x v="1"/>
    <x v="1"/>
    <x v="1"/>
    <s v="A-"/>
    <x v="2"/>
    <x v="1342"/>
    <s v="Amber Thomas"/>
    <s v="Navarro PLC"/>
    <x v="1"/>
    <n v="23459.586370000001"/>
    <n v="443"/>
    <x v="0"/>
    <d v="2023-10-20T00:00:00"/>
    <n v="0"/>
    <s v="Penicillin"/>
    <x v="2"/>
  </r>
  <r>
    <s v="Philip Anderson"/>
    <n v="71"/>
    <x v="0"/>
    <x v="1"/>
    <x v="2"/>
    <s v="A+"/>
    <x v="5"/>
    <x v="169"/>
    <s v="Leah Kennedy"/>
    <s v="Rhodes Group"/>
    <x v="2"/>
    <n v="78932.541490000003"/>
    <n v="456"/>
    <x v="1"/>
    <d v="2020-03-27T00:00:00"/>
    <n v="2"/>
    <s v="Penicillin"/>
    <x v="1"/>
  </r>
  <r>
    <s v="John Obrien"/>
    <n v="39"/>
    <x v="1"/>
    <x v="0"/>
    <x v="3"/>
    <s v="AB+"/>
    <x v="1"/>
    <x v="303"/>
    <s v="Veronica Proctor"/>
    <s v="Rasmussen Ltd"/>
    <x v="1"/>
    <n v="28747.244979999999"/>
    <n v="353"/>
    <x v="1"/>
    <d v="2023-07-28T00:00:00"/>
    <n v="29"/>
    <s v="Lipitor"/>
    <x v="1"/>
  </r>
  <r>
    <s v="Douglas Hickman"/>
    <n v="69"/>
    <x v="0"/>
    <x v="1"/>
    <x v="2"/>
    <s v="O+"/>
    <x v="3"/>
    <x v="1159"/>
    <s v="Megan Castro"/>
    <s v="Jones-Reid"/>
    <x v="0"/>
    <n v="31407.956549999999"/>
    <n v="456"/>
    <x v="0"/>
    <d v="2020-01-24T00:00:00"/>
    <n v="2"/>
    <s v="Aspirin"/>
    <x v="2"/>
  </r>
  <r>
    <s v="Richard Payne"/>
    <n v="52"/>
    <x v="1"/>
    <x v="0"/>
    <x v="3"/>
    <s v="B-"/>
    <x v="3"/>
    <x v="1178"/>
    <s v="Martin Morgan"/>
    <s v="Hoover-Le"/>
    <x v="1"/>
    <n v="34339.189740000002"/>
    <n v="337"/>
    <x v="0"/>
    <d v="2021-11-21T00:00:00"/>
    <n v="21"/>
    <s v="Penicillin"/>
    <x v="2"/>
  </r>
  <r>
    <s v="Angel Duke"/>
    <n v="75"/>
    <x v="0"/>
    <x v="1"/>
    <x v="2"/>
    <s v="B-"/>
    <x v="1"/>
    <x v="79"/>
    <s v="Crystal Ward"/>
    <s v="Hall-Estrada"/>
    <x v="2"/>
    <n v="20032.320220000001"/>
    <n v="281"/>
    <x v="1"/>
    <d v="2023-09-02T00:00:00"/>
    <n v="17"/>
    <s v="Lipitor"/>
    <x v="0"/>
  </r>
  <r>
    <s v="Nicholas Luna"/>
    <n v="80"/>
    <x v="0"/>
    <x v="0"/>
    <x v="0"/>
    <s v="O-"/>
    <x v="4"/>
    <x v="166"/>
    <s v="Becky Wall"/>
    <s v="Howard, Roberts and Hunt"/>
    <x v="1"/>
    <n v="27926.131700000002"/>
    <n v="215"/>
    <x v="1"/>
    <d v="2023-01-06T00:00:00"/>
    <n v="19"/>
    <s v="Lipitor"/>
    <x v="0"/>
  </r>
  <r>
    <s v="Jonathan Small"/>
    <n v="25"/>
    <x v="2"/>
    <x v="1"/>
    <x v="4"/>
    <s v="AB+"/>
    <x v="2"/>
    <x v="1389"/>
    <s v="Julia Maldonado"/>
    <s v="Beck, Ortiz and Greene"/>
    <x v="1"/>
    <n v="18958.954399999999"/>
    <n v="413"/>
    <x v="1"/>
    <d v="2019-01-21T00:00:00"/>
    <n v="6"/>
    <s v="Paracetamol"/>
    <x v="1"/>
  </r>
  <r>
    <s v="Pamela Calderon"/>
    <n v="33"/>
    <x v="2"/>
    <x v="1"/>
    <x v="4"/>
    <s v="A-"/>
    <x v="1"/>
    <x v="1216"/>
    <s v="Howard Vargas"/>
    <s v="Guerrero, Harding and Evans"/>
    <x v="4"/>
    <n v="32904.947"/>
    <n v="296"/>
    <x v="2"/>
    <d v="2022-03-02T00:00:00"/>
    <n v="7"/>
    <s v="Penicillin"/>
    <x v="0"/>
  </r>
  <r>
    <s v="Tabitha Gray"/>
    <n v="85"/>
    <x v="0"/>
    <x v="0"/>
    <x v="0"/>
    <s v="A-"/>
    <x v="0"/>
    <x v="1669"/>
    <s v="Ronald Butler"/>
    <s v="Davila-Miller"/>
    <x v="0"/>
    <n v="4451.5622309999999"/>
    <n v="469"/>
    <x v="1"/>
    <d v="2019-09-11T00:00:00"/>
    <n v="21"/>
    <s v="Ibuprofen"/>
    <x v="2"/>
  </r>
  <r>
    <s v="Christopher Greene"/>
    <n v="65"/>
    <x v="0"/>
    <x v="1"/>
    <x v="2"/>
    <s v="O-"/>
    <x v="2"/>
    <x v="1671"/>
    <s v="Jenna Grimes"/>
    <s v="Mccullough and Sons"/>
    <x v="0"/>
    <n v="22097.857230000001"/>
    <n v="153"/>
    <x v="0"/>
    <d v="2021-03-22T00:00:00"/>
    <n v="1"/>
    <s v="Ibuprofen"/>
    <x v="2"/>
  </r>
  <r>
    <s v="Barbara Alexander"/>
    <n v="39"/>
    <x v="1"/>
    <x v="1"/>
    <x v="1"/>
    <s v="B-"/>
    <x v="0"/>
    <x v="1429"/>
    <s v="Dale Pena"/>
    <s v="Smith-Lawrence"/>
    <x v="4"/>
    <n v="4645.2258119999997"/>
    <n v="442"/>
    <x v="1"/>
    <d v="2019-11-02T00:00:00"/>
    <n v="5"/>
    <s v="Ibuprofen"/>
    <x v="1"/>
  </r>
  <r>
    <s v="John Meza"/>
    <n v="43"/>
    <x v="1"/>
    <x v="0"/>
    <x v="3"/>
    <s v="A+"/>
    <x v="0"/>
    <x v="455"/>
    <s v="Richard Lindsey"/>
    <s v="Phillips Group"/>
    <x v="3"/>
    <n v="18396.453420000002"/>
    <n v="495"/>
    <x v="1"/>
    <d v="2019-01-07T00:00:00"/>
    <n v="25"/>
    <s v="Aspirin"/>
    <x v="0"/>
  </r>
  <r>
    <s v="Christina Jordan"/>
    <n v="69"/>
    <x v="0"/>
    <x v="0"/>
    <x v="0"/>
    <s v="AB+"/>
    <x v="0"/>
    <x v="550"/>
    <s v="Dan Barnett"/>
    <s v="Jones PLC"/>
    <x v="4"/>
    <n v="4251.0696109999999"/>
    <n v="450"/>
    <x v="1"/>
    <d v="2022-05-30T00:00:00"/>
    <n v="16"/>
    <s v="Lipitor"/>
    <x v="1"/>
  </r>
  <r>
    <s v="Megan Phillips"/>
    <n v="29"/>
    <x v="2"/>
    <x v="1"/>
    <x v="4"/>
    <s v="AB-"/>
    <x v="4"/>
    <x v="1756"/>
    <s v="Robert Gonzalez"/>
    <s v="Martin LLC"/>
    <x v="1"/>
    <n v="8147.3862099999997"/>
    <n v="457"/>
    <x v="2"/>
    <d v="2020-09-25T00:00:00"/>
    <n v="22"/>
    <s v="Penicillin"/>
    <x v="1"/>
  </r>
  <r>
    <s v="James Fox"/>
    <n v="85"/>
    <x v="0"/>
    <x v="1"/>
    <x v="2"/>
    <s v="B-"/>
    <x v="3"/>
    <x v="1052"/>
    <s v="Lisa Fields"/>
    <s v="Thompson-Edwards"/>
    <x v="1"/>
    <n v="9777.6948279999997"/>
    <n v="305"/>
    <x v="0"/>
    <d v="2020-07-06T00:00:00"/>
    <n v="19"/>
    <s v="Ibuprofen"/>
    <x v="0"/>
  </r>
  <r>
    <s v="Thomas Bell"/>
    <n v="80"/>
    <x v="0"/>
    <x v="1"/>
    <x v="2"/>
    <s v="AB-"/>
    <x v="5"/>
    <x v="1624"/>
    <s v="Alexander Clark"/>
    <s v="Rogers-Young"/>
    <x v="2"/>
    <n v="55674.081700000002"/>
    <n v="497"/>
    <x v="1"/>
    <d v="2023-07-18T00:00:00"/>
    <n v="20"/>
    <s v="Penicillin"/>
    <x v="1"/>
  </r>
  <r>
    <s v="Michelle Garcia"/>
    <n v="41"/>
    <x v="1"/>
    <x v="0"/>
    <x v="3"/>
    <s v="O-"/>
    <x v="5"/>
    <x v="633"/>
    <s v="Kristy Sexton"/>
    <s v="Kelley-Hoover"/>
    <x v="3"/>
    <n v="62117.604700000004"/>
    <n v="115"/>
    <x v="0"/>
    <d v="2021-12-17T00:00:00"/>
    <n v="2"/>
    <s v="Ibuprofen"/>
    <x v="2"/>
  </r>
  <r>
    <s v="Justin Hernandez"/>
    <n v="60"/>
    <x v="0"/>
    <x v="0"/>
    <x v="0"/>
    <s v="O-"/>
    <x v="5"/>
    <x v="222"/>
    <s v="Hayley Skinner"/>
    <s v="Clements Group"/>
    <x v="0"/>
    <n v="5780.9730440000003"/>
    <n v="226"/>
    <x v="0"/>
    <d v="2021-04-14T00:00:00"/>
    <n v="3"/>
    <s v="Aspirin"/>
    <x v="0"/>
  </r>
  <r>
    <s v="Kendra Barnett"/>
    <n v="74"/>
    <x v="0"/>
    <x v="1"/>
    <x v="2"/>
    <s v="AB-"/>
    <x v="4"/>
    <x v="752"/>
    <s v="Robert Brown"/>
    <s v="Michael-Perkins"/>
    <x v="4"/>
    <n v="13859.92699"/>
    <n v="486"/>
    <x v="2"/>
    <d v="2022-04-18T00:00:00"/>
    <n v="30"/>
    <s v="Penicillin"/>
    <x v="1"/>
  </r>
  <r>
    <s v="Stephanie Anderson"/>
    <n v="21"/>
    <x v="2"/>
    <x v="1"/>
    <x v="4"/>
    <s v="B-"/>
    <x v="1"/>
    <x v="513"/>
    <s v="Lucas Parker"/>
    <s v="Nguyen-Richardson"/>
    <x v="1"/>
    <n v="18488.986420000001"/>
    <n v="361"/>
    <x v="1"/>
    <d v="2022-11-13T00:00:00"/>
    <n v="5"/>
    <s v="Lipitor"/>
    <x v="0"/>
  </r>
  <r>
    <s v="Patrick Bryant PhD"/>
    <n v="22"/>
    <x v="2"/>
    <x v="0"/>
    <x v="5"/>
    <s v="A-"/>
    <x v="1"/>
    <x v="492"/>
    <s v="David Wilson"/>
    <s v="Harris-Mcdaniel"/>
    <x v="4"/>
    <n v="38759.580379999999"/>
    <n v="419"/>
    <x v="2"/>
    <d v="2023-10-02T00:00:00"/>
    <n v="13"/>
    <s v="Lipitor"/>
    <x v="2"/>
  </r>
  <r>
    <s v="Sue Allen"/>
    <n v="49"/>
    <x v="1"/>
    <x v="1"/>
    <x v="1"/>
    <s v="A-"/>
    <x v="3"/>
    <x v="308"/>
    <s v="Belinda Calhoun"/>
    <s v="Rodriguez Group"/>
    <x v="0"/>
    <n v="12709.21096"/>
    <n v="485"/>
    <x v="0"/>
    <d v="2021-02-24T00:00:00"/>
    <n v="20"/>
    <s v="Aspirin"/>
    <x v="1"/>
  </r>
  <r>
    <s v="Michael Mccormick"/>
    <n v="52"/>
    <x v="1"/>
    <x v="1"/>
    <x v="1"/>
    <s v="AB-"/>
    <x v="2"/>
    <x v="511"/>
    <s v="Gabriel Mcdaniel"/>
    <s v="Cole-Miles"/>
    <x v="2"/>
    <n v="12239.295029999999"/>
    <n v="443"/>
    <x v="2"/>
    <d v="2021-08-30T00:00:00"/>
    <n v="5"/>
    <s v="Lipitor"/>
    <x v="1"/>
  </r>
  <r>
    <s v="Kenneth Castro"/>
    <n v="70"/>
    <x v="0"/>
    <x v="0"/>
    <x v="0"/>
    <s v="B-"/>
    <x v="0"/>
    <x v="394"/>
    <s v="Kyle Wallace"/>
    <s v="Jennings and Sons"/>
    <x v="1"/>
    <n v="30651.62599"/>
    <n v="254"/>
    <x v="1"/>
    <d v="2020-07-03T00:00:00"/>
    <n v="12"/>
    <s v="Lipitor"/>
    <x v="0"/>
  </r>
  <r>
    <s v="Evelyn Bowman"/>
    <n v="79"/>
    <x v="0"/>
    <x v="0"/>
    <x v="0"/>
    <s v="B-"/>
    <x v="4"/>
    <x v="1437"/>
    <s v="Kyle Vasquez"/>
    <s v="Guzman, Hamilton and Martin"/>
    <x v="1"/>
    <n v="28365.937249999999"/>
    <n v="493"/>
    <x v="1"/>
    <d v="2020-01-09T00:00:00"/>
    <n v="11"/>
    <s v="Paracetamol"/>
    <x v="2"/>
  </r>
  <r>
    <s v="Jason Sanchez"/>
    <n v="54"/>
    <x v="1"/>
    <x v="1"/>
    <x v="1"/>
    <s v="O+"/>
    <x v="2"/>
    <x v="1738"/>
    <s v="Elaine Clark"/>
    <s v="Burns PLC"/>
    <x v="0"/>
    <n v="20014.065190000001"/>
    <n v="180"/>
    <x v="0"/>
    <d v="2023-05-04T00:00:00"/>
    <n v="3"/>
    <s v="Lipitor"/>
    <x v="2"/>
  </r>
  <r>
    <s v="Matthew Downs"/>
    <n v="56"/>
    <x v="1"/>
    <x v="0"/>
    <x v="3"/>
    <s v="O-"/>
    <x v="5"/>
    <x v="1363"/>
    <s v="Donna Gonzalez"/>
    <s v="Ramirez, Ramirez and Grant"/>
    <x v="3"/>
    <n v="17770.825799999999"/>
    <n v="218"/>
    <x v="1"/>
    <d v="2020-12-13T00:00:00"/>
    <n v="17"/>
    <s v="Ibuprofen"/>
    <x v="0"/>
  </r>
  <r>
    <s v="Shawn Woods"/>
    <n v="20"/>
    <x v="2"/>
    <x v="0"/>
    <x v="5"/>
    <s v="O+"/>
    <x v="4"/>
    <x v="1149"/>
    <s v="Shelly Frederick"/>
    <s v="Robinson-Miller"/>
    <x v="3"/>
    <n v="29289.232800000002"/>
    <n v="257"/>
    <x v="2"/>
    <d v="2019-07-13T00:00:00"/>
    <n v="12"/>
    <s v="Ibuprofen"/>
    <x v="1"/>
  </r>
  <r>
    <s v="Christopher Harmon"/>
    <n v="62"/>
    <x v="0"/>
    <x v="1"/>
    <x v="2"/>
    <s v="O-"/>
    <x v="4"/>
    <x v="1144"/>
    <s v="Monica Anderson"/>
    <s v="Arnold-Bell"/>
    <x v="4"/>
    <n v="34725.945240000001"/>
    <n v="460"/>
    <x v="1"/>
    <d v="2020-01-14T00:00:00"/>
    <n v="30"/>
    <s v="Aspirin"/>
    <x v="2"/>
  </r>
  <r>
    <s v="Tiffany Hancock"/>
    <n v="70"/>
    <x v="0"/>
    <x v="0"/>
    <x v="0"/>
    <s v="O+"/>
    <x v="0"/>
    <x v="334"/>
    <s v="Dr. Matthew Johnson MD"/>
    <s v="Morgan-Morris"/>
    <x v="0"/>
    <n v="45910.691460000002"/>
    <n v="153"/>
    <x v="1"/>
    <d v="2019-10-24T00:00:00"/>
    <n v="12"/>
    <s v="Paracetamol"/>
    <x v="1"/>
  </r>
  <r>
    <s v="Kevin Sutton"/>
    <n v="39"/>
    <x v="1"/>
    <x v="0"/>
    <x v="3"/>
    <s v="A-"/>
    <x v="4"/>
    <x v="1502"/>
    <s v="Sonya Sanchez"/>
    <s v="Russell and Sons"/>
    <x v="0"/>
    <n v="9843.7612379999991"/>
    <n v="339"/>
    <x v="1"/>
    <d v="2023-03-20T00:00:00"/>
    <n v="22"/>
    <s v="Aspirin"/>
    <x v="1"/>
  </r>
  <r>
    <s v="James Lindsey"/>
    <n v="77"/>
    <x v="0"/>
    <x v="1"/>
    <x v="2"/>
    <s v="B-"/>
    <x v="4"/>
    <x v="796"/>
    <s v="Kayla Le"/>
    <s v="Blackwell-Boyle"/>
    <x v="4"/>
    <n v="21372.852169999998"/>
    <n v="332"/>
    <x v="1"/>
    <d v="2022-02-20T00:00:00"/>
    <n v="22"/>
    <s v="Aspirin"/>
    <x v="0"/>
  </r>
  <r>
    <s v="Christopher Mora"/>
    <n v="59"/>
    <x v="1"/>
    <x v="1"/>
    <x v="1"/>
    <s v="AB-"/>
    <x v="3"/>
    <x v="1757"/>
    <s v="Michael Maldonado"/>
    <s v="Knight PLC"/>
    <x v="1"/>
    <n v="23213.784520000001"/>
    <n v="356"/>
    <x v="0"/>
    <d v="2021-03-08T00:00:00"/>
    <n v="3"/>
    <s v="Paracetamol"/>
    <x v="1"/>
  </r>
  <r>
    <s v="Michelle Hunter"/>
    <n v="39"/>
    <x v="1"/>
    <x v="1"/>
    <x v="1"/>
    <s v="A-"/>
    <x v="2"/>
    <x v="1052"/>
    <s v="Mary Solomon"/>
    <s v="Fields-Williams"/>
    <x v="3"/>
    <n v="20560.855759999999"/>
    <n v="366"/>
    <x v="0"/>
    <d v="2020-06-20T00:00:00"/>
    <n v="3"/>
    <s v="Paracetamol"/>
    <x v="0"/>
  </r>
  <r>
    <s v="Sandra Jacobs"/>
    <n v="28"/>
    <x v="2"/>
    <x v="0"/>
    <x v="5"/>
    <s v="B+"/>
    <x v="1"/>
    <x v="1435"/>
    <s v="Tammy Spears"/>
    <s v="Howard PLC"/>
    <x v="2"/>
    <n v="16232.94512"/>
    <n v="324"/>
    <x v="2"/>
    <d v="2021-07-18T00:00:00"/>
    <n v="27"/>
    <s v="Lipitor"/>
    <x v="0"/>
  </r>
  <r>
    <s v="Joshua Andrade"/>
    <n v="75"/>
    <x v="0"/>
    <x v="0"/>
    <x v="0"/>
    <s v="A+"/>
    <x v="4"/>
    <x v="684"/>
    <s v="Luke Hall"/>
    <s v="Gray Ltd"/>
    <x v="4"/>
    <n v="21642.216270000001"/>
    <n v="109"/>
    <x v="2"/>
    <d v="2019-10-15T00:00:00"/>
    <n v="4"/>
    <s v="Paracetamol"/>
    <x v="1"/>
  </r>
  <r>
    <s v="Kimberly Stephens"/>
    <n v="35"/>
    <x v="1"/>
    <x v="0"/>
    <x v="3"/>
    <s v="A+"/>
    <x v="4"/>
    <x v="452"/>
    <s v="Alexandra Miller"/>
    <s v="Richards-Thompson"/>
    <x v="2"/>
    <n v="5931.1054050000002"/>
    <n v="179"/>
    <x v="2"/>
    <d v="2022-05-27T00:00:00"/>
    <n v="17"/>
    <s v="Paracetamol"/>
    <x v="1"/>
  </r>
  <r>
    <s v="Carla Griffin"/>
    <n v="72"/>
    <x v="0"/>
    <x v="1"/>
    <x v="2"/>
    <s v="B-"/>
    <x v="4"/>
    <x v="768"/>
    <s v="Chelsea Leach"/>
    <s v="Oneill and Sons"/>
    <x v="4"/>
    <n v="1810.513152"/>
    <n v="388"/>
    <x v="2"/>
    <d v="2021-10-25T00:00:00"/>
    <n v="8"/>
    <s v="Lipitor"/>
    <x v="2"/>
  </r>
  <r>
    <s v="Gloria Mendoza"/>
    <n v="84"/>
    <x v="0"/>
    <x v="1"/>
    <x v="2"/>
    <s v="A-"/>
    <x v="3"/>
    <x v="1198"/>
    <s v="Michael Raymond"/>
    <s v="Marquez, Ramirez and Stephens"/>
    <x v="1"/>
    <n v="28838.982680000001"/>
    <n v="174"/>
    <x v="0"/>
    <d v="2021-12-25T00:00:00"/>
    <n v="6"/>
    <s v="Lipitor"/>
    <x v="2"/>
  </r>
  <r>
    <s v="Jason Kelley"/>
    <n v="52"/>
    <x v="1"/>
    <x v="1"/>
    <x v="1"/>
    <s v="B+"/>
    <x v="1"/>
    <x v="1094"/>
    <s v="Kimberly Brown"/>
    <s v="Reyes, Baldwin and Garza"/>
    <x v="0"/>
    <n v="33872.057130000001"/>
    <n v="359"/>
    <x v="2"/>
    <d v="2020-03-13T00:00:00"/>
    <n v="17"/>
    <s v="Paracetamol"/>
    <x v="1"/>
  </r>
  <r>
    <s v="Gregory Bentley"/>
    <n v="53"/>
    <x v="1"/>
    <x v="0"/>
    <x v="3"/>
    <s v="O+"/>
    <x v="4"/>
    <x v="1758"/>
    <s v="Cameron Turner"/>
    <s v="Wade, Smith and Michael"/>
    <x v="0"/>
    <n v="33842.382080000003"/>
    <n v="171"/>
    <x v="1"/>
    <d v="2022-02-08T00:00:00"/>
    <n v="23"/>
    <s v="Ibuprofen"/>
    <x v="0"/>
  </r>
  <r>
    <s v="Miguel Taylor"/>
    <n v="21"/>
    <x v="2"/>
    <x v="1"/>
    <x v="4"/>
    <s v="O-"/>
    <x v="5"/>
    <x v="800"/>
    <s v="Penny Dean"/>
    <s v="Montgomery-Graves"/>
    <x v="4"/>
    <n v="20659.667409999998"/>
    <n v="140"/>
    <x v="0"/>
    <d v="2019-08-29T00:00:00"/>
    <n v="1"/>
    <s v="Ibuprofen"/>
    <x v="0"/>
  </r>
  <r>
    <s v="Shawna Barnes"/>
    <n v="18"/>
    <x v="2"/>
    <x v="0"/>
    <x v="5"/>
    <s v="O+"/>
    <x v="4"/>
    <x v="486"/>
    <s v="Anthony Lopez"/>
    <s v="Holland, Humphrey and Tucker"/>
    <x v="4"/>
    <n v="18887.762360000001"/>
    <n v="114"/>
    <x v="2"/>
    <d v="2022-08-17T00:00:00"/>
    <n v="14"/>
    <s v="Ibuprofen"/>
    <x v="0"/>
  </r>
  <r>
    <s v="Lisa Ross"/>
    <n v="78"/>
    <x v="0"/>
    <x v="0"/>
    <x v="0"/>
    <s v="B-"/>
    <x v="5"/>
    <x v="1322"/>
    <s v="Kurt Garza"/>
    <s v="Hodge Group"/>
    <x v="1"/>
    <n v="11846.72459"/>
    <n v="209"/>
    <x v="1"/>
    <d v="2020-04-01T00:00:00"/>
    <n v="22"/>
    <s v="Penicillin"/>
    <x v="2"/>
  </r>
  <r>
    <s v="Stephen Gonzales"/>
    <n v="68"/>
    <x v="0"/>
    <x v="0"/>
    <x v="0"/>
    <s v="AB-"/>
    <x v="5"/>
    <x v="963"/>
    <s v="Andrea Reed"/>
    <s v="Graham-Landry"/>
    <x v="0"/>
    <n v="61002.511689999999"/>
    <n v="183"/>
    <x v="1"/>
    <d v="2022-04-18T00:00:00"/>
    <n v="2"/>
    <s v="Penicillin"/>
    <x v="2"/>
  </r>
  <r>
    <s v="Rachel Church"/>
    <n v="63"/>
    <x v="0"/>
    <x v="1"/>
    <x v="2"/>
    <s v="O+"/>
    <x v="5"/>
    <x v="1636"/>
    <s v="Morgan Jensen"/>
    <s v="Roberts-Vincent"/>
    <x v="3"/>
    <n v="57692.611069999999"/>
    <n v="439"/>
    <x v="0"/>
    <d v="2020-11-12T00:00:00"/>
    <n v="2"/>
    <s v="Aspirin"/>
    <x v="1"/>
  </r>
  <r>
    <s v="Jessica Marsh"/>
    <n v="18"/>
    <x v="2"/>
    <x v="0"/>
    <x v="5"/>
    <s v="AB-"/>
    <x v="1"/>
    <x v="1588"/>
    <s v="Brandon Owens"/>
    <s v="Johnson Ltd"/>
    <x v="1"/>
    <n v="16212.577380000001"/>
    <n v="441"/>
    <x v="2"/>
    <d v="2020-08-03T00:00:00"/>
    <n v="13"/>
    <s v="Paracetamol"/>
    <x v="1"/>
  </r>
  <r>
    <s v="Erica Mcneil"/>
    <n v="78"/>
    <x v="0"/>
    <x v="1"/>
    <x v="2"/>
    <s v="O-"/>
    <x v="3"/>
    <x v="365"/>
    <s v="Michael Thomas"/>
    <s v="Ellison, Thomas and Joseph"/>
    <x v="2"/>
    <n v="17333.242320000001"/>
    <n v="336"/>
    <x v="0"/>
    <d v="2019-07-20T00:00:00"/>
    <n v="14"/>
    <s v="Lipitor"/>
    <x v="0"/>
  </r>
  <r>
    <s v="Michael White"/>
    <n v="28"/>
    <x v="2"/>
    <x v="0"/>
    <x v="5"/>
    <s v="AB-"/>
    <x v="3"/>
    <x v="737"/>
    <s v="Jamie Martin"/>
    <s v="Gallegos Group"/>
    <x v="2"/>
    <n v="31177.764429999999"/>
    <n v="312"/>
    <x v="0"/>
    <d v="2020-02-04T00:00:00"/>
    <n v="2"/>
    <s v="Lipitor"/>
    <x v="1"/>
  </r>
  <r>
    <s v="Deborah Ford"/>
    <n v="65"/>
    <x v="0"/>
    <x v="0"/>
    <x v="0"/>
    <s v="AB+"/>
    <x v="0"/>
    <x v="1074"/>
    <s v="Jessica Powers"/>
    <s v="Becker-Blackwell"/>
    <x v="4"/>
    <n v="24605.306240000002"/>
    <n v="195"/>
    <x v="1"/>
    <d v="2023-01-06T00:00:00"/>
    <n v="23"/>
    <s v="Lipitor"/>
    <x v="0"/>
  </r>
  <r>
    <s v="Melissa Bryan"/>
    <n v="45"/>
    <x v="1"/>
    <x v="0"/>
    <x v="3"/>
    <s v="O-"/>
    <x v="2"/>
    <x v="449"/>
    <s v="Emily Torres"/>
    <s v="Preston Group"/>
    <x v="4"/>
    <n v="10370.40034"/>
    <n v="209"/>
    <x v="0"/>
    <d v="2021-10-28T00:00:00"/>
    <n v="22"/>
    <s v="Aspirin"/>
    <x v="0"/>
  </r>
  <r>
    <s v="Ryan Perez"/>
    <n v="59"/>
    <x v="1"/>
    <x v="1"/>
    <x v="1"/>
    <s v="B-"/>
    <x v="2"/>
    <x v="1759"/>
    <s v="Carrie White"/>
    <s v="Miller-Aguilar"/>
    <x v="3"/>
    <n v="16360.81753"/>
    <n v="384"/>
    <x v="1"/>
    <d v="2021-09-04T00:00:00"/>
    <n v="12"/>
    <s v="Ibuprofen"/>
    <x v="1"/>
  </r>
  <r>
    <s v="Rebecca King"/>
    <n v="45"/>
    <x v="1"/>
    <x v="0"/>
    <x v="3"/>
    <s v="O+"/>
    <x v="5"/>
    <x v="275"/>
    <s v="Michael Johnson"/>
    <s v="Farrell Inc"/>
    <x v="1"/>
    <n v="5886.0604059999996"/>
    <n v="457"/>
    <x v="0"/>
    <d v="2021-10-03T00:00:00"/>
    <n v="1"/>
    <s v="Paracetamol"/>
    <x v="0"/>
  </r>
  <r>
    <s v="John Baker"/>
    <n v="39"/>
    <x v="1"/>
    <x v="1"/>
    <x v="1"/>
    <s v="O-"/>
    <x v="0"/>
    <x v="1655"/>
    <s v="Sarah Miller"/>
    <s v="Yoder-Arnold"/>
    <x v="3"/>
    <n v="59588.144939999998"/>
    <n v="466"/>
    <x v="2"/>
    <d v="2020-12-29T00:00:00"/>
    <n v="8"/>
    <s v="Ibuprofen"/>
    <x v="0"/>
  </r>
  <r>
    <s v="Lori Sloan"/>
    <n v="37"/>
    <x v="1"/>
    <x v="0"/>
    <x v="3"/>
    <s v="O-"/>
    <x v="1"/>
    <x v="1059"/>
    <s v="Jane Hunt"/>
    <s v="Garcia-Cooke"/>
    <x v="2"/>
    <n v="16028.34649"/>
    <n v="137"/>
    <x v="2"/>
    <d v="2021-04-14T00:00:00"/>
    <n v="2"/>
    <s v="Penicillin"/>
    <x v="0"/>
  </r>
  <r>
    <s v="Stephanie Weaver"/>
    <n v="80"/>
    <x v="0"/>
    <x v="1"/>
    <x v="2"/>
    <s v="A+"/>
    <x v="5"/>
    <x v="77"/>
    <s v="Charles Friedman"/>
    <s v="Brown and Sons"/>
    <x v="4"/>
    <n v="8352.1184300000004"/>
    <n v="285"/>
    <x v="1"/>
    <d v="2023-09-01T00:00:00"/>
    <n v="13"/>
    <s v="Aspirin"/>
    <x v="2"/>
  </r>
  <r>
    <s v="James Shields"/>
    <n v="77"/>
    <x v="0"/>
    <x v="1"/>
    <x v="2"/>
    <s v="B+"/>
    <x v="4"/>
    <x v="596"/>
    <s v="Brandy White"/>
    <s v="Barnes Inc"/>
    <x v="2"/>
    <n v="12156.90474"/>
    <n v="465"/>
    <x v="1"/>
    <d v="2021-09-13T00:00:00"/>
    <n v="15"/>
    <s v="Penicillin"/>
    <x v="1"/>
  </r>
  <r>
    <s v="Jenny Cook"/>
    <n v="27"/>
    <x v="2"/>
    <x v="0"/>
    <x v="5"/>
    <s v="B-"/>
    <x v="3"/>
    <x v="548"/>
    <s v="Rebecca Herrera"/>
    <s v="Stevens, Smith and Taylor"/>
    <x v="4"/>
    <n v="6675.8976309999998"/>
    <n v="459"/>
    <x v="0"/>
    <d v="2019-06-04T00:00:00"/>
    <n v="3"/>
    <s v="Penicillin"/>
    <x v="0"/>
  </r>
  <r>
    <s v="Michael Caldwell"/>
    <n v="67"/>
    <x v="0"/>
    <x v="1"/>
    <x v="2"/>
    <s v="AB-"/>
    <x v="4"/>
    <x v="594"/>
    <s v="Samantha Mendez"/>
    <s v="Duncan-Cruz"/>
    <x v="3"/>
    <n v="16856.819159999999"/>
    <n v="109"/>
    <x v="2"/>
    <d v="2020-12-23T00:00:00"/>
    <n v="7"/>
    <s v="Ibuprofen"/>
    <x v="1"/>
  </r>
  <r>
    <s v="Micheal King"/>
    <n v="19"/>
    <x v="2"/>
    <x v="0"/>
    <x v="5"/>
    <s v="A+"/>
    <x v="2"/>
    <x v="971"/>
    <s v="Jordan Rose"/>
    <s v="Maldonado, Beasley and Jackson"/>
    <x v="3"/>
    <n v="20756.328440000001"/>
    <n v="479"/>
    <x v="2"/>
    <d v="2022-10-14T00:00:00"/>
    <n v="20"/>
    <s v="Ibuprofen"/>
    <x v="2"/>
  </r>
  <r>
    <s v="Rachel Li"/>
    <n v="43"/>
    <x v="1"/>
    <x v="1"/>
    <x v="1"/>
    <s v="A-"/>
    <x v="4"/>
    <x v="796"/>
    <s v="Carolyn White"/>
    <s v="Sullivan LLC"/>
    <x v="4"/>
    <n v="24210.04448"/>
    <n v="363"/>
    <x v="1"/>
    <d v="2022-02-23T00:00:00"/>
    <n v="25"/>
    <s v="Penicillin"/>
    <x v="2"/>
  </r>
  <r>
    <s v="Richard Grant"/>
    <n v="26"/>
    <x v="2"/>
    <x v="1"/>
    <x v="4"/>
    <s v="B+"/>
    <x v="2"/>
    <x v="1106"/>
    <s v="Terri Evans"/>
    <s v="Wagner, Gordon and Rivera"/>
    <x v="1"/>
    <n v="18089.911059999999"/>
    <n v="141"/>
    <x v="0"/>
    <d v="2018-12-20T00:00:00"/>
    <n v="1"/>
    <s v="Lipitor"/>
    <x v="0"/>
  </r>
  <r>
    <s v="Andrew Adams"/>
    <n v="74"/>
    <x v="0"/>
    <x v="0"/>
    <x v="0"/>
    <s v="AB+"/>
    <x v="3"/>
    <x v="1472"/>
    <s v="Adam Simon"/>
    <s v="Gordon, Chen and Tate"/>
    <x v="3"/>
    <n v="33648.433519999999"/>
    <n v="396"/>
    <x v="0"/>
    <d v="2019-02-11T00:00:00"/>
    <n v="10"/>
    <s v="Lipitor"/>
    <x v="0"/>
  </r>
  <r>
    <s v="Steven Torres"/>
    <n v="66"/>
    <x v="0"/>
    <x v="1"/>
    <x v="2"/>
    <s v="AB-"/>
    <x v="4"/>
    <x v="1216"/>
    <s v="Thomas Haley"/>
    <s v="Johnson Inc"/>
    <x v="2"/>
    <n v="15869.41798"/>
    <n v="393"/>
    <x v="1"/>
    <d v="2022-03-09T00:00:00"/>
    <n v="14"/>
    <s v="Ibuprofen"/>
    <x v="1"/>
  </r>
  <r>
    <s v="Jeremy Willis"/>
    <n v="51"/>
    <x v="1"/>
    <x v="0"/>
    <x v="3"/>
    <s v="B-"/>
    <x v="1"/>
    <x v="1582"/>
    <s v="Sara Newman"/>
    <s v="Wilson, Chavez and Brown"/>
    <x v="2"/>
    <n v="37118.862090000002"/>
    <n v="235"/>
    <x v="2"/>
    <d v="2023-05-29T00:00:00"/>
    <n v="3"/>
    <s v="Ibuprofen"/>
    <x v="2"/>
  </r>
  <r>
    <s v="Troy Smith"/>
    <n v="67"/>
    <x v="0"/>
    <x v="1"/>
    <x v="2"/>
    <s v="O+"/>
    <x v="3"/>
    <x v="692"/>
    <s v="Emily Sutton"/>
    <s v="Mcdonald Group"/>
    <x v="1"/>
    <n v="23008.579020000001"/>
    <n v="401"/>
    <x v="0"/>
    <d v="2022-01-24T00:00:00"/>
    <n v="20"/>
    <s v="Paracetamol"/>
    <x v="1"/>
  </r>
  <r>
    <s v="Dale Henderson"/>
    <n v="35"/>
    <x v="1"/>
    <x v="1"/>
    <x v="1"/>
    <s v="B-"/>
    <x v="1"/>
    <x v="366"/>
    <s v="Tracy Adkins"/>
    <s v="Mitchell, Boyd and Weaver"/>
    <x v="1"/>
    <n v="27605.401839999999"/>
    <n v="189"/>
    <x v="1"/>
    <d v="2023-10-07T00:00:00"/>
    <n v="25"/>
    <s v="Aspirin"/>
    <x v="1"/>
  </r>
  <r>
    <s v="Steven Benson"/>
    <n v="24"/>
    <x v="2"/>
    <x v="1"/>
    <x v="4"/>
    <s v="AB+"/>
    <x v="4"/>
    <x v="1490"/>
    <s v="Larry Reynolds"/>
    <s v="Ryan-Washington"/>
    <x v="2"/>
    <n v="22787.56667"/>
    <n v="336"/>
    <x v="2"/>
    <d v="2023-06-18T00:00:00"/>
    <n v="22"/>
    <s v="Penicillin"/>
    <x v="0"/>
  </r>
  <r>
    <s v="Elaine Glenn"/>
    <n v="76"/>
    <x v="0"/>
    <x v="1"/>
    <x v="2"/>
    <s v="AB-"/>
    <x v="4"/>
    <x v="1030"/>
    <s v="Tina Robinson"/>
    <s v="Jefferson, Hamilton and Reid"/>
    <x v="1"/>
    <n v="28028.606449999999"/>
    <n v="151"/>
    <x v="1"/>
    <d v="2019-01-09T00:00:00"/>
    <n v="22"/>
    <s v="Lipitor"/>
    <x v="1"/>
  </r>
  <r>
    <s v="Lawrence Meadows"/>
    <n v="42"/>
    <x v="1"/>
    <x v="0"/>
    <x v="3"/>
    <s v="O+"/>
    <x v="2"/>
    <x v="1348"/>
    <s v="Donna Wilson"/>
    <s v="Rodriguez-King"/>
    <x v="2"/>
    <n v="24599.873009999999"/>
    <n v="493"/>
    <x v="0"/>
    <d v="2022-09-14T00:00:00"/>
    <n v="1"/>
    <s v="Penicillin"/>
    <x v="2"/>
  </r>
  <r>
    <s v="Tammy Dunlap"/>
    <n v="80"/>
    <x v="0"/>
    <x v="0"/>
    <x v="0"/>
    <s v="A+"/>
    <x v="3"/>
    <x v="822"/>
    <s v="Andrew Paul"/>
    <s v="Wilson PLC"/>
    <x v="3"/>
    <n v="16898.207559999999"/>
    <n v="342"/>
    <x v="0"/>
    <d v="2019-01-31T00:00:00"/>
    <n v="2"/>
    <s v="Penicillin"/>
    <x v="1"/>
  </r>
  <r>
    <s v="Melissa Mcknight"/>
    <n v="81"/>
    <x v="0"/>
    <x v="0"/>
    <x v="0"/>
    <s v="A+"/>
    <x v="5"/>
    <x v="1173"/>
    <s v="Ashley Vasquez"/>
    <s v="Ashley-Mills"/>
    <x v="4"/>
    <n v="38327.808290000001"/>
    <n v="245"/>
    <x v="1"/>
    <d v="2019-05-30T00:00:00"/>
    <n v="1"/>
    <s v="Paracetamol"/>
    <x v="1"/>
  </r>
  <r>
    <s v="John Lewis"/>
    <n v="35"/>
    <x v="1"/>
    <x v="1"/>
    <x v="1"/>
    <s v="O+"/>
    <x v="0"/>
    <x v="1491"/>
    <s v="Laura Hamilton"/>
    <s v="Greene Ltd"/>
    <x v="2"/>
    <n v="43509.880740000001"/>
    <n v="145"/>
    <x v="2"/>
    <d v="2023-03-28T00:00:00"/>
    <n v="10"/>
    <s v="Penicillin"/>
    <x v="2"/>
  </r>
  <r>
    <s v="Pamela West"/>
    <n v="52"/>
    <x v="1"/>
    <x v="1"/>
    <x v="1"/>
    <s v="AB+"/>
    <x v="5"/>
    <x v="1024"/>
    <s v="Jennifer Martinez"/>
    <s v="Manning-Williams"/>
    <x v="3"/>
    <n v="43216.918610000001"/>
    <n v="114"/>
    <x v="0"/>
    <d v="2022-01-06T00:00:00"/>
    <n v="6"/>
    <s v="Aspirin"/>
    <x v="2"/>
  </r>
  <r>
    <s v="Eric Stark"/>
    <n v="21"/>
    <x v="2"/>
    <x v="0"/>
    <x v="5"/>
    <s v="O+"/>
    <x v="0"/>
    <x v="1281"/>
    <s v="Dr. Christopher Bell"/>
    <s v="Bradley LLC"/>
    <x v="1"/>
    <n v="19424.367890000001"/>
    <n v="181"/>
    <x v="1"/>
    <d v="2021-08-23T00:00:00"/>
    <n v="23"/>
    <s v="Paracetamol"/>
    <x v="2"/>
  </r>
  <r>
    <s v="Vanessa Cook"/>
    <n v="29"/>
    <x v="2"/>
    <x v="0"/>
    <x v="5"/>
    <s v="A+"/>
    <x v="5"/>
    <x v="920"/>
    <s v="Miranda Taylor"/>
    <s v="Jones, Baker and Barrera"/>
    <x v="2"/>
    <n v="62407.037219999998"/>
    <n v="176"/>
    <x v="1"/>
    <d v="2023-09-26T00:00:00"/>
    <n v="11"/>
    <s v="Paracetamol"/>
    <x v="2"/>
  </r>
  <r>
    <s v="Teresa Jones"/>
    <n v="47"/>
    <x v="1"/>
    <x v="1"/>
    <x v="1"/>
    <s v="B+"/>
    <x v="5"/>
    <x v="421"/>
    <s v="Debra Ford"/>
    <s v="Holden-Gould"/>
    <x v="4"/>
    <n v="15654.805469999999"/>
    <n v="272"/>
    <x v="1"/>
    <d v="2021-07-30T00:00:00"/>
    <n v="16"/>
    <s v="Penicillin"/>
    <x v="1"/>
  </r>
  <r>
    <s v="Shannon Olson"/>
    <n v="72"/>
    <x v="0"/>
    <x v="0"/>
    <x v="0"/>
    <s v="B+"/>
    <x v="4"/>
    <x v="397"/>
    <s v="Karina Howell"/>
    <s v="Anderson LLC"/>
    <x v="1"/>
    <n v="1533.4292889999999"/>
    <n v="122"/>
    <x v="2"/>
    <d v="2020-09-20T00:00:00"/>
    <n v="25"/>
    <s v="Lipitor"/>
    <x v="2"/>
  </r>
  <r>
    <s v="Ashley Barnes"/>
    <n v="61"/>
    <x v="0"/>
    <x v="1"/>
    <x v="2"/>
    <s v="B+"/>
    <x v="4"/>
    <x v="97"/>
    <s v="Kirsten Bell"/>
    <s v="Campbell-Smith"/>
    <x v="0"/>
    <n v="14132.550999999999"/>
    <n v="468"/>
    <x v="1"/>
    <d v="2023-05-02T00:00:00"/>
    <n v="9"/>
    <s v="Penicillin"/>
    <x v="2"/>
  </r>
  <r>
    <s v="Tanya Porter"/>
    <n v="21"/>
    <x v="2"/>
    <x v="0"/>
    <x v="5"/>
    <s v="B-"/>
    <x v="4"/>
    <x v="244"/>
    <s v="Robert Adams"/>
    <s v="Torres LLC"/>
    <x v="1"/>
    <n v="34805.042529999999"/>
    <n v="341"/>
    <x v="2"/>
    <d v="2021-12-26T00:00:00"/>
    <n v="3"/>
    <s v="Lipitor"/>
    <x v="0"/>
  </r>
  <r>
    <s v="Robert Dickerson"/>
    <n v="67"/>
    <x v="0"/>
    <x v="0"/>
    <x v="0"/>
    <s v="O-"/>
    <x v="0"/>
    <x v="159"/>
    <s v="Tyler Evans"/>
    <s v="Smith-Farmer"/>
    <x v="2"/>
    <n v="57587.801520000001"/>
    <n v="358"/>
    <x v="1"/>
    <d v="2023-06-12T00:00:00"/>
    <n v="19"/>
    <s v="Ibuprofen"/>
    <x v="0"/>
  </r>
  <r>
    <s v="Jennifer Mack"/>
    <n v="78"/>
    <x v="0"/>
    <x v="0"/>
    <x v="0"/>
    <s v="A+"/>
    <x v="4"/>
    <x v="177"/>
    <s v="James Hernandez"/>
    <s v="Ward Ltd"/>
    <x v="2"/>
    <n v="6803.3300090000002"/>
    <n v="112"/>
    <x v="1"/>
    <d v="2019-08-01T00:00:00"/>
    <n v="17"/>
    <s v="Penicillin"/>
    <x v="2"/>
  </r>
  <r>
    <s v="Morgan Ballard"/>
    <n v="25"/>
    <x v="2"/>
    <x v="0"/>
    <x v="5"/>
    <s v="B-"/>
    <x v="5"/>
    <x v="215"/>
    <s v="Larry Norton"/>
    <s v="Rios-Adams"/>
    <x v="3"/>
    <n v="39129.158369999997"/>
    <n v="115"/>
    <x v="0"/>
    <d v="2021-03-25T00:00:00"/>
    <n v="5"/>
    <s v="Lipitor"/>
    <x v="1"/>
  </r>
  <r>
    <s v="Heather Maxwell"/>
    <n v="27"/>
    <x v="2"/>
    <x v="1"/>
    <x v="4"/>
    <s v="O-"/>
    <x v="4"/>
    <x v="1355"/>
    <s v="Bill Graham"/>
    <s v="Chapman, Rojas and Foster"/>
    <x v="2"/>
    <n v="20404.034070000002"/>
    <n v="242"/>
    <x v="2"/>
    <d v="2022-02-02T00:00:00"/>
    <n v="20"/>
    <s v="Paracetamol"/>
    <x v="0"/>
  </r>
  <r>
    <s v="Kelli Jensen"/>
    <n v="28"/>
    <x v="2"/>
    <x v="0"/>
    <x v="5"/>
    <s v="O+"/>
    <x v="4"/>
    <x v="54"/>
    <s v="Amanda Thompson"/>
    <s v="Martin-Booker"/>
    <x v="2"/>
    <n v="23124.52836"/>
    <n v="389"/>
    <x v="1"/>
    <d v="2019-12-01T00:00:00"/>
    <n v="18"/>
    <s v="Ibuprofen"/>
    <x v="2"/>
  </r>
  <r>
    <s v="Jamie Graham"/>
    <n v="28"/>
    <x v="2"/>
    <x v="1"/>
    <x v="4"/>
    <s v="A-"/>
    <x v="4"/>
    <x v="393"/>
    <s v="Stephanie Franco"/>
    <s v="Ramirez-Fernandez"/>
    <x v="4"/>
    <n v="15192.886570000001"/>
    <n v="177"/>
    <x v="2"/>
    <d v="2021-02-21T00:00:00"/>
    <n v="14"/>
    <s v="Ibuprofen"/>
    <x v="1"/>
  </r>
  <r>
    <s v="Gary Blankenship"/>
    <n v="18"/>
    <x v="2"/>
    <x v="0"/>
    <x v="5"/>
    <s v="O+"/>
    <x v="4"/>
    <x v="1760"/>
    <s v="Christopher Wilson"/>
    <s v="Sanford, Lloyd and Townsend"/>
    <x v="3"/>
    <n v="3277.399496"/>
    <n v="203"/>
    <x v="2"/>
    <d v="2019-01-11T00:00:00"/>
    <n v="26"/>
    <s v="Ibuprofen"/>
    <x v="1"/>
  </r>
  <r>
    <s v="Andrea Byrd"/>
    <n v="23"/>
    <x v="2"/>
    <x v="0"/>
    <x v="5"/>
    <s v="A+"/>
    <x v="0"/>
    <x v="1685"/>
    <s v="Julie Greene"/>
    <s v="Olsen Ltd"/>
    <x v="2"/>
    <n v="16657.250650000002"/>
    <n v="360"/>
    <x v="2"/>
    <d v="2021-04-20T00:00:00"/>
    <n v="18"/>
    <s v="Penicillin"/>
    <x v="1"/>
  </r>
  <r>
    <s v="Kevin Powell"/>
    <n v="83"/>
    <x v="0"/>
    <x v="0"/>
    <x v="0"/>
    <s v="A-"/>
    <x v="2"/>
    <x v="1036"/>
    <s v="Mark Jones"/>
    <s v="Reyes LLC"/>
    <x v="4"/>
    <n v="9259.8327910000007"/>
    <n v="229"/>
    <x v="0"/>
    <d v="2021-07-27T00:00:00"/>
    <n v="6"/>
    <s v="Ibuprofen"/>
    <x v="2"/>
  </r>
  <r>
    <s v="Ricky Nelson"/>
    <n v="52"/>
    <x v="1"/>
    <x v="0"/>
    <x v="3"/>
    <s v="O-"/>
    <x v="4"/>
    <x v="347"/>
    <s v="Brandon Jackson"/>
    <s v="Orr, Allen and Reynolds"/>
    <x v="4"/>
    <n v="23353.965749999999"/>
    <n v="406"/>
    <x v="2"/>
    <d v="2023-07-12T00:00:00"/>
    <n v="29"/>
    <s v="Aspirin"/>
    <x v="2"/>
  </r>
  <r>
    <s v="Elizabeth Rivera"/>
    <n v="50"/>
    <x v="1"/>
    <x v="1"/>
    <x v="1"/>
    <s v="O+"/>
    <x v="1"/>
    <x v="1634"/>
    <s v="Alan Reyes"/>
    <s v="Bennett, Beck and Cooper"/>
    <x v="0"/>
    <n v="9814.5662919999995"/>
    <n v="214"/>
    <x v="1"/>
    <d v="2022-06-07T00:00:00"/>
    <n v="25"/>
    <s v="Penicillin"/>
    <x v="0"/>
  </r>
  <r>
    <s v="Joanne Hall"/>
    <n v="20"/>
    <x v="2"/>
    <x v="0"/>
    <x v="5"/>
    <s v="A-"/>
    <x v="0"/>
    <x v="195"/>
    <s v="Micheal Barber"/>
    <s v="Nunez LLC"/>
    <x v="1"/>
    <n v="43484.928760000003"/>
    <n v="250"/>
    <x v="1"/>
    <d v="2022-09-05T00:00:00"/>
    <n v="24"/>
    <s v="Penicillin"/>
    <x v="2"/>
  </r>
  <r>
    <s v="Chloe Scott"/>
    <n v="44"/>
    <x v="1"/>
    <x v="0"/>
    <x v="3"/>
    <s v="B-"/>
    <x v="4"/>
    <x v="705"/>
    <s v="David Everett"/>
    <s v="Smith, Griffith and Olson"/>
    <x v="2"/>
    <n v="13211.337030000001"/>
    <n v="104"/>
    <x v="2"/>
    <d v="2019-08-02T00:00:00"/>
    <n v="24"/>
    <s v="Ibuprofen"/>
    <x v="2"/>
  </r>
  <r>
    <s v="Scott Sherman"/>
    <n v="53"/>
    <x v="1"/>
    <x v="1"/>
    <x v="1"/>
    <s v="B+"/>
    <x v="2"/>
    <x v="1721"/>
    <s v="Tiffany Jensen"/>
    <s v="Doyle Group"/>
    <x v="0"/>
    <n v="14991.83339"/>
    <n v="374"/>
    <x v="2"/>
    <d v="2019-03-13T00:00:00"/>
    <n v="27"/>
    <s v="Lipitor"/>
    <x v="1"/>
  </r>
  <r>
    <s v="Lauren Dominguez"/>
    <n v="35"/>
    <x v="1"/>
    <x v="1"/>
    <x v="1"/>
    <s v="A+"/>
    <x v="2"/>
    <x v="1747"/>
    <s v="James Pruitt"/>
    <s v="Harrison-Wood"/>
    <x v="1"/>
    <n v="6285.9399359999998"/>
    <n v="211"/>
    <x v="1"/>
    <d v="2023-03-12T00:00:00"/>
    <n v="17"/>
    <s v="Aspirin"/>
    <x v="2"/>
  </r>
  <r>
    <s v="Karen Kelly"/>
    <n v="82"/>
    <x v="0"/>
    <x v="1"/>
    <x v="2"/>
    <s v="B-"/>
    <x v="2"/>
    <x v="1711"/>
    <s v="Dustin Santana"/>
    <s v="Madden, Macias and Tucker"/>
    <x v="1"/>
    <n v="8299.6439460000001"/>
    <n v="276"/>
    <x v="0"/>
    <d v="2022-01-11T00:00:00"/>
    <n v="8"/>
    <s v="Ibuprofen"/>
    <x v="1"/>
  </r>
  <r>
    <s v="Sandra Wallace"/>
    <n v="76"/>
    <x v="0"/>
    <x v="1"/>
    <x v="2"/>
    <s v="O+"/>
    <x v="5"/>
    <x v="404"/>
    <s v="Ann Cole"/>
    <s v="Barnett Ltd"/>
    <x v="3"/>
    <n v="38601.104809999997"/>
    <n v="476"/>
    <x v="1"/>
    <d v="2020-08-21T00:00:00"/>
    <n v="22"/>
    <s v="Paracetamol"/>
    <x v="2"/>
  </r>
  <r>
    <s v="Christopher Walker"/>
    <n v="29"/>
    <x v="2"/>
    <x v="1"/>
    <x v="4"/>
    <s v="AB-"/>
    <x v="4"/>
    <x v="1221"/>
    <s v="James Chung"/>
    <s v="Pena Group"/>
    <x v="4"/>
    <n v="2083.720832"/>
    <n v="441"/>
    <x v="2"/>
    <d v="2022-09-16T00:00:00"/>
    <n v="7"/>
    <s v="Aspirin"/>
    <x v="2"/>
  </r>
  <r>
    <s v="Justin Garcia"/>
    <n v="20"/>
    <x v="2"/>
    <x v="1"/>
    <x v="4"/>
    <s v="B-"/>
    <x v="2"/>
    <x v="1369"/>
    <s v="Tina Holloway"/>
    <s v="Duke-Anderson"/>
    <x v="4"/>
    <n v="13930.11932"/>
    <n v="375"/>
    <x v="2"/>
    <d v="2020-12-25T00:00:00"/>
    <n v="18"/>
    <s v="Lipitor"/>
    <x v="2"/>
  </r>
  <r>
    <s v="Megan Wagner"/>
    <n v="77"/>
    <x v="0"/>
    <x v="0"/>
    <x v="0"/>
    <s v="B+"/>
    <x v="5"/>
    <x v="300"/>
    <s v="Juan Hoffman"/>
    <s v="Espinoza, Reynolds and Salazar"/>
    <x v="2"/>
    <n v="9413.0534250000001"/>
    <n v="220"/>
    <x v="0"/>
    <d v="2022-09-14T00:00:00"/>
    <n v="18"/>
    <s v="Aspirin"/>
    <x v="1"/>
  </r>
  <r>
    <s v="Brittany Pena"/>
    <n v="71"/>
    <x v="0"/>
    <x v="1"/>
    <x v="2"/>
    <s v="O+"/>
    <x v="5"/>
    <x v="818"/>
    <s v="Jerome Smith"/>
    <s v="French-Vazquez"/>
    <x v="2"/>
    <n v="20825.88522"/>
    <n v="426"/>
    <x v="0"/>
    <d v="2020-05-12T00:00:00"/>
    <n v="18"/>
    <s v="Paracetamol"/>
    <x v="1"/>
  </r>
  <r>
    <s v="Jeffrey Bonilla"/>
    <n v="47"/>
    <x v="1"/>
    <x v="0"/>
    <x v="3"/>
    <s v="O-"/>
    <x v="3"/>
    <x v="1441"/>
    <s v="Dean Jones"/>
    <s v="Owens, Ray and May"/>
    <x v="0"/>
    <n v="3669.66266"/>
    <n v="264"/>
    <x v="0"/>
    <d v="2022-07-22T00:00:00"/>
    <n v="3"/>
    <s v="Lipitor"/>
    <x v="0"/>
  </r>
  <r>
    <s v="Collin Miller"/>
    <n v="21"/>
    <x v="2"/>
    <x v="1"/>
    <x v="4"/>
    <s v="B+"/>
    <x v="5"/>
    <x v="1137"/>
    <s v="Daniel Aguilar"/>
    <s v="White-Chaney"/>
    <x v="3"/>
    <n v="46002.104480000002"/>
    <n v="109"/>
    <x v="0"/>
    <d v="2022-12-07T00:00:00"/>
    <n v="22"/>
    <s v="Penicillin"/>
    <x v="0"/>
  </r>
  <r>
    <s v="Steven Watts"/>
    <n v="53"/>
    <x v="1"/>
    <x v="1"/>
    <x v="1"/>
    <s v="B-"/>
    <x v="1"/>
    <x v="28"/>
    <s v="David Olson"/>
    <s v="Yang, Wolf and Taylor"/>
    <x v="4"/>
    <n v="34458.86462"/>
    <n v="476"/>
    <x v="2"/>
    <d v="2019-06-09T00:00:00"/>
    <n v="26"/>
    <s v="Aspirin"/>
    <x v="2"/>
  </r>
  <r>
    <s v="Caleb Pitts"/>
    <n v="21"/>
    <x v="2"/>
    <x v="0"/>
    <x v="5"/>
    <s v="O+"/>
    <x v="2"/>
    <x v="1356"/>
    <s v="Vanessa Garcia"/>
    <s v="Richards LLC"/>
    <x v="2"/>
    <n v="922.33269819999998"/>
    <n v="329"/>
    <x v="2"/>
    <d v="2023-01-14T00:00:00"/>
    <n v="16"/>
    <s v="Lipitor"/>
    <x v="1"/>
  </r>
  <r>
    <s v="Tony Carter"/>
    <n v="27"/>
    <x v="2"/>
    <x v="1"/>
    <x v="4"/>
    <s v="O+"/>
    <x v="4"/>
    <x v="311"/>
    <s v="David Finley"/>
    <s v="Price Inc"/>
    <x v="3"/>
    <n v="14995.950210000001"/>
    <n v="317"/>
    <x v="1"/>
    <d v="2019-12-12T00:00:00"/>
    <n v="1"/>
    <s v="Aspirin"/>
    <x v="0"/>
  </r>
  <r>
    <s v="Angela Stephens"/>
    <n v="30"/>
    <x v="2"/>
    <x v="1"/>
    <x v="4"/>
    <s v="A-"/>
    <x v="2"/>
    <x v="157"/>
    <s v="Hannah Maxwell"/>
    <s v="Atkins, Harrington and Carson"/>
    <x v="4"/>
    <n v="13844.87392"/>
    <n v="455"/>
    <x v="0"/>
    <d v="2022-02-02T00:00:00"/>
    <n v="1"/>
    <s v="Ibuprofen"/>
    <x v="0"/>
  </r>
  <r>
    <s v="Erin Brooks"/>
    <n v="46"/>
    <x v="1"/>
    <x v="0"/>
    <x v="3"/>
    <s v="B+"/>
    <x v="3"/>
    <x v="1661"/>
    <s v="Tasha Gonzalez"/>
    <s v="Frederick-Graham"/>
    <x v="4"/>
    <n v="34421.145109999998"/>
    <n v="386"/>
    <x v="0"/>
    <d v="2018-12-05T00:00:00"/>
    <n v="2"/>
    <s v="Penicillin"/>
    <x v="1"/>
  </r>
  <r>
    <s v="James Richard"/>
    <n v="85"/>
    <x v="0"/>
    <x v="1"/>
    <x v="2"/>
    <s v="O-"/>
    <x v="5"/>
    <x v="1180"/>
    <s v="Megan Macias"/>
    <s v="Neal and Sons"/>
    <x v="0"/>
    <n v="63013.848639999997"/>
    <n v="311"/>
    <x v="0"/>
    <d v="2022-09-03T00:00:00"/>
    <n v="4"/>
    <s v="Penicillin"/>
    <x v="1"/>
  </r>
  <r>
    <s v="James Choi"/>
    <n v="59"/>
    <x v="1"/>
    <x v="0"/>
    <x v="3"/>
    <s v="O+"/>
    <x v="3"/>
    <x v="482"/>
    <s v="Anthony Barnes"/>
    <s v="Melton-Hunter"/>
    <x v="4"/>
    <n v="1017.14643"/>
    <n v="499"/>
    <x v="0"/>
    <d v="2021-05-29T00:00:00"/>
    <n v="16"/>
    <s v="Ibuprofen"/>
    <x v="2"/>
  </r>
  <r>
    <s v="Dennis Gray"/>
    <n v="42"/>
    <x v="1"/>
    <x v="0"/>
    <x v="3"/>
    <s v="O+"/>
    <x v="0"/>
    <x v="19"/>
    <s v="Rebecca Wallace"/>
    <s v="Robinson Group"/>
    <x v="0"/>
    <n v="50357.929479999999"/>
    <n v="447"/>
    <x v="1"/>
    <d v="2019-08-01T00:00:00"/>
    <n v="22"/>
    <s v="Aspirin"/>
    <x v="1"/>
  </r>
  <r>
    <s v="Angela Weber"/>
    <n v="38"/>
    <x v="1"/>
    <x v="1"/>
    <x v="1"/>
    <s v="O+"/>
    <x v="1"/>
    <x v="144"/>
    <s v="Ryan Daniel"/>
    <s v="Jones-Elliott"/>
    <x v="4"/>
    <n v="38635.267339999999"/>
    <n v="244"/>
    <x v="1"/>
    <d v="2022-08-28T00:00:00"/>
    <n v="28"/>
    <s v="Lipitor"/>
    <x v="1"/>
  </r>
  <r>
    <s v="Kimberly Prince"/>
    <n v="62"/>
    <x v="0"/>
    <x v="0"/>
    <x v="0"/>
    <s v="AB-"/>
    <x v="5"/>
    <x v="1005"/>
    <s v="Maria Gregory"/>
    <s v="Parsons LLC"/>
    <x v="2"/>
    <n v="32651.211050000002"/>
    <n v="396"/>
    <x v="1"/>
    <d v="2019-04-10T00:00:00"/>
    <n v="10"/>
    <s v="Ibuprofen"/>
    <x v="1"/>
  </r>
  <r>
    <s v="Rachel Rodriguez"/>
    <n v="81"/>
    <x v="0"/>
    <x v="0"/>
    <x v="0"/>
    <s v="A-"/>
    <x v="5"/>
    <x v="363"/>
    <s v="Sarah Hammond"/>
    <s v="Lynch, Wallace and Grimes"/>
    <x v="3"/>
    <n v="21052.999960000001"/>
    <n v="166"/>
    <x v="0"/>
    <d v="2022-05-19T00:00:00"/>
    <n v="22"/>
    <s v="Aspirin"/>
    <x v="2"/>
  </r>
  <r>
    <s v="William Price"/>
    <n v="46"/>
    <x v="1"/>
    <x v="1"/>
    <x v="1"/>
    <s v="A+"/>
    <x v="1"/>
    <x v="1696"/>
    <s v="Austin Castillo"/>
    <s v="Smith-Baker"/>
    <x v="0"/>
    <n v="2795.4390779999999"/>
    <n v="105"/>
    <x v="2"/>
    <d v="2023-08-31T00:00:00"/>
    <n v="25"/>
    <s v="Penicillin"/>
    <x v="1"/>
  </r>
  <r>
    <s v="Steve Glenn"/>
    <n v="22"/>
    <x v="2"/>
    <x v="1"/>
    <x v="4"/>
    <s v="A-"/>
    <x v="1"/>
    <x v="272"/>
    <s v="Cody Whitehead"/>
    <s v="Matthews Group"/>
    <x v="3"/>
    <n v="44886.916850000001"/>
    <n v="207"/>
    <x v="2"/>
    <d v="2019-09-27T00:00:00"/>
    <n v="8"/>
    <s v="Lipitor"/>
    <x v="2"/>
  </r>
  <r>
    <s v="Molly Oliver"/>
    <n v="85"/>
    <x v="0"/>
    <x v="1"/>
    <x v="2"/>
    <s v="A+"/>
    <x v="0"/>
    <x v="34"/>
    <s v="James Miller"/>
    <s v="Garza, Kim and Erickson"/>
    <x v="0"/>
    <n v="41322.008589999998"/>
    <n v="284"/>
    <x v="1"/>
    <d v="2020-01-06T00:00:00"/>
    <n v="27"/>
    <s v="Penicillin"/>
    <x v="0"/>
  </r>
  <r>
    <s v="Catherine Anderson"/>
    <n v="74"/>
    <x v="0"/>
    <x v="0"/>
    <x v="0"/>
    <s v="AB+"/>
    <x v="4"/>
    <x v="1607"/>
    <s v="Miss Maria King"/>
    <s v="Diaz, Smith and Scott"/>
    <x v="2"/>
    <n v="29382.0167"/>
    <n v="495"/>
    <x v="2"/>
    <d v="2021-12-15T00:00:00"/>
    <n v="7"/>
    <s v="Lipitor"/>
    <x v="2"/>
  </r>
  <r>
    <s v="Janet Nelson"/>
    <n v="80"/>
    <x v="0"/>
    <x v="1"/>
    <x v="2"/>
    <s v="B+"/>
    <x v="1"/>
    <x v="1323"/>
    <s v="Kelly Wright"/>
    <s v="Shaw Ltd"/>
    <x v="2"/>
    <n v="5256.6857049999999"/>
    <n v="319"/>
    <x v="2"/>
    <d v="2020-09-27T00:00:00"/>
    <n v="29"/>
    <s v="Penicillin"/>
    <x v="1"/>
  </r>
  <r>
    <s v="John Powell"/>
    <n v="29"/>
    <x v="2"/>
    <x v="1"/>
    <x v="4"/>
    <s v="O+"/>
    <x v="4"/>
    <x v="661"/>
    <s v="Frances Thompson"/>
    <s v="Sparks-Hooper"/>
    <x v="1"/>
    <n v="13180.28952"/>
    <n v="174"/>
    <x v="2"/>
    <d v="2022-04-15T00:00:00"/>
    <n v="10"/>
    <s v="Lipitor"/>
    <x v="2"/>
  </r>
  <r>
    <s v="Kaitlyn Juarez"/>
    <n v="39"/>
    <x v="1"/>
    <x v="1"/>
    <x v="1"/>
    <s v="A-"/>
    <x v="1"/>
    <x v="10"/>
    <s v="Amy Duncan"/>
    <s v="Brooks LLC"/>
    <x v="1"/>
    <n v="26119.377349999999"/>
    <n v="345"/>
    <x v="1"/>
    <d v="2021-04-18T00:00:00"/>
    <n v="5"/>
    <s v="Ibuprofen"/>
    <x v="0"/>
  </r>
  <r>
    <s v="Kelli Cowan"/>
    <n v="52"/>
    <x v="1"/>
    <x v="1"/>
    <x v="1"/>
    <s v="AB-"/>
    <x v="5"/>
    <x v="296"/>
    <s v="Jack Lynch"/>
    <s v="Rodriguez-Rojas"/>
    <x v="0"/>
    <n v="54415.767019999999"/>
    <n v="415"/>
    <x v="0"/>
    <d v="2020-09-25T00:00:00"/>
    <n v="6"/>
    <s v="Penicillin"/>
    <x v="1"/>
  </r>
  <r>
    <s v="Laurie Moses"/>
    <n v="33"/>
    <x v="2"/>
    <x v="0"/>
    <x v="5"/>
    <s v="O-"/>
    <x v="3"/>
    <x v="1173"/>
    <s v="James Myers"/>
    <s v="Guzman, Monroe and Becker"/>
    <x v="1"/>
    <n v="5769.6761450000004"/>
    <n v="193"/>
    <x v="0"/>
    <d v="2019-06-17T00:00:00"/>
    <n v="19"/>
    <s v="Penicillin"/>
    <x v="0"/>
  </r>
  <r>
    <s v="Kimberly Valdez"/>
    <n v="45"/>
    <x v="1"/>
    <x v="1"/>
    <x v="1"/>
    <s v="O-"/>
    <x v="5"/>
    <x v="373"/>
    <s v="Angel Mckinney"/>
    <s v="Hamilton PLC"/>
    <x v="1"/>
    <n v="72200.849489999993"/>
    <n v="126"/>
    <x v="0"/>
    <d v="2020-10-31T00:00:00"/>
    <n v="2"/>
    <s v="Ibuprofen"/>
    <x v="0"/>
  </r>
  <r>
    <s v="Stacy Lewis"/>
    <n v="20"/>
    <x v="2"/>
    <x v="0"/>
    <x v="5"/>
    <s v="O+"/>
    <x v="2"/>
    <x v="690"/>
    <s v="Mark Peterson"/>
    <s v="Rodriguez-Brown"/>
    <x v="4"/>
    <n v="8993.3929200000002"/>
    <n v="244"/>
    <x v="1"/>
    <d v="2019-12-10T00:00:00"/>
    <n v="30"/>
    <s v="Ibuprofen"/>
    <x v="0"/>
  </r>
  <r>
    <s v="Dalton Dunn"/>
    <n v="23"/>
    <x v="2"/>
    <x v="0"/>
    <x v="5"/>
    <s v="B+"/>
    <x v="0"/>
    <x v="815"/>
    <s v="Joseph Ford"/>
    <s v="Brock Group"/>
    <x v="2"/>
    <n v="11701.50727"/>
    <n v="312"/>
    <x v="1"/>
    <d v="2019-01-29T00:00:00"/>
    <n v="12"/>
    <s v="Lipitor"/>
    <x v="2"/>
  </r>
  <r>
    <s v="Terry Brown"/>
    <n v="24"/>
    <x v="2"/>
    <x v="1"/>
    <x v="4"/>
    <s v="B+"/>
    <x v="4"/>
    <x v="1761"/>
    <s v="Sharon Patel"/>
    <s v="Acosta and Sons"/>
    <x v="4"/>
    <n v="10178.6968"/>
    <n v="123"/>
    <x v="2"/>
    <d v="2022-06-21T00:00:00"/>
    <n v="6"/>
    <s v="Penicillin"/>
    <x v="1"/>
  </r>
  <r>
    <s v="Charles Cook"/>
    <n v="72"/>
    <x v="0"/>
    <x v="0"/>
    <x v="0"/>
    <s v="B-"/>
    <x v="3"/>
    <x v="1471"/>
    <s v="Todd Wells"/>
    <s v="Austin, Hernandez and Hurley"/>
    <x v="0"/>
    <n v="7514.7073149999997"/>
    <n v="369"/>
    <x v="2"/>
    <d v="2020-01-11T00:00:00"/>
    <n v="24"/>
    <s v="Lipitor"/>
    <x v="1"/>
  </r>
  <r>
    <s v="Francis Aguirre"/>
    <n v="22"/>
    <x v="2"/>
    <x v="0"/>
    <x v="5"/>
    <s v="B+"/>
    <x v="5"/>
    <x v="27"/>
    <s v="Laura Gonzales PhD"/>
    <s v="Thompson, Martin and Johnson"/>
    <x v="2"/>
    <n v="27817.110830000001"/>
    <n v="247"/>
    <x v="1"/>
    <d v="2021-06-06T00:00:00"/>
    <n v="12"/>
    <s v="Paracetamol"/>
    <x v="0"/>
  </r>
  <r>
    <s v="Leslie Garcia"/>
    <n v="73"/>
    <x v="0"/>
    <x v="0"/>
    <x v="0"/>
    <s v="O+"/>
    <x v="3"/>
    <x v="363"/>
    <s v="Joseph Flowers MD"/>
    <s v="Ford, Glover and Robinson"/>
    <x v="0"/>
    <n v="18553.192780000001"/>
    <n v="288"/>
    <x v="2"/>
    <d v="2022-04-28T00:00:00"/>
    <n v="1"/>
    <s v="Aspirin"/>
    <x v="1"/>
  </r>
  <r>
    <s v="Brent Brown"/>
    <n v="39"/>
    <x v="1"/>
    <x v="0"/>
    <x v="3"/>
    <s v="AB-"/>
    <x v="3"/>
    <x v="1192"/>
    <s v="Michael Fleming"/>
    <s v="Brown, Moreno and Bell"/>
    <x v="4"/>
    <n v="7005.9554889999999"/>
    <n v="340"/>
    <x v="1"/>
    <d v="2021-09-03T00:00:00"/>
    <n v="13"/>
    <s v="Penicillin"/>
    <x v="2"/>
  </r>
  <r>
    <s v="Shannon Miller"/>
    <n v="83"/>
    <x v="0"/>
    <x v="1"/>
    <x v="2"/>
    <s v="A+"/>
    <x v="2"/>
    <x v="677"/>
    <s v="Terry Nelson"/>
    <s v="Turner, Holden and Hunter"/>
    <x v="0"/>
    <n v="7559.631797"/>
    <n v="249"/>
    <x v="0"/>
    <d v="2021-04-29T00:00:00"/>
    <n v="6"/>
    <s v="Penicillin"/>
    <x v="2"/>
  </r>
  <r>
    <s v="Mary Davis"/>
    <n v="53"/>
    <x v="1"/>
    <x v="0"/>
    <x v="3"/>
    <s v="O+"/>
    <x v="1"/>
    <x v="232"/>
    <s v="Brenda Browning"/>
    <s v="Flores PLC"/>
    <x v="3"/>
    <n v="29788.630260000002"/>
    <n v="200"/>
    <x v="1"/>
    <d v="2020-04-17T00:00:00"/>
    <n v="24"/>
    <s v="Aspirin"/>
    <x v="2"/>
  </r>
  <r>
    <s v="Rachel Hunt"/>
    <n v="81"/>
    <x v="0"/>
    <x v="1"/>
    <x v="2"/>
    <s v="O+"/>
    <x v="0"/>
    <x v="448"/>
    <s v="Michelle Jones"/>
    <s v="George PLC"/>
    <x v="0"/>
    <n v="33842.429559999997"/>
    <n v="392"/>
    <x v="1"/>
    <d v="2020-07-20T00:00:00"/>
    <n v="20"/>
    <s v="Aspirin"/>
    <x v="0"/>
  </r>
  <r>
    <s v="Amy Robinson"/>
    <n v="41"/>
    <x v="1"/>
    <x v="0"/>
    <x v="3"/>
    <s v="AB+"/>
    <x v="4"/>
    <x v="1586"/>
    <s v="Christina Gordon"/>
    <s v="Hughes, Collins and Robinson"/>
    <x v="0"/>
    <n v="2744.8889009999998"/>
    <n v="153"/>
    <x v="2"/>
    <d v="2022-07-09T00:00:00"/>
    <n v="8"/>
    <s v="Paracetamol"/>
    <x v="1"/>
  </r>
  <r>
    <s v="David Fitzgerald"/>
    <n v="81"/>
    <x v="0"/>
    <x v="1"/>
    <x v="2"/>
    <s v="A-"/>
    <x v="4"/>
    <x v="1059"/>
    <s v="Jeffrey Prince"/>
    <s v="Robertson, Lopez and Henson"/>
    <x v="0"/>
    <n v="4020.6565380000002"/>
    <n v="366"/>
    <x v="2"/>
    <d v="2021-04-26T00:00:00"/>
    <n v="14"/>
    <s v="Lipitor"/>
    <x v="0"/>
  </r>
  <r>
    <s v="Brandon Hayes"/>
    <n v="78"/>
    <x v="0"/>
    <x v="0"/>
    <x v="0"/>
    <s v="A+"/>
    <x v="3"/>
    <x v="1596"/>
    <s v="Kimberly Wright"/>
    <s v="Jones, Bradshaw and Hanson"/>
    <x v="0"/>
    <n v="24984.117149999998"/>
    <n v="114"/>
    <x v="2"/>
    <d v="2020-03-08T00:00:00"/>
    <n v="7"/>
    <s v="Ibuprofen"/>
    <x v="1"/>
  </r>
  <r>
    <s v="Theresa Robertson"/>
    <n v="22"/>
    <x v="2"/>
    <x v="0"/>
    <x v="5"/>
    <s v="AB-"/>
    <x v="1"/>
    <x v="896"/>
    <s v="Mariah Foster"/>
    <s v="Fritz, Anderson and Robertson"/>
    <x v="4"/>
    <n v="40135.059430000001"/>
    <n v="444"/>
    <x v="2"/>
    <d v="2018-11-26T00:00:00"/>
    <n v="7"/>
    <s v="Lipitor"/>
    <x v="2"/>
  </r>
  <r>
    <s v="Paul Horne"/>
    <n v="21"/>
    <x v="2"/>
    <x v="0"/>
    <x v="5"/>
    <s v="AB+"/>
    <x v="1"/>
    <x v="790"/>
    <s v="Russell Thompson"/>
    <s v="Johns and Sons"/>
    <x v="2"/>
    <n v="16845.574980000001"/>
    <n v="379"/>
    <x v="1"/>
    <d v="2019-04-13T00:00:00"/>
    <n v="29"/>
    <s v="Paracetamol"/>
    <x v="1"/>
  </r>
  <r>
    <s v="Angela Meadows"/>
    <n v="50"/>
    <x v="1"/>
    <x v="1"/>
    <x v="1"/>
    <s v="AB-"/>
    <x v="0"/>
    <x v="1015"/>
    <s v="Tara Fuller DDS"/>
    <s v="Jackson PLC"/>
    <x v="3"/>
    <n v="35963.172989999999"/>
    <n v="287"/>
    <x v="1"/>
    <d v="2023-03-23T00:00:00"/>
    <n v="27"/>
    <s v="Aspirin"/>
    <x v="1"/>
  </r>
  <r>
    <s v="Antonio Mendoza"/>
    <n v="60"/>
    <x v="0"/>
    <x v="0"/>
    <x v="0"/>
    <s v="AB+"/>
    <x v="4"/>
    <x v="651"/>
    <s v="Brett Mejia"/>
    <s v="Munoz Inc"/>
    <x v="0"/>
    <n v="10869.14415"/>
    <n v="370"/>
    <x v="1"/>
    <d v="2023-07-31T00:00:00"/>
    <n v="10"/>
    <s v="Aspirin"/>
    <x v="1"/>
  </r>
  <r>
    <s v="Gloria Taylor"/>
    <n v="45"/>
    <x v="1"/>
    <x v="0"/>
    <x v="3"/>
    <s v="O+"/>
    <x v="5"/>
    <x v="689"/>
    <s v="Paul Williams"/>
    <s v="Coleman-Maddox"/>
    <x v="2"/>
    <n v="12183.205610000001"/>
    <n v="237"/>
    <x v="0"/>
    <d v="2023-09-10T00:00:00"/>
    <n v="23"/>
    <s v="Ibuprofen"/>
    <x v="2"/>
  </r>
  <r>
    <s v="Ashley Nelson"/>
    <n v="26"/>
    <x v="2"/>
    <x v="0"/>
    <x v="5"/>
    <s v="A+"/>
    <x v="1"/>
    <x v="982"/>
    <s v="Carlos Curry"/>
    <s v="Valdez-Daniel"/>
    <x v="2"/>
    <n v="32247.78544"/>
    <n v="441"/>
    <x v="2"/>
    <d v="2019-02-02T00:00:00"/>
    <n v="3"/>
    <s v="Penicillin"/>
    <x v="1"/>
  </r>
  <r>
    <s v="Shane Franklin"/>
    <n v="46"/>
    <x v="1"/>
    <x v="0"/>
    <x v="3"/>
    <s v="O+"/>
    <x v="3"/>
    <x v="683"/>
    <s v="Todd Fernandez"/>
    <s v="Edwards-Barron"/>
    <x v="2"/>
    <n v="2658.5195100000001"/>
    <n v="337"/>
    <x v="1"/>
    <d v="2021-04-05T00:00:00"/>
    <n v="23"/>
    <s v="Aspirin"/>
    <x v="0"/>
  </r>
  <r>
    <s v="Melissa Schultz"/>
    <n v="68"/>
    <x v="0"/>
    <x v="1"/>
    <x v="2"/>
    <s v="O-"/>
    <x v="3"/>
    <x v="764"/>
    <s v="Patricia Moore"/>
    <s v="Steele-Tate"/>
    <x v="0"/>
    <n v="15332.76498"/>
    <n v="411"/>
    <x v="0"/>
    <d v="2019-02-10T00:00:00"/>
    <n v="21"/>
    <s v="Penicillin"/>
    <x v="0"/>
  </r>
  <r>
    <s v="Sue Peters"/>
    <n v="40"/>
    <x v="1"/>
    <x v="0"/>
    <x v="3"/>
    <s v="AB-"/>
    <x v="2"/>
    <x v="562"/>
    <s v="Alison Patterson"/>
    <s v="Lee and Sons"/>
    <x v="1"/>
    <n v="18461.203979999998"/>
    <n v="318"/>
    <x v="2"/>
    <d v="2023-02-26T00:00:00"/>
    <n v="7"/>
    <s v="Lipitor"/>
    <x v="1"/>
  </r>
  <r>
    <s v="Candace Thomas"/>
    <n v="43"/>
    <x v="1"/>
    <x v="0"/>
    <x v="3"/>
    <s v="O+"/>
    <x v="1"/>
    <x v="1222"/>
    <s v="Jay Richards"/>
    <s v="Kelly, Preston and Rodriguez"/>
    <x v="2"/>
    <n v="38658.015630000002"/>
    <n v="311"/>
    <x v="1"/>
    <d v="2023-04-28T00:00:00"/>
    <n v="29"/>
    <s v="Aspirin"/>
    <x v="1"/>
  </r>
  <r>
    <s v="Amy Dunlap"/>
    <n v="85"/>
    <x v="0"/>
    <x v="0"/>
    <x v="0"/>
    <s v="O+"/>
    <x v="3"/>
    <x v="254"/>
    <s v="Elizabeth Garrett"/>
    <s v="Esparza Group"/>
    <x v="0"/>
    <n v="19702.910960000001"/>
    <n v="370"/>
    <x v="2"/>
    <d v="2020-10-09T00:00:00"/>
    <n v="13"/>
    <s v="Aspirin"/>
    <x v="0"/>
  </r>
  <r>
    <s v="Michael Hicks"/>
    <n v="59"/>
    <x v="1"/>
    <x v="0"/>
    <x v="3"/>
    <s v="O+"/>
    <x v="4"/>
    <x v="1702"/>
    <s v="Laurie Brown"/>
    <s v="Moss-Wheeler"/>
    <x v="4"/>
    <n v="27403.417870000001"/>
    <n v="415"/>
    <x v="2"/>
    <d v="2021-02-23T00:00:00"/>
    <n v="14"/>
    <s v="Lipitor"/>
    <x v="2"/>
  </r>
  <r>
    <s v="Allison Berry"/>
    <n v="40"/>
    <x v="1"/>
    <x v="1"/>
    <x v="1"/>
    <s v="O-"/>
    <x v="1"/>
    <x v="1607"/>
    <s v="Dr. Jason Smith DVM"/>
    <s v="Salazar-Giles"/>
    <x v="2"/>
    <n v="3314.9697110000002"/>
    <n v="370"/>
    <x v="2"/>
    <d v="2021-12-25T00:00:00"/>
    <n v="17"/>
    <s v="Aspirin"/>
    <x v="2"/>
  </r>
  <r>
    <s v="Melissa Thompson"/>
    <n v="67"/>
    <x v="0"/>
    <x v="1"/>
    <x v="2"/>
    <s v="AB-"/>
    <x v="1"/>
    <x v="309"/>
    <s v="Angela Lane"/>
    <s v="Jackson-Murray"/>
    <x v="0"/>
    <n v="15326.85943"/>
    <n v="118"/>
    <x v="2"/>
    <d v="2019-03-07T00:00:00"/>
    <n v="28"/>
    <s v="Paracetamol"/>
    <x v="2"/>
  </r>
  <r>
    <s v="Noah Murphy"/>
    <n v="71"/>
    <x v="0"/>
    <x v="0"/>
    <x v="0"/>
    <s v="AB-"/>
    <x v="3"/>
    <x v="63"/>
    <s v="James Hall"/>
    <s v="Jackson-Gordon"/>
    <x v="0"/>
    <n v="26035.398740000001"/>
    <n v="448"/>
    <x v="0"/>
    <d v="2020-08-22T00:00:00"/>
    <n v="14"/>
    <s v="Lipitor"/>
    <x v="1"/>
  </r>
  <r>
    <s v="John Brooks"/>
    <n v="24"/>
    <x v="2"/>
    <x v="1"/>
    <x v="4"/>
    <s v="B+"/>
    <x v="1"/>
    <x v="1304"/>
    <s v="Edwin Walker"/>
    <s v="Alexander Ltd"/>
    <x v="4"/>
    <n v="33467.554819999998"/>
    <n v="295"/>
    <x v="2"/>
    <d v="2023-07-29T00:00:00"/>
    <n v="16"/>
    <s v="Lipitor"/>
    <x v="0"/>
  </r>
  <r>
    <s v="Michaela Hoffman"/>
    <n v="34"/>
    <x v="2"/>
    <x v="0"/>
    <x v="5"/>
    <s v="O+"/>
    <x v="5"/>
    <x v="1620"/>
    <s v="Christopher Hanson"/>
    <s v="Powell, Lee and Rodriguez"/>
    <x v="3"/>
    <n v="33256.192560000003"/>
    <n v="383"/>
    <x v="0"/>
    <d v="2021-11-29T00:00:00"/>
    <n v="5"/>
    <s v="Penicillin"/>
    <x v="2"/>
  </r>
  <r>
    <s v="Victoria Jones"/>
    <n v="55"/>
    <x v="1"/>
    <x v="0"/>
    <x v="3"/>
    <s v="A+"/>
    <x v="4"/>
    <x v="565"/>
    <s v="Victoria Lopez"/>
    <s v="Andrews PLC"/>
    <x v="1"/>
    <n v="16234.187459999999"/>
    <n v="355"/>
    <x v="1"/>
    <d v="2020-07-07T00:00:00"/>
    <n v="15"/>
    <s v="Penicillin"/>
    <x v="0"/>
  </r>
  <r>
    <s v="Paige Young"/>
    <n v="61"/>
    <x v="0"/>
    <x v="0"/>
    <x v="0"/>
    <s v="AB+"/>
    <x v="2"/>
    <x v="1088"/>
    <s v="Kelly Massey"/>
    <s v="Esparza-Clark"/>
    <x v="0"/>
    <n v="3210.3320490000001"/>
    <n v="147"/>
    <x v="1"/>
    <d v="2022-06-22T00:00:00"/>
    <n v="25"/>
    <s v="Ibuprofen"/>
    <x v="1"/>
  </r>
  <r>
    <s v="Donald Mack"/>
    <n v="60"/>
    <x v="0"/>
    <x v="0"/>
    <x v="0"/>
    <s v="B+"/>
    <x v="1"/>
    <x v="74"/>
    <s v="Robin Morrow"/>
    <s v="Matthews-Russell"/>
    <x v="0"/>
    <n v="19732.36508"/>
    <n v="388"/>
    <x v="2"/>
    <d v="2021-07-17T00:00:00"/>
    <n v="1"/>
    <s v="Lipitor"/>
    <x v="1"/>
  </r>
  <r>
    <s v="Scott Oneill"/>
    <n v="56"/>
    <x v="1"/>
    <x v="1"/>
    <x v="1"/>
    <s v="A+"/>
    <x v="0"/>
    <x v="1362"/>
    <s v="Samantha Hodge"/>
    <s v="Case and Sons"/>
    <x v="0"/>
    <n v="54712.862280000001"/>
    <n v="267"/>
    <x v="1"/>
    <d v="2020-04-23T00:00:00"/>
    <n v="9"/>
    <s v="Penicillin"/>
    <x v="0"/>
  </r>
  <r>
    <s v="Kimberly Rodriguez"/>
    <n v="44"/>
    <x v="1"/>
    <x v="1"/>
    <x v="1"/>
    <s v="A+"/>
    <x v="4"/>
    <x v="1505"/>
    <s v="Brandy Adams"/>
    <s v="Foley Ltd"/>
    <x v="3"/>
    <n v="16104.62817"/>
    <n v="250"/>
    <x v="2"/>
    <d v="2019-12-17T00:00:00"/>
    <n v="22"/>
    <s v="Lipitor"/>
    <x v="2"/>
  </r>
  <r>
    <s v="Edward King"/>
    <n v="18"/>
    <x v="2"/>
    <x v="1"/>
    <x v="4"/>
    <s v="B-"/>
    <x v="4"/>
    <x v="1762"/>
    <s v="Chris Mason"/>
    <s v="Stuart and Sons"/>
    <x v="2"/>
    <n v="6297.4536120000002"/>
    <n v="500"/>
    <x v="0"/>
    <d v="2023-01-13T00:00:00"/>
    <n v="3"/>
    <s v="Paracetamol"/>
    <x v="2"/>
  </r>
  <r>
    <s v="Paula Scott"/>
    <n v="32"/>
    <x v="2"/>
    <x v="1"/>
    <x v="4"/>
    <s v="B-"/>
    <x v="4"/>
    <x v="216"/>
    <s v="Chase Morgan"/>
    <s v="Le LLC"/>
    <x v="3"/>
    <n v="27140.606329999999"/>
    <n v="307"/>
    <x v="2"/>
    <d v="2020-01-14T00:00:00"/>
    <n v="2"/>
    <s v="Aspirin"/>
    <x v="1"/>
  </r>
  <r>
    <s v="James Preston"/>
    <n v="83"/>
    <x v="0"/>
    <x v="1"/>
    <x v="2"/>
    <s v="AB+"/>
    <x v="5"/>
    <x v="1382"/>
    <s v="Terri Morales"/>
    <s v="Hernandez, Taylor and Craig"/>
    <x v="0"/>
    <n v="48833.556790000002"/>
    <n v="245"/>
    <x v="0"/>
    <d v="2019-03-07T00:00:00"/>
    <n v="16"/>
    <s v="Penicillin"/>
    <x v="2"/>
  </r>
  <r>
    <s v="Charles Powers"/>
    <n v="75"/>
    <x v="0"/>
    <x v="0"/>
    <x v="0"/>
    <s v="AB-"/>
    <x v="4"/>
    <x v="1248"/>
    <s v="Jonathan Sullivan"/>
    <s v="Glenn, Graham and Walsh"/>
    <x v="0"/>
    <n v="13163.64712"/>
    <n v="434"/>
    <x v="0"/>
    <d v="2020-09-16T00:00:00"/>
    <n v="8"/>
    <s v="Penicillin"/>
    <x v="1"/>
  </r>
  <r>
    <s v="Pamela Cervantes"/>
    <n v="22"/>
    <x v="2"/>
    <x v="1"/>
    <x v="4"/>
    <s v="AB-"/>
    <x v="2"/>
    <x v="779"/>
    <s v="Donald Rodriguez"/>
    <s v="Ortiz, Shea and Willis"/>
    <x v="2"/>
    <n v="5289.4671369999996"/>
    <n v="300"/>
    <x v="1"/>
    <d v="2021-12-13T00:00:00"/>
    <n v="22"/>
    <s v="Paracetamol"/>
    <x v="0"/>
  </r>
  <r>
    <s v="Manuel Castillo"/>
    <n v="63"/>
    <x v="0"/>
    <x v="1"/>
    <x v="2"/>
    <s v="B+"/>
    <x v="5"/>
    <x v="311"/>
    <s v="Kevin Johnson"/>
    <s v="Thomas Group"/>
    <x v="0"/>
    <n v="55962.673929999997"/>
    <n v="379"/>
    <x v="0"/>
    <d v="2020-01-02T00:00:00"/>
    <n v="22"/>
    <s v="Ibuprofen"/>
    <x v="2"/>
  </r>
  <r>
    <s v="Alison Palmer"/>
    <n v="63"/>
    <x v="0"/>
    <x v="0"/>
    <x v="0"/>
    <s v="B-"/>
    <x v="0"/>
    <x v="1133"/>
    <s v="Jose Estes"/>
    <s v="Knox Ltd"/>
    <x v="0"/>
    <n v="22578.584650000001"/>
    <n v="142"/>
    <x v="2"/>
    <d v="2021-07-25T00:00:00"/>
    <n v="14"/>
    <s v="Paracetamol"/>
    <x v="0"/>
  </r>
  <r>
    <s v="Jessica Thompson"/>
    <n v="34"/>
    <x v="2"/>
    <x v="1"/>
    <x v="4"/>
    <s v="A+"/>
    <x v="1"/>
    <x v="1625"/>
    <s v="Andre Abbott"/>
    <s v="Miles-Johnson"/>
    <x v="3"/>
    <n v="39780.886639999997"/>
    <n v="342"/>
    <x v="1"/>
    <d v="2020-07-26T00:00:00"/>
    <n v="15"/>
    <s v="Paracetamol"/>
    <x v="2"/>
  </r>
  <r>
    <s v="Nicole Evans"/>
    <n v="67"/>
    <x v="0"/>
    <x v="0"/>
    <x v="0"/>
    <s v="AB-"/>
    <x v="3"/>
    <x v="899"/>
    <s v="Vicki Powell"/>
    <s v="Carroll, Lopez and Phillips"/>
    <x v="0"/>
    <n v="22457.18172"/>
    <n v="319"/>
    <x v="1"/>
    <d v="2019-05-28T00:00:00"/>
    <n v="6"/>
    <s v="Penicillin"/>
    <x v="1"/>
  </r>
  <r>
    <s v="Lauren Bowers"/>
    <n v="31"/>
    <x v="2"/>
    <x v="1"/>
    <x v="4"/>
    <s v="O+"/>
    <x v="1"/>
    <x v="401"/>
    <s v="Nicole Gonzales"/>
    <s v="Allen-Becker"/>
    <x v="2"/>
    <n v="29179.269479999999"/>
    <n v="409"/>
    <x v="1"/>
    <d v="2022-10-28T00:00:00"/>
    <n v="18"/>
    <s v="Penicillin"/>
    <x v="1"/>
  </r>
  <r>
    <s v="Philip Reeves"/>
    <n v="55"/>
    <x v="1"/>
    <x v="1"/>
    <x v="1"/>
    <s v="A-"/>
    <x v="0"/>
    <x v="628"/>
    <s v="Samuel Booth"/>
    <s v="Mason and Sons"/>
    <x v="3"/>
    <n v="53209.094340000003"/>
    <n v="345"/>
    <x v="1"/>
    <d v="2022-07-21T00:00:00"/>
    <n v="25"/>
    <s v="Paracetamol"/>
    <x v="2"/>
  </r>
  <r>
    <s v="Lisa Lowery"/>
    <n v="38"/>
    <x v="1"/>
    <x v="1"/>
    <x v="1"/>
    <s v="A-"/>
    <x v="3"/>
    <x v="1060"/>
    <s v="John Scott"/>
    <s v="Richards-Herrera"/>
    <x v="1"/>
    <n v="23157.916310000001"/>
    <n v="183"/>
    <x v="2"/>
    <d v="2023-03-08T00:00:00"/>
    <n v="23"/>
    <s v="Paracetamol"/>
    <x v="1"/>
  </r>
  <r>
    <s v="Tamara Bautista"/>
    <n v="34"/>
    <x v="2"/>
    <x v="1"/>
    <x v="4"/>
    <s v="B+"/>
    <x v="1"/>
    <x v="1582"/>
    <s v="Sierra Gardner"/>
    <s v="Gray, Silva and Jones"/>
    <x v="2"/>
    <n v="11392.94183"/>
    <n v="491"/>
    <x v="1"/>
    <d v="2023-05-27T00:00:00"/>
    <n v="1"/>
    <s v="Ibuprofen"/>
    <x v="1"/>
  </r>
  <r>
    <s v="Joshua Thomas"/>
    <n v="27"/>
    <x v="2"/>
    <x v="0"/>
    <x v="5"/>
    <s v="B-"/>
    <x v="0"/>
    <x v="1602"/>
    <s v="James Nelson"/>
    <s v="Kim-Lowe"/>
    <x v="3"/>
    <n v="36679.777699999999"/>
    <n v="131"/>
    <x v="1"/>
    <d v="2023-06-29T00:00:00"/>
    <n v="30"/>
    <s v="Penicillin"/>
    <x v="2"/>
  </r>
  <r>
    <s v="Jose Woodward"/>
    <n v="82"/>
    <x v="0"/>
    <x v="0"/>
    <x v="0"/>
    <s v="O+"/>
    <x v="1"/>
    <x v="1712"/>
    <s v="Brianna Robertson"/>
    <s v="Hernandez LLC"/>
    <x v="0"/>
    <n v="20804.396250000002"/>
    <n v="358"/>
    <x v="1"/>
    <d v="2019-04-21T00:00:00"/>
    <n v="2"/>
    <s v="Penicillin"/>
    <x v="1"/>
  </r>
  <r>
    <s v="Christy Johnson"/>
    <n v="73"/>
    <x v="0"/>
    <x v="1"/>
    <x v="2"/>
    <s v="A-"/>
    <x v="4"/>
    <x v="1290"/>
    <s v="Joseph Johnson"/>
    <s v="Wells PLC"/>
    <x v="0"/>
    <n v="26428.276249999999"/>
    <n v="433"/>
    <x v="1"/>
    <d v="2022-08-09T00:00:00"/>
    <n v="22"/>
    <s v="Ibuprofen"/>
    <x v="2"/>
  </r>
  <r>
    <s v="Jeffrey Powell"/>
    <n v="77"/>
    <x v="0"/>
    <x v="1"/>
    <x v="2"/>
    <s v="AB+"/>
    <x v="0"/>
    <x v="1153"/>
    <s v="Mr. Ray Martinez"/>
    <s v="Walsh, Taylor and Hughes"/>
    <x v="4"/>
    <n v="39658.328869999998"/>
    <n v="108"/>
    <x v="1"/>
    <d v="2019-03-18T00:00:00"/>
    <n v="8"/>
    <s v="Ibuprofen"/>
    <x v="0"/>
  </r>
  <r>
    <s v="Terry Noble"/>
    <n v="54"/>
    <x v="1"/>
    <x v="1"/>
    <x v="1"/>
    <s v="O+"/>
    <x v="1"/>
    <x v="656"/>
    <s v="Juan Manning"/>
    <s v="White, Fox and Humphrey"/>
    <x v="2"/>
    <n v="25260.165290000001"/>
    <n v="469"/>
    <x v="1"/>
    <d v="2021-12-26T00:00:00"/>
    <n v="12"/>
    <s v="Paracetamol"/>
    <x v="0"/>
  </r>
  <r>
    <s v="William Ray"/>
    <n v="39"/>
    <x v="1"/>
    <x v="1"/>
    <x v="1"/>
    <s v="B-"/>
    <x v="4"/>
    <x v="1083"/>
    <s v="Jennifer Allen"/>
    <s v="Allen, Henry and Vang"/>
    <x v="1"/>
    <n v="19615.453979999998"/>
    <n v="318"/>
    <x v="2"/>
    <d v="2019-12-04T00:00:00"/>
    <n v="1"/>
    <s v="Penicillin"/>
    <x v="1"/>
  </r>
  <r>
    <s v="Tyler Valenzuela"/>
    <n v="35"/>
    <x v="1"/>
    <x v="1"/>
    <x v="1"/>
    <s v="O-"/>
    <x v="3"/>
    <x v="109"/>
    <s v="Scott Lee"/>
    <s v="Hicks, Dixon and Phelps"/>
    <x v="2"/>
    <n v="34914.57488"/>
    <n v="276"/>
    <x v="0"/>
    <d v="2019-12-31T00:00:00"/>
    <n v="17"/>
    <s v="Aspirin"/>
    <x v="2"/>
  </r>
  <r>
    <s v="Debra Mitchell"/>
    <n v="28"/>
    <x v="2"/>
    <x v="0"/>
    <x v="5"/>
    <s v="AB+"/>
    <x v="3"/>
    <x v="790"/>
    <s v="Virginia Tran"/>
    <s v="Hernandez-Evans"/>
    <x v="2"/>
    <n v="8132.5004820000004"/>
    <n v="312"/>
    <x v="1"/>
    <d v="2019-03-23T00:00:00"/>
    <n v="8"/>
    <s v="Ibuprofen"/>
    <x v="1"/>
  </r>
  <r>
    <s v="Lee Rodriguez"/>
    <n v="27"/>
    <x v="2"/>
    <x v="1"/>
    <x v="4"/>
    <s v="A-"/>
    <x v="2"/>
    <x v="198"/>
    <s v="Samantha Williams"/>
    <s v="Jackson LLC"/>
    <x v="2"/>
    <n v="8887.5355749999999"/>
    <n v="215"/>
    <x v="2"/>
    <d v="2021-05-28T00:00:00"/>
    <n v="4"/>
    <s v="Aspirin"/>
    <x v="0"/>
  </r>
  <r>
    <s v="Allen Crawford"/>
    <n v="53"/>
    <x v="1"/>
    <x v="0"/>
    <x v="3"/>
    <s v="AB+"/>
    <x v="3"/>
    <x v="611"/>
    <s v="Laurie Jackson"/>
    <s v="Sullivan-Gibbs"/>
    <x v="2"/>
    <n v="13431.901589999999"/>
    <n v="497"/>
    <x v="0"/>
    <d v="2021-08-22T00:00:00"/>
    <n v="14"/>
    <s v="Lipitor"/>
    <x v="1"/>
  </r>
  <r>
    <s v="Kevin Bishop"/>
    <n v="60"/>
    <x v="0"/>
    <x v="1"/>
    <x v="2"/>
    <s v="O+"/>
    <x v="4"/>
    <x v="1036"/>
    <s v="Adrienne English"/>
    <s v="Wilson-Lee"/>
    <x v="1"/>
    <n v="1137.039186"/>
    <n v="393"/>
    <x v="1"/>
    <d v="2021-08-13T00:00:00"/>
    <n v="23"/>
    <s v="Ibuprofen"/>
    <x v="1"/>
  </r>
  <r>
    <s v="Fred Simon"/>
    <n v="38"/>
    <x v="1"/>
    <x v="0"/>
    <x v="3"/>
    <s v="A-"/>
    <x v="3"/>
    <x v="74"/>
    <s v="Makayla Roberts"/>
    <s v="Bell PLC"/>
    <x v="1"/>
    <n v="15288.86332"/>
    <n v="346"/>
    <x v="0"/>
    <d v="2021-08-06T00:00:00"/>
    <n v="21"/>
    <s v="Penicillin"/>
    <x v="1"/>
  </r>
  <r>
    <s v="Stacy Jennings"/>
    <n v="31"/>
    <x v="2"/>
    <x v="0"/>
    <x v="5"/>
    <s v="A+"/>
    <x v="4"/>
    <x v="1622"/>
    <s v="Catherine Howard"/>
    <s v="Garcia, Cook and Kaufman"/>
    <x v="1"/>
    <n v="31044.27665"/>
    <n v="469"/>
    <x v="2"/>
    <d v="2022-11-08T00:00:00"/>
    <n v="16"/>
    <s v="Ibuprofen"/>
    <x v="1"/>
  </r>
  <r>
    <s v="Jennifer Potts"/>
    <n v="57"/>
    <x v="1"/>
    <x v="1"/>
    <x v="1"/>
    <s v="AB+"/>
    <x v="2"/>
    <x v="230"/>
    <s v="Jerry Thompson"/>
    <s v="Jimenez-Martin"/>
    <x v="2"/>
    <n v="2426.4707279999998"/>
    <n v="221"/>
    <x v="2"/>
    <d v="2020-12-19T00:00:00"/>
    <n v="15"/>
    <s v="Aspirin"/>
    <x v="1"/>
  </r>
  <r>
    <s v="Charles Davis"/>
    <n v="75"/>
    <x v="0"/>
    <x v="1"/>
    <x v="2"/>
    <s v="AB+"/>
    <x v="1"/>
    <x v="1710"/>
    <s v="James Williams"/>
    <s v="Nelson, Ross and Martinez"/>
    <x v="4"/>
    <n v="8148.6509509999996"/>
    <n v="294"/>
    <x v="1"/>
    <d v="2021-02-06T00:00:00"/>
    <n v="14"/>
    <s v="Penicillin"/>
    <x v="0"/>
  </r>
  <r>
    <s v="Jonathan Graves"/>
    <n v="42"/>
    <x v="1"/>
    <x v="1"/>
    <x v="1"/>
    <s v="A-"/>
    <x v="0"/>
    <x v="224"/>
    <s v="Emma Figueroa"/>
    <s v="Hicks, Paul and Smith"/>
    <x v="3"/>
    <n v="3585.6987789999998"/>
    <n v="314"/>
    <x v="1"/>
    <d v="2021-05-25T00:00:00"/>
    <n v="17"/>
    <s v="Ibuprofen"/>
    <x v="2"/>
  </r>
  <r>
    <s v="Willie Hendricks"/>
    <n v="56"/>
    <x v="1"/>
    <x v="1"/>
    <x v="1"/>
    <s v="AB+"/>
    <x v="4"/>
    <x v="1280"/>
    <s v="Amy Vazquez"/>
    <s v="Reynolds, Roman and Allen"/>
    <x v="3"/>
    <n v="4399.6912249999996"/>
    <n v="235"/>
    <x v="1"/>
    <d v="2019-07-26T00:00:00"/>
    <n v="4"/>
    <s v="Lipitor"/>
    <x v="2"/>
  </r>
  <r>
    <s v="Whitney Brown"/>
    <n v="21"/>
    <x v="2"/>
    <x v="1"/>
    <x v="4"/>
    <s v="AB-"/>
    <x v="2"/>
    <x v="1562"/>
    <s v="Jessica Mejia"/>
    <s v="Cooper and Sons"/>
    <x v="4"/>
    <n v="21429.057820000002"/>
    <n v="308"/>
    <x v="0"/>
    <d v="2019-10-22T00:00:00"/>
    <n v="17"/>
    <s v="Paracetamol"/>
    <x v="0"/>
  </r>
  <r>
    <s v="Christopher Chapman"/>
    <n v="76"/>
    <x v="0"/>
    <x v="0"/>
    <x v="0"/>
    <s v="O+"/>
    <x v="5"/>
    <x v="466"/>
    <s v="Michelle Lang"/>
    <s v="Herman Group"/>
    <x v="1"/>
    <n v="72988.162370000005"/>
    <n v="112"/>
    <x v="0"/>
    <d v="2019-01-12T00:00:00"/>
    <n v="13"/>
    <s v="Paracetamol"/>
    <x v="0"/>
  </r>
  <r>
    <s v="Cassandra Rogers"/>
    <n v="81"/>
    <x v="0"/>
    <x v="0"/>
    <x v="0"/>
    <s v="B-"/>
    <x v="5"/>
    <x v="86"/>
    <s v="Steven Robinson"/>
    <s v="Wise-Baird"/>
    <x v="4"/>
    <n v="19955.6826"/>
    <n v="378"/>
    <x v="1"/>
    <d v="2021-02-22T00:00:00"/>
    <n v="12"/>
    <s v="Paracetamol"/>
    <x v="0"/>
  </r>
  <r>
    <s v="Sandra Bell"/>
    <n v="44"/>
    <x v="1"/>
    <x v="1"/>
    <x v="1"/>
    <s v="AB-"/>
    <x v="2"/>
    <x v="1499"/>
    <s v="Kenneth Jackson"/>
    <s v="Park, Dyer and Long"/>
    <x v="3"/>
    <n v="779.03465010000002"/>
    <n v="181"/>
    <x v="1"/>
    <d v="2020-06-07T00:00:00"/>
    <n v="15"/>
    <s v="Aspirin"/>
    <x v="2"/>
  </r>
  <r>
    <s v="Angela Griffith MD"/>
    <n v="48"/>
    <x v="1"/>
    <x v="1"/>
    <x v="1"/>
    <s v="B+"/>
    <x v="0"/>
    <x v="728"/>
    <s v="Mary Johnson"/>
    <s v="Brown Group"/>
    <x v="1"/>
    <n v="49929.839930000002"/>
    <n v="417"/>
    <x v="2"/>
    <d v="2021-01-16T00:00:00"/>
    <n v="25"/>
    <s v="Lipitor"/>
    <x v="2"/>
  </r>
  <r>
    <s v="Sandra Myers"/>
    <n v="42"/>
    <x v="1"/>
    <x v="0"/>
    <x v="3"/>
    <s v="A-"/>
    <x v="5"/>
    <x v="1020"/>
    <s v="Rhonda Mcdonald"/>
    <s v="Rodriguez, Lowery and Williams"/>
    <x v="2"/>
    <n v="75683.634130000006"/>
    <n v="170"/>
    <x v="0"/>
    <d v="2021-06-09T00:00:00"/>
    <n v="10"/>
    <s v="Paracetamol"/>
    <x v="2"/>
  </r>
  <r>
    <s v="Michael Castillo"/>
    <n v="69"/>
    <x v="0"/>
    <x v="0"/>
    <x v="0"/>
    <s v="A-"/>
    <x v="4"/>
    <x v="318"/>
    <s v="Kimberly Thomas"/>
    <s v="Hooper Inc"/>
    <x v="2"/>
    <n v="4915.1434900000004"/>
    <n v="285"/>
    <x v="1"/>
    <d v="2019-02-15T00:00:00"/>
    <n v="4"/>
    <s v="Paracetamol"/>
    <x v="1"/>
  </r>
  <r>
    <s v="Dennis Ruiz"/>
    <n v="26"/>
    <x v="2"/>
    <x v="1"/>
    <x v="4"/>
    <s v="O+"/>
    <x v="4"/>
    <x v="1536"/>
    <s v="Christopher Davis"/>
    <s v="Yu LLC"/>
    <x v="2"/>
    <n v="29455.96"/>
    <n v="262"/>
    <x v="2"/>
    <d v="2020-09-10T00:00:00"/>
    <n v="23"/>
    <s v="Paracetamol"/>
    <x v="2"/>
  </r>
  <r>
    <s v="Patricia Herrera"/>
    <n v="75"/>
    <x v="0"/>
    <x v="1"/>
    <x v="2"/>
    <s v="O-"/>
    <x v="1"/>
    <x v="1139"/>
    <s v="Madison Ochoa"/>
    <s v="Garner-Flores"/>
    <x v="0"/>
    <n v="41536.153160000002"/>
    <n v="496"/>
    <x v="2"/>
    <d v="2022-05-06T00:00:00"/>
    <n v="4"/>
    <s v="Aspirin"/>
    <x v="1"/>
  </r>
  <r>
    <s v="Joan Miller"/>
    <n v="72"/>
    <x v="0"/>
    <x v="0"/>
    <x v="0"/>
    <s v="O-"/>
    <x v="5"/>
    <x v="590"/>
    <s v="Kristin Warner"/>
    <s v="White-Khan"/>
    <x v="0"/>
    <n v="20921.581389999999"/>
    <n v="498"/>
    <x v="0"/>
    <d v="2019-07-08T00:00:00"/>
    <n v="1"/>
    <s v="Lipitor"/>
    <x v="0"/>
  </r>
  <r>
    <s v="Cynthia Mason"/>
    <n v="74"/>
    <x v="0"/>
    <x v="0"/>
    <x v="0"/>
    <s v="AB-"/>
    <x v="5"/>
    <x v="537"/>
    <s v="Francis Mcclain"/>
    <s v="Clark-Dunn"/>
    <x v="0"/>
    <n v="25204.475399999999"/>
    <n v="468"/>
    <x v="1"/>
    <d v="2022-08-10T00:00:00"/>
    <n v="30"/>
    <s v="Paracetamol"/>
    <x v="1"/>
  </r>
  <r>
    <s v="Thomas Hill"/>
    <n v="32"/>
    <x v="2"/>
    <x v="1"/>
    <x v="4"/>
    <s v="O-"/>
    <x v="1"/>
    <x v="343"/>
    <s v="Carl Davis"/>
    <s v="Harvey-Burnett"/>
    <x v="2"/>
    <n v="11659.96672"/>
    <n v="423"/>
    <x v="1"/>
    <d v="2023-08-30T00:00:00"/>
    <n v="20"/>
    <s v="Paracetamol"/>
    <x v="2"/>
  </r>
  <r>
    <s v="Caleb Peterson"/>
    <n v="39"/>
    <x v="1"/>
    <x v="0"/>
    <x v="3"/>
    <s v="O+"/>
    <x v="3"/>
    <x v="259"/>
    <s v="Ms. Robin Lynn"/>
    <s v="Luna Ltd"/>
    <x v="0"/>
    <n v="6677.964234"/>
    <n v="142"/>
    <x v="1"/>
    <d v="2022-06-17T00:00:00"/>
    <n v="1"/>
    <s v="Ibuprofen"/>
    <x v="0"/>
  </r>
  <r>
    <s v="Amanda Richard"/>
    <n v="67"/>
    <x v="0"/>
    <x v="0"/>
    <x v="0"/>
    <s v="A-"/>
    <x v="3"/>
    <x v="1307"/>
    <s v="Joan Woodard"/>
    <s v="Simmons, Barajas and Spencer"/>
    <x v="2"/>
    <n v="2561.4746449999998"/>
    <n v="246"/>
    <x v="1"/>
    <d v="2023-09-06T00:00:00"/>
    <n v="28"/>
    <s v="Penicillin"/>
    <x v="1"/>
  </r>
  <r>
    <s v="William Clark"/>
    <n v="53"/>
    <x v="1"/>
    <x v="1"/>
    <x v="1"/>
    <s v="O+"/>
    <x v="2"/>
    <x v="18"/>
    <s v="Antonio Lopez"/>
    <s v="Smith, Sandoval and Jones"/>
    <x v="0"/>
    <n v="4821.7602550000001"/>
    <n v="360"/>
    <x v="1"/>
    <d v="2022-07-19T00:00:00"/>
    <n v="30"/>
    <s v="Aspirin"/>
    <x v="2"/>
  </r>
  <r>
    <s v="Robert Garcia"/>
    <n v="48"/>
    <x v="1"/>
    <x v="0"/>
    <x v="3"/>
    <s v="B-"/>
    <x v="5"/>
    <x v="541"/>
    <s v="Michele Weber"/>
    <s v="Ryan, Haley and Richardson"/>
    <x v="1"/>
    <n v="73970.37169"/>
    <n v="167"/>
    <x v="0"/>
    <d v="2022-02-22T00:00:00"/>
    <n v="22"/>
    <s v="Lipitor"/>
    <x v="1"/>
  </r>
  <r>
    <s v="Lauren Castaneda"/>
    <n v="79"/>
    <x v="0"/>
    <x v="1"/>
    <x v="2"/>
    <s v="A+"/>
    <x v="4"/>
    <x v="446"/>
    <s v="Heidi Nelson"/>
    <s v="Adams, Sanchez and Perez"/>
    <x v="1"/>
    <n v="25450.695329999999"/>
    <n v="466"/>
    <x v="1"/>
    <d v="2021-10-03T00:00:00"/>
    <n v="8"/>
    <s v="Aspirin"/>
    <x v="2"/>
  </r>
  <r>
    <s v="Donald Osborne"/>
    <n v="68"/>
    <x v="0"/>
    <x v="1"/>
    <x v="2"/>
    <s v="AB+"/>
    <x v="0"/>
    <x v="509"/>
    <s v="Jennifer Baxter"/>
    <s v="Dean, Smith and Fleming"/>
    <x v="3"/>
    <n v="12864.64062"/>
    <n v="462"/>
    <x v="2"/>
    <d v="2023-01-25T00:00:00"/>
    <n v="28"/>
    <s v="Ibuprofen"/>
    <x v="2"/>
  </r>
  <r>
    <s v="Carla Johnson"/>
    <n v="46"/>
    <x v="1"/>
    <x v="1"/>
    <x v="1"/>
    <s v="AB+"/>
    <x v="5"/>
    <x v="211"/>
    <s v="Alexis Levy"/>
    <s v="Beard-Johnson"/>
    <x v="3"/>
    <n v="76279.293189999997"/>
    <n v="217"/>
    <x v="1"/>
    <d v="2023-05-25T00:00:00"/>
    <n v="8"/>
    <s v="Penicillin"/>
    <x v="0"/>
  </r>
  <r>
    <s v="Paul Walsh"/>
    <n v="80"/>
    <x v="0"/>
    <x v="0"/>
    <x v="0"/>
    <s v="B-"/>
    <x v="5"/>
    <x v="482"/>
    <s v="Brian Martin"/>
    <s v="Lopez, Carson and Mueller"/>
    <x v="0"/>
    <n v="67436.085479999994"/>
    <n v="495"/>
    <x v="0"/>
    <d v="2021-06-05T00:00:00"/>
    <n v="23"/>
    <s v="Paracetamol"/>
    <x v="0"/>
  </r>
  <r>
    <s v="Austin Fleming"/>
    <n v="81"/>
    <x v="0"/>
    <x v="1"/>
    <x v="2"/>
    <s v="AB+"/>
    <x v="5"/>
    <x v="594"/>
    <s v="Joshua Sanders"/>
    <s v="Smith-King"/>
    <x v="1"/>
    <n v="51407.723330000001"/>
    <n v="240"/>
    <x v="0"/>
    <d v="2021-01-02T00:00:00"/>
    <n v="17"/>
    <s v="Lipitor"/>
    <x v="0"/>
  </r>
  <r>
    <s v="Suzanne George"/>
    <n v="71"/>
    <x v="0"/>
    <x v="0"/>
    <x v="0"/>
    <s v="A+"/>
    <x v="4"/>
    <x v="1514"/>
    <s v="Maria Mcfarland"/>
    <s v="Sanchez-Morris"/>
    <x v="3"/>
    <n v="25803.55818"/>
    <n v="197"/>
    <x v="1"/>
    <d v="2020-06-01T00:00:00"/>
    <n v="7"/>
    <s v="Penicillin"/>
    <x v="2"/>
  </r>
  <r>
    <s v="Mary Castaneda"/>
    <n v="18"/>
    <x v="2"/>
    <x v="1"/>
    <x v="4"/>
    <s v="B-"/>
    <x v="1"/>
    <x v="1296"/>
    <s v="Ruben Bennett"/>
    <s v="Mason PLC"/>
    <x v="1"/>
    <n v="6902.1248800000003"/>
    <n v="147"/>
    <x v="2"/>
    <d v="2019-03-28T00:00:00"/>
    <n v="8"/>
    <s v="Penicillin"/>
    <x v="1"/>
  </r>
  <r>
    <s v="Beverly Kim"/>
    <n v="55"/>
    <x v="1"/>
    <x v="0"/>
    <x v="3"/>
    <s v="A-"/>
    <x v="3"/>
    <x v="1525"/>
    <s v="Judy Strickland"/>
    <s v="Carlson-Wilson"/>
    <x v="4"/>
    <n v="26707.914519999998"/>
    <n v="387"/>
    <x v="2"/>
    <d v="2020-11-07T00:00:00"/>
    <n v="30"/>
    <s v="Ibuprofen"/>
    <x v="1"/>
  </r>
  <r>
    <s v="Lauren Morales"/>
    <n v="22"/>
    <x v="2"/>
    <x v="0"/>
    <x v="5"/>
    <s v="B-"/>
    <x v="1"/>
    <x v="1022"/>
    <s v="Brian Jones DDS"/>
    <s v="Taylor, Martinez and Beck"/>
    <x v="1"/>
    <n v="25861.62213"/>
    <n v="169"/>
    <x v="2"/>
    <d v="2021-11-07T00:00:00"/>
    <n v="24"/>
    <s v="Ibuprofen"/>
    <x v="1"/>
  </r>
  <r>
    <s v="Melissa Moon"/>
    <n v="39"/>
    <x v="1"/>
    <x v="1"/>
    <x v="1"/>
    <s v="O-"/>
    <x v="0"/>
    <x v="871"/>
    <s v="Katrina Rogers"/>
    <s v="Roach-Adams"/>
    <x v="1"/>
    <n v="17714.241549999999"/>
    <n v="163"/>
    <x v="1"/>
    <d v="2020-05-16T00:00:00"/>
    <n v="6"/>
    <s v="Penicillin"/>
    <x v="1"/>
  </r>
  <r>
    <s v="Steven Snyder"/>
    <n v="76"/>
    <x v="0"/>
    <x v="0"/>
    <x v="0"/>
    <s v="B+"/>
    <x v="4"/>
    <x v="74"/>
    <s v="Logan Ward"/>
    <s v="Evans, Sanders and Smith"/>
    <x v="3"/>
    <n v="4720.5109149999998"/>
    <n v="350"/>
    <x v="1"/>
    <d v="2021-08-15T00:00:00"/>
    <n v="30"/>
    <s v="Paracetamol"/>
    <x v="0"/>
  </r>
  <r>
    <s v="Ryan Riley"/>
    <n v="30"/>
    <x v="2"/>
    <x v="1"/>
    <x v="4"/>
    <s v="A+"/>
    <x v="4"/>
    <x v="296"/>
    <s v="Hector Taylor"/>
    <s v="Stone, Snyder and Riley"/>
    <x v="4"/>
    <n v="10480.252130000001"/>
    <n v="343"/>
    <x v="2"/>
    <d v="2020-10-18T00:00:00"/>
    <n v="29"/>
    <s v="Aspirin"/>
    <x v="2"/>
  </r>
  <r>
    <s v="Cynthia Scott"/>
    <n v="33"/>
    <x v="2"/>
    <x v="0"/>
    <x v="5"/>
    <s v="A-"/>
    <x v="4"/>
    <x v="1035"/>
    <s v="Adam Lyons"/>
    <s v="Greene-Maldonado"/>
    <x v="3"/>
    <n v="7872.3548979999996"/>
    <n v="165"/>
    <x v="1"/>
    <d v="2019-10-27T00:00:00"/>
    <n v="12"/>
    <s v="Ibuprofen"/>
    <x v="2"/>
  </r>
  <r>
    <s v="Kathryn Brooks"/>
    <n v="75"/>
    <x v="0"/>
    <x v="0"/>
    <x v="0"/>
    <s v="O+"/>
    <x v="0"/>
    <x v="1242"/>
    <s v="Heather Hernandez"/>
    <s v="Diaz-White"/>
    <x v="2"/>
    <n v="26446.649000000001"/>
    <n v="111"/>
    <x v="2"/>
    <d v="2020-05-06T00:00:00"/>
    <n v="15"/>
    <s v="Lipitor"/>
    <x v="1"/>
  </r>
  <r>
    <s v="Sharon Reed"/>
    <n v="28"/>
    <x v="2"/>
    <x v="0"/>
    <x v="5"/>
    <s v="O-"/>
    <x v="3"/>
    <x v="1297"/>
    <s v="Christopher Guerrero"/>
    <s v="Mccall and Sons"/>
    <x v="2"/>
    <n v="34098.207470000001"/>
    <n v="386"/>
    <x v="1"/>
    <d v="2020-02-23T00:00:00"/>
    <n v="29"/>
    <s v="Ibuprofen"/>
    <x v="1"/>
  </r>
  <r>
    <s v="Mrs. Emily Lambert MD"/>
    <n v="24"/>
    <x v="2"/>
    <x v="0"/>
    <x v="5"/>
    <s v="AB-"/>
    <x v="1"/>
    <x v="1247"/>
    <s v="Crystal Lang"/>
    <s v="Sullivan, Chambers and Brown"/>
    <x v="2"/>
    <n v="27176.43304"/>
    <n v="284"/>
    <x v="2"/>
    <d v="2020-06-02T00:00:00"/>
    <n v="6"/>
    <s v="Paracetamol"/>
    <x v="2"/>
  </r>
  <r>
    <s v="Katie Boyd"/>
    <n v="34"/>
    <x v="2"/>
    <x v="0"/>
    <x v="5"/>
    <s v="O+"/>
    <x v="2"/>
    <x v="116"/>
    <s v="Raymond Banks"/>
    <s v="Stewart, Mcintyre and Cannon"/>
    <x v="2"/>
    <n v="24308.735550000001"/>
    <n v="123"/>
    <x v="0"/>
    <d v="2020-06-22T00:00:00"/>
    <n v="3"/>
    <s v="Aspirin"/>
    <x v="2"/>
  </r>
  <r>
    <s v="April Martinez"/>
    <n v="84"/>
    <x v="0"/>
    <x v="0"/>
    <x v="0"/>
    <s v="O-"/>
    <x v="0"/>
    <x v="1388"/>
    <s v="Adam Rojas"/>
    <s v="Wilson-Meyers"/>
    <x v="2"/>
    <n v="16324.60044"/>
    <n v="435"/>
    <x v="1"/>
    <d v="2022-04-16T00:00:00"/>
    <n v="4"/>
    <s v="Paracetamol"/>
    <x v="0"/>
  </r>
  <r>
    <s v="Katelyn Ryan"/>
    <n v="28"/>
    <x v="2"/>
    <x v="1"/>
    <x v="4"/>
    <s v="AB-"/>
    <x v="4"/>
    <x v="702"/>
    <s v="Stephen Wilson"/>
    <s v="Morgan, Garcia and Stanton"/>
    <x v="1"/>
    <n v="12874.32977"/>
    <n v="359"/>
    <x v="1"/>
    <d v="2023-09-17T00:00:00"/>
    <n v="3"/>
    <s v="Penicillin"/>
    <x v="2"/>
  </r>
  <r>
    <s v="Aimee Bartlett"/>
    <n v="50"/>
    <x v="1"/>
    <x v="1"/>
    <x v="1"/>
    <s v="B+"/>
    <x v="4"/>
    <x v="794"/>
    <s v="Marc Pierce"/>
    <s v="Pearson Group"/>
    <x v="3"/>
    <n v="15793.000110000001"/>
    <n v="295"/>
    <x v="1"/>
    <d v="2022-04-02T00:00:00"/>
    <n v="18"/>
    <s v="Lipitor"/>
    <x v="2"/>
  </r>
  <r>
    <s v="Jacqueline Johnson"/>
    <n v="35"/>
    <x v="1"/>
    <x v="0"/>
    <x v="3"/>
    <s v="B+"/>
    <x v="1"/>
    <x v="1169"/>
    <s v="James Ortiz"/>
    <s v="Garcia, Hernandez and Scott"/>
    <x v="4"/>
    <n v="26644.62283"/>
    <n v="367"/>
    <x v="1"/>
    <d v="2021-12-07T00:00:00"/>
    <n v="27"/>
    <s v="Paracetamol"/>
    <x v="2"/>
  </r>
  <r>
    <s v="Marcus Rodriguez"/>
    <n v="24"/>
    <x v="2"/>
    <x v="0"/>
    <x v="5"/>
    <s v="AB+"/>
    <x v="2"/>
    <x v="70"/>
    <s v="Melanie Hunter"/>
    <s v="Dudley-Hall"/>
    <x v="3"/>
    <n v="3556.7385060000001"/>
    <n v="213"/>
    <x v="1"/>
    <d v="2020-05-18T00:00:00"/>
    <n v="2"/>
    <s v="Lipitor"/>
    <x v="0"/>
  </r>
  <r>
    <s v="Ricardo Harrington"/>
    <n v="65"/>
    <x v="0"/>
    <x v="1"/>
    <x v="2"/>
    <s v="B+"/>
    <x v="5"/>
    <x v="1763"/>
    <s v="Darrell Acevedo"/>
    <s v="Quinn, Rodriguez and Allen"/>
    <x v="1"/>
    <n v="57064.64892"/>
    <n v="312"/>
    <x v="0"/>
    <d v="2022-02-11T00:00:00"/>
    <n v="5"/>
    <s v="Lipitor"/>
    <x v="1"/>
  </r>
  <r>
    <s v="Troy Travis"/>
    <n v="76"/>
    <x v="0"/>
    <x v="0"/>
    <x v="0"/>
    <s v="B-"/>
    <x v="1"/>
    <x v="1381"/>
    <s v="Melissa Williams"/>
    <s v="Taylor, Hernandez and Watkins"/>
    <x v="0"/>
    <n v="30034.95478"/>
    <n v="193"/>
    <x v="2"/>
    <d v="2023-08-16T00:00:00"/>
    <n v="16"/>
    <s v="Lipitor"/>
    <x v="2"/>
  </r>
  <r>
    <s v="Brittany Henry DDS"/>
    <n v="51"/>
    <x v="1"/>
    <x v="0"/>
    <x v="3"/>
    <s v="B+"/>
    <x v="1"/>
    <x v="1655"/>
    <s v="Linda Miller"/>
    <s v="Paul Inc"/>
    <x v="2"/>
    <n v="5396.7494139999999"/>
    <n v="214"/>
    <x v="2"/>
    <d v="2021-01-14T00:00:00"/>
    <n v="24"/>
    <s v="Aspirin"/>
    <x v="2"/>
  </r>
  <r>
    <s v="Rebecca Boone"/>
    <n v="47"/>
    <x v="1"/>
    <x v="0"/>
    <x v="3"/>
    <s v="B+"/>
    <x v="0"/>
    <x v="330"/>
    <s v="Melissa Davis"/>
    <s v="Wallace-Oconnor"/>
    <x v="1"/>
    <n v="24654.03499"/>
    <n v="165"/>
    <x v="1"/>
    <d v="2023-05-05T00:00:00"/>
    <n v="10"/>
    <s v="Lipitor"/>
    <x v="1"/>
  </r>
  <r>
    <s v="Jonathan Washington"/>
    <n v="36"/>
    <x v="1"/>
    <x v="1"/>
    <x v="1"/>
    <s v="A-"/>
    <x v="4"/>
    <x v="490"/>
    <s v="Adam Martin"/>
    <s v="Larson, Rodriguez and Barnett"/>
    <x v="3"/>
    <n v="1043.998194"/>
    <n v="367"/>
    <x v="1"/>
    <d v="2021-09-17T00:00:00"/>
    <n v="8"/>
    <s v="Ibuprofen"/>
    <x v="1"/>
  </r>
  <r>
    <s v="Daniel Freeman"/>
    <n v="41"/>
    <x v="1"/>
    <x v="1"/>
    <x v="1"/>
    <s v="B-"/>
    <x v="4"/>
    <x v="1328"/>
    <s v="Jason Goodman"/>
    <s v="Howe, Craig and Lucero"/>
    <x v="0"/>
    <n v="34277.390679999997"/>
    <n v="172"/>
    <x v="1"/>
    <d v="2019-11-09T00:00:00"/>
    <n v="20"/>
    <s v="Penicillin"/>
    <x v="1"/>
  </r>
  <r>
    <s v="Cassandra Wu"/>
    <n v="20"/>
    <x v="2"/>
    <x v="0"/>
    <x v="5"/>
    <s v="A-"/>
    <x v="2"/>
    <x v="1199"/>
    <s v="Michael Dunn"/>
    <s v="Hill-Thomas"/>
    <x v="4"/>
    <n v="14290.626109999999"/>
    <n v="346"/>
    <x v="2"/>
    <d v="2023-08-31T00:00:00"/>
    <n v="9"/>
    <s v="Penicillin"/>
    <x v="2"/>
  </r>
  <r>
    <s v="Christina Cortez"/>
    <n v="33"/>
    <x v="2"/>
    <x v="1"/>
    <x v="4"/>
    <s v="A+"/>
    <x v="2"/>
    <x v="1152"/>
    <s v="Brittany Barnes"/>
    <s v="Davis-Woods"/>
    <x v="4"/>
    <n v="17206.63219"/>
    <n v="421"/>
    <x v="1"/>
    <d v="2020-08-15T00:00:00"/>
    <n v="23"/>
    <s v="Paracetamol"/>
    <x v="2"/>
  </r>
  <r>
    <s v="Louis Haney"/>
    <n v="42"/>
    <x v="1"/>
    <x v="0"/>
    <x v="3"/>
    <s v="O-"/>
    <x v="1"/>
    <x v="1238"/>
    <s v="Diane Bell"/>
    <s v="Carpenter-Russell"/>
    <x v="2"/>
    <n v="24070.728330000002"/>
    <n v="453"/>
    <x v="1"/>
    <d v="2019-04-26T00:00:00"/>
    <n v="28"/>
    <s v="Paracetamol"/>
    <x v="0"/>
  </r>
  <r>
    <s v="Dennis Pineda"/>
    <n v="34"/>
    <x v="2"/>
    <x v="1"/>
    <x v="4"/>
    <s v="AB+"/>
    <x v="1"/>
    <x v="1686"/>
    <s v="Sara Santiago"/>
    <s v="Thornton PLC"/>
    <x v="2"/>
    <n v="14666.36382"/>
    <n v="289"/>
    <x v="2"/>
    <d v="2019-05-02T00:00:00"/>
    <n v="29"/>
    <s v="Lipitor"/>
    <x v="1"/>
  </r>
  <r>
    <s v="Michael Gray"/>
    <n v="31"/>
    <x v="2"/>
    <x v="0"/>
    <x v="5"/>
    <s v="A-"/>
    <x v="2"/>
    <x v="1350"/>
    <s v="Gabrielle Wood"/>
    <s v="Kelley-Powell"/>
    <x v="2"/>
    <n v="8143.9892680000003"/>
    <n v="327"/>
    <x v="1"/>
    <d v="2023-10-04T00:00:00"/>
    <n v="17"/>
    <s v="Ibuprofen"/>
    <x v="2"/>
  </r>
  <r>
    <s v="John Middleton"/>
    <n v="39"/>
    <x v="1"/>
    <x v="0"/>
    <x v="3"/>
    <s v="A+"/>
    <x v="5"/>
    <x v="293"/>
    <s v="Angela Marshall"/>
    <s v="Armstrong-Johnson"/>
    <x v="0"/>
    <n v="57934.735809999998"/>
    <n v="422"/>
    <x v="0"/>
    <d v="2021-05-12T00:00:00"/>
    <n v="6"/>
    <s v="Ibuprofen"/>
    <x v="1"/>
  </r>
  <r>
    <s v="Justin Boyd"/>
    <n v="75"/>
    <x v="0"/>
    <x v="1"/>
    <x v="2"/>
    <s v="O-"/>
    <x v="0"/>
    <x v="111"/>
    <s v="Michael Schroeder"/>
    <s v="Shepard LLC"/>
    <x v="3"/>
    <n v="7681.5252110000001"/>
    <n v="407"/>
    <x v="0"/>
    <d v="2020-03-11T00:00:00"/>
    <n v="3"/>
    <s v="Ibuprofen"/>
    <x v="0"/>
  </r>
  <r>
    <s v="Willie Collins"/>
    <n v="74"/>
    <x v="0"/>
    <x v="0"/>
    <x v="0"/>
    <s v="O+"/>
    <x v="5"/>
    <x v="1283"/>
    <s v="Adam Martinez"/>
    <s v="Thornton PLC"/>
    <x v="0"/>
    <n v="58054.140720000003"/>
    <n v="302"/>
    <x v="0"/>
    <d v="2021-08-17T00:00:00"/>
    <n v="4"/>
    <s v="Penicillin"/>
    <x v="2"/>
  </r>
  <r>
    <s v="Teresa Hernandez"/>
    <n v="60"/>
    <x v="0"/>
    <x v="0"/>
    <x v="0"/>
    <s v="A-"/>
    <x v="5"/>
    <x v="121"/>
    <s v="Carrie Clark"/>
    <s v="Faulkner, Munoz and Friedman"/>
    <x v="1"/>
    <n v="79758.338829999993"/>
    <n v="309"/>
    <x v="1"/>
    <d v="2021-12-11T00:00:00"/>
    <n v="27"/>
    <s v="Ibuprofen"/>
    <x v="1"/>
  </r>
  <r>
    <s v="Yolanda Richards"/>
    <n v="38"/>
    <x v="1"/>
    <x v="0"/>
    <x v="3"/>
    <s v="B+"/>
    <x v="0"/>
    <x v="1"/>
    <s v="Adam Downs"/>
    <s v="Patel-Holloway"/>
    <x v="0"/>
    <n v="55984.982429999996"/>
    <n v="446"/>
    <x v="2"/>
    <d v="2023-07-04T00:00:00"/>
    <n v="24"/>
    <s v="Paracetamol"/>
    <x v="1"/>
  </r>
  <r>
    <s v="Seth Pratt"/>
    <n v="83"/>
    <x v="0"/>
    <x v="0"/>
    <x v="0"/>
    <s v="O-"/>
    <x v="4"/>
    <x v="1353"/>
    <s v="Erin Rodriguez"/>
    <s v="Day PLC"/>
    <x v="0"/>
    <n v="20443.947520000002"/>
    <n v="491"/>
    <x v="1"/>
    <d v="2019-01-08T00:00:00"/>
    <n v="28"/>
    <s v="Aspirin"/>
    <x v="0"/>
  </r>
  <r>
    <s v="Kyle Pena"/>
    <n v="85"/>
    <x v="0"/>
    <x v="1"/>
    <x v="2"/>
    <s v="A-"/>
    <x v="5"/>
    <x v="1198"/>
    <s v="Paula Austin"/>
    <s v="Brooks LLC"/>
    <x v="4"/>
    <n v="17430.45062"/>
    <n v="273"/>
    <x v="0"/>
    <d v="2022-01-04T00:00:00"/>
    <n v="16"/>
    <s v="Lipitor"/>
    <x v="2"/>
  </r>
  <r>
    <s v="Chelsea Ramos"/>
    <n v="83"/>
    <x v="0"/>
    <x v="0"/>
    <x v="0"/>
    <s v="O+"/>
    <x v="3"/>
    <x v="741"/>
    <s v="Laura Thompson"/>
    <s v="Flynn, Juarez and Mack"/>
    <x v="1"/>
    <n v="17980.910469999999"/>
    <n v="315"/>
    <x v="2"/>
    <d v="2019-11-04T00:00:00"/>
    <n v="10"/>
    <s v="Lipitor"/>
    <x v="1"/>
  </r>
  <r>
    <s v="Nicole Cunningham"/>
    <n v="60"/>
    <x v="0"/>
    <x v="0"/>
    <x v="0"/>
    <s v="O+"/>
    <x v="5"/>
    <x v="779"/>
    <s v="Angela Rhodes"/>
    <s v="Torres-Gonzales"/>
    <x v="2"/>
    <n v="27245.109329999999"/>
    <n v="411"/>
    <x v="1"/>
    <d v="2021-12-11T00:00:00"/>
    <n v="20"/>
    <s v="Aspirin"/>
    <x v="0"/>
  </r>
  <r>
    <s v="Christina Riley"/>
    <n v="62"/>
    <x v="0"/>
    <x v="0"/>
    <x v="0"/>
    <s v="O-"/>
    <x v="1"/>
    <x v="1651"/>
    <s v="William Rodriguez"/>
    <s v="Reed-Hicks"/>
    <x v="4"/>
    <n v="24123.572820000001"/>
    <n v="209"/>
    <x v="2"/>
    <d v="2021-08-01T00:00:00"/>
    <n v="12"/>
    <s v="Aspirin"/>
    <x v="0"/>
  </r>
  <r>
    <s v="Bethany Dyer"/>
    <n v="21"/>
    <x v="2"/>
    <x v="0"/>
    <x v="5"/>
    <s v="A-"/>
    <x v="1"/>
    <x v="972"/>
    <s v="Mrs. Elizabeth Davis"/>
    <s v="Costa and Sons"/>
    <x v="2"/>
    <n v="11890.784159999999"/>
    <n v="202"/>
    <x v="2"/>
    <d v="2021-01-17T00:00:00"/>
    <n v="13"/>
    <s v="Penicillin"/>
    <x v="1"/>
  </r>
  <r>
    <s v="Bradley Alvarez"/>
    <n v="43"/>
    <x v="1"/>
    <x v="1"/>
    <x v="1"/>
    <s v="A+"/>
    <x v="4"/>
    <x v="722"/>
    <s v="Jessica Lopez"/>
    <s v="Gonzalez-Stewart"/>
    <x v="2"/>
    <n v="4111.7357840000004"/>
    <n v="196"/>
    <x v="1"/>
    <d v="2020-04-19T00:00:00"/>
    <n v="19"/>
    <s v="Lipitor"/>
    <x v="2"/>
  </r>
  <r>
    <s v="Manuel Black"/>
    <n v="58"/>
    <x v="1"/>
    <x v="1"/>
    <x v="1"/>
    <s v="A-"/>
    <x v="4"/>
    <x v="1330"/>
    <s v="Anthony Lowery"/>
    <s v="Rice LLC"/>
    <x v="4"/>
    <n v="28884.240699999998"/>
    <n v="315"/>
    <x v="2"/>
    <d v="2019-12-13T00:00:00"/>
    <n v="11"/>
    <s v="Paracetamol"/>
    <x v="0"/>
  </r>
  <r>
    <s v="Susan Brown"/>
    <n v="51"/>
    <x v="1"/>
    <x v="0"/>
    <x v="3"/>
    <s v="O+"/>
    <x v="5"/>
    <x v="1143"/>
    <s v="Christian Barnett"/>
    <s v="Ali, Harris and Diaz"/>
    <x v="3"/>
    <n v="22527.719639999999"/>
    <n v="284"/>
    <x v="0"/>
    <d v="2023-08-12T00:00:00"/>
    <n v="23"/>
    <s v="Penicillin"/>
    <x v="0"/>
  </r>
  <r>
    <s v="Thomas Hernandez"/>
    <n v="62"/>
    <x v="0"/>
    <x v="0"/>
    <x v="0"/>
    <s v="O+"/>
    <x v="4"/>
    <x v="387"/>
    <s v="James Sanchez"/>
    <s v="Robinson-Johnson"/>
    <x v="1"/>
    <n v="19706.170470000001"/>
    <n v="500"/>
    <x v="2"/>
    <d v="2022-09-06T00:00:00"/>
    <n v="18"/>
    <s v="Paracetamol"/>
    <x v="1"/>
  </r>
  <r>
    <s v="Jeffrey Pacheco"/>
    <n v="41"/>
    <x v="1"/>
    <x v="1"/>
    <x v="1"/>
    <s v="B-"/>
    <x v="4"/>
    <x v="17"/>
    <s v="Maria White"/>
    <s v="Heath Group"/>
    <x v="0"/>
    <n v="19246.313320000001"/>
    <n v="346"/>
    <x v="2"/>
    <d v="2022-03-30T00:00:00"/>
    <n v="22"/>
    <s v="Paracetamol"/>
    <x v="0"/>
  </r>
  <r>
    <s v="Jonathan Brown"/>
    <n v="43"/>
    <x v="1"/>
    <x v="1"/>
    <x v="1"/>
    <s v="O-"/>
    <x v="4"/>
    <x v="1764"/>
    <s v="Nicole Roberts"/>
    <s v="Wallace PLC"/>
    <x v="1"/>
    <n v="16824.163140000001"/>
    <n v="192"/>
    <x v="2"/>
    <d v="2022-09-12T00:00:00"/>
    <n v="5"/>
    <s v="Aspirin"/>
    <x v="0"/>
  </r>
  <r>
    <s v="Mr. Gregory Pitts"/>
    <n v="52"/>
    <x v="1"/>
    <x v="0"/>
    <x v="3"/>
    <s v="A+"/>
    <x v="5"/>
    <x v="429"/>
    <s v="Kenneth Glass"/>
    <s v="Wolf-Hernandez"/>
    <x v="3"/>
    <n v="67948.642559999993"/>
    <n v="182"/>
    <x v="0"/>
    <d v="2019-03-06T00:00:00"/>
    <n v="7"/>
    <s v="Aspirin"/>
    <x v="0"/>
  </r>
  <r>
    <s v="Thomas Long"/>
    <n v="77"/>
    <x v="0"/>
    <x v="0"/>
    <x v="0"/>
    <s v="O+"/>
    <x v="3"/>
    <x v="1765"/>
    <s v="Taylor Green"/>
    <s v="Luna Ltd"/>
    <x v="1"/>
    <n v="28721.538830000001"/>
    <n v="178"/>
    <x v="1"/>
    <d v="2020-10-05T00:00:00"/>
    <n v="24"/>
    <s v="Penicillin"/>
    <x v="0"/>
  </r>
  <r>
    <s v="Eric Wells"/>
    <n v="47"/>
    <x v="1"/>
    <x v="1"/>
    <x v="1"/>
    <s v="AB-"/>
    <x v="4"/>
    <x v="1715"/>
    <s v="Benjamin Harmon"/>
    <s v="Frazier and Sons"/>
    <x v="0"/>
    <n v="18563.85672"/>
    <n v="337"/>
    <x v="1"/>
    <d v="2022-09-24T00:00:00"/>
    <n v="4"/>
    <s v="Paracetamol"/>
    <x v="1"/>
  </r>
  <r>
    <s v="John Davila"/>
    <n v="71"/>
    <x v="0"/>
    <x v="0"/>
    <x v="0"/>
    <s v="B-"/>
    <x v="5"/>
    <x v="806"/>
    <s v="Rickey Snow"/>
    <s v="Villanueva, Valdez and Anderson"/>
    <x v="1"/>
    <n v="58958.211569999999"/>
    <n v="107"/>
    <x v="0"/>
    <d v="2019-03-27T00:00:00"/>
    <n v="3"/>
    <s v="Penicillin"/>
    <x v="0"/>
  </r>
  <r>
    <s v="Alexis Villegas"/>
    <n v="63"/>
    <x v="0"/>
    <x v="0"/>
    <x v="0"/>
    <s v="AB+"/>
    <x v="3"/>
    <x v="599"/>
    <s v="Darlene Yates"/>
    <s v="Alvarado, Reese and Dillon"/>
    <x v="4"/>
    <n v="9833.0407460000006"/>
    <n v="135"/>
    <x v="2"/>
    <d v="2022-08-14T00:00:00"/>
    <n v="7"/>
    <s v="Paracetamol"/>
    <x v="0"/>
  </r>
  <r>
    <s v="Jennifer Gonzalez"/>
    <n v="29"/>
    <x v="2"/>
    <x v="0"/>
    <x v="5"/>
    <s v="O-"/>
    <x v="5"/>
    <x v="660"/>
    <s v="Angelica Quinn"/>
    <s v="Morris-Smith"/>
    <x v="1"/>
    <n v="64234.731590000003"/>
    <n v="448"/>
    <x v="1"/>
    <d v="2023-03-22T00:00:00"/>
    <n v="30"/>
    <s v="Ibuprofen"/>
    <x v="2"/>
  </r>
  <r>
    <s v="Teresa Riggs"/>
    <n v="36"/>
    <x v="1"/>
    <x v="0"/>
    <x v="3"/>
    <s v="O-"/>
    <x v="2"/>
    <x v="1279"/>
    <s v="Stephanie Brooks"/>
    <s v="Frank, Bennett and Smith"/>
    <x v="1"/>
    <n v="8309.3193910000009"/>
    <n v="441"/>
    <x v="0"/>
    <d v="2020-04-05T00:00:00"/>
    <n v="2"/>
    <s v="Ibuprofen"/>
    <x v="1"/>
  </r>
  <r>
    <s v="Jeremy Rodriguez"/>
    <n v="25"/>
    <x v="2"/>
    <x v="0"/>
    <x v="5"/>
    <s v="A+"/>
    <x v="2"/>
    <x v="1063"/>
    <s v="Kristine Stanley"/>
    <s v="Lucero-Lewis"/>
    <x v="2"/>
    <n v="2251.635507"/>
    <n v="300"/>
    <x v="0"/>
    <d v="2020-08-22T00:00:00"/>
    <n v="21"/>
    <s v="Paracetamol"/>
    <x v="0"/>
  </r>
  <r>
    <s v="Kevin Cruz"/>
    <n v="56"/>
    <x v="1"/>
    <x v="1"/>
    <x v="1"/>
    <s v="O+"/>
    <x v="4"/>
    <x v="777"/>
    <s v="Wayne Love"/>
    <s v="Benson PLC"/>
    <x v="1"/>
    <n v="25971.404910000001"/>
    <n v="213"/>
    <x v="1"/>
    <d v="2022-06-27T00:00:00"/>
    <n v="7"/>
    <s v="Aspirin"/>
    <x v="0"/>
  </r>
  <r>
    <s v="Timothy West"/>
    <n v="45"/>
    <x v="1"/>
    <x v="0"/>
    <x v="3"/>
    <s v="B+"/>
    <x v="2"/>
    <x v="1021"/>
    <s v="Brett Peters"/>
    <s v="Friedman-Miller"/>
    <x v="0"/>
    <n v="18308.167089999999"/>
    <n v="286"/>
    <x v="1"/>
    <d v="2019-03-18T00:00:00"/>
    <n v="5"/>
    <s v="Ibuprofen"/>
    <x v="1"/>
  </r>
  <r>
    <s v="Madison Mata"/>
    <n v="76"/>
    <x v="0"/>
    <x v="0"/>
    <x v="0"/>
    <s v="O-"/>
    <x v="0"/>
    <x v="995"/>
    <s v="Bryan Vasquez"/>
    <s v="Ramirez PLC"/>
    <x v="0"/>
    <n v="38416.659509999998"/>
    <n v="195"/>
    <x v="2"/>
    <d v="2020-10-01T00:00:00"/>
    <n v="25"/>
    <s v="Lipitor"/>
    <x v="0"/>
  </r>
  <r>
    <s v="Abigail Watson"/>
    <n v="61"/>
    <x v="0"/>
    <x v="1"/>
    <x v="2"/>
    <s v="O+"/>
    <x v="0"/>
    <x v="1672"/>
    <s v="John Wood"/>
    <s v="Cobb, Bowman and Walker"/>
    <x v="2"/>
    <n v="2553.1085849999999"/>
    <n v="428"/>
    <x v="0"/>
    <d v="2019-03-28T00:00:00"/>
    <n v="2"/>
    <s v="Aspirin"/>
    <x v="0"/>
  </r>
  <r>
    <s v="Daniel Chapman"/>
    <n v="37"/>
    <x v="1"/>
    <x v="1"/>
    <x v="1"/>
    <s v="AB-"/>
    <x v="2"/>
    <x v="368"/>
    <s v="William Callahan"/>
    <s v="Ward PLC"/>
    <x v="3"/>
    <n v="8823.083063"/>
    <n v="404"/>
    <x v="1"/>
    <d v="2019-07-18T00:00:00"/>
    <n v="24"/>
    <s v="Paracetamol"/>
    <x v="2"/>
  </r>
  <r>
    <s v="David Mathews"/>
    <n v="72"/>
    <x v="0"/>
    <x v="0"/>
    <x v="0"/>
    <s v="AB+"/>
    <x v="1"/>
    <x v="1036"/>
    <s v="Ian Fitzgerald"/>
    <s v="Stewart-Le"/>
    <x v="3"/>
    <n v="9476.9207299999998"/>
    <n v="113"/>
    <x v="1"/>
    <d v="2021-08-19T00:00:00"/>
    <n v="29"/>
    <s v="Lipitor"/>
    <x v="0"/>
  </r>
  <r>
    <s v="Robert Herman"/>
    <n v="73"/>
    <x v="0"/>
    <x v="0"/>
    <x v="0"/>
    <s v="B-"/>
    <x v="3"/>
    <x v="879"/>
    <s v="William Clark"/>
    <s v="Bean-Garrett"/>
    <x v="0"/>
    <n v="31245.939409999999"/>
    <n v="174"/>
    <x v="0"/>
    <d v="2019-08-13T00:00:00"/>
    <n v="6"/>
    <s v="Aspirin"/>
    <x v="2"/>
  </r>
  <r>
    <s v="John Brown"/>
    <n v="67"/>
    <x v="0"/>
    <x v="1"/>
    <x v="2"/>
    <s v="O-"/>
    <x v="5"/>
    <x v="716"/>
    <s v="Ashley Jones"/>
    <s v="Aguirre Ltd"/>
    <x v="1"/>
    <n v="7899.0582780000004"/>
    <n v="452"/>
    <x v="1"/>
    <d v="2020-04-22T00:00:00"/>
    <n v="12"/>
    <s v="Paracetamol"/>
    <x v="1"/>
  </r>
  <r>
    <s v="Kristin Garcia"/>
    <n v="78"/>
    <x v="0"/>
    <x v="1"/>
    <x v="2"/>
    <s v="O-"/>
    <x v="3"/>
    <x v="1223"/>
    <s v="Jesus Stewart"/>
    <s v="Stewart-Johnson"/>
    <x v="1"/>
    <n v="16124.41682"/>
    <n v="418"/>
    <x v="2"/>
    <d v="2023-02-15T00:00:00"/>
    <n v="26"/>
    <s v="Paracetamol"/>
    <x v="0"/>
  </r>
  <r>
    <s v="Michael Jones"/>
    <n v="33"/>
    <x v="2"/>
    <x v="1"/>
    <x v="4"/>
    <s v="B-"/>
    <x v="1"/>
    <x v="430"/>
    <s v="Brenda Black"/>
    <s v="Caldwell Inc"/>
    <x v="2"/>
    <n v="23357.92857"/>
    <n v="119"/>
    <x v="2"/>
    <d v="2022-06-14T00:00:00"/>
    <n v="9"/>
    <s v="Ibuprofen"/>
    <x v="2"/>
  </r>
  <r>
    <s v="Thomas Anderson"/>
    <n v="78"/>
    <x v="0"/>
    <x v="1"/>
    <x v="2"/>
    <s v="B+"/>
    <x v="3"/>
    <x v="574"/>
    <s v="Amanda Weiss"/>
    <s v="Miller and Sons"/>
    <x v="4"/>
    <n v="16640.2048"/>
    <n v="360"/>
    <x v="0"/>
    <d v="2020-02-11T00:00:00"/>
    <n v="2"/>
    <s v="Lipitor"/>
    <x v="1"/>
  </r>
  <r>
    <s v="Kyle Ho"/>
    <n v="85"/>
    <x v="0"/>
    <x v="1"/>
    <x v="2"/>
    <s v="O-"/>
    <x v="3"/>
    <x v="24"/>
    <s v="Emily Pearson"/>
    <s v="Warren-Parks"/>
    <x v="4"/>
    <n v="14450.234759999999"/>
    <n v="157"/>
    <x v="2"/>
    <d v="2022-09-01T00:00:00"/>
    <n v="27"/>
    <s v="Penicillin"/>
    <x v="1"/>
  </r>
  <r>
    <s v="Thomas Moore"/>
    <n v="72"/>
    <x v="0"/>
    <x v="0"/>
    <x v="0"/>
    <s v="AB-"/>
    <x v="4"/>
    <x v="1347"/>
    <s v="Angela Jones"/>
    <s v="Bell, Cabrera and Stephens"/>
    <x v="1"/>
    <n v="32570.440699999999"/>
    <n v="108"/>
    <x v="2"/>
    <d v="2022-05-11T00:00:00"/>
    <n v="4"/>
    <s v="Paracetamol"/>
    <x v="2"/>
  </r>
  <r>
    <s v="Jay Collins"/>
    <n v="57"/>
    <x v="1"/>
    <x v="1"/>
    <x v="1"/>
    <s v="AB+"/>
    <x v="3"/>
    <x v="406"/>
    <s v="Kathleen Patrick"/>
    <s v="Summers, Taylor and Payne"/>
    <x v="2"/>
    <n v="3381.8206249999998"/>
    <n v="476"/>
    <x v="1"/>
    <d v="2022-01-02T00:00:00"/>
    <n v="20"/>
    <s v="Penicillin"/>
    <x v="0"/>
  </r>
  <r>
    <s v="Andrea Parsons"/>
    <n v="50"/>
    <x v="1"/>
    <x v="0"/>
    <x v="3"/>
    <s v="O+"/>
    <x v="3"/>
    <x v="1076"/>
    <s v="Melinda Berry"/>
    <s v="Cook PLC"/>
    <x v="0"/>
    <n v="21058.064719999998"/>
    <n v="450"/>
    <x v="0"/>
    <d v="2018-12-25T00:00:00"/>
    <n v="13"/>
    <s v="Lipitor"/>
    <x v="0"/>
  </r>
  <r>
    <s v="Donald Alvarez"/>
    <n v="64"/>
    <x v="0"/>
    <x v="0"/>
    <x v="0"/>
    <s v="AB-"/>
    <x v="4"/>
    <x v="276"/>
    <s v="Ashley Reilly"/>
    <s v="Murray Ltd"/>
    <x v="1"/>
    <n v="14721.302470000001"/>
    <n v="327"/>
    <x v="2"/>
    <d v="2019-07-15T00:00:00"/>
    <n v="3"/>
    <s v="Ibuprofen"/>
    <x v="2"/>
  </r>
  <r>
    <s v="Kristie Hardin"/>
    <n v="68"/>
    <x v="0"/>
    <x v="1"/>
    <x v="2"/>
    <s v="O+"/>
    <x v="5"/>
    <x v="216"/>
    <s v="Jonathan Castro"/>
    <s v="Short, Glenn and Dougherty"/>
    <x v="2"/>
    <n v="27519.476159999998"/>
    <n v="409"/>
    <x v="1"/>
    <d v="2020-01-18T00:00:00"/>
    <n v="6"/>
    <s v="Aspirin"/>
    <x v="2"/>
  </r>
  <r>
    <s v="Cameron Wheeler II"/>
    <n v="33"/>
    <x v="2"/>
    <x v="0"/>
    <x v="5"/>
    <s v="O-"/>
    <x v="2"/>
    <x v="1161"/>
    <s v="Brian Gilbert"/>
    <s v="Harding-Wilson"/>
    <x v="2"/>
    <n v="19686.712820000001"/>
    <n v="301"/>
    <x v="0"/>
    <d v="2021-06-21T00:00:00"/>
    <n v="2"/>
    <s v="Penicillin"/>
    <x v="0"/>
  </r>
  <r>
    <s v="Tina Campbell"/>
    <n v="49"/>
    <x v="1"/>
    <x v="0"/>
    <x v="3"/>
    <s v="B-"/>
    <x v="2"/>
    <x v="942"/>
    <s v="David Hopkins"/>
    <s v="Burns-Brown"/>
    <x v="4"/>
    <n v="488.71407790000001"/>
    <n v="314"/>
    <x v="0"/>
    <d v="2019-11-05T00:00:00"/>
    <n v="3"/>
    <s v="Lipitor"/>
    <x v="0"/>
  </r>
  <r>
    <s v="Stephen Wade"/>
    <n v="31"/>
    <x v="2"/>
    <x v="1"/>
    <x v="4"/>
    <s v="B+"/>
    <x v="4"/>
    <x v="0"/>
    <s v="Shari Coleman"/>
    <s v="Horton and Sons"/>
    <x v="3"/>
    <n v="18051.538909999999"/>
    <n v="185"/>
    <x v="1"/>
    <d v="2022-11-18T00:00:00"/>
    <n v="1"/>
    <s v="Penicillin"/>
    <x v="0"/>
  </r>
  <r>
    <s v="David Jennings"/>
    <n v="71"/>
    <x v="0"/>
    <x v="1"/>
    <x v="2"/>
    <s v="AB-"/>
    <x v="5"/>
    <x v="202"/>
    <s v="Shane Roberts"/>
    <s v="Smith and Sons"/>
    <x v="2"/>
    <n v="26789.527839999999"/>
    <n v="221"/>
    <x v="0"/>
    <d v="2021-05-22T00:00:00"/>
    <n v="7"/>
    <s v="Ibuprofen"/>
    <x v="2"/>
  </r>
  <r>
    <s v="Adam Patel"/>
    <n v="34"/>
    <x v="2"/>
    <x v="1"/>
    <x v="4"/>
    <s v="O+"/>
    <x v="1"/>
    <x v="733"/>
    <s v="Brian Gordon"/>
    <s v="Garcia, Burnett and Simmons"/>
    <x v="4"/>
    <n v="44812.890079999997"/>
    <n v="290"/>
    <x v="1"/>
    <d v="2021-07-22T00:00:00"/>
    <n v="3"/>
    <s v="Ibuprofen"/>
    <x v="0"/>
  </r>
  <r>
    <s v="Brianna Durham"/>
    <n v="64"/>
    <x v="0"/>
    <x v="1"/>
    <x v="2"/>
    <s v="A-"/>
    <x v="5"/>
    <x v="1396"/>
    <s v="Jordan Mcconnell"/>
    <s v="Owens, Gaines and Krueger"/>
    <x v="2"/>
    <n v="47926.030749999998"/>
    <n v="491"/>
    <x v="1"/>
    <d v="2020-11-04T00:00:00"/>
    <n v="10"/>
    <s v="Penicillin"/>
    <x v="1"/>
  </r>
  <r>
    <s v="Alexis Bryant"/>
    <n v="41"/>
    <x v="1"/>
    <x v="0"/>
    <x v="3"/>
    <s v="A+"/>
    <x v="5"/>
    <x v="717"/>
    <s v="Kyle Kim"/>
    <s v="Henson-Ortega"/>
    <x v="0"/>
    <n v="10448.076419999999"/>
    <n v="103"/>
    <x v="0"/>
    <d v="2021-12-24T00:00:00"/>
    <n v="23"/>
    <s v="Penicillin"/>
    <x v="0"/>
  </r>
  <r>
    <s v="Amy Richardson"/>
    <n v="61"/>
    <x v="0"/>
    <x v="1"/>
    <x v="2"/>
    <s v="A-"/>
    <x v="3"/>
    <x v="377"/>
    <s v="Katherine Braun"/>
    <s v="Levy-Gregory"/>
    <x v="4"/>
    <n v="4059.8160419999999"/>
    <n v="436"/>
    <x v="0"/>
    <d v="2019-02-11T00:00:00"/>
    <n v="2"/>
    <s v="Aspirin"/>
    <x v="1"/>
  </r>
  <r>
    <s v="Robert Sherman"/>
    <n v="55"/>
    <x v="1"/>
    <x v="0"/>
    <x v="3"/>
    <s v="O-"/>
    <x v="0"/>
    <x v="622"/>
    <s v="Margaret Lopez"/>
    <s v="Harvey, Bailey and Bryan"/>
    <x v="3"/>
    <n v="49866.884149999998"/>
    <n v="487"/>
    <x v="2"/>
    <d v="2020-04-28T00:00:00"/>
    <n v="8"/>
    <s v="Paracetamol"/>
    <x v="0"/>
  </r>
  <r>
    <s v="William Wilcox"/>
    <n v="60"/>
    <x v="0"/>
    <x v="0"/>
    <x v="0"/>
    <s v="AB+"/>
    <x v="2"/>
    <x v="686"/>
    <s v="Patrick Mcgee"/>
    <s v="Williams-Brown"/>
    <x v="2"/>
    <n v="9411.0566080000008"/>
    <n v="345"/>
    <x v="0"/>
    <d v="2020-05-15T00:00:00"/>
    <n v="10"/>
    <s v="Penicillin"/>
    <x v="1"/>
  </r>
  <r>
    <s v="Mary Ellis"/>
    <n v="58"/>
    <x v="1"/>
    <x v="1"/>
    <x v="1"/>
    <s v="AB+"/>
    <x v="2"/>
    <x v="708"/>
    <s v="Megan Parker MD"/>
    <s v="Lawrence, Johnson and Zamora"/>
    <x v="3"/>
    <n v="3198.590479"/>
    <n v="204"/>
    <x v="0"/>
    <d v="2021-04-15T00:00:00"/>
    <n v="21"/>
    <s v="Paracetamol"/>
    <x v="2"/>
  </r>
  <r>
    <s v="John Hernandez"/>
    <n v="29"/>
    <x v="2"/>
    <x v="0"/>
    <x v="5"/>
    <s v="AB+"/>
    <x v="5"/>
    <x v="1316"/>
    <s v="Gary Sampson"/>
    <s v="Gregory-Cain"/>
    <x v="4"/>
    <n v="38335.483540000001"/>
    <n v="491"/>
    <x v="0"/>
    <d v="2022-07-01T00:00:00"/>
    <n v="21"/>
    <s v="Ibuprofen"/>
    <x v="2"/>
  </r>
  <r>
    <s v="Dana Robinson"/>
    <n v="69"/>
    <x v="0"/>
    <x v="1"/>
    <x v="2"/>
    <s v="B-"/>
    <x v="3"/>
    <x v="241"/>
    <s v="Henry Clark"/>
    <s v="Perkins Inc"/>
    <x v="4"/>
    <n v="2569.8568789999999"/>
    <n v="164"/>
    <x v="2"/>
    <d v="2023-04-19T00:00:00"/>
    <n v="21"/>
    <s v="Ibuprofen"/>
    <x v="0"/>
  </r>
  <r>
    <s v="Christopher Ayers"/>
    <n v="58"/>
    <x v="1"/>
    <x v="0"/>
    <x v="3"/>
    <s v="O+"/>
    <x v="4"/>
    <x v="1192"/>
    <s v="Amy Johnson"/>
    <s v="Benitez PLC"/>
    <x v="2"/>
    <n v="4918.9876450000002"/>
    <n v="272"/>
    <x v="1"/>
    <d v="2021-09-02T00:00:00"/>
    <n v="12"/>
    <s v="Ibuprofen"/>
    <x v="2"/>
  </r>
  <r>
    <s v="Karen Stephenson"/>
    <n v="40"/>
    <x v="1"/>
    <x v="0"/>
    <x v="3"/>
    <s v="O+"/>
    <x v="2"/>
    <x v="823"/>
    <s v="Rachel Olson"/>
    <s v="Jarvis-Thomas"/>
    <x v="3"/>
    <n v="23234.46142"/>
    <n v="102"/>
    <x v="0"/>
    <d v="2022-08-07T00:00:00"/>
    <n v="11"/>
    <s v="Penicillin"/>
    <x v="2"/>
  </r>
  <r>
    <s v="John Reid"/>
    <n v="67"/>
    <x v="0"/>
    <x v="0"/>
    <x v="0"/>
    <s v="O-"/>
    <x v="2"/>
    <x v="854"/>
    <s v="Jason Cooke"/>
    <s v="Davis, Schroeder and Martinez"/>
    <x v="1"/>
    <n v="4015.3607649999999"/>
    <n v="326"/>
    <x v="0"/>
    <d v="2022-10-04T00:00:00"/>
    <n v="6"/>
    <s v="Aspirin"/>
    <x v="1"/>
  </r>
  <r>
    <s v="Joyce Scott"/>
    <n v="68"/>
    <x v="0"/>
    <x v="1"/>
    <x v="2"/>
    <s v="B+"/>
    <x v="5"/>
    <x v="579"/>
    <s v="Elizabeth Glenn"/>
    <s v="Jenkins, Phelps and Byrd"/>
    <x v="4"/>
    <n v="54244.962729999999"/>
    <n v="256"/>
    <x v="0"/>
    <d v="2022-11-06T00:00:00"/>
    <n v="3"/>
    <s v="Ibuprofen"/>
    <x v="2"/>
  </r>
  <r>
    <s v="Carrie Davis"/>
    <n v="71"/>
    <x v="0"/>
    <x v="0"/>
    <x v="0"/>
    <s v="O-"/>
    <x v="4"/>
    <x v="1174"/>
    <s v="Todd Edwards"/>
    <s v="Moody PLC"/>
    <x v="1"/>
    <n v="34346.445610000002"/>
    <n v="104"/>
    <x v="2"/>
    <d v="2022-10-05T00:00:00"/>
    <n v="4"/>
    <s v="Aspirin"/>
    <x v="0"/>
  </r>
  <r>
    <s v="Doris Perez"/>
    <n v="69"/>
    <x v="0"/>
    <x v="0"/>
    <x v="0"/>
    <s v="AB+"/>
    <x v="2"/>
    <x v="1003"/>
    <s v="Peggy Moreno"/>
    <s v="Duncan-Lindsey"/>
    <x v="2"/>
    <n v="12684.73819"/>
    <n v="485"/>
    <x v="0"/>
    <d v="2020-06-16T00:00:00"/>
    <n v="23"/>
    <s v="Paracetamol"/>
    <x v="2"/>
  </r>
  <r>
    <s v="Angel Cameron"/>
    <n v="73"/>
    <x v="0"/>
    <x v="0"/>
    <x v="0"/>
    <s v="A-"/>
    <x v="4"/>
    <x v="821"/>
    <s v="Lynn Wyatt"/>
    <s v="Joseph-Douglas"/>
    <x v="0"/>
    <n v="18676.490119999999"/>
    <n v="214"/>
    <x v="2"/>
    <d v="2019-03-28T00:00:00"/>
    <n v="5"/>
    <s v="Paracetamol"/>
    <x v="0"/>
  </r>
  <r>
    <s v="Regina Terry"/>
    <n v="56"/>
    <x v="1"/>
    <x v="1"/>
    <x v="1"/>
    <s v="A+"/>
    <x v="3"/>
    <x v="1577"/>
    <s v="Jeffrey Simpson"/>
    <s v="Oneal-Jones"/>
    <x v="2"/>
    <n v="37715.961790000001"/>
    <n v="263"/>
    <x v="2"/>
    <d v="2022-01-08T00:00:00"/>
    <n v="15"/>
    <s v="Penicillin"/>
    <x v="0"/>
  </r>
  <r>
    <s v="Laura Banks"/>
    <n v="56"/>
    <x v="1"/>
    <x v="1"/>
    <x v="1"/>
    <s v="A+"/>
    <x v="2"/>
    <x v="170"/>
    <s v="Zachary Park"/>
    <s v="Jones, Perkins and Harding"/>
    <x v="2"/>
    <n v="4534.7940600000002"/>
    <n v="251"/>
    <x v="0"/>
    <d v="2023-05-18T00:00:00"/>
    <n v="16"/>
    <s v="Aspirin"/>
    <x v="0"/>
  </r>
  <r>
    <s v="Joshua Moore"/>
    <n v="62"/>
    <x v="0"/>
    <x v="0"/>
    <x v="0"/>
    <s v="A-"/>
    <x v="2"/>
    <x v="1128"/>
    <s v="Anna Lopez"/>
    <s v="Flores Group"/>
    <x v="4"/>
    <n v="15133.13169"/>
    <n v="370"/>
    <x v="0"/>
    <d v="2021-07-03T00:00:00"/>
    <n v="11"/>
    <s v="Aspirin"/>
    <x v="1"/>
  </r>
  <r>
    <s v="Samuel Arellano"/>
    <n v="35"/>
    <x v="1"/>
    <x v="0"/>
    <x v="3"/>
    <s v="O+"/>
    <x v="5"/>
    <x v="1766"/>
    <s v="Kimberly Wilson"/>
    <s v="Stewart-Wright"/>
    <x v="2"/>
    <n v="2081.846963"/>
    <n v="180"/>
    <x v="0"/>
    <d v="2023-03-22T00:00:00"/>
    <n v="3"/>
    <s v="Ibuprofen"/>
    <x v="1"/>
  </r>
  <r>
    <s v="Reginald Miller"/>
    <n v="29"/>
    <x v="2"/>
    <x v="1"/>
    <x v="4"/>
    <s v="AB-"/>
    <x v="1"/>
    <x v="1767"/>
    <s v="Rebecca Mckinney"/>
    <s v="Newton, Fields and Lewis"/>
    <x v="3"/>
    <n v="9838.1811149999994"/>
    <n v="436"/>
    <x v="2"/>
    <d v="2020-11-04T00:00:00"/>
    <n v="5"/>
    <s v="Penicillin"/>
    <x v="2"/>
  </r>
  <r>
    <s v="David Wood"/>
    <n v="29"/>
    <x v="2"/>
    <x v="0"/>
    <x v="5"/>
    <s v="O-"/>
    <x v="3"/>
    <x v="301"/>
    <s v="Nathaniel Myers"/>
    <s v="Harris-Anderson"/>
    <x v="3"/>
    <n v="19935.87054"/>
    <n v="140"/>
    <x v="1"/>
    <d v="2020-06-19T00:00:00"/>
    <n v="3"/>
    <s v="Penicillin"/>
    <x v="1"/>
  </r>
  <r>
    <s v="Holly Robinson"/>
    <n v="49"/>
    <x v="1"/>
    <x v="0"/>
    <x v="3"/>
    <s v="O-"/>
    <x v="1"/>
    <x v="818"/>
    <s v="Craig Hill"/>
    <s v="Johnson, Escobar and Anderson"/>
    <x v="0"/>
    <n v="34047.215120000001"/>
    <n v="363"/>
    <x v="0"/>
    <d v="2020-04-26T00:00:00"/>
    <n v="2"/>
    <s v="Paracetamol"/>
    <x v="2"/>
  </r>
  <r>
    <s v="Brittany Rodriguez"/>
    <n v="40"/>
    <x v="1"/>
    <x v="0"/>
    <x v="3"/>
    <s v="AB-"/>
    <x v="4"/>
    <x v="1449"/>
    <s v="Jerry York"/>
    <s v="Wood, Frederick and Wood"/>
    <x v="0"/>
    <n v="22542.21947"/>
    <n v="346"/>
    <x v="1"/>
    <d v="2019-07-22T00:00:00"/>
    <n v="29"/>
    <s v="Aspirin"/>
    <x v="1"/>
  </r>
  <r>
    <s v="Regina Waters"/>
    <n v="25"/>
    <x v="2"/>
    <x v="1"/>
    <x v="4"/>
    <s v="AB-"/>
    <x v="1"/>
    <x v="478"/>
    <s v="Amy Payne"/>
    <s v="Reynolds, Fletcher and Brewer"/>
    <x v="3"/>
    <n v="44584.052900000002"/>
    <n v="138"/>
    <x v="2"/>
    <d v="2020-05-08T00:00:00"/>
    <n v="27"/>
    <s v="Ibuprofen"/>
    <x v="2"/>
  </r>
  <r>
    <s v="Anthony Duncan"/>
    <n v="70"/>
    <x v="0"/>
    <x v="1"/>
    <x v="2"/>
    <s v="B-"/>
    <x v="5"/>
    <x v="1099"/>
    <s v="Edwin Maxwell"/>
    <s v="Waller Group"/>
    <x v="0"/>
    <n v="38699.829949999999"/>
    <n v="468"/>
    <x v="0"/>
    <d v="2022-04-16T00:00:00"/>
    <n v="5"/>
    <s v="Lipitor"/>
    <x v="2"/>
  </r>
  <r>
    <s v="Natalie Sanders"/>
    <n v="69"/>
    <x v="0"/>
    <x v="0"/>
    <x v="0"/>
    <s v="B-"/>
    <x v="2"/>
    <x v="1213"/>
    <s v="Tamara Potter"/>
    <s v="Harrington, Stevens and Blevins"/>
    <x v="2"/>
    <n v="15400.096289999999"/>
    <n v="463"/>
    <x v="0"/>
    <d v="2019-12-26T00:00:00"/>
    <n v="0"/>
    <s v="Penicillin"/>
    <x v="0"/>
  </r>
  <r>
    <s v="Steven Bruce"/>
    <n v="20"/>
    <x v="2"/>
    <x v="1"/>
    <x v="4"/>
    <s v="AB-"/>
    <x v="1"/>
    <x v="1259"/>
    <s v="Steven Deleon"/>
    <s v="Garcia Inc"/>
    <x v="2"/>
    <n v="15137.99813"/>
    <n v="454"/>
    <x v="1"/>
    <d v="2020-09-18T00:00:00"/>
    <n v="19"/>
    <s v="Aspirin"/>
    <x v="2"/>
  </r>
  <r>
    <s v="Joshua Franco"/>
    <n v="56"/>
    <x v="1"/>
    <x v="1"/>
    <x v="1"/>
    <s v="A+"/>
    <x v="4"/>
    <x v="35"/>
    <s v="Shannon Mitchell"/>
    <s v="Schneider, Oneill and Williams"/>
    <x v="4"/>
    <n v="15113.04178"/>
    <n v="381"/>
    <x v="1"/>
    <d v="2019-12-01T00:00:00"/>
    <n v="19"/>
    <s v="Paracetamol"/>
    <x v="2"/>
  </r>
  <r>
    <s v="Jason Kaiser"/>
    <n v="26"/>
    <x v="2"/>
    <x v="1"/>
    <x v="4"/>
    <s v="A+"/>
    <x v="1"/>
    <x v="605"/>
    <s v="Brandy Hernandez"/>
    <s v="Gomez-Brown"/>
    <x v="2"/>
    <n v="32350.106619999999"/>
    <n v="236"/>
    <x v="1"/>
    <d v="2019-12-14T00:00:00"/>
    <n v="16"/>
    <s v="Paracetamol"/>
    <x v="2"/>
  </r>
  <r>
    <s v="James Oliver"/>
    <n v="80"/>
    <x v="0"/>
    <x v="1"/>
    <x v="2"/>
    <s v="O+"/>
    <x v="2"/>
    <x v="1768"/>
    <s v="Andrea Jordan"/>
    <s v="Tucker, Henderson and Reid"/>
    <x v="3"/>
    <n v="19746.691190000001"/>
    <n v="103"/>
    <x v="0"/>
    <d v="2019-12-24T00:00:00"/>
    <n v="7"/>
    <s v="Aspirin"/>
    <x v="1"/>
  </r>
  <r>
    <s v="Stephen Henson"/>
    <n v="27"/>
    <x v="2"/>
    <x v="1"/>
    <x v="4"/>
    <s v="B-"/>
    <x v="4"/>
    <x v="1503"/>
    <s v="Daniel Lee"/>
    <s v="Beard Group"/>
    <x v="1"/>
    <n v="12461.25274"/>
    <n v="344"/>
    <x v="2"/>
    <d v="2020-07-06T00:00:00"/>
    <n v="24"/>
    <s v="Paracetamol"/>
    <x v="2"/>
  </r>
  <r>
    <s v="Amy Ryan"/>
    <n v="28"/>
    <x v="2"/>
    <x v="1"/>
    <x v="4"/>
    <s v="B-"/>
    <x v="1"/>
    <x v="584"/>
    <s v="Taylor Bond"/>
    <s v="Rodriguez LLC"/>
    <x v="4"/>
    <n v="5801.1080149999998"/>
    <n v="450"/>
    <x v="0"/>
    <d v="2021-09-30T00:00:00"/>
    <n v="19"/>
    <s v="Paracetamol"/>
    <x v="2"/>
  </r>
  <r>
    <s v="Andrew Zimmerman"/>
    <n v="72"/>
    <x v="0"/>
    <x v="0"/>
    <x v="0"/>
    <s v="AB-"/>
    <x v="5"/>
    <x v="21"/>
    <s v="Joseph Hopkins"/>
    <s v="Atkinson, Kline and Juarez"/>
    <x v="4"/>
    <n v="21871.460879999999"/>
    <n v="371"/>
    <x v="0"/>
    <d v="2022-12-17T00:00:00"/>
    <n v="5"/>
    <s v="Lipitor"/>
    <x v="2"/>
  </r>
  <r>
    <s v="Alyssa Delgado"/>
    <n v="41"/>
    <x v="1"/>
    <x v="1"/>
    <x v="1"/>
    <s v="AB+"/>
    <x v="4"/>
    <x v="847"/>
    <s v="Isabel Mason"/>
    <s v="Carr-Mckenzie"/>
    <x v="0"/>
    <n v="14264.68003"/>
    <n v="284"/>
    <x v="1"/>
    <d v="2019-04-25T00:00:00"/>
    <n v="26"/>
    <s v="Penicillin"/>
    <x v="1"/>
  </r>
  <r>
    <s v="Mary Walker"/>
    <n v="67"/>
    <x v="0"/>
    <x v="1"/>
    <x v="2"/>
    <s v="AB-"/>
    <x v="3"/>
    <x v="1632"/>
    <s v="Kenneth Dunn"/>
    <s v="Holland-Boone"/>
    <x v="4"/>
    <n v="20969.9961"/>
    <n v="372"/>
    <x v="2"/>
    <d v="2021-01-23T00:00:00"/>
    <n v="2"/>
    <s v="Aspirin"/>
    <x v="1"/>
  </r>
  <r>
    <s v="Rachael Hutchinson"/>
    <n v="84"/>
    <x v="0"/>
    <x v="1"/>
    <x v="2"/>
    <s v="B+"/>
    <x v="3"/>
    <x v="918"/>
    <s v="Michael Lawson"/>
    <s v="Smith and Sons"/>
    <x v="4"/>
    <n v="32819.41113"/>
    <n v="145"/>
    <x v="2"/>
    <d v="2019-06-02T00:00:00"/>
    <n v="18"/>
    <s v="Ibuprofen"/>
    <x v="1"/>
  </r>
  <r>
    <s v="Charles Villa"/>
    <n v="72"/>
    <x v="0"/>
    <x v="1"/>
    <x v="2"/>
    <s v="B-"/>
    <x v="5"/>
    <x v="527"/>
    <s v="Ryan Thompson"/>
    <s v="Davis LLC"/>
    <x v="1"/>
    <n v="42571.194369999997"/>
    <n v="392"/>
    <x v="1"/>
    <d v="2019-12-25T00:00:00"/>
    <n v="3"/>
    <s v="Aspirin"/>
    <x v="0"/>
  </r>
  <r>
    <s v="Charles Chase"/>
    <n v="70"/>
    <x v="0"/>
    <x v="1"/>
    <x v="2"/>
    <s v="AB+"/>
    <x v="3"/>
    <x v="1480"/>
    <s v="Tina Wall"/>
    <s v="Hernandez, Frey and Walker"/>
    <x v="2"/>
    <n v="2748.883691"/>
    <n v="249"/>
    <x v="0"/>
    <d v="2020-04-16T00:00:00"/>
    <n v="15"/>
    <s v="Ibuprofen"/>
    <x v="1"/>
  </r>
  <r>
    <s v="Sabrina Holland"/>
    <n v="30"/>
    <x v="2"/>
    <x v="1"/>
    <x v="4"/>
    <s v="A+"/>
    <x v="4"/>
    <x v="1506"/>
    <s v="Kathleen Mclean"/>
    <s v="Munoz-Martin"/>
    <x v="1"/>
    <n v="16934.07878"/>
    <n v="327"/>
    <x v="2"/>
    <d v="2019-05-28T00:00:00"/>
    <n v="22"/>
    <s v="Penicillin"/>
    <x v="0"/>
  </r>
  <r>
    <s v="Thomas Cabrera"/>
    <n v="33"/>
    <x v="2"/>
    <x v="1"/>
    <x v="4"/>
    <s v="AB+"/>
    <x v="1"/>
    <x v="1167"/>
    <s v="Anna Ellis"/>
    <s v="Hill LLC"/>
    <x v="3"/>
    <n v="32004.52434"/>
    <n v="415"/>
    <x v="0"/>
    <d v="2023-03-09T00:00:00"/>
    <n v="19"/>
    <s v="Lipitor"/>
    <x v="2"/>
  </r>
  <r>
    <s v="Ann Simmons"/>
    <n v="67"/>
    <x v="0"/>
    <x v="1"/>
    <x v="2"/>
    <s v="O-"/>
    <x v="5"/>
    <x v="942"/>
    <s v="Steven Dunn"/>
    <s v="Mcclure, Spencer and Carpenter"/>
    <x v="1"/>
    <n v="43476.251219999998"/>
    <n v="382"/>
    <x v="0"/>
    <d v="2019-11-03T00:00:00"/>
    <n v="1"/>
    <s v="Paracetamol"/>
    <x v="2"/>
  </r>
  <r>
    <s v="Ashley Hester"/>
    <n v="54"/>
    <x v="1"/>
    <x v="0"/>
    <x v="3"/>
    <s v="AB-"/>
    <x v="3"/>
    <x v="999"/>
    <s v="Kimberly Richards"/>
    <s v="James LLC"/>
    <x v="3"/>
    <n v="2530.4529470000002"/>
    <n v="336"/>
    <x v="0"/>
    <d v="2023-06-15T00:00:00"/>
    <n v="15"/>
    <s v="Paracetamol"/>
    <x v="0"/>
  </r>
  <r>
    <s v="Rodney Clark"/>
    <n v="83"/>
    <x v="0"/>
    <x v="0"/>
    <x v="0"/>
    <s v="A-"/>
    <x v="3"/>
    <x v="940"/>
    <s v="Kathleen Evans"/>
    <s v="Gray-Anderson"/>
    <x v="3"/>
    <n v="31246.35441"/>
    <n v="377"/>
    <x v="0"/>
    <d v="2020-05-21T00:00:00"/>
    <n v="18"/>
    <s v="Paracetamol"/>
    <x v="0"/>
  </r>
  <r>
    <s v="Richard Parker"/>
    <n v="63"/>
    <x v="0"/>
    <x v="1"/>
    <x v="2"/>
    <s v="AB+"/>
    <x v="4"/>
    <x v="7"/>
    <s v="Tony Cardenas"/>
    <s v="Schmidt, Bauer and Taylor"/>
    <x v="4"/>
    <n v="25931.615539999999"/>
    <n v="492"/>
    <x v="2"/>
    <d v="2019-05-28T00:00:00"/>
    <n v="12"/>
    <s v="Lipitor"/>
    <x v="2"/>
  </r>
  <r>
    <s v="Tyler Walters"/>
    <n v="64"/>
    <x v="0"/>
    <x v="0"/>
    <x v="0"/>
    <s v="O+"/>
    <x v="0"/>
    <x v="1433"/>
    <s v="Ashley Rivera"/>
    <s v="Kelly Ltd"/>
    <x v="1"/>
    <n v="5544.8191070000003"/>
    <n v="192"/>
    <x v="2"/>
    <d v="2023-05-26T00:00:00"/>
    <n v="18"/>
    <s v="Aspirin"/>
    <x v="2"/>
  </r>
  <r>
    <s v="Susan Cooper"/>
    <n v="66"/>
    <x v="0"/>
    <x v="0"/>
    <x v="0"/>
    <s v="AB+"/>
    <x v="4"/>
    <x v="1217"/>
    <s v="Regina Wagner"/>
    <s v="Watkins Inc"/>
    <x v="2"/>
    <n v="3240.455414"/>
    <n v="432"/>
    <x v="1"/>
    <d v="2022-12-14T00:00:00"/>
    <n v="1"/>
    <s v="Paracetamol"/>
    <x v="0"/>
  </r>
  <r>
    <s v="Lisa Cunningham"/>
    <n v="75"/>
    <x v="0"/>
    <x v="0"/>
    <x v="0"/>
    <s v="AB-"/>
    <x v="3"/>
    <x v="251"/>
    <s v="Lawrence Smith"/>
    <s v="Stewart Group"/>
    <x v="1"/>
    <n v="38777.183089999999"/>
    <n v="188"/>
    <x v="0"/>
    <d v="2022-06-06T00:00:00"/>
    <n v="21"/>
    <s v="Penicillin"/>
    <x v="1"/>
  </r>
  <r>
    <s v="Victoria Rodriguez"/>
    <n v="19"/>
    <x v="2"/>
    <x v="1"/>
    <x v="4"/>
    <s v="O+"/>
    <x v="1"/>
    <x v="633"/>
    <s v="David Carpenter"/>
    <s v="Waller, Doyle and Dominguez"/>
    <x v="2"/>
    <n v="40733.397210000003"/>
    <n v="159"/>
    <x v="1"/>
    <d v="2022-01-08T00:00:00"/>
    <n v="24"/>
    <s v="Aspirin"/>
    <x v="2"/>
  </r>
  <r>
    <s v="Michael Valentine"/>
    <n v="59"/>
    <x v="1"/>
    <x v="1"/>
    <x v="1"/>
    <s v="A-"/>
    <x v="1"/>
    <x v="187"/>
    <s v="Brittany Dawson"/>
    <s v="Ortiz, Baker and Gonzalez"/>
    <x v="1"/>
    <n v="9417.3452039999993"/>
    <n v="237"/>
    <x v="1"/>
    <d v="2021-11-28T00:00:00"/>
    <n v="16"/>
    <s v="Ibuprofen"/>
    <x v="0"/>
  </r>
  <r>
    <s v="Michael Johnson"/>
    <n v="32"/>
    <x v="2"/>
    <x v="1"/>
    <x v="4"/>
    <s v="B+"/>
    <x v="1"/>
    <x v="1769"/>
    <s v="Emily Lucas"/>
    <s v="Cox Group"/>
    <x v="4"/>
    <n v="20481.1554"/>
    <n v="426"/>
    <x v="2"/>
    <d v="2021-08-03T00:00:00"/>
    <n v="16"/>
    <s v="Paracetamol"/>
    <x v="0"/>
  </r>
  <r>
    <s v="Jamie Gonzales"/>
    <n v="52"/>
    <x v="1"/>
    <x v="0"/>
    <x v="3"/>
    <s v="O-"/>
    <x v="3"/>
    <x v="1271"/>
    <s v="Michael Hughes"/>
    <s v="Baker-Schultz"/>
    <x v="3"/>
    <n v="33472.595990000002"/>
    <n v="417"/>
    <x v="0"/>
    <d v="2019-02-22T00:00:00"/>
    <n v="4"/>
    <s v="Aspirin"/>
    <x v="1"/>
  </r>
  <r>
    <s v="Kristopher Freeman"/>
    <n v="30"/>
    <x v="2"/>
    <x v="0"/>
    <x v="5"/>
    <s v="AB+"/>
    <x v="1"/>
    <x v="1314"/>
    <s v="Alejandro Thompson"/>
    <s v="Martinez-Williams"/>
    <x v="2"/>
    <n v="34870.561220000003"/>
    <n v="123"/>
    <x v="0"/>
    <d v="2021-07-04T00:00:00"/>
    <n v="14"/>
    <s v="Aspirin"/>
    <x v="2"/>
  </r>
  <r>
    <s v="Colton Peterson"/>
    <n v="35"/>
    <x v="1"/>
    <x v="0"/>
    <x v="3"/>
    <s v="AB+"/>
    <x v="3"/>
    <x v="1001"/>
    <s v="Kevin Jordan"/>
    <s v="Reid-Thomas"/>
    <x v="0"/>
    <n v="5988.042985"/>
    <n v="106"/>
    <x v="0"/>
    <d v="2022-05-21T00:00:00"/>
    <n v="1"/>
    <s v="Penicillin"/>
    <x v="2"/>
  </r>
  <r>
    <s v="Christopher Oconnell"/>
    <n v="77"/>
    <x v="0"/>
    <x v="1"/>
    <x v="2"/>
    <s v="AB+"/>
    <x v="1"/>
    <x v="765"/>
    <s v="Tyler Torres"/>
    <s v="Davis Ltd"/>
    <x v="4"/>
    <n v="13559.87059"/>
    <n v="324"/>
    <x v="1"/>
    <d v="2019-09-17T00:00:00"/>
    <n v="18"/>
    <s v="Paracetamol"/>
    <x v="0"/>
  </r>
  <r>
    <s v="Kelsey Mills"/>
    <n v="58"/>
    <x v="1"/>
    <x v="0"/>
    <x v="3"/>
    <s v="B+"/>
    <x v="4"/>
    <x v="994"/>
    <s v="Amanda Munoz"/>
    <s v="Meyer-Adams"/>
    <x v="3"/>
    <n v="21151.55082"/>
    <n v="367"/>
    <x v="2"/>
    <d v="2020-06-08T00:00:00"/>
    <n v="22"/>
    <s v="Lipitor"/>
    <x v="1"/>
  </r>
  <r>
    <s v="Karen Adams"/>
    <n v="42"/>
    <x v="1"/>
    <x v="0"/>
    <x v="3"/>
    <s v="B-"/>
    <x v="5"/>
    <x v="571"/>
    <s v="Sydney Gillespie"/>
    <s v="Robles-Thompson"/>
    <x v="2"/>
    <n v="78757.94455"/>
    <n v="492"/>
    <x v="2"/>
    <d v="2022-10-03T00:00:00"/>
    <n v="15"/>
    <s v="Penicillin"/>
    <x v="0"/>
  </r>
  <r>
    <s v="Tracy Oliver"/>
    <n v="80"/>
    <x v="0"/>
    <x v="0"/>
    <x v="0"/>
    <s v="O+"/>
    <x v="4"/>
    <x v="240"/>
    <s v="Stephanie Ward"/>
    <s v="Flores and Sons"/>
    <x v="1"/>
    <n v="19119.752189999999"/>
    <n v="313"/>
    <x v="2"/>
    <d v="2021-01-06T00:00:00"/>
    <n v="28"/>
    <s v="Paracetamol"/>
    <x v="1"/>
  </r>
  <r>
    <s v="Hannah Sanders"/>
    <n v="66"/>
    <x v="0"/>
    <x v="0"/>
    <x v="0"/>
    <s v="A+"/>
    <x v="2"/>
    <x v="954"/>
    <s v="Amanda Dunlap"/>
    <s v="Jackson-Wells"/>
    <x v="1"/>
    <n v="24695.863290000001"/>
    <n v="134"/>
    <x v="0"/>
    <d v="2020-12-11T00:00:00"/>
    <n v="13"/>
    <s v="Paracetamol"/>
    <x v="0"/>
  </r>
  <r>
    <s v="Margaret Caldwell"/>
    <n v="46"/>
    <x v="1"/>
    <x v="0"/>
    <x v="3"/>
    <s v="A+"/>
    <x v="5"/>
    <x v="946"/>
    <s v="Kristin Mccarthy"/>
    <s v="Jones, Flores and Johnson"/>
    <x v="1"/>
    <n v="76316.27175"/>
    <n v="395"/>
    <x v="2"/>
    <d v="2019-09-03T00:00:00"/>
    <n v="2"/>
    <s v="Lipitor"/>
    <x v="2"/>
  </r>
  <r>
    <s v="Donald Arnold"/>
    <n v="51"/>
    <x v="1"/>
    <x v="0"/>
    <x v="3"/>
    <s v="O-"/>
    <x v="1"/>
    <x v="782"/>
    <s v="David Hart"/>
    <s v="Friedman, Burch and Thomas"/>
    <x v="1"/>
    <n v="9422.8847729999998"/>
    <n v="263"/>
    <x v="1"/>
    <d v="2023-05-26T00:00:00"/>
    <n v="13"/>
    <s v="Penicillin"/>
    <x v="0"/>
  </r>
  <r>
    <s v="Michael Jacobs"/>
    <n v="47"/>
    <x v="1"/>
    <x v="1"/>
    <x v="1"/>
    <s v="A+"/>
    <x v="3"/>
    <x v="1014"/>
    <s v="Zachary Gutierrez"/>
    <s v="Nolan, Willis and Jordan"/>
    <x v="4"/>
    <n v="35668.452619999996"/>
    <n v="492"/>
    <x v="0"/>
    <d v="2021-02-06T00:00:00"/>
    <n v="20"/>
    <s v="Aspirin"/>
    <x v="2"/>
  </r>
  <r>
    <s v="Kari Garcia"/>
    <n v="24"/>
    <x v="2"/>
    <x v="1"/>
    <x v="4"/>
    <s v="A+"/>
    <x v="4"/>
    <x v="1731"/>
    <s v="Martha Miller"/>
    <s v="Hicks-Mayo"/>
    <x v="4"/>
    <n v="18564.461039999998"/>
    <n v="123"/>
    <x v="2"/>
    <d v="2021-01-16T00:00:00"/>
    <n v="13"/>
    <s v="Ibuprofen"/>
    <x v="0"/>
  </r>
  <r>
    <s v="Kimberly Gonzalez"/>
    <n v="19"/>
    <x v="2"/>
    <x v="1"/>
    <x v="4"/>
    <s v="A+"/>
    <x v="1"/>
    <x v="93"/>
    <s v="Kimberly Yoder"/>
    <s v="Owen and Sons"/>
    <x v="2"/>
    <n v="2542.7940619999999"/>
    <n v="117"/>
    <x v="1"/>
    <d v="2020-03-21T00:00:00"/>
    <n v="24"/>
    <s v="Ibuprofen"/>
    <x v="1"/>
  </r>
  <r>
    <s v="Cameron Baxter"/>
    <n v="54"/>
    <x v="1"/>
    <x v="0"/>
    <x v="3"/>
    <s v="A+"/>
    <x v="0"/>
    <x v="817"/>
    <s v="Dennis Romero"/>
    <s v="Baker-Kirk"/>
    <x v="3"/>
    <n v="15299.47221"/>
    <n v="253"/>
    <x v="2"/>
    <d v="2019-10-20T00:00:00"/>
    <n v="19"/>
    <s v="Ibuprofen"/>
    <x v="2"/>
  </r>
  <r>
    <s v="Ashley Johnson"/>
    <n v="49"/>
    <x v="1"/>
    <x v="0"/>
    <x v="3"/>
    <s v="AB-"/>
    <x v="1"/>
    <x v="89"/>
    <s v="Jennifer Haynes"/>
    <s v="Lambert Group"/>
    <x v="2"/>
    <n v="10372.645270000001"/>
    <n v="248"/>
    <x v="0"/>
    <d v="2021-11-08T00:00:00"/>
    <n v="16"/>
    <s v="Paracetamol"/>
    <x v="0"/>
  </r>
  <r>
    <s v="Kyle Byrd"/>
    <n v="19"/>
    <x v="2"/>
    <x v="0"/>
    <x v="5"/>
    <s v="O-"/>
    <x v="4"/>
    <x v="1222"/>
    <s v="Ellen Anderson"/>
    <s v="Bridges LLC"/>
    <x v="2"/>
    <n v="5085.2696779999997"/>
    <n v="212"/>
    <x v="1"/>
    <d v="2023-04-22T00:00:00"/>
    <n v="23"/>
    <s v="Penicillin"/>
    <x v="0"/>
  </r>
  <r>
    <s v="Robert James"/>
    <n v="60"/>
    <x v="0"/>
    <x v="1"/>
    <x v="2"/>
    <s v="O-"/>
    <x v="2"/>
    <x v="695"/>
    <s v="Erik Ford"/>
    <s v="Collins, Harrison and Wilcox"/>
    <x v="0"/>
    <n v="13563.8403"/>
    <n v="174"/>
    <x v="0"/>
    <d v="2019-10-18T00:00:00"/>
    <n v="4"/>
    <s v="Aspirin"/>
    <x v="1"/>
  </r>
  <r>
    <s v="Tracy Sexton"/>
    <n v="56"/>
    <x v="1"/>
    <x v="0"/>
    <x v="3"/>
    <s v="O-"/>
    <x v="1"/>
    <x v="290"/>
    <s v="Bradley Newman"/>
    <s v="Pope-Baldwin"/>
    <x v="3"/>
    <n v="34430.951950000002"/>
    <n v="162"/>
    <x v="1"/>
    <d v="2020-04-16T00:00:00"/>
    <n v="28"/>
    <s v="Lipitor"/>
    <x v="2"/>
  </r>
  <r>
    <s v="Thomas Arnold"/>
    <n v="84"/>
    <x v="0"/>
    <x v="1"/>
    <x v="2"/>
    <s v="AB+"/>
    <x v="2"/>
    <x v="569"/>
    <s v="Tammy Welch"/>
    <s v="Velazquez Group"/>
    <x v="3"/>
    <n v="15633.000959999999"/>
    <n v="482"/>
    <x v="0"/>
    <d v="2023-04-13T00:00:00"/>
    <n v="8"/>
    <s v="Paracetamol"/>
    <x v="1"/>
  </r>
  <r>
    <s v="Bryan Harper"/>
    <n v="81"/>
    <x v="0"/>
    <x v="1"/>
    <x v="2"/>
    <s v="B+"/>
    <x v="4"/>
    <x v="1742"/>
    <s v="Jonathan Waters"/>
    <s v="Perez, Smith and Conley"/>
    <x v="4"/>
    <n v="8500.8269810000002"/>
    <n v="186"/>
    <x v="1"/>
    <d v="2022-02-24T00:00:00"/>
    <n v="13"/>
    <s v="Penicillin"/>
    <x v="2"/>
  </r>
  <r>
    <s v="Dr. Jenna Chase"/>
    <n v="57"/>
    <x v="1"/>
    <x v="0"/>
    <x v="3"/>
    <s v="AB-"/>
    <x v="1"/>
    <x v="593"/>
    <s v="Laura Cortez"/>
    <s v="Allen-Adams"/>
    <x v="3"/>
    <n v="28683.224030000001"/>
    <n v="170"/>
    <x v="0"/>
    <d v="2020-07-02T00:00:00"/>
    <n v="5"/>
    <s v="Penicillin"/>
    <x v="0"/>
  </r>
  <r>
    <s v="Beth Long"/>
    <n v="51"/>
    <x v="1"/>
    <x v="0"/>
    <x v="3"/>
    <s v="O-"/>
    <x v="2"/>
    <x v="774"/>
    <s v="Christina Newman"/>
    <s v="Alexander Ltd"/>
    <x v="4"/>
    <n v="1841.6283229999999"/>
    <n v="377"/>
    <x v="0"/>
    <d v="2021-09-26T00:00:00"/>
    <n v="10"/>
    <s v="Penicillin"/>
    <x v="1"/>
  </r>
  <r>
    <s v="Debra Lee"/>
    <n v="57"/>
    <x v="1"/>
    <x v="1"/>
    <x v="1"/>
    <s v="O+"/>
    <x v="5"/>
    <x v="355"/>
    <s v="Michael Hinton"/>
    <s v="Wiley-Schwartz"/>
    <x v="3"/>
    <n v="79267.009940000004"/>
    <n v="301"/>
    <x v="2"/>
    <d v="2020-01-17T00:00:00"/>
    <n v="8"/>
    <s v="Ibuprofen"/>
    <x v="0"/>
  </r>
  <r>
    <s v="Madison Lozano"/>
    <n v="45"/>
    <x v="1"/>
    <x v="1"/>
    <x v="1"/>
    <s v="O+"/>
    <x v="5"/>
    <x v="1159"/>
    <s v="Amy Aguirre"/>
    <s v="Wyatt-Murphy"/>
    <x v="1"/>
    <n v="55725.215660000002"/>
    <n v="447"/>
    <x v="0"/>
    <d v="2020-01-26T00:00:00"/>
    <n v="4"/>
    <s v="Paracetamol"/>
    <x v="1"/>
  </r>
  <r>
    <s v="Phillip Trevino"/>
    <n v="22"/>
    <x v="2"/>
    <x v="0"/>
    <x v="5"/>
    <s v="B-"/>
    <x v="4"/>
    <x v="1475"/>
    <s v="John Jones"/>
    <s v="Flores-Nelson"/>
    <x v="2"/>
    <n v="33350.13334"/>
    <n v="173"/>
    <x v="1"/>
    <d v="2022-08-27T00:00:00"/>
    <n v="9"/>
    <s v="Paracetamol"/>
    <x v="2"/>
  </r>
  <r>
    <s v="Ryan Howard"/>
    <n v="78"/>
    <x v="0"/>
    <x v="1"/>
    <x v="2"/>
    <s v="B+"/>
    <x v="2"/>
    <x v="342"/>
    <s v="Keith Norman"/>
    <s v="Weeks, Ellis and Hensley"/>
    <x v="0"/>
    <n v="21313.68374"/>
    <n v="285"/>
    <x v="0"/>
    <d v="2022-01-27T00:00:00"/>
    <n v="7"/>
    <s v="Penicillin"/>
    <x v="0"/>
  </r>
  <r>
    <s v="Amanda Jackson"/>
    <n v="79"/>
    <x v="0"/>
    <x v="0"/>
    <x v="0"/>
    <s v="AB+"/>
    <x v="3"/>
    <x v="659"/>
    <s v="Kendra Anderson"/>
    <s v="Hansen, Bowman and Alvarado"/>
    <x v="2"/>
    <n v="26934.586070000001"/>
    <n v="466"/>
    <x v="0"/>
    <d v="2023-01-11T00:00:00"/>
    <n v="3"/>
    <s v="Lipitor"/>
    <x v="2"/>
  </r>
  <r>
    <s v="Steven Rocha"/>
    <n v="29"/>
    <x v="2"/>
    <x v="0"/>
    <x v="5"/>
    <s v="A+"/>
    <x v="2"/>
    <x v="205"/>
    <s v="Adam Mcintyre"/>
    <s v="Ibarra PLC"/>
    <x v="4"/>
    <n v="6105.5544650000002"/>
    <n v="164"/>
    <x v="0"/>
    <d v="2021-02-24T00:00:00"/>
    <n v="1"/>
    <s v="Ibuprofen"/>
    <x v="1"/>
  </r>
  <r>
    <s v="Julia Young"/>
    <n v="72"/>
    <x v="0"/>
    <x v="0"/>
    <x v="0"/>
    <s v="A+"/>
    <x v="4"/>
    <x v="421"/>
    <s v="Mia Casey"/>
    <s v="Payne-Wilkins"/>
    <x v="0"/>
    <n v="2782.4832029999998"/>
    <n v="399"/>
    <x v="2"/>
    <d v="2021-08-05T00:00:00"/>
    <n v="22"/>
    <s v="Ibuprofen"/>
    <x v="0"/>
  </r>
  <r>
    <s v="Richard Thomas"/>
    <n v="28"/>
    <x v="2"/>
    <x v="1"/>
    <x v="4"/>
    <s v="O+"/>
    <x v="0"/>
    <x v="1227"/>
    <s v="Steven Phillips"/>
    <s v="Bowers LLC"/>
    <x v="2"/>
    <n v="44812.150090000003"/>
    <n v="299"/>
    <x v="2"/>
    <d v="2023-07-19T00:00:00"/>
    <n v="12"/>
    <s v="Lipitor"/>
    <x v="0"/>
  </r>
  <r>
    <s v="Roy Nelson"/>
    <n v="33"/>
    <x v="2"/>
    <x v="1"/>
    <x v="4"/>
    <s v="A+"/>
    <x v="0"/>
    <x v="293"/>
    <s v="Rebecca Flores"/>
    <s v="Smith-Randall"/>
    <x v="1"/>
    <n v="4586.6320839999998"/>
    <n v="113"/>
    <x v="0"/>
    <d v="2021-05-24T00:00:00"/>
    <n v="18"/>
    <s v="Aspirin"/>
    <x v="2"/>
  </r>
  <r>
    <s v="Carrie Merritt"/>
    <n v="54"/>
    <x v="1"/>
    <x v="1"/>
    <x v="1"/>
    <s v="B+"/>
    <x v="4"/>
    <x v="1502"/>
    <s v="Amanda Tanner"/>
    <s v="Baker, Walker and Bass"/>
    <x v="0"/>
    <n v="7027.3936460000004"/>
    <n v="346"/>
    <x v="1"/>
    <d v="2023-03-26T00:00:00"/>
    <n v="28"/>
    <s v="Paracetamol"/>
    <x v="0"/>
  </r>
  <r>
    <s v="Stephen Collins"/>
    <n v="65"/>
    <x v="0"/>
    <x v="1"/>
    <x v="2"/>
    <s v="A-"/>
    <x v="3"/>
    <x v="297"/>
    <s v="Mark Duarte"/>
    <s v="Miller-Nichols"/>
    <x v="3"/>
    <n v="3969.8853439999998"/>
    <n v="169"/>
    <x v="0"/>
    <d v="2019-08-21T00:00:00"/>
    <n v="1"/>
    <s v="Lipitor"/>
    <x v="0"/>
  </r>
  <r>
    <s v="Cynthia Cameron"/>
    <n v="36"/>
    <x v="1"/>
    <x v="0"/>
    <x v="3"/>
    <s v="O-"/>
    <x v="5"/>
    <x v="18"/>
    <s v="Marc Bell"/>
    <s v="Mejia, Nguyen and Chavez"/>
    <x v="2"/>
    <n v="57799.926209999998"/>
    <n v="296"/>
    <x v="1"/>
    <d v="2022-07-07T00:00:00"/>
    <n v="18"/>
    <s v="Aspirin"/>
    <x v="1"/>
  </r>
  <r>
    <s v="Jeffrey Vazquez"/>
    <n v="38"/>
    <x v="1"/>
    <x v="0"/>
    <x v="3"/>
    <s v="AB+"/>
    <x v="0"/>
    <x v="1000"/>
    <s v="Dr. Michelle Hull"/>
    <s v="Gutierrez and Sons"/>
    <x v="3"/>
    <n v="52931.297100000003"/>
    <n v="241"/>
    <x v="2"/>
    <d v="2023-06-24T00:00:00"/>
    <n v="5"/>
    <s v="Aspirin"/>
    <x v="1"/>
  </r>
  <r>
    <s v="Brian Austin"/>
    <n v="78"/>
    <x v="0"/>
    <x v="1"/>
    <x v="2"/>
    <s v="A+"/>
    <x v="3"/>
    <x v="571"/>
    <s v="Amanda Davis"/>
    <s v="Reid-Rasmussen"/>
    <x v="2"/>
    <n v="17675.46789"/>
    <n v="417"/>
    <x v="0"/>
    <d v="2022-10-08T00:00:00"/>
    <n v="20"/>
    <s v="Aspirin"/>
    <x v="2"/>
  </r>
  <r>
    <s v="John Johnston"/>
    <n v="57"/>
    <x v="1"/>
    <x v="0"/>
    <x v="3"/>
    <s v="AB+"/>
    <x v="2"/>
    <x v="352"/>
    <s v="Mackenzie Gonzalez"/>
    <s v="Hart PLC"/>
    <x v="4"/>
    <n v="15017.085719999999"/>
    <n v="448"/>
    <x v="0"/>
    <d v="2022-02-15T00:00:00"/>
    <n v="20"/>
    <s v="Ibuprofen"/>
    <x v="0"/>
  </r>
  <r>
    <s v="Ashley Fuller"/>
    <n v="29"/>
    <x v="2"/>
    <x v="1"/>
    <x v="4"/>
    <s v="AB+"/>
    <x v="1"/>
    <x v="1770"/>
    <s v="Michael Martinez"/>
    <s v="Griffin-Vega"/>
    <x v="1"/>
    <n v="12575.693799999999"/>
    <n v="319"/>
    <x v="0"/>
    <d v="2019-04-04T00:00:00"/>
    <n v="2"/>
    <s v="Penicillin"/>
    <x v="0"/>
  </r>
  <r>
    <s v="Brian Ryan"/>
    <n v="65"/>
    <x v="0"/>
    <x v="1"/>
    <x v="2"/>
    <s v="O+"/>
    <x v="1"/>
    <x v="879"/>
    <s v="James Williams"/>
    <s v="Dyer-Pruitt"/>
    <x v="0"/>
    <n v="14100.321029999999"/>
    <n v="468"/>
    <x v="0"/>
    <d v="2019-08-18T00:00:00"/>
    <n v="11"/>
    <s v="Aspirin"/>
    <x v="1"/>
  </r>
  <r>
    <s v="Gina Chavez"/>
    <n v="84"/>
    <x v="0"/>
    <x v="0"/>
    <x v="0"/>
    <s v="AB-"/>
    <x v="4"/>
    <x v="891"/>
    <s v="Patricia Torres"/>
    <s v="Campbell PLC"/>
    <x v="4"/>
    <n v="10400.380639999999"/>
    <n v="360"/>
    <x v="1"/>
    <d v="2021-08-24T00:00:00"/>
    <n v="15"/>
    <s v="Aspirin"/>
    <x v="0"/>
  </r>
  <r>
    <s v="Edward Sheppard"/>
    <n v="50"/>
    <x v="1"/>
    <x v="0"/>
    <x v="3"/>
    <s v="AB-"/>
    <x v="5"/>
    <x v="1597"/>
    <s v="Carolyn Moses"/>
    <s v="Smith, Smith and Taylor"/>
    <x v="0"/>
    <n v="68207.138370000001"/>
    <n v="398"/>
    <x v="1"/>
    <d v="2020-07-07T00:00:00"/>
    <n v="26"/>
    <s v="Ibuprofen"/>
    <x v="0"/>
  </r>
  <r>
    <s v="Sharon Barton"/>
    <n v="40"/>
    <x v="1"/>
    <x v="0"/>
    <x v="3"/>
    <s v="O-"/>
    <x v="0"/>
    <x v="246"/>
    <s v="Rebekah Conway"/>
    <s v="Reed Group"/>
    <x v="3"/>
    <n v="50489.967640000003"/>
    <n v="381"/>
    <x v="0"/>
    <d v="2022-07-13T00:00:00"/>
    <n v="3"/>
    <s v="Paracetamol"/>
    <x v="1"/>
  </r>
  <r>
    <s v="Kenneth Hayes"/>
    <n v="43"/>
    <x v="1"/>
    <x v="1"/>
    <x v="1"/>
    <s v="B-"/>
    <x v="0"/>
    <x v="115"/>
    <s v="Christopher Evans"/>
    <s v="Jones and Sons"/>
    <x v="4"/>
    <n v="29660.48775"/>
    <n v="153"/>
    <x v="0"/>
    <d v="2022-04-07T00:00:00"/>
    <n v="15"/>
    <s v="Lipitor"/>
    <x v="1"/>
  </r>
  <r>
    <s v="Miss Sara Shaw"/>
    <n v="84"/>
    <x v="0"/>
    <x v="0"/>
    <x v="0"/>
    <s v="B-"/>
    <x v="3"/>
    <x v="1232"/>
    <s v="Hannah Carson"/>
    <s v="Blackburn, Lewis and Murphy"/>
    <x v="4"/>
    <n v="35574.432820000002"/>
    <n v="347"/>
    <x v="0"/>
    <d v="2022-12-05T00:00:00"/>
    <n v="3"/>
    <s v="Aspirin"/>
    <x v="0"/>
  </r>
  <r>
    <s v="Megan Ayala"/>
    <n v="55"/>
    <x v="1"/>
    <x v="0"/>
    <x v="3"/>
    <s v="O-"/>
    <x v="1"/>
    <x v="365"/>
    <s v="Marissa Thomas"/>
    <s v="Erickson-Cooke"/>
    <x v="4"/>
    <n v="9152.3940299999995"/>
    <n v="438"/>
    <x v="2"/>
    <d v="2019-08-03T00:00:00"/>
    <n v="28"/>
    <s v="Lipitor"/>
    <x v="1"/>
  </r>
  <r>
    <s v="Wanda Mcdonald"/>
    <n v="72"/>
    <x v="0"/>
    <x v="0"/>
    <x v="0"/>
    <s v="B+"/>
    <x v="0"/>
    <x v="552"/>
    <s v="Willie Bass"/>
    <s v="Roberts Inc"/>
    <x v="4"/>
    <n v="11716.046850000001"/>
    <n v="311"/>
    <x v="1"/>
    <d v="2019-07-08T00:00:00"/>
    <n v="22"/>
    <s v="Lipitor"/>
    <x v="2"/>
  </r>
  <r>
    <s v="Mark Fisher"/>
    <n v="46"/>
    <x v="1"/>
    <x v="0"/>
    <x v="3"/>
    <s v="A+"/>
    <x v="4"/>
    <x v="398"/>
    <s v="Dorothy Palmer"/>
    <s v="Williams Ltd"/>
    <x v="3"/>
    <n v="18541.053960000001"/>
    <n v="296"/>
    <x v="1"/>
    <d v="2023-08-08T00:00:00"/>
    <n v="10"/>
    <s v="Lipitor"/>
    <x v="0"/>
  </r>
  <r>
    <s v="Renee Taylor"/>
    <n v="77"/>
    <x v="0"/>
    <x v="1"/>
    <x v="2"/>
    <s v="A+"/>
    <x v="0"/>
    <x v="945"/>
    <s v="Sandra Green"/>
    <s v="Ramirez, Campbell and Schmidt"/>
    <x v="2"/>
    <n v="50725.34489"/>
    <n v="246"/>
    <x v="0"/>
    <d v="2020-06-10T00:00:00"/>
    <n v="6"/>
    <s v="Lipitor"/>
    <x v="0"/>
  </r>
  <r>
    <s v="Laura Kennedy"/>
    <n v="40"/>
    <x v="1"/>
    <x v="1"/>
    <x v="1"/>
    <s v="AB-"/>
    <x v="2"/>
    <x v="1371"/>
    <s v="Roger Alvarez"/>
    <s v="Gilbert-Carney"/>
    <x v="0"/>
    <n v="2257.0735749999999"/>
    <n v="323"/>
    <x v="0"/>
    <d v="2023-09-07T00:00:00"/>
    <n v="7"/>
    <s v="Aspirin"/>
    <x v="2"/>
  </r>
  <r>
    <s v="Melanie Roman"/>
    <n v="25"/>
    <x v="2"/>
    <x v="0"/>
    <x v="5"/>
    <s v="B+"/>
    <x v="4"/>
    <x v="1082"/>
    <s v="Lee Nash"/>
    <s v="Peterson PLC"/>
    <x v="2"/>
    <n v="8342.7685330000004"/>
    <n v="204"/>
    <x v="1"/>
    <d v="2022-10-30T00:00:00"/>
    <n v="19"/>
    <s v="Ibuprofen"/>
    <x v="2"/>
  </r>
  <r>
    <s v="Penny Pitts"/>
    <n v="32"/>
    <x v="2"/>
    <x v="0"/>
    <x v="5"/>
    <s v="B-"/>
    <x v="0"/>
    <x v="1167"/>
    <s v="Rebecca Gallegos"/>
    <s v="Henry-Palmer"/>
    <x v="4"/>
    <n v="25692.62587"/>
    <n v="416"/>
    <x v="0"/>
    <d v="2023-03-05T00:00:00"/>
    <n v="15"/>
    <s v="Lipitor"/>
    <x v="1"/>
  </r>
  <r>
    <s v="Jason Jones"/>
    <n v="60"/>
    <x v="0"/>
    <x v="0"/>
    <x v="0"/>
    <s v="B-"/>
    <x v="0"/>
    <x v="870"/>
    <s v="Sheri Dixon"/>
    <s v="Sanchez PLC"/>
    <x v="1"/>
    <n v="21220.727559999999"/>
    <n v="465"/>
    <x v="0"/>
    <d v="2021-05-28T00:00:00"/>
    <n v="10"/>
    <s v="Ibuprofen"/>
    <x v="1"/>
  </r>
  <r>
    <s v="Colton Nelson"/>
    <n v="48"/>
    <x v="1"/>
    <x v="0"/>
    <x v="3"/>
    <s v="B+"/>
    <x v="4"/>
    <x v="1098"/>
    <s v="Diamond Estrada"/>
    <s v="Banks-Moreno"/>
    <x v="3"/>
    <n v="20532.62185"/>
    <n v="133"/>
    <x v="2"/>
    <d v="2021-08-30T00:00:00"/>
    <n v="26"/>
    <s v="Lipitor"/>
    <x v="1"/>
  </r>
  <r>
    <s v="Joshua Hayes"/>
    <n v="80"/>
    <x v="0"/>
    <x v="0"/>
    <x v="0"/>
    <s v="AB-"/>
    <x v="4"/>
    <x v="150"/>
    <s v="Mr. Richard Holland"/>
    <s v="Lewis-Nichols"/>
    <x v="2"/>
    <n v="29573.58527"/>
    <n v="470"/>
    <x v="2"/>
    <d v="2020-05-01T00:00:00"/>
    <n v="3"/>
    <s v="Ibuprofen"/>
    <x v="1"/>
  </r>
  <r>
    <s v="James Trevino"/>
    <n v="54"/>
    <x v="1"/>
    <x v="0"/>
    <x v="3"/>
    <s v="O+"/>
    <x v="2"/>
    <x v="628"/>
    <s v="Lauren Miller"/>
    <s v="Holder and Sons"/>
    <x v="1"/>
    <n v="17524.28601"/>
    <n v="295"/>
    <x v="0"/>
    <d v="2022-07-13T00:00:00"/>
    <n v="17"/>
    <s v="Penicillin"/>
    <x v="1"/>
  </r>
  <r>
    <s v="David Calderon"/>
    <n v="84"/>
    <x v="0"/>
    <x v="0"/>
    <x v="0"/>
    <s v="AB-"/>
    <x v="4"/>
    <x v="769"/>
    <s v="Cynthia Smith"/>
    <s v="Hood, Ruiz and Reid"/>
    <x v="2"/>
    <n v="18200.829959999999"/>
    <n v="180"/>
    <x v="1"/>
    <d v="2019-01-27T00:00:00"/>
    <n v="5"/>
    <s v="Lipitor"/>
    <x v="0"/>
  </r>
  <r>
    <s v="Nancy David"/>
    <n v="51"/>
    <x v="1"/>
    <x v="0"/>
    <x v="3"/>
    <s v="AB-"/>
    <x v="2"/>
    <x v="1257"/>
    <s v="Dakota Richards"/>
    <s v="Thomas-Roberts"/>
    <x v="3"/>
    <n v="22568.978009999999"/>
    <n v="421"/>
    <x v="0"/>
    <d v="2021-01-02T00:00:00"/>
    <n v="1"/>
    <s v="Paracetamol"/>
    <x v="1"/>
  </r>
  <r>
    <s v="Kenneth Perry"/>
    <n v="81"/>
    <x v="0"/>
    <x v="0"/>
    <x v="0"/>
    <s v="B-"/>
    <x v="5"/>
    <x v="885"/>
    <s v="Trevor Pugh"/>
    <s v="Stephens PLC"/>
    <x v="2"/>
    <n v="53249.675790000001"/>
    <n v="130"/>
    <x v="0"/>
    <d v="2023-10-30T00:00:00"/>
    <n v="13"/>
    <s v="Penicillin"/>
    <x v="0"/>
  </r>
  <r>
    <s v="Jason Carter"/>
    <n v="52"/>
    <x v="1"/>
    <x v="1"/>
    <x v="1"/>
    <s v="O+"/>
    <x v="5"/>
    <x v="1771"/>
    <s v="Cheyenne Phillips"/>
    <s v="Allen PLC"/>
    <x v="3"/>
    <n v="19534.061760000001"/>
    <n v="401"/>
    <x v="2"/>
    <d v="2020-02-10T00:00:00"/>
    <n v="6"/>
    <s v="Ibuprofen"/>
    <x v="2"/>
  </r>
  <r>
    <s v="Christina Sutton"/>
    <n v="62"/>
    <x v="0"/>
    <x v="0"/>
    <x v="0"/>
    <s v="AB+"/>
    <x v="0"/>
    <x v="149"/>
    <s v="Kyle Wilkinson"/>
    <s v="Wagner-Green"/>
    <x v="0"/>
    <n v="51387.967859999997"/>
    <n v="412"/>
    <x v="1"/>
    <d v="2022-07-20T00:00:00"/>
    <n v="7"/>
    <s v="Aspirin"/>
    <x v="1"/>
  </r>
  <r>
    <s v="Dana Costa"/>
    <n v="53"/>
    <x v="1"/>
    <x v="1"/>
    <x v="1"/>
    <s v="A+"/>
    <x v="1"/>
    <x v="1726"/>
    <s v="Mark Flores"/>
    <s v="Garcia Group"/>
    <x v="3"/>
    <n v="18944.949720000001"/>
    <n v="233"/>
    <x v="2"/>
    <d v="2019-03-04T00:00:00"/>
    <n v="3"/>
    <s v="Lipitor"/>
    <x v="0"/>
  </r>
  <r>
    <s v="Mark Edwards"/>
    <n v="20"/>
    <x v="2"/>
    <x v="0"/>
    <x v="5"/>
    <s v="O+"/>
    <x v="5"/>
    <x v="614"/>
    <s v="Joel Johnson"/>
    <s v="Smith, Walker and Johnson"/>
    <x v="4"/>
    <n v="32983.458500000001"/>
    <n v="449"/>
    <x v="1"/>
    <d v="2019-09-19T00:00:00"/>
    <n v="4"/>
    <s v="Paracetamol"/>
    <x v="2"/>
  </r>
  <r>
    <s v="Kayla Lee"/>
    <n v="25"/>
    <x v="2"/>
    <x v="1"/>
    <x v="4"/>
    <s v="A-"/>
    <x v="2"/>
    <x v="25"/>
    <s v="Johnny Brown"/>
    <s v="Bond-Martin"/>
    <x v="3"/>
    <n v="18461.008140000002"/>
    <n v="374"/>
    <x v="0"/>
    <d v="2021-05-31T00:00:00"/>
    <n v="4"/>
    <s v="Penicillin"/>
    <x v="0"/>
  </r>
  <r>
    <s v="Bradley Goodman"/>
    <n v="50"/>
    <x v="1"/>
    <x v="1"/>
    <x v="1"/>
    <s v="O-"/>
    <x v="2"/>
    <x v="993"/>
    <s v="Jason Palmer"/>
    <s v="Brown, Allen and Carter"/>
    <x v="2"/>
    <n v="12610.263639999999"/>
    <n v="260"/>
    <x v="0"/>
    <d v="2020-12-03T00:00:00"/>
    <n v="2"/>
    <s v="Penicillin"/>
    <x v="2"/>
  </r>
  <r>
    <s v="Rebecca Simmons"/>
    <n v="70"/>
    <x v="0"/>
    <x v="1"/>
    <x v="2"/>
    <s v="A-"/>
    <x v="4"/>
    <x v="978"/>
    <s v="Matthew Thomas"/>
    <s v="Hernandez, Williams and Collins"/>
    <x v="0"/>
    <n v="8496.8888449999995"/>
    <n v="442"/>
    <x v="2"/>
    <d v="2020-10-21T00:00:00"/>
    <n v="28"/>
    <s v="Paracetamol"/>
    <x v="1"/>
  </r>
  <r>
    <s v="Craig Stevens"/>
    <n v="72"/>
    <x v="0"/>
    <x v="0"/>
    <x v="0"/>
    <s v="A-"/>
    <x v="1"/>
    <x v="594"/>
    <s v="Daisy Smith"/>
    <s v="Santiago Group"/>
    <x v="4"/>
    <n v="33812.656969999996"/>
    <n v="331"/>
    <x v="2"/>
    <d v="2020-12-30T00:00:00"/>
    <n v="14"/>
    <s v="Paracetamol"/>
    <x v="2"/>
  </r>
  <r>
    <s v="James Johnson"/>
    <n v="48"/>
    <x v="1"/>
    <x v="1"/>
    <x v="1"/>
    <s v="O-"/>
    <x v="3"/>
    <x v="1077"/>
    <s v="Teresa Frost"/>
    <s v="Booth LLC"/>
    <x v="0"/>
    <n v="32658.240180000001"/>
    <n v="168"/>
    <x v="0"/>
    <d v="2019-01-20T00:00:00"/>
    <n v="4"/>
    <s v="Aspirin"/>
    <x v="1"/>
  </r>
  <r>
    <s v="Martin Smith"/>
    <n v="44"/>
    <x v="1"/>
    <x v="0"/>
    <x v="3"/>
    <s v="O-"/>
    <x v="5"/>
    <x v="1362"/>
    <s v="Thomas Gonzales"/>
    <s v="House LLC"/>
    <x v="0"/>
    <n v="1868.8407529999999"/>
    <n v="349"/>
    <x v="0"/>
    <d v="2020-04-22T00:00:00"/>
    <n v="8"/>
    <s v="Penicillin"/>
    <x v="2"/>
  </r>
  <r>
    <s v="Kevin Garner"/>
    <n v="70"/>
    <x v="0"/>
    <x v="0"/>
    <x v="0"/>
    <s v="AB+"/>
    <x v="4"/>
    <x v="677"/>
    <s v="Kevin Johnson"/>
    <s v="Anderson and Sons"/>
    <x v="2"/>
    <n v="25967.211029999999"/>
    <n v="368"/>
    <x v="1"/>
    <d v="2021-05-14T00:00:00"/>
    <n v="21"/>
    <s v="Aspirin"/>
    <x v="1"/>
  </r>
  <r>
    <s v="Paul Terry"/>
    <n v="76"/>
    <x v="0"/>
    <x v="0"/>
    <x v="0"/>
    <s v="B+"/>
    <x v="2"/>
    <x v="280"/>
    <s v="Justin Chambers"/>
    <s v="Scott-Allen"/>
    <x v="0"/>
    <n v="7695.83097"/>
    <n v="257"/>
    <x v="0"/>
    <d v="2021-12-15T00:00:00"/>
    <n v="5"/>
    <s v="Paracetamol"/>
    <x v="2"/>
  </r>
  <r>
    <s v="James Williams"/>
    <n v="61"/>
    <x v="0"/>
    <x v="0"/>
    <x v="0"/>
    <s v="B-"/>
    <x v="2"/>
    <x v="1711"/>
    <s v="Karen Nguyen"/>
    <s v="Mcconnell Inc"/>
    <x v="1"/>
    <n v="24751.072919999999"/>
    <n v="132"/>
    <x v="0"/>
    <d v="2022-01-07T00:00:00"/>
    <n v="4"/>
    <s v="Penicillin"/>
    <x v="2"/>
  </r>
  <r>
    <s v="Jordan Pittman"/>
    <n v="34"/>
    <x v="2"/>
    <x v="0"/>
    <x v="5"/>
    <s v="A-"/>
    <x v="4"/>
    <x v="1164"/>
    <s v="Shane Murray"/>
    <s v="Smith-Vasquez"/>
    <x v="2"/>
    <n v="3537.787808"/>
    <n v="353"/>
    <x v="1"/>
    <d v="2019-02-23T00:00:00"/>
    <n v="2"/>
    <s v="Penicillin"/>
    <x v="0"/>
  </r>
  <r>
    <s v="William Perry"/>
    <n v="50"/>
    <x v="1"/>
    <x v="1"/>
    <x v="1"/>
    <s v="O+"/>
    <x v="0"/>
    <x v="850"/>
    <s v="Michael Frank"/>
    <s v="Bowen Inc"/>
    <x v="1"/>
    <n v="24464.801009999999"/>
    <n v="138"/>
    <x v="2"/>
    <d v="2020-03-07T00:00:00"/>
    <n v="3"/>
    <s v="Paracetamol"/>
    <x v="0"/>
  </r>
  <r>
    <s v="Lisa Ramirez"/>
    <n v="81"/>
    <x v="0"/>
    <x v="1"/>
    <x v="2"/>
    <s v="O+"/>
    <x v="0"/>
    <x v="983"/>
    <s v="Kenneth Carter"/>
    <s v="Barnes-Harrison"/>
    <x v="4"/>
    <n v="49138.002719999997"/>
    <n v="136"/>
    <x v="0"/>
    <d v="2019-12-23T00:00:00"/>
    <n v="3"/>
    <s v="Paracetamol"/>
    <x v="2"/>
  </r>
  <r>
    <s v="Kenneth Guerra"/>
    <n v="33"/>
    <x v="2"/>
    <x v="0"/>
    <x v="5"/>
    <s v="A-"/>
    <x v="5"/>
    <x v="1077"/>
    <s v="Joshua Jordan"/>
    <s v="Knox, Tate and Miller"/>
    <x v="2"/>
    <n v="10781.448200000001"/>
    <n v="474"/>
    <x v="1"/>
    <d v="2019-02-11T00:00:00"/>
    <n v="26"/>
    <s v="Paracetamol"/>
    <x v="0"/>
  </r>
  <r>
    <s v="Stephanie Garcia"/>
    <n v="56"/>
    <x v="1"/>
    <x v="1"/>
    <x v="1"/>
    <s v="B+"/>
    <x v="0"/>
    <x v="860"/>
    <s v="Stephanie Price"/>
    <s v="Smith-Warren"/>
    <x v="1"/>
    <n v="8372.0282349999998"/>
    <n v="180"/>
    <x v="0"/>
    <d v="2023-01-10T00:00:00"/>
    <n v="4"/>
    <s v="Penicillin"/>
    <x v="1"/>
  </r>
  <r>
    <s v="Todd Nguyen"/>
    <n v="25"/>
    <x v="2"/>
    <x v="1"/>
    <x v="4"/>
    <s v="B+"/>
    <x v="4"/>
    <x v="1328"/>
    <s v="Frederick Richmond"/>
    <s v="Allen Ltd"/>
    <x v="4"/>
    <n v="9719.7015709999996"/>
    <n v="195"/>
    <x v="2"/>
    <d v="2019-10-28T00:00:00"/>
    <n v="8"/>
    <s v="Penicillin"/>
    <x v="1"/>
  </r>
  <r>
    <s v="Patricia Nguyen"/>
    <n v="78"/>
    <x v="0"/>
    <x v="1"/>
    <x v="2"/>
    <s v="A+"/>
    <x v="5"/>
    <x v="146"/>
    <s v="Evan Wagner"/>
    <s v="Ashley-Simon"/>
    <x v="4"/>
    <n v="42989.605280000003"/>
    <n v="178"/>
    <x v="1"/>
    <d v="2022-04-27T00:00:00"/>
    <n v="27"/>
    <s v="Penicillin"/>
    <x v="1"/>
  </r>
  <r>
    <s v="Kenneth Anderson"/>
    <n v="49"/>
    <x v="1"/>
    <x v="1"/>
    <x v="1"/>
    <s v="O-"/>
    <x v="4"/>
    <x v="610"/>
    <s v="Marcus Hill"/>
    <s v="Mcdonald, Zamora and Evans"/>
    <x v="3"/>
    <n v="2224.950742"/>
    <n v="338"/>
    <x v="2"/>
    <d v="2022-04-05T00:00:00"/>
    <n v="22"/>
    <s v="Penicillin"/>
    <x v="2"/>
  </r>
  <r>
    <s v="Tony Woods"/>
    <n v="62"/>
    <x v="0"/>
    <x v="1"/>
    <x v="2"/>
    <s v="B+"/>
    <x v="1"/>
    <x v="135"/>
    <s v="Dylan Martin"/>
    <s v="Kane PLC"/>
    <x v="1"/>
    <n v="38847.684399999998"/>
    <n v="325"/>
    <x v="0"/>
    <d v="2021-06-24T00:00:00"/>
    <n v="1"/>
    <s v="Ibuprofen"/>
    <x v="2"/>
  </r>
  <r>
    <s v="Bryan Rhodes"/>
    <n v="28"/>
    <x v="2"/>
    <x v="1"/>
    <x v="4"/>
    <s v="AB+"/>
    <x v="2"/>
    <x v="252"/>
    <s v="Nicole Roman"/>
    <s v="Rivas and Sons"/>
    <x v="2"/>
    <n v="22015.164919999999"/>
    <n v="431"/>
    <x v="0"/>
    <d v="2023-01-28T00:00:00"/>
    <n v="1"/>
    <s v="Aspirin"/>
    <x v="1"/>
  </r>
  <r>
    <s v="Cassandra Bradford"/>
    <n v="74"/>
    <x v="0"/>
    <x v="0"/>
    <x v="0"/>
    <s v="AB-"/>
    <x v="0"/>
    <x v="1350"/>
    <s v="Jonathan Gordon"/>
    <s v="Frederick, West and Martinez"/>
    <x v="0"/>
    <n v="31340.83639"/>
    <n v="249"/>
    <x v="0"/>
    <d v="2023-09-22T00:00:00"/>
    <n v="5"/>
    <s v="Aspirin"/>
    <x v="2"/>
  </r>
  <r>
    <s v="Alyssa Pierce"/>
    <n v="23"/>
    <x v="2"/>
    <x v="1"/>
    <x v="4"/>
    <s v="AB+"/>
    <x v="3"/>
    <x v="228"/>
    <s v="Danielle Garcia"/>
    <s v="Pruitt-King"/>
    <x v="4"/>
    <n v="37319.681089999998"/>
    <n v="278"/>
    <x v="0"/>
    <d v="2022-07-24T00:00:00"/>
    <n v="4"/>
    <s v="Ibuprofen"/>
    <x v="0"/>
  </r>
  <r>
    <s v="Bryan Bradley"/>
    <n v="30"/>
    <x v="2"/>
    <x v="0"/>
    <x v="5"/>
    <s v="O+"/>
    <x v="3"/>
    <x v="1734"/>
    <s v="Nathan Campbell"/>
    <s v="Brady-Watson"/>
    <x v="1"/>
    <n v="10318.323119999999"/>
    <n v="324"/>
    <x v="0"/>
    <d v="2019-02-08T00:00:00"/>
    <n v="21"/>
    <s v="Penicillin"/>
    <x v="0"/>
  </r>
  <r>
    <s v="Amanda Bailey"/>
    <n v="82"/>
    <x v="0"/>
    <x v="1"/>
    <x v="2"/>
    <s v="A-"/>
    <x v="2"/>
    <x v="1732"/>
    <s v="Savannah Davidson"/>
    <s v="Medina Ltd"/>
    <x v="3"/>
    <n v="8300.9358510000002"/>
    <n v="251"/>
    <x v="0"/>
    <d v="2023-01-24T00:00:00"/>
    <n v="5"/>
    <s v="Paracetamol"/>
    <x v="1"/>
  </r>
  <r>
    <s v="Julie Patel"/>
    <n v="63"/>
    <x v="0"/>
    <x v="0"/>
    <x v="0"/>
    <s v="O+"/>
    <x v="4"/>
    <x v="1727"/>
    <s v="Lauren Rivera"/>
    <s v="Torres and Sons"/>
    <x v="2"/>
    <n v="18100.37974"/>
    <n v="423"/>
    <x v="2"/>
    <d v="2023-01-31T00:00:00"/>
    <n v="1"/>
    <s v="Lipitor"/>
    <x v="0"/>
  </r>
  <r>
    <s v="Brian Williams"/>
    <n v="49"/>
    <x v="1"/>
    <x v="0"/>
    <x v="3"/>
    <s v="O+"/>
    <x v="3"/>
    <x v="94"/>
    <s v="Alex Burgess"/>
    <s v="Shaw, Bailey and Shepard"/>
    <x v="3"/>
    <n v="22613.143100000001"/>
    <n v="165"/>
    <x v="0"/>
    <d v="2020-12-15T00:00:00"/>
    <n v="5"/>
    <s v="Penicillin"/>
    <x v="2"/>
  </r>
  <r>
    <s v="Nicole Cowan"/>
    <n v="28"/>
    <x v="2"/>
    <x v="1"/>
    <x v="4"/>
    <s v="O+"/>
    <x v="0"/>
    <x v="131"/>
    <s v="Allison Jimenez"/>
    <s v="Mccarthy, Martin and Caldwell"/>
    <x v="4"/>
    <n v="29178.52189"/>
    <n v="297"/>
    <x v="1"/>
    <d v="2020-08-24T00:00:00"/>
    <n v="26"/>
    <s v="Paracetamol"/>
    <x v="2"/>
  </r>
  <r>
    <s v="Beth Simmons"/>
    <n v="44"/>
    <x v="1"/>
    <x v="1"/>
    <x v="1"/>
    <s v="AB+"/>
    <x v="0"/>
    <x v="1310"/>
    <s v="Rebekah Wilson"/>
    <s v="Burgess, Bowman and Cline"/>
    <x v="0"/>
    <n v="38867.460529999997"/>
    <n v="188"/>
    <x v="0"/>
    <d v="2020-07-17T00:00:00"/>
    <n v="21"/>
    <s v="Lipitor"/>
    <x v="2"/>
  </r>
  <r>
    <s v="Michael Moody"/>
    <n v="45"/>
    <x v="1"/>
    <x v="1"/>
    <x v="1"/>
    <s v="O-"/>
    <x v="2"/>
    <x v="266"/>
    <s v="Kevin Kelly"/>
    <s v="Rasmussen-Burgess"/>
    <x v="4"/>
    <n v="3048.268227"/>
    <n v="349"/>
    <x v="0"/>
    <d v="2019-01-27T00:00:00"/>
    <n v="0"/>
    <s v="Aspirin"/>
    <x v="0"/>
  </r>
  <r>
    <s v="Jacob Bush"/>
    <n v="73"/>
    <x v="0"/>
    <x v="0"/>
    <x v="0"/>
    <s v="O-"/>
    <x v="4"/>
    <x v="360"/>
    <s v="Lisa Charles"/>
    <s v="Lucas LLC"/>
    <x v="3"/>
    <n v="13838.727059999999"/>
    <n v="275"/>
    <x v="2"/>
    <d v="2021-06-23T00:00:00"/>
    <n v="6"/>
    <s v="Paracetamol"/>
    <x v="1"/>
  </r>
  <r>
    <s v="Kimberly Lara"/>
    <n v="52"/>
    <x v="1"/>
    <x v="1"/>
    <x v="1"/>
    <s v="O+"/>
    <x v="5"/>
    <x v="894"/>
    <s v="Randy White"/>
    <s v="Ingram-Williams"/>
    <x v="1"/>
    <n v="13977.72255"/>
    <n v="199"/>
    <x v="1"/>
    <d v="2022-03-08T00:00:00"/>
    <n v="19"/>
    <s v="Aspirin"/>
    <x v="1"/>
  </r>
  <r>
    <s v="Larry Phillips"/>
    <n v="56"/>
    <x v="1"/>
    <x v="1"/>
    <x v="1"/>
    <s v="A+"/>
    <x v="4"/>
    <x v="49"/>
    <s v="Eric Marshall"/>
    <s v="Knox, Huff and Russo"/>
    <x v="3"/>
    <n v="20265.719249999998"/>
    <n v="425"/>
    <x v="1"/>
    <d v="2019-06-26T00:00:00"/>
    <n v="12"/>
    <s v="Lipitor"/>
    <x v="0"/>
  </r>
  <r>
    <s v="Kathryn Le"/>
    <n v="75"/>
    <x v="0"/>
    <x v="1"/>
    <x v="2"/>
    <s v="O-"/>
    <x v="2"/>
    <x v="444"/>
    <s v="Joshua Espinoza"/>
    <s v="Nelson, Gallagher and Leonard"/>
    <x v="3"/>
    <n v="17271.83512"/>
    <n v="418"/>
    <x v="0"/>
    <d v="2019-11-23T00:00:00"/>
    <n v="6"/>
    <s v="Penicillin"/>
    <x v="0"/>
  </r>
  <r>
    <s v="Adam Collins"/>
    <n v="69"/>
    <x v="0"/>
    <x v="0"/>
    <x v="0"/>
    <s v="AB+"/>
    <x v="0"/>
    <x v="1585"/>
    <s v="Matthew Martinez"/>
    <s v="Graham Group"/>
    <x v="3"/>
    <n v="26050.692510000001"/>
    <n v="443"/>
    <x v="0"/>
    <d v="2021-03-16T00:00:00"/>
    <n v="22"/>
    <s v="Lipitor"/>
    <x v="1"/>
  </r>
  <r>
    <s v="Stephen Ramirez"/>
    <n v="64"/>
    <x v="0"/>
    <x v="1"/>
    <x v="2"/>
    <s v="AB-"/>
    <x v="4"/>
    <x v="136"/>
    <s v="Rachael Klein"/>
    <s v="Compton-Smith"/>
    <x v="3"/>
    <n v="32750.925090000001"/>
    <n v="299"/>
    <x v="1"/>
    <d v="2021-05-10T00:00:00"/>
    <n v="30"/>
    <s v="Lipitor"/>
    <x v="2"/>
  </r>
  <r>
    <s v="Michael Blankenship"/>
    <n v="49"/>
    <x v="1"/>
    <x v="1"/>
    <x v="1"/>
    <s v="B-"/>
    <x v="5"/>
    <x v="526"/>
    <s v="Perry Torres"/>
    <s v="Hogan-Ware"/>
    <x v="2"/>
    <n v="35296.9067"/>
    <n v="340"/>
    <x v="2"/>
    <d v="2021-11-06T00:00:00"/>
    <n v="25"/>
    <s v="Penicillin"/>
    <x v="2"/>
  </r>
  <r>
    <s v="Melissa Powell"/>
    <n v="19"/>
    <x v="2"/>
    <x v="1"/>
    <x v="4"/>
    <s v="B+"/>
    <x v="2"/>
    <x v="731"/>
    <s v="Judy Munoz"/>
    <s v="Gentry, Blackwell and Gomez"/>
    <x v="1"/>
    <n v="14834.16122"/>
    <n v="452"/>
    <x v="0"/>
    <d v="2019-08-02T00:00:00"/>
    <n v="20"/>
    <s v="Ibuprofen"/>
    <x v="1"/>
  </r>
  <r>
    <s v="Melanie Berger"/>
    <n v="32"/>
    <x v="2"/>
    <x v="0"/>
    <x v="5"/>
    <s v="B-"/>
    <x v="0"/>
    <x v="260"/>
    <s v="Joseph Cook"/>
    <s v="Sutton Ltd"/>
    <x v="1"/>
    <n v="9091.617596"/>
    <n v="403"/>
    <x v="1"/>
    <d v="2019-02-27T00:00:00"/>
    <n v="14"/>
    <s v="Lipitor"/>
    <x v="2"/>
  </r>
  <r>
    <s v="Benjamin Henderson"/>
    <n v="67"/>
    <x v="0"/>
    <x v="1"/>
    <x v="2"/>
    <s v="AB-"/>
    <x v="4"/>
    <x v="654"/>
    <s v="Christopher Boone"/>
    <s v="Mosley PLC"/>
    <x v="1"/>
    <n v="1888.781862"/>
    <n v="347"/>
    <x v="1"/>
    <d v="2019-03-06T00:00:00"/>
    <n v="10"/>
    <s v="Aspirin"/>
    <x v="0"/>
  </r>
  <r>
    <s v="Robert Harrell DDS"/>
    <n v="28"/>
    <x v="2"/>
    <x v="1"/>
    <x v="4"/>
    <s v="A-"/>
    <x v="0"/>
    <x v="1036"/>
    <s v="Norman Williams"/>
    <s v="Klein Inc"/>
    <x v="4"/>
    <n v="50832.627439999997"/>
    <n v="195"/>
    <x v="1"/>
    <d v="2021-08-07T00:00:00"/>
    <n v="17"/>
    <s v="Aspirin"/>
    <x v="0"/>
  </r>
  <r>
    <s v="Nicholas Cook"/>
    <n v="32"/>
    <x v="2"/>
    <x v="1"/>
    <x v="4"/>
    <s v="AB+"/>
    <x v="5"/>
    <x v="984"/>
    <s v="Andrew Miller"/>
    <s v="Price Group"/>
    <x v="1"/>
    <n v="3755.2433580000002"/>
    <n v="269"/>
    <x v="2"/>
    <d v="2021-09-24T00:00:00"/>
    <n v="9"/>
    <s v="Aspirin"/>
    <x v="2"/>
  </r>
  <r>
    <s v="Erika Brown"/>
    <n v="69"/>
    <x v="0"/>
    <x v="0"/>
    <x v="0"/>
    <s v="B-"/>
    <x v="2"/>
    <x v="796"/>
    <s v="Jasmine Wang"/>
    <s v="Norman LLC"/>
    <x v="0"/>
    <n v="18145.161530000001"/>
    <n v="250"/>
    <x v="0"/>
    <d v="2022-02-15T00:00:00"/>
    <n v="17"/>
    <s v="Aspirin"/>
    <x v="2"/>
  </r>
  <r>
    <s v="Joshua Lee"/>
    <n v="43"/>
    <x v="1"/>
    <x v="0"/>
    <x v="3"/>
    <s v="AB-"/>
    <x v="2"/>
    <x v="1225"/>
    <s v="Carly Davis"/>
    <s v="Alvarez Inc"/>
    <x v="3"/>
    <n v="24612.68835"/>
    <n v="270"/>
    <x v="0"/>
    <d v="2019-06-14T00:00:00"/>
    <n v="6"/>
    <s v="Aspirin"/>
    <x v="1"/>
  </r>
  <r>
    <s v="Richard Cooper"/>
    <n v="28"/>
    <x v="2"/>
    <x v="1"/>
    <x v="4"/>
    <s v="B+"/>
    <x v="1"/>
    <x v="561"/>
    <s v="Patrick Padilla"/>
    <s v="Miller and Sons"/>
    <x v="3"/>
    <n v="21503.18778"/>
    <n v="114"/>
    <x v="1"/>
    <d v="2023-02-04T00:00:00"/>
    <n v="20"/>
    <s v="Penicillin"/>
    <x v="1"/>
  </r>
  <r>
    <s v="Timothy Hill"/>
    <n v="44"/>
    <x v="1"/>
    <x v="1"/>
    <x v="1"/>
    <s v="B-"/>
    <x v="4"/>
    <x v="952"/>
    <s v="Tyler Jimenez"/>
    <s v="Banks Ltd"/>
    <x v="3"/>
    <n v="23700.240269999998"/>
    <n v="293"/>
    <x v="2"/>
    <d v="2022-01-30T00:00:00"/>
    <n v="21"/>
    <s v="Lipitor"/>
    <x v="2"/>
  </r>
  <r>
    <s v="Anthony Thomas"/>
    <n v="49"/>
    <x v="1"/>
    <x v="1"/>
    <x v="1"/>
    <s v="B-"/>
    <x v="5"/>
    <x v="409"/>
    <s v="Joyce Brown"/>
    <s v="Kane-Mosley"/>
    <x v="1"/>
    <n v="50584.535839999997"/>
    <n v="177"/>
    <x v="1"/>
    <d v="2021-06-18T00:00:00"/>
    <n v="10"/>
    <s v="Aspirin"/>
    <x v="0"/>
  </r>
  <r>
    <s v="Susan Nichols"/>
    <n v="53"/>
    <x v="1"/>
    <x v="0"/>
    <x v="3"/>
    <s v="A+"/>
    <x v="2"/>
    <x v="38"/>
    <s v="Maria Black"/>
    <s v="Johnson Inc"/>
    <x v="3"/>
    <n v="11489.747729999999"/>
    <n v="186"/>
    <x v="0"/>
    <d v="2021-03-04T00:00:00"/>
    <n v="8"/>
    <s v="Ibuprofen"/>
    <x v="2"/>
  </r>
  <r>
    <s v="Allison Wilkins"/>
    <n v="29"/>
    <x v="2"/>
    <x v="0"/>
    <x v="5"/>
    <s v="O+"/>
    <x v="2"/>
    <x v="722"/>
    <s v="Jacqueline Beltran"/>
    <s v="Scott PLC"/>
    <x v="1"/>
    <n v="13026.98316"/>
    <n v="330"/>
    <x v="0"/>
    <d v="2020-04-07T00:00:00"/>
    <n v="7"/>
    <s v="Ibuprofen"/>
    <x v="2"/>
  </r>
  <r>
    <s v="Ariana Garcia DDS"/>
    <n v="75"/>
    <x v="0"/>
    <x v="0"/>
    <x v="0"/>
    <s v="O-"/>
    <x v="3"/>
    <x v="411"/>
    <s v="Shari Duncan"/>
    <s v="Johnson-Webb"/>
    <x v="2"/>
    <n v="14916.49121"/>
    <n v="367"/>
    <x v="0"/>
    <d v="2019-10-28T00:00:00"/>
    <n v="21"/>
    <s v="Paracetamol"/>
    <x v="2"/>
  </r>
  <r>
    <s v="Ruben West"/>
    <n v="74"/>
    <x v="0"/>
    <x v="1"/>
    <x v="2"/>
    <s v="AB-"/>
    <x v="1"/>
    <x v="1518"/>
    <s v="David Zavala"/>
    <s v="Johnson-Ellis"/>
    <x v="4"/>
    <n v="38725.20895"/>
    <n v="396"/>
    <x v="0"/>
    <d v="2022-11-07T00:00:00"/>
    <n v="2"/>
    <s v="Aspirin"/>
    <x v="0"/>
  </r>
  <r>
    <s v="Kimberly Davenport"/>
    <n v="51"/>
    <x v="1"/>
    <x v="1"/>
    <x v="1"/>
    <s v="B+"/>
    <x v="0"/>
    <x v="939"/>
    <s v="Amy Whitaker"/>
    <s v="Edwards, Horn and Cox"/>
    <x v="3"/>
    <n v="13350.50123"/>
    <n v="142"/>
    <x v="2"/>
    <d v="2020-04-12T00:00:00"/>
    <n v="3"/>
    <s v="Penicillin"/>
    <x v="2"/>
  </r>
  <r>
    <s v="Kathleen Evans"/>
    <n v="75"/>
    <x v="0"/>
    <x v="1"/>
    <x v="2"/>
    <s v="B-"/>
    <x v="4"/>
    <x v="618"/>
    <s v="Kathleen Day"/>
    <s v="Hull and Sons"/>
    <x v="3"/>
    <n v="1130.174548"/>
    <n v="387"/>
    <x v="1"/>
    <d v="2022-02-21T00:00:00"/>
    <n v="13"/>
    <s v="Ibuprofen"/>
    <x v="1"/>
  </r>
  <r>
    <s v="Julie Johnson"/>
    <n v="29"/>
    <x v="2"/>
    <x v="1"/>
    <x v="4"/>
    <s v="A-"/>
    <x v="4"/>
    <x v="672"/>
    <s v="Dr. Ryan Alvarez DDS"/>
    <s v="Andrews, Williams and French"/>
    <x v="2"/>
    <n v="32099.62773"/>
    <n v="148"/>
    <x v="1"/>
    <d v="2021-10-01T00:00:00"/>
    <n v="17"/>
    <s v="Lipitor"/>
    <x v="0"/>
  </r>
  <r>
    <s v="Teresa Nelson MD"/>
    <n v="74"/>
    <x v="0"/>
    <x v="1"/>
    <x v="2"/>
    <s v="O+"/>
    <x v="5"/>
    <x v="721"/>
    <s v="Richard Howard"/>
    <s v="Richmond-Hensley"/>
    <x v="4"/>
    <n v="5351.0042519999997"/>
    <n v="375"/>
    <x v="0"/>
    <d v="2020-05-04T00:00:00"/>
    <n v="18"/>
    <s v="Aspirin"/>
    <x v="1"/>
  </r>
  <r>
    <s v="Thomas Nichols"/>
    <n v="71"/>
    <x v="0"/>
    <x v="1"/>
    <x v="2"/>
    <s v="A+"/>
    <x v="3"/>
    <x v="134"/>
    <s v="Jennifer Carr"/>
    <s v="Cervantes, Coleman and Edwards"/>
    <x v="4"/>
    <n v="5342.8668360000001"/>
    <n v="175"/>
    <x v="0"/>
    <d v="2019-04-30T00:00:00"/>
    <n v="9"/>
    <s v="Penicillin"/>
    <x v="2"/>
  </r>
  <r>
    <s v="Dylan Smith"/>
    <n v="41"/>
    <x v="1"/>
    <x v="0"/>
    <x v="3"/>
    <s v="O-"/>
    <x v="3"/>
    <x v="212"/>
    <s v="Jessica Cain"/>
    <s v="Shelton, Davidson and Hardy"/>
    <x v="2"/>
    <n v="20948.824339999999"/>
    <n v="308"/>
    <x v="0"/>
    <d v="2021-12-02T00:00:00"/>
    <n v="16"/>
    <s v="Ibuprofen"/>
    <x v="2"/>
  </r>
  <r>
    <s v="Samantha Francis"/>
    <n v="49"/>
    <x v="1"/>
    <x v="0"/>
    <x v="3"/>
    <s v="O-"/>
    <x v="5"/>
    <x v="1599"/>
    <s v="Caitlin Stevens DDS"/>
    <s v="Howard-Lang"/>
    <x v="4"/>
    <n v="5822.0937949999998"/>
    <n v="164"/>
    <x v="2"/>
    <d v="2021-06-28T00:00:00"/>
    <n v="30"/>
    <s v="Ibuprofen"/>
    <x v="1"/>
  </r>
  <r>
    <s v="Donna Gray"/>
    <n v="69"/>
    <x v="0"/>
    <x v="0"/>
    <x v="0"/>
    <s v="B-"/>
    <x v="5"/>
    <x v="1446"/>
    <s v="John Decker"/>
    <s v="Allen-Oneal"/>
    <x v="2"/>
    <n v="42829.456660000003"/>
    <n v="310"/>
    <x v="2"/>
    <d v="2020-11-06T00:00:00"/>
    <n v="18"/>
    <s v="Ibuprofen"/>
    <x v="0"/>
  </r>
  <r>
    <s v="Dawn Davidson"/>
    <n v="59"/>
    <x v="1"/>
    <x v="0"/>
    <x v="3"/>
    <s v="O-"/>
    <x v="4"/>
    <x v="34"/>
    <s v="Calvin Pitts"/>
    <s v="Owens, Gonzalez and Park"/>
    <x v="4"/>
    <n v="15301.28694"/>
    <n v="233"/>
    <x v="1"/>
    <d v="2019-12-28T00:00:00"/>
    <n v="18"/>
    <s v="Paracetamol"/>
    <x v="1"/>
  </r>
  <r>
    <s v="John Dougherty"/>
    <n v="74"/>
    <x v="0"/>
    <x v="0"/>
    <x v="0"/>
    <s v="AB-"/>
    <x v="2"/>
    <x v="1297"/>
    <s v="Levi Richardson"/>
    <s v="Brewer, Gonzales and Ford"/>
    <x v="3"/>
    <n v="22039.672729999998"/>
    <n v="500"/>
    <x v="0"/>
    <d v="2020-01-30T00:00:00"/>
    <n v="5"/>
    <s v="Aspirin"/>
    <x v="2"/>
  </r>
  <r>
    <s v="Alyssa Webster"/>
    <n v="44"/>
    <x v="1"/>
    <x v="0"/>
    <x v="3"/>
    <s v="AB-"/>
    <x v="3"/>
    <x v="559"/>
    <s v="Tiffany Anderson"/>
    <s v="Andrews-Ramos"/>
    <x v="4"/>
    <n v="30322.091520000002"/>
    <n v="460"/>
    <x v="0"/>
    <d v="2020-03-10T00:00:00"/>
    <n v="5"/>
    <s v="Ibuprofen"/>
    <x v="1"/>
  </r>
  <r>
    <s v="Dr. Chris Smith"/>
    <n v="75"/>
    <x v="0"/>
    <x v="0"/>
    <x v="0"/>
    <s v="B+"/>
    <x v="5"/>
    <x v="894"/>
    <s v="Grant Petersen"/>
    <s v="Caldwell LLC"/>
    <x v="0"/>
    <n v="21161.921419999999"/>
    <n v="361"/>
    <x v="2"/>
    <d v="2022-03-02T00:00:00"/>
    <n v="13"/>
    <s v="Lipitor"/>
    <x v="1"/>
  </r>
  <r>
    <s v="Thomas Smith"/>
    <n v="29"/>
    <x v="2"/>
    <x v="1"/>
    <x v="4"/>
    <s v="A+"/>
    <x v="3"/>
    <x v="1609"/>
    <s v="Jeffrey Brown"/>
    <s v="Gonzalez, White and Thornton"/>
    <x v="2"/>
    <n v="22567.42194"/>
    <n v="333"/>
    <x v="0"/>
    <d v="2021-01-30T00:00:00"/>
    <n v="23"/>
    <s v="Penicillin"/>
    <x v="2"/>
  </r>
  <r>
    <s v="Angela Meyers"/>
    <n v="32"/>
    <x v="2"/>
    <x v="0"/>
    <x v="5"/>
    <s v="O+"/>
    <x v="2"/>
    <x v="40"/>
    <s v="Ralph Anderson"/>
    <s v="Becker-Johnson"/>
    <x v="3"/>
    <n v="10966.46336"/>
    <n v="130"/>
    <x v="0"/>
    <d v="2019-04-06T00:00:00"/>
    <n v="12"/>
    <s v="Penicillin"/>
    <x v="1"/>
  </r>
  <r>
    <s v="Jacqueline Graves"/>
    <n v="76"/>
    <x v="0"/>
    <x v="1"/>
    <x v="2"/>
    <s v="AB+"/>
    <x v="1"/>
    <x v="1570"/>
    <s v="Amanda Hughes"/>
    <s v="Weber-Medina"/>
    <x v="2"/>
    <n v="6956.9913790000001"/>
    <n v="492"/>
    <x v="2"/>
    <d v="2019-09-20T00:00:00"/>
    <n v="17"/>
    <s v="Paracetamol"/>
    <x v="1"/>
  </r>
  <r>
    <s v="Heather Jenkins"/>
    <n v="28"/>
    <x v="2"/>
    <x v="1"/>
    <x v="4"/>
    <s v="AB+"/>
    <x v="1"/>
    <x v="202"/>
    <s v="Christine Reed"/>
    <s v="Miles-Jones"/>
    <x v="4"/>
    <n v="27619.250639999998"/>
    <n v="130"/>
    <x v="1"/>
    <d v="2021-05-21T00:00:00"/>
    <n v="6"/>
    <s v="Lipitor"/>
    <x v="1"/>
  </r>
  <r>
    <s v="Darren Andrews"/>
    <n v="79"/>
    <x v="0"/>
    <x v="0"/>
    <x v="0"/>
    <s v="B-"/>
    <x v="1"/>
    <x v="319"/>
    <s v="April Wade"/>
    <s v="Ayala-Baker"/>
    <x v="2"/>
    <n v="33866.900780000004"/>
    <n v="242"/>
    <x v="1"/>
    <d v="2022-10-15T00:00:00"/>
    <n v="1"/>
    <s v="Aspirin"/>
    <x v="2"/>
  </r>
  <r>
    <s v="Deborah Hester"/>
    <n v="28"/>
    <x v="2"/>
    <x v="1"/>
    <x v="4"/>
    <s v="O-"/>
    <x v="3"/>
    <x v="1052"/>
    <s v="Dustin Hernandez"/>
    <s v="Boyer, Powell and Leach"/>
    <x v="3"/>
    <n v="23716.693060000001"/>
    <n v="288"/>
    <x v="0"/>
    <d v="2020-06-19T00:00:00"/>
    <n v="2"/>
    <s v="Ibuprofen"/>
    <x v="1"/>
  </r>
  <r>
    <s v="Frank Sutton"/>
    <n v="50"/>
    <x v="1"/>
    <x v="0"/>
    <x v="3"/>
    <s v="O-"/>
    <x v="0"/>
    <x v="92"/>
    <s v="Brian Jimenez"/>
    <s v="Gonzalez-Williams"/>
    <x v="0"/>
    <n v="7661.1116199999997"/>
    <n v="360"/>
    <x v="0"/>
    <d v="2018-11-24T00:00:00"/>
    <n v="6"/>
    <s v="Aspirin"/>
    <x v="2"/>
  </r>
  <r>
    <s v="Stephen Johnson"/>
    <n v="61"/>
    <x v="0"/>
    <x v="0"/>
    <x v="0"/>
    <s v="A-"/>
    <x v="4"/>
    <x v="511"/>
    <s v="Robert Adkins MD"/>
    <s v="Wise Inc"/>
    <x v="2"/>
    <n v="33038.868139999999"/>
    <n v="175"/>
    <x v="2"/>
    <d v="2021-09-20T00:00:00"/>
    <n v="26"/>
    <s v="Penicillin"/>
    <x v="2"/>
  </r>
  <r>
    <s v="Robert Potts"/>
    <n v="67"/>
    <x v="0"/>
    <x v="0"/>
    <x v="0"/>
    <s v="A-"/>
    <x v="3"/>
    <x v="815"/>
    <s v="William Wilson"/>
    <s v="Harmon-Anderson"/>
    <x v="4"/>
    <n v="39958.05025"/>
    <n v="154"/>
    <x v="0"/>
    <d v="2019-01-19T00:00:00"/>
    <n v="2"/>
    <s v="Aspirin"/>
    <x v="0"/>
  </r>
  <r>
    <s v="Anne Meyers"/>
    <n v="72"/>
    <x v="0"/>
    <x v="0"/>
    <x v="0"/>
    <s v="O+"/>
    <x v="1"/>
    <x v="1093"/>
    <s v="David Knapp"/>
    <s v="Rhodes-Wheeler"/>
    <x v="0"/>
    <n v="35447.797639999997"/>
    <n v="201"/>
    <x v="1"/>
    <d v="2019-10-17T00:00:00"/>
    <n v="19"/>
    <s v="Lipitor"/>
    <x v="0"/>
  </r>
  <r>
    <s v="Christine Ware"/>
    <n v="28"/>
    <x v="2"/>
    <x v="0"/>
    <x v="5"/>
    <s v="B+"/>
    <x v="2"/>
    <x v="953"/>
    <s v="Natalie Beasley"/>
    <s v="Obrien Ltd"/>
    <x v="4"/>
    <n v="3802.7039869999999"/>
    <n v="405"/>
    <x v="0"/>
    <d v="2020-09-18T00:00:00"/>
    <n v="5"/>
    <s v="Ibuprofen"/>
    <x v="2"/>
  </r>
  <r>
    <s v="Eric Schwartz"/>
    <n v="42"/>
    <x v="1"/>
    <x v="1"/>
    <x v="1"/>
    <s v="B+"/>
    <x v="5"/>
    <x v="310"/>
    <s v="Kevin Walls"/>
    <s v="Baker Group"/>
    <x v="1"/>
    <n v="64820.45923"/>
    <n v="210"/>
    <x v="0"/>
    <d v="2018-12-10T00:00:00"/>
    <n v="2"/>
    <s v="Paracetamol"/>
    <x v="1"/>
  </r>
  <r>
    <s v="Isabella Collier"/>
    <n v="63"/>
    <x v="0"/>
    <x v="1"/>
    <x v="2"/>
    <s v="A-"/>
    <x v="4"/>
    <x v="1602"/>
    <s v="Bonnie Adams"/>
    <s v="Johnson PLC"/>
    <x v="0"/>
    <n v="12117.04909"/>
    <n v="443"/>
    <x v="1"/>
    <d v="2023-06-16T00:00:00"/>
    <n v="17"/>
    <s v="Penicillin"/>
    <x v="1"/>
  </r>
  <r>
    <s v="David Williams"/>
    <n v="29"/>
    <x v="2"/>
    <x v="0"/>
    <x v="5"/>
    <s v="B+"/>
    <x v="0"/>
    <x v="780"/>
    <s v="Dale Jensen"/>
    <s v="Townsend-Wise"/>
    <x v="3"/>
    <n v="31515.669040000001"/>
    <n v="289"/>
    <x v="1"/>
    <d v="2021-09-02T00:00:00"/>
    <n v="3"/>
    <s v="Lipitor"/>
    <x v="2"/>
  </r>
  <r>
    <s v="Sarah Salazar"/>
    <n v="62"/>
    <x v="0"/>
    <x v="1"/>
    <x v="2"/>
    <s v="AB-"/>
    <x v="5"/>
    <x v="758"/>
    <s v="John Sanders"/>
    <s v="Ford Group"/>
    <x v="4"/>
    <n v="25157.268209999998"/>
    <n v="170"/>
    <x v="1"/>
    <d v="2022-08-19T00:00:00"/>
    <n v="5"/>
    <s v="Lipitor"/>
    <x v="2"/>
  </r>
  <r>
    <s v="Austin Webb"/>
    <n v="51"/>
    <x v="1"/>
    <x v="0"/>
    <x v="3"/>
    <s v="B-"/>
    <x v="2"/>
    <x v="1396"/>
    <s v="Matthew Allen"/>
    <s v="Anderson, Brooks and Reed"/>
    <x v="2"/>
    <n v="12086.397919999999"/>
    <n v="216"/>
    <x v="2"/>
    <d v="2020-11-20T00:00:00"/>
    <n v="26"/>
    <s v="Lipitor"/>
    <x v="2"/>
  </r>
  <r>
    <s v="Shannon Harris"/>
    <n v="57"/>
    <x v="1"/>
    <x v="0"/>
    <x v="3"/>
    <s v="A+"/>
    <x v="2"/>
    <x v="116"/>
    <s v="Patricia Warren"/>
    <s v="May-Johnson"/>
    <x v="1"/>
    <n v="21653.901440000001"/>
    <n v="270"/>
    <x v="0"/>
    <d v="2020-06-29T00:00:00"/>
    <n v="10"/>
    <s v="Ibuprofen"/>
    <x v="0"/>
  </r>
  <r>
    <s v="Amy James"/>
    <n v="73"/>
    <x v="0"/>
    <x v="0"/>
    <x v="0"/>
    <s v="A-"/>
    <x v="0"/>
    <x v="172"/>
    <s v="John Thomas"/>
    <s v="Kirby, Valdez and Le"/>
    <x v="0"/>
    <n v="30255.15338"/>
    <n v="138"/>
    <x v="2"/>
    <d v="2020-06-07T00:00:00"/>
    <n v="12"/>
    <s v="Paracetamol"/>
    <x v="2"/>
  </r>
  <r>
    <s v="Edwin Vega"/>
    <n v="69"/>
    <x v="0"/>
    <x v="0"/>
    <x v="0"/>
    <s v="B-"/>
    <x v="1"/>
    <x v="901"/>
    <s v="Steven Smith"/>
    <s v="Jenkins LLC"/>
    <x v="4"/>
    <n v="13690.86652"/>
    <n v="196"/>
    <x v="2"/>
    <d v="2021-02-26T00:00:00"/>
    <n v="26"/>
    <s v="Aspirin"/>
    <x v="2"/>
  </r>
  <r>
    <s v="Kent Mcgrath"/>
    <n v="28"/>
    <x v="2"/>
    <x v="0"/>
    <x v="5"/>
    <s v="AB+"/>
    <x v="1"/>
    <x v="933"/>
    <s v="Matthew Wheeler"/>
    <s v="Ellis-Obrien"/>
    <x v="3"/>
    <n v="37865.68808"/>
    <n v="350"/>
    <x v="0"/>
    <d v="2021-04-27T00:00:00"/>
    <n v="2"/>
    <s v="Paracetamol"/>
    <x v="0"/>
  </r>
  <r>
    <s v="Karen Stone"/>
    <n v="59"/>
    <x v="1"/>
    <x v="0"/>
    <x v="3"/>
    <s v="AB+"/>
    <x v="0"/>
    <x v="981"/>
    <s v="Aaron Wilson"/>
    <s v="Rose Inc"/>
    <x v="4"/>
    <n v="57758.662409999997"/>
    <n v="250"/>
    <x v="2"/>
    <d v="2020-11-04T00:00:00"/>
    <n v="8"/>
    <s v="Ibuprofen"/>
    <x v="2"/>
  </r>
  <r>
    <s v="Tyler Hernandez"/>
    <n v="59"/>
    <x v="1"/>
    <x v="1"/>
    <x v="1"/>
    <s v="O+"/>
    <x v="3"/>
    <x v="1772"/>
    <s v="Robert Vasquez"/>
    <s v="Schneider-Stein"/>
    <x v="2"/>
    <n v="14089.59771"/>
    <n v="489"/>
    <x v="0"/>
    <d v="2023-08-09T00:00:00"/>
    <n v="2"/>
    <s v="Penicillin"/>
    <x v="0"/>
  </r>
  <r>
    <s v="Christian Trevino"/>
    <n v="84"/>
    <x v="0"/>
    <x v="0"/>
    <x v="0"/>
    <s v="A-"/>
    <x v="3"/>
    <x v="1711"/>
    <s v="Carol Thompson"/>
    <s v="Hunt-Jones"/>
    <x v="1"/>
    <n v="22210.85"/>
    <n v="124"/>
    <x v="0"/>
    <d v="2022-01-24T00:00:00"/>
    <n v="21"/>
    <s v="Aspirin"/>
    <x v="1"/>
  </r>
  <r>
    <s v="Kristina Payne"/>
    <n v="76"/>
    <x v="0"/>
    <x v="0"/>
    <x v="0"/>
    <s v="AB+"/>
    <x v="3"/>
    <x v="1370"/>
    <s v="Allison Young"/>
    <s v="Burns-Howell"/>
    <x v="2"/>
    <n v="16589.204580000001"/>
    <n v="120"/>
    <x v="0"/>
    <d v="2021-04-27T00:00:00"/>
    <n v="6"/>
    <s v="Lipitor"/>
    <x v="2"/>
  </r>
  <r>
    <s v="Angela Brown"/>
    <n v="69"/>
    <x v="0"/>
    <x v="0"/>
    <x v="0"/>
    <s v="B+"/>
    <x v="3"/>
    <x v="217"/>
    <s v="Kyle Wu"/>
    <s v="Huynh PLC"/>
    <x v="3"/>
    <n v="30410.251550000001"/>
    <n v="315"/>
    <x v="0"/>
    <d v="2019-03-21T00:00:00"/>
    <n v="21"/>
    <s v="Ibuprofen"/>
    <x v="2"/>
  </r>
  <r>
    <s v="Brandi Montgomery"/>
    <n v="72"/>
    <x v="0"/>
    <x v="1"/>
    <x v="2"/>
    <s v="A-"/>
    <x v="0"/>
    <x v="1165"/>
    <s v="Kara Rogers"/>
    <s v="Little Inc"/>
    <x v="4"/>
    <n v="13674.17151"/>
    <n v="239"/>
    <x v="0"/>
    <d v="2020-11-13T00:00:00"/>
    <n v="6"/>
    <s v="Ibuprofen"/>
    <x v="2"/>
  </r>
  <r>
    <s v="Tabitha Sloan"/>
    <n v="85"/>
    <x v="0"/>
    <x v="0"/>
    <x v="0"/>
    <s v="AB-"/>
    <x v="0"/>
    <x v="901"/>
    <s v="Courtney Walton"/>
    <s v="Weiss LLC"/>
    <x v="3"/>
    <n v="1492.8007459999999"/>
    <n v="245"/>
    <x v="1"/>
    <d v="2021-02-01T00:00:00"/>
    <n v="1"/>
    <s v="Paracetamol"/>
    <x v="1"/>
  </r>
  <r>
    <s v="Brianna Johnson"/>
    <n v="35"/>
    <x v="1"/>
    <x v="0"/>
    <x v="3"/>
    <s v="O-"/>
    <x v="4"/>
    <x v="1261"/>
    <s v="Tonya Warner"/>
    <s v="Taylor-Kidd"/>
    <x v="2"/>
    <n v="16183.07502"/>
    <n v="210"/>
    <x v="1"/>
    <d v="2022-05-14T00:00:00"/>
    <n v="22"/>
    <s v="Aspirin"/>
    <x v="0"/>
  </r>
  <r>
    <s v="Alyssa Davis"/>
    <n v="51"/>
    <x v="1"/>
    <x v="1"/>
    <x v="1"/>
    <s v="B-"/>
    <x v="5"/>
    <x v="28"/>
    <s v="Brandon Adams"/>
    <s v="Hicks Ltd"/>
    <x v="0"/>
    <n v="13341.445320000001"/>
    <n v="251"/>
    <x v="1"/>
    <d v="2019-06-07T00:00:00"/>
    <n v="24"/>
    <s v="Penicillin"/>
    <x v="2"/>
  </r>
  <r>
    <s v="Jonathan Thomas"/>
    <n v="72"/>
    <x v="0"/>
    <x v="1"/>
    <x v="2"/>
    <s v="B+"/>
    <x v="3"/>
    <x v="1476"/>
    <s v="Dr. Donna Johnson"/>
    <s v="Miller PLC"/>
    <x v="3"/>
    <n v="3842.1362490000001"/>
    <n v="127"/>
    <x v="2"/>
    <d v="2021-05-27T00:00:00"/>
    <n v="16"/>
    <s v="Lipitor"/>
    <x v="1"/>
  </r>
  <r>
    <s v="Ms. Ashley Kennedy DVM"/>
    <n v="84"/>
    <x v="0"/>
    <x v="1"/>
    <x v="2"/>
    <s v="AB-"/>
    <x v="5"/>
    <x v="345"/>
    <s v="Kimberly Lewis"/>
    <s v="Edwards and Sons"/>
    <x v="1"/>
    <n v="50025.411110000001"/>
    <n v="403"/>
    <x v="2"/>
    <d v="2020-11-12T00:00:00"/>
    <n v="27"/>
    <s v="Lipitor"/>
    <x v="0"/>
  </r>
  <r>
    <s v="Jennifer Cochran"/>
    <n v="60"/>
    <x v="0"/>
    <x v="0"/>
    <x v="0"/>
    <s v="O-"/>
    <x v="1"/>
    <x v="1023"/>
    <s v="Brittany Harris"/>
    <s v="Mccoy Ltd"/>
    <x v="1"/>
    <n v="39207.713929999998"/>
    <n v="467"/>
    <x v="1"/>
    <d v="2021-12-02T00:00:00"/>
    <n v="24"/>
    <s v="Lipitor"/>
    <x v="0"/>
  </r>
  <r>
    <s v="James Nunez"/>
    <n v="72"/>
    <x v="0"/>
    <x v="1"/>
    <x v="2"/>
    <s v="O-"/>
    <x v="0"/>
    <x v="1742"/>
    <s v="Michele Jones"/>
    <s v="Gonzalez, Miller and Johnson"/>
    <x v="4"/>
    <n v="28670.5039"/>
    <n v="494"/>
    <x v="1"/>
    <d v="2022-03-03T00:00:00"/>
    <n v="20"/>
    <s v="Ibuprofen"/>
    <x v="2"/>
  </r>
  <r>
    <s v="Casey Sparks"/>
    <n v="18"/>
    <x v="2"/>
    <x v="0"/>
    <x v="5"/>
    <s v="B-"/>
    <x v="5"/>
    <x v="987"/>
    <s v="Christy Paul"/>
    <s v="Wright-Mckay"/>
    <x v="4"/>
    <n v="15798.63823"/>
    <n v="471"/>
    <x v="0"/>
    <d v="2023-09-03T00:00:00"/>
    <n v="11"/>
    <s v="Aspirin"/>
    <x v="2"/>
  </r>
  <r>
    <s v="Jeffrey Diaz"/>
    <n v="42"/>
    <x v="1"/>
    <x v="0"/>
    <x v="3"/>
    <s v="A-"/>
    <x v="5"/>
    <x v="1121"/>
    <s v="Christine Downs"/>
    <s v="Jones-Greer"/>
    <x v="2"/>
    <n v="52462.695090000001"/>
    <n v="206"/>
    <x v="0"/>
    <d v="2019-02-25T00:00:00"/>
    <n v="0"/>
    <s v="Lipitor"/>
    <x v="2"/>
  </r>
  <r>
    <s v="Gabriela Atkins"/>
    <n v="71"/>
    <x v="0"/>
    <x v="0"/>
    <x v="0"/>
    <s v="A+"/>
    <x v="1"/>
    <x v="1377"/>
    <s v="James Mcdonald"/>
    <s v="Reeves, Roy and Roberts"/>
    <x v="0"/>
    <n v="34059.642549999997"/>
    <n v="120"/>
    <x v="1"/>
    <d v="2020-02-28T00:00:00"/>
    <n v="11"/>
    <s v="Penicillin"/>
    <x v="0"/>
  </r>
  <r>
    <s v="Shane Durham"/>
    <n v="63"/>
    <x v="0"/>
    <x v="0"/>
    <x v="0"/>
    <s v="B-"/>
    <x v="0"/>
    <x v="961"/>
    <s v="Shelly Ellis"/>
    <s v="Perkins and Sons"/>
    <x v="0"/>
    <n v="11619.4121"/>
    <n v="153"/>
    <x v="1"/>
    <d v="2019-06-09T00:00:00"/>
    <n v="27"/>
    <s v="Penicillin"/>
    <x v="2"/>
  </r>
  <r>
    <s v="Emily White"/>
    <n v="59"/>
    <x v="1"/>
    <x v="0"/>
    <x v="3"/>
    <s v="A-"/>
    <x v="3"/>
    <x v="570"/>
    <s v="Jennifer Mcmillan"/>
    <s v="Suarez-Stanley"/>
    <x v="0"/>
    <n v="12643.08461"/>
    <n v="320"/>
    <x v="0"/>
    <d v="2023-06-27T00:00:00"/>
    <n v="23"/>
    <s v="Penicillin"/>
    <x v="0"/>
  </r>
  <r>
    <s v="Rachel Dickerson"/>
    <n v="78"/>
    <x v="0"/>
    <x v="1"/>
    <x v="2"/>
    <s v="B-"/>
    <x v="2"/>
    <x v="1744"/>
    <s v="Kimberly Robertson"/>
    <s v="Love, Kim and Kim"/>
    <x v="2"/>
    <n v="22460.056199999999"/>
    <n v="224"/>
    <x v="0"/>
    <d v="2021-07-05T00:00:00"/>
    <n v="2"/>
    <s v="Aspirin"/>
    <x v="0"/>
  </r>
  <r>
    <s v="John Hicks"/>
    <n v="71"/>
    <x v="0"/>
    <x v="1"/>
    <x v="2"/>
    <s v="AB-"/>
    <x v="3"/>
    <x v="1745"/>
    <s v="Candice Johnson"/>
    <s v="Baker, Mckee and Myers"/>
    <x v="3"/>
    <n v="17329.470130000002"/>
    <n v="200"/>
    <x v="2"/>
    <d v="2019-05-10T00:00:00"/>
    <n v="10"/>
    <s v="Penicillin"/>
    <x v="0"/>
  </r>
  <r>
    <s v="Joan Santos"/>
    <n v="37"/>
    <x v="1"/>
    <x v="0"/>
    <x v="3"/>
    <s v="B-"/>
    <x v="5"/>
    <x v="1227"/>
    <s v="Kimberly Ingram"/>
    <s v="Cannon LLC"/>
    <x v="0"/>
    <n v="47654.799070000001"/>
    <n v="284"/>
    <x v="0"/>
    <d v="2023-07-28T00:00:00"/>
    <n v="21"/>
    <s v="Penicillin"/>
    <x v="1"/>
  </r>
  <r>
    <s v="Todd Miller"/>
    <n v="64"/>
    <x v="0"/>
    <x v="0"/>
    <x v="0"/>
    <s v="AB+"/>
    <x v="4"/>
    <x v="593"/>
    <s v="James Flores"/>
    <s v="Brown, Lee and Stewart"/>
    <x v="4"/>
    <n v="34411.623310000003"/>
    <n v="261"/>
    <x v="2"/>
    <d v="2020-06-28T00:00:00"/>
    <n v="1"/>
    <s v="Aspirin"/>
    <x v="0"/>
  </r>
  <r>
    <s v="Dalton Oconnell"/>
    <n v="61"/>
    <x v="0"/>
    <x v="1"/>
    <x v="2"/>
    <s v="B-"/>
    <x v="3"/>
    <x v="76"/>
    <s v="Gabrielle Morris"/>
    <s v="Maxwell Inc"/>
    <x v="2"/>
    <n v="39494.587890000003"/>
    <n v="106"/>
    <x v="0"/>
    <d v="2019-08-10T00:00:00"/>
    <n v="14"/>
    <s v="Aspirin"/>
    <x v="1"/>
  </r>
  <r>
    <s v="John Wood"/>
    <n v="30"/>
    <x v="2"/>
    <x v="1"/>
    <x v="4"/>
    <s v="O-"/>
    <x v="5"/>
    <x v="103"/>
    <s v="Mary Wilson"/>
    <s v="Schultz-Jones"/>
    <x v="4"/>
    <n v="64738.271860000001"/>
    <n v="346"/>
    <x v="2"/>
    <d v="2020-02-24T00:00:00"/>
    <n v="8"/>
    <s v="Lipitor"/>
    <x v="2"/>
  </r>
  <r>
    <s v="William Burns"/>
    <n v="36"/>
    <x v="1"/>
    <x v="1"/>
    <x v="1"/>
    <s v="AB+"/>
    <x v="2"/>
    <x v="1522"/>
    <s v="Margaret Patel"/>
    <s v="Todd-Hughes"/>
    <x v="3"/>
    <n v="5266.3241420000004"/>
    <n v="149"/>
    <x v="2"/>
    <d v="2019-02-03T00:00:00"/>
    <n v="29"/>
    <s v="Penicillin"/>
    <x v="0"/>
  </r>
  <r>
    <s v="Kelly Porter"/>
    <n v="32"/>
    <x v="2"/>
    <x v="0"/>
    <x v="5"/>
    <s v="AB+"/>
    <x v="0"/>
    <x v="433"/>
    <s v="Anthony Butler"/>
    <s v="Estrada-Edwards"/>
    <x v="4"/>
    <n v="59370.840219999998"/>
    <n v="164"/>
    <x v="2"/>
    <d v="2022-09-17T00:00:00"/>
    <n v="27"/>
    <s v="Paracetamol"/>
    <x v="1"/>
  </r>
  <r>
    <s v="Audrey Edwards"/>
    <n v="66"/>
    <x v="0"/>
    <x v="0"/>
    <x v="0"/>
    <s v="O+"/>
    <x v="0"/>
    <x v="386"/>
    <s v="Jason Johnston"/>
    <s v="Myers Ltd"/>
    <x v="0"/>
    <n v="18943.30991"/>
    <n v="429"/>
    <x v="1"/>
    <d v="2021-07-06T00:00:00"/>
    <n v="12"/>
    <s v="Paracetamol"/>
    <x v="1"/>
  </r>
  <r>
    <s v="Jon Williamson"/>
    <n v="52"/>
    <x v="1"/>
    <x v="1"/>
    <x v="1"/>
    <s v="A-"/>
    <x v="2"/>
    <x v="1499"/>
    <s v="Samuel Hill"/>
    <s v="Beltran Group"/>
    <x v="2"/>
    <n v="5132.5366969999995"/>
    <n v="255"/>
    <x v="1"/>
    <d v="2020-06-06T00:00:00"/>
    <n v="14"/>
    <s v="Ibuprofen"/>
    <x v="1"/>
  </r>
  <r>
    <s v="Eric Moore"/>
    <n v="32"/>
    <x v="2"/>
    <x v="1"/>
    <x v="4"/>
    <s v="O-"/>
    <x v="1"/>
    <x v="1104"/>
    <s v="Victoria Jones"/>
    <s v="Hill, Blanchard and Mccullough"/>
    <x v="2"/>
    <n v="6944.9966869999998"/>
    <n v="430"/>
    <x v="1"/>
    <d v="2019-11-06T00:00:00"/>
    <n v="27"/>
    <s v="Paracetamol"/>
    <x v="1"/>
  </r>
  <r>
    <s v="Angela Osborn"/>
    <n v="64"/>
    <x v="0"/>
    <x v="0"/>
    <x v="0"/>
    <s v="O+"/>
    <x v="3"/>
    <x v="322"/>
    <s v="Adrian Leon"/>
    <s v="Hendrix, Webb and Saunders"/>
    <x v="1"/>
    <n v="33217.844700000001"/>
    <n v="409"/>
    <x v="2"/>
    <d v="2019-10-23T00:00:00"/>
    <n v="27"/>
    <s v="Ibuprofen"/>
    <x v="1"/>
  </r>
  <r>
    <s v="Dominique Howard"/>
    <n v="70"/>
    <x v="0"/>
    <x v="1"/>
    <x v="2"/>
    <s v="AB-"/>
    <x v="3"/>
    <x v="1089"/>
    <s v="Samuel Hernandez"/>
    <s v="Clark, Johnson and Duncan"/>
    <x v="3"/>
    <n v="2100.7863790000001"/>
    <n v="358"/>
    <x v="2"/>
    <d v="2021-10-01T00:00:00"/>
    <n v="24"/>
    <s v="Paracetamol"/>
    <x v="2"/>
  </r>
  <r>
    <s v="Ernest Freeman"/>
    <n v="23"/>
    <x v="2"/>
    <x v="1"/>
    <x v="4"/>
    <s v="B+"/>
    <x v="4"/>
    <x v="1018"/>
    <s v="Mrs. Sharon Burgess"/>
    <s v="Jones, Blackwell and Harris"/>
    <x v="4"/>
    <n v="1402.6384740000001"/>
    <n v="406"/>
    <x v="1"/>
    <d v="2022-02-10T00:00:00"/>
    <n v="24"/>
    <s v="Paracetamol"/>
    <x v="0"/>
  </r>
  <r>
    <s v="Amy Gay"/>
    <n v="23"/>
    <x v="2"/>
    <x v="0"/>
    <x v="5"/>
    <s v="O-"/>
    <x v="2"/>
    <x v="740"/>
    <s v="Taylor Collins"/>
    <s v="Roberts-Santos"/>
    <x v="4"/>
    <n v="13336.269389999999"/>
    <n v="365"/>
    <x v="0"/>
    <d v="2021-11-24T00:00:00"/>
    <n v="13"/>
    <s v="Ibuprofen"/>
    <x v="2"/>
  </r>
  <r>
    <s v="Lisa Tucker"/>
    <n v="46"/>
    <x v="1"/>
    <x v="0"/>
    <x v="3"/>
    <s v="O-"/>
    <x v="0"/>
    <x v="828"/>
    <s v="Gabrielle Arnold MD"/>
    <s v="Martinez LLC"/>
    <x v="4"/>
    <n v="46740.916239999999"/>
    <n v="150"/>
    <x v="2"/>
    <d v="2022-07-20T00:00:00"/>
    <n v="29"/>
    <s v="Aspirin"/>
    <x v="0"/>
  </r>
  <r>
    <s v="Martin Espinoza"/>
    <n v="85"/>
    <x v="0"/>
    <x v="1"/>
    <x v="2"/>
    <s v="B+"/>
    <x v="3"/>
    <x v="1391"/>
    <s v="John Phillips"/>
    <s v="Taylor-Bennett"/>
    <x v="3"/>
    <n v="39902.156519999997"/>
    <n v="371"/>
    <x v="2"/>
    <d v="2019-09-14T00:00:00"/>
    <n v="30"/>
    <s v="Ibuprofen"/>
    <x v="1"/>
  </r>
  <r>
    <s v="Stephen Jensen"/>
    <n v="20"/>
    <x v="2"/>
    <x v="1"/>
    <x v="4"/>
    <s v="AB+"/>
    <x v="2"/>
    <x v="1181"/>
    <s v="Hector Anderson"/>
    <s v="Clark-Jones"/>
    <x v="4"/>
    <n v="16614.746709999999"/>
    <n v="240"/>
    <x v="1"/>
    <d v="2020-07-28T00:00:00"/>
    <n v="19"/>
    <s v="Lipitor"/>
    <x v="0"/>
  </r>
  <r>
    <s v="Patricia Rodriguez"/>
    <n v="57"/>
    <x v="1"/>
    <x v="0"/>
    <x v="3"/>
    <s v="B+"/>
    <x v="4"/>
    <x v="478"/>
    <s v="Kathryn Pearson"/>
    <s v="Foster Group"/>
    <x v="2"/>
    <n v="33021.053220000002"/>
    <n v="368"/>
    <x v="1"/>
    <d v="2020-05-11T00:00:00"/>
    <n v="30"/>
    <s v="Lipitor"/>
    <x v="2"/>
  </r>
  <r>
    <s v="Adam Bush"/>
    <n v="61"/>
    <x v="0"/>
    <x v="1"/>
    <x v="2"/>
    <s v="O-"/>
    <x v="3"/>
    <x v="1062"/>
    <s v="Anthony Kelly"/>
    <s v="Smith, Zavala and Wade"/>
    <x v="2"/>
    <n v="17907.579280000002"/>
    <n v="401"/>
    <x v="0"/>
    <d v="2023-05-21T00:00:00"/>
    <n v="0"/>
    <s v="Aspirin"/>
    <x v="2"/>
  </r>
  <r>
    <s v="Scott Hawkins"/>
    <n v="53"/>
    <x v="1"/>
    <x v="1"/>
    <x v="1"/>
    <s v="AB-"/>
    <x v="0"/>
    <x v="657"/>
    <s v="Kevin Rangel"/>
    <s v="Baker, Sawyer and Morrison"/>
    <x v="0"/>
    <n v="23341.534909999998"/>
    <n v="174"/>
    <x v="2"/>
    <d v="2022-04-08T00:00:00"/>
    <n v="23"/>
    <s v="Paracetamol"/>
    <x v="0"/>
  </r>
  <r>
    <s v="Alexander Gallegos"/>
    <n v="43"/>
    <x v="1"/>
    <x v="0"/>
    <x v="3"/>
    <s v="A+"/>
    <x v="4"/>
    <x v="571"/>
    <s v="Hannah Sosa"/>
    <s v="Ward and Sons"/>
    <x v="4"/>
    <n v="3195.2093"/>
    <n v="498"/>
    <x v="1"/>
    <d v="2022-10-04T00:00:00"/>
    <n v="16"/>
    <s v="Penicillin"/>
    <x v="1"/>
  </r>
  <r>
    <s v="Jill Knight"/>
    <n v="58"/>
    <x v="1"/>
    <x v="0"/>
    <x v="3"/>
    <s v="B-"/>
    <x v="4"/>
    <x v="1183"/>
    <s v="Janet Williams"/>
    <s v="Brown Inc"/>
    <x v="4"/>
    <n v="26444.080910000001"/>
    <n v="492"/>
    <x v="1"/>
    <d v="2023-07-05T00:00:00"/>
    <n v="17"/>
    <s v="Paracetamol"/>
    <x v="1"/>
  </r>
  <r>
    <s v="Bill Buchanan"/>
    <n v="51"/>
    <x v="1"/>
    <x v="0"/>
    <x v="3"/>
    <s v="O+"/>
    <x v="2"/>
    <x v="941"/>
    <s v="Christopher Johnson"/>
    <s v="Simmons-Montoya"/>
    <x v="3"/>
    <n v="16907.041450000001"/>
    <n v="493"/>
    <x v="0"/>
    <d v="2023-05-12T00:00:00"/>
    <n v="7"/>
    <s v="Paracetamol"/>
    <x v="0"/>
  </r>
  <r>
    <s v="Cheyenne Miller"/>
    <n v="85"/>
    <x v="0"/>
    <x v="0"/>
    <x v="0"/>
    <s v="O+"/>
    <x v="3"/>
    <x v="512"/>
    <s v="Kristie Baldwin DDS"/>
    <s v="Camacho-Kirk"/>
    <x v="2"/>
    <n v="9509.8056899999992"/>
    <n v="315"/>
    <x v="2"/>
    <d v="2019-05-14T00:00:00"/>
    <n v="15"/>
    <s v="Aspirin"/>
    <x v="1"/>
  </r>
  <r>
    <s v="Joseph Turner"/>
    <n v="78"/>
    <x v="0"/>
    <x v="0"/>
    <x v="0"/>
    <s v="A+"/>
    <x v="2"/>
    <x v="564"/>
    <s v="Laura Obrien"/>
    <s v="Maldonado-Collier"/>
    <x v="1"/>
    <n v="15661.2763"/>
    <n v="172"/>
    <x v="0"/>
    <d v="2019-09-03T00:00:00"/>
    <n v="23"/>
    <s v="Paracetamol"/>
    <x v="2"/>
  </r>
  <r>
    <s v="Joshua Bender"/>
    <n v="50"/>
    <x v="1"/>
    <x v="1"/>
    <x v="1"/>
    <s v="B-"/>
    <x v="5"/>
    <x v="44"/>
    <s v="David English"/>
    <s v="Yates Ltd"/>
    <x v="3"/>
    <n v="12349.940699999999"/>
    <n v="481"/>
    <x v="1"/>
    <d v="2019-10-26T00:00:00"/>
    <n v="13"/>
    <s v="Paracetamol"/>
    <x v="1"/>
  </r>
  <r>
    <s v="Derrick Jacobs"/>
    <n v="81"/>
    <x v="0"/>
    <x v="1"/>
    <x v="2"/>
    <s v="AB+"/>
    <x v="2"/>
    <x v="979"/>
    <s v="Shelby Merritt"/>
    <s v="Lee-Sparks"/>
    <x v="1"/>
    <n v="7184.5955869999998"/>
    <n v="266"/>
    <x v="2"/>
    <d v="2023-04-08T00:00:00"/>
    <n v="24"/>
    <s v="Lipitor"/>
    <x v="0"/>
  </r>
  <r>
    <s v="Allison Krueger"/>
    <n v="45"/>
    <x v="1"/>
    <x v="1"/>
    <x v="1"/>
    <s v="AB+"/>
    <x v="0"/>
    <x v="1442"/>
    <s v="Charles Miller"/>
    <s v="Wagner-David"/>
    <x v="0"/>
    <n v="42609.206919999997"/>
    <n v="354"/>
    <x v="2"/>
    <d v="2019-07-08T00:00:00"/>
    <n v="21"/>
    <s v="Lipitor"/>
    <x v="1"/>
  </r>
  <r>
    <s v="Diane Cruz"/>
    <n v="31"/>
    <x v="2"/>
    <x v="1"/>
    <x v="4"/>
    <s v="O-"/>
    <x v="3"/>
    <x v="1735"/>
    <s v="Justin Daugherty"/>
    <s v="Lamb and Sons"/>
    <x v="3"/>
    <n v="18151.074410000001"/>
    <n v="134"/>
    <x v="0"/>
    <d v="2021-06-14T00:00:00"/>
    <n v="11"/>
    <s v="Aspirin"/>
    <x v="0"/>
  </r>
  <r>
    <s v="Rebecca Boyd"/>
    <n v="47"/>
    <x v="1"/>
    <x v="0"/>
    <x v="3"/>
    <s v="B+"/>
    <x v="0"/>
    <x v="287"/>
    <s v="Kenneth Lester"/>
    <s v="Fuentes-Hernandez"/>
    <x v="4"/>
    <n v="19928.35353"/>
    <n v="294"/>
    <x v="2"/>
    <d v="2023-10-04T00:00:00"/>
    <n v="28"/>
    <s v="Lipitor"/>
    <x v="1"/>
  </r>
  <r>
    <s v="Cory Barnes"/>
    <n v="77"/>
    <x v="0"/>
    <x v="1"/>
    <x v="2"/>
    <s v="AB+"/>
    <x v="3"/>
    <x v="231"/>
    <s v="Terri Smith"/>
    <s v="Carr, Cooper and Fitzgerald"/>
    <x v="4"/>
    <n v="31967.239539999999"/>
    <n v="303"/>
    <x v="1"/>
    <d v="2023-04-14T00:00:00"/>
    <n v="29"/>
    <s v="Paracetamol"/>
    <x v="0"/>
  </r>
  <r>
    <s v="Randall Holmes"/>
    <n v="25"/>
    <x v="2"/>
    <x v="0"/>
    <x v="5"/>
    <s v="O+"/>
    <x v="3"/>
    <x v="1380"/>
    <s v="Alex Fernandez"/>
    <s v="Harmon, Baker and Gonzalez"/>
    <x v="1"/>
    <n v="7607.5097599999999"/>
    <n v="428"/>
    <x v="2"/>
    <d v="2022-10-11T00:00:00"/>
    <n v="19"/>
    <s v="Lipitor"/>
    <x v="1"/>
  </r>
  <r>
    <s v="Amanda Reed"/>
    <n v="37"/>
    <x v="1"/>
    <x v="1"/>
    <x v="1"/>
    <s v="B+"/>
    <x v="3"/>
    <x v="334"/>
    <s v="Rachel Bates"/>
    <s v="Moore, Sweeney and Sexton"/>
    <x v="3"/>
    <n v="36822.546620000001"/>
    <n v="323"/>
    <x v="1"/>
    <d v="2019-10-27T00:00:00"/>
    <n v="15"/>
    <s v="Paracetamol"/>
    <x v="1"/>
  </r>
  <r>
    <s v="Vicki Mcclain"/>
    <n v="18"/>
    <x v="2"/>
    <x v="0"/>
    <x v="5"/>
    <s v="AB-"/>
    <x v="1"/>
    <x v="1721"/>
    <s v="Cassandra Zuniga"/>
    <s v="Figueroa Ltd"/>
    <x v="4"/>
    <n v="30133.36579"/>
    <n v="103"/>
    <x v="0"/>
    <d v="2019-02-23T00:00:00"/>
    <n v="9"/>
    <s v="Paracetamol"/>
    <x v="0"/>
  </r>
  <r>
    <s v="Daisy Brown"/>
    <n v="75"/>
    <x v="0"/>
    <x v="0"/>
    <x v="0"/>
    <s v="O-"/>
    <x v="5"/>
    <x v="613"/>
    <s v="Sonya Reed"/>
    <s v="Thomas, Carroll and Johnston"/>
    <x v="2"/>
    <n v="5749.8154299999997"/>
    <n v="181"/>
    <x v="0"/>
    <d v="2018-12-23T00:00:00"/>
    <n v="23"/>
    <s v="Ibuprofen"/>
    <x v="2"/>
  </r>
  <r>
    <s v="Anthony Freeman"/>
    <n v="66"/>
    <x v="0"/>
    <x v="0"/>
    <x v="0"/>
    <s v="B+"/>
    <x v="5"/>
    <x v="574"/>
    <s v="Anthony Taylor"/>
    <s v="Ford Inc"/>
    <x v="4"/>
    <n v="40523.351280000003"/>
    <n v="291"/>
    <x v="0"/>
    <d v="2020-02-11T00:00:00"/>
    <n v="2"/>
    <s v="Aspirin"/>
    <x v="2"/>
  </r>
  <r>
    <s v="Scott Harvey MD"/>
    <n v="56"/>
    <x v="1"/>
    <x v="0"/>
    <x v="3"/>
    <s v="AB+"/>
    <x v="0"/>
    <x v="1425"/>
    <s v="Rebecca Lee"/>
    <s v="Patterson-West"/>
    <x v="1"/>
    <n v="5200.7541019999999"/>
    <n v="360"/>
    <x v="1"/>
    <d v="2019-10-26T00:00:00"/>
    <n v="3"/>
    <s v="Penicillin"/>
    <x v="0"/>
  </r>
  <r>
    <s v="Michael Stevens"/>
    <n v="79"/>
    <x v="0"/>
    <x v="1"/>
    <x v="2"/>
    <s v="B+"/>
    <x v="3"/>
    <x v="83"/>
    <s v="Victor Bentley"/>
    <s v="Mckee, Jackson and Roth"/>
    <x v="4"/>
    <n v="24433.559929999999"/>
    <n v="138"/>
    <x v="0"/>
    <d v="2019-07-12T00:00:00"/>
    <n v="12"/>
    <s v="Paracetamol"/>
    <x v="0"/>
  </r>
  <r>
    <s v="Suzanne Gonzales"/>
    <n v="49"/>
    <x v="1"/>
    <x v="0"/>
    <x v="3"/>
    <s v="AB-"/>
    <x v="4"/>
    <x v="1195"/>
    <s v="Veronica Dunn"/>
    <s v="Moss-Nguyen"/>
    <x v="3"/>
    <n v="18494.68259"/>
    <n v="289"/>
    <x v="1"/>
    <d v="2018-12-26T00:00:00"/>
    <n v="30"/>
    <s v="Paracetamol"/>
    <x v="0"/>
  </r>
  <r>
    <s v="Jennifer Lewis"/>
    <n v="40"/>
    <x v="1"/>
    <x v="0"/>
    <x v="3"/>
    <s v="B-"/>
    <x v="2"/>
    <x v="1377"/>
    <s v="Beverly Adkins"/>
    <s v="Jacobson, White and Richardson"/>
    <x v="4"/>
    <n v="18761.748159999999"/>
    <n v="336"/>
    <x v="0"/>
    <d v="2020-02-22T00:00:00"/>
    <n v="5"/>
    <s v="Paracetamol"/>
    <x v="0"/>
  </r>
  <r>
    <s v="Michelle Jones"/>
    <n v="82"/>
    <x v="0"/>
    <x v="0"/>
    <x v="0"/>
    <s v="A-"/>
    <x v="0"/>
    <x v="1253"/>
    <s v="Caitlin Guerrero"/>
    <s v="Guerrero-Pratt"/>
    <x v="3"/>
    <n v="3723.0242130000001"/>
    <n v="459"/>
    <x v="2"/>
    <d v="2020-10-01T00:00:00"/>
    <n v="10"/>
    <s v="Lipitor"/>
    <x v="0"/>
  </r>
  <r>
    <s v="Brenda Coleman"/>
    <n v="82"/>
    <x v="0"/>
    <x v="1"/>
    <x v="2"/>
    <s v="A-"/>
    <x v="4"/>
    <x v="1432"/>
    <s v="Christopher Haynes"/>
    <s v="Powers Group"/>
    <x v="2"/>
    <n v="12257.947969999999"/>
    <n v="305"/>
    <x v="0"/>
    <d v="2021-06-05T00:00:00"/>
    <n v="10"/>
    <s v="Penicillin"/>
    <x v="1"/>
  </r>
  <r>
    <s v="Jake Meyers"/>
    <n v="24"/>
    <x v="2"/>
    <x v="1"/>
    <x v="4"/>
    <s v="O-"/>
    <x v="2"/>
    <x v="1317"/>
    <s v="Tammy Mathews"/>
    <s v="Howe, Rich and Dean"/>
    <x v="3"/>
    <n v="23093.068210000001"/>
    <n v="333"/>
    <x v="2"/>
    <d v="2023-04-05T00:00:00"/>
    <n v="15"/>
    <s v="Paracetamol"/>
    <x v="0"/>
  </r>
  <r>
    <s v="Brittany Gibson"/>
    <n v="63"/>
    <x v="0"/>
    <x v="0"/>
    <x v="0"/>
    <s v="O+"/>
    <x v="4"/>
    <x v="184"/>
    <s v="Gregory Bright"/>
    <s v="Matthews PLC"/>
    <x v="0"/>
    <n v="896.78979460000005"/>
    <n v="137"/>
    <x v="2"/>
    <d v="2019-12-31T00:00:00"/>
    <n v="1"/>
    <s v="Lipitor"/>
    <x v="2"/>
  </r>
  <r>
    <s v="Meghan Horne DVM"/>
    <n v="54"/>
    <x v="1"/>
    <x v="1"/>
    <x v="1"/>
    <s v="B-"/>
    <x v="1"/>
    <x v="573"/>
    <s v="Christine Petersen"/>
    <s v="Lee Ltd"/>
    <x v="2"/>
    <n v="24426.830010000001"/>
    <n v="377"/>
    <x v="1"/>
    <d v="2022-06-15T00:00:00"/>
    <n v="19"/>
    <s v="Penicillin"/>
    <x v="1"/>
  </r>
  <r>
    <s v="Gregory Adams"/>
    <n v="20"/>
    <x v="2"/>
    <x v="1"/>
    <x v="4"/>
    <s v="AB+"/>
    <x v="2"/>
    <x v="260"/>
    <s v="Tracy Freeman"/>
    <s v="Newton LLC"/>
    <x v="4"/>
    <n v="8456.2222839999995"/>
    <n v="285"/>
    <x v="1"/>
    <d v="2019-03-07T00:00:00"/>
    <n v="22"/>
    <s v="Penicillin"/>
    <x v="2"/>
  </r>
  <r>
    <s v="Tyrone Harris"/>
    <n v="21"/>
    <x v="2"/>
    <x v="0"/>
    <x v="5"/>
    <s v="AB-"/>
    <x v="5"/>
    <x v="450"/>
    <s v="James Gonzalez"/>
    <s v="Arnold Group"/>
    <x v="1"/>
    <n v="57948.958740000002"/>
    <n v="464"/>
    <x v="1"/>
    <d v="2019-09-02T00:00:00"/>
    <n v="17"/>
    <s v="Penicillin"/>
    <x v="0"/>
  </r>
  <r>
    <s v="Tristan Torres"/>
    <n v="41"/>
    <x v="1"/>
    <x v="0"/>
    <x v="3"/>
    <s v="B-"/>
    <x v="3"/>
    <x v="466"/>
    <s v="Terry Montoya"/>
    <s v="Nguyen, Wood and Adams"/>
    <x v="4"/>
    <n v="12503.95327"/>
    <n v="485"/>
    <x v="2"/>
    <d v="2019-01-18T00:00:00"/>
    <n v="19"/>
    <s v="Penicillin"/>
    <x v="2"/>
  </r>
  <r>
    <s v="Malik Simmons"/>
    <n v="23"/>
    <x v="2"/>
    <x v="1"/>
    <x v="4"/>
    <s v="A-"/>
    <x v="0"/>
    <x v="658"/>
    <s v="Aaron Jones"/>
    <s v="Hernandez Group"/>
    <x v="2"/>
    <n v="43184.317690000003"/>
    <n v="456"/>
    <x v="2"/>
    <d v="2019-09-14T00:00:00"/>
    <n v="22"/>
    <s v="Aspirin"/>
    <x v="1"/>
  </r>
  <r>
    <s v="Michael Weiss"/>
    <n v="57"/>
    <x v="1"/>
    <x v="0"/>
    <x v="3"/>
    <s v="A+"/>
    <x v="5"/>
    <x v="1691"/>
    <s v="Robert Williamson"/>
    <s v="Bowman Inc"/>
    <x v="4"/>
    <n v="11913.922039999999"/>
    <n v="484"/>
    <x v="2"/>
    <d v="2020-04-02T00:00:00"/>
    <n v="6"/>
    <s v="Aspirin"/>
    <x v="0"/>
  </r>
  <r>
    <s v="Jorge Meyers"/>
    <n v="30"/>
    <x v="2"/>
    <x v="1"/>
    <x v="4"/>
    <s v="AB+"/>
    <x v="5"/>
    <x v="185"/>
    <s v="Joseph Montoya"/>
    <s v="Glass, Hill and Stewart"/>
    <x v="2"/>
    <n v="44670.33754"/>
    <n v="429"/>
    <x v="0"/>
    <d v="2018-11-28T00:00:00"/>
    <n v="19"/>
    <s v="Aspirin"/>
    <x v="0"/>
  </r>
  <r>
    <s v="Sarah Martin"/>
    <n v="84"/>
    <x v="0"/>
    <x v="1"/>
    <x v="2"/>
    <s v="AB-"/>
    <x v="0"/>
    <x v="1229"/>
    <s v="Robert Zavala"/>
    <s v="Johns, Stephens and Holmes"/>
    <x v="0"/>
    <n v="49707.729180000002"/>
    <n v="466"/>
    <x v="1"/>
    <d v="2021-05-03T00:00:00"/>
    <n v="25"/>
    <s v="Paracetamol"/>
    <x v="1"/>
  </r>
  <r>
    <s v="Veronica Griffith"/>
    <n v="40"/>
    <x v="1"/>
    <x v="1"/>
    <x v="1"/>
    <s v="A-"/>
    <x v="3"/>
    <x v="1205"/>
    <s v="Brian Hammond"/>
    <s v="Butler-Patel"/>
    <x v="1"/>
    <n v="8527.0257569999994"/>
    <n v="113"/>
    <x v="0"/>
    <d v="2020-03-15T00:00:00"/>
    <n v="1"/>
    <s v="Paracetamol"/>
    <x v="2"/>
  </r>
  <r>
    <s v="Christopher Matthews"/>
    <n v="28"/>
    <x v="2"/>
    <x v="0"/>
    <x v="5"/>
    <s v="O-"/>
    <x v="4"/>
    <x v="1516"/>
    <s v="Shane Anderson"/>
    <s v="Hale-Collins"/>
    <x v="2"/>
    <n v="21522.0275"/>
    <n v="101"/>
    <x v="0"/>
    <d v="2022-09-21T00:00:00"/>
    <n v="19"/>
    <s v="Ibuprofen"/>
    <x v="1"/>
  </r>
  <r>
    <s v="Donald Calderon"/>
    <n v="36"/>
    <x v="1"/>
    <x v="0"/>
    <x v="3"/>
    <s v="AB+"/>
    <x v="2"/>
    <x v="1352"/>
    <s v="Haley Cox"/>
    <s v="Reed-Carpenter"/>
    <x v="3"/>
    <n v="680.44564709999997"/>
    <n v="370"/>
    <x v="1"/>
    <d v="2022-05-08T00:00:00"/>
    <n v="13"/>
    <s v="Paracetamol"/>
    <x v="1"/>
  </r>
  <r>
    <s v="Ronald Greene"/>
    <n v="22"/>
    <x v="2"/>
    <x v="0"/>
    <x v="5"/>
    <s v="B-"/>
    <x v="4"/>
    <x v="1540"/>
    <s v="Mark Kramer"/>
    <s v="Schmidt-Weaver"/>
    <x v="2"/>
    <n v="8395.9851830000007"/>
    <n v="290"/>
    <x v="0"/>
    <d v="2019-01-29T00:00:00"/>
    <n v="1"/>
    <s v="Penicillin"/>
    <x v="1"/>
  </r>
  <r>
    <s v="Joan Lawson"/>
    <n v="43"/>
    <x v="1"/>
    <x v="0"/>
    <x v="3"/>
    <s v="B+"/>
    <x v="2"/>
    <x v="315"/>
    <s v="Lindsay Larson"/>
    <s v="Garcia-Bowers"/>
    <x v="3"/>
    <n v="23522.700400000002"/>
    <n v="411"/>
    <x v="0"/>
    <d v="2021-12-11T00:00:00"/>
    <n v="16"/>
    <s v="Aspirin"/>
    <x v="0"/>
  </r>
  <r>
    <s v="Paula Mullins"/>
    <n v="82"/>
    <x v="0"/>
    <x v="1"/>
    <x v="2"/>
    <s v="AB+"/>
    <x v="4"/>
    <x v="734"/>
    <s v="Jennifer Henderson"/>
    <s v="Beck Ltd"/>
    <x v="2"/>
    <n v="33973.381050000004"/>
    <n v="132"/>
    <x v="2"/>
    <d v="2020-08-07T00:00:00"/>
    <n v="26"/>
    <s v="Paracetamol"/>
    <x v="1"/>
  </r>
  <r>
    <s v="Tiffany Anderson"/>
    <n v="81"/>
    <x v="0"/>
    <x v="0"/>
    <x v="0"/>
    <s v="B+"/>
    <x v="4"/>
    <x v="907"/>
    <s v="Edward Stone"/>
    <s v="Hood-Villanueva"/>
    <x v="4"/>
    <n v="1034.8436839999999"/>
    <n v="169"/>
    <x v="1"/>
    <d v="2020-01-01T00:00:00"/>
    <n v="19"/>
    <s v="Lipitor"/>
    <x v="2"/>
  </r>
  <r>
    <s v="Thomas Bishop"/>
    <n v="85"/>
    <x v="0"/>
    <x v="0"/>
    <x v="0"/>
    <s v="B-"/>
    <x v="1"/>
    <x v="1309"/>
    <s v="Matthew Phillips"/>
    <s v="Jenkins, Alexander and Reynolds"/>
    <x v="4"/>
    <n v="35871.042889999997"/>
    <n v="283"/>
    <x v="2"/>
    <d v="2021-04-11T00:00:00"/>
    <n v="11"/>
    <s v="Paracetamol"/>
    <x v="0"/>
  </r>
  <r>
    <s v="Katrina Leonard"/>
    <n v="73"/>
    <x v="0"/>
    <x v="1"/>
    <x v="2"/>
    <s v="A+"/>
    <x v="2"/>
    <x v="35"/>
    <s v="Jose Sweeney"/>
    <s v="Shaffer, Boyd and Bowman"/>
    <x v="1"/>
    <n v="14562.896710000001"/>
    <n v="366"/>
    <x v="1"/>
    <d v="2019-11-23T00:00:00"/>
    <n v="11"/>
    <s v="Aspirin"/>
    <x v="1"/>
  </r>
  <r>
    <s v="Marcus Guerrero"/>
    <n v="43"/>
    <x v="1"/>
    <x v="0"/>
    <x v="3"/>
    <s v="O-"/>
    <x v="0"/>
    <x v="1391"/>
    <s v="Elizabeth Rodriguez"/>
    <s v="Stevens-May"/>
    <x v="2"/>
    <n v="24431.850689999999"/>
    <n v="145"/>
    <x v="1"/>
    <d v="2019-08-27T00:00:00"/>
    <n v="12"/>
    <s v="Aspirin"/>
    <x v="1"/>
  </r>
  <r>
    <s v="Christopher Taylor"/>
    <n v="60"/>
    <x v="0"/>
    <x v="1"/>
    <x v="2"/>
    <s v="A+"/>
    <x v="2"/>
    <x v="366"/>
    <s v="Christine Rogers"/>
    <s v="Rogers LLC"/>
    <x v="1"/>
    <n v="11253.16373"/>
    <n v="153"/>
    <x v="1"/>
    <d v="2023-09-25T00:00:00"/>
    <n v="13"/>
    <s v="Aspirin"/>
    <x v="1"/>
  </r>
  <r>
    <s v="John Cruz"/>
    <n v="59"/>
    <x v="1"/>
    <x v="0"/>
    <x v="3"/>
    <s v="O-"/>
    <x v="2"/>
    <x v="289"/>
    <s v="Catherine Vega"/>
    <s v="Newman, Cole and King"/>
    <x v="3"/>
    <n v="16197.11492"/>
    <n v="281"/>
    <x v="0"/>
    <d v="2021-11-01T00:00:00"/>
    <n v="8"/>
    <s v="Ibuprofen"/>
    <x v="2"/>
  </r>
  <r>
    <s v="Larry Thompson"/>
    <n v="45"/>
    <x v="1"/>
    <x v="1"/>
    <x v="1"/>
    <s v="A+"/>
    <x v="5"/>
    <x v="1739"/>
    <s v="Susan Lee"/>
    <s v="Hicks Group"/>
    <x v="4"/>
    <n v="33360.574379999998"/>
    <n v="406"/>
    <x v="2"/>
    <d v="2022-08-26T00:00:00"/>
    <n v="25"/>
    <s v="Lipitor"/>
    <x v="0"/>
  </r>
  <r>
    <s v="Jonathan Mills"/>
    <n v="54"/>
    <x v="1"/>
    <x v="1"/>
    <x v="1"/>
    <s v="A+"/>
    <x v="0"/>
    <x v="53"/>
    <s v="Sean Schmidt"/>
    <s v="Sanders, Williams and Martinez"/>
    <x v="3"/>
    <n v="40893.514750000002"/>
    <n v="192"/>
    <x v="2"/>
    <d v="2021-07-31T00:00:00"/>
    <n v="18"/>
    <s v="Lipitor"/>
    <x v="2"/>
  </r>
  <r>
    <s v="Colleen Harris"/>
    <n v="26"/>
    <x v="2"/>
    <x v="1"/>
    <x v="4"/>
    <s v="AB+"/>
    <x v="5"/>
    <x v="62"/>
    <s v="Joshua Weaver"/>
    <s v="Mcdonald, Pierce and Boyd"/>
    <x v="4"/>
    <n v="10830.84375"/>
    <n v="386"/>
    <x v="0"/>
    <d v="2023-11-13T00:00:00"/>
    <n v="16"/>
    <s v="Ibuprofen"/>
    <x v="1"/>
  </r>
  <r>
    <s v="Elizabeth Clark"/>
    <n v="42"/>
    <x v="1"/>
    <x v="1"/>
    <x v="1"/>
    <s v="AB+"/>
    <x v="2"/>
    <x v="1201"/>
    <s v="Kim Gray"/>
    <s v="Lee LLC"/>
    <x v="3"/>
    <n v="21550.802930000002"/>
    <n v="467"/>
    <x v="2"/>
    <d v="2021-07-07T00:00:00"/>
    <n v="9"/>
    <s v="Paracetamol"/>
    <x v="0"/>
  </r>
  <r>
    <s v="Tonya Clark"/>
    <n v="41"/>
    <x v="1"/>
    <x v="0"/>
    <x v="3"/>
    <s v="O+"/>
    <x v="3"/>
    <x v="756"/>
    <s v="Michelle Lozano"/>
    <s v="Bowers-Gomez"/>
    <x v="2"/>
    <n v="13581.28088"/>
    <n v="412"/>
    <x v="1"/>
    <d v="2020-08-16T00:00:00"/>
    <n v="6"/>
    <s v="Penicillin"/>
    <x v="1"/>
  </r>
  <r>
    <s v="Christopher Page"/>
    <n v="38"/>
    <x v="1"/>
    <x v="0"/>
    <x v="3"/>
    <s v="AB-"/>
    <x v="2"/>
    <x v="205"/>
    <s v="Tonya Arnold"/>
    <s v="Franklin, Parker and Tapia"/>
    <x v="4"/>
    <n v="16470.299800000001"/>
    <n v="365"/>
    <x v="0"/>
    <d v="2021-03-05T00:00:00"/>
    <n v="10"/>
    <s v="Lipitor"/>
    <x v="0"/>
  </r>
  <r>
    <s v="Scott Wright"/>
    <n v="39"/>
    <x v="1"/>
    <x v="0"/>
    <x v="3"/>
    <s v="A-"/>
    <x v="0"/>
    <x v="1773"/>
    <s v="Joseph Wilcox"/>
    <s v="Craig, Thompson and Molina"/>
    <x v="1"/>
    <n v="30544.57403"/>
    <n v="196"/>
    <x v="1"/>
    <d v="2018-11-22T00:00:00"/>
    <n v="10"/>
    <s v="Lipitor"/>
    <x v="2"/>
  </r>
  <r>
    <s v="Carol Barry"/>
    <n v="50"/>
    <x v="1"/>
    <x v="0"/>
    <x v="3"/>
    <s v="A-"/>
    <x v="2"/>
    <x v="391"/>
    <s v="Anne Ellis"/>
    <s v="Richardson-Buck"/>
    <x v="3"/>
    <n v="24964.899359999999"/>
    <n v="455"/>
    <x v="1"/>
    <d v="2023-02-16T00:00:00"/>
    <n v="2"/>
    <s v="Aspirin"/>
    <x v="2"/>
  </r>
  <r>
    <s v="Mary Powers"/>
    <n v="45"/>
    <x v="1"/>
    <x v="1"/>
    <x v="1"/>
    <s v="AB+"/>
    <x v="1"/>
    <x v="1310"/>
    <s v="Michael Drake"/>
    <s v="Clarke-Carrillo"/>
    <x v="2"/>
    <n v="41525.932849999997"/>
    <n v="198"/>
    <x v="2"/>
    <d v="2020-07-23T00:00:00"/>
    <n v="27"/>
    <s v="Lipitor"/>
    <x v="0"/>
  </r>
  <r>
    <s v="Dustin Franco"/>
    <n v="43"/>
    <x v="1"/>
    <x v="1"/>
    <x v="1"/>
    <s v="A+"/>
    <x v="0"/>
    <x v="314"/>
    <s v="Thomas Edwards"/>
    <s v="Bonilla, Fox and Moss"/>
    <x v="4"/>
    <n v="56440.815600000002"/>
    <n v="220"/>
    <x v="2"/>
    <d v="2022-02-19T00:00:00"/>
    <n v="4"/>
    <s v="Ibuprofen"/>
    <x v="0"/>
  </r>
  <r>
    <s v="Michael Mcneil"/>
    <n v="35"/>
    <x v="1"/>
    <x v="1"/>
    <x v="1"/>
    <s v="O+"/>
    <x v="3"/>
    <x v="871"/>
    <s v="Amy Young"/>
    <s v="Hill-Moreno"/>
    <x v="3"/>
    <n v="13720.678669999999"/>
    <n v="387"/>
    <x v="2"/>
    <d v="2020-05-22T00:00:00"/>
    <n v="12"/>
    <s v="Penicillin"/>
    <x v="1"/>
  </r>
  <r>
    <s v="Carlos Evans"/>
    <n v="23"/>
    <x v="2"/>
    <x v="1"/>
    <x v="4"/>
    <s v="A+"/>
    <x v="3"/>
    <x v="1480"/>
    <s v="Marisa Roman"/>
    <s v="Pratt Group"/>
    <x v="4"/>
    <n v="29670.363160000001"/>
    <n v="473"/>
    <x v="0"/>
    <d v="2020-04-05T00:00:00"/>
    <n v="4"/>
    <s v="Aspirin"/>
    <x v="1"/>
  </r>
  <r>
    <s v="Raymond Jackson"/>
    <n v="40"/>
    <x v="1"/>
    <x v="0"/>
    <x v="3"/>
    <s v="AB+"/>
    <x v="5"/>
    <x v="785"/>
    <s v="Monica Russell"/>
    <s v="Fisher, Smith and Moreno"/>
    <x v="0"/>
    <n v="8573.3143280000004"/>
    <n v="480"/>
    <x v="0"/>
    <d v="2023-02-11T00:00:00"/>
    <n v="1"/>
    <s v="Paracetamol"/>
    <x v="2"/>
  </r>
  <r>
    <s v="Catherine Yang"/>
    <n v="33"/>
    <x v="2"/>
    <x v="0"/>
    <x v="5"/>
    <s v="B+"/>
    <x v="2"/>
    <x v="606"/>
    <s v="Tyler Cabrera"/>
    <s v="Smith Ltd"/>
    <x v="4"/>
    <n v="16621.961889999999"/>
    <n v="137"/>
    <x v="1"/>
    <d v="2022-08-27T00:00:00"/>
    <n v="12"/>
    <s v="Penicillin"/>
    <x v="0"/>
  </r>
  <r>
    <s v="Daniel Jones"/>
    <n v="38"/>
    <x v="1"/>
    <x v="1"/>
    <x v="1"/>
    <s v="O+"/>
    <x v="3"/>
    <x v="1160"/>
    <s v="Darren Allen"/>
    <s v="Wong and Sons"/>
    <x v="2"/>
    <n v="39761.274279999998"/>
    <n v="253"/>
    <x v="1"/>
    <d v="2020-06-08T00:00:00"/>
    <n v="10"/>
    <s v="Aspirin"/>
    <x v="0"/>
  </r>
  <r>
    <s v="Jamie Ford"/>
    <n v="22"/>
    <x v="2"/>
    <x v="1"/>
    <x v="4"/>
    <s v="B+"/>
    <x v="4"/>
    <x v="521"/>
    <s v="Joanne Griffin"/>
    <s v="Davis Inc"/>
    <x v="3"/>
    <n v="12292.300230000001"/>
    <n v="475"/>
    <x v="2"/>
    <d v="2021-03-31T00:00:00"/>
    <n v="15"/>
    <s v="Ibuprofen"/>
    <x v="1"/>
  </r>
  <r>
    <s v="Douglas Booth"/>
    <n v="59"/>
    <x v="1"/>
    <x v="1"/>
    <x v="1"/>
    <s v="A+"/>
    <x v="1"/>
    <x v="359"/>
    <s v="Erin Brooks"/>
    <s v="Horn Group"/>
    <x v="3"/>
    <n v="40065.135849999999"/>
    <n v="209"/>
    <x v="1"/>
    <d v="2022-12-17T00:00:00"/>
    <n v="1"/>
    <s v="Lipitor"/>
    <x v="2"/>
  </r>
  <r>
    <s v="Benjamin Bright"/>
    <n v="77"/>
    <x v="0"/>
    <x v="1"/>
    <x v="2"/>
    <s v="AB-"/>
    <x v="0"/>
    <x v="1479"/>
    <s v="Ashley Howell"/>
    <s v="Thompson, Young and Flores"/>
    <x v="3"/>
    <n v="2045.560332"/>
    <n v="351"/>
    <x v="1"/>
    <d v="2021-12-09T00:00:00"/>
    <n v="26"/>
    <s v="Lipitor"/>
    <x v="0"/>
  </r>
  <r>
    <s v="Patricia Duran"/>
    <n v="82"/>
    <x v="0"/>
    <x v="0"/>
    <x v="0"/>
    <s v="A+"/>
    <x v="5"/>
    <x v="1559"/>
    <s v="Jennifer Allen"/>
    <s v="Wood, Thomas and Lucas"/>
    <x v="1"/>
    <n v="75380.380850000001"/>
    <n v="248"/>
    <x v="2"/>
    <d v="2020-12-20T00:00:00"/>
    <n v="2"/>
    <s v="Lipitor"/>
    <x v="0"/>
  </r>
  <r>
    <s v="Samantha Brown"/>
    <n v="64"/>
    <x v="0"/>
    <x v="0"/>
    <x v="0"/>
    <s v="B-"/>
    <x v="0"/>
    <x v="612"/>
    <s v="Hannah Morgan"/>
    <s v="Bird Group"/>
    <x v="0"/>
    <n v="10045.527990000001"/>
    <n v="143"/>
    <x v="2"/>
    <d v="2020-03-30T00:00:00"/>
    <n v="27"/>
    <s v="Ibuprofen"/>
    <x v="1"/>
  </r>
  <r>
    <s v="Hannah Rogers"/>
    <n v="34"/>
    <x v="2"/>
    <x v="0"/>
    <x v="5"/>
    <s v="AB-"/>
    <x v="1"/>
    <x v="89"/>
    <s v="Christopher Patrick"/>
    <s v="Rogers-Howe"/>
    <x v="2"/>
    <n v="37623.03585"/>
    <n v="309"/>
    <x v="0"/>
    <d v="2021-11-12T00:00:00"/>
    <n v="20"/>
    <s v="Penicillin"/>
    <x v="0"/>
  </r>
  <r>
    <s v="John Wiggins"/>
    <n v="24"/>
    <x v="2"/>
    <x v="1"/>
    <x v="4"/>
    <s v="A+"/>
    <x v="4"/>
    <x v="724"/>
    <s v="Jonathan Ramirez"/>
    <s v="Norton, Barnes and Obrien"/>
    <x v="3"/>
    <n v="27259.860110000001"/>
    <n v="282"/>
    <x v="0"/>
    <d v="2022-08-04T00:00:00"/>
    <n v="10"/>
    <s v="Aspirin"/>
    <x v="2"/>
  </r>
  <r>
    <s v="Benjamin Bean"/>
    <n v="76"/>
    <x v="0"/>
    <x v="1"/>
    <x v="2"/>
    <s v="AB-"/>
    <x v="5"/>
    <x v="400"/>
    <s v="Sue Guerrero"/>
    <s v="Smith and Sons"/>
    <x v="2"/>
    <n v="17302.46848"/>
    <n v="163"/>
    <x v="1"/>
    <d v="2019-07-31T00:00:00"/>
    <n v="20"/>
    <s v="Ibuprofen"/>
    <x v="0"/>
  </r>
  <r>
    <s v="Heather Austin"/>
    <n v="74"/>
    <x v="0"/>
    <x v="1"/>
    <x v="2"/>
    <s v="AB-"/>
    <x v="5"/>
    <x v="1082"/>
    <s v="Larry Wilson"/>
    <s v="Gonzalez LLC"/>
    <x v="3"/>
    <n v="40111.148500000003"/>
    <n v="469"/>
    <x v="1"/>
    <d v="2022-10-13T00:00:00"/>
    <n v="2"/>
    <s v="Aspirin"/>
    <x v="1"/>
  </r>
  <r>
    <s v="Stanley Jenkins MD"/>
    <n v="54"/>
    <x v="1"/>
    <x v="1"/>
    <x v="1"/>
    <s v="A+"/>
    <x v="0"/>
    <x v="1446"/>
    <s v="Jordan Kerr"/>
    <s v="James, Gould and Smith"/>
    <x v="0"/>
    <n v="13214.99984"/>
    <n v="268"/>
    <x v="1"/>
    <d v="2020-10-25T00:00:00"/>
    <n v="6"/>
    <s v="Paracetamol"/>
    <x v="1"/>
  </r>
  <r>
    <s v="Lori Benjamin"/>
    <n v="41"/>
    <x v="1"/>
    <x v="1"/>
    <x v="1"/>
    <s v="AB+"/>
    <x v="4"/>
    <x v="1642"/>
    <s v="Kimberly Ballard"/>
    <s v="Cordova-Carter"/>
    <x v="2"/>
    <n v="17432.303260000001"/>
    <n v="414"/>
    <x v="1"/>
    <d v="2022-12-14T00:00:00"/>
    <n v="4"/>
    <s v="Penicillin"/>
    <x v="0"/>
  </r>
  <r>
    <s v="Jose Reeves"/>
    <n v="71"/>
    <x v="0"/>
    <x v="0"/>
    <x v="0"/>
    <s v="B-"/>
    <x v="4"/>
    <x v="941"/>
    <s v="Matthew Lawson DVM"/>
    <s v="Dixon Group"/>
    <x v="3"/>
    <n v="12057.08713"/>
    <n v="392"/>
    <x v="0"/>
    <d v="2023-05-16T00:00:00"/>
    <n v="11"/>
    <s v="Penicillin"/>
    <x v="2"/>
  </r>
  <r>
    <s v="Tyler Frost"/>
    <n v="82"/>
    <x v="0"/>
    <x v="0"/>
    <x v="0"/>
    <s v="O+"/>
    <x v="4"/>
    <x v="1055"/>
    <s v="Robert Bailey"/>
    <s v="Jackson-Bowman"/>
    <x v="1"/>
    <n v="11993.10584"/>
    <n v="335"/>
    <x v="0"/>
    <d v="2022-02-09T00:00:00"/>
    <n v="17"/>
    <s v="Paracetamol"/>
    <x v="2"/>
  </r>
  <r>
    <s v="Douglas Berry"/>
    <n v="19"/>
    <x v="2"/>
    <x v="0"/>
    <x v="5"/>
    <s v="O-"/>
    <x v="3"/>
    <x v="1563"/>
    <s v="Mariah Mckee"/>
    <s v="Martin, Ball and Cook"/>
    <x v="1"/>
    <n v="26888.594560000001"/>
    <n v="251"/>
    <x v="0"/>
    <d v="2019-11-15T00:00:00"/>
    <n v="8"/>
    <s v="Aspirin"/>
    <x v="0"/>
  </r>
  <r>
    <s v="Michael Logan"/>
    <n v="54"/>
    <x v="1"/>
    <x v="0"/>
    <x v="3"/>
    <s v="A-"/>
    <x v="4"/>
    <x v="481"/>
    <s v="Amy Rodriguez"/>
    <s v="Hunt PLC"/>
    <x v="0"/>
    <n v="16601.669569999998"/>
    <n v="140"/>
    <x v="1"/>
    <d v="2020-07-17T00:00:00"/>
    <n v="24"/>
    <s v="Paracetamol"/>
    <x v="2"/>
  </r>
  <r>
    <s v="Justin Mcbride"/>
    <n v="41"/>
    <x v="1"/>
    <x v="0"/>
    <x v="3"/>
    <s v="O-"/>
    <x v="2"/>
    <x v="982"/>
    <s v="Greg Mckee IV"/>
    <s v="Morgan Ltd"/>
    <x v="1"/>
    <n v="795.20487319999995"/>
    <n v="460"/>
    <x v="0"/>
    <d v="2019-02-14T00:00:00"/>
    <n v="15"/>
    <s v="Aspirin"/>
    <x v="1"/>
  </r>
  <r>
    <s v="Heather Cruz"/>
    <n v="18"/>
    <x v="2"/>
    <x v="1"/>
    <x v="4"/>
    <s v="A-"/>
    <x v="3"/>
    <x v="855"/>
    <s v="Joseph Henson"/>
    <s v="Glover PLC"/>
    <x v="4"/>
    <n v="28261.30704"/>
    <n v="319"/>
    <x v="2"/>
    <d v="2020-11-30T00:00:00"/>
    <n v="7"/>
    <s v="Paracetamol"/>
    <x v="1"/>
  </r>
  <r>
    <s v="Sheila Woodard"/>
    <n v="18"/>
    <x v="2"/>
    <x v="1"/>
    <x v="4"/>
    <s v="AB+"/>
    <x v="0"/>
    <x v="543"/>
    <s v="Anna Holmes"/>
    <s v="Patterson-Brown"/>
    <x v="3"/>
    <n v="29653.28413"/>
    <n v="236"/>
    <x v="2"/>
    <d v="2021-09-11T00:00:00"/>
    <n v="23"/>
    <s v="Lipitor"/>
    <x v="2"/>
  </r>
  <r>
    <s v="Stacy Perkins"/>
    <n v="31"/>
    <x v="2"/>
    <x v="0"/>
    <x v="5"/>
    <s v="A-"/>
    <x v="5"/>
    <x v="966"/>
    <s v="Gregory Williams"/>
    <s v="Howard, Shannon and Mahoney"/>
    <x v="1"/>
    <n v="34514.763229999997"/>
    <n v="438"/>
    <x v="1"/>
    <d v="2020-10-04T00:00:00"/>
    <n v="5"/>
    <s v="Penicillin"/>
    <x v="0"/>
  </r>
  <r>
    <s v="Diane Hall"/>
    <n v="76"/>
    <x v="0"/>
    <x v="0"/>
    <x v="0"/>
    <s v="O+"/>
    <x v="3"/>
    <x v="828"/>
    <s v="Michael Schmidt"/>
    <s v="Petty PLC"/>
    <x v="3"/>
    <n v="39182.234120000001"/>
    <n v="165"/>
    <x v="1"/>
    <d v="2022-07-12T00:00:00"/>
    <n v="21"/>
    <s v="Paracetamol"/>
    <x v="0"/>
  </r>
  <r>
    <s v="Michael Key"/>
    <n v="45"/>
    <x v="1"/>
    <x v="0"/>
    <x v="3"/>
    <s v="A+"/>
    <x v="2"/>
    <x v="1195"/>
    <s v="Ronald Williams"/>
    <s v="Mayer-Weaver"/>
    <x v="0"/>
    <n v="3830.6443709999999"/>
    <n v="162"/>
    <x v="2"/>
    <d v="2018-12-25T00:00:00"/>
    <n v="29"/>
    <s v="Ibuprofen"/>
    <x v="0"/>
  </r>
  <r>
    <s v="Cheryl Middleton"/>
    <n v="67"/>
    <x v="0"/>
    <x v="0"/>
    <x v="0"/>
    <s v="B+"/>
    <x v="0"/>
    <x v="346"/>
    <s v="Ann Baker"/>
    <s v="Perez LLC"/>
    <x v="4"/>
    <n v="16474.443660000001"/>
    <n v="475"/>
    <x v="1"/>
    <d v="2021-04-27T00:00:00"/>
    <n v="28"/>
    <s v="Paracetamol"/>
    <x v="1"/>
  </r>
  <r>
    <s v="John Harvey"/>
    <n v="27"/>
    <x v="2"/>
    <x v="1"/>
    <x v="4"/>
    <s v="O+"/>
    <x v="1"/>
    <x v="175"/>
    <s v="Nathan Alexander"/>
    <s v="Sosa Inc"/>
    <x v="4"/>
    <n v="34712.290979999998"/>
    <n v="321"/>
    <x v="1"/>
    <d v="2021-12-28T00:00:00"/>
    <n v="16"/>
    <s v="Penicillin"/>
    <x v="2"/>
  </r>
  <r>
    <s v="Mr. John Padilla III"/>
    <n v="65"/>
    <x v="0"/>
    <x v="1"/>
    <x v="2"/>
    <s v="B-"/>
    <x v="3"/>
    <x v="1019"/>
    <s v="Patrick Spence"/>
    <s v="Levy, Gutierrez and Clark"/>
    <x v="3"/>
    <n v="30114.420859999998"/>
    <n v="271"/>
    <x v="0"/>
    <d v="2021-04-26T00:00:00"/>
    <n v="11"/>
    <s v="Penicillin"/>
    <x v="0"/>
  </r>
  <r>
    <s v="Justin Smith"/>
    <n v="63"/>
    <x v="0"/>
    <x v="1"/>
    <x v="2"/>
    <s v="O-"/>
    <x v="4"/>
    <x v="195"/>
    <s v="Katelyn Barber"/>
    <s v="Gentry-Holt"/>
    <x v="1"/>
    <n v="28301.398720000001"/>
    <n v="208"/>
    <x v="1"/>
    <d v="2022-09-03T00:00:00"/>
    <n v="22"/>
    <s v="Penicillin"/>
    <x v="1"/>
  </r>
  <r>
    <s v="Anthony Miller"/>
    <n v="28"/>
    <x v="2"/>
    <x v="1"/>
    <x v="4"/>
    <s v="B+"/>
    <x v="1"/>
    <x v="1427"/>
    <s v="Larry Campbell"/>
    <s v="Walker, Tapia and Wilson"/>
    <x v="1"/>
    <n v="9929.3810439999997"/>
    <n v="347"/>
    <x v="1"/>
    <d v="2019-05-15T00:00:00"/>
    <n v="25"/>
    <s v="Paracetamol"/>
    <x v="2"/>
  </r>
  <r>
    <s v="Brian Cunningham"/>
    <n v="39"/>
    <x v="1"/>
    <x v="0"/>
    <x v="3"/>
    <s v="AB+"/>
    <x v="2"/>
    <x v="53"/>
    <s v="Charles Hayes"/>
    <s v="Moore-Rogers"/>
    <x v="1"/>
    <n v="5782.155761"/>
    <n v="144"/>
    <x v="1"/>
    <d v="2021-08-05T00:00:00"/>
    <n v="23"/>
    <s v="Ibuprofen"/>
    <x v="0"/>
  </r>
  <r>
    <s v="James Alexander"/>
    <n v="39"/>
    <x v="1"/>
    <x v="1"/>
    <x v="1"/>
    <s v="A-"/>
    <x v="3"/>
    <x v="307"/>
    <s v="George Robinson"/>
    <s v="Hoover-Tran"/>
    <x v="2"/>
    <n v="24058.556110000001"/>
    <n v="150"/>
    <x v="0"/>
    <d v="2020-01-24T00:00:00"/>
    <n v="1"/>
    <s v="Ibuprofen"/>
    <x v="2"/>
  </r>
  <r>
    <s v="Rebecca Miller"/>
    <n v="59"/>
    <x v="1"/>
    <x v="1"/>
    <x v="1"/>
    <s v="B-"/>
    <x v="3"/>
    <x v="127"/>
    <s v="Denise Webster"/>
    <s v="Schneider-Brown"/>
    <x v="1"/>
    <n v="18529.01226"/>
    <n v="106"/>
    <x v="0"/>
    <d v="2020-09-03T00:00:00"/>
    <n v="18"/>
    <s v="Penicillin"/>
    <x v="2"/>
  </r>
  <r>
    <s v="Mary Miller"/>
    <n v="30"/>
    <x v="2"/>
    <x v="1"/>
    <x v="4"/>
    <s v="B+"/>
    <x v="2"/>
    <x v="44"/>
    <s v="Raymond Williams"/>
    <s v="Garcia, Reeves and Morales"/>
    <x v="3"/>
    <n v="6769.8343640000003"/>
    <n v="341"/>
    <x v="1"/>
    <d v="2019-11-10T00:00:00"/>
    <n v="28"/>
    <s v="Ibuprofen"/>
    <x v="0"/>
  </r>
  <r>
    <s v="Joseph Brown"/>
    <n v="65"/>
    <x v="0"/>
    <x v="0"/>
    <x v="0"/>
    <s v="B+"/>
    <x v="0"/>
    <x v="1766"/>
    <s v="Tanya Sharp"/>
    <s v="Ramirez, Roberts and Dawson"/>
    <x v="1"/>
    <n v="26136.312750000001"/>
    <n v="401"/>
    <x v="1"/>
    <d v="2023-03-22T00:00:00"/>
    <n v="3"/>
    <s v="Ibuprofen"/>
    <x v="1"/>
  </r>
  <r>
    <s v="Nicholas Young"/>
    <n v="54"/>
    <x v="1"/>
    <x v="0"/>
    <x v="3"/>
    <s v="AB+"/>
    <x v="2"/>
    <x v="1002"/>
    <s v="Arthur Giles"/>
    <s v="Simmons, Clayton and Durham"/>
    <x v="1"/>
    <n v="20338.34794"/>
    <n v="436"/>
    <x v="2"/>
    <d v="2020-01-19T00:00:00"/>
    <n v="25"/>
    <s v="Ibuprofen"/>
    <x v="2"/>
  </r>
  <r>
    <s v="Alexis Simpson"/>
    <n v="32"/>
    <x v="2"/>
    <x v="1"/>
    <x v="4"/>
    <s v="AB-"/>
    <x v="0"/>
    <x v="490"/>
    <s v="Terrence Cross"/>
    <s v="Yang LLC"/>
    <x v="2"/>
    <n v="52223.558149999997"/>
    <n v="136"/>
    <x v="1"/>
    <d v="2021-09-12T00:00:00"/>
    <n v="3"/>
    <s v="Lipitor"/>
    <x v="0"/>
  </r>
  <r>
    <s v="Jennifer Brown"/>
    <n v="75"/>
    <x v="0"/>
    <x v="0"/>
    <x v="0"/>
    <s v="B+"/>
    <x v="0"/>
    <x v="782"/>
    <s v="Sarah Payne"/>
    <s v="Huang-Johnson"/>
    <x v="2"/>
    <n v="47830.327100000002"/>
    <n v="243"/>
    <x v="2"/>
    <d v="2023-05-28T00:00:00"/>
    <n v="15"/>
    <s v="Lipitor"/>
    <x v="1"/>
  </r>
  <r>
    <s v="Beth Williams"/>
    <n v="78"/>
    <x v="0"/>
    <x v="1"/>
    <x v="2"/>
    <s v="AB+"/>
    <x v="4"/>
    <x v="1254"/>
    <s v="Angie Hawkins"/>
    <s v="Goodwin, Strong and Stevens"/>
    <x v="3"/>
    <n v="2660.7788350000001"/>
    <n v="370"/>
    <x v="2"/>
    <d v="2019-08-01T00:00:00"/>
    <n v="16"/>
    <s v="Aspirin"/>
    <x v="0"/>
  </r>
  <r>
    <s v="James Chang"/>
    <n v="70"/>
    <x v="0"/>
    <x v="0"/>
    <x v="0"/>
    <s v="A-"/>
    <x v="2"/>
    <x v="913"/>
    <s v="Jennifer Diaz"/>
    <s v="Smith, Adkins and Richards"/>
    <x v="1"/>
    <n v="15027.79586"/>
    <n v="185"/>
    <x v="2"/>
    <d v="2020-01-13T00:00:00"/>
    <n v="13"/>
    <s v="Lipitor"/>
    <x v="1"/>
  </r>
  <r>
    <s v="Mr. Matthew Rivas IV"/>
    <n v="23"/>
    <x v="2"/>
    <x v="0"/>
    <x v="5"/>
    <s v="O+"/>
    <x v="0"/>
    <x v="483"/>
    <s v="Christine Sanchez"/>
    <s v="Smith and Sons"/>
    <x v="2"/>
    <n v="34303.448779999999"/>
    <n v="262"/>
    <x v="1"/>
    <d v="2019-04-29T00:00:00"/>
    <n v="19"/>
    <s v="Ibuprofen"/>
    <x v="2"/>
  </r>
  <r>
    <s v="Francisco Daniels"/>
    <n v="36"/>
    <x v="1"/>
    <x v="0"/>
    <x v="3"/>
    <s v="O-"/>
    <x v="4"/>
    <x v="1764"/>
    <s v="John Chung"/>
    <s v="Hodges, Miller and Kent"/>
    <x v="1"/>
    <n v="5055.1718490000003"/>
    <n v="366"/>
    <x v="0"/>
    <d v="2022-09-13T00:00:00"/>
    <n v="6"/>
    <s v="Paracetamol"/>
    <x v="1"/>
  </r>
  <r>
    <s v="Tammy Martin"/>
    <n v="51"/>
    <x v="1"/>
    <x v="0"/>
    <x v="3"/>
    <s v="B-"/>
    <x v="5"/>
    <x v="1432"/>
    <s v="Wanda Knox"/>
    <s v="Richardson Ltd"/>
    <x v="3"/>
    <n v="72225.890830000004"/>
    <n v="101"/>
    <x v="0"/>
    <d v="2021-06-04T00:00:00"/>
    <n v="9"/>
    <s v="Paracetamol"/>
    <x v="0"/>
  </r>
  <r>
    <s v="Kimberly Brewer"/>
    <n v="44"/>
    <x v="1"/>
    <x v="0"/>
    <x v="3"/>
    <s v="A+"/>
    <x v="4"/>
    <x v="283"/>
    <s v="Richard Austin"/>
    <s v="Perry-Rios"/>
    <x v="4"/>
    <n v="31273.941480000001"/>
    <n v="425"/>
    <x v="1"/>
    <d v="2023-07-08T00:00:00"/>
    <n v="24"/>
    <s v="Lipitor"/>
    <x v="0"/>
  </r>
  <r>
    <s v="Amanda Weeks"/>
    <n v="51"/>
    <x v="1"/>
    <x v="0"/>
    <x v="3"/>
    <s v="B-"/>
    <x v="2"/>
    <x v="315"/>
    <s v="Amanda Rogers"/>
    <s v="Fernandez Inc"/>
    <x v="2"/>
    <n v="20109.624019999999"/>
    <n v="412"/>
    <x v="1"/>
    <d v="2021-12-03T00:00:00"/>
    <n v="8"/>
    <s v="Penicillin"/>
    <x v="2"/>
  </r>
  <r>
    <s v="Barbara Woodward"/>
    <n v="59"/>
    <x v="1"/>
    <x v="1"/>
    <x v="1"/>
    <s v="B+"/>
    <x v="5"/>
    <x v="921"/>
    <s v="Randall Williams"/>
    <s v="King Inc"/>
    <x v="2"/>
    <n v="42060.00301"/>
    <n v="472"/>
    <x v="1"/>
    <d v="2020-05-17T00:00:00"/>
    <n v="2"/>
    <s v="Aspirin"/>
    <x v="1"/>
  </r>
  <r>
    <s v="Sheryl Sanchez"/>
    <n v="65"/>
    <x v="0"/>
    <x v="0"/>
    <x v="0"/>
    <s v="O+"/>
    <x v="5"/>
    <x v="794"/>
    <s v="Kelly Nelson"/>
    <s v="Martinez, Hall and Chambers"/>
    <x v="3"/>
    <n v="9517.5501260000001"/>
    <n v="237"/>
    <x v="1"/>
    <d v="2022-04-05T00:00:00"/>
    <n v="21"/>
    <s v="Penicillin"/>
    <x v="1"/>
  </r>
  <r>
    <s v="Erin Patel"/>
    <n v="18"/>
    <x v="2"/>
    <x v="1"/>
    <x v="4"/>
    <s v="A-"/>
    <x v="1"/>
    <x v="1718"/>
    <s v="Kathleen Aguilar"/>
    <s v="Booth-Jones"/>
    <x v="2"/>
    <n v="6099.4629770000001"/>
    <n v="418"/>
    <x v="2"/>
    <d v="2020-01-24T00:00:00"/>
    <n v="3"/>
    <s v="Aspirin"/>
    <x v="1"/>
  </r>
  <r>
    <s v="Timothy Rodriguez"/>
    <n v="48"/>
    <x v="1"/>
    <x v="0"/>
    <x v="3"/>
    <s v="B+"/>
    <x v="0"/>
    <x v="1430"/>
    <s v="David Carter"/>
    <s v="Yang and Sons"/>
    <x v="3"/>
    <n v="59189.673569999999"/>
    <n v="337"/>
    <x v="1"/>
    <d v="2019-07-30T00:00:00"/>
    <n v="7"/>
    <s v="Lipitor"/>
    <x v="1"/>
  </r>
  <r>
    <s v="Nancy Frost"/>
    <n v="70"/>
    <x v="0"/>
    <x v="1"/>
    <x v="2"/>
    <s v="A-"/>
    <x v="1"/>
    <x v="819"/>
    <s v="Jeremiah Salazar"/>
    <s v="Williams Ltd"/>
    <x v="0"/>
    <n v="40673.052190000002"/>
    <n v="113"/>
    <x v="2"/>
    <d v="2019-02-05T00:00:00"/>
    <n v="23"/>
    <s v="Aspirin"/>
    <x v="2"/>
  </r>
  <r>
    <s v="James Owens"/>
    <n v="77"/>
    <x v="0"/>
    <x v="0"/>
    <x v="0"/>
    <s v="B-"/>
    <x v="5"/>
    <x v="705"/>
    <s v="Darlene Lambert"/>
    <s v="Smith, Harris and Brown"/>
    <x v="0"/>
    <n v="29671.719079999999"/>
    <n v="133"/>
    <x v="1"/>
    <d v="2019-07-17T00:00:00"/>
    <n v="8"/>
    <s v="Aspirin"/>
    <x v="2"/>
  </r>
  <r>
    <s v="Krista Atkinson"/>
    <n v="63"/>
    <x v="0"/>
    <x v="0"/>
    <x v="0"/>
    <s v="B-"/>
    <x v="0"/>
    <x v="467"/>
    <s v="Dustin House"/>
    <s v="Gordon-Tran"/>
    <x v="3"/>
    <n v="59484.488429999998"/>
    <n v="413"/>
    <x v="1"/>
    <d v="2019-10-25T00:00:00"/>
    <n v="9"/>
    <s v="Ibuprofen"/>
    <x v="0"/>
  </r>
  <r>
    <s v="John Oneill"/>
    <n v="31"/>
    <x v="2"/>
    <x v="1"/>
    <x v="4"/>
    <s v="AB-"/>
    <x v="0"/>
    <x v="450"/>
    <s v="Travis Gibbs"/>
    <s v="Dunn Ltd"/>
    <x v="2"/>
    <n v="59945.961990000003"/>
    <n v="455"/>
    <x v="1"/>
    <d v="2019-09-03T00:00:00"/>
    <n v="18"/>
    <s v="Paracetamol"/>
    <x v="2"/>
  </r>
  <r>
    <s v="Gregory King"/>
    <n v="54"/>
    <x v="1"/>
    <x v="1"/>
    <x v="1"/>
    <s v="B+"/>
    <x v="1"/>
    <x v="1658"/>
    <s v="Matthew Myers"/>
    <s v="Oconnell, Miles and Harris"/>
    <x v="3"/>
    <n v="7546.9914010000002"/>
    <n v="361"/>
    <x v="2"/>
    <d v="2020-05-11T00:00:00"/>
    <n v="24"/>
    <s v="Penicillin"/>
    <x v="1"/>
  </r>
  <r>
    <s v="Mike Turner"/>
    <n v="62"/>
    <x v="0"/>
    <x v="1"/>
    <x v="2"/>
    <s v="A+"/>
    <x v="2"/>
    <x v="1184"/>
    <s v="Richard Stevenson"/>
    <s v="Huff-Colon"/>
    <x v="2"/>
    <n v="16325.036120000001"/>
    <n v="224"/>
    <x v="2"/>
    <d v="2021-06-22T00:00:00"/>
    <n v="6"/>
    <s v="Penicillin"/>
    <x v="2"/>
  </r>
  <r>
    <s v="Jesse Edwards"/>
    <n v="44"/>
    <x v="1"/>
    <x v="1"/>
    <x v="1"/>
    <s v="B-"/>
    <x v="1"/>
    <x v="1583"/>
    <s v="Terry Clayton"/>
    <s v="Burch-Thompson"/>
    <x v="1"/>
    <n v="42419.801140000003"/>
    <n v="361"/>
    <x v="2"/>
    <d v="2023-09-18T00:00:00"/>
    <n v="7"/>
    <s v="Ibuprofen"/>
    <x v="1"/>
  </r>
  <r>
    <s v="Joseph Smith"/>
    <n v="30"/>
    <x v="2"/>
    <x v="1"/>
    <x v="4"/>
    <s v="O+"/>
    <x v="0"/>
    <x v="1120"/>
    <s v="Rachel Baker"/>
    <s v="Archer Ltd"/>
    <x v="4"/>
    <n v="9412.0889009999992"/>
    <n v="494"/>
    <x v="1"/>
    <d v="2020-01-01T00:00:00"/>
    <n v="5"/>
    <s v="Lipitor"/>
    <x v="2"/>
  </r>
  <r>
    <s v="Ronald Lee"/>
    <n v="32"/>
    <x v="2"/>
    <x v="1"/>
    <x v="4"/>
    <s v="O+"/>
    <x v="1"/>
    <x v="1774"/>
    <s v="Patricia Santos"/>
    <s v="Stewart-Richards"/>
    <x v="4"/>
    <n v="36942.974289999998"/>
    <n v="221"/>
    <x v="0"/>
    <d v="2023-01-07T00:00:00"/>
    <n v="0"/>
    <s v="Penicillin"/>
    <x v="2"/>
  </r>
  <r>
    <s v="Thomas Cruz"/>
    <n v="66"/>
    <x v="0"/>
    <x v="0"/>
    <x v="0"/>
    <s v="B+"/>
    <x v="2"/>
    <x v="42"/>
    <s v="Jasmin Jackson"/>
    <s v="Watson Ltd"/>
    <x v="2"/>
    <n v="24065.959739999998"/>
    <n v="361"/>
    <x v="2"/>
    <d v="2023-03-22T00:00:00"/>
    <n v="19"/>
    <s v="Paracetamol"/>
    <x v="2"/>
  </r>
  <r>
    <s v="Julia Coleman"/>
    <n v="66"/>
    <x v="0"/>
    <x v="0"/>
    <x v="0"/>
    <s v="A+"/>
    <x v="3"/>
    <x v="513"/>
    <s v="Patrick Schroeder"/>
    <s v="Martinez LLC"/>
    <x v="3"/>
    <n v="26371.804499999998"/>
    <n v="172"/>
    <x v="0"/>
    <d v="2022-11-17T00:00:00"/>
    <n v="9"/>
    <s v="Aspirin"/>
    <x v="0"/>
  </r>
  <r>
    <s v="Eric Martinez"/>
    <n v="33"/>
    <x v="2"/>
    <x v="0"/>
    <x v="5"/>
    <s v="A-"/>
    <x v="2"/>
    <x v="1775"/>
    <s v="Mrs. Lindsey Garcia DDS"/>
    <s v="Davis, Phillips and West"/>
    <x v="4"/>
    <n v="6573.0175680000002"/>
    <n v="476"/>
    <x v="0"/>
    <d v="2022-09-04T00:00:00"/>
    <n v="0"/>
    <s v="Ibuprofen"/>
    <x v="0"/>
  </r>
  <r>
    <s v="Joseph Smith"/>
    <n v="18"/>
    <x v="2"/>
    <x v="1"/>
    <x v="4"/>
    <s v="A+"/>
    <x v="2"/>
    <x v="243"/>
    <s v="Tanya Mccarty"/>
    <s v="Graves Inc"/>
    <x v="4"/>
    <n v="5153.5572000000002"/>
    <n v="350"/>
    <x v="0"/>
    <d v="2023-08-30T00:00:00"/>
    <n v="6"/>
    <s v="Ibuprofen"/>
    <x v="2"/>
  </r>
  <r>
    <s v="Jonathan Cunningham"/>
    <n v="60"/>
    <x v="0"/>
    <x v="1"/>
    <x v="2"/>
    <s v="O-"/>
    <x v="0"/>
    <x v="388"/>
    <s v="Pamela Reyes"/>
    <s v="Cisneros, Willis and Owen"/>
    <x v="1"/>
    <n v="7821.4279210000004"/>
    <n v="312"/>
    <x v="2"/>
    <d v="2020-11-27T00:00:00"/>
    <n v="18"/>
    <s v="Penicillin"/>
    <x v="0"/>
  </r>
  <r>
    <s v="Latasha Wright"/>
    <n v="41"/>
    <x v="1"/>
    <x v="0"/>
    <x v="3"/>
    <s v="B+"/>
    <x v="0"/>
    <x v="268"/>
    <s v="Leslie Gardner"/>
    <s v="Martin-Thomas"/>
    <x v="1"/>
    <n v="6314.6238679999997"/>
    <n v="476"/>
    <x v="1"/>
    <d v="2020-11-18T00:00:00"/>
    <n v="18"/>
    <s v="Paracetamol"/>
    <x v="2"/>
  </r>
  <r>
    <s v="Lacey Miller"/>
    <n v="69"/>
    <x v="0"/>
    <x v="1"/>
    <x v="2"/>
    <s v="AB-"/>
    <x v="4"/>
    <x v="519"/>
    <s v="Tyler Jones"/>
    <s v="Lester PLC"/>
    <x v="1"/>
    <n v="17784.36361"/>
    <n v="178"/>
    <x v="0"/>
    <d v="2020-02-17T00:00:00"/>
    <n v="7"/>
    <s v="Ibuprofen"/>
    <x v="2"/>
  </r>
  <r>
    <s v="Dakota Browning"/>
    <n v="47"/>
    <x v="1"/>
    <x v="1"/>
    <x v="1"/>
    <s v="A-"/>
    <x v="1"/>
    <x v="122"/>
    <s v="Luis Riley"/>
    <s v="Clark, Hall and Chan"/>
    <x v="1"/>
    <n v="31212.982830000001"/>
    <n v="360"/>
    <x v="2"/>
    <d v="2020-07-17T00:00:00"/>
    <n v="1"/>
    <s v="Lipitor"/>
    <x v="2"/>
  </r>
  <r>
    <s v="Beth Elliott"/>
    <n v="72"/>
    <x v="0"/>
    <x v="1"/>
    <x v="2"/>
    <s v="B-"/>
    <x v="3"/>
    <x v="21"/>
    <s v="Zachary Wong"/>
    <s v="Smith, Cox and Combs"/>
    <x v="3"/>
    <n v="10984.34634"/>
    <n v="180"/>
    <x v="2"/>
    <d v="2022-12-16T00:00:00"/>
    <n v="4"/>
    <s v="Penicillin"/>
    <x v="1"/>
  </r>
  <r>
    <s v="Andrea Miller"/>
    <n v="83"/>
    <x v="0"/>
    <x v="1"/>
    <x v="2"/>
    <s v="A-"/>
    <x v="3"/>
    <x v="1421"/>
    <s v="Richard Wade"/>
    <s v="Mathis, Andersen and Black"/>
    <x v="0"/>
    <n v="23452.657190000002"/>
    <n v="138"/>
    <x v="1"/>
    <d v="2023-10-09T00:00:00"/>
    <n v="19"/>
    <s v="Penicillin"/>
    <x v="1"/>
  </r>
  <r>
    <s v="Timothy Hernandez"/>
    <n v="54"/>
    <x v="1"/>
    <x v="1"/>
    <x v="1"/>
    <s v="A-"/>
    <x v="4"/>
    <x v="1549"/>
    <s v="Katherine Brooks"/>
    <s v="Jones-Kent"/>
    <x v="3"/>
    <n v="27326.81149"/>
    <n v="301"/>
    <x v="1"/>
    <d v="2023-09-30T00:00:00"/>
    <n v="8"/>
    <s v="Ibuprofen"/>
    <x v="2"/>
  </r>
  <r>
    <s v="Chelsey Howard"/>
    <n v="34"/>
    <x v="2"/>
    <x v="1"/>
    <x v="4"/>
    <s v="A-"/>
    <x v="1"/>
    <x v="910"/>
    <s v="Mason Bennett"/>
    <s v="Thomas, Wilson and Kelly"/>
    <x v="1"/>
    <n v="37679.975200000001"/>
    <n v="372"/>
    <x v="2"/>
    <d v="2020-05-02T00:00:00"/>
    <n v="6"/>
    <s v="Lipitor"/>
    <x v="1"/>
  </r>
  <r>
    <s v="Jorge Schultz"/>
    <n v="84"/>
    <x v="0"/>
    <x v="1"/>
    <x v="2"/>
    <s v="O+"/>
    <x v="4"/>
    <x v="1007"/>
    <s v="Marie Warren"/>
    <s v="Mclaughlin-Allen"/>
    <x v="1"/>
    <n v="21047.74221"/>
    <n v="310"/>
    <x v="2"/>
    <d v="2019-07-30T00:00:00"/>
    <n v="25"/>
    <s v="Ibuprofen"/>
    <x v="0"/>
  </r>
  <r>
    <s v="Philip Thomas"/>
    <n v="67"/>
    <x v="0"/>
    <x v="0"/>
    <x v="0"/>
    <s v="B-"/>
    <x v="4"/>
    <x v="320"/>
    <s v="Brandon Houston"/>
    <s v="Osborn, Cole and Shea"/>
    <x v="1"/>
    <n v="27248.5056"/>
    <n v="465"/>
    <x v="1"/>
    <d v="2022-08-17T00:00:00"/>
    <n v="24"/>
    <s v="Penicillin"/>
    <x v="0"/>
  </r>
  <r>
    <s v="Joseph Cunningham"/>
    <n v="57"/>
    <x v="1"/>
    <x v="1"/>
    <x v="1"/>
    <s v="AB-"/>
    <x v="3"/>
    <x v="1745"/>
    <s v="Theresa Larson"/>
    <s v="Jones LLC"/>
    <x v="1"/>
    <n v="28183.523420000001"/>
    <n v="205"/>
    <x v="0"/>
    <d v="2019-05-09T00:00:00"/>
    <n v="9"/>
    <s v="Ibuprofen"/>
    <x v="0"/>
  </r>
  <r>
    <s v="William Yates"/>
    <n v="75"/>
    <x v="0"/>
    <x v="0"/>
    <x v="0"/>
    <s v="O-"/>
    <x v="3"/>
    <x v="101"/>
    <s v="Katherine Roberts"/>
    <s v="Young Ltd"/>
    <x v="0"/>
    <n v="17383.954280000002"/>
    <n v="177"/>
    <x v="1"/>
    <d v="2021-01-23T00:00:00"/>
    <n v="26"/>
    <s v="Lipitor"/>
    <x v="1"/>
  </r>
  <r>
    <s v="Linda Rowe"/>
    <n v="71"/>
    <x v="0"/>
    <x v="0"/>
    <x v="0"/>
    <s v="O+"/>
    <x v="0"/>
    <x v="49"/>
    <s v="Jesus Sims"/>
    <s v="Long, Decker and Garcia"/>
    <x v="0"/>
    <n v="20442.65842"/>
    <n v="221"/>
    <x v="1"/>
    <d v="2019-07-12T00:00:00"/>
    <n v="28"/>
    <s v="Ibuprofen"/>
    <x v="2"/>
  </r>
  <r>
    <s v="Aaron Patel"/>
    <n v="83"/>
    <x v="0"/>
    <x v="1"/>
    <x v="2"/>
    <s v="O-"/>
    <x v="5"/>
    <x v="963"/>
    <s v="Scott Alvarado"/>
    <s v="Barrera Group"/>
    <x v="2"/>
    <n v="37026.245080000001"/>
    <n v="319"/>
    <x v="1"/>
    <d v="2022-04-27T00:00:00"/>
    <n v="11"/>
    <s v="Penicillin"/>
    <x v="2"/>
  </r>
  <r>
    <s v="Catherine White"/>
    <n v="55"/>
    <x v="1"/>
    <x v="0"/>
    <x v="3"/>
    <s v="AB-"/>
    <x v="2"/>
    <x v="1374"/>
    <s v="Jennifer Mooney"/>
    <s v="Hatfield-Rivera"/>
    <x v="2"/>
    <n v="16746.438269999999"/>
    <n v="437"/>
    <x v="0"/>
    <d v="2019-11-13T00:00:00"/>
    <n v="7"/>
    <s v="Penicillin"/>
    <x v="1"/>
  </r>
  <r>
    <s v="Wesley Lewis"/>
    <n v="19"/>
    <x v="2"/>
    <x v="0"/>
    <x v="5"/>
    <s v="B-"/>
    <x v="1"/>
    <x v="658"/>
    <s v="Timothy Lara"/>
    <s v="Garza, Holland and Joyce"/>
    <x v="1"/>
    <n v="27526.617610000001"/>
    <n v="251"/>
    <x v="1"/>
    <d v="2019-08-28T00:00:00"/>
    <n v="5"/>
    <s v="Aspirin"/>
    <x v="2"/>
  </r>
  <r>
    <s v="Michael Andrews"/>
    <n v="19"/>
    <x v="2"/>
    <x v="0"/>
    <x v="5"/>
    <s v="A-"/>
    <x v="2"/>
    <x v="1315"/>
    <s v="Benjamin Fields"/>
    <s v="Acevedo, Rojas and Smith"/>
    <x v="2"/>
    <n v="12117.693380000001"/>
    <n v="444"/>
    <x v="1"/>
    <d v="2022-12-14T00:00:00"/>
    <n v="26"/>
    <s v="Penicillin"/>
    <x v="1"/>
  </r>
  <r>
    <s v="Jeffrey Mcdonald"/>
    <n v="75"/>
    <x v="0"/>
    <x v="1"/>
    <x v="2"/>
    <s v="AB-"/>
    <x v="0"/>
    <x v="551"/>
    <s v="Darrell Frank"/>
    <s v="Johnson-Diaz"/>
    <x v="1"/>
    <n v="34505.656719999999"/>
    <n v="270"/>
    <x v="1"/>
    <d v="2020-12-07T00:00:00"/>
    <n v="17"/>
    <s v="Penicillin"/>
    <x v="1"/>
  </r>
  <r>
    <s v="Derrick Robertson"/>
    <n v="29"/>
    <x v="2"/>
    <x v="1"/>
    <x v="4"/>
    <s v="AB-"/>
    <x v="3"/>
    <x v="281"/>
    <s v="Paula Lynch"/>
    <s v="Herrera-Stewart"/>
    <x v="2"/>
    <n v="11697.802009999999"/>
    <n v="229"/>
    <x v="1"/>
    <d v="2019-05-05T00:00:00"/>
    <n v="10"/>
    <s v="Lipitor"/>
    <x v="2"/>
  </r>
  <r>
    <s v="Cindy Robinson"/>
    <n v="62"/>
    <x v="0"/>
    <x v="0"/>
    <x v="0"/>
    <s v="B+"/>
    <x v="1"/>
    <x v="105"/>
    <s v="Ashley Dean"/>
    <s v="Rodriguez-Cox"/>
    <x v="3"/>
    <n v="24127.407019999999"/>
    <n v="422"/>
    <x v="2"/>
    <d v="2023-04-08T00:00:00"/>
    <n v="28"/>
    <s v="Paracetamol"/>
    <x v="2"/>
  </r>
  <r>
    <s v="Stephanie Huang"/>
    <n v="82"/>
    <x v="0"/>
    <x v="0"/>
    <x v="0"/>
    <s v="O+"/>
    <x v="5"/>
    <x v="722"/>
    <s v="Michelle Gonzales"/>
    <s v="Vaughn LLC"/>
    <x v="3"/>
    <n v="3579.542128"/>
    <n v="487"/>
    <x v="0"/>
    <d v="2020-03-31T00:00:00"/>
    <n v="0"/>
    <s v="Paracetamol"/>
    <x v="0"/>
  </r>
  <r>
    <s v="Bradley Macias II"/>
    <n v="77"/>
    <x v="0"/>
    <x v="0"/>
    <x v="0"/>
    <s v="A-"/>
    <x v="3"/>
    <x v="1572"/>
    <s v="Frank Martinez"/>
    <s v="Wood and Sons"/>
    <x v="3"/>
    <n v="16035.230380000001"/>
    <n v="102"/>
    <x v="1"/>
    <d v="2022-09-14T00:00:00"/>
    <n v="3"/>
    <s v="Lipitor"/>
    <x v="2"/>
  </r>
  <r>
    <s v="Vicki Carter"/>
    <n v="67"/>
    <x v="0"/>
    <x v="1"/>
    <x v="2"/>
    <s v="B+"/>
    <x v="5"/>
    <x v="1650"/>
    <s v="Sergio Carey"/>
    <s v="Stewart-Rogers"/>
    <x v="4"/>
    <n v="29211.775829999999"/>
    <n v="459"/>
    <x v="0"/>
    <d v="2022-12-25T00:00:00"/>
    <n v="21"/>
    <s v="Paracetamol"/>
    <x v="1"/>
  </r>
  <r>
    <s v="Andrea Murray"/>
    <n v="63"/>
    <x v="0"/>
    <x v="1"/>
    <x v="2"/>
    <s v="A+"/>
    <x v="0"/>
    <x v="64"/>
    <s v="Michael Hart"/>
    <s v="Robinson Group"/>
    <x v="4"/>
    <n v="47105.36722"/>
    <n v="362"/>
    <x v="1"/>
    <d v="2021-06-26T00:00:00"/>
    <n v="13"/>
    <s v="Ibuprofen"/>
    <x v="1"/>
  </r>
  <r>
    <s v="Jennifer Ayers"/>
    <n v="71"/>
    <x v="0"/>
    <x v="1"/>
    <x v="2"/>
    <s v="AB-"/>
    <x v="4"/>
    <x v="1705"/>
    <s v="Michael Brown"/>
    <s v="Jones Group"/>
    <x v="1"/>
    <n v="30746.227080000001"/>
    <n v="470"/>
    <x v="0"/>
    <d v="2020-03-04T00:00:00"/>
    <n v="5"/>
    <s v="Paracetamol"/>
    <x v="2"/>
  </r>
  <r>
    <s v="Dr. Ryan Lee"/>
    <n v="35"/>
    <x v="1"/>
    <x v="1"/>
    <x v="1"/>
    <s v="A+"/>
    <x v="4"/>
    <x v="423"/>
    <s v="Ruben Thomas"/>
    <s v="Brown, Sandoval and Brown"/>
    <x v="3"/>
    <n v="6967.146162"/>
    <n v="105"/>
    <x v="1"/>
    <d v="2019-11-25T00:00:00"/>
    <n v="14"/>
    <s v="Lipitor"/>
    <x v="0"/>
  </r>
  <r>
    <s v="Cynthia Smith"/>
    <n v="43"/>
    <x v="1"/>
    <x v="1"/>
    <x v="1"/>
    <s v="O+"/>
    <x v="5"/>
    <x v="552"/>
    <s v="Walter Lucas DVM"/>
    <s v="Harris and Sons"/>
    <x v="2"/>
    <n v="36464.602939999997"/>
    <n v="239"/>
    <x v="0"/>
    <d v="2019-06-17T00:00:00"/>
    <n v="1"/>
    <s v="Aspirin"/>
    <x v="0"/>
  </r>
  <r>
    <s v="Emily Grant"/>
    <n v="38"/>
    <x v="1"/>
    <x v="1"/>
    <x v="1"/>
    <s v="A+"/>
    <x v="2"/>
    <x v="88"/>
    <s v="Brian Adams"/>
    <s v="Miller LLC"/>
    <x v="2"/>
    <n v="24835.62326"/>
    <n v="409"/>
    <x v="2"/>
    <d v="2022-04-09T00:00:00"/>
    <n v="23"/>
    <s v="Aspirin"/>
    <x v="2"/>
  </r>
  <r>
    <s v="Aimee Farmer"/>
    <n v="38"/>
    <x v="1"/>
    <x v="1"/>
    <x v="1"/>
    <s v="AB+"/>
    <x v="0"/>
    <x v="312"/>
    <s v="Rebecca Perez"/>
    <s v="Watson-Hayes"/>
    <x v="0"/>
    <n v="3360.4400059999998"/>
    <n v="369"/>
    <x v="2"/>
    <d v="2019-08-25T00:00:00"/>
    <n v="26"/>
    <s v="Ibuprofen"/>
    <x v="2"/>
  </r>
  <r>
    <s v="April Harris"/>
    <n v="54"/>
    <x v="1"/>
    <x v="1"/>
    <x v="1"/>
    <s v="A-"/>
    <x v="5"/>
    <x v="460"/>
    <s v="Kristin Pham"/>
    <s v="Lucas, Fox and Hall"/>
    <x v="1"/>
    <n v="11113.476430000001"/>
    <n v="475"/>
    <x v="1"/>
    <d v="2023-08-15T00:00:00"/>
    <n v="30"/>
    <s v="Paracetamol"/>
    <x v="0"/>
  </r>
  <r>
    <s v="Craig Galloway"/>
    <n v="81"/>
    <x v="0"/>
    <x v="0"/>
    <x v="0"/>
    <s v="A-"/>
    <x v="4"/>
    <x v="538"/>
    <s v="Stephanie Cox"/>
    <s v="Moore PLC"/>
    <x v="3"/>
    <n v="18014.430479999999"/>
    <n v="378"/>
    <x v="0"/>
    <d v="2019-03-26T00:00:00"/>
    <n v="4"/>
    <s v="Ibuprofen"/>
    <x v="2"/>
  </r>
  <r>
    <s v="Stephen Casey"/>
    <n v="71"/>
    <x v="0"/>
    <x v="0"/>
    <x v="0"/>
    <s v="B-"/>
    <x v="0"/>
    <x v="1538"/>
    <s v="Robert Hardy"/>
    <s v="Bishop, Gordon and Garcia"/>
    <x v="4"/>
    <n v="40346.954360000003"/>
    <n v="390"/>
    <x v="2"/>
    <d v="2023-03-26T00:00:00"/>
    <n v="1"/>
    <s v="Penicillin"/>
    <x v="0"/>
  </r>
  <r>
    <s v="Jeremy Garcia"/>
    <n v="31"/>
    <x v="2"/>
    <x v="0"/>
    <x v="5"/>
    <s v="B-"/>
    <x v="2"/>
    <x v="717"/>
    <s v="Tyler Rush"/>
    <s v="Silva Ltd"/>
    <x v="2"/>
    <n v="17077.134859999998"/>
    <n v="233"/>
    <x v="2"/>
    <d v="2021-12-14T00:00:00"/>
    <n v="13"/>
    <s v="Lipitor"/>
    <x v="1"/>
  </r>
  <r>
    <s v="Mr. Dustin Thomas"/>
    <n v="37"/>
    <x v="1"/>
    <x v="0"/>
    <x v="3"/>
    <s v="A+"/>
    <x v="4"/>
    <x v="1194"/>
    <s v="Matthew Marks"/>
    <s v="Cooper-Peterson"/>
    <x v="2"/>
    <n v="19405.705259999999"/>
    <n v="206"/>
    <x v="0"/>
    <d v="2020-03-12T00:00:00"/>
    <n v="14"/>
    <s v="Penicillin"/>
    <x v="1"/>
  </r>
  <r>
    <s v="Tiffany Smith"/>
    <n v="72"/>
    <x v="0"/>
    <x v="0"/>
    <x v="0"/>
    <s v="AB-"/>
    <x v="1"/>
    <x v="7"/>
    <s v="Jessica Ayers"/>
    <s v="Clark, Schwartz and Wood"/>
    <x v="0"/>
    <n v="25991.01482"/>
    <n v="431"/>
    <x v="0"/>
    <d v="2019-06-06T00:00:00"/>
    <n v="21"/>
    <s v="Lipitor"/>
    <x v="2"/>
  </r>
  <r>
    <s v="Kyle Rivera"/>
    <n v="67"/>
    <x v="0"/>
    <x v="1"/>
    <x v="2"/>
    <s v="AB+"/>
    <x v="0"/>
    <x v="721"/>
    <s v="Christie Kelly"/>
    <s v="Harris, Reese and Willis"/>
    <x v="4"/>
    <n v="23899.373220000001"/>
    <n v="342"/>
    <x v="1"/>
    <d v="2020-05-15T00:00:00"/>
    <n v="29"/>
    <s v="Penicillin"/>
    <x v="2"/>
  </r>
  <r>
    <s v="Luke Kelly"/>
    <n v="81"/>
    <x v="0"/>
    <x v="0"/>
    <x v="0"/>
    <s v="O-"/>
    <x v="3"/>
    <x v="924"/>
    <s v="Timothy Fox"/>
    <s v="Tucker-Hernandez"/>
    <x v="1"/>
    <n v="38641.290569999997"/>
    <n v="246"/>
    <x v="0"/>
    <d v="2019-10-04T00:00:00"/>
    <n v="17"/>
    <s v="Lipitor"/>
    <x v="1"/>
  </r>
  <r>
    <s v="Victor Douglas"/>
    <n v="18"/>
    <x v="2"/>
    <x v="0"/>
    <x v="5"/>
    <s v="B+"/>
    <x v="5"/>
    <x v="203"/>
    <s v="Shirley Nelson"/>
    <s v="Mack, Smith and Ward"/>
    <x v="3"/>
    <n v="15901.32422"/>
    <n v="186"/>
    <x v="1"/>
    <d v="2018-12-03T00:00:00"/>
    <n v="23"/>
    <s v="Lipitor"/>
    <x v="0"/>
  </r>
  <r>
    <s v="Jane Anderson"/>
    <n v="54"/>
    <x v="1"/>
    <x v="0"/>
    <x v="3"/>
    <s v="A+"/>
    <x v="2"/>
    <x v="1061"/>
    <s v="Susan Ramos DDS"/>
    <s v="Perez-Wilcox"/>
    <x v="2"/>
    <n v="20308.68633"/>
    <n v="318"/>
    <x v="0"/>
    <d v="2023-05-17T00:00:00"/>
    <n v="2"/>
    <s v="Lipitor"/>
    <x v="1"/>
  </r>
  <r>
    <s v="Timothy Sharp"/>
    <n v="66"/>
    <x v="0"/>
    <x v="0"/>
    <x v="0"/>
    <s v="B+"/>
    <x v="4"/>
    <x v="66"/>
    <s v="Willie Walker"/>
    <s v="Little, Johnson and Lynch"/>
    <x v="2"/>
    <n v="15090.57393"/>
    <n v="292"/>
    <x v="1"/>
    <d v="2021-01-02T00:00:00"/>
    <n v="2"/>
    <s v="Lipitor"/>
    <x v="2"/>
  </r>
  <r>
    <s v="Laura Newman"/>
    <n v="43"/>
    <x v="1"/>
    <x v="1"/>
    <x v="1"/>
    <s v="O+"/>
    <x v="3"/>
    <x v="1102"/>
    <s v="Jennifer Robinson"/>
    <s v="Wallace PLC"/>
    <x v="2"/>
    <n v="28140.015650000001"/>
    <n v="297"/>
    <x v="2"/>
    <d v="2020-08-18T00:00:00"/>
    <n v="18"/>
    <s v="Ibuprofen"/>
    <x v="2"/>
  </r>
  <r>
    <s v="Lori Ponce"/>
    <n v="32"/>
    <x v="2"/>
    <x v="1"/>
    <x v="4"/>
    <s v="A+"/>
    <x v="3"/>
    <x v="873"/>
    <s v="Todd Williams"/>
    <s v="Smith PLC"/>
    <x v="2"/>
    <n v="13917.131960000001"/>
    <n v="210"/>
    <x v="0"/>
    <d v="2022-07-04T00:00:00"/>
    <n v="5"/>
    <s v="Ibuprofen"/>
    <x v="1"/>
  </r>
  <r>
    <s v="Timothy Taylor"/>
    <n v="19"/>
    <x v="2"/>
    <x v="0"/>
    <x v="5"/>
    <s v="B-"/>
    <x v="0"/>
    <x v="589"/>
    <s v="David Marks"/>
    <s v="Blair, Holmes and Oneill"/>
    <x v="3"/>
    <n v="48420.05255"/>
    <n v="280"/>
    <x v="1"/>
    <d v="2021-03-17T00:00:00"/>
    <n v="30"/>
    <s v="Ibuprofen"/>
    <x v="1"/>
  </r>
  <r>
    <s v="Cody Collier"/>
    <n v="51"/>
    <x v="1"/>
    <x v="1"/>
    <x v="1"/>
    <s v="AB+"/>
    <x v="4"/>
    <x v="785"/>
    <s v="Allison Smith DDS"/>
    <s v="Jones-Hansen"/>
    <x v="2"/>
    <n v="2748.2533119999998"/>
    <n v="390"/>
    <x v="1"/>
    <d v="2023-03-07T00:00:00"/>
    <n v="25"/>
    <s v="Aspirin"/>
    <x v="0"/>
  </r>
  <r>
    <s v="Aaron Lee DVM"/>
    <n v="67"/>
    <x v="0"/>
    <x v="0"/>
    <x v="0"/>
    <s v="O+"/>
    <x v="5"/>
    <x v="1526"/>
    <s v="Mr. David Singleton"/>
    <s v="Nelson LLC"/>
    <x v="2"/>
    <n v="38592.49912"/>
    <n v="163"/>
    <x v="0"/>
    <d v="2021-09-14T00:00:00"/>
    <n v="12"/>
    <s v="Ibuprofen"/>
    <x v="0"/>
  </r>
  <r>
    <s v="Cheryl White"/>
    <n v="24"/>
    <x v="2"/>
    <x v="1"/>
    <x v="4"/>
    <s v="AB+"/>
    <x v="4"/>
    <x v="270"/>
    <s v="Penny Willis"/>
    <s v="Yates-Hurst"/>
    <x v="2"/>
    <n v="3121.099788"/>
    <n v="222"/>
    <x v="1"/>
    <d v="2022-11-19T00:00:00"/>
    <n v="10"/>
    <s v="Ibuprofen"/>
    <x v="0"/>
  </r>
  <r>
    <s v="Stacy Lindsey"/>
    <n v="72"/>
    <x v="0"/>
    <x v="0"/>
    <x v="0"/>
    <s v="B+"/>
    <x v="2"/>
    <x v="1177"/>
    <s v="Deborah Wright"/>
    <s v="Rogers and Sons"/>
    <x v="1"/>
    <n v="21620.710340000001"/>
    <n v="263"/>
    <x v="1"/>
    <d v="2021-07-30T00:00:00"/>
    <n v="15"/>
    <s v="Ibuprofen"/>
    <x v="2"/>
  </r>
  <r>
    <s v="Joseph Mullins"/>
    <n v="74"/>
    <x v="0"/>
    <x v="0"/>
    <x v="0"/>
    <s v="A+"/>
    <x v="2"/>
    <x v="1704"/>
    <s v="Jennifer Hughes"/>
    <s v="Jennings, Wiley and Eaton"/>
    <x v="1"/>
    <n v="17765.20738"/>
    <n v="317"/>
    <x v="2"/>
    <d v="2020-12-12T00:00:00"/>
    <n v="25"/>
    <s v="Lipitor"/>
    <x v="2"/>
  </r>
  <r>
    <s v="Michael Woods"/>
    <n v="59"/>
    <x v="1"/>
    <x v="1"/>
    <x v="1"/>
    <s v="A-"/>
    <x v="5"/>
    <x v="948"/>
    <s v="Nicholas Robinson"/>
    <s v="Dixon, Scott and Mills"/>
    <x v="4"/>
    <n v="68302.747350000005"/>
    <n v="196"/>
    <x v="0"/>
    <d v="2023-10-16T00:00:00"/>
    <n v="3"/>
    <s v="Aspirin"/>
    <x v="1"/>
  </r>
  <r>
    <s v="Jon Hammond MD"/>
    <n v="33"/>
    <x v="2"/>
    <x v="0"/>
    <x v="5"/>
    <s v="AB-"/>
    <x v="3"/>
    <x v="717"/>
    <s v="Dr. Martin Bailey"/>
    <s v="Hawkins LLC"/>
    <x v="3"/>
    <n v="26602.078369999999"/>
    <n v="138"/>
    <x v="2"/>
    <d v="2021-12-26T00:00:00"/>
    <n v="25"/>
    <s v="Paracetamol"/>
    <x v="1"/>
  </r>
  <r>
    <s v="Sharon Myers"/>
    <n v="69"/>
    <x v="0"/>
    <x v="1"/>
    <x v="2"/>
    <s v="B+"/>
    <x v="4"/>
    <x v="1521"/>
    <s v="Wayne Ferguson"/>
    <s v="Cantu, George and Spencer"/>
    <x v="2"/>
    <n v="6262.5760989999999"/>
    <n v="281"/>
    <x v="0"/>
    <d v="2019-12-12T00:00:00"/>
    <n v="5"/>
    <s v="Aspirin"/>
    <x v="1"/>
  </r>
  <r>
    <s v="Kenneth Rose"/>
    <n v="57"/>
    <x v="1"/>
    <x v="1"/>
    <x v="1"/>
    <s v="O-"/>
    <x v="0"/>
    <x v="1240"/>
    <s v="Justin Shepard"/>
    <s v="Morris, Dalton and Hale"/>
    <x v="1"/>
    <n v="26414.47118"/>
    <n v="382"/>
    <x v="2"/>
    <d v="2020-11-06T00:00:00"/>
    <n v="16"/>
    <s v="Aspirin"/>
    <x v="1"/>
  </r>
  <r>
    <s v="Rebecca Wallace"/>
    <n v="34"/>
    <x v="2"/>
    <x v="1"/>
    <x v="4"/>
    <s v="AB-"/>
    <x v="0"/>
    <x v="316"/>
    <s v="Melanie Trujillo"/>
    <s v="Davenport, Thomas and Blair"/>
    <x v="3"/>
    <n v="17922.167020000001"/>
    <n v="269"/>
    <x v="1"/>
    <d v="2022-05-09T00:00:00"/>
    <n v="24"/>
    <s v="Aspirin"/>
    <x v="0"/>
  </r>
  <r>
    <s v="Monica Hodge"/>
    <n v="25"/>
    <x v="2"/>
    <x v="1"/>
    <x v="4"/>
    <s v="O-"/>
    <x v="4"/>
    <x v="915"/>
    <s v="Michael Moore"/>
    <s v="Gray and Sons"/>
    <x v="2"/>
    <n v="27673.223900000001"/>
    <n v="176"/>
    <x v="0"/>
    <d v="2022-07-31T00:00:00"/>
    <n v="8"/>
    <s v="Penicillin"/>
    <x v="0"/>
  </r>
  <r>
    <s v="Julie Martin"/>
    <n v="60"/>
    <x v="0"/>
    <x v="1"/>
    <x v="2"/>
    <s v="O-"/>
    <x v="5"/>
    <x v="1327"/>
    <s v="Sandra Tucker"/>
    <s v="Horton Ltd"/>
    <x v="2"/>
    <n v="54053.26539"/>
    <n v="430"/>
    <x v="2"/>
    <d v="2023-01-23T00:00:00"/>
    <n v="5"/>
    <s v="Aspirin"/>
    <x v="0"/>
  </r>
  <r>
    <s v="Amy Thompson"/>
    <n v="46"/>
    <x v="1"/>
    <x v="1"/>
    <x v="1"/>
    <s v="O+"/>
    <x v="3"/>
    <x v="1464"/>
    <s v="Debra Lopez"/>
    <s v="Butler, Montoya and Wallace"/>
    <x v="1"/>
    <n v="28453.670330000001"/>
    <n v="442"/>
    <x v="2"/>
    <d v="2021-03-23T00:00:00"/>
    <n v="30"/>
    <s v="Ibuprofen"/>
    <x v="2"/>
  </r>
  <r>
    <s v="Angela Black"/>
    <n v="59"/>
    <x v="1"/>
    <x v="1"/>
    <x v="1"/>
    <s v="A+"/>
    <x v="1"/>
    <x v="1760"/>
    <s v="Anthony Cole"/>
    <s v="Adams and Sons"/>
    <x v="0"/>
    <n v="20326.799429999999"/>
    <n v="311"/>
    <x v="2"/>
    <d v="2019-01-07T00:00:00"/>
    <n v="22"/>
    <s v="Paracetamol"/>
    <x v="1"/>
  </r>
  <r>
    <s v="Karen Watson"/>
    <n v="40"/>
    <x v="1"/>
    <x v="1"/>
    <x v="1"/>
    <s v="B-"/>
    <x v="1"/>
    <x v="1240"/>
    <s v="Kayla Lopez"/>
    <s v="Reynolds Ltd"/>
    <x v="2"/>
    <n v="26754.712339999998"/>
    <n v="116"/>
    <x v="1"/>
    <d v="2020-11-10T00:00:00"/>
    <n v="20"/>
    <s v="Penicillin"/>
    <x v="1"/>
  </r>
  <r>
    <s v="Michael Casey"/>
    <n v="36"/>
    <x v="1"/>
    <x v="1"/>
    <x v="1"/>
    <s v="O+"/>
    <x v="4"/>
    <x v="1631"/>
    <s v="Wesley Torres"/>
    <s v="Miller Group"/>
    <x v="4"/>
    <n v="8292.8312920000008"/>
    <n v="307"/>
    <x v="2"/>
    <d v="2020-12-14T00:00:00"/>
    <n v="17"/>
    <s v="Aspirin"/>
    <x v="0"/>
  </r>
  <r>
    <s v="Charles Hendrix"/>
    <n v="68"/>
    <x v="0"/>
    <x v="0"/>
    <x v="0"/>
    <s v="A+"/>
    <x v="2"/>
    <x v="1243"/>
    <s v="Elizabeth Ramirez"/>
    <s v="Hess-Mayo"/>
    <x v="2"/>
    <n v="12035.28753"/>
    <n v="262"/>
    <x v="1"/>
    <d v="2018-12-19T00:00:00"/>
    <n v="5"/>
    <s v="Lipitor"/>
    <x v="2"/>
  </r>
  <r>
    <s v="Alexander Harris"/>
    <n v="65"/>
    <x v="0"/>
    <x v="1"/>
    <x v="2"/>
    <s v="O+"/>
    <x v="3"/>
    <x v="750"/>
    <s v="Karen May"/>
    <s v="Herman, Higgins and Fowler"/>
    <x v="1"/>
    <n v="13825.020049999999"/>
    <n v="229"/>
    <x v="0"/>
    <d v="2021-03-01T00:00:00"/>
    <n v="0"/>
    <s v="Paracetamol"/>
    <x v="0"/>
  </r>
  <r>
    <s v="April Forbes"/>
    <n v="70"/>
    <x v="0"/>
    <x v="1"/>
    <x v="2"/>
    <s v="AB-"/>
    <x v="5"/>
    <x v="490"/>
    <s v="Chad Neal"/>
    <s v="Williams, Perez and Reese"/>
    <x v="0"/>
    <n v="21215.49037"/>
    <n v="330"/>
    <x v="0"/>
    <d v="2021-09-19T00:00:00"/>
    <n v="10"/>
    <s v="Penicillin"/>
    <x v="0"/>
  </r>
  <r>
    <s v="Judith Gardner"/>
    <n v="63"/>
    <x v="0"/>
    <x v="0"/>
    <x v="0"/>
    <s v="B+"/>
    <x v="2"/>
    <x v="662"/>
    <s v="Tiffany Sanders"/>
    <s v="Marquez Inc"/>
    <x v="2"/>
    <n v="9539.0872459999991"/>
    <n v="234"/>
    <x v="1"/>
    <d v="2019-02-18T00:00:00"/>
    <n v="28"/>
    <s v="Aspirin"/>
    <x v="0"/>
  </r>
  <r>
    <s v="Angela Todd"/>
    <n v="68"/>
    <x v="0"/>
    <x v="1"/>
    <x v="2"/>
    <s v="AB+"/>
    <x v="5"/>
    <x v="974"/>
    <s v="Martin Reed"/>
    <s v="Rose PLC"/>
    <x v="4"/>
    <n v="52816.33238"/>
    <n v="277"/>
    <x v="1"/>
    <d v="2021-04-05T00:00:00"/>
    <n v="26"/>
    <s v="Ibuprofen"/>
    <x v="2"/>
  </r>
  <r>
    <s v="Robert Reed"/>
    <n v="44"/>
    <x v="1"/>
    <x v="1"/>
    <x v="1"/>
    <s v="B+"/>
    <x v="5"/>
    <x v="1719"/>
    <s v="Karen Braun"/>
    <s v="Reilly Ltd"/>
    <x v="3"/>
    <n v="77546.585560000007"/>
    <n v="129"/>
    <x v="1"/>
    <d v="2019-06-03T00:00:00"/>
    <n v="26"/>
    <s v="Ibuprofen"/>
    <x v="0"/>
  </r>
  <r>
    <s v="Heather Hicks"/>
    <n v="67"/>
    <x v="0"/>
    <x v="1"/>
    <x v="2"/>
    <s v="B-"/>
    <x v="4"/>
    <x v="961"/>
    <s v="Monique Smith"/>
    <s v="Moore, Adams and Martin"/>
    <x v="0"/>
    <n v="3331.9524959999999"/>
    <n v="178"/>
    <x v="0"/>
    <d v="2019-05-31T00:00:00"/>
    <n v="18"/>
    <s v="Aspirin"/>
    <x v="1"/>
  </r>
  <r>
    <s v="Curtis Gilbert"/>
    <n v="37"/>
    <x v="1"/>
    <x v="0"/>
    <x v="3"/>
    <s v="B-"/>
    <x v="2"/>
    <x v="53"/>
    <s v="Kyle Carter"/>
    <s v="Hernandez-Taylor"/>
    <x v="1"/>
    <n v="11950.08698"/>
    <n v="156"/>
    <x v="1"/>
    <d v="2021-07-16T00:00:00"/>
    <n v="3"/>
    <s v="Aspirin"/>
    <x v="0"/>
  </r>
  <r>
    <s v="Nicole Barnes"/>
    <n v="27"/>
    <x v="2"/>
    <x v="0"/>
    <x v="5"/>
    <s v="O+"/>
    <x v="4"/>
    <x v="1580"/>
    <s v="Tiffany Chavez"/>
    <s v="Kelly-Patel"/>
    <x v="3"/>
    <n v="16768.523270000002"/>
    <n v="358"/>
    <x v="2"/>
    <d v="2020-01-18T00:00:00"/>
    <n v="13"/>
    <s v="Ibuprofen"/>
    <x v="1"/>
  </r>
  <r>
    <s v="Jennifer Goodwin"/>
    <n v="71"/>
    <x v="0"/>
    <x v="0"/>
    <x v="0"/>
    <s v="AB+"/>
    <x v="4"/>
    <x v="1099"/>
    <s v="Samantha Peck"/>
    <s v="Copeland, Smith and Adams"/>
    <x v="3"/>
    <n v="9624.7126499999995"/>
    <n v="180"/>
    <x v="1"/>
    <d v="2022-05-01T00:00:00"/>
    <n v="20"/>
    <s v="Lipitor"/>
    <x v="0"/>
  </r>
  <r>
    <s v="Jack Williams"/>
    <n v="62"/>
    <x v="0"/>
    <x v="0"/>
    <x v="0"/>
    <s v="B-"/>
    <x v="4"/>
    <x v="1300"/>
    <s v="David Williamson"/>
    <s v="Welch Ltd"/>
    <x v="4"/>
    <n v="17547.56784"/>
    <n v="214"/>
    <x v="2"/>
    <d v="2019-10-25T00:00:00"/>
    <n v="8"/>
    <s v="Lipitor"/>
    <x v="2"/>
  </r>
  <r>
    <s v="Darren Vega"/>
    <n v="29"/>
    <x v="2"/>
    <x v="1"/>
    <x v="4"/>
    <s v="AB-"/>
    <x v="3"/>
    <x v="739"/>
    <s v="Christopher Bray"/>
    <s v="Parker-Stewart"/>
    <x v="4"/>
    <n v="19850.112669999999"/>
    <n v="428"/>
    <x v="0"/>
    <d v="2018-12-24T00:00:00"/>
    <n v="20"/>
    <s v="Aspirin"/>
    <x v="1"/>
  </r>
  <r>
    <s v="Ryan Hughes"/>
    <n v="59"/>
    <x v="1"/>
    <x v="0"/>
    <x v="3"/>
    <s v="B-"/>
    <x v="0"/>
    <x v="1311"/>
    <s v="Victoria Ortiz"/>
    <s v="Cannon, Bonilla and Perkins"/>
    <x v="3"/>
    <n v="56810.574739999996"/>
    <n v="286"/>
    <x v="1"/>
    <d v="2022-02-09T00:00:00"/>
    <n v="30"/>
    <s v="Ibuprofen"/>
    <x v="2"/>
  </r>
  <r>
    <s v="Tamara Hatfield"/>
    <n v="73"/>
    <x v="0"/>
    <x v="1"/>
    <x v="2"/>
    <s v="AB+"/>
    <x v="1"/>
    <x v="856"/>
    <s v="Alyssa Hale"/>
    <s v="Christian-Alvarez"/>
    <x v="3"/>
    <n v="28277.634239999999"/>
    <n v="286"/>
    <x v="0"/>
    <d v="2023-05-07T00:00:00"/>
    <n v="3"/>
    <s v="Paracetamol"/>
    <x v="0"/>
  </r>
  <r>
    <s v="Timothy Rivera"/>
    <n v="49"/>
    <x v="1"/>
    <x v="1"/>
    <x v="1"/>
    <s v="O-"/>
    <x v="1"/>
    <x v="1631"/>
    <s v="Eric Medina"/>
    <s v="Estrada-Huang"/>
    <x v="4"/>
    <n v="7536.4829319999999"/>
    <n v="137"/>
    <x v="0"/>
    <d v="2020-12-12T00:00:00"/>
    <n v="15"/>
    <s v="Ibuprofen"/>
    <x v="1"/>
  </r>
  <r>
    <s v="John Gilbert"/>
    <n v="54"/>
    <x v="1"/>
    <x v="1"/>
    <x v="1"/>
    <s v="O-"/>
    <x v="3"/>
    <x v="712"/>
    <s v="Beth Moore"/>
    <s v="Hampton and Sons"/>
    <x v="3"/>
    <n v="18657.825239999998"/>
    <n v="259"/>
    <x v="1"/>
    <d v="2022-11-01T00:00:00"/>
    <n v="19"/>
    <s v="Ibuprofen"/>
    <x v="1"/>
  </r>
  <r>
    <s v="Kathleen Walker"/>
    <n v="42"/>
    <x v="1"/>
    <x v="0"/>
    <x v="3"/>
    <s v="A-"/>
    <x v="2"/>
    <x v="1556"/>
    <s v="Anthony Love"/>
    <s v="Johnston-Shepherd"/>
    <x v="1"/>
    <n v="5575.3471689999997"/>
    <n v="159"/>
    <x v="1"/>
    <d v="2020-08-30T00:00:00"/>
    <n v="2"/>
    <s v="Lipitor"/>
    <x v="0"/>
  </r>
  <r>
    <s v="Rebecca Costa"/>
    <n v="38"/>
    <x v="1"/>
    <x v="0"/>
    <x v="3"/>
    <s v="B-"/>
    <x v="3"/>
    <x v="88"/>
    <s v="Elizabeth Taylor"/>
    <s v="Cook, Ramirez and Gonzalez"/>
    <x v="1"/>
    <n v="36639.596290000001"/>
    <n v="282"/>
    <x v="2"/>
    <d v="2022-03-18T00:00:00"/>
    <n v="1"/>
    <s v="Ibuprofen"/>
    <x v="1"/>
  </r>
  <r>
    <s v="Sheri Edwards"/>
    <n v="43"/>
    <x v="1"/>
    <x v="0"/>
    <x v="3"/>
    <s v="A-"/>
    <x v="0"/>
    <x v="723"/>
    <s v="Evelyn Lopez"/>
    <s v="Tucker PLC"/>
    <x v="0"/>
    <n v="38915.227169999998"/>
    <n v="413"/>
    <x v="1"/>
    <d v="2023-04-24T00:00:00"/>
    <n v="3"/>
    <s v="Lipitor"/>
    <x v="0"/>
  </r>
  <r>
    <s v="Lisa Burke"/>
    <n v="59"/>
    <x v="1"/>
    <x v="1"/>
    <x v="1"/>
    <s v="AB-"/>
    <x v="3"/>
    <x v="978"/>
    <s v="Pamela Long"/>
    <s v="Wolfe, Sandoval and Mercer"/>
    <x v="4"/>
    <n v="8282.4126489999999"/>
    <n v="258"/>
    <x v="2"/>
    <d v="2020-09-26T00:00:00"/>
    <n v="3"/>
    <s v="Paracetamol"/>
    <x v="0"/>
  </r>
  <r>
    <s v="Darius Lindsey"/>
    <n v="36"/>
    <x v="1"/>
    <x v="1"/>
    <x v="1"/>
    <s v="AB+"/>
    <x v="4"/>
    <x v="1353"/>
    <s v="Brenda Williams"/>
    <s v="Marsh Ltd"/>
    <x v="0"/>
    <n v="21767.320179999999"/>
    <n v="337"/>
    <x v="1"/>
    <d v="2018-12-22T00:00:00"/>
    <n v="11"/>
    <s v="Ibuprofen"/>
    <x v="2"/>
  </r>
  <r>
    <s v="Joseph Johnson"/>
    <n v="48"/>
    <x v="1"/>
    <x v="1"/>
    <x v="1"/>
    <s v="B+"/>
    <x v="3"/>
    <x v="1466"/>
    <s v="Lisa Roberts"/>
    <s v="Allen Group"/>
    <x v="2"/>
    <n v="19821.570950000001"/>
    <n v="359"/>
    <x v="0"/>
    <d v="2021-03-10T00:00:00"/>
    <n v="19"/>
    <s v="Ibuprofen"/>
    <x v="0"/>
  </r>
  <r>
    <s v="Megan Davis"/>
    <n v="20"/>
    <x v="2"/>
    <x v="1"/>
    <x v="4"/>
    <s v="O+"/>
    <x v="4"/>
    <x v="1553"/>
    <s v="Joseph Carson"/>
    <s v="Miranda-Chandler"/>
    <x v="3"/>
    <n v="29102.441559999999"/>
    <n v="449"/>
    <x v="1"/>
    <d v="2022-09-20T00:00:00"/>
    <n v="4"/>
    <s v="Aspirin"/>
    <x v="0"/>
  </r>
  <r>
    <s v="Brandi Rose"/>
    <n v="61"/>
    <x v="0"/>
    <x v="0"/>
    <x v="0"/>
    <s v="A+"/>
    <x v="3"/>
    <x v="411"/>
    <s v="Whitney Roach"/>
    <s v="Harrison Group"/>
    <x v="0"/>
    <n v="7399.6835629999996"/>
    <n v="145"/>
    <x v="2"/>
    <d v="2019-10-17T00:00:00"/>
    <n v="10"/>
    <s v="Aspirin"/>
    <x v="1"/>
  </r>
  <r>
    <s v="Theresa Jennings"/>
    <n v="30"/>
    <x v="2"/>
    <x v="0"/>
    <x v="5"/>
    <s v="AB-"/>
    <x v="3"/>
    <x v="1704"/>
    <s v="Frank Norman"/>
    <s v="Woods and Sons"/>
    <x v="4"/>
    <n v="13602.62384"/>
    <n v="167"/>
    <x v="0"/>
    <d v="2020-12-07T00:00:00"/>
    <n v="20"/>
    <s v="Paracetamol"/>
    <x v="0"/>
  </r>
  <r>
    <s v="Patricia Morris"/>
    <n v="44"/>
    <x v="1"/>
    <x v="0"/>
    <x v="3"/>
    <s v="O+"/>
    <x v="4"/>
    <x v="45"/>
    <s v="Kelsey Savage"/>
    <s v="Johnson-Miller"/>
    <x v="3"/>
    <n v="17920.16156"/>
    <n v="366"/>
    <x v="2"/>
    <d v="2022-10-27T00:00:00"/>
    <n v="7"/>
    <s v="Penicillin"/>
    <x v="2"/>
  </r>
  <r>
    <s v="Anthony Martin"/>
    <n v="58"/>
    <x v="1"/>
    <x v="1"/>
    <x v="1"/>
    <s v="A-"/>
    <x v="1"/>
    <x v="723"/>
    <s v="Kirk Sanchez"/>
    <s v="Torres-Cummings"/>
    <x v="3"/>
    <n v="27870.656879999999"/>
    <n v="125"/>
    <x v="1"/>
    <d v="2023-04-29T00:00:00"/>
    <n v="8"/>
    <s v="Aspirin"/>
    <x v="2"/>
  </r>
  <r>
    <s v="Dr. Hannah Cox"/>
    <n v="55"/>
    <x v="1"/>
    <x v="0"/>
    <x v="3"/>
    <s v="AB+"/>
    <x v="2"/>
    <x v="1003"/>
    <s v="Annette Taylor"/>
    <s v="Neal, Thomas and Vaughn"/>
    <x v="0"/>
    <n v="6154.5000760000003"/>
    <n v="221"/>
    <x v="0"/>
    <d v="2020-05-31T00:00:00"/>
    <n v="7"/>
    <s v="Penicillin"/>
    <x v="1"/>
  </r>
  <r>
    <s v="David White"/>
    <n v="40"/>
    <x v="1"/>
    <x v="0"/>
    <x v="3"/>
    <s v="A+"/>
    <x v="3"/>
    <x v="740"/>
    <s v="Stephen Landry"/>
    <s v="Petersen LLC"/>
    <x v="2"/>
    <n v="39581.420960000003"/>
    <n v="125"/>
    <x v="2"/>
    <d v="2021-12-09T00:00:00"/>
    <n v="28"/>
    <s v="Aspirin"/>
    <x v="2"/>
  </r>
  <r>
    <s v="Kayla White"/>
    <n v="61"/>
    <x v="0"/>
    <x v="1"/>
    <x v="2"/>
    <s v="AB-"/>
    <x v="1"/>
    <x v="830"/>
    <s v="Madison Cardenas"/>
    <s v="Jackson, Nelson and Scott"/>
    <x v="4"/>
    <n v="24538.119170000002"/>
    <n v="306"/>
    <x v="2"/>
    <d v="2020-04-08T00:00:00"/>
    <n v="21"/>
    <s v="Lipitor"/>
    <x v="0"/>
  </r>
  <r>
    <s v="Jason Ortiz"/>
    <n v="38"/>
    <x v="1"/>
    <x v="1"/>
    <x v="1"/>
    <s v="AB-"/>
    <x v="5"/>
    <x v="1030"/>
    <s v="Lynn Winters"/>
    <s v="Ayala-Gibbs"/>
    <x v="0"/>
    <n v="67468.052129999996"/>
    <n v="166"/>
    <x v="1"/>
    <d v="2018-12-29T00:00:00"/>
    <n v="11"/>
    <s v="Penicillin"/>
    <x v="1"/>
  </r>
  <r>
    <s v="Katelyn Miller"/>
    <n v="50"/>
    <x v="1"/>
    <x v="1"/>
    <x v="1"/>
    <s v="B-"/>
    <x v="5"/>
    <x v="246"/>
    <s v="Belinda Ward"/>
    <s v="Knight, Mitchell and Perez"/>
    <x v="1"/>
    <n v="78967.820250000004"/>
    <n v="405"/>
    <x v="1"/>
    <d v="2022-07-21T00:00:00"/>
    <n v="11"/>
    <s v="Penicillin"/>
    <x v="2"/>
  </r>
  <r>
    <s v="Amy Coffey"/>
    <n v="74"/>
    <x v="0"/>
    <x v="0"/>
    <x v="0"/>
    <s v="B-"/>
    <x v="4"/>
    <x v="904"/>
    <s v="Travis Ramirez"/>
    <s v="Walker, Lang and Johnson"/>
    <x v="0"/>
    <n v="27098.722689999999"/>
    <n v="422"/>
    <x v="0"/>
    <d v="2022-03-14T00:00:00"/>
    <n v="3"/>
    <s v="Lipitor"/>
    <x v="2"/>
  </r>
  <r>
    <s v="Alexander Sanford"/>
    <n v="40"/>
    <x v="1"/>
    <x v="0"/>
    <x v="3"/>
    <s v="O+"/>
    <x v="4"/>
    <x v="1111"/>
    <s v="Leah Hamilton"/>
    <s v="Bennett-Perez"/>
    <x v="4"/>
    <n v="18666.247940000001"/>
    <n v="227"/>
    <x v="2"/>
    <d v="2023-10-26T00:00:00"/>
    <n v="3"/>
    <s v="Lipitor"/>
    <x v="2"/>
  </r>
  <r>
    <s v="Christopher Kelly"/>
    <n v="68"/>
    <x v="0"/>
    <x v="0"/>
    <x v="0"/>
    <s v="O+"/>
    <x v="2"/>
    <x v="1388"/>
    <s v="Kevin Warner"/>
    <s v="Ramirez-Lopez"/>
    <x v="2"/>
    <n v="12698.65011"/>
    <n v="362"/>
    <x v="1"/>
    <d v="2022-05-01T00:00:00"/>
    <n v="19"/>
    <s v="Lipitor"/>
    <x v="0"/>
  </r>
  <r>
    <s v="Shelly Smith"/>
    <n v="82"/>
    <x v="0"/>
    <x v="1"/>
    <x v="2"/>
    <s v="O-"/>
    <x v="5"/>
    <x v="1223"/>
    <s v="Sandra White"/>
    <s v="Adams-Graves"/>
    <x v="2"/>
    <n v="16487.527340000001"/>
    <n v="105"/>
    <x v="1"/>
    <d v="2023-02-01T00:00:00"/>
    <n v="12"/>
    <s v="Penicillin"/>
    <x v="2"/>
  </r>
  <r>
    <s v="James Phillips"/>
    <n v="51"/>
    <x v="1"/>
    <x v="1"/>
    <x v="1"/>
    <s v="A-"/>
    <x v="4"/>
    <x v="1183"/>
    <s v="Norman Baker"/>
    <s v="Raymond-Brown"/>
    <x v="1"/>
    <n v="25531.840850000001"/>
    <n v="379"/>
    <x v="0"/>
    <d v="2023-06-19T00:00:00"/>
    <n v="1"/>
    <s v="Aspirin"/>
    <x v="1"/>
  </r>
  <r>
    <s v="Steven Stone"/>
    <n v="83"/>
    <x v="0"/>
    <x v="1"/>
    <x v="2"/>
    <s v="O+"/>
    <x v="3"/>
    <x v="1205"/>
    <s v="Melissa Young"/>
    <s v="Harris-Kennedy"/>
    <x v="0"/>
    <n v="12274.551299999999"/>
    <n v="359"/>
    <x v="0"/>
    <d v="2020-03-19T00:00:00"/>
    <n v="5"/>
    <s v="Penicillin"/>
    <x v="1"/>
  </r>
  <r>
    <s v="Mark Vasquez"/>
    <n v="54"/>
    <x v="1"/>
    <x v="1"/>
    <x v="1"/>
    <s v="B-"/>
    <x v="4"/>
    <x v="1008"/>
    <s v="Michele Richardson"/>
    <s v="Hodge, Lopez and Ortiz"/>
    <x v="2"/>
    <n v="28921.577519999999"/>
    <n v="486"/>
    <x v="2"/>
    <d v="2020-10-15T00:00:00"/>
    <n v="15"/>
    <s v="Lipitor"/>
    <x v="1"/>
  </r>
  <r>
    <s v="Daniel Robertson"/>
    <n v="67"/>
    <x v="0"/>
    <x v="1"/>
    <x v="2"/>
    <s v="O-"/>
    <x v="4"/>
    <x v="1217"/>
    <s v="Claudia Benton"/>
    <s v="Williamson, Perkins and Brown"/>
    <x v="3"/>
    <n v="27496.680609999999"/>
    <n v="332"/>
    <x v="1"/>
    <d v="2022-12-31T00:00:00"/>
    <n v="18"/>
    <s v="Aspirin"/>
    <x v="2"/>
  </r>
  <r>
    <s v="Sara House"/>
    <n v="50"/>
    <x v="1"/>
    <x v="0"/>
    <x v="3"/>
    <s v="B+"/>
    <x v="1"/>
    <x v="1054"/>
    <s v="Christopher Lopez"/>
    <s v="Landry Inc"/>
    <x v="0"/>
    <n v="23809.087370000001"/>
    <n v="471"/>
    <x v="0"/>
    <d v="2022-11-03T00:00:00"/>
    <n v="13"/>
    <s v="Paracetamol"/>
    <x v="0"/>
  </r>
  <r>
    <s v="Willie Montes"/>
    <n v="32"/>
    <x v="2"/>
    <x v="1"/>
    <x v="4"/>
    <s v="AB+"/>
    <x v="1"/>
    <x v="1248"/>
    <s v="Mario Russell"/>
    <s v="Allen, Smith and Avila"/>
    <x v="3"/>
    <n v="31742.0821"/>
    <n v="281"/>
    <x v="2"/>
    <d v="2020-09-14T00:00:00"/>
    <n v="6"/>
    <s v="Paracetamol"/>
    <x v="0"/>
  </r>
  <r>
    <s v="Robert Perkins"/>
    <n v="40"/>
    <x v="1"/>
    <x v="1"/>
    <x v="1"/>
    <s v="O-"/>
    <x v="3"/>
    <x v="831"/>
    <s v="Shawn Morris"/>
    <s v="Vargas LLC"/>
    <x v="3"/>
    <n v="17253.112069999999"/>
    <n v="176"/>
    <x v="1"/>
    <d v="2023-06-10T00:00:00"/>
    <n v="25"/>
    <s v="Penicillin"/>
    <x v="1"/>
  </r>
  <r>
    <s v="Stephanie Moreno"/>
    <n v="70"/>
    <x v="0"/>
    <x v="1"/>
    <x v="2"/>
    <s v="AB-"/>
    <x v="4"/>
    <x v="759"/>
    <s v="Thomas Ochoa"/>
    <s v="Smith-Wilson"/>
    <x v="2"/>
    <n v="29737.937839999999"/>
    <n v="396"/>
    <x v="2"/>
    <d v="2023-09-04T00:00:00"/>
    <n v="14"/>
    <s v="Paracetamol"/>
    <x v="0"/>
  </r>
  <r>
    <s v="Jerome Fry"/>
    <n v="61"/>
    <x v="0"/>
    <x v="1"/>
    <x v="2"/>
    <s v="AB+"/>
    <x v="3"/>
    <x v="146"/>
    <s v="Tracy Stephens"/>
    <s v="Gamble Inc"/>
    <x v="0"/>
    <n v="21949.42555"/>
    <n v="296"/>
    <x v="0"/>
    <d v="2022-04-05T00:00:00"/>
    <n v="5"/>
    <s v="Paracetamol"/>
    <x v="1"/>
  </r>
  <r>
    <s v="Carol Alvarado"/>
    <n v="54"/>
    <x v="1"/>
    <x v="1"/>
    <x v="1"/>
    <s v="B-"/>
    <x v="1"/>
    <x v="1514"/>
    <s v="Crystal Cruz"/>
    <s v="Norman and Sons"/>
    <x v="4"/>
    <n v="18229.107100000001"/>
    <n v="326"/>
    <x v="0"/>
    <d v="2020-05-27T00:00:00"/>
    <n v="2"/>
    <s v="Aspirin"/>
    <x v="0"/>
  </r>
  <r>
    <s v="Jamie Moreno"/>
    <n v="46"/>
    <x v="1"/>
    <x v="1"/>
    <x v="1"/>
    <s v="B+"/>
    <x v="1"/>
    <x v="167"/>
    <s v="Stephen Jones"/>
    <s v="Francis PLC"/>
    <x v="2"/>
    <n v="40183.928"/>
    <n v="161"/>
    <x v="2"/>
    <d v="2020-06-04T00:00:00"/>
    <n v="22"/>
    <s v="Penicillin"/>
    <x v="1"/>
  </r>
  <r>
    <s v="Elizabeth Reynolds"/>
    <n v="42"/>
    <x v="1"/>
    <x v="1"/>
    <x v="1"/>
    <s v="O-"/>
    <x v="1"/>
    <x v="653"/>
    <s v="Mr. Brian Davis"/>
    <s v="Scott-Rodriguez"/>
    <x v="2"/>
    <n v="7269.7593420000003"/>
    <n v="235"/>
    <x v="0"/>
    <d v="2023-04-19T00:00:00"/>
    <n v="9"/>
    <s v="Aspirin"/>
    <x v="2"/>
  </r>
  <r>
    <s v="John Miller"/>
    <n v="50"/>
    <x v="1"/>
    <x v="0"/>
    <x v="3"/>
    <s v="O+"/>
    <x v="0"/>
    <x v="1719"/>
    <s v="Julia Jones MD"/>
    <s v="Welch Ltd"/>
    <x v="0"/>
    <n v="41678.715490000002"/>
    <n v="155"/>
    <x v="2"/>
    <d v="2019-06-05T00:00:00"/>
    <n v="28"/>
    <s v="Paracetamol"/>
    <x v="1"/>
  </r>
  <r>
    <s v="Marcus Rhodes"/>
    <n v="42"/>
    <x v="1"/>
    <x v="0"/>
    <x v="3"/>
    <s v="A-"/>
    <x v="5"/>
    <x v="1513"/>
    <s v="Michael Berg"/>
    <s v="Valencia LLC"/>
    <x v="2"/>
    <n v="56324.397879999997"/>
    <n v="256"/>
    <x v="1"/>
    <d v="2022-03-27T00:00:00"/>
    <n v="7"/>
    <s v="Aspirin"/>
    <x v="0"/>
  </r>
  <r>
    <s v="Nicole Bell"/>
    <n v="57"/>
    <x v="1"/>
    <x v="1"/>
    <x v="1"/>
    <s v="A+"/>
    <x v="3"/>
    <x v="1422"/>
    <s v="Amanda Williams"/>
    <s v="Woods and Sons"/>
    <x v="3"/>
    <n v="14218.13609"/>
    <n v="459"/>
    <x v="1"/>
    <d v="2023-08-09T00:00:00"/>
    <n v="28"/>
    <s v="Paracetamol"/>
    <x v="2"/>
  </r>
  <r>
    <s v="Vickie Murphy"/>
    <n v="23"/>
    <x v="2"/>
    <x v="1"/>
    <x v="4"/>
    <s v="O-"/>
    <x v="1"/>
    <x v="734"/>
    <s v="Christopher Riley"/>
    <s v="Ferguson and Sons"/>
    <x v="2"/>
    <n v="1148.4666030000001"/>
    <n v="223"/>
    <x v="2"/>
    <d v="2020-08-01T00:00:00"/>
    <n v="20"/>
    <s v="Lipitor"/>
    <x v="1"/>
  </r>
  <r>
    <s v="Eric Miles"/>
    <n v="82"/>
    <x v="0"/>
    <x v="0"/>
    <x v="0"/>
    <s v="A+"/>
    <x v="5"/>
    <x v="705"/>
    <s v="Eric Heath"/>
    <s v="Morgan-Lopez"/>
    <x v="1"/>
    <n v="32067.384340000001"/>
    <n v="498"/>
    <x v="1"/>
    <d v="2019-08-07T00:00:00"/>
    <n v="29"/>
    <s v="Aspirin"/>
    <x v="0"/>
  </r>
  <r>
    <s v="Brandon Miller"/>
    <n v="74"/>
    <x v="0"/>
    <x v="0"/>
    <x v="0"/>
    <s v="A-"/>
    <x v="2"/>
    <x v="1111"/>
    <s v="James Patterson"/>
    <s v="Downs, Arnold and Lloyd"/>
    <x v="3"/>
    <n v="11037.19634"/>
    <n v="222"/>
    <x v="0"/>
    <d v="2023-11-05T00:00:00"/>
    <n v="13"/>
    <s v="Paracetamol"/>
    <x v="2"/>
  </r>
  <r>
    <s v="Jennifer Gonzalez"/>
    <n v="31"/>
    <x v="2"/>
    <x v="1"/>
    <x v="4"/>
    <s v="O+"/>
    <x v="2"/>
    <x v="1584"/>
    <s v="Christina Burnett"/>
    <s v="Franklin Inc"/>
    <x v="3"/>
    <n v="18318.460630000001"/>
    <n v="184"/>
    <x v="1"/>
    <d v="2020-04-19T00:00:00"/>
    <n v="28"/>
    <s v="Penicillin"/>
    <x v="2"/>
  </r>
  <r>
    <s v="Brittany Palmer"/>
    <n v="81"/>
    <x v="0"/>
    <x v="0"/>
    <x v="0"/>
    <s v="A+"/>
    <x v="2"/>
    <x v="550"/>
    <s v="Brianna Gomez"/>
    <s v="Johnson, Ryan and Maxwell"/>
    <x v="1"/>
    <n v="15402.66057"/>
    <n v="291"/>
    <x v="0"/>
    <d v="2022-05-20T00:00:00"/>
    <n v="6"/>
    <s v="Aspirin"/>
    <x v="2"/>
  </r>
  <r>
    <s v="Carla Smith"/>
    <n v="25"/>
    <x v="2"/>
    <x v="1"/>
    <x v="4"/>
    <s v="A-"/>
    <x v="3"/>
    <x v="662"/>
    <s v="Randall Reed"/>
    <s v="Benson-Short"/>
    <x v="3"/>
    <n v="38890.544699999999"/>
    <n v="455"/>
    <x v="1"/>
    <d v="2019-02-01T00:00:00"/>
    <n v="11"/>
    <s v="Lipitor"/>
    <x v="2"/>
  </r>
  <r>
    <s v="Mark Thomas"/>
    <n v="75"/>
    <x v="0"/>
    <x v="0"/>
    <x v="0"/>
    <s v="B+"/>
    <x v="2"/>
    <x v="869"/>
    <s v="James Humphrey"/>
    <s v="Ware Ltd"/>
    <x v="0"/>
    <n v="13491.4051"/>
    <n v="161"/>
    <x v="1"/>
    <d v="2022-01-09T00:00:00"/>
    <n v="10"/>
    <s v="Ibuprofen"/>
    <x v="2"/>
  </r>
  <r>
    <s v="Maria Black"/>
    <n v="76"/>
    <x v="0"/>
    <x v="0"/>
    <x v="0"/>
    <s v="B+"/>
    <x v="3"/>
    <x v="549"/>
    <s v="Ronald Terry"/>
    <s v="Brock LLC"/>
    <x v="1"/>
    <n v="15229.831319999999"/>
    <n v="379"/>
    <x v="0"/>
    <d v="2022-11-15T00:00:00"/>
    <n v="22"/>
    <s v="Ibuprofen"/>
    <x v="1"/>
  </r>
  <r>
    <s v="Gina Briggs"/>
    <n v="33"/>
    <x v="2"/>
    <x v="1"/>
    <x v="4"/>
    <s v="O-"/>
    <x v="0"/>
    <x v="461"/>
    <s v="Mathew Le"/>
    <s v="Harris, Robinson and Franco"/>
    <x v="2"/>
    <n v="48882.4107"/>
    <n v="487"/>
    <x v="1"/>
    <d v="2021-03-23T00:00:00"/>
    <n v="8"/>
    <s v="Aspirin"/>
    <x v="1"/>
  </r>
  <r>
    <s v="David Taylor"/>
    <n v="76"/>
    <x v="0"/>
    <x v="1"/>
    <x v="2"/>
    <s v="B-"/>
    <x v="5"/>
    <x v="1776"/>
    <s v="James Liu"/>
    <s v="Mejia, Shepard and Liu"/>
    <x v="2"/>
    <n v="55972.311450000001"/>
    <n v="263"/>
    <x v="1"/>
    <d v="2020-10-17T00:00:00"/>
    <n v="25"/>
    <s v="Penicillin"/>
    <x v="1"/>
  </r>
  <r>
    <s v="Jeffery Evans"/>
    <n v="32"/>
    <x v="2"/>
    <x v="0"/>
    <x v="5"/>
    <s v="AB+"/>
    <x v="2"/>
    <x v="1447"/>
    <s v="Dr. Beth Miller"/>
    <s v="Marsh, Bullock and Ellis"/>
    <x v="4"/>
    <n v="4810.4901449999998"/>
    <n v="446"/>
    <x v="0"/>
    <d v="2021-08-13T00:00:00"/>
    <n v="18"/>
    <s v="Paracetamol"/>
    <x v="2"/>
  </r>
  <r>
    <s v="Timothy Murray"/>
    <n v="42"/>
    <x v="1"/>
    <x v="1"/>
    <x v="1"/>
    <s v="A-"/>
    <x v="5"/>
    <x v="410"/>
    <s v="Stephanie Alvarez"/>
    <s v="Price LLC"/>
    <x v="4"/>
    <n v="64460.417280000001"/>
    <n v="459"/>
    <x v="0"/>
    <d v="2022-11-17T00:00:00"/>
    <n v="1"/>
    <s v="Lipitor"/>
    <x v="0"/>
  </r>
  <r>
    <s v="Randall Becker"/>
    <n v="24"/>
    <x v="2"/>
    <x v="1"/>
    <x v="4"/>
    <s v="B+"/>
    <x v="1"/>
    <x v="332"/>
    <s v="Tammy Lewis"/>
    <s v="Austin-Allen"/>
    <x v="4"/>
    <n v="33369.709430000003"/>
    <n v="320"/>
    <x v="1"/>
    <d v="2021-06-15T00:00:00"/>
    <n v="26"/>
    <s v="Ibuprofen"/>
    <x v="0"/>
  </r>
  <r>
    <s v="Jasmine Lopez"/>
    <n v="26"/>
    <x v="2"/>
    <x v="1"/>
    <x v="4"/>
    <s v="O+"/>
    <x v="3"/>
    <x v="831"/>
    <s v="Jason Leonard"/>
    <s v="Gonzalez-Simon"/>
    <x v="3"/>
    <n v="22890.073410000001"/>
    <n v="397"/>
    <x v="0"/>
    <d v="2023-05-25T00:00:00"/>
    <n v="9"/>
    <s v="Paracetamol"/>
    <x v="2"/>
  </r>
  <r>
    <s v="Amanda Gonzales"/>
    <n v="42"/>
    <x v="1"/>
    <x v="1"/>
    <x v="1"/>
    <s v="B-"/>
    <x v="4"/>
    <x v="368"/>
    <s v="Rebekah Brown"/>
    <s v="Barnett-Lewis"/>
    <x v="4"/>
    <n v="6472.1502449999998"/>
    <n v="154"/>
    <x v="0"/>
    <d v="2019-07-12T00:00:00"/>
    <n v="18"/>
    <s v="Lipitor"/>
    <x v="2"/>
  </r>
  <r>
    <s v="Sarah Love"/>
    <n v="48"/>
    <x v="1"/>
    <x v="0"/>
    <x v="3"/>
    <s v="O+"/>
    <x v="0"/>
    <x v="1519"/>
    <s v="Lori Jackson"/>
    <s v="Wiggins, Roberts and Ball"/>
    <x v="0"/>
    <n v="54041.178599999999"/>
    <n v="445"/>
    <x v="1"/>
    <d v="2022-10-07T00:00:00"/>
    <n v="27"/>
    <s v="Paracetamol"/>
    <x v="1"/>
  </r>
  <r>
    <s v="Lorraine Scott"/>
    <n v="76"/>
    <x v="0"/>
    <x v="0"/>
    <x v="0"/>
    <s v="B-"/>
    <x v="4"/>
    <x v="208"/>
    <s v="Mark Woods"/>
    <s v="Alvarez, Romero and Frederick"/>
    <x v="2"/>
    <n v="1617.759112"/>
    <n v="341"/>
    <x v="2"/>
    <d v="2021-12-21T00:00:00"/>
    <n v="24"/>
    <s v="Penicillin"/>
    <x v="1"/>
  </r>
  <r>
    <s v="James Shaw"/>
    <n v="74"/>
    <x v="0"/>
    <x v="1"/>
    <x v="2"/>
    <s v="B-"/>
    <x v="4"/>
    <x v="573"/>
    <s v="Sandra Harper"/>
    <s v="Moore, Johnson and Ellis"/>
    <x v="1"/>
    <n v="33572.817139999999"/>
    <n v="344"/>
    <x v="0"/>
    <d v="2022-06-09T00:00:00"/>
    <n v="13"/>
    <s v="Paracetamol"/>
    <x v="0"/>
  </r>
  <r>
    <s v="Steven Tucker"/>
    <n v="84"/>
    <x v="0"/>
    <x v="1"/>
    <x v="2"/>
    <s v="AB-"/>
    <x v="4"/>
    <x v="1123"/>
    <s v="Carl Nelson"/>
    <s v="Petty, Cortez and Sherman"/>
    <x v="3"/>
    <n v="27583.919890000001"/>
    <n v="373"/>
    <x v="1"/>
    <d v="2023-01-26T00:00:00"/>
    <n v="12"/>
    <s v="Aspirin"/>
    <x v="1"/>
  </r>
  <r>
    <s v="Connie Benitez"/>
    <n v="33"/>
    <x v="2"/>
    <x v="0"/>
    <x v="5"/>
    <s v="A+"/>
    <x v="5"/>
    <x v="433"/>
    <s v="Scott Collins"/>
    <s v="Gray-Dennis"/>
    <x v="2"/>
    <n v="47685.932910000003"/>
    <n v="400"/>
    <x v="0"/>
    <d v="2022-08-24T00:00:00"/>
    <n v="3"/>
    <s v="Aspirin"/>
    <x v="2"/>
  </r>
  <r>
    <s v="Christopher French"/>
    <n v="26"/>
    <x v="2"/>
    <x v="0"/>
    <x v="5"/>
    <s v="A-"/>
    <x v="1"/>
    <x v="84"/>
    <s v="Joseph Reyes"/>
    <s v="Hayes PLC"/>
    <x v="2"/>
    <n v="2556.053852"/>
    <n v="480"/>
    <x v="0"/>
    <d v="2020-12-14T00:00:00"/>
    <n v="2"/>
    <s v="Ibuprofen"/>
    <x v="1"/>
  </r>
  <r>
    <s v="Brian Gray"/>
    <n v="51"/>
    <x v="1"/>
    <x v="1"/>
    <x v="1"/>
    <s v="O-"/>
    <x v="5"/>
    <x v="1102"/>
    <s v="Crystal Richards"/>
    <s v="Waters-Greene"/>
    <x v="4"/>
    <n v="41099.685440000001"/>
    <n v="389"/>
    <x v="0"/>
    <d v="2020-07-31T00:00:00"/>
    <n v="0"/>
    <s v="Paracetamol"/>
    <x v="2"/>
  </r>
  <r>
    <s v="Sierra Torres"/>
    <n v="69"/>
    <x v="0"/>
    <x v="0"/>
    <x v="0"/>
    <s v="B-"/>
    <x v="2"/>
    <x v="934"/>
    <s v="Stephanie Shepherd"/>
    <s v="Paul, Duran and Hudson"/>
    <x v="0"/>
    <n v="22011.349849999999"/>
    <n v="478"/>
    <x v="0"/>
    <d v="2020-06-23T00:00:00"/>
    <n v="13"/>
    <s v="Lipitor"/>
    <x v="2"/>
  </r>
  <r>
    <s v="Paige Davis"/>
    <n v="72"/>
    <x v="0"/>
    <x v="1"/>
    <x v="2"/>
    <s v="B-"/>
    <x v="4"/>
    <x v="1297"/>
    <s v="Heather Johnson"/>
    <s v="Hunter PLC"/>
    <x v="2"/>
    <n v="34017.192320000002"/>
    <n v="316"/>
    <x v="1"/>
    <d v="2020-02-15T00:00:00"/>
    <n v="21"/>
    <s v="Ibuprofen"/>
    <x v="2"/>
  </r>
  <r>
    <s v="Frank Lester"/>
    <n v="58"/>
    <x v="1"/>
    <x v="1"/>
    <x v="1"/>
    <s v="AB+"/>
    <x v="1"/>
    <x v="1776"/>
    <s v="Sabrina Brown"/>
    <s v="Zuniga Ltd"/>
    <x v="3"/>
    <n v="22768.556850000001"/>
    <n v="226"/>
    <x v="0"/>
    <d v="2020-09-27T00:00:00"/>
    <n v="5"/>
    <s v="Penicillin"/>
    <x v="0"/>
  </r>
  <r>
    <s v="Lisa Price"/>
    <n v="33"/>
    <x v="2"/>
    <x v="0"/>
    <x v="5"/>
    <s v="A-"/>
    <x v="5"/>
    <x v="1474"/>
    <s v="Erica Russo"/>
    <s v="Dixon, Nelson and Reese"/>
    <x v="1"/>
    <n v="50122.82387"/>
    <n v="428"/>
    <x v="1"/>
    <d v="2023-11-19T00:00:00"/>
    <n v="21"/>
    <s v="Paracetamol"/>
    <x v="1"/>
  </r>
  <r>
    <s v="Ms. Leah Lane DDS"/>
    <n v="38"/>
    <x v="1"/>
    <x v="0"/>
    <x v="3"/>
    <s v="B+"/>
    <x v="0"/>
    <x v="682"/>
    <s v="Jason Andrews"/>
    <s v="Walker-Schneider"/>
    <x v="4"/>
    <n v="22210.85"/>
    <n v="124"/>
    <x v="2"/>
    <d v="2019-01-29T00:00:00"/>
    <n v="15"/>
    <s v="Penicillin"/>
    <x v="0"/>
  </r>
  <r>
    <s v="David Austin"/>
    <n v="41"/>
    <x v="1"/>
    <x v="1"/>
    <x v="1"/>
    <s v="AB-"/>
    <x v="3"/>
    <x v="1777"/>
    <s v="Kevin Young"/>
    <s v="Decker-Ward"/>
    <x v="2"/>
    <n v="32298.53773"/>
    <n v="486"/>
    <x v="2"/>
    <d v="2023-08-13T00:00:00"/>
    <n v="30"/>
    <s v="Ibuprofen"/>
    <x v="1"/>
  </r>
  <r>
    <s v="Anne Perry"/>
    <n v="22"/>
    <x v="2"/>
    <x v="1"/>
    <x v="4"/>
    <s v="A-"/>
    <x v="1"/>
    <x v="944"/>
    <s v="James Perez"/>
    <s v="Estes, Mcclure and Farrell"/>
    <x v="2"/>
    <n v="29314.522939999999"/>
    <n v="151"/>
    <x v="2"/>
    <d v="2019-03-28T00:00:00"/>
    <n v="11"/>
    <s v="Ibuprofen"/>
    <x v="2"/>
  </r>
  <r>
    <s v="Robert Ellis"/>
    <n v="54"/>
    <x v="1"/>
    <x v="0"/>
    <x v="3"/>
    <s v="A-"/>
    <x v="3"/>
    <x v="1132"/>
    <s v="Courtney Myers"/>
    <s v="Copeland Ltd"/>
    <x v="2"/>
    <n v="12766.402889999999"/>
    <n v="228"/>
    <x v="2"/>
    <d v="2020-02-06T00:00:00"/>
    <n v="21"/>
    <s v="Paracetamol"/>
    <x v="0"/>
  </r>
  <r>
    <s v="Michael Walker"/>
    <n v="25"/>
    <x v="2"/>
    <x v="1"/>
    <x v="4"/>
    <s v="O-"/>
    <x v="2"/>
    <x v="1758"/>
    <s v="Theresa May"/>
    <s v="Morgan-Briggs"/>
    <x v="1"/>
    <n v="18390.283429999999"/>
    <n v="229"/>
    <x v="1"/>
    <d v="2022-02-08T00:00:00"/>
    <n v="23"/>
    <s v="Aspirin"/>
    <x v="2"/>
  </r>
  <r>
    <s v="Stephen Jackson"/>
    <n v="20"/>
    <x v="2"/>
    <x v="0"/>
    <x v="5"/>
    <s v="O-"/>
    <x v="5"/>
    <x v="900"/>
    <s v="Janet Hill"/>
    <s v="Greene-Matthews"/>
    <x v="2"/>
    <n v="15635.718860000001"/>
    <n v="316"/>
    <x v="1"/>
    <d v="2020-05-05T00:00:00"/>
    <n v="16"/>
    <s v="Aspirin"/>
    <x v="0"/>
  </r>
  <r>
    <s v="Michael Vazquez"/>
    <n v="71"/>
    <x v="0"/>
    <x v="1"/>
    <x v="2"/>
    <s v="O-"/>
    <x v="4"/>
    <x v="1197"/>
    <s v="Loretta Decker"/>
    <s v="Simmons-Cordova"/>
    <x v="4"/>
    <n v="12283.301670000001"/>
    <n v="390"/>
    <x v="0"/>
    <d v="2019-01-03T00:00:00"/>
    <n v="0"/>
    <s v="Lipitor"/>
    <x v="1"/>
  </r>
  <r>
    <s v="Richard Wilson"/>
    <n v="56"/>
    <x v="1"/>
    <x v="1"/>
    <x v="1"/>
    <s v="AB+"/>
    <x v="3"/>
    <x v="1447"/>
    <s v="Charlene Galloway"/>
    <s v="Daniel LLC"/>
    <x v="0"/>
    <n v="38060.534829999997"/>
    <n v="269"/>
    <x v="2"/>
    <d v="2021-08-12T00:00:00"/>
    <n v="17"/>
    <s v="Paracetamol"/>
    <x v="0"/>
  </r>
  <r>
    <s v="Trevor Compton"/>
    <n v="45"/>
    <x v="1"/>
    <x v="1"/>
    <x v="1"/>
    <s v="AB+"/>
    <x v="0"/>
    <x v="1563"/>
    <s v="Tamara Stevens"/>
    <s v="Kennedy, Garrett and Fowler"/>
    <x v="2"/>
    <n v="56452.516869999999"/>
    <n v="200"/>
    <x v="2"/>
    <d v="2019-12-05T00:00:00"/>
    <n v="28"/>
    <s v="Aspirin"/>
    <x v="1"/>
  </r>
  <r>
    <s v="Sierra Jenkins"/>
    <n v="35"/>
    <x v="1"/>
    <x v="1"/>
    <x v="1"/>
    <s v="AB+"/>
    <x v="2"/>
    <x v="421"/>
    <s v="Amber Shaw"/>
    <s v="Gomez-Cantu"/>
    <x v="4"/>
    <n v="781.48323689999995"/>
    <n v="423"/>
    <x v="1"/>
    <d v="2021-07-31T00:00:00"/>
    <n v="17"/>
    <s v="Penicillin"/>
    <x v="2"/>
  </r>
  <r>
    <s v="Tanya Dudley"/>
    <n v="44"/>
    <x v="1"/>
    <x v="1"/>
    <x v="1"/>
    <s v="AB+"/>
    <x v="4"/>
    <x v="769"/>
    <s v="Angela Perez"/>
    <s v="Mcpherson-Rice"/>
    <x v="2"/>
    <n v="28074.37371"/>
    <n v="173"/>
    <x v="1"/>
    <d v="2019-02-13T00:00:00"/>
    <n v="22"/>
    <s v="Ibuprofen"/>
    <x v="2"/>
  </r>
  <r>
    <s v="Adam James"/>
    <n v="63"/>
    <x v="0"/>
    <x v="1"/>
    <x v="2"/>
    <s v="A+"/>
    <x v="3"/>
    <x v="498"/>
    <s v="Donald Day"/>
    <s v="Parks, Cook and Hoover"/>
    <x v="3"/>
    <n v="14515.757390000001"/>
    <n v="317"/>
    <x v="0"/>
    <d v="2023-07-08T00:00:00"/>
    <n v="21"/>
    <s v="Paracetamol"/>
    <x v="0"/>
  </r>
  <r>
    <s v="David Jones"/>
    <n v="36"/>
    <x v="1"/>
    <x v="1"/>
    <x v="1"/>
    <s v="A-"/>
    <x v="3"/>
    <x v="398"/>
    <s v="James Keith"/>
    <s v="Williams-Ruiz"/>
    <x v="0"/>
    <n v="34664.339240000001"/>
    <n v="467"/>
    <x v="0"/>
    <d v="2023-08-06T00:00:00"/>
    <n v="8"/>
    <s v="Ibuprofen"/>
    <x v="2"/>
  </r>
  <r>
    <s v="Robin King"/>
    <n v="76"/>
    <x v="0"/>
    <x v="1"/>
    <x v="2"/>
    <s v="O-"/>
    <x v="4"/>
    <x v="436"/>
    <s v="Beth Ali"/>
    <s v="Turner Group"/>
    <x v="1"/>
    <n v="24777.518459999999"/>
    <n v="303"/>
    <x v="1"/>
    <d v="2019-04-22T00:00:00"/>
    <n v="5"/>
    <s v="Aspirin"/>
    <x v="1"/>
  </r>
  <r>
    <s v="Isabel Hughes"/>
    <n v="83"/>
    <x v="0"/>
    <x v="1"/>
    <x v="2"/>
    <s v="O+"/>
    <x v="4"/>
    <x v="841"/>
    <s v="Stephanie Hammond"/>
    <s v="Garcia Group"/>
    <x v="1"/>
    <n v="7004.7505659999997"/>
    <n v="412"/>
    <x v="2"/>
    <d v="2021-10-21T00:00:00"/>
    <n v="27"/>
    <s v="Penicillin"/>
    <x v="0"/>
  </r>
  <r>
    <s v="Terri Jefferson"/>
    <n v="58"/>
    <x v="1"/>
    <x v="0"/>
    <x v="3"/>
    <s v="A+"/>
    <x v="3"/>
    <x v="1134"/>
    <s v="Elizabeth Thompson"/>
    <s v="Aguirre, Ramirez and Chang"/>
    <x v="2"/>
    <n v="9916.3744640000004"/>
    <n v="280"/>
    <x v="1"/>
    <d v="2020-02-27T00:00:00"/>
    <n v="13"/>
    <s v="Ibuprofen"/>
    <x v="2"/>
  </r>
  <r>
    <s v="John Stone"/>
    <n v="49"/>
    <x v="1"/>
    <x v="0"/>
    <x v="3"/>
    <s v="O+"/>
    <x v="3"/>
    <x v="991"/>
    <s v="Edward Coffey"/>
    <s v="Wilson-Osborne"/>
    <x v="4"/>
    <n v="36419.293100000003"/>
    <n v="282"/>
    <x v="2"/>
    <d v="2019-10-09T00:00:00"/>
    <n v="3"/>
    <s v="Paracetamol"/>
    <x v="1"/>
  </r>
  <r>
    <s v="Brittany Haynes"/>
    <n v="20"/>
    <x v="2"/>
    <x v="0"/>
    <x v="5"/>
    <s v="B+"/>
    <x v="5"/>
    <x v="759"/>
    <s v="David Jackson"/>
    <s v="Torres, Schmidt and Ortiz"/>
    <x v="2"/>
    <n v="8944.6389720000006"/>
    <n v="181"/>
    <x v="0"/>
    <d v="2023-08-27T00:00:00"/>
    <n v="6"/>
    <s v="Aspirin"/>
    <x v="1"/>
  </r>
  <r>
    <s v="Shane Parker"/>
    <n v="40"/>
    <x v="1"/>
    <x v="0"/>
    <x v="3"/>
    <s v="A-"/>
    <x v="5"/>
    <x v="1517"/>
    <s v="Mark Norman"/>
    <s v="Jarvis, Kim and Hunt"/>
    <x v="0"/>
    <n v="21878.489870000001"/>
    <n v="359"/>
    <x v="1"/>
    <d v="2021-06-21T00:00:00"/>
    <n v="10"/>
    <s v="Ibuprofen"/>
    <x v="2"/>
  </r>
  <r>
    <s v="Tyler Campbell"/>
    <n v="60"/>
    <x v="0"/>
    <x v="0"/>
    <x v="0"/>
    <s v="B-"/>
    <x v="3"/>
    <x v="1706"/>
    <s v="Brittany Nelson"/>
    <s v="Smith, Cardenas and Allen"/>
    <x v="0"/>
    <n v="14615.11486"/>
    <n v="342"/>
    <x v="0"/>
    <d v="2020-07-03T00:00:00"/>
    <n v="2"/>
    <s v="Lipitor"/>
    <x v="2"/>
  </r>
  <r>
    <s v="Elizabeth Figueroa"/>
    <n v="69"/>
    <x v="0"/>
    <x v="1"/>
    <x v="2"/>
    <s v="AB+"/>
    <x v="5"/>
    <x v="1121"/>
    <s v="Todd Irwin"/>
    <s v="Buck PLC"/>
    <x v="1"/>
    <n v="5790.1980009999997"/>
    <n v="459"/>
    <x v="1"/>
    <d v="2019-03-01T00:00:00"/>
    <n v="4"/>
    <s v="Penicillin"/>
    <x v="2"/>
  </r>
  <r>
    <s v="Lance Gonzalez"/>
    <n v="27"/>
    <x v="2"/>
    <x v="0"/>
    <x v="5"/>
    <s v="B+"/>
    <x v="5"/>
    <x v="547"/>
    <s v="Dr. Craig Johnson II"/>
    <s v="Jennings PLC"/>
    <x v="1"/>
    <n v="14035.92138"/>
    <n v="432"/>
    <x v="0"/>
    <d v="2020-08-05T00:00:00"/>
    <n v="8"/>
    <s v="Paracetamol"/>
    <x v="1"/>
  </r>
  <r>
    <s v="Eugene Peterson"/>
    <n v="81"/>
    <x v="0"/>
    <x v="1"/>
    <x v="2"/>
    <s v="B-"/>
    <x v="5"/>
    <x v="861"/>
    <s v="Christina Weber"/>
    <s v="Reyes and Sons"/>
    <x v="4"/>
    <n v="5050.9094930000001"/>
    <n v="324"/>
    <x v="1"/>
    <d v="2020-05-11T00:00:00"/>
    <n v="3"/>
    <s v="Ibuprofen"/>
    <x v="1"/>
  </r>
  <r>
    <s v="Christina Webb"/>
    <n v="64"/>
    <x v="0"/>
    <x v="0"/>
    <x v="0"/>
    <s v="AB+"/>
    <x v="0"/>
    <x v="363"/>
    <s v="Daniel Armstrong"/>
    <s v="Johnson-Espinoza"/>
    <x v="0"/>
    <n v="5399.8640400000004"/>
    <n v="197"/>
    <x v="2"/>
    <d v="2022-05-06T00:00:00"/>
    <n v="9"/>
    <s v="Ibuprofen"/>
    <x v="2"/>
  </r>
  <r>
    <s v="Carlos Lin"/>
    <n v="76"/>
    <x v="0"/>
    <x v="1"/>
    <x v="2"/>
    <s v="A+"/>
    <x v="4"/>
    <x v="964"/>
    <s v="Lynn Brown"/>
    <s v="Richards-Davis"/>
    <x v="2"/>
    <n v="15224.03328"/>
    <n v="436"/>
    <x v="0"/>
    <d v="2021-01-23T00:00:00"/>
    <n v="21"/>
    <s v="Aspirin"/>
    <x v="1"/>
  </r>
  <r>
    <s v="Shirley Jones"/>
    <n v="28"/>
    <x v="2"/>
    <x v="1"/>
    <x v="4"/>
    <s v="B+"/>
    <x v="1"/>
    <x v="106"/>
    <s v="Valerie Thornton"/>
    <s v="Smith-Richards"/>
    <x v="1"/>
    <n v="11298.5309"/>
    <n v="411"/>
    <x v="0"/>
    <d v="2021-01-28T00:00:00"/>
    <n v="6"/>
    <s v="Aspirin"/>
    <x v="2"/>
  </r>
  <r>
    <s v="Jennifer Richards"/>
    <n v="33"/>
    <x v="2"/>
    <x v="0"/>
    <x v="5"/>
    <s v="B+"/>
    <x v="4"/>
    <x v="1255"/>
    <s v="Nicole Duke"/>
    <s v="Clark Inc"/>
    <x v="1"/>
    <n v="15056.405489999999"/>
    <n v="254"/>
    <x v="1"/>
    <d v="2019-06-02T00:00:00"/>
    <n v="8"/>
    <s v="Ibuprofen"/>
    <x v="2"/>
  </r>
  <r>
    <s v="Cody Dalton"/>
    <n v="71"/>
    <x v="0"/>
    <x v="0"/>
    <x v="0"/>
    <s v="B-"/>
    <x v="1"/>
    <x v="526"/>
    <s v="Christina Kennedy"/>
    <s v="Haas-Taylor"/>
    <x v="0"/>
    <n v="28796.08106"/>
    <n v="147"/>
    <x v="0"/>
    <d v="2021-10-18T00:00:00"/>
    <n v="6"/>
    <s v="Aspirin"/>
    <x v="2"/>
  </r>
  <r>
    <s v="Edward Stewart"/>
    <n v="38"/>
    <x v="1"/>
    <x v="1"/>
    <x v="1"/>
    <s v="B-"/>
    <x v="5"/>
    <x v="1567"/>
    <s v="Rebecca Neal"/>
    <s v="Obrien LLC"/>
    <x v="3"/>
    <n v="72197.841480000003"/>
    <n v="261"/>
    <x v="0"/>
    <d v="2020-09-20T00:00:00"/>
    <n v="20"/>
    <s v="Lipitor"/>
    <x v="1"/>
  </r>
  <r>
    <s v="Michelle Collins"/>
    <n v="61"/>
    <x v="0"/>
    <x v="0"/>
    <x v="0"/>
    <s v="A-"/>
    <x v="4"/>
    <x v="1011"/>
    <s v="Sean Reilly"/>
    <s v="Campbell-Moyer"/>
    <x v="0"/>
    <n v="4045.7148590000002"/>
    <n v="180"/>
    <x v="0"/>
    <d v="2020-08-23T00:00:00"/>
    <n v="20"/>
    <s v="Lipitor"/>
    <x v="0"/>
  </r>
  <r>
    <s v="Chelsea Ellis"/>
    <n v="19"/>
    <x v="2"/>
    <x v="1"/>
    <x v="4"/>
    <s v="AB+"/>
    <x v="1"/>
    <x v="92"/>
    <s v="Jeremy Johnson"/>
    <s v="Lawson-Phillips"/>
    <x v="3"/>
    <n v="42943.06076"/>
    <n v="389"/>
    <x v="2"/>
    <d v="2018-12-02T00:00:00"/>
    <n v="14"/>
    <s v="Lipitor"/>
    <x v="0"/>
  </r>
  <r>
    <s v="Francis Winters"/>
    <n v="74"/>
    <x v="0"/>
    <x v="1"/>
    <x v="2"/>
    <s v="O-"/>
    <x v="5"/>
    <x v="1525"/>
    <s v="Ashley Rowe"/>
    <s v="Watson, Hernandez and Patel"/>
    <x v="2"/>
    <n v="9572.3010190000005"/>
    <n v="266"/>
    <x v="1"/>
    <d v="2020-11-02T00:00:00"/>
    <n v="25"/>
    <s v="Ibuprofen"/>
    <x v="0"/>
  </r>
  <r>
    <s v="Christopher Davis"/>
    <n v="42"/>
    <x v="1"/>
    <x v="1"/>
    <x v="1"/>
    <s v="AB+"/>
    <x v="1"/>
    <x v="356"/>
    <s v="Jennifer Perez"/>
    <s v="Jones PLC"/>
    <x v="0"/>
    <n v="36231.803890000003"/>
    <n v="220"/>
    <x v="2"/>
    <d v="2023-04-11T00:00:00"/>
    <n v="25"/>
    <s v="Ibuprofen"/>
    <x v="0"/>
  </r>
  <r>
    <s v="Daniel Haynes"/>
    <n v="67"/>
    <x v="0"/>
    <x v="0"/>
    <x v="0"/>
    <s v="O+"/>
    <x v="5"/>
    <x v="115"/>
    <s v="Erica Stewart"/>
    <s v="Brown Group"/>
    <x v="2"/>
    <n v="22068.948700000001"/>
    <n v="152"/>
    <x v="0"/>
    <d v="2022-04-06T00:00:00"/>
    <n v="14"/>
    <s v="Aspirin"/>
    <x v="0"/>
  </r>
  <r>
    <s v="Stacy Williams"/>
    <n v="54"/>
    <x v="1"/>
    <x v="0"/>
    <x v="3"/>
    <s v="O+"/>
    <x v="3"/>
    <x v="35"/>
    <s v="Elizabeth Mosley"/>
    <s v="Page-Massey"/>
    <x v="2"/>
    <n v="3860.1952529999999"/>
    <n v="340"/>
    <x v="0"/>
    <d v="2019-11-22T00:00:00"/>
    <n v="10"/>
    <s v="Ibuprofen"/>
    <x v="1"/>
  </r>
  <r>
    <s v="James Lynch"/>
    <n v="61"/>
    <x v="0"/>
    <x v="1"/>
    <x v="2"/>
    <s v="A-"/>
    <x v="4"/>
    <x v="1188"/>
    <s v="Karen Clark"/>
    <s v="Smith and Sons"/>
    <x v="0"/>
    <n v="13826.47006"/>
    <n v="425"/>
    <x v="0"/>
    <d v="2019-01-09T00:00:00"/>
    <n v="13"/>
    <s v="Ibuprofen"/>
    <x v="0"/>
  </r>
  <r>
    <s v="Steven Elliott"/>
    <n v="32"/>
    <x v="2"/>
    <x v="0"/>
    <x v="5"/>
    <s v="A+"/>
    <x v="4"/>
    <x v="745"/>
    <s v="Julie Dougherty"/>
    <s v="Johnson, Briggs and Hodges"/>
    <x v="3"/>
    <n v="10389.953020000001"/>
    <n v="459"/>
    <x v="1"/>
    <d v="2020-11-27T00:00:00"/>
    <n v="5"/>
    <s v="Paracetamol"/>
    <x v="1"/>
  </r>
  <r>
    <s v="Jessica Villegas"/>
    <n v="76"/>
    <x v="0"/>
    <x v="0"/>
    <x v="0"/>
    <s v="A+"/>
    <x v="0"/>
    <x v="1446"/>
    <s v="David Petersen"/>
    <s v="Smith LLC"/>
    <x v="0"/>
    <n v="23215.66259"/>
    <n v="243"/>
    <x v="1"/>
    <d v="2020-11-03T00:00:00"/>
    <n v="15"/>
    <s v="Lipitor"/>
    <x v="2"/>
  </r>
  <r>
    <s v="Jeffrey Long"/>
    <n v="49"/>
    <x v="1"/>
    <x v="1"/>
    <x v="1"/>
    <s v="AB-"/>
    <x v="2"/>
    <x v="1623"/>
    <s v="Donna Humphrey"/>
    <s v="Perry-Adams"/>
    <x v="4"/>
    <n v="7075.7088000000003"/>
    <n v="255"/>
    <x v="0"/>
    <d v="2018-11-06T00:00:00"/>
    <n v="6"/>
    <s v="Lipitor"/>
    <x v="2"/>
  </r>
  <r>
    <s v="Elizabeth Whitehead"/>
    <n v="31"/>
    <x v="2"/>
    <x v="0"/>
    <x v="5"/>
    <s v="B-"/>
    <x v="4"/>
    <x v="707"/>
    <s v="George Kline"/>
    <s v="Butler, English and Jones"/>
    <x v="3"/>
    <n v="1874.0297459999999"/>
    <n v="467"/>
    <x v="1"/>
    <d v="2019-05-04T00:00:00"/>
    <n v="20"/>
    <s v="Aspirin"/>
    <x v="1"/>
  </r>
  <r>
    <s v="Peter Baker"/>
    <n v="30"/>
    <x v="2"/>
    <x v="1"/>
    <x v="4"/>
    <s v="B+"/>
    <x v="1"/>
    <x v="1434"/>
    <s v="Jennifer Payne"/>
    <s v="Moss, Holmes and Montes"/>
    <x v="3"/>
    <n v="28084.160810000001"/>
    <n v="374"/>
    <x v="1"/>
    <d v="2022-08-17T00:00:00"/>
    <n v="7"/>
    <s v="Aspirin"/>
    <x v="2"/>
  </r>
  <r>
    <s v="Angela Hunt"/>
    <n v="31"/>
    <x v="2"/>
    <x v="0"/>
    <x v="5"/>
    <s v="B-"/>
    <x v="0"/>
    <x v="275"/>
    <s v="Alexis Dixon"/>
    <s v="Mills-Porter"/>
    <x v="3"/>
    <n v="37027.688269999999"/>
    <n v="355"/>
    <x v="2"/>
    <d v="2021-10-22T00:00:00"/>
    <n v="20"/>
    <s v="Penicillin"/>
    <x v="0"/>
  </r>
  <r>
    <s v="Mary Hernandez"/>
    <n v="38"/>
    <x v="1"/>
    <x v="1"/>
    <x v="1"/>
    <s v="O-"/>
    <x v="1"/>
    <x v="421"/>
    <s v="Joshua Underwood"/>
    <s v="Richardson, Cole and Jones"/>
    <x v="4"/>
    <n v="31657.010160000002"/>
    <n v="354"/>
    <x v="1"/>
    <d v="2021-07-31T00:00:00"/>
    <n v="17"/>
    <s v="Penicillin"/>
    <x v="2"/>
  </r>
  <r>
    <s v="Courtney Lee"/>
    <n v="35"/>
    <x v="1"/>
    <x v="1"/>
    <x v="1"/>
    <s v="O+"/>
    <x v="2"/>
    <x v="863"/>
    <s v="Drew Knight"/>
    <s v="Huffman and Sons"/>
    <x v="4"/>
    <n v="5084.0414140000003"/>
    <n v="251"/>
    <x v="0"/>
    <d v="2020-04-12T00:00:00"/>
    <n v="22"/>
    <s v="Paracetamol"/>
    <x v="1"/>
  </r>
  <r>
    <s v="Alexandria Jones"/>
    <n v="26"/>
    <x v="2"/>
    <x v="1"/>
    <x v="4"/>
    <s v="B-"/>
    <x v="3"/>
    <x v="1303"/>
    <s v="Anthony Lynch"/>
    <s v="Summers-Parrish"/>
    <x v="3"/>
    <n v="17425.50173"/>
    <n v="137"/>
    <x v="2"/>
    <d v="2019-04-12T00:00:00"/>
    <n v="25"/>
    <s v="Aspirin"/>
    <x v="0"/>
  </r>
  <r>
    <s v="Robert Green"/>
    <n v="67"/>
    <x v="0"/>
    <x v="0"/>
    <x v="0"/>
    <s v="A+"/>
    <x v="4"/>
    <x v="1534"/>
    <s v="Amanda Franklin"/>
    <s v="Taylor-Davis"/>
    <x v="2"/>
    <n v="24282.591530000002"/>
    <n v="447"/>
    <x v="2"/>
    <d v="2019-09-13T00:00:00"/>
    <n v="17"/>
    <s v="Lipitor"/>
    <x v="2"/>
  </r>
  <r>
    <s v="Jorge Parker"/>
    <n v="61"/>
    <x v="0"/>
    <x v="0"/>
    <x v="0"/>
    <s v="B+"/>
    <x v="0"/>
    <x v="1249"/>
    <s v="Peggy Lane"/>
    <s v="Ferrell-Jones"/>
    <x v="0"/>
    <n v="35150.59635"/>
    <n v="225"/>
    <x v="1"/>
    <d v="2021-08-14T00:00:00"/>
    <n v="4"/>
    <s v="Lipitor"/>
    <x v="2"/>
  </r>
  <r>
    <s v="Samantha Murray"/>
    <n v="21"/>
    <x v="2"/>
    <x v="0"/>
    <x v="5"/>
    <s v="AB+"/>
    <x v="5"/>
    <x v="585"/>
    <s v="Megan Flores"/>
    <s v="Frey, Vance and Knox"/>
    <x v="2"/>
    <n v="57892.651830000003"/>
    <n v="188"/>
    <x v="0"/>
    <d v="2020-01-14T00:00:00"/>
    <n v="4"/>
    <s v="Aspirin"/>
    <x v="1"/>
  </r>
  <r>
    <s v="Rachel Robinson"/>
    <n v="30"/>
    <x v="2"/>
    <x v="1"/>
    <x v="4"/>
    <s v="O+"/>
    <x v="1"/>
    <x v="1438"/>
    <s v="Christy Mcdaniel"/>
    <s v="Jones, Espinoza and Flores"/>
    <x v="4"/>
    <n v="41979.45622"/>
    <n v="204"/>
    <x v="2"/>
    <d v="2020-03-05T00:00:00"/>
    <n v="15"/>
    <s v="Aspirin"/>
    <x v="1"/>
  </r>
  <r>
    <s v="James Johnson"/>
    <n v="28"/>
    <x v="2"/>
    <x v="1"/>
    <x v="4"/>
    <s v="B-"/>
    <x v="0"/>
    <x v="1282"/>
    <s v="Shannon Harvey"/>
    <s v="Fisher Group"/>
    <x v="3"/>
    <n v="14103.32286"/>
    <n v="381"/>
    <x v="1"/>
    <d v="2022-11-04T00:00:00"/>
    <n v="27"/>
    <s v="Penicillin"/>
    <x v="1"/>
  </r>
  <r>
    <s v="Scott Campos"/>
    <n v="81"/>
    <x v="0"/>
    <x v="1"/>
    <x v="2"/>
    <s v="O+"/>
    <x v="3"/>
    <x v="88"/>
    <s v="Katelyn Rivera"/>
    <s v="Martin, Page and Washington"/>
    <x v="3"/>
    <n v="9850.8068989999992"/>
    <n v="171"/>
    <x v="2"/>
    <d v="2022-04-09T00:00:00"/>
    <n v="23"/>
    <s v="Ibuprofen"/>
    <x v="0"/>
  </r>
  <r>
    <s v="Kevin Ferguson"/>
    <n v="79"/>
    <x v="0"/>
    <x v="1"/>
    <x v="2"/>
    <s v="AB+"/>
    <x v="4"/>
    <x v="860"/>
    <s v="Larry Butler"/>
    <s v="Reyes, Jordan and Stafford"/>
    <x v="3"/>
    <n v="26751.248439999999"/>
    <n v="134"/>
    <x v="0"/>
    <d v="2023-01-07T00:00:00"/>
    <n v="1"/>
    <s v="Ibuprofen"/>
    <x v="1"/>
  </r>
  <r>
    <s v="Misty Kelly"/>
    <n v="27"/>
    <x v="2"/>
    <x v="1"/>
    <x v="4"/>
    <s v="B-"/>
    <x v="2"/>
    <x v="1088"/>
    <s v="Richard Fleming"/>
    <s v="Mckenzie-Dixon"/>
    <x v="3"/>
    <n v="8788.6163369999995"/>
    <n v="328"/>
    <x v="0"/>
    <d v="2022-06-07T00:00:00"/>
    <n v="10"/>
    <s v="Paracetamol"/>
    <x v="1"/>
  </r>
  <r>
    <s v="Richard Gallagher"/>
    <n v="32"/>
    <x v="2"/>
    <x v="0"/>
    <x v="5"/>
    <s v="O-"/>
    <x v="4"/>
    <x v="1108"/>
    <s v="Dawn Guzman"/>
    <s v="Bell-Bartlett"/>
    <x v="4"/>
    <n v="31812.48215"/>
    <n v="242"/>
    <x v="0"/>
    <d v="2023-09-04T00:00:00"/>
    <n v="18"/>
    <s v="Paracetamol"/>
    <x v="0"/>
  </r>
  <r>
    <s v="William Esparza"/>
    <n v="61"/>
    <x v="0"/>
    <x v="0"/>
    <x v="0"/>
    <s v="O-"/>
    <x v="5"/>
    <x v="1556"/>
    <s v="Crystal Thomas"/>
    <s v="Nicholson, James and Harris"/>
    <x v="3"/>
    <n v="51883.380420000001"/>
    <n v="156"/>
    <x v="1"/>
    <d v="2020-09-27T00:00:00"/>
    <n v="30"/>
    <s v="Paracetamol"/>
    <x v="1"/>
  </r>
  <r>
    <s v="Jason Carr"/>
    <n v="49"/>
    <x v="1"/>
    <x v="1"/>
    <x v="1"/>
    <s v="A-"/>
    <x v="4"/>
    <x v="1309"/>
    <s v="Dana Lopez"/>
    <s v="Tanner Inc"/>
    <x v="4"/>
    <n v="15737.677299999999"/>
    <n v="499"/>
    <x v="0"/>
    <d v="2021-04-11T00:00:00"/>
    <n v="11"/>
    <s v="Lipitor"/>
    <x v="0"/>
  </r>
  <r>
    <s v="Michele Riddle"/>
    <n v="22"/>
    <x v="2"/>
    <x v="1"/>
    <x v="4"/>
    <s v="A+"/>
    <x v="4"/>
    <x v="92"/>
    <s v="Isaiah Lee"/>
    <s v="Murray-Hodge"/>
    <x v="4"/>
    <n v="30382.075440000001"/>
    <n v="123"/>
    <x v="0"/>
    <d v="2018-11-24T00:00:00"/>
    <n v="6"/>
    <s v="Lipitor"/>
    <x v="1"/>
  </r>
  <r>
    <s v="Sheila Gonzales"/>
    <n v="41"/>
    <x v="1"/>
    <x v="0"/>
    <x v="3"/>
    <s v="A+"/>
    <x v="1"/>
    <x v="849"/>
    <s v="Terry Leon"/>
    <s v="Williams, Walsh and King"/>
    <x v="3"/>
    <n v="12078.86263"/>
    <n v="482"/>
    <x v="0"/>
    <d v="2021-11-26T00:00:00"/>
    <n v="3"/>
    <s v="Ibuprofen"/>
    <x v="0"/>
  </r>
  <r>
    <s v="Michaela Wright"/>
    <n v="66"/>
    <x v="0"/>
    <x v="1"/>
    <x v="2"/>
    <s v="O-"/>
    <x v="5"/>
    <x v="1095"/>
    <s v="Jennifer Phillips"/>
    <s v="Holmes Group"/>
    <x v="0"/>
    <n v="44086.485919999999"/>
    <n v="230"/>
    <x v="2"/>
    <d v="2022-05-01T00:00:00"/>
    <n v="18"/>
    <s v="Penicillin"/>
    <x v="0"/>
  </r>
  <r>
    <s v="Michael Atkinson"/>
    <n v="42"/>
    <x v="1"/>
    <x v="0"/>
    <x v="3"/>
    <s v="O+"/>
    <x v="2"/>
    <x v="1438"/>
    <s v="Heidi Anderson"/>
    <s v="Brown, Williams and Barr"/>
    <x v="3"/>
    <n v="1579.4451320000001"/>
    <n v="481"/>
    <x v="1"/>
    <d v="2020-02-27T00:00:00"/>
    <n v="8"/>
    <s v="Aspirin"/>
    <x v="0"/>
  </r>
  <r>
    <s v="Kristen Ortega"/>
    <n v="48"/>
    <x v="1"/>
    <x v="1"/>
    <x v="1"/>
    <s v="A-"/>
    <x v="4"/>
    <x v="1628"/>
    <s v="Amanda Wagner"/>
    <s v="Williams-Sloan"/>
    <x v="0"/>
    <n v="16234.18238"/>
    <n v="194"/>
    <x v="0"/>
    <d v="2023-10-01T00:00:00"/>
    <n v="10"/>
    <s v="Ibuprofen"/>
    <x v="2"/>
  </r>
  <r>
    <s v="Mary West"/>
    <n v="40"/>
    <x v="1"/>
    <x v="1"/>
    <x v="1"/>
    <s v="AB-"/>
    <x v="3"/>
    <x v="1141"/>
    <s v="Brent Garcia"/>
    <s v="Avery-Henson"/>
    <x v="0"/>
    <n v="17745.534149999999"/>
    <n v="370"/>
    <x v="0"/>
    <d v="2019-04-28T00:00:00"/>
    <n v="15"/>
    <s v="Ibuprofen"/>
    <x v="2"/>
  </r>
  <r>
    <s v="Christopher Liu"/>
    <n v="78"/>
    <x v="0"/>
    <x v="0"/>
    <x v="0"/>
    <s v="A-"/>
    <x v="4"/>
    <x v="1507"/>
    <s v="Crystal Thompson"/>
    <s v="Kane Group"/>
    <x v="4"/>
    <n v="20739.974539999999"/>
    <n v="105"/>
    <x v="0"/>
    <d v="2021-05-18T00:00:00"/>
    <n v="16"/>
    <s v="Penicillin"/>
    <x v="1"/>
  </r>
  <r>
    <s v="Megan May"/>
    <n v="56"/>
    <x v="1"/>
    <x v="0"/>
    <x v="3"/>
    <s v="B+"/>
    <x v="1"/>
    <x v="278"/>
    <s v="Kelsey Garza"/>
    <s v="Hall and Sons"/>
    <x v="4"/>
    <n v="25467.74379"/>
    <n v="172"/>
    <x v="2"/>
    <d v="2019-05-22T00:00:00"/>
    <n v="25"/>
    <s v="Paracetamol"/>
    <x v="0"/>
  </r>
  <r>
    <s v="Tyler Baker"/>
    <n v="24"/>
    <x v="2"/>
    <x v="0"/>
    <x v="5"/>
    <s v="O-"/>
    <x v="4"/>
    <x v="1167"/>
    <s v="Charles Williams"/>
    <s v="Arnold-Taylor"/>
    <x v="3"/>
    <n v="34897.450689999998"/>
    <n v="481"/>
    <x v="0"/>
    <d v="2023-02-24T00:00:00"/>
    <n v="6"/>
    <s v="Paracetamol"/>
    <x v="1"/>
  </r>
  <r>
    <s v="Elizabeth Wilson"/>
    <n v="29"/>
    <x v="2"/>
    <x v="1"/>
    <x v="4"/>
    <s v="O+"/>
    <x v="5"/>
    <x v="480"/>
    <s v="Angela Harrell"/>
    <s v="Rogers, Spears and Johnson"/>
    <x v="2"/>
    <n v="58165.406840000003"/>
    <n v="158"/>
    <x v="0"/>
    <d v="2022-05-26T00:00:00"/>
    <n v="14"/>
    <s v="Penicillin"/>
    <x v="2"/>
  </r>
  <r>
    <s v="Ana Riley"/>
    <n v="64"/>
    <x v="0"/>
    <x v="1"/>
    <x v="2"/>
    <s v="B-"/>
    <x v="5"/>
    <x v="1317"/>
    <s v="Reginald Smith"/>
    <s v="Roman Group"/>
    <x v="1"/>
    <n v="69310.310240000006"/>
    <n v="470"/>
    <x v="2"/>
    <d v="2023-04-07T00:00:00"/>
    <n v="17"/>
    <s v="Aspirin"/>
    <x v="2"/>
  </r>
  <r>
    <s v="Michael Hernandez"/>
    <n v="69"/>
    <x v="0"/>
    <x v="1"/>
    <x v="2"/>
    <s v="A+"/>
    <x v="4"/>
    <x v="1210"/>
    <s v="Todd Carter"/>
    <s v="Baker, Wheeler and Blackburn"/>
    <x v="3"/>
    <n v="2903.7546510000002"/>
    <n v="199"/>
    <x v="0"/>
    <d v="2020-11-19T00:00:00"/>
    <n v="4"/>
    <s v="Ibuprofen"/>
    <x v="1"/>
  </r>
  <r>
    <s v="Sean Edwards"/>
    <n v="50"/>
    <x v="1"/>
    <x v="1"/>
    <x v="1"/>
    <s v="A-"/>
    <x v="3"/>
    <x v="438"/>
    <s v="Rebecca Bailey"/>
    <s v="Hickman PLC"/>
    <x v="4"/>
    <n v="22630.748739999999"/>
    <n v="361"/>
    <x v="0"/>
    <d v="2021-02-15T00:00:00"/>
    <n v="7"/>
    <s v="Paracetamol"/>
    <x v="2"/>
  </r>
  <r>
    <s v="Nicholas Estes"/>
    <n v="25"/>
    <x v="2"/>
    <x v="0"/>
    <x v="5"/>
    <s v="O-"/>
    <x v="5"/>
    <x v="516"/>
    <s v="Roberta Santos"/>
    <s v="Vaughan-Carson"/>
    <x v="2"/>
    <n v="28300.69054"/>
    <n v="408"/>
    <x v="2"/>
    <d v="2022-11-28T00:00:00"/>
    <n v="29"/>
    <s v="Aspirin"/>
    <x v="0"/>
  </r>
  <r>
    <s v="Jacob Lindsey"/>
    <n v="18"/>
    <x v="2"/>
    <x v="1"/>
    <x v="4"/>
    <s v="B-"/>
    <x v="5"/>
    <x v="1674"/>
    <s v="Lindsay Anderson"/>
    <s v="Lewis and Sons"/>
    <x v="4"/>
    <n v="55688.325190000003"/>
    <n v="184"/>
    <x v="0"/>
    <d v="2022-10-07T00:00:00"/>
    <n v="0"/>
    <s v="Ibuprofen"/>
    <x v="1"/>
  </r>
  <r>
    <s v="April Lee"/>
    <n v="76"/>
    <x v="0"/>
    <x v="1"/>
    <x v="2"/>
    <s v="A+"/>
    <x v="2"/>
    <x v="1630"/>
    <s v="Henry Harmon"/>
    <s v="Lowe, Carson and Dean"/>
    <x v="2"/>
    <n v="5091.8911440000002"/>
    <n v="272"/>
    <x v="1"/>
    <d v="2021-10-29T00:00:00"/>
    <n v="10"/>
    <s v="Paracetamol"/>
    <x v="0"/>
  </r>
  <r>
    <s v="Melvin Arnold"/>
    <n v="69"/>
    <x v="0"/>
    <x v="0"/>
    <x v="0"/>
    <s v="O-"/>
    <x v="4"/>
    <x v="133"/>
    <s v="Sara Ortiz"/>
    <s v="Stewart, Carlson and Smith"/>
    <x v="0"/>
    <n v="8387.0464520000005"/>
    <n v="176"/>
    <x v="2"/>
    <d v="2021-06-02T00:00:00"/>
    <n v="24"/>
    <s v="Penicillin"/>
    <x v="2"/>
  </r>
  <r>
    <s v="Julie Miller"/>
    <n v="62"/>
    <x v="0"/>
    <x v="0"/>
    <x v="0"/>
    <s v="AB+"/>
    <x v="3"/>
    <x v="1"/>
    <s v="James Tucker"/>
    <s v="Chaney, Kelley and Scott"/>
    <x v="3"/>
    <n v="5548.2764520000001"/>
    <n v="337"/>
    <x v="1"/>
    <d v="2023-06-16T00:00:00"/>
    <n v="6"/>
    <s v="Aspirin"/>
    <x v="2"/>
  </r>
  <r>
    <s v="Ryan Larson"/>
    <n v="64"/>
    <x v="0"/>
    <x v="1"/>
    <x v="2"/>
    <s v="B-"/>
    <x v="4"/>
    <x v="157"/>
    <s v="Tiffany Hayes"/>
    <s v="Thompson-Johnson"/>
    <x v="1"/>
    <n v="26514.325580000001"/>
    <n v="280"/>
    <x v="0"/>
    <d v="2022-02-14T00:00:00"/>
    <n v="13"/>
    <s v="Ibuprofen"/>
    <x v="2"/>
  </r>
  <r>
    <s v="Elizabeth Crosby"/>
    <n v="55"/>
    <x v="1"/>
    <x v="1"/>
    <x v="1"/>
    <s v="O+"/>
    <x v="2"/>
    <x v="1104"/>
    <s v="Brittany Schmidt"/>
    <s v="Morgan, Martinez and Mcdonald"/>
    <x v="1"/>
    <n v="24181.17698"/>
    <n v="117"/>
    <x v="1"/>
    <d v="2019-10-13T00:00:00"/>
    <n v="3"/>
    <s v="Penicillin"/>
    <x v="2"/>
  </r>
  <r>
    <s v="Billy Jackson PhD"/>
    <n v="36"/>
    <x v="1"/>
    <x v="0"/>
    <x v="3"/>
    <s v="A-"/>
    <x v="1"/>
    <x v="1765"/>
    <s v="Tara Floyd"/>
    <s v="Johnson-Moran"/>
    <x v="0"/>
    <n v="32128.534380000001"/>
    <n v="221"/>
    <x v="1"/>
    <d v="2020-09-22T00:00:00"/>
    <n v="11"/>
    <s v="Aspirin"/>
    <x v="2"/>
  </r>
  <r>
    <s v="Julie Anderson"/>
    <n v="52"/>
    <x v="1"/>
    <x v="1"/>
    <x v="1"/>
    <s v="A+"/>
    <x v="4"/>
    <x v="1498"/>
    <s v="Tyler Little"/>
    <s v="Rogers, Mathis and Alexander"/>
    <x v="3"/>
    <n v="30703.319950000001"/>
    <n v="273"/>
    <x v="2"/>
    <d v="2021-11-07T00:00:00"/>
    <n v="20"/>
    <s v="Penicillin"/>
    <x v="1"/>
  </r>
  <r>
    <s v="Kevin Patton"/>
    <n v="64"/>
    <x v="0"/>
    <x v="0"/>
    <x v="0"/>
    <s v="O+"/>
    <x v="4"/>
    <x v="511"/>
    <s v="Melissa Lee"/>
    <s v="Jimenez, Robbins and Williams"/>
    <x v="3"/>
    <n v="8921.8102670000007"/>
    <n v="308"/>
    <x v="2"/>
    <d v="2021-09-19T00:00:00"/>
    <n v="25"/>
    <s v="Paracetamol"/>
    <x v="2"/>
  </r>
  <r>
    <s v="Sarah Williams"/>
    <n v="57"/>
    <x v="1"/>
    <x v="0"/>
    <x v="3"/>
    <s v="AB+"/>
    <x v="3"/>
    <x v="90"/>
    <s v="Lee Brooks"/>
    <s v="Osborne, Gonzales and Klein"/>
    <x v="0"/>
    <n v="1490.2648999999999"/>
    <n v="414"/>
    <x v="2"/>
    <d v="2021-10-05T00:00:00"/>
    <n v="13"/>
    <s v="Paracetamol"/>
    <x v="0"/>
  </r>
  <r>
    <s v="Melanie Martinez"/>
    <n v="49"/>
    <x v="1"/>
    <x v="1"/>
    <x v="1"/>
    <s v="AB-"/>
    <x v="3"/>
    <x v="582"/>
    <s v="Adam Fowler"/>
    <s v="Hale, Owens and Morse"/>
    <x v="1"/>
    <n v="32710.702580000001"/>
    <n v="179"/>
    <x v="0"/>
    <d v="2023-01-22T00:00:00"/>
    <n v="20"/>
    <s v="Lipitor"/>
    <x v="1"/>
  </r>
  <r>
    <s v="Catherine Walsh"/>
    <n v="39"/>
    <x v="1"/>
    <x v="0"/>
    <x v="3"/>
    <s v="O+"/>
    <x v="4"/>
    <x v="443"/>
    <s v="Heidi Turner"/>
    <s v="Nelson Group"/>
    <x v="3"/>
    <n v="10484.786980000001"/>
    <n v="174"/>
    <x v="1"/>
    <d v="2020-10-24T00:00:00"/>
    <n v="14"/>
    <s v="Penicillin"/>
    <x v="1"/>
  </r>
  <r>
    <s v="Jacob Gibson"/>
    <n v="24"/>
    <x v="2"/>
    <x v="1"/>
    <x v="4"/>
    <s v="AB-"/>
    <x v="4"/>
    <x v="1181"/>
    <s v="Jennifer Baldwin MD"/>
    <s v="Chapman-Harrington"/>
    <x v="2"/>
    <n v="5034.4047430000001"/>
    <n v="412"/>
    <x v="2"/>
    <d v="2020-07-21T00:00:00"/>
    <n v="12"/>
    <s v="Penicillin"/>
    <x v="0"/>
  </r>
  <r>
    <s v="Adrian Lee"/>
    <n v="76"/>
    <x v="0"/>
    <x v="1"/>
    <x v="2"/>
    <s v="B-"/>
    <x v="1"/>
    <x v="277"/>
    <s v="John Waller"/>
    <s v="Ryan-Moss"/>
    <x v="2"/>
    <n v="41197.532579999999"/>
    <n v="127"/>
    <x v="2"/>
    <d v="2020-02-02T00:00:00"/>
    <n v="22"/>
    <s v="Ibuprofen"/>
    <x v="2"/>
  </r>
  <r>
    <s v="Sheila Wilson"/>
    <n v="66"/>
    <x v="0"/>
    <x v="1"/>
    <x v="2"/>
    <s v="AB+"/>
    <x v="2"/>
    <x v="728"/>
    <s v="Melissa Cameron"/>
    <s v="Brady Inc"/>
    <x v="1"/>
    <n v="17116.974180000001"/>
    <n v="131"/>
    <x v="0"/>
    <d v="2020-12-25T00:00:00"/>
    <n v="3"/>
    <s v="Lipitor"/>
    <x v="0"/>
  </r>
  <r>
    <s v="Ashley Atkins"/>
    <n v="82"/>
    <x v="0"/>
    <x v="0"/>
    <x v="0"/>
    <s v="AB+"/>
    <x v="0"/>
    <x v="1419"/>
    <s v="David Erickson"/>
    <s v="Mcdaniel Group"/>
    <x v="0"/>
    <n v="10807.282219999999"/>
    <n v="112"/>
    <x v="2"/>
    <d v="2020-02-19T00:00:00"/>
    <n v="11"/>
    <s v="Lipitor"/>
    <x v="0"/>
  </r>
  <r>
    <s v="Brianna Hill"/>
    <n v="53"/>
    <x v="1"/>
    <x v="1"/>
    <x v="1"/>
    <s v="B+"/>
    <x v="0"/>
    <x v="341"/>
    <s v="Timothy Barnes"/>
    <s v="Garcia-Williams"/>
    <x v="4"/>
    <n v="27448.212459999999"/>
    <n v="129"/>
    <x v="2"/>
    <d v="2020-09-24T00:00:00"/>
    <n v="30"/>
    <s v="Paracetamol"/>
    <x v="1"/>
  </r>
  <r>
    <s v="Amanda Holloway"/>
    <n v="32"/>
    <x v="2"/>
    <x v="1"/>
    <x v="4"/>
    <s v="O-"/>
    <x v="2"/>
    <x v="583"/>
    <s v="Christopher Shepard"/>
    <s v="Williams-Palmer"/>
    <x v="2"/>
    <n v="22188.328870000001"/>
    <n v="374"/>
    <x v="0"/>
    <d v="2023-10-05T00:00:00"/>
    <n v="5"/>
    <s v="Aspirin"/>
    <x v="2"/>
  </r>
  <r>
    <s v="Marie Huang"/>
    <n v="55"/>
    <x v="1"/>
    <x v="1"/>
    <x v="1"/>
    <s v="A-"/>
    <x v="5"/>
    <x v="1049"/>
    <s v="Cody Anderson"/>
    <s v="Hull Inc"/>
    <x v="0"/>
    <n v="17760.49741"/>
    <n v="429"/>
    <x v="2"/>
    <d v="2022-11-23T00:00:00"/>
    <n v="2"/>
    <s v="Ibuprofen"/>
    <x v="2"/>
  </r>
  <r>
    <s v="Keith Wilson"/>
    <n v="52"/>
    <x v="1"/>
    <x v="0"/>
    <x v="3"/>
    <s v="A+"/>
    <x v="3"/>
    <x v="28"/>
    <s v="Todd Johnson"/>
    <s v="Mendoza Ltd"/>
    <x v="3"/>
    <n v="15024.99365"/>
    <n v="278"/>
    <x v="0"/>
    <d v="2019-05-15T00:00:00"/>
    <n v="1"/>
    <s v="Penicillin"/>
    <x v="1"/>
  </r>
  <r>
    <s v="Sarah Jenkins"/>
    <n v="56"/>
    <x v="1"/>
    <x v="1"/>
    <x v="1"/>
    <s v="B-"/>
    <x v="5"/>
    <x v="666"/>
    <s v="Patricia Page"/>
    <s v="Boyer-Snow"/>
    <x v="4"/>
    <n v="41251.392489999998"/>
    <n v="330"/>
    <x v="0"/>
    <d v="2020-04-10T00:00:00"/>
    <n v="2"/>
    <s v="Aspirin"/>
    <x v="1"/>
  </r>
  <r>
    <s v="Jasmine Patel DDS"/>
    <n v="68"/>
    <x v="0"/>
    <x v="1"/>
    <x v="2"/>
    <s v="B-"/>
    <x v="5"/>
    <x v="1677"/>
    <s v="Chelsea Fields"/>
    <s v="Thomas-Allen"/>
    <x v="4"/>
    <n v="24950.152709999998"/>
    <n v="268"/>
    <x v="2"/>
    <d v="2023-08-30T00:00:00"/>
    <n v="3"/>
    <s v="Lipitor"/>
    <x v="1"/>
  </r>
  <r>
    <s v="Michael Hamilton"/>
    <n v="18"/>
    <x v="2"/>
    <x v="0"/>
    <x v="5"/>
    <s v="AB-"/>
    <x v="1"/>
    <x v="1213"/>
    <s v="Robert Dorsey"/>
    <s v="Johnson, Anderson and Moss"/>
    <x v="3"/>
    <n v="24345.246070000001"/>
    <n v="104"/>
    <x v="2"/>
    <d v="2020-01-22T00:00:00"/>
    <n v="27"/>
    <s v="Penicillin"/>
    <x v="0"/>
  </r>
  <r>
    <s v="Kathleen Brown"/>
    <n v="50"/>
    <x v="1"/>
    <x v="1"/>
    <x v="1"/>
    <s v="B-"/>
    <x v="2"/>
    <x v="760"/>
    <s v="Brittany Russell"/>
    <s v="Walker Ltd"/>
    <x v="1"/>
    <n v="2227.2477880000001"/>
    <n v="493"/>
    <x v="0"/>
    <d v="2023-02-07T00:00:00"/>
    <n v="1"/>
    <s v="Penicillin"/>
    <x v="1"/>
  </r>
  <r>
    <s v="Karen Coleman DDS"/>
    <n v="47"/>
    <x v="1"/>
    <x v="1"/>
    <x v="1"/>
    <s v="AB-"/>
    <x v="5"/>
    <x v="967"/>
    <s v="Rose Holmes"/>
    <s v="Tran LLC"/>
    <x v="2"/>
    <n v="72061.488719999994"/>
    <n v="298"/>
    <x v="0"/>
    <d v="2022-01-11T00:00:00"/>
    <n v="0"/>
    <s v="Lipitor"/>
    <x v="0"/>
  </r>
  <r>
    <s v="Debra Miller"/>
    <n v="65"/>
    <x v="0"/>
    <x v="1"/>
    <x v="2"/>
    <s v="AB-"/>
    <x v="4"/>
    <x v="1079"/>
    <s v="Julie Lewis"/>
    <s v="Johnson, French and Wilson"/>
    <x v="2"/>
    <n v="27785.91719"/>
    <n v="133"/>
    <x v="0"/>
    <d v="2020-09-22T00:00:00"/>
    <n v="12"/>
    <s v="Aspirin"/>
    <x v="0"/>
  </r>
  <r>
    <s v="Amy Brown"/>
    <n v="76"/>
    <x v="0"/>
    <x v="1"/>
    <x v="2"/>
    <s v="AB+"/>
    <x v="3"/>
    <x v="1653"/>
    <s v="Theresa Morris"/>
    <s v="Gibson, Brown and Maxwell"/>
    <x v="3"/>
    <n v="28509.821650000002"/>
    <n v="306"/>
    <x v="0"/>
    <d v="2020-02-04T00:00:00"/>
    <n v="9"/>
    <s v="Lipitor"/>
    <x v="0"/>
  </r>
  <r>
    <s v="Mr. Jordan Miller"/>
    <n v="45"/>
    <x v="1"/>
    <x v="0"/>
    <x v="3"/>
    <s v="A+"/>
    <x v="1"/>
    <x v="1218"/>
    <s v="Tara Jefferson DVM"/>
    <s v="Smith Ltd"/>
    <x v="0"/>
    <n v="4076.5950429999998"/>
    <n v="204"/>
    <x v="2"/>
    <d v="2019-12-09T00:00:00"/>
    <n v="13"/>
    <s v="Aspirin"/>
    <x v="0"/>
  </r>
  <r>
    <s v="Shaun Hawkins"/>
    <n v="45"/>
    <x v="1"/>
    <x v="1"/>
    <x v="1"/>
    <s v="B+"/>
    <x v="5"/>
    <x v="1182"/>
    <s v="Vincent Hernandez"/>
    <s v="Campbell PLC"/>
    <x v="3"/>
    <n v="45639.762739999998"/>
    <n v="208"/>
    <x v="2"/>
    <d v="2022-01-04T00:00:00"/>
    <n v="29"/>
    <s v="Paracetamol"/>
    <x v="1"/>
  </r>
  <r>
    <s v="Alexis Schultz"/>
    <n v="84"/>
    <x v="0"/>
    <x v="1"/>
    <x v="2"/>
    <s v="AB-"/>
    <x v="3"/>
    <x v="490"/>
    <s v="Deborah Brown"/>
    <s v="Barker-Duran"/>
    <x v="0"/>
    <n v="30036.888050000001"/>
    <n v="330"/>
    <x v="0"/>
    <d v="2021-09-23T00:00:00"/>
    <n v="14"/>
    <s v="Lipitor"/>
    <x v="2"/>
  </r>
  <r>
    <s v="Thomas Jones"/>
    <n v="23"/>
    <x v="2"/>
    <x v="1"/>
    <x v="4"/>
    <s v="O-"/>
    <x v="1"/>
    <x v="1389"/>
    <s v="Mary Gomez"/>
    <s v="Brown, Guzman and Wallace"/>
    <x v="3"/>
    <n v="30217.1469"/>
    <n v="295"/>
    <x v="2"/>
    <d v="2019-01-27T00:00:00"/>
    <n v="12"/>
    <s v="Paracetamol"/>
    <x v="1"/>
  </r>
  <r>
    <s v="Scott Hart"/>
    <n v="59"/>
    <x v="1"/>
    <x v="1"/>
    <x v="1"/>
    <s v="B+"/>
    <x v="4"/>
    <x v="70"/>
    <s v="Gregory Jones"/>
    <s v="Gray-Smith"/>
    <x v="0"/>
    <n v="11752.96675"/>
    <n v="336"/>
    <x v="1"/>
    <d v="2020-06-04T00:00:00"/>
    <n v="19"/>
    <s v="Ibuprofen"/>
    <x v="0"/>
  </r>
  <r>
    <s v="Allen Lowe"/>
    <n v="53"/>
    <x v="1"/>
    <x v="0"/>
    <x v="3"/>
    <s v="B+"/>
    <x v="1"/>
    <x v="330"/>
    <s v="Amber Wilson"/>
    <s v="Orr-Petersen"/>
    <x v="1"/>
    <n v="20185.485629999999"/>
    <n v="179"/>
    <x v="1"/>
    <d v="2023-05-06T00:00:00"/>
    <n v="11"/>
    <s v="Lipitor"/>
    <x v="2"/>
  </r>
  <r>
    <s v="Terri Smith"/>
    <n v="34"/>
    <x v="2"/>
    <x v="0"/>
    <x v="5"/>
    <s v="A+"/>
    <x v="0"/>
    <x v="544"/>
    <s v="Carmen Larsen"/>
    <s v="Christensen LLC"/>
    <x v="3"/>
    <n v="32810.447050000002"/>
    <n v="407"/>
    <x v="2"/>
    <d v="2020-09-19T00:00:00"/>
    <n v="27"/>
    <s v="Aspirin"/>
    <x v="2"/>
  </r>
  <r>
    <s v="Elizabeth Hudson"/>
    <n v="39"/>
    <x v="1"/>
    <x v="1"/>
    <x v="1"/>
    <s v="B-"/>
    <x v="5"/>
    <x v="16"/>
    <s v="Karen Brennan"/>
    <s v="Ross-Hall"/>
    <x v="0"/>
    <n v="49192.91764"/>
    <n v="455"/>
    <x v="0"/>
    <d v="2019-11-20T00:00:00"/>
    <n v="5"/>
    <s v="Penicillin"/>
    <x v="1"/>
  </r>
  <r>
    <s v="Michael Flores Jr."/>
    <n v="78"/>
    <x v="0"/>
    <x v="0"/>
    <x v="0"/>
    <s v="O+"/>
    <x v="0"/>
    <x v="1273"/>
    <s v="Ian Weaver"/>
    <s v="Lee and Sons"/>
    <x v="4"/>
    <n v="55450.00387"/>
    <n v="363"/>
    <x v="2"/>
    <d v="2021-08-08T00:00:00"/>
    <n v="3"/>
    <s v="Penicillin"/>
    <x v="0"/>
  </r>
  <r>
    <s v="Michael Ramos"/>
    <n v="60"/>
    <x v="0"/>
    <x v="0"/>
    <x v="0"/>
    <s v="O-"/>
    <x v="5"/>
    <x v="1136"/>
    <s v="Matthew Jimenez"/>
    <s v="Lin-Moore"/>
    <x v="1"/>
    <n v="74819.471049999993"/>
    <n v="407"/>
    <x v="0"/>
    <d v="2021-04-25T00:00:00"/>
    <n v="5"/>
    <s v="Penicillin"/>
    <x v="2"/>
  </r>
  <r>
    <s v="Joseph Lee"/>
    <n v="29"/>
    <x v="2"/>
    <x v="0"/>
    <x v="5"/>
    <s v="AB-"/>
    <x v="3"/>
    <x v="789"/>
    <s v="James Huffman"/>
    <s v="Harvey-Burnett"/>
    <x v="2"/>
    <n v="36242.367789999997"/>
    <n v="274"/>
    <x v="0"/>
    <d v="2022-01-08T00:00:00"/>
    <n v="2"/>
    <s v="Aspirin"/>
    <x v="1"/>
  </r>
  <r>
    <s v="Chris Robertson"/>
    <n v="85"/>
    <x v="0"/>
    <x v="1"/>
    <x v="2"/>
    <s v="AB+"/>
    <x v="0"/>
    <x v="1389"/>
    <s v="Donald Harris"/>
    <s v="Poole-Guerrero"/>
    <x v="1"/>
    <n v="23398.303779999998"/>
    <n v="252"/>
    <x v="1"/>
    <d v="2019-02-14T00:00:00"/>
    <n v="30"/>
    <s v="Lipitor"/>
    <x v="0"/>
  </r>
  <r>
    <s v="Mary Mcintyre"/>
    <n v="58"/>
    <x v="1"/>
    <x v="0"/>
    <x v="3"/>
    <s v="B+"/>
    <x v="2"/>
    <x v="1675"/>
    <s v="Lori Mora"/>
    <s v="Miller-Kelley"/>
    <x v="3"/>
    <n v="19994.659530000001"/>
    <n v="314"/>
    <x v="0"/>
    <d v="2023-03-31T00:00:00"/>
    <n v="23"/>
    <s v="Paracetamol"/>
    <x v="1"/>
  </r>
  <r>
    <s v="Jennifer Arroyo DDS"/>
    <n v="64"/>
    <x v="0"/>
    <x v="0"/>
    <x v="0"/>
    <s v="B-"/>
    <x v="1"/>
    <x v="1778"/>
    <s v="John Logan"/>
    <s v="Alvarado PLC"/>
    <x v="4"/>
    <n v="40046.092360000002"/>
    <n v="272"/>
    <x v="2"/>
    <d v="2019-02-27T00:00:00"/>
    <n v="21"/>
    <s v="Lipitor"/>
    <x v="2"/>
  </r>
  <r>
    <s v="James Parker"/>
    <n v="80"/>
    <x v="0"/>
    <x v="0"/>
    <x v="0"/>
    <s v="O+"/>
    <x v="1"/>
    <x v="1513"/>
    <s v="Kristin Hale"/>
    <s v="Terrell PLC"/>
    <x v="2"/>
    <n v="1844.2968390000001"/>
    <n v="203"/>
    <x v="2"/>
    <d v="2022-03-27T00:00:00"/>
    <n v="7"/>
    <s v="Lipitor"/>
    <x v="0"/>
  </r>
  <r>
    <s v="Ashley Peterson"/>
    <n v="43"/>
    <x v="1"/>
    <x v="1"/>
    <x v="1"/>
    <s v="AB+"/>
    <x v="4"/>
    <x v="1369"/>
    <s v="Savannah Oneal"/>
    <s v="Howard and Sons"/>
    <x v="1"/>
    <n v="30164.126619999999"/>
    <n v="218"/>
    <x v="2"/>
    <d v="2020-12-26T00:00:00"/>
    <n v="19"/>
    <s v="Penicillin"/>
    <x v="1"/>
  </r>
  <r>
    <s v="Brian Keith"/>
    <n v="75"/>
    <x v="0"/>
    <x v="0"/>
    <x v="0"/>
    <s v="AB+"/>
    <x v="0"/>
    <x v="1530"/>
    <s v="Felicia King"/>
    <s v="Vasquez-Anderson"/>
    <x v="3"/>
    <n v="8055.9732450000001"/>
    <n v="105"/>
    <x v="2"/>
    <d v="2019-06-22T00:00:00"/>
    <n v="16"/>
    <s v="Lipitor"/>
    <x v="1"/>
  </r>
  <r>
    <s v="Patricia Roberts"/>
    <n v="22"/>
    <x v="2"/>
    <x v="1"/>
    <x v="4"/>
    <s v="O-"/>
    <x v="3"/>
    <x v="1613"/>
    <s v="Robert Abbott"/>
    <s v="Wilson, King and Shelton"/>
    <x v="3"/>
    <n v="4294.6884"/>
    <n v="123"/>
    <x v="0"/>
    <d v="2023-09-19T00:00:00"/>
    <n v="16"/>
    <s v="Ibuprofen"/>
    <x v="1"/>
  </r>
  <r>
    <s v="Faith Allen"/>
    <n v="41"/>
    <x v="1"/>
    <x v="1"/>
    <x v="1"/>
    <s v="AB+"/>
    <x v="2"/>
    <x v="1779"/>
    <s v="Crystal Lawrence"/>
    <s v="Jones-Walter"/>
    <x v="1"/>
    <n v="15366.343709999999"/>
    <n v="409"/>
    <x v="0"/>
    <d v="2023-07-13T00:00:00"/>
    <n v="16"/>
    <s v="Paracetamol"/>
    <x v="0"/>
  </r>
  <r>
    <s v="Melanie Robinson"/>
    <n v="24"/>
    <x v="2"/>
    <x v="0"/>
    <x v="5"/>
    <s v="O-"/>
    <x v="1"/>
    <x v="1689"/>
    <s v="Elijah York"/>
    <s v="Wright, Pope and Williams"/>
    <x v="3"/>
    <n v="6262.7661189999999"/>
    <n v="437"/>
    <x v="2"/>
    <d v="2018-12-16T00:00:00"/>
    <n v="9"/>
    <s v="Lipitor"/>
    <x v="2"/>
  </r>
  <r>
    <s v="Latoya Phelps"/>
    <n v="28"/>
    <x v="2"/>
    <x v="1"/>
    <x v="4"/>
    <s v="A+"/>
    <x v="2"/>
    <x v="469"/>
    <s v="James Butler"/>
    <s v="Brown-Cooper"/>
    <x v="4"/>
    <n v="7698.873278"/>
    <n v="293"/>
    <x v="0"/>
    <d v="2018-12-05T00:00:00"/>
    <n v="6"/>
    <s v="Aspirin"/>
    <x v="1"/>
  </r>
  <r>
    <s v="Tracy Mays"/>
    <n v="55"/>
    <x v="1"/>
    <x v="0"/>
    <x v="3"/>
    <s v="AB+"/>
    <x v="1"/>
    <x v="1239"/>
    <s v="Julie Goodman"/>
    <s v="Mcdonald-Russell"/>
    <x v="0"/>
    <n v="41650.916519999999"/>
    <n v="416"/>
    <x v="2"/>
    <d v="2020-06-25T00:00:00"/>
    <n v="28"/>
    <s v="Lipitor"/>
    <x v="2"/>
  </r>
  <r>
    <s v="Nicole Harrison"/>
    <n v="54"/>
    <x v="1"/>
    <x v="1"/>
    <x v="1"/>
    <s v="AB-"/>
    <x v="0"/>
    <x v="1377"/>
    <s v="Matthew Chavez"/>
    <s v="Collins LLC"/>
    <x v="4"/>
    <n v="18196.00563"/>
    <n v="488"/>
    <x v="1"/>
    <d v="2020-03-03T00:00:00"/>
    <n v="15"/>
    <s v="Aspirin"/>
    <x v="2"/>
  </r>
  <r>
    <s v="Timothy Frazier"/>
    <n v="42"/>
    <x v="1"/>
    <x v="0"/>
    <x v="3"/>
    <s v="A-"/>
    <x v="3"/>
    <x v="373"/>
    <s v="Amy King"/>
    <s v="Sanchez, Vance and Frye"/>
    <x v="4"/>
    <n v="30279.94512"/>
    <n v="455"/>
    <x v="0"/>
    <d v="2020-11-12T00:00:00"/>
    <n v="14"/>
    <s v="Aspirin"/>
    <x v="0"/>
  </r>
  <r>
    <s v="James Wiggins"/>
    <n v="69"/>
    <x v="0"/>
    <x v="1"/>
    <x v="2"/>
    <s v="A-"/>
    <x v="5"/>
    <x v="1780"/>
    <s v="Kathy Nelson"/>
    <s v="Christensen-Williams"/>
    <x v="4"/>
    <n v="79593.932480000003"/>
    <n v="188"/>
    <x v="0"/>
    <d v="2021-11-09T00:00:00"/>
    <n v="6"/>
    <s v="Ibuprofen"/>
    <x v="0"/>
  </r>
  <r>
    <s v="Victoria Johnson"/>
    <n v="38"/>
    <x v="1"/>
    <x v="1"/>
    <x v="1"/>
    <s v="AB-"/>
    <x v="4"/>
    <x v="1588"/>
    <s v="Ms. Laura Bennett"/>
    <s v="Moore-Hughes"/>
    <x v="1"/>
    <n v="28429.222760000001"/>
    <n v="194"/>
    <x v="1"/>
    <d v="2020-08-19T00:00:00"/>
    <n v="29"/>
    <s v="Penicillin"/>
    <x v="1"/>
  </r>
  <r>
    <s v="Jason Luna"/>
    <n v="53"/>
    <x v="1"/>
    <x v="1"/>
    <x v="1"/>
    <s v="A-"/>
    <x v="0"/>
    <x v="808"/>
    <s v="Jeffrey Johnson"/>
    <s v="Garcia and Sons"/>
    <x v="4"/>
    <n v="8928.9128490000003"/>
    <n v="317"/>
    <x v="1"/>
    <d v="2021-12-02T00:00:00"/>
    <n v="10"/>
    <s v="Ibuprofen"/>
    <x v="2"/>
  </r>
  <r>
    <s v="Sheila Edwards"/>
    <n v="57"/>
    <x v="1"/>
    <x v="1"/>
    <x v="1"/>
    <s v="AB-"/>
    <x v="4"/>
    <x v="1587"/>
    <s v="Renee Zhang"/>
    <s v="Parsons, Rocha and Jackson"/>
    <x v="4"/>
    <n v="26872.57476"/>
    <n v="264"/>
    <x v="2"/>
    <d v="2020-06-02T00:00:00"/>
    <n v="27"/>
    <s v="Paracetamol"/>
    <x v="0"/>
  </r>
  <r>
    <s v="Sherry Morris"/>
    <n v="70"/>
    <x v="0"/>
    <x v="1"/>
    <x v="2"/>
    <s v="B-"/>
    <x v="4"/>
    <x v="1514"/>
    <s v="Brittany Johnson"/>
    <s v="Adams and Sons"/>
    <x v="0"/>
    <n v="5863.6046660000002"/>
    <n v="228"/>
    <x v="0"/>
    <d v="2020-05-26T00:00:00"/>
    <n v="1"/>
    <s v="Aspirin"/>
    <x v="2"/>
  </r>
  <r>
    <s v="Kerry Pittman"/>
    <n v="53"/>
    <x v="1"/>
    <x v="1"/>
    <x v="1"/>
    <s v="O+"/>
    <x v="4"/>
    <x v="1432"/>
    <s v="Jessica Foster"/>
    <s v="Kramer, Carroll and Rodriguez"/>
    <x v="3"/>
    <n v="7139.4734289999997"/>
    <n v="196"/>
    <x v="1"/>
    <d v="2021-06-11T00:00:00"/>
    <n v="16"/>
    <s v="Penicillin"/>
    <x v="1"/>
  </r>
  <r>
    <s v="Brandon Esparza"/>
    <n v="77"/>
    <x v="0"/>
    <x v="0"/>
    <x v="0"/>
    <s v="B+"/>
    <x v="0"/>
    <x v="725"/>
    <s v="Patty Clark"/>
    <s v="Knapp-Hardy"/>
    <x v="1"/>
    <n v="4210.5545519999996"/>
    <n v="235"/>
    <x v="2"/>
    <d v="2022-05-03T00:00:00"/>
    <n v="4"/>
    <s v="Lipitor"/>
    <x v="0"/>
  </r>
  <r>
    <s v="Kim Powers"/>
    <n v="33"/>
    <x v="2"/>
    <x v="0"/>
    <x v="5"/>
    <s v="A+"/>
    <x v="3"/>
    <x v="449"/>
    <s v="Angela Coleman"/>
    <s v="Williams Inc"/>
    <x v="1"/>
    <n v="15019.50705"/>
    <n v="207"/>
    <x v="0"/>
    <d v="2021-10-17T00:00:00"/>
    <n v="11"/>
    <s v="Lipitor"/>
    <x v="0"/>
  </r>
  <r>
    <s v="Deborah Taylor"/>
    <n v="40"/>
    <x v="1"/>
    <x v="1"/>
    <x v="1"/>
    <s v="AB-"/>
    <x v="4"/>
    <x v="1781"/>
    <s v="Michael Perez"/>
    <s v="Fox-Hill"/>
    <x v="1"/>
    <n v="2456.6898489999999"/>
    <n v="235"/>
    <x v="2"/>
    <d v="2021-05-23T00:00:00"/>
    <n v="18"/>
    <s v="Ibuprofen"/>
    <x v="1"/>
  </r>
  <r>
    <s v="Kimberly Cohen"/>
    <n v="45"/>
    <x v="1"/>
    <x v="0"/>
    <x v="3"/>
    <s v="AB-"/>
    <x v="2"/>
    <x v="1461"/>
    <s v="Monica Hancock"/>
    <s v="Kennedy, Newman and Daniels"/>
    <x v="1"/>
    <n v="19638.440989999999"/>
    <n v="395"/>
    <x v="0"/>
    <d v="2019-12-29T00:00:00"/>
    <n v="1"/>
    <s v="Aspirin"/>
    <x v="0"/>
  </r>
  <r>
    <s v="Jonathan Cervantes"/>
    <n v="39"/>
    <x v="1"/>
    <x v="1"/>
    <x v="1"/>
    <s v="A-"/>
    <x v="4"/>
    <x v="1105"/>
    <s v="Michelle Shepherd"/>
    <s v="Garcia, Cabrera and Conner"/>
    <x v="0"/>
    <n v="30193.866890000001"/>
    <n v="492"/>
    <x v="1"/>
    <d v="2020-04-22T00:00:00"/>
    <n v="9"/>
    <s v="Aspirin"/>
    <x v="2"/>
  </r>
  <r>
    <s v="Jasmine Sandoval"/>
    <n v="22"/>
    <x v="2"/>
    <x v="1"/>
    <x v="4"/>
    <s v="O+"/>
    <x v="1"/>
    <x v="1023"/>
    <s v="Daniel Taylor"/>
    <s v="Fitzgerald, Abbott and Arnold"/>
    <x v="3"/>
    <n v="20888.68881"/>
    <n v="444"/>
    <x v="2"/>
    <d v="2021-11-29T00:00:00"/>
    <n v="21"/>
    <s v="Aspirin"/>
    <x v="2"/>
  </r>
  <r>
    <s v="Carlos Hernandez"/>
    <n v="43"/>
    <x v="1"/>
    <x v="0"/>
    <x v="3"/>
    <s v="AB+"/>
    <x v="1"/>
    <x v="12"/>
    <s v="Wanda Hunt"/>
    <s v="Lawson-Glass"/>
    <x v="0"/>
    <n v="5508.6981669999996"/>
    <n v="122"/>
    <x v="2"/>
    <d v="2021-12-23T00:00:00"/>
    <n v="24"/>
    <s v="Lipitor"/>
    <x v="0"/>
  </r>
  <r>
    <s v="Jacqueline Morgan"/>
    <n v="73"/>
    <x v="0"/>
    <x v="1"/>
    <x v="2"/>
    <s v="AB+"/>
    <x v="3"/>
    <x v="686"/>
    <s v="Rachel Zavala"/>
    <s v="Ortega-Green"/>
    <x v="0"/>
    <n v="3531.4361290000002"/>
    <n v="351"/>
    <x v="0"/>
    <d v="2020-05-08T00:00:00"/>
    <n v="3"/>
    <s v="Aspirin"/>
    <x v="2"/>
  </r>
  <r>
    <s v="Nathan Campbell"/>
    <n v="20"/>
    <x v="2"/>
    <x v="1"/>
    <x v="4"/>
    <s v="B-"/>
    <x v="0"/>
    <x v="1243"/>
    <s v="Nathan Curtis"/>
    <s v="Baker-Perez"/>
    <x v="1"/>
    <n v="43820.54969"/>
    <n v="149"/>
    <x v="2"/>
    <d v="2019-01-07T00:00:00"/>
    <n v="24"/>
    <s v="Lipitor"/>
    <x v="2"/>
  </r>
  <r>
    <s v="Sonya Williams"/>
    <n v="34"/>
    <x v="2"/>
    <x v="0"/>
    <x v="5"/>
    <s v="AB-"/>
    <x v="4"/>
    <x v="789"/>
    <s v="Luis Montgomery"/>
    <s v="Weiss-Herrera"/>
    <x v="4"/>
    <n v="18287.592209999999"/>
    <n v="498"/>
    <x v="2"/>
    <d v="2022-01-20T00:00:00"/>
    <n v="14"/>
    <s v="Penicillin"/>
    <x v="0"/>
  </r>
  <r>
    <s v="Lisa Powell"/>
    <n v="23"/>
    <x v="2"/>
    <x v="1"/>
    <x v="4"/>
    <s v="O+"/>
    <x v="4"/>
    <x v="1553"/>
    <s v="Susan Flowers"/>
    <s v="Ferguson Inc"/>
    <x v="3"/>
    <n v="29143.408749999999"/>
    <n v="364"/>
    <x v="1"/>
    <d v="2022-09-24T00:00:00"/>
    <n v="8"/>
    <s v="Aspirin"/>
    <x v="0"/>
  </r>
  <r>
    <s v="Chad Martinez"/>
    <n v="59"/>
    <x v="1"/>
    <x v="0"/>
    <x v="3"/>
    <s v="AB+"/>
    <x v="3"/>
    <x v="1006"/>
    <s v="Tyler Allen"/>
    <s v="Gonzalez LLC"/>
    <x v="3"/>
    <n v="25666.929250000001"/>
    <n v="445"/>
    <x v="0"/>
    <d v="2021-12-12T00:00:00"/>
    <n v="12"/>
    <s v="Ibuprofen"/>
    <x v="2"/>
  </r>
  <r>
    <s v="Christina Jackson"/>
    <n v="57"/>
    <x v="1"/>
    <x v="1"/>
    <x v="1"/>
    <s v="O+"/>
    <x v="4"/>
    <x v="124"/>
    <s v="Michelle Martinez"/>
    <s v="Thompson, Vega and Roberts"/>
    <x v="0"/>
    <n v="4720.4521860000004"/>
    <n v="399"/>
    <x v="2"/>
    <d v="2023-08-16T00:00:00"/>
    <n v="13"/>
    <s v="Paracetamol"/>
    <x v="0"/>
  </r>
  <r>
    <s v="Cassidy Harrison"/>
    <n v="42"/>
    <x v="1"/>
    <x v="0"/>
    <x v="3"/>
    <s v="B-"/>
    <x v="4"/>
    <x v="1767"/>
    <s v="Steven Shelton"/>
    <s v="Butler, Singleton and Lewis"/>
    <x v="1"/>
    <n v="33609.310920000004"/>
    <n v="153"/>
    <x v="2"/>
    <d v="2020-11-04T00:00:00"/>
    <n v="5"/>
    <s v="Aspirin"/>
    <x v="1"/>
  </r>
  <r>
    <s v="Katherine Spencer"/>
    <n v="23"/>
    <x v="2"/>
    <x v="0"/>
    <x v="5"/>
    <s v="O+"/>
    <x v="3"/>
    <x v="1073"/>
    <s v="John Jones"/>
    <s v="Ball-Cooley"/>
    <x v="4"/>
    <n v="32007.027259999999"/>
    <n v="282"/>
    <x v="0"/>
    <d v="2023-05-05T00:00:00"/>
    <n v="15"/>
    <s v="Paracetamol"/>
    <x v="0"/>
  </r>
  <r>
    <s v="Joshua Cook"/>
    <n v="80"/>
    <x v="0"/>
    <x v="0"/>
    <x v="0"/>
    <s v="AB-"/>
    <x v="3"/>
    <x v="811"/>
    <s v="Kathy Michael"/>
    <s v="Buck, Stafford and Davis"/>
    <x v="1"/>
    <n v="27443.139330000002"/>
    <n v="330"/>
    <x v="0"/>
    <d v="2021-01-21T00:00:00"/>
    <n v="5"/>
    <s v="Penicillin"/>
    <x v="0"/>
  </r>
  <r>
    <s v="Richard Norton"/>
    <n v="58"/>
    <x v="1"/>
    <x v="0"/>
    <x v="3"/>
    <s v="A+"/>
    <x v="5"/>
    <x v="471"/>
    <s v="James Bentley"/>
    <s v="Hill, Todd and Kerr"/>
    <x v="1"/>
    <n v="58879.317049999998"/>
    <n v="273"/>
    <x v="0"/>
    <d v="2021-03-29T00:00:00"/>
    <n v="12"/>
    <s v="Ibuprofen"/>
    <x v="0"/>
  </r>
  <r>
    <s v="Madison Wilson"/>
    <n v="20"/>
    <x v="2"/>
    <x v="1"/>
    <x v="4"/>
    <s v="A+"/>
    <x v="2"/>
    <x v="938"/>
    <s v="Lauren Norman"/>
    <s v="Frost-Villegas"/>
    <x v="1"/>
    <n v="1403.4202869999999"/>
    <n v="241"/>
    <x v="0"/>
    <d v="2022-02-25T00:00:00"/>
    <n v="4"/>
    <s v="Lipitor"/>
    <x v="2"/>
  </r>
  <r>
    <s v="Hannah Bennett"/>
    <n v="51"/>
    <x v="1"/>
    <x v="1"/>
    <x v="1"/>
    <s v="B-"/>
    <x v="5"/>
    <x v="173"/>
    <s v="Mr. Joshua Mahoney"/>
    <s v="Glass, Jones and Allen"/>
    <x v="1"/>
    <n v="3792.6634319999998"/>
    <n v="390"/>
    <x v="0"/>
    <d v="2022-07-17T00:00:00"/>
    <n v="20"/>
    <s v="Paracetamol"/>
    <x v="0"/>
  </r>
  <r>
    <s v="Kevin Neal"/>
    <n v="22"/>
    <x v="2"/>
    <x v="1"/>
    <x v="4"/>
    <s v="O-"/>
    <x v="4"/>
    <x v="907"/>
    <s v="Shannon Myers"/>
    <s v="Rivera-Palmer"/>
    <x v="3"/>
    <n v="13259.16288"/>
    <n v="109"/>
    <x v="1"/>
    <d v="2019-12-24T00:00:00"/>
    <n v="11"/>
    <s v="Paracetamol"/>
    <x v="1"/>
  </r>
  <r>
    <s v="Danielle Smith"/>
    <n v="82"/>
    <x v="0"/>
    <x v="0"/>
    <x v="0"/>
    <s v="B+"/>
    <x v="2"/>
    <x v="348"/>
    <s v="Yvonne Decker"/>
    <s v="Rubio and Sons"/>
    <x v="3"/>
    <n v="8317.7250100000001"/>
    <n v="164"/>
    <x v="0"/>
    <d v="2022-03-28T00:00:00"/>
    <n v="21"/>
    <s v="Penicillin"/>
    <x v="1"/>
  </r>
  <r>
    <s v="Thomas Parsons"/>
    <n v="39"/>
    <x v="1"/>
    <x v="1"/>
    <x v="1"/>
    <s v="B+"/>
    <x v="2"/>
    <x v="1694"/>
    <s v="Debra Ramirez"/>
    <s v="Cannon-Reed"/>
    <x v="0"/>
    <n v="786.42076669999994"/>
    <n v="378"/>
    <x v="0"/>
    <d v="2023-02-01T00:00:00"/>
    <n v="19"/>
    <s v="Paracetamol"/>
    <x v="0"/>
  </r>
  <r>
    <s v="Larry Robinson"/>
    <n v="63"/>
    <x v="0"/>
    <x v="0"/>
    <x v="0"/>
    <s v="O-"/>
    <x v="1"/>
    <x v="85"/>
    <s v="Christopher Miller"/>
    <s v="Curtis and Sons"/>
    <x v="2"/>
    <n v="22736.438190000001"/>
    <n v="282"/>
    <x v="1"/>
    <d v="2019-11-12T00:00:00"/>
    <n v="22"/>
    <s v="Paracetamol"/>
    <x v="0"/>
  </r>
  <r>
    <s v="Elizabeth Owens"/>
    <n v="28"/>
    <x v="2"/>
    <x v="0"/>
    <x v="5"/>
    <s v="A+"/>
    <x v="2"/>
    <x v="556"/>
    <s v="Nicole Bailey"/>
    <s v="Snow Ltd"/>
    <x v="3"/>
    <n v="7907.4826899999998"/>
    <n v="147"/>
    <x v="0"/>
    <d v="2019-06-29T00:00:00"/>
    <n v="22"/>
    <s v="Paracetamol"/>
    <x v="0"/>
  </r>
  <r>
    <s v="Michele Anderson"/>
    <n v="71"/>
    <x v="0"/>
    <x v="1"/>
    <x v="2"/>
    <s v="O+"/>
    <x v="2"/>
    <x v="1362"/>
    <s v="George Williamson"/>
    <s v="Moreno PLC"/>
    <x v="2"/>
    <n v="15625.510700000001"/>
    <n v="190"/>
    <x v="1"/>
    <d v="2020-04-17T00:00:00"/>
    <n v="3"/>
    <s v="Paracetamol"/>
    <x v="1"/>
  </r>
  <r>
    <s v="Travis Walker"/>
    <n v="60"/>
    <x v="0"/>
    <x v="0"/>
    <x v="0"/>
    <s v="AB-"/>
    <x v="3"/>
    <x v="1359"/>
    <s v="Sarah Jones"/>
    <s v="Sherman LLC"/>
    <x v="4"/>
    <n v="14074.2986"/>
    <n v="330"/>
    <x v="0"/>
    <d v="2022-06-25T00:00:00"/>
    <n v="21"/>
    <s v="Lipitor"/>
    <x v="1"/>
  </r>
  <r>
    <s v="Marcus Harris"/>
    <n v="73"/>
    <x v="0"/>
    <x v="0"/>
    <x v="0"/>
    <s v="B+"/>
    <x v="2"/>
    <x v="457"/>
    <s v="Maria Jackson"/>
    <s v="Cox, Bradford and Brock"/>
    <x v="4"/>
    <n v="3688.2936330000002"/>
    <n v="234"/>
    <x v="0"/>
    <d v="2022-03-29T00:00:00"/>
    <n v="8"/>
    <s v="Penicillin"/>
    <x v="0"/>
  </r>
  <r>
    <s v="Melissa Jones"/>
    <n v="50"/>
    <x v="1"/>
    <x v="0"/>
    <x v="3"/>
    <s v="A+"/>
    <x v="1"/>
    <x v="1131"/>
    <s v="Erin Kim"/>
    <s v="Sanchez-Barker"/>
    <x v="2"/>
    <n v="44310.889439999999"/>
    <n v="302"/>
    <x v="2"/>
    <d v="2022-11-28T00:00:00"/>
    <n v="22"/>
    <s v="Lipitor"/>
    <x v="0"/>
  </r>
  <r>
    <s v="Dana Mcgee"/>
    <n v="52"/>
    <x v="1"/>
    <x v="1"/>
    <x v="1"/>
    <s v="A-"/>
    <x v="3"/>
    <x v="1377"/>
    <s v="Lisa White"/>
    <s v="Hogan, Curtis and Hayden"/>
    <x v="3"/>
    <n v="6633.166295"/>
    <n v="308"/>
    <x v="0"/>
    <d v="2020-02-24T00:00:00"/>
    <n v="7"/>
    <s v="Lipitor"/>
    <x v="1"/>
  </r>
  <r>
    <s v="Tracy Reynolds"/>
    <n v="67"/>
    <x v="0"/>
    <x v="0"/>
    <x v="0"/>
    <s v="B+"/>
    <x v="0"/>
    <x v="277"/>
    <s v="Tracy Branch"/>
    <s v="Baxter Group"/>
    <x v="2"/>
    <n v="38560.551180000002"/>
    <n v="495"/>
    <x v="1"/>
    <d v="2020-01-27T00:00:00"/>
    <n v="16"/>
    <s v="Lipitor"/>
    <x v="2"/>
  </r>
  <r>
    <s v="Adam Soto"/>
    <n v="71"/>
    <x v="0"/>
    <x v="0"/>
    <x v="0"/>
    <s v="AB+"/>
    <x v="2"/>
    <x v="1337"/>
    <s v="Rebecca Moreno"/>
    <s v="Peterson-Tucker"/>
    <x v="2"/>
    <n v="2237.4153809999998"/>
    <n v="265"/>
    <x v="0"/>
    <d v="2023-06-05T00:00:00"/>
    <n v="22"/>
    <s v="Paracetamol"/>
    <x v="1"/>
  </r>
  <r>
    <s v="Alexis Holt"/>
    <n v="60"/>
    <x v="0"/>
    <x v="0"/>
    <x v="0"/>
    <s v="AB+"/>
    <x v="4"/>
    <x v="1274"/>
    <s v="Anthony Moore"/>
    <s v="Reyes, Mendoza and Jackson"/>
    <x v="2"/>
    <n v="33191.133889999997"/>
    <n v="273"/>
    <x v="1"/>
    <d v="2018-11-18T00:00:00"/>
    <n v="3"/>
    <s v="Ibuprofen"/>
    <x v="0"/>
  </r>
  <r>
    <s v="Anthony Parker"/>
    <n v="54"/>
    <x v="1"/>
    <x v="1"/>
    <x v="1"/>
    <s v="O-"/>
    <x v="3"/>
    <x v="534"/>
    <s v="Alan Gregory"/>
    <s v="Herrera, Bailey and Nichols"/>
    <x v="4"/>
    <n v="19844.456590000002"/>
    <n v="290"/>
    <x v="0"/>
    <d v="2021-06-20T00:00:00"/>
    <n v="5"/>
    <s v="Ibuprofen"/>
    <x v="1"/>
  </r>
  <r>
    <s v="Michelle Jones"/>
    <n v="84"/>
    <x v="0"/>
    <x v="1"/>
    <x v="2"/>
    <s v="O-"/>
    <x v="4"/>
    <x v="11"/>
    <s v="Julie Dennis"/>
    <s v="Ross LLC"/>
    <x v="4"/>
    <n v="32490.99913"/>
    <n v="424"/>
    <x v="2"/>
    <d v="2019-07-08T00:00:00"/>
    <n v="29"/>
    <s v="Paracetamol"/>
    <x v="1"/>
  </r>
  <r>
    <s v="Pamela Gonzalez"/>
    <n v="25"/>
    <x v="2"/>
    <x v="1"/>
    <x v="4"/>
    <s v="B-"/>
    <x v="4"/>
    <x v="350"/>
    <s v="Ronnie Jenkins"/>
    <s v="Chase-Payne"/>
    <x v="3"/>
    <n v="33644.661469999999"/>
    <n v="299"/>
    <x v="2"/>
    <d v="2019-12-09T00:00:00"/>
    <n v="18"/>
    <s v="Penicillin"/>
    <x v="2"/>
  </r>
  <r>
    <s v="Alice Juarez"/>
    <n v="26"/>
    <x v="2"/>
    <x v="0"/>
    <x v="5"/>
    <s v="AB-"/>
    <x v="3"/>
    <x v="1421"/>
    <s v="Virginia Smith"/>
    <s v="Griffin-Gonzalez"/>
    <x v="1"/>
    <n v="25102.12571"/>
    <n v="284"/>
    <x v="0"/>
    <d v="2023-09-20T00:00:00"/>
    <n v="0"/>
    <s v="Penicillin"/>
    <x v="1"/>
  </r>
  <r>
    <s v="Stephanie Ware"/>
    <n v="44"/>
    <x v="1"/>
    <x v="1"/>
    <x v="1"/>
    <s v="A+"/>
    <x v="1"/>
    <x v="1174"/>
    <s v="Kaitlin Perry"/>
    <s v="Brown-Norris"/>
    <x v="0"/>
    <n v="4027.2041380000001"/>
    <n v="435"/>
    <x v="2"/>
    <d v="2022-10-29T00:00:00"/>
    <n v="28"/>
    <s v="Paracetamol"/>
    <x v="1"/>
  </r>
  <r>
    <s v="Amy Brown"/>
    <n v="40"/>
    <x v="1"/>
    <x v="1"/>
    <x v="1"/>
    <s v="AB+"/>
    <x v="5"/>
    <x v="15"/>
    <s v="Jesse Dixon"/>
    <s v="Jensen, Kemp and Vega"/>
    <x v="4"/>
    <n v="36030.448669999998"/>
    <n v="302"/>
    <x v="1"/>
    <d v="2021-09-03T00:00:00"/>
    <n v="18"/>
    <s v="Penicillin"/>
    <x v="2"/>
  </r>
  <r>
    <s v="Susan Taylor"/>
    <n v="83"/>
    <x v="0"/>
    <x v="0"/>
    <x v="0"/>
    <s v="AB-"/>
    <x v="0"/>
    <x v="686"/>
    <s v="Natalie Pena"/>
    <s v="Villa-Turner"/>
    <x v="3"/>
    <n v="50034.598740000001"/>
    <n v="211"/>
    <x v="2"/>
    <d v="2020-05-25T00:00:00"/>
    <n v="20"/>
    <s v="Ibuprofen"/>
    <x v="1"/>
  </r>
  <r>
    <s v="Philip Thompson"/>
    <n v="34"/>
    <x v="2"/>
    <x v="0"/>
    <x v="5"/>
    <s v="O-"/>
    <x v="2"/>
    <x v="333"/>
    <s v="Justin Wright"/>
    <s v="Horton-Ayers"/>
    <x v="3"/>
    <n v="972.77920210000002"/>
    <n v="478"/>
    <x v="1"/>
    <d v="2021-07-02T00:00:00"/>
    <n v="20"/>
    <s v="Penicillin"/>
    <x v="0"/>
  </r>
  <r>
    <s v="Bridget Williams"/>
    <n v="79"/>
    <x v="0"/>
    <x v="0"/>
    <x v="0"/>
    <s v="B+"/>
    <x v="5"/>
    <x v="943"/>
    <s v="Anna Farley"/>
    <s v="Howell Group"/>
    <x v="0"/>
    <n v="51811.093780000003"/>
    <n v="265"/>
    <x v="0"/>
    <d v="2023-02-24T00:00:00"/>
    <n v="12"/>
    <s v="Penicillin"/>
    <x v="0"/>
  </r>
  <r>
    <s v="Michael Gregory"/>
    <n v="63"/>
    <x v="0"/>
    <x v="0"/>
    <x v="0"/>
    <s v="AB-"/>
    <x v="3"/>
    <x v="481"/>
    <s v="Jasmine Hill DVM"/>
    <s v="Jackson PLC"/>
    <x v="4"/>
    <n v="33851.50707"/>
    <n v="139"/>
    <x v="0"/>
    <d v="2020-07-14T00:00:00"/>
    <n v="21"/>
    <s v="Ibuprofen"/>
    <x v="0"/>
  </r>
  <r>
    <s v="Jimmy Sanchez"/>
    <n v="74"/>
    <x v="0"/>
    <x v="1"/>
    <x v="2"/>
    <s v="B-"/>
    <x v="1"/>
    <x v="947"/>
    <s v="Mitchell Thomas"/>
    <s v="Marshall, Wallace and Rodriguez"/>
    <x v="4"/>
    <n v="19674.7065"/>
    <n v="171"/>
    <x v="2"/>
    <d v="2020-12-03T00:00:00"/>
    <n v="15"/>
    <s v="Penicillin"/>
    <x v="1"/>
  </r>
  <r>
    <s v="Patrick Wallace"/>
    <n v="38"/>
    <x v="1"/>
    <x v="1"/>
    <x v="1"/>
    <s v="AB+"/>
    <x v="3"/>
    <x v="749"/>
    <s v="Lynn Johnson"/>
    <s v="Peterson-Garcia"/>
    <x v="3"/>
    <n v="8844.3148550000005"/>
    <n v="409"/>
    <x v="0"/>
    <d v="2021-01-23T00:00:00"/>
    <n v="11"/>
    <s v="Ibuprofen"/>
    <x v="1"/>
  </r>
  <r>
    <s v="Joanne Ortiz"/>
    <n v="31"/>
    <x v="2"/>
    <x v="0"/>
    <x v="5"/>
    <s v="AB+"/>
    <x v="1"/>
    <x v="1756"/>
    <s v="Crystal Robinson"/>
    <s v="Rodriguez-Holland"/>
    <x v="3"/>
    <n v="35030.10039"/>
    <n v="178"/>
    <x v="2"/>
    <d v="2020-09-07T00:00:00"/>
    <n v="4"/>
    <s v="Lipitor"/>
    <x v="2"/>
  </r>
  <r>
    <s v="Sandra Perez"/>
    <n v="32"/>
    <x v="2"/>
    <x v="1"/>
    <x v="4"/>
    <s v="B+"/>
    <x v="5"/>
    <x v="900"/>
    <s v="Alejandro Becker"/>
    <s v="Osborn, Morales and Brown"/>
    <x v="3"/>
    <n v="65826.554109999997"/>
    <n v="242"/>
    <x v="0"/>
    <d v="2020-05-02T00:00:00"/>
    <n v="13"/>
    <s v="Penicillin"/>
    <x v="2"/>
  </r>
  <r>
    <s v="Misty Sanders"/>
    <n v="76"/>
    <x v="0"/>
    <x v="0"/>
    <x v="0"/>
    <s v="AB-"/>
    <x v="2"/>
    <x v="1131"/>
    <s v="Leah Foster"/>
    <s v="Williams-Williams"/>
    <x v="4"/>
    <n v="3936.0396019999998"/>
    <n v="433"/>
    <x v="0"/>
    <d v="2022-11-22T00:00:00"/>
    <n v="16"/>
    <s v="Ibuprofen"/>
    <x v="1"/>
  </r>
  <r>
    <s v="Chelsea Greene"/>
    <n v="32"/>
    <x v="2"/>
    <x v="1"/>
    <x v="4"/>
    <s v="B-"/>
    <x v="5"/>
    <x v="1061"/>
    <s v="Mr. Randy Nunez"/>
    <s v="Wood-Campbell"/>
    <x v="3"/>
    <n v="50989.521260000001"/>
    <n v="118"/>
    <x v="0"/>
    <d v="2023-05-20T00:00:00"/>
    <n v="5"/>
    <s v="Paracetamol"/>
    <x v="0"/>
  </r>
  <r>
    <s v="Lisa Williams"/>
    <n v="30"/>
    <x v="2"/>
    <x v="1"/>
    <x v="4"/>
    <s v="O-"/>
    <x v="5"/>
    <x v="839"/>
    <s v="Dr. Christina Bennett"/>
    <s v="Gonzales Ltd"/>
    <x v="3"/>
    <n v="46530.169119999999"/>
    <n v="405"/>
    <x v="1"/>
    <d v="2022-08-14T00:00:00"/>
    <n v="5"/>
    <s v="Ibuprofen"/>
    <x v="2"/>
  </r>
  <r>
    <s v="Sherry Ho"/>
    <n v="26"/>
    <x v="2"/>
    <x v="0"/>
    <x v="5"/>
    <s v="AB+"/>
    <x v="1"/>
    <x v="1306"/>
    <s v="Kevin Collins"/>
    <s v="Bentley-Thomas"/>
    <x v="4"/>
    <n v="14677.30263"/>
    <n v="198"/>
    <x v="1"/>
    <d v="2022-03-29T00:00:00"/>
    <n v="16"/>
    <s v="Penicillin"/>
    <x v="1"/>
  </r>
  <r>
    <s v="Robert Kennedy"/>
    <n v="23"/>
    <x v="2"/>
    <x v="0"/>
    <x v="5"/>
    <s v="O+"/>
    <x v="5"/>
    <x v="635"/>
    <s v="Eric Figueroa"/>
    <s v="Cox, Alexander and Gamble"/>
    <x v="4"/>
    <n v="73885.915819999995"/>
    <n v="167"/>
    <x v="1"/>
    <d v="2020-11-30T00:00:00"/>
    <n v="11"/>
    <s v="Aspirin"/>
    <x v="1"/>
  </r>
  <r>
    <s v="Maria Spencer"/>
    <n v="72"/>
    <x v="0"/>
    <x v="0"/>
    <x v="0"/>
    <s v="B+"/>
    <x v="0"/>
    <x v="988"/>
    <s v="David Harris"/>
    <s v="Hood-Martinez"/>
    <x v="4"/>
    <n v="47534.687429999998"/>
    <n v="441"/>
    <x v="1"/>
    <d v="2019-09-30T00:00:00"/>
    <n v="30"/>
    <s v="Lipitor"/>
    <x v="0"/>
  </r>
  <r>
    <s v="Daniel Braun"/>
    <n v="52"/>
    <x v="1"/>
    <x v="0"/>
    <x v="3"/>
    <s v="A-"/>
    <x v="0"/>
    <x v="1184"/>
    <s v="Jessica Matthews"/>
    <s v="Sullivan LLC"/>
    <x v="3"/>
    <n v="12589.68619"/>
    <n v="275"/>
    <x v="2"/>
    <d v="2021-06-22T00:00:00"/>
    <n v="6"/>
    <s v="Aspirin"/>
    <x v="2"/>
  </r>
  <r>
    <s v="Joshua Edwards"/>
    <n v="68"/>
    <x v="0"/>
    <x v="0"/>
    <x v="0"/>
    <s v="A-"/>
    <x v="5"/>
    <x v="1254"/>
    <s v="Zachary Walsh"/>
    <s v="Gonzalez, Aguilar and Nixon"/>
    <x v="2"/>
    <n v="36397.152959999999"/>
    <n v="353"/>
    <x v="1"/>
    <d v="2019-07-28T00:00:00"/>
    <n v="12"/>
    <s v="Lipitor"/>
    <x v="0"/>
  </r>
  <r>
    <s v="Sarah Thomas"/>
    <n v="84"/>
    <x v="0"/>
    <x v="0"/>
    <x v="0"/>
    <s v="A+"/>
    <x v="5"/>
    <x v="912"/>
    <s v="Jonathan Lucas"/>
    <s v="Mccann-Evans"/>
    <x v="0"/>
    <n v="47777.173369999997"/>
    <n v="499"/>
    <x v="1"/>
    <d v="2023-05-15T00:00:00"/>
    <n v="3"/>
    <s v="Ibuprofen"/>
    <x v="2"/>
  </r>
  <r>
    <s v="Tracie Oconnell"/>
    <n v="57"/>
    <x v="1"/>
    <x v="1"/>
    <x v="1"/>
    <s v="O+"/>
    <x v="0"/>
    <x v="1403"/>
    <s v="Diana Pham"/>
    <s v="Hill-Marks"/>
    <x v="3"/>
    <n v="29923.734949999998"/>
    <n v="458"/>
    <x v="2"/>
    <d v="2023-07-08T00:00:00"/>
    <n v="29"/>
    <s v="Penicillin"/>
    <x v="0"/>
  </r>
  <r>
    <s v="Patrick Hartman"/>
    <n v="18"/>
    <x v="2"/>
    <x v="1"/>
    <x v="4"/>
    <s v="B+"/>
    <x v="4"/>
    <x v="1512"/>
    <s v="David Stewart"/>
    <s v="Gonzalez-Ward"/>
    <x v="1"/>
    <n v="8371.8385789999993"/>
    <n v="161"/>
    <x v="1"/>
    <d v="2019-12-03T00:00:00"/>
    <n v="10"/>
    <s v="Penicillin"/>
    <x v="1"/>
  </r>
  <r>
    <s v="Michael Thomas"/>
    <n v="43"/>
    <x v="1"/>
    <x v="0"/>
    <x v="3"/>
    <s v="A+"/>
    <x v="3"/>
    <x v="563"/>
    <s v="Kimberly Robinson"/>
    <s v="Walker, Dawson and Mcintosh"/>
    <x v="1"/>
    <n v="1384.2647549999999"/>
    <n v="220"/>
    <x v="0"/>
    <d v="2023-03-27T00:00:00"/>
    <n v="4"/>
    <s v="Ibuprofen"/>
    <x v="1"/>
  </r>
  <r>
    <s v="Karen Ross"/>
    <n v="29"/>
    <x v="2"/>
    <x v="0"/>
    <x v="5"/>
    <s v="A-"/>
    <x v="3"/>
    <x v="1358"/>
    <s v="Robert Clements"/>
    <s v="Moody-Smith"/>
    <x v="3"/>
    <n v="8390.0552299999999"/>
    <n v="301"/>
    <x v="0"/>
    <d v="2021-05-10T00:00:00"/>
    <n v="3"/>
    <s v="Aspirin"/>
    <x v="1"/>
  </r>
  <r>
    <s v="Lisa Stewart"/>
    <n v="39"/>
    <x v="1"/>
    <x v="1"/>
    <x v="1"/>
    <s v="O+"/>
    <x v="4"/>
    <x v="1352"/>
    <s v="Kathryn Sharp"/>
    <s v="Lam, Rodriguez and Berger"/>
    <x v="2"/>
    <n v="11520.13198"/>
    <n v="324"/>
    <x v="1"/>
    <d v="2022-04-26T00:00:00"/>
    <n v="1"/>
    <s v="Aspirin"/>
    <x v="0"/>
  </r>
  <r>
    <s v="Patricia Roberts"/>
    <n v="66"/>
    <x v="0"/>
    <x v="0"/>
    <x v="0"/>
    <s v="A+"/>
    <x v="3"/>
    <x v="537"/>
    <s v="Alan Sanchez"/>
    <s v="Lee-Malone"/>
    <x v="3"/>
    <n v="38025.446859999996"/>
    <n v="247"/>
    <x v="0"/>
    <d v="2022-07-28T00:00:00"/>
    <n v="17"/>
    <s v="Penicillin"/>
    <x v="0"/>
  </r>
  <r>
    <s v="James Elliott"/>
    <n v="25"/>
    <x v="2"/>
    <x v="1"/>
    <x v="4"/>
    <s v="A-"/>
    <x v="0"/>
    <x v="1204"/>
    <s v="Elizabeth Phillips"/>
    <s v="Green PLC"/>
    <x v="4"/>
    <n v="26846.104480000002"/>
    <n v="161"/>
    <x v="2"/>
    <d v="2019-05-01T00:00:00"/>
    <n v="9"/>
    <s v="Aspirin"/>
    <x v="0"/>
  </r>
  <r>
    <s v="Dr. Christian Lee"/>
    <n v="40"/>
    <x v="1"/>
    <x v="1"/>
    <x v="1"/>
    <s v="O-"/>
    <x v="1"/>
    <x v="742"/>
    <s v="Jessica Anderson"/>
    <s v="Dunn-Snyder"/>
    <x v="3"/>
    <n v="29312.84247"/>
    <n v="464"/>
    <x v="2"/>
    <d v="2021-10-17T00:00:00"/>
    <n v="1"/>
    <s v="Penicillin"/>
    <x v="0"/>
  </r>
  <r>
    <s v="Amy Gonzalez"/>
    <n v="39"/>
    <x v="1"/>
    <x v="0"/>
    <x v="3"/>
    <s v="AB-"/>
    <x v="4"/>
    <x v="1133"/>
    <s v="Ashley Richards"/>
    <s v="Farley, Kelly and Davis"/>
    <x v="0"/>
    <n v="23353.388800000001"/>
    <n v="144"/>
    <x v="2"/>
    <d v="2021-08-04T00:00:00"/>
    <n v="24"/>
    <s v="Lipitor"/>
    <x v="2"/>
  </r>
  <r>
    <s v="Michael Gutierrez"/>
    <n v="59"/>
    <x v="1"/>
    <x v="1"/>
    <x v="1"/>
    <s v="A-"/>
    <x v="4"/>
    <x v="677"/>
    <s v="Jonathan Obrien DDS"/>
    <s v="Decker-Black"/>
    <x v="1"/>
    <n v="9900.0142680000008"/>
    <n v="418"/>
    <x v="1"/>
    <d v="2021-04-30T00:00:00"/>
    <n v="7"/>
    <s v="Penicillin"/>
    <x v="0"/>
  </r>
  <r>
    <s v="Katherine Garcia"/>
    <n v="55"/>
    <x v="1"/>
    <x v="0"/>
    <x v="3"/>
    <s v="A+"/>
    <x v="1"/>
    <x v="279"/>
    <s v="Jacob Burns"/>
    <s v="Williams Inc"/>
    <x v="1"/>
    <n v="26902.442739999999"/>
    <n v="133"/>
    <x v="1"/>
    <d v="2018-12-01T00:00:00"/>
    <n v="17"/>
    <s v="Ibuprofen"/>
    <x v="2"/>
  </r>
  <r>
    <s v="Isaiah Parker"/>
    <n v="52"/>
    <x v="1"/>
    <x v="0"/>
    <x v="3"/>
    <s v="B+"/>
    <x v="3"/>
    <x v="99"/>
    <s v="Alyssa Morgan"/>
    <s v="Lang, Larson and Newton"/>
    <x v="1"/>
    <n v="34355.170960000003"/>
    <n v="236"/>
    <x v="2"/>
    <d v="2021-09-16T00:00:00"/>
    <n v="4"/>
    <s v="Aspirin"/>
    <x v="2"/>
  </r>
  <r>
    <s v="Margaret Gordon"/>
    <n v="54"/>
    <x v="1"/>
    <x v="0"/>
    <x v="3"/>
    <s v="B+"/>
    <x v="3"/>
    <x v="143"/>
    <s v="Gary Ford"/>
    <s v="Gonzales-Jones"/>
    <x v="1"/>
    <n v="8158.0386909999997"/>
    <n v="127"/>
    <x v="0"/>
    <d v="2020-03-18T00:00:00"/>
    <n v="1"/>
    <s v="Penicillin"/>
    <x v="0"/>
  </r>
  <r>
    <s v="Kimberly Williams"/>
    <n v="29"/>
    <x v="2"/>
    <x v="0"/>
    <x v="5"/>
    <s v="B+"/>
    <x v="5"/>
    <x v="234"/>
    <s v="Kellie Bryant"/>
    <s v="Navarro, Jensen and Hicks"/>
    <x v="2"/>
    <n v="74013.940929999997"/>
    <n v="373"/>
    <x v="2"/>
    <d v="2021-04-27T00:00:00"/>
    <n v="10"/>
    <s v="Lipitor"/>
    <x v="1"/>
  </r>
  <r>
    <s v="Tricia Perez"/>
    <n v="42"/>
    <x v="1"/>
    <x v="1"/>
    <x v="1"/>
    <s v="O-"/>
    <x v="5"/>
    <x v="559"/>
    <s v="Derrick Walsh"/>
    <s v="Smith Inc"/>
    <x v="4"/>
    <n v="8767.8816509999997"/>
    <n v="256"/>
    <x v="2"/>
    <d v="2020-03-30T00:00:00"/>
    <n v="25"/>
    <s v="Paracetamol"/>
    <x v="1"/>
  </r>
  <r>
    <s v="Daniel Powell"/>
    <n v="79"/>
    <x v="0"/>
    <x v="1"/>
    <x v="2"/>
    <s v="B-"/>
    <x v="5"/>
    <x v="41"/>
    <s v="Michael Alexander"/>
    <s v="Murphy-Grimes"/>
    <x v="0"/>
    <n v="8637.9333150000002"/>
    <n v="201"/>
    <x v="1"/>
    <d v="2021-09-06T00:00:00"/>
    <n v="22"/>
    <s v="Penicillin"/>
    <x v="1"/>
  </r>
  <r>
    <s v="Tracy Hunt"/>
    <n v="77"/>
    <x v="0"/>
    <x v="0"/>
    <x v="0"/>
    <s v="AB-"/>
    <x v="3"/>
    <x v="679"/>
    <s v="Jessica Morris"/>
    <s v="Young-Sullivan"/>
    <x v="1"/>
    <n v="34961.32935"/>
    <n v="244"/>
    <x v="2"/>
    <d v="2023-04-15T00:00:00"/>
    <n v="15"/>
    <s v="Lipitor"/>
    <x v="0"/>
  </r>
  <r>
    <s v="John Silva"/>
    <n v="60"/>
    <x v="0"/>
    <x v="1"/>
    <x v="2"/>
    <s v="B+"/>
    <x v="1"/>
    <x v="1317"/>
    <s v="Jodi Scott"/>
    <s v="Maddox, Andrews and Pena"/>
    <x v="0"/>
    <n v="12038.95232"/>
    <n v="152"/>
    <x v="2"/>
    <d v="2023-04-09T00:00:00"/>
    <n v="19"/>
    <s v="Lipitor"/>
    <x v="2"/>
  </r>
  <r>
    <s v="Michelle Walls"/>
    <n v="47"/>
    <x v="1"/>
    <x v="1"/>
    <x v="1"/>
    <s v="AB-"/>
    <x v="2"/>
    <x v="1006"/>
    <s v="Thomas Harrell"/>
    <s v="Chapman Ltd"/>
    <x v="0"/>
    <n v="22456.382409999998"/>
    <n v="464"/>
    <x v="1"/>
    <d v="2021-12-01T00:00:00"/>
    <n v="1"/>
    <s v="Lipitor"/>
    <x v="0"/>
  </r>
  <r>
    <s v="Joanna Carpenter"/>
    <n v="32"/>
    <x v="2"/>
    <x v="1"/>
    <x v="4"/>
    <s v="A+"/>
    <x v="3"/>
    <x v="672"/>
    <s v="Craig Clark"/>
    <s v="Pennington, Robbins and Scott"/>
    <x v="4"/>
    <n v="19223.905900000002"/>
    <n v="261"/>
    <x v="1"/>
    <d v="2021-10-07T00:00:00"/>
    <n v="23"/>
    <s v="Aspirin"/>
    <x v="0"/>
  </r>
  <r>
    <s v="Abigail Nixon"/>
    <n v="84"/>
    <x v="0"/>
    <x v="0"/>
    <x v="0"/>
    <s v="AB-"/>
    <x v="0"/>
    <x v="1064"/>
    <s v="Laura Garrett"/>
    <s v="Allen, Brown and Rhodes"/>
    <x v="0"/>
    <n v="48591.468690000002"/>
    <n v="433"/>
    <x v="2"/>
    <d v="2019-01-24T00:00:00"/>
    <n v="24"/>
    <s v="Ibuprofen"/>
    <x v="2"/>
  </r>
  <r>
    <s v="Heather Robinson"/>
    <n v="36"/>
    <x v="1"/>
    <x v="1"/>
    <x v="1"/>
    <s v="B+"/>
    <x v="3"/>
    <x v="448"/>
    <s v="Jose Walker"/>
    <s v="Ware-Gordon"/>
    <x v="4"/>
    <n v="18733.579580000001"/>
    <n v="316"/>
    <x v="1"/>
    <d v="2020-07-19T00:00:00"/>
    <n v="19"/>
    <s v="Paracetamol"/>
    <x v="2"/>
  </r>
  <r>
    <s v="Ariana Hansen"/>
    <n v="85"/>
    <x v="0"/>
    <x v="0"/>
    <x v="0"/>
    <s v="B-"/>
    <x v="1"/>
    <x v="927"/>
    <s v="Kyle Nichols"/>
    <s v="Chavez LLC"/>
    <x v="2"/>
    <n v="21253.656009999999"/>
    <n v="400"/>
    <x v="2"/>
    <d v="2019-05-30T00:00:00"/>
    <n v="7"/>
    <s v="Lipitor"/>
    <x v="1"/>
  </r>
  <r>
    <s v="Brooke Alvarez"/>
    <n v="33"/>
    <x v="2"/>
    <x v="1"/>
    <x v="4"/>
    <s v="A-"/>
    <x v="2"/>
    <x v="701"/>
    <s v="Shannon Campbell"/>
    <s v="Jimenez and Sons"/>
    <x v="3"/>
    <n v="9544.6904049999994"/>
    <n v="245"/>
    <x v="0"/>
    <d v="2019-09-21T00:00:00"/>
    <n v="1"/>
    <s v="Aspirin"/>
    <x v="2"/>
  </r>
  <r>
    <s v="Brandon Carey"/>
    <n v="80"/>
    <x v="0"/>
    <x v="1"/>
    <x v="2"/>
    <s v="A-"/>
    <x v="4"/>
    <x v="1258"/>
    <s v="Mary Gibson"/>
    <s v="Wilson-Esparza"/>
    <x v="1"/>
    <n v="2539.0255999999999"/>
    <n v="121"/>
    <x v="1"/>
    <d v="2022-06-21T00:00:00"/>
    <n v="26"/>
    <s v="Aspirin"/>
    <x v="1"/>
  </r>
  <r>
    <s v="Nathan Williams"/>
    <n v="75"/>
    <x v="0"/>
    <x v="0"/>
    <x v="0"/>
    <s v="O-"/>
    <x v="1"/>
    <x v="1085"/>
    <s v="Ryan Banks"/>
    <s v="Green-Howard"/>
    <x v="4"/>
    <n v="41679.654009999998"/>
    <n v="453"/>
    <x v="2"/>
    <d v="2019-08-30T00:00:00"/>
    <n v="28"/>
    <s v="Ibuprofen"/>
    <x v="2"/>
  </r>
  <r>
    <s v="Teresa Zimmerman"/>
    <n v="28"/>
    <x v="2"/>
    <x v="0"/>
    <x v="5"/>
    <s v="A+"/>
    <x v="1"/>
    <x v="134"/>
    <s v="Pamela Cox"/>
    <s v="Harrington, Brown and Smith"/>
    <x v="2"/>
    <n v="26862.93923"/>
    <n v="182"/>
    <x v="2"/>
    <d v="2019-05-08T00:00:00"/>
    <n v="17"/>
    <s v="Lipitor"/>
    <x v="1"/>
  </r>
  <r>
    <s v="Kelly Moore"/>
    <n v="69"/>
    <x v="0"/>
    <x v="0"/>
    <x v="0"/>
    <s v="A+"/>
    <x v="2"/>
    <x v="226"/>
    <s v="Katherine Wright"/>
    <s v="Baldwin LLC"/>
    <x v="4"/>
    <n v="6857.5934569999999"/>
    <n v="447"/>
    <x v="2"/>
    <d v="2022-01-20T00:00:00"/>
    <n v="22"/>
    <s v="Ibuprofen"/>
    <x v="0"/>
  </r>
  <r>
    <s v="Joseph Baker"/>
    <n v="48"/>
    <x v="1"/>
    <x v="0"/>
    <x v="3"/>
    <s v="B-"/>
    <x v="4"/>
    <x v="1038"/>
    <s v="Alicia Ferguson"/>
    <s v="Bailey and Sons"/>
    <x v="1"/>
    <n v="18995.644639999999"/>
    <n v="396"/>
    <x v="1"/>
    <d v="2020-08-13T00:00:00"/>
    <n v="30"/>
    <s v="Aspirin"/>
    <x v="0"/>
  </r>
  <r>
    <s v="William Owens"/>
    <n v="58"/>
    <x v="1"/>
    <x v="1"/>
    <x v="1"/>
    <s v="A-"/>
    <x v="2"/>
    <x v="1452"/>
    <s v="Robert King"/>
    <s v="Key, Rowe and Thomas"/>
    <x v="2"/>
    <n v="17382.48891"/>
    <n v="218"/>
    <x v="1"/>
    <d v="2020-07-08T00:00:00"/>
    <n v="14"/>
    <s v="Paracetamol"/>
    <x v="2"/>
  </r>
  <r>
    <s v="Thomas Morris"/>
    <n v="18"/>
    <x v="2"/>
    <x v="0"/>
    <x v="5"/>
    <s v="O+"/>
    <x v="5"/>
    <x v="1734"/>
    <s v="Jason Heath"/>
    <s v="Andrews-Graves"/>
    <x v="4"/>
    <n v="32080.04106"/>
    <n v="186"/>
    <x v="2"/>
    <d v="2019-01-31T00:00:00"/>
    <n v="13"/>
    <s v="Paracetamol"/>
    <x v="1"/>
  </r>
  <r>
    <s v="Joel Rodriguez"/>
    <n v="69"/>
    <x v="0"/>
    <x v="0"/>
    <x v="0"/>
    <s v="A+"/>
    <x v="2"/>
    <x v="1561"/>
    <s v="Tiffany Williams"/>
    <s v="Rubio Group"/>
    <x v="0"/>
    <n v="19179.350719999999"/>
    <n v="339"/>
    <x v="1"/>
    <d v="2019-07-09T00:00:00"/>
    <n v="11"/>
    <s v="Aspirin"/>
    <x v="1"/>
  </r>
  <r>
    <s v="Trevor Schneider"/>
    <n v="57"/>
    <x v="1"/>
    <x v="1"/>
    <x v="1"/>
    <s v="AB+"/>
    <x v="4"/>
    <x v="346"/>
    <s v="Christine Cortez"/>
    <s v="Poole-Terrell"/>
    <x v="1"/>
    <n v="8371.8010529999992"/>
    <n v="440"/>
    <x v="1"/>
    <d v="2021-04-22T00:00:00"/>
    <n v="23"/>
    <s v="Lipitor"/>
    <x v="2"/>
  </r>
  <r>
    <s v="Cindy Stephenson"/>
    <n v="21"/>
    <x v="2"/>
    <x v="0"/>
    <x v="5"/>
    <s v="A-"/>
    <x v="1"/>
    <x v="497"/>
    <s v="Jordan Hughes"/>
    <s v="Ibarra, Black and Bradford"/>
    <x v="3"/>
    <n v="40738.514799999997"/>
    <n v="430"/>
    <x v="2"/>
    <d v="2022-09-25T00:00:00"/>
    <n v="8"/>
    <s v="Ibuprofen"/>
    <x v="1"/>
  </r>
  <r>
    <s v="Beverly Johnson"/>
    <n v="26"/>
    <x v="2"/>
    <x v="0"/>
    <x v="5"/>
    <s v="O+"/>
    <x v="1"/>
    <x v="1053"/>
    <s v="Jessica Adams"/>
    <s v="Paul Inc"/>
    <x v="3"/>
    <n v="37981.7166"/>
    <n v="290"/>
    <x v="1"/>
    <d v="2022-12-03T00:00:00"/>
    <n v="22"/>
    <s v="Aspirin"/>
    <x v="0"/>
  </r>
  <r>
    <s v="Stephen Mccoy"/>
    <n v="61"/>
    <x v="0"/>
    <x v="0"/>
    <x v="0"/>
    <s v="B+"/>
    <x v="0"/>
    <x v="331"/>
    <s v="Lisa Kennedy"/>
    <s v="Stephens-Cannon"/>
    <x v="1"/>
    <n v="6371.2599410000003"/>
    <n v="427"/>
    <x v="1"/>
    <d v="2020-11-27T00:00:00"/>
    <n v="3"/>
    <s v="Ibuprofen"/>
    <x v="0"/>
  </r>
  <r>
    <s v="Keith Guerra"/>
    <n v="33"/>
    <x v="2"/>
    <x v="1"/>
    <x v="4"/>
    <s v="AB-"/>
    <x v="5"/>
    <x v="848"/>
    <s v="Martha Harrington"/>
    <s v="Evans Inc"/>
    <x v="2"/>
    <n v="23136.373149999999"/>
    <n v="189"/>
    <x v="0"/>
    <d v="2023-06-26T00:00:00"/>
    <n v="2"/>
    <s v="Paracetamol"/>
    <x v="0"/>
  </r>
  <r>
    <s v="Jacob Wells"/>
    <n v="39"/>
    <x v="1"/>
    <x v="0"/>
    <x v="3"/>
    <s v="A-"/>
    <x v="4"/>
    <x v="1741"/>
    <s v="Alexandra Smith"/>
    <s v="Ryan, Montes and Daugherty"/>
    <x v="2"/>
    <n v="22412.09088"/>
    <n v="403"/>
    <x v="2"/>
    <d v="2020-07-08T00:00:00"/>
    <n v="29"/>
    <s v="Lipitor"/>
    <x v="2"/>
  </r>
  <r>
    <s v="Heidi Yang"/>
    <n v="40"/>
    <x v="1"/>
    <x v="1"/>
    <x v="1"/>
    <s v="O+"/>
    <x v="2"/>
    <x v="104"/>
    <s v="Cynthia Gray"/>
    <s v="Cole Ltd"/>
    <x v="4"/>
    <n v="18859.227159999999"/>
    <n v="417"/>
    <x v="1"/>
    <d v="2022-06-22T00:00:00"/>
    <n v="8"/>
    <s v="Aspirin"/>
    <x v="2"/>
  </r>
  <r>
    <s v="Jody Garcia"/>
    <n v="21"/>
    <x v="2"/>
    <x v="1"/>
    <x v="4"/>
    <s v="A-"/>
    <x v="1"/>
    <x v="1521"/>
    <s v="James Webster"/>
    <s v="Harris Inc"/>
    <x v="4"/>
    <n v="28450.62383"/>
    <n v="137"/>
    <x v="2"/>
    <d v="2019-12-27T00:00:00"/>
    <n v="20"/>
    <s v="Aspirin"/>
    <x v="1"/>
  </r>
  <r>
    <s v="Matthew May"/>
    <n v="57"/>
    <x v="1"/>
    <x v="0"/>
    <x v="3"/>
    <s v="AB-"/>
    <x v="2"/>
    <x v="1323"/>
    <s v="Hailey Davis"/>
    <s v="Wallace, Peters and Diaz"/>
    <x v="4"/>
    <n v="1217.932082"/>
    <n v="311"/>
    <x v="2"/>
    <d v="2020-09-14T00:00:00"/>
    <n v="16"/>
    <s v="Paracetamol"/>
    <x v="2"/>
  </r>
  <r>
    <s v="Donna Alvarado"/>
    <n v="24"/>
    <x v="2"/>
    <x v="0"/>
    <x v="5"/>
    <s v="A+"/>
    <x v="1"/>
    <x v="78"/>
    <s v="Mary Hernandez"/>
    <s v="Weiss, Walton and Ruiz"/>
    <x v="4"/>
    <n v="6769.4559719999997"/>
    <n v="450"/>
    <x v="2"/>
    <d v="2021-02-09T00:00:00"/>
    <n v="25"/>
    <s v="Ibuprofen"/>
    <x v="2"/>
  </r>
  <r>
    <s v="Lindsay French"/>
    <n v="63"/>
    <x v="0"/>
    <x v="0"/>
    <x v="0"/>
    <s v="B+"/>
    <x v="1"/>
    <x v="1518"/>
    <s v="Derek Holland"/>
    <s v="Smith Ltd"/>
    <x v="0"/>
    <n v="33336.571150000003"/>
    <n v="358"/>
    <x v="2"/>
    <d v="2022-12-01T00:00:00"/>
    <n v="26"/>
    <s v="Paracetamol"/>
    <x v="1"/>
  </r>
  <r>
    <s v="Jay Williams"/>
    <n v="62"/>
    <x v="0"/>
    <x v="1"/>
    <x v="2"/>
    <s v="AB+"/>
    <x v="3"/>
    <x v="630"/>
    <s v="Tracy Soto"/>
    <s v="Wallace-Raymond"/>
    <x v="3"/>
    <n v="29722.72048"/>
    <n v="440"/>
    <x v="0"/>
    <d v="2023-08-28T00:00:00"/>
    <n v="23"/>
    <s v="Aspirin"/>
    <x v="1"/>
  </r>
  <r>
    <s v="Samantha Ruiz"/>
    <n v="60"/>
    <x v="0"/>
    <x v="1"/>
    <x v="2"/>
    <s v="B-"/>
    <x v="2"/>
    <x v="1112"/>
    <s v="Mark Atkins"/>
    <s v="Anderson, Turner and Smith"/>
    <x v="1"/>
    <n v="20014.882809999999"/>
    <n v="346"/>
    <x v="1"/>
    <d v="2020-01-11T00:00:00"/>
    <n v="18"/>
    <s v="Penicillin"/>
    <x v="0"/>
  </r>
  <r>
    <s v="Kenneth Phillips"/>
    <n v="77"/>
    <x v="0"/>
    <x v="1"/>
    <x v="2"/>
    <s v="A-"/>
    <x v="0"/>
    <x v="975"/>
    <s v="Kimberly Chapman"/>
    <s v="Mcgee Group"/>
    <x v="1"/>
    <n v="9054.661521"/>
    <n v="267"/>
    <x v="1"/>
    <d v="2023-07-10T00:00:00"/>
    <n v="29"/>
    <s v="Ibuprofen"/>
    <x v="0"/>
  </r>
  <r>
    <s v="Mrs. Catherine Yates MD"/>
    <n v="18"/>
    <x v="2"/>
    <x v="0"/>
    <x v="5"/>
    <s v="AB+"/>
    <x v="4"/>
    <x v="672"/>
    <s v="Ronald Torres"/>
    <s v="Adams, Winters and Herrera"/>
    <x v="1"/>
    <n v="10330.45659"/>
    <n v="169"/>
    <x v="1"/>
    <d v="2021-09-15T00:00:00"/>
    <n v="1"/>
    <s v="Penicillin"/>
    <x v="0"/>
  </r>
  <r>
    <s v="Andres Bennett"/>
    <n v="31"/>
    <x v="2"/>
    <x v="0"/>
    <x v="5"/>
    <s v="B-"/>
    <x v="0"/>
    <x v="215"/>
    <s v="William Aguirre"/>
    <s v="Parks and Sons"/>
    <x v="1"/>
    <n v="21910.411970000001"/>
    <n v="300"/>
    <x v="2"/>
    <d v="2021-04-08T00:00:00"/>
    <n v="19"/>
    <s v="Paracetamol"/>
    <x v="1"/>
  </r>
  <r>
    <s v="Gary Clarke"/>
    <n v="51"/>
    <x v="1"/>
    <x v="0"/>
    <x v="3"/>
    <s v="AB-"/>
    <x v="4"/>
    <x v="402"/>
    <s v="Emily Ross"/>
    <s v="Haynes-Dennis"/>
    <x v="2"/>
    <n v="16320.015369999999"/>
    <n v="176"/>
    <x v="1"/>
    <d v="2023-10-31T00:00:00"/>
    <n v="7"/>
    <s v="Aspirin"/>
    <x v="2"/>
  </r>
  <r>
    <s v="Katherine Mullins"/>
    <n v="79"/>
    <x v="0"/>
    <x v="1"/>
    <x v="2"/>
    <s v="A-"/>
    <x v="1"/>
    <x v="1362"/>
    <s v="Brian Morgan"/>
    <s v="Wang LLC"/>
    <x v="2"/>
    <n v="21691.585930000001"/>
    <n v="449"/>
    <x v="2"/>
    <d v="2020-04-26T00:00:00"/>
    <n v="12"/>
    <s v="Paracetamol"/>
    <x v="1"/>
  </r>
  <r>
    <s v="James Sloan"/>
    <n v="35"/>
    <x v="1"/>
    <x v="0"/>
    <x v="3"/>
    <s v="O-"/>
    <x v="3"/>
    <x v="154"/>
    <s v="Lawrence Joseph"/>
    <s v="Ruiz-Wilson"/>
    <x v="1"/>
    <n v="19594.693029999999"/>
    <n v="260"/>
    <x v="1"/>
    <d v="2020-03-12T00:00:00"/>
    <n v="30"/>
    <s v="Penicillin"/>
    <x v="2"/>
  </r>
  <r>
    <s v="Barbara Adams"/>
    <n v="50"/>
    <x v="1"/>
    <x v="0"/>
    <x v="3"/>
    <s v="O-"/>
    <x v="4"/>
    <x v="45"/>
    <s v="James Perez"/>
    <s v="Carter-Jackson"/>
    <x v="3"/>
    <n v="9007.0200129999994"/>
    <n v="213"/>
    <x v="1"/>
    <d v="2022-10-29T00:00:00"/>
    <n v="9"/>
    <s v="Aspirin"/>
    <x v="2"/>
  </r>
  <r>
    <s v="Alexander Harris"/>
    <n v="64"/>
    <x v="0"/>
    <x v="1"/>
    <x v="2"/>
    <s v="AB+"/>
    <x v="0"/>
    <x v="1222"/>
    <s v="Daniel Mosley"/>
    <s v="Kelley PLC"/>
    <x v="3"/>
    <n v="8695.4691860000003"/>
    <n v="469"/>
    <x v="1"/>
    <d v="2023-04-01T00:00:00"/>
    <n v="2"/>
    <s v="Penicillin"/>
    <x v="2"/>
  </r>
  <r>
    <s v="Stephanie Williamson"/>
    <n v="37"/>
    <x v="1"/>
    <x v="0"/>
    <x v="3"/>
    <s v="B+"/>
    <x v="5"/>
    <x v="1399"/>
    <s v="Kimberly Perry"/>
    <s v="Hernandez-Marquez"/>
    <x v="4"/>
    <n v="40309.821709999997"/>
    <n v="312"/>
    <x v="2"/>
    <d v="2022-01-06T00:00:00"/>
    <n v="11"/>
    <s v="Lipitor"/>
    <x v="1"/>
  </r>
  <r>
    <s v="Zachary Mccann"/>
    <n v="23"/>
    <x v="2"/>
    <x v="1"/>
    <x v="4"/>
    <s v="B+"/>
    <x v="1"/>
    <x v="1752"/>
    <s v="Alexandria Luna"/>
    <s v="Smith, Scott and Rasmussen"/>
    <x v="4"/>
    <n v="11889.834339999999"/>
    <n v="276"/>
    <x v="2"/>
    <d v="2023-01-11T00:00:00"/>
    <n v="16"/>
    <s v="Lipitor"/>
    <x v="2"/>
  </r>
  <r>
    <s v="Sara Davis"/>
    <n v="78"/>
    <x v="0"/>
    <x v="1"/>
    <x v="2"/>
    <s v="O-"/>
    <x v="5"/>
    <x v="55"/>
    <s v="Jacqueline Haley"/>
    <s v="Gonzalez, Tran and Mills"/>
    <x v="3"/>
    <n v="22633.912329999999"/>
    <n v="174"/>
    <x v="1"/>
    <d v="2022-01-17T00:00:00"/>
    <n v="20"/>
    <s v="Paracetamol"/>
    <x v="0"/>
  </r>
  <r>
    <s v="Hailey Ali"/>
    <n v="29"/>
    <x v="2"/>
    <x v="1"/>
    <x v="4"/>
    <s v="O+"/>
    <x v="1"/>
    <x v="1249"/>
    <s v="Kathleen Murphy"/>
    <s v="Myers-Adams"/>
    <x v="4"/>
    <n v="36040.132169999997"/>
    <n v="140"/>
    <x v="1"/>
    <d v="2021-08-21T00:00:00"/>
    <n v="11"/>
    <s v="Penicillin"/>
    <x v="1"/>
  </r>
  <r>
    <s v="Richard Romero"/>
    <n v="55"/>
    <x v="1"/>
    <x v="0"/>
    <x v="3"/>
    <s v="B-"/>
    <x v="2"/>
    <x v="1077"/>
    <s v="Jason Hill"/>
    <s v="White-Hahn"/>
    <x v="4"/>
    <n v="13849.75756"/>
    <n v="107"/>
    <x v="2"/>
    <d v="2019-02-11T00:00:00"/>
    <n v="26"/>
    <s v="Aspirin"/>
    <x v="0"/>
  </r>
  <r>
    <s v="Kristen Singleton"/>
    <n v="75"/>
    <x v="0"/>
    <x v="1"/>
    <x v="2"/>
    <s v="A+"/>
    <x v="4"/>
    <x v="39"/>
    <s v="Kayla Berry"/>
    <s v="Garcia Inc"/>
    <x v="3"/>
    <n v="34919.784339999998"/>
    <n v="267"/>
    <x v="2"/>
    <d v="2021-07-07T00:00:00"/>
    <n v="7"/>
    <s v="Penicillin"/>
    <x v="1"/>
  </r>
  <r>
    <s v="Debra Carter"/>
    <n v="40"/>
    <x v="1"/>
    <x v="1"/>
    <x v="1"/>
    <s v="O+"/>
    <x v="4"/>
    <x v="844"/>
    <s v="Matthew Gonzalez"/>
    <s v="Vaughan-Dawson"/>
    <x v="0"/>
    <n v="20849.995770000001"/>
    <n v="408"/>
    <x v="2"/>
    <d v="2020-04-11T00:00:00"/>
    <n v="12"/>
    <s v="Paracetamol"/>
    <x v="2"/>
  </r>
  <r>
    <s v="Robert Colon"/>
    <n v="80"/>
    <x v="0"/>
    <x v="0"/>
    <x v="0"/>
    <s v="AB+"/>
    <x v="2"/>
    <x v="495"/>
    <s v="Katherine Barrett"/>
    <s v="Lopez LLC"/>
    <x v="4"/>
    <n v="9892.1212849999993"/>
    <n v="468"/>
    <x v="2"/>
    <d v="2019-07-01T00:00:00"/>
    <n v="11"/>
    <s v="Ibuprofen"/>
    <x v="1"/>
  </r>
  <r>
    <s v="Lisa Jones"/>
    <n v="30"/>
    <x v="2"/>
    <x v="1"/>
    <x v="4"/>
    <s v="B+"/>
    <x v="1"/>
    <x v="1180"/>
    <s v="Haley Garcia"/>
    <s v="Russo Group"/>
    <x v="4"/>
    <n v="17291.745480000001"/>
    <n v="272"/>
    <x v="2"/>
    <d v="2022-09-24T00:00:00"/>
    <n v="25"/>
    <s v="Aspirin"/>
    <x v="1"/>
  </r>
  <r>
    <s v="Sandra Hernandez"/>
    <n v="50"/>
    <x v="1"/>
    <x v="1"/>
    <x v="1"/>
    <s v="B+"/>
    <x v="4"/>
    <x v="468"/>
    <s v="Matthew Harmon"/>
    <s v="Velasquez-French"/>
    <x v="2"/>
    <n v="14707.31883"/>
    <n v="457"/>
    <x v="1"/>
    <d v="2021-03-23T00:00:00"/>
    <n v="11"/>
    <s v="Paracetamol"/>
    <x v="0"/>
  </r>
  <r>
    <s v="Erin Mathews"/>
    <n v="65"/>
    <x v="0"/>
    <x v="0"/>
    <x v="0"/>
    <s v="B-"/>
    <x v="2"/>
    <x v="167"/>
    <s v="James Clark"/>
    <s v="Trevino-Hunt"/>
    <x v="0"/>
    <n v="2770.7825720000001"/>
    <n v="439"/>
    <x v="0"/>
    <d v="2020-05-16T00:00:00"/>
    <n v="3"/>
    <s v="Lipitor"/>
    <x v="0"/>
  </r>
  <r>
    <s v="Ronald Le"/>
    <n v="48"/>
    <x v="1"/>
    <x v="0"/>
    <x v="3"/>
    <s v="B+"/>
    <x v="3"/>
    <x v="924"/>
    <s v="Cristina Jones"/>
    <s v="Gonzalez LLC"/>
    <x v="4"/>
    <n v="3520.2282700000001"/>
    <n v="360"/>
    <x v="1"/>
    <d v="2019-09-24T00:00:00"/>
    <n v="7"/>
    <s v="Ibuprofen"/>
    <x v="2"/>
  </r>
  <r>
    <s v="Gary Wall"/>
    <n v="57"/>
    <x v="1"/>
    <x v="1"/>
    <x v="1"/>
    <s v="A+"/>
    <x v="5"/>
    <x v="595"/>
    <s v="Keith Johnson"/>
    <s v="Little, Pope and Carpenter"/>
    <x v="4"/>
    <n v="13217.66574"/>
    <n v="221"/>
    <x v="0"/>
    <d v="2021-10-14T00:00:00"/>
    <n v="5"/>
    <s v="Lipitor"/>
    <x v="0"/>
  </r>
  <r>
    <s v="Bonnie Wood"/>
    <n v="79"/>
    <x v="0"/>
    <x v="1"/>
    <x v="2"/>
    <s v="AB-"/>
    <x v="2"/>
    <x v="971"/>
    <s v="Holly Cooley"/>
    <s v="Schwartz-Gross"/>
    <x v="0"/>
    <n v="10113.215109999999"/>
    <n v="191"/>
    <x v="2"/>
    <d v="2022-10-15T00:00:00"/>
    <n v="21"/>
    <s v="Aspirin"/>
    <x v="1"/>
  </r>
  <r>
    <s v="Monica Gonzalez"/>
    <n v="80"/>
    <x v="0"/>
    <x v="0"/>
    <x v="0"/>
    <s v="B+"/>
    <x v="3"/>
    <x v="234"/>
    <s v="Joanna Wilkins"/>
    <s v="Russell, Moreno and Johnson"/>
    <x v="2"/>
    <n v="16411.741539999999"/>
    <n v="351"/>
    <x v="2"/>
    <d v="2021-04-20T00:00:00"/>
    <n v="3"/>
    <s v="Penicillin"/>
    <x v="1"/>
  </r>
  <r>
    <s v="Gary Gray"/>
    <n v="62"/>
    <x v="0"/>
    <x v="0"/>
    <x v="0"/>
    <s v="O+"/>
    <x v="1"/>
    <x v="790"/>
    <s v="Brian Torres"/>
    <s v="Black, Lamb and Liu"/>
    <x v="0"/>
    <n v="16585.168399999999"/>
    <n v="203"/>
    <x v="2"/>
    <d v="2019-04-09T00:00:00"/>
    <n v="25"/>
    <s v="Aspirin"/>
    <x v="2"/>
  </r>
  <r>
    <s v="Bridget King"/>
    <n v="69"/>
    <x v="0"/>
    <x v="1"/>
    <x v="2"/>
    <s v="B+"/>
    <x v="5"/>
    <x v="1782"/>
    <s v="Julia Lam"/>
    <s v="Bowen, Rivera and Jones"/>
    <x v="0"/>
    <n v="56815.585279999999"/>
    <n v="404"/>
    <x v="2"/>
    <d v="2023-09-09T00:00:00"/>
    <n v="2"/>
    <s v="Lipitor"/>
    <x v="1"/>
  </r>
  <r>
    <s v="Ryan Farmer"/>
    <n v="48"/>
    <x v="1"/>
    <x v="0"/>
    <x v="3"/>
    <s v="O-"/>
    <x v="5"/>
    <x v="682"/>
    <s v="Cynthia Moore"/>
    <s v="Richardson LLC"/>
    <x v="0"/>
    <n v="10151.9146"/>
    <n v="293"/>
    <x v="1"/>
    <d v="2019-01-16T00:00:00"/>
    <n v="2"/>
    <s v="Aspirin"/>
    <x v="1"/>
  </r>
  <r>
    <s v="Aaron Daugherty"/>
    <n v="34"/>
    <x v="2"/>
    <x v="1"/>
    <x v="4"/>
    <s v="B+"/>
    <x v="0"/>
    <x v="145"/>
    <s v="Christopher Jones"/>
    <s v="Silva, Thompson and Austin"/>
    <x v="2"/>
    <n v="36562.184529999999"/>
    <n v="243"/>
    <x v="2"/>
    <d v="2022-05-08T00:00:00"/>
    <n v="29"/>
    <s v="Aspirin"/>
    <x v="0"/>
  </r>
  <r>
    <s v="Cheryl Moss"/>
    <n v="63"/>
    <x v="0"/>
    <x v="1"/>
    <x v="2"/>
    <s v="B-"/>
    <x v="4"/>
    <x v="245"/>
    <s v="Julie Adams"/>
    <s v="Soto, Smith and Cook"/>
    <x v="4"/>
    <n v="3690.0685440000002"/>
    <n v="479"/>
    <x v="1"/>
    <d v="2022-12-20T00:00:00"/>
    <n v="12"/>
    <s v="Ibuprofen"/>
    <x v="0"/>
  </r>
  <r>
    <s v="Dr. Lawrence Bowen"/>
    <n v="77"/>
    <x v="0"/>
    <x v="1"/>
    <x v="2"/>
    <s v="O+"/>
    <x v="2"/>
    <x v="1315"/>
    <s v="Jimmy Schultz"/>
    <s v="Holt-Larson"/>
    <x v="3"/>
    <n v="1184.350361"/>
    <n v="395"/>
    <x v="2"/>
    <d v="2022-12-07T00:00:00"/>
    <n v="19"/>
    <s v="Aspirin"/>
    <x v="0"/>
  </r>
  <r>
    <s v="Jessica Mora"/>
    <n v="25"/>
    <x v="2"/>
    <x v="1"/>
    <x v="4"/>
    <s v="AB-"/>
    <x v="0"/>
    <x v="933"/>
    <s v="Raymond Robinson"/>
    <s v="Morris-Frost"/>
    <x v="2"/>
    <n v="43010.897819999998"/>
    <n v="257"/>
    <x v="1"/>
    <d v="2021-05-12T00:00:00"/>
    <n v="17"/>
    <s v="Penicillin"/>
    <x v="0"/>
  </r>
  <r>
    <s v="Erica Padilla"/>
    <n v="33"/>
    <x v="2"/>
    <x v="1"/>
    <x v="4"/>
    <s v="O-"/>
    <x v="3"/>
    <x v="1499"/>
    <s v="Gregory Holt"/>
    <s v="Martin Group"/>
    <x v="2"/>
    <n v="1706.958881"/>
    <n v="484"/>
    <x v="0"/>
    <d v="2020-06-08T00:00:00"/>
    <n v="16"/>
    <s v="Penicillin"/>
    <x v="2"/>
  </r>
  <r>
    <s v="Diamond Campbell"/>
    <n v="63"/>
    <x v="0"/>
    <x v="1"/>
    <x v="2"/>
    <s v="AB+"/>
    <x v="5"/>
    <x v="751"/>
    <s v="Paul Roth"/>
    <s v="Barrett, Pena and Montes"/>
    <x v="3"/>
    <n v="41283.173450000002"/>
    <n v="244"/>
    <x v="2"/>
    <d v="2023-04-22T00:00:00"/>
    <n v="29"/>
    <s v="Paracetamol"/>
    <x v="2"/>
  </r>
  <r>
    <s v="Patricia Simmons"/>
    <n v="55"/>
    <x v="1"/>
    <x v="1"/>
    <x v="1"/>
    <s v="B-"/>
    <x v="2"/>
    <x v="444"/>
    <s v="Meagan Oconnor"/>
    <s v="Reynolds, Delgado and Warren"/>
    <x v="3"/>
    <n v="10386.632809999999"/>
    <n v="315"/>
    <x v="2"/>
    <d v="2019-12-09T00:00:00"/>
    <n v="22"/>
    <s v="Aspirin"/>
    <x v="2"/>
  </r>
  <r>
    <s v="Raymond Butler"/>
    <n v="83"/>
    <x v="0"/>
    <x v="0"/>
    <x v="0"/>
    <s v="O+"/>
    <x v="1"/>
    <x v="554"/>
    <s v="Kelly Smith"/>
    <s v="Jacobs, Sanchez and Moore"/>
    <x v="4"/>
    <n v="41868.235569999997"/>
    <n v="230"/>
    <x v="2"/>
    <d v="2021-08-02T00:00:00"/>
    <n v="26"/>
    <s v="Ibuprofen"/>
    <x v="2"/>
  </r>
  <r>
    <s v="Brenda Hughes"/>
    <n v="21"/>
    <x v="2"/>
    <x v="1"/>
    <x v="4"/>
    <s v="B-"/>
    <x v="3"/>
    <x v="794"/>
    <s v="Audrey Fletcher"/>
    <s v="Smith PLC"/>
    <x v="1"/>
    <n v="4989.2278969999998"/>
    <n v="429"/>
    <x v="2"/>
    <d v="2022-04-14T00:00:00"/>
    <n v="30"/>
    <s v="Aspirin"/>
    <x v="1"/>
  </r>
  <r>
    <s v="Annette Rosales"/>
    <n v="33"/>
    <x v="2"/>
    <x v="1"/>
    <x v="4"/>
    <s v="B+"/>
    <x v="0"/>
    <x v="275"/>
    <s v="Allison Lawrence"/>
    <s v="Ochoa, Swanson and Acosta"/>
    <x v="1"/>
    <n v="6691.4275829999997"/>
    <n v="257"/>
    <x v="2"/>
    <d v="2021-10-17T00:00:00"/>
    <n v="15"/>
    <s v="Paracetamol"/>
    <x v="2"/>
  </r>
  <r>
    <s v="Emily Miranda"/>
    <n v="18"/>
    <x v="2"/>
    <x v="1"/>
    <x v="4"/>
    <s v="A-"/>
    <x v="2"/>
    <x v="785"/>
    <s v="Philip Thompson"/>
    <s v="Yates, Bradley and Fernandez"/>
    <x v="2"/>
    <n v="17154.867289999998"/>
    <n v="273"/>
    <x v="0"/>
    <d v="2023-02-14T00:00:00"/>
    <n v="4"/>
    <s v="Ibuprofen"/>
    <x v="2"/>
  </r>
  <r>
    <s v="Jordan Garcia"/>
    <n v="39"/>
    <x v="1"/>
    <x v="0"/>
    <x v="3"/>
    <s v="B+"/>
    <x v="4"/>
    <x v="1620"/>
    <s v="Kevin West"/>
    <s v="Jones-Meyer"/>
    <x v="2"/>
    <n v="27084.805649999998"/>
    <n v="499"/>
    <x v="1"/>
    <d v="2021-12-11T00:00:00"/>
    <n v="17"/>
    <s v="Ibuprofen"/>
    <x v="0"/>
  </r>
  <r>
    <s v="Carl Burns"/>
    <n v="71"/>
    <x v="0"/>
    <x v="1"/>
    <x v="2"/>
    <s v="AB-"/>
    <x v="2"/>
    <x v="1519"/>
    <s v="Sabrina Frazier"/>
    <s v="Cook, Collins and Parker"/>
    <x v="1"/>
    <n v="24857.632269999998"/>
    <n v="423"/>
    <x v="0"/>
    <d v="2022-09-29T00:00:00"/>
    <n v="19"/>
    <s v="Aspirin"/>
    <x v="1"/>
  </r>
  <r>
    <s v="Samantha Costa"/>
    <n v="35"/>
    <x v="1"/>
    <x v="0"/>
    <x v="3"/>
    <s v="A-"/>
    <x v="2"/>
    <x v="1384"/>
    <s v="Charles Fisher DDS"/>
    <s v="Wyatt-Chase"/>
    <x v="3"/>
    <n v="7703.9821650000004"/>
    <n v="122"/>
    <x v="2"/>
    <d v="2018-12-16T00:00:00"/>
    <n v="22"/>
    <s v="Lipitor"/>
    <x v="0"/>
  </r>
  <r>
    <s v="Travis Williams"/>
    <n v="43"/>
    <x v="1"/>
    <x v="0"/>
    <x v="3"/>
    <s v="A+"/>
    <x v="5"/>
    <x v="1218"/>
    <s v="Hayden Meadows"/>
    <s v="Jimenez and Sons"/>
    <x v="3"/>
    <n v="6588.1867609999999"/>
    <n v="451"/>
    <x v="1"/>
    <d v="2019-12-01T00:00:00"/>
    <n v="5"/>
    <s v="Paracetamol"/>
    <x v="0"/>
  </r>
  <r>
    <s v="Jay Salazar"/>
    <n v="37"/>
    <x v="1"/>
    <x v="1"/>
    <x v="1"/>
    <s v="O+"/>
    <x v="0"/>
    <x v="961"/>
    <s v="Jonathan Wright"/>
    <s v="Mendoza Ltd"/>
    <x v="2"/>
    <n v="40241.107000000004"/>
    <n v="262"/>
    <x v="1"/>
    <d v="2019-05-30T00:00:00"/>
    <n v="17"/>
    <s v="Ibuprofen"/>
    <x v="0"/>
  </r>
  <r>
    <s v="Sarah Murphy"/>
    <n v="48"/>
    <x v="1"/>
    <x v="0"/>
    <x v="3"/>
    <s v="O+"/>
    <x v="0"/>
    <x v="1703"/>
    <s v="Patricia Rogers"/>
    <s v="Webster, Flores and Benson"/>
    <x v="0"/>
    <n v="9695.1047419999995"/>
    <n v="179"/>
    <x v="2"/>
    <d v="2023-06-25T00:00:00"/>
    <n v="5"/>
    <s v="Penicillin"/>
    <x v="0"/>
  </r>
  <r>
    <s v="Gregory Martinez"/>
    <n v="27"/>
    <x v="2"/>
    <x v="0"/>
    <x v="5"/>
    <s v="AB-"/>
    <x v="1"/>
    <x v="395"/>
    <s v="John Nguyen"/>
    <s v="Carey and Sons"/>
    <x v="4"/>
    <n v="18161.599450000002"/>
    <n v="441"/>
    <x v="2"/>
    <d v="2022-07-16T00:00:00"/>
    <n v="10"/>
    <s v="Aspirin"/>
    <x v="1"/>
  </r>
  <r>
    <s v="Matthew Miller"/>
    <n v="67"/>
    <x v="0"/>
    <x v="1"/>
    <x v="2"/>
    <s v="AB+"/>
    <x v="1"/>
    <x v="60"/>
    <s v="Bruce Lozano"/>
    <s v="Carroll Inc"/>
    <x v="2"/>
    <n v="32782.250119999997"/>
    <n v="370"/>
    <x v="1"/>
    <d v="2021-05-28T00:00:00"/>
    <n v="29"/>
    <s v="Ibuprofen"/>
    <x v="1"/>
  </r>
  <r>
    <s v="Angela Stewart"/>
    <n v="63"/>
    <x v="0"/>
    <x v="0"/>
    <x v="0"/>
    <s v="B+"/>
    <x v="5"/>
    <x v="1208"/>
    <s v="Sabrina Allison"/>
    <s v="Munoz and Sons"/>
    <x v="4"/>
    <n v="73153.669620000001"/>
    <n v="339"/>
    <x v="0"/>
    <d v="2021-08-09T00:00:00"/>
    <n v="15"/>
    <s v="Penicillin"/>
    <x v="1"/>
  </r>
  <r>
    <s v="Krystal Hamilton"/>
    <n v="65"/>
    <x v="0"/>
    <x v="1"/>
    <x v="2"/>
    <s v="O-"/>
    <x v="0"/>
    <x v="691"/>
    <s v="Alejandro Waters"/>
    <s v="Howard Ltd"/>
    <x v="4"/>
    <n v="41812.85699"/>
    <n v="234"/>
    <x v="1"/>
    <d v="2023-10-11T00:00:00"/>
    <n v="1"/>
    <s v="Paracetamol"/>
    <x v="1"/>
  </r>
  <r>
    <s v="Dorothy Chase"/>
    <n v="20"/>
    <x v="2"/>
    <x v="0"/>
    <x v="5"/>
    <s v="A+"/>
    <x v="1"/>
    <x v="1121"/>
    <s v="Jennifer Moore"/>
    <s v="Love Group"/>
    <x v="4"/>
    <n v="30458.211520000001"/>
    <n v="113"/>
    <x v="2"/>
    <d v="2019-03-04T00:00:00"/>
    <n v="7"/>
    <s v="Aspirin"/>
    <x v="0"/>
  </r>
  <r>
    <s v="Dalton English"/>
    <n v="60"/>
    <x v="0"/>
    <x v="0"/>
    <x v="0"/>
    <s v="AB-"/>
    <x v="3"/>
    <x v="503"/>
    <s v="Susan Lopez"/>
    <s v="Jackson Group"/>
    <x v="3"/>
    <n v="25889.925139999999"/>
    <n v="286"/>
    <x v="1"/>
    <d v="2019-10-03T00:00:00"/>
    <n v="6"/>
    <s v="Penicillin"/>
    <x v="1"/>
  </r>
  <r>
    <s v="Gary Henderson"/>
    <n v="83"/>
    <x v="0"/>
    <x v="0"/>
    <x v="0"/>
    <s v="AB-"/>
    <x v="4"/>
    <x v="155"/>
    <s v="Shane Sullivan"/>
    <s v="Hoffman-Lucas"/>
    <x v="1"/>
    <n v="12326.503070000001"/>
    <n v="164"/>
    <x v="1"/>
    <d v="2022-02-26T00:00:00"/>
    <n v="8"/>
    <s v="Lipitor"/>
    <x v="0"/>
  </r>
  <r>
    <s v="Dr. Cassandra Austin"/>
    <n v="51"/>
    <x v="1"/>
    <x v="0"/>
    <x v="3"/>
    <s v="B+"/>
    <x v="4"/>
    <x v="1619"/>
    <s v="Aaron Nelson"/>
    <s v="Russo-Gillespie"/>
    <x v="0"/>
    <n v="26550.410599999999"/>
    <n v="222"/>
    <x v="2"/>
    <d v="2021-10-20T00:00:00"/>
    <n v="21"/>
    <s v="Paracetamol"/>
    <x v="1"/>
  </r>
  <r>
    <s v="Lindsay Sutton"/>
    <n v="22"/>
    <x v="2"/>
    <x v="0"/>
    <x v="5"/>
    <s v="A-"/>
    <x v="1"/>
    <x v="319"/>
    <s v="Kerry Pruitt"/>
    <s v="Young, Hughes and Scott"/>
    <x v="3"/>
    <n v="14492.173989999999"/>
    <n v="500"/>
    <x v="2"/>
    <d v="2022-10-15T00:00:00"/>
    <n v="1"/>
    <s v="Aspirin"/>
    <x v="2"/>
  </r>
  <r>
    <s v="Amy Giles"/>
    <n v="66"/>
    <x v="0"/>
    <x v="1"/>
    <x v="2"/>
    <s v="O-"/>
    <x v="5"/>
    <x v="1174"/>
    <s v="Amanda Rodgers"/>
    <s v="Garcia Group"/>
    <x v="3"/>
    <n v="17162.79176"/>
    <n v="118"/>
    <x v="0"/>
    <d v="2022-10-01T00:00:00"/>
    <n v="0"/>
    <s v="Penicillin"/>
    <x v="2"/>
  </r>
  <r>
    <s v="Danielle Lloyd"/>
    <n v="78"/>
    <x v="0"/>
    <x v="1"/>
    <x v="2"/>
    <s v="AB-"/>
    <x v="2"/>
    <x v="1103"/>
    <s v="Paul Woods"/>
    <s v="Bates LLC"/>
    <x v="2"/>
    <n v="852.24012049999999"/>
    <n v="192"/>
    <x v="0"/>
    <d v="2022-07-30T00:00:00"/>
    <n v="18"/>
    <s v="Penicillin"/>
    <x v="1"/>
  </r>
  <r>
    <s v="James Jimenez"/>
    <n v="32"/>
    <x v="2"/>
    <x v="1"/>
    <x v="4"/>
    <s v="O-"/>
    <x v="0"/>
    <x v="1269"/>
    <s v="Courtney Porter"/>
    <s v="Clark, Jones and Vance"/>
    <x v="4"/>
    <n v="43528.254249999998"/>
    <n v="208"/>
    <x v="2"/>
    <d v="2020-10-13T00:00:00"/>
    <n v="26"/>
    <s v="Aspirin"/>
    <x v="1"/>
  </r>
  <r>
    <s v="Tiffany Horton"/>
    <n v="57"/>
    <x v="1"/>
    <x v="0"/>
    <x v="3"/>
    <s v="A-"/>
    <x v="4"/>
    <x v="683"/>
    <s v="Rhonda Jacobson"/>
    <s v="Ramirez, Turner and Guzman"/>
    <x v="1"/>
    <n v="1429.8258719999999"/>
    <n v="214"/>
    <x v="1"/>
    <d v="2021-04-12T00:00:00"/>
    <n v="30"/>
    <s v="Paracetamol"/>
    <x v="0"/>
  </r>
  <r>
    <s v="Daniel Peters"/>
    <n v="58"/>
    <x v="1"/>
    <x v="1"/>
    <x v="1"/>
    <s v="O+"/>
    <x v="1"/>
    <x v="78"/>
    <s v="Matthew Contreras"/>
    <s v="Crawford, Mills and Foster"/>
    <x v="2"/>
    <n v="4054.749679"/>
    <n v="410"/>
    <x v="2"/>
    <d v="2021-01-21T00:00:00"/>
    <n v="6"/>
    <s v="Paracetamol"/>
    <x v="0"/>
  </r>
  <r>
    <s v="Collin Mcdonald"/>
    <n v="54"/>
    <x v="1"/>
    <x v="1"/>
    <x v="1"/>
    <s v="B-"/>
    <x v="1"/>
    <x v="811"/>
    <s v="Danielle Williams"/>
    <s v="Perez-Hall"/>
    <x v="3"/>
    <n v="14883.00001"/>
    <n v="101"/>
    <x v="1"/>
    <d v="2021-02-09T00:00:00"/>
    <n v="24"/>
    <s v="Ibuprofen"/>
    <x v="0"/>
  </r>
  <r>
    <s v="Linda Jones"/>
    <n v="52"/>
    <x v="1"/>
    <x v="1"/>
    <x v="1"/>
    <s v="O+"/>
    <x v="3"/>
    <x v="1065"/>
    <s v="Stephanie Evans"/>
    <s v="Cardenas-Martinez"/>
    <x v="3"/>
    <n v="1563.782823"/>
    <n v="417"/>
    <x v="0"/>
    <d v="2023-02-27T00:00:00"/>
    <n v="19"/>
    <s v="Lipitor"/>
    <x v="1"/>
  </r>
  <r>
    <s v="Paul Black"/>
    <n v="84"/>
    <x v="0"/>
    <x v="0"/>
    <x v="0"/>
    <s v="A-"/>
    <x v="2"/>
    <x v="371"/>
    <s v="Julie Reed"/>
    <s v="Aguilar-Lewis"/>
    <x v="1"/>
    <n v="5358.2825190000003"/>
    <n v="394"/>
    <x v="1"/>
    <d v="2021-03-18T00:00:00"/>
    <n v="9"/>
    <s v="Paracetamol"/>
    <x v="1"/>
  </r>
  <r>
    <s v="Andrew Silva"/>
    <n v="35"/>
    <x v="1"/>
    <x v="1"/>
    <x v="1"/>
    <s v="A-"/>
    <x v="2"/>
    <x v="288"/>
    <s v="Julie Murray"/>
    <s v="Lopez, Wolfe and Kim"/>
    <x v="2"/>
    <n v="23241.936799999999"/>
    <n v="322"/>
    <x v="1"/>
    <d v="2022-12-27T00:00:00"/>
    <n v="2"/>
    <s v="Ibuprofen"/>
    <x v="2"/>
  </r>
  <r>
    <s v="April Clements"/>
    <n v="45"/>
    <x v="1"/>
    <x v="1"/>
    <x v="1"/>
    <s v="A+"/>
    <x v="1"/>
    <x v="1402"/>
    <s v="Jacqueline Franklin"/>
    <s v="Fisher, Dodson and Hall"/>
    <x v="0"/>
    <n v="15815.108319999999"/>
    <n v="179"/>
    <x v="0"/>
    <d v="2020-05-03T00:00:00"/>
    <n v="6"/>
    <s v="Ibuprofen"/>
    <x v="1"/>
  </r>
  <r>
    <s v="Roger Jordan"/>
    <n v="55"/>
    <x v="1"/>
    <x v="1"/>
    <x v="1"/>
    <s v="O-"/>
    <x v="2"/>
    <x v="168"/>
    <s v="Sarah Smith"/>
    <s v="White, Marshall and Adkins"/>
    <x v="0"/>
    <n v="20488.044709999998"/>
    <n v="265"/>
    <x v="0"/>
    <d v="2020-11-12T00:00:00"/>
    <n v="0"/>
    <s v="Penicillin"/>
    <x v="2"/>
  </r>
  <r>
    <s v="Joel Roman"/>
    <n v="67"/>
    <x v="0"/>
    <x v="1"/>
    <x v="2"/>
    <s v="AB+"/>
    <x v="3"/>
    <x v="243"/>
    <s v="Joseph Anthony"/>
    <s v="Johnson, Nunez and Maxwell"/>
    <x v="3"/>
    <n v="24640.69296"/>
    <n v="424"/>
    <x v="0"/>
    <d v="2023-09-14T00:00:00"/>
    <n v="21"/>
    <s v="Paracetamol"/>
    <x v="0"/>
  </r>
  <r>
    <s v="Carrie Hancock"/>
    <n v="46"/>
    <x v="1"/>
    <x v="0"/>
    <x v="3"/>
    <s v="AB+"/>
    <x v="5"/>
    <x v="1245"/>
    <s v="Kimberly Bailey"/>
    <s v="Johnson Inc"/>
    <x v="4"/>
    <n v="38334.978750000002"/>
    <n v="414"/>
    <x v="0"/>
    <d v="2020-12-06T00:00:00"/>
    <n v="6"/>
    <s v="Aspirin"/>
    <x v="2"/>
  </r>
  <r>
    <s v="Stacy Carter"/>
    <n v="60"/>
    <x v="0"/>
    <x v="0"/>
    <x v="0"/>
    <s v="AB+"/>
    <x v="3"/>
    <x v="864"/>
    <s v="Donald Herring"/>
    <s v="Aguilar, Johnson and Wade"/>
    <x v="2"/>
    <n v="10809.378629999999"/>
    <n v="183"/>
    <x v="0"/>
    <d v="2021-11-23T00:00:00"/>
    <n v="4"/>
    <s v="Paracetamol"/>
    <x v="1"/>
  </r>
  <r>
    <s v="Jamie Evans"/>
    <n v="25"/>
    <x v="2"/>
    <x v="0"/>
    <x v="5"/>
    <s v="O-"/>
    <x v="2"/>
    <x v="152"/>
    <s v="Erika Thompson"/>
    <s v="Hamilton, Ryan and Campbell"/>
    <x v="4"/>
    <n v="11833.751910000001"/>
    <n v="357"/>
    <x v="1"/>
    <d v="2023-05-06T00:00:00"/>
    <n v="25"/>
    <s v="Penicillin"/>
    <x v="2"/>
  </r>
  <r>
    <s v="Stephanie Parsons"/>
    <n v="53"/>
    <x v="1"/>
    <x v="0"/>
    <x v="3"/>
    <s v="B+"/>
    <x v="2"/>
    <x v="1108"/>
    <s v="Anna Kim"/>
    <s v="Nelson Group"/>
    <x v="4"/>
    <n v="1313.1076430000001"/>
    <n v="329"/>
    <x v="2"/>
    <d v="2023-08-26T00:00:00"/>
    <n v="9"/>
    <s v="Lipitor"/>
    <x v="1"/>
  </r>
  <r>
    <s v="Sarah Farmer"/>
    <n v="37"/>
    <x v="1"/>
    <x v="1"/>
    <x v="1"/>
    <s v="A-"/>
    <x v="5"/>
    <x v="1492"/>
    <s v="Kristina Mason"/>
    <s v="Jackson, Peterson and Kirk"/>
    <x v="3"/>
    <n v="54032.477319999998"/>
    <n v="227"/>
    <x v="2"/>
    <d v="2020-07-09T00:00:00"/>
    <n v="24"/>
    <s v="Aspirin"/>
    <x v="2"/>
  </r>
  <r>
    <s v="Chad Clark"/>
    <n v="26"/>
    <x v="2"/>
    <x v="0"/>
    <x v="5"/>
    <s v="AB+"/>
    <x v="1"/>
    <x v="194"/>
    <s v="Vanessa Pineda"/>
    <s v="Morrow, Ray and Russell"/>
    <x v="4"/>
    <n v="12977.961450000001"/>
    <n v="387"/>
    <x v="1"/>
    <d v="2023-01-18T00:00:00"/>
    <n v="1"/>
    <s v="Ibuprofen"/>
    <x v="0"/>
  </r>
  <r>
    <s v="Claire Glass"/>
    <n v="81"/>
    <x v="0"/>
    <x v="1"/>
    <x v="2"/>
    <s v="O+"/>
    <x v="2"/>
    <x v="860"/>
    <s v="John Ray"/>
    <s v="Bowen, Pacheco and Sullivan"/>
    <x v="2"/>
    <n v="19871.69241"/>
    <n v="405"/>
    <x v="0"/>
    <d v="2023-01-07T00:00:00"/>
    <n v="1"/>
    <s v="Paracetamol"/>
    <x v="1"/>
  </r>
  <r>
    <s v="Jordan Pope"/>
    <n v="74"/>
    <x v="0"/>
    <x v="1"/>
    <x v="2"/>
    <s v="AB-"/>
    <x v="0"/>
    <x v="968"/>
    <s v="William Fry"/>
    <s v="Herman PLC"/>
    <x v="4"/>
    <n v="10867.33244"/>
    <n v="277"/>
    <x v="2"/>
    <d v="2019-05-02T00:00:00"/>
    <n v="8"/>
    <s v="Paracetamol"/>
    <x v="2"/>
  </r>
  <r>
    <s v="Kenneth Martin"/>
    <n v="72"/>
    <x v="0"/>
    <x v="0"/>
    <x v="0"/>
    <s v="A-"/>
    <x v="2"/>
    <x v="346"/>
    <s v="Gary Swanson"/>
    <s v="Thornton and Sons"/>
    <x v="1"/>
    <n v="8322.6270980000008"/>
    <n v="247"/>
    <x v="0"/>
    <d v="2021-04-20T00:00:00"/>
    <n v="21"/>
    <s v="Lipitor"/>
    <x v="2"/>
  </r>
  <r>
    <s v="Dana Mathews"/>
    <n v="66"/>
    <x v="0"/>
    <x v="0"/>
    <x v="0"/>
    <s v="O-"/>
    <x v="3"/>
    <x v="1522"/>
    <s v="James Carter"/>
    <s v="Taylor Inc"/>
    <x v="0"/>
    <n v="26210.662349999999"/>
    <n v="196"/>
    <x v="0"/>
    <d v="2019-01-08T00:00:00"/>
    <n v="3"/>
    <s v="Penicillin"/>
    <x v="0"/>
  </r>
  <r>
    <s v="Hannah Shelton"/>
    <n v="24"/>
    <x v="2"/>
    <x v="1"/>
    <x v="4"/>
    <s v="A+"/>
    <x v="1"/>
    <x v="503"/>
    <s v="Emily Weaver"/>
    <s v="Turner, Walker and Harrison"/>
    <x v="1"/>
    <n v="33779.688309999998"/>
    <n v="251"/>
    <x v="2"/>
    <d v="2019-10-21T00:00:00"/>
    <n v="24"/>
    <s v="Aspirin"/>
    <x v="1"/>
  </r>
  <r>
    <s v="Monique Baker"/>
    <n v="53"/>
    <x v="1"/>
    <x v="1"/>
    <x v="1"/>
    <s v="O-"/>
    <x v="1"/>
    <x v="773"/>
    <s v="Brooke Harrell"/>
    <s v="Booth-Watson"/>
    <x v="1"/>
    <n v="22210.85"/>
    <n v="124"/>
    <x v="0"/>
    <d v="2019-09-26T00:00:00"/>
    <n v="5"/>
    <s v="Lipitor"/>
    <x v="0"/>
  </r>
  <r>
    <s v="Christopher Johnson"/>
    <n v="77"/>
    <x v="0"/>
    <x v="1"/>
    <x v="2"/>
    <s v="AB-"/>
    <x v="5"/>
    <x v="744"/>
    <s v="Tonya Kelly"/>
    <s v="Humphrey-Johnson"/>
    <x v="0"/>
    <n v="53428.105309999999"/>
    <n v="346"/>
    <x v="2"/>
    <d v="2021-01-13T00:00:00"/>
    <n v="4"/>
    <s v="Penicillin"/>
    <x v="0"/>
  </r>
  <r>
    <s v="Sandra Gardner"/>
    <n v="22"/>
    <x v="2"/>
    <x v="1"/>
    <x v="4"/>
    <s v="A+"/>
    <x v="0"/>
    <x v="543"/>
    <s v="Mr. Michael King"/>
    <s v="Dean-Howell"/>
    <x v="3"/>
    <n v="8564.1318389999997"/>
    <n v="478"/>
    <x v="2"/>
    <d v="2021-08-20T00:00:00"/>
    <n v="1"/>
    <s v="Ibuprofen"/>
    <x v="2"/>
  </r>
  <r>
    <s v="Stephen Ingram"/>
    <n v="81"/>
    <x v="0"/>
    <x v="0"/>
    <x v="0"/>
    <s v="AB+"/>
    <x v="4"/>
    <x v="1064"/>
    <s v="Darren Pearson"/>
    <s v="Boyle, Hebert and Richardson"/>
    <x v="0"/>
    <n v="17534.853930000001"/>
    <n v="358"/>
    <x v="2"/>
    <d v="2019-01-04T00:00:00"/>
    <n v="4"/>
    <s v="Aspirin"/>
    <x v="0"/>
  </r>
  <r>
    <s v="Derek Mitchell"/>
    <n v="49"/>
    <x v="1"/>
    <x v="1"/>
    <x v="1"/>
    <s v="B-"/>
    <x v="1"/>
    <x v="175"/>
    <s v="Craig Paul"/>
    <s v="Williams-Preston"/>
    <x v="1"/>
    <n v="7751.6623099999997"/>
    <n v="323"/>
    <x v="0"/>
    <d v="2021-12-23T00:00:00"/>
    <n v="11"/>
    <s v="Penicillin"/>
    <x v="0"/>
  </r>
  <r>
    <s v="Frederick Kaufman"/>
    <n v="52"/>
    <x v="1"/>
    <x v="0"/>
    <x v="3"/>
    <s v="A-"/>
    <x v="0"/>
    <x v="386"/>
    <s v="Colleen Davis"/>
    <s v="Higgins-Nelson"/>
    <x v="4"/>
    <n v="52044.475050000001"/>
    <n v="197"/>
    <x v="2"/>
    <d v="2021-06-25T00:00:00"/>
    <n v="1"/>
    <s v="Ibuprofen"/>
    <x v="0"/>
  </r>
  <r>
    <s v="Zoe Adkins DVM"/>
    <n v="30"/>
    <x v="2"/>
    <x v="0"/>
    <x v="5"/>
    <s v="A+"/>
    <x v="0"/>
    <x v="1249"/>
    <s v="Brittney Butler"/>
    <s v="Sutton, Bowen and Thompson"/>
    <x v="4"/>
    <n v="15760.217199999999"/>
    <n v="127"/>
    <x v="2"/>
    <d v="2021-08-29T00:00:00"/>
    <n v="19"/>
    <s v="Paracetamol"/>
    <x v="1"/>
  </r>
  <r>
    <s v="Shawn Hancock DVM"/>
    <n v="36"/>
    <x v="1"/>
    <x v="1"/>
    <x v="1"/>
    <s v="O+"/>
    <x v="5"/>
    <x v="1748"/>
    <s v="Amber Burch"/>
    <s v="Snyder Ltd"/>
    <x v="0"/>
    <n v="37441.855450000003"/>
    <n v="467"/>
    <x v="1"/>
    <d v="2022-12-11T00:00:00"/>
    <n v="11"/>
    <s v="Ibuprofen"/>
    <x v="0"/>
  </r>
  <r>
    <s v="Tammy Collier"/>
    <n v="81"/>
    <x v="0"/>
    <x v="0"/>
    <x v="0"/>
    <s v="A+"/>
    <x v="1"/>
    <x v="768"/>
    <s v="Abigail Smith"/>
    <s v="Clark, Bailey and Smith"/>
    <x v="0"/>
    <n v="12485.00772"/>
    <n v="420"/>
    <x v="1"/>
    <d v="2021-10-22T00:00:00"/>
    <n v="5"/>
    <s v="Ibuprofen"/>
    <x v="2"/>
  </r>
  <r>
    <s v="Katherine Powell"/>
    <n v="60"/>
    <x v="0"/>
    <x v="0"/>
    <x v="0"/>
    <s v="AB+"/>
    <x v="1"/>
    <x v="1720"/>
    <s v="Amy Cruz"/>
    <s v="Best Group"/>
    <x v="0"/>
    <n v="8794.6006030000008"/>
    <n v="356"/>
    <x v="1"/>
    <d v="2019-12-05T00:00:00"/>
    <n v="15"/>
    <s v="Penicillin"/>
    <x v="2"/>
  </r>
  <r>
    <s v="Sarah Estes"/>
    <n v="31"/>
    <x v="2"/>
    <x v="0"/>
    <x v="5"/>
    <s v="O-"/>
    <x v="1"/>
    <x v="1445"/>
    <s v="Patricia Williamson"/>
    <s v="Daniels Inc"/>
    <x v="2"/>
    <n v="21290.310829999999"/>
    <n v="394"/>
    <x v="1"/>
    <d v="2023-08-07T00:00:00"/>
    <n v="12"/>
    <s v="Ibuprofen"/>
    <x v="0"/>
  </r>
  <r>
    <s v="John Richmond MD"/>
    <n v="62"/>
    <x v="0"/>
    <x v="1"/>
    <x v="2"/>
    <s v="B+"/>
    <x v="3"/>
    <x v="285"/>
    <s v="Deborah Sampson"/>
    <s v="Aguilar, Moore and Thomas"/>
    <x v="0"/>
    <n v="13388.47935"/>
    <n v="295"/>
    <x v="0"/>
    <d v="2020-03-28T00:00:00"/>
    <n v="13"/>
    <s v="Paracetamol"/>
    <x v="0"/>
  </r>
  <r>
    <s v="Robert Nichols"/>
    <n v="66"/>
    <x v="0"/>
    <x v="0"/>
    <x v="0"/>
    <s v="O+"/>
    <x v="0"/>
    <x v="374"/>
    <s v="Betty Wilson"/>
    <s v="Sparks-Rogers"/>
    <x v="0"/>
    <n v="33796.18952"/>
    <n v="299"/>
    <x v="2"/>
    <d v="2020-02-19T00:00:00"/>
    <n v="6"/>
    <s v="Aspirin"/>
    <x v="0"/>
  </r>
  <r>
    <s v="Kevin Hill"/>
    <n v="27"/>
    <x v="2"/>
    <x v="1"/>
    <x v="4"/>
    <s v="A+"/>
    <x v="3"/>
    <x v="1375"/>
    <s v="Jennifer Perez"/>
    <s v="Sloan-Ferguson"/>
    <x v="2"/>
    <n v="21156.911179999999"/>
    <n v="317"/>
    <x v="0"/>
    <d v="2019-01-19T00:00:00"/>
    <n v="17"/>
    <s v="Paracetamol"/>
    <x v="2"/>
  </r>
  <r>
    <s v="Amber Wong"/>
    <n v="58"/>
    <x v="1"/>
    <x v="0"/>
    <x v="3"/>
    <s v="A-"/>
    <x v="2"/>
    <x v="921"/>
    <s v="Theresa Hogan"/>
    <s v="Spears Ltd"/>
    <x v="0"/>
    <n v="14761.92252"/>
    <n v="468"/>
    <x v="1"/>
    <d v="2020-05-17T00:00:00"/>
    <n v="2"/>
    <s v="Lipitor"/>
    <x v="1"/>
  </r>
  <r>
    <s v="Eric Norman"/>
    <n v="45"/>
    <x v="1"/>
    <x v="1"/>
    <x v="1"/>
    <s v="O-"/>
    <x v="1"/>
    <x v="580"/>
    <s v="Diane Parker"/>
    <s v="Howell PLC"/>
    <x v="3"/>
    <n v="25696.159370000001"/>
    <n v="205"/>
    <x v="0"/>
    <d v="2022-04-05T00:00:00"/>
    <n v="10"/>
    <s v="Ibuprofen"/>
    <x v="1"/>
  </r>
  <r>
    <s v="Crystal Gardner"/>
    <n v="24"/>
    <x v="2"/>
    <x v="1"/>
    <x v="4"/>
    <s v="O+"/>
    <x v="0"/>
    <x v="32"/>
    <s v="Rebecca Mcneil"/>
    <s v="May Group"/>
    <x v="4"/>
    <n v="42146.980179999999"/>
    <n v="173"/>
    <x v="2"/>
    <d v="2021-03-06T00:00:00"/>
    <n v="28"/>
    <s v="Aspirin"/>
    <x v="1"/>
  </r>
  <r>
    <s v="Calvin Wright"/>
    <n v="23"/>
    <x v="2"/>
    <x v="0"/>
    <x v="5"/>
    <s v="AB+"/>
    <x v="0"/>
    <x v="1019"/>
    <s v="Jocelyn Wiley"/>
    <s v="Lopez and Sons"/>
    <x v="2"/>
    <n v="33031.687149999998"/>
    <n v="413"/>
    <x v="2"/>
    <d v="2021-05-08T00:00:00"/>
    <n v="23"/>
    <s v="Lipitor"/>
    <x v="0"/>
  </r>
  <r>
    <s v="Jennifer Turner"/>
    <n v="21"/>
    <x v="2"/>
    <x v="0"/>
    <x v="5"/>
    <s v="AB-"/>
    <x v="1"/>
    <x v="382"/>
    <s v="Lisa Gutierrez"/>
    <s v="Sweeney and Sons"/>
    <x v="3"/>
    <n v="25119.641660000001"/>
    <n v="159"/>
    <x v="1"/>
    <d v="2022-05-09T00:00:00"/>
    <n v="25"/>
    <s v="Ibuprofen"/>
    <x v="1"/>
  </r>
  <r>
    <s v="Maria Chavez"/>
    <n v="63"/>
    <x v="0"/>
    <x v="1"/>
    <x v="2"/>
    <s v="A+"/>
    <x v="1"/>
    <x v="1312"/>
    <s v="John Barnes"/>
    <s v="Johnson, Anderson and Schmidt"/>
    <x v="0"/>
    <n v="1923.0404060000001"/>
    <n v="305"/>
    <x v="2"/>
    <d v="2019-10-01T00:00:00"/>
    <n v="23"/>
    <s v="Penicillin"/>
    <x v="0"/>
  </r>
  <r>
    <s v="Terry Archer"/>
    <n v="60"/>
    <x v="0"/>
    <x v="0"/>
    <x v="0"/>
    <s v="A-"/>
    <x v="2"/>
    <x v="587"/>
    <s v="Jorge Herrera"/>
    <s v="Jones, Ruiz and Jackson"/>
    <x v="0"/>
    <n v="12008.16568"/>
    <n v="327"/>
    <x v="2"/>
    <d v="2021-12-22T00:00:00"/>
    <n v="5"/>
    <s v="Aspirin"/>
    <x v="0"/>
  </r>
  <r>
    <s v="Bradley Carr"/>
    <n v="39"/>
    <x v="1"/>
    <x v="0"/>
    <x v="3"/>
    <s v="AB-"/>
    <x v="4"/>
    <x v="106"/>
    <s v="James Hayes"/>
    <s v="Owens-Gutierrez"/>
    <x v="3"/>
    <n v="1331.4791849999999"/>
    <n v="136"/>
    <x v="1"/>
    <d v="2021-01-27T00:00:00"/>
    <n v="5"/>
    <s v="Penicillin"/>
    <x v="2"/>
  </r>
  <r>
    <s v="Tonya Gentry"/>
    <n v="52"/>
    <x v="1"/>
    <x v="0"/>
    <x v="3"/>
    <s v="B-"/>
    <x v="5"/>
    <x v="474"/>
    <s v="Alisha Figueroa"/>
    <s v="Taylor, Flores and Edwards"/>
    <x v="2"/>
    <n v="23619.301950000001"/>
    <n v="186"/>
    <x v="1"/>
    <d v="2021-12-11T00:00:00"/>
    <n v="13"/>
    <s v="Lipitor"/>
    <x v="2"/>
  </r>
  <r>
    <s v="Lori Jimenez"/>
    <n v="43"/>
    <x v="1"/>
    <x v="0"/>
    <x v="3"/>
    <s v="A+"/>
    <x v="4"/>
    <x v="787"/>
    <s v="Brooke Kim"/>
    <s v="Martin-Collins"/>
    <x v="2"/>
    <n v="8274.8219329999993"/>
    <n v="237"/>
    <x v="1"/>
    <d v="2020-03-29T00:00:00"/>
    <n v="18"/>
    <s v="Aspirin"/>
    <x v="1"/>
  </r>
  <r>
    <s v="Kelly Burgess"/>
    <n v="76"/>
    <x v="0"/>
    <x v="0"/>
    <x v="0"/>
    <s v="A-"/>
    <x v="3"/>
    <x v="1076"/>
    <s v="Jenny James"/>
    <s v="Mitchell, Rodriguez and Hill"/>
    <x v="0"/>
    <n v="22711.30529"/>
    <n v="440"/>
    <x v="0"/>
    <d v="2019-01-01T00:00:00"/>
    <n v="20"/>
    <s v="Lipitor"/>
    <x v="0"/>
  </r>
  <r>
    <s v="Jessica Moyer"/>
    <n v="25"/>
    <x v="2"/>
    <x v="1"/>
    <x v="4"/>
    <s v="B+"/>
    <x v="1"/>
    <x v="709"/>
    <s v="Yesenia Hernandez"/>
    <s v="James-Adams"/>
    <x v="1"/>
    <n v="14247.556979999999"/>
    <n v="117"/>
    <x v="0"/>
    <d v="2023-04-02T00:00:00"/>
    <n v="6"/>
    <s v="Lipitor"/>
    <x v="1"/>
  </r>
  <r>
    <s v="Joseph Rogers"/>
    <n v="30"/>
    <x v="2"/>
    <x v="0"/>
    <x v="5"/>
    <s v="A+"/>
    <x v="1"/>
    <x v="654"/>
    <s v="Gary Harrington"/>
    <s v="Black-Scott"/>
    <x v="3"/>
    <n v="11966.71257"/>
    <n v="335"/>
    <x v="2"/>
    <d v="2019-03-02T00:00:00"/>
    <n v="6"/>
    <s v="Ibuprofen"/>
    <x v="2"/>
  </r>
  <r>
    <s v="Blake Barnett"/>
    <n v="28"/>
    <x v="2"/>
    <x v="0"/>
    <x v="5"/>
    <s v="O+"/>
    <x v="3"/>
    <x v="104"/>
    <s v="Jessica Kemp"/>
    <s v="Medina-Henderson"/>
    <x v="1"/>
    <n v="6652.7021070000001"/>
    <n v="157"/>
    <x v="0"/>
    <d v="2022-07-03T00:00:00"/>
    <n v="19"/>
    <s v="Lipitor"/>
    <x v="2"/>
  </r>
  <r>
    <s v="Wendy Davis"/>
    <n v="71"/>
    <x v="0"/>
    <x v="0"/>
    <x v="0"/>
    <s v="A+"/>
    <x v="3"/>
    <x v="1062"/>
    <s v="Amanda Stephenson"/>
    <s v="Williamson and Sons"/>
    <x v="0"/>
    <n v="7737.915559"/>
    <n v="287"/>
    <x v="0"/>
    <d v="2023-06-07T00:00:00"/>
    <n v="17"/>
    <s v="Paracetamol"/>
    <x v="0"/>
  </r>
  <r>
    <s v="Garrett Mccann"/>
    <n v="35"/>
    <x v="1"/>
    <x v="1"/>
    <x v="1"/>
    <s v="B-"/>
    <x v="1"/>
    <x v="1177"/>
    <s v="Ryan Anderson"/>
    <s v="Cole-Flores"/>
    <x v="0"/>
    <n v="41727.417200000004"/>
    <n v="460"/>
    <x v="1"/>
    <d v="2021-08-05T00:00:00"/>
    <n v="21"/>
    <s v="Aspirin"/>
    <x v="0"/>
  </r>
  <r>
    <s v="Douglas Holland"/>
    <n v="38"/>
    <x v="1"/>
    <x v="0"/>
    <x v="3"/>
    <s v="O-"/>
    <x v="5"/>
    <x v="1640"/>
    <s v="Kathy Walter"/>
    <s v="Watts, Padilla and Cox"/>
    <x v="2"/>
    <n v="67128.656019999995"/>
    <n v="462"/>
    <x v="2"/>
    <d v="2020-07-30T00:00:00"/>
    <n v="11"/>
    <s v="Penicillin"/>
    <x v="2"/>
  </r>
  <r>
    <s v="Elizabeth Robertson"/>
    <n v="68"/>
    <x v="0"/>
    <x v="1"/>
    <x v="2"/>
    <s v="AB-"/>
    <x v="1"/>
    <x v="1719"/>
    <s v="Douglas Ramirez"/>
    <s v="Stewart Ltd"/>
    <x v="0"/>
    <n v="38308.513789999997"/>
    <n v="480"/>
    <x v="2"/>
    <d v="2019-06-06T00:00:00"/>
    <n v="29"/>
    <s v="Ibuprofen"/>
    <x v="2"/>
  </r>
  <r>
    <s v="Rachel Jackson"/>
    <n v="61"/>
    <x v="0"/>
    <x v="0"/>
    <x v="0"/>
    <s v="AB+"/>
    <x v="0"/>
    <x v="812"/>
    <s v="Tracy Porter"/>
    <s v="Haas, Aguilar and Wilson"/>
    <x v="0"/>
    <n v="47622.681689999998"/>
    <n v="450"/>
    <x v="2"/>
    <d v="2020-05-27T00:00:00"/>
    <n v="13"/>
    <s v="Paracetamol"/>
    <x v="1"/>
  </r>
  <r>
    <s v="Rebecca Ortega"/>
    <n v="30"/>
    <x v="2"/>
    <x v="0"/>
    <x v="5"/>
    <s v="AB-"/>
    <x v="4"/>
    <x v="113"/>
    <s v="Anthony Munoz"/>
    <s v="Li-Ramirez"/>
    <x v="3"/>
    <n v="11814.64194"/>
    <n v="257"/>
    <x v="1"/>
    <d v="2022-03-29T00:00:00"/>
    <n v="2"/>
    <s v="Aspirin"/>
    <x v="1"/>
  </r>
  <r>
    <s v="Joshua Blackburn"/>
    <n v="72"/>
    <x v="0"/>
    <x v="0"/>
    <x v="0"/>
    <s v="AB+"/>
    <x v="2"/>
    <x v="1583"/>
    <s v="Kelsey Cruz"/>
    <s v="Rich and Sons"/>
    <x v="0"/>
    <n v="6413.2332800000004"/>
    <n v="206"/>
    <x v="0"/>
    <d v="2023-09-28T00:00:00"/>
    <n v="17"/>
    <s v="Penicillin"/>
    <x v="1"/>
  </r>
  <r>
    <s v="Stephen Miller"/>
    <n v="44"/>
    <x v="1"/>
    <x v="1"/>
    <x v="1"/>
    <s v="O-"/>
    <x v="3"/>
    <x v="851"/>
    <s v="Julie Dixon"/>
    <s v="Mason, Myers and Allison"/>
    <x v="1"/>
    <n v="38107.965429999997"/>
    <n v="468"/>
    <x v="0"/>
    <d v="2022-07-17T00:00:00"/>
    <n v="17"/>
    <s v="Aspirin"/>
    <x v="0"/>
  </r>
  <r>
    <s v="Bethany Farrell"/>
    <n v="66"/>
    <x v="0"/>
    <x v="0"/>
    <x v="0"/>
    <s v="B+"/>
    <x v="5"/>
    <x v="262"/>
    <s v="Joe Fields"/>
    <s v="Fitzpatrick-Powell"/>
    <x v="0"/>
    <n v="68690.05558"/>
    <n v="223"/>
    <x v="1"/>
    <d v="2019-01-07T00:00:00"/>
    <n v="23"/>
    <s v="Ibuprofen"/>
    <x v="1"/>
  </r>
  <r>
    <s v="Jeremy Perez"/>
    <n v="59"/>
    <x v="1"/>
    <x v="0"/>
    <x v="3"/>
    <s v="A-"/>
    <x v="2"/>
    <x v="1247"/>
    <s v="Joyce Bauer"/>
    <s v="Armstrong, Esparza and Rojas"/>
    <x v="4"/>
    <n v="1224.5215069999999"/>
    <n v="330"/>
    <x v="1"/>
    <d v="2020-06-14T00:00:00"/>
    <n v="18"/>
    <s v="Penicillin"/>
    <x v="2"/>
  </r>
  <r>
    <s v="Jacob Fields"/>
    <n v="82"/>
    <x v="0"/>
    <x v="0"/>
    <x v="0"/>
    <s v="A-"/>
    <x v="5"/>
    <x v="823"/>
    <s v="George Golden"/>
    <s v="Compton-Patel"/>
    <x v="0"/>
    <n v="54549.060769999996"/>
    <n v="132"/>
    <x v="2"/>
    <d v="2022-08-10T00:00:00"/>
    <n v="14"/>
    <s v="Penicillin"/>
    <x v="0"/>
  </r>
  <r>
    <s v="Latasha Stokes"/>
    <n v="59"/>
    <x v="1"/>
    <x v="1"/>
    <x v="1"/>
    <s v="O-"/>
    <x v="4"/>
    <x v="1752"/>
    <s v="Dana Krause"/>
    <s v="Reynolds Ltd"/>
    <x v="0"/>
    <n v="19264.742259999999"/>
    <n v="195"/>
    <x v="1"/>
    <d v="2022-12-27T00:00:00"/>
    <n v="1"/>
    <s v="Paracetamol"/>
    <x v="2"/>
  </r>
  <r>
    <s v="Felicia Ramirez"/>
    <n v="56"/>
    <x v="1"/>
    <x v="0"/>
    <x v="3"/>
    <s v="O-"/>
    <x v="0"/>
    <x v="467"/>
    <s v="Barbara Wagner"/>
    <s v="Collier-Kelly"/>
    <x v="4"/>
    <n v="37359.203159999997"/>
    <n v="248"/>
    <x v="1"/>
    <d v="2019-11-13T00:00:00"/>
    <n v="28"/>
    <s v="Ibuprofen"/>
    <x v="0"/>
  </r>
  <r>
    <s v="Jill Thompson"/>
    <n v="80"/>
    <x v="0"/>
    <x v="0"/>
    <x v="0"/>
    <s v="B+"/>
    <x v="0"/>
    <x v="342"/>
    <s v="Janet Allen"/>
    <s v="Andrade, Kirby and Turner"/>
    <x v="0"/>
    <n v="42364.914579999997"/>
    <n v="120"/>
    <x v="1"/>
    <d v="2022-02-11T00:00:00"/>
    <n v="22"/>
    <s v="Paracetamol"/>
    <x v="1"/>
  </r>
  <r>
    <s v="Shawn Avila"/>
    <n v="63"/>
    <x v="0"/>
    <x v="1"/>
    <x v="2"/>
    <s v="A-"/>
    <x v="5"/>
    <x v="1270"/>
    <s v="Vanessa Smith"/>
    <s v="Bradley-Mosley"/>
    <x v="0"/>
    <n v="48500.719940000003"/>
    <n v="150"/>
    <x v="1"/>
    <d v="2021-09-12T00:00:00"/>
    <n v="4"/>
    <s v="Lipitor"/>
    <x v="2"/>
  </r>
  <r>
    <s v="Mercedes Mitchell"/>
    <n v="76"/>
    <x v="0"/>
    <x v="1"/>
    <x v="2"/>
    <s v="AB-"/>
    <x v="0"/>
    <x v="262"/>
    <s v="Andrea Wells"/>
    <s v="Frey and Sons"/>
    <x v="0"/>
    <n v="21177.38882"/>
    <n v="465"/>
    <x v="1"/>
    <d v="2019-01-07T00:00:00"/>
    <n v="23"/>
    <s v="Aspirin"/>
    <x v="1"/>
  </r>
  <r>
    <s v="Daniel Kim"/>
    <n v="58"/>
    <x v="1"/>
    <x v="0"/>
    <x v="3"/>
    <s v="B+"/>
    <x v="5"/>
    <x v="1605"/>
    <s v="Angela Rubio"/>
    <s v="Holmes, House and Stokes"/>
    <x v="3"/>
    <n v="53455.329360000003"/>
    <n v="483"/>
    <x v="1"/>
    <d v="2023-02-18T00:00:00"/>
    <n v="3"/>
    <s v="Penicillin"/>
    <x v="2"/>
  </r>
  <r>
    <s v="Wendy Harper"/>
    <n v="39"/>
    <x v="1"/>
    <x v="0"/>
    <x v="3"/>
    <s v="B+"/>
    <x v="2"/>
    <x v="1141"/>
    <s v="Joel Chen"/>
    <s v="Watson, Hicks and Campbell"/>
    <x v="0"/>
    <n v="22302.553520000001"/>
    <n v="195"/>
    <x v="2"/>
    <d v="2019-05-05T00:00:00"/>
    <n v="22"/>
    <s v="Ibuprofen"/>
    <x v="0"/>
  </r>
  <r>
    <s v="Alexandra Lara"/>
    <n v="79"/>
    <x v="0"/>
    <x v="0"/>
    <x v="0"/>
    <s v="AB-"/>
    <x v="2"/>
    <x v="1215"/>
    <s v="Jerry Castillo"/>
    <s v="Smith-Spears"/>
    <x v="0"/>
    <n v="4573.000873"/>
    <n v="448"/>
    <x v="1"/>
    <d v="2019-12-10T00:00:00"/>
    <n v="10"/>
    <s v="Ibuprofen"/>
    <x v="0"/>
  </r>
  <r>
    <s v="Steven Ferguson"/>
    <n v="24"/>
    <x v="2"/>
    <x v="1"/>
    <x v="4"/>
    <s v="O+"/>
    <x v="1"/>
    <x v="658"/>
    <s v="Carlos Gregory"/>
    <s v="Hernandez, Anderson and Marks"/>
    <x v="1"/>
    <n v="32183.638139999999"/>
    <n v="430"/>
    <x v="2"/>
    <d v="2019-09-13T00:00:00"/>
    <n v="21"/>
    <s v="Ibuprofen"/>
    <x v="0"/>
  </r>
  <r>
    <s v="Linda Jackson"/>
    <n v="26"/>
    <x v="2"/>
    <x v="1"/>
    <x v="4"/>
    <s v="B-"/>
    <x v="0"/>
    <x v="1560"/>
    <s v="Theresa Larson"/>
    <s v="Morgan-Cooper"/>
    <x v="4"/>
    <n v="39622.818919999998"/>
    <n v="226"/>
    <x v="1"/>
    <d v="2019-06-18T00:00:00"/>
    <n v="23"/>
    <s v="Penicillin"/>
    <x v="2"/>
  </r>
  <r>
    <s v="Donald Olson"/>
    <n v="57"/>
    <x v="1"/>
    <x v="0"/>
    <x v="3"/>
    <s v="AB+"/>
    <x v="0"/>
    <x v="1779"/>
    <s v="Brandy Contreras"/>
    <s v="Hicks-Bennett"/>
    <x v="1"/>
    <n v="42976.325019999997"/>
    <n v="197"/>
    <x v="2"/>
    <d v="2023-07-14T00:00:00"/>
    <n v="17"/>
    <s v="Aspirin"/>
    <x v="0"/>
  </r>
  <r>
    <s v="Patricia Oliver"/>
    <n v="48"/>
    <x v="1"/>
    <x v="0"/>
    <x v="3"/>
    <s v="A+"/>
    <x v="3"/>
    <x v="741"/>
    <s v="Sherri Hughes"/>
    <s v="Jones, Hall and Medina"/>
    <x v="0"/>
    <n v="16753.68346"/>
    <n v="433"/>
    <x v="0"/>
    <d v="2019-11-12T00:00:00"/>
    <n v="18"/>
    <s v="Aspirin"/>
    <x v="1"/>
  </r>
  <r>
    <s v="Lindsay Sosa"/>
    <n v="55"/>
    <x v="1"/>
    <x v="0"/>
    <x v="3"/>
    <s v="AB-"/>
    <x v="2"/>
    <x v="1516"/>
    <s v="Melinda Molina"/>
    <s v="Turner and Sons"/>
    <x v="2"/>
    <n v="3393.5610360000001"/>
    <n v="333"/>
    <x v="0"/>
    <d v="2022-09-11T00:00:00"/>
    <n v="9"/>
    <s v="Penicillin"/>
    <x v="1"/>
  </r>
  <r>
    <s v="Ashley Beck"/>
    <n v="22"/>
    <x v="2"/>
    <x v="1"/>
    <x v="4"/>
    <s v="B+"/>
    <x v="1"/>
    <x v="1451"/>
    <s v="Morgan Baird"/>
    <s v="Hobbs-Nguyen"/>
    <x v="3"/>
    <n v="35758.711969999997"/>
    <n v="378"/>
    <x v="1"/>
    <d v="2021-04-20T00:00:00"/>
    <n v="25"/>
    <s v="Penicillin"/>
    <x v="0"/>
  </r>
  <r>
    <s v="Melissa Barnes"/>
    <n v="76"/>
    <x v="0"/>
    <x v="0"/>
    <x v="0"/>
    <s v="A-"/>
    <x v="5"/>
    <x v="23"/>
    <s v="Cassie Thompson"/>
    <s v="Montgomery and Sons"/>
    <x v="0"/>
    <n v="69148.27231"/>
    <n v="475"/>
    <x v="2"/>
    <d v="2019-01-28T00:00:00"/>
    <n v="18"/>
    <s v="Paracetamol"/>
    <x v="2"/>
  </r>
  <r>
    <s v="Stephanie Smith"/>
    <n v="73"/>
    <x v="0"/>
    <x v="1"/>
    <x v="2"/>
    <s v="B+"/>
    <x v="3"/>
    <x v="461"/>
    <s v="Anna Walker"/>
    <s v="Stanton-Schultz"/>
    <x v="0"/>
    <n v="19504.789659999999"/>
    <n v="354"/>
    <x v="0"/>
    <d v="2021-03-17T00:00:00"/>
    <n v="2"/>
    <s v="Aspirin"/>
    <x v="2"/>
  </r>
  <r>
    <s v="Jessica Miller"/>
    <n v="84"/>
    <x v="0"/>
    <x v="0"/>
    <x v="0"/>
    <s v="AB-"/>
    <x v="5"/>
    <x v="360"/>
    <s v="Richard Wilson"/>
    <s v="Bautista-Sullivan"/>
    <x v="0"/>
    <n v="27639.279490000001"/>
    <n v="228"/>
    <x v="0"/>
    <d v="2021-06-25T00:00:00"/>
    <n v="8"/>
    <s v="Aspirin"/>
    <x v="1"/>
  </r>
  <r>
    <s v="Jennifer Johnson"/>
    <n v="29"/>
    <x v="2"/>
    <x v="0"/>
    <x v="5"/>
    <s v="AB+"/>
    <x v="2"/>
    <x v="1395"/>
    <s v="Andrew Miller"/>
    <s v="Whitehead, Gutierrez and Pugh"/>
    <x v="1"/>
    <n v="12612.68512"/>
    <n v="339"/>
    <x v="2"/>
    <d v="2022-09-12T00:00:00"/>
    <n v="6"/>
    <s v="Ibuprofen"/>
    <x v="0"/>
  </r>
  <r>
    <s v="Mr. Jeff Jenkins"/>
    <n v="58"/>
    <x v="1"/>
    <x v="0"/>
    <x v="3"/>
    <s v="A+"/>
    <x v="2"/>
    <x v="1359"/>
    <s v="Kimberly Hicks"/>
    <s v="Ramos-Clark"/>
    <x v="2"/>
    <n v="16447.178830000001"/>
    <n v="115"/>
    <x v="0"/>
    <d v="2022-06-15T00:00:00"/>
    <n v="11"/>
    <s v="Ibuprofen"/>
    <x v="1"/>
  </r>
  <r>
    <s v="Jose Johnson"/>
    <n v="64"/>
    <x v="0"/>
    <x v="1"/>
    <x v="2"/>
    <s v="O+"/>
    <x v="0"/>
    <x v="302"/>
    <s v="Elizabeth Henderson"/>
    <s v="Chan Inc"/>
    <x v="0"/>
    <n v="21640.472160000001"/>
    <n v="295"/>
    <x v="2"/>
    <d v="2023-08-27T00:00:00"/>
    <n v="30"/>
    <s v="Lipitor"/>
    <x v="1"/>
  </r>
  <r>
    <s v="Rebecca Wilkerson"/>
    <n v="60"/>
    <x v="0"/>
    <x v="1"/>
    <x v="2"/>
    <s v="B-"/>
    <x v="0"/>
    <x v="1354"/>
    <s v="April Bailey"/>
    <s v="Winters LLC"/>
    <x v="4"/>
    <n v="10090.34504"/>
    <n v="445"/>
    <x v="1"/>
    <d v="2019-08-21T00:00:00"/>
    <n v="27"/>
    <s v="Penicillin"/>
    <x v="1"/>
  </r>
  <r>
    <s v="Jose Peterson"/>
    <n v="59"/>
    <x v="1"/>
    <x v="1"/>
    <x v="1"/>
    <s v="AB+"/>
    <x v="5"/>
    <x v="1150"/>
    <s v="Nicholas Smith"/>
    <s v="Smith and Sons"/>
    <x v="3"/>
    <n v="71180.153160000002"/>
    <n v="266"/>
    <x v="1"/>
    <d v="2023-02-09T00:00:00"/>
    <n v="29"/>
    <s v="Aspirin"/>
    <x v="2"/>
  </r>
  <r>
    <s v="Kimberly Williams"/>
    <n v="72"/>
    <x v="0"/>
    <x v="0"/>
    <x v="0"/>
    <s v="O-"/>
    <x v="4"/>
    <x v="1437"/>
    <s v="Amber Young"/>
    <s v="Williams-Mccall"/>
    <x v="1"/>
    <n v="17130.246159999999"/>
    <n v="453"/>
    <x v="2"/>
    <d v="2020-01-13T00:00:00"/>
    <n v="15"/>
    <s v="Lipitor"/>
    <x v="0"/>
  </r>
  <r>
    <s v="Seth Marshall"/>
    <n v="73"/>
    <x v="0"/>
    <x v="0"/>
    <x v="0"/>
    <s v="A+"/>
    <x v="2"/>
    <x v="1402"/>
    <s v="William Lee"/>
    <s v="Cooper-Blackburn"/>
    <x v="4"/>
    <n v="1833.3561549999999"/>
    <n v="473"/>
    <x v="0"/>
    <d v="2020-05-10T00:00:00"/>
    <n v="13"/>
    <s v="Paracetamol"/>
    <x v="0"/>
  </r>
  <r>
    <s v="John Jenkins"/>
    <n v="66"/>
    <x v="0"/>
    <x v="0"/>
    <x v="0"/>
    <s v="AB-"/>
    <x v="0"/>
    <x v="1522"/>
    <s v="Julie Weber"/>
    <s v="White, Mitchell and Floyd"/>
    <x v="0"/>
    <n v="3144.8913219999999"/>
    <n v="353"/>
    <x v="2"/>
    <d v="2019-01-09T00:00:00"/>
    <n v="4"/>
    <s v="Paracetamol"/>
    <x v="1"/>
  </r>
  <r>
    <s v="Ricky Rollins"/>
    <n v="82"/>
    <x v="0"/>
    <x v="1"/>
    <x v="2"/>
    <s v="O-"/>
    <x v="4"/>
    <x v="201"/>
    <s v="Jason Williams"/>
    <s v="Miller-Taylor"/>
    <x v="1"/>
    <n v="8670.0163659999998"/>
    <n v="151"/>
    <x v="2"/>
    <d v="2020-07-14T00:00:00"/>
    <n v="16"/>
    <s v="Ibuprofen"/>
    <x v="2"/>
  </r>
  <r>
    <s v="Erik Liu"/>
    <n v="81"/>
    <x v="0"/>
    <x v="1"/>
    <x v="2"/>
    <s v="B-"/>
    <x v="5"/>
    <x v="231"/>
    <s v="Lance Blake"/>
    <s v="Castillo LLC"/>
    <x v="1"/>
    <n v="52668.552490000002"/>
    <n v="295"/>
    <x v="1"/>
    <d v="2023-04-04T00:00:00"/>
    <n v="19"/>
    <s v="Penicillin"/>
    <x v="1"/>
  </r>
  <r>
    <s v="Amanda Hale"/>
    <n v="35"/>
    <x v="1"/>
    <x v="0"/>
    <x v="3"/>
    <s v="O-"/>
    <x v="2"/>
    <x v="1730"/>
    <s v="Kimberly Thompson"/>
    <s v="Morales, Flores and Hudson"/>
    <x v="4"/>
    <n v="13980.47248"/>
    <n v="186"/>
    <x v="0"/>
    <d v="2021-11-21T00:00:00"/>
    <n v="3"/>
    <s v="Ibuprofen"/>
    <x v="1"/>
  </r>
  <r>
    <s v="Chelsea Mitchell"/>
    <n v="51"/>
    <x v="1"/>
    <x v="1"/>
    <x v="1"/>
    <s v="AB-"/>
    <x v="2"/>
    <x v="135"/>
    <s v="Joseph Taylor"/>
    <s v="Elliott-Ross"/>
    <x v="3"/>
    <n v="16233.43759"/>
    <n v="400"/>
    <x v="2"/>
    <d v="2021-07-05T00:00:00"/>
    <n v="12"/>
    <s v="Lipitor"/>
    <x v="2"/>
  </r>
  <r>
    <s v="John Lopez"/>
    <n v="66"/>
    <x v="0"/>
    <x v="0"/>
    <x v="0"/>
    <s v="A-"/>
    <x v="2"/>
    <x v="1619"/>
    <s v="Hannah Mills"/>
    <s v="Moss, Wheeler and Davis"/>
    <x v="2"/>
    <n v="17412.286319999999"/>
    <n v="117"/>
    <x v="1"/>
    <d v="2021-10-12T00:00:00"/>
    <n v="13"/>
    <s v="Aspirin"/>
    <x v="2"/>
  </r>
  <r>
    <s v="Scott Hall"/>
    <n v="79"/>
    <x v="0"/>
    <x v="1"/>
    <x v="2"/>
    <s v="A+"/>
    <x v="2"/>
    <x v="1428"/>
    <s v="Kelsey Dillon"/>
    <s v="Wood-Briggs"/>
    <x v="1"/>
    <n v="7395.7039080000004"/>
    <n v="432"/>
    <x v="0"/>
    <d v="2021-01-31T00:00:00"/>
    <n v="5"/>
    <s v="Penicillin"/>
    <x v="0"/>
  </r>
  <r>
    <s v="David Bailey"/>
    <n v="60"/>
    <x v="0"/>
    <x v="1"/>
    <x v="2"/>
    <s v="B-"/>
    <x v="0"/>
    <x v="656"/>
    <s v="Brandon Norris"/>
    <s v="Liu, Hines and Collins"/>
    <x v="3"/>
    <n v="57766.494630000001"/>
    <n v="151"/>
    <x v="2"/>
    <d v="2021-12-16T00:00:00"/>
    <n v="2"/>
    <s v="Penicillin"/>
    <x v="2"/>
  </r>
  <r>
    <s v="Amy Rivera"/>
    <n v="21"/>
    <x v="2"/>
    <x v="0"/>
    <x v="5"/>
    <s v="A-"/>
    <x v="1"/>
    <x v="1704"/>
    <s v="Robert Saunders"/>
    <s v="Holt-Parker"/>
    <x v="3"/>
    <n v="3051.320209"/>
    <n v="371"/>
    <x v="1"/>
    <d v="2020-12-14T00:00:00"/>
    <n v="27"/>
    <s v="Penicillin"/>
    <x v="2"/>
  </r>
  <r>
    <s v="David Morse"/>
    <n v="37"/>
    <x v="1"/>
    <x v="1"/>
    <x v="1"/>
    <s v="A-"/>
    <x v="0"/>
    <x v="825"/>
    <s v="Jake Jones"/>
    <s v="Rodriguez Group"/>
    <x v="2"/>
    <n v="32319.571059999998"/>
    <n v="167"/>
    <x v="1"/>
    <d v="2019-06-06T00:00:00"/>
    <n v="26"/>
    <s v="Penicillin"/>
    <x v="2"/>
  </r>
  <r>
    <s v="Darryl Gill"/>
    <n v="38"/>
    <x v="1"/>
    <x v="0"/>
    <x v="3"/>
    <s v="O-"/>
    <x v="1"/>
    <x v="1123"/>
    <s v="Douglas Bowers"/>
    <s v="Perry Group"/>
    <x v="0"/>
    <n v="20679.342799999999"/>
    <n v="187"/>
    <x v="1"/>
    <d v="2023-01-17T00:00:00"/>
    <n v="3"/>
    <s v="Ibuprofen"/>
    <x v="0"/>
  </r>
  <r>
    <s v="Eric Finley"/>
    <n v="41"/>
    <x v="1"/>
    <x v="1"/>
    <x v="1"/>
    <s v="B-"/>
    <x v="1"/>
    <x v="1613"/>
    <s v="Randy Ruiz"/>
    <s v="Phillips, Meyer and Lopez"/>
    <x v="2"/>
    <n v="42331.050640000001"/>
    <n v="262"/>
    <x v="0"/>
    <d v="2023-09-16T00:00:00"/>
    <n v="13"/>
    <s v="Lipitor"/>
    <x v="0"/>
  </r>
  <r>
    <s v="Haley Schmidt"/>
    <n v="85"/>
    <x v="0"/>
    <x v="0"/>
    <x v="0"/>
    <s v="A+"/>
    <x v="5"/>
    <x v="1"/>
    <s v="Alison Brady"/>
    <s v="Long-Wright"/>
    <x v="3"/>
    <n v="67109.438880000002"/>
    <n v="224"/>
    <x v="1"/>
    <d v="2023-06-11T00:00:00"/>
    <n v="1"/>
    <s v="Ibuprofen"/>
    <x v="2"/>
  </r>
  <r>
    <s v="Mark Oconnor"/>
    <n v="70"/>
    <x v="0"/>
    <x v="0"/>
    <x v="0"/>
    <s v="O+"/>
    <x v="0"/>
    <x v="517"/>
    <s v="Logan Reynolds"/>
    <s v="Branch-Gordon"/>
    <x v="3"/>
    <n v="30861.484039999999"/>
    <n v="353"/>
    <x v="2"/>
    <d v="2020-07-11T00:00:00"/>
    <n v="23"/>
    <s v="Aspirin"/>
    <x v="0"/>
  </r>
  <r>
    <s v="Jeff Sparks"/>
    <n v="22"/>
    <x v="2"/>
    <x v="0"/>
    <x v="5"/>
    <s v="B-"/>
    <x v="4"/>
    <x v="707"/>
    <s v="Ryan Patrick"/>
    <s v="Merritt-Hill"/>
    <x v="2"/>
    <n v="20745.038049999999"/>
    <n v="209"/>
    <x v="1"/>
    <d v="2019-04-18T00:00:00"/>
    <n v="4"/>
    <s v="Penicillin"/>
    <x v="0"/>
  </r>
  <r>
    <s v="Barbara Schwartz"/>
    <n v="36"/>
    <x v="1"/>
    <x v="1"/>
    <x v="1"/>
    <s v="AB+"/>
    <x v="4"/>
    <x v="1370"/>
    <s v="Jessica Patrick"/>
    <s v="Wright and Sons"/>
    <x v="3"/>
    <n v="12608.16813"/>
    <n v="153"/>
    <x v="1"/>
    <d v="2021-05-08T00:00:00"/>
    <n v="17"/>
    <s v="Penicillin"/>
    <x v="2"/>
  </r>
  <r>
    <s v="Mitchell Hampton"/>
    <n v="42"/>
    <x v="1"/>
    <x v="1"/>
    <x v="1"/>
    <s v="A+"/>
    <x v="1"/>
    <x v="1102"/>
    <s v="Nathan Parker"/>
    <s v="Dudley-Lee"/>
    <x v="2"/>
    <n v="13842.77802"/>
    <n v="432"/>
    <x v="2"/>
    <d v="2020-08-04T00:00:00"/>
    <n v="4"/>
    <s v="Lipitor"/>
    <x v="0"/>
  </r>
  <r>
    <s v="Jeremy Dunn"/>
    <n v="69"/>
    <x v="0"/>
    <x v="0"/>
    <x v="0"/>
    <s v="AB-"/>
    <x v="0"/>
    <x v="1223"/>
    <s v="Kenneth Rosales"/>
    <s v="Ramos-Williams"/>
    <x v="0"/>
    <n v="29756.91303"/>
    <n v="404"/>
    <x v="2"/>
    <d v="2023-02-07T00:00:00"/>
    <n v="18"/>
    <s v="Penicillin"/>
    <x v="1"/>
  </r>
  <r>
    <s v="Patrick Nelson"/>
    <n v="19"/>
    <x v="2"/>
    <x v="1"/>
    <x v="4"/>
    <s v="B+"/>
    <x v="4"/>
    <x v="858"/>
    <s v="Tara King"/>
    <s v="Hall LLC"/>
    <x v="2"/>
    <n v="18884.49511"/>
    <n v="203"/>
    <x v="1"/>
    <d v="2022-03-12T00:00:00"/>
    <n v="27"/>
    <s v="Aspirin"/>
    <x v="0"/>
  </r>
  <r>
    <s v="Deanna Yu"/>
    <n v="36"/>
    <x v="1"/>
    <x v="1"/>
    <x v="1"/>
    <s v="AB-"/>
    <x v="1"/>
    <x v="122"/>
    <s v="Emily Lee"/>
    <s v="Gibbs Ltd"/>
    <x v="4"/>
    <n v="13395.34743"/>
    <n v="180"/>
    <x v="2"/>
    <d v="2020-08-08T00:00:00"/>
    <n v="23"/>
    <s v="Paracetamol"/>
    <x v="1"/>
  </r>
  <r>
    <s v="Lisa Winters"/>
    <n v="76"/>
    <x v="0"/>
    <x v="0"/>
    <x v="0"/>
    <s v="O-"/>
    <x v="2"/>
    <x v="1651"/>
    <s v="Emily Huff"/>
    <s v="Wright-Martin"/>
    <x v="3"/>
    <n v="8549.2346809999999"/>
    <n v="446"/>
    <x v="1"/>
    <d v="2021-07-24T00:00:00"/>
    <n v="4"/>
    <s v="Lipitor"/>
    <x v="0"/>
  </r>
  <r>
    <s v="Aaron Williamson Jr."/>
    <n v="84"/>
    <x v="0"/>
    <x v="0"/>
    <x v="0"/>
    <s v="O-"/>
    <x v="0"/>
    <x v="491"/>
    <s v="Joshua Smith"/>
    <s v="Flynn-Thomas"/>
    <x v="4"/>
    <n v="31901.256560000002"/>
    <n v="280"/>
    <x v="1"/>
    <d v="2023-08-17T00:00:00"/>
    <n v="3"/>
    <s v="Penicillin"/>
    <x v="1"/>
  </r>
  <r>
    <s v="Rebecca Miller"/>
    <n v="21"/>
    <x v="2"/>
    <x v="1"/>
    <x v="4"/>
    <s v="A+"/>
    <x v="0"/>
    <x v="48"/>
    <s v="Chase Stephens"/>
    <s v="Weeks, Branch and Washington"/>
    <x v="4"/>
    <n v="46583.646840000001"/>
    <n v="195"/>
    <x v="2"/>
    <d v="2021-03-03T00:00:00"/>
    <n v="13"/>
    <s v="Penicillin"/>
    <x v="1"/>
  </r>
  <r>
    <s v="Guy Nichols"/>
    <n v="81"/>
    <x v="0"/>
    <x v="0"/>
    <x v="0"/>
    <s v="O+"/>
    <x v="2"/>
    <x v="1639"/>
    <s v="Kathy Brown"/>
    <s v="Parsons-Evans"/>
    <x v="2"/>
    <n v="24335.32429"/>
    <n v="414"/>
    <x v="2"/>
    <d v="2023-09-09T00:00:00"/>
    <n v="8"/>
    <s v="Penicillin"/>
    <x v="1"/>
  </r>
  <r>
    <s v="Denise Norman"/>
    <n v="73"/>
    <x v="0"/>
    <x v="0"/>
    <x v="0"/>
    <s v="AB+"/>
    <x v="2"/>
    <x v="143"/>
    <s v="Robert Burns"/>
    <s v="Abbott Inc"/>
    <x v="4"/>
    <n v="5222.4848069999998"/>
    <n v="203"/>
    <x v="0"/>
    <d v="2020-03-24T00:00:00"/>
    <n v="7"/>
    <s v="Penicillin"/>
    <x v="0"/>
  </r>
  <r>
    <s v="Sarah Cherry"/>
    <n v="85"/>
    <x v="0"/>
    <x v="0"/>
    <x v="0"/>
    <s v="B+"/>
    <x v="2"/>
    <x v="61"/>
    <s v="Jonathan Mcguire"/>
    <s v="Myers Ltd"/>
    <x v="1"/>
    <n v="2233.2549349999999"/>
    <n v="314"/>
    <x v="1"/>
    <d v="2021-02-21T00:00:00"/>
    <n v="5"/>
    <s v="Lipitor"/>
    <x v="2"/>
  </r>
  <r>
    <s v="Brandon Garcia"/>
    <n v="26"/>
    <x v="2"/>
    <x v="1"/>
    <x v="4"/>
    <s v="O+"/>
    <x v="2"/>
    <x v="1287"/>
    <s v="Dr. Gregory Wilson"/>
    <s v="Wolf-Owens"/>
    <x v="1"/>
    <n v="6844.6195230000003"/>
    <n v="440"/>
    <x v="1"/>
    <d v="2021-01-09T00:00:00"/>
    <n v="21"/>
    <s v="Lipitor"/>
    <x v="2"/>
  </r>
  <r>
    <s v="Emma Chen"/>
    <n v="21"/>
    <x v="2"/>
    <x v="1"/>
    <x v="4"/>
    <s v="O-"/>
    <x v="1"/>
    <x v="244"/>
    <s v="Lindsay Hunter"/>
    <s v="Curtis-Brown"/>
    <x v="1"/>
    <n v="32459.78714"/>
    <n v="250"/>
    <x v="2"/>
    <d v="2022-01-09T00:00:00"/>
    <n v="17"/>
    <s v="Paracetamol"/>
    <x v="0"/>
  </r>
  <r>
    <s v="Victor Young"/>
    <n v="51"/>
    <x v="1"/>
    <x v="0"/>
    <x v="3"/>
    <s v="O-"/>
    <x v="2"/>
    <x v="147"/>
    <s v="Monique Wheeler"/>
    <s v="Brown-Gomez"/>
    <x v="4"/>
    <n v="13247.515890000001"/>
    <n v="234"/>
    <x v="1"/>
    <d v="2019-12-12T00:00:00"/>
    <n v="15"/>
    <s v="Paracetamol"/>
    <x v="0"/>
  </r>
  <r>
    <s v="Lisa Howell"/>
    <n v="18"/>
    <x v="2"/>
    <x v="0"/>
    <x v="5"/>
    <s v="A+"/>
    <x v="1"/>
    <x v="1413"/>
    <s v="Kathryn Nichols"/>
    <s v="Young-Downs"/>
    <x v="2"/>
    <n v="34624.076179999996"/>
    <n v="245"/>
    <x v="0"/>
    <d v="2023-09-09T00:00:00"/>
    <n v="4"/>
    <s v="Penicillin"/>
    <x v="2"/>
  </r>
  <r>
    <s v="Tracy Brown"/>
    <n v="70"/>
    <x v="0"/>
    <x v="1"/>
    <x v="2"/>
    <s v="B+"/>
    <x v="5"/>
    <x v="136"/>
    <s v="Greg Collins"/>
    <s v="Pena, Gonzalez and Todd"/>
    <x v="1"/>
    <n v="71425.900210000007"/>
    <n v="331"/>
    <x v="0"/>
    <d v="2021-04-14T00:00:00"/>
    <n v="4"/>
    <s v="Paracetamol"/>
    <x v="1"/>
  </r>
  <r>
    <s v="Madeline Robles"/>
    <n v="54"/>
    <x v="1"/>
    <x v="1"/>
    <x v="1"/>
    <s v="O-"/>
    <x v="2"/>
    <x v="1208"/>
    <s v="Jerry Wood"/>
    <s v="Strong-Hernandez"/>
    <x v="3"/>
    <n v="17885.16059"/>
    <n v="320"/>
    <x v="0"/>
    <d v="2021-07-29T00:00:00"/>
    <n v="4"/>
    <s v="Penicillin"/>
    <x v="1"/>
  </r>
  <r>
    <s v="Brian Smith"/>
    <n v="20"/>
    <x v="2"/>
    <x v="0"/>
    <x v="5"/>
    <s v="A-"/>
    <x v="4"/>
    <x v="427"/>
    <s v="Jennifer Fox"/>
    <s v="Wallace, Elliott and Ray"/>
    <x v="1"/>
    <n v="6509.4613179999997"/>
    <n v="253"/>
    <x v="2"/>
    <d v="2021-09-06T00:00:00"/>
    <n v="20"/>
    <s v="Aspirin"/>
    <x v="0"/>
  </r>
  <r>
    <s v="Scott Anderson"/>
    <n v="18"/>
    <x v="2"/>
    <x v="1"/>
    <x v="4"/>
    <s v="O-"/>
    <x v="3"/>
    <x v="393"/>
    <s v="Leah Christian"/>
    <s v="Diaz LLC"/>
    <x v="2"/>
    <n v="18942.28038"/>
    <n v="357"/>
    <x v="0"/>
    <d v="2021-02-07T00:00:00"/>
    <n v="0"/>
    <s v="Paracetamol"/>
    <x v="2"/>
  </r>
  <r>
    <s v="Christina Williams"/>
    <n v="36"/>
    <x v="1"/>
    <x v="0"/>
    <x v="3"/>
    <s v="B-"/>
    <x v="3"/>
    <x v="673"/>
    <s v="Stephen Bridges"/>
    <s v="Mcneil-Ali"/>
    <x v="3"/>
    <n v="1802.1461770000001"/>
    <n v="338"/>
    <x v="0"/>
    <d v="2022-07-26T00:00:00"/>
    <n v="19"/>
    <s v="Ibuprofen"/>
    <x v="2"/>
  </r>
  <r>
    <s v="Whitney Caldwell"/>
    <n v="43"/>
    <x v="1"/>
    <x v="0"/>
    <x v="3"/>
    <s v="O-"/>
    <x v="4"/>
    <x v="832"/>
    <s v="Richard Torres"/>
    <s v="Watson-Ware"/>
    <x v="1"/>
    <n v="6556.2312599999996"/>
    <n v="459"/>
    <x v="2"/>
    <d v="2020-10-07T00:00:00"/>
    <n v="19"/>
    <s v="Penicillin"/>
    <x v="0"/>
  </r>
  <r>
    <s v="Maria Thomas"/>
    <n v="81"/>
    <x v="0"/>
    <x v="1"/>
    <x v="2"/>
    <s v="AB+"/>
    <x v="5"/>
    <x v="109"/>
    <s v="Rodney Brown"/>
    <s v="Gay and Sons"/>
    <x v="3"/>
    <n v="31907.18161"/>
    <n v="259"/>
    <x v="2"/>
    <d v="2020-01-01T00:00:00"/>
    <n v="18"/>
    <s v="Ibuprofen"/>
    <x v="2"/>
  </r>
  <r>
    <s v="Heather Burgess"/>
    <n v="47"/>
    <x v="1"/>
    <x v="1"/>
    <x v="1"/>
    <s v="A+"/>
    <x v="4"/>
    <x v="248"/>
    <s v="Laurie Schmitt"/>
    <s v="Zimmerman, Gibson and Hansen"/>
    <x v="0"/>
    <n v="22210.85"/>
    <n v="124"/>
    <x v="2"/>
    <d v="2022-08-20T00:00:00"/>
    <n v="12"/>
    <s v="Penicillin"/>
    <x v="0"/>
  </r>
  <r>
    <s v="Misty Robbins MD"/>
    <n v="36"/>
    <x v="1"/>
    <x v="1"/>
    <x v="1"/>
    <s v="O+"/>
    <x v="5"/>
    <x v="1654"/>
    <s v="John Mcclain"/>
    <s v="Morrow, Harrington and King"/>
    <x v="0"/>
    <n v="20889.638800000001"/>
    <n v="167"/>
    <x v="0"/>
    <d v="2019-06-04T00:00:00"/>
    <n v="5"/>
    <s v="Lipitor"/>
    <x v="0"/>
  </r>
  <r>
    <s v="Steven Sanchez"/>
    <n v="63"/>
    <x v="0"/>
    <x v="0"/>
    <x v="0"/>
    <s v="O+"/>
    <x v="5"/>
    <x v="313"/>
    <s v="Dominic Johnson"/>
    <s v="Williams, Simmons and Turner"/>
    <x v="4"/>
    <n v="11972.51613"/>
    <n v="382"/>
    <x v="2"/>
    <d v="2021-10-12T00:00:00"/>
    <n v="4"/>
    <s v="Ibuprofen"/>
    <x v="0"/>
  </r>
  <r>
    <s v="Rachel Olsen"/>
    <n v="32"/>
    <x v="2"/>
    <x v="1"/>
    <x v="4"/>
    <s v="O-"/>
    <x v="3"/>
    <x v="1105"/>
    <s v="Jesse Johnson"/>
    <s v="Duarte, Williams and White"/>
    <x v="1"/>
    <n v="19543.568299999999"/>
    <n v="334"/>
    <x v="0"/>
    <d v="2020-04-22T00:00:00"/>
    <n v="9"/>
    <s v="Aspirin"/>
    <x v="2"/>
  </r>
  <r>
    <s v="Amy Townsend"/>
    <n v="78"/>
    <x v="0"/>
    <x v="1"/>
    <x v="2"/>
    <s v="O+"/>
    <x v="1"/>
    <x v="46"/>
    <s v="Barbara Perez"/>
    <s v="Dennis-Nelson"/>
    <x v="1"/>
    <n v="25670.418150000001"/>
    <n v="448"/>
    <x v="2"/>
    <d v="2019-07-02T00:00:00"/>
    <n v="6"/>
    <s v="Penicillin"/>
    <x v="2"/>
  </r>
  <r>
    <s v="Lorraine Zuniga"/>
    <n v="75"/>
    <x v="0"/>
    <x v="0"/>
    <x v="0"/>
    <s v="A-"/>
    <x v="2"/>
    <x v="854"/>
    <s v="Lisa Rodriguez"/>
    <s v="Evans-Bennett"/>
    <x v="4"/>
    <n v="18546.31295"/>
    <n v="391"/>
    <x v="2"/>
    <d v="2022-10-25T00:00:00"/>
    <n v="27"/>
    <s v="Penicillin"/>
    <x v="2"/>
  </r>
  <r>
    <s v="Vanessa Ford"/>
    <n v="46"/>
    <x v="1"/>
    <x v="1"/>
    <x v="1"/>
    <s v="B+"/>
    <x v="4"/>
    <x v="306"/>
    <s v="Sharon Kerr"/>
    <s v="Logan PLC"/>
    <x v="3"/>
    <n v="34156.744700000003"/>
    <n v="147"/>
    <x v="1"/>
    <d v="2022-11-28T00:00:00"/>
    <n v="30"/>
    <s v="Lipitor"/>
    <x v="1"/>
  </r>
  <r>
    <s v="Micheal Young"/>
    <n v="78"/>
    <x v="0"/>
    <x v="1"/>
    <x v="2"/>
    <s v="AB+"/>
    <x v="5"/>
    <x v="1753"/>
    <s v="Ethan Anderson"/>
    <s v="Williams-Bonilla"/>
    <x v="2"/>
    <n v="71376.997700000007"/>
    <n v="112"/>
    <x v="2"/>
    <d v="2020-02-07T00:00:00"/>
    <n v="10"/>
    <s v="Penicillin"/>
    <x v="0"/>
  </r>
  <r>
    <s v="Rebecca Chavez"/>
    <n v="31"/>
    <x v="2"/>
    <x v="1"/>
    <x v="4"/>
    <s v="AB+"/>
    <x v="3"/>
    <x v="1528"/>
    <s v="Tamara Wilson"/>
    <s v="Anderson and Sons"/>
    <x v="1"/>
    <n v="1830.9400430000001"/>
    <n v="404"/>
    <x v="0"/>
    <d v="2021-02-28T00:00:00"/>
    <n v="3"/>
    <s v="Ibuprofen"/>
    <x v="0"/>
  </r>
  <r>
    <s v="Misty Murray"/>
    <n v="53"/>
    <x v="1"/>
    <x v="1"/>
    <x v="1"/>
    <s v="A-"/>
    <x v="1"/>
    <x v="1012"/>
    <s v="Mr. Alexander Hoffman"/>
    <s v="Solomon, Cook and Murillo"/>
    <x v="3"/>
    <n v="16989.611359999999"/>
    <n v="143"/>
    <x v="1"/>
    <d v="2023-07-12T00:00:00"/>
    <n v="19"/>
    <s v="Paracetamol"/>
    <x v="2"/>
  </r>
  <r>
    <s v="Emma Farmer"/>
    <n v="37"/>
    <x v="1"/>
    <x v="1"/>
    <x v="1"/>
    <s v="AB-"/>
    <x v="0"/>
    <x v="1381"/>
    <s v="Charles Jones"/>
    <s v="Gibson LLC"/>
    <x v="3"/>
    <n v="43966.703320000001"/>
    <n v="138"/>
    <x v="2"/>
    <d v="2023-08-22T00:00:00"/>
    <n v="22"/>
    <s v="Penicillin"/>
    <x v="1"/>
  </r>
  <r>
    <s v="Ashley Cox"/>
    <n v="61"/>
    <x v="0"/>
    <x v="0"/>
    <x v="0"/>
    <s v="O-"/>
    <x v="4"/>
    <x v="824"/>
    <s v="Samantha George"/>
    <s v="Fuentes Inc"/>
    <x v="2"/>
    <n v="21433.912489999999"/>
    <n v="131"/>
    <x v="2"/>
    <d v="2023-04-23T00:00:00"/>
    <n v="9"/>
    <s v="Paracetamol"/>
    <x v="0"/>
  </r>
  <r>
    <s v="Caroline Sanders"/>
    <n v="18"/>
    <x v="2"/>
    <x v="1"/>
    <x v="4"/>
    <s v="AB+"/>
    <x v="3"/>
    <x v="1768"/>
    <s v="Marcus Day"/>
    <s v="Woodard Ltd"/>
    <x v="2"/>
    <n v="33319.763200000001"/>
    <n v="162"/>
    <x v="0"/>
    <d v="2019-12-22T00:00:00"/>
    <n v="5"/>
    <s v="Paracetamol"/>
    <x v="0"/>
  </r>
  <r>
    <s v="Amber Pruitt"/>
    <n v="18"/>
    <x v="2"/>
    <x v="1"/>
    <x v="4"/>
    <s v="AB-"/>
    <x v="1"/>
    <x v="325"/>
    <s v="Karen Knight"/>
    <s v="Downs Inc"/>
    <x v="3"/>
    <n v="31322.41"/>
    <n v="309"/>
    <x v="0"/>
    <d v="2021-11-17T00:00:00"/>
    <n v="2"/>
    <s v="Ibuprofen"/>
    <x v="0"/>
  </r>
  <r>
    <s v="Sarah Gutierrez"/>
    <n v="71"/>
    <x v="0"/>
    <x v="1"/>
    <x v="2"/>
    <s v="B+"/>
    <x v="5"/>
    <x v="35"/>
    <s v="Richard Dennis"/>
    <s v="Mejia, Vasquez and Clark"/>
    <x v="1"/>
    <n v="30660.53616"/>
    <n v="492"/>
    <x v="2"/>
    <d v="2019-12-10T00:00:00"/>
    <n v="28"/>
    <s v="Penicillin"/>
    <x v="2"/>
  </r>
  <r>
    <s v="Ashlee Black"/>
    <n v="63"/>
    <x v="0"/>
    <x v="0"/>
    <x v="0"/>
    <s v="A-"/>
    <x v="4"/>
    <x v="915"/>
    <s v="Steven Salas"/>
    <s v="Hardin-Vega"/>
    <x v="3"/>
    <n v="12032.900030000001"/>
    <n v="369"/>
    <x v="2"/>
    <d v="2022-08-17T00:00:00"/>
    <n v="25"/>
    <s v="Ibuprofen"/>
    <x v="2"/>
  </r>
  <r>
    <s v="Michael Williams"/>
    <n v="81"/>
    <x v="0"/>
    <x v="1"/>
    <x v="2"/>
    <s v="O+"/>
    <x v="5"/>
    <x v="613"/>
    <s v="Ashley Rivas"/>
    <s v="Gross, Baker and Lowery"/>
    <x v="4"/>
    <n v="11996.74735"/>
    <n v="469"/>
    <x v="0"/>
    <d v="2018-12-02T00:00:00"/>
    <n v="2"/>
    <s v="Paracetamol"/>
    <x v="0"/>
  </r>
  <r>
    <s v="Michael Lewis"/>
    <n v="70"/>
    <x v="0"/>
    <x v="0"/>
    <x v="0"/>
    <s v="B+"/>
    <x v="5"/>
    <x v="702"/>
    <s v="Luke Gardner"/>
    <s v="Martin, Day and Tran"/>
    <x v="4"/>
    <n v="16050.60951"/>
    <n v="148"/>
    <x v="1"/>
    <d v="2023-10-05T00:00:00"/>
    <n v="21"/>
    <s v="Lipitor"/>
    <x v="0"/>
  </r>
  <r>
    <s v="Sheryl Hudson"/>
    <n v="75"/>
    <x v="0"/>
    <x v="0"/>
    <x v="0"/>
    <s v="O-"/>
    <x v="5"/>
    <x v="1038"/>
    <s v="John Williams"/>
    <s v="Rodriguez, Taylor and Ruiz"/>
    <x v="0"/>
    <n v="57015.900860000002"/>
    <n v="333"/>
    <x v="0"/>
    <d v="2020-07-31T00:00:00"/>
    <n v="17"/>
    <s v="Ibuprofen"/>
    <x v="2"/>
  </r>
  <r>
    <s v="Rebecca Ryan"/>
    <n v="44"/>
    <x v="1"/>
    <x v="0"/>
    <x v="3"/>
    <s v="O+"/>
    <x v="4"/>
    <x v="1694"/>
    <s v="Yvonne Stafford"/>
    <s v="Mueller, Lee and Martinez"/>
    <x v="2"/>
    <n v="14064.287249999999"/>
    <n v="391"/>
    <x v="1"/>
    <d v="2023-01-14T00:00:00"/>
    <n v="1"/>
    <s v="Aspirin"/>
    <x v="0"/>
  </r>
  <r>
    <s v="Timothy Ford"/>
    <n v="26"/>
    <x v="2"/>
    <x v="1"/>
    <x v="4"/>
    <s v="B-"/>
    <x v="1"/>
    <x v="420"/>
    <s v="Richard Ross"/>
    <s v="Lynch-Martin"/>
    <x v="2"/>
    <n v="6304.2409989999996"/>
    <n v="179"/>
    <x v="1"/>
    <d v="2023-11-05T00:00:00"/>
    <n v="20"/>
    <s v="Ibuprofen"/>
    <x v="1"/>
  </r>
  <r>
    <s v="Keith Carroll"/>
    <n v="48"/>
    <x v="1"/>
    <x v="1"/>
    <x v="1"/>
    <s v="B-"/>
    <x v="0"/>
    <x v="950"/>
    <s v="Edward Reyes"/>
    <s v="Moran LLC"/>
    <x v="0"/>
    <n v="48461.100149999998"/>
    <n v="242"/>
    <x v="2"/>
    <d v="2023-03-23T00:00:00"/>
    <n v="11"/>
    <s v="Lipitor"/>
    <x v="0"/>
  </r>
  <r>
    <s v="Robert Morris"/>
    <n v="47"/>
    <x v="1"/>
    <x v="0"/>
    <x v="3"/>
    <s v="A+"/>
    <x v="1"/>
    <x v="1100"/>
    <s v="Andrew Adams"/>
    <s v="Church Group"/>
    <x v="2"/>
    <n v="3840.371928"/>
    <n v="491"/>
    <x v="1"/>
    <d v="2019-08-16T00:00:00"/>
    <n v="3"/>
    <s v="Ibuprofen"/>
    <x v="0"/>
  </r>
  <r>
    <s v="Diana Valenzuela"/>
    <n v="74"/>
    <x v="0"/>
    <x v="1"/>
    <x v="2"/>
    <s v="A-"/>
    <x v="5"/>
    <x v="48"/>
    <s v="Patrick Carter"/>
    <s v="Howard, Rogers and Montes"/>
    <x v="2"/>
    <n v="24219.70594"/>
    <n v="465"/>
    <x v="2"/>
    <d v="2021-02-24T00:00:00"/>
    <n v="6"/>
    <s v="Ibuprofen"/>
    <x v="1"/>
  </r>
  <r>
    <s v="Christopher Potter"/>
    <n v="23"/>
    <x v="2"/>
    <x v="0"/>
    <x v="5"/>
    <s v="AB+"/>
    <x v="3"/>
    <x v="1582"/>
    <s v="Rebekah Jackson"/>
    <s v="Ross-Lewis"/>
    <x v="4"/>
    <n v="37877.192089999997"/>
    <n v="490"/>
    <x v="0"/>
    <d v="2023-06-04T00:00:00"/>
    <n v="9"/>
    <s v="Lipitor"/>
    <x v="2"/>
  </r>
  <r>
    <s v="Denise Jimenez"/>
    <n v="35"/>
    <x v="1"/>
    <x v="0"/>
    <x v="3"/>
    <s v="B-"/>
    <x v="1"/>
    <x v="984"/>
    <s v="John Potts"/>
    <s v="Jones, Vega and Collins"/>
    <x v="4"/>
    <n v="18907.313160000002"/>
    <n v="110"/>
    <x v="1"/>
    <d v="2021-10-14T00:00:00"/>
    <n v="29"/>
    <s v="Penicillin"/>
    <x v="0"/>
  </r>
  <r>
    <s v="Michael Martin"/>
    <n v="21"/>
    <x v="2"/>
    <x v="1"/>
    <x v="4"/>
    <s v="A+"/>
    <x v="0"/>
    <x v="58"/>
    <s v="Eric Cantrell"/>
    <s v="Schmidt-Wilson"/>
    <x v="1"/>
    <n v="39304.552250000001"/>
    <n v="363"/>
    <x v="1"/>
    <d v="2020-01-26T00:00:00"/>
    <n v="7"/>
    <s v="Paracetamol"/>
    <x v="0"/>
  </r>
  <r>
    <s v="Derek Nichols"/>
    <n v="47"/>
    <x v="1"/>
    <x v="0"/>
    <x v="3"/>
    <s v="AB+"/>
    <x v="2"/>
    <x v="518"/>
    <s v="Savannah Parker"/>
    <s v="Rogers-Jackson"/>
    <x v="4"/>
    <n v="20332.510399999999"/>
    <n v="231"/>
    <x v="2"/>
    <d v="2020-10-11T00:00:00"/>
    <n v="16"/>
    <s v="Paracetamol"/>
    <x v="1"/>
  </r>
  <r>
    <s v="Jason French"/>
    <n v="53"/>
    <x v="1"/>
    <x v="0"/>
    <x v="3"/>
    <s v="B-"/>
    <x v="5"/>
    <x v="1664"/>
    <s v="Thomas Russell"/>
    <s v="Parsons-Washington"/>
    <x v="0"/>
    <n v="44864.780830000003"/>
    <n v="393"/>
    <x v="0"/>
    <d v="2022-12-11T00:00:00"/>
    <n v="6"/>
    <s v="Paracetamol"/>
    <x v="2"/>
  </r>
  <r>
    <s v="Joseph Lopez"/>
    <n v="52"/>
    <x v="1"/>
    <x v="0"/>
    <x v="3"/>
    <s v="O-"/>
    <x v="5"/>
    <x v="878"/>
    <s v="Gary Cunningham"/>
    <s v="Barnes-Cervantes"/>
    <x v="3"/>
    <n v="60571.511380000004"/>
    <n v="410"/>
    <x v="0"/>
    <d v="2023-05-24T00:00:00"/>
    <n v="1"/>
    <s v="Lipitor"/>
    <x v="0"/>
  </r>
  <r>
    <s v="Sherry Dennis"/>
    <n v="35"/>
    <x v="1"/>
    <x v="0"/>
    <x v="3"/>
    <s v="B+"/>
    <x v="4"/>
    <x v="363"/>
    <s v="Daniel Moses"/>
    <s v="Hayden Group"/>
    <x v="1"/>
    <n v="2132.8950340000001"/>
    <n v="421"/>
    <x v="1"/>
    <d v="2022-04-30T00:00:00"/>
    <n v="3"/>
    <s v="Paracetamol"/>
    <x v="0"/>
  </r>
  <r>
    <s v="David Dunlap"/>
    <n v="68"/>
    <x v="0"/>
    <x v="1"/>
    <x v="2"/>
    <s v="B+"/>
    <x v="5"/>
    <x v="1349"/>
    <s v="Carolyn Wilcox"/>
    <s v="Weeks, Hernandez and Munoz"/>
    <x v="0"/>
    <n v="28953.380249999998"/>
    <n v="246"/>
    <x v="1"/>
    <d v="2021-02-12T00:00:00"/>
    <n v="1"/>
    <s v="Penicillin"/>
    <x v="1"/>
  </r>
  <r>
    <s v="Nicole Carter"/>
    <n v="26"/>
    <x v="2"/>
    <x v="0"/>
    <x v="5"/>
    <s v="AB-"/>
    <x v="1"/>
    <x v="188"/>
    <s v="Andrea Clark"/>
    <s v="Hill-Zimmerman"/>
    <x v="4"/>
    <n v="1379.3995070000001"/>
    <n v="120"/>
    <x v="2"/>
    <d v="2019-11-09T00:00:00"/>
    <n v="10"/>
    <s v="Penicillin"/>
    <x v="1"/>
  </r>
  <r>
    <s v="Andrea Smith"/>
    <n v="44"/>
    <x v="1"/>
    <x v="0"/>
    <x v="3"/>
    <s v="AB+"/>
    <x v="2"/>
    <x v="249"/>
    <s v="Tommy Murray"/>
    <s v="Sims Group"/>
    <x v="0"/>
    <n v="2972.4964770000001"/>
    <n v="314"/>
    <x v="2"/>
    <d v="2022-06-04T00:00:00"/>
    <n v="12"/>
    <s v="Ibuprofen"/>
    <x v="2"/>
  </r>
  <r>
    <s v="Emily Moon"/>
    <n v="40"/>
    <x v="1"/>
    <x v="0"/>
    <x v="3"/>
    <s v="A-"/>
    <x v="0"/>
    <x v="1544"/>
    <s v="Amy Daniels PhD"/>
    <s v="Barber, Franklin and Hale"/>
    <x v="2"/>
    <n v="21105.017980000001"/>
    <n v="118"/>
    <x v="2"/>
    <d v="2021-07-10T00:00:00"/>
    <n v="2"/>
    <s v="Paracetamol"/>
    <x v="2"/>
  </r>
  <r>
    <s v="Victoria Mendoza"/>
    <n v="70"/>
    <x v="0"/>
    <x v="1"/>
    <x v="2"/>
    <s v="A+"/>
    <x v="4"/>
    <x v="337"/>
    <s v="Mr. Scott Krueger MD"/>
    <s v="Wright-Reed"/>
    <x v="3"/>
    <n v="6796.002007"/>
    <n v="172"/>
    <x v="2"/>
    <d v="2020-05-31T00:00:00"/>
    <n v="1"/>
    <s v="Penicillin"/>
    <x v="2"/>
  </r>
  <r>
    <s v="David Sawyer"/>
    <n v="37"/>
    <x v="1"/>
    <x v="0"/>
    <x v="3"/>
    <s v="B+"/>
    <x v="4"/>
    <x v="594"/>
    <s v="Patricia Quinn"/>
    <s v="Rodriguez PLC"/>
    <x v="1"/>
    <n v="11299.43432"/>
    <n v="480"/>
    <x v="1"/>
    <d v="2021-01-09T00:00:00"/>
    <n v="24"/>
    <s v="Lipitor"/>
    <x v="1"/>
  </r>
  <r>
    <s v="Jackson Johnson"/>
    <n v="51"/>
    <x v="1"/>
    <x v="0"/>
    <x v="3"/>
    <s v="O-"/>
    <x v="1"/>
    <x v="107"/>
    <s v="Justin Hammond"/>
    <s v="Church-Hill"/>
    <x v="1"/>
    <n v="35762.922209999997"/>
    <n v="227"/>
    <x v="2"/>
    <d v="2023-06-12T00:00:00"/>
    <n v="18"/>
    <s v="Ibuprofen"/>
    <x v="0"/>
  </r>
  <r>
    <s v="Derek Coleman"/>
    <n v="82"/>
    <x v="0"/>
    <x v="1"/>
    <x v="2"/>
    <s v="A+"/>
    <x v="0"/>
    <x v="988"/>
    <s v="Michael Randall"/>
    <s v="Burton-Stephenson"/>
    <x v="4"/>
    <n v="35263.521820000002"/>
    <n v="404"/>
    <x v="2"/>
    <d v="2019-09-14T00:00:00"/>
    <n v="14"/>
    <s v="Penicillin"/>
    <x v="2"/>
  </r>
  <r>
    <s v="Anna Wallace"/>
    <n v="24"/>
    <x v="2"/>
    <x v="1"/>
    <x v="4"/>
    <s v="AB-"/>
    <x v="1"/>
    <x v="76"/>
    <s v="Andrew Roth"/>
    <s v="Johnson PLC"/>
    <x v="3"/>
    <n v="19393.602719999999"/>
    <n v="246"/>
    <x v="1"/>
    <d v="2019-08-14T00:00:00"/>
    <n v="18"/>
    <s v="Penicillin"/>
    <x v="2"/>
  </r>
  <r>
    <s v="Tammy Cox"/>
    <n v="42"/>
    <x v="1"/>
    <x v="0"/>
    <x v="3"/>
    <s v="A-"/>
    <x v="3"/>
    <x v="1145"/>
    <s v="Debra Yu"/>
    <s v="Martinez PLC"/>
    <x v="2"/>
    <n v="14327.311019999999"/>
    <n v="128"/>
    <x v="0"/>
    <d v="2020-06-20T00:00:00"/>
    <n v="17"/>
    <s v="Penicillin"/>
    <x v="0"/>
  </r>
  <r>
    <s v="Jason Cooper"/>
    <n v="75"/>
    <x v="0"/>
    <x v="1"/>
    <x v="2"/>
    <s v="B-"/>
    <x v="0"/>
    <x v="1318"/>
    <s v="Aaron Martinez"/>
    <s v="Davis LLC"/>
    <x v="1"/>
    <n v="32134.39039"/>
    <n v="237"/>
    <x v="1"/>
    <d v="2022-12-13T00:00:00"/>
    <n v="24"/>
    <s v="Penicillin"/>
    <x v="0"/>
  </r>
  <r>
    <s v="Joel Brown"/>
    <n v="27"/>
    <x v="2"/>
    <x v="0"/>
    <x v="5"/>
    <s v="B+"/>
    <x v="2"/>
    <x v="1674"/>
    <s v="Brandon Fisher"/>
    <s v="Roberts-Mosley"/>
    <x v="4"/>
    <n v="6651.0311350000002"/>
    <n v="488"/>
    <x v="0"/>
    <d v="2022-10-12T00:00:00"/>
    <n v="5"/>
    <s v="Paracetamol"/>
    <x v="0"/>
  </r>
  <r>
    <s v="Leslie Harvey"/>
    <n v="64"/>
    <x v="0"/>
    <x v="1"/>
    <x v="2"/>
    <s v="O-"/>
    <x v="4"/>
    <x v="306"/>
    <s v="Jennifer Jordan"/>
    <s v="Payne, Fitzgerald and Dixon"/>
    <x v="1"/>
    <n v="32471.002530000002"/>
    <n v="365"/>
    <x v="1"/>
    <d v="2022-11-26T00:00:00"/>
    <n v="28"/>
    <s v="Aspirin"/>
    <x v="0"/>
  </r>
  <r>
    <s v="Sue Gray"/>
    <n v="34"/>
    <x v="2"/>
    <x v="0"/>
    <x v="5"/>
    <s v="AB-"/>
    <x v="1"/>
    <x v="196"/>
    <s v="Amy Torres"/>
    <s v="Rodriguez-Jordan"/>
    <x v="4"/>
    <n v="44203.338250000001"/>
    <n v="404"/>
    <x v="0"/>
    <d v="2021-04-03T00:00:00"/>
    <n v="5"/>
    <s v="Aspirin"/>
    <x v="0"/>
  </r>
  <r>
    <s v="Ethan Cooper"/>
    <n v="75"/>
    <x v="0"/>
    <x v="0"/>
    <x v="0"/>
    <s v="O+"/>
    <x v="2"/>
    <x v="1066"/>
    <s v="Nicole Norton"/>
    <s v="Webster Group"/>
    <x v="4"/>
    <n v="19501.832040000001"/>
    <n v="247"/>
    <x v="0"/>
    <d v="2018-12-29T00:00:00"/>
    <n v="20"/>
    <s v="Paracetamol"/>
    <x v="1"/>
  </r>
  <r>
    <s v="Carla Chavez"/>
    <n v="25"/>
    <x v="2"/>
    <x v="0"/>
    <x v="5"/>
    <s v="A+"/>
    <x v="4"/>
    <x v="1135"/>
    <s v="Teresa Patterson"/>
    <s v="Underwood, Moses and Clark"/>
    <x v="2"/>
    <n v="8447.3143280000004"/>
    <n v="334"/>
    <x v="2"/>
    <d v="2020-02-16T00:00:00"/>
    <n v="20"/>
    <s v="Penicillin"/>
    <x v="1"/>
  </r>
  <r>
    <s v="Thomas Colon"/>
    <n v="52"/>
    <x v="1"/>
    <x v="1"/>
    <x v="1"/>
    <s v="AB-"/>
    <x v="2"/>
    <x v="34"/>
    <s v="Spencer Lewis"/>
    <s v="Trujillo-Reyes"/>
    <x v="4"/>
    <n v="7826.5933290000003"/>
    <n v="233"/>
    <x v="1"/>
    <d v="2019-12-12T00:00:00"/>
    <n v="2"/>
    <s v="Lipitor"/>
    <x v="1"/>
  </r>
  <r>
    <s v="Ellen Clark"/>
    <n v="21"/>
    <x v="2"/>
    <x v="1"/>
    <x v="4"/>
    <s v="O-"/>
    <x v="1"/>
    <x v="65"/>
    <s v="Derek Bonilla"/>
    <s v="Conley, Williams and Hernandez"/>
    <x v="1"/>
    <n v="30477.27433"/>
    <n v="469"/>
    <x v="0"/>
    <d v="2022-12-10T00:00:00"/>
    <n v="17"/>
    <s v="Aspirin"/>
    <x v="2"/>
  </r>
  <r>
    <s v="Jessica Weaver"/>
    <n v="19"/>
    <x v="2"/>
    <x v="1"/>
    <x v="4"/>
    <s v="A-"/>
    <x v="2"/>
    <x v="1"/>
    <s v="Jennifer Potts"/>
    <s v="Mitchell-Bates"/>
    <x v="2"/>
    <n v="14316.82576"/>
    <n v="398"/>
    <x v="1"/>
    <d v="2023-06-20T00:00:00"/>
    <n v="10"/>
    <s v="Ibuprofen"/>
    <x v="2"/>
  </r>
  <r>
    <s v="Eric Jones"/>
    <n v="85"/>
    <x v="0"/>
    <x v="0"/>
    <x v="0"/>
    <s v="A+"/>
    <x v="5"/>
    <x v="1321"/>
    <s v="Sarah Turner"/>
    <s v="Wu-Anderson"/>
    <x v="2"/>
    <n v="30586.926350000002"/>
    <n v="314"/>
    <x v="0"/>
    <d v="2019-10-08T00:00:00"/>
    <n v="4"/>
    <s v="Lipitor"/>
    <x v="0"/>
  </r>
  <r>
    <s v="Ashley Davis"/>
    <n v="69"/>
    <x v="0"/>
    <x v="1"/>
    <x v="2"/>
    <s v="O+"/>
    <x v="1"/>
    <x v="844"/>
    <s v="Christopher Hardin"/>
    <s v="Hoffman-Stafford"/>
    <x v="1"/>
    <n v="13130.92337"/>
    <n v="138"/>
    <x v="0"/>
    <d v="2020-04-02T00:00:00"/>
    <n v="3"/>
    <s v="Aspirin"/>
    <x v="0"/>
  </r>
  <r>
    <s v="Dr. James Williams"/>
    <n v="61"/>
    <x v="0"/>
    <x v="0"/>
    <x v="0"/>
    <s v="AB-"/>
    <x v="0"/>
    <x v="880"/>
    <s v="Loretta Porter"/>
    <s v="Evans-Hill"/>
    <x v="3"/>
    <n v="51220.65539"/>
    <n v="202"/>
    <x v="2"/>
    <d v="2021-05-22T00:00:00"/>
    <n v="30"/>
    <s v="Ibuprofen"/>
    <x v="2"/>
  </r>
  <r>
    <s v="Kara Sweeney"/>
    <n v="55"/>
    <x v="1"/>
    <x v="0"/>
    <x v="3"/>
    <s v="O-"/>
    <x v="3"/>
    <x v="1361"/>
    <s v="Stephen Tran"/>
    <s v="Fuller, Gomez and Evans"/>
    <x v="1"/>
    <n v="8472.8077389999999"/>
    <n v="139"/>
    <x v="0"/>
    <d v="2019-01-29T00:00:00"/>
    <n v="5"/>
    <s v="Aspirin"/>
    <x v="1"/>
  </r>
  <r>
    <s v="Jeffrey Lowe"/>
    <n v="77"/>
    <x v="0"/>
    <x v="0"/>
    <x v="0"/>
    <s v="A+"/>
    <x v="2"/>
    <x v="122"/>
    <s v="Carol Franco"/>
    <s v="Ford, Chang and Taylor"/>
    <x v="4"/>
    <n v="10859.230020000001"/>
    <n v="265"/>
    <x v="1"/>
    <d v="2020-08-04T00:00:00"/>
    <n v="19"/>
    <s v="Paracetamol"/>
    <x v="0"/>
  </r>
  <r>
    <s v="Karen Wolfe"/>
    <n v="56"/>
    <x v="1"/>
    <x v="0"/>
    <x v="3"/>
    <s v="B+"/>
    <x v="0"/>
    <x v="822"/>
    <s v="Aaron Bruce"/>
    <s v="Mitchell, Padilla and Ellis"/>
    <x v="1"/>
    <n v="31919.27766"/>
    <n v="461"/>
    <x v="1"/>
    <d v="2019-02-26T00:00:00"/>
    <n v="28"/>
    <s v="Lipitor"/>
    <x v="0"/>
  </r>
  <r>
    <s v="Julie James"/>
    <n v="70"/>
    <x v="0"/>
    <x v="0"/>
    <x v="0"/>
    <s v="O-"/>
    <x v="3"/>
    <x v="1204"/>
    <s v="Michael Lane"/>
    <s v="Sosa, Wilson and Johnson"/>
    <x v="2"/>
    <n v="6849.9263250000004"/>
    <n v="222"/>
    <x v="0"/>
    <d v="2019-05-11T00:00:00"/>
    <n v="19"/>
    <s v="Aspirin"/>
    <x v="1"/>
  </r>
  <r>
    <s v="Dr. Jillian Graves"/>
    <n v="53"/>
    <x v="1"/>
    <x v="0"/>
    <x v="3"/>
    <s v="A-"/>
    <x v="3"/>
    <x v="370"/>
    <s v="Trevor Brown"/>
    <s v="Thomas, Ross and Mclean"/>
    <x v="4"/>
    <n v="5347.4170789999998"/>
    <n v="118"/>
    <x v="0"/>
    <d v="2023-09-21T00:00:00"/>
    <n v="5"/>
    <s v="Ibuprofen"/>
    <x v="1"/>
  </r>
  <r>
    <s v="Steven Byrd"/>
    <n v="28"/>
    <x v="2"/>
    <x v="0"/>
    <x v="5"/>
    <s v="A+"/>
    <x v="1"/>
    <x v="260"/>
    <s v="Melanie Barnes"/>
    <s v="Hodges-Estes"/>
    <x v="4"/>
    <n v="16884.732530000001"/>
    <n v="249"/>
    <x v="1"/>
    <d v="2019-03-04T00:00:00"/>
    <n v="19"/>
    <s v="Penicillin"/>
    <x v="0"/>
  </r>
  <r>
    <s v="Kenneth Vaughn"/>
    <n v="76"/>
    <x v="0"/>
    <x v="1"/>
    <x v="2"/>
    <s v="B-"/>
    <x v="0"/>
    <x v="1719"/>
    <s v="Justin Mueller"/>
    <s v="Valdez, Davis and Bailey"/>
    <x v="3"/>
    <n v="19025.710500000001"/>
    <n v="217"/>
    <x v="2"/>
    <d v="2019-06-04T00:00:00"/>
    <n v="27"/>
    <s v="Ibuprofen"/>
    <x v="0"/>
  </r>
  <r>
    <s v="Amanda Miller"/>
    <n v="69"/>
    <x v="0"/>
    <x v="0"/>
    <x v="0"/>
    <s v="A-"/>
    <x v="2"/>
    <x v="1354"/>
    <s v="Brooke Bridges"/>
    <s v="Perez Ltd"/>
    <x v="3"/>
    <n v="14474.50265"/>
    <n v="472"/>
    <x v="1"/>
    <d v="2019-08-24T00:00:00"/>
    <n v="30"/>
    <s v="Lipitor"/>
    <x v="2"/>
  </r>
  <r>
    <s v="Bradley Ruiz"/>
    <n v="44"/>
    <x v="1"/>
    <x v="0"/>
    <x v="3"/>
    <s v="B-"/>
    <x v="4"/>
    <x v="1104"/>
    <s v="Randy Rodriguez"/>
    <s v="Woodward, Mccullough and Perez"/>
    <x v="1"/>
    <n v="26939.959439999999"/>
    <n v="412"/>
    <x v="1"/>
    <d v="2019-11-09T00:00:00"/>
    <n v="30"/>
    <s v="Paracetamol"/>
    <x v="2"/>
  </r>
  <r>
    <s v="Manuel Jones"/>
    <n v="21"/>
    <x v="2"/>
    <x v="1"/>
    <x v="4"/>
    <s v="O-"/>
    <x v="0"/>
    <x v="231"/>
    <s v="Vincent Mccormick"/>
    <s v="Walker-Baker"/>
    <x v="3"/>
    <n v="29276.485680000002"/>
    <n v="213"/>
    <x v="1"/>
    <d v="2023-03-22T00:00:00"/>
    <n v="6"/>
    <s v="Lipitor"/>
    <x v="0"/>
  </r>
  <r>
    <s v="Robert Williams"/>
    <n v="39"/>
    <x v="1"/>
    <x v="1"/>
    <x v="1"/>
    <s v="O+"/>
    <x v="0"/>
    <x v="488"/>
    <s v="Lori Burns"/>
    <s v="Dodson, Black and Johnson"/>
    <x v="0"/>
    <n v="28514.38622"/>
    <n v="391"/>
    <x v="2"/>
    <d v="2020-10-29T00:00:00"/>
    <n v="16"/>
    <s v="Penicillin"/>
    <x v="1"/>
  </r>
  <r>
    <s v="Debra Anderson"/>
    <n v="26"/>
    <x v="2"/>
    <x v="0"/>
    <x v="5"/>
    <s v="AB-"/>
    <x v="5"/>
    <x v="974"/>
    <s v="Amanda Long"/>
    <s v="Hess-Baker"/>
    <x v="1"/>
    <n v="2985.2060900000001"/>
    <n v="190"/>
    <x v="2"/>
    <d v="2021-03-28T00:00:00"/>
    <n v="18"/>
    <s v="Paracetamol"/>
    <x v="2"/>
  </r>
  <r>
    <s v="Sheri Jones"/>
    <n v="32"/>
    <x v="2"/>
    <x v="0"/>
    <x v="5"/>
    <s v="AB+"/>
    <x v="3"/>
    <x v="1140"/>
    <s v="Hannah Velazquez"/>
    <s v="Myers-Best"/>
    <x v="1"/>
    <n v="23281.631689999998"/>
    <n v="292"/>
    <x v="0"/>
    <d v="2019-09-27T00:00:00"/>
    <n v="2"/>
    <s v="Lipitor"/>
    <x v="0"/>
  </r>
  <r>
    <s v="Brooke Wilson"/>
    <n v="70"/>
    <x v="0"/>
    <x v="0"/>
    <x v="0"/>
    <s v="A+"/>
    <x v="0"/>
    <x v="1334"/>
    <s v="Darrell Fuentes"/>
    <s v="Adams, Coleman and Ross"/>
    <x v="1"/>
    <n v="3354.9326500000002"/>
    <n v="454"/>
    <x v="2"/>
    <d v="2022-09-14T00:00:00"/>
    <n v="29"/>
    <s v="Ibuprofen"/>
    <x v="0"/>
  </r>
  <r>
    <s v="Isaiah Rodriguez"/>
    <n v="79"/>
    <x v="0"/>
    <x v="1"/>
    <x v="2"/>
    <s v="A-"/>
    <x v="5"/>
    <x v="1110"/>
    <s v="Barbara Young"/>
    <s v="Sweeney Inc"/>
    <x v="4"/>
    <n v="36386.009469999997"/>
    <n v="195"/>
    <x v="0"/>
    <d v="2019-07-09T00:00:00"/>
    <n v="7"/>
    <s v="Paracetamol"/>
    <x v="0"/>
  </r>
  <r>
    <s v="Lisa White"/>
    <n v="73"/>
    <x v="0"/>
    <x v="1"/>
    <x v="2"/>
    <s v="AB+"/>
    <x v="3"/>
    <x v="1779"/>
    <s v="Regina Tucker"/>
    <s v="Paul-Davis"/>
    <x v="4"/>
    <n v="27188.156050000001"/>
    <n v="173"/>
    <x v="0"/>
    <d v="2023-06-27T00:00:00"/>
    <n v="0"/>
    <s v="Ibuprofen"/>
    <x v="0"/>
  </r>
  <r>
    <s v="Stephanie Hensley"/>
    <n v="47"/>
    <x v="1"/>
    <x v="1"/>
    <x v="1"/>
    <s v="AB-"/>
    <x v="0"/>
    <x v="661"/>
    <s v="Richard Valentine"/>
    <s v="Smith-Fletcher"/>
    <x v="2"/>
    <n v="25397.112730000001"/>
    <n v="209"/>
    <x v="2"/>
    <d v="2022-04-29T00:00:00"/>
    <n v="24"/>
    <s v="Penicillin"/>
    <x v="1"/>
  </r>
  <r>
    <s v="Katherine Brooks"/>
    <n v="61"/>
    <x v="0"/>
    <x v="0"/>
    <x v="0"/>
    <s v="O+"/>
    <x v="2"/>
    <x v="183"/>
    <s v="Brett Vasquez"/>
    <s v="Stokes PLC"/>
    <x v="0"/>
    <n v="8872.5744489999997"/>
    <n v="338"/>
    <x v="0"/>
    <d v="2022-03-05T00:00:00"/>
    <n v="9"/>
    <s v="Lipitor"/>
    <x v="0"/>
  </r>
  <r>
    <s v="Christine Hurley"/>
    <n v="59"/>
    <x v="1"/>
    <x v="0"/>
    <x v="3"/>
    <s v="O+"/>
    <x v="2"/>
    <x v="407"/>
    <s v="Brian Garcia"/>
    <s v="Neal Ltd"/>
    <x v="3"/>
    <n v="15537.355380000001"/>
    <n v="412"/>
    <x v="0"/>
    <d v="2022-04-13T00:00:00"/>
    <n v="20"/>
    <s v="Penicillin"/>
    <x v="1"/>
  </r>
  <r>
    <s v="Vickie Flynn"/>
    <n v="35"/>
    <x v="1"/>
    <x v="1"/>
    <x v="1"/>
    <s v="O-"/>
    <x v="3"/>
    <x v="357"/>
    <s v="Judith Martinez"/>
    <s v="Brooks-Anderson"/>
    <x v="4"/>
    <n v="12068.29161"/>
    <n v="238"/>
    <x v="0"/>
    <d v="2021-02-20T00:00:00"/>
    <n v="6"/>
    <s v="Lipitor"/>
    <x v="0"/>
  </r>
  <r>
    <s v="Erik Smith"/>
    <n v="43"/>
    <x v="1"/>
    <x v="1"/>
    <x v="1"/>
    <s v="O-"/>
    <x v="2"/>
    <x v="1119"/>
    <s v="Susan Bishop"/>
    <s v="Young, Tanner and Rodgers"/>
    <x v="1"/>
    <n v="7122.3278129999999"/>
    <n v="450"/>
    <x v="2"/>
    <d v="2019-10-07T00:00:00"/>
    <n v="27"/>
    <s v="Lipitor"/>
    <x v="0"/>
  </r>
  <r>
    <s v="Diane Williams"/>
    <n v="70"/>
    <x v="0"/>
    <x v="0"/>
    <x v="0"/>
    <s v="B-"/>
    <x v="3"/>
    <x v="1642"/>
    <s v="Caitlyn Walker"/>
    <s v="Benitez-Smith"/>
    <x v="0"/>
    <n v="34234.242610000001"/>
    <n v="347"/>
    <x v="0"/>
    <d v="2022-12-31T00:00:00"/>
    <n v="21"/>
    <s v="Ibuprofen"/>
    <x v="0"/>
  </r>
  <r>
    <s v="Gregory Webb"/>
    <n v="49"/>
    <x v="1"/>
    <x v="1"/>
    <x v="1"/>
    <s v="B-"/>
    <x v="4"/>
    <x v="1206"/>
    <s v="Kevin Wells"/>
    <s v="Gonzalez, Horton and Kelly"/>
    <x v="3"/>
    <n v="22000.341830000001"/>
    <n v="158"/>
    <x v="2"/>
    <d v="2020-11-22T00:00:00"/>
    <n v="1"/>
    <s v="Lipitor"/>
    <x v="1"/>
  </r>
  <r>
    <s v="Kayla Hill"/>
    <n v="27"/>
    <x v="2"/>
    <x v="1"/>
    <x v="4"/>
    <s v="AB-"/>
    <x v="2"/>
    <x v="1158"/>
    <s v="Chris Mcgee"/>
    <s v="Lopez-Johnson"/>
    <x v="4"/>
    <n v="10566.42663"/>
    <n v="405"/>
    <x v="2"/>
    <d v="2021-03-03T00:00:00"/>
    <n v="30"/>
    <s v="Aspirin"/>
    <x v="1"/>
  </r>
  <r>
    <s v="David Mack"/>
    <n v="65"/>
    <x v="0"/>
    <x v="0"/>
    <x v="0"/>
    <s v="AB+"/>
    <x v="5"/>
    <x v="1655"/>
    <s v="Stephen Silva"/>
    <s v="King-Bradford"/>
    <x v="0"/>
    <n v="35568.387329999998"/>
    <n v="333"/>
    <x v="2"/>
    <d v="2021-01-05T00:00:00"/>
    <n v="15"/>
    <s v="Penicillin"/>
    <x v="1"/>
  </r>
  <r>
    <s v="Christopher Robertson"/>
    <n v="57"/>
    <x v="1"/>
    <x v="0"/>
    <x v="3"/>
    <s v="O+"/>
    <x v="3"/>
    <x v="1208"/>
    <s v="David Adkins"/>
    <s v="Wong Group"/>
    <x v="3"/>
    <n v="19528.332859999999"/>
    <n v="497"/>
    <x v="0"/>
    <d v="2021-08-03T00:00:00"/>
    <n v="9"/>
    <s v="Ibuprofen"/>
    <x v="1"/>
  </r>
  <r>
    <s v="Kimberly Cruz"/>
    <n v="33"/>
    <x v="2"/>
    <x v="1"/>
    <x v="4"/>
    <s v="B-"/>
    <x v="0"/>
    <x v="1732"/>
    <s v="Isaac Walker"/>
    <s v="Bass and Sons"/>
    <x v="2"/>
    <n v="13941.717860000001"/>
    <n v="389"/>
    <x v="2"/>
    <d v="2023-02-04T00:00:00"/>
    <n v="16"/>
    <s v="Aspirin"/>
    <x v="1"/>
  </r>
  <r>
    <s v="Joseph Shaffer"/>
    <n v="60"/>
    <x v="0"/>
    <x v="0"/>
    <x v="0"/>
    <s v="O-"/>
    <x v="2"/>
    <x v="689"/>
    <s v="Joanne Garrison"/>
    <s v="Hall, Carter and Spence"/>
    <x v="2"/>
    <n v="8089.3650690000004"/>
    <n v="339"/>
    <x v="0"/>
    <d v="2023-09-01T00:00:00"/>
    <n v="14"/>
    <s v="Penicillin"/>
    <x v="1"/>
  </r>
  <r>
    <s v="John Marshall"/>
    <n v="61"/>
    <x v="0"/>
    <x v="1"/>
    <x v="2"/>
    <s v="B+"/>
    <x v="0"/>
    <x v="1730"/>
    <s v="James Perez"/>
    <s v="Davis-Jones"/>
    <x v="1"/>
    <n v="42157.706339999997"/>
    <n v="417"/>
    <x v="1"/>
    <d v="2021-12-05T00:00:00"/>
    <n v="17"/>
    <s v="Lipitor"/>
    <x v="0"/>
  </r>
  <r>
    <s v="Nicole Harris"/>
    <n v="65"/>
    <x v="0"/>
    <x v="1"/>
    <x v="2"/>
    <s v="O+"/>
    <x v="5"/>
    <x v="1607"/>
    <s v="Michelle Gonzalez"/>
    <s v="Thomas and Sons"/>
    <x v="1"/>
    <n v="50060.857880000003"/>
    <n v="428"/>
    <x v="1"/>
    <d v="2021-12-17T00:00:00"/>
    <n v="9"/>
    <s v="Ibuprofen"/>
    <x v="0"/>
  </r>
  <r>
    <s v="Natasha Meyer"/>
    <n v="39"/>
    <x v="1"/>
    <x v="1"/>
    <x v="1"/>
    <s v="AB-"/>
    <x v="0"/>
    <x v="1381"/>
    <s v="Sara Howard"/>
    <s v="Hodges, Stephens and Carlson"/>
    <x v="1"/>
    <n v="36019.820950000001"/>
    <n v="263"/>
    <x v="2"/>
    <d v="2023-08-04T00:00:00"/>
    <n v="4"/>
    <s v="Aspirin"/>
    <x v="0"/>
  </r>
  <r>
    <s v="David Kelly"/>
    <n v="18"/>
    <x v="2"/>
    <x v="1"/>
    <x v="4"/>
    <s v="AB-"/>
    <x v="0"/>
    <x v="161"/>
    <s v="Christopher Wright"/>
    <s v="Sloan, Cowan and Munoz"/>
    <x v="4"/>
    <n v="53740.746400000004"/>
    <n v="391"/>
    <x v="1"/>
    <d v="2020-03-16T00:00:00"/>
    <n v="3"/>
    <s v="Paracetamol"/>
    <x v="1"/>
  </r>
  <r>
    <s v="Shannon Riley"/>
    <n v="51"/>
    <x v="1"/>
    <x v="0"/>
    <x v="3"/>
    <s v="B+"/>
    <x v="4"/>
    <x v="382"/>
    <s v="Carrie Cooper"/>
    <s v="Lopez, Kaufman and Hoffman"/>
    <x v="2"/>
    <n v="30293.997329999998"/>
    <n v="227"/>
    <x v="1"/>
    <d v="2022-04-27T00:00:00"/>
    <n v="13"/>
    <s v="Lipitor"/>
    <x v="1"/>
  </r>
  <r>
    <s v="Eric Hall"/>
    <n v="48"/>
    <x v="1"/>
    <x v="0"/>
    <x v="3"/>
    <s v="A+"/>
    <x v="0"/>
    <x v="590"/>
    <s v="Kenneth Briggs"/>
    <s v="Walker, Wright and Pruitt"/>
    <x v="4"/>
    <n v="59733.205379999999"/>
    <n v="301"/>
    <x v="2"/>
    <d v="2019-08-01T00:00:00"/>
    <n v="25"/>
    <s v="Ibuprofen"/>
    <x v="1"/>
  </r>
  <r>
    <s v="Debra Henson"/>
    <n v="80"/>
    <x v="0"/>
    <x v="0"/>
    <x v="0"/>
    <s v="AB+"/>
    <x v="4"/>
    <x v="193"/>
    <s v="Tasha Olsen"/>
    <s v="Taylor, Glenn and Mitchell"/>
    <x v="4"/>
    <n v="29046.891780000002"/>
    <n v="228"/>
    <x v="1"/>
    <d v="2023-07-22T00:00:00"/>
    <n v="11"/>
    <s v="Ibuprofen"/>
    <x v="2"/>
  </r>
  <r>
    <s v="Rachel Matthews"/>
    <n v="21"/>
    <x v="2"/>
    <x v="0"/>
    <x v="5"/>
    <s v="AB-"/>
    <x v="0"/>
    <x v="1743"/>
    <s v="Austin Hodge"/>
    <s v="Smith LLC"/>
    <x v="1"/>
    <n v="10803.79019"/>
    <n v="227"/>
    <x v="2"/>
    <d v="2022-01-18T00:00:00"/>
    <n v="16"/>
    <s v="Lipitor"/>
    <x v="0"/>
  </r>
  <r>
    <s v="Richard Gould"/>
    <n v="48"/>
    <x v="1"/>
    <x v="0"/>
    <x v="3"/>
    <s v="A-"/>
    <x v="1"/>
    <x v="366"/>
    <s v="Kristen Pierce MD"/>
    <s v="Strickland Ltd"/>
    <x v="1"/>
    <n v="32196.30359"/>
    <n v="250"/>
    <x v="0"/>
    <d v="2023-09-20T00:00:00"/>
    <n v="8"/>
    <s v="Ibuprofen"/>
    <x v="1"/>
  </r>
  <r>
    <s v="Gilbert Gordon"/>
    <n v="77"/>
    <x v="0"/>
    <x v="0"/>
    <x v="0"/>
    <s v="A+"/>
    <x v="2"/>
    <x v="1418"/>
    <s v="Sandra Johnson"/>
    <s v="Ayala, Hernandez and Collins"/>
    <x v="1"/>
    <n v="10469.93116"/>
    <n v="222"/>
    <x v="1"/>
    <d v="2023-05-06T00:00:00"/>
    <n v="21"/>
    <s v="Penicillin"/>
    <x v="2"/>
  </r>
  <r>
    <s v="Christopher Robinson"/>
    <n v="38"/>
    <x v="1"/>
    <x v="0"/>
    <x v="3"/>
    <s v="O+"/>
    <x v="0"/>
    <x v="589"/>
    <s v="Tara Moore"/>
    <s v="Harrington PLC"/>
    <x v="3"/>
    <n v="51163.453419999998"/>
    <n v="185"/>
    <x v="2"/>
    <d v="2021-02-25T00:00:00"/>
    <n v="10"/>
    <s v="Lipitor"/>
    <x v="0"/>
  </r>
  <r>
    <s v="Melanie Murphy"/>
    <n v="73"/>
    <x v="0"/>
    <x v="0"/>
    <x v="0"/>
    <s v="AB-"/>
    <x v="4"/>
    <x v="467"/>
    <s v="Stephanie Harrell"/>
    <s v="Blair, York and Shelton"/>
    <x v="3"/>
    <n v="24202.571459999999"/>
    <n v="296"/>
    <x v="1"/>
    <d v="2019-10-30T00:00:00"/>
    <n v="14"/>
    <s v="Ibuprofen"/>
    <x v="2"/>
  </r>
  <r>
    <s v="Adrian Curry"/>
    <n v="66"/>
    <x v="0"/>
    <x v="1"/>
    <x v="2"/>
    <s v="O-"/>
    <x v="5"/>
    <x v="1130"/>
    <s v="Jason Smith"/>
    <s v="Clark Group"/>
    <x v="4"/>
    <n v="32845.740010000001"/>
    <n v="270"/>
    <x v="2"/>
    <d v="2020-12-24T00:00:00"/>
    <n v="21"/>
    <s v="Lipitor"/>
    <x v="0"/>
  </r>
  <r>
    <s v="Robert Hensley"/>
    <n v="77"/>
    <x v="0"/>
    <x v="0"/>
    <x v="0"/>
    <s v="AB-"/>
    <x v="2"/>
    <x v="883"/>
    <s v="Elizabeth Anderson"/>
    <s v="Graham, Vega and Brown"/>
    <x v="4"/>
    <n v="5177.6553409999997"/>
    <n v="424"/>
    <x v="0"/>
    <d v="2020-06-12T00:00:00"/>
    <n v="10"/>
    <s v="Ibuprofen"/>
    <x v="1"/>
  </r>
  <r>
    <s v="Eric Houston"/>
    <n v="56"/>
    <x v="1"/>
    <x v="1"/>
    <x v="1"/>
    <s v="B+"/>
    <x v="5"/>
    <x v="366"/>
    <s v="Brian Santos"/>
    <s v="Mckee, Lamb and Watson"/>
    <x v="1"/>
    <n v="18958.050340000002"/>
    <n v="123"/>
    <x v="1"/>
    <d v="2023-09-23T00:00:00"/>
    <n v="11"/>
    <s v="Penicillin"/>
    <x v="1"/>
  </r>
  <r>
    <s v="Jeremy Stein"/>
    <n v="78"/>
    <x v="0"/>
    <x v="1"/>
    <x v="2"/>
    <s v="O+"/>
    <x v="3"/>
    <x v="114"/>
    <s v="Daniel Lopez"/>
    <s v="Stein-Mcdowell"/>
    <x v="1"/>
    <n v="17435.18921"/>
    <n v="198"/>
    <x v="0"/>
    <d v="2019-10-05T00:00:00"/>
    <n v="22"/>
    <s v="Aspirin"/>
    <x v="1"/>
  </r>
  <r>
    <s v="Erik Macias"/>
    <n v="85"/>
    <x v="0"/>
    <x v="1"/>
    <x v="2"/>
    <s v="B-"/>
    <x v="5"/>
    <x v="1296"/>
    <s v="Cindy Hernandez"/>
    <s v="Blair LLC"/>
    <x v="3"/>
    <n v="37422.75056"/>
    <n v="147"/>
    <x v="0"/>
    <d v="2019-03-23T00:00:00"/>
    <n v="3"/>
    <s v="Aspirin"/>
    <x v="0"/>
  </r>
  <r>
    <s v="Jason Kent"/>
    <n v="70"/>
    <x v="0"/>
    <x v="0"/>
    <x v="0"/>
    <s v="O+"/>
    <x v="5"/>
    <x v="766"/>
    <s v="Theresa Schmidt"/>
    <s v="Ellis, Howard and Harris"/>
    <x v="1"/>
    <n v="33097.129970000002"/>
    <n v="274"/>
    <x v="1"/>
    <d v="2023-02-07T00:00:00"/>
    <n v="13"/>
    <s v="Aspirin"/>
    <x v="0"/>
  </r>
  <r>
    <s v="Kimberly Powell"/>
    <n v="26"/>
    <x v="2"/>
    <x v="1"/>
    <x v="4"/>
    <s v="A+"/>
    <x v="0"/>
    <x v="1532"/>
    <s v="Martin Odom"/>
    <s v="Simpson-Hicks"/>
    <x v="1"/>
    <n v="12532.235430000001"/>
    <n v="125"/>
    <x v="2"/>
    <d v="2019-04-10T00:00:00"/>
    <n v="29"/>
    <s v="Lipitor"/>
    <x v="0"/>
  </r>
  <r>
    <s v="Alison Nguyen"/>
    <n v="47"/>
    <x v="1"/>
    <x v="1"/>
    <x v="1"/>
    <s v="B-"/>
    <x v="3"/>
    <x v="1181"/>
    <s v="Yolanda Wright"/>
    <s v="Welch-Hobbs"/>
    <x v="3"/>
    <n v="22147.545900000001"/>
    <n v="402"/>
    <x v="0"/>
    <d v="2020-07-11T00:00:00"/>
    <n v="2"/>
    <s v="Penicillin"/>
    <x v="2"/>
  </r>
  <r>
    <s v="Brooke Sutton"/>
    <n v="74"/>
    <x v="0"/>
    <x v="0"/>
    <x v="0"/>
    <s v="O+"/>
    <x v="5"/>
    <x v="708"/>
    <s v="Jose Welch"/>
    <s v="Ramirez and Sons"/>
    <x v="3"/>
    <n v="54499.819770000002"/>
    <n v="446"/>
    <x v="2"/>
    <d v="2021-03-30T00:00:00"/>
    <n v="5"/>
    <s v="Lipitor"/>
    <x v="0"/>
  </r>
  <r>
    <s v="Matthew Salas"/>
    <n v="75"/>
    <x v="0"/>
    <x v="1"/>
    <x v="2"/>
    <s v="O-"/>
    <x v="5"/>
    <x v="146"/>
    <s v="Robert Obrien"/>
    <s v="Meyer-Ward"/>
    <x v="2"/>
    <n v="35388.279560000003"/>
    <n v="357"/>
    <x v="0"/>
    <d v="2022-04-05T00:00:00"/>
    <n v="5"/>
    <s v="Ibuprofen"/>
    <x v="1"/>
  </r>
  <r>
    <s v="Barbara Sanford"/>
    <n v="32"/>
    <x v="2"/>
    <x v="1"/>
    <x v="4"/>
    <s v="O-"/>
    <x v="4"/>
    <x v="456"/>
    <s v="Maria Mcdaniel"/>
    <s v="Wilson, Nguyen and Graham"/>
    <x v="4"/>
    <n v="30169.097020000001"/>
    <n v="258"/>
    <x v="1"/>
    <d v="2021-08-24T00:00:00"/>
    <n v="12"/>
    <s v="Penicillin"/>
    <x v="2"/>
  </r>
  <r>
    <s v="Jeremiah Young"/>
    <n v="31"/>
    <x v="2"/>
    <x v="0"/>
    <x v="5"/>
    <s v="AB+"/>
    <x v="3"/>
    <x v="1229"/>
    <s v="Pamela Thompson DDS"/>
    <s v="Brown, Yang and Ortega"/>
    <x v="4"/>
    <n v="21284.067159999999"/>
    <n v="202"/>
    <x v="0"/>
    <d v="2021-04-27T00:00:00"/>
    <n v="19"/>
    <s v="Paracetamol"/>
    <x v="2"/>
  </r>
  <r>
    <s v="Patrick Russo"/>
    <n v="19"/>
    <x v="2"/>
    <x v="1"/>
    <x v="4"/>
    <s v="O-"/>
    <x v="5"/>
    <x v="1455"/>
    <s v="Christine Johnson"/>
    <s v="Oliver PLC"/>
    <x v="1"/>
    <n v="52309.35613"/>
    <n v="176"/>
    <x v="0"/>
    <d v="2021-01-12T00:00:00"/>
    <n v="16"/>
    <s v="Lipitor"/>
    <x v="2"/>
  </r>
  <r>
    <s v="Donald Watkins"/>
    <n v="36"/>
    <x v="1"/>
    <x v="1"/>
    <x v="1"/>
    <s v="AB-"/>
    <x v="0"/>
    <x v="231"/>
    <s v="Joseph Herman"/>
    <s v="Hughes-Russell"/>
    <x v="3"/>
    <n v="13266.970740000001"/>
    <n v="313"/>
    <x v="2"/>
    <d v="2023-03-30T00:00:00"/>
    <n v="14"/>
    <s v="Aspirin"/>
    <x v="1"/>
  </r>
  <r>
    <s v="Wesley Jackson"/>
    <n v="74"/>
    <x v="0"/>
    <x v="1"/>
    <x v="2"/>
    <s v="AB+"/>
    <x v="3"/>
    <x v="542"/>
    <s v="Mark Perez"/>
    <s v="Wright-Smith"/>
    <x v="4"/>
    <n v="3734.6282700000002"/>
    <n v="439"/>
    <x v="1"/>
    <d v="2021-11-06T00:00:00"/>
    <n v="27"/>
    <s v="Penicillin"/>
    <x v="2"/>
  </r>
  <r>
    <s v="Laura Burton"/>
    <n v="42"/>
    <x v="1"/>
    <x v="1"/>
    <x v="1"/>
    <s v="B+"/>
    <x v="3"/>
    <x v="1133"/>
    <s v="Cory Jacobson"/>
    <s v="Odom, Pierce and Hanson"/>
    <x v="4"/>
    <n v="10286.873250000001"/>
    <n v="276"/>
    <x v="0"/>
    <d v="2021-07-11T00:00:00"/>
    <n v="0"/>
    <s v="Paracetamol"/>
    <x v="2"/>
  </r>
  <r>
    <s v="Richard Flores"/>
    <n v="26"/>
    <x v="2"/>
    <x v="1"/>
    <x v="4"/>
    <s v="B+"/>
    <x v="4"/>
    <x v="172"/>
    <s v="Thomas Wells"/>
    <s v="Klein Group"/>
    <x v="4"/>
    <n v="22210.85"/>
    <n v="124"/>
    <x v="2"/>
    <d v="2020-06-19T00:00:00"/>
    <n v="24"/>
    <s v="Aspirin"/>
    <x v="0"/>
  </r>
  <r>
    <s v="Deanna Jones"/>
    <n v="39"/>
    <x v="1"/>
    <x v="1"/>
    <x v="1"/>
    <s v="AB+"/>
    <x v="1"/>
    <x v="168"/>
    <s v="Kayla Parker"/>
    <s v="Michael Group"/>
    <x v="2"/>
    <n v="27146.32432"/>
    <n v="285"/>
    <x v="0"/>
    <d v="2020-12-05T00:00:00"/>
    <n v="23"/>
    <s v="Lipitor"/>
    <x v="0"/>
  </r>
  <r>
    <s v="Laurie Bates"/>
    <n v="76"/>
    <x v="0"/>
    <x v="0"/>
    <x v="0"/>
    <s v="B-"/>
    <x v="3"/>
    <x v="173"/>
    <s v="Keith Wyatt"/>
    <s v="Delacruz, Smith and Gonzalez"/>
    <x v="2"/>
    <n v="13657.963320000001"/>
    <n v="256"/>
    <x v="0"/>
    <d v="2022-07-20T00:00:00"/>
    <n v="23"/>
    <s v="Aspirin"/>
    <x v="1"/>
  </r>
  <r>
    <s v="John Martinez"/>
    <n v="44"/>
    <x v="1"/>
    <x v="1"/>
    <x v="1"/>
    <s v="A-"/>
    <x v="3"/>
    <x v="1128"/>
    <s v="Taylor Watkins"/>
    <s v="Stevenson-Brown"/>
    <x v="0"/>
    <n v="4503.6862199999996"/>
    <n v="102"/>
    <x v="2"/>
    <d v="2021-06-27T00:00:00"/>
    <n v="5"/>
    <s v="Penicillin"/>
    <x v="2"/>
  </r>
  <r>
    <s v="Maria Salas MD"/>
    <n v="64"/>
    <x v="0"/>
    <x v="0"/>
    <x v="0"/>
    <s v="O+"/>
    <x v="3"/>
    <x v="1301"/>
    <s v="Connie Glover"/>
    <s v="Freeman, Dean and Reese"/>
    <x v="4"/>
    <n v="12727.99389"/>
    <n v="249"/>
    <x v="0"/>
    <d v="2023-01-01T00:00:00"/>
    <n v="10"/>
    <s v="Penicillin"/>
    <x v="1"/>
  </r>
  <r>
    <s v="Daniel Ramos"/>
    <n v="71"/>
    <x v="0"/>
    <x v="1"/>
    <x v="2"/>
    <s v="O-"/>
    <x v="3"/>
    <x v="1423"/>
    <s v="Betty Farmer"/>
    <s v="Barton, Lee and Hunt"/>
    <x v="1"/>
    <n v="13886.402830000001"/>
    <n v="122"/>
    <x v="1"/>
    <d v="2021-06-16T00:00:00"/>
    <n v="28"/>
    <s v="Lipitor"/>
    <x v="0"/>
  </r>
  <r>
    <s v="Bryan Martin"/>
    <n v="21"/>
    <x v="2"/>
    <x v="0"/>
    <x v="5"/>
    <s v="B+"/>
    <x v="2"/>
    <x v="1045"/>
    <s v="Kelly Alexander"/>
    <s v="Madden Inc"/>
    <x v="2"/>
    <n v="8682.403268"/>
    <n v="242"/>
    <x v="0"/>
    <d v="2023-05-17T00:00:00"/>
    <n v="6"/>
    <s v="Lipitor"/>
    <x v="1"/>
  </r>
  <r>
    <s v="Richard Kelly"/>
    <n v="49"/>
    <x v="1"/>
    <x v="1"/>
    <x v="1"/>
    <s v="A-"/>
    <x v="2"/>
    <x v="551"/>
    <s v="Jessica Johnson"/>
    <s v="Gomez, Hunt and Pearson"/>
    <x v="2"/>
    <n v="24781.84953"/>
    <n v="408"/>
    <x v="1"/>
    <d v="2020-11-30T00:00:00"/>
    <n v="10"/>
    <s v="Paracetamol"/>
    <x v="0"/>
  </r>
  <r>
    <s v="Anne Case"/>
    <n v="84"/>
    <x v="0"/>
    <x v="1"/>
    <x v="2"/>
    <s v="O-"/>
    <x v="1"/>
    <x v="340"/>
    <s v="Tammy Gonzalez"/>
    <s v="Long Group"/>
    <x v="2"/>
    <n v="39715.654179999998"/>
    <n v="262"/>
    <x v="1"/>
    <d v="2022-04-21T00:00:00"/>
    <n v="4"/>
    <s v="Penicillin"/>
    <x v="0"/>
  </r>
  <r>
    <s v="Carolyn Allen"/>
    <n v="55"/>
    <x v="1"/>
    <x v="1"/>
    <x v="1"/>
    <s v="B-"/>
    <x v="2"/>
    <x v="369"/>
    <s v="Debra Hutchinson"/>
    <s v="Kirk-Roach"/>
    <x v="1"/>
    <n v="1506.1955499999999"/>
    <n v="402"/>
    <x v="0"/>
    <d v="2022-11-03T00:00:00"/>
    <n v="17"/>
    <s v="Aspirin"/>
    <x v="2"/>
  </r>
  <r>
    <s v="Shawn Zuniga"/>
    <n v="44"/>
    <x v="1"/>
    <x v="0"/>
    <x v="3"/>
    <s v="O+"/>
    <x v="3"/>
    <x v="1698"/>
    <s v="Joan Taylor"/>
    <s v="Brown, Chavez and Harris"/>
    <x v="0"/>
    <n v="8186.9172310000004"/>
    <n v="115"/>
    <x v="0"/>
    <d v="2023-09-27T00:00:00"/>
    <n v="0"/>
    <s v="Ibuprofen"/>
    <x v="2"/>
  </r>
  <r>
    <s v="Johnny Gillespie"/>
    <n v="52"/>
    <x v="1"/>
    <x v="0"/>
    <x v="3"/>
    <s v="O-"/>
    <x v="4"/>
    <x v="887"/>
    <s v="Kathryn Miller"/>
    <s v="Thornton-Hines"/>
    <x v="0"/>
    <n v="14308.754730000001"/>
    <n v="268"/>
    <x v="1"/>
    <d v="2019-03-01T00:00:00"/>
    <n v="29"/>
    <s v="Penicillin"/>
    <x v="0"/>
  </r>
  <r>
    <s v="Dana Graves"/>
    <n v="27"/>
    <x v="2"/>
    <x v="1"/>
    <x v="4"/>
    <s v="AB-"/>
    <x v="2"/>
    <x v="260"/>
    <s v="Janice Hernandez"/>
    <s v="Wong Ltd"/>
    <x v="2"/>
    <n v="24805.501380000002"/>
    <n v="240"/>
    <x v="0"/>
    <d v="2019-03-02T00:00:00"/>
    <n v="17"/>
    <s v="Lipitor"/>
    <x v="0"/>
  </r>
  <r>
    <s v="Robert Wright"/>
    <n v="36"/>
    <x v="1"/>
    <x v="0"/>
    <x v="3"/>
    <s v="O-"/>
    <x v="3"/>
    <x v="1168"/>
    <s v="Samantha Gross"/>
    <s v="Walter Inc"/>
    <x v="3"/>
    <n v="26184.583569999999"/>
    <n v="115"/>
    <x v="2"/>
    <d v="2021-10-03T00:00:00"/>
    <n v="16"/>
    <s v="Ibuprofen"/>
    <x v="1"/>
  </r>
  <r>
    <s v="James Kelly III"/>
    <n v="28"/>
    <x v="2"/>
    <x v="0"/>
    <x v="5"/>
    <s v="O-"/>
    <x v="4"/>
    <x v="584"/>
    <s v="Pamela Anderson"/>
    <s v="Booth, Ross and Jones"/>
    <x v="2"/>
    <n v="13210.74739"/>
    <n v="247"/>
    <x v="1"/>
    <d v="2021-10-06T00:00:00"/>
    <n v="25"/>
    <s v="Penicillin"/>
    <x v="1"/>
  </r>
  <r>
    <s v="Christine Taylor"/>
    <n v="49"/>
    <x v="1"/>
    <x v="1"/>
    <x v="1"/>
    <s v="O-"/>
    <x v="3"/>
    <x v="1313"/>
    <s v="Charles King"/>
    <s v="Robinson Group"/>
    <x v="4"/>
    <n v="13755.53831"/>
    <n v="401"/>
    <x v="1"/>
    <d v="2022-09-07T00:00:00"/>
    <n v="18"/>
    <s v="Lipitor"/>
    <x v="2"/>
  </r>
  <r>
    <s v="Christina Andrews"/>
    <n v="65"/>
    <x v="0"/>
    <x v="1"/>
    <x v="2"/>
    <s v="AB-"/>
    <x v="3"/>
    <x v="559"/>
    <s v="Terry Chan"/>
    <s v="Butler-Shelton"/>
    <x v="4"/>
    <n v="15090.988499999999"/>
    <n v="490"/>
    <x v="0"/>
    <d v="2020-03-27T00:00:00"/>
    <n v="22"/>
    <s v="Aspirin"/>
    <x v="0"/>
  </r>
  <r>
    <s v="Jason Barr"/>
    <n v="38"/>
    <x v="1"/>
    <x v="0"/>
    <x v="3"/>
    <s v="AB-"/>
    <x v="3"/>
    <x v="693"/>
    <s v="Gerald Vincent"/>
    <s v="Gibson, Mueller and Rich"/>
    <x v="3"/>
    <n v="16502.40655"/>
    <n v="180"/>
    <x v="0"/>
    <d v="2020-05-01T00:00:00"/>
    <n v="1"/>
    <s v="Penicillin"/>
    <x v="0"/>
  </r>
  <r>
    <s v="Jenna Rodriguez"/>
    <n v="55"/>
    <x v="1"/>
    <x v="0"/>
    <x v="3"/>
    <s v="AB-"/>
    <x v="5"/>
    <x v="117"/>
    <s v="Richard Garcia"/>
    <s v="Lee, Bridges and Moss"/>
    <x v="3"/>
    <n v="22460.325410000001"/>
    <n v="467"/>
    <x v="0"/>
    <d v="2020-01-29T00:00:00"/>
    <n v="15"/>
    <s v="Penicillin"/>
    <x v="1"/>
  </r>
  <r>
    <s v="Andrew Taylor"/>
    <n v="36"/>
    <x v="1"/>
    <x v="0"/>
    <x v="3"/>
    <s v="A+"/>
    <x v="1"/>
    <x v="1389"/>
    <s v="Vickie Blanchard"/>
    <s v="Obrien, Fry and Padilla"/>
    <x v="3"/>
    <n v="44430.392939999998"/>
    <n v="243"/>
    <x v="1"/>
    <d v="2019-01-30T00:00:00"/>
    <n v="15"/>
    <s v="Paracetamol"/>
    <x v="2"/>
  </r>
  <r>
    <s v="Kelsey Bass"/>
    <n v="67"/>
    <x v="0"/>
    <x v="0"/>
    <x v="0"/>
    <s v="B-"/>
    <x v="0"/>
    <x v="546"/>
    <s v="Mary Taylor"/>
    <s v="Rivers, Mason and Bowman"/>
    <x v="1"/>
    <n v="18128.3956"/>
    <n v="322"/>
    <x v="2"/>
    <d v="2021-07-25T00:00:00"/>
    <n v="30"/>
    <s v="Penicillin"/>
    <x v="2"/>
  </r>
  <r>
    <s v="Erik Robinson"/>
    <n v="27"/>
    <x v="2"/>
    <x v="0"/>
    <x v="5"/>
    <s v="B-"/>
    <x v="2"/>
    <x v="597"/>
    <s v="Brent Brewer"/>
    <s v="Thomas Inc"/>
    <x v="1"/>
    <n v="24850.683000000001"/>
    <n v="228"/>
    <x v="0"/>
    <d v="2018-12-19T00:00:00"/>
    <n v="21"/>
    <s v="Aspirin"/>
    <x v="2"/>
  </r>
  <r>
    <s v="Matthew Grant"/>
    <n v="74"/>
    <x v="0"/>
    <x v="1"/>
    <x v="2"/>
    <s v="B+"/>
    <x v="3"/>
    <x v="295"/>
    <s v="Megan Roberts"/>
    <s v="Ellison-King"/>
    <x v="0"/>
    <n v="1360.0428850000001"/>
    <n v="380"/>
    <x v="1"/>
    <d v="2023-03-19T00:00:00"/>
    <n v="25"/>
    <s v="Ibuprofen"/>
    <x v="2"/>
  </r>
  <r>
    <s v="Lisa Harper"/>
    <n v="19"/>
    <x v="2"/>
    <x v="0"/>
    <x v="5"/>
    <s v="A-"/>
    <x v="2"/>
    <x v="633"/>
    <s v="Jennifer Smith"/>
    <s v="Morton-Callahan"/>
    <x v="3"/>
    <n v="19323.405640000001"/>
    <n v="251"/>
    <x v="1"/>
    <d v="2021-12-28T00:00:00"/>
    <n v="13"/>
    <s v="Aspirin"/>
    <x v="1"/>
  </r>
  <r>
    <s v="Steve Johnson"/>
    <n v="52"/>
    <x v="1"/>
    <x v="1"/>
    <x v="1"/>
    <s v="A+"/>
    <x v="5"/>
    <x v="1711"/>
    <s v="Justin Gonzales"/>
    <s v="Adams-Simpson"/>
    <x v="4"/>
    <n v="35764.609779999999"/>
    <n v="343"/>
    <x v="2"/>
    <d v="2022-01-05T00:00:00"/>
    <n v="2"/>
    <s v="Lipitor"/>
    <x v="1"/>
  </r>
  <r>
    <s v="Larry Riddle"/>
    <n v="39"/>
    <x v="1"/>
    <x v="1"/>
    <x v="1"/>
    <s v="O+"/>
    <x v="1"/>
    <x v="1572"/>
    <s v="Jeffrey Mitchell"/>
    <s v="Palmer, Davis and Garcia"/>
    <x v="3"/>
    <n v="9157.9993030000005"/>
    <n v="284"/>
    <x v="1"/>
    <d v="2022-09-28T00:00:00"/>
    <n v="17"/>
    <s v="Aspirin"/>
    <x v="0"/>
  </r>
  <r>
    <s v="Brett Walker"/>
    <n v="85"/>
    <x v="0"/>
    <x v="0"/>
    <x v="0"/>
    <s v="O-"/>
    <x v="5"/>
    <x v="380"/>
    <s v="Ashley Walker"/>
    <s v="Ortiz, Navarro and Gates"/>
    <x v="2"/>
    <n v="72747.583079999997"/>
    <n v="277"/>
    <x v="1"/>
    <d v="2020-01-02T00:00:00"/>
    <n v="21"/>
    <s v="Paracetamol"/>
    <x v="2"/>
  </r>
  <r>
    <s v="Alfred Wang"/>
    <n v="75"/>
    <x v="0"/>
    <x v="0"/>
    <x v="0"/>
    <s v="A+"/>
    <x v="4"/>
    <x v="413"/>
    <s v="Lori Anderson"/>
    <s v="King-Salazar"/>
    <x v="0"/>
    <n v="18369.369289999999"/>
    <n v="453"/>
    <x v="2"/>
    <d v="2020-09-30T00:00:00"/>
    <n v="23"/>
    <s v="Penicillin"/>
    <x v="0"/>
  </r>
  <r>
    <s v="Jeremy Solis"/>
    <n v="57"/>
    <x v="1"/>
    <x v="1"/>
    <x v="1"/>
    <s v="A-"/>
    <x v="2"/>
    <x v="1313"/>
    <s v="Nicole Kennedy"/>
    <s v="Shepherd, Bates and Hayden"/>
    <x v="2"/>
    <n v="13021.13371"/>
    <n v="271"/>
    <x v="0"/>
    <d v="2022-09-11T00:00:00"/>
    <n v="22"/>
    <s v="Aspirin"/>
    <x v="2"/>
  </r>
  <r>
    <s v="Mr. Matthew Murray"/>
    <n v="76"/>
    <x v="0"/>
    <x v="1"/>
    <x v="2"/>
    <s v="A+"/>
    <x v="5"/>
    <x v="1537"/>
    <s v="Carol Sanchez"/>
    <s v="Sutton Inc"/>
    <x v="1"/>
    <n v="60493.615510000003"/>
    <n v="365"/>
    <x v="2"/>
    <d v="2021-02-24T00:00:00"/>
    <n v="28"/>
    <s v="Penicillin"/>
    <x v="1"/>
  </r>
  <r>
    <s v="William Miller"/>
    <n v="29"/>
    <x v="2"/>
    <x v="0"/>
    <x v="5"/>
    <s v="A+"/>
    <x v="0"/>
    <x v="1429"/>
    <s v="Julie Rogers"/>
    <s v="Davis-Thomas"/>
    <x v="0"/>
    <n v="45292.339260000001"/>
    <n v="119"/>
    <x v="2"/>
    <d v="2019-10-31T00:00:00"/>
    <n v="3"/>
    <s v="Lipitor"/>
    <x v="1"/>
  </r>
  <r>
    <s v="Danny Schultz"/>
    <n v="25"/>
    <x v="2"/>
    <x v="0"/>
    <x v="5"/>
    <s v="O+"/>
    <x v="2"/>
    <x v="1669"/>
    <s v="Laurie Castro"/>
    <s v="Mckenzie, Price and Sawyer"/>
    <x v="4"/>
    <n v="17433.958879999998"/>
    <n v="453"/>
    <x v="0"/>
    <d v="2019-09-13T00:00:00"/>
    <n v="23"/>
    <s v="Aspirin"/>
    <x v="1"/>
  </r>
  <r>
    <s v="Donald Alexander"/>
    <n v="36"/>
    <x v="1"/>
    <x v="0"/>
    <x v="3"/>
    <s v="A-"/>
    <x v="2"/>
    <x v="105"/>
    <s v="Vickie Rodriguez"/>
    <s v="Murray Inc"/>
    <x v="4"/>
    <n v="18013.25344"/>
    <n v="162"/>
    <x v="1"/>
    <d v="2023-04-03T00:00:00"/>
    <n v="23"/>
    <s v="Lipitor"/>
    <x v="1"/>
  </r>
  <r>
    <s v="Kathy Moses"/>
    <n v="38"/>
    <x v="1"/>
    <x v="1"/>
    <x v="1"/>
    <s v="AB+"/>
    <x v="0"/>
    <x v="748"/>
    <s v="Dr. Mary Gibson"/>
    <s v="Savage, Perkins and Berry"/>
    <x v="2"/>
    <n v="35123.594190000003"/>
    <n v="367"/>
    <x v="1"/>
    <d v="2019-10-25T00:00:00"/>
    <n v="17"/>
    <s v="Aspirin"/>
    <x v="2"/>
  </r>
  <r>
    <s v="Anna Frazier"/>
    <n v="27"/>
    <x v="2"/>
    <x v="1"/>
    <x v="4"/>
    <s v="A-"/>
    <x v="5"/>
    <x v="1732"/>
    <s v="Kimberly Oliver"/>
    <s v="Lee-Young"/>
    <x v="2"/>
    <n v="72206.343280000001"/>
    <n v="139"/>
    <x v="0"/>
    <d v="2023-02-09T00:00:00"/>
    <n v="21"/>
    <s v="Penicillin"/>
    <x v="2"/>
  </r>
  <r>
    <s v="Stephanie Nelson"/>
    <n v="85"/>
    <x v="0"/>
    <x v="1"/>
    <x v="2"/>
    <s v="AB+"/>
    <x v="4"/>
    <x v="218"/>
    <s v="Shane King"/>
    <s v="Park-Coleman"/>
    <x v="0"/>
    <n v="22879.340380000001"/>
    <n v="342"/>
    <x v="0"/>
    <d v="2023-06-30T00:00:00"/>
    <n v="5"/>
    <s v="Paracetamol"/>
    <x v="1"/>
  </r>
  <r>
    <s v="Daniel Ellis"/>
    <n v="34"/>
    <x v="2"/>
    <x v="1"/>
    <x v="4"/>
    <s v="O+"/>
    <x v="5"/>
    <x v="1575"/>
    <s v="Denise Reyes"/>
    <s v="Robinson Group"/>
    <x v="4"/>
    <n v="3353.0995809999999"/>
    <n v="367"/>
    <x v="0"/>
    <d v="2022-10-03T00:00:00"/>
    <n v="19"/>
    <s v="Penicillin"/>
    <x v="2"/>
  </r>
  <r>
    <s v="Julie Johnson"/>
    <n v="67"/>
    <x v="0"/>
    <x v="1"/>
    <x v="2"/>
    <s v="O+"/>
    <x v="5"/>
    <x v="488"/>
    <s v="Belinda Marshall"/>
    <s v="Chang-Martinez"/>
    <x v="4"/>
    <n v="33262.862050000003"/>
    <n v="127"/>
    <x v="1"/>
    <d v="2020-11-04T00:00:00"/>
    <n v="22"/>
    <s v="Ibuprofen"/>
    <x v="0"/>
  </r>
  <r>
    <s v="Frank Johnson"/>
    <n v="68"/>
    <x v="0"/>
    <x v="1"/>
    <x v="2"/>
    <s v="B+"/>
    <x v="1"/>
    <x v="1444"/>
    <s v="Grant Williams"/>
    <s v="Wagner, Duncan and Gould"/>
    <x v="1"/>
    <n v="43267.750849999997"/>
    <n v="414"/>
    <x v="2"/>
    <d v="2023-04-24T00:00:00"/>
    <n v="20"/>
    <s v="Ibuprofen"/>
    <x v="1"/>
  </r>
  <r>
    <s v="Alexander Guzman"/>
    <n v="48"/>
    <x v="1"/>
    <x v="0"/>
    <x v="3"/>
    <s v="B-"/>
    <x v="4"/>
    <x v="742"/>
    <s v="Kim Myers"/>
    <s v="Quinn, Goodman and Armstrong"/>
    <x v="3"/>
    <n v="20278.606670000001"/>
    <n v="282"/>
    <x v="2"/>
    <d v="2021-10-26T00:00:00"/>
    <n v="10"/>
    <s v="Ibuprofen"/>
    <x v="1"/>
  </r>
  <r>
    <s v="Cassandra Mclaughlin"/>
    <n v="59"/>
    <x v="1"/>
    <x v="0"/>
    <x v="3"/>
    <s v="O+"/>
    <x v="4"/>
    <x v="1385"/>
    <s v="Katherine Donaldson"/>
    <s v="Clayton, Huff and Ware"/>
    <x v="1"/>
    <n v="24156.4892"/>
    <n v="109"/>
    <x v="0"/>
    <d v="2023-08-31T00:00:00"/>
    <n v="2"/>
    <s v="Ibuprofen"/>
    <x v="1"/>
  </r>
  <r>
    <s v="Peggy Brooks"/>
    <n v="44"/>
    <x v="1"/>
    <x v="1"/>
    <x v="1"/>
    <s v="AB-"/>
    <x v="4"/>
    <x v="284"/>
    <s v="Mr. Jeffrey Washington DVM"/>
    <s v="Marshall, Moreno and Young"/>
    <x v="0"/>
    <n v="759.09561240000005"/>
    <n v="421"/>
    <x v="1"/>
    <d v="2019-10-04T00:00:00"/>
    <n v="23"/>
    <s v="Penicillin"/>
    <x v="1"/>
  </r>
  <r>
    <s v="Hannah Garcia"/>
    <n v="36"/>
    <x v="1"/>
    <x v="1"/>
    <x v="1"/>
    <s v="O-"/>
    <x v="0"/>
    <x v="1356"/>
    <s v="Juan Richards"/>
    <s v="Allen, Hood and Mendez"/>
    <x v="2"/>
    <n v="55675.334020000002"/>
    <n v="317"/>
    <x v="2"/>
    <d v="2023-01-14T00:00:00"/>
    <n v="16"/>
    <s v="Lipitor"/>
    <x v="0"/>
  </r>
  <r>
    <s v="Mitchell Miller"/>
    <n v="72"/>
    <x v="0"/>
    <x v="1"/>
    <x v="2"/>
    <s v="O-"/>
    <x v="5"/>
    <x v="1269"/>
    <s v="Judy Stephens"/>
    <s v="Estrada, Bowen and Chase"/>
    <x v="4"/>
    <n v="19714.30472"/>
    <n v="172"/>
    <x v="1"/>
    <d v="2020-10-08T00:00:00"/>
    <n v="21"/>
    <s v="Paracetamol"/>
    <x v="1"/>
  </r>
  <r>
    <s v="David Baird"/>
    <n v="42"/>
    <x v="1"/>
    <x v="1"/>
    <x v="1"/>
    <s v="B+"/>
    <x v="4"/>
    <x v="1242"/>
    <s v="Bradley Gibson"/>
    <s v="Holt, Rocha and Mcclure"/>
    <x v="3"/>
    <n v="19388.96902"/>
    <n v="361"/>
    <x v="2"/>
    <d v="2020-04-27T00:00:00"/>
    <n v="6"/>
    <s v="Aspirin"/>
    <x v="2"/>
  </r>
  <r>
    <s v="Debbie Mclean"/>
    <n v="39"/>
    <x v="1"/>
    <x v="1"/>
    <x v="1"/>
    <s v="O-"/>
    <x v="0"/>
    <x v="798"/>
    <s v="Jason Moore"/>
    <s v="Davis, Edwards and Simmons"/>
    <x v="1"/>
    <n v="49375.28542"/>
    <n v="202"/>
    <x v="2"/>
    <d v="2022-11-05T00:00:00"/>
    <n v="1"/>
    <s v="Aspirin"/>
    <x v="1"/>
  </r>
  <r>
    <s v="Whitney Bullock"/>
    <n v="42"/>
    <x v="1"/>
    <x v="0"/>
    <x v="3"/>
    <s v="O+"/>
    <x v="0"/>
    <x v="627"/>
    <s v="Kelly Wallace"/>
    <s v="Mccarthy, Johnson and Nelson"/>
    <x v="0"/>
    <n v="55299.759100000003"/>
    <n v="468"/>
    <x v="2"/>
    <d v="2021-12-04T00:00:00"/>
    <n v="29"/>
    <s v="Penicillin"/>
    <x v="1"/>
  </r>
  <r>
    <s v="James Stephens"/>
    <n v="73"/>
    <x v="0"/>
    <x v="0"/>
    <x v="0"/>
    <s v="AB-"/>
    <x v="5"/>
    <x v="418"/>
    <s v="Michael Castaneda DVM"/>
    <s v="Johnson PLC"/>
    <x v="4"/>
    <n v="18319.546679999999"/>
    <n v="490"/>
    <x v="1"/>
    <d v="2023-11-05T00:00:00"/>
    <n v="6"/>
    <s v="Paracetamol"/>
    <x v="2"/>
  </r>
  <r>
    <s v="Tracy Murray"/>
    <n v="28"/>
    <x v="2"/>
    <x v="0"/>
    <x v="5"/>
    <s v="B+"/>
    <x v="4"/>
    <x v="1048"/>
    <s v="Katherine Hernandez"/>
    <s v="Lopez, Perry and Davis"/>
    <x v="1"/>
    <n v="32030.67023"/>
    <n v="428"/>
    <x v="1"/>
    <d v="2023-08-26T00:00:00"/>
    <n v="6"/>
    <s v="Penicillin"/>
    <x v="0"/>
  </r>
  <r>
    <s v="Brian Garrison"/>
    <n v="44"/>
    <x v="1"/>
    <x v="1"/>
    <x v="1"/>
    <s v="AB+"/>
    <x v="1"/>
    <x v="723"/>
    <s v="Amber Fritz"/>
    <s v="Washington-Saunders"/>
    <x v="2"/>
    <n v="27939.285090000001"/>
    <n v="185"/>
    <x v="0"/>
    <d v="2023-04-30T00:00:00"/>
    <n v="9"/>
    <s v="Paracetamol"/>
    <x v="0"/>
  </r>
  <r>
    <s v="Bradley Burton"/>
    <n v="73"/>
    <x v="0"/>
    <x v="0"/>
    <x v="0"/>
    <s v="B-"/>
    <x v="4"/>
    <x v="506"/>
    <s v="Diana Peters"/>
    <s v="Jones and Sons"/>
    <x v="0"/>
    <n v="22078.21514"/>
    <n v="305"/>
    <x v="2"/>
    <d v="2022-10-13T00:00:00"/>
    <n v="7"/>
    <s v="Penicillin"/>
    <x v="0"/>
  </r>
  <r>
    <s v="Austin Burke"/>
    <n v="39"/>
    <x v="1"/>
    <x v="1"/>
    <x v="1"/>
    <s v="A+"/>
    <x v="1"/>
    <x v="271"/>
    <s v="David Lopez"/>
    <s v="Nelson-Clayton"/>
    <x v="0"/>
    <n v="8392.3921960000007"/>
    <n v="323"/>
    <x v="2"/>
    <d v="2021-03-11T00:00:00"/>
    <n v="9"/>
    <s v="Paracetamol"/>
    <x v="2"/>
  </r>
  <r>
    <s v="Gregg Fowler"/>
    <n v="20"/>
    <x v="2"/>
    <x v="0"/>
    <x v="5"/>
    <s v="O+"/>
    <x v="1"/>
    <x v="434"/>
    <s v="Catherine Gibbs"/>
    <s v="Wheeler, Lewis and Martinez"/>
    <x v="1"/>
    <n v="40945.576670000002"/>
    <n v="301"/>
    <x v="0"/>
    <d v="2021-03-15T00:00:00"/>
    <n v="8"/>
    <s v="Lipitor"/>
    <x v="0"/>
  </r>
  <r>
    <s v="Ariel Fletcher"/>
    <n v="60"/>
    <x v="0"/>
    <x v="0"/>
    <x v="0"/>
    <s v="A-"/>
    <x v="2"/>
    <x v="315"/>
    <s v="Mark Shea"/>
    <s v="Adams Inc"/>
    <x v="2"/>
    <n v="7332.5567780000001"/>
    <n v="142"/>
    <x v="0"/>
    <d v="2021-12-06T00:00:00"/>
    <n v="11"/>
    <s v="Ibuprofen"/>
    <x v="2"/>
  </r>
  <r>
    <s v="Wayne Watson"/>
    <n v="53"/>
    <x v="1"/>
    <x v="0"/>
    <x v="3"/>
    <s v="A+"/>
    <x v="1"/>
    <x v="1783"/>
    <s v="Patricia Rodriguez"/>
    <s v="Anderson, Dominguez and Lester"/>
    <x v="2"/>
    <n v="11053.029259999999"/>
    <n v="230"/>
    <x v="2"/>
    <d v="2019-03-25T00:00:00"/>
    <n v="19"/>
    <s v="Lipitor"/>
    <x v="1"/>
  </r>
  <r>
    <s v="Amanda Andrews"/>
    <n v="68"/>
    <x v="0"/>
    <x v="1"/>
    <x v="2"/>
    <s v="AB+"/>
    <x v="2"/>
    <x v="1568"/>
    <s v="Joseph Rios"/>
    <s v="Kelley and Sons"/>
    <x v="2"/>
    <n v="9038.5766339999991"/>
    <n v="199"/>
    <x v="1"/>
    <d v="2021-10-23T00:00:00"/>
    <n v="8"/>
    <s v="Paracetamol"/>
    <x v="1"/>
  </r>
  <r>
    <s v="Christian Kim"/>
    <n v="64"/>
    <x v="0"/>
    <x v="1"/>
    <x v="2"/>
    <s v="AB+"/>
    <x v="1"/>
    <x v="66"/>
    <s v="Cheryl Hill"/>
    <s v="Keller-Mills"/>
    <x v="0"/>
    <n v="44262.432079999999"/>
    <n v="209"/>
    <x v="2"/>
    <d v="2021-01-05T00:00:00"/>
    <n v="5"/>
    <s v="Paracetamol"/>
    <x v="0"/>
  </r>
  <r>
    <s v="Aaron Edwards"/>
    <n v="79"/>
    <x v="0"/>
    <x v="0"/>
    <x v="0"/>
    <s v="B+"/>
    <x v="2"/>
    <x v="240"/>
    <s v="Natalie Skinner"/>
    <s v="Phillips, Carroll and Bailey"/>
    <x v="2"/>
    <n v="8079.1278480000001"/>
    <n v="154"/>
    <x v="2"/>
    <d v="2021-01-05T00:00:00"/>
    <n v="27"/>
    <s v="Paracetamol"/>
    <x v="0"/>
  </r>
  <r>
    <s v="Roberto Roberts"/>
    <n v="34"/>
    <x v="2"/>
    <x v="1"/>
    <x v="4"/>
    <s v="A-"/>
    <x v="5"/>
    <x v="1598"/>
    <s v="Faith Coffey"/>
    <s v="Foster-Daniels"/>
    <x v="3"/>
    <n v="53482.319499999998"/>
    <n v="220"/>
    <x v="0"/>
    <d v="2021-08-03T00:00:00"/>
    <n v="6"/>
    <s v="Aspirin"/>
    <x v="2"/>
  </r>
  <r>
    <s v="Scott Anderson"/>
    <n v="38"/>
    <x v="1"/>
    <x v="1"/>
    <x v="1"/>
    <s v="A-"/>
    <x v="3"/>
    <x v="954"/>
    <s v="Amanda Elliott"/>
    <s v="Brown, Jones and Hill"/>
    <x v="1"/>
    <n v="28821.548149999999"/>
    <n v="440"/>
    <x v="2"/>
    <d v="2020-12-26T00:00:00"/>
    <n v="28"/>
    <s v="Aspirin"/>
    <x v="1"/>
  </r>
  <r>
    <s v="Sarah James"/>
    <n v="47"/>
    <x v="1"/>
    <x v="1"/>
    <x v="1"/>
    <s v="B+"/>
    <x v="0"/>
    <x v="905"/>
    <s v="Michelle Murray"/>
    <s v="Williams, Swanson and Rojas"/>
    <x v="4"/>
    <n v="46617.804409999997"/>
    <n v="257"/>
    <x v="1"/>
    <d v="2023-02-07T00:00:00"/>
    <n v="22"/>
    <s v="Penicillin"/>
    <x v="2"/>
  </r>
  <r>
    <s v="Elizabeth Singh"/>
    <n v="44"/>
    <x v="1"/>
    <x v="0"/>
    <x v="3"/>
    <s v="B-"/>
    <x v="1"/>
    <x v="99"/>
    <s v="Craig Dawson"/>
    <s v="Davis Group"/>
    <x v="2"/>
    <n v="12884.78543"/>
    <n v="367"/>
    <x v="1"/>
    <d v="2021-09-15T00:00:00"/>
    <n v="3"/>
    <s v="Lipitor"/>
    <x v="2"/>
  </r>
  <r>
    <s v="Lori Hansen"/>
    <n v="30"/>
    <x v="2"/>
    <x v="1"/>
    <x v="4"/>
    <s v="AB-"/>
    <x v="2"/>
    <x v="1369"/>
    <s v="Patrick Anderson"/>
    <s v="Velasquez-Palmer"/>
    <x v="3"/>
    <n v="16188.91791"/>
    <n v="413"/>
    <x v="2"/>
    <d v="2020-12-11T00:00:00"/>
    <n v="4"/>
    <s v="Paracetamol"/>
    <x v="2"/>
  </r>
  <r>
    <s v="Matthew Smith"/>
    <n v="70"/>
    <x v="0"/>
    <x v="0"/>
    <x v="0"/>
    <s v="AB-"/>
    <x v="3"/>
    <x v="55"/>
    <s v="Kaitlin Hoffman"/>
    <s v="Cox LLC"/>
    <x v="2"/>
    <n v="37228.160750000003"/>
    <n v="179"/>
    <x v="1"/>
    <d v="2022-01-21T00:00:00"/>
    <n v="24"/>
    <s v="Lipitor"/>
    <x v="1"/>
  </r>
  <r>
    <s v="Matthew Henry"/>
    <n v="77"/>
    <x v="0"/>
    <x v="1"/>
    <x v="2"/>
    <s v="O+"/>
    <x v="0"/>
    <x v="1454"/>
    <s v="Ronnie Moore"/>
    <s v="King and Sons"/>
    <x v="2"/>
    <n v="47381.513579999999"/>
    <n v="395"/>
    <x v="2"/>
    <d v="2020-02-10T00:00:00"/>
    <n v="10"/>
    <s v="Penicillin"/>
    <x v="2"/>
  </r>
  <r>
    <s v="Megan Gentry"/>
    <n v="25"/>
    <x v="2"/>
    <x v="1"/>
    <x v="4"/>
    <s v="O-"/>
    <x v="5"/>
    <x v="952"/>
    <s v="Stephen Smith"/>
    <s v="Welch, Sanders and Jensen"/>
    <x v="4"/>
    <n v="76810.251650000006"/>
    <n v="450"/>
    <x v="1"/>
    <d v="2022-01-15T00:00:00"/>
    <n v="6"/>
    <s v="Aspirin"/>
    <x v="2"/>
  </r>
  <r>
    <s v="Anthony Nguyen"/>
    <n v="34"/>
    <x v="2"/>
    <x v="1"/>
    <x v="4"/>
    <s v="A+"/>
    <x v="5"/>
    <x v="1452"/>
    <s v="Tanya Smith"/>
    <s v="Bradley-Ward"/>
    <x v="3"/>
    <n v="19702.637429999999"/>
    <n v="424"/>
    <x v="0"/>
    <d v="2020-07-14T00:00:00"/>
    <n v="20"/>
    <s v="Aspirin"/>
    <x v="1"/>
  </r>
  <r>
    <s v="Alfred Hernandez"/>
    <n v="34"/>
    <x v="2"/>
    <x v="1"/>
    <x v="4"/>
    <s v="B-"/>
    <x v="3"/>
    <x v="544"/>
    <s v="Tara Harris"/>
    <s v="Harper and Sons"/>
    <x v="4"/>
    <n v="13636.853080000001"/>
    <n v="106"/>
    <x v="0"/>
    <d v="2020-09-01T00:00:00"/>
    <n v="9"/>
    <s v="Paracetamol"/>
    <x v="0"/>
  </r>
  <r>
    <s v="John White"/>
    <n v="26"/>
    <x v="2"/>
    <x v="1"/>
    <x v="4"/>
    <s v="A+"/>
    <x v="2"/>
    <x v="802"/>
    <s v="Steven James"/>
    <s v="Jackson, Moon and Rodriguez"/>
    <x v="4"/>
    <n v="2208.642413"/>
    <n v="142"/>
    <x v="1"/>
    <d v="2021-05-31T00:00:00"/>
    <n v="21"/>
    <s v="Ibuprofen"/>
    <x v="0"/>
  </r>
  <r>
    <s v="David Lang"/>
    <n v="79"/>
    <x v="0"/>
    <x v="1"/>
    <x v="2"/>
    <s v="B+"/>
    <x v="4"/>
    <x v="897"/>
    <s v="Mario Perez"/>
    <s v="Finley Ltd"/>
    <x v="1"/>
    <n v="19563.197090000001"/>
    <n v="440"/>
    <x v="2"/>
    <d v="2021-01-07T00:00:00"/>
    <n v="15"/>
    <s v="Paracetamol"/>
    <x v="1"/>
  </r>
  <r>
    <s v="Jordan Lee"/>
    <n v="72"/>
    <x v="0"/>
    <x v="1"/>
    <x v="2"/>
    <s v="O+"/>
    <x v="4"/>
    <x v="583"/>
    <s v="Kimberly Mitchell"/>
    <s v="Swanson, Byrd and Gonzalez"/>
    <x v="0"/>
    <n v="7805.0453699999998"/>
    <n v="432"/>
    <x v="2"/>
    <d v="2023-10-03T00:00:00"/>
    <n v="3"/>
    <s v="Penicillin"/>
    <x v="1"/>
  </r>
  <r>
    <s v="Curtis Wilson"/>
    <n v="50"/>
    <x v="1"/>
    <x v="1"/>
    <x v="1"/>
    <s v="B-"/>
    <x v="0"/>
    <x v="933"/>
    <s v="Veronica Nielsen"/>
    <s v="Perry PLC"/>
    <x v="2"/>
    <n v="19963.637869999999"/>
    <n v="176"/>
    <x v="2"/>
    <d v="2021-05-20T00:00:00"/>
    <n v="25"/>
    <s v="Paracetamol"/>
    <x v="2"/>
  </r>
  <r>
    <s v="Brianna Griffith"/>
    <n v="22"/>
    <x v="2"/>
    <x v="0"/>
    <x v="5"/>
    <s v="A-"/>
    <x v="0"/>
    <x v="1163"/>
    <s v="Miss Amy Hamilton"/>
    <s v="Coleman, Riley and Clark"/>
    <x v="4"/>
    <n v="22690.612229999999"/>
    <n v="132"/>
    <x v="2"/>
    <d v="2022-01-20T00:00:00"/>
    <n v="24"/>
    <s v="Aspirin"/>
    <x v="1"/>
  </r>
  <r>
    <s v="Sue Perez"/>
    <n v="26"/>
    <x v="2"/>
    <x v="0"/>
    <x v="5"/>
    <s v="AB-"/>
    <x v="1"/>
    <x v="1316"/>
    <s v="Joyce Oliver"/>
    <s v="Steele-Brown"/>
    <x v="4"/>
    <n v="12999.325769999999"/>
    <n v="189"/>
    <x v="2"/>
    <d v="2022-06-11T00:00:00"/>
    <n v="1"/>
    <s v="Aspirin"/>
    <x v="2"/>
  </r>
  <r>
    <s v="Rebecca Brown"/>
    <n v="81"/>
    <x v="0"/>
    <x v="0"/>
    <x v="0"/>
    <s v="O-"/>
    <x v="0"/>
    <x v="232"/>
    <s v="Lisa Watts"/>
    <s v="Leonard, Solis and Wall"/>
    <x v="0"/>
    <n v="16669.46343"/>
    <n v="413"/>
    <x v="2"/>
    <d v="2020-03-30T00:00:00"/>
    <n v="6"/>
    <s v="Aspirin"/>
    <x v="2"/>
  </r>
  <r>
    <s v="Emma Watson"/>
    <n v="85"/>
    <x v="0"/>
    <x v="1"/>
    <x v="2"/>
    <s v="O+"/>
    <x v="5"/>
    <x v="448"/>
    <s v="Charles Wagner"/>
    <s v="Powers, White and Martinez"/>
    <x v="3"/>
    <n v="33380.358610000003"/>
    <n v="229"/>
    <x v="0"/>
    <d v="2020-07-20T00:00:00"/>
    <n v="20"/>
    <s v="Penicillin"/>
    <x v="2"/>
  </r>
  <r>
    <s v="Kyle Lutz"/>
    <n v="77"/>
    <x v="0"/>
    <x v="1"/>
    <x v="2"/>
    <s v="AB-"/>
    <x v="2"/>
    <x v="280"/>
    <s v="Kristi Cruz"/>
    <s v="Williams-Schmidt"/>
    <x v="1"/>
    <n v="13801.282740000001"/>
    <n v="434"/>
    <x v="2"/>
    <d v="2021-12-28T00:00:00"/>
    <n v="18"/>
    <s v="Penicillin"/>
    <x v="1"/>
  </r>
  <r>
    <s v="Elizabeth Martinez"/>
    <n v="71"/>
    <x v="0"/>
    <x v="1"/>
    <x v="2"/>
    <s v="AB+"/>
    <x v="0"/>
    <x v="381"/>
    <s v="Cory Phelps"/>
    <s v="Carter-Davis"/>
    <x v="0"/>
    <n v="38103.693160000003"/>
    <n v="372"/>
    <x v="2"/>
    <d v="2022-02-02T00:00:00"/>
    <n v="6"/>
    <s v="Lipitor"/>
    <x v="0"/>
  </r>
  <r>
    <s v="Lisa Houston"/>
    <n v="26"/>
    <x v="2"/>
    <x v="1"/>
    <x v="4"/>
    <s v="O+"/>
    <x v="1"/>
    <x v="1613"/>
    <s v="Joseph Harris"/>
    <s v="Jennings Group"/>
    <x v="4"/>
    <n v="26450.385999999999"/>
    <n v="283"/>
    <x v="2"/>
    <d v="2023-09-06T00:00:00"/>
    <n v="3"/>
    <s v="Aspirin"/>
    <x v="1"/>
  </r>
  <r>
    <s v="Jamie Fernandez"/>
    <n v="42"/>
    <x v="1"/>
    <x v="1"/>
    <x v="1"/>
    <s v="O-"/>
    <x v="2"/>
    <x v="333"/>
    <s v="Travis Johnson"/>
    <s v="Gardner-Diaz"/>
    <x v="3"/>
    <n v="1173.902002"/>
    <n v="345"/>
    <x v="1"/>
    <d v="2021-06-17T00:00:00"/>
    <n v="5"/>
    <s v="Penicillin"/>
    <x v="0"/>
  </r>
  <r>
    <s v="Christopher West"/>
    <n v="74"/>
    <x v="0"/>
    <x v="0"/>
    <x v="0"/>
    <s v="A+"/>
    <x v="5"/>
    <x v="246"/>
    <s v="Martha Watson"/>
    <s v="Rodriguez PLC"/>
    <x v="4"/>
    <n v="42483.68045"/>
    <n v="435"/>
    <x v="1"/>
    <d v="2022-07-23T00:00:00"/>
    <n v="13"/>
    <s v="Aspirin"/>
    <x v="1"/>
  </r>
  <r>
    <s v="Mrs. Virginia Marshall MD"/>
    <n v="49"/>
    <x v="1"/>
    <x v="0"/>
    <x v="3"/>
    <s v="A-"/>
    <x v="5"/>
    <x v="731"/>
    <s v="Christina Henderson"/>
    <s v="Berry Inc"/>
    <x v="3"/>
    <n v="45805.395850000001"/>
    <n v="303"/>
    <x v="0"/>
    <d v="2019-08-05T00:00:00"/>
    <n v="23"/>
    <s v="Penicillin"/>
    <x v="1"/>
  </r>
  <r>
    <s v="Matthew Barrett"/>
    <n v="84"/>
    <x v="0"/>
    <x v="0"/>
    <x v="0"/>
    <s v="B-"/>
    <x v="4"/>
    <x v="322"/>
    <s v="Carly Jenkins"/>
    <s v="Lee and Sons"/>
    <x v="3"/>
    <n v="19723.787209999999"/>
    <n v="246"/>
    <x v="2"/>
    <d v="2019-10-21T00:00:00"/>
    <n v="25"/>
    <s v="Aspirin"/>
    <x v="2"/>
  </r>
  <r>
    <s v="Samuel Rose"/>
    <n v="76"/>
    <x v="0"/>
    <x v="0"/>
    <x v="0"/>
    <s v="AB-"/>
    <x v="5"/>
    <x v="741"/>
    <s v="Terry Jones"/>
    <s v="Bernard-Collins"/>
    <x v="4"/>
    <n v="62140.968309999997"/>
    <n v="152"/>
    <x v="1"/>
    <d v="2019-11-05T00:00:00"/>
    <n v="11"/>
    <s v="Penicillin"/>
    <x v="2"/>
  </r>
  <r>
    <s v="Adam Lee"/>
    <n v="82"/>
    <x v="0"/>
    <x v="0"/>
    <x v="0"/>
    <s v="A+"/>
    <x v="3"/>
    <x v="196"/>
    <s v="Amy Cook"/>
    <s v="Gomez-Turner"/>
    <x v="2"/>
    <n v="1277.5210219999999"/>
    <n v="456"/>
    <x v="2"/>
    <d v="2021-04-15T00:00:00"/>
    <n v="17"/>
    <s v="Aspirin"/>
    <x v="1"/>
  </r>
  <r>
    <s v="Thomas Williams"/>
    <n v="66"/>
    <x v="0"/>
    <x v="0"/>
    <x v="0"/>
    <s v="A-"/>
    <x v="5"/>
    <x v="718"/>
    <s v="Leslie Lewis"/>
    <s v="Reeves, Hunt and Cruz"/>
    <x v="1"/>
    <n v="1657.726508"/>
    <n v="135"/>
    <x v="0"/>
    <d v="2023-02-06T00:00:00"/>
    <n v="1"/>
    <s v="Aspirin"/>
    <x v="1"/>
  </r>
  <r>
    <s v="Rodney Wright"/>
    <n v="76"/>
    <x v="0"/>
    <x v="0"/>
    <x v="0"/>
    <s v="AB+"/>
    <x v="2"/>
    <x v="1440"/>
    <s v="Michael Macias"/>
    <s v="Chase, Morgan and Cervantes"/>
    <x v="1"/>
    <n v="8582.8792190000004"/>
    <n v="440"/>
    <x v="2"/>
    <d v="2020-07-28T00:00:00"/>
    <n v="15"/>
    <s v="Paracetamol"/>
    <x v="0"/>
  </r>
  <r>
    <s v="Tiffany Mahoney DVM"/>
    <n v="75"/>
    <x v="0"/>
    <x v="1"/>
    <x v="2"/>
    <s v="B-"/>
    <x v="2"/>
    <x v="1433"/>
    <s v="Lisa Fuller"/>
    <s v="Houston, Hughes and Hamilton"/>
    <x v="0"/>
    <n v="18791.388579999999"/>
    <n v="135"/>
    <x v="2"/>
    <d v="2023-05-13T00:00:00"/>
    <n v="5"/>
    <s v="Lipitor"/>
    <x v="2"/>
  </r>
  <r>
    <s v="Pamela Johnson"/>
    <n v="59"/>
    <x v="1"/>
    <x v="0"/>
    <x v="3"/>
    <s v="A-"/>
    <x v="5"/>
    <x v="255"/>
    <s v="Crystal Blair"/>
    <s v="Griffin, Taylor and Cruz"/>
    <x v="0"/>
    <n v="11953.08165"/>
    <n v="446"/>
    <x v="0"/>
    <d v="2022-06-22T00:00:00"/>
    <n v="20"/>
    <s v="Lipitor"/>
    <x v="2"/>
  </r>
  <r>
    <s v="Ashley Sanchez"/>
    <n v="74"/>
    <x v="0"/>
    <x v="0"/>
    <x v="0"/>
    <s v="B+"/>
    <x v="2"/>
    <x v="775"/>
    <s v="Michelle Lopez"/>
    <s v="Cruz LLC"/>
    <x v="4"/>
    <n v="4461.6387990000003"/>
    <n v="282"/>
    <x v="0"/>
    <d v="2020-06-11T00:00:00"/>
    <n v="23"/>
    <s v="Penicillin"/>
    <x v="0"/>
  </r>
  <r>
    <s v="Shawn Carrillo"/>
    <n v="33"/>
    <x v="2"/>
    <x v="0"/>
    <x v="5"/>
    <s v="B-"/>
    <x v="4"/>
    <x v="814"/>
    <s v="Angela Jackson"/>
    <s v="Edwards, White and Russell"/>
    <x v="1"/>
    <n v="16610.048360000001"/>
    <n v="220"/>
    <x v="2"/>
    <d v="2022-03-28T00:00:00"/>
    <n v="10"/>
    <s v="Lipitor"/>
    <x v="2"/>
  </r>
  <r>
    <s v="Ebony Fleming"/>
    <n v="18"/>
    <x v="2"/>
    <x v="0"/>
    <x v="5"/>
    <s v="O+"/>
    <x v="5"/>
    <x v="250"/>
    <s v="Dustin Grimes"/>
    <s v="Kline-Flores"/>
    <x v="1"/>
    <n v="24284.97768"/>
    <n v="356"/>
    <x v="0"/>
    <d v="2021-10-11T00:00:00"/>
    <n v="22"/>
    <s v="Ibuprofen"/>
    <x v="1"/>
  </r>
  <r>
    <s v="Donna Davis"/>
    <n v="44"/>
    <x v="1"/>
    <x v="0"/>
    <x v="3"/>
    <s v="AB-"/>
    <x v="5"/>
    <x v="1784"/>
    <s v="James Barrett"/>
    <s v="Moses-Bishop"/>
    <x v="1"/>
    <n v="71378.51341"/>
    <n v="359"/>
    <x v="0"/>
    <d v="2022-08-11T00:00:00"/>
    <n v="7"/>
    <s v="Lipitor"/>
    <x v="2"/>
  </r>
  <r>
    <s v="Rebecca Hernandez"/>
    <n v="32"/>
    <x v="2"/>
    <x v="1"/>
    <x v="4"/>
    <s v="B-"/>
    <x v="5"/>
    <x v="668"/>
    <s v="Lauren Avery"/>
    <s v="Davis and Sons"/>
    <x v="1"/>
    <n v="23650.14056"/>
    <n v="358"/>
    <x v="0"/>
    <d v="2019-03-23T00:00:00"/>
    <n v="12"/>
    <s v="Paracetamol"/>
    <x v="1"/>
  </r>
  <r>
    <s v="Rebecca Johnson"/>
    <n v="73"/>
    <x v="0"/>
    <x v="0"/>
    <x v="0"/>
    <s v="AB-"/>
    <x v="4"/>
    <x v="554"/>
    <s v="Virginia Russell"/>
    <s v="Martin PLC"/>
    <x v="1"/>
    <n v="3693.590471"/>
    <n v="266"/>
    <x v="2"/>
    <d v="2021-08-01T00:00:00"/>
    <n v="25"/>
    <s v="Lipitor"/>
    <x v="0"/>
  </r>
  <r>
    <s v="Crystal Ward"/>
    <n v="70"/>
    <x v="0"/>
    <x v="0"/>
    <x v="0"/>
    <s v="B-"/>
    <x v="2"/>
    <x v="1230"/>
    <s v="Leslie Jones"/>
    <s v="Sandoval, Schroeder and Washington"/>
    <x v="2"/>
    <n v="23773.58279"/>
    <n v="205"/>
    <x v="0"/>
    <d v="2023-02-22T00:00:00"/>
    <n v="1"/>
    <s v="Lipitor"/>
    <x v="2"/>
  </r>
  <r>
    <s v="Cindy Kim"/>
    <n v="70"/>
    <x v="0"/>
    <x v="0"/>
    <x v="0"/>
    <s v="O+"/>
    <x v="0"/>
    <x v="36"/>
    <s v="Ashley Porter"/>
    <s v="Moreno, Ramirez and Clayton"/>
    <x v="1"/>
    <n v="44458.705249999999"/>
    <n v="425"/>
    <x v="2"/>
    <d v="2022-09-29T00:00:00"/>
    <n v="14"/>
    <s v="Lipitor"/>
    <x v="0"/>
  </r>
  <r>
    <s v="Michael Dominguez"/>
    <n v="43"/>
    <x v="1"/>
    <x v="1"/>
    <x v="1"/>
    <s v="O+"/>
    <x v="0"/>
    <x v="1332"/>
    <s v="Victor Mays"/>
    <s v="Jones LLC"/>
    <x v="0"/>
    <n v="40846.692799999997"/>
    <n v="348"/>
    <x v="1"/>
    <d v="2019-04-23T00:00:00"/>
    <n v="7"/>
    <s v="Paracetamol"/>
    <x v="0"/>
  </r>
  <r>
    <s v="Jesse Morales"/>
    <n v="47"/>
    <x v="1"/>
    <x v="1"/>
    <x v="1"/>
    <s v="O+"/>
    <x v="4"/>
    <x v="773"/>
    <s v="Alexis Rivera"/>
    <s v="White, Braun and Coffey"/>
    <x v="3"/>
    <n v="21385.43979"/>
    <n v="410"/>
    <x v="2"/>
    <d v="2019-09-26T00:00:00"/>
    <n v="5"/>
    <s v="Paracetamol"/>
    <x v="1"/>
  </r>
  <r>
    <s v="Robert Dominguez"/>
    <n v="52"/>
    <x v="1"/>
    <x v="1"/>
    <x v="1"/>
    <s v="A+"/>
    <x v="3"/>
    <x v="906"/>
    <s v="Tiffany Huerta"/>
    <s v="Craig-Jones"/>
    <x v="2"/>
    <n v="26116.29477"/>
    <n v="258"/>
    <x v="0"/>
    <d v="2020-09-15T00:00:00"/>
    <n v="3"/>
    <s v="Penicillin"/>
    <x v="0"/>
  </r>
  <r>
    <s v="William Welch"/>
    <n v="74"/>
    <x v="0"/>
    <x v="0"/>
    <x v="0"/>
    <s v="AB+"/>
    <x v="2"/>
    <x v="262"/>
    <s v="Randy Long"/>
    <s v="Smith-Reed"/>
    <x v="0"/>
    <n v="23109.10599"/>
    <n v="203"/>
    <x v="0"/>
    <d v="2018-12-24T00:00:00"/>
    <n v="9"/>
    <s v="Aspirin"/>
    <x v="1"/>
  </r>
  <r>
    <s v="Kelly Watson"/>
    <n v="33"/>
    <x v="2"/>
    <x v="0"/>
    <x v="5"/>
    <s v="B-"/>
    <x v="2"/>
    <x v="1573"/>
    <s v="Maria Valdez"/>
    <s v="Sanchez-Clark"/>
    <x v="1"/>
    <n v="8793.0648660000006"/>
    <n v="444"/>
    <x v="0"/>
    <d v="2023-08-03T00:00:00"/>
    <n v="10"/>
    <s v="Aspirin"/>
    <x v="1"/>
  </r>
  <r>
    <s v="Richard Woodard"/>
    <n v="42"/>
    <x v="1"/>
    <x v="0"/>
    <x v="3"/>
    <s v="AB+"/>
    <x v="2"/>
    <x v="1552"/>
    <s v="John Lopez"/>
    <s v="Barajas, Norman and Hayden"/>
    <x v="3"/>
    <n v="20539.074929999999"/>
    <n v="413"/>
    <x v="0"/>
    <d v="2021-05-09T00:00:00"/>
    <n v="12"/>
    <s v="Paracetamol"/>
    <x v="2"/>
  </r>
  <r>
    <s v="Todd Washington"/>
    <n v="57"/>
    <x v="1"/>
    <x v="0"/>
    <x v="3"/>
    <s v="A-"/>
    <x v="4"/>
    <x v="825"/>
    <s v="Carolyn Schneider"/>
    <s v="Neal-Norton"/>
    <x v="0"/>
    <n v="23995.991170000001"/>
    <n v="414"/>
    <x v="2"/>
    <d v="2019-05-18T00:00:00"/>
    <n v="7"/>
    <s v="Ibuprofen"/>
    <x v="1"/>
  </r>
  <r>
    <s v="James Thomas"/>
    <n v="68"/>
    <x v="0"/>
    <x v="1"/>
    <x v="2"/>
    <s v="AB-"/>
    <x v="3"/>
    <x v="564"/>
    <s v="Amy Schmidt"/>
    <s v="Rosales, Campbell and Thomas"/>
    <x v="1"/>
    <n v="31718.017540000001"/>
    <n v="158"/>
    <x v="2"/>
    <d v="2019-08-13T00:00:00"/>
    <n v="2"/>
    <s v="Ibuprofen"/>
    <x v="1"/>
  </r>
  <r>
    <s v="Kim Mills"/>
    <n v="50"/>
    <x v="1"/>
    <x v="1"/>
    <x v="1"/>
    <s v="A+"/>
    <x v="4"/>
    <x v="83"/>
    <s v="Timothy Clark"/>
    <s v="Edwards Inc"/>
    <x v="4"/>
    <n v="28193.879570000001"/>
    <n v="158"/>
    <x v="1"/>
    <d v="2019-07-01T00:00:00"/>
    <n v="1"/>
    <s v="Aspirin"/>
    <x v="1"/>
  </r>
  <r>
    <s v="Chelsea Williams"/>
    <n v="50"/>
    <x v="1"/>
    <x v="0"/>
    <x v="3"/>
    <s v="B+"/>
    <x v="3"/>
    <x v="1618"/>
    <s v="Elizabeth Alvarado"/>
    <s v="Peters-Brown"/>
    <x v="0"/>
    <n v="6001.6495269999996"/>
    <n v="466"/>
    <x v="1"/>
    <d v="2021-02-24T00:00:00"/>
    <n v="27"/>
    <s v="Penicillin"/>
    <x v="0"/>
  </r>
  <r>
    <s v="Danielle Griffin"/>
    <n v="82"/>
    <x v="0"/>
    <x v="0"/>
    <x v="0"/>
    <s v="AB-"/>
    <x v="2"/>
    <x v="1338"/>
    <s v="Madison Ali"/>
    <s v="Collins Ltd"/>
    <x v="3"/>
    <n v="16871.99206"/>
    <n v="119"/>
    <x v="0"/>
    <d v="2021-02-25T00:00:00"/>
    <n v="23"/>
    <s v="Paracetamol"/>
    <x v="0"/>
  </r>
  <r>
    <s v="Michael Johnson"/>
    <n v="75"/>
    <x v="0"/>
    <x v="0"/>
    <x v="0"/>
    <s v="AB-"/>
    <x v="2"/>
    <x v="213"/>
    <s v="Adam Howard"/>
    <s v="Clay-Wheeler"/>
    <x v="4"/>
    <n v="3865.7970869999999"/>
    <n v="489"/>
    <x v="0"/>
    <d v="2018-11-06T00:00:00"/>
    <n v="1"/>
    <s v="Paracetamol"/>
    <x v="2"/>
  </r>
  <r>
    <s v="Heidi Douglas"/>
    <n v="84"/>
    <x v="0"/>
    <x v="1"/>
    <x v="2"/>
    <s v="A+"/>
    <x v="3"/>
    <x v="1103"/>
    <s v="Robert Rogers"/>
    <s v="Cooke, Oliver and Jackson"/>
    <x v="2"/>
    <n v="5589.8104219999996"/>
    <n v="245"/>
    <x v="2"/>
    <d v="2022-07-15T00:00:00"/>
    <n v="3"/>
    <s v="Penicillin"/>
    <x v="1"/>
  </r>
  <r>
    <s v="Edward Williams DDS"/>
    <n v="27"/>
    <x v="2"/>
    <x v="0"/>
    <x v="5"/>
    <s v="B-"/>
    <x v="1"/>
    <x v="406"/>
    <s v="Peter Murphy"/>
    <s v="King, Lopez and Strickland"/>
    <x v="3"/>
    <n v="24781.684550000002"/>
    <n v="308"/>
    <x v="0"/>
    <d v="2021-12-13T00:00:00"/>
    <n v="0"/>
    <s v="Ibuprofen"/>
    <x v="1"/>
  </r>
  <r>
    <s v="Eddie Barber"/>
    <n v="26"/>
    <x v="2"/>
    <x v="1"/>
    <x v="4"/>
    <s v="AB-"/>
    <x v="4"/>
    <x v="273"/>
    <s v="Lisa Johnson"/>
    <s v="Hart, Patel and Saunders"/>
    <x v="3"/>
    <n v="12433.71285"/>
    <n v="329"/>
    <x v="2"/>
    <d v="2020-03-07T00:00:00"/>
    <n v="1"/>
    <s v="Aspirin"/>
    <x v="2"/>
  </r>
  <r>
    <s v="Matthew Wyatt"/>
    <n v="18"/>
    <x v="2"/>
    <x v="0"/>
    <x v="5"/>
    <s v="A-"/>
    <x v="3"/>
    <x v="1625"/>
    <s v="Edward Miller"/>
    <s v="Banks-Cole"/>
    <x v="2"/>
    <n v="31249.204170000001"/>
    <n v="413"/>
    <x v="1"/>
    <d v="2020-07-27T00:00:00"/>
    <n v="16"/>
    <s v="Ibuprofen"/>
    <x v="1"/>
  </r>
  <r>
    <s v="Candice Cunningham"/>
    <n v="70"/>
    <x v="0"/>
    <x v="0"/>
    <x v="0"/>
    <s v="A-"/>
    <x v="4"/>
    <x v="1275"/>
    <s v="Anne Simmons"/>
    <s v="Foster-Garcia"/>
    <x v="4"/>
    <n v="7728.8254020000004"/>
    <n v="225"/>
    <x v="1"/>
    <d v="2022-09-18T00:00:00"/>
    <n v="6"/>
    <s v="Paracetamol"/>
    <x v="2"/>
  </r>
  <r>
    <s v="Matthew Davis"/>
    <n v="67"/>
    <x v="0"/>
    <x v="1"/>
    <x v="2"/>
    <s v="O-"/>
    <x v="2"/>
    <x v="520"/>
    <s v="Mary Newman"/>
    <s v="Bryant, Brady and Cummings"/>
    <x v="1"/>
    <n v="10463.028979999999"/>
    <n v="341"/>
    <x v="0"/>
    <d v="2019-07-30T00:00:00"/>
    <n v="16"/>
    <s v="Lipitor"/>
    <x v="2"/>
  </r>
  <r>
    <s v="Allison Wilson"/>
    <n v="57"/>
    <x v="1"/>
    <x v="1"/>
    <x v="1"/>
    <s v="O+"/>
    <x v="2"/>
    <x v="1608"/>
    <s v="Andrew Rowe"/>
    <s v="Mcguire, Koch and Todd"/>
    <x v="0"/>
    <n v="10390.967979999999"/>
    <n v="482"/>
    <x v="0"/>
    <d v="2023-10-08T00:00:00"/>
    <n v="2"/>
    <s v="Paracetamol"/>
    <x v="1"/>
  </r>
  <r>
    <s v="Aaron Yang"/>
    <n v="41"/>
    <x v="1"/>
    <x v="0"/>
    <x v="3"/>
    <s v="A+"/>
    <x v="0"/>
    <x v="276"/>
    <s v="Nancy Mcdonald"/>
    <s v="Long-Mueller"/>
    <x v="3"/>
    <n v="30884.861150000001"/>
    <n v="402"/>
    <x v="1"/>
    <d v="2019-07-24T00:00:00"/>
    <n v="12"/>
    <s v="Penicillin"/>
    <x v="2"/>
  </r>
  <r>
    <s v="Melissa Johnson"/>
    <n v="39"/>
    <x v="1"/>
    <x v="0"/>
    <x v="3"/>
    <s v="O+"/>
    <x v="0"/>
    <x v="1543"/>
    <s v="David Terrell"/>
    <s v="Johnson-Barker"/>
    <x v="1"/>
    <n v="17232.672299999998"/>
    <n v="243"/>
    <x v="1"/>
    <d v="2021-04-07T00:00:00"/>
    <n v="15"/>
    <s v="Ibuprofen"/>
    <x v="2"/>
  </r>
  <r>
    <s v="Holly Silva"/>
    <n v="40"/>
    <x v="1"/>
    <x v="1"/>
    <x v="1"/>
    <s v="B-"/>
    <x v="2"/>
    <x v="1110"/>
    <s v="Amy Figueroa MD"/>
    <s v="Stephens PLC"/>
    <x v="0"/>
    <n v="9443.5490910000008"/>
    <n v="354"/>
    <x v="0"/>
    <d v="2019-07-16T00:00:00"/>
    <n v="14"/>
    <s v="Penicillin"/>
    <x v="2"/>
  </r>
  <r>
    <s v="Javier Guzman"/>
    <n v="42"/>
    <x v="1"/>
    <x v="0"/>
    <x v="3"/>
    <s v="A+"/>
    <x v="3"/>
    <x v="193"/>
    <s v="Cody Horne"/>
    <s v="Williams Inc"/>
    <x v="0"/>
    <n v="27490.548470000002"/>
    <n v="119"/>
    <x v="0"/>
    <d v="2023-07-13T00:00:00"/>
    <n v="2"/>
    <s v="Paracetamol"/>
    <x v="0"/>
  </r>
  <r>
    <s v="Jacob Sanders"/>
    <n v="85"/>
    <x v="0"/>
    <x v="0"/>
    <x v="0"/>
    <s v="AB+"/>
    <x v="0"/>
    <x v="820"/>
    <s v="Mr. Jason Hall DDS"/>
    <s v="Kirby-Brown"/>
    <x v="2"/>
    <n v="52593.679810000001"/>
    <n v="117"/>
    <x v="2"/>
    <d v="2023-01-23T00:00:00"/>
    <n v="19"/>
    <s v="Penicillin"/>
    <x v="2"/>
  </r>
  <r>
    <s v="Lauren Williams"/>
    <n v="78"/>
    <x v="0"/>
    <x v="0"/>
    <x v="0"/>
    <s v="B+"/>
    <x v="2"/>
    <x v="1638"/>
    <s v="Mary Wilson"/>
    <s v="Clark-Guzman"/>
    <x v="1"/>
    <n v="23404.652160000001"/>
    <n v="104"/>
    <x v="0"/>
    <d v="2021-04-10T00:00:00"/>
    <n v="6"/>
    <s v="Aspirin"/>
    <x v="0"/>
  </r>
  <r>
    <s v="Ruben Cisneros"/>
    <n v="44"/>
    <x v="1"/>
    <x v="0"/>
    <x v="3"/>
    <s v="AB+"/>
    <x v="3"/>
    <x v="519"/>
    <s v="Ashley Miller"/>
    <s v="Boone-Li"/>
    <x v="4"/>
    <n v="11129.604869999999"/>
    <n v="340"/>
    <x v="0"/>
    <d v="2020-02-25T00:00:00"/>
    <n v="15"/>
    <s v="Lipitor"/>
    <x v="2"/>
  </r>
  <r>
    <s v="Christopher Miller"/>
    <n v="39"/>
    <x v="1"/>
    <x v="0"/>
    <x v="3"/>
    <s v="O+"/>
    <x v="3"/>
    <x v="762"/>
    <s v="Mark Anderson"/>
    <s v="Butler-Davidson"/>
    <x v="2"/>
    <n v="17196.590489999999"/>
    <n v="310"/>
    <x v="1"/>
    <d v="2023-06-19T00:00:00"/>
    <n v="7"/>
    <s v="Aspirin"/>
    <x v="2"/>
  </r>
  <r>
    <s v="Alejandra Nunez"/>
    <n v="84"/>
    <x v="0"/>
    <x v="1"/>
    <x v="2"/>
    <s v="B-"/>
    <x v="1"/>
    <x v="1178"/>
    <s v="Tiffany Castillo"/>
    <s v="Williams LLC"/>
    <x v="4"/>
    <n v="17024.346409999998"/>
    <n v="469"/>
    <x v="1"/>
    <d v="2021-11-28T00:00:00"/>
    <n v="28"/>
    <s v="Aspirin"/>
    <x v="0"/>
  </r>
  <r>
    <s v="Ronald Bauer"/>
    <n v="26"/>
    <x v="2"/>
    <x v="1"/>
    <x v="4"/>
    <s v="AB-"/>
    <x v="2"/>
    <x v="1185"/>
    <s v="Laura Smith"/>
    <s v="Smith-White"/>
    <x v="2"/>
    <n v="11667.269990000001"/>
    <n v="236"/>
    <x v="0"/>
    <d v="2022-08-20T00:00:00"/>
    <n v="3"/>
    <s v="Lipitor"/>
    <x v="1"/>
  </r>
  <r>
    <s v="Elizabeth Nunez"/>
    <n v="45"/>
    <x v="1"/>
    <x v="0"/>
    <x v="3"/>
    <s v="AB-"/>
    <x v="2"/>
    <x v="622"/>
    <s v="Chris Hubbard"/>
    <s v="Wood PLC"/>
    <x v="0"/>
    <n v="10327.43931"/>
    <n v="125"/>
    <x v="0"/>
    <d v="2020-04-23T00:00:00"/>
    <n v="3"/>
    <s v="Ibuprofen"/>
    <x v="2"/>
  </r>
  <r>
    <s v="Emily Mendez"/>
    <n v="61"/>
    <x v="0"/>
    <x v="0"/>
    <x v="0"/>
    <s v="O+"/>
    <x v="3"/>
    <x v="1282"/>
    <s v="Shawn Allen"/>
    <s v="Carter-Lynch"/>
    <x v="0"/>
    <n v="23856.15797"/>
    <n v="490"/>
    <x v="1"/>
    <d v="2022-10-15T00:00:00"/>
    <n v="7"/>
    <s v="Lipitor"/>
    <x v="1"/>
  </r>
  <r>
    <s v="Nicole Meyer"/>
    <n v="34"/>
    <x v="2"/>
    <x v="0"/>
    <x v="5"/>
    <s v="A+"/>
    <x v="2"/>
    <x v="421"/>
    <s v="Nancy Cruz"/>
    <s v="Archer-Suarez"/>
    <x v="3"/>
    <n v="2971.2467660000002"/>
    <n v="479"/>
    <x v="0"/>
    <d v="2021-07-30T00:00:00"/>
    <n v="16"/>
    <s v="Penicillin"/>
    <x v="2"/>
  </r>
  <r>
    <s v="Jonathan Thomas"/>
    <n v="60"/>
    <x v="0"/>
    <x v="0"/>
    <x v="0"/>
    <s v="A+"/>
    <x v="2"/>
    <x v="1574"/>
    <s v="Christopher Ford"/>
    <s v="Mcintosh-Kaiser"/>
    <x v="0"/>
    <n v="2825.625176"/>
    <n v="440"/>
    <x v="0"/>
    <d v="2023-05-03T00:00:00"/>
    <n v="3"/>
    <s v="Lipitor"/>
    <x v="2"/>
  </r>
  <r>
    <s v="Miguel White DVM"/>
    <n v="85"/>
    <x v="0"/>
    <x v="0"/>
    <x v="0"/>
    <s v="AB-"/>
    <x v="2"/>
    <x v="27"/>
    <s v="Elizabeth Perkins"/>
    <s v="Fuller-Bradley"/>
    <x v="0"/>
    <n v="24882.265459999999"/>
    <n v="309"/>
    <x v="1"/>
    <d v="2021-06-12T00:00:00"/>
    <n v="18"/>
    <s v="Penicillin"/>
    <x v="0"/>
  </r>
  <r>
    <s v="Christopher White"/>
    <n v="52"/>
    <x v="1"/>
    <x v="1"/>
    <x v="1"/>
    <s v="B+"/>
    <x v="5"/>
    <x v="108"/>
    <s v="Nicole Burns"/>
    <s v="Alvarado and Sons"/>
    <x v="2"/>
    <n v="75089.119139999995"/>
    <n v="484"/>
    <x v="1"/>
    <d v="2020-11-15T00:00:00"/>
    <n v="4"/>
    <s v="Aspirin"/>
    <x v="2"/>
  </r>
  <r>
    <s v="Garrett Gutierrez"/>
    <n v="31"/>
    <x v="2"/>
    <x v="0"/>
    <x v="5"/>
    <s v="AB-"/>
    <x v="5"/>
    <x v="1579"/>
    <s v="Whitney Castaneda"/>
    <s v="Skinner-Tyler"/>
    <x v="1"/>
    <n v="50584.922279999999"/>
    <n v="394"/>
    <x v="0"/>
    <d v="2021-09-07T00:00:00"/>
    <n v="3"/>
    <s v="Lipitor"/>
    <x v="0"/>
  </r>
  <r>
    <s v="Jessica Martinez"/>
    <n v="37"/>
    <x v="1"/>
    <x v="0"/>
    <x v="3"/>
    <s v="A+"/>
    <x v="4"/>
    <x v="724"/>
    <s v="Stephanie Moon"/>
    <s v="Henderson Ltd"/>
    <x v="3"/>
    <n v="33911.029040000001"/>
    <n v="134"/>
    <x v="2"/>
    <d v="2022-08-05T00:00:00"/>
    <n v="11"/>
    <s v="Ibuprofen"/>
    <x v="2"/>
  </r>
  <r>
    <s v="Autumn Mcdowell"/>
    <n v="59"/>
    <x v="1"/>
    <x v="1"/>
    <x v="1"/>
    <s v="O-"/>
    <x v="0"/>
    <x v="420"/>
    <s v="Anna Campbell"/>
    <s v="Moore, Smith and Cox"/>
    <x v="3"/>
    <n v="40356.726419999999"/>
    <n v="143"/>
    <x v="2"/>
    <d v="2023-10-27T00:00:00"/>
    <n v="11"/>
    <s v="Penicillin"/>
    <x v="1"/>
  </r>
  <r>
    <s v="Tina Evans"/>
    <n v="83"/>
    <x v="0"/>
    <x v="0"/>
    <x v="0"/>
    <s v="O-"/>
    <x v="3"/>
    <x v="803"/>
    <s v="Brandon Williams"/>
    <s v="Sanchez-Schneider"/>
    <x v="3"/>
    <n v="28455.664959999998"/>
    <n v="206"/>
    <x v="0"/>
    <d v="2021-01-03T00:00:00"/>
    <n v="9"/>
    <s v="Paracetamol"/>
    <x v="1"/>
  </r>
  <r>
    <s v="Tyler Gamble"/>
    <n v="84"/>
    <x v="0"/>
    <x v="1"/>
    <x v="2"/>
    <s v="AB+"/>
    <x v="0"/>
    <x v="935"/>
    <s v="James Cook"/>
    <s v="Price PLC"/>
    <x v="3"/>
    <n v="22791.91634"/>
    <n v="160"/>
    <x v="1"/>
    <d v="2021-02-01T00:00:00"/>
    <n v="14"/>
    <s v="Aspirin"/>
    <x v="1"/>
  </r>
  <r>
    <s v="Ian Porter"/>
    <n v="25"/>
    <x v="2"/>
    <x v="1"/>
    <x v="4"/>
    <s v="O-"/>
    <x v="2"/>
    <x v="1348"/>
    <s v="Laura White"/>
    <s v="Love, Watkins and Lee"/>
    <x v="1"/>
    <n v="14188.554550000001"/>
    <n v="198"/>
    <x v="0"/>
    <d v="2022-10-01T00:00:00"/>
    <n v="18"/>
    <s v="Paracetamol"/>
    <x v="0"/>
  </r>
  <r>
    <s v="Gabriel Phillips"/>
    <n v="82"/>
    <x v="0"/>
    <x v="0"/>
    <x v="0"/>
    <s v="O+"/>
    <x v="5"/>
    <x v="543"/>
    <s v="Travis Spencer"/>
    <s v="Wheeler-Cowan"/>
    <x v="4"/>
    <n v="26835.314279999999"/>
    <n v="150"/>
    <x v="1"/>
    <d v="2021-09-12T00:00:00"/>
    <n v="24"/>
    <s v="Penicillin"/>
    <x v="0"/>
  </r>
  <r>
    <s v="Julia Combs"/>
    <n v="58"/>
    <x v="1"/>
    <x v="1"/>
    <x v="1"/>
    <s v="A-"/>
    <x v="4"/>
    <x v="100"/>
    <s v="Crystal Kelly"/>
    <s v="Schwartz, Young and Rodriguez"/>
    <x v="3"/>
    <n v="24150.494350000001"/>
    <n v="119"/>
    <x v="2"/>
    <d v="2022-11-27T00:00:00"/>
    <n v="27"/>
    <s v="Lipitor"/>
    <x v="2"/>
  </r>
  <r>
    <s v="Anthony Vega"/>
    <n v="72"/>
    <x v="0"/>
    <x v="1"/>
    <x v="2"/>
    <s v="B+"/>
    <x v="2"/>
    <x v="21"/>
    <s v="Annette Allen"/>
    <s v="Hester, Garcia and Oliver"/>
    <x v="0"/>
    <n v="5068.2685190000002"/>
    <n v="173"/>
    <x v="1"/>
    <d v="2022-12-20T00:00:00"/>
    <n v="8"/>
    <s v="Paracetamol"/>
    <x v="0"/>
  </r>
  <r>
    <s v="Blake Cannon"/>
    <n v="73"/>
    <x v="0"/>
    <x v="0"/>
    <x v="0"/>
    <s v="A+"/>
    <x v="2"/>
    <x v="1494"/>
    <s v="Whitney Frost"/>
    <s v="Brown, Tate and Taylor"/>
    <x v="4"/>
    <n v="13579.362139999999"/>
    <n v="335"/>
    <x v="0"/>
    <d v="2021-04-12T00:00:00"/>
    <n v="5"/>
    <s v="Lipitor"/>
    <x v="0"/>
  </r>
  <r>
    <s v="Connor Pierce"/>
    <n v="25"/>
    <x v="2"/>
    <x v="1"/>
    <x v="4"/>
    <s v="O+"/>
    <x v="0"/>
    <x v="13"/>
    <s v="Sean Alexander"/>
    <s v="Black LLC"/>
    <x v="3"/>
    <n v="24728.475350000001"/>
    <n v="452"/>
    <x v="2"/>
    <d v="2021-08-18T00:00:00"/>
    <n v="20"/>
    <s v="Paracetamol"/>
    <x v="0"/>
  </r>
  <r>
    <s v="James Porter"/>
    <n v="77"/>
    <x v="0"/>
    <x v="1"/>
    <x v="2"/>
    <s v="A+"/>
    <x v="5"/>
    <x v="1553"/>
    <s v="Cynthia Pham"/>
    <s v="Shepard, Velasquez and Jensen"/>
    <x v="1"/>
    <n v="15951.63571"/>
    <n v="489"/>
    <x v="1"/>
    <d v="2022-09-26T00:00:00"/>
    <n v="10"/>
    <s v="Lipitor"/>
    <x v="1"/>
  </r>
  <r>
    <s v="Ashley Greer"/>
    <n v="25"/>
    <x v="2"/>
    <x v="0"/>
    <x v="5"/>
    <s v="O-"/>
    <x v="5"/>
    <x v="1410"/>
    <s v="James Weaver"/>
    <s v="Washington PLC"/>
    <x v="4"/>
    <n v="70620.048020000002"/>
    <n v="382"/>
    <x v="0"/>
    <d v="2023-10-06T00:00:00"/>
    <n v="2"/>
    <s v="Ibuprofen"/>
    <x v="2"/>
  </r>
  <r>
    <s v="Mark Vargas"/>
    <n v="62"/>
    <x v="0"/>
    <x v="0"/>
    <x v="0"/>
    <s v="O+"/>
    <x v="4"/>
    <x v="910"/>
    <s v="Miranda Perkins"/>
    <s v="Yoder, Casey and Bass"/>
    <x v="1"/>
    <n v="27342.93115"/>
    <n v="199"/>
    <x v="2"/>
    <d v="2020-05-14T00:00:00"/>
    <n v="18"/>
    <s v="Paracetamol"/>
    <x v="0"/>
  </r>
  <r>
    <s v="Michael Holmes"/>
    <n v="74"/>
    <x v="0"/>
    <x v="1"/>
    <x v="2"/>
    <s v="O+"/>
    <x v="4"/>
    <x v="469"/>
    <s v="Lisa Black"/>
    <s v="Dean, Neal and Mendoza"/>
    <x v="1"/>
    <n v="3162.3069660000001"/>
    <n v="160"/>
    <x v="2"/>
    <d v="2018-12-09T00:00:00"/>
    <n v="10"/>
    <s v="Paracetamol"/>
    <x v="2"/>
  </r>
  <r>
    <s v="Derek Morris"/>
    <n v="19"/>
    <x v="2"/>
    <x v="0"/>
    <x v="5"/>
    <s v="AB-"/>
    <x v="5"/>
    <x v="1586"/>
    <s v="Allen Douglas"/>
    <s v="Vargas Group"/>
    <x v="3"/>
    <n v="61482.012750000002"/>
    <n v="493"/>
    <x v="0"/>
    <d v="2022-07-14T00:00:00"/>
    <n v="13"/>
    <s v="Aspirin"/>
    <x v="0"/>
  </r>
  <r>
    <s v="Katherine Greer"/>
    <n v="57"/>
    <x v="1"/>
    <x v="1"/>
    <x v="1"/>
    <s v="A-"/>
    <x v="1"/>
    <x v="1013"/>
    <s v="Steven Blair"/>
    <s v="Thompson, Hall and Warner"/>
    <x v="3"/>
    <n v="19366.07891"/>
    <n v="105"/>
    <x v="0"/>
    <d v="2019-07-08T00:00:00"/>
    <n v="16"/>
    <s v="Ibuprofen"/>
    <x v="2"/>
  </r>
  <r>
    <s v="Jessica Sanders"/>
    <n v="79"/>
    <x v="0"/>
    <x v="1"/>
    <x v="2"/>
    <s v="B-"/>
    <x v="2"/>
    <x v="600"/>
    <s v="Gabriel Davis"/>
    <s v="Campbell Group"/>
    <x v="3"/>
    <n v="23144.293710000002"/>
    <n v="200"/>
    <x v="0"/>
    <d v="2022-06-14T00:00:00"/>
    <n v="1"/>
    <s v="Penicillin"/>
    <x v="1"/>
  </r>
  <r>
    <s v="Michael Bennett"/>
    <n v="31"/>
    <x v="2"/>
    <x v="1"/>
    <x v="4"/>
    <s v="A+"/>
    <x v="1"/>
    <x v="1298"/>
    <s v="Melissa Thomas"/>
    <s v="Stewart-Benitez"/>
    <x v="4"/>
    <n v="35741.233650000002"/>
    <n v="370"/>
    <x v="2"/>
    <d v="2022-02-10T00:00:00"/>
    <n v="19"/>
    <s v="Penicillin"/>
    <x v="0"/>
  </r>
  <r>
    <s v="Daniel Barrett"/>
    <n v="58"/>
    <x v="1"/>
    <x v="0"/>
    <x v="3"/>
    <s v="A-"/>
    <x v="3"/>
    <x v="1632"/>
    <s v="Ashlee Benson"/>
    <s v="Moreno-Pham"/>
    <x v="0"/>
    <n v="2031.9202660000001"/>
    <n v="366"/>
    <x v="1"/>
    <d v="2021-02-04T00:00:00"/>
    <n v="14"/>
    <s v="Ibuprofen"/>
    <x v="0"/>
  </r>
  <r>
    <s v="Jane Perez"/>
    <n v="66"/>
    <x v="0"/>
    <x v="1"/>
    <x v="2"/>
    <s v="A-"/>
    <x v="2"/>
    <x v="1189"/>
    <s v="Andrea Vargas"/>
    <s v="Schmidt-Brewer"/>
    <x v="2"/>
    <n v="14055.276889999999"/>
    <n v="170"/>
    <x v="0"/>
    <d v="2020-09-21T00:00:00"/>
    <n v="17"/>
    <s v="Penicillin"/>
    <x v="1"/>
  </r>
  <r>
    <s v="Michael Lewis"/>
    <n v="30"/>
    <x v="2"/>
    <x v="0"/>
    <x v="5"/>
    <s v="A-"/>
    <x v="5"/>
    <x v="1188"/>
    <s v="Gina Perkins"/>
    <s v="Henderson LLC"/>
    <x v="2"/>
    <n v="72429.929610000007"/>
    <n v="329"/>
    <x v="0"/>
    <d v="2019-01-18T00:00:00"/>
    <n v="22"/>
    <s v="Lipitor"/>
    <x v="0"/>
  </r>
  <r>
    <s v="Mr. James Thomas"/>
    <n v="45"/>
    <x v="1"/>
    <x v="1"/>
    <x v="1"/>
    <s v="AB-"/>
    <x v="5"/>
    <x v="1242"/>
    <s v="Susan Compton"/>
    <s v="Lopez-Wall"/>
    <x v="3"/>
    <n v="6139.9219290000001"/>
    <n v="475"/>
    <x v="0"/>
    <d v="2020-05-07T00:00:00"/>
    <n v="16"/>
    <s v="Ibuprofen"/>
    <x v="2"/>
  </r>
  <r>
    <s v="Michael Smith"/>
    <n v="49"/>
    <x v="1"/>
    <x v="1"/>
    <x v="1"/>
    <s v="A-"/>
    <x v="4"/>
    <x v="1292"/>
    <s v="Dr. Keith Morrison"/>
    <s v="Rivas LLC"/>
    <x v="1"/>
    <n v="27381.092280000001"/>
    <n v="450"/>
    <x v="2"/>
    <d v="2021-06-11T00:00:00"/>
    <n v="19"/>
    <s v="Lipitor"/>
    <x v="0"/>
  </r>
  <r>
    <s v="Calvin White"/>
    <n v="77"/>
    <x v="0"/>
    <x v="0"/>
    <x v="0"/>
    <s v="AB-"/>
    <x v="2"/>
    <x v="311"/>
    <s v="Madison Berry"/>
    <s v="Woods-Grant"/>
    <x v="4"/>
    <n v="18428.607059999998"/>
    <n v="212"/>
    <x v="1"/>
    <d v="2019-12-18T00:00:00"/>
    <n v="7"/>
    <s v="Penicillin"/>
    <x v="2"/>
  </r>
  <r>
    <s v="Kyle Morris"/>
    <n v="83"/>
    <x v="0"/>
    <x v="0"/>
    <x v="0"/>
    <s v="AB+"/>
    <x v="3"/>
    <x v="208"/>
    <s v="Michael Kelly"/>
    <s v="Delacruz-Warner"/>
    <x v="1"/>
    <n v="30673.543170000001"/>
    <n v="200"/>
    <x v="0"/>
    <d v="2021-12-20T00:00:00"/>
    <n v="23"/>
    <s v="Lipitor"/>
    <x v="1"/>
  </r>
  <r>
    <s v="Tyler Freeman"/>
    <n v="38"/>
    <x v="1"/>
    <x v="1"/>
    <x v="1"/>
    <s v="AB+"/>
    <x v="4"/>
    <x v="1012"/>
    <s v="Alicia Hogan"/>
    <s v="Cox LLC"/>
    <x v="0"/>
    <n v="24856.126980000001"/>
    <n v="283"/>
    <x v="2"/>
    <d v="2023-07-13T00:00:00"/>
    <n v="20"/>
    <s v="Paracetamol"/>
    <x v="0"/>
  </r>
  <r>
    <s v="Laura Rodriguez"/>
    <n v="52"/>
    <x v="1"/>
    <x v="0"/>
    <x v="3"/>
    <s v="O+"/>
    <x v="5"/>
    <x v="1380"/>
    <s v="Lisa Smith"/>
    <s v="Banks, Dominguez and Ryan"/>
    <x v="3"/>
    <n v="72452.125830000004"/>
    <n v="345"/>
    <x v="0"/>
    <d v="2022-10-11T00:00:00"/>
    <n v="19"/>
    <s v="Ibuprofen"/>
    <x v="2"/>
  </r>
  <r>
    <s v="Dustin Myers"/>
    <n v="19"/>
    <x v="2"/>
    <x v="1"/>
    <x v="4"/>
    <s v="O+"/>
    <x v="0"/>
    <x v="732"/>
    <s v="Joshua Jenkins"/>
    <s v="Robinson PLC"/>
    <x v="3"/>
    <n v="2193.5276130000002"/>
    <n v="181"/>
    <x v="1"/>
    <d v="2022-10-17T00:00:00"/>
    <n v="18"/>
    <s v="Ibuprofen"/>
    <x v="1"/>
  </r>
  <r>
    <s v="Jennifer Hale"/>
    <n v="69"/>
    <x v="0"/>
    <x v="0"/>
    <x v="0"/>
    <s v="B-"/>
    <x v="3"/>
    <x v="1283"/>
    <s v="Kelly Miller"/>
    <s v="Thomas-Lopez"/>
    <x v="2"/>
    <n v="26607.508559999998"/>
    <n v="460"/>
    <x v="0"/>
    <d v="2021-09-03T00:00:00"/>
    <n v="21"/>
    <s v="Lipitor"/>
    <x v="2"/>
  </r>
  <r>
    <s v="Jennifer Estrada"/>
    <n v="60"/>
    <x v="0"/>
    <x v="0"/>
    <x v="0"/>
    <s v="AB-"/>
    <x v="3"/>
    <x v="1203"/>
    <s v="Olivia Harris"/>
    <s v="Key-Williams"/>
    <x v="1"/>
    <n v="30537.346130000002"/>
    <n v="306"/>
    <x v="0"/>
    <d v="2021-04-06T00:00:00"/>
    <n v="1"/>
    <s v="Paracetamol"/>
    <x v="2"/>
  </r>
  <r>
    <s v="Carrie Rice"/>
    <n v="56"/>
    <x v="1"/>
    <x v="0"/>
    <x v="3"/>
    <s v="AB+"/>
    <x v="5"/>
    <x v="1455"/>
    <s v="David Mcneil"/>
    <s v="Cox-Sanchez"/>
    <x v="2"/>
    <n v="7222.0706810000001"/>
    <n v="299"/>
    <x v="1"/>
    <d v="2021-01-06T00:00:00"/>
    <n v="10"/>
    <s v="Aspirin"/>
    <x v="0"/>
  </r>
  <r>
    <s v="Mark Peterson"/>
    <n v="61"/>
    <x v="0"/>
    <x v="1"/>
    <x v="2"/>
    <s v="O-"/>
    <x v="5"/>
    <x v="1616"/>
    <s v="David Jones"/>
    <s v="Barnes-Peterson"/>
    <x v="1"/>
    <n v="13660.130950000001"/>
    <n v="133"/>
    <x v="1"/>
    <d v="2018-11-27T00:00:00"/>
    <n v="14"/>
    <s v="Penicillin"/>
    <x v="2"/>
  </r>
  <r>
    <s v="Brandon Kim"/>
    <n v="46"/>
    <x v="1"/>
    <x v="0"/>
    <x v="3"/>
    <s v="A-"/>
    <x v="2"/>
    <x v="234"/>
    <s v="Kenneth Smith"/>
    <s v="Osborne Ltd"/>
    <x v="4"/>
    <n v="19256.013930000001"/>
    <n v="445"/>
    <x v="0"/>
    <d v="2021-04-23T00:00:00"/>
    <n v="6"/>
    <s v="Aspirin"/>
    <x v="2"/>
  </r>
  <r>
    <s v="David Zavala"/>
    <n v="36"/>
    <x v="1"/>
    <x v="0"/>
    <x v="3"/>
    <s v="A-"/>
    <x v="0"/>
    <x v="1771"/>
    <s v="Richard Floyd"/>
    <s v="Henderson-Nixon"/>
    <x v="1"/>
    <n v="18951.955279999998"/>
    <n v="349"/>
    <x v="0"/>
    <d v="2020-02-10T00:00:00"/>
    <n v="6"/>
    <s v="Ibuprofen"/>
    <x v="1"/>
  </r>
  <r>
    <s v="Anthony Norris"/>
    <n v="20"/>
    <x v="2"/>
    <x v="0"/>
    <x v="5"/>
    <s v="O-"/>
    <x v="0"/>
    <x v="56"/>
    <s v="Alexander Dixon"/>
    <s v="Gonzalez LLC"/>
    <x v="1"/>
    <n v="34479.194499999998"/>
    <n v="211"/>
    <x v="0"/>
    <d v="2022-11-05T00:00:00"/>
    <n v="9"/>
    <s v="Penicillin"/>
    <x v="0"/>
  </r>
  <r>
    <s v="Alexandra Richardson"/>
    <n v="38"/>
    <x v="1"/>
    <x v="0"/>
    <x v="3"/>
    <s v="B-"/>
    <x v="2"/>
    <x v="252"/>
    <s v="Zachary Collins"/>
    <s v="Pearson-Watson"/>
    <x v="2"/>
    <n v="3482.1189330000002"/>
    <n v="198"/>
    <x v="0"/>
    <d v="2023-02-03T00:00:00"/>
    <n v="7"/>
    <s v="Ibuprofen"/>
    <x v="1"/>
  </r>
  <r>
    <s v="Daniel Gregory"/>
    <n v="35"/>
    <x v="1"/>
    <x v="1"/>
    <x v="1"/>
    <s v="AB+"/>
    <x v="4"/>
    <x v="203"/>
    <s v="Thomas Webster"/>
    <s v="Werner Group"/>
    <x v="3"/>
    <n v="5113.2624040000001"/>
    <n v="229"/>
    <x v="2"/>
    <d v="2018-12-01T00:00:00"/>
    <n v="21"/>
    <s v="Penicillin"/>
    <x v="1"/>
  </r>
  <r>
    <s v="Amanda Gardner"/>
    <n v="70"/>
    <x v="0"/>
    <x v="1"/>
    <x v="2"/>
    <s v="B-"/>
    <x v="2"/>
    <x v="1349"/>
    <s v="Denise Simmons"/>
    <s v="Hatfield, Hernandez and Blackburn"/>
    <x v="1"/>
    <n v="22518.731349999998"/>
    <n v="312"/>
    <x v="1"/>
    <d v="2021-03-07T00:00:00"/>
    <n v="24"/>
    <s v="Ibuprofen"/>
    <x v="1"/>
  </r>
  <r>
    <s v="Joann Johnson"/>
    <n v="30"/>
    <x v="2"/>
    <x v="0"/>
    <x v="5"/>
    <s v="O+"/>
    <x v="1"/>
    <x v="1424"/>
    <s v="Timothy Rodriguez"/>
    <s v="Ford-Savage"/>
    <x v="4"/>
    <n v="13502.21753"/>
    <n v="326"/>
    <x v="2"/>
    <d v="2020-10-21T00:00:00"/>
    <n v="6"/>
    <s v="Penicillin"/>
    <x v="2"/>
  </r>
  <r>
    <s v="Breanna Nielsen"/>
    <n v="24"/>
    <x v="2"/>
    <x v="1"/>
    <x v="4"/>
    <s v="O+"/>
    <x v="0"/>
    <x v="787"/>
    <s v="Natalie Mitchell"/>
    <s v="Lambert, Moore and Kline"/>
    <x v="1"/>
    <n v="6483.5883180000001"/>
    <n v="355"/>
    <x v="1"/>
    <d v="2020-03-16T00:00:00"/>
    <n v="5"/>
    <s v="Aspirin"/>
    <x v="0"/>
  </r>
  <r>
    <s v="Alexander Turner"/>
    <n v="58"/>
    <x v="1"/>
    <x v="1"/>
    <x v="1"/>
    <s v="AB+"/>
    <x v="4"/>
    <x v="756"/>
    <s v="Deborah Brewer"/>
    <s v="Ho, Dominguez and Baker"/>
    <x v="3"/>
    <n v="12378.71041"/>
    <n v="158"/>
    <x v="2"/>
    <d v="2020-08-16T00:00:00"/>
    <n v="6"/>
    <s v="Ibuprofen"/>
    <x v="2"/>
  </r>
  <r>
    <s v="Sierra Hansen"/>
    <n v="42"/>
    <x v="1"/>
    <x v="1"/>
    <x v="1"/>
    <s v="B+"/>
    <x v="4"/>
    <x v="368"/>
    <s v="Ebony Simmons"/>
    <s v="Bishop, Clark and Mccoy"/>
    <x v="4"/>
    <n v="20820.353340000001"/>
    <n v="406"/>
    <x v="2"/>
    <d v="2019-06-26T00:00:00"/>
    <n v="2"/>
    <s v="Ibuprofen"/>
    <x v="0"/>
  </r>
  <r>
    <s v="Timothy Le"/>
    <n v="27"/>
    <x v="2"/>
    <x v="0"/>
    <x v="5"/>
    <s v="A+"/>
    <x v="2"/>
    <x v="1785"/>
    <s v="Corey Aguilar"/>
    <s v="Rojas-Williams"/>
    <x v="1"/>
    <n v="12396.76014"/>
    <n v="306"/>
    <x v="1"/>
    <d v="2018-12-16T00:00:00"/>
    <n v="23"/>
    <s v="Aspirin"/>
    <x v="1"/>
  </r>
  <r>
    <s v="Lauren Pena"/>
    <n v="40"/>
    <x v="1"/>
    <x v="0"/>
    <x v="3"/>
    <s v="B+"/>
    <x v="3"/>
    <x v="1329"/>
    <s v="Linda Dominguez"/>
    <s v="Anderson LLC"/>
    <x v="1"/>
    <n v="10845.85413"/>
    <n v="105"/>
    <x v="2"/>
    <d v="2022-06-24T00:00:00"/>
    <n v="1"/>
    <s v="Penicillin"/>
    <x v="1"/>
  </r>
  <r>
    <s v="Brett Rush"/>
    <n v="64"/>
    <x v="0"/>
    <x v="1"/>
    <x v="2"/>
    <s v="O-"/>
    <x v="3"/>
    <x v="1329"/>
    <s v="Susan Saunders"/>
    <s v="Flores, Watson and Stone"/>
    <x v="4"/>
    <n v="13165.89755"/>
    <n v="392"/>
    <x v="0"/>
    <d v="2022-07-01T00:00:00"/>
    <n v="8"/>
    <s v="Penicillin"/>
    <x v="2"/>
  </r>
  <r>
    <s v="Katherine Ward"/>
    <n v="52"/>
    <x v="1"/>
    <x v="0"/>
    <x v="3"/>
    <s v="O-"/>
    <x v="2"/>
    <x v="660"/>
    <s v="Robert Miller"/>
    <s v="Carpenter and Sons"/>
    <x v="3"/>
    <n v="19348.65782"/>
    <n v="327"/>
    <x v="0"/>
    <d v="2023-02-22T00:00:00"/>
    <n v="2"/>
    <s v="Aspirin"/>
    <x v="2"/>
  </r>
  <r>
    <s v="Jackie Owens"/>
    <n v="22"/>
    <x v="2"/>
    <x v="1"/>
    <x v="4"/>
    <s v="A-"/>
    <x v="4"/>
    <x v="1200"/>
    <s v="Lisa Martin"/>
    <s v="Vaughn LLC"/>
    <x v="1"/>
    <n v="29893.78616"/>
    <n v="493"/>
    <x v="2"/>
    <d v="2021-12-23T00:00:00"/>
    <n v="21"/>
    <s v="Ibuprofen"/>
    <x v="2"/>
  </r>
  <r>
    <s v="Kevin Barrett"/>
    <n v="60"/>
    <x v="0"/>
    <x v="1"/>
    <x v="2"/>
    <s v="A+"/>
    <x v="3"/>
    <x v="283"/>
    <s v="Christopher Grant"/>
    <s v="Ballard-Pacheco"/>
    <x v="3"/>
    <n v="14575.82761"/>
    <n v="190"/>
    <x v="1"/>
    <d v="2023-07-07T00:00:00"/>
    <n v="23"/>
    <s v="Aspirin"/>
    <x v="2"/>
  </r>
  <r>
    <s v="Kyle Francis"/>
    <n v="46"/>
    <x v="1"/>
    <x v="0"/>
    <x v="3"/>
    <s v="AB-"/>
    <x v="2"/>
    <x v="1379"/>
    <s v="Clifford Galvan"/>
    <s v="Dalton LLC"/>
    <x v="2"/>
    <n v="12093.880520000001"/>
    <n v="121"/>
    <x v="1"/>
    <d v="2019-12-14T00:00:00"/>
    <n v="5"/>
    <s v="Ibuprofen"/>
    <x v="2"/>
  </r>
  <r>
    <s v="Donald Mcclain"/>
    <n v="37"/>
    <x v="1"/>
    <x v="1"/>
    <x v="1"/>
    <s v="AB+"/>
    <x v="4"/>
    <x v="1037"/>
    <s v="Annette Keller"/>
    <s v="Ramirez-Harrison"/>
    <x v="2"/>
    <n v="12878.133900000001"/>
    <n v="422"/>
    <x v="2"/>
    <d v="2020-01-23T00:00:00"/>
    <n v="3"/>
    <s v="Lipitor"/>
    <x v="2"/>
  </r>
  <r>
    <s v="Bradley Swanson"/>
    <n v="52"/>
    <x v="1"/>
    <x v="0"/>
    <x v="3"/>
    <s v="O+"/>
    <x v="5"/>
    <x v="139"/>
    <s v="Jacob Moore"/>
    <s v="Butler Ltd"/>
    <x v="3"/>
    <n v="77418.227809999997"/>
    <n v="331"/>
    <x v="0"/>
    <d v="2019-12-08T00:00:00"/>
    <n v="4"/>
    <s v="Paracetamol"/>
    <x v="0"/>
  </r>
  <r>
    <s v="Alejandro Gray"/>
    <n v="77"/>
    <x v="0"/>
    <x v="1"/>
    <x v="2"/>
    <s v="A-"/>
    <x v="2"/>
    <x v="412"/>
    <s v="Emily Simmons"/>
    <s v="Cherry LLC"/>
    <x v="4"/>
    <n v="12959.462960000001"/>
    <n v="396"/>
    <x v="0"/>
    <d v="2022-08-26T00:00:00"/>
    <n v="1"/>
    <s v="Penicillin"/>
    <x v="0"/>
  </r>
  <r>
    <s v="Allison Rodgers"/>
    <n v="26"/>
    <x v="2"/>
    <x v="0"/>
    <x v="5"/>
    <s v="A+"/>
    <x v="5"/>
    <x v="260"/>
    <s v="William Williams"/>
    <s v="Robertson-Stokes"/>
    <x v="1"/>
    <n v="34025.367449999998"/>
    <n v="142"/>
    <x v="0"/>
    <d v="2019-02-27T00:00:00"/>
    <n v="14"/>
    <s v="Lipitor"/>
    <x v="0"/>
  </r>
  <r>
    <s v="William Robinson"/>
    <n v="81"/>
    <x v="0"/>
    <x v="0"/>
    <x v="0"/>
    <s v="O+"/>
    <x v="0"/>
    <x v="1584"/>
    <s v="David Martinez"/>
    <s v="Turner, Fletcher and Bell"/>
    <x v="2"/>
    <n v="17283.607059999998"/>
    <n v="406"/>
    <x v="1"/>
    <d v="2020-03-30T00:00:00"/>
    <n v="8"/>
    <s v="Ibuprofen"/>
    <x v="0"/>
  </r>
  <r>
    <s v="Jason Little"/>
    <n v="62"/>
    <x v="0"/>
    <x v="1"/>
    <x v="2"/>
    <s v="A-"/>
    <x v="3"/>
    <x v="1462"/>
    <s v="Anthony Maldonado"/>
    <s v="Johnson-Smith"/>
    <x v="0"/>
    <n v="31912.790669999998"/>
    <n v="297"/>
    <x v="2"/>
    <d v="2020-08-21T00:00:00"/>
    <n v="26"/>
    <s v="Penicillin"/>
    <x v="2"/>
  </r>
  <r>
    <s v="Jason Phillips"/>
    <n v="60"/>
    <x v="0"/>
    <x v="0"/>
    <x v="0"/>
    <s v="B-"/>
    <x v="2"/>
    <x v="1210"/>
    <s v="Erin Jones"/>
    <s v="Lewis, Hayes and Sullivan"/>
    <x v="1"/>
    <n v="17221.973249999999"/>
    <n v="281"/>
    <x v="0"/>
    <d v="2020-12-02T00:00:00"/>
    <n v="17"/>
    <s v="Ibuprofen"/>
    <x v="0"/>
  </r>
  <r>
    <s v="Christopher Hernandez DDS"/>
    <n v="41"/>
    <x v="1"/>
    <x v="0"/>
    <x v="3"/>
    <s v="A-"/>
    <x v="5"/>
    <x v="707"/>
    <s v="Dr. Tanya Stephens"/>
    <s v="Sims and Sons"/>
    <x v="4"/>
    <n v="47739.386720000002"/>
    <n v="489"/>
    <x v="0"/>
    <d v="2019-04-27T00:00:00"/>
    <n v="13"/>
    <s v="Penicillin"/>
    <x v="1"/>
  </r>
  <r>
    <s v="Curtis Gonzalez"/>
    <n v="29"/>
    <x v="2"/>
    <x v="1"/>
    <x v="4"/>
    <s v="AB+"/>
    <x v="4"/>
    <x v="357"/>
    <s v="Dawn Nicholson"/>
    <s v="Hart PLC"/>
    <x v="3"/>
    <n v="34599.717259999998"/>
    <n v="390"/>
    <x v="2"/>
    <d v="2021-02-17T00:00:00"/>
    <n v="3"/>
    <s v="Lipitor"/>
    <x v="0"/>
  </r>
  <r>
    <s v="Gregory Wilson"/>
    <n v="84"/>
    <x v="0"/>
    <x v="1"/>
    <x v="2"/>
    <s v="O-"/>
    <x v="3"/>
    <x v="765"/>
    <s v="Samuel Paul"/>
    <s v="Brooks, Jackson and Baker"/>
    <x v="4"/>
    <n v="11221.711509999999"/>
    <n v="486"/>
    <x v="2"/>
    <d v="2019-09-15T00:00:00"/>
    <n v="16"/>
    <s v="Ibuprofen"/>
    <x v="2"/>
  </r>
  <r>
    <s v="Philip Cline DVM"/>
    <n v="29"/>
    <x v="2"/>
    <x v="1"/>
    <x v="4"/>
    <s v="AB+"/>
    <x v="1"/>
    <x v="306"/>
    <s v="Jeffrey Davila"/>
    <s v="Aguilar and Sons"/>
    <x v="4"/>
    <n v="25265.389139999999"/>
    <n v="245"/>
    <x v="1"/>
    <d v="2022-11-05T00:00:00"/>
    <n v="7"/>
    <s v="Ibuprofen"/>
    <x v="1"/>
  </r>
  <r>
    <s v="Lori Scott"/>
    <n v="31"/>
    <x v="2"/>
    <x v="0"/>
    <x v="5"/>
    <s v="B-"/>
    <x v="3"/>
    <x v="786"/>
    <s v="Megan Guerrero"/>
    <s v="Nunez, Williams and Davenport"/>
    <x v="3"/>
    <n v="29621.852279999999"/>
    <n v="336"/>
    <x v="0"/>
    <d v="2020-08-19T00:00:00"/>
    <n v="2"/>
    <s v="Penicillin"/>
    <x v="1"/>
  </r>
  <r>
    <s v="Tonya Blair"/>
    <n v="55"/>
    <x v="1"/>
    <x v="1"/>
    <x v="1"/>
    <s v="B+"/>
    <x v="4"/>
    <x v="658"/>
    <s v="Kimberly Chavez"/>
    <s v="Carter, Harris and Morris"/>
    <x v="3"/>
    <n v="29385.748739999999"/>
    <n v="231"/>
    <x v="1"/>
    <d v="2019-09-21T00:00:00"/>
    <n v="29"/>
    <s v="Paracetamol"/>
    <x v="0"/>
  </r>
  <r>
    <s v="Kendra Cox"/>
    <n v="72"/>
    <x v="0"/>
    <x v="0"/>
    <x v="0"/>
    <s v="O+"/>
    <x v="2"/>
    <x v="1717"/>
    <s v="Ernest Lawrence"/>
    <s v="Bishop and Sons"/>
    <x v="0"/>
    <n v="18559.142090000001"/>
    <n v="296"/>
    <x v="0"/>
    <d v="2023-01-16T00:00:00"/>
    <n v="13"/>
    <s v="Lipitor"/>
    <x v="2"/>
  </r>
  <r>
    <s v="Rachel Diaz"/>
    <n v="19"/>
    <x v="2"/>
    <x v="0"/>
    <x v="5"/>
    <s v="O+"/>
    <x v="0"/>
    <x v="1214"/>
    <s v="Douglas Valdez"/>
    <s v="Nguyen, Alvarado and Kelly"/>
    <x v="1"/>
    <n v="46592.767180000003"/>
    <n v="432"/>
    <x v="1"/>
    <d v="2020-04-27T00:00:00"/>
    <n v="9"/>
    <s v="Aspirin"/>
    <x v="1"/>
  </r>
  <r>
    <s v="Gabriel Flores"/>
    <n v="39"/>
    <x v="1"/>
    <x v="0"/>
    <x v="3"/>
    <s v="O-"/>
    <x v="3"/>
    <x v="169"/>
    <s v="Robert Perez"/>
    <s v="Carrillo-Goodman"/>
    <x v="0"/>
    <n v="12128.382149999999"/>
    <n v="480"/>
    <x v="2"/>
    <d v="2020-04-18T00:00:00"/>
    <n v="24"/>
    <s v="Penicillin"/>
    <x v="0"/>
  </r>
  <r>
    <s v="David Miles"/>
    <n v="42"/>
    <x v="1"/>
    <x v="0"/>
    <x v="3"/>
    <s v="B+"/>
    <x v="2"/>
    <x v="1111"/>
    <s v="Rachel Alexander"/>
    <s v="Johnson PLC"/>
    <x v="0"/>
    <n v="10644.92138"/>
    <n v="230"/>
    <x v="1"/>
    <d v="2023-11-01T00:00:00"/>
    <n v="9"/>
    <s v="Paracetamol"/>
    <x v="1"/>
  </r>
  <r>
    <s v="Lauren Gomez"/>
    <n v="49"/>
    <x v="1"/>
    <x v="0"/>
    <x v="3"/>
    <s v="B+"/>
    <x v="4"/>
    <x v="640"/>
    <s v="Robert Nguyen"/>
    <s v="Perez-Hardy"/>
    <x v="1"/>
    <n v="5855.6784770000004"/>
    <n v="458"/>
    <x v="1"/>
    <d v="2020-06-01T00:00:00"/>
    <n v="20"/>
    <s v="Penicillin"/>
    <x v="0"/>
  </r>
  <r>
    <s v="Matthew Gregory DDS"/>
    <n v="59"/>
    <x v="1"/>
    <x v="0"/>
    <x v="3"/>
    <s v="B-"/>
    <x v="3"/>
    <x v="903"/>
    <s v="Brittany Stein"/>
    <s v="Rogers, Allen and Baker"/>
    <x v="3"/>
    <n v="38270.240210000004"/>
    <n v="123"/>
    <x v="1"/>
    <d v="2023-06-21T00:00:00"/>
    <n v="5"/>
    <s v="Lipitor"/>
    <x v="2"/>
  </r>
  <r>
    <s v="Karen Walker"/>
    <n v="74"/>
    <x v="0"/>
    <x v="0"/>
    <x v="0"/>
    <s v="AB-"/>
    <x v="5"/>
    <x v="1535"/>
    <s v="Joseph Byrd"/>
    <s v="Banks, Garcia and Payne"/>
    <x v="3"/>
    <n v="48609.653299999998"/>
    <n v="300"/>
    <x v="0"/>
    <d v="2019-05-23T00:00:00"/>
    <n v="6"/>
    <s v="Ibuprofen"/>
    <x v="2"/>
  </r>
  <r>
    <s v="David Kim"/>
    <n v="78"/>
    <x v="0"/>
    <x v="1"/>
    <x v="2"/>
    <s v="A+"/>
    <x v="3"/>
    <x v="565"/>
    <s v="Alyssa Watts"/>
    <s v="Klein Inc"/>
    <x v="3"/>
    <n v="23444.641199999998"/>
    <n v="409"/>
    <x v="2"/>
    <d v="2020-07-07T00:00:00"/>
    <n v="15"/>
    <s v="Ibuprofen"/>
    <x v="1"/>
  </r>
  <r>
    <s v="James Murray"/>
    <n v="48"/>
    <x v="1"/>
    <x v="1"/>
    <x v="1"/>
    <s v="O-"/>
    <x v="4"/>
    <x v="1370"/>
    <s v="Kimberly Brooks"/>
    <s v="Knight-Lopez"/>
    <x v="4"/>
    <n v="28834.353780000001"/>
    <n v="456"/>
    <x v="2"/>
    <d v="2021-05-12T00:00:00"/>
    <n v="21"/>
    <s v="Penicillin"/>
    <x v="0"/>
  </r>
  <r>
    <s v="Harry Moon"/>
    <n v="27"/>
    <x v="2"/>
    <x v="1"/>
    <x v="4"/>
    <s v="O-"/>
    <x v="2"/>
    <x v="23"/>
    <s v="John Vasquez"/>
    <s v="Wright PLC"/>
    <x v="4"/>
    <n v="2356.1427779999999"/>
    <n v="199"/>
    <x v="1"/>
    <d v="2019-02-07T00:00:00"/>
    <n v="28"/>
    <s v="Ibuprofen"/>
    <x v="0"/>
  </r>
  <r>
    <s v="Julie Schmidt"/>
    <n v="58"/>
    <x v="1"/>
    <x v="1"/>
    <x v="1"/>
    <s v="A+"/>
    <x v="4"/>
    <x v="1602"/>
    <s v="Michael Jimenez"/>
    <s v="Sanchez LLC"/>
    <x v="3"/>
    <n v="5739.3268179999995"/>
    <n v="473"/>
    <x v="1"/>
    <d v="2023-06-24T00:00:00"/>
    <n v="25"/>
    <s v="Lipitor"/>
    <x v="2"/>
  </r>
  <r>
    <s v="Amy Salazar"/>
    <n v="61"/>
    <x v="0"/>
    <x v="1"/>
    <x v="2"/>
    <s v="O+"/>
    <x v="2"/>
    <x v="1024"/>
    <s v="Robert Gallagher"/>
    <s v="Davis Group"/>
    <x v="1"/>
    <n v="22140.829010000001"/>
    <n v="428"/>
    <x v="1"/>
    <d v="2022-01-07T00:00:00"/>
    <n v="7"/>
    <s v="Paracetamol"/>
    <x v="1"/>
  </r>
  <r>
    <s v="Gabriel Sanders"/>
    <n v="52"/>
    <x v="1"/>
    <x v="0"/>
    <x v="3"/>
    <s v="A+"/>
    <x v="0"/>
    <x v="721"/>
    <s v="Megan Hayes"/>
    <s v="Bell Ltd"/>
    <x v="4"/>
    <n v="41818.014289999999"/>
    <n v="308"/>
    <x v="1"/>
    <d v="2020-05-01T00:00:00"/>
    <n v="15"/>
    <s v="Ibuprofen"/>
    <x v="0"/>
  </r>
  <r>
    <s v="Sarah Moore"/>
    <n v="44"/>
    <x v="1"/>
    <x v="1"/>
    <x v="1"/>
    <s v="A+"/>
    <x v="1"/>
    <x v="904"/>
    <s v="Sheri Diaz"/>
    <s v="Jones, Torres and Sanchez"/>
    <x v="0"/>
    <n v="13162.002990000001"/>
    <n v="319"/>
    <x v="2"/>
    <d v="2022-04-02T00:00:00"/>
    <n v="22"/>
    <s v="Paracetamol"/>
    <x v="1"/>
  </r>
  <r>
    <s v="Rebecca Shaw"/>
    <n v="56"/>
    <x v="1"/>
    <x v="0"/>
    <x v="3"/>
    <s v="AB-"/>
    <x v="0"/>
    <x v="410"/>
    <s v="Jim Brown"/>
    <s v="Phillips-Davis"/>
    <x v="4"/>
    <n v="15421.7155"/>
    <n v="301"/>
    <x v="2"/>
    <d v="2022-12-10T00:00:00"/>
    <n v="24"/>
    <s v="Lipitor"/>
    <x v="2"/>
  </r>
  <r>
    <s v="Susan Wilkerson"/>
    <n v="61"/>
    <x v="0"/>
    <x v="1"/>
    <x v="2"/>
    <s v="A+"/>
    <x v="3"/>
    <x v="950"/>
    <s v="Gary Flores"/>
    <s v="Schwartz PLC"/>
    <x v="3"/>
    <n v="2488.0237820000002"/>
    <n v="353"/>
    <x v="0"/>
    <d v="2023-04-03T00:00:00"/>
    <n v="22"/>
    <s v="Ibuprofen"/>
    <x v="1"/>
  </r>
  <r>
    <s v="Elizabeth Robertson"/>
    <n v="68"/>
    <x v="0"/>
    <x v="1"/>
    <x v="2"/>
    <s v="AB+"/>
    <x v="3"/>
    <x v="608"/>
    <s v="Jasmine Perkins"/>
    <s v="Case-Valdez"/>
    <x v="4"/>
    <n v="2966.4118050000002"/>
    <n v="189"/>
    <x v="0"/>
    <d v="2023-02-16T00:00:00"/>
    <n v="21"/>
    <s v="Lipitor"/>
    <x v="0"/>
  </r>
  <r>
    <s v="Zachary Allen"/>
    <n v="66"/>
    <x v="0"/>
    <x v="0"/>
    <x v="0"/>
    <s v="A-"/>
    <x v="4"/>
    <x v="127"/>
    <s v="Alexander Barrett"/>
    <s v="Rivera-Carter"/>
    <x v="1"/>
    <n v="8841.2815129999999"/>
    <n v="310"/>
    <x v="2"/>
    <d v="2020-09-10T00:00:00"/>
    <n v="25"/>
    <s v="Aspirin"/>
    <x v="1"/>
  </r>
  <r>
    <s v="Lawrence Watkins"/>
    <n v="85"/>
    <x v="0"/>
    <x v="1"/>
    <x v="2"/>
    <s v="A-"/>
    <x v="3"/>
    <x v="320"/>
    <s v="Leah Conway"/>
    <s v="Chapman Group"/>
    <x v="0"/>
    <n v="9674.4469379999991"/>
    <n v="439"/>
    <x v="2"/>
    <d v="2022-08-15T00:00:00"/>
    <n v="22"/>
    <s v="Lipitor"/>
    <x v="1"/>
  </r>
  <r>
    <s v="Rhonda Colon"/>
    <n v="79"/>
    <x v="0"/>
    <x v="1"/>
    <x v="2"/>
    <s v="A+"/>
    <x v="3"/>
    <x v="352"/>
    <s v="Joshua Kirby"/>
    <s v="Ayala, Clark and Woods"/>
    <x v="0"/>
    <n v="2508.829142"/>
    <n v="461"/>
    <x v="2"/>
    <d v="2022-02-13T00:00:00"/>
    <n v="18"/>
    <s v="Ibuprofen"/>
    <x v="2"/>
  </r>
  <r>
    <s v="Austin Rogers"/>
    <n v="85"/>
    <x v="0"/>
    <x v="1"/>
    <x v="2"/>
    <s v="A-"/>
    <x v="0"/>
    <x v="548"/>
    <s v="Cheryl Bennett"/>
    <s v="Williamson-Clark"/>
    <x v="0"/>
    <n v="20447.868880000002"/>
    <n v="400"/>
    <x v="2"/>
    <d v="2019-06-11T00:00:00"/>
    <n v="10"/>
    <s v="Penicillin"/>
    <x v="2"/>
  </r>
  <r>
    <s v="Travis Gomez"/>
    <n v="59"/>
    <x v="1"/>
    <x v="0"/>
    <x v="3"/>
    <s v="O+"/>
    <x v="2"/>
    <x v="58"/>
    <s v="Samantha Proctor"/>
    <s v="Snyder-White"/>
    <x v="0"/>
    <n v="7991.0084260000003"/>
    <n v="440"/>
    <x v="0"/>
    <d v="2020-02-03T00:00:00"/>
    <n v="15"/>
    <s v="Paracetamol"/>
    <x v="0"/>
  </r>
  <r>
    <s v="Evan Pittman"/>
    <n v="50"/>
    <x v="1"/>
    <x v="0"/>
    <x v="3"/>
    <s v="AB-"/>
    <x v="2"/>
    <x v="209"/>
    <s v="Matthew James"/>
    <s v="Perez PLC"/>
    <x v="3"/>
    <n v="5741.4409130000004"/>
    <n v="120"/>
    <x v="1"/>
    <d v="2019-04-07T00:00:00"/>
    <n v="19"/>
    <s v="Ibuprofen"/>
    <x v="0"/>
  </r>
  <r>
    <s v="Christine King"/>
    <n v="36"/>
    <x v="1"/>
    <x v="0"/>
    <x v="3"/>
    <s v="AB-"/>
    <x v="2"/>
    <x v="1719"/>
    <s v="Howard Martin"/>
    <s v="Stewart, Meyer and Scott"/>
    <x v="0"/>
    <n v="1804.203792"/>
    <n v="337"/>
    <x v="0"/>
    <d v="2019-05-14T00:00:00"/>
    <n v="6"/>
    <s v="Lipitor"/>
    <x v="1"/>
  </r>
  <r>
    <s v="Ryan Nichols"/>
    <n v="31"/>
    <x v="2"/>
    <x v="0"/>
    <x v="5"/>
    <s v="B+"/>
    <x v="0"/>
    <x v="369"/>
    <s v="Gregory Miller"/>
    <s v="Burke Ltd"/>
    <x v="3"/>
    <n v="46962.387069999997"/>
    <n v="383"/>
    <x v="0"/>
    <d v="2022-10-17T00:00:00"/>
    <n v="0"/>
    <s v="Aspirin"/>
    <x v="0"/>
  </r>
  <r>
    <s v="Todd Glass"/>
    <n v="80"/>
    <x v="0"/>
    <x v="1"/>
    <x v="2"/>
    <s v="AB+"/>
    <x v="3"/>
    <x v="644"/>
    <s v="Jennifer Wright"/>
    <s v="Bell, Carter and Oliver"/>
    <x v="0"/>
    <n v="38709.697079999998"/>
    <n v="315"/>
    <x v="2"/>
    <d v="2023-07-03T00:00:00"/>
    <n v="12"/>
    <s v="Paracetamol"/>
    <x v="2"/>
  </r>
  <r>
    <s v="Thomas Lowery"/>
    <n v="32"/>
    <x v="2"/>
    <x v="0"/>
    <x v="5"/>
    <s v="B+"/>
    <x v="5"/>
    <x v="842"/>
    <s v="Patrick Willis"/>
    <s v="Roberts-Murphy"/>
    <x v="2"/>
    <n v="46852.829769999997"/>
    <n v="162"/>
    <x v="1"/>
    <d v="2023-11-06T00:00:00"/>
    <n v="22"/>
    <s v="Lipitor"/>
    <x v="2"/>
  </r>
  <r>
    <s v="Rachel Jones"/>
    <n v="77"/>
    <x v="0"/>
    <x v="0"/>
    <x v="0"/>
    <s v="A-"/>
    <x v="5"/>
    <x v="1400"/>
    <s v="Victor Lee"/>
    <s v="Brennan-Grant"/>
    <x v="0"/>
    <n v="16497.772110000002"/>
    <n v="355"/>
    <x v="0"/>
    <d v="2023-03-11T00:00:00"/>
    <n v="10"/>
    <s v="Lipitor"/>
    <x v="0"/>
  </r>
  <r>
    <s v="Sandra Rice"/>
    <n v="54"/>
    <x v="1"/>
    <x v="0"/>
    <x v="3"/>
    <s v="A-"/>
    <x v="2"/>
    <x v="403"/>
    <s v="Michael Dodson"/>
    <s v="Quinn, Fletcher and Bender"/>
    <x v="0"/>
    <n v="14111.748589999999"/>
    <n v="166"/>
    <x v="0"/>
    <d v="2022-07-05T00:00:00"/>
    <n v="3"/>
    <s v="Ibuprofen"/>
    <x v="0"/>
  </r>
  <r>
    <s v="Mike Palmer DVM"/>
    <n v="22"/>
    <x v="2"/>
    <x v="1"/>
    <x v="4"/>
    <s v="O-"/>
    <x v="5"/>
    <x v="1578"/>
    <s v="Colleen Wagner"/>
    <s v="Roy, Jones and Carter"/>
    <x v="2"/>
    <n v="68115.965609999999"/>
    <n v="210"/>
    <x v="0"/>
    <d v="2020-11-08T00:00:00"/>
    <n v="6"/>
    <s v="Penicillin"/>
    <x v="2"/>
  </r>
  <r>
    <s v="Michelle Hernandez"/>
    <n v="61"/>
    <x v="0"/>
    <x v="1"/>
    <x v="2"/>
    <s v="AB-"/>
    <x v="1"/>
    <x v="912"/>
    <s v="Austin Sanchez"/>
    <s v="Johnson, Collins and Walker"/>
    <x v="0"/>
    <n v="36397.77162"/>
    <n v="398"/>
    <x v="2"/>
    <d v="2023-06-10T00:00:00"/>
    <n v="29"/>
    <s v="Lipitor"/>
    <x v="1"/>
  </r>
  <r>
    <s v="Eric Quinn"/>
    <n v="53"/>
    <x v="1"/>
    <x v="1"/>
    <x v="1"/>
    <s v="B-"/>
    <x v="2"/>
    <x v="370"/>
    <s v="James Ponce"/>
    <s v="Gross, Flores and Jones"/>
    <x v="4"/>
    <n v="1192.504612"/>
    <n v="157"/>
    <x v="1"/>
    <d v="2023-09-27T00:00:00"/>
    <n v="11"/>
    <s v="Penicillin"/>
    <x v="2"/>
  </r>
  <r>
    <s v="Christian Bender"/>
    <n v="24"/>
    <x v="2"/>
    <x v="0"/>
    <x v="5"/>
    <s v="AB-"/>
    <x v="0"/>
    <x v="1322"/>
    <s v="Julie Fuller"/>
    <s v="Pearson and Sons"/>
    <x v="2"/>
    <n v="44128.16171"/>
    <n v="467"/>
    <x v="1"/>
    <d v="2020-03-30T00:00:00"/>
    <n v="20"/>
    <s v="Lipitor"/>
    <x v="1"/>
  </r>
  <r>
    <s v="Felicia Boyd"/>
    <n v="72"/>
    <x v="0"/>
    <x v="1"/>
    <x v="2"/>
    <s v="AB+"/>
    <x v="4"/>
    <x v="742"/>
    <s v="Diana Brown"/>
    <s v="Skinner, Fisher and Todd"/>
    <x v="0"/>
    <n v="30299.968499999999"/>
    <n v="311"/>
    <x v="2"/>
    <d v="2021-11-05T00:00:00"/>
    <n v="20"/>
    <s v="Paracetamol"/>
    <x v="0"/>
  </r>
  <r>
    <s v="Joshua Holmes"/>
    <n v="73"/>
    <x v="0"/>
    <x v="0"/>
    <x v="0"/>
    <s v="B+"/>
    <x v="5"/>
    <x v="1447"/>
    <s v="Colleen Patterson"/>
    <s v="Durham PLC"/>
    <x v="0"/>
    <n v="67427.331019999998"/>
    <n v="108"/>
    <x v="0"/>
    <d v="2021-08-15T00:00:00"/>
    <n v="20"/>
    <s v="Ibuprofen"/>
    <x v="0"/>
  </r>
  <r>
    <s v="Michelle Kelly"/>
    <n v="85"/>
    <x v="0"/>
    <x v="1"/>
    <x v="2"/>
    <s v="B+"/>
    <x v="4"/>
    <x v="147"/>
    <s v="Brandon Rogers"/>
    <s v="Smith Group"/>
    <x v="0"/>
    <n v="1827.7125679999999"/>
    <n v="261"/>
    <x v="2"/>
    <d v="2019-12-05T00:00:00"/>
    <n v="8"/>
    <s v="Lipitor"/>
    <x v="1"/>
  </r>
  <r>
    <s v="Jennifer Stevens"/>
    <n v="26"/>
    <x v="2"/>
    <x v="0"/>
    <x v="5"/>
    <s v="A-"/>
    <x v="4"/>
    <x v="732"/>
    <s v="Nicole Gardner"/>
    <s v="Jackson Ltd"/>
    <x v="2"/>
    <n v="34398.615149999998"/>
    <n v="413"/>
    <x v="2"/>
    <d v="2022-10-01T00:00:00"/>
    <n v="2"/>
    <s v="Lipitor"/>
    <x v="0"/>
  </r>
  <r>
    <s v="Jade Waters"/>
    <n v="77"/>
    <x v="0"/>
    <x v="1"/>
    <x v="2"/>
    <s v="B-"/>
    <x v="1"/>
    <x v="193"/>
    <s v="Catherine Smith"/>
    <s v="Miles, Cardenas and Hurst"/>
    <x v="0"/>
    <n v="31034.265329999998"/>
    <n v="478"/>
    <x v="2"/>
    <d v="2023-07-15T00:00:00"/>
    <n v="4"/>
    <s v="Paracetamol"/>
    <x v="0"/>
  </r>
  <r>
    <s v="Jordan Rogers"/>
    <n v="73"/>
    <x v="0"/>
    <x v="0"/>
    <x v="0"/>
    <s v="A-"/>
    <x v="2"/>
    <x v="1768"/>
    <s v="Kathleen Payne"/>
    <s v="Suarez-Olson"/>
    <x v="0"/>
    <n v="22319.299190000002"/>
    <n v="197"/>
    <x v="0"/>
    <d v="2020-01-02T00:00:00"/>
    <n v="16"/>
    <s v="Lipitor"/>
    <x v="2"/>
  </r>
  <r>
    <s v="Barry Bryant"/>
    <n v="20"/>
    <x v="2"/>
    <x v="1"/>
    <x v="4"/>
    <s v="AB+"/>
    <x v="1"/>
    <x v="1496"/>
    <s v="Jesus Kelley"/>
    <s v="Hill, Jones and Foster"/>
    <x v="3"/>
    <n v="7725.650721"/>
    <n v="458"/>
    <x v="1"/>
    <d v="2022-11-02T00:00:00"/>
    <n v="21"/>
    <s v="Ibuprofen"/>
    <x v="1"/>
  </r>
  <r>
    <s v="John Green"/>
    <n v="18"/>
    <x v="2"/>
    <x v="0"/>
    <x v="5"/>
    <s v="B+"/>
    <x v="3"/>
    <x v="384"/>
    <s v="Hannah Turner"/>
    <s v="Lewis-Benson"/>
    <x v="2"/>
    <n v="23085.826440000001"/>
    <n v="111"/>
    <x v="1"/>
    <d v="2023-10-02T00:00:00"/>
    <n v="19"/>
    <s v="Paracetamol"/>
    <x v="2"/>
  </r>
  <r>
    <s v="Robert Rodriguez"/>
    <n v="66"/>
    <x v="0"/>
    <x v="1"/>
    <x v="2"/>
    <s v="A-"/>
    <x v="4"/>
    <x v="98"/>
    <s v="Lisa Freeman"/>
    <s v="Paul-Cortez"/>
    <x v="0"/>
    <n v="2788.6966080000002"/>
    <n v="196"/>
    <x v="2"/>
    <d v="2020-10-15T00:00:00"/>
    <n v="10"/>
    <s v="Lipitor"/>
    <x v="1"/>
  </r>
  <r>
    <s v="Catherine Osborne"/>
    <n v="35"/>
    <x v="1"/>
    <x v="1"/>
    <x v="1"/>
    <s v="B+"/>
    <x v="3"/>
    <x v="1212"/>
    <s v="Timothy Morales"/>
    <s v="Gutierrez-Gonzales"/>
    <x v="0"/>
    <n v="2809.7282829999999"/>
    <n v="416"/>
    <x v="2"/>
    <d v="2022-10-09T00:00:00"/>
    <n v="14"/>
    <s v="Aspirin"/>
    <x v="0"/>
  </r>
  <r>
    <s v="Joyce Austin"/>
    <n v="65"/>
    <x v="0"/>
    <x v="0"/>
    <x v="0"/>
    <s v="B-"/>
    <x v="3"/>
    <x v="765"/>
    <s v="Richard Gray"/>
    <s v="Smith-Douglas"/>
    <x v="0"/>
    <n v="23906.39198"/>
    <n v="308"/>
    <x v="2"/>
    <d v="2019-09-24T00:00:00"/>
    <n v="25"/>
    <s v="Lipitor"/>
    <x v="0"/>
  </r>
  <r>
    <s v="Charles Simpson"/>
    <n v="61"/>
    <x v="0"/>
    <x v="1"/>
    <x v="2"/>
    <s v="A-"/>
    <x v="5"/>
    <x v="958"/>
    <s v="Karen White MD"/>
    <s v="Phillips Group"/>
    <x v="0"/>
    <n v="7171.9556560000001"/>
    <n v="384"/>
    <x v="1"/>
    <d v="2018-12-06T00:00:00"/>
    <n v="25"/>
    <s v="Penicillin"/>
    <x v="0"/>
  </r>
  <r>
    <s v="Dr. Kimberly Khan"/>
    <n v="73"/>
    <x v="0"/>
    <x v="0"/>
    <x v="0"/>
    <s v="A-"/>
    <x v="1"/>
    <x v="1079"/>
    <s v="Omar Powell"/>
    <s v="Mcintyre LLC"/>
    <x v="0"/>
    <n v="37954.51384"/>
    <n v="276"/>
    <x v="2"/>
    <d v="2020-09-25T00:00:00"/>
    <n v="15"/>
    <s v="Aspirin"/>
    <x v="2"/>
  </r>
  <r>
    <s v="David Shah"/>
    <n v="64"/>
    <x v="0"/>
    <x v="1"/>
    <x v="2"/>
    <s v="O+"/>
    <x v="1"/>
    <x v="929"/>
    <s v="Alison Leonard"/>
    <s v="Cook, Willis and Dunn"/>
    <x v="0"/>
    <n v="8335.2041470000004"/>
    <n v="260"/>
    <x v="2"/>
    <d v="2022-01-21T00:00:00"/>
    <n v="14"/>
    <s v="Aspirin"/>
    <x v="1"/>
  </r>
  <r>
    <s v="Dorothy Ingram"/>
    <n v="74"/>
    <x v="0"/>
    <x v="1"/>
    <x v="2"/>
    <s v="O-"/>
    <x v="2"/>
    <x v="989"/>
    <s v="Samantha Byrd"/>
    <s v="Cross-Rosales"/>
    <x v="0"/>
    <n v="24378.84937"/>
    <n v="101"/>
    <x v="0"/>
    <d v="2022-05-04T00:00:00"/>
    <n v="13"/>
    <s v="Paracetamol"/>
    <x v="0"/>
  </r>
  <r>
    <s v="Ricardo Wilkins"/>
    <n v="38"/>
    <x v="1"/>
    <x v="0"/>
    <x v="3"/>
    <s v="B+"/>
    <x v="0"/>
    <x v="1001"/>
    <s v="Bethany Jefferson"/>
    <s v="Ellis PLC"/>
    <x v="1"/>
    <n v="22558.716130000001"/>
    <n v="322"/>
    <x v="2"/>
    <d v="2022-06-12T00:00:00"/>
    <n v="23"/>
    <s v="Ibuprofen"/>
    <x v="2"/>
  </r>
  <r>
    <s v="Kayla Hayden"/>
    <n v="40"/>
    <x v="1"/>
    <x v="1"/>
    <x v="1"/>
    <s v="AB-"/>
    <x v="3"/>
    <x v="112"/>
    <s v="Melissa Rhodes"/>
    <s v="Morales, Ross and Leonard"/>
    <x v="2"/>
    <n v="34548.283280000003"/>
    <n v="215"/>
    <x v="1"/>
    <d v="2019-07-04T00:00:00"/>
    <n v="13"/>
    <s v="Aspirin"/>
    <x v="0"/>
  </r>
  <r>
    <s v="Colton Jones"/>
    <n v="60"/>
    <x v="0"/>
    <x v="1"/>
    <x v="2"/>
    <s v="A-"/>
    <x v="3"/>
    <x v="1043"/>
    <s v="Tiffany Ryan"/>
    <s v="Baker Inc"/>
    <x v="0"/>
    <n v="23924.146700000001"/>
    <n v="318"/>
    <x v="2"/>
    <d v="2019-06-26T00:00:00"/>
    <n v="7"/>
    <s v="Lipitor"/>
    <x v="1"/>
  </r>
  <r>
    <s v="Melissa Snyder"/>
    <n v="42"/>
    <x v="1"/>
    <x v="1"/>
    <x v="1"/>
    <s v="A-"/>
    <x v="0"/>
    <x v="66"/>
    <s v="Valerie Coleman"/>
    <s v="Tran-Johnson"/>
    <x v="2"/>
    <n v="25692.694660000001"/>
    <n v="165"/>
    <x v="1"/>
    <d v="2021-01-24T00:00:00"/>
    <n v="24"/>
    <s v="Aspirin"/>
    <x v="0"/>
  </r>
  <r>
    <s v="Thomas Garcia"/>
    <n v="55"/>
    <x v="1"/>
    <x v="1"/>
    <x v="1"/>
    <s v="B+"/>
    <x v="0"/>
    <x v="149"/>
    <s v="Rebecca Reeves"/>
    <s v="Coleman Group"/>
    <x v="4"/>
    <n v="30158.134900000001"/>
    <n v="120"/>
    <x v="1"/>
    <d v="2022-08-06T00:00:00"/>
    <n v="24"/>
    <s v="Ibuprofen"/>
    <x v="1"/>
  </r>
  <r>
    <s v="Chelsey Shepherd"/>
    <n v="37"/>
    <x v="1"/>
    <x v="1"/>
    <x v="1"/>
    <s v="AB+"/>
    <x v="2"/>
    <x v="1306"/>
    <s v="Chelsea Hansen"/>
    <s v="Brown, Ortiz and Todd"/>
    <x v="2"/>
    <n v="23257.114259999998"/>
    <n v="193"/>
    <x v="1"/>
    <d v="2022-03-17T00:00:00"/>
    <n v="4"/>
    <s v="Penicillin"/>
    <x v="1"/>
  </r>
  <r>
    <s v="Jamie Ward"/>
    <n v="57"/>
    <x v="1"/>
    <x v="1"/>
    <x v="1"/>
    <s v="O-"/>
    <x v="5"/>
    <x v="691"/>
    <s v="Steven Rodriguez"/>
    <s v="Frederick, Hopkins and Rodriguez"/>
    <x v="3"/>
    <n v="66608.857250000001"/>
    <n v="438"/>
    <x v="0"/>
    <d v="2023-10-29T00:00:00"/>
    <n v="19"/>
    <s v="Penicillin"/>
    <x v="1"/>
  </r>
  <r>
    <s v="John Cook"/>
    <n v="45"/>
    <x v="1"/>
    <x v="0"/>
    <x v="3"/>
    <s v="O-"/>
    <x v="3"/>
    <x v="1584"/>
    <s v="Marcus Brooks"/>
    <s v="Downs-Mcmahon"/>
    <x v="4"/>
    <n v="4762.8086679999997"/>
    <n v="129"/>
    <x v="1"/>
    <d v="2020-04-14T00:00:00"/>
    <n v="23"/>
    <s v="Ibuprofen"/>
    <x v="0"/>
  </r>
  <r>
    <s v="Paul Roberts"/>
    <n v="83"/>
    <x v="0"/>
    <x v="1"/>
    <x v="2"/>
    <s v="B+"/>
    <x v="4"/>
    <x v="1243"/>
    <s v="Rachel Williams"/>
    <s v="Thomas Group"/>
    <x v="0"/>
    <n v="13642.73855"/>
    <n v="387"/>
    <x v="1"/>
    <d v="2019-01-09T00:00:00"/>
    <n v="26"/>
    <s v="Ibuprofen"/>
    <x v="2"/>
  </r>
  <r>
    <s v="Nancy Davila"/>
    <n v="34"/>
    <x v="2"/>
    <x v="1"/>
    <x v="4"/>
    <s v="O-"/>
    <x v="4"/>
    <x v="1766"/>
    <s v="Daniel Daniel MD"/>
    <s v="Blair-Sweeney"/>
    <x v="2"/>
    <n v="22129.828750000001"/>
    <n v="339"/>
    <x v="2"/>
    <d v="2023-04-04T00:00:00"/>
    <n v="16"/>
    <s v="Paracetamol"/>
    <x v="1"/>
  </r>
  <r>
    <s v="Alexis Shaw"/>
    <n v="65"/>
    <x v="0"/>
    <x v="1"/>
    <x v="2"/>
    <s v="O-"/>
    <x v="4"/>
    <x v="95"/>
    <s v="Monica Lee"/>
    <s v="Cox-Sanders"/>
    <x v="0"/>
    <n v="2444.9181990000002"/>
    <n v="488"/>
    <x v="2"/>
    <d v="2022-10-28T00:00:00"/>
    <n v="13"/>
    <s v="Aspirin"/>
    <x v="2"/>
  </r>
  <r>
    <s v="Noah Nelson"/>
    <n v="73"/>
    <x v="0"/>
    <x v="1"/>
    <x v="2"/>
    <s v="B-"/>
    <x v="4"/>
    <x v="1464"/>
    <s v="Hannah Ryan"/>
    <s v="King, Jackson and Glenn"/>
    <x v="0"/>
    <n v="25412.063139999998"/>
    <n v="202"/>
    <x v="1"/>
    <d v="2021-03-03T00:00:00"/>
    <n v="10"/>
    <s v="Paracetamol"/>
    <x v="2"/>
  </r>
  <r>
    <s v="Barbara Ross"/>
    <n v="76"/>
    <x v="0"/>
    <x v="0"/>
    <x v="0"/>
    <s v="AB-"/>
    <x v="5"/>
    <x v="1259"/>
    <s v="Harold Smith"/>
    <s v="Moore, Hughes and Rivera"/>
    <x v="0"/>
    <n v="54116.421600000001"/>
    <n v="393"/>
    <x v="1"/>
    <d v="2020-09-06T00:00:00"/>
    <n v="7"/>
    <s v="Aspirin"/>
    <x v="2"/>
  </r>
  <r>
    <s v="Stephanie Byrd"/>
    <n v="45"/>
    <x v="1"/>
    <x v="1"/>
    <x v="1"/>
    <s v="B-"/>
    <x v="4"/>
    <x v="1577"/>
    <s v="Amy Martinez"/>
    <s v="Allen-Waller"/>
    <x v="1"/>
    <n v="13862.672979999999"/>
    <n v="293"/>
    <x v="2"/>
    <d v="2022-01-23T00:00:00"/>
    <n v="30"/>
    <s v="Lipitor"/>
    <x v="2"/>
  </r>
  <r>
    <s v="Jay Ray"/>
    <n v="35"/>
    <x v="1"/>
    <x v="0"/>
    <x v="3"/>
    <s v="B+"/>
    <x v="0"/>
    <x v="572"/>
    <s v="Julie Adams"/>
    <s v="Lopez, Richards and Schaefer"/>
    <x v="0"/>
    <n v="39039.380299999997"/>
    <n v="208"/>
    <x v="2"/>
    <d v="2020-07-13T00:00:00"/>
    <n v="8"/>
    <s v="Penicillin"/>
    <x v="1"/>
  </r>
  <r>
    <s v="Ricky Matthews"/>
    <n v="42"/>
    <x v="1"/>
    <x v="0"/>
    <x v="3"/>
    <s v="AB-"/>
    <x v="2"/>
    <x v="1062"/>
    <s v="Colleen Bryant"/>
    <s v="Thompson PLC"/>
    <x v="4"/>
    <n v="10260.062830000001"/>
    <n v="335"/>
    <x v="2"/>
    <d v="2023-06-06T00:00:00"/>
    <n v="16"/>
    <s v="Paracetamol"/>
    <x v="0"/>
  </r>
  <r>
    <s v="Shannon English"/>
    <n v="68"/>
    <x v="0"/>
    <x v="1"/>
    <x v="2"/>
    <s v="AB+"/>
    <x v="3"/>
    <x v="1721"/>
    <s v="Laura Walters"/>
    <s v="Nichols-Vargas"/>
    <x v="0"/>
    <n v="29286.720969999998"/>
    <n v="195"/>
    <x v="1"/>
    <d v="2019-02-26T00:00:00"/>
    <n v="12"/>
    <s v="Lipitor"/>
    <x v="1"/>
  </r>
  <r>
    <s v="Anthony Stein"/>
    <n v="28"/>
    <x v="2"/>
    <x v="0"/>
    <x v="5"/>
    <s v="A+"/>
    <x v="3"/>
    <x v="1376"/>
    <s v="Daniel Duncan"/>
    <s v="Smith, Vincent and Murray"/>
    <x v="4"/>
    <n v="28970.95377"/>
    <n v="293"/>
    <x v="0"/>
    <d v="2023-02-21T00:00:00"/>
    <n v="19"/>
    <s v="Paracetamol"/>
    <x v="0"/>
  </r>
  <r>
    <s v="Kevin Tate"/>
    <n v="38"/>
    <x v="1"/>
    <x v="1"/>
    <x v="1"/>
    <s v="B+"/>
    <x v="4"/>
    <x v="1389"/>
    <s v="Joshua Guerrero"/>
    <s v="Conway-Adams"/>
    <x v="2"/>
    <n v="31223.139790000001"/>
    <n v="484"/>
    <x v="2"/>
    <d v="2019-01-18T00:00:00"/>
    <n v="3"/>
    <s v="Penicillin"/>
    <x v="2"/>
  </r>
  <r>
    <s v="David Rice"/>
    <n v="83"/>
    <x v="0"/>
    <x v="1"/>
    <x v="2"/>
    <s v="AB+"/>
    <x v="5"/>
    <x v="1010"/>
    <s v="Timothy Collins"/>
    <s v="Zamora-Davidson"/>
    <x v="0"/>
    <n v="22076.76799"/>
    <n v="123"/>
    <x v="0"/>
    <d v="2019-05-27T00:00:00"/>
    <n v="3"/>
    <s v="Aspirin"/>
    <x v="1"/>
  </r>
  <r>
    <s v="Tracy Dalton"/>
    <n v="27"/>
    <x v="2"/>
    <x v="1"/>
    <x v="4"/>
    <s v="AB+"/>
    <x v="5"/>
    <x v="46"/>
    <s v="Robert Pratt"/>
    <s v="Coleman, Robinson and Garcia"/>
    <x v="3"/>
    <n v="46907.241889999998"/>
    <n v="410"/>
    <x v="0"/>
    <d v="2019-06-28T00:00:00"/>
    <n v="2"/>
    <s v="Ibuprofen"/>
    <x v="0"/>
  </r>
  <r>
    <s v="Shawn Nguyen"/>
    <n v="62"/>
    <x v="0"/>
    <x v="0"/>
    <x v="0"/>
    <s v="O+"/>
    <x v="5"/>
    <x v="1088"/>
    <s v="Christopher Jones"/>
    <s v="Lara, Cardenas and Simon"/>
    <x v="0"/>
    <n v="39915.663690000001"/>
    <n v="319"/>
    <x v="1"/>
    <d v="2022-06-19T00:00:00"/>
    <n v="22"/>
    <s v="Lipitor"/>
    <x v="1"/>
  </r>
  <r>
    <s v="Danny Wright"/>
    <n v="22"/>
    <x v="2"/>
    <x v="0"/>
    <x v="5"/>
    <s v="A+"/>
    <x v="1"/>
    <x v="245"/>
    <s v="Jessica Oconnell"/>
    <s v="Hansen Ltd"/>
    <x v="4"/>
    <n v="3419.5220479999998"/>
    <n v="443"/>
    <x v="1"/>
    <d v="2022-12-09T00:00:00"/>
    <n v="1"/>
    <s v="Paracetamol"/>
    <x v="1"/>
  </r>
  <r>
    <s v="Ricky Daniels"/>
    <n v="73"/>
    <x v="0"/>
    <x v="1"/>
    <x v="2"/>
    <s v="A+"/>
    <x v="5"/>
    <x v="1443"/>
    <s v="John Acosta"/>
    <s v="Flores, Ruiz and Mccarty"/>
    <x v="0"/>
    <n v="25903.62097"/>
    <n v="297"/>
    <x v="0"/>
    <d v="2020-06-01T00:00:00"/>
    <n v="11"/>
    <s v="Paracetamol"/>
    <x v="2"/>
  </r>
  <r>
    <s v="Joseph Whitney"/>
    <n v="57"/>
    <x v="1"/>
    <x v="0"/>
    <x v="3"/>
    <s v="AB-"/>
    <x v="3"/>
    <x v="483"/>
    <s v="Deanna Williams"/>
    <s v="Schaefer-Vazquez"/>
    <x v="3"/>
    <n v="3383.6973419999999"/>
    <n v="351"/>
    <x v="2"/>
    <d v="2019-04-22T00:00:00"/>
    <n v="12"/>
    <s v="Paracetamol"/>
    <x v="0"/>
  </r>
  <r>
    <s v="Traci Henry"/>
    <n v="21"/>
    <x v="2"/>
    <x v="0"/>
    <x v="5"/>
    <s v="B-"/>
    <x v="0"/>
    <x v="1474"/>
    <s v="Thomas Morris"/>
    <s v="Washington-Patel"/>
    <x v="4"/>
    <n v="34042.16143"/>
    <n v="156"/>
    <x v="2"/>
    <d v="2023-11-11T00:00:00"/>
    <n v="13"/>
    <s v="Lipitor"/>
    <x v="0"/>
  </r>
  <r>
    <s v="Margaret Mayo"/>
    <n v="67"/>
    <x v="0"/>
    <x v="1"/>
    <x v="2"/>
    <s v="A+"/>
    <x v="1"/>
    <x v="104"/>
    <s v="Frances Molina"/>
    <s v="Ayers-Martin"/>
    <x v="0"/>
    <n v="31690.05128"/>
    <n v="420"/>
    <x v="2"/>
    <d v="2022-07-08T00:00:00"/>
    <n v="24"/>
    <s v="Lipitor"/>
    <x v="0"/>
  </r>
  <r>
    <s v="Samantha Hicks"/>
    <n v="41"/>
    <x v="1"/>
    <x v="1"/>
    <x v="1"/>
    <s v="AB+"/>
    <x v="5"/>
    <x v="595"/>
    <s v="Crystal Fisher"/>
    <s v="Clarke LLC"/>
    <x v="2"/>
    <n v="70124.515429999999"/>
    <n v="395"/>
    <x v="0"/>
    <d v="2021-10-15T00:00:00"/>
    <n v="6"/>
    <s v="Penicillin"/>
    <x v="0"/>
  </r>
  <r>
    <s v="Mackenzie Ross"/>
    <n v="22"/>
    <x v="2"/>
    <x v="1"/>
    <x v="4"/>
    <s v="AB-"/>
    <x v="1"/>
    <x v="1573"/>
    <s v="Zachary Case"/>
    <s v="Robinson, Hall and Cox"/>
    <x v="1"/>
    <n v="31153.087869999999"/>
    <n v="236"/>
    <x v="2"/>
    <d v="2023-07-30T00:00:00"/>
    <n v="6"/>
    <s v="Lipitor"/>
    <x v="1"/>
  </r>
  <r>
    <s v="Dakota Howard"/>
    <n v="53"/>
    <x v="1"/>
    <x v="1"/>
    <x v="1"/>
    <s v="B+"/>
    <x v="1"/>
    <x v="1036"/>
    <s v="Warren Brown"/>
    <s v="Smith Inc"/>
    <x v="4"/>
    <n v="8502.2706859999998"/>
    <n v="311"/>
    <x v="1"/>
    <d v="2021-08-03T00:00:00"/>
    <n v="13"/>
    <s v="Paracetamol"/>
    <x v="2"/>
  </r>
  <r>
    <s v="Jason Mcdonald"/>
    <n v="68"/>
    <x v="0"/>
    <x v="1"/>
    <x v="2"/>
    <s v="B+"/>
    <x v="2"/>
    <x v="574"/>
    <s v="Gregory Mack"/>
    <s v="Patterson-Castro"/>
    <x v="0"/>
    <n v="23233.61378"/>
    <n v="470"/>
    <x v="2"/>
    <d v="2020-02-16T00:00:00"/>
    <n v="7"/>
    <s v="Paracetamol"/>
    <x v="0"/>
  </r>
  <r>
    <s v="Kelly Peterson"/>
    <n v="74"/>
    <x v="0"/>
    <x v="0"/>
    <x v="0"/>
    <s v="AB-"/>
    <x v="4"/>
    <x v="1350"/>
    <s v="Ronald Davis"/>
    <s v="Ware, Park and Davis"/>
    <x v="0"/>
    <n v="23221.775850000002"/>
    <n v="276"/>
    <x v="1"/>
    <d v="2023-10-02T00:00:00"/>
    <n v="15"/>
    <s v="Paracetamol"/>
    <x v="0"/>
  </r>
  <r>
    <s v="Angel Sweeney"/>
    <n v="67"/>
    <x v="0"/>
    <x v="0"/>
    <x v="0"/>
    <s v="O+"/>
    <x v="2"/>
    <x v="204"/>
    <s v="Sarah Mcdaniel"/>
    <s v="Edwards, West and Garcia"/>
    <x v="0"/>
    <n v="7010.0150919999996"/>
    <n v="362"/>
    <x v="0"/>
    <d v="2021-10-29T00:00:00"/>
    <n v="0"/>
    <s v="Penicillin"/>
    <x v="0"/>
  </r>
  <r>
    <s v="Erin Terry"/>
    <n v="83"/>
    <x v="0"/>
    <x v="1"/>
    <x v="2"/>
    <s v="A+"/>
    <x v="1"/>
    <x v="1172"/>
    <s v="Marie White"/>
    <s v="Strickland-Barrett"/>
    <x v="0"/>
    <n v="39479.800810000001"/>
    <n v="253"/>
    <x v="1"/>
    <d v="2022-06-13T00:00:00"/>
    <n v="26"/>
    <s v="Aspirin"/>
    <x v="2"/>
  </r>
  <r>
    <s v="Lisa Kelly"/>
    <n v="83"/>
    <x v="0"/>
    <x v="0"/>
    <x v="0"/>
    <s v="AB+"/>
    <x v="3"/>
    <x v="1068"/>
    <s v="Larry Schneider"/>
    <s v="Contreras Ltd"/>
    <x v="0"/>
    <n v="18349.205170000001"/>
    <n v="237"/>
    <x v="0"/>
    <d v="2022-02-20T00:00:00"/>
    <n v="4"/>
    <s v="Penicillin"/>
    <x v="0"/>
  </r>
  <r>
    <s v="Terry Irwin"/>
    <n v="58"/>
    <x v="1"/>
    <x v="0"/>
    <x v="3"/>
    <s v="B+"/>
    <x v="4"/>
    <x v="764"/>
    <s v="Cheryl Meyer"/>
    <s v="Kane-White"/>
    <x v="4"/>
    <n v="6577.094752"/>
    <n v="314"/>
    <x v="2"/>
    <d v="2019-02-08T00:00:00"/>
    <n v="19"/>
    <s v="Ibuprofen"/>
    <x v="2"/>
  </r>
  <r>
    <s v="Barry Williams"/>
    <n v="63"/>
    <x v="0"/>
    <x v="0"/>
    <x v="0"/>
    <s v="O+"/>
    <x v="3"/>
    <x v="1129"/>
    <s v="Robin Ray"/>
    <s v="Johnson, Garza and Quinn"/>
    <x v="0"/>
    <n v="1297.464158"/>
    <n v="404"/>
    <x v="1"/>
    <d v="2021-10-03T00:00:00"/>
    <n v="5"/>
    <s v="Lipitor"/>
    <x v="0"/>
  </r>
  <r>
    <s v="Caitlin Carter"/>
    <n v="68"/>
    <x v="0"/>
    <x v="1"/>
    <x v="2"/>
    <s v="AB-"/>
    <x v="5"/>
    <x v="784"/>
    <s v="David Steele"/>
    <s v="Bauer-Clark"/>
    <x v="0"/>
    <n v="44094.309939999999"/>
    <n v="176"/>
    <x v="2"/>
    <d v="2019-01-16T00:00:00"/>
    <n v="25"/>
    <s v="Penicillin"/>
    <x v="2"/>
  </r>
  <r>
    <s v="Thomas Kelly"/>
    <n v="18"/>
    <x v="2"/>
    <x v="0"/>
    <x v="5"/>
    <s v="A+"/>
    <x v="1"/>
    <x v="399"/>
    <s v="Joel Copeland"/>
    <s v="Vaughn, Bryan and Ingram"/>
    <x v="2"/>
    <n v="16354.340039999999"/>
    <n v="274"/>
    <x v="2"/>
    <d v="2020-08-09T00:00:00"/>
    <n v="25"/>
    <s v="Lipitor"/>
    <x v="1"/>
  </r>
  <r>
    <s v="Karen Moore"/>
    <n v="56"/>
    <x v="1"/>
    <x v="1"/>
    <x v="1"/>
    <s v="AB+"/>
    <x v="4"/>
    <x v="1332"/>
    <s v="Craig Garrett"/>
    <s v="Dominguez-Adams"/>
    <x v="0"/>
    <n v="5351.7354299999997"/>
    <n v="338"/>
    <x v="2"/>
    <d v="2019-04-24T00:00:00"/>
    <n v="8"/>
    <s v="Penicillin"/>
    <x v="1"/>
  </r>
  <r>
    <s v="Carrie Nguyen"/>
    <n v="84"/>
    <x v="0"/>
    <x v="0"/>
    <x v="0"/>
    <s v="AB+"/>
    <x v="3"/>
    <x v="729"/>
    <s v="Cindy Wheeler"/>
    <s v="Morgan Ltd"/>
    <x v="1"/>
    <n v="39443.9303"/>
    <n v="253"/>
    <x v="1"/>
    <d v="2021-07-10T00:00:00"/>
    <n v="30"/>
    <s v="Lipitor"/>
    <x v="0"/>
  </r>
  <r>
    <s v="Angela Cohen"/>
    <n v="66"/>
    <x v="0"/>
    <x v="0"/>
    <x v="0"/>
    <s v="O-"/>
    <x v="4"/>
    <x v="33"/>
    <s v="Elizabeth Owens"/>
    <s v="Jones Ltd"/>
    <x v="1"/>
    <n v="24281.03989"/>
    <n v="213"/>
    <x v="2"/>
    <d v="2021-02-08T00:00:00"/>
    <n v="10"/>
    <s v="Lipitor"/>
    <x v="1"/>
  </r>
  <r>
    <s v="Mary Love"/>
    <n v="58"/>
    <x v="1"/>
    <x v="0"/>
    <x v="3"/>
    <s v="B+"/>
    <x v="0"/>
    <x v="891"/>
    <s v="Lauren Jackson"/>
    <s v="Williams PLC"/>
    <x v="1"/>
    <n v="22818.80069"/>
    <n v="188"/>
    <x v="2"/>
    <d v="2021-08-31T00:00:00"/>
    <n v="22"/>
    <s v="Penicillin"/>
    <x v="2"/>
  </r>
  <r>
    <s v="Isaac Hernandez"/>
    <n v="43"/>
    <x v="1"/>
    <x v="0"/>
    <x v="3"/>
    <s v="AB+"/>
    <x v="0"/>
    <x v="861"/>
    <s v="Clinton Johnson"/>
    <s v="Humphrey, Haas and Cook"/>
    <x v="4"/>
    <n v="15756.43477"/>
    <n v="409"/>
    <x v="2"/>
    <d v="2020-05-11T00:00:00"/>
    <n v="3"/>
    <s v="Penicillin"/>
    <x v="2"/>
  </r>
  <r>
    <s v="James Browning"/>
    <n v="54"/>
    <x v="1"/>
    <x v="1"/>
    <x v="1"/>
    <s v="B-"/>
    <x v="1"/>
    <x v="1781"/>
    <s v="Jeffrey Shelton"/>
    <s v="Thompson Group"/>
    <x v="1"/>
    <n v="22556.06309"/>
    <n v="458"/>
    <x v="2"/>
    <d v="2021-05-13T00:00:00"/>
    <n v="8"/>
    <s v="Paracetamol"/>
    <x v="2"/>
  </r>
  <r>
    <s v="Lauren Maddox"/>
    <n v="66"/>
    <x v="0"/>
    <x v="0"/>
    <x v="0"/>
    <s v="AB-"/>
    <x v="3"/>
    <x v="1065"/>
    <s v="Sarah Walters"/>
    <s v="Simpson, Hill and Campbell"/>
    <x v="3"/>
    <n v="6664.6348699999999"/>
    <n v="157"/>
    <x v="1"/>
    <d v="2023-02-15T00:00:00"/>
    <n v="7"/>
    <s v="Penicillin"/>
    <x v="0"/>
  </r>
  <r>
    <s v="John Barrett"/>
    <n v="18"/>
    <x v="2"/>
    <x v="0"/>
    <x v="5"/>
    <s v="A-"/>
    <x v="5"/>
    <x v="1623"/>
    <s v="Monica Moody"/>
    <s v="Gutierrez, Chavez and Waters"/>
    <x v="3"/>
    <n v="60768.23545"/>
    <n v="308"/>
    <x v="1"/>
    <d v="2018-11-24T00:00:00"/>
    <n v="24"/>
    <s v="Lipitor"/>
    <x v="2"/>
  </r>
  <r>
    <s v="Michael Gordon"/>
    <n v="54"/>
    <x v="1"/>
    <x v="1"/>
    <x v="1"/>
    <s v="AB+"/>
    <x v="5"/>
    <x v="998"/>
    <s v="Nicole Goodwin"/>
    <s v="Howard, Jacobs and Higgins"/>
    <x v="3"/>
    <n v="75296.628599999996"/>
    <n v="369"/>
    <x v="2"/>
    <d v="2022-02-14T00:00:00"/>
    <n v="12"/>
    <s v="Lipitor"/>
    <x v="2"/>
  </r>
  <r>
    <s v="Mr. Ryan Smith"/>
    <n v="32"/>
    <x v="2"/>
    <x v="0"/>
    <x v="5"/>
    <s v="B-"/>
    <x v="4"/>
    <x v="1483"/>
    <s v="Steven Hoffman"/>
    <s v="Carroll-Martin"/>
    <x v="2"/>
    <n v="7915.846603"/>
    <n v="206"/>
    <x v="2"/>
    <d v="2022-10-01T00:00:00"/>
    <n v="28"/>
    <s v="Lipitor"/>
    <x v="2"/>
  </r>
  <r>
    <s v="Patrick Robinson"/>
    <n v="21"/>
    <x v="2"/>
    <x v="0"/>
    <x v="5"/>
    <s v="AB+"/>
    <x v="3"/>
    <x v="955"/>
    <s v="Anthony Zuniga"/>
    <s v="Silva Ltd"/>
    <x v="3"/>
    <n v="24902.254140000001"/>
    <n v="135"/>
    <x v="0"/>
    <d v="2018-11-07T00:00:00"/>
    <n v="3"/>
    <s v="Penicillin"/>
    <x v="1"/>
  </r>
  <r>
    <s v="Kevin Alvarez"/>
    <n v="60"/>
    <x v="0"/>
    <x v="0"/>
    <x v="0"/>
    <s v="AB-"/>
    <x v="5"/>
    <x v="1673"/>
    <s v="Michael Lee"/>
    <s v="Hernandez Ltd"/>
    <x v="1"/>
    <n v="20582.50503"/>
    <n v="248"/>
    <x v="1"/>
    <d v="2023-01-22T00:00:00"/>
    <n v="10"/>
    <s v="Ibuprofen"/>
    <x v="1"/>
  </r>
  <r>
    <s v="Isabel Wilson"/>
    <n v="44"/>
    <x v="1"/>
    <x v="0"/>
    <x v="3"/>
    <s v="A-"/>
    <x v="0"/>
    <x v="1157"/>
    <s v="Megan Nicholson"/>
    <s v="Conway Ltd"/>
    <x v="2"/>
    <n v="50394.018499999998"/>
    <n v="126"/>
    <x v="0"/>
    <d v="2023-07-04T00:00:00"/>
    <n v="19"/>
    <s v="Aspirin"/>
    <x v="2"/>
  </r>
  <r>
    <s v="April Harris"/>
    <n v="22"/>
    <x v="2"/>
    <x v="1"/>
    <x v="4"/>
    <s v="O+"/>
    <x v="1"/>
    <x v="35"/>
    <s v="David Benson"/>
    <s v="Lopez PLC"/>
    <x v="1"/>
    <n v="31075.447840000001"/>
    <n v="432"/>
    <x v="2"/>
    <d v="2019-11-13T00:00:00"/>
    <n v="1"/>
    <s v="Lipitor"/>
    <x v="0"/>
  </r>
  <r>
    <s v="Jorge Day"/>
    <n v="43"/>
    <x v="1"/>
    <x v="0"/>
    <x v="3"/>
    <s v="A-"/>
    <x v="2"/>
    <x v="1735"/>
    <s v="Tina Cook"/>
    <s v="Holland, Fernandez and Nicholson"/>
    <x v="3"/>
    <n v="16654.141"/>
    <n v="139"/>
    <x v="2"/>
    <d v="2021-06-08T00:00:00"/>
    <n v="5"/>
    <s v="Paracetamol"/>
    <x v="2"/>
  </r>
  <r>
    <s v="Pamela Sawyer"/>
    <n v="84"/>
    <x v="0"/>
    <x v="1"/>
    <x v="2"/>
    <s v="O-"/>
    <x v="1"/>
    <x v="110"/>
    <s v="Amy Hill"/>
    <s v="Atkins, Hood and Gordon"/>
    <x v="2"/>
    <n v="19702.199840000001"/>
    <n v="171"/>
    <x v="2"/>
    <d v="2021-06-08T00:00:00"/>
    <n v="8"/>
    <s v="Ibuprofen"/>
    <x v="1"/>
  </r>
  <r>
    <s v="Hannah Navarro"/>
    <n v="25"/>
    <x v="2"/>
    <x v="1"/>
    <x v="4"/>
    <s v="AB-"/>
    <x v="1"/>
    <x v="1018"/>
    <s v="Alicia Lopez"/>
    <s v="Taylor-Gardner"/>
    <x v="2"/>
    <n v="17885.382829999999"/>
    <n v="379"/>
    <x v="2"/>
    <d v="2022-02-13T00:00:00"/>
    <n v="27"/>
    <s v="Aspirin"/>
    <x v="0"/>
  </r>
  <r>
    <s v="Crystal Avila"/>
    <n v="76"/>
    <x v="0"/>
    <x v="0"/>
    <x v="0"/>
    <s v="B-"/>
    <x v="1"/>
    <x v="164"/>
    <s v="Cody Day"/>
    <s v="Brooks, Nelson and Ramirez"/>
    <x v="3"/>
    <n v="42651.441769999998"/>
    <n v="121"/>
    <x v="2"/>
    <d v="2019-06-07T00:00:00"/>
    <n v="20"/>
    <s v="Ibuprofen"/>
    <x v="2"/>
  </r>
  <r>
    <s v="Kelsey Hansen"/>
    <n v="43"/>
    <x v="1"/>
    <x v="0"/>
    <x v="3"/>
    <s v="AB+"/>
    <x v="5"/>
    <x v="278"/>
    <s v="Sarah Jones"/>
    <s v="Brown-Walker"/>
    <x v="1"/>
    <n v="54812.239840000002"/>
    <n v="492"/>
    <x v="1"/>
    <d v="2019-05-01T00:00:00"/>
    <n v="4"/>
    <s v="Ibuprofen"/>
    <x v="2"/>
  </r>
  <r>
    <s v="Dominique Morales"/>
    <n v="51"/>
    <x v="1"/>
    <x v="1"/>
    <x v="1"/>
    <s v="A-"/>
    <x v="1"/>
    <x v="1617"/>
    <s v="Carol Russell"/>
    <s v="Anderson, Peterson and Rowland"/>
    <x v="4"/>
    <n v="26931.980820000001"/>
    <n v="292"/>
    <x v="1"/>
    <d v="2023-01-23T00:00:00"/>
    <n v="2"/>
    <s v="Ibuprofen"/>
    <x v="1"/>
  </r>
  <r>
    <s v="Erik Fletcher"/>
    <n v="49"/>
    <x v="1"/>
    <x v="1"/>
    <x v="1"/>
    <s v="O+"/>
    <x v="0"/>
    <x v="1289"/>
    <s v="Larry Baker"/>
    <s v="Marks-Gray"/>
    <x v="1"/>
    <n v="7174.8558789999997"/>
    <n v="330"/>
    <x v="1"/>
    <d v="2023-08-17T00:00:00"/>
    <n v="2"/>
    <s v="Ibuprofen"/>
    <x v="0"/>
  </r>
  <r>
    <s v="Melinda Hill"/>
    <n v="82"/>
    <x v="0"/>
    <x v="1"/>
    <x v="2"/>
    <s v="B-"/>
    <x v="3"/>
    <x v="1346"/>
    <s v="Debra Ayers"/>
    <s v="Rodriguez and Sons"/>
    <x v="4"/>
    <n v="9844.9980309999992"/>
    <n v="431"/>
    <x v="2"/>
    <d v="2020-01-20T00:00:00"/>
    <n v="28"/>
    <s v="Aspirin"/>
    <x v="1"/>
  </r>
  <r>
    <s v="Jose Mora"/>
    <n v="21"/>
    <x v="2"/>
    <x v="0"/>
    <x v="5"/>
    <s v="A-"/>
    <x v="0"/>
    <x v="228"/>
    <s v="Ryan Moreno"/>
    <s v="Hunt LLC"/>
    <x v="3"/>
    <n v="50455.331189999997"/>
    <n v="495"/>
    <x v="2"/>
    <d v="2022-08-09T00:00:00"/>
    <n v="20"/>
    <s v="Aspirin"/>
    <x v="2"/>
  </r>
  <r>
    <s v="Tyler Nelson"/>
    <n v="44"/>
    <x v="1"/>
    <x v="0"/>
    <x v="3"/>
    <s v="O+"/>
    <x v="0"/>
    <x v="1221"/>
    <s v="Crystal Williams"/>
    <s v="Smith, Carter and Reyes"/>
    <x v="1"/>
    <n v="40055.929750000003"/>
    <n v="259"/>
    <x v="1"/>
    <d v="2022-10-03T00:00:00"/>
    <n v="24"/>
    <s v="Paracetamol"/>
    <x v="2"/>
  </r>
  <r>
    <s v="Tanya Rodgers"/>
    <n v="34"/>
    <x v="2"/>
    <x v="1"/>
    <x v="4"/>
    <s v="AB+"/>
    <x v="1"/>
    <x v="1271"/>
    <s v="John Johnson"/>
    <s v="Bryant-Lambert"/>
    <x v="3"/>
    <n v="10749.658429999999"/>
    <n v="390"/>
    <x v="1"/>
    <d v="2019-02-22T00:00:00"/>
    <n v="4"/>
    <s v="Aspirin"/>
    <x v="1"/>
  </r>
  <r>
    <s v="Amy Wilson"/>
    <n v="35"/>
    <x v="1"/>
    <x v="0"/>
    <x v="3"/>
    <s v="O+"/>
    <x v="5"/>
    <x v="852"/>
    <s v="Sheila Holland"/>
    <s v="Mcdonald, King and Wyatt"/>
    <x v="0"/>
    <n v="39486.008569999998"/>
    <n v="475"/>
    <x v="1"/>
    <d v="2022-03-10T00:00:00"/>
    <n v="24"/>
    <s v="Penicillin"/>
    <x v="2"/>
  </r>
  <r>
    <s v="Tonya Simpson"/>
    <n v="84"/>
    <x v="0"/>
    <x v="0"/>
    <x v="0"/>
    <s v="A+"/>
    <x v="5"/>
    <x v="60"/>
    <s v="Wendy Gardner"/>
    <s v="Banks-Avila"/>
    <x v="1"/>
    <n v="42625.931539999998"/>
    <n v="448"/>
    <x v="1"/>
    <d v="2021-05-16T00:00:00"/>
    <n v="17"/>
    <s v="Ibuprofen"/>
    <x v="0"/>
  </r>
  <r>
    <s v="Joseph Rodriguez"/>
    <n v="43"/>
    <x v="1"/>
    <x v="0"/>
    <x v="3"/>
    <s v="A+"/>
    <x v="5"/>
    <x v="312"/>
    <s v="Austin Jackson"/>
    <s v="Lucas, Delgado and Brown"/>
    <x v="1"/>
    <n v="50420.90382"/>
    <n v="295"/>
    <x v="0"/>
    <d v="2019-08-16T00:00:00"/>
    <n v="17"/>
    <s v="Paracetamol"/>
    <x v="1"/>
  </r>
  <r>
    <s v="Daniel Wilson"/>
    <n v="21"/>
    <x v="2"/>
    <x v="1"/>
    <x v="4"/>
    <s v="O-"/>
    <x v="2"/>
    <x v="1508"/>
    <s v="Lindsey Lopez"/>
    <s v="Martinez PLC"/>
    <x v="2"/>
    <n v="24248.2644"/>
    <n v="495"/>
    <x v="0"/>
    <d v="2020-01-29T00:00:00"/>
    <n v="12"/>
    <s v="Lipitor"/>
    <x v="2"/>
  </r>
  <r>
    <s v="Crystal Cooper"/>
    <n v="82"/>
    <x v="0"/>
    <x v="0"/>
    <x v="0"/>
    <s v="O-"/>
    <x v="0"/>
    <x v="17"/>
    <s v="William Chan"/>
    <s v="Li-Wallace"/>
    <x v="2"/>
    <n v="8600.3585590000002"/>
    <n v="258"/>
    <x v="2"/>
    <d v="2022-03-12T00:00:00"/>
    <n v="4"/>
    <s v="Paracetamol"/>
    <x v="2"/>
  </r>
  <r>
    <s v="Sheila Deleon"/>
    <n v="36"/>
    <x v="1"/>
    <x v="0"/>
    <x v="3"/>
    <s v="A-"/>
    <x v="2"/>
    <x v="90"/>
    <s v="Stephen White"/>
    <s v="Bryant Group"/>
    <x v="1"/>
    <n v="4052.745011"/>
    <n v="433"/>
    <x v="0"/>
    <d v="2021-09-24T00:00:00"/>
    <n v="2"/>
    <s v="Ibuprofen"/>
    <x v="0"/>
  </r>
  <r>
    <s v="Sheryl Crawford"/>
    <n v="47"/>
    <x v="1"/>
    <x v="1"/>
    <x v="1"/>
    <s v="AB-"/>
    <x v="1"/>
    <x v="98"/>
    <s v="David Petersen"/>
    <s v="Jones-Zuniga"/>
    <x v="2"/>
    <n v="12646.23936"/>
    <n v="118"/>
    <x v="2"/>
    <d v="2020-10-31T00:00:00"/>
    <n v="26"/>
    <s v="Ibuprofen"/>
    <x v="1"/>
  </r>
  <r>
    <s v="Luke Johnson"/>
    <n v="74"/>
    <x v="0"/>
    <x v="1"/>
    <x v="2"/>
    <s v="AB-"/>
    <x v="4"/>
    <x v="1112"/>
    <s v="Drew Hinton"/>
    <s v="Lewis, Mills and Frank"/>
    <x v="1"/>
    <n v="32278.97654"/>
    <n v="331"/>
    <x v="2"/>
    <d v="2019-12-30T00:00:00"/>
    <n v="6"/>
    <s v="Paracetamol"/>
    <x v="2"/>
  </r>
  <r>
    <s v="Mary Powers"/>
    <n v="72"/>
    <x v="0"/>
    <x v="0"/>
    <x v="0"/>
    <s v="AB-"/>
    <x v="0"/>
    <x v="1728"/>
    <s v="Kevin Chung DVM"/>
    <s v="Gregory-Reynolds"/>
    <x v="1"/>
    <n v="22400.227070000001"/>
    <n v="302"/>
    <x v="2"/>
    <d v="2023-02-02T00:00:00"/>
    <n v="28"/>
    <s v="Penicillin"/>
    <x v="0"/>
  </r>
  <r>
    <s v="Mathew Bennett"/>
    <n v="26"/>
    <x v="2"/>
    <x v="0"/>
    <x v="5"/>
    <s v="AB-"/>
    <x v="0"/>
    <x v="1762"/>
    <s v="Amanda Johnson"/>
    <s v="Prince, Villarreal and Arellano"/>
    <x v="2"/>
    <n v="12930.397709999999"/>
    <n v="324"/>
    <x v="1"/>
    <d v="2023-02-09T00:00:00"/>
    <n v="30"/>
    <s v="Aspirin"/>
    <x v="1"/>
  </r>
  <r>
    <s v="Deborah Leonard"/>
    <n v="50"/>
    <x v="1"/>
    <x v="0"/>
    <x v="3"/>
    <s v="A+"/>
    <x v="5"/>
    <x v="1430"/>
    <s v="Cassandra Howell"/>
    <s v="Henson-Baker"/>
    <x v="0"/>
    <n v="59944.242180000001"/>
    <n v="253"/>
    <x v="1"/>
    <d v="2019-08-08T00:00:00"/>
    <n v="16"/>
    <s v="Paracetamol"/>
    <x v="0"/>
  </r>
  <r>
    <s v="Tammy Powell"/>
    <n v="73"/>
    <x v="0"/>
    <x v="0"/>
    <x v="0"/>
    <s v="B-"/>
    <x v="3"/>
    <x v="942"/>
    <s v="Randall Durham"/>
    <s v="Valdez, Cooper and Schneider"/>
    <x v="0"/>
    <n v="16114.420459999999"/>
    <n v="396"/>
    <x v="0"/>
    <d v="2019-11-10T00:00:00"/>
    <n v="8"/>
    <s v="Aspirin"/>
    <x v="0"/>
  </r>
  <r>
    <s v="Melanie Gonzalez"/>
    <n v="68"/>
    <x v="0"/>
    <x v="1"/>
    <x v="2"/>
    <s v="A+"/>
    <x v="5"/>
    <x v="783"/>
    <s v="Alexis Morrison"/>
    <s v="Weaver and Sons"/>
    <x v="1"/>
    <n v="57193.105250000001"/>
    <n v="249"/>
    <x v="1"/>
    <d v="2022-01-24T00:00:00"/>
    <n v="30"/>
    <s v="Lipitor"/>
    <x v="2"/>
  </r>
  <r>
    <s v="Scott Hines"/>
    <n v="29"/>
    <x v="2"/>
    <x v="0"/>
    <x v="5"/>
    <s v="AB-"/>
    <x v="1"/>
    <x v="1184"/>
    <s v="William Robertson"/>
    <s v="Lambert-Cardenas"/>
    <x v="1"/>
    <n v="1119.5756080000001"/>
    <n v="178"/>
    <x v="1"/>
    <d v="2021-07-11T00:00:00"/>
    <n v="25"/>
    <s v="Aspirin"/>
    <x v="0"/>
  </r>
  <r>
    <s v="Angela Martinez"/>
    <n v="34"/>
    <x v="2"/>
    <x v="0"/>
    <x v="5"/>
    <s v="A-"/>
    <x v="5"/>
    <x v="662"/>
    <s v="Vanessa Shaw"/>
    <s v="Gutierrez, Hudson and Hernandez"/>
    <x v="3"/>
    <n v="78560.733380000005"/>
    <n v="244"/>
    <x v="0"/>
    <d v="2019-01-21T00:00:00"/>
    <n v="0"/>
    <s v="Lipitor"/>
    <x v="1"/>
  </r>
  <r>
    <s v="Thomas Brewer"/>
    <n v="41"/>
    <x v="1"/>
    <x v="1"/>
    <x v="1"/>
    <s v="B+"/>
    <x v="4"/>
    <x v="797"/>
    <s v="Chad Baker"/>
    <s v="Zhang, Jones and Howard"/>
    <x v="4"/>
    <n v="28667.341090000002"/>
    <n v="314"/>
    <x v="2"/>
    <d v="2020-01-24T00:00:00"/>
    <n v="17"/>
    <s v="Aspirin"/>
    <x v="1"/>
  </r>
  <r>
    <s v="Donna Campbell"/>
    <n v="60"/>
    <x v="0"/>
    <x v="0"/>
    <x v="0"/>
    <s v="B+"/>
    <x v="0"/>
    <x v="201"/>
    <s v="Nicholas Cardenas"/>
    <s v="Simpson, Boyd and Burke"/>
    <x v="4"/>
    <n v="55584.041310000001"/>
    <n v="244"/>
    <x v="1"/>
    <d v="2020-07-19T00:00:00"/>
    <n v="21"/>
    <s v="Ibuprofen"/>
    <x v="2"/>
  </r>
  <r>
    <s v="David Warren"/>
    <n v="42"/>
    <x v="1"/>
    <x v="0"/>
    <x v="3"/>
    <s v="AB-"/>
    <x v="2"/>
    <x v="1065"/>
    <s v="Melissa Thompson"/>
    <s v="Brown LLC"/>
    <x v="3"/>
    <n v="9348.9992450000009"/>
    <n v="147"/>
    <x v="0"/>
    <d v="2023-02-08T00:00:00"/>
    <n v="0"/>
    <s v="Ibuprofen"/>
    <x v="0"/>
  </r>
  <r>
    <s v="Alyssa Richmond"/>
    <n v="28"/>
    <x v="2"/>
    <x v="0"/>
    <x v="5"/>
    <s v="O+"/>
    <x v="4"/>
    <x v="391"/>
    <s v="Shawn Kane"/>
    <s v="Gentry Group"/>
    <x v="2"/>
    <n v="10635.628930000001"/>
    <n v="384"/>
    <x v="2"/>
    <d v="2023-02-22T00:00:00"/>
    <n v="8"/>
    <s v="Ibuprofen"/>
    <x v="2"/>
  </r>
  <r>
    <s v="Mark Tran"/>
    <n v="78"/>
    <x v="0"/>
    <x v="0"/>
    <x v="0"/>
    <s v="AB+"/>
    <x v="0"/>
    <x v="1384"/>
    <s v="Mary Baker"/>
    <s v="Guerrero, Arellano and Wright"/>
    <x v="1"/>
    <n v="41954.233289999996"/>
    <n v="378"/>
    <x v="2"/>
    <d v="2018-12-16T00:00:00"/>
    <n v="22"/>
    <s v="Ibuprofen"/>
    <x v="0"/>
  </r>
  <r>
    <s v="David Chan"/>
    <n v="34"/>
    <x v="2"/>
    <x v="0"/>
    <x v="5"/>
    <s v="O-"/>
    <x v="5"/>
    <x v="1786"/>
    <s v="William Mccoy"/>
    <s v="Dennis, Burton and Atkinson"/>
    <x v="3"/>
    <n v="31726.477749999998"/>
    <n v="365"/>
    <x v="0"/>
    <d v="2020-06-07T00:00:00"/>
    <n v="1"/>
    <s v="Paracetamol"/>
    <x v="2"/>
  </r>
  <r>
    <s v="Mr. Glenn Hampton"/>
    <n v="21"/>
    <x v="2"/>
    <x v="0"/>
    <x v="5"/>
    <s v="B-"/>
    <x v="3"/>
    <x v="1724"/>
    <s v="Matthew Allen"/>
    <s v="Hunt PLC"/>
    <x v="2"/>
    <n v="4922.7021340000001"/>
    <n v="274"/>
    <x v="2"/>
    <d v="2020-08-03T00:00:00"/>
    <n v="28"/>
    <s v="Lipitor"/>
    <x v="2"/>
  </r>
  <r>
    <s v="Robert Waters"/>
    <n v="72"/>
    <x v="0"/>
    <x v="1"/>
    <x v="2"/>
    <s v="AB-"/>
    <x v="0"/>
    <x v="1670"/>
    <s v="Mrs. Lori Henderson MD"/>
    <s v="White, Mcguire and Hodge"/>
    <x v="4"/>
    <n v="30629.990089999999"/>
    <n v="139"/>
    <x v="1"/>
    <d v="2019-11-04T00:00:00"/>
    <n v="8"/>
    <s v="Aspirin"/>
    <x v="2"/>
  </r>
  <r>
    <s v="Steven Evans"/>
    <n v="39"/>
    <x v="1"/>
    <x v="0"/>
    <x v="3"/>
    <s v="B-"/>
    <x v="2"/>
    <x v="301"/>
    <s v="Thomas Baldwin"/>
    <s v="Newton-Christensen"/>
    <x v="1"/>
    <n v="3908.4897089999999"/>
    <n v="211"/>
    <x v="0"/>
    <d v="2020-06-20T00:00:00"/>
    <n v="4"/>
    <s v="Paracetamol"/>
    <x v="2"/>
  </r>
  <r>
    <s v="John Franco"/>
    <n v="69"/>
    <x v="0"/>
    <x v="1"/>
    <x v="2"/>
    <s v="A+"/>
    <x v="4"/>
    <x v="301"/>
    <s v="Tammy Cole"/>
    <s v="Moore Inc"/>
    <x v="1"/>
    <n v="6556.1471519999996"/>
    <n v="345"/>
    <x v="1"/>
    <d v="2020-07-15T00:00:00"/>
    <n v="29"/>
    <s v="Ibuprofen"/>
    <x v="0"/>
  </r>
  <r>
    <s v="Tammie Hansen"/>
    <n v="18"/>
    <x v="2"/>
    <x v="0"/>
    <x v="5"/>
    <s v="A-"/>
    <x v="5"/>
    <x v="1605"/>
    <s v="Rachel Bell"/>
    <s v="Powers Ltd"/>
    <x v="2"/>
    <n v="30133.963759999999"/>
    <n v="228"/>
    <x v="1"/>
    <d v="2023-02-21T00:00:00"/>
    <n v="6"/>
    <s v="Paracetamol"/>
    <x v="0"/>
  </r>
  <r>
    <s v="Aaron Oliver"/>
    <n v="43"/>
    <x v="1"/>
    <x v="1"/>
    <x v="1"/>
    <s v="B+"/>
    <x v="3"/>
    <x v="1154"/>
    <s v="Denise Torres"/>
    <s v="Miller LLC"/>
    <x v="2"/>
    <n v="19566.774720000001"/>
    <n v="455"/>
    <x v="2"/>
    <d v="2021-07-05T00:00:00"/>
    <n v="17"/>
    <s v="Lipitor"/>
    <x v="2"/>
  </r>
  <r>
    <s v="Matthew Burke"/>
    <n v="72"/>
    <x v="0"/>
    <x v="0"/>
    <x v="0"/>
    <s v="AB+"/>
    <x v="4"/>
    <x v="104"/>
    <s v="Paula Collins"/>
    <s v="Lopez, Jackson and Smith"/>
    <x v="3"/>
    <n v="27135.685359999999"/>
    <n v="418"/>
    <x v="2"/>
    <d v="2022-06-16T00:00:00"/>
    <n v="2"/>
    <s v="Aspirin"/>
    <x v="2"/>
  </r>
  <r>
    <s v="Laura Smith"/>
    <n v="29"/>
    <x v="2"/>
    <x v="0"/>
    <x v="5"/>
    <s v="A-"/>
    <x v="1"/>
    <x v="344"/>
    <s v="Ryan Walters"/>
    <s v="Owen, Moore and Spencer"/>
    <x v="2"/>
    <n v="10306.43626"/>
    <n v="309"/>
    <x v="1"/>
    <d v="2021-06-02T00:00:00"/>
    <n v="17"/>
    <s v="Ibuprofen"/>
    <x v="0"/>
  </r>
  <r>
    <s v="Matthew Stephenson"/>
    <n v="21"/>
    <x v="2"/>
    <x v="1"/>
    <x v="4"/>
    <s v="O-"/>
    <x v="1"/>
    <x v="177"/>
    <s v="Nicolas Armstrong"/>
    <s v="Hanna LLC"/>
    <x v="4"/>
    <n v="22620.5677"/>
    <n v="242"/>
    <x v="2"/>
    <d v="2019-07-19T00:00:00"/>
    <n v="4"/>
    <s v="Aspirin"/>
    <x v="2"/>
  </r>
  <r>
    <s v="Donald Decker"/>
    <n v="47"/>
    <x v="1"/>
    <x v="1"/>
    <x v="1"/>
    <s v="A-"/>
    <x v="5"/>
    <x v="1787"/>
    <s v="Megan Walker"/>
    <s v="Cross-Franco"/>
    <x v="2"/>
    <n v="41049.047070000001"/>
    <n v="459"/>
    <x v="0"/>
    <d v="2022-04-08T00:00:00"/>
    <n v="17"/>
    <s v="Aspirin"/>
    <x v="1"/>
  </r>
  <r>
    <s v="Anna Davenport"/>
    <n v="81"/>
    <x v="0"/>
    <x v="0"/>
    <x v="0"/>
    <s v="A-"/>
    <x v="0"/>
    <x v="1725"/>
    <s v="Blake Wilson"/>
    <s v="Jones-Johnson"/>
    <x v="3"/>
    <n v="20042.344229999999"/>
    <n v="379"/>
    <x v="1"/>
    <d v="2022-07-21T00:00:00"/>
    <n v="7"/>
    <s v="Lipitor"/>
    <x v="2"/>
  </r>
  <r>
    <s v="Christopher Williamson"/>
    <n v="78"/>
    <x v="0"/>
    <x v="1"/>
    <x v="2"/>
    <s v="O+"/>
    <x v="1"/>
    <x v="330"/>
    <s v="Edward Bates"/>
    <s v="Evans PLC"/>
    <x v="2"/>
    <n v="3985.5901690000001"/>
    <n v="442"/>
    <x v="1"/>
    <d v="2023-05-23T00:00:00"/>
    <n v="28"/>
    <s v="Paracetamol"/>
    <x v="2"/>
  </r>
  <r>
    <s v="Nathan Hodge"/>
    <n v="31"/>
    <x v="2"/>
    <x v="0"/>
    <x v="5"/>
    <s v="O-"/>
    <x v="0"/>
    <x v="1188"/>
    <s v="Randy Morrow"/>
    <s v="Harmon-Turner"/>
    <x v="4"/>
    <n v="13478.77296"/>
    <n v="423"/>
    <x v="1"/>
    <d v="2019-01-02T00:00:00"/>
    <n v="6"/>
    <s v="Aspirin"/>
    <x v="0"/>
  </r>
  <r>
    <s v="Jessica Riley"/>
    <n v="35"/>
    <x v="1"/>
    <x v="1"/>
    <x v="1"/>
    <s v="A-"/>
    <x v="3"/>
    <x v="1639"/>
    <s v="Christopher Miller"/>
    <s v="Smith PLC"/>
    <x v="4"/>
    <n v="23833.701410000001"/>
    <n v="205"/>
    <x v="2"/>
    <d v="2023-09-29T00:00:00"/>
    <n v="28"/>
    <s v="Lipitor"/>
    <x v="0"/>
  </r>
  <r>
    <s v="Paul Williams"/>
    <n v="35"/>
    <x v="1"/>
    <x v="0"/>
    <x v="3"/>
    <s v="B+"/>
    <x v="3"/>
    <x v="5"/>
    <s v="Mark Santiago"/>
    <s v="Cole-Hammond"/>
    <x v="2"/>
    <n v="32561.48386"/>
    <n v="311"/>
    <x v="2"/>
    <d v="2020-09-02T00:00:00"/>
    <n v="13"/>
    <s v="Ibuprofen"/>
    <x v="0"/>
  </r>
  <r>
    <s v="Beth Jensen"/>
    <n v="50"/>
    <x v="1"/>
    <x v="1"/>
    <x v="1"/>
    <s v="A+"/>
    <x v="3"/>
    <x v="1364"/>
    <s v="David Johnson"/>
    <s v="Peterson-Price"/>
    <x v="3"/>
    <n v="15686.47589"/>
    <n v="411"/>
    <x v="2"/>
    <d v="2019-02-16T00:00:00"/>
    <n v="8"/>
    <s v="Aspirin"/>
    <x v="2"/>
  </r>
  <r>
    <s v="Angel Gill"/>
    <n v="53"/>
    <x v="1"/>
    <x v="1"/>
    <x v="1"/>
    <s v="O-"/>
    <x v="5"/>
    <x v="831"/>
    <s v="Elizabeth Lopez"/>
    <s v="Lyons, Miller and Weaver"/>
    <x v="4"/>
    <n v="49355.421950000004"/>
    <n v="187"/>
    <x v="1"/>
    <d v="2023-06-13T00:00:00"/>
    <n v="28"/>
    <s v="Penicillin"/>
    <x v="1"/>
  </r>
  <r>
    <s v="Brittany Rice"/>
    <n v="33"/>
    <x v="2"/>
    <x v="1"/>
    <x v="4"/>
    <s v="B+"/>
    <x v="4"/>
    <x v="1481"/>
    <s v="Noah Collins"/>
    <s v="Steele Inc"/>
    <x v="3"/>
    <n v="25974.624339999998"/>
    <n v="242"/>
    <x v="2"/>
    <d v="2020-11-22T00:00:00"/>
    <n v="17"/>
    <s v="Penicillin"/>
    <x v="2"/>
  </r>
  <r>
    <s v="Timothy Smith"/>
    <n v="78"/>
    <x v="0"/>
    <x v="1"/>
    <x v="2"/>
    <s v="B+"/>
    <x v="4"/>
    <x v="1282"/>
    <s v="Craig Harris"/>
    <s v="Barnes, Perry and Barnes"/>
    <x v="4"/>
    <n v="7833.4927939999998"/>
    <n v="168"/>
    <x v="1"/>
    <d v="2022-10-27T00:00:00"/>
    <n v="19"/>
    <s v="Aspirin"/>
    <x v="0"/>
  </r>
  <r>
    <s v="Michelle Mata"/>
    <n v="66"/>
    <x v="0"/>
    <x v="1"/>
    <x v="2"/>
    <s v="AB+"/>
    <x v="4"/>
    <x v="717"/>
    <s v="Charles Moore"/>
    <s v="Nguyen and Sons"/>
    <x v="4"/>
    <n v="15875.33165"/>
    <n v="399"/>
    <x v="2"/>
    <d v="2021-12-07T00:00:00"/>
    <n v="6"/>
    <s v="Penicillin"/>
    <x v="0"/>
  </r>
  <r>
    <s v="William Peters"/>
    <n v="49"/>
    <x v="1"/>
    <x v="1"/>
    <x v="1"/>
    <s v="AB-"/>
    <x v="4"/>
    <x v="70"/>
    <s v="Joseph Smith"/>
    <s v="Morgan LLC"/>
    <x v="2"/>
    <n v="23084.97366"/>
    <n v="500"/>
    <x v="0"/>
    <d v="2020-05-21T00:00:00"/>
    <n v="5"/>
    <s v="Ibuprofen"/>
    <x v="0"/>
  </r>
  <r>
    <s v="Diana Maynard"/>
    <n v="58"/>
    <x v="1"/>
    <x v="0"/>
    <x v="3"/>
    <s v="O-"/>
    <x v="0"/>
    <x v="512"/>
    <s v="Ashley Jackson"/>
    <s v="Griffin, Lopez and Oneill"/>
    <x v="2"/>
    <n v="9318.0027759999994"/>
    <n v="465"/>
    <x v="1"/>
    <d v="2019-05-20T00:00:00"/>
    <n v="21"/>
    <s v="Penicillin"/>
    <x v="2"/>
  </r>
  <r>
    <s v="Melissa Willis"/>
    <n v="64"/>
    <x v="0"/>
    <x v="1"/>
    <x v="2"/>
    <s v="AB-"/>
    <x v="2"/>
    <x v="1147"/>
    <s v="Mrs. Melissa Wood MD"/>
    <s v="Thomas-Wilson"/>
    <x v="4"/>
    <n v="7507.6626960000003"/>
    <n v="460"/>
    <x v="1"/>
    <d v="2023-02-19T00:00:00"/>
    <n v="3"/>
    <s v="Paracetamol"/>
    <x v="2"/>
  </r>
  <r>
    <s v="Christy Steele"/>
    <n v="79"/>
    <x v="0"/>
    <x v="0"/>
    <x v="0"/>
    <s v="AB+"/>
    <x v="5"/>
    <x v="1432"/>
    <s v="Stephen Sherman"/>
    <s v="Campos and Sons"/>
    <x v="2"/>
    <n v="32915.954669999999"/>
    <n v="209"/>
    <x v="0"/>
    <d v="2021-05-28T00:00:00"/>
    <n v="2"/>
    <s v="Paracetamol"/>
    <x v="1"/>
  </r>
  <r>
    <s v="Thomas Camacho"/>
    <n v="67"/>
    <x v="0"/>
    <x v="0"/>
    <x v="0"/>
    <s v="A+"/>
    <x v="4"/>
    <x v="648"/>
    <s v="Jonathan Jackson"/>
    <s v="Small, Kramer and Walters"/>
    <x v="0"/>
    <n v="6731.0006679999997"/>
    <n v="113"/>
    <x v="2"/>
    <d v="2023-08-04T00:00:00"/>
    <n v="10"/>
    <s v="Penicillin"/>
    <x v="2"/>
  </r>
  <r>
    <s v="Michael Garcia"/>
    <n v="59"/>
    <x v="1"/>
    <x v="1"/>
    <x v="1"/>
    <s v="A+"/>
    <x v="3"/>
    <x v="114"/>
    <s v="Angela Franco"/>
    <s v="Martinez Inc"/>
    <x v="3"/>
    <n v="14727.560589999999"/>
    <n v="291"/>
    <x v="0"/>
    <d v="2019-09-18T00:00:00"/>
    <n v="5"/>
    <s v="Paracetamol"/>
    <x v="1"/>
  </r>
  <r>
    <s v="Laura Roberts"/>
    <n v="44"/>
    <x v="1"/>
    <x v="0"/>
    <x v="3"/>
    <s v="A+"/>
    <x v="2"/>
    <x v="510"/>
    <s v="Heather Burns"/>
    <s v="Johnson, Ruiz and Mccoy"/>
    <x v="4"/>
    <n v="6321.1615300000003"/>
    <n v="235"/>
    <x v="1"/>
    <d v="2019-09-01T00:00:00"/>
    <n v="15"/>
    <s v="Aspirin"/>
    <x v="0"/>
  </r>
  <r>
    <s v="Rose Gonzalez"/>
    <n v="81"/>
    <x v="0"/>
    <x v="0"/>
    <x v="0"/>
    <s v="B+"/>
    <x v="3"/>
    <x v="540"/>
    <s v="Jennifer Murillo"/>
    <s v="Garcia Inc"/>
    <x v="1"/>
    <n v="39466.525459999997"/>
    <n v="139"/>
    <x v="2"/>
    <d v="2019-06-23T00:00:00"/>
    <n v="5"/>
    <s v="Ibuprofen"/>
    <x v="0"/>
  </r>
  <r>
    <s v="Lisa Smith"/>
    <n v="63"/>
    <x v="0"/>
    <x v="1"/>
    <x v="2"/>
    <s v="O-"/>
    <x v="0"/>
    <x v="1723"/>
    <s v="Russell Smith"/>
    <s v="Ayala PLC"/>
    <x v="2"/>
    <n v="51341.564619999997"/>
    <n v="105"/>
    <x v="1"/>
    <d v="2020-08-08T00:00:00"/>
    <n v="14"/>
    <s v="Penicillin"/>
    <x v="1"/>
  </r>
  <r>
    <s v="Andre Clay"/>
    <n v="58"/>
    <x v="1"/>
    <x v="1"/>
    <x v="1"/>
    <s v="O-"/>
    <x v="2"/>
    <x v="30"/>
    <s v="Christopher Jones"/>
    <s v="Carter Ltd"/>
    <x v="0"/>
    <n v="13415.99625"/>
    <n v="127"/>
    <x v="0"/>
    <d v="2021-11-14T00:00:00"/>
    <n v="5"/>
    <s v="Ibuprofen"/>
    <x v="2"/>
  </r>
  <r>
    <s v="Carlos Cooper"/>
    <n v="67"/>
    <x v="0"/>
    <x v="0"/>
    <x v="0"/>
    <s v="O-"/>
    <x v="3"/>
    <x v="750"/>
    <s v="James Davis"/>
    <s v="Hansen-Walters"/>
    <x v="3"/>
    <n v="11244.749889999999"/>
    <n v="166"/>
    <x v="2"/>
    <d v="2021-03-17T00:00:00"/>
    <n v="16"/>
    <s v="Paracetamol"/>
    <x v="0"/>
  </r>
  <r>
    <s v="Mallory Carter"/>
    <n v="37"/>
    <x v="1"/>
    <x v="0"/>
    <x v="3"/>
    <s v="B-"/>
    <x v="2"/>
    <x v="1578"/>
    <s v="Jacob Johnson"/>
    <s v="Gilbert, Wilson and Bryant"/>
    <x v="0"/>
    <n v="2995.8058679999999"/>
    <n v="350"/>
    <x v="0"/>
    <d v="2020-11-22T00:00:00"/>
    <n v="20"/>
    <s v="Aspirin"/>
    <x v="0"/>
  </r>
  <r>
    <s v="Gail Garza"/>
    <n v="65"/>
    <x v="0"/>
    <x v="0"/>
    <x v="0"/>
    <s v="B-"/>
    <x v="3"/>
    <x v="1765"/>
    <s v="Christopher Anderson"/>
    <s v="Johnson-Clark"/>
    <x v="4"/>
    <n v="2359.2346040000002"/>
    <n v="290"/>
    <x v="1"/>
    <d v="2020-09-20T00:00:00"/>
    <n v="9"/>
    <s v="Aspirin"/>
    <x v="1"/>
  </r>
  <r>
    <s v="Jack Ware"/>
    <n v="63"/>
    <x v="0"/>
    <x v="1"/>
    <x v="2"/>
    <s v="AB-"/>
    <x v="5"/>
    <x v="174"/>
    <s v="Patrick Frost"/>
    <s v="Price, Vincent and Rodgers"/>
    <x v="0"/>
    <n v="6570.5103790000003"/>
    <n v="375"/>
    <x v="1"/>
    <d v="2020-07-13T00:00:00"/>
    <n v="3"/>
    <s v="Lipitor"/>
    <x v="0"/>
  </r>
  <r>
    <s v="Erin Williams"/>
    <n v="75"/>
    <x v="0"/>
    <x v="0"/>
    <x v="0"/>
    <s v="A+"/>
    <x v="4"/>
    <x v="1253"/>
    <s v="Theresa Robertson"/>
    <s v="Thomas-Smith"/>
    <x v="2"/>
    <n v="12600.06265"/>
    <n v="342"/>
    <x v="2"/>
    <d v="2020-10-08T00:00:00"/>
    <n v="17"/>
    <s v="Paracetamol"/>
    <x v="2"/>
  </r>
  <r>
    <s v="Kimberly Tanner"/>
    <n v="56"/>
    <x v="1"/>
    <x v="1"/>
    <x v="1"/>
    <s v="B+"/>
    <x v="5"/>
    <x v="1082"/>
    <s v="Phillip Ewing"/>
    <s v="Wood-Arnold"/>
    <x v="0"/>
    <n v="50772.496709999999"/>
    <n v="496"/>
    <x v="1"/>
    <d v="2022-11-09T00:00:00"/>
    <n v="29"/>
    <s v="Lipitor"/>
    <x v="2"/>
  </r>
  <r>
    <s v="Brandon Walker"/>
    <n v="66"/>
    <x v="0"/>
    <x v="1"/>
    <x v="2"/>
    <s v="A+"/>
    <x v="1"/>
    <x v="1481"/>
    <s v="James Atkinson"/>
    <s v="Barber-Sanchez"/>
    <x v="0"/>
    <n v="15947.267529999999"/>
    <n v="399"/>
    <x v="2"/>
    <d v="2020-11-24T00:00:00"/>
    <n v="19"/>
    <s v="Paracetamol"/>
    <x v="0"/>
  </r>
  <r>
    <s v="Ms. Emily Baxter"/>
    <n v="53"/>
    <x v="1"/>
    <x v="0"/>
    <x v="3"/>
    <s v="A-"/>
    <x v="3"/>
    <x v="1158"/>
    <s v="Ronald White"/>
    <s v="Rodriguez PLC"/>
    <x v="0"/>
    <n v="22332.504830000002"/>
    <n v="206"/>
    <x v="0"/>
    <d v="2021-02-07T00:00:00"/>
    <n v="6"/>
    <s v="Aspirin"/>
    <x v="1"/>
  </r>
  <r>
    <s v="Sarah Davis"/>
    <n v="40"/>
    <x v="1"/>
    <x v="1"/>
    <x v="1"/>
    <s v="AB+"/>
    <x v="5"/>
    <x v="811"/>
    <s v="Judy Harvey"/>
    <s v="May-Davis"/>
    <x v="4"/>
    <n v="66541.938639999993"/>
    <n v="449"/>
    <x v="1"/>
    <d v="2021-01-28T00:00:00"/>
    <n v="12"/>
    <s v="Penicillin"/>
    <x v="0"/>
  </r>
  <r>
    <s v="Mark Warren"/>
    <n v="83"/>
    <x v="0"/>
    <x v="1"/>
    <x v="2"/>
    <s v="A+"/>
    <x v="0"/>
    <x v="405"/>
    <s v="Joshua Rivers"/>
    <s v="Woods, Lee and Palmer"/>
    <x v="1"/>
    <n v="5569.4495319999996"/>
    <n v="484"/>
    <x v="1"/>
    <d v="2019-06-11T00:00:00"/>
    <n v="14"/>
    <s v="Paracetamol"/>
    <x v="2"/>
  </r>
  <r>
    <s v="James Watson"/>
    <n v="27"/>
    <x v="2"/>
    <x v="0"/>
    <x v="5"/>
    <s v="B+"/>
    <x v="2"/>
    <x v="1722"/>
    <s v="Ashley Sosa"/>
    <s v="Griffin, Hall and Mercado"/>
    <x v="2"/>
    <n v="13610.71415"/>
    <n v="156"/>
    <x v="0"/>
    <d v="2020-08-21T00:00:00"/>
    <n v="14"/>
    <s v="Lipitor"/>
    <x v="2"/>
  </r>
  <r>
    <s v="Mariah Rodriguez"/>
    <n v="65"/>
    <x v="0"/>
    <x v="0"/>
    <x v="0"/>
    <s v="AB-"/>
    <x v="4"/>
    <x v="481"/>
    <s v="Keith Jimenez"/>
    <s v="Jackson-Huber"/>
    <x v="4"/>
    <n v="19204.077870000001"/>
    <n v="403"/>
    <x v="0"/>
    <d v="2020-06-29T00:00:00"/>
    <n v="6"/>
    <s v="Paracetamol"/>
    <x v="1"/>
  </r>
  <r>
    <s v="Eduardo Rasmussen"/>
    <n v="44"/>
    <x v="1"/>
    <x v="0"/>
    <x v="3"/>
    <s v="AB-"/>
    <x v="3"/>
    <x v="612"/>
    <s v="Anne Bonilla"/>
    <s v="Haynes-Barrett"/>
    <x v="0"/>
    <n v="28658.00517"/>
    <n v="451"/>
    <x v="2"/>
    <d v="2020-03-25T00:00:00"/>
    <n v="22"/>
    <s v="Aspirin"/>
    <x v="0"/>
  </r>
  <r>
    <s v="Cynthia Smith"/>
    <n v="78"/>
    <x v="0"/>
    <x v="1"/>
    <x v="2"/>
    <s v="O+"/>
    <x v="1"/>
    <x v="1067"/>
    <s v="Natasha Silva"/>
    <s v="Marshall-Mccoy"/>
    <x v="4"/>
    <n v="7999.1893140000002"/>
    <n v="210"/>
    <x v="2"/>
    <d v="2023-10-26T00:00:00"/>
    <n v="21"/>
    <s v="Aspirin"/>
    <x v="2"/>
  </r>
  <r>
    <s v="Garrett Wagner"/>
    <n v="39"/>
    <x v="1"/>
    <x v="0"/>
    <x v="3"/>
    <s v="B-"/>
    <x v="5"/>
    <x v="1173"/>
    <s v="Marcia Shelton"/>
    <s v="Armstrong Inc"/>
    <x v="1"/>
    <n v="35667.868090000004"/>
    <n v="257"/>
    <x v="1"/>
    <d v="2019-06-05T00:00:00"/>
    <n v="7"/>
    <s v="Aspirin"/>
    <x v="1"/>
  </r>
  <r>
    <s v="Michael Price"/>
    <n v="57"/>
    <x v="1"/>
    <x v="0"/>
    <x v="3"/>
    <s v="A-"/>
    <x v="4"/>
    <x v="1344"/>
    <s v="Mr. Jason Lewis II"/>
    <s v="Campbell, Holmes and Huff"/>
    <x v="1"/>
    <n v="3941.0658720000001"/>
    <n v="471"/>
    <x v="1"/>
    <d v="2021-02-01T00:00:00"/>
    <n v="18"/>
    <s v="Ibuprofen"/>
    <x v="0"/>
  </r>
  <r>
    <s v="Sara Mann"/>
    <n v="80"/>
    <x v="0"/>
    <x v="0"/>
    <x v="0"/>
    <s v="AB+"/>
    <x v="1"/>
    <x v="1603"/>
    <s v="Andre Lee"/>
    <s v="Richardson Group"/>
    <x v="2"/>
    <n v="28520.40208"/>
    <n v="399"/>
    <x v="1"/>
    <d v="2020-05-07T00:00:00"/>
    <n v="14"/>
    <s v="Paracetamol"/>
    <x v="0"/>
  </r>
  <r>
    <s v="Luis Sullivan"/>
    <n v="72"/>
    <x v="0"/>
    <x v="1"/>
    <x v="2"/>
    <s v="AB+"/>
    <x v="3"/>
    <x v="552"/>
    <s v="Stephanie Munoz"/>
    <s v="Dixon, Cook and Gonzalez"/>
    <x v="0"/>
    <n v="10403.922839999999"/>
    <n v="496"/>
    <x v="0"/>
    <d v="2019-06-18T00:00:00"/>
    <n v="2"/>
    <s v="Lipitor"/>
    <x v="1"/>
  </r>
  <r>
    <s v="Jesse Huber MD"/>
    <n v="45"/>
    <x v="1"/>
    <x v="0"/>
    <x v="3"/>
    <s v="B-"/>
    <x v="5"/>
    <x v="1788"/>
    <s v="Adam Webster"/>
    <s v="Carroll-Frazier"/>
    <x v="2"/>
    <n v="61390.811130000002"/>
    <n v="365"/>
    <x v="0"/>
    <d v="2019-12-09T00:00:00"/>
    <n v="15"/>
    <s v="Paracetamol"/>
    <x v="2"/>
  </r>
  <r>
    <s v="Shelby Sutton"/>
    <n v="18"/>
    <x v="2"/>
    <x v="0"/>
    <x v="5"/>
    <s v="O-"/>
    <x v="5"/>
    <x v="498"/>
    <s v="Crystal Leonard"/>
    <s v="Anderson-Smith"/>
    <x v="1"/>
    <n v="52647.262020000002"/>
    <n v="256"/>
    <x v="1"/>
    <d v="2023-07-05T00:00:00"/>
    <n v="18"/>
    <s v="Lipitor"/>
    <x v="2"/>
  </r>
  <r>
    <s v="Amanda Brown"/>
    <n v="70"/>
    <x v="0"/>
    <x v="0"/>
    <x v="0"/>
    <s v="A+"/>
    <x v="0"/>
    <x v="472"/>
    <s v="Jared Miller"/>
    <s v="Ward, Maldonado and Knox"/>
    <x v="0"/>
    <n v="32715.284179999999"/>
    <n v="214"/>
    <x v="1"/>
    <d v="2022-12-07T00:00:00"/>
    <n v="23"/>
    <s v="Lipitor"/>
    <x v="1"/>
  </r>
  <r>
    <s v="George Bradley"/>
    <n v="48"/>
    <x v="1"/>
    <x v="0"/>
    <x v="3"/>
    <s v="O-"/>
    <x v="2"/>
    <x v="789"/>
    <s v="Brian Alexander"/>
    <s v="Martin-Mccormick"/>
    <x v="2"/>
    <n v="23373.648560000001"/>
    <n v="414"/>
    <x v="2"/>
    <d v="2022-01-20T00:00:00"/>
    <n v="14"/>
    <s v="Ibuprofen"/>
    <x v="2"/>
  </r>
  <r>
    <s v="Shawn Fuller"/>
    <n v="82"/>
    <x v="0"/>
    <x v="0"/>
    <x v="0"/>
    <s v="B-"/>
    <x v="3"/>
    <x v="545"/>
    <s v="Christine Rodriguez"/>
    <s v="Roberts Inc"/>
    <x v="2"/>
    <n v="29044.33237"/>
    <n v="445"/>
    <x v="1"/>
    <d v="2021-02-09T00:00:00"/>
    <n v="27"/>
    <s v="Penicillin"/>
    <x v="0"/>
  </r>
  <r>
    <s v="Bianca Moore"/>
    <n v="82"/>
    <x v="0"/>
    <x v="0"/>
    <x v="0"/>
    <s v="AB-"/>
    <x v="3"/>
    <x v="1628"/>
    <s v="Phillip Dalton"/>
    <s v="Shaffer Ltd"/>
    <x v="4"/>
    <n v="9068.2567159999999"/>
    <n v="320"/>
    <x v="2"/>
    <d v="2023-10-02T00:00:00"/>
    <n v="11"/>
    <s v="Lipitor"/>
    <x v="0"/>
  </r>
  <r>
    <s v="Karen Zuniga"/>
    <n v="26"/>
    <x v="2"/>
    <x v="0"/>
    <x v="5"/>
    <s v="O+"/>
    <x v="5"/>
    <x v="901"/>
    <s v="Shannon Serrano"/>
    <s v="Boyd-Johnson"/>
    <x v="3"/>
    <n v="52514.546929999997"/>
    <n v="469"/>
    <x v="1"/>
    <d v="2021-02-26T00:00:00"/>
    <n v="26"/>
    <s v="Ibuprofen"/>
    <x v="1"/>
  </r>
  <r>
    <s v="Elizabeth Hebert"/>
    <n v="66"/>
    <x v="0"/>
    <x v="1"/>
    <x v="2"/>
    <s v="B-"/>
    <x v="3"/>
    <x v="318"/>
    <s v="Sabrina Ward"/>
    <s v="Thomas-Bentley"/>
    <x v="4"/>
    <n v="15663.275799999999"/>
    <n v="451"/>
    <x v="0"/>
    <d v="2019-03-06T00:00:00"/>
    <n v="23"/>
    <s v="Lipitor"/>
    <x v="0"/>
  </r>
  <r>
    <s v="Gary Brown"/>
    <n v="71"/>
    <x v="0"/>
    <x v="0"/>
    <x v="0"/>
    <s v="B+"/>
    <x v="1"/>
    <x v="210"/>
    <s v="Tonya Ferrell"/>
    <s v="Thompson, Davis and Munoz"/>
    <x v="3"/>
    <n v="42807.786840000001"/>
    <n v="272"/>
    <x v="2"/>
    <d v="2020-11-05T00:00:00"/>
    <n v="19"/>
    <s v="Paracetamol"/>
    <x v="1"/>
  </r>
  <r>
    <s v="Carol Davis"/>
    <n v="29"/>
    <x v="2"/>
    <x v="1"/>
    <x v="4"/>
    <s v="B-"/>
    <x v="5"/>
    <x v="276"/>
    <s v="Nicholas Hatfield"/>
    <s v="Hopkins Ltd"/>
    <x v="4"/>
    <n v="73614.087849999996"/>
    <n v="280"/>
    <x v="0"/>
    <d v="2019-07-15T00:00:00"/>
    <n v="3"/>
    <s v="Paracetamol"/>
    <x v="2"/>
  </r>
  <r>
    <s v="Ryan Delgado"/>
    <n v="67"/>
    <x v="0"/>
    <x v="1"/>
    <x v="2"/>
    <s v="O-"/>
    <x v="3"/>
    <x v="1493"/>
    <s v="Richard Hayes"/>
    <s v="Butler Ltd"/>
    <x v="4"/>
    <n v="3488.1713669999999"/>
    <n v="448"/>
    <x v="0"/>
    <d v="2022-07-09T00:00:00"/>
    <n v="5"/>
    <s v="Paracetamol"/>
    <x v="1"/>
  </r>
  <r>
    <s v="Eric Schroeder"/>
    <n v="46"/>
    <x v="1"/>
    <x v="1"/>
    <x v="1"/>
    <s v="O+"/>
    <x v="5"/>
    <x v="401"/>
    <s v="Michael Mullins"/>
    <s v="Allen-Jordan"/>
    <x v="4"/>
    <n v="56061.340989999997"/>
    <n v="395"/>
    <x v="1"/>
    <d v="2022-11-02T00:00:00"/>
    <n v="23"/>
    <s v="Lipitor"/>
    <x v="2"/>
  </r>
  <r>
    <s v="Beverly Johnson"/>
    <n v="80"/>
    <x v="0"/>
    <x v="1"/>
    <x v="2"/>
    <s v="AB+"/>
    <x v="3"/>
    <x v="1789"/>
    <s v="Randall Parker"/>
    <s v="Mckay Group"/>
    <x v="1"/>
    <n v="34224.888299999999"/>
    <n v="103"/>
    <x v="0"/>
    <d v="2022-06-29T00:00:00"/>
    <n v="23"/>
    <s v="Penicillin"/>
    <x v="2"/>
  </r>
  <r>
    <s v="Tyler Ellison"/>
    <n v="27"/>
    <x v="2"/>
    <x v="1"/>
    <x v="4"/>
    <s v="B-"/>
    <x v="2"/>
    <x v="1499"/>
    <s v="Maria Woodard"/>
    <s v="Villanueva Group"/>
    <x v="3"/>
    <n v="4578.2680950000004"/>
    <n v="211"/>
    <x v="0"/>
    <d v="2020-06-04T00:00:00"/>
    <n v="12"/>
    <s v="Paracetamol"/>
    <x v="1"/>
  </r>
  <r>
    <s v="Christina Willis"/>
    <n v="31"/>
    <x v="2"/>
    <x v="0"/>
    <x v="5"/>
    <s v="B+"/>
    <x v="3"/>
    <x v="1684"/>
    <s v="Christopher Chang Jr."/>
    <s v="Jordan, Nunez and Young"/>
    <x v="3"/>
    <n v="18182.61376"/>
    <n v="104"/>
    <x v="0"/>
    <d v="2020-03-11T00:00:00"/>
    <n v="18"/>
    <s v="Ibuprofen"/>
    <x v="1"/>
  </r>
  <r>
    <s v="Alicia Delacruz"/>
    <n v="36"/>
    <x v="1"/>
    <x v="1"/>
    <x v="1"/>
    <s v="O-"/>
    <x v="5"/>
    <x v="1543"/>
    <s v="Lauren Barrett"/>
    <s v="Young-Chapman"/>
    <x v="1"/>
    <n v="2287.8218529999999"/>
    <n v="164"/>
    <x v="1"/>
    <d v="2021-04-20T00:00:00"/>
    <n v="28"/>
    <s v="Paracetamol"/>
    <x v="2"/>
  </r>
  <r>
    <s v="Jennifer Campbell"/>
    <n v="79"/>
    <x v="0"/>
    <x v="0"/>
    <x v="0"/>
    <s v="A-"/>
    <x v="5"/>
    <x v="992"/>
    <s v="Brittany Jimenez"/>
    <s v="Williams, Barnes and King"/>
    <x v="4"/>
    <n v="33273.820220000001"/>
    <n v="116"/>
    <x v="1"/>
    <d v="2021-11-03T00:00:00"/>
    <n v="21"/>
    <s v="Paracetamol"/>
    <x v="2"/>
  </r>
  <r>
    <s v="Richard Lee"/>
    <n v="75"/>
    <x v="0"/>
    <x v="1"/>
    <x v="2"/>
    <s v="B+"/>
    <x v="3"/>
    <x v="37"/>
    <s v="Melanie Allen"/>
    <s v="Schaefer, Sandoval and Schneider"/>
    <x v="0"/>
    <n v="15074.5144"/>
    <n v="232"/>
    <x v="0"/>
    <d v="2021-03-21T00:00:00"/>
    <n v="2"/>
    <s v="Lipitor"/>
    <x v="2"/>
  </r>
  <r>
    <s v="Miss Brianna Peterson"/>
    <n v="25"/>
    <x v="2"/>
    <x v="0"/>
    <x v="5"/>
    <s v="B-"/>
    <x v="4"/>
    <x v="1658"/>
    <s v="Robert Miller"/>
    <s v="Thompson-Farrell"/>
    <x v="2"/>
    <n v="21343.487570000001"/>
    <n v="405"/>
    <x v="1"/>
    <d v="2020-05-11T00:00:00"/>
    <n v="24"/>
    <s v="Aspirin"/>
    <x v="0"/>
  </r>
  <r>
    <s v="Megan Miles"/>
    <n v="69"/>
    <x v="0"/>
    <x v="0"/>
    <x v="0"/>
    <s v="AB+"/>
    <x v="1"/>
    <x v="1589"/>
    <s v="Janice Chan"/>
    <s v="Stephens, Hurst and Heath"/>
    <x v="0"/>
    <n v="37805.419110000003"/>
    <n v="419"/>
    <x v="2"/>
    <d v="2019-12-28T00:00:00"/>
    <n v="12"/>
    <s v="Paracetamol"/>
    <x v="2"/>
  </r>
  <r>
    <s v="Kristen Cook"/>
    <n v="59"/>
    <x v="1"/>
    <x v="0"/>
    <x v="3"/>
    <s v="O+"/>
    <x v="5"/>
    <x v="1517"/>
    <s v="Kimberly Whitaker"/>
    <s v="Patterson-Bridges"/>
    <x v="2"/>
    <n v="2735.8476030000002"/>
    <n v="500"/>
    <x v="1"/>
    <d v="2021-06-18T00:00:00"/>
    <n v="7"/>
    <s v="Aspirin"/>
    <x v="0"/>
  </r>
  <r>
    <s v="Sarah Malone"/>
    <n v="40"/>
    <x v="1"/>
    <x v="0"/>
    <x v="3"/>
    <s v="A+"/>
    <x v="2"/>
    <x v="690"/>
    <s v="Laurie Martin"/>
    <s v="Briggs, Garcia and Collins"/>
    <x v="0"/>
    <n v="22160.549760000002"/>
    <n v="264"/>
    <x v="2"/>
    <d v="2019-11-17T00:00:00"/>
    <n v="7"/>
    <s v="Paracetamol"/>
    <x v="1"/>
  </r>
  <r>
    <s v="Amy Burton"/>
    <n v="46"/>
    <x v="1"/>
    <x v="0"/>
    <x v="3"/>
    <s v="B-"/>
    <x v="5"/>
    <x v="37"/>
    <s v="Mary Wright"/>
    <s v="Martinez, Lynn and White"/>
    <x v="3"/>
    <n v="76890.688550000006"/>
    <n v="230"/>
    <x v="1"/>
    <d v="2021-04-05T00:00:00"/>
    <n v="17"/>
    <s v="Paracetamol"/>
    <x v="0"/>
  </r>
  <r>
    <s v="Joseph Gonzales"/>
    <n v="18"/>
    <x v="2"/>
    <x v="0"/>
    <x v="5"/>
    <s v="AB+"/>
    <x v="1"/>
    <x v="218"/>
    <s v="Erin Davis"/>
    <s v="Wade-Osborn"/>
    <x v="2"/>
    <n v="15963.236730000001"/>
    <n v="490"/>
    <x v="2"/>
    <d v="2023-07-10T00:00:00"/>
    <n v="15"/>
    <s v="Aspirin"/>
    <x v="1"/>
  </r>
  <r>
    <s v="George Bryant"/>
    <n v="18"/>
    <x v="2"/>
    <x v="1"/>
    <x v="4"/>
    <s v="O+"/>
    <x v="1"/>
    <x v="848"/>
    <s v="Christopher Mendoza"/>
    <s v="Forbes, Briggs and Yang"/>
    <x v="4"/>
    <n v="15482.495639999999"/>
    <n v="360"/>
    <x v="2"/>
    <d v="2023-07-19T00:00:00"/>
    <n v="25"/>
    <s v="Paracetamol"/>
    <x v="0"/>
  </r>
  <r>
    <s v="Troy Gilmore"/>
    <n v="68"/>
    <x v="0"/>
    <x v="1"/>
    <x v="2"/>
    <s v="AB-"/>
    <x v="3"/>
    <x v="383"/>
    <s v="James Long MD"/>
    <s v="Brooks-Pierce"/>
    <x v="1"/>
    <n v="39129.284149999999"/>
    <n v="256"/>
    <x v="0"/>
    <d v="2023-05-06T00:00:00"/>
    <n v="7"/>
    <s v="Aspirin"/>
    <x v="1"/>
  </r>
  <r>
    <s v="Larry Hernandez"/>
    <n v="75"/>
    <x v="0"/>
    <x v="1"/>
    <x v="2"/>
    <s v="B+"/>
    <x v="5"/>
    <x v="690"/>
    <s v="Martin Rogers"/>
    <s v="Benson LLC"/>
    <x v="2"/>
    <n v="17569.853340000001"/>
    <n v="214"/>
    <x v="1"/>
    <d v="2019-12-04T00:00:00"/>
    <n v="24"/>
    <s v="Lipitor"/>
    <x v="2"/>
  </r>
  <r>
    <s v="Rebecca Harris"/>
    <n v="24"/>
    <x v="2"/>
    <x v="1"/>
    <x v="4"/>
    <s v="AB+"/>
    <x v="4"/>
    <x v="1144"/>
    <s v="Christopher Daniel"/>
    <s v="Holden-Cox"/>
    <x v="1"/>
    <n v="26238.587589999999"/>
    <n v="323"/>
    <x v="0"/>
    <d v="2020-01-07T00:00:00"/>
    <n v="23"/>
    <s v="Lipitor"/>
    <x v="2"/>
  </r>
  <r>
    <s v="Savannah Reed"/>
    <n v="54"/>
    <x v="1"/>
    <x v="1"/>
    <x v="1"/>
    <s v="AB+"/>
    <x v="0"/>
    <x v="1032"/>
    <s v="Roger Henderson"/>
    <s v="Klein-Jackson"/>
    <x v="1"/>
    <n v="35747.180710000001"/>
    <n v="199"/>
    <x v="1"/>
    <d v="2020-01-13T00:00:00"/>
    <n v="5"/>
    <s v="Paracetamol"/>
    <x v="0"/>
  </r>
  <r>
    <s v="Jennifer Chapman"/>
    <n v="43"/>
    <x v="1"/>
    <x v="0"/>
    <x v="3"/>
    <s v="B+"/>
    <x v="5"/>
    <x v="962"/>
    <s v="Jonathan Allen"/>
    <s v="Durham-Johnson"/>
    <x v="0"/>
    <n v="9471.7720229999995"/>
    <n v="250"/>
    <x v="1"/>
    <d v="2019-05-25T00:00:00"/>
    <n v="6"/>
    <s v="Ibuprofen"/>
    <x v="1"/>
  </r>
  <r>
    <s v="Destiny Watson"/>
    <n v="55"/>
    <x v="1"/>
    <x v="0"/>
    <x v="3"/>
    <s v="AB-"/>
    <x v="3"/>
    <x v="1108"/>
    <s v="Kelly Brennan DDS"/>
    <s v="Parsons, Harrison and Allen"/>
    <x v="1"/>
    <n v="17712.411329999999"/>
    <n v="496"/>
    <x v="0"/>
    <d v="2023-08-20T00:00:00"/>
    <n v="3"/>
    <s v="Lipitor"/>
    <x v="2"/>
  </r>
  <r>
    <s v="Mary Crawford"/>
    <n v="83"/>
    <x v="0"/>
    <x v="1"/>
    <x v="2"/>
    <s v="AB-"/>
    <x v="4"/>
    <x v="1155"/>
    <s v="Paula Lawrence"/>
    <s v="Berg-Kramer"/>
    <x v="2"/>
    <n v="24249.522560000001"/>
    <n v="176"/>
    <x v="0"/>
    <d v="2019-08-30T00:00:00"/>
    <n v="12"/>
    <s v="Ibuprofen"/>
    <x v="0"/>
  </r>
  <r>
    <s v="Julie Becker"/>
    <n v="82"/>
    <x v="0"/>
    <x v="0"/>
    <x v="0"/>
    <s v="B+"/>
    <x v="0"/>
    <x v="966"/>
    <s v="Steven Townsend"/>
    <s v="Sullivan, Bass and Delgado"/>
    <x v="2"/>
    <n v="46259.110509999999"/>
    <n v="202"/>
    <x v="1"/>
    <d v="2020-10-09T00:00:00"/>
    <n v="10"/>
    <s v="Aspirin"/>
    <x v="1"/>
  </r>
  <r>
    <s v="Courtney Clark"/>
    <n v="65"/>
    <x v="0"/>
    <x v="0"/>
    <x v="0"/>
    <s v="O+"/>
    <x v="3"/>
    <x v="119"/>
    <s v="Joseph Sullivan"/>
    <s v="Williams-Turner"/>
    <x v="1"/>
    <n v="23487.36291"/>
    <n v="244"/>
    <x v="0"/>
    <d v="2021-08-25T00:00:00"/>
    <n v="1"/>
    <s v="Penicillin"/>
    <x v="2"/>
  </r>
  <r>
    <s v="John May"/>
    <n v="83"/>
    <x v="0"/>
    <x v="0"/>
    <x v="0"/>
    <s v="A+"/>
    <x v="3"/>
    <x v="1073"/>
    <s v="Michelle Koch"/>
    <s v="Harmon-Ramirez"/>
    <x v="4"/>
    <n v="20829.528829999999"/>
    <n v="474"/>
    <x v="0"/>
    <d v="2023-04-27T00:00:00"/>
    <n v="7"/>
    <s v="Lipitor"/>
    <x v="0"/>
  </r>
  <r>
    <s v="Thomas Gonzalez"/>
    <n v="57"/>
    <x v="1"/>
    <x v="0"/>
    <x v="3"/>
    <s v="B+"/>
    <x v="2"/>
    <x v="1695"/>
    <s v="Tiffany Dean"/>
    <s v="Walker, Schwartz and Erickson"/>
    <x v="1"/>
    <n v="19045.718349999999"/>
    <n v="229"/>
    <x v="2"/>
    <d v="2023-07-05T00:00:00"/>
    <n v="4"/>
    <s v="Lipitor"/>
    <x v="2"/>
  </r>
  <r>
    <s v="Bobby Odom"/>
    <n v="57"/>
    <x v="1"/>
    <x v="1"/>
    <x v="1"/>
    <s v="B-"/>
    <x v="1"/>
    <x v="1636"/>
    <s v="Anne Tanner"/>
    <s v="Evans Inc"/>
    <x v="4"/>
    <n v="16080.284079999999"/>
    <n v="144"/>
    <x v="1"/>
    <d v="2020-11-30T00:00:00"/>
    <n v="20"/>
    <s v="Aspirin"/>
    <x v="2"/>
  </r>
  <r>
    <s v="Melinda Dunn"/>
    <n v="35"/>
    <x v="1"/>
    <x v="1"/>
    <x v="1"/>
    <s v="A+"/>
    <x v="0"/>
    <x v="468"/>
    <s v="Erin Grimes"/>
    <s v="Brown PLC"/>
    <x v="4"/>
    <n v="47864.851699999999"/>
    <n v="258"/>
    <x v="1"/>
    <d v="2021-03-18T00:00:00"/>
    <n v="6"/>
    <s v="Ibuprofen"/>
    <x v="0"/>
  </r>
  <r>
    <s v="Jessica Mckenzie"/>
    <n v="21"/>
    <x v="2"/>
    <x v="0"/>
    <x v="5"/>
    <s v="A+"/>
    <x v="5"/>
    <x v="1175"/>
    <s v="Mary Jenkins"/>
    <s v="Anderson-Lynch"/>
    <x v="3"/>
    <n v="62736.08958"/>
    <n v="440"/>
    <x v="1"/>
    <d v="2022-05-05T00:00:00"/>
    <n v="27"/>
    <s v="Ibuprofen"/>
    <x v="0"/>
  </r>
  <r>
    <s v="Philip Martin"/>
    <n v="47"/>
    <x v="1"/>
    <x v="1"/>
    <x v="1"/>
    <s v="AB-"/>
    <x v="3"/>
    <x v="1681"/>
    <s v="Julia Hood"/>
    <s v="Mccoy Inc"/>
    <x v="3"/>
    <n v="22897.620330000002"/>
    <n v="173"/>
    <x v="0"/>
    <d v="2019-01-14T00:00:00"/>
    <n v="6"/>
    <s v="Paracetamol"/>
    <x v="2"/>
  </r>
  <r>
    <s v="Zachary Thompson"/>
    <n v="82"/>
    <x v="0"/>
    <x v="0"/>
    <x v="0"/>
    <s v="AB-"/>
    <x v="0"/>
    <x v="29"/>
    <s v="Robert Boone"/>
    <s v="Anderson Ltd"/>
    <x v="1"/>
    <n v="18782.397929999999"/>
    <n v="377"/>
    <x v="1"/>
    <d v="2022-12-16T00:00:00"/>
    <n v="5"/>
    <s v="Paracetamol"/>
    <x v="0"/>
  </r>
  <r>
    <s v="Daniel Kennedy"/>
    <n v="27"/>
    <x v="2"/>
    <x v="0"/>
    <x v="5"/>
    <s v="AB-"/>
    <x v="3"/>
    <x v="1634"/>
    <s v="Connor Sosa"/>
    <s v="Reynolds, Carroll and Shelton"/>
    <x v="3"/>
    <n v="27354.38869"/>
    <n v="127"/>
    <x v="0"/>
    <d v="2022-06-05T00:00:00"/>
    <n v="23"/>
    <s v="Paracetamol"/>
    <x v="0"/>
  </r>
  <r>
    <s v="Margaret Russell"/>
    <n v="67"/>
    <x v="0"/>
    <x v="1"/>
    <x v="2"/>
    <s v="O+"/>
    <x v="5"/>
    <x v="1645"/>
    <s v="Zachary Smith"/>
    <s v="Grant, Long and Nelson"/>
    <x v="4"/>
    <n v="7468.0734759999996"/>
    <n v="168"/>
    <x v="1"/>
    <d v="2023-01-03T00:00:00"/>
    <n v="15"/>
    <s v="Paracetamol"/>
    <x v="0"/>
  </r>
  <r>
    <s v="Melissa Mendoza"/>
    <n v="29"/>
    <x v="2"/>
    <x v="0"/>
    <x v="5"/>
    <s v="B-"/>
    <x v="3"/>
    <x v="1072"/>
    <s v="Kevin Wallace"/>
    <s v="Beard-Church"/>
    <x v="3"/>
    <n v="37786.969799999999"/>
    <n v="312"/>
    <x v="0"/>
    <d v="2021-06-09T00:00:00"/>
    <n v="18"/>
    <s v="Ibuprofen"/>
    <x v="0"/>
  </r>
  <r>
    <s v="Kaitlyn Werner"/>
    <n v="19"/>
    <x v="2"/>
    <x v="1"/>
    <x v="4"/>
    <s v="O-"/>
    <x v="4"/>
    <x v="1609"/>
    <s v="Heather Patterson"/>
    <s v="Powell, Stevens and Valdez"/>
    <x v="3"/>
    <n v="12088.471729999999"/>
    <n v="425"/>
    <x v="2"/>
    <d v="2021-01-22T00:00:00"/>
    <n v="15"/>
    <s v="Paracetamol"/>
    <x v="1"/>
  </r>
  <r>
    <s v="Ellen Sanchez"/>
    <n v="19"/>
    <x v="2"/>
    <x v="0"/>
    <x v="5"/>
    <s v="B+"/>
    <x v="1"/>
    <x v="331"/>
    <s v="Amy Brooks"/>
    <s v="Juarez-Graham"/>
    <x v="4"/>
    <n v="6842.5725179999999"/>
    <n v="180"/>
    <x v="2"/>
    <d v="2020-12-02T00:00:00"/>
    <n v="8"/>
    <s v="Aspirin"/>
    <x v="1"/>
  </r>
  <r>
    <s v="Robert Hardy"/>
    <n v="71"/>
    <x v="0"/>
    <x v="0"/>
    <x v="0"/>
    <s v="AB-"/>
    <x v="5"/>
    <x v="1419"/>
    <s v="Cynthia Bennett"/>
    <s v="Hawkins, Macias and Fry"/>
    <x v="0"/>
    <n v="29905.607260000001"/>
    <n v="496"/>
    <x v="0"/>
    <d v="2020-03-01T00:00:00"/>
    <n v="22"/>
    <s v="Lipitor"/>
    <x v="0"/>
  </r>
  <r>
    <s v="Steven Willis"/>
    <n v="42"/>
    <x v="1"/>
    <x v="0"/>
    <x v="3"/>
    <s v="AB-"/>
    <x v="5"/>
    <x v="1122"/>
    <s v="Jeremy Hanson"/>
    <s v="Ortiz Inc"/>
    <x v="2"/>
    <n v="31515.20391"/>
    <n v="486"/>
    <x v="1"/>
    <d v="2019-12-11T00:00:00"/>
    <n v="12"/>
    <s v="Paracetamol"/>
    <x v="2"/>
  </r>
  <r>
    <s v="Charles Mitchell"/>
    <n v="58"/>
    <x v="1"/>
    <x v="1"/>
    <x v="1"/>
    <s v="A+"/>
    <x v="4"/>
    <x v="1137"/>
    <s v="Ashley Robertson"/>
    <s v="Cook-Hogan"/>
    <x v="0"/>
    <n v="22817.878929999999"/>
    <n v="237"/>
    <x v="1"/>
    <d v="2022-12-05T00:00:00"/>
    <n v="20"/>
    <s v="Aspirin"/>
    <x v="1"/>
  </r>
  <r>
    <s v="Brian Huynh"/>
    <n v="66"/>
    <x v="0"/>
    <x v="1"/>
    <x v="2"/>
    <s v="AB-"/>
    <x v="2"/>
    <x v="924"/>
    <s v="Melissa Melendez"/>
    <s v="Matthews, Mitchell and Reeves"/>
    <x v="3"/>
    <n v="14259.946379999999"/>
    <n v="311"/>
    <x v="2"/>
    <d v="2019-10-02T00:00:00"/>
    <n v="15"/>
    <s v="Penicillin"/>
    <x v="2"/>
  </r>
  <r>
    <s v="Cathy Lee"/>
    <n v="50"/>
    <x v="1"/>
    <x v="1"/>
    <x v="1"/>
    <s v="O-"/>
    <x v="0"/>
    <x v="654"/>
    <s v="Olivia Wong"/>
    <s v="Joseph-Moses"/>
    <x v="2"/>
    <n v="55771.500840000001"/>
    <n v="353"/>
    <x v="1"/>
    <d v="2019-03-14T00:00:00"/>
    <n v="18"/>
    <s v="Penicillin"/>
    <x v="1"/>
  </r>
  <r>
    <s v="Russell Mata"/>
    <n v="30"/>
    <x v="2"/>
    <x v="1"/>
    <x v="4"/>
    <s v="O-"/>
    <x v="4"/>
    <x v="1548"/>
    <s v="Joy Yoder"/>
    <s v="Thomas, Bailey and Cortez"/>
    <x v="2"/>
    <n v="27511.60111"/>
    <n v="222"/>
    <x v="2"/>
    <d v="2021-05-18T00:00:00"/>
    <n v="14"/>
    <s v="Aspirin"/>
    <x v="2"/>
  </r>
  <r>
    <s v="Lisa Burch"/>
    <n v="22"/>
    <x v="2"/>
    <x v="1"/>
    <x v="4"/>
    <s v="AB+"/>
    <x v="3"/>
    <x v="1790"/>
    <s v="Ashley Miller"/>
    <s v="Brown, Martin and Anderson"/>
    <x v="4"/>
    <n v="28524.009870000002"/>
    <n v="183"/>
    <x v="0"/>
    <d v="2020-10-11T00:00:00"/>
    <n v="8"/>
    <s v="Paracetamol"/>
    <x v="0"/>
  </r>
  <r>
    <s v="Ryan Stewart"/>
    <n v="78"/>
    <x v="0"/>
    <x v="0"/>
    <x v="0"/>
    <s v="AB+"/>
    <x v="4"/>
    <x v="139"/>
    <s v="Robert Williamson"/>
    <s v="Allen Inc"/>
    <x v="4"/>
    <n v="34669.277690000003"/>
    <n v="264"/>
    <x v="0"/>
    <d v="2019-12-11T00:00:00"/>
    <n v="7"/>
    <s v="Penicillin"/>
    <x v="2"/>
  </r>
  <r>
    <s v="Jessica Boyle"/>
    <n v="51"/>
    <x v="1"/>
    <x v="1"/>
    <x v="1"/>
    <s v="AB+"/>
    <x v="1"/>
    <x v="351"/>
    <s v="Maria Cummings"/>
    <s v="Ho, Butler and Woods"/>
    <x v="3"/>
    <n v="17069.926370000001"/>
    <n v="253"/>
    <x v="1"/>
    <d v="2022-09-17T00:00:00"/>
    <n v="19"/>
    <s v="Aspirin"/>
    <x v="2"/>
  </r>
  <r>
    <s v="Angela Zhang"/>
    <n v="39"/>
    <x v="1"/>
    <x v="0"/>
    <x v="3"/>
    <s v="B-"/>
    <x v="4"/>
    <x v="859"/>
    <s v="Casey Reyes"/>
    <s v="Moore Group"/>
    <x v="3"/>
    <n v="4135.3489870000003"/>
    <n v="166"/>
    <x v="1"/>
    <d v="2021-06-10T00:00:00"/>
    <n v="24"/>
    <s v="Penicillin"/>
    <x v="1"/>
  </r>
  <r>
    <s v="Jenna Jensen"/>
    <n v="82"/>
    <x v="0"/>
    <x v="0"/>
    <x v="0"/>
    <s v="AB-"/>
    <x v="4"/>
    <x v="1197"/>
    <s v="David Kemp"/>
    <s v="Blevins-Ochoa"/>
    <x v="1"/>
    <n v="31103.870620000002"/>
    <n v="210"/>
    <x v="0"/>
    <d v="2019-01-24T00:00:00"/>
    <n v="21"/>
    <s v="Paracetamol"/>
    <x v="0"/>
  </r>
  <r>
    <s v="Amanda Lane"/>
    <n v="61"/>
    <x v="0"/>
    <x v="1"/>
    <x v="2"/>
    <s v="AB+"/>
    <x v="5"/>
    <x v="310"/>
    <s v="Angela Dougherty"/>
    <s v="Evans PLC"/>
    <x v="4"/>
    <n v="44834.412629999999"/>
    <n v="469"/>
    <x v="1"/>
    <d v="2019-01-07T00:00:00"/>
    <n v="30"/>
    <s v="Penicillin"/>
    <x v="2"/>
  </r>
  <r>
    <s v="Erin Garcia"/>
    <n v="73"/>
    <x v="0"/>
    <x v="0"/>
    <x v="0"/>
    <s v="A+"/>
    <x v="5"/>
    <x v="433"/>
    <s v="Mary Mitchell"/>
    <s v="Silva Group"/>
    <x v="4"/>
    <n v="68425.481280000007"/>
    <n v="190"/>
    <x v="1"/>
    <d v="2022-09-06T00:00:00"/>
    <n v="16"/>
    <s v="Ibuprofen"/>
    <x v="0"/>
  </r>
  <r>
    <s v="Kyle Lynch Jr."/>
    <n v="41"/>
    <x v="1"/>
    <x v="1"/>
    <x v="1"/>
    <s v="B+"/>
    <x v="3"/>
    <x v="502"/>
    <s v="Elizabeth Rogers"/>
    <s v="Jordan-Spears"/>
    <x v="3"/>
    <n v="34843.638890000002"/>
    <n v="340"/>
    <x v="0"/>
    <d v="2023-04-30T00:00:00"/>
    <n v="4"/>
    <s v="Penicillin"/>
    <x v="1"/>
  </r>
  <r>
    <s v="Dana Barrett"/>
    <n v="58"/>
    <x v="1"/>
    <x v="0"/>
    <x v="3"/>
    <s v="O+"/>
    <x v="0"/>
    <x v="1707"/>
    <s v="Mike Figueroa"/>
    <s v="Evans, Carroll and Mcknight"/>
    <x v="4"/>
    <n v="16212.398450000001"/>
    <n v="112"/>
    <x v="2"/>
    <d v="2022-03-12T00:00:00"/>
    <n v="18"/>
    <s v="Aspirin"/>
    <x v="2"/>
  </r>
  <r>
    <s v="Nicole Adkins"/>
    <n v="56"/>
    <x v="1"/>
    <x v="1"/>
    <x v="1"/>
    <s v="B-"/>
    <x v="2"/>
    <x v="1586"/>
    <s v="Gina Henderson"/>
    <s v="Vincent LLC"/>
    <x v="4"/>
    <n v="3179.803531"/>
    <n v="485"/>
    <x v="2"/>
    <d v="2022-07-27T00:00:00"/>
    <n v="26"/>
    <s v="Penicillin"/>
    <x v="1"/>
  </r>
  <r>
    <s v="Jason Clay"/>
    <n v="77"/>
    <x v="0"/>
    <x v="0"/>
    <x v="0"/>
    <s v="B-"/>
    <x v="3"/>
    <x v="396"/>
    <s v="Holly Sullivan"/>
    <s v="Newton PLC"/>
    <x v="1"/>
    <n v="13787.16137"/>
    <n v="491"/>
    <x v="0"/>
    <d v="2021-06-05T00:00:00"/>
    <n v="22"/>
    <s v="Aspirin"/>
    <x v="2"/>
  </r>
  <r>
    <s v="Victor Davidson"/>
    <n v="46"/>
    <x v="1"/>
    <x v="0"/>
    <x v="3"/>
    <s v="B-"/>
    <x v="5"/>
    <x v="529"/>
    <s v="Julia Duran"/>
    <s v="Williams, Stewart and Lawson"/>
    <x v="2"/>
    <n v="56131.993609999998"/>
    <n v="447"/>
    <x v="1"/>
    <d v="2022-11-14T00:00:00"/>
    <n v="27"/>
    <s v="Lipitor"/>
    <x v="2"/>
  </r>
  <r>
    <s v="Paul Blair"/>
    <n v="73"/>
    <x v="0"/>
    <x v="1"/>
    <x v="2"/>
    <s v="O+"/>
    <x v="0"/>
    <x v="1791"/>
    <s v="Vincent Vasquez"/>
    <s v="Riley, Price and Reyes"/>
    <x v="2"/>
    <n v="15332.247670000001"/>
    <n v="435"/>
    <x v="1"/>
    <d v="2019-02-28T00:00:00"/>
    <n v="6"/>
    <s v="Paracetamol"/>
    <x v="0"/>
  </r>
  <r>
    <s v="Mark Hanson"/>
    <n v="53"/>
    <x v="1"/>
    <x v="0"/>
    <x v="3"/>
    <s v="AB+"/>
    <x v="2"/>
    <x v="71"/>
    <s v="Bobby Thomas"/>
    <s v="Cruz, Thomas and Brown"/>
    <x v="4"/>
    <n v="16823.459500000001"/>
    <n v="389"/>
    <x v="2"/>
    <d v="2022-04-29T00:00:00"/>
    <n v="5"/>
    <s v="Penicillin"/>
    <x v="2"/>
  </r>
  <r>
    <s v="Linda Robertson"/>
    <n v="28"/>
    <x v="2"/>
    <x v="1"/>
    <x v="4"/>
    <s v="A-"/>
    <x v="4"/>
    <x v="235"/>
    <s v="Kenneth Mora"/>
    <s v="Thompson Inc"/>
    <x v="2"/>
    <n v="1357.908516"/>
    <n v="134"/>
    <x v="1"/>
    <d v="2020-07-27T00:00:00"/>
    <n v="7"/>
    <s v="Aspirin"/>
    <x v="2"/>
  </r>
  <r>
    <s v="Carolyn Martin"/>
    <n v="61"/>
    <x v="0"/>
    <x v="1"/>
    <x v="2"/>
    <s v="B+"/>
    <x v="3"/>
    <x v="1365"/>
    <s v="Mathew Torres"/>
    <s v="Briggs LLC"/>
    <x v="1"/>
    <n v="24101.43131"/>
    <n v="166"/>
    <x v="0"/>
    <d v="2020-07-09T00:00:00"/>
    <n v="2"/>
    <s v="Aspirin"/>
    <x v="1"/>
  </r>
  <r>
    <s v="Nicole Oconnor"/>
    <n v="72"/>
    <x v="0"/>
    <x v="0"/>
    <x v="0"/>
    <s v="A+"/>
    <x v="0"/>
    <x v="259"/>
    <s v="Andrea Baldwin"/>
    <s v="Blair Inc"/>
    <x v="4"/>
    <n v="38852.61479"/>
    <n v="313"/>
    <x v="1"/>
    <d v="2022-06-30T00:00:00"/>
    <n v="14"/>
    <s v="Penicillin"/>
    <x v="1"/>
  </r>
  <r>
    <s v="Andrew Ponce"/>
    <n v="68"/>
    <x v="0"/>
    <x v="0"/>
    <x v="0"/>
    <s v="O-"/>
    <x v="3"/>
    <x v="896"/>
    <s v="Eduardo Warner"/>
    <s v="Dillon-Castro"/>
    <x v="2"/>
    <n v="32263.937829999999"/>
    <n v="212"/>
    <x v="0"/>
    <d v="2018-11-20T00:00:00"/>
    <n v="1"/>
    <s v="Paracetamol"/>
    <x v="0"/>
  </r>
  <r>
    <s v="Felicia Hamilton"/>
    <n v="38"/>
    <x v="1"/>
    <x v="0"/>
    <x v="3"/>
    <s v="B-"/>
    <x v="2"/>
    <x v="826"/>
    <s v="Jasmine Conner"/>
    <s v="Chan-Hebert"/>
    <x v="4"/>
    <n v="17915.273420000001"/>
    <n v="156"/>
    <x v="0"/>
    <d v="2022-07-31T00:00:00"/>
    <n v="3"/>
    <s v="Lipitor"/>
    <x v="2"/>
  </r>
  <r>
    <s v="Todd Warren"/>
    <n v="48"/>
    <x v="1"/>
    <x v="0"/>
    <x v="3"/>
    <s v="A+"/>
    <x v="4"/>
    <x v="536"/>
    <s v="Donna Banks"/>
    <s v="Burnett-Rasmussen"/>
    <x v="4"/>
    <n v="12971.26168"/>
    <n v="380"/>
    <x v="1"/>
    <d v="2018-12-11T00:00:00"/>
    <n v="25"/>
    <s v="Paracetamol"/>
    <x v="2"/>
  </r>
  <r>
    <s v="Justin Hancock"/>
    <n v="84"/>
    <x v="0"/>
    <x v="1"/>
    <x v="2"/>
    <s v="O+"/>
    <x v="5"/>
    <x v="1792"/>
    <s v="John Martinez"/>
    <s v="Brown, Fernandez and Mcdonald"/>
    <x v="4"/>
    <n v="3981.3113990000002"/>
    <n v="243"/>
    <x v="0"/>
    <d v="2020-08-09T00:00:00"/>
    <n v="18"/>
    <s v="Penicillin"/>
    <x v="0"/>
  </r>
  <r>
    <s v="John Smith"/>
    <n v="75"/>
    <x v="0"/>
    <x v="1"/>
    <x v="2"/>
    <s v="A+"/>
    <x v="3"/>
    <x v="546"/>
    <s v="Donna Harris"/>
    <s v="Smith, Buck and Payne"/>
    <x v="0"/>
    <n v="14152.643470000001"/>
    <n v="165"/>
    <x v="0"/>
    <d v="2021-06-28T00:00:00"/>
    <n v="3"/>
    <s v="Lipitor"/>
    <x v="1"/>
  </r>
  <r>
    <s v="Catherine Eaton"/>
    <n v="40"/>
    <x v="1"/>
    <x v="0"/>
    <x v="3"/>
    <s v="B-"/>
    <x v="2"/>
    <x v="256"/>
    <s v="Daniel Hall"/>
    <s v="Clark, Holland and Garcia"/>
    <x v="4"/>
    <n v="13489.1155"/>
    <n v="444"/>
    <x v="2"/>
    <d v="2020-02-06T00:00:00"/>
    <n v="7"/>
    <s v="Ibuprofen"/>
    <x v="1"/>
  </r>
  <r>
    <s v="Joseph Lopez"/>
    <n v="39"/>
    <x v="1"/>
    <x v="0"/>
    <x v="3"/>
    <s v="O-"/>
    <x v="2"/>
    <x v="1428"/>
    <s v="Brian Contreras"/>
    <s v="Miller, Adams and Rose"/>
    <x v="0"/>
    <n v="6286.5678029999999"/>
    <n v="205"/>
    <x v="0"/>
    <d v="2021-02-13T00:00:00"/>
    <n v="18"/>
    <s v="Paracetamol"/>
    <x v="0"/>
  </r>
  <r>
    <s v="Roger Fuller"/>
    <n v="42"/>
    <x v="1"/>
    <x v="1"/>
    <x v="1"/>
    <s v="A-"/>
    <x v="4"/>
    <x v="828"/>
    <s v="Stephanie Hernandez"/>
    <s v="Myers-Wheeler"/>
    <x v="1"/>
    <n v="10316.859119999999"/>
    <n v="105"/>
    <x v="2"/>
    <d v="2022-06-29T00:00:00"/>
    <n v="8"/>
    <s v="Ibuprofen"/>
    <x v="1"/>
  </r>
  <r>
    <s v="Cody Watts"/>
    <n v="61"/>
    <x v="0"/>
    <x v="0"/>
    <x v="0"/>
    <s v="B+"/>
    <x v="3"/>
    <x v="445"/>
    <s v="Dr. Rebecca Palmer"/>
    <s v="Yang LLC"/>
    <x v="2"/>
    <n v="29005.194609999999"/>
    <n v="261"/>
    <x v="0"/>
    <d v="2019-06-20T00:00:00"/>
    <n v="15"/>
    <s v="Lipitor"/>
    <x v="0"/>
  </r>
  <r>
    <s v="Stephanie Jackson"/>
    <n v="31"/>
    <x v="2"/>
    <x v="0"/>
    <x v="5"/>
    <s v="B+"/>
    <x v="0"/>
    <x v="1564"/>
    <s v="Rebecca Cruz"/>
    <s v="Gordon, Coleman and Hicks"/>
    <x v="3"/>
    <n v="17379.535220000002"/>
    <n v="354"/>
    <x v="1"/>
    <d v="2019-10-07T00:00:00"/>
    <n v="28"/>
    <s v="Lipitor"/>
    <x v="0"/>
  </r>
  <r>
    <s v="Regina Robinson"/>
    <n v="26"/>
    <x v="2"/>
    <x v="0"/>
    <x v="5"/>
    <s v="O-"/>
    <x v="4"/>
    <x v="1377"/>
    <s v="Stephanie Nelson"/>
    <s v="Davis-Smith"/>
    <x v="3"/>
    <n v="26873.70492"/>
    <n v="211"/>
    <x v="0"/>
    <d v="2020-02-26T00:00:00"/>
    <n v="9"/>
    <s v="Aspirin"/>
    <x v="0"/>
  </r>
  <r>
    <s v="Kenneth Morgan"/>
    <n v="27"/>
    <x v="2"/>
    <x v="1"/>
    <x v="4"/>
    <s v="B+"/>
    <x v="5"/>
    <x v="219"/>
    <s v="Margaret Garcia"/>
    <s v="Cooper-George"/>
    <x v="3"/>
    <n v="22689.69614"/>
    <n v="305"/>
    <x v="1"/>
    <d v="2022-01-25T00:00:00"/>
    <n v="13"/>
    <s v="Penicillin"/>
    <x v="0"/>
  </r>
  <r>
    <s v="Felicia Webb"/>
    <n v="45"/>
    <x v="1"/>
    <x v="1"/>
    <x v="1"/>
    <s v="O+"/>
    <x v="2"/>
    <x v="1267"/>
    <s v="Jason Montgomery"/>
    <s v="Jones Ltd"/>
    <x v="4"/>
    <n v="19117.274369999999"/>
    <n v="216"/>
    <x v="2"/>
    <d v="2023-01-11T00:00:00"/>
    <n v="19"/>
    <s v="Aspirin"/>
    <x v="2"/>
  </r>
  <r>
    <s v="Tara Holmes"/>
    <n v="34"/>
    <x v="2"/>
    <x v="1"/>
    <x v="4"/>
    <s v="O+"/>
    <x v="1"/>
    <x v="302"/>
    <s v="Anna Pearson"/>
    <s v="Hawkins-Matthews"/>
    <x v="4"/>
    <n v="17222.727780000001"/>
    <n v="279"/>
    <x v="2"/>
    <d v="2023-07-30T00:00:00"/>
    <n v="2"/>
    <s v="Ibuprofen"/>
    <x v="0"/>
  </r>
  <r>
    <s v="Jonathan Gibson"/>
    <n v="80"/>
    <x v="0"/>
    <x v="1"/>
    <x v="2"/>
    <s v="B-"/>
    <x v="4"/>
    <x v="1221"/>
    <s v="Douglas Bell"/>
    <s v="Smith PLC"/>
    <x v="0"/>
    <n v="11809.131240000001"/>
    <n v="441"/>
    <x v="1"/>
    <d v="2022-09-23T00:00:00"/>
    <n v="14"/>
    <s v="Lipitor"/>
    <x v="1"/>
  </r>
  <r>
    <s v="Andrew Miller"/>
    <n v="43"/>
    <x v="1"/>
    <x v="1"/>
    <x v="1"/>
    <s v="O-"/>
    <x v="4"/>
    <x v="1691"/>
    <s v="Bryan Mills"/>
    <s v="Thompson-Cannon"/>
    <x v="0"/>
    <n v="15013.53592"/>
    <n v="363"/>
    <x v="0"/>
    <d v="2020-04-12T00:00:00"/>
    <n v="16"/>
    <s v="Penicillin"/>
    <x v="1"/>
  </r>
  <r>
    <s v="Todd Collier"/>
    <n v="28"/>
    <x v="2"/>
    <x v="0"/>
    <x v="5"/>
    <s v="B-"/>
    <x v="5"/>
    <x v="1071"/>
    <s v="Stacy Garrett"/>
    <s v="Phillips, Waters and Garcia"/>
    <x v="3"/>
    <n v="17966.952939999999"/>
    <n v="177"/>
    <x v="0"/>
    <d v="2020-03-04T00:00:00"/>
    <n v="12"/>
    <s v="Lipitor"/>
    <x v="1"/>
  </r>
  <r>
    <s v="April Villegas"/>
    <n v="85"/>
    <x v="0"/>
    <x v="1"/>
    <x v="2"/>
    <s v="B-"/>
    <x v="1"/>
    <x v="1574"/>
    <s v="Gary Moore"/>
    <s v="Shepherd-Alexander"/>
    <x v="3"/>
    <n v="18867.9588"/>
    <n v="349"/>
    <x v="1"/>
    <d v="2023-05-13T00:00:00"/>
    <n v="13"/>
    <s v="Ibuprofen"/>
    <x v="2"/>
  </r>
  <r>
    <s v="Whitney Cochran"/>
    <n v="61"/>
    <x v="0"/>
    <x v="1"/>
    <x v="2"/>
    <s v="A-"/>
    <x v="5"/>
    <x v="1681"/>
    <s v="Rodney Trevino"/>
    <s v="Williams-Stephenson"/>
    <x v="0"/>
    <n v="62687.576200000003"/>
    <n v="144"/>
    <x v="2"/>
    <d v="2019-01-13T00:00:00"/>
    <n v="5"/>
    <s v="Penicillin"/>
    <x v="1"/>
  </r>
  <r>
    <s v="Rebecca Edwards"/>
    <n v="67"/>
    <x v="0"/>
    <x v="1"/>
    <x v="2"/>
    <s v="B+"/>
    <x v="4"/>
    <x v="591"/>
    <s v="Allen Wilkinson"/>
    <s v="Mason Inc"/>
    <x v="3"/>
    <n v="14722.231449999999"/>
    <n v="275"/>
    <x v="2"/>
    <d v="2020-03-14T00:00:00"/>
    <n v="5"/>
    <s v="Paracetamol"/>
    <x v="0"/>
  </r>
  <r>
    <s v="Brenda Shepard"/>
    <n v="27"/>
    <x v="2"/>
    <x v="1"/>
    <x v="4"/>
    <s v="O+"/>
    <x v="3"/>
    <x v="1445"/>
    <s v="Sierra Gordon"/>
    <s v="Perry-Todd"/>
    <x v="3"/>
    <n v="39191.757700000002"/>
    <n v="144"/>
    <x v="0"/>
    <d v="2023-08-05T00:00:00"/>
    <n v="10"/>
    <s v="Penicillin"/>
    <x v="2"/>
  </r>
  <r>
    <s v="Tami Gonzales"/>
    <n v="54"/>
    <x v="1"/>
    <x v="0"/>
    <x v="3"/>
    <s v="A-"/>
    <x v="5"/>
    <x v="1381"/>
    <s v="James Schultz"/>
    <s v="Downs Group"/>
    <x v="3"/>
    <n v="31303.568569999999"/>
    <n v="382"/>
    <x v="1"/>
    <d v="2023-08-15T00:00:00"/>
    <n v="15"/>
    <s v="Ibuprofen"/>
    <x v="1"/>
  </r>
  <r>
    <s v="Jessica Noble"/>
    <n v="21"/>
    <x v="2"/>
    <x v="0"/>
    <x v="5"/>
    <s v="A+"/>
    <x v="1"/>
    <x v="1745"/>
    <s v="Kathy Watkins"/>
    <s v="Garcia LLC"/>
    <x v="1"/>
    <n v="35605.11305"/>
    <n v="310"/>
    <x v="2"/>
    <d v="2019-05-14T00:00:00"/>
    <n v="14"/>
    <s v="Aspirin"/>
    <x v="2"/>
  </r>
  <r>
    <s v="David Kelley"/>
    <n v="69"/>
    <x v="0"/>
    <x v="0"/>
    <x v="0"/>
    <s v="A+"/>
    <x v="5"/>
    <x v="1084"/>
    <s v="Steven Campbell"/>
    <s v="Jackson LLC"/>
    <x v="1"/>
    <n v="29176.662629999999"/>
    <n v="388"/>
    <x v="2"/>
    <d v="2023-07-08T00:00:00"/>
    <n v="3"/>
    <s v="Ibuprofen"/>
    <x v="0"/>
  </r>
  <r>
    <s v="Gary Lopez"/>
    <n v="64"/>
    <x v="0"/>
    <x v="1"/>
    <x v="2"/>
    <s v="B+"/>
    <x v="4"/>
    <x v="533"/>
    <s v="Joshua Mcneil"/>
    <s v="Trujillo and Sons"/>
    <x v="2"/>
    <n v="7728.6710400000002"/>
    <n v="359"/>
    <x v="1"/>
    <d v="2019-03-14T00:00:00"/>
    <n v="5"/>
    <s v="Ibuprofen"/>
    <x v="2"/>
  </r>
  <r>
    <s v="Steven Jones"/>
    <n v="31"/>
    <x v="2"/>
    <x v="1"/>
    <x v="4"/>
    <s v="A+"/>
    <x v="1"/>
    <x v="844"/>
    <s v="Sarah Griffin"/>
    <s v="Gutierrez-Mason"/>
    <x v="2"/>
    <n v="22476.140810000001"/>
    <n v="289"/>
    <x v="2"/>
    <d v="2020-04-02T00:00:00"/>
    <n v="3"/>
    <s v="Paracetamol"/>
    <x v="0"/>
  </r>
  <r>
    <s v="Drew Jarvis"/>
    <n v="52"/>
    <x v="1"/>
    <x v="1"/>
    <x v="1"/>
    <s v="A-"/>
    <x v="4"/>
    <x v="137"/>
    <s v="Justin Morrison"/>
    <s v="Stewart-Park"/>
    <x v="4"/>
    <n v="3266.2959689999998"/>
    <n v="284"/>
    <x v="1"/>
    <d v="2023-05-21T00:00:00"/>
    <n v="24"/>
    <s v="Ibuprofen"/>
    <x v="1"/>
  </r>
  <r>
    <s v="Christopher Villanueva"/>
    <n v="74"/>
    <x v="0"/>
    <x v="0"/>
    <x v="0"/>
    <s v="O-"/>
    <x v="5"/>
    <x v="101"/>
    <s v="Deborah White"/>
    <s v="Jennings-Hampton"/>
    <x v="2"/>
    <n v="43759.493909999997"/>
    <n v="183"/>
    <x v="1"/>
    <d v="2021-01-13T00:00:00"/>
    <n v="16"/>
    <s v="Ibuprofen"/>
    <x v="0"/>
  </r>
  <r>
    <s v="Crystal Barnes"/>
    <n v="38"/>
    <x v="1"/>
    <x v="1"/>
    <x v="1"/>
    <s v="B-"/>
    <x v="4"/>
    <x v="1556"/>
    <s v="Scott Lawson"/>
    <s v="Whitehead Group"/>
    <x v="3"/>
    <n v="12972.44628"/>
    <n v="444"/>
    <x v="2"/>
    <d v="2020-09-04T00:00:00"/>
    <n v="7"/>
    <s v="Aspirin"/>
    <x v="0"/>
  </r>
  <r>
    <s v="Herbert Collier"/>
    <n v="44"/>
    <x v="1"/>
    <x v="0"/>
    <x v="3"/>
    <s v="AB-"/>
    <x v="1"/>
    <x v="1675"/>
    <s v="Maria Rodriguez"/>
    <s v="Simmons Ltd"/>
    <x v="3"/>
    <n v="43176.954160000001"/>
    <n v="406"/>
    <x v="2"/>
    <d v="2023-03-27T00:00:00"/>
    <n v="19"/>
    <s v="Penicillin"/>
    <x v="1"/>
  </r>
  <r>
    <s v="Jason Melendez"/>
    <n v="76"/>
    <x v="0"/>
    <x v="1"/>
    <x v="2"/>
    <s v="O+"/>
    <x v="3"/>
    <x v="1315"/>
    <s v="David Bowman"/>
    <s v="Taylor, Allen and Franco"/>
    <x v="3"/>
    <n v="4977.8916900000004"/>
    <n v="441"/>
    <x v="0"/>
    <d v="2022-11-26T00:00:00"/>
    <n v="8"/>
    <s v="Aspirin"/>
    <x v="2"/>
  </r>
  <r>
    <s v="Zachary Gallagher"/>
    <n v="74"/>
    <x v="0"/>
    <x v="1"/>
    <x v="2"/>
    <s v="B-"/>
    <x v="0"/>
    <x v="571"/>
    <s v="Megan Hill"/>
    <s v="Steele PLC"/>
    <x v="4"/>
    <n v="11027.14724"/>
    <n v="462"/>
    <x v="2"/>
    <d v="2022-09-26T00:00:00"/>
    <n v="8"/>
    <s v="Ibuprofen"/>
    <x v="1"/>
  </r>
  <r>
    <s v="Carolyn Fisher"/>
    <n v="22"/>
    <x v="2"/>
    <x v="1"/>
    <x v="4"/>
    <s v="AB+"/>
    <x v="3"/>
    <x v="1333"/>
    <s v="Malik Shelton"/>
    <s v="Frey and Sons"/>
    <x v="3"/>
    <n v="4235.4885109999996"/>
    <n v="218"/>
    <x v="0"/>
    <d v="2022-05-29T00:00:00"/>
    <n v="7"/>
    <s v="Penicillin"/>
    <x v="2"/>
  </r>
  <r>
    <s v="Angela Harvey"/>
    <n v="30"/>
    <x v="2"/>
    <x v="1"/>
    <x v="4"/>
    <s v="A-"/>
    <x v="1"/>
    <x v="501"/>
    <s v="Lisa Douglas"/>
    <s v="Benton, Bell and Smith"/>
    <x v="3"/>
    <n v="20872.81954"/>
    <n v="353"/>
    <x v="2"/>
    <d v="2020-05-29T00:00:00"/>
    <n v="7"/>
    <s v="Penicillin"/>
    <x v="0"/>
  </r>
  <r>
    <s v="Christine Richmond"/>
    <n v="50"/>
    <x v="1"/>
    <x v="0"/>
    <x v="3"/>
    <s v="A+"/>
    <x v="1"/>
    <x v="1623"/>
    <s v="Sean Rivera"/>
    <s v="Paul-Miller"/>
    <x v="3"/>
    <n v="13748.416440000001"/>
    <n v="117"/>
    <x v="2"/>
    <d v="2018-11-26T00:00:00"/>
    <n v="26"/>
    <s v="Penicillin"/>
    <x v="0"/>
  </r>
  <r>
    <s v="Brenda Bowman"/>
    <n v="54"/>
    <x v="1"/>
    <x v="0"/>
    <x v="3"/>
    <s v="AB-"/>
    <x v="2"/>
    <x v="727"/>
    <s v="Carl Moore"/>
    <s v="Mckenzie LLC"/>
    <x v="3"/>
    <n v="16384.583070000001"/>
    <n v="432"/>
    <x v="0"/>
    <d v="2020-12-23T00:00:00"/>
    <n v="17"/>
    <s v="Paracetamol"/>
    <x v="2"/>
  </r>
  <r>
    <s v="David Walker"/>
    <n v="57"/>
    <x v="1"/>
    <x v="1"/>
    <x v="1"/>
    <s v="O-"/>
    <x v="4"/>
    <x v="552"/>
    <s v="Jennifer Rodriguez"/>
    <s v="Petty, Love and Stevens"/>
    <x v="2"/>
    <n v="20835.143039999999"/>
    <n v="333"/>
    <x v="1"/>
    <d v="2019-07-14T00:00:00"/>
    <n v="28"/>
    <s v="Ibuprofen"/>
    <x v="2"/>
  </r>
  <r>
    <s v="Richard Harris"/>
    <n v="53"/>
    <x v="1"/>
    <x v="1"/>
    <x v="1"/>
    <s v="B+"/>
    <x v="4"/>
    <x v="1163"/>
    <s v="Michael Carr"/>
    <s v="Perez-Morris"/>
    <x v="1"/>
    <n v="32878.728179999998"/>
    <n v="323"/>
    <x v="1"/>
    <d v="2022-01-10T00:00:00"/>
    <n v="14"/>
    <s v="Lipitor"/>
    <x v="2"/>
  </r>
  <r>
    <s v="Wendy Rojas"/>
    <n v="75"/>
    <x v="0"/>
    <x v="0"/>
    <x v="0"/>
    <s v="B-"/>
    <x v="3"/>
    <x v="297"/>
    <s v="Dennis Lopez MD"/>
    <s v="Dawson, Owen and Sloan"/>
    <x v="2"/>
    <n v="16046.386619999999"/>
    <n v="357"/>
    <x v="2"/>
    <d v="2019-09-03T00:00:00"/>
    <n v="14"/>
    <s v="Ibuprofen"/>
    <x v="0"/>
  </r>
  <r>
    <s v="Vanessa Johnson"/>
    <n v="73"/>
    <x v="0"/>
    <x v="1"/>
    <x v="2"/>
    <s v="A-"/>
    <x v="5"/>
    <x v="115"/>
    <s v="Austin Jenkins"/>
    <s v="Hunter-Greene"/>
    <x v="2"/>
    <n v="15905.879000000001"/>
    <n v="394"/>
    <x v="0"/>
    <d v="2022-03-31T00:00:00"/>
    <n v="8"/>
    <s v="Ibuprofen"/>
    <x v="0"/>
  </r>
  <r>
    <s v="Jamie Martin DVM"/>
    <n v="33"/>
    <x v="2"/>
    <x v="1"/>
    <x v="4"/>
    <s v="B+"/>
    <x v="1"/>
    <x v="130"/>
    <s v="Mark Patel"/>
    <s v="Dixon, Yates and Elliott"/>
    <x v="1"/>
    <n v="17873.152839999999"/>
    <n v="399"/>
    <x v="1"/>
    <d v="2020-06-26T00:00:00"/>
    <n v="26"/>
    <s v="Ibuprofen"/>
    <x v="1"/>
  </r>
  <r>
    <s v="Michelle Martinez"/>
    <n v="65"/>
    <x v="0"/>
    <x v="1"/>
    <x v="2"/>
    <s v="O-"/>
    <x v="3"/>
    <x v="909"/>
    <s v="Gary Glenn"/>
    <s v="Tran-Fox"/>
    <x v="3"/>
    <n v="14226.195159999999"/>
    <n v="163"/>
    <x v="1"/>
    <d v="2023-04-27T00:00:00"/>
    <n v="19"/>
    <s v="Lipitor"/>
    <x v="2"/>
  </r>
  <r>
    <s v="Jacob Warner"/>
    <n v="29"/>
    <x v="2"/>
    <x v="1"/>
    <x v="4"/>
    <s v="O-"/>
    <x v="5"/>
    <x v="421"/>
    <s v="Gina Collins"/>
    <s v="Jackson and Sons"/>
    <x v="2"/>
    <n v="23870.164980000001"/>
    <n v="238"/>
    <x v="2"/>
    <d v="2021-07-19T00:00:00"/>
    <n v="5"/>
    <s v="Aspirin"/>
    <x v="2"/>
  </r>
  <r>
    <s v="Tony Young"/>
    <n v="36"/>
    <x v="1"/>
    <x v="0"/>
    <x v="3"/>
    <s v="AB+"/>
    <x v="5"/>
    <x v="1436"/>
    <s v="Kristi Quinn"/>
    <s v="Le-Frazier"/>
    <x v="0"/>
    <n v="5727.1622289999996"/>
    <n v="208"/>
    <x v="2"/>
    <d v="2023-10-21T00:00:00"/>
    <n v="26"/>
    <s v="Aspirin"/>
    <x v="0"/>
  </r>
  <r>
    <s v="Kenneth Gutierrez"/>
    <n v="79"/>
    <x v="0"/>
    <x v="1"/>
    <x v="2"/>
    <s v="B-"/>
    <x v="3"/>
    <x v="1363"/>
    <s v="Joshua Sanders"/>
    <s v="Mason PLC"/>
    <x v="1"/>
    <n v="10632.581260000001"/>
    <n v="466"/>
    <x v="0"/>
    <d v="2020-12-19T00:00:00"/>
    <n v="23"/>
    <s v="Paracetamol"/>
    <x v="0"/>
  </r>
  <r>
    <s v="Corey Garrison"/>
    <n v="75"/>
    <x v="0"/>
    <x v="1"/>
    <x v="2"/>
    <s v="O+"/>
    <x v="4"/>
    <x v="1090"/>
    <s v="Gary Griffin"/>
    <s v="Johnson, Foster and Lyons"/>
    <x v="3"/>
    <n v="32839.278729999998"/>
    <n v="186"/>
    <x v="2"/>
    <d v="2020-04-05T00:00:00"/>
    <n v="7"/>
    <s v="Aspirin"/>
    <x v="2"/>
  </r>
  <r>
    <s v="Tracy Love"/>
    <n v="38"/>
    <x v="1"/>
    <x v="0"/>
    <x v="3"/>
    <s v="AB-"/>
    <x v="2"/>
    <x v="709"/>
    <s v="Justin Blanchard"/>
    <s v="Hill, Jones and Winters"/>
    <x v="0"/>
    <n v="8715.7097790000007"/>
    <n v="333"/>
    <x v="0"/>
    <d v="2023-03-31T00:00:00"/>
    <n v="4"/>
    <s v="Penicillin"/>
    <x v="2"/>
  </r>
  <r>
    <s v="Jenna Pierce"/>
    <n v="81"/>
    <x v="0"/>
    <x v="0"/>
    <x v="0"/>
    <s v="O-"/>
    <x v="4"/>
    <x v="251"/>
    <s v="Heather Gonzalez"/>
    <s v="Horne LLC"/>
    <x v="0"/>
    <n v="5898.4739159999999"/>
    <n v="212"/>
    <x v="1"/>
    <d v="2022-05-27T00:00:00"/>
    <n v="11"/>
    <s v="Paracetamol"/>
    <x v="0"/>
  </r>
  <r>
    <s v="Joseph Jones Jr."/>
    <n v="18"/>
    <x v="2"/>
    <x v="1"/>
    <x v="4"/>
    <s v="O+"/>
    <x v="5"/>
    <x v="1426"/>
    <s v="Christopher Mack"/>
    <s v="Hughes LLC"/>
    <x v="1"/>
    <n v="49117.175340000002"/>
    <n v="136"/>
    <x v="2"/>
    <d v="2020-10-15T00:00:00"/>
    <n v="8"/>
    <s v="Lipitor"/>
    <x v="1"/>
  </r>
  <r>
    <s v="Kevin Haley"/>
    <n v="78"/>
    <x v="0"/>
    <x v="1"/>
    <x v="2"/>
    <s v="B+"/>
    <x v="5"/>
    <x v="469"/>
    <s v="Jennifer Bean"/>
    <s v="Kelly, Koch and James"/>
    <x v="2"/>
    <n v="38699.573550000001"/>
    <n v="464"/>
    <x v="2"/>
    <d v="2018-12-25T00:00:00"/>
    <n v="26"/>
    <s v="Penicillin"/>
    <x v="0"/>
  </r>
  <r>
    <s v="Louis Knight"/>
    <n v="75"/>
    <x v="0"/>
    <x v="0"/>
    <x v="0"/>
    <s v="AB-"/>
    <x v="0"/>
    <x v="1316"/>
    <s v="Robert Graham"/>
    <s v="Dunn-Price"/>
    <x v="4"/>
    <n v="17496.810679999999"/>
    <n v="151"/>
    <x v="2"/>
    <d v="2022-07-02T00:00:00"/>
    <n v="22"/>
    <s v="Paracetamol"/>
    <x v="1"/>
  </r>
  <r>
    <s v="Michael Vega"/>
    <n v="20"/>
    <x v="2"/>
    <x v="1"/>
    <x v="4"/>
    <s v="AB-"/>
    <x v="3"/>
    <x v="1467"/>
    <s v="Patricia Moore"/>
    <s v="Warner-Newton"/>
    <x v="3"/>
    <n v="31773.530330000001"/>
    <n v="335"/>
    <x v="2"/>
    <d v="2022-02-22T00:00:00"/>
    <n v="18"/>
    <s v="Ibuprofen"/>
    <x v="0"/>
  </r>
  <r>
    <s v="Tracey Bell"/>
    <n v="33"/>
    <x v="2"/>
    <x v="0"/>
    <x v="5"/>
    <s v="B-"/>
    <x v="5"/>
    <x v="714"/>
    <s v="Joseph Bennett"/>
    <s v="Robinson, Reed and Cooper"/>
    <x v="2"/>
    <n v="30527.2284"/>
    <n v="110"/>
    <x v="2"/>
    <d v="2019-03-15T00:00:00"/>
    <n v="1"/>
    <s v="Ibuprofen"/>
    <x v="1"/>
  </r>
  <r>
    <s v="Michael Chambers"/>
    <n v="85"/>
    <x v="0"/>
    <x v="0"/>
    <x v="0"/>
    <s v="AB+"/>
    <x v="5"/>
    <x v="1180"/>
    <s v="Michael Williams"/>
    <s v="Grimes-Rivera"/>
    <x v="2"/>
    <n v="51829.916190000004"/>
    <n v="177"/>
    <x v="1"/>
    <d v="2022-09-02T00:00:00"/>
    <n v="3"/>
    <s v="Ibuprofen"/>
    <x v="1"/>
  </r>
  <r>
    <s v="Jonathan Franklin"/>
    <n v="44"/>
    <x v="1"/>
    <x v="0"/>
    <x v="3"/>
    <s v="A-"/>
    <x v="2"/>
    <x v="1"/>
    <s v="Stephen Jones"/>
    <s v="Valdez-Bates"/>
    <x v="0"/>
    <n v="11050.90107"/>
    <n v="311"/>
    <x v="0"/>
    <d v="2023-06-25T00:00:00"/>
    <n v="15"/>
    <s v="Ibuprofen"/>
    <x v="1"/>
  </r>
  <r>
    <s v="Robert Howell"/>
    <n v="28"/>
    <x v="2"/>
    <x v="0"/>
    <x v="5"/>
    <s v="AB+"/>
    <x v="4"/>
    <x v="1786"/>
    <s v="Michael Hunter"/>
    <s v="Bennett Ltd"/>
    <x v="2"/>
    <n v="29709.737590000001"/>
    <n v="410"/>
    <x v="0"/>
    <d v="2020-06-13T00:00:00"/>
    <n v="7"/>
    <s v="Penicillin"/>
    <x v="0"/>
  </r>
  <r>
    <s v="Lance Blankenship"/>
    <n v="57"/>
    <x v="1"/>
    <x v="0"/>
    <x v="3"/>
    <s v="O-"/>
    <x v="5"/>
    <x v="362"/>
    <s v="Eric Powers"/>
    <s v="Cruz Inc"/>
    <x v="4"/>
    <n v="65678.449680000005"/>
    <n v="312"/>
    <x v="2"/>
    <d v="2020-11-02T00:00:00"/>
    <n v="11"/>
    <s v="Ibuprofen"/>
    <x v="2"/>
  </r>
  <r>
    <s v="Preston Long"/>
    <n v="18"/>
    <x v="2"/>
    <x v="1"/>
    <x v="4"/>
    <s v="A-"/>
    <x v="3"/>
    <x v="264"/>
    <s v="Cesar Liu"/>
    <s v="Lane Group"/>
    <x v="2"/>
    <n v="31518.026300000001"/>
    <n v="442"/>
    <x v="0"/>
    <d v="2021-11-20T00:00:00"/>
    <n v="14"/>
    <s v="Lipitor"/>
    <x v="0"/>
  </r>
  <r>
    <s v="Stephanie Robbins"/>
    <n v="24"/>
    <x v="2"/>
    <x v="1"/>
    <x v="4"/>
    <s v="AB-"/>
    <x v="4"/>
    <x v="1395"/>
    <s v="Kenneth Roberts"/>
    <s v="Fuller, Ross and Walters"/>
    <x v="2"/>
    <n v="4561.3523349999996"/>
    <n v="285"/>
    <x v="0"/>
    <d v="2022-09-15T00:00:00"/>
    <n v="9"/>
    <s v="Penicillin"/>
    <x v="1"/>
  </r>
  <r>
    <s v="Gregory Oliver"/>
    <n v="63"/>
    <x v="0"/>
    <x v="1"/>
    <x v="2"/>
    <s v="B-"/>
    <x v="4"/>
    <x v="1173"/>
    <s v="Robert Haynes"/>
    <s v="Kelley-Mccarthy"/>
    <x v="1"/>
    <n v="903.83601750000003"/>
    <n v="194"/>
    <x v="1"/>
    <d v="2019-06-02T00:00:00"/>
    <n v="4"/>
    <s v="Aspirin"/>
    <x v="1"/>
  </r>
  <r>
    <s v="Garrett Acosta"/>
    <n v="65"/>
    <x v="0"/>
    <x v="1"/>
    <x v="2"/>
    <s v="AB-"/>
    <x v="5"/>
    <x v="1000"/>
    <s v="Dustin Perez"/>
    <s v="Sanchez, Webb and Jones"/>
    <x v="0"/>
    <n v="62299.530330000001"/>
    <n v="170"/>
    <x v="2"/>
    <d v="2023-06-30T00:00:00"/>
    <n v="11"/>
    <s v="Penicillin"/>
    <x v="0"/>
  </r>
  <r>
    <s v="Phillip Alvarez"/>
    <n v="32"/>
    <x v="2"/>
    <x v="0"/>
    <x v="5"/>
    <s v="O-"/>
    <x v="3"/>
    <x v="693"/>
    <s v="Heather Aguilar"/>
    <s v="Cameron LLC"/>
    <x v="2"/>
    <n v="32744.938770000001"/>
    <n v="285"/>
    <x v="0"/>
    <d v="2020-05-08T00:00:00"/>
    <n v="8"/>
    <s v="Ibuprofen"/>
    <x v="2"/>
  </r>
  <r>
    <s v="Aaron Miller"/>
    <n v="72"/>
    <x v="0"/>
    <x v="1"/>
    <x v="2"/>
    <s v="A+"/>
    <x v="3"/>
    <x v="957"/>
    <s v="Matthew Mora"/>
    <s v="Turner Inc"/>
    <x v="0"/>
    <n v="21639.215489999999"/>
    <n v="212"/>
    <x v="0"/>
    <d v="2020-10-05T00:00:00"/>
    <n v="8"/>
    <s v="Paracetamol"/>
    <x v="1"/>
  </r>
  <r>
    <s v="Daniel Williamson"/>
    <n v="18"/>
    <x v="2"/>
    <x v="1"/>
    <x v="4"/>
    <s v="A+"/>
    <x v="4"/>
    <x v="1315"/>
    <s v="Thomas Martin"/>
    <s v="Dougherty-Lopez"/>
    <x v="3"/>
    <n v="2972.6378880000002"/>
    <n v="340"/>
    <x v="2"/>
    <d v="2022-11-25T00:00:00"/>
    <n v="7"/>
    <s v="Aspirin"/>
    <x v="2"/>
  </r>
  <r>
    <s v="Allison Mora"/>
    <n v="69"/>
    <x v="0"/>
    <x v="0"/>
    <x v="0"/>
    <s v="B-"/>
    <x v="3"/>
    <x v="19"/>
    <s v="Robert Burton"/>
    <s v="Thomas Inc"/>
    <x v="1"/>
    <n v="32645.41203"/>
    <n v="364"/>
    <x v="2"/>
    <d v="2019-08-04T00:00:00"/>
    <n v="25"/>
    <s v="Paracetamol"/>
    <x v="2"/>
  </r>
  <r>
    <s v="Tammy Osborne"/>
    <n v="60"/>
    <x v="0"/>
    <x v="1"/>
    <x v="2"/>
    <s v="B-"/>
    <x v="1"/>
    <x v="1551"/>
    <s v="Wayne Adams"/>
    <s v="Chavez, Santos and Hopkins"/>
    <x v="3"/>
    <n v="23455.683860000001"/>
    <n v="334"/>
    <x v="2"/>
    <d v="2019-10-05T00:00:00"/>
    <n v="30"/>
    <s v="Paracetamol"/>
    <x v="1"/>
  </r>
  <r>
    <s v="Daniel Reyes"/>
    <n v="51"/>
    <x v="1"/>
    <x v="0"/>
    <x v="3"/>
    <s v="O-"/>
    <x v="3"/>
    <x v="47"/>
    <s v="Joshua Mccall"/>
    <s v="Williams Inc"/>
    <x v="1"/>
    <n v="35754.805780000002"/>
    <n v="150"/>
    <x v="0"/>
    <d v="2020-04-17T00:00:00"/>
    <n v="5"/>
    <s v="Paracetamol"/>
    <x v="0"/>
  </r>
  <r>
    <s v="Andrew Lutz"/>
    <n v="83"/>
    <x v="0"/>
    <x v="0"/>
    <x v="0"/>
    <s v="A+"/>
    <x v="5"/>
    <x v="496"/>
    <s v="Jasmine Kaufman"/>
    <s v="Knight-Long"/>
    <x v="0"/>
    <n v="48696.158360000001"/>
    <n v="483"/>
    <x v="0"/>
    <d v="2019-11-03T00:00:00"/>
    <n v="16"/>
    <s v="Ibuprofen"/>
    <x v="2"/>
  </r>
  <r>
    <s v="Julie Chang"/>
    <n v="37"/>
    <x v="1"/>
    <x v="1"/>
    <x v="1"/>
    <s v="O-"/>
    <x v="4"/>
    <x v="95"/>
    <s v="Catherine Drake"/>
    <s v="Burke Group"/>
    <x v="1"/>
    <n v="7421.9668359999996"/>
    <n v="270"/>
    <x v="1"/>
    <d v="2022-11-03T00:00:00"/>
    <n v="19"/>
    <s v="Aspirin"/>
    <x v="0"/>
  </r>
  <r>
    <s v="William Thomas"/>
    <n v="28"/>
    <x v="2"/>
    <x v="1"/>
    <x v="4"/>
    <s v="B+"/>
    <x v="2"/>
    <x v="1643"/>
    <s v="Alexis Reese"/>
    <s v="Jimenez-Moran"/>
    <x v="3"/>
    <n v="3195.580402"/>
    <n v="309"/>
    <x v="2"/>
    <d v="2023-03-01T00:00:00"/>
    <n v="25"/>
    <s v="Lipitor"/>
    <x v="2"/>
  </r>
  <r>
    <s v="Zachary Garrett"/>
    <n v="65"/>
    <x v="0"/>
    <x v="0"/>
    <x v="0"/>
    <s v="AB+"/>
    <x v="3"/>
    <x v="814"/>
    <s v="Joseph Schneider"/>
    <s v="Sanders, Smith and Taylor"/>
    <x v="2"/>
    <n v="18100.741099999999"/>
    <n v="315"/>
    <x v="2"/>
    <d v="2022-03-26T00:00:00"/>
    <n v="8"/>
    <s v="Paracetamol"/>
    <x v="2"/>
  </r>
  <r>
    <s v="Jessica Russell"/>
    <n v="81"/>
    <x v="0"/>
    <x v="0"/>
    <x v="0"/>
    <s v="O+"/>
    <x v="1"/>
    <x v="1647"/>
    <s v="Charles Rogers"/>
    <s v="Dougherty, Martin and Smith"/>
    <x v="0"/>
    <n v="35230.397550000002"/>
    <n v="387"/>
    <x v="2"/>
    <d v="2023-10-15T00:00:00"/>
    <n v="14"/>
    <s v="Aspirin"/>
    <x v="2"/>
  </r>
  <r>
    <s v="Jason Jones"/>
    <n v="31"/>
    <x v="2"/>
    <x v="0"/>
    <x v="5"/>
    <s v="O-"/>
    <x v="5"/>
    <x v="620"/>
    <s v="Douglas Ruiz"/>
    <s v="Lester, Bradley and Jacobs"/>
    <x v="1"/>
    <n v="11406.091539999999"/>
    <n v="376"/>
    <x v="0"/>
    <d v="2019-07-24T00:00:00"/>
    <n v="20"/>
    <s v="Aspirin"/>
    <x v="2"/>
  </r>
  <r>
    <s v="Caitlin Copeland"/>
    <n v="32"/>
    <x v="2"/>
    <x v="0"/>
    <x v="5"/>
    <s v="B-"/>
    <x v="1"/>
    <x v="1441"/>
    <s v="Makayla Perkins"/>
    <s v="Foster Group"/>
    <x v="3"/>
    <n v="41104.390350000001"/>
    <n v="493"/>
    <x v="2"/>
    <d v="2022-08-02T00:00:00"/>
    <n v="14"/>
    <s v="Penicillin"/>
    <x v="1"/>
  </r>
  <r>
    <s v="Zachary Smith"/>
    <n v="39"/>
    <x v="1"/>
    <x v="0"/>
    <x v="3"/>
    <s v="B-"/>
    <x v="0"/>
    <x v="922"/>
    <s v="Kelsey Vargas"/>
    <s v="Townsend, Hurley and Arnold"/>
    <x v="4"/>
    <n v="31909.351500000001"/>
    <n v="407"/>
    <x v="1"/>
    <d v="2020-03-14T00:00:00"/>
    <n v="28"/>
    <s v="Paracetamol"/>
    <x v="2"/>
  </r>
  <r>
    <s v="Michael Joseph"/>
    <n v="72"/>
    <x v="0"/>
    <x v="1"/>
    <x v="2"/>
    <s v="B-"/>
    <x v="0"/>
    <x v="728"/>
    <s v="Megan Thomas"/>
    <s v="Stuart, Johnson and Cox"/>
    <x v="0"/>
    <n v="29120.855510000001"/>
    <n v="242"/>
    <x v="1"/>
    <d v="2021-01-09T00:00:00"/>
    <n v="18"/>
    <s v="Lipitor"/>
    <x v="1"/>
  </r>
  <r>
    <s v="Allison Brown"/>
    <n v="82"/>
    <x v="0"/>
    <x v="1"/>
    <x v="2"/>
    <s v="A+"/>
    <x v="5"/>
    <x v="1047"/>
    <s v="Jason Lara"/>
    <s v="Lawson Inc"/>
    <x v="4"/>
    <n v="44173.056250000001"/>
    <n v="121"/>
    <x v="2"/>
    <d v="2022-04-26T00:00:00"/>
    <n v="20"/>
    <s v="Ibuprofen"/>
    <x v="2"/>
  </r>
  <r>
    <s v="Michael Jackson"/>
    <n v="29"/>
    <x v="2"/>
    <x v="1"/>
    <x v="4"/>
    <s v="AB+"/>
    <x v="3"/>
    <x v="1429"/>
    <s v="Allen White"/>
    <s v="Perez, Parker and Olson"/>
    <x v="2"/>
    <n v="23289.514319999998"/>
    <n v="125"/>
    <x v="1"/>
    <d v="2019-10-30T00:00:00"/>
    <n v="2"/>
    <s v="Penicillin"/>
    <x v="2"/>
  </r>
  <r>
    <s v="Michael Johnson"/>
    <n v="61"/>
    <x v="0"/>
    <x v="0"/>
    <x v="0"/>
    <s v="AB-"/>
    <x v="3"/>
    <x v="568"/>
    <s v="Brandy King"/>
    <s v="Harris, Saunders and Kemp"/>
    <x v="1"/>
    <n v="22906.725979999999"/>
    <n v="188"/>
    <x v="1"/>
    <d v="2019-10-28T00:00:00"/>
    <n v="2"/>
    <s v="Ibuprofen"/>
    <x v="0"/>
  </r>
  <r>
    <s v="Miguel Anderson"/>
    <n v="50"/>
    <x v="1"/>
    <x v="1"/>
    <x v="1"/>
    <s v="AB-"/>
    <x v="3"/>
    <x v="187"/>
    <s v="Jacqueline Hernandez"/>
    <s v="Wilson and Sons"/>
    <x v="2"/>
    <n v="37014.295319999997"/>
    <n v="462"/>
    <x v="1"/>
    <d v="2021-12-03T00:00:00"/>
    <n v="21"/>
    <s v="Penicillin"/>
    <x v="0"/>
  </r>
  <r>
    <s v="Michael Silva"/>
    <n v="62"/>
    <x v="0"/>
    <x v="0"/>
    <x v="0"/>
    <s v="B-"/>
    <x v="3"/>
    <x v="161"/>
    <s v="Joseph Holland"/>
    <s v="Harris Inc"/>
    <x v="0"/>
    <n v="16925.313699999999"/>
    <n v="248"/>
    <x v="2"/>
    <d v="2020-04-10T00:00:00"/>
    <n v="28"/>
    <s v="Lipitor"/>
    <x v="0"/>
  </r>
  <r>
    <s v="Kevin Mills"/>
    <n v="47"/>
    <x v="1"/>
    <x v="1"/>
    <x v="1"/>
    <s v="O+"/>
    <x v="5"/>
    <x v="512"/>
    <s v="Elizabeth Vega"/>
    <s v="Williams LLC"/>
    <x v="2"/>
    <n v="53973.331660000003"/>
    <n v="492"/>
    <x v="0"/>
    <d v="2019-05-05T00:00:00"/>
    <n v="6"/>
    <s v="Penicillin"/>
    <x v="2"/>
  </r>
  <r>
    <s v="Matthew Dickson"/>
    <n v="48"/>
    <x v="1"/>
    <x v="1"/>
    <x v="1"/>
    <s v="B+"/>
    <x v="1"/>
    <x v="284"/>
    <s v="Anthony Stephens"/>
    <s v="Burke, Acosta and Wilson"/>
    <x v="3"/>
    <n v="23303.1646"/>
    <n v="277"/>
    <x v="1"/>
    <d v="2019-09-20T00:00:00"/>
    <n v="9"/>
    <s v="Aspirin"/>
    <x v="2"/>
  </r>
  <r>
    <s v="Michelle Cunningham"/>
    <n v="48"/>
    <x v="1"/>
    <x v="1"/>
    <x v="1"/>
    <s v="A+"/>
    <x v="0"/>
    <x v="1608"/>
    <s v="Daniel Daniels"/>
    <s v="Pennington, Miller and Brown"/>
    <x v="4"/>
    <n v="46996.618410000003"/>
    <n v="351"/>
    <x v="2"/>
    <d v="2023-10-11T00:00:00"/>
    <n v="5"/>
    <s v="Penicillin"/>
    <x v="2"/>
  </r>
  <r>
    <s v="Joseph Harris"/>
    <n v="33"/>
    <x v="2"/>
    <x v="1"/>
    <x v="4"/>
    <s v="AB-"/>
    <x v="3"/>
    <x v="1150"/>
    <s v="Taylor Diaz"/>
    <s v="Owens-Tran"/>
    <x v="1"/>
    <n v="39334.112099999998"/>
    <n v="363"/>
    <x v="1"/>
    <d v="2023-01-20T00:00:00"/>
    <n v="9"/>
    <s v="Aspirin"/>
    <x v="0"/>
  </r>
  <r>
    <s v="William Patel"/>
    <n v="55"/>
    <x v="1"/>
    <x v="0"/>
    <x v="3"/>
    <s v="B+"/>
    <x v="3"/>
    <x v="90"/>
    <s v="Taylor Jackson"/>
    <s v="Harris Group"/>
    <x v="2"/>
    <n v="23075.648209999999"/>
    <n v="108"/>
    <x v="2"/>
    <d v="2021-10-12T00:00:00"/>
    <n v="20"/>
    <s v="Paracetamol"/>
    <x v="0"/>
  </r>
  <r>
    <s v="Theresa Jones"/>
    <n v="37"/>
    <x v="1"/>
    <x v="0"/>
    <x v="3"/>
    <s v="A-"/>
    <x v="0"/>
    <x v="539"/>
    <s v="Kara Garrett"/>
    <s v="Rivers LLC"/>
    <x v="1"/>
    <n v="47883.993750000001"/>
    <n v="195"/>
    <x v="1"/>
    <d v="2020-12-19T00:00:00"/>
    <n v="20"/>
    <s v="Lipitor"/>
    <x v="0"/>
  </r>
  <r>
    <s v="Rebekah Simmons"/>
    <n v="53"/>
    <x v="1"/>
    <x v="0"/>
    <x v="3"/>
    <s v="O+"/>
    <x v="3"/>
    <x v="281"/>
    <s v="Cheryl Freeman"/>
    <s v="Arroyo-Anderson"/>
    <x v="3"/>
    <n v="14104.86067"/>
    <n v="497"/>
    <x v="2"/>
    <d v="2019-04-27T00:00:00"/>
    <n v="2"/>
    <s v="Aspirin"/>
    <x v="1"/>
  </r>
  <r>
    <s v="Jennifer Reid"/>
    <n v="59"/>
    <x v="1"/>
    <x v="1"/>
    <x v="1"/>
    <s v="O+"/>
    <x v="1"/>
    <x v="1190"/>
    <s v="Charles Chambers"/>
    <s v="Griffin, Brown and Kline"/>
    <x v="1"/>
    <n v="3330.4435130000002"/>
    <n v="412"/>
    <x v="1"/>
    <d v="2018-11-01T00:00:00"/>
    <n v="2"/>
    <s v="Lipitor"/>
    <x v="1"/>
  </r>
  <r>
    <s v="Barbara Jones"/>
    <n v="45"/>
    <x v="1"/>
    <x v="0"/>
    <x v="3"/>
    <s v="O-"/>
    <x v="2"/>
    <x v="271"/>
    <s v="Susan Walker"/>
    <s v="Martinez, Vargas and Zuniga"/>
    <x v="2"/>
    <n v="18313.775529999999"/>
    <n v="110"/>
    <x v="0"/>
    <d v="2021-03-14T00:00:00"/>
    <n v="12"/>
    <s v="Lipitor"/>
    <x v="1"/>
  </r>
  <r>
    <s v="Benjamin Smith"/>
    <n v="51"/>
    <x v="1"/>
    <x v="1"/>
    <x v="1"/>
    <s v="O+"/>
    <x v="5"/>
    <x v="1509"/>
    <s v="Nicholas Wolfe"/>
    <s v="Rogers-Ramirez"/>
    <x v="2"/>
    <n v="23597.897840000001"/>
    <n v="246"/>
    <x v="0"/>
    <d v="2019-12-24T00:00:00"/>
    <n v="16"/>
    <s v="Paracetamol"/>
    <x v="0"/>
  </r>
  <r>
    <s v="Michael Martinez"/>
    <n v="21"/>
    <x v="2"/>
    <x v="1"/>
    <x v="4"/>
    <s v="A+"/>
    <x v="1"/>
    <x v="287"/>
    <s v="Curtis Cruz"/>
    <s v="Howell Ltd"/>
    <x v="1"/>
    <n v="12848.826059999999"/>
    <n v="270"/>
    <x v="2"/>
    <d v="2023-10-05T00:00:00"/>
    <n v="29"/>
    <s v="Paracetamol"/>
    <x v="2"/>
  </r>
  <r>
    <s v="Dylan Allen"/>
    <n v="61"/>
    <x v="0"/>
    <x v="1"/>
    <x v="2"/>
    <s v="O-"/>
    <x v="4"/>
    <x v="1032"/>
    <s v="Benjamin Aguilar"/>
    <s v="Anthony, Long and Smith"/>
    <x v="3"/>
    <n v="18554.870879999999"/>
    <n v="358"/>
    <x v="1"/>
    <d v="2020-02-06T00:00:00"/>
    <n v="29"/>
    <s v="Penicillin"/>
    <x v="2"/>
  </r>
  <r>
    <s v="Vanessa Jones DDS"/>
    <n v="43"/>
    <x v="1"/>
    <x v="1"/>
    <x v="1"/>
    <s v="AB-"/>
    <x v="2"/>
    <x v="1281"/>
    <s v="Corey Boyd"/>
    <s v="Smith-Jones"/>
    <x v="4"/>
    <n v="13491.32618"/>
    <n v="182"/>
    <x v="2"/>
    <d v="2021-08-10T00:00:00"/>
    <n v="10"/>
    <s v="Lipitor"/>
    <x v="0"/>
  </r>
  <r>
    <s v="Christopher Miller"/>
    <n v="76"/>
    <x v="0"/>
    <x v="0"/>
    <x v="0"/>
    <s v="O+"/>
    <x v="5"/>
    <x v="59"/>
    <s v="Troy Coleman"/>
    <s v="Walker, Glenn and Martinez"/>
    <x v="3"/>
    <n v="34534.85959"/>
    <n v="249"/>
    <x v="1"/>
    <d v="2020-03-04T00:00:00"/>
    <n v="4"/>
    <s v="Paracetamol"/>
    <x v="1"/>
  </r>
  <r>
    <s v="Edward Cooper"/>
    <n v="80"/>
    <x v="0"/>
    <x v="0"/>
    <x v="0"/>
    <s v="AB+"/>
    <x v="1"/>
    <x v="272"/>
    <s v="Brent Norman"/>
    <s v="Mclean-Smith"/>
    <x v="3"/>
    <n v="21344.599249999999"/>
    <n v="270"/>
    <x v="1"/>
    <d v="2019-09-27T00:00:00"/>
    <n v="8"/>
    <s v="Aspirin"/>
    <x v="2"/>
  </r>
  <r>
    <s v="Stephen Mitchell"/>
    <n v="21"/>
    <x v="2"/>
    <x v="1"/>
    <x v="4"/>
    <s v="B-"/>
    <x v="1"/>
    <x v="234"/>
    <s v="Keith Garcia"/>
    <s v="Cline, Braun and Montes"/>
    <x v="3"/>
    <n v="26748.568960000001"/>
    <n v="374"/>
    <x v="1"/>
    <d v="2021-05-03T00:00:00"/>
    <n v="16"/>
    <s v="Paracetamol"/>
    <x v="2"/>
  </r>
  <r>
    <s v="Richard Moore"/>
    <n v="23"/>
    <x v="2"/>
    <x v="0"/>
    <x v="5"/>
    <s v="A-"/>
    <x v="4"/>
    <x v="508"/>
    <s v="Sergio Hansen"/>
    <s v="Marsh and Sons"/>
    <x v="2"/>
    <n v="24700.078870000001"/>
    <n v="454"/>
    <x v="0"/>
    <d v="2021-03-12T00:00:00"/>
    <n v="12"/>
    <s v="Ibuprofen"/>
    <x v="1"/>
  </r>
  <r>
    <s v="Justin Estrada"/>
    <n v="37"/>
    <x v="1"/>
    <x v="1"/>
    <x v="1"/>
    <s v="B+"/>
    <x v="0"/>
    <x v="1752"/>
    <s v="Christopher Gardner"/>
    <s v="Hardin-Morgan"/>
    <x v="0"/>
    <n v="16829.964230000001"/>
    <n v="496"/>
    <x v="2"/>
    <d v="2023-01-17T00:00:00"/>
    <n v="22"/>
    <s v="Paracetamol"/>
    <x v="1"/>
  </r>
  <r>
    <s v="Kendra Carroll"/>
    <n v="52"/>
    <x v="1"/>
    <x v="1"/>
    <x v="1"/>
    <s v="B-"/>
    <x v="0"/>
    <x v="161"/>
    <s v="Mark Norris"/>
    <s v="Pruitt, Diaz and Martinez"/>
    <x v="1"/>
    <n v="33281.361640000003"/>
    <n v="153"/>
    <x v="1"/>
    <d v="2020-03-18T00:00:00"/>
    <n v="5"/>
    <s v="Penicillin"/>
    <x v="1"/>
  </r>
  <r>
    <s v="George Taylor"/>
    <n v="44"/>
    <x v="1"/>
    <x v="0"/>
    <x v="3"/>
    <s v="B-"/>
    <x v="1"/>
    <x v="1715"/>
    <s v="Michael Morales"/>
    <s v="Walker Ltd"/>
    <x v="1"/>
    <n v="5880.4598079999996"/>
    <n v="330"/>
    <x v="2"/>
    <d v="2022-10-07T00:00:00"/>
    <n v="17"/>
    <s v="Ibuprofen"/>
    <x v="1"/>
  </r>
  <r>
    <s v="Ashley Rosario"/>
    <n v="48"/>
    <x v="1"/>
    <x v="0"/>
    <x v="3"/>
    <s v="AB-"/>
    <x v="5"/>
    <x v="237"/>
    <s v="John Mendoza"/>
    <s v="Johnson, Davis and Lee"/>
    <x v="3"/>
    <n v="61359.632149999998"/>
    <n v="462"/>
    <x v="1"/>
    <d v="2021-04-19T00:00:00"/>
    <n v="5"/>
    <s v="Lipitor"/>
    <x v="1"/>
  </r>
  <r>
    <s v="Scott Woods"/>
    <n v="19"/>
    <x v="2"/>
    <x v="1"/>
    <x v="4"/>
    <s v="B+"/>
    <x v="2"/>
    <x v="582"/>
    <s v="Denise Schmidt"/>
    <s v="Grant Group"/>
    <x v="1"/>
    <n v="16948.494050000001"/>
    <n v="273"/>
    <x v="2"/>
    <d v="2023-01-22T00:00:00"/>
    <n v="20"/>
    <s v="Aspirin"/>
    <x v="1"/>
  </r>
  <r>
    <s v="Jennifer Harris"/>
    <n v="67"/>
    <x v="0"/>
    <x v="1"/>
    <x v="2"/>
    <s v="O-"/>
    <x v="0"/>
    <x v="732"/>
    <s v="Antonio Acevedo"/>
    <s v="Williams, White and Lee"/>
    <x v="1"/>
    <n v="9647.9697840000008"/>
    <n v="231"/>
    <x v="1"/>
    <d v="2022-10-12T00:00:00"/>
    <n v="13"/>
    <s v="Ibuprofen"/>
    <x v="1"/>
  </r>
  <r>
    <s v="Richard Williams"/>
    <n v="22"/>
    <x v="2"/>
    <x v="1"/>
    <x v="4"/>
    <s v="O+"/>
    <x v="5"/>
    <x v="663"/>
    <s v="Teresa Patel"/>
    <s v="Shields, Chase and Hernandez"/>
    <x v="3"/>
    <n v="57974.261189999997"/>
    <n v="386"/>
    <x v="2"/>
    <d v="2023-01-04T00:00:00"/>
    <n v="4"/>
    <s v="Lipitor"/>
    <x v="0"/>
  </r>
  <r>
    <s v="Robert Wong"/>
    <n v="38"/>
    <x v="1"/>
    <x v="0"/>
    <x v="3"/>
    <s v="O-"/>
    <x v="2"/>
    <x v="530"/>
    <s v="Logan Diaz"/>
    <s v="Cohen-Walter"/>
    <x v="2"/>
    <n v="576.15537159999997"/>
    <n v="222"/>
    <x v="2"/>
    <d v="2020-02-10T00:00:00"/>
    <n v="9"/>
    <s v="Penicillin"/>
    <x v="2"/>
  </r>
  <r>
    <s v="Alejandra Hall"/>
    <n v="38"/>
    <x v="1"/>
    <x v="0"/>
    <x v="3"/>
    <s v="O+"/>
    <x v="1"/>
    <x v="383"/>
    <s v="Joseph Schmidt"/>
    <s v="Singh and Sons"/>
    <x v="2"/>
    <n v="5146.9023349999998"/>
    <n v="443"/>
    <x v="2"/>
    <d v="2023-05-29T00:00:00"/>
    <n v="30"/>
    <s v="Paracetamol"/>
    <x v="2"/>
  </r>
  <r>
    <s v="Kelly Fowler"/>
    <n v="85"/>
    <x v="0"/>
    <x v="1"/>
    <x v="2"/>
    <s v="O+"/>
    <x v="2"/>
    <x v="314"/>
    <s v="Clinton Coleman"/>
    <s v="Nguyen PLC"/>
    <x v="1"/>
    <n v="1453.2691830000001"/>
    <n v="108"/>
    <x v="2"/>
    <d v="2022-03-15T00:00:00"/>
    <n v="28"/>
    <s v="Ibuprofen"/>
    <x v="1"/>
  </r>
  <r>
    <s v="Evelyn Phillips"/>
    <n v="36"/>
    <x v="1"/>
    <x v="0"/>
    <x v="3"/>
    <s v="A-"/>
    <x v="1"/>
    <x v="1451"/>
    <s v="Dylan Booth"/>
    <s v="Gray Group"/>
    <x v="4"/>
    <n v="25384.029129999999"/>
    <n v="278"/>
    <x v="2"/>
    <d v="2021-04-03T00:00:00"/>
    <n v="8"/>
    <s v="Lipitor"/>
    <x v="2"/>
  </r>
  <r>
    <s v="Toni Lopez"/>
    <n v="26"/>
    <x v="2"/>
    <x v="0"/>
    <x v="5"/>
    <s v="O+"/>
    <x v="1"/>
    <x v="311"/>
    <s v="Dr. Ashley Castillo MD"/>
    <s v="Burke, Hammond and Henderson"/>
    <x v="4"/>
    <n v="44272.260040000001"/>
    <n v="452"/>
    <x v="1"/>
    <d v="2020-01-01T00:00:00"/>
    <n v="21"/>
    <s v="Lipitor"/>
    <x v="2"/>
  </r>
  <r>
    <s v="Kevin Carter"/>
    <n v="52"/>
    <x v="1"/>
    <x v="1"/>
    <x v="1"/>
    <s v="O+"/>
    <x v="5"/>
    <x v="52"/>
    <s v="Lisa Cohen"/>
    <s v="Huerta-Smith"/>
    <x v="4"/>
    <n v="4743.9262710000003"/>
    <n v="271"/>
    <x v="1"/>
    <d v="2022-04-06T00:00:00"/>
    <n v="8"/>
    <s v="Penicillin"/>
    <x v="0"/>
  </r>
  <r>
    <s v="Christopher Mcclure"/>
    <n v="47"/>
    <x v="1"/>
    <x v="1"/>
    <x v="1"/>
    <s v="B-"/>
    <x v="1"/>
    <x v="338"/>
    <s v="Richard Richardson"/>
    <s v="Drake PLC"/>
    <x v="0"/>
    <n v="28337.31062"/>
    <n v="356"/>
    <x v="1"/>
    <d v="2022-03-03T00:00:00"/>
    <n v="21"/>
    <s v="Aspirin"/>
    <x v="2"/>
  </r>
  <r>
    <s v="James Robertson"/>
    <n v="19"/>
    <x v="2"/>
    <x v="0"/>
    <x v="5"/>
    <s v="A+"/>
    <x v="3"/>
    <x v="1540"/>
    <s v="Michael Wyatt"/>
    <s v="Hawkins-Stephenson"/>
    <x v="1"/>
    <n v="39421.783450000003"/>
    <n v="351"/>
    <x v="0"/>
    <d v="2019-02-01T00:00:00"/>
    <n v="4"/>
    <s v="Paracetamol"/>
    <x v="0"/>
  </r>
  <r>
    <s v="Joseph Smith"/>
    <n v="64"/>
    <x v="0"/>
    <x v="0"/>
    <x v="0"/>
    <s v="O+"/>
    <x v="1"/>
    <x v="355"/>
    <s v="Michele Ruiz"/>
    <s v="Green, Robertson and Lindsey"/>
    <x v="0"/>
    <n v="3259.3828050000002"/>
    <n v="392"/>
    <x v="1"/>
    <d v="2020-01-26T00:00:00"/>
    <n v="17"/>
    <s v="Lipitor"/>
    <x v="2"/>
  </r>
  <r>
    <s v="Sharon Brown"/>
    <n v="62"/>
    <x v="0"/>
    <x v="0"/>
    <x v="0"/>
    <s v="O+"/>
    <x v="5"/>
    <x v="601"/>
    <s v="James Mckinney"/>
    <s v="Paul, Vang and Romero"/>
    <x v="1"/>
    <n v="27925.25131"/>
    <n v="128"/>
    <x v="1"/>
    <d v="2021-08-18T00:00:00"/>
    <n v="7"/>
    <s v="Ibuprofen"/>
    <x v="1"/>
  </r>
  <r>
    <s v="Emily Johnson"/>
    <n v="55"/>
    <x v="1"/>
    <x v="1"/>
    <x v="1"/>
    <s v="AB-"/>
    <x v="0"/>
    <x v="74"/>
    <s v="Derek Phillips"/>
    <s v="Anthony, Frye and Young"/>
    <x v="3"/>
    <n v="44909.876060000002"/>
    <n v="357"/>
    <x v="1"/>
    <d v="2021-07-22T00:00:00"/>
    <n v="6"/>
    <s v="Ibuprofen"/>
    <x v="0"/>
  </r>
  <r>
    <s v="Leslie Morris"/>
    <n v="43"/>
    <x v="1"/>
    <x v="1"/>
    <x v="1"/>
    <s v="B+"/>
    <x v="0"/>
    <x v="1210"/>
    <s v="Jeffrey Hudson"/>
    <s v="Wilson, Lopez and Solis"/>
    <x v="0"/>
    <n v="20282.779409999999"/>
    <n v="471"/>
    <x v="1"/>
    <d v="2020-12-15T00:00:00"/>
    <n v="30"/>
    <s v="Aspirin"/>
    <x v="1"/>
  </r>
  <r>
    <s v="Thomas Webb"/>
    <n v="63"/>
    <x v="0"/>
    <x v="0"/>
    <x v="0"/>
    <s v="A+"/>
    <x v="0"/>
    <x v="270"/>
    <s v="Grant Johnson"/>
    <s v="Rodriguez, Barrett and Thompson"/>
    <x v="0"/>
    <n v="49600.321949999998"/>
    <n v="285"/>
    <x v="2"/>
    <d v="2022-12-05T00:00:00"/>
    <n v="26"/>
    <s v="Lipitor"/>
    <x v="2"/>
  </r>
  <r>
    <s v="Emily Ramsey"/>
    <n v="37"/>
    <x v="1"/>
    <x v="0"/>
    <x v="3"/>
    <s v="AB+"/>
    <x v="4"/>
    <x v="1539"/>
    <s v="Joanne Neal"/>
    <s v="Johnson, Williams and Allen"/>
    <x v="1"/>
    <n v="10657.401830000001"/>
    <n v="458"/>
    <x v="2"/>
    <d v="2019-06-17T00:00:00"/>
    <n v="5"/>
    <s v="Paracetamol"/>
    <x v="0"/>
  </r>
  <r>
    <s v="Jennifer Reed"/>
    <n v="41"/>
    <x v="1"/>
    <x v="1"/>
    <x v="1"/>
    <s v="O+"/>
    <x v="1"/>
    <x v="1422"/>
    <s v="Sean Doyle"/>
    <s v="Garcia, Ramos and Short"/>
    <x v="4"/>
    <n v="27023.607479999999"/>
    <n v="407"/>
    <x v="2"/>
    <d v="2023-07-16T00:00:00"/>
    <n v="4"/>
    <s v="Ibuprofen"/>
    <x v="1"/>
  </r>
  <r>
    <s v="Dawn Lane"/>
    <n v="41"/>
    <x v="1"/>
    <x v="1"/>
    <x v="1"/>
    <s v="B+"/>
    <x v="1"/>
    <x v="975"/>
    <s v="Monica Hernandez"/>
    <s v="Hays, Mullins and Ramos"/>
    <x v="4"/>
    <n v="3759.1514099999999"/>
    <n v="477"/>
    <x v="2"/>
    <d v="2023-06-24T00:00:00"/>
    <n v="13"/>
    <s v="Penicillin"/>
    <x v="1"/>
  </r>
  <r>
    <s v="Kathryn Walters"/>
    <n v="56"/>
    <x v="1"/>
    <x v="0"/>
    <x v="3"/>
    <s v="AB-"/>
    <x v="5"/>
    <x v="1320"/>
    <s v="Ryan Mason"/>
    <s v="Jennings-Marshall"/>
    <x v="3"/>
    <n v="24445.499159999999"/>
    <n v="393"/>
    <x v="0"/>
    <d v="2021-08-27T00:00:00"/>
    <n v="20"/>
    <s v="Ibuprofen"/>
    <x v="0"/>
  </r>
  <r>
    <s v="Karen Pruitt"/>
    <n v="26"/>
    <x v="2"/>
    <x v="1"/>
    <x v="4"/>
    <s v="O+"/>
    <x v="4"/>
    <x v="848"/>
    <s v="Ivan Doyle"/>
    <s v="Bell-Adams"/>
    <x v="2"/>
    <n v="14177.149299999999"/>
    <n v="218"/>
    <x v="2"/>
    <d v="2023-06-28T00:00:00"/>
    <n v="4"/>
    <s v="Ibuprofen"/>
    <x v="1"/>
  </r>
  <r>
    <s v="Melissa Moore"/>
    <n v="38"/>
    <x v="1"/>
    <x v="0"/>
    <x v="3"/>
    <s v="O+"/>
    <x v="5"/>
    <x v="51"/>
    <s v="Kyle Rice"/>
    <s v="Villa, Bishop and Lopez"/>
    <x v="0"/>
    <n v="26296.378079999999"/>
    <n v="271"/>
    <x v="0"/>
    <d v="2023-09-09T00:00:00"/>
    <n v="15"/>
    <s v="Paracetamol"/>
    <x v="0"/>
  </r>
  <r>
    <s v="Eric Jenkins"/>
    <n v="81"/>
    <x v="0"/>
    <x v="1"/>
    <x v="2"/>
    <s v="AB+"/>
    <x v="0"/>
    <x v="917"/>
    <s v="Nathan Hernandez"/>
    <s v="Gomez PLC"/>
    <x v="4"/>
    <n v="5054.0608590000002"/>
    <n v="324"/>
    <x v="1"/>
    <d v="2022-09-08T00:00:00"/>
    <n v="8"/>
    <s v="Penicillin"/>
    <x v="1"/>
  </r>
  <r>
    <s v="Carol Johns"/>
    <n v="68"/>
    <x v="0"/>
    <x v="1"/>
    <x v="2"/>
    <s v="O+"/>
    <x v="1"/>
    <x v="706"/>
    <s v="Jessica Vaughan"/>
    <s v="Burton Ltd"/>
    <x v="2"/>
    <n v="1423.8703849999999"/>
    <n v="164"/>
    <x v="2"/>
    <d v="2020-02-02T00:00:00"/>
    <n v="20"/>
    <s v="Ibuprofen"/>
    <x v="0"/>
  </r>
  <r>
    <s v="John Holland"/>
    <n v="80"/>
    <x v="0"/>
    <x v="1"/>
    <x v="2"/>
    <s v="B+"/>
    <x v="4"/>
    <x v="1691"/>
    <s v="Peter Shaw"/>
    <s v="Cross PLC"/>
    <x v="1"/>
    <n v="33133.554940000002"/>
    <n v="115"/>
    <x v="1"/>
    <d v="2020-04-15T00:00:00"/>
    <n v="19"/>
    <s v="Lipitor"/>
    <x v="0"/>
  </r>
  <r>
    <s v="John Mcguire"/>
    <n v="51"/>
    <x v="1"/>
    <x v="1"/>
    <x v="1"/>
    <s v="A-"/>
    <x v="0"/>
    <x v="1082"/>
    <s v="Heather Ortiz"/>
    <s v="Fox PLC"/>
    <x v="3"/>
    <n v="15520.646860000001"/>
    <n v="171"/>
    <x v="1"/>
    <d v="2022-10-24T00:00:00"/>
    <n v="13"/>
    <s v="Penicillin"/>
    <x v="0"/>
  </r>
  <r>
    <s v="Jennifer Fry"/>
    <n v="44"/>
    <x v="1"/>
    <x v="1"/>
    <x v="1"/>
    <s v="A-"/>
    <x v="3"/>
    <x v="1607"/>
    <s v="Jacqueline Sanford"/>
    <s v="Walker-Santos"/>
    <x v="1"/>
    <n v="29913.61118"/>
    <n v="160"/>
    <x v="0"/>
    <d v="2021-12-08T00:00:00"/>
    <n v="0"/>
    <s v="Aspirin"/>
    <x v="0"/>
  </r>
  <r>
    <s v="Frank Rogers"/>
    <n v="52"/>
    <x v="1"/>
    <x v="0"/>
    <x v="3"/>
    <s v="O-"/>
    <x v="1"/>
    <x v="177"/>
    <s v="Ashley Jackson"/>
    <s v="Burnett LLC"/>
    <x v="1"/>
    <n v="37270.80429"/>
    <n v="157"/>
    <x v="1"/>
    <d v="2019-08-08T00:00:00"/>
    <n v="24"/>
    <s v="Ibuprofen"/>
    <x v="2"/>
  </r>
  <r>
    <s v="Amanda Young"/>
    <n v="70"/>
    <x v="0"/>
    <x v="0"/>
    <x v="0"/>
    <s v="O-"/>
    <x v="3"/>
    <x v="350"/>
    <s v="Gregory Marsh"/>
    <s v="Odonnell-Sanchez"/>
    <x v="1"/>
    <n v="20734.16258"/>
    <n v="245"/>
    <x v="0"/>
    <d v="2019-11-25T00:00:00"/>
    <n v="4"/>
    <s v="Ibuprofen"/>
    <x v="1"/>
  </r>
  <r>
    <s v="Oscar Wright"/>
    <n v="57"/>
    <x v="1"/>
    <x v="1"/>
    <x v="1"/>
    <s v="B-"/>
    <x v="3"/>
    <x v="193"/>
    <s v="Tara Odonnell"/>
    <s v="Herring-Hunter"/>
    <x v="4"/>
    <n v="12157.081469999999"/>
    <n v="350"/>
    <x v="0"/>
    <d v="2023-07-14T00:00:00"/>
    <n v="3"/>
    <s v="Paracetamol"/>
    <x v="0"/>
  </r>
  <r>
    <s v="Robert Lindsey"/>
    <n v="42"/>
    <x v="1"/>
    <x v="0"/>
    <x v="3"/>
    <s v="O+"/>
    <x v="3"/>
    <x v="419"/>
    <s v="Jennifer Arias"/>
    <s v="Grant, Thompson and Chavez"/>
    <x v="4"/>
    <n v="4081.5573749999999"/>
    <n v="223"/>
    <x v="0"/>
    <d v="2023-01-26T00:00:00"/>
    <n v="2"/>
    <s v="Paracetamol"/>
    <x v="2"/>
  </r>
  <r>
    <s v="Brenda Khan"/>
    <n v="37"/>
    <x v="1"/>
    <x v="0"/>
    <x v="3"/>
    <s v="AB+"/>
    <x v="0"/>
    <x v="1512"/>
    <s v="Laura Cole"/>
    <s v="Dickson, Roach and Saunders"/>
    <x v="0"/>
    <n v="52139.584190000001"/>
    <n v="135"/>
    <x v="2"/>
    <d v="2019-11-27T00:00:00"/>
    <n v="4"/>
    <s v="Penicillin"/>
    <x v="1"/>
  </r>
  <r>
    <s v="David Blanchard"/>
    <n v="74"/>
    <x v="0"/>
    <x v="0"/>
    <x v="0"/>
    <s v="O+"/>
    <x v="3"/>
    <x v="688"/>
    <s v="Paul Wright"/>
    <s v="Garner, Gentry and Espinoza"/>
    <x v="0"/>
    <n v="36565.587829999997"/>
    <n v="270"/>
    <x v="0"/>
    <d v="2021-07-04T00:00:00"/>
    <n v="3"/>
    <s v="Ibuprofen"/>
    <x v="0"/>
  </r>
  <r>
    <s v="Amy Anderson"/>
    <n v="52"/>
    <x v="1"/>
    <x v="0"/>
    <x v="3"/>
    <s v="AB+"/>
    <x v="2"/>
    <x v="1236"/>
    <s v="Christian Pollard"/>
    <s v="Morris, Baker and Ward"/>
    <x v="4"/>
    <n v="11297.559660000001"/>
    <n v="262"/>
    <x v="2"/>
    <d v="2021-10-10T00:00:00"/>
    <n v="30"/>
    <s v="Paracetamol"/>
    <x v="0"/>
  </r>
  <r>
    <s v="Nichole Munoz"/>
    <n v="52"/>
    <x v="1"/>
    <x v="1"/>
    <x v="1"/>
    <s v="A-"/>
    <x v="3"/>
    <x v="1558"/>
    <s v="Stephen Bell"/>
    <s v="Watkins, Martin and Moore"/>
    <x v="1"/>
    <n v="31001.817350000001"/>
    <n v="267"/>
    <x v="0"/>
    <d v="2021-09-18T00:00:00"/>
    <n v="0"/>
    <s v="Ibuprofen"/>
    <x v="1"/>
  </r>
  <r>
    <s v="Darius Hodge"/>
    <n v="64"/>
    <x v="0"/>
    <x v="1"/>
    <x v="2"/>
    <s v="O+"/>
    <x v="0"/>
    <x v="415"/>
    <s v="Gina Oconnor"/>
    <s v="Reed, Herrera and Anderson"/>
    <x v="2"/>
    <n v="47625.76324"/>
    <n v="497"/>
    <x v="1"/>
    <d v="2019-12-16T00:00:00"/>
    <n v="30"/>
    <s v="Lipitor"/>
    <x v="1"/>
  </r>
  <r>
    <s v="Nathan Patel"/>
    <n v="48"/>
    <x v="1"/>
    <x v="1"/>
    <x v="1"/>
    <s v="AB-"/>
    <x v="0"/>
    <x v="1741"/>
    <s v="Zachary Lee"/>
    <s v="Martin LLC"/>
    <x v="1"/>
    <n v="40622.987390000002"/>
    <n v="148"/>
    <x v="1"/>
    <d v="2020-06-20T00:00:00"/>
    <n v="11"/>
    <s v="Penicillin"/>
    <x v="0"/>
  </r>
  <r>
    <s v="Karen Torres"/>
    <n v="41"/>
    <x v="1"/>
    <x v="1"/>
    <x v="1"/>
    <s v="AB+"/>
    <x v="1"/>
    <x v="562"/>
    <s v="Christy Perez"/>
    <s v="Watson-Black"/>
    <x v="1"/>
    <n v="26348.084589999999"/>
    <n v="440"/>
    <x v="2"/>
    <d v="2023-03-07T00:00:00"/>
    <n v="16"/>
    <s v="Paracetamol"/>
    <x v="0"/>
  </r>
  <r>
    <s v="Amanda Henry"/>
    <n v="84"/>
    <x v="0"/>
    <x v="0"/>
    <x v="0"/>
    <s v="B+"/>
    <x v="1"/>
    <x v="1552"/>
    <s v="James Gilmore"/>
    <s v="Rodriguez LLC"/>
    <x v="0"/>
    <n v="41088.38465"/>
    <n v="485"/>
    <x v="1"/>
    <d v="2021-04-28T00:00:00"/>
    <n v="1"/>
    <s v="Penicillin"/>
    <x v="2"/>
  </r>
  <r>
    <s v="Debra Sanchez"/>
    <n v="61"/>
    <x v="0"/>
    <x v="1"/>
    <x v="2"/>
    <s v="AB-"/>
    <x v="4"/>
    <x v="187"/>
    <s v="Earl Suarez"/>
    <s v="Crawford-Ruiz"/>
    <x v="0"/>
    <n v="5177.3176919999996"/>
    <n v="436"/>
    <x v="2"/>
    <d v="2021-11-24T00:00:00"/>
    <n v="12"/>
    <s v="Ibuprofen"/>
    <x v="0"/>
  </r>
  <r>
    <s v="Garrett Patterson"/>
    <n v="70"/>
    <x v="0"/>
    <x v="0"/>
    <x v="0"/>
    <s v="A+"/>
    <x v="2"/>
    <x v="1069"/>
    <s v="Alyssa Lyons"/>
    <s v="Johnson, Shea and Hernandez"/>
    <x v="0"/>
    <n v="13882.08626"/>
    <n v="140"/>
    <x v="0"/>
    <d v="2023-06-25T00:00:00"/>
    <n v="19"/>
    <s v="Paracetamol"/>
    <x v="2"/>
  </r>
  <r>
    <s v="Arthur Davis"/>
    <n v="65"/>
    <x v="0"/>
    <x v="0"/>
    <x v="0"/>
    <s v="A-"/>
    <x v="0"/>
    <x v="26"/>
    <s v="Michael Petty"/>
    <s v="Gilbert, Mccormick and James"/>
    <x v="3"/>
    <n v="2378.6822739999998"/>
    <n v="230"/>
    <x v="1"/>
    <d v="2021-07-14T00:00:00"/>
    <n v="2"/>
    <s v="Lipitor"/>
    <x v="1"/>
  </r>
  <r>
    <s v="Mason Hill"/>
    <n v="40"/>
    <x v="1"/>
    <x v="0"/>
    <x v="3"/>
    <s v="B+"/>
    <x v="4"/>
    <x v="905"/>
    <s v="Christina Williams"/>
    <s v="Burke-Powers"/>
    <x v="1"/>
    <n v="19784.412919999999"/>
    <n v="346"/>
    <x v="1"/>
    <d v="2023-02-01T00:00:00"/>
    <n v="16"/>
    <s v="Aspirin"/>
    <x v="1"/>
  </r>
  <r>
    <s v="Barbara Mora"/>
    <n v="26"/>
    <x v="2"/>
    <x v="1"/>
    <x v="4"/>
    <s v="A-"/>
    <x v="2"/>
    <x v="935"/>
    <s v="Cheryl Lewis"/>
    <s v="Oconnor Group"/>
    <x v="4"/>
    <n v="11844.511189999999"/>
    <n v="404"/>
    <x v="0"/>
    <d v="2021-01-19T00:00:00"/>
    <n v="1"/>
    <s v="Lipitor"/>
    <x v="0"/>
  </r>
  <r>
    <s v="Michael Brown"/>
    <n v="51"/>
    <x v="1"/>
    <x v="0"/>
    <x v="3"/>
    <s v="O+"/>
    <x v="4"/>
    <x v="1260"/>
    <s v="Jonathan Moody"/>
    <s v="Torres Group"/>
    <x v="2"/>
    <n v="10147.269749999999"/>
    <n v="298"/>
    <x v="0"/>
    <d v="2023-08-07T00:00:00"/>
    <n v="6"/>
    <s v="Aspirin"/>
    <x v="0"/>
  </r>
  <r>
    <s v="Hannah Alexander"/>
    <n v="54"/>
    <x v="1"/>
    <x v="1"/>
    <x v="1"/>
    <s v="AB-"/>
    <x v="3"/>
    <x v="1417"/>
    <s v="Kathy Day"/>
    <s v="Harris-Lee"/>
    <x v="0"/>
    <n v="16298.4735"/>
    <n v="500"/>
    <x v="0"/>
    <d v="2023-03-24T00:00:00"/>
    <n v="20"/>
    <s v="Aspirin"/>
    <x v="1"/>
  </r>
  <r>
    <s v="Billy Obrien"/>
    <n v="46"/>
    <x v="1"/>
    <x v="1"/>
    <x v="1"/>
    <s v="AB+"/>
    <x v="1"/>
    <x v="26"/>
    <s v="Thomas Ruiz"/>
    <s v="Cooper, Crawford and Vasquez"/>
    <x v="2"/>
    <n v="13643.626319999999"/>
    <n v="320"/>
    <x v="1"/>
    <d v="2021-07-23T00:00:00"/>
    <n v="11"/>
    <s v="Penicillin"/>
    <x v="1"/>
  </r>
  <r>
    <s v="Richard Chang"/>
    <n v="49"/>
    <x v="1"/>
    <x v="0"/>
    <x v="3"/>
    <s v="B-"/>
    <x v="5"/>
    <x v="382"/>
    <s v="Kayla Taylor"/>
    <s v="Smith-Dean"/>
    <x v="3"/>
    <n v="64425.837169999999"/>
    <n v="184"/>
    <x v="2"/>
    <d v="2022-05-09T00:00:00"/>
    <n v="25"/>
    <s v="Penicillin"/>
    <x v="0"/>
  </r>
  <r>
    <s v="Sydney Lopez"/>
    <n v="52"/>
    <x v="1"/>
    <x v="1"/>
    <x v="1"/>
    <s v="B+"/>
    <x v="0"/>
    <x v="1105"/>
    <s v="Jacob Robinson"/>
    <s v="Martinez, Harris and Olson"/>
    <x v="3"/>
    <n v="23804.30644"/>
    <n v="489"/>
    <x v="1"/>
    <d v="2020-05-13T00:00:00"/>
    <n v="30"/>
    <s v="Aspirin"/>
    <x v="2"/>
  </r>
  <r>
    <s v="Terrance Ramirez"/>
    <n v="30"/>
    <x v="2"/>
    <x v="1"/>
    <x v="4"/>
    <s v="O-"/>
    <x v="2"/>
    <x v="784"/>
    <s v="Stephanie Johnson"/>
    <s v="Daniels, Riley and Pearson"/>
    <x v="2"/>
    <n v="22120.044440000001"/>
    <n v="402"/>
    <x v="0"/>
    <d v="2018-12-26T00:00:00"/>
    <n v="4"/>
    <s v="Ibuprofen"/>
    <x v="0"/>
  </r>
  <r>
    <s v="Adam Lyons"/>
    <n v="51"/>
    <x v="1"/>
    <x v="0"/>
    <x v="3"/>
    <s v="AB+"/>
    <x v="3"/>
    <x v="1301"/>
    <s v="Colleen Ward"/>
    <s v="Berry Ltd"/>
    <x v="2"/>
    <n v="4912.529826"/>
    <n v="456"/>
    <x v="0"/>
    <d v="2023-01-10T00:00:00"/>
    <n v="19"/>
    <s v="Penicillin"/>
    <x v="2"/>
  </r>
  <r>
    <s v="Sean Davis"/>
    <n v="85"/>
    <x v="0"/>
    <x v="1"/>
    <x v="2"/>
    <s v="A-"/>
    <x v="4"/>
    <x v="227"/>
    <s v="Timothy Payne"/>
    <s v="Patton, Evans and Barnes"/>
    <x v="4"/>
    <n v="27522.850699999999"/>
    <n v="445"/>
    <x v="1"/>
    <d v="2020-09-09T00:00:00"/>
    <n v="26"/>
    <s v="Ibuprofen"/>
    <x v="2"/>
  </r>
  <r>
    <s v="Carly Morgan"/>
    <n v="50"/>
    <x v="1"/>
    <x v="1"/>
    <x v="1"/>
    <s v="AB-"/>
    <x v="0"/>
    <x v="249"/>
    <s v="Abigail Rice"/>
    <s v="Bridges, Crawford and Evans"/>
    <x v="1"/>
    <n v="17072.214400000001"/>
    <n v="376"/>
    <x v="2"/>
    <d v="2022-06-02T00:00:00"/>
    <n v="10"/>
    <s v="Ibuprofen"/>
    <x v="1"/>
  </r>
  <r>
    <s v="Alexander White"/>
    <n v="60"/>
    <x v="0"/>
    <x v="0"/>
    <x v="0"/>
    <s v="B+"/>
    <x v="3"/>
    <x v="956"/>
    <s v="Janice Williams"/>
    <s v="Scott Group"/>
    <x v="4"/>
    <n v="16247.634190000001"/>
    <n v="383"/>
    <x v="0"/>
    <d v="2019-08-27T00:00:00"/>
    <n v="15"/>
    <s v="Lipitor"/>
    <x v="2"/>
  </r>
  <r>
    <s v="Chad Walters"/>
    <n v="29"/>
    <x v="2"/>
    <x v="0"/>
    <x v="5"/>
    <s v="A-"/>
    <x v="1"/>
    <x v="878"/>
    <s v="Brian Bell"/>
    <s v="Perez PLC"/>
    <x v="3"/>
    <n v="21216.617569999999"/>
    <n v="238"/>
    <x v="2"/>
    <d v="2023-06-22T00:00:00"/>
    <n v="30"/>
    <s v="Paracetamol"/>
    <x v="2"/>
  </r>
  <r>
    <s v="Kara Calderon"/>
    <n v="36"/>
    <x v="1"/>
    <x v="0"/>
    <x v="3"/>
    <s v="AB+"/>
    <x v="1"/>
    <x v="1070"/>
    <s v="Richard James"/>
    <s v="Garcia and Sons"/>
    <x v="0"/>
    <n v="28095.350289999998"/>
    <n v="412"/>
    <x v="2"/>
    <d v="2020-11-25T00:00:00"/>
    <n v="21"/>
    <s v="Aspirin"/>
    <x v="1"/>
  </r>
  <r>
    <s v="Kevin Howell"/>
    <n v="24"/>
    <x v="2"/>
    <x v="0"/>
    <x v="5"/>
    <s v="A-"/>
    <x v="2"/>
    <x v="193"/>
    <s v="Brandon Cantrell"/>
    <s v="Winters-Braun"/>
    <x v="4"/>
    <n v="1157.6133179999999"/>
    <n v="469"/>
    <x v="0"/>
    <d v="2023-08-03T00:00:00"/>
    <n v="23"/>
    <s v="Paracetamol"/>
    <x v="0"/>
  </r>
  <r>
    <s v="Gregory Garner"/>
    <n v="72"/>
    <x v="0"/>
    <x v="1"/>
    <x v="2"/>
    <s v="O+"/>
    <x v="1"/>
    <x v="807"/>
    <s v="Lauren Baker"/>
    <s v="Lee, English and Mccarthy"/>
    <x v="2"/>
    <n v="13507.895270000001"/>
    <n v="229"/>
    <x v="2"/>
    <d v="2021-12-21T00:00:00"/>
    <n v="12"/>
    <s v="Ibuprofen"/>
    <x v="2"/>
  </r>
  <r>
    <s v="Joan Kennedy"/>
    <n v="42"/>
    <x v="1"/>
    <x v="0"/>
    <x v="3"/>
    <s v="O+"/>
    <x v="5"/>
    <x v="704"/>
    <s v="Mr. Robert Hudson"/>
    <s v="Best PLC"/>
    <x v="3"/>
    <n v="25944.163479999999"/>
    <n v="360"/>
    <x v="2"/>
    <d v="2018-11-09T00:00:00"/>
    <n v="8"/>
    <s v="Aspirin"/>
    <x v="1"/>
  </r>
  <r>
    <s v="Courtney Martinez"/>
    <n v="80"/>
    <x v="0"/>
    <x v="1"/>
    <x v="2"/>
    <s v="AB+"/>
    <x v="0"/>
    <x v="1307"/>
    <s v="Devon Novak"/>
    <s v="Wheeler LLC"/>
    <x v="3"/>
    <n v="4521.0253810000004"/>
    <n v="177"/>
    <x v="2"/>
    <d v="2023-08-27T00:00:00"/>
    <n v="18"/>
    <s v="Ibuprofen"/>
    <x v="0"/>
  </r>
  <r>
    <s v="Jo Gillespie"/>
    <n v="81"/>
    <x v="0"/>
    <x v="1"/>
    <x v="2"/>
    <s v="A+"/>
    <x v="3"/>
    <x v="1793"/>
    <s v="Megan Jenkins"/>
    <s v="Collins, Reyes and Ingram"/>
    <x v="2"/>
    <n v="7622.2871539999996"/>
    <n v="133"/>
    <x v="0"/>
    <d v="2021-03-12T00:00:00"/>
    <n v="14"/>
    <s v="Aspirin"/>
    <x v="0"/>
  </r>
  <r>
    <s v="Nathan Gentry"/>
    <n v="63"/>
    <x v="0"/>
    <x v="0"/>
    <x v="0"/>
    <s v="B-"/>
    <x v="4"/>
    <x v="82"/>
    <s v="Nicole Johnston"/>
    <s v="Huerta and Sons"/>
    <x v="2"/>
    <n v="29765.31163"/>
    <n v="424"/>
    <x v="1"/>
    <d v="2019-01-18T00:00:00"/>
    <n v="6"/>
    <s v="Ibuprofen"/>
    <x v="1"/>
  </r>
  <r>
    <s v="Alex Hester"/>
    <n v="81"/>
    <x v="0"/>
    <x v="0"/>
    <x v="0"/>
    <s v="A+"/>
    <x v="3"/>
    <x v="1351"/>
    <s v="Kimberly Hogan"/>
    <s v="Cox-Richardson"/>
    <x v="1"/>
    <n v="20911.63452"/>
    <n v="182"/>
    <x v="0"/>
    <d v="2021-10-11T00:00:00"/>
    <n v="6"/>
    <s v="Lipitor"/>
    <x v="0"/>
  </r>
  <r>
    <s v="Jason Sanders"/>
    <n v="39"/>
    <x v="1"/>
    <x v="1"/>
    <x v="1"/>
    <s v="B+"/>
    <x v="4"/>
    <x v="762"/>
    <s v="Zachary Prince"/>
    <s v="Williams, Aguilar and Robertson"/>
    <x v="0"/>
    <n v="11321.208629999999"/>
    <n v="303"/>
    <x v="1"/>
    <d v="2023-06-23T00:00:00"/>
    <n v="11"/>
    <s v="Ibuprofen"/>
    <x v="2"/>
  </r>
  <r>
    <s v="Ann Fisher"/>
    <n v="21"/>
    <x v="2"/>
    <x v="1"/>
    <x v="4"/>
    <s v="B+"/>
    <x v="4"/>
    <x v="611"/>
    <s v="Mark Marshall"/>
    <s v="Duncan, Cherry and May"/>
    <x v="3"/>
    <n v="7914.8195960000003"/>
    <n v="337"/>
    <x v="1"/>
    <d v="2021-08-21T00:00:00"/>
    <n v="13"/>
    <s v="Aspirin"/>
    <x v="1"/>
  </r>
  <r>
    <s v="Abigail Mack"/>
    <n v="54"/>
    <x v="1"/>
    <x v="1"/>
    <x v="1"/>
    <s v="B+"/>
    <x v="3"/>
    <x v="128"/>
    <s v="David Day"/>
    <s v="Werner, Ramsey and Trujillo"/>
    <x v="2"/>
    <n v="21211.186259999999"/>
    <n v="102"/>
    <x v="0"/>
    <d v="2022-12-14T00:00:00"/>
    <n v="13"/>
    <s v="Lipitor"/>
    <x v="1"/>
  </r>
  <r>
    <s v="David Clark"/>
    <n v="26"/>
    <x v="2"/>
    <x v="1"/>
    <x v="4"/>
    <s v="O-"/>
    <x v="3"/>
    <x v="1774"/>
    <s v="Rhonda Petty"/>
    <s v="Osborne-Miller"/>
    <x v="2"/>
    <n v="9302.3152669999999"/>
    <n v="215"/>
    <x v="0"/>
    <d v="2023-01-10T00:00:00"/>
    <n v="3"/>
    <s v="Penicillin"/>
    <x v="1"/>
  </r>
  <r>
    <s v="Christian Mccoy"/>
    <n v="33"/>
    <x v="2"/>
    <x v="0"/>
    <x v="5"/>
    <s v="B+"/>
    <x v="1"/>
    <x v="1384"/>
    <s v="Joshua Welch"/>
    <s v="Frazier-Larson"/>
    <x v="3"/>
    <n v="18471.129870000001"/>
    <n v="305"/>
    <x v="2"/>
    <d v="2018-11-30T00:00:00"/>
    <n v="6"/>
    <s v="Ibuprofen"/>
    <x v="2"/>
  </r>
  <r>
    <s v="Jamie Lowe"/>
    <n v="39"/>
    <x v="1"/>
    <x v="0"/>
    <x v="3"/>
    <s v="AB-"/>
    <x v="0"/>
    <x v="1259"/>
    <s v="Victoria Mclean"/>
    <s v="Neal, Nguyen and Elliott"/>
    <x v="1"/>
    <n v="23337.672719999999"/>
    <n v="141"/>
    <x v="1"/>
    <d v="2020-09-07T00:00:00"/>
    <n v="8"/>
    <s v="Ibuprofen"/>
    <x v="1"/>
  </r>
  <r>
    <s v="Jerry Cox"/>
    <n v="58"/>
    <x v="1"/>
    <x v="1"/>
    <x v="1"/>
    <s v="B-"/>
    <x v="5"/>
    <x v="1473"/>
    <s v="Chris Jackson"/>
    <s v="Parker PLC"/>
    <x v="3"/>
    <n v="70682.877600000007"/>
    <n v="226"/>
    <x v="0"/>
    <d v="2019-01-08T00:00:00"/>
    <n v="19"/>
    <s v="Penicillin"/>
    <x v="1"/>
  </r>
  <r>
    <s v="Joseph Wood"/>
    <n v="78"/>
    <x v="0"/>
    <x v="1"/>
    <x v="2"/>
    <s v="A+"/>
    <x v="0"/>
    <x v="1699"/>
    <s v="Edward Holland"/>
    <s v="Hernandez-Moore"/>
    <x v="1"/>
    <n v="8884.5982179999992"/>
    <n v="316"/>
    <x v="1"/>
    <d v="2022-01-30T00:00:00"/>
    <n v="9"/>
    <s v="Ibuprofen"/>
    <x v="0"/>
  </r>
  <r>
    <s v="Jessica Holland"/>
    <n v="64"/>
    <x v="0"/>
    <x v="0"/>
    <x v="0"/>
    <s v="O-"/>
    <x v="0"/>
    <x v="1289"/>
    <s v="Kristina Ward"/>
    <s v="Yang Ltd"/>
    <x v="2"/>
    <n v="2218.1824499999998"/>
    <n v="286"/>
    <x v="2"/>
    <d v="2023-09-08T00:00:00"/>
    <n v="24"/>
    <s v="Penicillin"/>
    <x v="2"/>
  </r>
  <r>
    <s v="Jennifer Miller"/>
    <n v="34"/>
    <x v="2"/>
    <x v="0"/>
    <x v="5"/>
    <s v="O+"/>
    <x v="1"/>
    <x v="101"/>
    <s v="Ashley Sherman"/>
    <s v="Young, Lewis and Anderson"/>
    <x v="2"/>
    <n v="42281.693249999997"/>
    <n v="469"/>
    <x v="2"/>
    <d v="2021-01-07T00:00:00"/>
    <n v="10"/>
    <s v="Lipitor"/>
    <x v="2"/>
  </r>
  <r>
    <s v="Shawn Norris"/>
    <n v="23"/>
    <x v="2"/>
    <x v="0"/>
    <x v="5"/>
    <s v="B-"/>
    <x v="0"/>
    <x v="1239"/>
    <s v="Cynthia Sullivan"/>
    <s v="Ramirez, George and Johnson"/>
    <x v="3"/>
    <n v="13495.08137"/>
    <n v="216"/>
    <x v="2"/>
    <d v="2020-06-24T00:00:00"/>
    <n v="27"/>
    <s v="Aspirin"/>
    <x v="0"/>
  </r>
  <r>
    <s v="Mark Miller"/>
    <n v="49"/>
    <x v="1"/>
    <x v="0"/>
    <x v="3"/>
    <s v="A-"/>
    <x v="2"/>
    <x v="1683"/>
    <s v="Douglas Hunt"/>
    <s v="Thomas, Medina and Murray"/>
    <x v="0"/>
    <n v="7765.7210880000002"/>
    <n v="230"/>
    <x v="0"/>
    <d v="2019-08-17T00:00:00"/>
    <n v="12"/>
    <s v="Penicillin"/>
    <x v="1"/>
  </r>
  <r>
    <s v="Melinda Reyes"/>
    <n v="32"/>
    <x v="2"/>
    <x v="0"/>
    <x v="5"/>
    <s v="B+"/>
    <x v="4"/>
    <x v="1503"/>
    <s v="Carlos Brown"/>
    <s v="Herring, Walters and Collins"/>
    <x v="3"/>
    <n v="14765.79898"/>
    <n v="491"/>
    <x v="1"/>
    <d v="2020-06-28T00:00:00"/>
    <n v="16"/>
    <s v="Penicillin"/>
    <x v="0"/>
  </r>
  <r>
    <s v="Jeffrey Holmes"/>
    <n v="58"/>
    <x v="1"/>
    <x v="0"/>
    <x v="3"/>
    <s v="O+"/>
    <x v="3"/>
    <x v="783"/>
    <s v="Michelle Oconnor"/>
    <s v="Wise, Frey and Hamilton"/>
    <x v="2"/>
    <n v="29665.24957"/>
    <n v="394"/>
    <x v="0"/>
    <d v="2021-12-31T00:00:00"/>
    <n v="6"/>
    <s v="Lipitor"/>
    <x v="0"/>
  </r>
  <r>
    <s v="Charles Martinez"/>
    <n v="49"/>
    <x v="1"/>
    <x v="0"/>
    <x v="3"/>
    <s v="B+"/>
    <x v="3"/>
    <x v="734"/>
    <s v="Clifford Campbell"/>
    <s v="Le-Ramirez"/>
    <x v="1"/>
    <n v="10505.10245"/>
    <n v="450"/>
    <x v="0"/>
    <d v="2020-07-24T00:00:00"/>
    <n v="12"/>
    <s v="Lipitor"/>
    <x v="0"/>
  </r>
  <r>
    <s v="Jordan Austin"/>
    <n v="75"/>
    <x v="0"/>
    <x v="1"/>
    <x v="2"/>
    <s v="A+"/>
    <x v="2"/>
    <x v="861"/>
    <s v="Rebecca Miller"/>
    <s v="Miller, French and Reeves"/>
    <x v="1"/>
    <n v="10910.015890000001"/>
    <n v="480"/>
    <x v="0"/>
    <d v="2020-05-17T00:00:00"/>
    <n v="9"/>
    <s v="Ibuprofen"/>
    <x v="1"/>
  </r>
  <r>
    <s v="Jeffrey Koch"/>
    <n v="52"/>
    <x v="1"/>
    <x v="0"/>
    <x v="3"/>
    <s v="A-"/>
    <x v="3"/>
    <x v="496"/>
    <s v="Shelby Mathews"/>
    <s v="Malone, Lopez and Anderson"/>
    <x v="2"/>
    <n v="27899.459780000001"/>
    <n v="230"/>
    <x v="0"/>
    <d v="2019-11-04T00:00:00"/>
    <n v="17"/>
    <s v="Aspirin"/>
    <x v="2"/>
  </r>
  <r>
    <s v="John Jackson"/>
    <n v="21"/>
    <x v="2"/>
    <x v="1"/>
    <x v="4"/>
    <s v="O+"/>
    <x v="1"/>
    <x v="163"/>
    <s v="Nicholas Page"/>
    <s v="Watson Ltd"/>
    <x v="3"/>
    <n v="3686.9661430000001"/>
    <n v="180"/>
    <x v="2"/>
    <d v="2021-01-11T00:00:00"/>
    <n v="29"/>
    <s v="Penicillin"/>
    <x v="0"/>
  </r>
  <r>
    <s v="Christopher Quinn"/>
    <n v="38"/>
    <x v="1"/>
    <x v="1"/>
    <x v="1"/>
    <s v="B-"/>
    <x v="1"/>
    <x v="1306"/>
    <s v="Elizabeth Melton"/>
    <s v="Fischer-Martinez"/>
    <x v="2"/>
    <n v="21050.1764"/>
    <n v="117"/>
    <x v="2"/>
    <d v="2022-04-02T00:00:00"/>
    <n v="20"/>
    <s v="Paracetamol"/>
    <x v="2"/>
  </r>
  <r>
    <s v="Gregory Shaw"/>
    <n v="67"/>
    <x v="0"/>
    <x v="0"/>
    <x v="0"/>
    <s v="B-"/>
    <x v="2"/>
    <x v="1627"/>
    <s v="Brian Chan"/>
    <s v="Moreno Inc"/>
    <x v="1"/>
    <n v="10722.883669999999"/>
    <n v="247"/>
    <x v="0"/>
    <d v="2020-08-31T00:00:00"/>
    <n v="20"/>
    <s v="Penicillin"/>
    <x v="2"/>
  </r>
  <r>
    <s v="Mason Terry"/>
    <n v="52"/>
    <x v="1"/>
    <x v="1"/>
    <x v="1"/>
    <s v="AB-"/>
    <x v="2"/>
    <x v="876"/>
    <s v="Kylie Walker"/>
    <s v="Nixon, Dawson and Johnson"/>
    <x v="1"/>
    <n v="11481.468049999999"/>
    <n v="175"/>
    <x v="0"/>
    <d v="2023-10-08T00:00:00"/>
    <n v="15"/>
    <s v="Penicillin"/>
    <x v="2"/>
  </r>
  <r>
    <s v="Lisa Wood"/>
    <n v="34"/>
    <x v="2"/>
    <x v="0"/>
    <x v="5"/>
    <s v="B-"/>
    <x v="3"/>
    <x v="1765"/>
    <s v="Angela Brown"/>
    <s v="Mccall Group"/>
    <x v="4"/>
    <n v="28825.66502"/>
    <n v="406"/>
    <x v="0"/>
    <d v="2020-09-29T00:00:00"/>
    <n v="18"/>
    <s v="Ibuprofen"/>
    <x v="2"/>
  </r>
  <r>
    <s v="Savannah Johnson"/>
    <n v="42"/>
    <x v="1"/>
    <x v="0"/>
    <x v="3"/>
    <s v="AB+"/>
    <x v="2"/>
    <x v="86"/>
    <s v="Amanda Tucker"/>
    <s v="Cooper Inc"/>
    <x v="1"/>
    <n v="6429.2784419999998"/>
    <n v="151"/>
    <x v="0"/>
    <d v="2021-02-17T00:00:00"/>
    <n v="7"/>
    <s v="Penicillin"/>
    <x v="1"/>
  </r>
  <r>
    <s v="Marvin Hays"/>
    <n v="61"/>
    <x v="0"/>
    <x v="1"/>
    <x v="2"/>
    <s v="A+"/>
    <x v="3"/>
    <x v="88"/>
    <s v="Darrell George"/>
    <s v="Rodgers-Smith"/>
    <x v="1"/>
    <n v="9835.5182679999998"/>
    <n v="430"/>
    <x v="0"/>
    <d v="2022-04-09T00:00:00"/>
    <n v="23"/>
    <s v="Aspirin"/>
    <x v="2"/>
  </r>
  <r>
    <s v="Casey Day"/>
    <n v="51"/>
    <x v="1"/>
    <x v="1"/>
    <x v="1"/>
    <s v="AB+"/>
    <x v="1"/>
    <x v="839"/>
    <s v="Dean Murphy"/>
    <s v="Gaines-Jacobson"/>
    <x v="2"/>
    <n v="21831.984690000001"/>
    <n v="268"/>
    <x v="2"/>
    <d v="2022-08-13T00:00:00"/>
    <n v="4"/>
    <s v="Ibuprofen"/>
    <x v="0"/>
  </r>
  <r>
    <s v="Gary Tapia"/>
    <n v="84"/>
    <x v="0"/>
    <x v="1"/>
    <x v="2"/>
    <s v="A+"/>
    <x v="3"/>
    <x v="61"/>
    <s v="Thomas Harvey"/>
    <s v="Johnson, Collins and Downs"/>
    <x v="2"/>
    <n v="16758.619559999999"/>
    <n v="191"/>
    <x v="0"/>
    <d v="2021-03-10T00:00:00"/>
    <n v="22"/>
    <s v="Penicillin"/>
    <x v="0"/>
  </r>
  <r>
    <s v="Cody Pollard"/>
    <n v="33"/>
    <x v="2"/>
    <x v="1"/>
    <x v="4"/>
    <s v="A-"/>
    <x v="2"/>
    <x v="1394"/>
    <s v="Jeffrey French"/>
    <s v="Bishop and Sons"/>
    <x v="4"/>
    <n v="1949.174411"/>
    <n v="336"/>
    <x v="0"/>
    <d v="2021-04-02T00:00:00"/>
    <n v="1"/>
    <s v="Ibuprofen"/>
    <x v="2"/>
  </r>
  <r>
    <s v="Samuel Herman"/>
    <n v="72"/>
    <x v="0"/>
    <x v="0"/>
    <x v="0"/>
    <s v="AB-"/>
    <x v="3"/>
    <x v="448"/>
    <s v="Jesse Knight"/>
    <s v="Owen-Ellison"/>
    <x v="0"/>
    <n v="22710.518189999999"/>
    <n v="461"/>
    <x v="0"/>
    <d v="2020-07-13T00:00:00"/>
    <n v="13"/>
    <s v="Ibuprofen"/>
    <x v="2"/>
  </r>
  <r>
    <s v="Michelle Thomas"/>
    <n v="74"/>
    <x v="0"/>
    <x v="0"/>
    <x v="0"/>
    <s v="O+"/>
    <x v="4"/>
    <x v="1287"/>
    <s v="Ariel Chavez"/>
    <s v="Thomas-Miller"/>
    <x v="0"/>
    <n v="16101.597889999999"/>
    <n v="388"/>
    <x v="1"/>
    <d v="2021-01-09T00:00:00"/>
    <n v="21"/>
    <s v="Paracetamol"/>
    <x v="2"/>
  </r>
  <r>
    <s v="Douglas Hernandez"/>
    <n v="33"/>
    <x v="2"/>
    <x v="1"/>
    <x v="4"/>
    <s v="AB+"/>
    <x v="3"/>
    <x v="1535"/>
    <s v="Gina Johnson"/>
    <s v="Shannon Group"/>
    <x v="3"/>
    <n v="19216.587049999998"/>
    <n v="147"/>
    <x v="0"/>
    <d v="2019-05-18T00:00:00"/>
    <n v="1"/>
    <s v="Aspirin"/>
    <x v="2"/>
  </r>
  <r>
    <s v="John Lee"/>
    <n v="65"/>
    <x v="0"/>
    <x v="1"/>
    <x v="2"/>
    <s v="A-"/>
    <x v="3"/>
    <x v="1652"/>
    <s v="Brooke Pitts"/>
    <s v="Lozano-Hall"/>
    <x v="0"/>
    <n v="32746.446749999999"/>
    <n v="103"/>
    <x v="0"/>
    <d v="2019-04-21T00:00:00"/>
    <n v="16"/>
    <s v="Paracetamol"/>
    <x v="1"/>
  </r>
  <r>
    <s v="Robert Lawrence"/>
    <n v="55"/>
    <x v="1"/>
    <x v="1"/>
    <x v="1"/>
    <s v="A-"/>
    <x v="1"/>
    <x v="243"/>
    <s v="Henry Rogers"/>
    <s v="Osborn and Sons"/>
    <x v="1"/>
    <n v="40943.880550000002"/>
    <n v="166"/>
    <x v="1"/>
    <d v="2023-09-03T00:00:00"/>
    <n v="10"/>
    <s v="Paracetamol"/>
    <x v="2"/>
  </r>
  <r>
    <s v="Brianna Parker"/>
    <n v="75"/>
    <x v="0"/>
    <x v="1"/>
    <x v="2"/>
    <s v="A+"/>
    <x v="1"/>
    <x v="56"/>
    <s v="Rebecca King"/>
    <s v="Williams, Poole and Martin"/>
    <x v="0"/>
    <n v="14832.505219999999"/>
    <n v="318"/>
    <x v="1"/>
    <d v="2022-11-26T00:00:00"/>
    <n v="30"/>
    <s v="Lipitor"/>
    <x v="2"/>
  </r>
  <r>
    <s v="Andrea Gonzales"/>
    <n v="48"/>
    <x v="1"/>
    <x v="1"/>
    <x v="1"/>
    <s v="B+"/>
    <x v="2"/>
    <x v="367"/>
    <s v="Jennifer Watson"/>
    <s v="Carroll Inc"/>
    <x v="2"/>
    <n v="9682.146272"/>
    <n v="303"/>
    <x v="0"/>
    <d v="2019-03-19T00:00:00"/>
    <n v="3"/>
    <s v="Penicillin"/>
    <x v="2"/>
  </r>
  <r>
    <s v="Breanna Poole"/>
    <n v="52"/>
    <x v="1"/>
    <x v="1"/>
    <x v="1"/>
    <s v="AB-"/>
    <x v="5"/>
    <x v="165"/>
    <s v="Caroline Jimenez"/>
    <s v="Pitts, Singh and Johnson"/>
    <x v="3"/>
    <n v="25428.793699999998"/>
    <n v="481"/>
    <x v="2"/>
    <d v="2022-10-02T00:00:00"/>
    <n v="9"/>
    <s v="Ibuprofen"/>
    <x v="2"/>
  </r>
  <r>
    <s v="Jeffrey Ortiz"/>
    <n v="63"/>
    <x v="0"/>
    <x v="1"/>
    <x v="2"/>
    <s v="AB+"/>
    <x v="5"/>
    <x v="1528"/>
    <s v="James Perez"/>
    <s v="Vargas, Hernandez and Escobar"/>
    <x v="0"/>
    <n v="7343.7052469999999"/>
    <n v="366"/>
    <x v="0"/>
    <d v="2021-03-16T00:00:00"/>
    <n v="19"/>
    <s v="Aspirin"/>
    <x v="1"/>
  </r>
  <r>
    <s v="Shannon Kaufman"/>
    <n v="60"/>
    <x v="0"/>
    <x v="0"/>
    <x v="0"/>
    <s v="B+"/>
    <x v="0"/>
    <x v="916"/>
    <s v="David Price"/>
    <s v="Bell and Sons"/>
    <x v="0"/>
    <n v="26477.275590000001"/>
    <n v="398"/>
    <x v="2"/>
    <d v="2022-06-07T00:00:00"/>
    <n v="14"/>
    <s v="Penicillin"/>
    <x v="1"/>
  </r>
  <r>
    <s v="Bradley Cisneros"/>
    <n v="78"/>
    <x v="0"/>
    <x v="0"/>
    <x v="0"/>
    <s v="AB-"/>
    <x v="5"/>
    <x v="1412"/>
    <s v="Mark Mathis"/>
    <s v="Mccormick-Clark"/>
    <x v="0"/>
    <n v="18432.792679999999"/>
    <n v="289"/>
    <x v="0"/>
    <d v="2019-10-01T00:00:00"/>
    <n v="1"/>
    <s v="Lipitor"/>
    <x v="2"/>
  </r>
  <r>
    <s v="Brent Taylor"/>
    <n v="49"/>
    <x v="1"/>
    <x v="1"/>
    <x v="1"/>
    <s v="AB+"/>
    <x v="1"/>
    <x v="1213"/>
    <s v="Robert Moore"/>
    <s v="Monroe-Hall"/>
    <x v="4"/>
    <n v="25695.07215"/>
    <n v="456"/>
    <x v="2"/>
    <d v="2020-01-20T00:00:00"/>
    <n v="25"/>
    <s v="Paracetamol"/>
    <x v="2"/>
  </r>
  <r>
    <s v="Nicole Barker"/>
    <n v="57"/>
    <x v="1"/>
    <x v="0"/>
    <x v="3"/>
    <s v="A-"/>
    <x v="1"/>
    <x v="882"/>
    <s v="Michelle Ray"/>
    <s v="Sullivan, Adams and Dawson"/>
    <x v="3"/>
    <n v="38283.342909999999"/>
    <n v="459"/>
    <x v="1"/>
    <d v="2021-05-27T00:00:00"/>
    <n v="6"/>
    <s v="Aspirin"/>
    <x v="1"/>
  </r>
  <r>
    <s v="Steven Morgan"/>
    <n v="37"/>
    <x v="1"/>
    <x v="0"/>
    <x v="3"/>
    <s v="O+"/>
    <x v="5"/>
    <x v="1683"/>
    <s v="Stephanie King"/>
    <s v="Gonzales-Williams"/>
    <x v="4"/>
    <n v="45178.974280000002"/>
    <n v="382"/>
    <x v="2"/>
    <d v="2019-08-13T00:00:00"/>
    <n v="8"/>
    <s v="Paracetamol"/>
    <x v="2"/>
  </r>
  <r>
    <s v="Laura Cohen"/>
    <n v="45"/>
    <x v="1"/>
    <x v="1"/>
    <x v="1"/>
    <s v="A+"/>
    <x v="3"/>
    <x v="1474"/>
    <s v="Caitlin Gonzalez"/>
    <s v="Hebert-Douglas"/>
    <x v="2"/>
    <n v="36811.56293"/>
    <n v="343"/>
    <x v="2"/>
    <d v="2023-11-12T00:00:00"/>
    <n v="14"/>
    <s v="Lipitor"/>
    <x v="1"/>
  </r>
  <r>
    <s v="Robert Solomon"/>
    <n v="59"/>
    <x v="1"/>
    <x v="0"/>
    <x v="3"/>
    <s v="B-"/>
    <x v="4"/>
    <x v="1558"/>
    <s v="Mr. George Castro MD"/>
    <s v="Fernandez Inc"/>
    <x v="0"/>
    <n v="34565.63553"/>
    <n v="237"/>
    <x v="2"/>
    <d v="2021-10-11T00:00:00"/>
    <n v="23"/>
    <s v="Paracetamol"/>
    <x v="2"/>
  </r>
  <r>
    <s v="Jason White"/>
    <n v="59"/>
    <x v="1"/>
    <x v="0"/>
    <x v="3"/>
    <s v="B-"/>
    <x v="1"/>
    <x v="156"/>
    <s v="Roy Washington"/>
    <s v="Miller, Rivera and Martinez"/>
    <x v="1"/>
    <n v="35655.17396"/>
    <n v="346"/>
    <x v="0"/>
    <d v="2020-05-07T00:00:00"/>
    <n v="8"/>
    <s v="Penicillin"/>
    <x v="2"/>
  </r>
  <r>
    <s v="Dale Frederick"/>
    <n v="39"/>
    <x v="1"/>
    <x v="0"/>
    <x v="3"/>
    <s v="B-"/>
    <x v="3"/>
    <x v="873"/>
    <s v="Jason Todd"/>
    <s v="Byrd, Cole and Brown"/>
    <x v="4"/>
    <n v="12490.46969"/>
    <n v="358"/>
    <x v="2"/>
    <d v="2022-07-29T00:00:00"/>
    <n v="30"/>
    <s v="Lipitor"/>
    <x v="1"/>
  </r>
  <r>
    <s v="Jennifer Marshall"/>
    <n v="60"/>
    <x v="0"/>
    <x v="0"/>
    <x v="0"/>
    <s v="B-"/>
    <x v="2"/>
    <x v="850"/>
    <s v="Kristopher Ferguson"/>
    <s v="Christensen-Jensen"/>
    <x v="0"/>
    <n v="9972.0568500000008"/>
    <n v="178"/>
    <x v="0"/>
    <d v="2020-03-22T00:00:00"/>
    <n v="18"/>
    <s v="Paracetamol"/>
    <x v="2"/>
  </r>
  <r>
    <s v="Stephen Sanchez"/>
    <n v="85"/>
    <x v="0"/>
    <x v="0"/>
    <x v="0"/>
    <s v="B+"/>
    <x v="2"/>
    <x v="280"/>
    <s v="Francisco Norton"/>
    <s v="Kelly-Evans"/>
    <x v="0"/>
    <n v="10556.59571"/>
    <n v="108"/>
    <x v="2"/>
    <d v="2021-12-12T00:00:00"/>
    <n v="2"/>
    <s v="Paracetamol"/>
    <x v="0"/>
  </r>
  <r>
    <s v="Ana Stein"/>
    <n v="85"/>
    <x v="0"/>
    <x v="0"/>
    <x v="0"/>
    <s v="AB-"/>
    <x v="2"/>
    <x v="1479"/>
    <s v="Chad Chapman"/>
    <s v="Austin LLC"/>
    <x v="0"/>
    <n v="5872.4800059999998"/>
    <n v="372"/>
    <x v="0"/>
    <d v="2021-11-21T00:00:00"/>
    <n v="8"/>
    <s v="Ibuprofen"/>
    <x v="0"/>
  </r>
  <r>
    <s v="Isaac Parker"/>
    <n v="24"/>
    <x v="2"/>
    <x v="0"/>
    <x v="5"/>
    <s v="O-"/>
    <x v="2"/>
    <x v="1219"/>
    <s v="Rhonda Mitchell"/>
    <s v="Garcia-Williams"/>
    <x v="3"/>
    <n v="4966.0490749999999"/>
    <n v="371"/>
    <x v="0"/>
    <d v="2023-10-16T00:00:00"/>
    <n v="20"/>
    <s v="Aspirin"/>
    <x v="2"/>
  </r>
  <r>
    <s v="Stephanie Gibbs"/>
    <n v="64"/>
    <x v="0"/>
    <x v="1"/>
    <x v="2"/>
    <s v="B-"/>
    <x v="3"/>
    <x v="1532"/>
    <s v="Joseph Lee"/>
    <s v="Lindsey-Dixon"/>
    <x v="0"/>
    <n v="16682.119190000001"/>
    <n v="489"/>
    <x v="1"/>
    <d v="2019-04-07T00:00:00"/>
    <n v="26"/>
    <s v="Paracetamol"/>
    <x v="1"/>
  </r>
  <r>
    <s v="Kent Graves"/>
    <n v="39"/>
    <x v="1"/>
    <x v="1"/>
    <x v="1"/>
    <s v="AB-"/>
    <x v="5"/>
    <x v="1794"/>
    <s v="Theresa George"/>
    <s v="King PLC"/>
    <x v="1"/>
    <n v="31123.749670000001"/>
    <n v="119"/>
    <x v="0"/>
    <d v="2020-10-09T00:00:00"/>
    <n v="19"/>
    <s v="Lipitor"/>
    <x v="1"/>
  </r>
  <r>
    <s v="Michelle Holmes"/>
    <n v="55"/>
    <x v="1"/>
    <x v="0"/>
    <x v="3"/>
    <s v="A-"/>
    <x v="5"/>
    <x v="407"/>
    <s v="Christopher Stanley"/>
    <s v="Smith-Moore"/>
    <x v="1"/>
    <n v="58617.294889999997"/>
    <n v="240"/>
    <x v="0"/>
    <d v="2022-03-31T00:00:00"/>
    <n v="7"/>
    <s v="Ibuprofen"/>
    <x v="0"/>
  </r>
  <r>
    <s v="Destiny Mora"/>
    <n v="51"/>
    <x v="1"/>
    <x v="0"/>
    <x v="3"/>
    <s v="A+"/>
    <x v="2"/>
    <x v="850"/>
    <s v="Jacqueline Fritz"/>
    <s v="Meyers-Harrison"/>
    <x v="4"/>
    <n v="7748.5682500000003"/>
    <n v="434"/>
    <x v="0"/>
    <d v="2020-03-10T00:00:00"/>
    <n v="6"/>
    <s v="Aspirin"/>
    <x v="2"/>
  </r>
  <r>
    <s v="Tammy Hernandez"/>
    <n v="67"/>
    <x v="0"/>
    <x v="1"/>
    <x v="2"/>
    <s v="O+"/>
    <x v="5"/>
    <x v="651"/>
    <s v="William Petty"/>
    <s v="Lopez and Sons"/>
    <x v="0"/>
    <n v="62796.459510000001"/>
    <n v="127"/>
    <x v="1"/>
    <d v="2023-08-04T00:00:00"/>
    <n v="14"/>
    <s v="Aspirin"/>
    <x v="1"/>
  </r>
  <r>
    <s v="Sarah Lynch"/>
    <n v="73"/>
    <x v="0"/>
    <x v="0"/>
    <x v="0"/>
    <s v="B-"/>
    <x v="1"/>
    <x v="58"/>
    <s v="Bailey Mullins"/>
    <s v="Ali LLC"/>
    <x v="0"/>
    <n v="18427.151269999998"/>
    <n v="114"/>
    <x v="0"/>
    <d v="2020-01-22T00:00:00"/>
    <n v="3"/>
    <s v="Paracetamol"/>
    <x v="1"/>
  </r>
  <r>
    <s v="Samuel Crosby"/>
    <n v="23"/>
    <x v="2"/>
    <x v="0"/>
    <x v="5"/>
    <s v="AB+"/>
    <x v="2"/>
    <x v="1382"/>
    <s v="Tammy Moses"/>
    <s v="Potter, Dougherty and Ellis"/>
    <x v="2"/>
    <n v="16182.796689999999"/>
    <n v="180"/>
    <x v="0"/>
    <d v="2019-03-07T00:00:00"/>
    <n v="16"/>
    <s v="Penicillin"/>
    <x v="1"/>
  </r>
  <r>
    <s v="Brian Lopez"/>
    <n v="64"/>
    <x v="0"/>
    <x v="1"/>
    <x v="2"/>
    <s v="B+"/>
    <x v="5"/>
    <x v="1147"/>
    <s v="Shannon Vega"/>
    <s v="Bryant and Sons"/>
    <x v="0"/>
    <n v="50892.027880000001"/>
    <n v="155"/>
    <x v="0"/>
    <d v="2023-03-06T00:00:00"/>
    <n v="18"/>
    <s v="Ibuprofen"/>
    <x v="0"/>
  </r>
  <r>
    <s v="Christopher Yates"/>
    <n v="26"/>
    <x v="2"/>
    <x v="1"/>
    <x v="4"/>
    <s v="AB-"/>
    <x v="1"/>
    <x v="1429"/>
    <s v="Scott Smith DVM"/>
    <s v="Oconnor and Sons"/>
    <x v="3"/>
    <n v="29450.25604"/>
    <n v="479"/>
    <x v="0"/>
    <d v="2019-10-31T00:00:00"/>
    <n v="3"/>
    <s v="Lipitor"/>
    <x v="1"/>
  </r>
  <r>
    <s v="Laura Banks"/>
    <n v="24"/>
    <x v="2"/>
    <x v="1"/>
    <x v="4"/>
    <s v="O+"/>
    <x v="4"/>
    <x v="28"/>
    <s v="Melissa Park"/>
    <s v="Perez, Thomas and Frye"/>
    <x v="3"/>
    <n v="13413.43326"/>
    <n v="109"/>
    <x v="1"/>
    <d v="2019-05-28T00:00:00"/>
    <n v="14"/>
    <s v="Aspirin"/>
    <x v="0"/>
  </r>
  <r>
    <s v="Catherine Sanders"/>
    <n v="38"/>
    <x v="1"/>
    <x v="1"/>
    <x v="1"/>
    <s v="AB+"/>
    <x v="2"/>
    <x v="449"/>
    <s v="Savannah Carpenter"/>
    <s v="Smith PLC"/>
    <x v="0"/>
    <n v="4573.877888"/>
    <n v="226"/>
    <x v="0"/>
    <d v="2021-10-11T00:00:00"/>
    <n v="5"/>
    <s v="Paracetamol"/>
    <x v="2"/>
  </r>
  <r>
    <s v="Linda Baldwin"/>
    <n v="60"/>
    <x v="0"/>
    <x v="0"/>
    <x v="0"/>
    <s v="AB-"/>
    <x v="4"/>
    <x v="323"/>
    <s v="Justin Lester"/>
    <s v="Meyer Ltd"/>
    <x v="0"/>
    <n v="22780.37816"/>
    <n v="156"/>
    <x v="1"/>
    <d v="2019-06-20T00:00:00"/>
    <n v="7"/>
    <s v="Aspirin"/>
    <x v="1"/>
  </r>
  <r>
    <s v="Ms. Melissa Bowman"/>
    <n v="38"/>
    <x v="1"/>
    <x v="1"/>
    <x v="1"/>
    <s v="A-"/>
    <x v="4"/>
    <x v="815"/>
    <s v="Jonathon Mathis"/>
    <s v="Gibson, Williams and Morris"/>
    <x v="1"/>
    <n v="18829.504949999999"/>
    <n v="176"/>
    <x v="1"/>
    <d v="2019-01-24T00:00:00"/>
    <n v="7"/>
    <s v="Ibuprofen"/>
    <x v="2"/>
  </r>
  <r>
    <s v="Summer Nicholson"/>
    <n v="47"/>
    <x v="1"/>
    <x v="1"/>
    <x v="1"/>
    <s v="O-"/>
    <x v="2"/>
    <x v="407"/>
    <s v="David Mathews"/>
    <s v="Davis PLC"/>
    <x v="3"/>
    <n v="11431.81659"/>
    <n v="368"/>
    <x v="0"/>
    <d v="2022-03-28T00:00:00"/>
    <n v="4"/>
    <s v="Lipitor"/>
    <x v="2"/>
  </r>
  <r>
    <s v="Tammy Hall"/>
    <n v="28"/>
    <x v="2"/>
    <x v="1"/>
    <x v="4"/>
    <s v="AB-"/>
    <x v="4"/>
    <x v="589"/>
    <s v="Ricardo Robbins"/>
    <s v="Nichols, Fernandez and Wright"/>
    <x v="2"/>
    <n v="1659.4159689999999"/>
    <n v="196"/>
    <x v="1"/>
    <d v="2021-02-28T00:00:00"/>
    <n v="13"/>
    <s v="Aspirin"/>
    <x v="1"/>
  </r>
  <r>
    <s v="Wesley Green"/>
    <n v="42"/>
    <x v="1"/>
    <x v="0"/>
    <x v="3"/>
    <s v="O+"/>
    <x v="3"/>
    <x v="249"/>
    <s v="Charles Mckee"/>
    <s v="Booker-Hughes"/>
    <x v="0"/>
    <n v="25441.607349999998"/>
    <n v="272"/>
    <x v="0"/>
    <d v="2022-06-08T00:00:00"/>
    <n v="16"/>
    <s v="Ibuprofen"/>
    <x v="1"/>
  </r>
  <r>
    <s v="Regina Sharp"/>
    <n v="53"/>
    <x v="1"/>
    <x v="1"/>
    <x v="1"/>
    <s v="AB-"/>
    <x v="0"/>
    <x v="1058"/>
    <s v="Clinton Perkins"/>
    <s v="Jenkins-Martinez"/>
    <x v="2"/>
    <n v="15744.30769"/>
    <n v="106"/>
    <x v="2"/>
    <d v="2020-03-14T00:00:00"/>
    <n v="25"/>
    <s v="Paracetamol"/>
    <x v="1"/>
  </r>
  <r>
    <s v="John Henderson"/>
    <n v="22"/>
    <x v="2"/>
    <x v="0"/>
    <x v="5"/>
    <s v="AB+"/>
    <x v="0"/>
    <x v="180"/>
    <s v="Tanya Diaz"/>
    <s v="Ryan PLC"/>
    <x v="4"/>
    <n v="38503.485280000001"/>
    <n v="481"/>
    <x v="1"/>
    <d v="2022-11-14T00:00:00"/>
    <n v="20"/>
    <s v="Ibuprofen"/>
    <x v="2"/>
  </r>
  <r>
    <s v="Amanda Gray"/>
    <n v="68"/>
    <x v="0"/>
    <x v="1"/>
    <x v="2"/>
    <s v="O-"/>
    <x v="5"/>
    <x v="626"/>
    <s v="Jose Howard"/>
    <s v="Downs and Sons"/>
    <x v="0"/>
    <n v="14258.997359999999"/>
    <n v="459"/>
    <x v="0"/>
    <d v="2019-12-10T00:00:00"/>
    <n v="9"/>
    <s v="Aspirin"/>
    <x v="0"/>
  </r>
  <r>
    <s v="Daniel Ross"/>
    <n v="45"/>
    <x v="1"/>
    <x v="1"/>
    <x v="1"/>
    <s v="A-"/>
    <x v="5"/>
    <x v="902"/>
    <s v="Jennifer Jones"/>
    <s v="Sosa Inc"/>
    <x v="1"/>
    <n v="4692.2408070000001"/>
    <n v="437"/>
    <x v="2"/>
    <d v="2021-04-02T00:00:00"/>
    <n v="25"/>
    <s v="Paracetamol"/>
    <x v="0"/>
  </r>
  <r>
    <s v="Carolyn Nixon"/>
    <n v="67"/>
    <x v="0"/>
    <x v="0"/>
    <x v="0"/>
    <s v="A-"/>
    <x v="1"/>
    <x v="1460"/>
    <s v="Ronald Baker"/>
    <s v="Butler-Myers"/>
    <x v="0"/>
    <n v="18419.881850000002"/>
    <n v="177"/>
    <x v="2"/>
    <d v="2021-07-23T00:00:00"/>
    <n v="21"/>
    <s v="Penicillin"/>
    <x v="2"/>
  </r>
  <r>
    <s v="Michelle Martinez"/>
    <n v="66"/>
    <x v="0"/>
    <x v="0"/>
    <x v="0"/>
    <s v="A-"/>
    <x v="1"/>
    <x v="1046"/>
    <s v="William Ramirez"/>
    <s v="Weiss and Sons"/>
    <x v="0"/>
    <n v="39018.611709999997"/>
    <n v="138"/>
    <x v="1"/>
    <d v="2021-03-27T00:00:00"/>
    <n v="16"/>
    <s v="Ibuprofen"/>
    <x v="2"/>
  </r>
  <r>
    <s v="Latasha Cross"/>
    <n v="62"/>
    <x v="0"/>
    <x v="0"/>
    <x v="0"/>
    <s v="B+"/>
    <x v="0"/>
    <x v="242"/>
    <s v="Briana Hughes"/>
    <s v="Mcdaniel-Holland"/>
    <x v="0"/>
    <n v="48263.509050000001"/>
    <n v="152"/>
    <x v="1"/>
    <d v="2019-03-14T00:00:00"/>
    <n v="6"/>
    <s v="Ibuprofen"/>
    <x v="1"/>
  </r>
  <r>
    <s v="Stephanie Lee"/>
    <n v="49"/>
    <x v="1"/>
    <x v="0"/>
    <x v="3"/>
    <s v="A-"/>
    <x v="0"/>
    <x v="95"/>
    <s v="Katelyn Martinez"/>
    <s v="Lyons, Holland and Black"/>
    <x v="4"/>
    <n v="32841.38667"/>
    <n v="121"/>
    <x v="1"/>
    <d v="2022-10-28T00:00:00"/>
    <n v="13"/>
    <s v="Lipitor"/>
    <x v="2"/>
  </r>
  <r>
    <s v="Joseph Bass"/>
    <n v="30"/>
    <x v="2"/>
    <x v="1"/>
    <x v="4"/>
    <s v="O+"/>
    <x v="4"/>
    <x v="1008"/>
    <s v="Michele Kelly"/>
    <s v="Green, King and Bryan"/>
    <x v="3"/>
    <n v="21970.192299999999"/>
    <n v="459"/>
    <x v="1"/>
    <d v="2020-10-08T00:00:00"/>
    <n v="8"/>
    <s v="Lipitor"/>
    <x v="0"/>
  </r>
  <r>
    <s v="Jason Howell"/>
    <n v="26"/>
    <x v="2"/>
    <x v="1"/>
    <x v="4"/>
    <s v="AB+"/>
    <x v="4"/>
    <x v="602"/>
    <s v="David Mckinney"/>
    <s v="Anderson, Wright and Williams"/>
    <x v="1"/>
    <n v="22886.26352"/>
    <n v="140"/>
    <x v="1"/>
    <d v="2023-03-21T00:00:00"/>
    <n v="7"/>
    <s v="Penicillin"/>
    <x v="2"/>
  </r>
  <r>
    <s v="Daniel Hall"/>
    <n v="77"/>
    <x v="0"/>
    <x v="1"/>
    <x v="2"/>
    <s v="A+"/>
    <x v="4"/>
    <x v="455"/>
    <s v="Timothy Serrano"/>
    <s v="Arellano-Mahoney"/>
    <x v="0"/>
    <n v="34997.131600000001"/>
    <n v="196"/>
    <x v="1"/>
    <d v="2018-12-20T00:00:00"/>
    <n v="7"/>
    <s v="Paracetamol"/>
    <x v="2"/>
  </r>
  <r>
    <s v="Donald Jones"/>
    <n v="55"/>
    <x v="1"/>
    <x v="0"/>
    <x v="3"/>
    <s v="B-"/>
    <x v="3"/>
    <x v="706"/>
    <s v="Chris Castillo"/>
    <s v="Mays Ltd"/>
    <x v="1"/>
    <n v="19639.469410000002"/>
    <n v="467"/>
    <x v="1"/>
    <d v="2020-02-09T00:00:00"/>
    <n v="27"/>
    <s v="Penicillin"/>
    <x v="0"/>
  </r>
  <r>
    <s v="Mr. Christopher Diaz"/>
    <n v="78"/>
    <x v="0"/>
    <x v="1"/>
    <x v="2"/>
    <s v="O-"/>
    <x v="5"/>
    <x v="749"/>
    <s v="Julie Proctor"/>
    <s v="Mendez-Johnson"/>
    <x v="0"/>
    <n v="36859.957649999997"/>
    <n v="354"/>
    <x v="1"/>
    <d v="2021-02-01T00:00:00"/>
    <n v="20"/>
    <s v="Ibuprofen"/>
    <x v="1"/>
  </r>
  <r>
    <s v="Nicole George"/>
    <n v="54"/>
    <x v="1"/>
    <x v="1"/>
    <x v="1"/>
    <s v="B+"/>
    <x v="4"/>
    <x v="188"/>
    <s v="Angela Colon"/>
    <s v="Madden-Thomas"/>
    <x v="0"/>
    <n v="22558.93607"/>
    <n v="382"/>
    <x v="1"/>
    <d v="2019-11-13T00:00:00"/>
    <n v="14"/>
    <s v="Lipitor"/>
    <x v="2"/>
  </r>
  <r>
    <s v="Susan Griffin"/>
    <n v="53"/>
    <x v="1"/>
    <x v="1"/>
    <x v="1"/>
    <s v="O+"/>
    <x v="4"/>
    <x v="64"/>
    <s v="Christopher Harris"/>
    <s v="Hughes Group"/>
    <x v="3"/>
    <n v="22124.862880000001"/>
    <n v="263"/>
    <x v="1"/>
    <d v="2021-06-18T00:00:00"/>
    <n v="5"/>
    <s v="Aspirin"/>
    <x v="1"/>
  </r>
  <r>
    <s v="James Garcia"/>
    <n v="72"/>
    <x v="0"/>
    <x v="0"/>
    <x v="0"/>
    <s v="A-"/>
    <x v="3"/>
    <x v="32"/>
    <s v="Crystal Williams"/>
    <s v="Bennett-Stuart"/>
    <x v="0"/>
    <n v="26905.170750000001"/>
    <n v="223"/>
    <x v="0"/>
    <d v="2021-02-06T00:00:00"/>
    <n v="0"/>
    <s v="Penicillin"/>
    <x v="2"/>
  </r>
  <r>
    <s v="Wendy Smith"/>
    <n v="45"/>
    <x v="1"/>
    <x v="0"/>
    <x v="3"/>
    <s v="AB-"/>
    <x v="4"/>
    <x v="1325"/>
    <s v="Melissa Peterson"/>
    <s v="Hudson-Ramos"/>
    <x v="2"/>
    <n v="26208.934280000001"/>
    <n v="140"/>
    <x v="2"/>
    <d v="2020-11-08T00:00:00"/>
    <n v="7"/>
    <s v="Penicillin"/>
    <x v="2"/>
  </r>
  <r>
    <s v="Brandi Bennett"/>
    <n v="48"/>
    <x v="1"/>
    <x v="1"/>
    <x v="1"/>
    <s v="O+"/>
    <x v="4"/>
    <x v="195"/>
    <s v="Anna Pearson"/>
    <s v="Sanchez, Hall and Bradley"/>
    <x v="2"/>
    <n v="15963.03076"/>
    <n v="365"/>
    <x v="1"/>
    <d v="2022-08-20T00:00:00"/>
    <n v="8"/>
    <s v="Ibuprofen"/>
    <x v="2"/>
  </r>
  <r>
    <s v="William Reeves"/>
    <n v="50"/>
    <x v="1"/>
    <x v="0"/>
    <x v="3"/>
    <s v="O-"/>
    <x v="3"/>
    <x v="410"/>
    <s v="Jennifer Fox"/>
    <s v="Hernandez-Gray"/>
    <x v="4"/>
    <n v="23348.064060000001"/>
    <n v="235"/>
    <x v="1"/>
    <d v="2022-12-01T00:00:00"/>
    <n v="15"/>
    <s v="Paracetamol"/>
    <x v="0"/>
  </r>
  <r>
    <s v="Christian Alvarado"/>
    <n v="59"/>
    <x v="1"/>
    <x v="0"/>
    <x v="3"/>
    <s v="B+"/>
    <x v="3"/>
    <x v="985"/>
    <s v="Deborah Cunningham"/>
    <s v="Brown and Sons"/>
    <x v="1"/>
    <n v="37557.735560000001"/>
    <n v="498"/>
    <x v="2"/>
    <d v="2020-10-29T00:00:00"/>
    <n v="1"/>
    <s v="Aspirin"/>
    <x v="0"/>
  </r>
  <r>
    <s v="Mrs. Carolyn Barnes MD"/>
    <n v="33"/>
    <x v="2"/>
    <x v="0"/>
    <x v="5"/>
    <s v="AB+"/>
    <x v="2"/>
    <x v="1787"/>
    <s v="Mark Chavez"/>
    <s v="Fleming LLC"/>
    <x v="3"/>
    <n v="7003.563091"/>
    <n v="475"/>
    <x v="2"/>
    <d v="2022-04-09T00:00:00"/>
    <n v="18"/>
    <s v="Penicillin"/>
    <x v="2"/>
  </r>
  <r>
    <s v="William Foster"/>
    <n v="42"/>
    <x v="1"/>
    <x v="0"/>
    <x v="3"/>
    <s v="AB+"/>
    <x v="5"/>
    <x v="797"/>
    <s v="Shaun Little"/>
    <s v="Griffith, Garcia and Lambert"/>
    <x v="3"/>
    <n v="66234.984589999993"/>
    <n v="316"/>
    <x v="2"/>
    <d v="2020-01-18T00:00:00"/>
    <n v="11"/>
    <s v="Aspirin"/>
    <x v="2"/>
  </r>
  <r>
    <s v="Stacy Howard"/>
    <n v="77"/>
    <x v="0"/>
    <x v="0"/>
    <x v="0"/>
    <s v="O+"/>
    <x v="1"/>
    <x v="1065"/>
    <s v="Frederick Lucas"/>
    <s v="Livingston-Graham"/>
    <x v="0"/>
    <n v="5393.0179669999998"/>
    <n v="182"/>
    <x v="0"/>
    <d v="2023-02-10T00:00:00"/>
    <n v="2"/>
    <s v="Lipitor"/>
    <x v="1"/>
  </r>
  <r>
    <s v="Rhonda Bryant"/>
    <n v="76"/>
    <x v="0"/>
    <x v="1"/>
    <x v="2"/>
    <s v="A+"/>
    <x v="0"/>
    <x v="578"/>
    <s v="Elizabeth Robinson"/>
    <s v="Stuart LLC"/>
    <x v="0"/>
    <n v="33686.080560000002"/>
    <n v="226"/>
    <x v="0"/>
    <d v="2021-11-01T00:00:00"/>
    <n v="4"/>
    <s v="Paracetamol"/>
    <x v="2"/>
  </r>
  <r>
    <s v="Natasha Williams"/>
    <n v="56"/>
    <x v="1"/>
    <x v="0"/>
    <x v="3"/>
    <s v="A+"/>
    <x v="2"/>
    <x v="1437"/>
    <s v="Lawrence Sanchez"/>
    <s v="Anderson, Herrera and Stone"/>
    <x v="4"/>
    <n v="7995.6892079999998"/>
    <n v="147"/>
    <x v="0"/>
    <d v="2020-01-04T00:00:00"/>
    <n v="6"/>
    <s v="Ibuprofen"/>
    <x v="0"/>
  </r>
  <r>
    <s v="Nicholas Cunningham"/>
    <n v="40"/>
    <x v="1"/>
    <x v="1"/>
    <x v="1"/>
    <s v="B-"/>
    <x v="4"/>
    <x v="1561"/>
    <s v="Paul Mcknight"/>
    <s v="Freeman, Williams and Lopez"/>
    <x v="2"/>
    <n v="994.82161640000004"/>
    <n v="142"/>
    <x v="1"/>
    <d v="2019-07-20T00:00:00"/>
    <n v="22"/>
    <s v="Penicillin"/>
    <x v="1"/>
  </r>
  <r>
    <s v="Joshua Hall"/>
    <n v="18"/>
    <x v="2"/>
    <x v="0"/>
    <x v="5"/>
    <s v="B-"/>
    <x v="3"/>
    <x v="12"/>
    <s v="Samantha Lee"/>
    <s v="Boyd, Mercado and Hendricks"/>
    <x v="2"/>
    <n v="31823.460729999999"/>
    <n v="129"/>
    <x v="1"/>
    <d v="2021-12-01T00:00:00"/>
    <n v="2"/>
    <s v="Aspirin"/>
    <x v="2"/>
  </r>
  <r>
    <s v="Bianca Duffy"/>
    <n v="37"/>
    <x v="1"/>
    <x v="0"/>
    <x v="3"/>
    <s v="A-"/>
    <x v="0"/>
    <x v="1731"/>
    <s v="Brian Reid"/>
    <s v="Mills-Rodriguez"/>
    <x v="3"/>
    <n v="34973.002919999999"/>
    <n v="180"/>
    <x v="0"/>
    <d v="2021-01-08T00:00:00"/>
    <n v="5"/>
    <s v="Penicillin"/>
    <x v="0"/>
  </r>
  <r>
    <s v="Erin Meadows"/>
    <n v="31"/>
    <x v="2"/>
    <x v="1"/>
    <x v="4"/>
    <s v="O+"/>
    <x v="1"/>
    <x v="4"/>
    <s v="Mr. Peter Warren"/>
    <s v="Mccarthy, Cooper and Bates"/>
    <x v="2"/>
    <n v="29930.031579999999"/>
    <n v="490"/>
    <x v="1"/>
    <d v="2021-07-24T00:00:00"/>
    <n v="15"/>
    <s v="Lipitor"/>
    <x v="1"/>
  </r>
  <r>
    <s v="Keith Sullivan"/>
    <n v="32"/>
    <x v="2"/>
    <x v="1"/>
    <x v="4"/>
    <s v="AB-"/>
    <x v="2"/>
    <x v="1795"/>
    <s v="Ruben Smith"/>
    <s v="Garza-Perez"/>
    <x v="3"/>
    <n v="11933.748320000001"/>
    <n v="155"/>
    <x v="0"/>
    <d v="2023-02-06T00:00:00"/>
    <n v="5"/>
    <s v="Aspirin"/>
    <x v="1"/>
  </r>
  <r>
    <s v="Brian Bridges"/>
    <n v="57"/>
    <x v="1"/>
    <x v="1"/>
    <x v="1"/>
    <s v="B-"/>
    <x v="4"/>
    <x v="296"/>
    <s v="Charles Williams"/>
    <s v="Rodriguez Group"/>
    <x v="1"/>
    <n v="13231.702090000001"/>
    <n v="408"/>
    <x v="2"/>
    <d v="2020-10-10T00:00:00"/>
    <n v="21"/>
    <s v="Lipitor"/>
    <x v="1"/>
  </r>
  <r>
    <s v="Jonathan Hall"/>
    <n v="81"/>
    <x v="0"/>
    <x v="1"/>
    <x v="2"/>
    <s v="AB-"/>
    <x v="5"/>
    <x v="1019"/>
    <s v="Randall Baker"/>
    <s v="Gallagher, Harrell and Simpson"/>
    <x v="0"/>
    <n v="31746.398430000001"/>
    <n v="201"/>
    <x v="1"/>
    <d v="2021-05-09T00:00:00"/>
    <n v="24"/>
    <s v="Ibuprofen"/>
    <x v="2"/>
  </r>
  <r>
    <s v="Kevin Abbott"/>
    <n v="21"/>
    <x v="2"/>
    <x v="1"/>
    <x v="4"/>
    <s v="AB+"/>
    <x v="3"/>
    <x v="377"/>
    <s v="Justin Harrison"/>
    <s v="Campos, Woodward and Wood"/>
    <x v="1"/>
    <n v="14050.66388"/>
    <n v="321"/>
    <x v="2"/>
    <d v="2019-02-23T00:00:00"/>
    <n v="14"/>
    <s v="Ibuprofen"/>
    <x v="1"/>
  </r>
  <r>
    <s v="Diana Brown"/>
    <n v="81"/>
    <x v="0"/>
    <x v="0"/>
    <x v="0"/>
    <s v="B+"/>
    <x v="3"/>
    <x v="605"/>
    <s v="Anthony Romero"/>
    <s v="Rodriguez LLC"/>
    <x v="0"/>
    <n v="20137.89113"/>
    <n v="299"/>
    <x v="2"/>
    <d v="2019-12-25T00:00:00"/>
    <n v="27"/>
    <s v="Paracetamol"/>
    <x v="0"/>
  </r>
  <r>
    <s v="Willie Baker"/>
    <n v="42"/>
    <x v="1"/>
    <x v="0"/>
    <x v="3"/>
    <s v="A-"/>
    <x v="2"/>
    <x v="860"/>
    <s v="Wanda Murray"/>
    <s v="Zhang, Gordon and Rosales"/>
    <x v="4"/>
    <n v="14790.70421"/>
    <n v="438"/>
    <x v="0"/>
    <d v="2023-01-23T00:00:00"/>
    <n v="17"/>
    <s v="Paracetamol"/>
    <x v="2"/>
  </r>
  <r>
    <s v="Rebecca Young"/>
    <n v="64"/>
    <x v="0"/>
    <x v="0"/>
    <x v="0"/>
    <s v="A-"/>
    <x v="1"/>
    <x v="253"/>
    <s v="Alexander Jimenez"/>
    <s v="Silva, Hammond and Arnold"/>
    <x v="0"/>
    <n v="42275.107600000003"/>
    <n v="148"/>
    <x v="0"/>
    <d v="2020-12-29T00:00:00"/>
    <n v="15"/>
    <s v="Lipitor"/>
    <x v="1"/>
  </r>
  <r>
    <s v="Christina Williams"/>
    <n v="20"/>
    <x v="2"/>
    <x v="1"/>
    <x v="4"/>
    <s v="O-"/>
    <x v="4"/>
    <x v="474"/>
    <s v="Felicia Campbell"/>
    <s v="Jones, Taylor and Garcia"/>
    <x v="2"/>
    <n v="19343.415099999998"/>
    <n v="212"/>
    <x v="1"/>
    <d v="2021-12-23T00:00:00"/>
    <n v="25"/>
    <s v="Aspirin"/>
    <x v="2"/>
  </r>
  <r>
    <s v="Janice Vega"/>
    <n v="32"/>
    <x v="2"/>
    <x v="0"/>
    <x v="5"/>
    <s v="B-"/>
    <x v="1"/>
    <x v="117"/>
    <s v="Louis Jackson"/>
    <s v="Rogers-Nichols"/>
    <x v="3"/>
    <n v="20815.93519"/>
    <n v="482"/>
    <x v="1"/>
    <d v="2020-01-19T00:00:00"/>
    <n v="5"/>
    <s v="Paracetamol"/>
    <x v="1"/>
  </r>
  <r>
    <s v="Robert Eaton"/>
    <n v="24"/>
    <x v="2"/>
    <x v="0"/>
    <x v="5"/>
    <s v="B-"/>
    <x v="0"/>
    <x v="747"/>
    <s v="Kathryn Williams"/>
    <s v="Watts PLC"/>
    <x v="1"/>
    <n v="47859.560149999998"/>
    <n v="478"/>
    <x v="0"/>
    <d v="2023-05-02T00:00:00"/>
    <n v="10"/>
    <s v="Ibuprofen"/>
    <x v="1"/>
  </r>
  <r>
    <s v="Katrina Reynolds"/>
    <n v="31"/>
    <x v="2"/>
    <x v="0"/>
    <x v="5"/>
    <s v="B-"/>
    <x v="1"/>
    <x v="711"/>
    <s v="Melanie Tyler"/>
    <s v="Anderson, Boyd and Evans"/>
    <x v="4"/>
    <n v="1086.6433790000001"/>
    <n v="460"/>
    <x v="1"/>
    <d v="2019-10-02T00:00:00"/>
    <n v="20"/>
    <s v="Paracetamol"/>
    <x v="1"/>
  </r>
  <r>
    <s v="Lucas Lamb"/>
    <n v="19"/>
    <x v="2"/>
    <x v="0"/>
    <x v="5"/>
    <s v="O-"/>
    <x v="3"/>
    <x v="598"/>
    <s v="Douglas Arellano"/>
    <s v="Curtis, Wong and Arnold"/>
    <x v="1"/>
    <n v="25679.113580000001"/>
    <n v="334"/>
    <x v="0"/>
    <d v="2020-12-24T00:00:00"/>
    <n v="9"/>
    <s v="Ibuprofen"/>
    <x v="0"/>
  </r>
  <r>
    <s v="Pamela Martinez"/>
    <n v="28"/>
    <x v="2"/>
    <x v="0"/>
    <x v="5"/>
    <s v="B-"/>
    <x v="3"/>
    <x v="202"/>
    <s v="Jeremy Fischer"/>
    <s v="Holt-Reese"/>
    <x v="3"/>
    <n v="8692.7183519999999"/>
    <n v="117"/>
    <x v="0"/>
    <d v="2021-05-31T00:00:00"/>
    <n v="16"/>
    <s v="Aspirin"/>
    <x v="1"/>
  </r>
  <r>
    <s v="Eric Johnson"/>
    <n v="68"/>
    <x v="0"/>
    <x v="0"/>
    <x v="0"/>
    <s v="O+"/>
    <x v="3"/>
    <x v="1753"/>
    <s v="Stacy Sanders"/>
    <s v="Cook-Johnson"/>
    <x v="0"/>
    <n v="8119.9423790000001"/>
    <n v="395"/>
    <x v="1"/>
    <d v="2020-02-06T00:00:00"/>
    <n v="9"/>
    <s v="Ibuprofen"/>
    <x v="1"/>
  </r>
  <r>
    <s v="Katrina Sanders"/>
    <n v="48"/>
    <x v="1"/>
    <x v="0"/>
    <x v="3"/>
    <s v="B-"/>
    <x v="0"/>
    <x v="1316"/>
    <s v="Ryan Brady"/>
    <s v="Hicks LLC"/>
    <x v="1"/>
    <n v="37232.583350000001"/>
    <n v="428"/>
    <x v="0"/>
    <d v="2022-06-20T00:00:00"/>
    <n v="10"/>
    <s v="Lipitor"/>
    <x v="1"/>
  </r>
  <r>
    <s v="Ryan Carr"/>
    <n v="58"/>
    <x v="1"/>
    <x v="0"/>
    <x v="3"/>
    <s v="AB-"/>
    <x v="3"/>
    <x v="1137"/>
    <s v="Cassie Blankenship"/>
    <s v="Sloan-Lyons"/>
    <x v="4"/>
    <n v="28926.72998"/>
    <n v="494"/>
    <x v="0"/>
    <d v="2022-12-08T00:00:00"/>
    <n v="23"/>
    <s v="Paracetamol"/>
    <x v="0"/>
  </r>
  <r>
    <s v="Brittany Morales"/>
    <n v="51"/>
    <x v="1"/>
    <x v="1"/>
    <x v="1"/>
    <s v="AB+"/>
    <x v="5"/>
    <x v="180"/>
    <s v="Lori Carter"/>
    <s v="Romero, Gonzalez and Murillo"/>
    <x v="2"/>
    <n v="72384.682679999998"/>
    <n v="212"/>
    <x v="0"/>
    <d v="2022-11-17T00:00:00"/>
    <n v="23"/>
    <s v="Ibuprofen"/>
    <x v="0"/>
  </r>
  <r>
    <s v="Justin Vega"/>
    <n v="60"/>
    <x v="0"/>
    <x v="1"/>
    <x v="2"/>
    <s v="O-"/>
    <x v="1"/>
    <x v="1192"/>
    <s v="Luis White"/>
    <s v="West-Hughes"/>
    <x v="0"/>
    <n v="3102.0680910000001"/>
    <n v="301"/>
    <x v="1"/>
    <d v="2021-09-13T00:00:00"/>
    <n v="23"/>
    <s v="Lipitor"/>
    <x v="0"/>
  </r>
  <r>
    <s v="Jill Mason"/>
    <n v="52"/>
    <x v="1"/>
    <x v="0"/>
    <x v="3"/>
    <s v="AB+"/>
    <x v="1"/>
    <x v="1538"/>
    <s v="Kathleen Hansen"/>
    <s v="Garcia PLC"/>
    <x v="3"/>
    <n v="40294.056929999999"/>
    <n v="437"/>
    <x v="0"/>
    <d v="2023-04-04T00:00:00"/>
    <n v="10"/>
    <s v="Penicillin"/>
    <x v="2"/>
  </r>
  <r>
    <s v="Frederick Williams"/>
    <n v="53"/>
    <x v="1"/>
    <x v="1"/>
    <x v="1"/>
    <s v="O-"/>
    <x v="5"/>
    <x v="1734"/>
    <s v="Michelle Koch"/>
    <s v="Hicks, Hall and Bowen"/>
    <x v="0"/>
    <n v="43510.407599999999"/>
    <n v="135"/>
    <x v="0"/>
    <d v="2019-01-31T00:00:00"/>
    <n v="13"/>
    <s v="Lipitor"/>
    <x v="0"/>
  </r>
  <r>
    <s v="Robert Gonzalez"/>
    <n v="39"/>
    <x v="1"/>
    <x v="0"/>
    <x v="3"/>
    <s v="AB+"/>
    <x v="0"/>
    <x v="1235"/>
    <s v="Zachary Barnes"/>
    <s v="Mason-Wall"/>
    <x v="2"/>
    <n v="21909.85511"/>
    <n v="488"/>
    <x v="2"/>
    <d v="2021-11-12T00:00:00"/>
    <n v="18"/>
    <s v="Lipitor"/>
    <x v="2"/>
  </r>
  <r>
    <s v="Eric Nelson"/>
    <n v="62"/>
    <x v="0"/>
    <x v="1"/>
    <x v="2"/>
    <s v="B-"/>
    <x v="3"/>
    <x v="1092"/>
    <s v="Maria Thompson"/>
    <s v="Nelson Inc"/>
    <x v="0"/>
    <n v="29404.58913"/>
    <n v="343"/>
    <x v="1"/>
    <d v="2021-01-22T00:00:00"/>
    <n v="29"/>
    <s v="Penicillin"/>
    <x v="0"/>
  </r>
  <r>
    <s v="Paul Mendez"/>
    <n v="58"/>
    <x v="1"/>
    <x v="1"/>
    <x v="1"/>
    <s v="B+"/>
    <x v="5"/>
    <x v="1360"/>
    <s v="John Novak"/>
    <s v="Sanchez-Brown"/>
    <x v="2"/>
    <n v="73738.020430000004"/>
    <n v="388"/>
    <x v="0"/>
    <d v="2020-06-06T00:00:00"/>
    <n v="19"/>
    <s v="Aspirin"/>
    <x v="2"/>
  </r>
  <r>
    <s v="Whitney Williams"/>
    <n v="75"/>
    <x v="0"/>
    <x v="0"/>
    <x v="0"/>
    <s v="A+"/>
    <x v="3"/>
    <x v="554"/>
    <s v="Paul Melendez"/>
    <s v="Medina-Roy"/>
    <x v="2"/>
    <n v="12024.162780000001"/>
    <n v="380"/>
    <x v="0"/>
    <d v="2021-07-18T00:00:00"/>
    <n v="11"/>
    <s v="Paracetamol"/>
    <x v="2"/>
  </r>
  <r>
    <s v="Tanya Navarro PhD"/>
    <n v="39"/>
    <x v="1"/>
    <x v="1"/>
    <x v="1"/>
    <s v="B+"/>
    <x v="1"/>
    <x v="1302"/>
    <s v="Ryan Thomas"/>
    <s v="Thompson Ltd"/>
    <x v="4"/>
    <n v="30687.292079999999"/>
    <n v="420"/>
    <x v="1"/>
    <d v="2022-06-28T00:00:00"/>
    <n v="6"/>
    <s v="Lipitor"/>
    <x v="2"/>
  </r>
  <r>
    <s v="Daniel Crosby"/>
    <n v="26"/>
    <x v="2"/>
    <x v="0"/>
    <x v="5"/>
    <s v="AB+"/>
    <x v="1"/>
    <x v="642"/>
    <s v="Michael Beck"/>
    <s v="Ward, Nguyen and Payne"/>
    <x v="3"/>
    <n v="1483.8134219999999"/>
    <n v="304"/>
    <x v="0"/>
    <d v="2022-03-06T00:00:00"/>
    <n v="3"/>
    <s v="Penicillin"/>
    <x v="2"/>
  </r>
  <r>
    <s v="Johnny Combs"/>
    <n v="44"/>
    <x v="1"/>
    <x v="1"/>
    <x v="1"/>
    <s v="A-"/>
    <x v="1"/>
    <x v="195"/>
    <s v="Martha Hartman"/>
    <s v="Rose Group"/>
    <x v="0"/>
    <n v="15693.50995"/>
    <n v="135"/>
    <x v="2"/>
    <d v="2022-09-07T00:00:00"/>
    <n v="26"/>
    <s v="Aspirin"/>
    <x v="2"/>
  </r>
  <r>
    <s v="Cynthia Patton"/>
    <n v="69"/>
    <x v="0"/>
    <x v="1"/>
    <x v="2"/>
    <s v="O-"/>
    <x v="5"/>
    <x v="1780"/>
    <s v="Angel Ramos"/>
    <s v="Nguyen Group"/>
    <x v="1"/>
    <n v="34556.551039999998"/>
    <n v="185"/>
    <x v="0"/>
    <d v="2021-11-08T00:00:00"/>
    <n v="5"/>
    <s v="Aspirin"/>
    <x v="2"/>
  </r>
  <r>
    <s v="Brenda Jackson"/>
    <n v="70"/>
    <x v="0"/>
    <x v="1"/>
    <x v="2"/>
    <s v="B-"/>
    <x v="0"/>
    <x v="1710"/>
    <s v="Edwin Bennett"/>
    <s v="Avila, Welch and Jordan"/>
    <x v="4"/>
    <n v="26364.250680000001"/>
    <n v="344"/>
    <x v="1"/>
    <d v="2021-02-02T00:00:00"/>
    <n v="10"/>
    <s v="Ibuprofen"/>
    <x v="1"/>
  </r>
  <r>
    <s v="Gary Hamilton"/>
    <n v="63"/>
    <x v="0"/>
    <x v="0"/>
    <x v="0"/>
    <s v="A-"/>
    <x v="5"/>
    <x v="1120"/>
    <s v="Jacob Turner"/>
    <s v="Gonzalez, Hoffman and Sawyer"/>
    <x v="0"/>
    <n v="7562.1438870000002"/>
    <n v="101"/>
    <x v="1"/>
    <d v="2020-01-06T00:00:00"/>
    <n v="10"/>
    <s v="Paracetamol"/>
    <x v="0"/>
  </r>
  <r>
    <s v="Brent Preston"/>
    <n v="60"/>
    <x v="0"/>
    <x v="0"/>
    <x v="0"/>
    <s v="A+"/>
    <x v="5"/>
    <x v="869"/>
    <s v="Victoria Hicks"/>
    <s v="Smith-Sanchez"/>
    <x v="0"/>
    <n v="55536.804580000004"/>
    <n v="212"/>
    <x v="1"/>
    <d v="2022-01-21T00:00:00"/>
    <n v="22"/>
    <s v="Aspirin"/>
    <x v="0"/>
  </r>
  <r>
    <s v="Robert Ramirez"/>
    <n v="68"/>
    <x v="0"/>
    <x v="1"/>
    <x v="2"/>
    <s v="O-"/>
    <x v="3"/>
    <x v="1369"/>
    <s v="Meredith Torres"/>
    <s v="Peck LLC"/>
    <x v="4"/>
    <n v="21550.59231"/>
    <n v="111"/>
    <x v="2"/>
    <d v="2021-01-04T00:00:00"/>
    <n v="28"/>
    <s v="Penicillin"/>
    <x v="1"/>
  </r>
  <r>
    <s v="Jordan Reyes"/>
    <n v="23"/>
    <x v="2"/>
    <x v="0"/>
    <x v="5"/>
    <s v="O-"/>
    <x v="2"/>
    <x v="1457"/>
    <s v="Ryan Jarvis"/>
    <s v="Walton-Snyder"/>
    <x v="2"/>
    <n v="16625.218260000001"/>
    <n v="203"/>
    <x v="0"/>
    <d v="2019-01-05T00:00:00"/>
    <n v="7"/>
    <s v="Lipitor"/>
    <x v="0"/>
  </r>
  <r>
    <s v="Samantha Brown"/>
    <n v="62"/>
    <x v="0"/>
    <x v="0"/>
    <x v="0"/>
    <s v="B-"/>
    <x v="5"/>
    <x v="1233"/>
    <s v="Tyler Atkinson"/>
    <s v="Sandoval PLC"/>
    <x v="1"/>
    <n v="77282.544450000001"/>
    <n v="310"/>
    <x v="0"/>
    <d v="2021-04-17T00:00:00"/>
    <n v="11"/>
    <s v="Aspirin"/>
    <x v="2"/>
  </r>
  <r>
    <s v="Joshua Hutchinson"/>
    <n v="51"/>
    <x v="1"/>
    <x v="0"/>
    <x v="3"/>
    <s v="O-"/>
    <x v="1"/>
    <x v="366"/>
    <s v="Jessica Wilson"/>
    <s v="Rose, Vargas and Fox"/>
    <x v="0"/>
    <n v="951.31559949999996"/>
    <n v="417"/>
    <x v="0"/>
    <d v="2023-09-13T00:00:00"/>
    <n v="1"/>
    <s v="Penicillin"/>
    <x v="1"/>
  </r>
  <r>
    <s v="Shannon Sanchez"/>
    <n v="67"/>
    <x v="0"/>
    <x v="0"/>
    <x v="0"/>
    <s v="B-"/>
    <x v="1"/>
    <x v="1066"/>
    <s v="Debra Williams"/>
    <s v="Watson-Moore"/>
    <x v="3"/>
    <n v="19161.496449999999"/>
    <n v="487"/>
    <x v="0"/>
    <d v="2018-12-16T00:00:00"/>
    <n v="7"/>
    <s v="Aspirin"/>
    <x v="2"/>
  </r>
  <r>
    <s v="Juan Pope"/>
    <n v="40"/>
    <x v="1"/>
    <x v="0"/>
    <x v="3"/>
    <s v="B-"/>
    <x v="1"/>
    <x v="262"/>
    <s v="Amber Blankenship"/>
    <s v="Clark PLC"/>
    <x v="0"/>
    <n v="31405.26772"/>
    <n v="138"/>
    <x v="2"/>
    <d v="2018-12-19T00:00:00"/>
    <n v="4"/>
    <s v="Ibuprofen"/>
    <x v="1"/>
  </r>
  <r>
    <s v="Keith Lopez"/>
    <n v="23"/>
    <x v="2"/>
    <x v="1"/>
    <x v="4"/>
    <s v="B+"/>
    <x v="2"/>
    <x v="100"/>
    <s v="Bryan Evans"/>
    <s v="Wright-Marshall"/>
    <x v="1"/>
    <n v="17876.173419999999"/>
    <n v="128"/>
    <x v="0"/>
    <d v="2022-11-02T00:00:00"/>
    <n v="2"/>
    <s v="Aspirin"/>
    <x v="2"/>
  </r>
  <r>
    <s v="Kevin Alvarez"/>
    <n v="79"/>
    <x v="0"/>
    <x v="1"/>
    <x v="2"/>
    <s v="A+"/>
    <x v="3"/>
    <x v="512"/>
    <s v="Kayla Reynolds"/>
    <s v="Howell-Smith"/>
    <x v="4"/>
    <n v="14013.158600000001"/>
    <n v="157"/>
    <x v="0"/>
    <d v="2019-04-29T00:00:00"/>
    <n v="0"/>
    <s v="Ibuprofen"/>
    <x v="0"/>
  </r>
  <r>
    <s v="Jacob Carter"/>
    <n v="46"/>
    <x v="1"/>
    <x v="0"/>
    <x v="3"/>
    <s v="AB-"/>
    <x v="3"/>
    <x v="1572"/>
    <s v="Jared Trevino"/>
    <s v="Kennedy Ltd"/>
    <x v="1"/>
    <n v="38809.764600000002"/>
    <n v="271"/>
    <x v="2"/>
    <d v="2022-10-08T00:00:00"/>
    <n v="27"/>
    <s v="Paracetamol"/>
    <x v="2"/>
  </r>
  <r>
    <s v="James Moore"/>
    <n v="64"/>
    <x v="0"/>
    <x v="0"/>
    <x v="0"/>
    <s v="A+"/>
    <x v="3"/>
    <x v="1391"/>
    <s v="Jack Taylor"/>
    <s v="Powers Ltd"/>
    <x v="2"/>
    <n v="3377.2171309999999"/>
    <n v="474"/>
    <x v="1"/>
    <d v="2019-09-02T00:00:00"/>
    <n v="18"/>
    <s v="Aspirin"/>
    <x v="0"/>
  </r>
  <r>
    <s v="Tyrone Adkins"/>
    <n v="57"/>
    <x v="1"/>
    <x v="0"/>
    <x v="3"/>
    <s v="A+"/>
    <x v="4"/>
    <x v="456"/>
    <s v="Henry Roberts"/>
    <s v="Snow-Zimmerman"/>
    <x v="2"/>
    <n v="31935.91862"/>
    <n v="127"/>
    <x v="1"/>
    <d v="2021-08-18T00:00:00"/>
    <n v="6"/>
    <s v="Penicillin"/>
    <x v="1"/>
  </r>
  <r>
    <s v="Patrick Jackson"/>
    <n v="56"/>
    <x v="1"/>
    <x v="0"/>
    <x v="3"/>
    <s v="A+"/>
    <x v="0"/>
    <x v="1113"/>
    <s v="Caleb Ferguson"/>
    <s v="Montgomery-Brown"/>
    <x v="3"/>
    <n v="25698.360430000001"/>
    <n v="300"/>
    <x v="2"/>
    <d v="2019-07-29T00:00:00"/>
    <n v="10"/>
    <s v="Ibuprofen"/>
    <x v="1"/>
  </r>
  <r>
    <s v="Heather Wiggins"/>
    <n v="72"/>
    <x v="0"/>
    <x v="0"/>
    <x v="0"/>
    <s v="O+"/>
    <x v="3"/>
    <x v="1074"/>
    <s v="Zachary Reynolds"/>
    <s v="Matthews-Hughes"/>
    <x v="1"/>
    <n v="29671.094089999999"/>
    <n v="182"/>
    <x v="1"/>
    <d v="2022-12-26T00:00:00"/>
    <n v="12"/>
    <s v="Ibuprofen"/>
    <x v="1"/>
  </r>
  <r>
    <s v="Andrea Macias MD"/>
    <n v="30"/>
    <x v="2"/>
    <x v="1"/>
    <x v="4"/>
    <s v="AB+"/>
    <x v="2"/>
    <x v="212"/>
    <s v="Mary Sims"/>
    <s v="Garcia, Jones and Christensen"/>
    <x v="3"/>
    <n v="21166.48171"/>
    <n v="173"/>
    <x v="2"/>
    <d v="2021-11-22T00:00:00"/>
    <n v="6"/>
    <s v="Penicillin"/>
    <x v="0"/>
  </r>
  <r>
    <s v="Bonnie Bowman"/>
    <n v="55"/>
    <x v="1"/>
    <x v="0"/>
    <x v="3"/>
    <s v="A-"/>
    <x v="4"/>
    <x v="1535"/>
    <s v="Kristen Huffman"/>
    <s v="Hamilton, Perez and Johnson"/>
    <x v="2"/>
    <n v="10888.24647"/>
    <n v="321"/>
    <x v="1"/>
    <d v="2019-06-05T00:00:00"/>
    <n v="19"/>
    <s v="Aspirin"/>
    <x v="0"/>
  </r>
  <r>
    <s v="Tanya Flores"/>
    <n v="81"/>
    <x v="0"/>
    <x v="1"/>
    <x v="2"/>
    <s v="AB+"/>
    <x v="5"/>
    <x v="1623"/>
    <s v="Sean Ortiz"/>
    <s v="Douglas and Sons"/>
    <x v="2"/>
    <n v="26148.235840000001"/>
    <n v="132"/>
    <x v="1"/>
    <d v="2018-11-09T00:00:00"/>
    <n v="9"/>
    <s v="Ibuprofen"/>
    <x v="1"/>
  </r>
  <r>
    <s v="Larry Cox"/>
    <n v="22"/>
    <x v="2"/>
    <x v="0"/>
    <x v="5"/>
    <s v="B-"/>
    <x v="1"/>
    <x v="561"/>
    <s v="Willie Schwartz"/>
    <s v="Austin-Black"/>
    <x v="3"/>
    <n v="22210.85"/>
    <n v="124"/>
    <x v="1"/>
    <d v="2023-01-26T00:00:00"/>
    <n v="11"/>
    <s v="Penicillin"/>
    <x v="1"/>
  </r>
  <r>
    <s v="Stephanie Alvarez"/>
    <n v="85"/>
    <x v="0"/>
    <x v="0"/>
    <x v="0"/>
    <s v="AB-"/>
    <x v="2"/>
    <x v="787"/>
    <s v="Jacob Alexander"/>
    <s v="Luna PLC"/>
    <x v="3"/>
    <n v="11347.627619999999"/>
    <n v="259"/>
    <x v="0"/>
    <d v="2020-03-19T00:00:00"/>
    <n v="8"/>
    <s v="Paracetamol"/>
    <x v="1"/>
  </r>
  <r>
    <s v="Tiffany Johnson"/>
    <n v="18"/>
    <x v="2"/>
    <x v="0"/>
    <x v="5"/>
    <s v="B-"/>
    <x v="0"/>
    <x v="182"/>
    <s v="James Cunningham"/>
    <s v="Sanchez, Odonnell and Baker"/>
    <x v="1"/>
    <n v="1055.582054"/>
    <n v="401"/>
    <x v="2"/>
    <d v="2022-10-23T00:00:00"/>
    <n v="23"/>
    <s v="Penicillin"/>
    <x v="2"/>
  </r>
  <r>
    <s v="Dr. Ryan Meyer"/>
    <n v="18"/>
    <x v="2"/>
    <x v="1"/>
    <x v="4"/>
    <s v="O-"/>
    <x v="2"/>
    <x v="113"/>
    <s v="Lynn Roberts"/>
    <s v="Rowe Ltd"/>
    <x v="1"/>
    <n v="13925.95479"/>
    <n v="376"/>
    <x v="0"/>
    <d v="2022-04-07T00:00:00"/>
    <n v="11"/>
    <s v="Paracetamol"/>
    <x v="2"/>
  </r>
  <r>
    <s v="Charles Baker"/>
    <n v="22"/>
    <x v="2"/>
    <x v="1"/>
    <x v="4"/>
    <s v="A+"/>
    <x v="4"/>
    <x v="1103"/>
    <s v="Jonathan Moon"/>
    <s v="Ramirez, Campbell and Hoffman"/>
    <x v="3"/>
    <n v="3343.4348960000002"/>
    <n v="492"/>
    <x v="1"/>
    <d v="2022-08-11T00:00:00"/>
    <n v="30"/>
    <s v="Lipitor"/>
    <x v="0"/>
  </r>
  <r>
    <s v="Charles Hayes"/>
    <n v="29"/>
    <x v="2"/>
    <x v="1"/>
    <x v="4"/>
    <s v="A-"/>
    <x v="2"/>
    <x v="312"/>
    <s v="Destiny Bates"/>
    <s v="Norris, Johnson and Watkins"/>
    <x v="1"/>
    <n v="17172.601279999999"/>
    <n v="427"/>
    <x v="0"/>
    <d v="2019-08-07T00:00:00"/>
    <n v="8"/>
    <s v="Paracetamol"/>
    <x v="2"/>
  </r>
  <r>
    <s v="Travis Evans"/>
    <n v="68"/>
    <x v="0"/>
    <x v="1"/>
    <x v="2"/>
    <s v="AB-"/>
    <x v="0"/>
    <x v="686"/>
    <s v="Patrick Delgado"/>
    <s v="Curtis, Reed and Perez"/>
    <x v="2"/>
    <n v="55263.820090000001"/>
    <n v="169"/>
    <x v="0"/>
    <d v="2020-05-08T00:00:00"/>
    <n v="3"/>
    <s v="Aspirin"/>
    <x v="1"/>
  </r>
  <r>
    <s v="Kerry Singleton"/>
    <n v="42"/>
    <x v="1"/>
    <x v="0"/>
    <x v="3"/>
    <s v="B-"/>
    <x v="4"/>
    <x v="344"/>
    <s v="Jessica Parker"/>
    <s v="Osborn LLC"/>
    <x v="2"/>
    <n v="31033.018400000001"/>
    <n v="464"/>
    <x v="1"/>
    <d v="2021-05-26T00:00:00"/>
    <n v="10"/>
    <s v="Ibuprofen"/>
    <x v="2"/>
  </r>
  <r>
    <s v="Joshua Lopez"/>
    <n v="57"/>
    <x v="1"/>
    <x v="1"/>
    <x v="1"/>
    <s v="A-"/>
    <x v="2"/>
    <x v="1456"/>
    <s v="Heather Moore"/>
    <s v="Levine and Sons"/>
    <x v="1"/>
    <n v="18119.590619999999"/>
    <n v="470"/>
    <x v="0"/>
    <d v="2022-10-17T00:00:00"/>
    <n v="1"/>
    <s v="Aspirin"/>
    <x v="2"/>
  </r>
  <r>
    <s v="Michelle Brown"/>
    <n v="37"/>
    <x v="1"/>
    <x v="0"/>
    <x v="3"/>
    <s v="AB+"/>
    <x v="4"/>
    <x v="1031"/>
    <s v="Samantha Taylor"/>
    <s v="Williams Inc"/>
    <x v="0"/>
    <n v="5711.1609509999998"/>
    <n v="302"/>
    <x v="1"/>
    <d v="2021-08-12T00:00:00"/>
    <n v="16"/>
    <s v="Lipitor"/>
    <x v="1"/>
  </r>
  <r>
    <s v="Theresa Perkins"/>
    <n v="61"/>
    <x v="0"/>
    <x v="0"/>
    <x v="0"/>
    <s v="B+"/>
    <x v="3"/>
    <x v="76"/>
    <s v="Leah Greene"/>
    <s v="Gonzales, Holland and Smith"/>
    <x v="2"/>
    <n v="15712.175789999999"/>
    <n v="278"/>
    <x v="0"/>
    <d v="2019-08-19T00:00:00"/>
    <n v="23"/>
    <s v="Ibuprofen"/>
    <x v="0"/>
  </r>
  <r>
    <s v="Ryan Blair"/>
    <n v="48"/>
    <x v="1"/>
    <x v="1"/>
    <x v="1"/>
    <s v="B-"/>
    <x v="0"/>
    <x v="32"/>
    <s v="Cory Duran"/>
    <s v="Smith Ltd"/>
    <x v="2"/>
    <n v="26724.260180000001"/>
    <n v="277"/>
    <x v="2"/>
    <d v="2021-02-19T00:00:00"/>
    <n v="13"/>
    <s v="Lipitor"/>
    <x v="1"/>
  </r>
  <r>
    <s v="Kristina Taylor"/>
    <n v="79"/>
    <x v="0"/>
    <x v="0"/>
    <x v="0"/>
    <s v="A+"/>
    <x v="5"/>
    <x v="613"/>
    <s v="Wanda Moran"/>
    <s v="Salinas-Carpenter"/>
    <x v="0"/>
    <n v="16488.899300000001"/>
    <n v="325"/>
    <x v="0"/>
    <d v="2018-12-01T00:00:00"/>
    <n v="1"/>
    <s v="Penicillin"/>
    <x v="1"/>
  </r>
  <r>
    <s v="Brandon Williamson"/>
    <n v="82"/>
    <x v="0"/>
    <x v="1"/>
    <x v="2"/>
    <s v="B-"/>
    <x v="4"/>
    <x v="329"/>
    <s v="Thomas Brown"/>
    <s v="Thompson PLC"/>
    <x v="1"/>
    <n v="20093.21876"/>
    <n v="334"/>
    <x v="1"/>
    <d v="2020-06-22T00:00:00"/>
    <n v="8"/>
    <s v="Penicillin"/>
    <x v="1"/>
  </r>
  <r>
    <s v="Valerie Charles"/>
    <n v="29"/>
    <x v="2"/>
    <x v="1"/>
    <x v="4"/>
    <s v="B-"/>
    <x v="3"/>
    <x v="1578"/>
    <s v="Gregory White"/>
    <s v="Barron, Wood and Alvarez"/>
    <x v="3"/>
    <n v="10638.382449999999"/>
    <n v="212"/>
    <x v="0"/>
    <d v="2020-11-22T00:00:00"/>
    <n v="20"/>
    <s v="Lipitor"/>
    <x v="0"/>
  </r>
  <r>
    <s v="Jonathan Hansen"/>
    <n v="72"/>
    <x v="0"/>
    <x v="0"/>
    <x v="0"/>
    <s v="A+"/>
    <x v="5"/>
    <x v="345"/>
    <s v="Leah Adkins"/>
    <s v="Kane, Olson and Cooper"/>
    <x v="1"/>
    <n v="62417.108099999998"/>
    <n v="389"/>
    <x v="0"/>
    <d v="2020-10-25T00:00:00"/>
    <n v="9"/>
    <s v="Aspirin"/>
    <x v="0"/>
  </r>
  <r>
    <s v="Aaron Franklin"/>
    <n v="72"/>
    <x v="0"/>
    <x v="1"/>
    <x v="2"/>
    <s v="A-"/>
    <x v="2"/>
    <x v="1497"/>
    <s v="Maria Thompson"/>
    <s v="Morris, Santana and Arnold"/>
    <x v="4"/>
    <n v="12182.783589999999"/>
    <n v="408"/>
    <x v="0"/>
    <d v="2020-10-10T00:00:00"/>
    <n v="4"/>
    <s v="Paracetamol"/>
    <x v="2"/>
  </r>
  <r>
    <s v="James Martinez"/>
    <n v="64"/>
    <x v="0"/>
    <x v="1"/>
    <x v="2"/>
    <s v="A-"/>
    <x v="0"/>
    <x v="1365"/>
    <s v="Jill Bender"/>
    <s v="Ramirez-Long"/>
    <x v="1"/>
    <n v="34646.672229999996"/>
    <n v="371"/>
    <x v="0"/>
    <d v="2020-07-12T00:00:00"/>
    <n v="5"/>
    <s v="Ibuprofen"/>
    <x v="0"/>
  </r>
  <r>
    <s v="James Marshall"/>
    <n v="76"/>
    <x v="0"/>
    <x v="0"/>
    <x v="0"/>
    <s v="B+"/>
    <x v="0"/>
    <x v="362"/>
    <s v="Heather Price"/>
    <s v="Alvarez Inc"/>
    <x v="4"/>
    <n v="20529.061539999999"/>
    <n v="370"/>
    <x v="1"/>
    <d v="2020-11-02T00:00:00"/>
    <n v="11"/>
    <s v="Ibuprofen"/>
    <x v="0"/>
  </r>
  <r>
    <s v="Suzanne Contreras"/>
    <n v="41"/>
    <x v="1"/>
    <x v="1"/>
    <x v="1"/>
    <s v="O+"/>
    <x v="3"/>
    <x v="1383"/>
    <s v="Linda Simmons"/>
    <s v="Shepherd-Reeves"/>
    <x v="0"/>
    <n v="17888.860079999999"/>
    <n v="121"/>
    <x v="0"/>
    <d v="2020-06-13T00:00:00"/>
    <n v="5"/>
    <s v="Ibuprofen"/>
    <x v="1"/>
  </r>
  <r>
    <s v="Steve Rodriguez"/>
    <n v="20"/>
    <x v="2"/>
    <x v="0"/>
    <x v="5"/>
    <s v="B+"/>
    <x v="0"/>
    <x v="1335"/>
    <s v="Jennifer Bailey"/>
    <s v="Bowen-Medina"/>
    <x v="3"/>
    <n v="53822.474470000001"/>
    <n v="180"/>
    <x v="0"/>
    <d v="2021-08-01T00:00:00"/>
    <n v="9"/>
    <s v="Aspirin"/>
    <x v="1"/>
  </r>
  <r>
    <s v="Sharon Gordon"/>
    <n v="60"/>
    <x v="0"/>
    <x v="0"/>
    <x v="0"/>
    <s v="A-"/>
    <x v="3"/>
    <x v="223"/>
    <s v="Angela Hicks"/>
    <s v="Doyle LLC"/>
    <x v="3"/>
    <n v="6587.4777089999998"/>
    <n v="262"/>
    <x v="2"/>
    <d v="2023-07-19T00:00:00"/>
    <n v="4"/>
    <s v="Lipitor"/>
    <x v="0"/>
  </r>
  <r>
    <s v="Miss Bonnie Davis"/>
    <n v="18"/>
    <x v="2"/>
    <x v="0"/>
    <x v="5"/>
    <s v="B+"/>
    <x v="2"/>
    <x v="1604"/>
    <s v="Kathryn Murray"/>
    <s v="Smith, West and Shaw"/>
    <x v="3"/>
    <n v="13445.84909"/>
    <n v="407"/>
    <x v="0"/>
    <d v="2020-11-12T00:00:00"/>
    <n v="6"/>
    <s v="Paracetamol"/>
    <x v="0"/>
  </r>
  <r>
    <s v="Matthew Marks"/>
    <n v="18"/>
    <x v="2"/>
    <x v="0"/>
    <x v="5"/>
    <s v="AB-"/>
    <x v="4"/>
    <x v="790"/>
    <s v="Corey Day"/>
    <s v="Mendez, Mason and Newton"/>
    <x v="3"/>
    <n v="11282.925160000001"/>
    <n v="469"/>
    <x v="1"/>
    <d v="2019-03-22T00:00:00"/>
    <n v="7"/>
    <s v="Lipitor"/>
    <x v="0"/>
  </r>
  <r>
    <s v="Ethan Allen"/>
    <n v="29"/>
    <x v="2"/>
    <x v="1"/>
    <x v="4"/>
    <s v="B+"/>
    <x v="1"/>
    <x v="1325"/>
    <s v="Brian Jordan"/>
    <s v="Sullivan, Ross and Warren"/>
    <x v="2"/>
    <n v="15092.00063"/>
    <n v="458"/>
    <x v="2"/>
    <d v="2020-11-05T00:00:00"/>
    <n v="4"/>
    <s v="Penicillin"/>
    <x v="2"/>
  </r>
  <r>
    <s v="Bradley Hansen"/>
    <n v="32"/>
    <x v="2"/>
    <x v="0"/>
    <x v="5"/>
    <s v="O-"/>
    <x v="5"/>
    <x v="328"/>
    <s v="Jerry Fox"/>
    <s v="Shaffer-Mooney"/>
    <x v="3"/>
    <n v="31104.243930000001"/>
    <n v="110"/>
    <x v="1"/>
    <d v="2023-07-26T00:00:00"/>
    <n v="30"/>
    <s v="Paracetamol"/>
    <x v="2"/>
  </r>
  <r>
    <s v="Anita Donaldson"/>
    <n v="41"/>
    <x v="1"/>
    <x v="1"/>
    <x v="1"/>
    <s v="AB+"/>
    <x v="4"/>
    <x v="1143"/>
    <s v="Willie Powers"/>
    <s v="Foley, English and Odonnell"/>
    <x v="1"/>
    <n v="31637.255690000002"/>
    <n v="190"/>
    <x v="2"/>
    <d v="2023-08-05T00:00:00"/>
    <n v="16"/>
    <s v="Aspirin"/>
    <x v="1"/>
  </r>
  <r>
    <s v="Tiffany Long"/>
    <n v="84"/>
    <x v="0"/>
    <x v="1"/>
    <x v="2"/>
    <s v="B+"/>
    <x v="2"/>
    <x v="1419"/>
    <s v="Adrienne Johnson"/>
    <s v="Brown, Luna and Wallace"/>
    <x v="4"/>
    <n v="16189.78536"/>
    <n v="197"/>
    <x v="0"/>
    <d v="2020-02-14T00:00:00"/>
    <n v="6"/>
    <s v="Ibuprofen"/>
    <x v="2"/>
  </r>
  <r>
    <s v="Bonnie Anderson"/>
    <n v="82"/>
    <x v="0"/>
    <x v="0"/>
    <x v="0"/>
    <s v="A-"/>
    <x v="3"/>
    <x v="1511"/>
    <s v="Carla Villanueva"/>
    <s v="Newton, Wolf and Eaton"/>
    <x v="2"/>
    <n v="18484.39172"/>
    <n v="131"/>
    <x v="1"/>
    <d v="2019-05-12T00:00:00"/>
    <n v="3"/>
    <s v="Ibuprofen"/>
    <x v="2"/>
  </r>
  <r>
    <s v="Kyle Roth"/>
    <n v="55"/>
    <x v="1"/>
    <x v="1"/>
    <x v="1"/>
    <s v="O-"/>
    <x v="5"/>
    <x v="73"/>
    <s v="Ashley Noble"/>
    <s v="Riggs-Wells"/>
    <x v="1"/>
    <n v="55688.462630000002"/>
    <n v="360"/>
    <x v="1"/>
    <d v="2023-08-22T00:00:00"/>
    <n v="10"/>
    <s v="Lipitor"/>
    <x v="2"/>
  </r>
  <r>
    <s v="Theresa Navarro"/>
    <n v="83"/>
    <x v="0"/>
    <x v="0"/>
    <x v="0"/>
    <s v="AB+"/>
    <x v="1"/>
    <x v="898"/>
    <s v="Lisa Howard"/>
    <s v="Dennis Inc"/>
    <x v="4"/>
    <n v="40929.35413"/>
    <n v="431"/>
    <x v="2"/>
    <d v="2023-11-05T00:00:00"/>
    <n v="22"/>
    <s v="Lipitor"/>
    <x v="1"/>
  </r>
  <r>
    <s v="Christopher Patrick"/>
    <n v="57"/>
    <x v="1"/>
    <x v="0"/>
    <x v="3"/>
    <s v="B+"/>
    <x v="5"/>
    <x v="789"/>
    <s v="Dawn Medina"/>
    <s v="Villegas-Moses"/>
    <x v="1"/>
    <n v="65390.907550000004"/>
    <n v="492"/>
    <x v="0"/>
    <d v="2022-01-21T00:00:00"/>
    <n v="15"/>
    <s v="Penicillin"/>
    <x v="0"/>
  </r>
  <r>
    <s v="Reginald Watts"/>
    <n v="60"/>
    <x v="0"/>
    <x v="0"/>
    <x v="0"/>
    <s v="A-"/>
    <x v="3"/>
    <x v="1729"/>
    <s v="Denise Knapp"/>
    <s v="Rogers-Thompson"/>
    <x v="1"/>
    <n v="9039.4376680000005"/>
    <n v="445"/>
    <x v="2"/>
    <d v="2020-12-28T00:00:00"/>
    <n v="23"/>
    <s v="Aspirin"/>
    <x v="0"/>
  </r>
  <r>
    <s v="Madison Smith"/>
    <n v="31"/>
    <x v="2"/>
    <x v="1"/>
    <x v="4"/>
    <s v="A+"/>
    <x v="3"/>
    <x v="618"/>
    <s v="James Jennings"/>
    <s v="Wyatt-Cook"/>
    <x v="2"/>
    <n v="29507.849770000001"/>
    <n v="214"/>
    <x v="0"/>
    <d v="2022-02-17T00:00:00"/>
    <n v="9"/>
    <s v="Paracetamol"/>
    <x v="0"/>
  </r>
  <r>
    <s v="Logan Davis"/>
    <n v="35"/>
    <x v="1"/>
    <x v="0"/>
    <x v="3"/>
    <s v="O+"/>
    <x v="3"/>
    <x v="628"/>
    <s v="Michelle Freeman"/>
    <s v="Gonzalez-Peterson"/>
    <x v="3"/>
    <n v="8295.2622940000001"/>
    <n v="110"/>
    <x v="1"/>
    <d v="2022-07-07T00:00:00"/>
    <n v="11"/>
    <s v="Paracetamol"/>
    <x v="2"/>
  </r>
  <r>
    <s v="Erin Gomez"/>
    <n v="38"/>
    <x v="1"/>
    <x v="1"/>
    <x v="1"/>
    <s v="AB+"/>
    <x v="3"/>
    <x v="1429"/>
    <s v="Lauren Pena"/>
    <s v="Clark-Lopez"/>
    <x v="4"/>
    <n v="30585.532340000002"/>
    <n v="337"/>
    <x v="1"/>
    <d v="2019-11-08T00:00:00"/>
    <n v="11"/>
    <s v="Penicillin"/>
    <x v="1"/>
  </r>
  <r>
    <s v="Jon Barnett"/>
    <n v="20"/>
    <x v="2"/>
    <x v="0"/>
    <x v="5"/>
    <s v="AB+"/>
    <x v="0"/>
    <x v="1516"/>
    <s v="Andrew Sharp"/>
    <s v="Ayers Group"/>
    <x v="4"/>
    <n v="20301.48417"/>
    <n v="304"/>
    <x v="2"/>
    <d v="2022-09-26T00:00:00"/>
    <n v="24"/>
    <s v="Paracetamol"/>
    <x v="2"/>
  </r>
  <r>
    <s v="Lisa Perkins"/>
    <n v="36"/>
    <x v="1"/>
    <x v="1"/>
    <x v="1"/>
    <s v="B+"/>
    <x v="1"/>
    <x v="1530"/>
    <s v="Jonathan Morales"/>
    <s v="Bates Group"/>
    <x v="3"/>
    <n v="24945.306710000001"/>
    <n v="477"/>
    <x v="2"/>
    <d v="2019-06-15T00:00:00"/>
    <n v="9"/>
    <s v="Paracetamol"/>
    <x v="2"/>
  </r>
  <r>
    <s v="Destiny Stephens"/>
    <n v="19"/>
    <x v="2"/>
    <x v="0"/>
    <x v="5"/>
    <s v="A-"/>
    <x v="2"/>
    <x v="478"/>
    <s v="Erin Davis"/>
    <s v="Garrison, Phillips and Lopez"/>
    <x v="3"/>
    <n v="21605.545470000001"/>
    <n v="237"/>
    <x v="0"/>
    <d v="2020-04-15T00:00:00"/>
    <n v="4"/>
    <s v="Paracetamol"/>
    <x v="0"/>
  </r>
  <r>
    <s v="David Williams"/>
    <n v="23"/>
    <x v="2"/>
    <x v="1"/>
    <x v="4"/>
    <s v="O-"/>
    <x v="4"/>
    <x v="311"/>
    <s v="Wanda Reeves"/>
    <s v="Rivera Ltd"/>
    <x v="4"/>
    <n v="4237.1357120000002"/>
    <n v="441"/>
    <x v="1"/>
    <d v="2019-12-20T00:00:00"/>
    <n v="9"/>
    <s v="Penicillin"/>
    <x v="2"/>
  </r>
  <r>
    <s v="Herbert Day"/>
    <n v="78"/>
    <x v="0"/>
    <x v="1"/>
    <x v="2"/>
    <s v="O+"/>
    <x v="3"/>
    <x v="1017"/>
    <s v="John Chambers"/>
    <s v="Snyder, Wilson and Robinson"/>
    <x v="0"/>
    <n v="35607.412640000002"/>
    <n v="202"/>
    <x v="1"/>
    <d v="2022-06-22T00:00:00"/>
    <n v="13"/>
    <s v="Penicillin"/>
    <x v="0"/>
  </r>
  <r>
    <s v="Christina Young"/>
    <n v="42"/>
    <x v="1"/>
    <x v="1"/>
    <x v="1"/>
    <s v="O+"/>
    <x v="5"/>
    <x v="607"/>
    <s v="Luis Shaw"/>
    <s v="Morgan PLC"/>
    <x v="0"/>
    <n v="45218.716280000001"/>
    <n v="366"/>
    <x v="1"/>
    <d v="2023-10-13T00:00:00"/>
    <n v="1"/>
    <s v="Penicillin"/>
    <x v="0"/>
  </r>
  <r>
    <s v="Alison Love"/>
    <n v="20"/>
    <x v="2"/>
    <x v="1"/>
    <x v="4"/>
    <s v="A-"/>
    <x v="4"/>
    <x v="1568"/>
    <s v="Shelly Lopez"/>
    <s v="Wood-Hughes"/>
    <x v="3"/>
    <n v="31737.830460000001"/>
    <n v="351"/>
    <x v="1"/>
    <d v="2021-10-28T00:00:00"/>
    <n v="13"/>
    <s v="Ibuprofen"/>
    <x v="1"/>
  </r>
  <r>
    <s v="Jon Rhodes"/>
    <n v="29"/>
    <x v="2"/>
    <x v="0"/>
    <x v="5"/>
    <s v="O+"/>
    <x v="5"/>
    <x v="706"/>
    <s v="Dennis Morgan"/>
    <s v="Hall LLC"/>
    <x v="1"/>
    <n v="79208.287079999995"/>
    <n v="430"/>
    <x v="1"/>
    <d v="2020-02-04T00:00:00"/>
    <n v="22"/>
    <s v="Lipitor"/>
    <x v="0"/>
  </r>
  <r>
    <s v="Jennifer Hall"/>
    <n v="77"/>
    <x v="0"/>
    <x v="1"/>
    <x v="2"/>
    <s v="A+"/>
    <x v="4"/>
    <x v="376"/>
    <s v="Anthony Jimenez"/>
    <s v="Evans-Sparks"/>
    <x v="0"/>
    <n v="32847.803070000002"/>
    <n v="354"/>
    <x v="1"/>
    <d v="2023-10-15T00:00:00"/>
    <n v="4"/>
    <s v="Lipitor"/>
    <x v="2"/>
  </r>
  <r>
    <s v="Calvin Spence"/>
    <n v="55"/>
    <x v="1"/>
    <x v="0"/>
    <x v="3"/>
    <s v="B+"/>
    <x v="1"/>
    <x v="431"/>
    <s v="Jillian Singh"/>
    <s v="Rojas and Sons"/>
    <x v="0"/>
    <n v="38697.532650000001"/>
    <n v="394"/>
    <x v="2"/>
    <d v="2021-12-18T00:00:00"/>
    <n v="11"/>
    <s v="Aspirin"/>
    <x v="0"/>
  </r>
  <r>
    <s v="William Buchanan"/>
    <n v="29"/>
    <x v="2"/>
    <x v="1"/>
    <x v="4"/>
    <s v="B-"/>
    <x v="1"/>
    <x v="1267"/>
    <s v="Chad Melendez"/>
    <s v="Torres, Davis and Lopez"/>
    <x v="2"/>
    <n v="43115.0389"/>
    <n v="220"/>
    <x v="1"/>
    <d v="2023-01-13T00:00:00"/>
    <n v="21"/>
    <s v="Aspirin"/>
    <x v="1"/>
  </r>
  <r>
    <s v="Daniel Graham"/>
    <n v="65"/>
    <x v="0"/>
    <x v="0"/>
    <x v="0"/>
    <s v="AB-"/>
    <x v="2"/>
    <x v="42"/>
    <s v="John Young"/>
    <s v="Sawyer-Glover"/>
    <x v="2"/>
    <n v="2803.7894620000002"/>
    <n v="296"/>
    <x v="0"/>
    <d v="2023-03-04T00:00:00"/>
    <n v="1"/>
    <s v="Lipitor"/>
    <x v="2"/>
  </r>
  <r>
    <s v="Michael Ortega"/>
    <n v="42"/>
    <x v="1"/>
    <x v="0"/>
    <x v="3"/>
    <s v="A+"/>
    <x v="3"/>
    <x v="926"/>
    <s v="Melanie Roberts"/>
    <s v="Mcguire-Jackson"/>
    <x v="2"/>
    <n v="33542.423479999998"/>
    <n v="132"/>
    <x v="0"/>
    <d v="2019-07-04T00:00:00"/>
    <n v="5"/>
    <s v="Ibuprofen"/>
    <x v="1"/>
  </r>
  <r>
    <s v="Steven Gutierrez"/>
    <n v="51"/>
    <x v="1"/>
    <x v="1"/>
    <x v="1"/>
    <s v="AB+"/>
    <x v="0"/>
    <x v="138"/>
    <s v="Alicia Daniels"/>
    <s v="Bruce-Garza"/>
    <x v="4"/>
    <n v="49103.72797"/>
    <n v="347"/>
    <x v="1"/>
    <d v="2021-09-08T00:00:00"/>
    <n v="19"/>
    <s v="Paracetamol"/>
    <x v="2"/>
  </r>
  <r>
    <s v="Cindy Perez"/>
    <n v="23"/>
    <x v="2"/>
    <x v="1"/>
    <x v="4"/>
    <s v="AB+"/>
    <x v="2"/>
    <x v="1193"/>
    <s v="Anthony Berry"/>
    <s v="Bowman PLC"/>
    <x v="4"/>
    <n v="5582.0236560000003"/>
    <n v="250"/>
    <x v="0"/>
    <d v="2022-06-05T00:00:00"/>
    <n v="21"/>
    <s v="Paracetamol"/>
    <x v="1"/>
  </r>
  <r>
    <s v="Michelle Kemp"/>
    <n v="68"/>
    <x v="0"/>
    <x v="0"/>
    <x v="0"/>
    <s v="AB+"/>
    <x v="1"/>
    <x v="1528"/>
    <s v="Christine Trujillo"/>
    <s v="Bauer, Smith and Hernandez"/>
    <x v="3"/>
    <n v="4863.8039339999996"/>
    <n v="283"/>
    <x v="2"/>
    <d v="2021-03-23T00:00:00"/>
    <n v="26"/>
    <s v="Penicillin"/>
    <x v="0"/>
  </r>
  <r>
    <s v="Lindsey Hill"/>
    <n v="74"/>
    <x v="0"/>
    <x v="1"/>
    <x v="2"/>
    <s v="A-"/>
    <x v="0"/>
    <x v="1389"/>
    <s v="Jack Todd"/>
    <s v="Cantrell, Brown and Cohen"/>
    <x v="4"/>
    <n v="54187.02749"/>
    <n v="418"/>
    <x v="2"/>
    <d v="2019-01-22T00:00:00"/>
    <n v="7"/>
    <s v="Aspirin"/>
    <x v="0"/>
  </r>
  <r>
    <s v="Mary Lowery"/>
    <n v="59"/>
    <x v="1"/>
    <x v="1"/>
    <x v="1"/>
    <s v="A-"/>
    <x v="5"/>
    <x v="1124"/>
    <s v="Stephanie Wheeler"/>
    <s v="Aguilar and Sons"/>
    <x v="2"/>
    <n v="62810.429750000003"/>
    <n v="440"/>
    <x v="0"/>
    <d v="2022-10-05T00:00:00"/>
    <n v="16"/>
    <s v="Ibuprofen"/>
    <x v="2"/>
  </r>
  <r>
    <s v="Sherri Larson"/>
    <n v="43"/>
    <x v="1"/>
    <x v="1"/>
    <x v="1"/>
    <s v="AB-"/>
    <x v="5"/>
    <x v="557"/>
    <s v="Diane Le"/>
    <s v="Medina-Dennis"/>
    <x v="4"/>
    <n v="25153.228139999999"/>
    <n v="387"/>
    <x v="0"/>
    <d v="2023-03-12T00:00:00"/>
    <n v="3"/>
    <s v="Lipitor"/>
    <x v="0"/>
  </r>
  <r>
    <s v="Michael Joyce"/>
    <n v="24"/>
    <x v="2"/>
    <x v="0"/>
    <x v="5"/>
    <s v="A+"/>
    <x v="4"/>
    <x v="1102"/>
    <s v="Timothy Freeman"/>
    <s v="Young Ltd"/>
    <x v="3"/>
    <n v="27703.509099999999"/>
    <n v="338"/>
    <x v="1"/>
    <d v="2020-08-12T00:00:00"/>
    <n v="12"/>
    <s v="Ibuprofen"/>
    <x v="2"/>
  </r>
  <r>
    <s v="Bridget Rodriguez"/>
    <n v="47"/>
    <x v="1"/>
    <x v="0"/>
    <x v="3"/>
    <s v="A-"/>
    <x v="3"/>
    <x v="1515"/>
    <s v="Brian Williams"/>
    <s v="Holt-Haas"/>
    <x v="1"/>
    <n v="27995.080430000002"/>
    <n v="493"/>
    <x v="2"/>
    <d v="2023-08-20T00:00:00"/>
    <n v="16"/>
    <s v="Paracetamol"/>
    <x v="0"/>
  </r>
  <r>
    <s v="Kristin Garcia"/>
    <n v="63"/>
    <x v="0"/>
    <x v="1"/>
    <x v="2"/>
    <s v="A-"/>
    <x v="2"/>
    <x v="193"/>
    <s v="Bridget Gilbert"/>
    <s v="Hicks-Gibson"/>
    <x v="3"/>
    <n v="13764.9872"/>
    <n v="112"/>
    <x v="0"/>
    <d v="2023-07-27T00:00:00"/>
    <n v="16"/>
    <s v="Paracetamol"/>
    <x v="1"/>
  </r>
  <r>
    <s v="Tyler Oneal"/>
    <n v="80"/>
    <x v="0"/>
    <x v="0"/>
    <x v="0"/>
    <s v="AB+"/>
    <x v="2"/>
    <x v="1008"/>
    <s v="Mark Solomon"/>
    <s v="Foster-Smith"/>
    <x v="2"/>
    <n v="18804.498640000002"/>
    <n v="295"/>
    <x v="0"/>
    <d v="2020-10-13T00:00:00"/>
    <n v="13"/>
    <s v="Lipitor"/>
    <x v="1"/>
  </r>
  <r>
    <s v="Andrew Mcgrath"/>
    <n v="60"/>
    <x v="0"/>
    <x v="1"/>
    <x v="2"/>
    <s v="A-"/>
    <x v="1"/>
    <x v="921"/>
    <s v="Brittany Brown DDS"/>
    <s v="Miller PLC"/>
    <x v="4"/>
    <n v="29540.284749999999"/>
    <n v="132"/>
    <x v="1"/>
    <d v="2020-06-12T00:00:00"/>
    <n v="28"/>
    <s v="Lipitor"/>
    <x v="2"/>
  </r>
  <r>
    <s v="Brandon Quinn"/>
    <n v="25"/>
    <x v="2"/>
    <x v="0"/>
    <x v="5"/>
    <s v="O+"/>
    <x v="5"/>
    <x v="845"/>
    <s v="Angelica Bell"/>
    <s v="Hill, Hernandez and Norris"/>
    <x v="3"/>
    <n v="46812.189700000003"/>
    <n v="255"/>
    <x v="0"/>
    <d v="2021-05-02T00:00:00"/>
    <n v="4"/>
    <s v="Aspirin"/>
    <x v="0"/>
  </r>
  <r>
    <s v="Michael Ray"/>
    <n v="25"/>
    <x v="2"/>
    <x v="0"/>
    <x v="5"/>
    <s v="O-"/>
    <x v="5"/>
    <x v="326"/>
    <s v="Brittney Wilson"/>
    <s v="Marshall, Phillips and Reed"/>
    <x v="2"/>
    <n v="28213.10182"/>
    <n v="429"/>
    <x v="0"/>
    <d v="2018-12-11T00:00:00"/>
    <n v="6"/>
    <s v="Penicillin"/>
    <x v="1"/>
  </r>
  <r>
    <s v="Robert Porter"/>
    <n v="77"/>
    <x v="0"/>
    <x v="0"/>
    <x v="0"/>
    <s v="AB-"/>
    <x v="4"/>
    <x v="1668"/>
    <s v="Andrea Mora"/>
    <s v="Davis Inc"/>
    <x v="1"/>
    <n v="6002.280581"/>
    <n v="442"/>
    <x v="2"/>
    <d v="2019-02-02T00:00:00"/>
    <n v="26"/>
    <s v="Paracetamol"/>
    <x v="2"/>
  </r>
  <r>
    <s v="Dillon Hunter"/>
    <n v="55"/>
    <x v="1"/>
    <x v="1"/>
    <x v="1"/>
    <s v="B+"/>
    <x v="4"/>
    <x v="502"/>
    <s v="Jacob Sanders"/>
    <s v="Gonzales PLC"/>
    <x v="2"/>
    <n v="4884.5948820000003"/>
    <n v="449"/>
    <x v="1"/>
    <d v="2023-05-14T00:00:00"/>
    <n v="18"/>
    <s v="Penicillin"/>
    <x v="1"/>
  </r>
  <r>
    <s v="Carrie Hood"/>
    <n v="67"/>
    <x v="0"/>
    <x v="0"/>
    <x v="0"/>
    <s v="O+"/>
    <x v="1"/>
    <x v="1389"/>
    <s v="Karen Ellison"/>
    <s v="Schultz, Hodge and Cannon"/>
    <x v="3"/>
    <n v="23362.101139999999"/>
    <n v="457"/>
    <x v="2"/>
    <d v="2019-01-21T00:00:00"/>
    <n v="6"/>
    <s v="Paracetamol"/>
    <x v="1"/>
  </r>
  <r>
    <s v="Jennifer Adams"/>
    <n v="68"/>
    <x v="0"/>
    <x v="1"/>
    <x v="2"/>
    <s v="O-"/>
    <x v="0"/>
    <x v="804"/>
    <s v="Kristen Davis"/>
    <s v="Perez, Byrd and Black"/>
    <x v="4"/>
    <n v="7599.3388869999999"/>
    <n v="490"/>
    <x v="2"/>
    <d v="2020-10-24T00:00:00"/>
    <n v="10"/>
    <s v="Lipitor"/>
    <x v="1"/>
  </r>
  <r>
    <s v="Brenda Pena"/>
    <n v="30"/>
    <x v="2"/>
    <x v="1"/>
    <x v="4"/>
    <s v="A-"/>
    <x v="4"/>
    <x v="1758"/>
    <s v="Jorge Johnson"/>
    <s v="Hernandez Inc"/>
    <x v="3"/>
    <n v="32960.528230000004"/>
    <n v="358"/>
    <x v="1"/>
    <d v="2022-01-22T00:00:00"/>
    <n v="6"/>
    <s v="Lipitor"/>
    <x v="0"/>
  </r>
  <r>
    <s v="Paige Davis"/>
    <n v="18"/>
    <x v="2"/>
    <x v="0"/>
    <x v="5"/>
    <s v="B-"/>
    <x v="0"/>
    <x v="1109"/>
    <s v="Ashley Rogers"/>
    <s v="Costa LLC"/>
    <x v="3"/>
    <n v="49992.024700000002"/>
    <n v="419"/>
    <x v="1"/>
    <d v="2023-01-10T00:00:00"/>
    <n v="1"/>
    <s v="Penicillin"/>
    <x v="0"/>
  </r>
  <r>
    <s v="Robin Tucker"/>
    <n v="53"/>
    <x v="1"/>
    <x v="0"/>
    <x v="3"/>
    <s v="O+"/>
    <x v="2"/>
    <x v="1067"/>
    <s v="Daniel Moss"/>
    <s v="Herrera, Phillips and Adkins"/>
    <x v="4"/>
    <n v="6189.4796379999998"/>
    <n v="200"/>
    <x v="0"/>
    <d v="2023-10-06T00:00:00"/>
    <n v="1"/>
    <s v="Penicillin"/>
    <x v="0"/>
  </r>
  <r>
    <s v="Robert Forbes"/>
    <n v="72"/>
    <x v="0"/>
    <x v="0"/>
    <x v="0"/>
    <s v="A+"/>
    <x v="3"/>
    <x v="1311"/>
    <s v="Ashley Smith"/>
    <s v="Jones, Floyd and Dillon"/>
    <x v="0"/>
    <n v="29744.521850000001"/>
    <n v="313"/>
    <x v="1"/>
    <d v="2022-02-09T00:00:00"/>
    <n v="30"/>
    <s v="Ibuprofen"/>
    <x v="2"/>
  </r>
  <r>
    <s v="Rebecca Summers"/>
    <n v="63"/>
    <x v="0"/>
    <x v="0"/>
    <x v="0"/>
    <s v="A-"/>
    <x v="1"/>
    <x v="887"/>
    <s v="Timothy Hernandez"/>
    <s v="Black-Davies"/>
    <x v="1"/>
    <n v="9166.279477"/>
    <n v="220"/>
    <x v="0"/>
    <d v="2019-02-03T00:00:00"/>
    <n v="3"/>
    <s v="Lipitor"/>
    <x v="0"/>
  </r>
  <r>
    <s v="Matthew Vincent"/>
    <n v="40"/>
    <x v="1"/>
    <x v="0"/>
    <x v="3"/>
    <s v="A-"/>
    <x v="3"/>
    <x v="1213"/>
    <s v="Catherine Hayes"/>
    <s v="Stephens, Howell and Gregory"/>
    <x v="0"/>
    <n v="14556.14466"/>
    <n v="317"/>
    <x v="0"/>
    <d v="2020-01-13T00:00:00"/>
    <n v="18"/>
    <s v="Lipitor"/>
    <x v="1"/>
  </r>
  <r>
    <s v="Jeremy Smith"/>
    <n v="41"/>
    <x v="1"/>
    <x v="0"/>
    <x v="3"/>
    <s v="O+"/>
    <x v="5"/>
    <x v="1341"/>
    <s v="Kaitlyn Craig"/>
    <s v="Brown, Mckee and Woods"/>
    <x v="1"/>
    <n v="61100.121939999997"/>
    <n v="231"/>
    <x v="0"/>
    <d v="2019-09-12T00:00:00"/>
    <n v="21"/>
    <s v="Ibuprofen"/>
    <x v="2"/>
  </r>
  <r>
    <s v="Scott Robertson"/>
    <n v="71"/>
    <x v="0"/>
    <x v="0"/>
    <x v="0"/>
    <s v="AB-"/>
    <x v="1"/>
    <x v="314"/>
    <s v="William Chandler"/>
    <s v="Clark-Conner"/>
    <x v="3"/>
    <n v="24704.36679"/>
    <n v="181"/>
    <x v="2"/>
    <d v="2022-02-28T00:00:00"/>
    <n v="13"/>
    <s v="Ibuprofen"/>
    <x v="2"/>
  </r>
  <r>
    <s v="Amanda Thompson"/>
    <n v="83"/>
    <x v="0"/>
    <x v="1"/>
    <x v="2"/>
    <s v="AB-"/>
    <x v="2"/>
    <x v="890"/>
    <s v="Vincent Boyle"/>
    <s v="Rogers-Reyes"/>
    <x v="1"/>
    <n v="15924.576639999999"/>
    <n v="370"/>
    <x v="2"/>
    <d v="2023-04-03T00:00:00"/>
    <n v="28"/>
    <s v="Paracetamol"/>
    <x v="1"/>
  </r>
  <r>
    <s v="Michelle Torres"/>
    <n v="49"/>
    <x v="1"/>
    <x v="0"/>
    <x v="3"/>
    <s v="O+"/>
    <x v="4"/>
    <x v="772"/>
    <s v="Sharon Williams"/>
    <s v="Brown-Morgan"/>
    <x v="2"/>
    <n v="18178.349440000002"/>
    <n v="476"/>
    <x v="2"/>
    <d v="2023-10-22T00:00:00"/>
    <n v="13"/>
    <s v="Aspirin"/>
    <x v="2"/>
  </r>
  <r>
    <s v="Mark Cummings"/>
    <n v="71"/>
    <x v="0"/>
    <x v="1"/>
    <x v="2"/>
    <s v="AB+"/>
    <x v="1"/>
    <x v="156"/>
    <s v="Andrea Clarke"/>
    <s v="English, Gomez and Mitchell"/>
    <x v="3"/>
    <n v="16824.790710000001"/>
    <n v="223"/>
    <x v="1"/>
    <d v="2020-05-25T00:00:00"/>
    <n v="26"/>
    <s v="Ibuprofen"/>
    <x v="0"/>
  </r>
  <r>
    <s v="Jessica Gregory"/>
    <n v="79"/>
    <x v="0"/>
    <x v="1"/>
    <x v="2"/>
    <s v="O-"/>
    <x v="4"/>
    <x v="866"/>
    <s v="Shelley Conley"/>
    <s v="Sutton, Wilson and Evans"/>
    <x v="4"/>
    <n v="34502.895819999998"/>
    <n v="478"/>
    <x v="1"/>
    <d v="2021-05-07T00:00:00"/>
    <n v="13"/>
    <s v="Ibuprofen"/>
    <x v="2"/>
  </r>
  <r>
    <s v="Marissa Alvarez"/>
    <n v="78"/>
    <x v="0"/>
    <x v="0"/>
    <x v="0"/>
    <s v="A-"/>
    <x v="1"/>
    <x v="1175"/>
    <s v="Manuel Martin"/>
    <s v="Smith, Jimenez and Church"/>
    <x v="0"/>
    <n v="43133.988369999999"/>
    <n v="364"/>
    <x v="2"/>
    <d v="2022-05-03T00:00:00"/>
    <n v="25"/>
    <s v="Aspirin"/>
    <x v="2"/>
  </r>
  <r>
    <s v="Shawn Ward"/>
    <n v="45"/>
    <x v="1"/>
    <x v="1"/>
    <x v="1"/>
    <s v="O-"/>
    <x v="0"/>
    <x v="723"/>
    <s v="Jason Wheeler"/>
    <s v="Lee, Carr and Martinez"/>
    <x v="3"/>
    <n v="28784.276129999998"/>
    <n v="251"/>
    <x v="2"/>
    <d v="2023-05-07T00:00:00"/>
    <n v="16"/>
    <s v="Ibuprofen"/>
    <x v="0"/>
  </r>
  <r>
    <s v="Robert Palmer"/>
    <n v="68"/>
    <x v="0"/>
    <x v="0"/>
    <x v="0"/>
    <s v="B-"/>
    <x v="0"/>
    <x v="1676"/>
    <s v="Christine Garcia PhD"/>
    <s v="Hernandez and Sons"/>
    <x v="4"/>
    <n v="55224.91906"/>
    <n v="338"/>
    <x v="0"/>
    <d v="2020-02-09T00:00:00"/>
    <n v="4"/>
    <s v="Penicillin"/>
    <x v="0"/>
  </r>
  <r>
    <s v="Christy Cummings"/>
    <n v="38"/>
    <x v="1"/>
    <x v="1"/>
    <x v="1"/>
    <s v="B+"/>
    <x v="4"/>
    <x v="1476"/>
    <s v="Bernard Little"/>
    <s v="Silva-Ross"/>
    <x v="3"/>
    <n v="18887.144370000002"/>
    <n v="340"/>
    <x v="1"/>
    <d v="2021-06-06T00:00:00"/>
    <n v="26"/>
    <s v="Lipitor"/>
    <x v="1"/>
  </r>
  <r>
    <s v="Oscar Mason"/>
    <n v="18"/>
    <x v="2"/>
    <x v="1"/>
    <x v="4"/>
    <s v="A+"/>
    <x v="2"/>
    <x v="1288"/>
    <s v="Patrick Ellis"/>
    <s v="Garza-Fisher"/>
    <x v="2"/>
    <n v="15659.232910000001"/>
    <n v="236"/>
    <x v="0"/>
    <d v="2022-09-25T00:00:00"/>
    <n v="20"/>
    <s v="Penicillin"/>
    <x v="2"/>
  </r>
  <r>
    <s v="Kimberly Hampton"/>
    <n v="71"/>
    <x v="0"/>
    <x v="0"/>
    <x v="0"/>
    <s v="O+"/>
    <x v="5"/>
    <x v="1796"/>
    <s v="Robert Palmer"/>
    <s v="Baker, Briggs and Mathews"/>
    <x v="2"/>
    <n v="61525.073700000001"/>
    <n v="446"/>
    <x v="0"/>
    <d v="2018-11-10T00:00:00"/>
    <n v="2"/>
    <s v="Lipitor"/>
    <x v="0"/>
  </r>
  <r>
    <s v="Allison Jones"/>
    <n v="34"/>
    <x v="2"/>
    <x v="1"/>
    <x v="4"/>
    <s v="B+"/>
    <x v="2"/>
    <x v="951"/>
    <s v="William Schneider"/>
    <s v="Fowler Ltd"/>
    <x v="4"/>
    <n v="18312.49309"/>
    <n v="266"/>
    <x v="1"/>
    <d v="2022-04-17T00:00:00"/>
    <n v="7"/>
    <s v="Penicillin"/>
    <x v="1"/>
  </r>
  <r>
    <s v="Debra Mejia"/>
    <n v="50"/>
    <x v="1"/>
    <x v="1"/>
    <x v="1"/>
    <s v="A-"/>
    <x v="1"/>
    <x v="1124"/>
    <s v="Pamela David"/>
    <s v="Trujillo PLC"/>
    <x v="3"/>
    <n v="41143.17022"/>
    <n v="268"/>
    <x v="1"/>
    <d v="2022-10-13T00:00:00"/>
    <n v="24"/>
    <s v="Lipitor"/>
    <x v="0"/>
  </r>
  <r>
    <s v="John Arnold"/>
    <n v="48"/>
    <x v="1"/>
    <x v="0"/>
    <x v="3"/>
    <s v="O+"/>
    <x v="4"/>
    <x v="1299"/>
    <s v="Michael Watson"/>
    <s v="Bell Group"/>
    <x v="0"/>
    <n v="6830.5852370000002"/>
    <n v="477"/>
    <x v="2"/>
    <d v="2022-12-02T00:00:00"/>
    <n v="19"/>
    <s v="Ibuprofen"/>
    <x v="0"/>
  </r>
  <r>
    <s v="Erin Garcia"/>
    <n v="23"/>
    <x v="2"/>
    <x v="1"/>
    <x v="4"/>
    <s v="AB+"/>
    <x v="2"/>
    <x v="425"/>
    <s v="Sarah Mitchell"/>
    <s v="Jefferson-Anderson"/>
    <x v="1"/>
    <n v="4550.1849650000004"/>
    <n v="358"/>
    <x v="0"/>
    <d v="2019-08-11T00:00:00"/>
    <n v="1"/>
    <s v="Ibuprofen"/>
    <x v="1"/>
  </r>
  <r>
    <s v="Angela Roberts"/>
    <n v="39"/>
    <x v="1"/>
    <x v="0"/>
    <x v="3"/>
    <s v="AB+"/>
    <x v="2"/>
    <x v="263"/>
    <s v="Evan Ramirez"/>
    <s v="Collins, Mann and Nguyen"/>
    <x v="1"/>
    <n v="10789.143910000001"/>
    <n v="215"/>
    <x v="1"/>
    <d v="2018-12-13T00:00:00"/>
    <n v="3"/>
    <s v="Ibuprofen"/>
    <x v="0"/>
  </r>
  <r>
    <s v="Natalie Rojas"/>
    <n v="21"/>
    <x v="2"/>
    <x v="1"/>
    <x v="4"/>
    <s v="B+"/>
    <x v="3"/>
    <x v="1638"/>
    <s v="Alicia Wilson"/>
    <s v="Gomez-Jones"/>
    <x v="4"/>
    <n v="22230.955569999998"/>
    <n v="451"/>
    <x v="0"/>
    <d v="2021-04-11T00:00:00"/>
    <n v="7"/>
    <s v="Penicillin"/>
    <x v="2"/>
  </r>
  <r>
    <s v="Scott Reed DDS"/>
    <n v="73"/>
    <x v="0"/>
    <x v="1"/>
    <x v="2"/>
    <s v="B+"/>
    <x v="0"/>
    <x v="1583"/>
    <s v="Cheryl Tate"/>
    <s v="Green-Thomas"/>
    <x v="0"/>
    <n v="12285.51476"/>
    <n v="118"/>
    <x v="1"/>
    <d v="2023-09-17T00:00:00"/>
    <n v="6"/>
    <s v="Ibuprofen"/>
    <x v="0"/>
  </r>
  <r>
    <s v="Neil Martinez"/>
    <n v="66"/>
    <x v="0"/>
    <x v="1"/>
    <x v="2"/>
    <s v="AB-"/>
    <x v="3"/>
    <x v="1226"/>
    <s v="Jamie Nolan"/>
    <s v="Cox, Rodriguez and Robinson"/>
    <x v="1"/>
    <n v="22010.74828"/>
    <n v="326"/>
    <x v="2"/>
    <d v="2023-08-02T00:00:00"/>
    <n v="10"/>
    <s v="Lipitor"/>
    <x v="0"/>
  </r>
  <r>
    <s v="Jason Riley"/>
    <n v="38"/>
    <x v="1"/>
    <x v="0"/>
    <x v="3"/>
    <s v="O-"/>
    <x v="5"/>
    <x v="493"/>
    <s v="Laura Valenzuela"/>
    <s v="Smith Inc"/>
    <x v="3"/>
    <n v="24409.46012"/>
    <n v="242"/>
    <x v="1"/>
    <d v="2020-11-26T00:00:00"/>
    <n v="18"/>
    <s v="Aspirin"/>
    <x v="0"/>
  </r>
  <r>
    <s v="Amy Santana"/>
    <n v="48"/>
    <x v="1"/>
    <x v="0"/>
    <x v="3"/>
    <s v="A-"/>
    <x v="3"/>
    <x v="142"/>
    <s v="Meghan Atkinson"/>
    <s v="Daniel and Sons"/>
    <x v="3"/>
    <n v="31471.97408"/>
    <n v="288"/>
    <x v="0"/>
    <d v="2020-04-18T00:00:00"/>
    <n v="16"/>
    <s v="Aspirin"/>
    <x v="2"/>
  </r>
  <r>
    <s v="Thomas Mckenzie"/>
    <n v="80"/>
    <x v="0"/>
    <x v="1"/>
    <x v="2"/>
    <s v="A-"/>
    <x v="4"/>
    <x v="1634"/>
    <s v="Crystal Peterson"/>
    <s v="Riggs Ltd"/>
    <x v="3"/>
    <n v="772.49123239999994"/>
    <n v="345"/>
    <x v="1"/>
    <d v="2022-06-03T00:00:00"/>
    <n v="21"/>
    <s v="Paracetamol"/>
    <x v="2"/>
  </r>
  <r>
    <s v="Russell Peters"/>
    <n v="54"/>
    <x v="1"/>
    <x v="1"/>
    <x v="1"/>
    <s v="B+"/>
    <x v="1"/>
    <x v="1458"/>
    <s v="Bill Mendoza"/>
    <s v="Steele-Graham"/>
    <x v="3"/>
    <n v="2681.595088"/>
    <n v="187"/>
    <x v="2"/>
    <d v="2023-05-06T00:00:00"/>
    <n v="17"/>
    <s v="Paracetamol"/>
    <x v="0"/>
  </r>
  <r>
    <s v="Robert Freeman"/>
    <n v="41"/>
    <x v="1"/>
    <x v="0"/>
    <x v="3"/>
    <s v="O-"/>
    <x v="0"/>
    <x v="1043"/>
    <s v="Kelsey Ruiz"/>
    <s v="Franklin Inc"/>
    <x v="1"/>
    <n v="44729.964849999997"/>
    <n v="444"/>
    <x v="0"/>
    <d v="2019-07-08T00:00:00"/>
    <n v="19"/>
    <s v="Ibuprofen"/>
    <x v="1"/>
  </r>
  <r>
    <s v="Sarah Johnson"/>
    <n v="59"/>
    <x v="1"/>
    <x v="1"/>
    <x v="1"/>
    <s v="AB+"/>
    <x v="3"/>
    <x v="1296"/>
    <s v="Laura Reid"/>
    <s v="Sanchez-Wright"/>
    <x v="0"/>
    <n v="29893.009300000002"/>
    <n v="434"/>
    <x v="2"/>
    <d v="2019-04-05T00:00:00"/>
    <n v="16"/>
    <s v="Aspirin"/>
    <x v="1"/>
  </r>
  <r>
    <s v="John Fleming"/>
    <n v="61"/>
    <x v="0"/>
    <x v="1"/>
    <x v="2"/>
    <s v="A-"/>
    <x v="1"/>
    <x v="731"/>
    <s v="Donald Harris"/>
    <s v="Shaw-Harrington"/>
    <x v="3"/>
    <n v="33380.541259999998"/>
    <n v="331"/>
    <x v="2"/>
    <d v="2019-08-04T00:00:00"/>
    <n v="22"/>
    <s v="Paracetamol"/>
    <x v="1"/>
  </r>
  <r>
    <s v="Ashley Rojas"/>
    <n v="51"/>
    <x v="1"/>
    <x v="0"/>
    <x v="3"/>
    <s v="A+"/>
    <x v="1"/>
    <x v="503"/>
    <s v="Vanessa Fields"/>
    <s v="Lawson-Watts"/>
    <x v="4"/>
    <n v="13122.745209999999"/>
    <n v="224"/>
    <x v="1"/>
    <d v="2019-10-01T00:00:00"/>
    <n v="4"/>
    <s v="Aspirin"/>
    <x v="1"/>
  </r>
  <r>
    <s v="Alicia Howard"/>
    <n v="85"/>
    <x v="0"/>
    <x v="0"/>
    <x v="0"/>
    <s v="A-"/>
    <x v="3"/>
    <x v="1553"/>
    <s v="Dennis Vaughn"/>
    <s v="Cole Ltd"/>
    <x v="2"/>
    <n v="15012.31172"/>
    <n v="297"/>
    <x v="2"/>
    <d v="2022-09-21T00:00:00"/>
    <n v="5"/>
    <s v="Paracetamol"/>
    <x v="2"/>
  </r>
  <r>
    <s v="Blake Davis"/>
    <n v="21"/>
    <x v="2"/>
    <x v="0"/>
    <x v="5"/>
    <s v="O+"/>
    <x v="4"/>
    <x v="655"/>
    <s v="Theresa Taylor"/>
    <s v="Wood, Bell and Hamilton"/>
    <x v="3"/>
    <n v="11566.33958"/>
    <n v="234"/>
    <x v="2"/>
    <d v="2019-04-27T00:00:00"/>
    <n v="26"/>
    <s v="Paracetamol"/>
    <x v="0"/>
  </r>
  <r>
    <s v="Andrew Duran"/>
    <n v="83"/>
    <x v="0"/>
    <x v="0"/>
    <x v="0"/>
    <s v="B+"/>
    <x v="4"/>
    <x v="1785"/>
    <s v="Kristen Black"/>
    <s v="Stephens PLC"/>
    <x v="4"/>
    <n v="1639.7597089999999"/>
    <n v="420"/>
    <x v="1"/>
    <d v="2018-12-20T00:00:00"/>
    <n v="27"/>
    <s v="Penicillin"/>
    <x v="1"/>
  </r>
  <r>
    <s v="Catherine Cabrera"/>
    <n v="48"/>
    <x v="1"/>
    <x v="1"/>
    <x v="1"/>
    <s v="AB+"/>
    <x v="3"/>
    <x v="940"/>
    <s v="Amy Bailey"/>
    <s v="Diaz Ltd"/>
    <x v="2"/>
    <n v="9983.1100470000001"/>
    <n v="168"/>
    <x v="2"/>
    <d v="2020-06-02T00:00:00"/>
    <n v="30"/>
    <s v="Penicillin"/>
    <x v="2"/>
  </r>
  <r>
    <s v="Trevor Brown"/>
    <n v="62"/>
    <x v="0"/>
    <x v="0"/>
    <x v="0"/>
    <s v="AB+"/>
    <x v="3"/>
    <x v="589"/>
    <s v="Julie Flores"/>
    <s v="Olson, Ellis and Williams"/>
    <x v="4"/>
    <n v="20014.022540000002"/>
    <n v="118"/>
    <x v="2"/>
    <d v="2021-02-21T00:00:00"/>
    <n v="6"/>
    <s v="Paracetamol"/>
    <x v="2"/>
  </r>
  <r>
    <s v="Lisa Burns"/>
    <n v="52"/>
    <x v="1"/>
    <x v="1"/>
    <x v="1"/>
    <s v="AB+"/>
    <x v="5"/>
    <x v="1518"/>
    <s v="Jaime Day"/>
    <s v="Miller-Lester"/>
    <x v="1"/>
    <n v="62985.472600000001"/>
    <n v="442"/>
    <x v="0"/>
    <d v="2022-11-12T00:00:00"/>
    <n v="7"/>
    <s v="Paracetamol"/>
    <x v="0"/>
  </r>
  <r>
    <s v="Michael Dickerson"/>
    <n v="53"/>
    <x v="1"/>
    <x v="0"/>
    <x v="3"/>
    <s v="A+"/>
    <x v="4"/>
    <x v="1534"/>
    <s v="Ryan Garrett"/>
    <s v="Chavez LLC"/>
    <x v="0"/>
    <n v="14549.427949999999"/>
    <n v="182"/>
    <x v="2"/>
    <d v="2019-09-06T00:00:00"/>
    <n v="10"/>
    <s v="Aspirin"/>
    <x v="1"/>
  </r>
  <r>
    <s v="Walter Ramirez"/>
    <n v="82"/>
    <x v="0"/>
    <x v="0"/>
    <x v="0"/>
    <s v="A-"/>
    <x v="4"/>
    <x v="35"/>
    <s v="Seth Perry"/>
    <s v="Jarvis-Tate"/>
    <x v="4"/>
    <n v="14722.024939999999"/>
    <n v="279"/>
    <x v="1"/>
    <d v="2019-12-04T00:00:00"/>
    <n v="22"/>
    <s v="Lipitor"/>
    <x v="1"/>
  </r>
  <r>
    <s v="Rachel Rodriguez MD"/>
    <n v="18"/>
    <x v="2"/>
    <x v="0"/>
    <x v="5"/>
    <s v="A-"/>
    <x v="4"/>
    <x v="363"/>
    <s v="Ryan Austin"/>
    <s v="Hodge-Jones"/>
    <x v="4"/>
    <n v="24810.8704"/>
    <n v="434"/>
    <x v="1"/>
    <d v="2022-05-17T00:00:00"/>
    <n v="20"/>
    <s v="Penicillin"/>
    <x v="2"/>
  </r>
  <r>
    <s v="Joseph Rogers"/>
    <n v="74"/>
    <x v="0"/>
    <x v="0"/>
    <x v="0"/>
    <s v="A-"/>
    <x v="5"/>
    <x v="1110"/>
    <s v="Jasmine Martinez"/>
    <s v="Johnson-Conner"/>
    <x v="2"/>
    <n v="50985.79868"/>
    <n v="322"/>
    <x v="0"/>
    <d v="2019-07-09T00:00:00"/>
    <n v="7"/>
    <s v="Penicillin"/>
    <x v="1"/>
  </r>
  <r>
    <s v="Brandon Mcknight"/>
    <n v="35"/>
    <x v="1"/>
    <x v="1"/>
    <x v="1"/>
    <s v="B+"/>
    <x v="3"/>
    <x v="1439"/>
    <s v="William Benton PhD"/>
    <s v="Baxter and Sons"/>
    <x v="2"/>
    <n v="33026.436970000002"/>
    <n v="468"/>
    <x v="0"/>
    <d v="2019-06-25T00:00:00"/>
    <n v="22"/>
    <s v="Ibuprofen"/>
    <x v="2"/>
  </r>
  <r>
    <s v="Stephanie Simpson"/>
    <n v="73"/>
    <x v="0"/>
    <x v="0"/>
    <x v="0"/>
    <s v="AB-"/>
    <x v="1"/>
    <x v="418"/>
    <s v="Amy Santos"/>
    <s v="Thornton, Glenn and Perez"/>
    <x v="2"/>
    <n v="32110.301820000001"/>
    <n v="107"/>
    <x v="1"/>
    <d v="2023-11-24T00:00:00"/>
    <n v="25"/>
    <s v="Lipitor"/>
    <x v="0"/>
  </r>
  <r>
    <s v="Tamara Chandler"/>
    <n v="32"/>
    <x v="2"/>
    <x v="1"/>
    <x v="4"/>
    <s v="B-"/>
    <x v="5"/>
    <x v="1042"/>
    <s v="Yvette Davis"/>
    <s v="Brady, Stewart and Rhodes"/>
    <x v="2"/>
    <n v="73601.527860000002"/>
    <n v="289"/>
    <x v="0"/>
    <d v="2020-08-10T00:00:00"/>
    <n v="6"/>
    <s v="Paracetamol"/>
    <x v="1"/>
  </r>
  <r>
    <s v="John Edwards"/>
    <n v="25"/>
    <x v="2"/>
    <x v="0"/>
    <x v="5"/>
    <s v="O+"/>
    <x v="0"/>
    <x v="1060"/>
    <s v="Corey Sweeney"/>
    <s v="Wagner, Bradley and Simmons"/>
    <x v="3"/>
    <n v="12050.473459999999"/>
    <n v="198"/>
    <x v="1"/>
    <d v="2023-03-09T00:00:00"/>
    <n v="24"/>
    <s v="Lipitor"/>
    <x v="1"/>
  </r>
  <r>
    <s v="Michelle Webb"/>
    <n v="50"/>
    <x v="1"/>
    <x v="0"/>
    <x v="3"/>
    <s v="O+"/>
    <x v="2"/>
    <x v="27"/>
    <s v="Sean Coleman"/>
    <s v="Vasquez-Kerr"/>
    <x v="0"/>
    <n v="6198.3837519999997"/>
    <n v="404"/>
    <x v="0"/>
    <d v="2021-06-10T00:00:00"/>
    <n v="16"/>
    <s v="Aspirin"/>
    <x v="2"/>
  </r>
  <r>
    <s v="Briana Byrd"/>
    <n v="25"/>
    <x v="2"/>
    <x v="0"/>
    <x v="5"/>
    <s v="A+"/>
    <x v="4"/>
    <x v="587"/>
    <s v="Yolanda Phillips"/>
    <s v="Garcia and Sons"/>
    <x v="1"/>
    <n v="17959.667020000001"/>
    <n v="414"/>
    <x v="1"/>
    <d v="2021-12-24T00:00:00"/>
    <n v="7"/>
    <s v="Aspirin"/>
    <x v="2"/>
  </r>
  <r>
    <s v="Dylan Maynard"/>
    <n v="74"/>
    <x v="0"/>
    <x v="0"/>
    <x v="0"/>
    <s v="O+"/>
    <x v="5"/>
    <x v="1797"/>
    <s v="William Velazquez"/>
    <s v="Guerra-Nielsen"/>
    <x v="3"/>
    <n v="58945.89271"/>
    <n v="228"/>
    <x v="0"/>
    <d v="2021-01-14T00:00:00"/>
    <n v="8"/>
    <s v="Penicillin"/>
    <x v="0"/>
  </r>
  <r>
    <s v="Sharon Lewis"/>
    <n v="59"/>
    <x v="1"/>
    <x v="0"/>
    <x v="3"/>
    <s v="O+"/>
    <x v="2"/>
    <x v="936"/>
    <s v="Alyssa Thomas"/>
    <s v="Jacobson-Mcfarland"/>
    <x v="1"/>
    <n v="9537.9797799999997"/>
    <n v="415"/>
    <x v="0"/>
    <d v="2022-10-28T00:00:00"/>
    <n v="6"/>
    <s v="Penicillin"/>
    <x v="1"/>
  </r>
  <r>
    <s v="Joseph Jacobs"/>
    <n v="77"/>
    <x v="0"/>
    <x v="1"/>
    <x v="2"/>
    <s v="O+"/>
    <x v="2"/>
    <x v="593"/>
    <s v="Thomas Lee"/>
    <s v="Russell, Smith and Saunders"/>
    <x v="2"/>
    <n v="534.20982960000003"/>
    <n v="438"/>
    <x v="2"/>
    <d v="2020-07-03T00:00:00"/>
    <n v="6"/>
    <s v="Lipitor"/>
    <x v="1"/>
  </r>
  <r>
    <s v="Joyce Williams"/>
    <n v="82"/>
    <x v="0"/>
    <x v="0"/>
    <x v="0"/>
    <s v="A+"/>
    <x v="3"/>
    <x v="1798"/>
    <s v="Cameron Smith"/>
    <s v="Lewis-Wood"/>
    <x v="0"/>
    <n v="32490.519830000001"/>
    <n v="126"/>
    <x v="0"/>
    <d v="2021-05-12T00:00:00"/>
    <n v="9"/>
    <s v="Lipitor"/>
    <x v="0"/>
  </r>
  <r>
    <s v="Ethan Howard"/>
    <n v="66"/>
    <x v="0"/>
    <x v="0"/>
    <x v="0"/>
    <s v="A+"/>
    <x v="5"/>
    <x v="652"/>
    <s v="Ruben Green"/>
    <s v="Kelly and Sons"/>
    <x v="0"/>
    <n v="35467.893680000001"/>
    <n v="428"/>
    <x v="0"/>
    <d v="2018-11-14T00:00:00"/>
    <n v="11"/>
    <s v="Penicillin"/>
    <x v="2"/>
  </r>
  <r>
    <s v="Timothy Trevino"/>
    <n v="43"/>
    <x v="1"/>
    <x v="0"/>
    <x v="3"/>
    <s v="O-"/>
    <x v="4"/>
    <x v="1237"/>
    <s v="Kaylee Singleton"/>
    <s v="Young-Singleton"/>
    <x v="3"/>
    <n v="30844.901989999998"/>
    <n v="376"/>
    <x v="2"/>
    <d v="2021-03-06T00:00:00"/>
    <n v="2"/>
    <s v="Lipitor"/>
    <x v="0"/>
  </r>
  <r>
    <s v="Anne Lowe"/>
    <n v="32"/>
    <x v="2"/>
    <x v="0"/>
    <x v="5"/>
    <s v="O+"/>
    <x v="3"/>
    <x v="1207"/>
    <s v="Joseph Boyd"/>
    <s v="Benjamin and Sons"/>
    <x v="2"/>
    <n v="3702.8132759999999"/>
    <n v="212"/>
    <x v="1"/>
    <d v="2019-03-25T00:00:00"/>
    <n v="4"/>
    <s v="Aspirin"/>
    <x v="1"/>
  </r>
  <r>
    <s v="Miss Holly Freeman"/>
    <n v="51"/>
    <x v="1"/>
    <x v="1"/>
    <x v="1"/>
    <s v="O-"/>
    <x v="1"/>
    <x v="857"/>
    <s v="Peter Burgess"/>
    <s v="Meyer, Williams and Gutierrez"/>
    <x v="1"/>
    <n v="10184.43471"/>
    <n v="445"/>
    <x v="2"/>
    <d v="2020-07-24T00:00:00"/>
    <n v="22"/>
    <s v="Aspirin"/>
    <x v="1"/>
  </r>
  <r>
    <s v="Jonathan Wagner"/>
    <n v="58"/>
    <x v="1"/>
    <x v="1"/>
    <x v="1"/>
    <s v="B-"/>
    <x v="1"/>
    <x v="1374"/>
    <s v="Joshua Rodriguez"/>
    <s v="Leonard-Thompson"/>
    <x v="4"/>
    <n v="6202.3429990000004"/>
    <n v="149"/>
    <x v="0"/>
    <d v="2019-11-17T00:00:00"/>
    <n v="11"/>
    <s v="Penicillin"/>
    <x v="0"/>
  </r>
  <r>
    <s v="Kathleen Johnson"/>
    <n v="73"/>
    <x v="0"/>
    <x v="1"/>
    <x v="2"/>
    <s v="A-"/>
    <x v="4"/>
    <x v="1247"/>
    <s v="Melissa Cardenas"/>
    <s v="Pierce-Green"/>
    <x v="1"/>
    <n v="29661.20811"/>
    <n v="300"/>
    <x v="2"/>
    <d v="2020-06-09T00:00:00"/>
    <n v="13"/>
    <s v="Lipitor"/>
    <x v="0"/>
  </r>
  <r>
    <s v="Christine Smith"/>
    <n v="42"/>
    <x v="1"/>
    <x v="1"/>
    <x v="1"/>
    <s v="B-"/>
    <x v="3"/>
    <x v="200"/>
    <s v="Rachel Kim"/>
    <s v="White, Griffin and Trujillo"/>
    <x v="0"/>
    <n v="7144.3000089999996"/>
    <n v="215"/>
    <x v="2"/>
    <d v="2022-08-04T00:00:00"/>
    <n v="9"/>
    <s v="Ibuprofen"/>
    <x v="2"/>
  </r>
  <r>
    <s v="Christina Green"/>
    <n v="27"/>
    <x v="2"/>
    <x v="0"/>
    <x v="5"/>
    <s v="A+"/>
    <x v="4"/>
    <x v="747"/>
    <s v="Jason Nelson"/>
    <s v="Johnson, Green and Brady"/>
    <x v="2"/>
    <n v="25460.178319999999"/>
    <n v="333"/>
    <x v="2"/>
    <d v="2023-04-25T00:00:00"/>
    <n v="3"/>
    <s v="Lipitor"/>
    <x v="0"/>
  </r>
  <r>
    <s v="Anita Moore"/>
    <n v="42"/>
    <x v="1"/>
    <x v="1"/>
    <x v="1"/>
    <s v="AB+"/>
    <x v="5"/>
    <x v="571"/>
    <s v="Brian Ferguson"/>
    <s v="Russell Inc"/>
    <x v="0"/>
    <n v="73180.411529999998"/>
    <n v="471"/>
    <x v="0"/>
    <d v="2022-10-06T00:00:00"/>
    <n v="18"/>
    <s v="Aspirin"/>
    <x v="0"/>
  </r>
  <r>
    <s v="Mrs. Kimberly Walker"/>
    <n v="66"/>
    <x v="0"/>
    <x v="0"/>
    <x v="0"/>
    <s v="AB-"/>
    <x v="4"/>
    <x v="862"/>
    <s v="Brittany Robinson"/>
    <s v="Anderson, Strong and Ingram"/>
    <x v="3"/>
    <n v="27202.1283"/>
    <n v="127"/>
    <x v="1"/>
    <d v="2023-11-24T00:00:00"/>
    <n v="28"/>
    <s v="Lipitor"/>
    <x v="1"/>
  </r>
  <r>
    <s v="Justin Moore"/>
    <n v="79"/>
    <x v="0"/>
    <x v="0"/>
    <x v="0"/>
    <s v="A+"/>
    <x v="0"/>
    <x v="731"/>
    <s v="James Martin"/>
    <s v="Goodman, Cook and Abbott"/>
    <x v="0"/>
    <n v="17361.384150000002"/>
    <n v="237"/>
    <x v="1"/>
    <d v="2019-08-01T00:00:00"/>
    <n v="19"/>
    <s v="Aspirin"/>
    <x v="2"/>
  </r>
  <r>
    <s v="Richard Abbott"/>
    <n v="27"/>
    <x v="2"/>
    <x v="0"/>
    <x v="5"/>
    <s v="A+"/>
    <x v="0"/>
    <x v="491"/>
    <s v="Jane Leblanc"/>
    <s v="Delgado-Collins"/>
    <x v="2"/>
    <n v="13180.947539999999"/>
    <n v="338"/>
    <x v="2"/>
    <d v="2023-08-27T00:00:00"/>
    <n v="13"/>
    <s v="Aspirin"/>
    <x v="1"/>
  </r>
  <r>
    <s v="Stephanie Dillon MD"/>
    <n v="47"/>
    <x v="1"/>
    <x v="0"/>
    <x v="3"/>
    <s v="B+"/>
    <x v="5"/>
    <x v="377"/>
    <s v="Angela Morgan"/>
    <s v="Brown, King and Wilson"/>
    <x v="1"/>
    <n v="27526.958480000001"/>
    <n v="258"/>
    <x v="0"/>
    <d v="2019-02-09T00:00:00"/>
    <n v="0"/>
    <s v="Paracetamol"/>
    <x v="1"/>
  </r>
  <r>
    <s v="Anthony Young"/>
    <n v="49"/>
    <x v="1"/>
    <x v="1"/>
    <x v="1"/>
    <s v="AB+"/>
    <x v="3"/>
    <x v="977"/>
    <s v="Tracy Garza"/>
    <s v="James, Skinner and Trevino"/>
    <x v="3"/>
    <n v="21305.03542"/>
    <n v="406"/>
    <x v="0"/>
    <d v="2022-02-10T00:00:00"/>
    <n v="1"/>
    <s v="Paracetamol"/>
    <x v="0"/>
  </r>
  <r>
    <s v="Christina Lynch"/>
    <n v="60"/>
    <x v="0"/>
    <x v="0"/>
    <x v="0"/>
    <s v="AB+"/>
    <x v="0"/>
    <x v="836"/>
    <s v="Pamela West"/>
    <s v="Zamora, Jones and Kirby"/>
    <x v="0"/>
    <n v="38279.06957"/>
    <n v="500"/>
    <x v="0"/>
    <d v="2021-10-13T00:00:00"/>
    <n v="9"/>
    <s v="Aspirin"/>
    <x v="0"/>
  </r>
  <r>
    <s v="Wanda Patterson"/>
    <n v="42"/>
    <x v="1"/>
    <x v="1"/>
    <x v="1"/>
    <s v="AB+"/>
    <x v="4"/>
    <x v="317"/>
    <s v="Samuel Villa"/>
    <s v="Evans PLC"/>
    <x v="2"/>
    <n v="14580.18823"/>
    <n v="174"/>
    <x v="1"/>
    <d v="2019-08-27T00:00:00"/>
    <n v="29"/>
    <s v="Lipitor"/>
    <x v="2"/>
  </r>
  <r>
    <s v="Ryan Hobbs"/>
    <n v="58"/>
    <x v="1"/>
    <x v="0"/>
    <x v="3"/>
    <s v="A-"/>
    <x v="2"/>
    <x v="1659"/>
    <s v="Heather Frank"/>
    <s v="Curtis-Anderson"/>
    <x v="1"/>
    <n v="12085.43362"/>
    <n v="458"/>
    <x v="2"/>
    <d v="2023-03-28T00:00:00"/>
    <n v="2"/>
    <s v="Paracetamol"/>
    <x v="1"/>
  </r>
  <r>
    <s v="Kevin Jones"/>
    <n v="67"/>
    <x v="0"/>
    <x v="0"/>
    <x v="0"/>
    <s v="A-"/>
    <x v="2"/>
    <x v="908"/>
    <s v="Kathleen Hall"/>
    <s v="Brown, Snyder and Perkins"/>
    <x v="1"/>
    <n v="23768.470270000002"/>
    <n v="354"/>
    <x v="1"/>
    <d v="2020-11-18T00:00:00"/>
    <n v="2"/>
    <s v="Lipitor"/>
    <x v="0"/>
  </r>
  <r>
    <s v="Edward Vasquez"/>
    <n v="22"/>
    <x v="2"/>
    <x v="1"/>
    <x v="4"/>
    <s v="A-"/>
    <x v="0"/>
    <x v="530"/>
    <s v="Anna Allen"/>
    <s v="Powell-Brown"/>
    <x v="1"/>
    <n v="39003.478560000003"/>
    <n v="286"/>
    <x v="2"/>
    <d v="2020-02-04T00:00:00"/>
    <n v="3"/>
    <s v="Ibuprofen"/>
    <x v="1"/>
  </r>
  <r>
    <s v="Benjamin Parrish"/>
    <n v="71"/>
    <x v="0"/>
    <x v="0"/>
    <x v="0"/>
    <s v="AB-"/>
    <x v="4"/>
    <x v="374"/>
    <s v="Angel Parsons"/>
    <s v="Powers-Brewer"/>
    <x v="1"/>
    <n v="2116.9619910000001"/>
    <n v="292"/>
    <x v="1"/>
    <d v="2020-03-01T00:00:00"/>
    <n v="17"/>
    <s v="Aspirin"/>
    <x v="2"/>
  </r>
  <r>
    <s v="John Young"/>
    <n v="68"/>
    <x v="0"/>
    <x v="0"/>
    <x v="0"/>
    <s v="AB+"/>
    <x v="4"/>
    <x v="491"/>
    <s v="Carla Moore"/>
    <s v="Rodriguez LLC"/>
    <x v="4"/>
    <n v="9555.7325060000003"/>
    <n v="285"/>
    <x v="2"/>
    <d v="2023-09-07T00:00:00"/>
    <n v="24"/>
    <s v="Lipitor"/>
    <x v="1"/>
  </r>
  <r>
    <s v="Robert Lopez"/>
    <n v="76"/>
    <x v="0"/>
    <x v="0"/>
    <x v="0"/>
    <s v="B+"/>
    <x v="3"/>
    <x v="676"/>
    <s v="Kimberly Horn"/>
    <s v="Smith Inc"/>
    <x v="3"/>
    <n v="6739.7217769999997"/>
    <n v="239"/>
    <x v="0"/>
    <d v="2023-07-15T00:00:00"/>
    <n v="23"/>
    <s v="Ibuprofen"/>
    <x v="2"/>
  </r>
  <r>
    <s v="Stephanie Chung"/>
    <n v="66"/>
    <x v="0"/>
    <x v="0"/>
    <x v="0"/>
    <s v="O-"/>
    <x v="3"/>
    <x v="775"/>
    <s v="John Wood"/>
    <s v="Santana Group"/>
    <x v="0"/>
    <n v="36723.74396"/>
    <n v="171"/>
    <x v="0"/>
    <d v="2020-05-23T00:00:00"/>
    <n v="4"/>
    <s v="Ibuprofen"/>
    <x v="0"/>
  </r>
  <r>
    <s v="Nicole Richards"/>
    <n v="59"/>
    <x v="1"/>
    <x v="1"/>
    <x v="1"/>
    <s v="O+"/>
    <x v="1"/>
    <x v="627"/>
    <s v="Kristen Price"/>
    <s v="Wood-Harris"/>
    <x v="2"/>
    <n v="23928.234799999998"/>
    <n v="358"/>
    <x v="2"/>
    <d v="2021-11-26T00:00:00"/>
    <n v="21"/>
    <s v="Penicillin"/>
    <x v="2"/>
  </r>
  <r>
    <s v="Dr. Jacob Hart"/>
    <n v="78"/>
    <x v="0"/>
    <x v="1"/>
    <x v="2"/>
    <s v="A-"/>
    <x v="0"/>
    <x v="1572"/>
    <s v="Lisa Rogers"/>
    <s v="Novak-Adams"/>
    <x v="0"/>
    <n v="18842.659090000001"/>
    <n v="170"/>
    <x v="0"/>
    <d v="2022-09-17T00:00:00"/>
    <n v="6"/>
    <s v="Ibuprofen"/>
    <x v="0"/>
  </r>
  <r>
    <s v="Ryan Perez"/>
    <n v="63"/>
    <x v="0"/>
    <x v="1"/>
    <x v="2"/>
    <s v="A+"/>
    <x v="4"/>
    <x v="1071"/>
    <s v="Amanda Vasquez"/>
    <s v="Arnold, Brown and Williams"/>
    <x v="3"/>
    <n v="12638.72604"/>
    <n v="217"/>
    <x v="2"/>
    <d v="2020-03-21T00:00:00"/>
    <n v="29"/>
    <s v="Aspirin"/>
    <x v="2"/>
  </r>
  <r>
    <s v="Alexander Steele"/>
    <n v="85"/>
    <x v="0"/>
    <x v="1"/>
    <x v="2"/>
    <s v="B-"/>
    <x v="4"/>
    <x v="1496"/>
    <s v="Michelle Grant"/>
    <s v="White and Sons"/>
    <x v="1"/>
    <n v="17651.365419999998"/>
    <n v="246"/>
    <x v="1"/>
    <d v="2022-10-28T00:00:00"/>
    <n v="16"/>
    <s v="Penicillin"/>
    <x v="2"/>
  </r>
  <r>
    <s v="Andre White"/>
    <n v="49"/>
    <x v="1"/>
    <x v="0"/>
    <x v="3"/>
    <s v="A-"/>
    <x v="0"/>
    <x v="1585"/>
    <s v="Douglas Brooks"/>
    <s v="Harvey-Rivera"/>
    <x v="4"/>
    <n v="16870.93907"/>
    <n v="248"/>
    <x v="1"/>
    <d v="2021-03-12T00:00:00"/>
    <n v="18"/>
    <s v="Aspirin"/>
    <x v="0"/>
  </r>
  <r>
    <s v="Patrick Vargas"/>
    <n v="26"/>
    <x v="2"/>
    <x v="1"/>
    <x v="4"/>
    <s v="B-"/>
    <x v="2"/>
    <x v="868"/>
    <s v="Dr. Donna Stevens"/>
    <s v="Johnson, Krause and Harris"/>
    <x v="4"/>
    <n v="13213.04148"/>
    <n v="347"/>
    <x v="2"/>
    <d v="2022-05-14T00:00:00"/>
    <n v="6"/>
    <s v="Aspirin"/>
    <x v="2"/>
  </r>
  <r>
    <s v="John Cole"/>
    <n v="55"/>
    <x v="1"/>
    <x v="1"/>
    <x v="1"/>
    <s v="O+"/>
    <x v="2"/>
    <x v="995"/>
    <s v="Mark Bowman"/>
    <s v="Griffin-Barr"/>
    <x v="2"/>
    <n v="7874.6514630000001"/>
    <n v="221"/>
    <x v="2"/>
    <d v="2020-10-02T00:00:00"/>
    <n v="26"/>
    <s v="Lipitor"/>
    <x v="0"/>
  </r>
  <r>
    <s v="Brandi Young"/>
    <n v="61"/>
    <x v="0"/>
    <x v="1"/>
    <x v="2"/>
    <s v="AB-"/>
    <x v="5"/>
    <x v="1168"/>
    <s v="Tiffany Wilson"/>
    <s v="Rosario, Colon and Price"/>
    <x v="0"/>
    <n v="61098.265189999998"/>
    <n v="137"/>
    <x v="0"/>
    <d v="2021-09-26T00:00:00"/>
    <n v="9"/>
    <s v="Penicillin"/>
    <x v="0"/>
  </r>
  <r>
    <s v="Justin Stanley"/>
    <n v="78"/>
    <x v="0"/>
    <x v="1"/>
    <x v="2"/>
    <s v="A+"/>
    <x v="4"/>
    <x v="69"/>
    <s v="Susan Sanders"/>
    <s v="Washington, Valenzuela and Barnes"/>
    <x v="0"/>
    <n v="6136.8290720000005"/>
    <n v="438"/>
    <x v="1"/>
    <d v="2020-04-23T00:00:00"/>
    <n v="26"/>
    <s v="Aspirin"/>
    <x v="0"/>
  </r>
  <r>
    <s v="Kristin Braun"/>
    <n v="45"/>
    <x v="1"/>
    <x v="0"/>
    <x v="3"/>
    <s v="O-"/>
    <x v="2"/>
    <x v="910"/>
    <s v="Tiffany Williams"/>
    <s v="Jones PLC"/>
    <x v="0"/>
    <n v="6888.6596820000004"/>
    <n v="464"/>
    <x v="0"/>
    <d v="2020-05-13T00:00:00"/>
    <n v="17"/>
    <s v="Penicillin"/>
    <x v="1"/>
  </r>
  <r>
    <s v="Jeffery Kelley"/>
    <n v="24"/>
    <x v="2"/>
    <x v="1"/>
    <x v="4"/>
    <s v="AB+"/>
    <x v="1"/>
    <x v="665"/>
    <s v="Kristin Mcgee"/>
    <s v="Miller, Ray and Rogers"/>
    <x v="1"/>
    <n v="11633.66447"/>
    <n v="186"/>
    <x v="2"/>
    <d v="2019-09-01T00:00:00"/>
    <n v="23"/>
    <s v="Penicillin"/>
    <x v="0"/>
  </r>
  <r>
    <s v="Michael Martin"/>
    <n v="63"/>
    <x v="0"/>
    <x v="1"/>
    <x v="2"/>
    <s v="AB+"/>
    <x v="4"/>
    <x v="204"/>
    <s v="Gina Wiggins PhD"/>
    <s v="Ruiz, Palmer and Hernandez"/>
    <x v="0"/>
    <n v="20138.235680000002"/>
    <n v="410"/>
    <x v="1"/>
    <d v="2021-11-01T00:00:00"/>
    <n v="3"/>
    <s v="Aspirin"/>
    <x v="0"/>
  </r>
  <r>
    <s v="Tamara Grant"/>
    <n v="55"/>
    <x v="1"/>
    <x v="0"/>
    <x v="3"/>
    <s v="B+"/>
    <x v="0"/>
    <x v="1265"/>
    <s v="Mrs. Alejandra Mills"/>
    <s v="Swanson-Turner"/>
    <x v="2"/>
    <n v="48090.796679999999"/>
    <n v="299"/>
    <x v="0"/>
    <d v="2020-05-14T00:00:00"/>
    <n v="22"/>
    <s v="Ibuprofen"/>
    <x v="1"/>
  </r>
  <r>
    <s v="Sheila Perez"/>
    <n v="50"/>
    <x v="1"/>
    <x v="0"/>
    <x v="3"/>
    <s v="AB-"/>
    <x v="5"/>
    <x v="682"/>
    <s v="Christina Smith"/>
    <s v="Mcfarland-Richardson"/>
    <x v="4"/>
    <n v="23688.77836"/>
    <n v="217"/>
    <x v="0"/>
    <d v="2019-02-06T00:00:00"/>
    <n v="23"/>
    <s v="Paracetamol"/>
    <x v="2"/>
  </r>
  <r>
    <s v="Sarah Dorsey"/>
    <n v="18"/>
    <x v="2"/>
    <x v="1"/>
    <x v="4"/>
    <s v="AB+"/>
    <x v="4"/>
    <x v="1323"/>
    <s v="Karen Flynn"/>
    <s v="Wilson, Daniels and Hunter"/>
    <x v="2"/>
    <n v="29551.514579999999"/>
    <n v="129"/>
    <x v="1"/>
    <d v="2020-09-28T00:00:00"/>
    <n v="30"/>
    <s v="Aspirin"/>
    <x v="0"/>
  </r>
  <r>
    <s v="Johnny Hodges"/>
    <n v="77"/>
    <x v="0"/>
    <x v="0"/>
    <x v="0"/>
    <s v="A+"/>
    <x v="2"/>
    <x v="1389"/>
    <s v="Jennifer Jacobs"/>
    <s v="Cruz Ltd"/>
    <x v="0"/>
    <n v="4555.3308059999999"/>
    <n v="473"/>
    <x v="0"/>
    <d v="2019-01-21T00:00:00"/>
    <n v="6"/>
    <s v="Lipitor"/>
    <x v="0"/>
  </r>
  <r>
    <s v="Hannah Foley"/>
    <n v="56"/>
    <x v="1"/>
    <x v="0"/>
    <x v="3"/>
    <s v="O+"/>
    <x v="5"/>
    <x v="763"/>
    <s v="Lynn Cole"/>
    <s v="James, Thompson and Clark"/>
    <x v="1"/>
    <n v="10617.592850000001"/>
    <n v="391"/>
    <x v="0"/>
    <d v="2021-10-30T00:00:00"/>
    <n v="19"/>
    <s v="Ibuprofen"/>
    <x v="0"/>
  </r>
  <r>
    <s v="Lisa Richardson"/>
    <n v="50"/>
    <x v="1"/>
    <x v="1"/>
    <x v="1"/>
    <s v="A+"/>
    <x v="1"/>
    <x v="160"/>
    <s v="Tamara Rogers"/>
    <s v="Henderson-Johnson"/>
    <x v="3"/>
    <n v="8753.0007860000005"/>
    <n v="258"/>
    <x v="2"/>
    <d v="2019-01-16T00:00:00"/>
    <n v="24"/>
    <s v="Lipitor"/>
    <x v="1"/>
  </r>
  <r>
    <s v="Megan Diaz"/>
    <n v="26"/>
    <x v="2"/>
    <x v="1"/>
    <x v="4"/>
    <s v="A-"/>
    <x v="5"/>
    <x v="1463"/>
    <s v="Clayton Lee"/>
    <s v="Chung Inc"/>
    <x v="3"/>
    <n v="35999.342239999998"/>
    <n v="467"/>
    <x v="0"/>
    <d v="2021-08-03T00:00:00"/>
    <n v="12"/>
    <s v="Paracetamol"/>
    <x v="0"/>
  </r>
  <r>
    <s v="Monica Brooks"/>
    <n v="22"/>
    <x v="2"/>
    <x v="0"/>
    <x v="5"/>
    <s v="B-"/>
    <x v="0"/>
    <x v="1378"/>
    <s v="Isaac Bell"/>
    <s v="Silva-Roth"/>
    <x v="3"/>
    <n v="57270.071230000001"/>
    <n v="479"/>
    <x v="1"/>
    <d v="2020-04-03T00:00:00"/>
    <n v="18"/>
    <s v="Paracetamol"/>
    <x v="1"/>
  </r>
  <r>
    <s v="Tonya Pineda"/>
    <n v="82"/>
    <x v="0"/>
    <x v="0"/>
    <x v="0"/>
    <s v="O-"/>
    <x v="4"/>
    <x v="614"/>
    <s v="Daniel Zhang"/>
    <s v="Bowman Inc"/>
    <x v="0"/>
    <n v="32070.207269999999"/>
    <n v="276"/>
    <x v="1"/>
    <d v="2019-09-23T00:00:00"/>
    <n v="8"/>
    <s v="Lipitor"/>
    <x v="1"/>
  </r>
  <r>
    <s v="Tyler Black"/>
    <n v="85"/>
    <x v="0"/>
    <x v="0"/>
    <x v="0"/>
    <s v="AB+"/>
    <x v="5"/>
    <x v="1220"/>
    <s v="Stephen Nunez"/>
    <s v="Clark, Henderson and Williams"/>
    <x v="0"/>
    <n v="55505.569710000003"/>
    <n v="184"/>
    <x v="0"/>
    <d v="2019-05-01T00:00:00"/>
    <n v="3"/>
    <s v="Ibuprofen"/>
    <x v="0"/>
  </r>
  <r>
    <s v="Angel Davis"/>
    <n v="53"/>
    <x v="1"/>
    <x v="1"/>
    <x v="1"/>
    <s v="O+"/>
    <x v="5"/>
    <x v="14"/>
    <s v="Amy Jackson"/>
    <s v="Edwards Ltd"/>
    <x v="1"/>
    <n v="9683.9717049999999"/>
    <n v="237"/>
    <x v="1"/>
    <d v="2021-07-04T00:00:00"/>
    <n v="20"/>
    <s v="Paracetamol"/>
    <x v="2"/>
  </r>
  <r>
    <s v="Scott Smith"/>
    <n v="64"/>
    <x v="0"/>
    <x v="0"/>
    <x v="0"/>
    <s v="A+"/>
    <x v="4"/>
    <x v="1112"/>
    <s v="Dean Dalton"/>
    <s v="Cooper and Sons"/>
    <x v="0"/>
    <n v="11139.973819999999"/>
    <n v="298"/>
    <x v="1"/>
    <d v="2020-01-05T00:00:00"/>
    <n v="12"/>
    <s v="Paracetamol"/>
    <x v="1"/>
  </r>
  <r>
    <s v="Bobby Keller"/>
    <n v="84"/>
    <x v="0"/>
    <x v="1"/>
    <x v="2"/>
    <s v="AB-"/>
    <x v="4"/>
    <x v="1305"/>
    <s v="Mike Walker"/>
    <s v="Patterson-Johnson"/>
    <x v="0"/>
    <n v="3781.9834219999998"/>
    <n v="410"/>
    <x v="0"/>
    <d v="2019-06-02T00:00:00"/>
    <n v="2"/>
    <s v="Penicillin"/>
    <x v="2"/>
  </r>
  <r>
    <s v="Jesse Weaver"/>
    <n v="39"/>
    <x v="1"/>
    <x v="0"/>
    <x v="3"/>
    <s v="AB+"/>
    <x v="2"/>
    <x v="1712"/>
    <s v="Andrew Carter"/>
    <s v="Boyd LLC"/>
    <x v="4"/>
    <n v="20243.508229999999"/>
    <n v="235"/>
    <x v="0"/>
    <d v="2019-05-11T00:00:00"/>
    <n v="22"/>
    <s v="Ibuprofen"/>
    <x v="2"/>
  </r>
  <r>
    <s v="Elizabeth Allen"/>
    <n v="75"/>
    <x v="0"/>
    <x v="0"/>
    <x v="0"/>
    <s v="A-"/>
    <x v="3"/>
    <x v="346"/>
    <s v="Yvonne Wilkinson"/>
    <s v="Clark, Garcia and Cobb"/>
    <x v="0"/>
    <n v="37945.524559999998"/>
    <n v="472"/>
    <x v="2"/>
    <d v="2021-04-17T00:00:00"/>
    <n v="18"/>
    <s v="Ibuprofen"/>
    <x v="1"/>
  </r>
  <r>
    <s v="Melanie Taylor"/>
    <n v="70"/>
    <x v="0"/>
    <x v="0"/>
    <x v="0"/>
    <s v="A+"/>
    <x v="3"/>
    <x v="520"/>
    <s v="Pamela Hubbard"/>
    <s v="Ryan Ltd"/>
    <x v="0"/>
    <n v="3680.00677"/>
    <n v="108"/>
    <x v="0"/>
    <d v="2019-07-29T00:00:00"/>
    <n v="15"/>
    <s v="Ibuprofen"/>
    <x v="0"/>
  </r>
  <r>
    <s v="Gregory Martin"/>
    <n v="26"/>
    <x v="2"/>
    <x v="0"/>
    <x v="5"/>
    <s v="O+"/>
    <x v="1"/>
    <x v="1544"/>
    <s v="Mrs. Bailey Howard MD"/>
    <s v="Rodriguez, Aguilar and Zimmerman"/>
    <x v="2"/>
    <n v="26289.158739999999"/>
    <n v="126"/>
    <x v="1"/>
    <d v="2021-07-15T00:00:00"/>
    <n v="7"/>
    <s v="Aspirin"/>
    <x v="2"/>
  </r>
  <r>
    <s v="Julie Hartman"/>
    <n v="84"/>
    <x v="0"/>
    <x v="1"/>
    <x v="2"/>
    <s v="AB-"/>
    <x v="5"/>
    <x v="859"/>
    <s v="Daniel Mills"/>
    <s v="Wright-Spencer"/>
    <x v="0"/>
    <n v="2559.964191"/>
    <n v="222"/>
    <x v="0"/>
    <d v="2021-06-09T00:00:00"/>
    <n v="23"/>
    <s v="Lipitor"/>
    <x v="1"/>
  </r>
  <r>
    <s v="Chelsea Sanchez"/>
    <n v="80"/>
    <x v="0"/>
    <x v="1"/>
    <x v="2"/>
    <s v="O+"/>
    <x v="3"/>
    <x v="1092"/>
    <s v="John Howard"/>
    <s v="Bowen, Moore and Moody"/>
    <x v="0"/>
    <n v="27892.193329999998"/>
    <n v="398"/>
    <x v="1"/>
    <d v="2021-01-12T00:00:00"/>
    <n v="19"/>
    <s v="Paracetamol"/>
    <x v="2"/>
  </r>
  <r>
    <s v="Ann Davis"/>
    <n v="42"/>
    <x v="1"/>
    <x v="1"/>
    <x v="1"/>
    <s v="O-"/>
    <x v="5"/>
    <x v="451"/>
    <s v="Rachel Taylor"/>
    <s v="Wallace, Sims and Brown"/>
    <x v="1"/>
    <n v="37009.346279999998"/>
    <n v="245"/>
    <x v="1"/>
    <d v="2019-04-14T00:00:00"/>
    <n v="3"/>
    <s v="Ibuprofen"/>
    <x v="1"/>
  </r>
  <r>
    <s v="Taylor Bennett"/>
    <n v="62"/>
    <x v="0"/>
    <x v="0"/>
    <x v="0"/>
    <s v="AB-"/>
    <x v="2"/>
    <x v="1096"/>
    <s v="Joseph Carpenter"/>
    <s v="Richards LLC"/>
    <x v="0"/>
    <n v="7522.9877509999997"/>
    <n v="476"/>
    <x v="1"/>
    <d v="2020-12-12T00:00:00"/>
    <n v="28"/>
    <s v="Lipitor"/>
    <x v="1"/>
  </r>
  <r>
    <s v="Amy Day"/>
    <n v="26"/>
    <x v="2"/>
    <x v="0"/>
    <x v="5"/>
    <s v="B-"/>
    <x v="2"/>
    <x v="1375"/>
    <s v="Carrie Sanchez"/>
    <s v="Taylor, Farrell and Contreras"/>
    <x v="1"/>
    <n v="10207.411040000001"/>
    <n v="210"/>
    <x v="2"/>
    <d v="2019-01-31T00:00:00"/>
    <n v="29"/>
    <s v="Ibuprofen"/>
    <x v="2"/>
  </r>
  <r>
    <s v="Annette Chapman"/>
    <n v="77"/>
    <x v="0"/>
    <x v="1"/>
    <x v="2"/>
    <s v="A-"/>
    <x v="4"/>
    <x v="887"/>
    <s v="Rebecca Elliott"/>
    <s v="Coffey LLC"/>
    <x v="0"/>
    <n v="29188.5118"/>
    <n v="458"/>
    <x v="2"/>
    <d v="2019-03-02T00:00:00"/>
    <n v="30"/>
    <s v="Penicillin"/>
    <x v="1"/>
  </r>
  <r>
    <s v="Amber Myers"/>
    <n v="63"/>
    <x v="0"/>
    <x v="1"/>
    <x v="2"/>
    <s v="O-"/>
    <x v="4"/>
    <x v="1681"/>
    <s v="Mrs. Angela Bradford"/>
    <s v="Parker Inc"/>
    <x v="0"/>
    <n v="33873.799030000002"/>
    <n v="295"/>
    <x v="2"/>
    <d v="2019-01-13T00:00:00"/>
    <n v="5"/>
    <s v="Aspirin"/>
    <x v="2"/>
  </r>
  <r>
    <s v="Christina Hayes"/>
    <n v="71"/>
    <x v="0"/>
    <x v="1"/>
    <x v="2"/>
    <s v="O+"/>
    <x v="4"/>
    <x v="1139"/>
    <s v="John Rosales"/>
    <s v="Powell, Williams and Ellis"/>
    <x v="0"/>
    <n v="29229.741979999999"/>
    <n v="337"/>
    <x v="0"/>
    <d v="2022-05-20T00:00:00"/>
    <n v="18"/>
    <s v="Paracetamol"/>
    <x v="0"/>
  </r>
  <r>
    <s v="Gregory Acosta"/>
    <n v="29"/>
    <x v="2"/>
    <x v="0"/>
    <x v="5"/>
    <s v="O+"/>
    <x v="5"/>
    <x v="577"/>
    <s v="Jean Fernandez"/>
    <s v="Shaffer-Burns"/>
    <x v="2"/>
    <n v="20866.69599"/>
    <n v="280"/>
    <x v="0"/>
    <d v="2020-08-21T00:00:00"/>
    <n v="16"/>
    <s v="Ibuprofen"/>
    <x v="1"/>
  </r>
  <r>
    <s v="Sydney Hernandez"/>
    <n v="62"/>
    <x v="0"/>
    <x v="1"/>
    <x v="2"/>
    <s v="A+"/>
    <x v="3"/>
    <x v="1405"/>
    <s v="Christina Kaiser"/>
    <s v="Thompson LLC"/>
    <x v="0"/>
    <n v="34371.953280000002"/>
    <n v="352"/>
    <x v="0"/>
    <d v="2022-04-14T00:00:00"/>
    <n v="15"/>
    <s v="Penicillin"/>
    <x v="1"/>
  </r>
  <r>
    <s v="Aaron Hayes"/>
    <n v="48"/>
    <x v="1"/>
    <x v="1"/>
    <x v="1"/>
    <s v="AB+"/>
    <x v="5"/>
    <x v="822"/>
    <s v="Stacie Mann"/>
    <s v="Hansen, Blackwell and Allen"/>
    <x v="1"/>
    <n v="17956.17397"/>
    <n v="318"/>
    <x v="0"/>
    <d v="2019-02-04T00:00:00"/>
    <n v="6"/>
    <s v="Lipitor"/>
    <x v="1"/>
  </r>
  <r>
    <s v="Michael Kelly"/>
    <n v="38"/>
    <x v="1"/>
    <x v="1"/>
    <x v="1"/>
    <s v="AB-"/>
    <x v="2"/>
    <x v="1204"/>
    <s v="Joshua Elliott"/>
    <s v="Perez Inc"/>
    <x v="2"/>
    <n v="8181.0880029999998"/>
    <n v="360"/>
    <x v="2"/>
    <d v="2019-05-14T00:00:00"/>
    <n v="22"/>
    <s v="Aspirin"/>
    <x v="2"/>
  </r>
  <r>
    <s v="Dr. Jordan Gutierrez II"/>
    <n v="59"/>
    <x v="1"/>
    <x v="1"/>
    <x v="1"/>
    <s v="O+"/>
    <x v="1"/>
    <x v="1116"/>
    <s v="Jennifer Spence"/>
    <s v="Gomez and Sons"/>
    <x v="4"/>
    <n v="5027.3563990000002"/>
    <n v="477"/>
    <x v="2"/>
    <d v="2021-12-15T00:00:00"/>
    <n v="10"/>
    <s v="Paracetamol"/>
    <x v="2"/>
  </r>
  <r>
    <s v="Nathaniel Crawford"/>
    <n v="76"/>
    <x v="0"/>
    <x v="1"/>
    <x v="2"/>
    <s v="O-"/>
    <x v="4"/>
    <x v="1528"/>
    <s v="Tara Smith"/>
    <s v="Madden-Deleon"/>
    <x v="0"/>
    <n v="19253.552060000002"/>
    <n v="464"/>
    <x v="2"/>
    <d v="2021-03-01T00:00:00"/>
    <n v="4"/>
    <s v="Aspirin"/>
    <x v="2"/>
  </r>
  <r>
    <s v="Bryan Willis"/>
    <n v="60"/>
    <x v="0"/>
    <x v="1"/>
    <x v="2"/>
    <s v="AB-"/>
    <x v="4"/>
    <x v="311"/>
    <s v="Daniel Martinez"/>
    <s v="Fitzgerald-Thornton"/>
    <x v="0"/>
    <n v="31407.504669999998"/>
    <n v="234"/>
    <x v="0"/>
    <d v="2019-12-12T00:00:00"/>
    <n v="1"/>
    <s v="Ibuprofen"/>
    <x v="2"/>
  </r>
  <r>
    <s v="Mr. David Gibbs Jr."/>
    <n v="50"/>
    <x v="1"/>
    <x v="0"/>
    <x v="3"/>
    <s v="AB-"/>
    <x v="1"/>
    <x v="379"/>
    <s v="Chelsea Cohen"/>
    <s v="Daniel, Bernard and Nguyen"/>
    <x v="3"/>
    <n v="37311.807399999998"/>
    <n v="105"/>
    <x v="2"/>
    <d v="2022-03-05T00:00:00"/>
    <n v="6"/>
    <s v="Aspirin"/>
    <x v="2"/>
  </r>
  <r>
    <s v="Kelli Good"/>
    <n v="23"/>
    <x v="2"/>
    <x v="0"/>
    <x v="5"/>
    <s v="O-"/>
    <x v="0"/>
    <x v="1448"/>
    <s v="Tracey Love"/>
    <s v="Jackson Group"/>
    <x v="4"/>
    <n v="52086.880279999998"/>
    <n v="257"/>
    <x v="0"/>
    <d v="2021-01-12T00:00:00"/>
    <n v="23"/>
    <s v="Paracetamol"/>
    <x v="0"/>
  </r>
  <r>
    <s v="Danielle Cantrell"/>
    <n v="67"/>
    <x v="0"/>
    <x v="0"/>
    <x v="0"/>
    <s v="AB+"/>
    <x v="0"/>
    <x v="653"/>
    <s v="Christopher Little"/>
    <s v="Neal, Nguyen and Adams"/>
    <x v="0"/>
    <n v="51261.775430000002"/>
    <n v="135"/>
    <x v="2"/>
    <d v="2023-04-11T00:00:00"/>
    <n v="1"/>
    <s v="Lipitor"/>
    <x v="1"/>
  </r>
  <r>
    <s v="Daniel Rose"/>
    <n v="47"/>
    <x v="1"/>
    <x v="0"/>
    <x v="3"/>
    <s v="A+"/>
    <x v="4"/>
    <x v="192"/>
    <s v="Melissa Owen"/>
    <s v="Dickerson Ltd"/>
    <x v="3"/>
    <n v="10282.039419999999"/>
    <n v="143"/>
    <x v="1"/>
    <d v="2020-02-22T00:00:00"/>
    <n v="10"/>
    <s v="Lipitor"/>
    <x v="0"/>
  </r>
  <r>
    <s v="Sally Hudson"/>
    <n v="49"/>
    <x v="1"/>
    <x v="0"/>
    <x v="3"/>
    <s v="A+"/>
    <x v="3"/>
    <x v="1113"/>
    <s v="Antonio Stark"/>
    <s v="Perry-Robertson"/>
    <x v="3"/>
    <n v="15995.757030000001"/>
    <n v="470"/>
    <x v="2"/>
    <d v="2019-07-28T00:00:00"/>
    <n v="9"/>
    <s v="Ibuprofen"/>
    <x v="2"/>
  </r>
  <r>
    <s v="Cathy Long"/>
    <n v="26"/>
    <x v="2"/>
    <x v="0"/>
    <x v="5"/>
    <s v="O+"/>
    <x v="2"/>
    <x v="564"/>
    <s v="Matthew Cooper"/>
    <s v="Larson-King"/>
    <x v="3"/>
    <n v="6041.8443340000003"/>
    <n v="485"/>
    <x v="0"/>
    <d v="2019-08-30T00:00:00"/>
    <n v="19"/>
    <s v="Lipitor"/>
    <x v="2"/>
  </r>
  <r>
    <s v="Martha Galvan"/>
    <n v="63"/>
    <x v="0"/>
    <x v="1"/>
    <x v="2"/>
    <s v="B-"/>
    <x v="3"/>
    <x v="148"/>
    <s v="John Skinner"/>
    <s v="York, Gordon and Robinson"/>
    <x v="0"/>
    <n v="35541.604630000002"/>
    <n v="180"/>
    <x v="2"/>
    <d v="2022-03-21T00:00:00"/>
    <n v="19"/>
    <s v="Penicillin"/>
    <x v="1"/>
  </r>
  <r>
    <s v="Derek Martin"/>
    <n v="43"/>
    <x v="1"/>
    <x v="1"/>
    <x v="1"/>
    <s v="AB-"/>
    <x v="5"/>
    <x v="924"/>
    <s v="Katelyn Brown"/>
    <s v="Young, Thomas and Woodard"/>
    <x v="0"/>
    <n v="59492.505830000002"/>
    <n v="357"/>
    <x v="0"/>
    <d v="2019-09-30T00:00:00"/>
    <n v="13"/>
    <s v="Ibuprofen"/>
    <x v="0"/>
  </r>
  <r>
    <s v="Miss Morgan Collier PhD"/>
    <n v="65"/>
    <x v="0"/>
    <x v="1"/>
    <x v="2"/>
    <s v="O-"/>
    <x v="5"/>
    <x v="1799"/>
    <s v="Dorothy Rodriguez"/>
    <s v="Frye PLC"/>
    <x v="0"/>
    <n v="49650.742839999999"/>
    <n v="120"/>
    <x v="0"/>
    <d v="2020-07-04T00:00:00"/>
    <n v="1"/>
    <s v="Penicillin"/>
    <x v="0"/>
  </r>
  <r>
    <s v="Mrs. Michelle Hill"/>
    <n v="24"/>
    <x v="2"/>
    <x v="1"/>
    <x v="4"/>
    <s v="A-"/>
    <x v="0"/>
    <x v="1769"/>
    <s v="James Allison"/>
    <s v="Miller, Wells and Armstrong"/>
    <x v="4"/>
    <n v="53299.085679999997"/>
    <n v="178"/>
    <x v="2"/>
    <d v="2021-07-29T00:00:00"/>
    <n v="11"/>
    <s v="Lipitor"/>
    <x v="2"/>
  </r>
  <r>
    <s v="Tina Hess"/>
    <n v="31"/>
    <x v="2"/>
    <x v="1"/>
    <x v="4"/>
    <s v="B+"/>
    <x v="1"/>
    <x v="344"/>
    <s v="Melissa Nielsen"/>
    <s v="Lopez-Jones"/>
    <x v="1"/>
    <n v="23920.984049999999"/>
    <n v="228"/>
    <x v="1"/>
    <d v="2021-05-23T00:00:00"/>
    <n v="7"/>
    <s v="Lipitor"/>
    <x v="1"/>
  </r>
  <r>
    <s v="Anthony Beasley"/>
    <n v="25"/>
    <x v="2"/>
    <x v="0"/>
    <x v="5"/>
    <s v="B+"/>
    <x v="1"/>
    <x v="117"/>
    <s v="Barbara Sharp"/>
    <s v="Summers LLC"/>
    <x v="3"/>
    <n v="7302.8007429999998"/>
    <n v="293"/>
    <x v="1"/>
    <d v="2020-02-03T00:00:00"/>
    <n v="20"/>
    <s v="Aspirin"/>
    <x v="0"/>
  </r>
  <r>
    <s v="Timothy Sullivan"/>
    <n v="77"/>
    <x v="0"/>
    <x v="0"/>
    <x v="0"/>
    <s v="B+"/>
    <x v="5"/>
    <x v="184"/>
    <s v="Suzanne Ross"/>
    <s v="Perez PLC"/>
    <x v="0"/>
    <n v="44663.482620000002"/>
    <n v="198"/>
    <x v="0"/>
    <d v="2020-01-12T00:00:00"/>
    <n v="13"/>
    <s v="Ibuprofen"/>
    <x v="1"/>
  </r>
  <r>
    <s v="Keith Michael"/>
    <n v="35"/>
    <x v="1"/>
    <x v="0"/>
    <x v="3"/>
    <s v="B+"/>
    <x v="2"/>
    <x v="344"/>
    <s v="Christina Patrick"/>
    <s v="Howard-Yates"/>
    <x v="0"/>
    <n v="18280.357629999999"/>
    <n v="301"/>
    <x v="1"/>
    <d v="2021-06-01T00:00:00"/>
    <n v="16"/>
    <s v="Lipitor"/>
    <x v="0"/>
  </r>
  <r>
    <s v="Paula Wright"/>
    <n v="35"/>
    <x v="1"/>
    <x v="1"/>
    <x v="1"/>
    <s v="O+"/>
    <x v="0"/>
    <x v="461"/>
    <s v="Janice Acevedo"/>
    <s v="Mills, Martin and Pearson"/>
    <x v="2"/>
    <n v="16097.883239999999"/>
    <n v="259"/>
    <x v="1"/>
    <d v="2021-03-29T00:00:00"/>
    <n v="14"/>
    <s v="Ibuprofen"/>
    <x v="2"/>
  </r>
  <r>
    <s v="Dr. Kimberly Jones"/>
    <n v="48"/>
    <x v="1"/>
    <x v="1"/>
    <x v="1"/>
    <s v="AB+"/>
    <x v="5"/>
    <x v="2"/>
    <s v="Michael Brown"/>
    <s v="Mcbride-Barron"/>
    <x v="2"/>
    <n v="53992.834139999999"/>
    <n v="302"/>
    <x v="1"/>
    <d v="2019-01-19T00:00:00"/>
    <n v="10"/>
    <s v="Paracetamol"/>
    <x v="2"/>
  </r>
  <r>
    <s v="Dylan Hart"/>
    <n v="70"/>
    <x v="0"/>
    <x v="0"/>
    <x v="0"/>
    <s v="A-"/>
    <x v="3"/>
    <x v="1800"/>
    <s v="Jennifer Johnson"/>
    <s v="Johnson LLC"/>
    <x v="0"/>
    <n v="29958.871599999999"/>
    <n v="351"/>
    <x v="2"/>
    <d v="2020-01-11T00:00:00"/>
    <n v="10"/>
    <s v="Ibuprofen"/>
    <x v="0"/>
  </r>
  <r>
    <s v="Tammy Sanchez"/>
    <n v="59"/>
    <x v="1"/>
    <x v="0"/>
    <x v="3"/>
    <s v="B-"/>
    <x v="3"/>
    <x v="1306"/>
    <s v="Ronald Morris"/>
    <s v="Odonnell, Gutierrez and Gibson"/>
    <x v="2"/>
    <n v="33092.799200000001"/>
    <n v="436"/>
    <x v="0"/>
    <d v="2022-03-13T00:00:00"/>
    <n v="0"/>
    <s v="Penicillin"/>
    <x v="2"/>
  </r>
  <r>
    <s v="David Cobb"/>
    <n v="53"/>
    <x v="1"/>
    <x v="1"/>
    <x v="1"/>
    <s v="A-"/>
    <x v="5"/>
    <x v="129"/>
    <s v="Ryan Esparza"/>
    <s v="Payne-Porter"/>
    <x v="0"/>
    <n v="30343.199970000001"/>
    <n v="495"/>
    <x v="0"/>
    <d v="2019-03-06T00:00:00"/>
    <n v="2"/>
    <s v="Paracetamol"/>
    <x v="1"/>
  </r>
  <r>
    <s v="Stephanie Watson"/>
    <n v="35"/>
    <x v="1"/>
    <x v="0"/>
    <x v="3"/>
    <s v="AB-"/>
    <x v="5"/>
    <x v="1677"/>
    <s v="Juan Ritter"/>
    <s v="Haynes-Richmond"/>
    <x v="3"/>
    <n v="32081.749779999998"/>
    <n v="148"/>
    <x v="0"/>
    <d v="2023-08-28T00:00:00"/>
    <n v="1"/>
    <s v="Penicillin"/>
    <x v="1"/>
  </r>
  <r>
    <s v="Chelsea Miller"/>
    <n v="28"/>
    <x v="2"/>
    <x v="0"/>
    <x v="5"/>
    <s v="O-"/>
    <x v="1"/>
    <x v="1550"/>
    <s v="Lisa Wilkinson"/>
    <s v="Sanchez, Cummings and Sanchez"/>
    <x v="1"/>
    <n v="8386.2988129999994"/>
    <n v="149"/>
    <x v="0"/>
    <d v="2023-02-08T00:00:00"/>
    <n v="5"/>
    <s v="Aspirin"/>
    <x v="2"/>
  </r>
  <r>
    <s v="Michael Sullivan"/>
    <n v="41"/>
    <x v="1"/>
    <x v="1"/>
    <x v="1"/>
    <s v="B-"/>
    <x v="4"/>
    <x v="1223"/>
    <s v="Theresa Bryant"/>
    <s v="Mckay Ltd"/>
    <x v="1"/>
    <n v="10281.63868"/>
    <n v="455"/>
    <x v="0"/>
    <d v="2023-01-31T00:00:00"/>
    <n v="11"/>
    <s v="Ibuprofen"/>
    <x v="2"/>
  </r>
  <r>
    <s v="Justin Quinn"/>
    <n v="31"/>
    <x v="2"/>
    <x v="1"/>
    <x v="4"/>
    <s v="O+"/>
    <x v="2"/>
    <x v="792"/>
    <s v="Rachel Aguirre"/>
    <s v="Turner-Carrillo"/>
    <x v="3"/>
    <n v="21456.517759999999"/>
    <n v="269"/>
    <x v="1"/>
    <d v="2023-10-27T00:00:00"/>
    <n v="8"/>
    <s v="Lipitor"/>
    <x v="0"/>
  </r>
  <r>
    <s v="William Diaz"/>
    <n v="40"/>
    <x v="1"/>
    <x v="0"/>
    <x v="3"/>
    <s v="O+"/>
    <x v="1"/>
    <x v="1407"/>
    <s v="Cheryl Ball"/>
    <s v="Johnson PLC"/>
    <x v="0"/>
    <n v="1630.379027"/>
    <n v="447"/>
    <x v="0"/>
    <d v="2023-09-13T00:00:00"/>
    <n v="5"/>
    <s v="Ibuprofen"/>
    <x v="2"/>
  </r>
  <r>
    <s v="Daniel Lee"/>
    <n v="78"/>
    <x v="0"/>
    <x v="1"/>
    <x v="2"/>
    <s v="A-"/>
    <x v="5"/>
    <x v="776"/>
    <s v="Bonnie Key"/>
    <s v="Murphy LLC"/>
    <x v="0"/>
    <n v="47112.488729999997"/>
    <n v="280"/>
    <x v="1"/>
    <d v="2023-01-17T00:00:00"/>
    <n v="24"/>
    <s v="Penicillin"/>
    <x v="0"/>
  </r>
  <r>
    <s v="Ronald Johnson"/>
    <n v="85"/>
    <x v="0"/>
    <x v="0"/>
    <x v="0"/>
    <s v="B+"/>
    <x v="5"/>
    <x v="1008"/>
    <s v="Cindy Fox"/>
    <s v="Thomas, Collins and Carey"/>
    <x v="0"/>
    <n v="59833.496939999997"/>
    <n v="407"/>
    <x v="0"/>
    <d v="2020-10-03T00:00:00"/>
    <n v="3"/>
    <s v="Aspirin"/>
    <x v="0"/>
  </r>
  <r>
    <s v="Jason Rodriguez"/>
    <n v="51"/>
    <x v="1"/>
    <x v="1"/>
    <x v="1"/>
    <s v="O-"/>
    <x v="4"/>
    <x v="1298"/>
    <s v="Adam Martinez"/>
    <s v="Lee, Kemp and Jones"/>
    <x v="2"/>
    <n v="8560.5692620000009"/>
    <n v="239"/>
    <x v="1"/>
    <d v="2022-02-18T00:00:00"/>
    <n v="27"/>
    <s v="Aspirin"/>
    <x v="2"/>
  </r>
  <r>
    <s v="James Garza"/>
    <n v="31"/>
    <x v="2"/>
    <x v="0"/>
    <x v="5"/>
    <s v="A+"/>
    <x v="1"/>
    <x v="884"/>
    <s v="Edward Gibson"/>
    <s v="Monroe, Cochran and Perry"/>
    <x v="3"/>
    <n v="26312.145980000001"/>
    <n v="121"/>
    <x v="1"/>
    <d v="2019-08-16T00:00:00"/>
    <n v="8"/>
    <s v="Aspirin"/>
    <x v="2"/>
  </r>
  <r>
    <s v="Shawna Dunn"/>
    <n v="57"/>
    <x v="1"/>
    <x v="1"/>
    <x v="1"/>
    <s v="AB-"/>
    <x v="4"/>
    <x v="1440"/>
    <s v="Mr. David Perez"/>
    <s v="King Group"/>
    <x v="1"/>
    <n v="13510.56655"/>
    <n v="370"/>
    <x v="1"/>
    <d v="2020-07-16T00:00:00"/>
    <n v="3"/>
    <s v="Lipitor"/>
    <x v="2"/>
  </r>
  <r>
    <s v="Sarah Fitzpatrick"/>
    <n v="31"/>
    <x v="2"/>
    <x v="0"/>
    <x v="5"/>
    <s v="B-"/>
    <x v="5"/>
    <x v="1718"/>
    <s v="Christina Morris"/>
    <s v="Romero LLC"/>
    <x v="2"/>
    <n v="12195.31451"/>
    <n v="224"/>
    <x v="0"/>
    <d v="2020-02-10T00:00:00"/>
    <n v="20"/>
    <s v="Lipitor"/>
    <x v="2"/>
  </r>
  <r>
    <s v="James Perkins"/>
    <n v="48"/>
    <x v="1"/>
    <x v="1"/>
    <x v="1"/>
    <s v="O+"/>
    <x v="4"/>
    <x v="276"/>
    <s v="Kristi Jones"/>
    <s v="Newman-Archer"/>
    <x v="0"/>
    <n v="24041.995800000001"/>
    <n v="449"/>
    <x v="1"/>
    <d v="2019-08-04T00:00:00"/>
    <n v="23"/>
    <s v="Penicillin"/>
    <x v="2"/>
  </r>
  <r>
    <s v="Linda Fox"/>
    <n v="47"/>
    <x v="1"/>
    <x v="1"/>
    <x v="1"/>
    <s v="A-"/>
    <x v="3"/>
    <x v="1196"/>
    <s v="Donald Jackson"/>
    <s v="Martin, Smith and Johnson"/>
    <x v="3"/>
    <n v="19763.999479999999"/>
    <n v="264"/>
    <x v="0"/>
    <d v="2021-09-22T00:00:00"/>
    <n v="19"/>
    <s v="Penicillin"/>
    <x v="1"/>
  </r>
  <r>
    <s v="Loretta Day"/>
    <n v="23"/>
    <x v="2"/>
    <x v="1"/>
    <x v="4"/>
    <s v="O+"/>
    <x v="0"/>
    <x v="399"/>
    <s v="Joseph Williams"/>
    <s v="Ray Group"/>
    <x v="2"/>
    <n v="33686.820110000001"/>
    <n v="262"/>
    <x v="2"/>
    <d v="2020-07-21T00:00:00"/>
    <n v="6"/>
    <s v="Lipitor"/>
    <x v="0"/>
  </r>
  <r>
    <s v="Calvin Martin"/>
    <n v="71"/>
    <x v="0"/>
    <x v="1"/>
    <x v="2"/>
    <s v="AB-"/>
    <x v="4"/>
    <x v="1296"/>
    <s v="Mr. Timothy Martin"/>
    <s v="Brown-Anderson"/>
    <x v="0"/>
    <n v="5709.8762230000002"/>
    <n v="452"/>
    <x v="1"/>
    <d v="2019-04-06T00:00:00"/>
    <n v="17"/>
    <s v="Paracetamol"/>
    <x v="0"/>
  </r>
  <r>
    <s v="Angel Mitchell"/>
    <n v="27"/>
    <x v="2"/>
    <x v="0"/>
    <x v="5"/>
    <s v="B-"/>
    <x v="0"/>
    <x v="1234"/>
    <s v="Cynthia Scott"/>
    <s v="Burnett-Rice"/>
    <x v="3"/>
    <n v="54465.458270000003"/>
    <n v="179"/>
    <x v="2"/>
    <d v="2022-12-08T00:00:00"/>
    <n v="5"/>
    <s v="Paracetamol"/>
    <x v="0"/>
  </r>
  <r>
    <s v="Timothy Torres"/>
    <n v="80"/>
    <x v="0"/>
    <x v="1"/>
    <x v="2"/>
    <s v="A-"/>
    <x v="3"/>
    <x v="577"/>
    <s v="Michael Brooks"/>
    <s v="Patterson-Rodriguez"/>
    <x v="0"/>
    <n v="30539.716929999999"/>
    <n v="146"/>
    <x v="0"/>
    <d v="2020-08-16T00:00:00"/>
    <n v="11"/>
    <s v="Penicillin"/>
    <x v="1"/>
  </r>
  <r>
    <s v="Ryan Mata"/>
    <n v="21"/>
    <x v="2"/>
    <x v="0"/>
    <x v="5"/>
    <s v="A-"/>
    <x v="5"/>
    <x v="418"/>
    <s v="Dr. Kelly Wagner MD"/>
    <s v="Smith, Gordon and Bond"/>
    <x v="2"/>
    <n v="18505.776330000001"/>
    <n v="409"/>
    <x v="0"/>
    <d v="2023-11-03T00:00:00"/>
    <n v="4"/>
    <s v="Aspirin"/>
    <x v="2"/>
  </r>
  <r>
    <s v="Amanda Vincent"/>
    <n v="47"/>
    <x v="1"/>
    <x v="0"/>
    <x v="3"/>
    <s v="A-"/>
    <x v="5"/>
    <x v="549"/>
    <s v="Jon Anderson"/>
    <s v="Joseph, Anderson and Flores"/>
    <x v="2"/>
    <n v="33084.146540000002"/>
    <n v="271"/>
    <x v="1"/>
    <d v="2022-10-26T00:00:00"/>
    <n v="2"/>
    <s v="Aspirin"/>
    <x v="0"/>
  </r>
  <r>
    <s v="Brandon Norman"/>
    <n v="66"/>
    <x v="0"/>
    <x v="0"/>
    <x v="0"/>
    <s v="O-"/>
    <x v="2"/>
    <x v="379"/>
    <s v="Alex Anderson"/>
    <s v="White Ltd"/>
    <x v="4"/>
    <n v="12716.821459999999"/>
    <n v="483"/>
    <x v="0"/>
    <d v="2022-03-14T00:00:00"/>
    <n v="15"/>
    <s v="Penicillin"/>
    <x v="1"/>
  </r>
  <r>
    <s v="Blake Martin"/>
    <n v="26"/>
    <x v="2"/>
    <x v="1"/>
    <x v="4"/>
    <s v="O+"/>
    <x v="5"/>
    <x v="628"/>
    <s v="Denise Shah"/>
    <s v="Martin, Hobbs and Smith"/>
    <x v="1"/>
    <n v="14653.67553"/>
    <n v="195"/>
    <x v="0"/>
    <d v="2022-07-10T00:00:00"/>
    <n v="14"/>
    <s v="Aspirin"/>
    <x v="2"/>
  </r>
  <r>
    <s v="Miss Amanda Walker"/>
    <n v="61"/>
    <x v="0"/>
    <x v="0"/>
    <x v="0"/>
    <s v="AB-"/>
    <x v="4"/>
    <x v="1391"/>
    <s v="Mr. Samuel Wolf PhD"/>
    <s v="Johnson PLC"/>
    <x v="2"/>
    <n v="13647.982969999999"/>
    <n v="153"/>
    <x v="1"/>
    <d v="2019-09-01T00:00:00"/>
    <n v="17"/>
    <s v="Ibuprofen"/>
    <x v="0"/>
  </r>
  <r>
    <s v="Justin Ramirez"/>
    <n v="58"/>
    <x v="1"/>
    <x v="1"/>
    <x v="1"/>
    <s v="B+"/>
    <x v="4"/>
    <x v="1045"/>
    <s v="Megan Lewis"/>
    <s v="Lee, Hall and Williams"/>
    <x v="3"/>
    <n v="19615.587200000002"/>
    <n v="426"/>
    <x v="2"/>
    <d v="2023-06-06T00:00:00"/>
    <n v="26"/>
    <s v="Paracetamol"/>
    <x v="2"/>
  </r>
  <r>
    <s v="Devin Vazquez"/>
    <n v="75"/>
    <x v="0"/>
    <x v="0"/>
    <x v="0"/>
    <s v="B-"/>
    <x v="2"/>
    <x v="978"/>
    <s v="Timothy Patrick"/>
    <s v="Ortiz-Porter"/>
    <x v="3"/>
    <n v="15592.4403"/>
    <n v="385"/>
    <x v="1"/>
    <d v="2020-09-30T00:00:00"/>
    <n v="7"/>
    <s v="Paracetamol"/>
    <x v="1"/>
  </r>
  <r>
    <s v="Peter Matthews"/>
    <n v="30"/>
    <x v="2"/>
    <x v="1"/>
    <x v="4"/>
    <s v="B-"/>
    <x v="1"/>
    <x v="1357"/>
    <s v="Michael Johnson"/>
    <s v="Fletcher Group"/>
    <x v="1"/>
    <n v="24397.439770000001"/>
    <n v="241"/>
    <x v="0"/>
    <d v="2019-06-14T00:00:00"/>
    <n v="12"/>
    <s v="Aspirin"/>
    <x v="2"/>
  </r>
  <r>
    <s v="Lori White"/>
    <n v="77"/>
    <x v="0"/>
    <x v="1"/>
    <x v="2"/>
    <s v="A-"/>
    <x v="2"/>
    <x v="1028"/>
    <s v="Anthony Lynn"/>
    <s v="Johnson PLC"/>
    <x v="0"/>
    <n v="7960.6177040000002"/>
    <n v="230"/>
    <x v="0"/>
    <d v="2020-01-08T00:00:00"/>
    <n v="4"/>
    <s v="Penicillin"/>
    <x v="1"/>
  </r>
  <r>
    <s v="Samantha Bishop DVM"/>
    <n v="25"/>
    <x v="2"/>
    <x v="1"/>
    <x v="4"/>
    <s v="AB-"/>
    <x v="5"/>
    <x v="15"/>
    <s v="Michael Fischer"/>
    <s v="Valdez, Johnson and Martin"/>
    <x v="2"/>
    <n v="52666.660430000004"/>
    <n v="122"/>
    <x v="0"/>
    <d v="2021-09-03T00:00:00"/>
    <n v="18"/>
    <s v="Ibuprofen"/>
    <x v="2"/>
  </r>
  <r>
    <s v="Thomas Martinez"/>
    <n v="23"/>
    <x v="2"/>
    <x v="0"/>
    <x v="5"/>
    <s v="A+"/>
    <x v="4"/>
    <x v="1471"/>
    <s v="Jennifer Hamilton"/>
    <s v="Phillips, Fowler and Rodriguez"/>
    <x v="2"/>
    <n v="27223.660739999999"/>
    <n v="333"/>
    <x v="1"/>
    <d v="2020-01-15T00:00:00"/>
    <n v="28"/>
    <s v="Lipitor"/>
    <x v="0"/>
  </r>
  <r>
    <s v="Melissa Smith"/>
    <n v="76"/>
    <x v="0"/>
    <x v="0"/>
    <x v="0"/>
    <s v="O-"/>
    <x v="2"/>
    <x v="291"/>
    <s v="Samantha Russell"/>
    <s v="Zhang Group"/>
    <x v="2"/>
    <n v="4401.1185830000004"/>
    <n v="260"/>
    <x v="0"/>
    <d v="2021-01-29T00:00:00"/>
    <n v="19"/>
    <s v="Ibuprofen"/>
    <x v="1"/>
  </r>
  <r>
    <s v="Joshua Harris"/>
    <n v="20"/>
    <x v="2"/>
    <x v="0"/>
    <x v="5"/>
    <s v="A+"/>
    <x v="3"/>
    <x v="718"/>
    <s v="Daniel Robinson"/>
    <s v="Walker, Owen and Jenkins"/>
    <x v="1"/>
    <n v="5378.7014289999997"/>
    <n v="368"/>
    <x v="0"/>
    <d v="2023-02-11T00:00:00"/>
    <n v="6"/>
    <s v="Ibuprofen"/>
    <x v="1"/>
  </r>
  <r>
    <s v="Denise White"/>
    <n v="39"/>
    <x v="1"/>
    <x v="1"/>
    <x v="1"/>
    <s v="O-"/>
    <x v="5"/>
    <x v="432"/>
    <s v="Aaron Winters"/>
    <s v="Adkins, Smith and Garcia"/>
    <x v="2"/>
    <n v="52086.193899999998"/>
    <n v="459"/>
    <x v="0"/>
    <d v="2022-01-11T00:00:00"/>
    <n v="20"/>
    <s v="Ibuprofen"/>
    <x v="0"/>
  </r>
  <r>
    <s v="Chloe Wilson"/>
    <n v="27"/>
    <x v="2"/>
    <x v="0"/>
    <x v="5"/>
    <s v="O-"/>
    <x v="1"/>
    <x v="929"/>
    <s v="Ms. Kimberly Arnold MD"/>
    <s v="Turner Inc"/>
    <x v="2"/>
    <n v="12703.320100000001"/>
    <n v="295"/>
    <x v="0"/>
    <d v="2022-01-11T00:00:00"/>
    <n v="4"/>
    <s v="Ibuprofen"/>
    <x v="1"/>
  </r>
  <r>
    <s v="Rachael Williams"/>
    <n v="23"/>
    <x v="2"/>
    <x v="0"/>
    <x v="5"/>
    <s v="A-"/>
    <x v="1"/>
    <x v="1326"/>
    <s v="Heather Collins"/>
    <s v="Berger Inc"/>
    <x v="3"/>
    <n v="34837.404860000002"/>
    <n v="166"/>
    <x v="1"/>
    <d v="2020-10-13T00:00:00"/>
    <n v="4"/>
    <s v="Penicillin"/>
    <x v="0"/>
  </r>
  <r>
    <s v="Daniel Knox"/>
    <n v="48"/>
    <x v="1"/>
    <x v="0"/>
    <x v="3"/>
    <s v="A+"/>
    <x v="5"/>
    <x v="493"/>
    <s v="Michelle Walters"/>
    <s v="Day Inc"/>
    <x v="3"/>
    <n v="75394.985480000003"/>
    <n v="137"/>
    <x v="1"/>
    <d v="2020-11-09T00:00:00"/>
    <n v="1"/>
    <s v="Lipitor"/>
    <x v="2"/>
  </r>
  <r>
    <s v="Angela Paul"/>
    <n v="29"/>
    <x v="2"/>
    <x v="0"/>
    <x v="5"/>
    <s v="B-"/>
    <x v="5"/>
    <x v="1252"/>
    <s v="Eric Campbell"/>
    <s v="Holt, Jordan and Nelson"/>
    <x v="3"/>
    <n v="18486.510780000001"/>
    <n v="412"/>
    <x v="0"/>
    <d v="2019-12-24T00:00:00"/>
    <n v="5"/>
    <s v="Ibuprofen"/>
    <x v="1"/>
  </r>
  <r>
    <s v="Jordan Mclaughlin"/>
    <n v="65"/>
    <x v="0"/>
    <x v="0"/>
    <x v="0"/>
    <s v="B-"/>
    <x v="2"/>
    <x v="616"/>
    <s v="Kenneth Walsh"/>
    <s v="Greer-Matthews"/>
    <x v="0"/>
    <n v="3047.639854"/>
    <n v="129"/>
    <x v="2"/>
    <d v="2022-03-20T00:00:00"/>
    <n v="8"/>
    <s v="Ibuprofen"/>
    <x v="2"/>
  </r>
  <r>
    <s v="Nicole Sandoval"/>
    <n v="40"/>
    <x v="1"/>
    <x v="0"/>
    <x v="3"/>
    <s v="A+"/>
    <x v="2"/>
    <x v="30"/>
    <s v="Michael Hudson"/>
    <s v="Moore Group"/>
    <x v="4"/>
    <n v="546.70147120000001"/>
    <n v="145"/>
    <x v="0"/>
    <d v="2021-11-13T00:00:00"/>
    <n v="4"/>
    <s v="Aspirin"/>
    <x v="2"/>
  </r>
  <r>
    <s v="Laura Lewis"/>
    <n v="80"/>
    <x v="0"/>
    <x v="1"/>
    <x v="2"/>
    <s v="O-"/>
    <x v="3"/>
    <x v="1028"/>
    <s v="Thomas Mccarthy"/>
    <s v="Tanner-Sharp"/>
    <x v="3"/>
    <n v="26007.002700000001"/>
    <n v="151"/>
    <x v="0"/>
    <d v="2020-01-07T00:00:00"/>
    <n v="3"/>
    <s v="Lipitor"/>
    <x v="0"/>
  </r>
  <r>
    <s v="Jordan Porter"/>
    <n v="70"/>
    <x v="0"/>
    <x v="1"/>
    <x v="2"/>
    <s v="A-"/>
    <x v="4"/>
    <x v="1180"/>
    <s v="Amber Adams"/>
    <s v="Watts, Williams and Jackson"/>
    <x v="1"/>
    <n v="4809.4327830000002"/>
    <n v="145"/>
    <x v="0"/>
    <d v="2022-09-22T00:00:00"/>
    <n v="23"/>
    <s v="Penicillin"/>
    <x v="0"/>
  </r>
  <r>
    <s v="Susan Clarke"/>
    <n v="73"/>
    <x v="0"/>
    <x v="0"/>
    <x v="0"/>
    <s v="B-"/>
    <x v="2"/>
    <x v="662"/>
    <s v="Brian Poole"/>
    <s v="Hines PLC"/>
    <x v="0"/>
    <n v="19427.990440000001"/>
    <n v="478"/>
    <x v="0"/>
    <d v="2019-01-21T00:00:00"/>
    <n v="0"/>
    <s v="Penicillin"/>
    <x v="1"/>
  </r>
  <r>
    <s v="Meredith Simpson"/>
    <n v="80"/>
    <x v="0"/>
    <x v="1"/>
    <x v="2"/>
    <s v="A+"/>
    <x v="5"/>
    <x v="419"/>
    <s v="Patrick Griffin"/>
    <s v="Casey, Hughes and Lopez"/>
    <x v="1"/>
    <n v="60739.632839999998"/>
    <n v="141"/>
    <x v="1"/>
    <d v="2023-02-11T00:00:00"/>
    <n v="18"/>
    <s v="Penicillin"/>
    <x v="0"/>
  </r>
  <r>
    <s v="Kenneth Long"/>
    <n v="23"/>
    <x v="2"/>
    <x v="1"/>
    <x v="4"/>
    <s v="B+"/>
    <x v="5"/>
    <x v="275"/>
    <s v="Christopher Webster"/>
    <s v="Jacobs-Smith"/>
    <x v="3"/>
    <n v="62858.886469999998"/>
    <n v="347"/>
    <x v="0"/>
    <d v="2021-10-15T00:00:00"/>
    <n v="13"/>
    <s v="Ibuprofen"/>
    <x v="0"/>
  </r>
  <r>
    <s v="Tony Ramos"/>
    <n v="79"/>
    <x v="0"/>
    <x v="0"/>
    <x v="0"/>
    <s v="AB+"/>
    <x v="3"/>
    <x v="979"/>
    <s v="Rick Golden"/>
    <s v="Guzman, Avila and Briggs"/>
    <x v="2"/>
    <n v="23723.27061"/>
    <n v="158"/>
    <x v="0"/>
    <d v="2023-03-17T00:00:00"/>
    <n v="2"/>
    <s v="Ibuprofen"/>
    <x v="2"/>
  </r>
  <r>
    <s v="Renee Moore"/>
    <n v="32"/>
    <x v="2"/>
    <x v="1"/>
    <x v="4"/>
    <s v="AB+"/>
    <x v="1"/>
    <x v="184"/>
    <s v="Brooke Williams"/>
    <s v="Berg, Foster and Curry"/>
    <x v="3"/>
    <n v="28170.256669999999"/>
    <n v="156"/>
    <x v="0"/>
    <d v="2020-01-19T00:00:00"/>
    <n v="20"/>
    <s v="Ibuprofen"/>
    <x v="2"/>
  </r>
  <r>
    <s v="Michael Conway"/>
    <n v="38"/>
    <x v="1"/>
    <x v="1"/>
    <x v="1"/>
    <s v="AB+"/>
    <x v="0"/>
    <x v="1801"/>
    <s v="Julie Long"/>
    <s v="Taylor, Bullock and Scott"/>
    <x v="0"/>
    <n v="4703.8509119999999"/>
    <n v="428"/>
    <x v="2"/>
    <d v="2022-02-20T00:00:00"/>
    <n v="1"/>
    <s v="Lipitor"/>
    <x v="1"/>
  </r>
  <r>
    <s v="Scott Terry"/>
    <n v="47"/>
    <x v="1"/>
    <x v="0"/>
    <x v="3"/>
    <s v="B-"/>
    <x v="2"/>
    <x v="1356"/>
    <s v="Danielle Herring"/>
    <s v="Reeves-Lawrence"/>
    <x v="4"/>
    <n v="11078.43922"/>
    <n v="266"/>
    <x v="0"/>
    <d v="2023-01-10T00:00:00"/>
    <n v="12"/>
    <s v="Ibuprofen"/>
    <x v="0"/>
  </r>
  <r>
    <s v="Phyllis Barker"/>
    <n v="33"/>
    <x v="2"/>
    <x v="1"/>
    <x v="4"/>
    <s v="B-"/>
    <x v="2"/>
    <x v="205"/>
    <s v="Robert Novak"/>
    <s v="Johnson, Porter and Chavez"/>
    <x v="4"/>
    <n v="6595.9166830000004"/>
    <n v="273"/>
    <x v="0"/>
    <d v="2021-02-26T00:00:00"/>
    <n v="3"/>
    <s v="Ibuprofen"/>
    <x v="0"/>
  </r>
  <r>
    <s v="Dr. Kelly Krueger DVM"/>
    <n v="34"/>
    <x v="2"/>
    <x v="1"/>
    <x v="4"/>
    <s v="AB-"/>
    <x v="5"/>
    <x v="616"/>
    <s v="Patrick Knight"/>
    <s v="Pope, Howard and Gray"/>
    <x v="2"/>
    <n v="27669.693589999999"/>
    <n v="471"/>
    <x v="0"/>
    <d v="2022-03-29T00:00:00"/>
    <n v="17"/>
    <s v="Paracetamol"/>
    <x v="0"/>
  </r>
  <r>
    <s v="Thomas Robinson"/>
    <n v="58"/>
    <x v="1"/>
    <x v="0"/>
    <x v="3"/>
    <s v="B-"/>
    <x v="0"/>
    <x v="861"/>
    <s v="William Martinez"/>
    <s v="Hatfield Inc"/>
    <x v="0"/>
    <n v="23328.701959999999"/>
    <n v="147"/>
    <x v="1"/>
    <d v="2020-05-18T00:00:00"/>
    <n v="10"/>
    <s v="Aspirin"/>
    <x v="1"/>
  </r>
  <r>
    <s v="Edwin Harris"/>
    <n v="24"/>
    <x v="2"/>
    <x v="0"/>
    <x v="5"/>
    <s v="O-"/>
    <x v="4"/>
    <x v="723"/>
    <s v="Mark Evans"/>
    <s v="Bailey-Bell"/>
    <x v="4"/>
    <n v="7300.0597809999999"/>
    <n v="318"/>
    <x v="2"/>
    <d v="2023-04-22T00:00:00"/>
    <n v="1"/>
    <s v="Penicillin"/>
    <x v="0"/>
  </r>
  <r>
    <s v="Amy Foster"/>
    <n v="47"/>
    <x v="1"/>
    <x v="0"/>
    <x v="3"/>
    <s v="B-"/>
    <x v="1"/>
    <x v="370"/>
    <s v="Dennis Escobar"/>
    <s v="Meyer-Sullivan"/>
    <x v="0"/>
    <n v="1472.556466"/>
    <n v="144"/>
    <x v="0"/>
    <d v="2023-09-21T00:00:00"/>
    <n v="5"/>
    <s v="Penicillin"/>
    <x v="1"/>
  </r>
  <r>
    <s v="Thomas Nichols"/>
    <n v="57"/>
    <x v="1"/>
    <x v="1"/>
    <x v="1"/>
    <s v="B-"/>
    <x v="3"/>
    <x v="1388"/>
    <s v="Derrick Smith"/>
    <s v="Hunter PLC"/>
    <x v="4"/>
    <n v="4249.7388940000001"/>
    <n v="104"/>
    <x v="0"/>
    <d v="2022-04-25T00:00:00"/>
    <n v="13"/>
    <s v="Lipitor"/>
    <x v="0"/>
  </r>
  <r>
    <s v="Joshua Petersen"/>
    <n v="71"/>
    <x v="0"/>
    <x v="1"/>
    <x v="2"/>
    <s v="AB+"/>
    <x v="3"/>
    <x v="1753"/>
    <s v="Fernando Caldwell"/>
    <s v="Erickson-Richardson"/>
    <x v="2"/>
    <n v="36567.702360000003"/>
    <n v="414"/>
    <x v="0"/>
    <d v="2020-01-30T00:00:00"/>
    <n v="2"/>
    <s v="Aspirin"/>
    <x v="1"/>
  </r>
  <r>
    <s v="Nancy Lozano"/>
    <n v="79"/>
    <x v="0"/>
    <x v="1"/>
    <x v="2"/>
    <s v="B+"/>
    <x v="3"/>
    <x v="920"/>
    <s v="Sierra Navarro"/>
    <s v="Moore-Chan"/>
    <x v="0"/>
    <n v="31735.121480000002"/>
    <n v="172"/>
    <x v="0"/>
    <d v="2023-10-03T00:00:00"/>
    <n v="18"/>
    <s v="Lipitor"/>
    <x v="0"/>
  </r>
  <r>
    <s v="Beth Fields"/>
    <n v="74"/>
    <x v="0"/>
    <x v="1"/>
    <x v="2"/>
    <s v="AB+"/>
    <x v="3"/>
    <x v="686"/>
    <s v="Tyler Williams"/>
    <s v="Deleon and Sons"/>
    <x v="4"/>
    <n v="1504.2583729999999"/>
    <n v="384"/>
    <x v="0"/>
    <d v="2020-05-24T00:00:00"/>
    <n v="19"/>
    <s v="Ibuprofen"/>
    <x v="2"/>
  </r>
  <r>
    <s v="Mr. Christopher Hill MD"/>
    <n v="72"/>
    <x v="0"/>
    <x v="1"/>
    <x v="2"/>
    <s v="AB+"/>
    <x v="4"/>
    <x v="693"/>
    <s v="Monique Kelly"/>
    <s v="Kim, Parker and Thompson"/>
    <x v="4"/>
    <n v="34395.212039999999"/>
    <n v="232"/>
    <x v="1"/>
    <d v="2020-05-05T00:00:00"/>
    <n v="5"/>
    <s v="Paracetamol"/>
    <x v="0"/>
  </r>
  <r>
    <s v="Heather Patterson"/>
    <n v="26"/>
    <x v="2"/>
    <x v="1"/>
    <x v="4"/>
    <s v="O+"/>
    <x v="0"/>
    <x v="516"/>
    <s v="Connie Welch"/>
    <s v="Adams Group"/>
    <x v="2"/>
    <n v="22180.81335"/>
    <n v="240"/>
    <x v="2"/>
    <d v="2022-11-07T00:00:00"/>
    <n v="8"/>
    <s v="Ibuprofen"/>
    <x v="1"/>
  </r>
  <r>
    <s v="Melissa Johnson"/>
    <n v="44"/>
    <x v="1"/>
    <x v="1"/>
    <x v="1"/>
    <s v="AB-"/>
    <x v="3"/>
    <x v="288"/>
    <s v="Wayne Palmer"/>
    <s v="Odonnell-Mckinney"/>
    <x v="4"/>
    <n v="34255.686979999999"/>
    <n v="395"/>
    <x v="0"/>
    <d v="2023-01-14T00:00:00"/>
    <n v="20"/>
    <s v="Lipitor"/>
    <x v="2"/>
  </r>
  <r>
    <s v="Samantha Bell"/>
    <n v="70"/>
    <x v="0"/>
    <x v="0"/>
    <x v="0"/>
    <s v="O-"/>
    <x v="2"/>
    <x v="1752"/>
    <s v="Brenda May"/>
    <s v="Coleman and Sons"/>
    <x v="2"/>
    <n v="5710.7122939999999"/>
    <n v="350"/>
    <x v="2"/>
    <d v="2023-01-11T00:00:00"/>
    <n v="16"/>
    <s v="Paracetamol"/>
    <x v="0"/>
  </r>
  <r>
    <s v="Elizabeth Peterson"/>
    <n v="33"/>
    <x v="2"/>
    <x v="1"/>
    <x v="4"/>
    <s v="AB-"/>
    <x v="4"/>
    <x v="124"/>
    <s v="Derek Williams"/>
    <s v="Wilkinson Group"/>
    <x v="1"/>
    <n v="30673.92352"/>
    <n v="419"/>
    <x v="0"/>
    <d v="2023-08-22T00:00:00"/>
    <n v="19"/>
    <s v="Paracetamol"/>
    <x v="2"/>
  </r>
  <r>
    <s v="Alexis Wheeler"/>
    <n v="85"/>
    <x v="0"/>
    <x v="0"/>
    <x v="0"/>
    <s v="A-"/>
    <x v="4"/>
    <x v="396"/>
    <s v="Scott Stewart"/>
    <s v="Davis, Myers and Cruz"/>
    <x v="2"/>
    <n v="23515.230039999999"/>
    <n v="425"/>
    <x v="1"/>
    <d v="2021-05-27T00:00:00"/>
    <n v="13"/>
    <s v="Paracetamol"/>
    <x v="1"/>
  </r>
  <r>
    <s v="Meghan Robinson"/>
    <n v="71"/>
    <x v="0"/>
    <x v="1"/>
    <x v="2"/>
    <s v="B+"/>
    <x v="5"/>
    <x v="246"/>
    <s v="Brenda Cunningham"/>
    <s v="Perry-Carter"/>
    <x v="1"/>
    <n v="22741.190129999999"/>
    <n v="126"/>
    <x v="0"/>
    <d v="2022-07-15T00:00:00"/>
    <n v="5"/>
    <s v="Penicillin"/>
    <x v="1"/>
  </r>
  <r>
    <s v="Lori Williams"/>
    <n v="63"/>
    <x v="0"/>
    <x v="0"/>
    <x v="0"/>
    <s v="AB-"/>
    <x v="2"/>
    <x v="1752"/>
    <s v="Christine Tapia"/>
    <s v="Harrison, Stevenson and Blair"/>
    <x v="1"/>
    <n v="15422.71538"/>
    <n v="207"/>
    <x v="0"/>
    <d v="2023-01-07T00:00:00"/>
    <n v="12"/>
    <s v="Paracetamol"/>
    <x v="2"/>
  </r>
  <r>
    <s v="Mary Howard"/>
    <n v="60"/>
    <x v="0"/>
    <x v="0"/>
    <x v="0"/>
    <s v="A-"/>
    <x v="2"/>
    <x v="1249"/>
    <s v="Jessica Gilmore"/>
    <s v="Lucas-Summers"/>
    <x v="2"/>
    <n v="1981.4127510000001"/>
    <n v="331"/>
    <x v="2"/>
    <d v="2021-08-30T00:00:00"/>
    <n v="20"/>
    <s v="Ibuprofen"/>
    <x v="0"/>
  </r>
  <r>
    <s v="Sierra Williams"/>
    <n v="58"/>
    <x v="1"/>
    <x v="0"/>
    <x v="3"/>
    <s v="A+"/>
    <x v="3"/>
    <x v="1030"/>
    <s v="Jill Jacobs"/>
    <s v="Jackson-Brown"/>
    <x v="1"/>
    <n v="33142.859190000003"/>
    <n v="292"/>
    <x v="0"/>
    <d v="2018-12-21T00:00:00"/>
    <n v="3"/>
    <s v="Aspirin"/>
    <x v="1"/>
  </r>
  <r>
    <s v="Travis Carter"/>
    <n v="75"/>
    <x v="0"/>
    <x v="0"/>
    <x v="0"/>
    <s v="AB-"/>
    <x v="0"/>
    <x v="703"/>
    <s v="Dr. Margaret Brown"/>
    <s v="Thomas Group"/>
    <x v="0"/>
    <n v="33705.02635"/>
    <n v="200"/>
    <x v="2"/>
    <d v="2023-09-26T00:00:00"/>
    <n v="22"/>
    <s v="Paracetamol"/>
    <x v="1"/>
  </r>
  <r>
    <s v="Brandon Smith"/>
    <n v="54"/>
    <x v="1"/>
    <x v="0"/>
    <x v="3"/>
    <s v="O+"/>
    <x v="1"/>
    <x v="512"/>
    <s v="Wendy Yang"/>
    <s v="Wood-Luna"/>
    <x v="2"/>
    <n v="6116.3182370000004"/>
    <n v="155"/>
    <x v="0"/>
    <d v="2019-05-05T00:00:00"/>
    <n v="6"/>
    <s v="Aspirin"/>
    <x v="0"/>
  </r>
  <r>
    <s v="Thomas Mccarthy"/>
    <n v="37"/>
    <x v="1"/>
    <x v="0"/>
    <x v="3"/>
    <s v="A+"/>
    <x v="1"/>
    <x v="363"/>
    <s v="Rebecca Avila"/>
    <s v="Nelson LLC"/>
    <x v="2"/>
    <n v="23495.23287"/>
    <n v="123"/>
    <x v="2"/>
    <d v="2022-05-05T00:00:00"/>
    <n v="8"/>
    <s v="Penicillin"/>
    <x v="0"/>
  </r>
  <r>
    <s v="Andrew Williams"/>
    <n v="74"/>
    <x v="0"/>
    <x v="0"/>
    <x v="0"/>
    <s v="O+"/>
    <x v="2"/>
    <x v="117"/>
    <s v="Gina Thompson"/>
    <s v="Buchanan-Ferguson"/>
    <x v="2"/>
    <n v="11930.69793"/>
    <n v="307"/>
    <x v="0"/>
    <d v="2020-01-22T00:00:00"/>
    <n v="8"/>
    <s v="Lipitor"/>
    <x v="2"/>
  </r>
  <r>
    <s v="Chad Ruiz"/>
    <n v="59"/>
    <x v="1"/>
    <x v="1"/>
    <x v="1"/>
    <s v="O-"/>
    <x v="1"/>
    <x v="951"/>
    <s v="Dr. Cody Taylor"/>
    <s v="Ramirez-Burgess"/>
    <x v="2"/>
    <n v="42204.926590000003"/>
    <n v="395"/>
    <x v="1"/>
    <d v="2022-04-19T00:00:00"/>
    <n v="9"/>
    <s v="Aspirin"/>
    <x v="0"/>
  </r>
  <r>
    <s v="Brenda Dyer"/>
    <n v="81"/>
    <x v="0"/>
    <x v="0"/>
    <x v="0"/>
    <s v="AB-"/>
    <x v="2"/>
    <x v="95"/>
    <s v="Kyle Jennings"/>
    <s v="Sellers and Sons"/>
    <x v="0"/>
    <n v="16332.899240000001"/>
    <n v="161"/>
    <x v="0"/>
    <d v="2022-10-23T00:00:00"/>
    <n v="8"/>
    <s v="Penicillin"/>
    <x v="1"/>
  </r>
  <r>
    <s v="Kristen Miranda"/>
    <n v="19"/>
    <x v="2"/>
    <x v="1"/>
    <x v="4"/>
    <s v="A+"/>
    <x v="0"/>
    <x v="1288"/>
    <s v="Kimberly Blevins"/>
    <s v="Hamilton, Simpson and Salas"/>
    <x v="3"/>
    <n v="9625.793291"/>
    <n v="401"/>
    <x v="2"/>
    <d v="2022-09-20T00:00:00"/>
    <n v="15"/>
    <s v="Paracetamol"/>
    <x v="1"/>
  </r>
  <r>
    <s v="Kelly Madden"/>
    <n v="60"/>
    <x v="0"/>
    <x v="0"/>
    <x v="0"/>
    <s v="A-"/>
    <x v="4"/>
    <x v="286"/>
    <s v="Mark Murray"/>
    <s v="Villa LLC"/>
    <x v="4"/>
    <n v="7107.580027"/>
    <n v="495"/>
    <x v="1"/>
    <d v="2023-07-13T00:00:00"/>
    <n v="3"/>
    <s v="Paracetamol"/>
    <x v="2"/>
  </r>
  <r>
    <s v="Carlos Potts"/>
    <n v="38"/>
    <x v="1"/>
    <x v="0"/>
    <x v="3"/>
    <s v="AB+"/>
    <x v="0"/>
    <x v="272"/>
    <s v="Lori Valenzuela"/>
    <s v="Zavala Inc"/>
    <x v="1"/>
    <n v="30280.290540000002"/>
    <n v="391"/>
    <x v="2"/>
    <d v="2019-10-13T00:00:00"/>
    <n v="24"/>
    <s v="Lipitor"/>
    <x v="0"/>
  </r>
  <r>
    <s v="Sydney Williams"/>
    <n v="33"/>
    <x v="2"/>
    <x v="0"/>
    <x v="5"/>
    <s v="AB+"/>
    <x v="5"/>
    <x v="1582"/>
    <s v="Samantha Pittman"/>
    <s v="Greene, Fuller and Smith"/>
    <x v="1"/>
    <n v="52236.495089999997"/>
    <n v="348"/>
    <x v="2"/>
    <d v="2023-06-07T00:00:00"/>
    <n v="12"/>
    <s v="Penicillin"/>
    <x v="2"/>
  </r>
  <r>
    <s v="Amber Willis"/>
    <n v="24"/>
    <x v="2"/>
    <x v="0"/>
    <x v="5"/>
    <s v="O+"/>
    <x v="5"/>
    <x v="1360"/>
    <s v="Daniel Anderson"/>
    <s v="Cook, Jimenez and Johnson"/>
    <x v="2"/>
    <n v="36177.340080000002"/>
    <n v="357"/>
    <x v="0"/>
    <d v="2020-05-22T00:00:00"/>
    <n v="4"/>
    <s v="Penicillin"/>
    <x v="2"/>
  </r>
  <r>
    <s v="Derek Arnold"/>
    <n v="50"/>
    <x v="1"/>
    <x v="1"/>
    <x v="1"/>
    <s v="AB-"/>
    <x v="0"/>
    <x v="127"/>
    <s v="William Bradford"/>
    <s v="Rollins Ltd"/>
    <x v="2"/>
    <n v="58548.71716"/>
    <n v="307"/>
    <x v="2"/>
    <d v="2020-08-26T00:00:00"/>
    <n v="10"/>
    <s v="Lipitor"/>
    <x v="1"/>
  </r>
  <r>
    <s v="Wesley Parker"/>
    <n v="49"/>
    <x v="1"/>
    <x v="0"/>
    <x v="3"/>
    <s v="AB+"/>
    <x v="4"/>
    <x v="206"/>
    <s v="Felicia Jackson"/>
    <s v="Lopez, Garrison and Green"/>
    <x v="2"/>
    <n v="22307.41834"/>
    <n v="140"/>
    <x v="2"/>
    <d v="2020-01-22T00:00:00"/>
    <n v="16"/>
    <s v="Penicillin"/>
    <x v="0"/>
  </r>
  <r>
    <s v="Carmen Atkins MD"/>
    <n v="75"/>
    <x v="0"/>
    <x v="0"/>
    <x v="0"/>
    <s v="O+"/>
    <x v="2"/>
    <x v="862"/>
    <s v="Jessica Perez"/>
    <s v="Torres and Sons"/>
    <x v="2"/>
    <n v="5653.275396"/>
    <n v="110"/>
    <x v="2"/>
    <d v="2023-11-18T00:00:00"/>
    <n v="22"/>
    <s v="Lipitor"/>
    <x v="2"/>
  </r>
  <r>
    <s v="Mark Alvarez"/>
    <n v="23"/>
    <x v="2"/>
    <x v="1"/>
    <x v="4"/>
    <s v="A-"/>
    <x v="0"/>
    <x v="629"/>
    <s v="Chad Robinson"/>
    <s v="Wang, Walsh and Burton"/>
    <x v="4"/>
    <n v="36776.052000000003"/>
    <n v="194"/>
    <x v="1"/>
    <d v="2021-01-09T00:00:00"/>
    <n v="14"/>
    <s v="Paracetamol"/>
    <x v="2"/>
  </r>
  <r>
    <s v="Sierra Rosario"/>
    <n v="65"/>
    <x v="0"/>
    <x v="1"/>
    <x v="2"/>
    <s v="B+"/>
    <x v="5"/>
    <x v="1430"/>
    <s v="Travis Porter"/>
    <s v="Hawkins Inc"/>
    <x v="3"/>
    <n v="50549.897689999998"/>
    <n v="417"/>
    <x v="0"/>
    <d v="2019-08-05T00:00:00"/>
    <n v="13"/>
    <s v="Paracetamol"/>
    <x v="1"/>
  </r>
  <r>
    <s v="Richard Martin"/>
    <n v="82"/>
    <x v="0"/>
    <x v="1"/>
    <x v="2"/>
    <s v="O+"/>
    <x v="4"/>
    <x v="1725"/>
    <s v="Christina Dominguez"/>
    <s v="Collins-Simmons"/>
    <x v="2"/>
    <n v="21082.002560000001"/>
    <n v="160"/>
    <x v="1"/>
    <d v="2022-08-01T00:00:00"/>
    <n v="18"/>
    <s v="Lipitor"/>
    <x v="0"/>
  </r>
  <r>
    <s v="Maria Hale"/>
    <n v="74"/>
    <x v="0"/>
    <x v="1"/>
    <x v="2"/>
    <s v="B+"/>
    <x v="4"/>
    <x v="698"/>
    <s v="William Johnson"/>
    <s v="Hernandez, Valdez and Hurley"/>
    <x v="0"/>
    <n v="28625.56753"/>
    <n v="281"/>
    <x v="1"/>
    <d v="2022-02-13T00:00:00"/>
    <n v="25"/>
    <s v="Lipitor"/>
    <x v="2"/>
  </r>
  <r>
    <s v="Sara Hall"/>
    <n v="44"/>
    <x v="1"/>
    <x v="1"/>
    <x v="1"/>
    <s v="AB-"/>
    <x v="4"/>
    <x v="582"/>
    <s v="Michelle Anderson"/>
    <s v="Pierce-Lewis"/>
    <x v="4"/>
    <n v="8895.1072019999992"/>
    <n v="321"/>
    <x v="2"/>
    <d v="2023-01-05T00:00:00"/>
    <n v="3"/>
    <s v="Ibuprofen"/>
    <x v="2"/>
  </r>
  <r>
    <s v="Natasha Brown"/>
    <n v="81"/>
    <x v="0"/>
    <x v="1"/>
    <x v="2"/>
    <s v="A-"/>
    <x v="0"/>
    <x v="871"/>
    <s v="Samuel Black"/>
    <s v="Neal-West"/>
    <x v="4"/>
    <n v="52754.865539999999"/>
    <n v="316"/>
    <x v="2"/>
    <d v="2020-06-04T00:00:00"/>
    <n v="25"/>
    <s v="Lipitor"/>
    <x v="2"/>
  </r>
  <r>
    <s v="Charles Scott"/>
    <n v="67"/>
    <x v="0"/>
    <x v="1"/>
    <x v="2"/>
    <s v="AB+"/>
    <x v="2"/>
    <x v="58"/>
    <s v="Cassandra Lambert"/>
    <s v="Soto and Sons"/>
    <x v="2"/>
    <n v="11746.131450000001"/>
    <n v="484"/>
    <x v="2"/>
    <d v="2020-02-14T00:00:00"/>
    <n v="26"/>
    <s v="Aspirin"/>
    <x v="1"/>
  </r>
  <r>
    <s v="Trevor Blankenship"/>
    <n v="35"/>
    <x v="1"/>
    <x v="1"/>
    <x v="1"/>
    <s v="A+"/>
    <x v="2"/>
    <x v="883"/>
    <s v="Deborah Watkins"/>
    <s v="Johnson-Marsh"/>
    <x v="2"/>
    <n v="23087.113000000001"/>
    <n v="275"/>
    <x v="0"/>
    <d v="2020-06-06T00:00:00"/>
    <n v="4"/>
    <s v="Ibuprofen"/>
    <x v="2"/>
  </r>
  <r>
    <s v="Veronica Solis"/>
    <n v="69"/>
    <x v="0"/>
    <x v="1"/>
    <x v="2"/>
    <s v="A+"/>
    <x v="3"/>
    <x v="1320"/>
    <s v="Kimberly Gonzales"/>
    <s v="Dorsey and Sons"/>
    <x v="1"/>
    <n v="11543.3773"/>
    <n v="378"/>
    <x v="0"/>
    <d v="2021-08-13T00:00:00"/>
    <n v="6"/>
    <s v="Lipitor"/>
    <x v="2"/>
  </r>
  <r>
    <s v="Thomas Pope"/>
    <n v="53"/>
    <x v="1"/>
    <x v="1"/>
    <x v="1"/>
    <s v="AB-"/>
    <x v="3"/>
    <x v="1587"/>
    <s v="Patricia Adams"/>
    <s v="Lee LLC"/>
    <x v="4"/>
    <n v="19245.548419999999"/>
    <n v="471"/>
    <x v="0"/>
    <d v="2020-05-28T00:00:00"/>
    <n v="22"/>
    <s v="Paracetamol"/>
    <x v="0"/>
  </r>
  <r>
    <s v="Felicia Reynolds"/>
    <n v="49"/>
    <x v="1"/>
    <x v="1"/>
    <x v="1"/>
    <s v="A+"/>
    <x v="0"/>
    <x v="662"/>
    <s v="Daniel Young"/>
    <s v="Williamson-Saunders"/>
    <x v="0"/>
    <n v="52802.984620000003"/>
    <n v="271"/>
    <x v="2"/>
    <d v="2019-02-06T00:00:00"/>
    <n v="16"/>
    <s v="Aspirin"/>
    <x v="1"/>
  </r>
  <r>
    <s v="Rebecca Adams"/>
    <n v="42"/>
    <x v="1"/>
    <x v="0"/>
    <x v="3"/>
    <s v="AB-"/>
    <x v="1"/>
    <x v="861"/>
    <s v="Matthew Peters"/>
    <s v="Robinson, Rogers and Bowers"/>
    <x v="3"/>
    <n v="42651.443639999998"/>
    <n v="461"/>
    <x v="1"/>
    <d v="2020-05-24T00:00:00"/>
    <n v="16"/>
    <s v="Penicillin"/>
    <x v="2"/>
  </r>
  <r>
    <s v="Ronald Moss"/>
    <n v="26"/>
    <x v="2"/>
    <x v="0"/>
    <x v="5"/>
    <s v="B+"/>
    <x v="5"/>
    <x v="1615"/>
    <s v="Timothy Johnson"/>
    <s v="Jacobs Ltd"/>
    <x v="2"/>
    <n v="10706.90042"/>
    <n v="291"/>
    <x v="1"/>
    <d v="2020-11-19T00:00:00"/>
    <n v="26"/>
    <s v="Penicillin"/>
    <x v="0"/>
  </r>
  <r>
    <s v="Danielle Barnes"/>
    <n v="27"/>
    <x v="2"/>
    <x v="0"/>
    <x v="5"/>
    <s v="AB+"/>
    <x v="4"/>
    <x v="1739"/>
    <s v="Nathaniel Baker"/>
    <s v="Hicks-Berry"/>
    <x v="4"/>
    <n v="25910.856230000001"/>
    <n v="193"/>
    <x v="2"/>
    <d v="2022-08-12T00:00:00"/>
    <n v="11"/>
    <s v="Lipitor"/>
    <x v="0"/>
  </r>
  <r>
    <s v="Michaela Jimenez"/>
    <n v="67"/>
    <x v="0"/>
    <x v="1"/>
    <x v="2"/>
    <s v="O-"/>
    <x v="4"/>
    <x v="982"/>
    <s v="Ashley Davis"/>
    <s v="Diaz-Hughes"/>
    <x v="2"/>
    <n v="32162.558499999999"/>
    <n v="370"/>
    <x v="2"/>
    <d v="2019-02-07T00:00:00"/>
    <n v="8"/>
    <s v="Paracetamol"/>
    <x v="0"/>
  </r>
  <r>
    <s v="Jill Brandt"/>
    <n v="60"/>
    <x v="0"/>
    <x v="1"/>
    <x v="2"/>
    <s v="O-"/>
    <x v="0"/>
    <x v="1640"/>
    <s v="Barbara Scott"/>
    <s v="Berry-Weber"/>
    <x v="2"/>
    <n v="34134.881939999999"/>
    <n v="239"/>
    <x v="1"/>
    <d v="2020-07-22T00:00:00"/>
    <n v="3"/>
    <s v="Lipitor"/>
    <x v="2"/>
  </r>
  <r>
    <s v="Brandon Wheeler"/>
    <n v="45"/>
    <x v="1"/>
    <x v="1"/>
    <x v="1"/>
    <s v="AB+"/>
    <x v="0"/>
    <x v="1068"/>
    <s v="Raymond Jordan"/>
    <s v="Bartlett and Sons"/>
    <x v="4"/>
    <n v="4908.697271"/>
    <n v="266"/>
    <x v="2"/>
    <d v="2022-03-09T00:00:00"/>
    <n v="21"/>
    <s v="Lipitor"/>
    <x v="0"/>
  </r>
  <r>
    <s v="David Cruz"/>
    <n v="80"/>
    <x v="0"/>
    <x v="1"/>
    <x v="2"/>
    <s v="AB-"/>
    <x v="2"/>
    <x v="893"/>
    <s v="Samantha Wright"/>
    <s v="Mays-Koch"/>
    <x v="2"/>
    <n v="16694.2693"/>
    <n v="310"/>
    <x v="0"/>
    <d v="2022-12-20T00:00:00"/>
    <n v="11"/>
    <s v="Penicillin"/>
    <x v="0"/>
  </r>
  <r>
    <s v="Tammy Yoder"/>
    <n v="79"/>
    <x v="0"/>
    <x v="1"/>
    <x v="2"/>
    <s v="A-"/>
    <x v="0"/>
    <x v="443"/>
    <s v="Brad Wright"/>
    <s v="Conner, Simmons and Singh"/>
    <x v="2"/>
    <n v="51216.155740000002"/>
    <n v="264"/>
    <x v="1"/>
    <d v="2020-10-11T00:00:00"/>
    <n v="1"/>
    <s v="Lipitor"/>
    <x v="1"/>
  </r>
  <r>
    <s v="Luke Young"/>
    <n v="35"/>
    <x v="1"/>
    <x v="1"/>
    <x v="1"/>
    <s v="AB-"/>
    <x v="3"/>
    <x v="667"/>
    <s v="Diane Moran"/>
    <s v="Young LLC"/>
    <x v="1"/>
    <n v="20240.987229999999"/>
    <n v="267"/>
    <x v="0"/>
    <d v="2022-05-25T00:00:00"/>
    <n v="6"/>
    <s v="Paracetamol"/>
    <x v="2"/>
  </r>
  <r>
    <s v="William Harris"/>
    <n v="81"/>
    <x v="0"/>
    <x v="1"/>
    <x v="2"/>
    <s v="B-"/>
    <x v="5"/>
    <x v="812"/>
    <s v="William Fox"/>
    <s v="Parker, Santana and Miller"/>
    <x v="0"/>
    <n v="61722.702420000001"/>
    <n v="178"/>
    <x v="1"/>
    <d v="2020-05-15T00:00:00"/>
    <n v="1"/>
    <s v="Penicillin"/>
    <x v="0"/>
  </r>
  <r>
    <s v="Brooke Anderson"/>
    <n v="43"/>
    <x v="1"/>
    <x v="1"/>
    <x v="1"/>
    <s v="O+"/>
    <x v="4"/>
    <x v="465"/>
    <s v="John Brown"/>
    <s v="Silva, Garcia and Hicks"/>
    <x v="4"/>
    <n v="16982.235639999999"/>
    <n v="254"/>
    <x v="2"/>
    <d v="2019-05-07T00:00:00"/>
    <n v="11"/>
    <s v="Paracetamol"/>
    <x v="0"/>
  </r>
  <r>
    <s v="Karen Hansen"/>
    <n v="31"/>
    <x v="2"/>
    <x v="1"/>
    <x v="4"/>
    <s v="A-"/>
    <x v="3"/>
    <x v="919"/>
    <s v="Shawna Hill"/>
    <s v="Ramirez, Webb and Curry"/>
    <x v="3"/>
    <n v="25449.436119999998"/>
    <n v="185"/>
    <x v="0"/>
    <d v="2023-04-03T00:00:00"/>
    <n v="2"/>
    <s v="Penicillin"/>
    <x v="1"/>
  </r>
  <r>
    <s v="Michael Campbell"/>
    <n v="56"/>
    <x v="1"/>
    <x v="0"/>
    <x v="3"/>
    <s v="B+"/>
    <x v="0"/>
    <x v="1252"/>
    <s v="Mr. Collin Hampton"/>
    <s v="Thomas Group"/>
    <x v="2"/>
    <n v="8988.1674390000007"/>
    <n v="480"/>
    <x v="2"/>
    <d v="2019-12-29T00:00:00"/>
    <n v="10"/>
    <s v="Lipitor"/>
    <x v="1"/>
  </r>
  <r>
    <s v="Dean Wilkins"/>
    <n v="58"/>
    <x v="1"/>
    <x v="1"/>
    <x v="1"/>
    <s v="A-"/>
    <x v="1"/>
    <x v="1798"/>
    <s v="Chad Hansen"/>
    <s v="Cowan, Stephenson and Todd"/>
    <x v="0"/>
    <n v="40554.316809999997"/>
    <n v="453"/>
    <x v="2"/>
    <d v="2021-05-20T00:00:00"/>
    <n v="17"/>
    <s v="Lipitor"/>
    <x v="1"/>
  </r>
  <r>
    <s v="Michelle Estrada DDS"/>
    <n v="30"/>
    <x v="2"/>
    <x v="1"/>
    <x v="4"/>
    <s v="B+"/>
    <x v="5"/>
    <x v="553"/>
    <s v="John Owens"/>
    <s v="Wright Inc"/>
    <x v="3"/>
    <n v="54746.012179999998"/>
    <n v="253"/>
    <x v="0"/>
    <d v="2022-08-13T00:00:00"/>
    <n v="7"/>
    <s v="Penicillin"/>
    <x v="2"/>
  </r>
  <r>
    <s v="Kevin Meyers"/>
    <n v="55"/>
    <x v="1"/>
    <x v="1"/>
    <x v="1"/>
    <s v="B+"/>
    <x v="1"/>
    <x v="1777"/>
    <s v="Ruth Terrell"/>
    <s v="Bowman, Boyd and Clark"/>
    <x v="1"/>
    <n v="42575.475209999997"/>
    <n v="346"/>
    <x v="1"/>
    <d v="2023-08-09T00:00:00"/>
    <n v="26"/>
    <s v="Paracetamol"/>
    <x v="0"/>
  </r>
  <r>
    <s v="Richard May"/>
    <n v="60"/>
    <x v="0"/>
    <x v="0"/>
    <x v="0"/>
    <s v="O+"/>
    <x v="2"/>
    <x v="1174"/>
    <s v="Christopher Reeves"/>
    <s v="Holmes LLC"/>
    <x v="2"/>
    <n v="19829.919320000001"/>
    <n v="181"/>
    <x v="0"/>
    <d v="2022-10-10T00:00:00"/>
    <n v="9"/>
    <s v="Aspirin"/>
    <x v="2"/>
  </r>
  <r>
    <s v="Stacy Thomas"/>
    <n v="23"/>
    <x v="2"/>
    <x v="1"/>
    <x v="4"/>
    <s v="B-"/>
    <x v="2"/>
    <x v="608"/>
    <s v="Samantha Jones"/>
    <s v="Pennington-Cook"/>
    <x v="4"/>
    <n v="371.7505008"/>
    <n v="435"/>
    <x v="1"/>
    <d v="2023-02-13T00:00:00"/>
    <n v="18"/>
    <s v="Lipitor"/>
    <x v="2"/>
  </r>
  <r>
    <s v="Michael Roberts"/>
    <n v="78"/>
    <x v="0"/>
    <x v="0"/>
    <x v="0"/>
    <s v="A+"/>
    <x v="0"/>
    <x v="1399"/>
    <s v="Joseph Watson"/>
    <s v="Ortiz-Carrillo"/>
    <x v="3"/>
    <n v="1796.928746"/>
    <n v="489"/>
    <x v="2"/>
    <d v="2022-01-19T00:00:00"/>
    <n v="24"/>
    <s v="Lipitor"/>
    <x v="0"/>
  </r>
  <r>
    <s v="Julie Jackson"/>
    <n v="18"/>
    <x v="2"/>
    <x v="0"/>
    <x v="5"/>
    <s v="AB+"/>
    <x v="0"/>
    <x v="293"/>
    <s v="Christopher Keller"/>
    <s v="Martin, Ortiz and Harper"/>
    <x v="2"/>
    <n v="15680.9118"/>
    <n v="452"/>
    <x v="2"/>
    <d v="2021-05-14T00:00:00"/>
    <n v="8"/>
    <s v="Lipitor"/>
    <x v="2"/>
  </r>
  <r>
    <s v="Anna Graves"/>
    <n v="68"/>
    <x v="0"/>
    <x v="0"/>
    <x v="0"/>
    <s v="A+"/>
    <x v="4"/>
    <x v="1283"/>
    <s v="Miguel Davidson"/>
    <s v="Ferrell-Rodriguez"/>
    <x v="0"/>
    <n v="8773.6701119999998"/>
    <n v="347"/>
    <x v="0"/>
    <d v="2021-09-02T00:00:00"/>
    <n v="20"/>
    <s v="Ibuprofen"/>
    <x v="1"/>
  </r>
  <r>
    <s v="James Allen"/>
    <n v="47"/>
    <x v="1"/>
    <x v="1"/>
    <x v="1"/>
    <s v="O-"/>
    <x v="4"/>
    <x v="1460"/>
    <s v="Lawrence Mccall"/>
    <s v="Travis-Cherry"/>
    <x v="4"/>
    <n v="28272.994009999999"/>
    <n v="305"/>
    <x v="0"/>
    <d v="2021-07-02T00:00:00"/>
    <n v="0"/>
    <s v="Paracetamol"/>
    <x v="0"/>
  </r>
  <r>
    <s v="Kiara Roberts"/>
    <n v="21"/>
    <x v="2"/>
    <x v="0"/>
    <x v="5"/>
    <s v="A-"/>
    <x v="0"/>
    <x v="257"/>
    <s v="Brian Goodwin"/>
    <s v="Jones-Smith"/>
    <x v="2"/>
    <n v="22567.86159"/>
    <n v="362"/>
    <x v="2"/>
    <d v="2022-06-09T00:00:00"/>
    <n v="1"/>
    <s v="Ibuprofen"/>
    <x v="1"/>
  </r>
  <r>
    <s v="James Johnson"/>
    <n v="38"/>
    <x v="1"/>
    <x v="0"/>
    <x v="3"/>
    <s v="O-"/>
    <x v="2"/>
    <x v="1374"/>
    <s v="Joshua Bailey"/>
    <s v="Morrison-Palmer"/>
    <x v="4"/>
    <n v="14399.228580000001"/>
    <n v="140"/>
    <x v="0"/>
    <d v="2019-11-16T00:00:00"/>
    <n v="10"/>
    <s v="Lipitor"/>
    <x v="1"/>
  </r>
  <r>
    <s v="Joseph Price"/>
    <n v="56"/>
    <x v="1"/>
    <x v="1"/>
    <x v="1"/>
    <s v="A-"/>
    <x v="4"/>
    <x v="1310"/>
    <s v="Ryan Hernandez"/>
    <s v="Ramirez-White"/>
    <x v="0"/>
    <n v="19094.71586"/>
    <n v="488"/>
    <x v="2"/>
    <d v="2020-06-27T00:00:00"/>
    <n v="1"/>
    <s v="Penicillin"/>
    <x v="2"/>
  </r>
  <r>
    <s v="Laurie Young"/>
    <n v="49"/>
    <x v="1"/>
    <x v="1"/>
    <x v="1"/>
    <s v="AB-"/>
    <x v="2"/>
    <x v="97"/>
    <s v="Wanda Jacobson"/>
    <s v="Turner, Cameron and Cain"/>
    <x v="4"/>
    <n v="13372.992130000001"/>
    <n v="399"/>
    <x v="1"/>
    <d v="2023-05-12T00:00:00"/>
    <n v="19"/>
    <s v="Paracetamol"/>
    <x v="1"/>
  </r>
  <r>
    <s v="Bruce Macias"/>
    <n v="58"/>
    <x v="1"/>
    <x v="0"/>
    <x v="3"/>
    <s v="A+"/>
    <x v="5"/>
    <x v="223"/>
    <s v="Matthew Fox"/>
    <s v="Dennis, Simmons and Mitchell"/>
    <x v="3"/>
    <n v="21971.233400000001"/>
    <n v="239"/>
    <x v="1"/>
    <d v="2023-07-27T00:00:00"/>
    <n v="12"/>
    <s v="Lipitor"/>
    <x v="1"/>
  </r>
  <r>
    <s v="Shane Sanchez"/>
    <n v="75"/>
    <x v="0"/>
    <x v="0"/>
    <x v="0"/>
    <s v="O+"/>
    <x v="2"/>
    <x v="1277"/>
    <s v="Christopher Martinez"/>
    <s v="Young, Brooks and Rice"/>
    <x v="0"/>
    <n v="3236.5302059999999"/>
    <n v="236"/>
    <x v="2"/>
    <d v="2020-10-09T00:00:00"/>
    <n v="30"/>
    <s v="Ibuprofen"/>
    <x v="1"/>
  </r>
  <r>
    <s v="Derek Taylor"/>
    <n v="33"/>
    <x v="2"/>
    <x v="0"/>
    <x v="5"/>
    <s v="B+"/>
    <x v="4"/>
    <x v="1778"/>
    <s v="Kimberly Johnson"/>
    <s v="Vazquez, Vazquez and Price"/>
    <x v="1"/>
    <n v="14413.96284"/>
    <n v="496"/>
    <x v="2"/>
    <d v="2019-02-24T00:00:00"/>
    <n v="18"/>
    <s v="Lipitor"/>
    <x v="2"/>
  </r>
  <r>
    <s v="Melanie Buckley"/>
    <n v="74"/>
    <x v="0"/>
    <x v="1"/>
    <x v="2"/>
    <s v="A+"/>
    <x v="0"/>
    <x v="538"/>
    <s v="Scott Valencia"/>
    <s v="Myers-Carrillo"/>
    <x v="0"/>
    <n v="23639.567340000001"/>
    <n v="366"/>
    <x v="1"/>
    <d v="2019-04-10T00:00:00"/>
    <n v="19"/>
    <s v="Paracetamol"/>
    <x v="0"/>
  </r>
  <r>
    <s v="Holly Haynes"/>
    <n v="44"/>
    <x v="1"/>
    <x v="1"/>
    <x v="1"/>
    <s v="O+"/>
    <x v="1"/>
    <x v="326"/>
    <s v="Bobby Heath"/>
    <s v="Mcdowell, Haynes and Stephenson"/>
    <x v="2"/>
    <n v="36046.250010000003"/>
    <n v="349"/>
    <x v="0"/>
    <d v="2018-12-15T00:00:00"/>
    <n v="10"/>
    <s v="Aspirin"/>
    <x v="2"/>
  </r>
  <r>
    <s v="Ronald Hernandez"/>
    <n v="57"/>
    <x v="1"/>
    <x v="1"/>
    <x v="1"/>
    <s v="O+"/>
    <x v="3"/>
    <x v="797"/>
    <s v="Douglas Johnson"/>
    <s v="Lindsey LLC"/>
    <x v="2"/>
    <n v="18673.281350000001"/>
    <n v="125"/>
    <x v="0"/>
    <d v="2020-01-18T00:00:00"/>
    <n v="11"/>
    <s v="Lipitor"/>
    <x v="2"/>
  </r>
  <r>
    <s v="John Mcclure"/>
    <n v="66"/>
    <x v="0"/>
    <x v="0"/>
    <x v="0"/>
    <s v="B-"/>
    <x v="0"/>
    <x v="939"/>
    <s v="Elizabeth Baker"/>
    <s v="Jones-Huynh"/>
    <x v="1"/>
    <n v="30832.002199999999"/>
    <n v="295"/>
    <x v="2"/>
    <d v="2020-05-06T00:00:00"/>
    <n v="27"/>
    <s v="Lipitor"/>
    <x v="2"/>
  </r>
  <r>
    <s v="Theresa Pope"/>
    <n v="52"/>
    <x v="1"/>
    <x v="1"/>
    <x v="1"/>
    <s v="O+"/>
    <x v="3"/>
    <x v="253"/>
    <s v="Timothy Gamble"/>
    <s v="Reed, Campbell and Ford"/>
    <x v="4"/>
    <n v="14247.493210000001"/>
    <n v="313"/>
    <x v="0"/>
    <d v="2020-12-16T00:00:00"/>
    <n v="2"/>
    <s v="Paracetamol"/>
    <x v="1"/>
  </r>
  <r>
    <s v="Darrell Burgess"/>
    <n v="37"/>
    <x v="1"/>
    <x v="0"/>
    <x v="3"/>
    <s v="AB-"/>
    <x v="3"/>
    <x v="826"/>
    <s v="Emily Jenkins"/>
    <s v="Kelly Group"/>
    <x v="2"/>
    <n v="31719.57273"/>
    <n v="113"/>
    <x v="0"/>
    <d v="2022-08-02T00:00:00"/>
    <n v="5"/>
    <s v="Penicillin"/>
    <x v="1"/>
  </r>
  <r>
    <s v="Gina Peters"/>
    <n v="19"/>
    <x v="2"/>
    <x v="0"/>
    <x v="5"/>
    <s v="B+"/>
    <x v="1"/>
    <x v="1006"/>
    <s v="Adriana Butler"/>
    <s v="Garcia-Howard"/>
    <x v="2"/>
    <n v="15982.63458"/>
    <n v="464"/>
    <x v="2"/>
    <d v="2021-12-23T00:00:00"/>
    <n v="23"/>
    <s v="Lipitor"/>
    <x v="0"/>
  </r>
  <r>
    <s v="Gregory Ray"/>
    <n v="76"/>
    <x v="0"/>
    <x v="0"/>
    <x v="0"/>
    <s v="O-"/>
    <x v="2"/>
    <x v="587"/>
    <s v="Mark Robbins"/>
    <s v="Santiago-Mccoy"/>
    <x v="4"/>
    <n v="13600.98306"/>
    <n v="248"/>
    <x v="0"/>
    <d v="2021-12-20T00:00:00"/>
    <n v="3"/>
    <s v="Aspirin"/>
    <x v="1"/>
  </r>
  <r>
    <s v="Jose Harrison"/>
    <n v="82"/>
    <x v="0"/>
    <x v="0"/>
    <x v="0"/>
    <s v="AB-"/>
    <x v="2"/>
    <x v="16"/>
    <s v="Robert Diaz"/>
    <s v="Moore Ltd"/>
    <x v="0"/>
    <n v="9259.6065600000002"/>
    <n v="410"/>
    <x v="1"/>
    <d v="2019-12-15T00:00:00"/>
    <n v="30"/>
    <s v="Penicillin"/>
    <x v="1"/>
  </r>
  <r>
    <s v="Mark Miller"/>
    <n v="82"/>
    <x v="0"/>
    <x v="1"/>
    <x v="2"/>
    <s v="AB-"/>
    <x v="2"/>
    <x v="689"/>
    <s v="Robert Williams"/>
    <s v="Melendez, Smith and Jenkins"/>
    <x v="4"/>
    <n v="3510.3077779999999"/>
    <n v="270"/>
    <x v="1"/>
    <d v="2023-09-13T00:00:00"/>
    <n v="26"/>
    <s v="Lipitor"/>
    <x v="1"/>
  </r>
  <r>
    <s v="Susan Morris"/>
    <n v="38"/>
    <x v="1"/>
    <x v="1"/>
    <x v="1"/>
    <s v="B+"/>
    <x v="3"/>
    <x v="1465"/>
    <s v="Grace Clark"/>
    <s v="Brown, Miller and Johnson"/>
    <x v="4"/>
    <n v="28515.23733"/>
    <n v="469"/>
    <x v="0"/>
    <d v="2022-01-03T00:00:00"/>
    <n v="2"/>
    <s v="Lipitor"/>
    <x v="2"/>
  </r>
  <r>
    <s v="Nathan Mitchell"/>
    <n v="75"/>
    <x v="0"/>
    <x v="0"/>
    <x v="0"/>
    <s v="B+"/>
    <x v="4"/>
    <x v="246"/>
    <s v="Cesar Gomez"/>
    <s v="Juarez-Munoz"/>
    <x v="1"/>
    <n v="2130.6870650000001"/>
    <n v="232"/>
    <x v="1"/>
    <d v="2022-07-22T00:00:00"/>
    <n v="12"/>
    <s v="Paracetamol"/>
    <x v="1"/>
  </r>
  <r>
    <s v="Dr. Gerald Summers"/>
    <n v="70"/>
    <x v="0"/>
    <x v="0"/>
    <x v="0"/>
    <s v="B+"/>
    <x v="0"/>
    <x v="1583"/>
    <s v="Brandi Bailey"/>
    <s v="Campbell, Gonzalez and Macdonald"/>
    <x v="3"/>
    <n v="34574.559569999998"/>
    <n v="467"/>
    <x v="1"/>
    <d v="2023-09-29T00:00:00"/>
    <n v="18"/>
    <s v="Lipitor"/>
    <x v="1"/>
  </r>
  <r>
    <s v="Thomas Roberts"/>
    <n v="62"/>
    <x v="0"/>
    <x v="1"/>
    <x v="2"/>
    <s v="A+"/>
    <x v="0"/>
    <x v="179"/>
    <s v="Samantha Thompson"/>
    <s v="Hernandez-Carter"/>
    <x v="3"/>
    <n v="9686.0638650000001"/>
    <n v="397"/>
    <x v="2"/>
    <d v="2022-04-19T00:00:00"/>
    <n v="25"/>
    <s v="Ibuprofen"/>
    <x v="2"/>
  </r>
  <r>
    <s v="Mariah Cameron"/>
    <n v="70"/>
    <x v="0"/>
    <x v="0"/>
    <x v="0"/>
    <s v="B-"/>
    <x v="3"/>
    <x v="1750"/>
    <s v="Nicole Adams"/>
    <s v="Rose, Morton and Mccormick"/>
    <x v="2"/>
    <n v="26214.774069999999"/>
    <n v="266"/>
    <x v="0"/>
    <d v="2021-02-05T00:00:00"/>
    <n v="11"/>
    <s v="Ibuprofen"/>
    <x v="2"/>
  </r>
  <r>
    <s v="Jason Franklin"/>
    <n v="82"/>
    <x v="0"/>
    <x v="1"/>
    <x v="2"/>
    <s v="AB+"/>
    <x v="3"/>
    <x v="264"/>
    <s v="Cody Harris"/>
    <s v="Fields-Wood"/>
    <x v="1"/>
    <n v="22332.8063"/>
    <n v="104"/>
    <x v="0"/>
    <d v="2021-11-07T00:00:00"/>
    <n v="1"/>
    <s v="Penicillin"/>
    <x v="1"/>
  </r>
  <r>
    <s v="Karen Richardson"/>
    <n v="25"/>
    <x v="2"/>
    <x v="0"/>
    <x v="5"/>
    <s v="A-"/>
    <x v="1"/>
    <x v="155"/>
    <s v="Tina Lewis"/>
    <s v="Henderson LLC"/>
    <x v="2"/>
    <n v="20227.489140000001"/>
    <n v="133"/>
    <x v="1"/>
    <d v="2022-03-06T00:00:00"/>
    <n v="16"/>
    <s v="Aspirin"/>
    <x v="0"/>
  </r>
  <r>
    <s v="Rebekah Kennedy"/>
    <n v="44"/>
    <x v="1"/>
    <x v="1"/>
    <x v="1"/>
    <s v="B+"/>
    <x v="3"/>
    <x v="854"/>
    <s v="Tonya Collins"/>
    <s v="Nguyen Group"/>
    <x v="2"/>
    <n v="34424.576979999998"/>
    <n v="339"/>
    <x v="0"/>
    <d v="2022-10-05T00:00:00"/>
    <n v="7"/>
    <s v="Paracetamol"/>
    <x v="1"/>
  </r>
  <r>
    <s v="Allen Young"/>
    <n v="19"/>
    <x v="2"/>
    <x v="0"/>
    <x v="5"/>
    <s v="A-"/>
    <x v="0"/>
    <x v="187"/>
    <s v="Meghan Heath"/>
    <s v="Mays-Rhodes"/>
    <x v="3"/>
    <n v="8478.1075569999994"/>
    <n v="348"/>
    <x v="1"/>
    <d v="2021-12-12T00:00:00"/>
    <n v="30"/>
    <s v="Ibuprofen"/>
    <x v="1"/>
  </r>
  <r>
    <s v="Ashley Kline"/>
    <n v="46"/>
    <x v="1"/>
    <x v="1"/>
    <x v="1"/>
    <s v="B-"/>
    <x v="0"/>
    <x v="732"/>
    <s v="Monica Peterson"/>
    <s v="Duran-Patterson"/>
    <x v="3"/>
    <n v="14324.31018"/>
    <n v="355"/>
    <x v="1"/>
    <d v="2022-10-08T00:00:00"/>
    <n v="9"/>
    <s v="Paracetamol"/>
    <x v="2"/>
  </r>
  <r>
    <s v="Meagan Mitchell"/>
    <n v="29"/>
    <x v="2"/>
    <x v="1"/>
    <x v="4"/>
    <s v="O+"/>
    <x v="1"/>
    <x v="746"/>
    <s v="Stephanie Sharp MD"/>
    <s v="Mora Ltd"/>
    <x v="2"/>
    <n v="34644.748149999999"/>
    <n v="416"/>
    <x v="1"/>
    <d v="2019-08-13T00:00:00"/>
    <n v="20"/>
    <s v="Ibuprofen"/>
    <x v="2"/>
  </r>
  <r>
    <s v="Nancy Jones"/>
    <n v="78"/>
    <x v="0"/>
    <x v="1"/>
    <x v="2"/>
    <s v="B-"/>
    <x v="0"/>
    <x v="456"/>
    <s v="Chase Hoover"/>
    <s v="Hernandez and Sons"/>
    <x v="2"/>
    <n v="24779.79423"/>
    <n v="150"/>
    <x v="2"/>
    <d v="2021-08-28T00:00:00"/>
    <n v="16"/>
    <s v="Ibuprofen"/>
    <x v="1"/>
  </r>
  <r>
    <s v="Elizabeth Clark"/>
    <n v="59"/>
    <x v="1"/>
    <x v="1"/>
    <x v="1"/>
    <s v="O-"/>
    <x v="4"/>
    <x v="782"/>
    <s v="Theodore Anderson"/>
    <s v="Phillips, Banks and Dixon"/>
    <x v="4"/>
    <n v="14225.280849999999"/>
    <n v="296"/>
    <x v="2"/>
    <d v="2023-05-20T00:00:00"/>
    <n v="7"/>
    <s v="Aspirin"/>
    <x v="0"/>
  </r>
  <r>
    <s v="Richard Escobar DDS"/>
    <n v="19"/>
    <x v="2"/>
    <x v="0"/>
    <x v="5"/>
    <s v="A+"/>
    <x v="1"/>
    <x v="238"/>
    <s v="Brian Hall"/>
    <s v="Banks-White"/>
    <x v="1"/>
    <n v="16929.147130000001"/>
    <n v="500"/>
    <x v="2"/>
    <d v="2022-11-26T00:00:00"/>
    <n v="4"/>
    <s v="Lipitor"/>
    <x v="0"/>
  </r>
  <r>
    <s v="Samantha Hampton"/>
    <n v="57"/>
    <x v="1"/>
    <x v="1"/>
    <x v="1"/>
    <s v="A-"/>
    <x v="2"/>
    <x v="107"/>
    <s v="Kristen Cortez"/>
    <s v="Gillespie-Moore"/>
    <x v="4"/>
    <n v="14238.836289999999"/>
    <n v="450"/>
    <x v="0"/>
    <d v="2023-05-27T00:00:00"/>
    <n v="2"/>
    <s v="Penicillin"/>
    <x v="1"/>
  </r>
  <r>
    <s v="Candice Taylor"/>
    <n v="59"/>
    <x v="1"/>
    <x v="1"/>
    <x v="1"/>
    <s v="A+"/>
    <x v="4"/>
    <x v="783"/>
    <s v="Adrian Anderson"/>
    <s v="Thomas and Sons"/>
    <x v="1"/>
    <n v="18509.70579"/>
    <n v="276"/>
    <x v="1"/>
    <d v="2022-01-14T00:00:00"/>
    <n v="20"/>
    <s v="Lipitor"/>
    <x v="2"/>
  </r>
  <r>
    <s v="Russell Taylor"/>
    <n v="76"/>
    <x v="0"/>
    <x v="1"/>
    <x v="2"/>
    <s v="A-"/>
    <x v="3"/>
    <x v="361"/>
    <s v="Joseph Hernandez MD"/>
    <s v="Burke PLC"/>
    <x v="4"/>
    <n v="21021.710279999999"/>
    <n v="244"/>
    <x v="0"/>
    <d v="2022-03-07T00:00:00"/>
    <n v="2"/>
    <s v="Lipitor"/>
    <x v="0"/>
  </r>
  <r>
    <s v="Rodney Barnes"/>
    <n v="33"/>
    <x v="2"/>
    <x v="1"/>
    <x v="4"/>
    <s v="A+"/>
    <x v="1"/>
    <x v="223"/>
    <s v="Christine Riley"/>
    <s v="Hernandez-Marquez"/>
    <x v="4"/>
    <n v="30323.468049999999"/>
    <n v="112"/>
    <x v="1"/>
    <d v="2023-07-18T00:00:00"/>
    <n v="3"/>
    <s v="Paracetamol"/>
    <x v="0"/>
  </r>
  <r>
    <s v="Amanda Grant"/>
    <n v="44"/>
    <x v="1"/>
    <x v="1"/>
    <x v="1"/>
    <s v="A+"/>
    <x v="3"/>
    <x v="659"/>
    <s v="Colin Stout"/>
    <s v="Vazquez Inc"/>
    <x v="3"/>
    <n v="14228.876099999999"/>
    <n v="122"/>
    <x v="2"/>
    <d v="2023-02-01T00:00:00"/>
    <n v="24"/>
    <s v="Lipitor"/>
    <x v="1"/>
  </r>
  <r>
    <s v="Sarah Hayes"/>
    <n v="67"/>
    <x v="0"/>
    <x v="0"/>
    <x v="0"/>
    <s v="A+"/>
    <x v="3"/>
    <x v="485"/>
    <s v="Lauren Mahoney"/>
    <s v="Gibson PLC"/>
    <x v="0"/>
    <n v="27076.920610000001"/>
    <n v="248"/>
    <x v="0"/>
    <d v="2019-02-10T00:00:00"/>
    <n v="5"/>
    <s v="Penicillin"/>
    <x v="2"/>
  </r>
  <r>
    <s v="Elijah Evans"/>
    <n v="59"/>
    <x v="1"/>
    <x v="1"/>
    <x v="1"/>
    <s v="AB-"/>
    <x v="2"/>
    <x v="25"/>
    <s v="Steven Zimmerman"/>
    <s v="Hatfield Ltd"/>
    <x v="0"/>
    <n v="19138.119299999998"/>
    <n v="313"/>
    <x v="0"/>
    <d v="2021-06-01T00:00:00"/>
    <n v="5"/>
    <s v="Aspirin"/>
    <x v="0"/>
  </r>
  <r>
    <s v="Heather Roberts"/>
    <n v="27"/>
    <x v="2"/>
    <x v="0"/>
    <x v="5"/>
    <s v="A+"/>
    <x v="5"/>
    <x v="1360"/>
    <s v="Dylan Powell"/>
    <s v="Gonzalez-Ramirez"/>
    <x v="4"/>
    <n v="8666.4827380000006"/>
    <n v="314"/>
    <x v="0"/>
    <d v="2020-06-04T00:00:00"/>
    <n v="17"/>
    <s v="Ibuprofen"/>
    <x v="2"/>
  </r>
  <r>
    <s v="Joshua Cook"/>
    <n v="78"/>
    <x v="0"/>
    <x v="0"/>
    <x v="0"/>
    <s v="B+"/>
    <x v="3"/>
    <x v="700"/>
    <s v="Ashlee Lam"/>
    <s v="Liu, Smith and Singleton"/>
    <x v="4"/>
    <n v="20238.54088"/>
    <n v="353"/>
    <x v="2"/>
    <d v="2023-02-03T00:00:00"/>
    <n v="6"/>
    <s v="Paracetamol"/>
    <x v="1"/>
  </r>
  <r>
    <s v="Kathryn Brown"/>
    <n v="77"/>
    <x v="0"/>
    <x v="0"/>
    <x v="0"/>
    <s v="O-"/>
    <x v="4"/>
    <x v="1316"/>
    <s v="Stephanie Caldwell"/>
    <s v="Miller, Manning and Glenn"/>
    <x v="0"/>
    <n v="13584.020640000001"/>
    <n v="269"/>
    <x v="1"/>
    <d v="2022-07-06T00:00:00"/>
    <n v="26"/>
    <s v="Penicillin"/>
    <x v="2"/>
  </r>
  <r>
    <s v="Amy Brown"/>
    <n v="82"/>
    <x v="0"/>
    <x v="1"/>
    <x v="2"/>
    <s v="B+"/>
    <x v="0"/>
    <x v="333"/>
    <s v="Robert James"/>
    <s v="Ford PLC"/>
    <x v="2"/>
    <n v="44749.173020000002"/>
    <n v="250"/>
    <x v="1"/>
    <d v="2021-06-30T00:00:00"/>
    <n v="18"/>
    <s v="Paracetamol"/>
    <x v="0"/>
  </r>
  <r>
    <s v="Jordan Long"/>
    <n v="69"/>
    <x v="0"/>
    <x v="1"/>
    <x v="2"/>
    <s v="O-"/>
    <x v="5"/>
    <x v="1296"/>
    <s v="Dawn Murphy"/>
    <s v="Terry LLC"/>
    <x v="1"/>
    <n v="17129.655340000001"/>
    <n v="136"/>
    <x v="1"/>
    <d v="2019-04-17T00:00:00"/>
    <n v="28"/>
    <s v="Penicillin"/>
    <x v="1"/>
  </r>
  <r>
    <s v="Manuel Ford"/>
    <n v="44"/>
    <x v="1"/>
    <x v="0"/>
    <x v="3"/>
    <s v="B-"/>
    <x v="1"/>
    <x v="177"/>
    <s v="Nancy Davidson"/>
    <s v="Atkinson-Johnson"/>
    <x v="2"/>
    <n v="26010.55429"/>
    <n v="292"/>
    <x v="0"/>
    <d v="2019-07-16T00:00:00"/>
    <n v="1"/>
    <s v="Penicillin"/>
    <x v="2"/>
  </r>
  <r>
    <s v="Gregory Villanueva"/>
    <n v="79"/>
    <x v="0"/>
    <x v="1"/>
    <x v="2"/>
    <s v="A-"/>
    <x v="5"/>
    <x v="1403"/>
    <s v="Charles White"/>
    <s v="Hansen-Sandoval"/>
    <x v="0"/>
    <n v="67595.541129999998"/>
    <n v="144"/>
    <x v="0"/>
    <d v="2023-06-29T00:00:00"/>
    <n v="20"/>
    <s v="Penicillin"/>
    <x v="2"/>
  </r>
  <r>
    <s v="Jesse Adams"/>
    <n v="29"/>
    <x v="2"/>
    <x v="0"/>
    <x v="5"/>
    <s v="A+"/>
    <x v="2"/>
    <x v="50"/>
    <s v="Matthew Christensen"/>
    <s v="Benitez Group"/>
    <x v="1"/>
    <n v="12940.5016"/>
    <n v="146"/>
    <x v="1"/>
    <d v="2022-12-17T00:00:00"/>
    <n v="21"/>
    <s v="Penicillin"/>
    <x v="0"/>
  </r>
  <r>
    <s v="Barbara Woods"/>
    <n v="78"/>
    <x v="0"/>
    <x v="0"/>
    <x v="0"/>
    <s v="O+"/>
    <x v="0"/>
    <x v="1802"/>
    <s v="Sheri Kramer"/>
    <s v="Vargas-Graham"/>
    <x v="3"/>
    <n v="13295.426600000001"/>
    <n v="271"/>
    <x v="2"/>
    <d v="2020-10-30T00:00:00"/>
    <n v="28"/>
    <s v="Lipitor"/>
    <x v="2"/>
  </r>
  <r>
    <s v="Heather Powers"/>
    <n v="54"/>
    <x v="1"/>
    <x v="1"/>
    <x v="1"/>
    <s v="B-"/>
    <x v="3"/>
    <x v="1715"/>
    <s v="Gregory Adams"/>
    <s v="Ball-Bowers"/>
    <x v="3"/>
    <n v="33048.483639999999"/>
    <n v="219"/>
    <x v="2"/>
    <d v="2022-09-26T00:00:00"/>
    <n v="6"/>
    <s v="Paracetamol"/>
    <x v="1"/>
  </r>
  <r>
    <s v="Kimberly Reed"/>
    <n v="63"/>
    <x v="0"/>
    <x v="1"/>
    <x v="2"/>
    <s v="A+"/>
    <x v="2"/>
    <x v="1678"/>
    <s v="Adam Mendoza"/>
    <s v="Coleman PLC"/>
    <x v="2"/>
    <n v="23548.501550000001"/>
    <n v="246"/>
    <x v="0"/>
    <d v="2022-10-11T00:00:00"/>
    <n v="8"/>
    <s v="Aspirin"/>
    <x v="2"/>
  </r>
  <r>
    <s v="Andrew Hernandez"/>
    <n v="56"/>
    <x v="1"/>
    <x v="1"/>
    <x v="1"/>
    <s v="B-"/>
    <x v="2"/>
    <x v="164"/>
    <s v="Shelly Smith"/>
    <s v="Miller, Diaz and Herring"/>
    <x v="3"/>
    <n v="7338.7326540000004"/>
    <n v="150"/>
    <x v="0"/>
    <d v="2019-06-09T00:00:00"/>
    <n v="22"/>
    <s v="Penicillin"/>
    <x v="0"/>
  </r>
  <r>
    <s v="Anthony Fernandez"/>
    <n v="28"/>
    <x v="2"/>
    <x v="1"/>
    <x v="4"/>
    <s v="B-"/>
    <x v="3"/>
    <x v="232"/>
    <s v="Jim Armstrong"/>
    <s v="Harris Inc"/>
    <x v="2"/>
    <n v="16141.23798"/>
    <n v="194"/>
    <x v="0"/>
    <d v="2020-03-25T00:00:00"/>
    <n v="1"/>
    <s v="Paracetamol"/>
    <x v="0"/>
  </r>
  <r>
    <s v="Cameron Gonzalez"/>
    <n v="37"/>
    <x v="1"/>
    <x v="0"/>
    <x v="3"/>
    <s v="B+"/>
    <x v="2"/>
    <x v="1435"/>
    <s v="Keith Matthews"/>
    <s v="Gonzalez, Martinez and Rogers"/>
    <x v="4"/>
    <n v="11659.838390000001"/>
    <n v="176"/>
    <x v="0"/>
    <d v="2021-06-26T00:00:00"/>
    <n v="5"/>
    <s v="Ibuprofen"/>
    <x v="2"/>
  </r>
  <r>
    <s v="Bradley Stewart"/>
    <n v="25"/>
    <x v="2"/>
    <x v="0"/>
    <x v="5"/>
    <s v="A+"/>
    <x v="0"/>
    <x v="1183"/>
    <s v="Cynthia Rodriguez"/>
    <s v="Maldonado-Brooks"/>
    <x v="1"/>
    <n v="40886.513039999998"/>
    <n v="236"/>
    <x v="2"/>
    <d v="2023-06-19T00:00:00"/>
    <n v="1"/>
    <s v="Paracetamol"/>
    <x v="2"/>
  </r>
  <r>
    <s v="John James"/>
    <n v="82"/>
    <x v="0"/>
    <x v="1"/>
    <x v="2"/>
    <s v="AB-"/>
    <x v="3"/>
    <x v="1525"/>
    <s v="Ryan Morgan"/>
    <s v="Hunt-Golden"/>
    <x v="0"/>
    <n v="7061.8566209999999"/>
    <n v="148"/>
    <x v="2"/>
    <d v="2020-11-06T00:00:00"/>
    <n v="29"/>
    <s v="Lipitor"/>
    <x v="2"/>
  </r>
  <r>
    <s v="Justin Johnson"/>
    <n v="41"/>
    <x v="1"/>
    <x v="0"/>
    <x v="3"/>
    <s v="B-"/>
    <x v="1"/>
    <x v="3"/>
    <s v="Tiffany Neal"/>
    <s v="Huerta-Silva"/>
    <x v="3"/>
    <n v="17676.80716"/>
    <n v="287"/>
    <x v="2"/>
    <d v="2020-05-05T00:00:00"/>
    <n v="3"/>
    <s v="Penicillin"/>
    <x v="0"/>
  </r>
  <r>
    <s v="Paige Jackson"/>
    <n v="36"/>
    <x v="1"/>
    <x v="1"/>
    <x v="1"/>
    <s v="A+"/>
    <x v="1"/>
    <x v="660"/>
    <s v="Karen Powers"/>
    <s v="Gonzalez-Davidson"/>
    <x v="1"/>
    <n v="7680.5161070000004"/>
    <n v="384"/>
    <x v="2"/>
    <d v="2023-03-06T00:00:00"/>
    <n v="14"/>
    <s v="Penicillin"/>
    <x v="0"/>
  </r>
  <r>
    <s v="Shelby Kim"/>
    <n v="46"/>
    <x v="1"/>
    <x v="0"/>
    <x v="3"/>
    <s v="A-"/>
    <x v="2"/>
    <x v="1774"/>
    <s v="Juan Nash MD"/>
    <s v="Peterson, Jones and Scott"/>
    <x v="0"/>
    <n v="11519.4146"/>
    <n v="162"/>
    <x v="2"/>
    <d v="2023-01-30T00:00:00"/>
    <n v="23"/>
    <s v="Penicillin"/>
    <x v="1"/>
  </r>
  <r>
    <s v="Arthur Ross"/>
    <n v="54"/>
    <x v="1"/>
    <x v="0"/>
    <x v="3"/>
    <s v="O-"/>
    <x v="3"/>
    <x v="468"/>
    <s v="James Estrada"/>
    <s v="Smith PLC"/>
    <x v="3"/>
    <n v="19702.428049999999"/>
    <n v="306"/>
    <x v="0"/>
    <d v="2021-03-19T00:00:00"/>
    <n v="7"/>
    <s v="Aspirin"/>
    <x v="1"/>
  </r>
  <r>
    <s v="Jessica Walter"/>
    <n v="66"/>
    <x v="0"/>
    <x v="1"/>
    <x v="2"/>
    <s v="B+"/>
    <x v="1"/>
    <x v="1266"/>
    <s v="Joshua Moody"/>
    <s v="Richardson Ltd"/>
    <x v="0"/>
    <n v="22191.447929999998"/>
    <n v="228"/>
    <x v="1"/>
    <d v="2022-08-01T00:00:00"/>
    <n v="17"/>
    <s v="Penicillin"/>
    <x v="2"/>
  </r>
  <r>
    <s v="Angelica Dudley"/>
    <n v="42"/>
    <x v="1"/>
    <x v="0"/>
    <x v="3"/>
    <s v="B-"/>
    <x v="2"/>
    <x v="493"/>
    <s v="Amanda Parsons"/>
    <s v="Horton-Garcia"/>
    <x v="4"/>
    <n v="14223.054260000001"/>
    <n v="113"/>
    <x v="1"/>
    <d v="2020-11-24T00:00:00"/>
    <n v="16"/>
    <s v="Aspirin"/>
    <x v="0"/>
  </r>
  <r>
    <s v="Nathan Lee"/>
    <n v="74"/>
    <x v="0"/>
    <x v="1"/>
    <x v="2"/>
    <s v="A+"/>
    <x v="4"/>
    <x v="1513"/>
    <s v="Maria Quinn"/>
    <s v="Flores, Alexander and Thompson"/>
    <x v="0"/>
    <n v="15698.37045"/>
    <n v="147"/>
    <x v="0"/>
    <d v="2022-03-20T00:00:00"/>
    <n v="0"/>
    <s v="Aspirin"/>
    <x v="2"/>
  </r>
  <r>
    <s v="Margaret Lara"/>
    <n v="46"/>
    <x v="1"/>
    <x v="1"/>
    <x v="1"/>
    <s v="B-"/>
    <x v="3"/>
    <x v="423"/>
    <s v="Perry Salazar"/>
    <s v="Smith PLC"/>
    <x v="4"/>
    <n v="16673.91806"/>
    <n v="275"/>
    <x v="1"/>
    <d v="2019-11-25T00:00:00"/>
    <n v="14"/>
    <s v="Aspirin"/>
    <x v="0"/>
  </r>
  <r>
    <s v="Carlos Phillips"/>
    <n v="84"/>
    <x v="0"/>
    <x v="1"/>
    <x v="2"/>
    <s v="O+"/>
    <x v="1"/>
    <x v="714"/>
    <s v="Karen Roberts"/>
    <s v="Parker-Lopez"/>
    <x v="0"/>
    <n v="30390.16419"/>
    <n v="451"/>
    <x v="1"/>
    <d v="2019-03-15T00:00:00"/>
    <n v="1"/>
    <s v="Aspirin"/>
    <x v="1"/>
  </r>
  <r>
    <s v="Brian Moore"/>
    <n v="49"/>
    <x v="1"/>
    <x v="0"/>
    <x v="3"/>
    <s v="A-"/>
    <x v="1"/>
    <x v="254"/>
    <s v="Karen Duarte"/>
    <s v="Rogers, Fischer and Johnson"/>
    <x v="3"/>
    <n v="40598.505539999998"/>
    <n v="305"/>
    <x v="0"/>
    <d v="2020-10-11T00:00:00"/>
    <n v="15"/>
    <s v="Aspirin"/>
    <x v="0"/>
  </r>
  <r>
    <s v="Justin Alexander"/>
    <n v="42"/>
    <x v="1"/>
    <x v="1"/>
    <x v="1"/>
    <s v="B-"/>
    <x v="4"/>
    <x v="967"/>
    <s v="Tammy Cooke"/>
    <s v="Miller Group"/>
    <x v="1"/>
    <n v="22289.839319999999"/>
    <n v="457"/>
    <x v="0"/>
    <d v="2022-02-02T00:00:00"/>
    <n v="22"/>
    <s v="Penicillin"/>
    <x v="2"/>
  </r>
  <r>
    <s v="Tracy Walton"/>
    <n v="51"/>
    <x v="1"/>
    <x v="0"/>
    <x v="3"/>
    <s v="B+"/>
    <x v="1"/>
    <x v="1375"/>
    <s v="Jeffrey Koch"/>
    <s v="Ross-Perkins"/>
    <x v="4"/>
    <n v="39015.273419999998"/>
    <n v="354"/>
    <x v="2"/>
    <d v="2019-01-18T00:00:00"/>
    <n v="16"/>
    <s v="Penicillin"/>
    <x v="2"/>
  </r>
  <r>
    <s v="Courtney Morris"/>
    <n v="67"/>
    <x v="0"/>
    <x v="0"/>
    <x v="0"/>
    <s v="O+"/>
    <x v="2"/>
    <x v="1484"/>
    <s v="Patricia Cooper"/>
    <s v="Murphy-Guerrero"/>
    <x v="0"/>
    <n v="5224.4021590000002"/>
    <n v="457"/>
    <x v="2"/>
    <d v="2020-07-17T00:00:00"/>
    <n v="18"/>
    <s v="Penicillin"/>
    <x v="1"/>
  </r>
  <r>
    <s v="Marcus Smith"/>
    <n v="56"/>
    <x v="1"/>
    <x v="1"/>
    <x v="1"/>
    <s v="AB+"/>
    <x v="4"/>
    <x v="813"/>
    <s v="Danielle King"/>
    <s v="Shaffer, White and Finley"/>
    <x v="3"/>
    <n v="13327.007439999999"/>
    <n v="186"/>
    <x v="1"/>
    <d v="2019-09-23T00:00:00"/>
    <n v="25"/>
    <s v="Paracetamol"/>
    <x v="2"/>
  </r>
  <r>
    <s v="Beth Fuentes"/>
    <n v="81"/>
    <x v="0"/>
    <x v="0"/>
    <x v="0"/>
    <s v="O-"/>
    <x v="1"/>
    <x v="887"/>
    <s v="Robert Haney"/>
    <s v="Mitchell LLC"/>
    <x v="0"/>
    <n v="19338.623210000002"/>
    <n v="131"/>
    <x v="1"/>
    <d v="2019-02-13T00:00:00"/>
    <n v="13"/>
    <s v="Penicillin"/>
    <x v="2"/>
  </r>
  <r>
    <s v="Tim Chandler"/>
    <n v="73"/>
    <x v="0"/>
    <x v="1"/>
    <x v="2"/>
    <s v="AB-"/>
    <x v="2"/>
    <x v="1251"/>
    <s v="Molly Hudson"/>
    <s v="Hernandez, Romero and Jones"/>
    <x v="0"/>
    <n v="12797.92575"/>
    <n v="160"/>
    <x v="1"/>
    <d v="2021-05-07T00:00:00"/>
    <n v="11"/>
    <s v="Lipitor"/>
    <x v="2"/>
  </r>
  <r>
    <s v="Zachary Cantrell"/>
    <n v="77"/>
    <x v="0"/>
    <x v="1"/>
    <x v="2"/>
    <s v="O+"/>
    <x v="4"/>
    <x v="1370"/>
    <s v="Krystal Webb"/>
    <s v="Gonzales PLC"/>
    <x v="0"/>
    <n v="14962.93237"/>
    <n v="305"/>
    <x v="0"/>
    <d v="2021-05-09T00:00:00"/>
    <n v="18"/>
    <s v="Penicillin"/>
    <x v="1"/>
  </r>
  <r>
    <s v="David Elliott"/>
    <n v="23"/>
    <x v="2"/>
    <x v="0"/>
    <x v="5"/>
    <s v="AB+"/>
    <x v="0"/>
    <x v="929"/>
    <s v="Heather Acevedo"/>
    <s v="Ramirez-Miller"/>
    <x v="2"/>
    <n v="8586.0708190000005"/>
    <n v="254"/>
    <x v="2"/>
    <d v="2022-01-08T00:00:00"/>
    <n v="1"/>
    <s v="Aspirin"/>
    <x v="1"/>
  </r>
  <r>
    <s v="Dr. John Fischer"/>
    <n v="32"/>
    <x v="2"/>
    <x v="0"/>
    <x v="5"/>
    <s v="AB-"/>
    <x v="4"/>
    <x v="1282"/>
    <s v="Ann Lam"/>
    <s v="Peterson, Roberts and Martinez"/>
    <x v="2"/>
    <n v="32816.798629999998"/>
    <n v="256"/>
    <x v="0"/>
    <d v="2022-10-08T00:00:00"/>
    <n v="0"/>
    <s v="Penicillin"/>
    <x v="0"/>
  </r>
  <r>
    <s v="Melissa Atkins"/>
    <n v="77"/>
    <x v="0"/>
    <x v="0"/>
    <x v="0"/>
    <s v="B-"/>
    <x v="1"/>
    <x v="1179"/>
    <s v="Tyler Bailey"/>
    <s v="Miles-Kim"/>
    <x v="0"/>
    <n v="22989.251"/>
    <n v="338"/>
    <x v="0"/>
    <d v="2018-11-20T00:00:00"/>
    <n v="13"/>
    <s v="Penicillin"/>
    <x v="0"/>
  </r>
  <r>
    <s v="Sandra Compton"/>
    <n v="43"/>
    <x v="1"/>
    <x v="1"/>
    <x v="1"/>
    <s v="B+"/>
    <x v="4"/>
    <x v="181"/>
    <s v="Dakota Rush"/>
    <s v="Johnson-Graham"/>
    <x v="3"/>
    <n v="25289.216950000002"/>
    <n v="125"/>
    <x v="2"/>
    <d v="2018-12-11T00:00:00"/>
    <n v="20"/>
    <s v="Paracetamol"/>
    <x v="2"/>
  </r>
  <r>
    <s v="Justin Kemp"/>
    <n v="22"/>
    <x v="2"/>
    <x v="0"/>
    <x v="5"/>
    <s v="A-"/>
    <x v="1"/>
    <x v="881"/>
    <s v="Dennis Turner"/>
    <s v="Mclaughlin, Mitchell and Herrera"/>
    <x v="1"/>
    <n v="25686.119500000001"/>
    <n v="156"/>
    <x v="1"/>
    <d v="2023-11-23T00:00:00"/>
    <n v="29"/>
    <s v="Aspirin"/>
    <x v="1"/>
  </r>
  <r>
    <s v="Cesar Obrien"/>
    <n v="41"/>
    <x v="1"/>
    <x v="0"/>
    <x v="3"/>
    <s v="A+"/>
    <x v="4"/>
    <x v="434"/>
    <s v="Gary Fuller"/>
    <s v="Schroeder-Adams"/>
    <x v="4"/>
    <n v="16752.463169999999"/>
    <n v="351"/>
    <x v="0"/>
    <d v="2021-03-20T00:00:00"/>
    <n v="13"/>
    <s v="Lipitor"/>
    <x v="0"/>
  </r>
  <r>
    <s v="Sarah Hernandez MD"/>
    <n v="18"/>
    <x v="2"/>
    <x v="1"/>
    <x v="4"/>
    <s v="O-"/>
    <x v="2"/>
    <x v="214"/>
    <s v="Anna Taylor"/>
    <s v="Jones Inc"/>
    <x v="1"/>
    <n v="12029.859270000001"/>
    <n v="472"/>
    <x v="0"/>
    <d v="2019-12-14T00:00:00"/>
    <n v="8"/>
    <s v="Aspirin"/>
    <x v="0"/>
  </r>
  <r>
    <s v="Christina Miller"/>
    <n v="59"/>
    <x v="1"/>
    <x v="0"/>
    <x v="3"/>
    <s v="O+"/>
    <x v="1"/>
    <x v="1406"/>
    <s v="Ellen Estrada"/>
    <s v="Nguyen, Morales and Mitchell"/>
    <x v="1"/>
    <n v="29410.86721"/>
    <n v="374"/>
    <x v="0"/>
    <d v="2023-03-16T00:00:00"/>
    <n v="14"/>
    <s v="Paracetamol"/>
    <x v="1"/>
  </r>
  <r>
    <s v="Daniel Kennedy"/>
    <n v="84"/>
    <x v="0"/>
    <x v="1"/>
    <x v="2"/>
    <s v="B+"/>
    <x v="0"/>
    <x v="1546"/>
    <s v="Brittany Howard"/>
    <s v="Harris, Burns and Weber"/>
    <x v="0"/>
    <n v="22716.56208"/>
    <n v="170"/>
    <x v="2"/>
    <d v="2019-08-28T00:00:00"/>
    <n v="24"/>
    <s v="Aspirin"/>
    <x v="0"/>
  </r>
  <r>
    <s v="Tara Knight"/>
    <n v="56"/>
    <x v="1"/>
    <x v="1"/>
    <x v="1"/>
    <s v="A+"/>
    <x v="4"/>
    <x v="1371"/>
    <s v="Joe Mendoza"/>
    <s v="Fischer-Smith"/>
    <x v="3"/>
    <n v="27300.133590000001"/>
    <n v="482"/>
    <x v="0"/>
    <d v="2023-09-09T00:00:00"/>
    <n v="9"/>
    <s v="Paracetamol"/>
    <x v="0"/>
  </r>
  <r>
    <s v="William Park"/>
    <n v="19"/>
    <x v="2"/>
    <x v="1"/>
    <x v="4"/>
    <s v="A-"/>
    <x v="0"/>
    <x v="253"/>
    <s v="Tina Phelps"/>
    <s v="Allison-Goodwin"/>
    <x v="1"/>
    <n v="19804.198489999999"/>
    <n v="218"/>
    <x v="1"/>
    <d v="2021-01-08T00:00:00"/>
    <n v="25"/>
    <s v="Lipitor"/>
    <x v="2"/>
  </r>
  <r>
    <s v="Christopher Smith"/>
    <n v="43"/>
    <x v="1"/>
    <x v="0"/>
    <x v="3"/>
    <s v="B-"/>
    <x v="5"/>
    <x v="363"/>
    <s v="Shawn Baldwin"/>
    <s v="Flores, Evans and Alvarez"/>
    <x v="0"/>
    <n v="11203.57538"/>
    <n v="286"/>
    <x v="2"/>
    <d v="2022-05-16T00:00:00"/>
    <n v="19"/>
    <s v="Paracetamol"/>
    <x v="0"/>
  </r>
  <r>
    <s v="Jonathan Rich"/>
    <n v="64"/>
    <x v="0"/>
    <x v="0"/>
    <x v="0"/>
    <s v="AB+"/>
    <x v="3"/>
    <x v="52"/>
    <s v="Marc Jones"/>
    <s v="Patel, Chung and Cannon"/>
    <x v="0"/>
    <n v="32811.152909999997"/>
    <n v="295"/>
    <x v="2"/>
    <d v="2022-04-03T00:00:00"/>
    <n v="5"/>
    <s v="Paracetamol"/>
    <x v="0"/>
  </r>
  <r>
    <s v="Brian Hernandez"/>
    <n v="44"/>
    <x v="1"/>
    <x v="0"/>
    <x v="3"/>
    <s v="B+"/>
    <x v="4"/>
    <x v="1219"/>
    <s v="Jason Taylor"/>
    <s v="Dixon, Wright and Benson"/>
    <x v="0"/>
    <n v="20458.56451"/>
    <n v="195"/>
    <x v="2"/>
    <d v="2023-10-04T00:00:00"/>
    <n v="8"/>
    <s v="Lipitor"/>
    <x v="2"/>
  </r>
  <r>
    <s v="Brandi Goodman"/>
    <n v="41"/>
    <x v="1"/>
    <x v="0"/>
    <x v="3"/>
    <s v="O-"/>
    <x v="5"/>
    <x v="354"/>
    <s v="Lucas Jones"/>
    <s v="Sampson, Weiss and Hernandez"/>
    <x v="1"/>
    <n v="51032.381159999997"/>
    <n v="210"/>
    <x v="2"/>
    <d v="2019-03-10T00:00:00"/>
    <n v="15"/>
    <s v="Ibuprofen"/>
    <x v="2"/>
  </r>
  <r>
    <s v="Mr. Michael Hernandez"/>
    <n v="42"/>
    <x v="1"/>
    <x v="0"/>
    <x v="3"/>
    <s v="B-"/>
    <x v="0"/>
    <x v="1785"/>
    <s v="Robert Alvarez"/>
    <s v="Perez, Stokes and Beck"/>
    <x v="3"/>
    <n v="34375.614410000002"/>
    <n v="364"/>
    <x v="2"/>
    <d v="2018-12-09T00:00:00"/>
    <n v="16"/>
    <s v="Aspirin"/>
    <x v="2"/>
  </r>
  <r>
    <s v="Kevin Hall"/>
    <n v="18"/>
    <x v="2"/>
    <x v="0"/>
    <x v="5"/>
    <s v="B+"/>
    <x v="1"/>
    <x v="1643"/>
    <s v="Mr. Richard Jensen Jr."/>
    <s v="Wong-Hall"/>
    <x v="4"/>
    <n v="33921.983079999998"/>
    <n v="209"/>
    <x v="2"/>
    <d v="2023-03-05T00:00:00"/>
    <n v="29"/>
    <s v="Lipitor"/>
    <x v="2"/>
  </r>
  <r>
    <s v="Ryan Wright"/>
    <n v="61"/>
    <x v="0"/>
    <x v="0"/>
    <x v="0"/>
    <s v="B+"/>
    <x v="3"/>
    <x v="885"/>
    <s v="Heather Turner"/>
    <s v="Chang, Bond and Marshall"/>
    <x v="0"/>
    <n v="13937.169239999999"/>
    <n v="251"/>
    <x v="0"/>
    <d v="2023-11-05T00:00:00"/>
    <n v="19"/>
    <s v="Lipitor"/>
    <x v="1"/>
  </r>
  <r>
    <s v="Joshua Villa"/>
    <n v="32"/>
    <x v="2"/>
    <x v="1"/>
    <x v="4"/>
    <s v="O-"/>
    <x v="1"/>
    <x v="1472"/>
    <s v="Robert Davis"/>
    <s v="Torres, Garrett and Nguyen"/>
    <x v="4"/>
    <n v="17556.589360000002"/>
    <n v="468"/>
    <x v="2"/>
    <d v="2019-02-27T00:00:00"/>
    <n v="26"/>
    <s v="Aspirin"/>
    <x v="0"/>
  </r>
  <r>
    <s v="David Carlson"/>
    <n v="82"/>
    <x v="0"/>
    <x v="0"/>
    <x v="0"/>
    <s v="A+"/>
    <x v="5"/>
    <x v="1284"/>
    <s v="Christopher Hawkins Jr."/>
    <s v="Craig LLC"/>
    <x v="0"/>
    <n v="22471.834459999998"/>
    <n v="241"/>
    <x v="0"/>
    <d v="2022-07-08T00:00:00"/>
    <n v="0"/>
    <s v="Penicillin"/>
    <x v="2"/>
  </r>
  <r>
    <s v="Danny Parrish"/>
    <n v="72"/>
    <x v="0"/>
    <x v="0"/>
    <x v="0"/>
    <s v="A+"/>
    <x v="0"/>
    <x v="608"/>
    <s v="Carlos Brown"/>
    <s v="Houston Ltd"/>
    <x v="0"/>
    <n v="38123.031640000001"/>
    <n v="467"/>
    <x v="2"/>
    <d v="2023-02-17T00:00:00"/>
    <n v="22"/>
    <s v="Penicillin"/>
    <x v="0"/>
  </r>
  <r>
    <s v="Daniel Kim"/>
    <n v="61"/>
    <x v="0"/>
    <x v="0"/>
    <x v="0"/>
    <s v="A+"/>
    <x v="3"/>
    <x v="971"/>
    <s v="Troy Melendez"/>
    <s v="Kaufman-Johnson"/>
    <x v="0"/>
    <n v="17408.21298"/>
    <n v="260"/>
    <x v="0"/>
    <d v="2022-09-29T00:00:00"/>
    <n v="5"/>
    <s v="Paracetamol"/>
    <x v="1"/>
  </r>
  <r>
    <s v="Jeanne Davis"/>
    <n v="62"/>
    <x v="0"/>
    <x v="0"/>
    <x v="0"/>
    <s v="A-"/>
    <x v="1"/>
    <x v="1682"/>
    <s v="Lisa Myers"/>
    <s v="Mendoza, Wiggins and Travis"/>
    <x v="0"/>
    <n v="17713.79838"/>
    <n v="404"/>
    <x v="2"/>
    <d v="2021-06-30T00:00:00"/>
    <n v="23"/>
    <s v="Lipitor"/>
    <x v="0"/>
  </r>
  <r>
    <s v="John Potter"/>
    <n v="43"/>
    <x v="1"/>
    <x v="1"/>
    <x v="1"/>
    <s v="B-"/>
    <x v="5"/>
    <x v="249"/>
    <s v="Kaitlyn Wright"/>
    <s v="Michael-Edwards"/>
    <x v="1"/>
    <n v="39471.332190000001"/>
    <n v="145"/>
    <x v="2"/>
    <d v="2022-06-11T00:00:00"/>
    <n v="19"/>
    <s v="Paracetamol"/>
    <x v="1"/>
  </r>
  <r>
    <s v="Nicole Smith"/>
    <n v="31"/>
    <x v="2"/>
    <x v="1"/>
    <x v="4"/>
    <s v="O+"/>
    <x v="0"/>
    <x v="981"/>
    <s v="John Stanley"/>
    <s v="Delgado Group"/>
    <x v="4"/>
    <n v="28840.636569999999"/>
    <n v="215"/>
    <x v="2"/>
    <d v="2020-10-31T00:00:00"/>
    <n v="4"/>
    <s v="Aspirin"/>
    <x v="1"/>
  </r>
  <r>
    <s v="Carl Stone"/>
    <n v="78"/>
    <x v="0"/>
    <x v="1"/>
    <x v="2"/>
    <s v="B-"/>
    <x v="5"/>
    <x v="120"/>
    <s v="Brian Torres"/>
    <s v="Johnson-Taylor"/>
    <x v="0"/>
    <n v="44374.743999999999"/>
    <n v="130"/>
    <x v="2"/>
    <d v="2023-05-16T00:00:00"/>
    <n v="18"/>
    <s v="Lipitor"/>
    <x v="1"/>
  </r>
  <r>
    <s v="Ashley Moore"/>
    <n v="78"/>
    <x v="0"/>
    <x v="0"/>
    <x v="0"/>
    <s v="B+"/>
    <x v="3"/>
    <x v="979"/>
    <s v="Alan Frank"/>
    <s v="Gomez, Taylor and Allen"/>
    <x v="0"/>
    <n v="28678.989969999999"/>
    <n v="416"/>
    <x v="1"/>
    <d v="2023-04-12T00:00:00"/>
    <n v="28"/>
    <s v="Penicillin"/>
    <x v="1"/>
  </r>
  <r>
    <s v="Troy Alexander"/>
    <n v="54"/>
    <x v="1"/>
    <x v="0"/>
    <x v="3"/>
    <s v="AB-"/>
    <x v="0"/>
    <x v="488"/>
    <s v="John Bell"/>
    <s v="Anderson, Becker and Stokes"/>
    <x v="0"/>
    <n v="51279.265549999996"/>
    <n v="166"/>
    <x v="2"/>
    <d v="2020-11-05T00:00:00"/>
    <n v="23"/>
    <s v="Penicillin"/>
    <x v="1"/>
  </r>
  <r>
    <s v="Michael Ruiz"/>
    <n v="19"/>
    <x v="2"/>
    <x v="0"/>
    <x v="5"/>
    <s v="A-"/>
    <x v="0"/>
    <x v="534"/>
    <s v="Heather Hall"/>
    <s v="Guzman-Everett"/>
    <x v="2"/>
    <n v="13610.13099"/>
    <n v="112"/>
    <x v="2"/>
    <d v="2021-06-27T00:00:00"/>
    <n v="12"/>
    <s v="Lipitor"/>
    <x v="2"/>
  </r>
  <r>
    <s v="Jacqueline Cook"/>
    <n v="30"/>
    <x v="2"/>
    <x v="0"/>
    <x v="5"/>
    <s v="AB-"/>
    <x v="0"/>
    <x v="936"/>
    <s v="Megan Ward"/>
    <s v="Miller-Turner"/>
    <x v="1"/>
    <n v="24734.733619999999"/>
    <n v="459"/>
    <x v="1"/>
    <d v="2022-11-03T00:00:00"/>
    <n v="12"/>
    <s v="Paracetamol"/>
    <x v="1"/>
  </r>
  <r>
    <s v="James Williams"/>
    <n v="67"/>
    <x v="0"/>
    <x v="1"/>
    <x v="2"/>
    <s v="O+"/>
    <x v="1"/>
    <x v="261"/>
    <s v="Michael Howard"/>
    <s v="Thompson-Murray"/>
    <x v="0"/>
    <n v="3720.6705900000002"/>
    <n v="250"/>
    <x v="1"/>
    <d v="2020-09-04T00:00:00"/>
    <n v="8"/>
    <s v="Lipitor"/>
    <x v="2"/>
  </r>
  <r>
    <s v="Steven Wilson"/>
    <n v="23"/>
    <x v="2"/>
    <x v="1"/>
    <x v="4"/>
    <s v="O-"/>
    <x v="4"/>
    <x v="1198"/>
    <s v="Amanda Johnson"/>
    <s v="Powell, Owen and Lewis"/>
    <x v="2"/>
    <n v="15129.692359999999"/>
    <n v="396"/>
    <x v="0"/>
    <d v="2022-01-01T00:00:00"/>
    <n v="13"/>
    <s v="Aspirin"/>
    <x v="2"/>
  </r>
  <r>
    <s v="Ian Brooks"/>
    <n v="50"/>
    <x v="1"/>
    <x v="1"/>
    <x v="1"/>
    <s v="AB-"/>
    <x v="3"/>
    <x v="1182"/>
    <s v="Chase Mcpherson Jr."/>
    <s v="Carter, Jenkins and Gillespie"/>
    <x v="2"/>
    <n v="15903.04513"/>
    <n v="386"/>
    <x v="2"/>
    <d v="2021-12-18T00:00:00"/>
    <n v="12"/>
    <s v="Ibuprofen"/>
    <x v="1"/>
  </r>
  <r>
    <s v="Christopher Wade"/>
    <n v="42"/>
    <x v="1"/>
    <x v="1"/>
    <x v="1"/>
    <s v="O+"/>
    <x v="2"/>
    <x v="501"/>
    <s v="Beth Lambert"/>
    <s v="Taylor-Cochran"/>
    <x v="0"/>
    <n v="5911.2474609999999"/>
    <n v="265"/>
    <x v="2"/>
    <d v="2020-05-26T00:00:00"/>
    <n v="4"/>
    <s v="Penicillin"/>
    <x v="1"/>
  </r>
  <r>
    <s v="Mrs. Sandra Wood"/>
    <n v="73"/>
    <x v="0"/>
    <x v="1"/>
    <x v="2"/>
    <s v="B+"/>
    <x v="4"/>
    <x v="1146"/>
    <s v="Rachel Good"/>
    <s v="Boone, Martinez and Nichols"/>
    <x v="0"/>
    <n v="17732.296709999999"/>
    <n v="199"/>
    <x v="0"/>
    <d v="2020-09-05T00:00:00"/>
    <n v="23"/>
    <s v="Penicillin"/>
    <x v="2"/>
  </r>
  <r>
    <s v="Justin Mitchell"/>
    <n v="63"/>
    <x v="0"/>
    <x v="0"/>
    <x v="0"/>
    <s v="B+"/>
    <x v="5"/>
    <x v="1016"/>
    <s v="Pamela Jones"/>
    <s v="Mendoza, Walter and Johnston"/>
    <x v="0"/>
    <n v="15597.90157"/>
    <n v="296"/>
    <x v="2"/>
    <d v="2020-08-08T00:00:00"/>
    <n v="12"/>
    <s v="Paracetamol"/>
    <x v="1"/>
  </r>
  <r>
    <s v="Kathryn Hughes"/>
    <n v="76"/>
    <x v="0"/>
    <x v="0"/>
    <x v="0"/>
    <s v="AB+"/>
    <x v="0"/>
    <x v="1266"/>
    <s v="Crystal Peters"/>
    <s v="Alvarez-Hubbard"/>
    <x v="0"/>
    <n v="32078.398249999998"/>
    <n v="121"/>
    <x v="2"/>
    <d v="2022-07-18T00:00:00"/>
    <n v="3"/>
    <s v="Penicillin"/>
    <x v="1"/>
  </r>
  <r>
    <s v="April Smith"/>
    <n v="72"/>
    <x v="0"/>
    <x v="1"/>
    <x v="2"/>
    <s v="AB-"/>
    <x v="3"/>
    <x v="1661"/>
    <s v="David Ponce"/>
    <s v="Lara-Barker"/>
    <x v="0"/>
    <n v="30334.573400000001"/>
    <n v="112"/>
    <x v="2"/>
    <d v="2018-12-13T00:00:00"/>
    <n v="10"/>
    <s v="Ibuprofen"/>
    <x v="1"/>
  </r>
  <r>
    <s v="Ashley Huff"/>
    <n v="59"/>
    <x v="1"/>
    <x v="0"/>
    <x v="3"/>
    <s v="AB+"/>
    <x v="0"/>
    <x v="1206"/>
    <s v="Kevin Lopez"/>
    <s v="Crawford-Brown"/>
    <x v="2"/>
    <n v="53043.127809999998"/>
    <n v="166"/>
    <x v="1"/>
    <d v="2020-12-01T00:00:00"/>
    <n v="10"/>
    <s v="Aspirin"/>
    <x v="1"/>
  </r>
  <r>
    <s v="John Mcconnell"/>
    <n v="44"/>
    <x v="1"/>
    <x v="1"/>
    <x v="1"/>
    <s v="AB+"/>
    <x v="2"/>
    <x v="1393"/>
    <s v="Catherine Madden"/>
    <s v="Taylor, Hall and Benitez"/>
    <x v="4"/>
    <n v="9814.5489049999996"/>
    <n v="179"/>
    <x v="1"/>
    <d v="2019-06-14T00:00:00"/>
    <n v="25"/>
    <s v="Ibuprofen"/>
    <x v="1"/>
  </r>
  <r>
    <s v="Christian Adams"/>
    <n v="50"/>
    <x v="1"/>
    <x v="1"/>
    <x v="1"/>
    <s v="B+"/>
    <x v="3"/>
    <x v="350"/>
    <s v="Sharon Salazar"/>
    <s v="Grimes-Tran"/>
    <x v="2"/>
    <n v="4049.2069670000001"/>
    <n v="166"/>
    <x v="1"/>
    <d v="2019-12-10T00:00:00"/>
    <n v="19"/>
    <s v="Aspirin"/>
    <x v="1"/>
  </r>
  <r>
    <s v="James Huffman"/>
    <n v="18"/>
    <x v="2"/>
    <x v="1"/>
    <x v="4"/>
    <s v="AB-"/>
    <x v="4"/>
    <x v="940"/>
    <s v="Jessica Olson"/>
    <s v="Blackburn, Rodriguez and Martin"/>
    <x v="1"/>
    <n v="21395.833600000002"/>
    <n v="396"/>
    <x v="2"/>
    <d v="2020-05-24T00:00:00"/>
    <n v="21"/>
    <s v="Ibuprofen"/>
    <x v="2"/>
  </r>
  <r>
    <s v="Daniel Johnson"/>
    <n v="31"/>
    <x v="2"/>
    <x v="1"/>
    <x v="4"/>
    <s v="B-"/>
    <x v="5"/>
    <x v="530"/>
    <s v="Veronica Coleman"/>
    <s v="Morgan, Daniel and Lozano"/>
    <x v="3"/>
    <n v="54683.324719999997"/>
    <n v="282"/>
    <x v="0"/>
    <d v="2020-02-19T00:00:00"/>
    <n v="18"/>
    <s v="Paracetamol"/>
    <x v="0"/>
  </r>
  <r>
    <s v="Crystal Moody"/>
    <n v="46"/>
    <x v="1"/>
    <x v="1"/>
    <x v="1"/>
    <s v="B-"/>
    <x v="5"/>
    <x v="1049"/>
    <s v="Vanessa Norman"/>
    <s v="Johnson-Smith"/>
    <x v="3"/>
    <n v="31384.123739999999"/>
    <n v="323"/>
    <x v="2"/>
    <d v="2022-12-10T00:00:00"/>
    <n v="19"/>
    <s v="Aspirin"/>
    <x v="0"/>
  </r>
  <r>
    <s v="William Moore"/>
    <n v="38"/>
    <x v="1"/>
    <x v="1"/>
    <x v="1"/>
    <s v="B+"/>
    <x v="4"/>
    <x v="1459"/>
    <s v="Michael Rodriguez"/>
    <s v="Thomas LLC"/>
    <x v="0"/>
    <n v="20874.077010000001"/>
    <n v="415"/>
    <x v="2"/>
    <d v="2021-08-07T00:00:00"/>
    <n v="6"/>
    <s v="Paracetamol"/>
    <x v="0"/>
  </r>
  <r>
    <s v="Kim Lewis"/>
    <n v="65"/>
    <x v="0"/>
    <x v="1"/>
    <x v="2"/>
    <s v="A+"/>
    <x v="2"/>
    <x v="1742"/>
    <s v="Adam Carter"/>
    <s v="Hoffman, Marquez and Adams"/>
    <x v="0"/>
    <n v="4767.9520080000002"/>
    <n v="168"/>
    <x v="1"/>
    <d v="2022-03-03T00:00:00"/>
    <n v="20"/>
    <s v="Penicillin"/>
    <x v="2"/>
  </r>
  <r>
    <s v="Kelly Sanchez"/>
    <n v="43"/>
    <x v="1"/>
    <x v="0"/>
    <x v="3"/>
    <s v="AB-"/>
    <x v="2"/>
    <x v="1259"/>
    <s v="Rhonda Mills"/>
    <s v="Thompson, Reeves and Nash"/>
    <x v="1"/>
    <n v="24311.677220000001"/>
    <n v="404"/>
    <x v="1"/>
    <d v="2020-09-23T00:00:00"/>
    <n v="24"/>
    <s v="Ibuprofen"/>
    <x v="2"/>
  </r>
  <r>
    <s v="Robert Acosta"/>
    <n v="62"/>
    <x v="0"/>
    <x v="1"/>
    <x v="2"/>
    <s v="AB+"/>
    <x v="2"/>
    <x v="456"/>
    <s v="Sherry Marshall"/>
    <s v="Roach Group"/>
    <x v="0"/>
    <n v="13845.83397"/>
    <n v="152"/>
    <x v="1"/>
    <d v="2021-08-29T00:00:00"/>
    <n v="17"/>
    <s v="Penicillin"/>
    <x v="1"/>
  </r>
  <r>
    <s v="Tabitha Sanders"/>
    <n v="83"/>
    <x v="0"/>
    <x v="0"/>
    <x v="0"/>
    <s v="A-"/>
    <x v="0"/>
    <x v="1605"/>
    <s v="Renee Gamble"/>
    <s v="Smith-Berry"/>
    <x v="0"/>
    <n v="10202.222390000001"/>
    <n v="234"/>
    <x v="1"/>
    <d v="2023-03-13T00:00:00"/>
    <n v="26"/>
    <s v="Penicillin"/>
    <x v="0"/>
  </r>
  <r>
    <s v="Timothy Garcia"/>
    <n v="62"/>
    <x v="0"/>
    <x v="1"/>
    <x v="2"/>
    <s v="O+"/>
    <x v="3"/>
    <x v="517"/>
    <s v="Lauren Richards"/>
    <s v="Fields-Wallace"/>
    <x v="0"/>
    <n v="39870.517030000003"/>
    <n v="295"/>
    <x v="0"/>
    <d v="2020-06-20T00:00:00"/>
    <n v="2"/>
    <s v="Lipitor"/>
    <x v="0"/>
  </r>
  <r>
    <s v="Jason Bailey"/>
    <n v="24"/>
    <x v="2"/>
    <x v="1"/>
    <x v="4"/>
    <s v="B-"/>
    <x v="1"/>
    <x v="936"/>
    <s v="Jennifer Phillips"/>
    <s v="Butler Group"/>
    <x v="2"/>
    <n v="36831.952929999999"/>
    <n v="142"/>
    <x v="2"/>
    <d v="2022-11-16T00:00:00"/>
    <n v="25"/>
    <s v="Aspirin"/>
    <x v="2"/>
  </r>
  <r>
    <s v="Edward Forbes"/>
    <n v="33"/>
    <x v="2"/>
    <x v="0"/>
    <x v="5"/>
    <s v="AB-"/>
    <x v="0"/>
    <x v="920"/>
    <s v="John Reid"/>
    <s v="Craig, Lee and Mann"/>
    <x v="1"/>
    <n v="26308.262409999999"/>
    <n v="137"/>
    <x v="1"/>
    <d v="2023-09-27T00:00:00"/>
    <n v="12"/>
    <s v="Ibuprofen"/>
    <x v="0"/>
  </r>
  <r>
    <s v="Keith Nguyen"/>
    <n v="67"/>
    <x v="0"/>
    <x v="1"/>
    <x v="2"/>
    <s v="B+"/>
    <x v="3"/>
    <x v="250"/>
    <s v="Sierra Butler"/>
    <s v="Adkins-Lopez"/>
    <x v="0"/>
    <n v="38663.323799999998"/>
    <n v="133"/>
    <x v="2"/>
    <d v="2021-10-18T00:00:00"/>
    <n v="29"/>
    <s v="Paracetamol"/>
    <x v="0"/>
  </r>
  <r>
    <s v="Samantha Gonzalez"/>
    <n v="39"/>
    <x v="1"/>
    <x v="0"/>
    <x v="3"/>
    <s v="AB-"/>
    <x v="2"/>
    <x v="1024"/>
    <s v="Seth Kennedy"/>
    <s v="Robbins-Riley"/>
    <x v="0"/>
    <n v="12255.812620000001"/>
    <n v="320"/>
    <x v="1"/>
    <d v="2022-01-22T00:00:00"/>
    <n v="22"/>
    <s v="Ibuprofen"/>
    <x v="1"/>
  </r>
  <r>
    <s v="Jesus Davis"/>
    <n v="61"/>
    <x v="0"/>
    <x v="1"/>
    <x v="2"/>
    <s v="A+"/>
    <x v="4"/>
    <x v="12"/>
    <s v="Christina Tran"/>
    <s v="Morris-Sanders"/>
    <x v="0"/>
    <n v="3533.4084560000001"/>
    <n v="306"/>
    <x v="2"/>
    <d v="2021-12-21T00:00:00"/>
    <n v="22"/>
    <s v="Paracetamol"/>
    <x v="1"/>
  </r>
  <r>
    <s v="Steven Wolfe"/>
    <n v="61"/>
    <x v="0"/>
    <x v="0"/>
    <x v="0"/>
    <s v="B+"/>
    <x v="3"/>
    <x v="479"/>
    <s v="Matthew Clarke"/>
    <s v="Bowman, Davis and Ortiz"/>
    <x v="0"/>
    <n v="19894.985260000001"/>
    <n v="209"/>
    <x v="2"/>
    <d v="2022-03-12T00:00:00"/>
    <n v="28"/>
    <s v="Penicillin"/>
    <x v="1"/>
  </r>
  <r>
    <s v="William Fry"/>
    <n v="51"/>
    <x v="1"/>
    <x v="0"/>
    <x v="3"/>
    <s v="AB-"/>
    <x v="2"/>
    <x v="1654"/>
    <s v="James Vargas"/>
    <s v="White Ltd"/>
    <x v="0"/>
    <n v="22185.783060000002"/>
    <n v="222"/>
    <x v="1"/>
    <d v="2019-06-16T00:00:00"/>
    <n v="17"/>
    <s v="Lipitor"/>
    <x v="2"/>
  </r>
  <r>
    <s v="Eric Watson"/>
    <n v="31"/>
    <x v="2"/>
    <x v="1"/>
    <x v="4"/>
    <s v="AB+"/>
    <x v="3"/>
    <x v="646"/>
    <s v="Ms. Kristin Dawson"/>
    <s v="Gonzalez-Farley"/>
    <x v="2"/>
    <n v="39103.93621"/>
    <n v="166"/>
    <x v="0"/>
    <d v="2022-09-24T00:00:00"/>
    <n v="3"/>
    <s v="Paracetamol"/>
    <x v="0"/>
  </r>
  <r>
    <s v="Jeffery Williams"/>
    <n v="64"/>
    <x v="0"/>
    <x v="1"/>
    <x v="2"/>
    <s v="B+"/>
    <x v="0"/>
    <x v="476"/>
    <s v="Kara Freeman"/>
    <s v="Richardson-Moore"/>
    <x v="0"/>
    <n v="8300.9500530000005"/>
    <n v="307"/>
    <x v="1"/>
    <d v="2019-04-13T00:00:00"/>
    <n v="5"/>
    <s v="Paracetamol"/>
    <x v="2"/>
  </r>
  <r>
    <s v="Ashley Adams"/>
    <n v="84"/>
    <x v="0"/>
    <x v="0"/>
    <x v="0"/>
    <s v="AB-"/>
    <x v="0"/>
    <x v="1064"/>
    <s v="Frank Williamson"/>
    <s v="Smith Group"/>
    <x v="0"/>
    <n v="47018.687189999997"/>
    <n v="362"/>
    <x v="2"/>
    <d v="2019-01-17T00:00:00"/>
    <n v="17"/>
    <s v="Aspirin"/>
    <x v="1"/>
  </r>
  <r>
    <s v="Joseph Bryant"/>
    <n v="24"/>
    <x v="2"/>
    <x v="1"/>
    <x v="4"/>
    <s v="O-"/>
    <x v="0"/>
    <x v="1233"/>
    <s v="Ashley Mitchell"/>
    <s v="Erickson Ltd"/>
    <x v="1"/>
    <n v="33639.308060000003"/>
    <n v="467"/>
    <x v="2"/>
    <d v="2021-04-30T00:00:00"/>
    <n v="24"/>
    <s v="Ibuprofen"/>
    <x v="2"/>
  </r>
  <r>
    <s v="Sarah Weeks"/>
    <n v="60"/>
    <x v="0"/>
    <x v="0"/>
    <x v="0"/>
    <s v="O+"/>
    <x v="4"/>
    <x v="231"/>
    <s v="Danielle Walters"/>
    <s v="Smith-Hernandez"/>
    <x v="0"/>
    <n v="34765.657099999997"/>
    <n v="385"/>
    <x v="1"/>
    <d v="2023-04-13T00:00:00"/>
    <n v="28"/>
    <s v="Lipitor"/>
    <x v="0"/>
  </r>
  <r>
    <s v="Terry Keller"/>
    <n v="67"/>
    <x v="0"/>
    <x v="0"/>
    <x v="0"/>
    <s v="AB+"/>
    <x v="1"/>
    <x v="175"/>
    <s v="Tanya Munoz"/>
    <s v="Young PLC"/>
    <x v="0"/>
    <n v="12892.53772"/>
    <n v="369"/>
    <x v="2"/>
    <d v="2021-12-13T00:00:00"/>
    <n v="1"/>
    <s v="Paracetamol"/>
    <x v="2"/>
  </r>
  <r>
    <s v="Todd Ross"/>
    <n v="65"/>
    <x v="0"/>
    <x v="1"/>
    <x v="2"/>
    <s v="O+"/>
    <x v="0"/>
    <x v="1005"/>
    <s v="James Morrow"/>
    <s v="Myers, Johnson and Henry"/>
    <x v="0"/>
    <n v="5732.5417799999996"/>
    <n v="389"/>
    <x v="1"/>
    <d v="2019-04-07T00:00:00"/>
    <n v="7"/>
    <s v="Aspirin"/>
    <x v="0"/>
  </r>
  <r>
    <s v="Kristy Valencia"/>
    <n v="35"/>
    <x v="1"/>
    <x v="0"/>
    <x v="3"/>
    <s v="AB-"/>
    <x v="2"/>
    <x v="392"/>
    <s v="Melissa Salinas"/>
    <s v="Johnson-Roberts"/>
    <x v="0"/>
    <n v="2669.1777219999999"/>
    <n v="275"/>
    <x v="1"/>
    <d v="2019-10-10T00:00:00"/>
    <n v="11"/>
    <s v="Lipitor"/>
    <x v="1"/>
  </r>
  <r>
    <s v="Albert Marquez"/>
    <n v="77"/>
    <x v="0"/>
    <x v="1"/>
    <x v="2"/>
    <s v="O-"/>
    <x v="1"/>
    <x v="318"/>
    <s v="Thomas Hernandez"/>
    <s v="Meyer, Henry and Taylor"/>
    <x v="0"/>
    <n v="13375.10086"/>
    <n v="120"/>
    <x v="1"/>
    <d v="2019-02-24T00:00:00"/>
    <n v="13"/>
    <s v="Ibuprofen"/>
    <x v="1"/>
  </r>
  <r>
    <s v="Lindsay Robertson"/>
    <n v="75"/>
    <x v="0"/>
    <x v="0"/>
    <x v="0"/>
    <s v="AB+"/>
    <x v="0"/>
    <x v="1539"/>
    <s v="Jeffrey Long"/>
    <s v="Gallagher and Sons"/>
    <x v="0"/>
    <n v="42844.817479999998"/>
    <n v="420"/>
    <x v="1"/>
    <d v="2019-07-10T00:00:00"/>
    <n v="28"/>
    <s v="Paracetamol"/>
    <x v="2"/>
  </r>
  <r>
    <s v="Laura Le"/>
    <n v="25"/>
    <x v="2"/>
    <x v="1"/>
    <x v="4"/>
    <s v="O-"/>
    <x v="4"/>
    <x v="895"/>
    <s v="Luis Jordan"/>
    <s v="Lynch-Guerra"/>
    <x v="4"/>
    <n v="26573.922589999998"/>
    <n v="352"/>
    <x v="2"/>
    <d v="2019-10-15T00:00:00"/>
    <n v="21"/>
    <s v="Ibuprofen"/>
    <x v="2"/>
  </r>
  <r>
    <s v="Caroline Lopez"/>
    <n v="78"/>
    <x v="0"/>
    <x v="0"/>
    <x v="0"/>
    <s v="B+"/>
    <x v="0"/>
    <x v="1135"/>
    <s v="Robert Haynes"/>
    <s v="Ramos and Sons"/>
    <x v="0"/>
    <n v="29236.590759999999"/>
    <n v="106"/>
    <x v="1"/>
    <d v="2020-02-03T00:00:00"/>
    <n v="7"/>
    <s v="Aspirin"/>
    <x v="2"/>
  </r>
  <r>
    <s v="Deborah Casey"/>
    <n v="62"/>
    <x v="0"/>
    <x v="1"/>
    <x v="2"/>
    <s v="AB+"/>
    <x v="1"/>
    <x v="1224"/>
    <s v="Michael Cooper"/>
    <s v="Love, James and Strong"/>
    <x v="0"/>
    <n v="17288.958719999999"/>
    <n v="226"/>
    <x v="2"/>
    <d v="2020-04-07T00:00:00"/>
    <n v="18"/>
    <s v="Ibuprofen"/>
    <x v="1"/>
  </r>
  <r>
    <s v="Scott Graves"/>
    <n v="85"/>
    <x v="0"/>
    <x v="0"/>
    <x v="0"/>
    <s v="O+"/>
    <x v="0"/>
    <x v="329"/>
    <s v="Karen Long"/>
    <s v="Blackwell, Schneider and Davis"/>
    <x v="0"/>
    <n v="28897.843410000001"/>
    <n v="489"/>
    <x v="2"/>
    <d v="2020-07-09T00:00:00"/>
    <n v="25"/>
    <s v="Aspirin"/>
    <x v="2"/>
  </r>
  <r>
    <s v="Cory Benson"/>
    <n v="29"/>
    <x v="2"/>
    <x v="0"/>
    <x v="5"/>
    <s v="AB-"/>
    <x v="2"/>
    <x v="280"/>
    <s v="Joseph Long"/>
    <s v="Yates Ltd"/>
    <x v="1"/>
    <n v="6385.1534849999998"/>
    <n v="450"/>
    <x v="0"/>
    <d v="2021-12-23T00:00:00"/>
    <n v="13"/>
    <s v="Penicillin"/>
    <x v="1"/>
  </r>
  <r>
    <s v="David Hart"/>
    <n v="79"/>
    <x v="0"/>
    <x v="1"/>
    <x v="2"/>
    <s v="B-"/>
    <x v="1"/>
    <x v="1055"/>
    <s v="Rachel Brown"/>
    <s v="Jones Ltd"/>
    <x v="0"/>
    <n v="1582.424452"/>
    <n v="251"/>
    <x v="2"/>
    <d v="2022-02-07T00:00:00"/>
    <n v="15"/>
    <s v="Paracetamol"/>
    <x v="1"/>
  </r>
  <r>
    <s v="Tammy Arias"/>
    <n v="28"/>
    <x v="2"/>
    <x v="0"/>
    <x v="5"/>
    <s v="B-"/>
    <x v="5"/>
    <x v="1106"/>
    <s v="Samuel Williams"/>
    <s v="Parker, Frank and Cox"/>
    <x v="2"/>
    <n v="34594.335630000001"/>
    <n v="336"/>
    <x v="2"/>
    <d v="2019-01-03T00:00:00"/>
    <n v="15"/>
    <s v="Paracetamol"/>
    <x v="1"/>
  </r>
  <r>
    <s v="Madison Aguilar"/>
    <n v="63"/>
    <x v="0"/>
    <x v="0"/>
    <x v="0"/>
    <s v="A-"/>
    <x v="4"/>
    <x v="1643"/>
    <s v="Charles Clements"/>
    <s v="Davis-Hernandez"/>
    <x v="0"/>
    <n v="20326.451880000001"/>
    <n v="317"/>
    <x v="0"/>
    <d v="2023-02-24T00:00:00"/>
    <n v="20"/>
    <s v="Lipitor"/>
    <x v="1"/>
  </r>
  <r>
    <s v="Thomas Garcia"/>
    <n v="34"/>
    <x v="2"/>
    <x v="1"/>
    <x v="4"/>
    <s v="B-"/>
    <x v="4"/>
    <x v="95"/>
    <s v="John Roberts"/>
    <s v="Martin-Nash"/>
    <x v="1"/>
    <n v="25923.714240000001"/>
    <n v="380"/>
    <x v="1"/>
    <d v="2022-11-01T00:00:00"/>
    <n v="17"/>
    <s v="Ibuprofen"/>
    <x v="1"/>
  </r>
  <r>
    <s v="Jacqueline Gonzalez"/>
    <n v="69"/>
    <x v="0"/>
    <x v="0"/>
    <x v="0"/>
    <s v="O-"/>
    <x v="3"/>
    <x v="593"/>
    <s v="Samantha White"/>
    <s v="Williams, Bonilla and Alvarez"/>
    <x v="0"/>
    <n v="18150.670999999998"/>
    <n v="196"/>
    <x v="0"/>
    <d v="2020-06-29T00:00:00"/>
    <n v="2"/>
    <s v="Penicillin"/>
    <x v="2"/>
  </r>
  <r>
    <s v="Brandon Moore"/>
    <n v="18"/>
    <x v="2"/>
    <x v="1"/>
    <x v="4"/>
    <s v="AB+"/>
    <x v="0"/>
    <x v="1572"/>
    <s v="Ryan Hernandez"/>
    <s v="Bryant-Lowe"/>
    <x v="2"/>
    <n v="5942.7930269999997"/>
    <n v="449"/>
    <x v="2"/>
    <d v="2022-09-20T00:00:00"/>
    <n v="9"/>
    <s v="Penicillin"/>
    <x v="0"/>
  </r>
  <r>
    <s v="Julie Murray"/>
    <n v="67"/>
    <x v="0"/>
    <x v="1"/>
    <x v="2"/>
    <s v="B-"/>
    <x v="4"/>
    <x v="1803"/>
    <s v="Carrie Weeks"/>
    <s v="Douglas PLC"/>
    <x v="0"/>
    <n v="17526.37026"/>
    <n v="231"/>
    <x v="0"/>
    <d v="2022-08-13T00:00:00"/>
    <n v="15"/>
    <s v="Aspirin"/>
    <x v="1"/>
  </r>
  <r>
    <s v="Jeffrey Hodges"/>
    <n v="82"/>
    <x v="0"/>
    <x v="1"/>
    <x v="2"/>
    <s v="O+"/>
    <x v="4"/>
    <x v="874"/>
    <s v="Justin Martinez"/>
    <s v="Leon-Miller"/>
    <x v="0"/>
    <n v="11408.51051"/>
    <n v="342"/>
    <x v="0"/>
    <d v="2019-12-11T00:00:00"/>
    <n v="23"/>
    <s v="Ibuprofen"/>
    <x v="0"/>
  </r>
  <r>
    <s v="Thomas Jensen"/>
    <n v="45"/>
    <x v="1"/>
    <x v="1"/>
    <x v="1"/>
    <s v="O+"/>
    <x v="4"/>
    <x v="682"/>
    <s v="Patricia Baker"/>
    <s v="Norman-Stevens"/>
    <x v="3"/>
    <n v="32516.057939999999"/>
    <n v="220"/>
    <x v="1"/>
    <d v="2019-02-04T00:00:00"/>
    <n v="21"/>
    <s v="Ibuprofen"/>
    <x v="0"/>
  </r>
  <r>
    <s v="Julie Lee"/>
    <n v="42"/>
    <x v="1"/>
    <x v="0"/>
    <x v="3"/>
    <s v="AB-"/>
    <x v="2"/>
    <x v="93"/>
    <s v="Christina Smith"/>
    <s v="Marshall, Glass and Harvey"/>
    <x v="0"/>
    <n v="16453.37688"/>
    <n v="225"/>
    <x v="0"/>
    <d v="2020-03-06T00:00:00"/>
    <n v="9"/>
    <s v="Ibuprofen"/>
    <x v="0"/>
  </r>
  <r>
    <s v="Charles Lewis"/>
    <n v="72"/>
    <x v="0"/>
    <x v="1"/>
    <x v="2"/>
    <s v="AB+"/>
    <x v="3"/>
    <x v="831"/>
    <s v="Joseph Sharp"/>
    <s v="Gray-Wilcox"/>
    <x v="0"/>
    <n v="16082.78073"/>
    <n v="155"/>
    <x v="2"/>
    <d v="2023-05-20T00:00:00"/>
    <n v="4"/>
    <s v="Aspirin"/>
    <x v="0"/>
  </r>
  <r>
    <s v="Erin Mcgee"/>
    <n v="83"/>
    <x v="0"/>
    <x v="0"/>
    <x v="0"/>
    <s v="B-"/>
    <x v="0"/>
    <x v="269"/>
    <s v="John Alexander"/>
    <s v="Nixon Group"/>
    <x v="0"/>
    <n v="1538.992309"/>
    <n v="210"/>
    <x v="2"/>
    <d v="2023-05-14T00:00:00"/>
    <n v="28"/>
    <s v="Ibuprofen"/>
    <x v="2"/>
  </r>
  <r>
    <s v="David Jones"/>
    <n v="66"/>
    <x v="0"/>
    <x v="1"/>
    <x v="2"/>
    <s v="AB+"/>
    <x v="3"/>
    <x v="174"/>
    <s v="Laura Salinas"/>
    <s v="Foley LLC"/>
    <x v="0"/>
    <n v="18972.289550000001"/>
    <n v="362"/>
    <x v="1"/>
    <d v="2020-08-04T00:00:00"/>
    <n v="25"/>
    <s v="Ibuprofen"/>
    <x v="2"/>
  </r>
  <r>
    <s v="Scott James"/>
    <n v="43"/>
    <x v="1"/>
    <x v="0"/>
    <x v="3"/>
    <s v="AB+"/>
    <x v="5"/>
    <x v="353"/>
    <s v="Amber Parker"/>
    <s v="Kennedy-Smith"/>
    <x v="0"/>
    <n v="55983.44152"/>
    <n v="324"/>
    <x v="0"/>
    <d v="2019-03-05T00:00:00"/>
    <n v="16"/>
    <s v="Lipitor"/>
    <x v="0"/>
  </r>
  <r>
    <s v="Alejandro Pratt"/>
    <n v="46"/>
    <x v="1"/>
    <x v="0"/>
    <x v="3"/>
    <s v="AB+"/>
    <x v="4"/>
    <x v="316"/>
    <s v="Shannon Logan"/>
    <s v="Travis-Franco"/>
    <x v="0"/>
    <n v="17686.667850000002"/>
    <n v="250"/>
    <x v="0"/>
    <d v="2022-05-03T00:00:00"/>
    <n v="18"/>
    <s v="Penicillin"/>
    <x v="0"/>
  </r>
  <r>
    <s v="Emily Jacobson"/>
    <n v="22"/>
    <x v="2"/>
    <x v="1"/>
    <x v="4"/>
    <s v="A-"/>
    <x v="3"/>
    <x v="992"/>
    <s v="Sara Alexander"/>
    <s v="Perez, Wright and Hughes"/>
    <x v="3"/>
    <n v="9237.5851390000007"/>
    <n v="408"/>
    <x v="1"/>
    <d v="2021-11-02T00:00:00"/>
    <n v="20"/>
    <s v="Ibuprofen"/>
    <x v="2"/>
  </r>
  <r>
    <s v="Katie Saunders"/>
    <n v="67"/>
    <x v="0"/>
    <x v="0"/>
    <x v="0"/>
    <s v="AB+"/>
    <x v="5"/>
    <x v="277"/>
    <s v="Alexander Diaz"/>
    <s v="Lopez PLC"/>
    <x v="0"/>
    <n v="29273.598190000001"/>
    <n v="278"/>
    <x v="1"/>
    <d v="2020-01-12T00:00:00"/>
    <n v="1"/>
    <s v="Ibuprofen"/>
    <x v="0"/>
  </r>
  <r>
    <s v="Tyler Aguilar"/>
    <n v="38"/>
    <x v="1"/>
    <x v="0"/>
    <x v="3"/>
    <s v="AB+"/>
    <x v="3"/>
    <x v="315"/>
    <s v="Shirley Ramsey"/>
    <s v="Jacobs Group"/>
    <x v="2"/>
    <n v="29074.12182"/>
    <n v="183"/>
    <x v="2"/>
    <d v="2021-11-29T00:00:00"/>
    <n v="4"/>
    <s v="Ibuprofen"/>
    <x v="0"/>
  </r>
  <r>
    <s v="Cynthia Warren"/>
    <n v="18"/>
    <x v="2"/>
    <x v="1"/>
    <x v="4"/>
    <s v="A+"/>
    <x v="3"/>
    <x v="1108"/>
    <s v="Christine Webb"/>
    <s v="Hicks-Smith"/>
    <x v="3"/>
    <n v="20123.644520000002"/>
    <n v="368"/>
    <x v="0"/>
    <d v="2023-08-21T00:00:00"/>
    <n v="4"/>
    <s v="Paracetamol"/>
    <x v="2"/>
  </r>
  <r>
    <s v="Gloria Kelly"/>
    <n v="79"/>
    <x v="0"/>
    <x v="0"/>
    <x v="0"/>
    <s v="AB+"/>
    <x v="0"/>
    <x v="1389"/>
    <s v="Johnathan Morales"/>
    <s v="Jackson-Johnson"/>
    <x v="0"/>
    <n v="22167.246179999998"/>
    <n v="143"/>
    <x v="1"/>
    <d v="2019-01-28T00:00:00"/>
    <n v="13"/>
    <s v="Paracetamol"/>
    <x v="2"/>
  </r>
  <r>
    <s v="Matthew Guzman"/>
    <n v="59"/>
    <x v="1"/>
    <x v="0"/>
    <x v="3"/>
    <s v="O-"/>
    <x v="3"/>
    <x v="730"/>
    <s v="Rebecca Fry"/>
    <s v="Foster-Lee"/>
    <x v="2"/>
    <n v="4759.4758190000002"/>
    <n v="164"/>
    <x v="1"/>
    <d v="2020-11-28T00:00:00"/>
    <n v="3"/>
    <s v="Lipitor"/>
    <x v="2"/>
  </r>
  <r>
    <s v="Edward Miller"/>
    <n v="24"/>
    <x v="2"/>
    <x v="0"/>
    <x v="5"/>
    <s v="AB+"/>
    <x v="1"/>
    <x v="1478"/>
    <s v="Tabitha Herman"/>
    <s v="Williams, Duke and Lee"/>
    <x v="2"/>
    <n v="15706.00553"/>
    <n v="192"/>
    <x v="2"/>
    <d v="2021-04-02T00:00:00"/>
    <n v="19"/>
    <s v="Lipitor"/>
    <x v="0"/>
  </r>
  <r>
    <s v="Jose Finley"/>
    <n v="25"/>
    <x v="2"/>
    <x v="0"/>
    <x v="5"/>
    <s v="AB-"/>
    <x v="1"/>
    <x v="1621"/>
    <s v="Amy Maynard"/>
    <s v="Alvarez Inc"/>
    <x v="4"/>
    <n v="28951.599200000001"/>
    <n v="340"/>
    <x v="2"/>
    <d v="2022-12-13T00:00:00"/>
    <n v="18"/>
    <s v="Paracetamol"/>
    <x v="0"/>
  </r>
  <r>
    <s v="William Vincent"/>
    <n v="80"/>
    <x v="0"/>
    <x v="1"/>
    <x v="2"/>
    <s v="B-"/>
    <x v="2"/>
    <x v="51"/>
    <s v="Paul Weiss"/>
    <s v="Fisher PLC"/>
    <x v="0"/>
    <n v="23734.575519999999"/>
    <n v="373"/>
    <x v="1"/>
    <d v="2023-09-10T00:00:00"/>
    <n v="16"/>
    <s v="Paracetamol"/>
    <x v="2"/>
  </r>
  <r>
    <s v="Larry Hall"/>
    <n v="23"/>
    <x v="2"/>
    <x v="1"/>
    <x v="4"/>
    <s v="B-"/>
    <x v="5"/>
    <x v="1437"/>
    <s v="Jason Fritz DDS"/>
    <s v="Black-Butler"/>
    <x v="1"/>
    <n v="29046.956559999999"/>
    <n v="407"/>
    <x v="1"/>
    <d v="2020-01-17T00:00:00"/>
    <n v="19"/>
    <s v="Lipitor"/>
    <x v="0"/>
  </r>
  <r>
    <s v="Cynthia Bradley"/>
    <n v="35"/>
    <x v="1"/>
    <x v="1"/>
    <x v="1"/>
    <s v="O-"/>
    <x v="4"/>
    <x v="725"/>
    <s v="Alison Crosby"/>
    <s v="Johnson and Sons"/>
    <x v="2"/>
    <n v="17273.87456"/>
    <n v="109"/>
    <x v="2"/>
    <d v="2022-05-06T00:00:00"/>
    <n v="7"/>
    <s v="Ibuprofen"/>
    <x v="0"/>
  </r>
  <r>
    <s v="Mr. Aaron Boone"/>
    <n v="37"/>
    <x v="1"/>
    <x v="1"/>
    <x v="1"/>
    <s v="A-"/>
    <x v="0"/>
    <x v="1790"/>
    <s v="Joseph Johnson Jr."/>
    <s v="Gonzalez-Hoffman"/>
    <x v="3"/>
    <n v="39329.133719999998"/>
    <n v="389"/>
    <x v="2"/>
    <d v="2020-10-27T00:00:00"/>
    <n v="24"/>
    <s v="Penicillin"/>
    <x v="0"/>
  </r>
  <r>
    <s v="Clayton Garcia"/>
    <n v="60"/>
    <x v="0"/>
    <x v="0"/>
    <x v="0"/>
    <s v="O+"/>
    <x v="4"/>
    <x v="521"/>
    <s v="Philip Gonzales"/>
    <s v="Sawyer-Harrison"/>
    <x v="0"/>
    <n v="20407.712729999999"/>
    <n v="376"/>
    <x v="2"/>
    <d v="2021-04-12T00:00:00"/>
    <n v="27"/>
    <s v="Ibuprofen"/>
    <x v="1"/>
  </r>
  <r>
    <s v="Francisco Stephens"/>
    <n v="49"/>
    <x v="1"/>
    <x v="1"/>
    <x v="1"/>
    <s v="A-"/>
    <x v="4"/>
    <x v="971"/>
    <s v="Heather Reed"/>
    <s v="Davis PLC"/>
    <x v="0"/>
    <n v="27775.06077"/>
    <n v="313"/>
    <x v="2"/>
    <d v="2022-10-01T00:00:00"/>
    <n v="7"/>
    <s v="Paracetamol"/>
    <x v="0"/>
  </r>
  <r>
    <s v="Juan Hill"/>
    <n v="33"/>
    <x v="2"/>
    <x v="0"/>
    <x v="5"/>
    <s v="A-"/>
    <x v="5"/>
    <x v="1632"/>
    <s v="Mrs. Vanessa Avila MD"/>
    <s v="Bradford, Ryan and Villa"/>
    <x v="2"/>
    <n v="75002.334170000002"/>
    <n v="201"/>
    <x v="1"/>
    <d v="2021-02-03T00:00:00"/>
    <n v="13"/>
    <s v="Penicillin"/>
    <x v="0"/>
  </r>
  <r>
    <s v="James Barrett"/>
    <n v="19"/>
    <x v="2"/>
    <x v="0"/>
    <x v="5"/>
    <s v="A+"/>
    <x v="0"/>
    <x v="252"/>
    <s v="Christopher Rivera"/>
    <s v="Thompson-Collins"/>
    <x v="1"/>
    <n v="35740.280850000003"/>
    <n v="294"/>
    <x v="2"/>
    <d v="2023-02-10T00:00:00"/>
    <n v="14"/>
    <s v="Aspirin"/>
    <x v="1"/>
  </r>
  <r>
    <s v="Michael Sparks"/>
    <n v="63"/>
    <x v="0"/>
    <x v="0"/>
    <x v="0"/>
    <s v="AB-"/>
    <x v="0"/>
    <x v="100"/>
    <s v="Jacqueline Schultz"/>
    <s v="Craig, Erickson and Hamilton"/>
    <x v="0"/>
    <n v="22846.335299999999"/>
    <n v="153"/>
    <x v="1"/>
    <d v="2022-11-09T00:00:00"/>
    <n v="9"/>
    <s v="Ibuprofen"/>
    <x v="0"/>
  </r>
  <r>
    <s v="Anthony Mack"/>
    <n v="28"/>
    <x v="2"/>
    <x v="0"/>
    <x v="5"/>
    <s v="A-"/>
    <x v="1"/>
    <x v="155"/>
    <s v="Angela Pruitt"/>
    <s v="Martin Ltd"/>
    <x v="2"/>
    <n v="41459.844109999998"/>
    <n v="169"/>
    <x v="2"/>
    <d v="2022-03-04T00:00:00"/>
    <n v="14"/>
    <s v="Ibuprofen"/>
    <x v="2"/>
  </r>
  <r>
    <s v="Destiny Cook"/>
    <n v="46"/>
    <x v="1"/>
    <x v="1"/>
    <x v="1"/>
    <s v="B-"/>
    <x v="4"/>
    <x v="1436"/>
    <s v="Bruce Copeland"/>
    <s v="Kane and Sons"/>
    <x v="2"/>
    <n v="29465.388660000001"/>
    <n v="285"/>
    <x v="1"/>
    <d v="2023-10-13T00:00:00"/>
    <n v="18"/>
    <s v="Aspirin"/>
    <x v="0"/>
  </r>
  <r>
    <s v="Russell Anthony"/>
    <n v="37"/>
    <x v="1"/>
    <x v="1"/>
    <x v="1"/>
    <s v="O+"/>
    <x v="1"/>
    <x v="1322"/>
    <s v="Martha Nixon"/>
    <s v="Morgan-Hernandez"/>
    <x v="2"/>
    <n v="6481.7302069999996"/>
    <n v="257"/>
    <x v="1"/>
    <d v="2020-03-29T00:00:00"/>
    <n v="19"/>
    <s v="Lipitor"/>
    <x v="2"/>
  </r>
  <r>
    <s v="Kara Hatfield"/>
    <n v="85"/>
    <x v="0"/>
    <x v="0"/>
    <x v="0"/>
    <s v="B-"/>
    <x v="0"/>
    <x v="209"/>
    <s v="Angela Floyd"/>
    <s v="Bennett, Armstrong and Duran"/>
    <x v="0"/>
    <n v="42354.30371"/>
    <n v="191"/>
    <x v="1"/>
    <d v="2019-04-03T00:00:00"/>
    <n v="15"/>
    <s v="Paracetamol"/>
    <x v="2"/>
  </r>
  <r>
    <s v="Juan Murphy"/>
    <n v="61"/>
    <x v="0"/>
    <x v="1"/>
    <x v="2"/>
    <s v="AB+"/>
    <x v="3"/>
    <x v="285"/>
    <s v="Nicole Simon"/>
    <s v="Hunt-Collins"/>
    <x v="0"/>
    <n v="21444.67585"/>
    <n v="148"/>
    <x v="2"/>
    <d v="2020-04-14T00:00:00"/>
    <n v="30"/>
    <s v="Penicillin"/>
    <x v="2"/>
  </r>
  <r>
    <s v="Elizabeth Mercer"/>
    <n v="69"/>
    <x v="0"/>
    <x v="1"/>
    <x v="2"/>
    <s v="B-"/>
    <x v="1"/>
    <x v="189"/>
    <s v="Keith Reynolds"/>
    <s v="Nash, Romero and Cortez"/>
    <x v="0"/>
    <n v="21204.95721"/>
    <n v="486"/>
    <x v="2"/>
    <d v="2023-09-26T00:00:00"/>
    <n v="8"/>
    <s v="Aspirin"/>
    <x v="0"/>
  </r>
  <r>
    <s v="Sherry Nguyen"/>
    <n v="28"/>
    <x v="2"/>
    <x v="0"/>
    <x v="5"/>
    <s v="A+"/>
    <x v="4"/>
    <x v="239"/>
    <s v="Gregory Rich"/>
    <s v="Dawson-Obrien"/>
    <x v="3"/>
    <n v="7380.8005659999999"/>
    <n v="423"/>
    <x v="1"/>
    <d v="2021-10-15T00:00:00"/>
    <n v="15"/>
    <s v="Ibuprofen"/>
    <x v="1"/>
  </r>
  <r>
    <s v="Phillip Smith"/>
    <n v="62"/>
    <x v="0"/>
    <x v="0"/>
    <x v="0"/>
    <s v="B-"/>
    <x v="4"/>
    <x v="758"/>
    <s v="Lawrence Brown"/>
    <s v="Munoz Inc"/>
    <x v="0"/>
    <n v="14999.20384"/>
    <n v="473"/>
    <x v="1"/>
    <d v="2022-09-06T00:00:00"/>
    <n v="23"/>
    <s v="Aspirin"/>
    <x v="2"/>
  </r>
  <r>
    <s v="Kristina Brown"/>
    <n v="61"/>
    <x v="0"/>
    <x v="0"/>
    <x v="0"/>
    <s v="AB+"/>
    <x v="3"/>
    <x v="304"/>
    <s v="Bradley Nguyen"/>
    <s v="Dunn-Smith"/>
    <x v="0"/>
    <n v="30955.319230000001"/>
    <n v="299"/>
    <x v="2"/>
    <d v="2022-06-06T00:00:00"/>
    <n v="16"/>
    <s v="Ibuprofen"/>
    <x v="0"/>
  </r>
  <r>
    <s v="Derek Munoz"/>
    <n v="49"/>
    <x v="1"/>
    <x v="0"/>
    <x v="3"/>
    <s v="A-"/>
    <x v="5"/>
    <x v="1096"/>
    <s v="Matthew Gonzalez"/>
    <s v="Mcknight, Adams and Williams"/>
    <x v="3"/>
    <n v="35843.539190000003"/>
    <n v="134"/>
    <x v="0"/>
    <d v="2020-11-15T00:00:00"/>
    <n v="1"/>
    <s v="Aspirin"/>
    <x v="0"/>
  </r>
  <r>
    <s v="Jane Wilson"/>
    <n v="20"/>
    <x v="2"/>
    <x v="0"/>
    <x v="5"/>
    <s v="A-"/>
    <x v="4"/>
    <x v="984"/>
    <s v="Ashley Lee"/>
    <s v="Jones LLC"/>
    <x v="1"/>
    <n v="19660.187839999999"/>
    <n v="272"/>
    <x v="2"/>
    <d v="2021-10-03T00:00:00"/>
    <n v="18"/>
    <s v="Lipitor"/>
    <x v="2"/>
  </r>
  <r>
    <s v="Diana Evans"/>
    <n v="21"/>
    <x v="2"/>
    <x v="0"/>
    <x v="5"/>
    <s v="O+"/>
    <x v="2"/>
    <x v="1127"/>
    <s v="Jennifer Bradley"/>
    <s v="Franklin PLC"/>
    <x v="1"/>
    <n v="24838.213660000001"/>
    <n v="273"/>
    <x v="0"/>
    <d v="2021-09-21T00:00:00"/>
    <n v="0"/>
    <s v="Penicillin"/>
    <x v="0"/>
  </r>
  <r>
    <s v="Anthony Thompson"/>
    <n v="78"/>
    <x v="0"/>
    <x v="0"/>
    <x v="0"/>
    <s v="B+"/>
    <x v="5"/>
    <x v="1796"/>
    <s v="Alisha Hernandez"/>
    <s v="Murphy LLC"/>
    <x v="0"/>
    <n v="53715.716699999997"/>
    <n v="366"/>
    <x v="1"/>
    <d v="2018-12-08T00:00:00"/>
    <n v="30"/>
    <s v="Ibuprofen"/>
    <x v="2"/>
  </r>
  <r>
    <s v="Lisa Williams"/>
    <n v="84"/>
    <x v="0"/>
    <x v="0"/>
    <x v="0"/>
    <s v="B+"/>
    <x v="3"/>
    <x v="1610"/>
    <s v="Brenda Morales"/>
    <s v="Castillo Ltd"/>
    <x v="0"/>
    <n v="30221.534"/>
    <n v="313"/>
    <x v="1"/>
    <d v="2020-03-15T00:00:00"/>
    <n v="3"/>
    <s v="Aspirin"/>
    <x v="1"/>
  </r>
  <r>
    <s v="Leslie Washington"/>
    <n v="75"/>
    <x v="0"/>
    <x v="0"/>
    <x v="0"/>
    <s v="O+"/>
    <x v="4"/>
    <x v="24"/>
    <s v="Ryan Brown"/>
    <s v="Cochran Group"/>
    <x v="0"/>
    <n v="29675.112860000001"/>
    <n v="392"/>
    <x v="2"/>
    <d v="2022-09-02T00:00:00"/>
    <n v="28"/>
    <s v="Aspirin"/>
    <x v="2"/>
  </r>
  <r>
    <s v="Jamie Jones"/>
    <n v="22"/>
    <x v="2"/>
    <x v="0"/>
    <x v="5"/>
    <s v="AB+"/>
    <x v="4"/>
    <x v="1725"/>
    <s v="Vicki Foster"/>
    <s v="Harrison-Allen"/>
    <x v="1"/>
    <n v="19508.719229999999"/>
    <n v="207"/>
    <x v="1"/>
    <d v="2022-08-06T00:00:00"/>
    <n v="23"/>
    <s v="Penicillin"/>
    <x v="1"/>
  </r>
  <r>
    <s v="Mary Bailey"/>
    <n v="74"/>
    <x v="0"/>
    <x v="1"/>
    <x v="2"/>
    <s v="AB+"/>
    <x v="4"/>
    <x v="1133"/>
    <s v="Shane Ruiz"/>
    <s v="Owens-Dalton"/>
    <x v="0"/>
    <n v="6987.4519719999998"/>
    <n v="368"/>
    <x v="0"/>
    <d v="2021-07-15T00:00:00"/>
    <n v="4"/>
    <s v="Lipitor"/>
    <x v="1"/>
  </r>
  <r>
    <s v="Jared Santos"/>
    <n v="28"/>
    <x v="2"/>
    <x v="0"/>
    <x v="5"/>
    <s v="O-"/>
    <x v="0"/>
    <x v="1627"/>
    <s v="Brian Cole"/>
    <s v="Paul, Leblanc and Griffin"/>
    <x v="3"/>
    <n v="27180.91257"/>
    <n v="451"/>
    <x v="1"/>
    <d v="2020-08-26T00:00:00"/>
    <n v="15"/>
    <s v="Paracetamol"/>
    <x v="1"/>
  </r>
  <r>
    <s v="Matthew Reid"/>
    <n v="60"/>
    <x v="0"/>
    <x v="0"/>
    <x v="0"/>
    <s v="AB-"/>
    <x v="5"/>
    <x v="185"/>
    <s v="Michele Long"/>
    <s v="Maxwell, Ochoa and Carpenter"/>
    <x v="0"/>
    <n v="59697.630080000003"/>
    <n v="185"/>
    <x v="1"/>
    <d v="2018-11-27T00:00:00"/>
    <n v="18"/>
    <s v="Paracetamol"/>
    <x v="1"/>
  </r>
  <r>
    <s v="Ronald Mills"/>
    <n v="79"/>
    <x v="0"/>
    <x v="0"/>
    <x v="0"/>
    <s v="O-"/>
    <x v="0"/>
    <x v="1291"/>
    <s v="Steven Olson"/>
    <s v="Burke PLC"/>
    <x v="0"/>
    <n v="30100.727439999999"/>
    <n v="316"/>
    <x v="2"/>
    <d v="2021-07-23T00:00:00"/>
    <n v="18"/>
    <s v="Ibuprofen"/>
    <x v="1"/>
  </r>
  <r>
    <s v="Amy Wilson"/>
    <n v="82"/>
    <x v="0"/>
    <x v="0"/>
    <x v="0"/>
    <s v="A+"/>
    <x v="3"/>
    <x v="1573"/>
    <s v="Ronald Smith"/>
    <s v="Ashley Group"/>
    <x v="0"/>
    <n v="9821.3661570000004"/>
    <n v="377"/>
    <x v="1"/>
    <d v="2023-08-23T00:00:00"/>
    <n v="30"/>
    <s v="Ibuprofen"/>
    <x v="2"/>
  </r>
  <r>
    <s v="Colton Leblanc DDS"/>
    <n v="66"/>
    <x v="0"/>
    <x v="1"/>
    <x v="2"/>
    <s v="AB-"/>
    <x v="4"/>
    <x v="1312"/>
    <s v="Dr. Kevin Rodriguez"/>
    <s v="Williams LLC"/>
    <x v="0"/>
    <n v="22008.864130000002"/>
    <n v="334"/>
    <x v="0"/>
    <d v="2019-09-25T00:00:00"/>
    <n v="17"/>
    <s v="Aspirin"/>
    <x v="1"/>
  </r>
  <r>
    <s v="Scott Smith"/>
    <n v="47"/>
    <x v="1"/>
    <x v="1"/>
    <x v="1"/>
    <s v="B-"/>
    <x v="1"/>
    <x v="624"/>
    <s v="Tony Harrison"/>
    <s v="Miller, Russell and Chan"/>
    <x v="0"/>
    <n v="4175.5763120000001"/>
    <n v="127"/>
    <x v="2"/>
    <d v="2019-04-26T00:00:00"/>
    <n v="22"/>
    <s v="Paracetamol"/>
    <x v="2"/>
  </r>
  <r>
    <s v="Charles Stout"/>
    <n v="42"/>
    <x v="1"/>
    <x v="1"/>
    <x v="1"/>
    <s v="B-"/>
    <x v="5"/>
    <x v="1271"/>
    <s v="Christopher Dixon"/>
    <s v="Anderson, Nguyen and Watkins"/>
    <x v="4"/>
    <n v="49920.289279999997"/>
    <n v="388"/>
    <x v="0"/>
    <d v="2019-03-11T00:00:00"/>
    <n v="21"/>
    <s v="Aspirin"/>
    <x v="2"/>
  </r>
  <r>
    <s v="Matthew Hansen"/>
    <n v="57"/>
    <x v="1"/>
    <x v="0"/>
    <x v="3"/>
    <s v="A-"/>
    <x v="4"/>
    <x v="1402"/>
    <s v="Teresa Garrett"/>
    <s v="Wright-Ramos"/>
    <x v="4"/>
    <n v="11675.98532"/>
    <n v="283"/>
    <x v="0"/>
    <d v="2020-04-30T00:00:00"/>
    <n v="3"/>
    <s v="Lipitor"/>
    <x v="0"/>
  </r>
  <r>
    <s v="Chad Baker"/>
    <n v="78"/>
    <x v="0"/>
    <x v="1"/>
    <x v="2"/>
    <s v="B+"/>
    <x v="4"/>
    <x v="1467"/>
    <s v="Lisa Turner"/>
    <s v="Hunt-Rodriguez"/>
    <x v="0"/>
    <n v="24199.302780000002"/>
    <n v="202"/>
    <x v="2"/>
    <d v="2022-03-05T00:00:00"/>
    <n v="29"/>
    <s v="Penicillin"/>
    <x v="2"/>
  </r>
  <r>
    <s v="Daniel Williams"/>
    <n v="70"/>
    <x v="0"/>
    <x v="1"/>
    <x v="2"/>
    <s v="A-"/>
    <x v="0"/>
    <x v="1785"/>
    <s v="Stephen Bailey"/>
    <s v="Smith, Pennington and Lopez"/>
    <x v="0"/>
    <n v="28006.801729999999"/>
    <n v="390"/>
    <x v="2"/>
    <d v="2018-11-28T00:00:00"/>
    <n v="5"/>
    <s v="Paracetamol"/>
    <x v="2"/>
  </r>
  <r>
    <s v="Hannah Sawyer"/>
    <n v="61"/>
    <x v="0"/>
    <x v="0"/>
    <x v="0"/>
    <s v="O+"/>
    <x v="1"/>
    <x v="490"/>
    <s v="Kenneth Cole"/>
    <s v="Howard, Evans and Butler"/>
    <x v="0"/>
    <n v="31683.727569999999"/>
    <n v="140"/>
    <x v="1"/>
    <d v="2021-09-25T00:00:00"/>
    <n v="16"/>
    <s v="Aspirin"/>
    <x v="1"/>
  </r>
  <r>
    <s v="Brian Pollard"/>
    <n v="46"/>
    <x v="1"/>
    <x v="0"/>
    <x v="3"/>
    <s v="O+"/>
    <x v="3"/>
    <x v="1647"/>
    <s v="Christopher Goodman"/>
    <s v="Greene PLC"/>
    <x v="2"/>
    <n v="29138.20175"/>
    <n v="365"/>
    <x v="0"/>
    <d v="2023-10-16T00:00:00"/>
    <n v="15"/>
    <s v="Lipitor"/>
    <x v="2"/>
  </r>
  <r>
    <s v="Megan Davis"/>
    <n v="57"/>
    <x v="1"/>
    <x v="0"/>
    <x v="3"/>
    <s v="AB-"/>
    <x v="2"/>
    <x v="74"/>
    <s v="David Carter"/>
    <s v="Hughes, Bolton and Russell"/>
    <x v="3"/>
    <n v="17273.541649999999"/>
    <n v="291"/>
    <x v="0"/>
    <d v="2021-08-02T00:00:00"/>
    <n v="17"/>
    <s v="Paracetamol"/>
    <x v="2"/>
  </r>
  <r>
    <s v="Dawn Harrison"/>
    <n v="66"/>
    <x v="0"/>
    <x v="0"/>
    <x v="0"/>
    <s v="O+"/>
    <x v="5"/>
    <x v="64"/>
    <s v="Tammy Martinez"/>
    <s v="Davis LLC"/>
    <x v="0"/>
    <n v="20203.663"/>
    <n v="432"/>
    <x v="1"/>
    <d v="2021-07-04T00:00:00"/>
    <n v="21"/>
    <s v="Aspirin"/>
    <x v="1"/>
  </r>
  <r>
    <s v="Michael Hamilton"/>
    <n v="26"/>
    <x v="2"/>
    <x v="0"/>
    <x v="5"/>
    <s v="AB+"/>
    <x v="0"/>
    <x v="242"/>
    <s v="Thomas Ellis"/>
    <s v="Perkins Group"/>
    <x v="4"/>
    <n v="37703.11174"/>
    <n v="339"/>
    <x v="1"/>
    <d v="2019-03-19T00:00:00"/>
    <n v="11"/>
    <s v="Ibuprofen"/>
    <x v="1"/>
  </r>
  <r>
    <s v="Joshua Ramos"/>
    <n v="25"/>
    <x v="2"/>
    <x v="1"/>
    <x v="4"/>
    <s v="A-"/>
    <x v="1"/>
    <x v="1061"/>
    <s v="David Garcia"/>
    <s v="Cook and Sons"/>
    <x v="3"/>
    <n v="42982.025800000003"/>
    <n v="343"/>
    <x v="1"/>
    <d v="2023-05-26T00:00:00"/>
    <n v="11"/>
    <s v="Lipitor"/>
    <x v="0"/>
  </r>
  <r>
    <s v="Susan Martinez"/>
    <n v="46"/>
    <x v="1"/>
    <x v="1"/>
    <x v="1"/>
    <s v="A-"/>
    <x v="5"/>
    <x v="229"/>
    <s v="Peter Vega"/>
    <s v="Lopez, Floyd and Miller"/>
    <x v="2"/>
    <n v="17995.647229999999"/>
    <n v="358"/>
    <x v="1"/>
    <d v="2021-02-07T00:00:00"/>
    <n v="27"/>
    <s v="Paracetamol"/>
    <x v="2"/>
  </r>
  <r>
    <s v="Abigail Wilson"/>
    <n v="22"/>
    <x v="2"/>
    <x v="1"/>
    <x v="4"/>
    <s v="AB+"/>
    <x v="4"/>
    <x v="534"/>
    <s v="Sara Adkins"/>
    <s v="Williams, Pitts and Maldonado"/>
    <x v="1"/>
    <n v="23749.51755"/>
    <n v="236"/>
    <x v="1"/>
    <d v="2021-06-16T00:00:00"/>
    <n v="1"/>
    <s v="Penicillin"/>
    <x v="1"/>
  </r>
  <r>
    <s v="Brian Thomas"/>
    <n v="33"/>
    <x v="2"/>
    <x v="1"/>
    <x v="4"/>
    <s v="O+"/>
    <x v="1"/>
    <x v="536"/>
    <s v="Mr. Christopher Gonzalez"/>
    <s v="Haney-Buck"/>
    <x v="3"/>
    <n v="41506.362560000001"/>
    <n v="278"/>
    <x v="2"/>
    <d v="2018-12-14T00:00:00"/>
    <n v="28"/>
    <s v="Paracetamol"/>
    <x v="0"/>
  </r>
  <r>
    <s v="Teresa Buchanan"/>
    <n v="75"/>
    <x v="0"/>
    <x v="1"/>
    <x v="2"/>
    <s v="B+"/>
    <x v="5"/>
    <x v="745"/>
    <s v="Joseph Rice"/>
    <s v="Ellison-Johnson"/>
    <x v="0"/>
    <n v="73592.617540000007"/>
    <n v="296"/>
    <x v="1"/>
    <d v="2020-11-28T00:00:00"/>
    <n v="6"/>
    <s v="Aspirin"/>
    <x v="0"/>
  </r>
  <r>
    <s v="Jason Davidson"/>
    <n v="28"/>
    <x v="2"/>
    <x v="0"/>
    <x v="5"/>
    <s v="O-"/>
    <x v="1"/>
    <x v="1147"/>
    <s v="Juan Matthews"/>
    <s v="Thomas-Henry"/>
    <x v="1"/>
    <n v="42001.145420000001"/>
    <n v="232"/>
    <x v="1"/>
    <d v="2023-03-13T00:00:00"/>
    <n v="25"/>
    <s v="Ibuprofen"/>
    <x v="2"/>
  </r>
  <r>
    <s v="Natalie Davis"/>
    <n v="18"/>
    <x v="2"/>
    <x v="0"/>
    <x v="5"/>
    <s v="B-"/>
    <x v="0"/>
    <x v="714"/>
    <s v="Paige Washington"/>
    <s v="Johnson-Jackson"/>
    <x v="1"/>
    <n v="31405.263129999999"/>
    <n v="170"/>
    <x v="1"/>
    <d v="2019-03-23T00:00:00"/>
    <n v="9"/>
    <s v="Lipitor"/>
    <x v="2"/>
  </r>
  <r>
    <s v="Erik Taylor"/>
    <n v="44"/>
    <x v="1"/>
    <x v="0"/>
    <x v="3"/>
    <s v="O+"/>
    <x v="2"/>
    <x v="1018"/>
    <s v="Brian Leon"/>
    <s v="Schmidt, Williams and Alvarez"/>
    <x v="1"/>
    <n v="2657.287339"/>
    <n v="403"/>
    <x v="0"/>
    <d v="2022-01-22T00:00:00"/>
    <n v="5"/>
    <s v="Aspirin"/>
    <x v="0"/>
  </r>
  <r>
    <s v="Janice Torres MD"/>
    <n v="41"/>
    <x v="1"/>
    <x v="1"/>
    <x v="1"/>
    <s v="A-"/>
    <x v="2"/>
    <x v="154"/>
    <s v="Nancy Williams"/>
    <s v="Gill LLC"/>
    <x v="2"/>
    <n v="10473.057870000001"/>
    <n v="428"/>
    <x v="0"/>
    <d v="2020-02-15T00:00:00"/>
    <n v="4"/>
    <s v="Penicillin"/>
    <x v="1"/>
  </r>
  <r>
    <s v="Shane Singleton"/>
    <n v="49"/>
    <x v="1"/>
    <x v="1"/>
    <x v="1"/>
    <s v="AB-"/>
    <x v="3"/>
    <x v="1114"/>
    <s v="Jasmine Lee"/>
    <s v="Hardy-Aguilar"/>
    <x v="0"/>
    <n v="26613.29261"/>
    <n v="118"/>
    <x v="0"/>
    <d v="2020-11-01T00:00:00"/>
    <n v="9"/>
    <s v="Paracetamol"/>
    <x v="2"/>
  </r>
  <r>
    <s v="Laura West"/>
    <n v="84"/>
    <x v="0"/>
    <x v="0"/>
    <x v="0"/>
    <s v="A-"/>
    <x v="1"/>
    <x v="1228"/>
    <s v="Brianna Carlson"/>
    <s v="Jensen Inc"/>
    <x v="0"/>
    <n v="25093.432059999999"/>
    <n v="251"/>
    <x v="1"/>
    <d v="2019-04-25T00:00:00"/>
    <n v="10"/>
    <s v="Lipitor"/>
    <x v="0"/>
  </r>
  <r>
    <s v="Sabrina Berry"/>
    <n v="77"/>
    <x v="0"/>
    <x v="0"/>
    <x v="0"/>
    <s v="AB+"/>
    <x v="5"/>
    <x v="978"/>
    <s v="Natasha Fowler"/>
    <s v="Morgan Group"/>
    <x v="0"/>
    <n v="55971.441850000003"/>
    <n v="399"/>
    <x v="1"/>
    <d v="2020-10-15T00:00:00"/>
    <n v="22"/>
    <s v="Paracetamol"/>
    <x v="1"/>
  </r>
  <r>
    <s v="Kaitlyn Jimenez"/>
    <n v="67"/>
    <x v="0"/>
    <x v="0"/>
    <x v="0"/>
    <s v="AB+"/>
    <x v="1"/>
    <x v="606"/>
    <s v="Christine Skinner"/>
    <s v="Alexander, Ashley and Jackson"/>
    <x v="0"/>
    <n v="41798.219980000002"/>
    <n v="199"/>
    <x v="1"/>
    <d v="2022-09-11T00:00:00"/>
    <n v="27"/>
    <s v="Lipitor"/>
    <x v="0"/>
  </r>
  <r>
    <s v="Alan Warren"/>
    <n v="72"/>
    <x v="0"/>
    <x v="1"/>
    <x v="2"/>
    <s v="AB-"/>
    <x v="2"/>
    <x v="110"/>
    <s v="Shannon Rodriguez"/>
    <s v="Warren-Ford"/>
    <x v="0"/>
    <n v="10702.50985"/>
    <n v="380"/>
    <x v="1"/>
    <d v="2021-06-19T00:00:00"/>
    <n v="19"/>
    <s v="Ibuprofen"/>
    <x v="1"/>
  </r>
  <r>
    <s v="Robert Faulkner"/>
    <n v="20"/>
    <x v="2"/>
    <x v="0"/>
    <x v="5"/>
    <s v="O+"/>
    <x v="4"/>
    <x v="1385"/>
    <s v="Steve Cortez"/>
    <s v="Harrington, Obrien and Harris"/>
    <x v="3"/>
    <n v="19582.038260000001"/>
    <n v="496"/>
    <x v="2"/>
    <d v="2023-09-09T00:00:00"/>
    <n v="11"/>
    <s v="Paracetamol"/>
    <x v="2"/>
  </r>
  <r>
    <s v="Bruce Perez"/>
    <n v="69"/>
    <x v="0"/>
    <x v="0"/>
    <x v="0"/>
    <s v="O-"/>
    <x v="5"/>
    <x v="115"/>
    <s v="Robert Sims"/>
    <s v="Stewart-Santana"/>
    <x v="0"/>
    <n v="50319.783560000003"/>
    <n v="191"/>
    <x v="1"/>
    <d v="2022-03-25T00:00:00"/>
    <n v="2"/>
    <s v="Ibuprofen"/>
    <x v="2"/>
  </r>
  <r>
    <s v="Robert Edwards"/>
    <n v="67"/>
    <x v="0"/>
    <x v="1"/>
    <x v="2"/>
    <s v="AB-"/>
    <x v="3"/>
    <x v="978"/>
    <s v="John Vega"/>
    <s v="English, Simmons and Wilson"/>
    <x v="0"/>
    <n v="15140.46479"/>
    <n v="494"/>
    <x v="2"/>
    <d v="2020-09-29T00:00:00"/>
    <n v="6"/>
    <s v="Penicillin"/>
    <x v="2"/>
  </r>
  <r>
    <s v="Amber Adams"/>
    <n v="28"/>
    <x v="2"/>
    <x v="0"/>
    <x v="5"/>
    <s v="A-"/>
    <x v="0"/>
    <x v="1168"/>
    <s v="Cassie Martinez"/>
    <s v="Tran Ltd"/>
    <x v="1"/>
    <n v="50721.241970000003"/>
    <n v="224"/>
    <x v="2"/>
    <d v="2021-09-21T00:00:00"/>
    <n v="4"/>
    <s v="Paracetamol"/>
    <x v="0"/>
  </r>
  <r>
    <s v="Sean Cobb"/>
    <n v="28"/>
    <x v="2"/>
    <x v="1"/>
    <x v="4"/>
    <s v="A-"/>
    <x v="2"/>
    <x v="402"/>
    <s v="Manuel Ferguson"/>
    <s v="Perez, Charles and Pitts"/>
    <x v="2"/>
    <n v="23759.026399999999"/>
    <n v="197"/>
    <x v="0"/>
    <d v="2023-11-10T00:00:00"/>
    <n v="17"/>
    <s v="Paracetamol"/>
    <x v="2"/>
  </r>
  <r>
    <s v="Jesse Huerta"/>
    <n v="55"/>
    <x v="1"/>
    <x v="1"/>
    <x v="1"/>
    <s v="AB+"/>
    <x v="1"/>
    <x v="1151"/>
    <s v="Jonathan Decker"/>
    <s v="Allison Ltd"/>
    <x v="2"/>
    <n v="34498.846019999997"/>
    <n v="103"/>
    <x v="2"/>
    <d v="2021-11-08T00:00:00"/>
    <n v="7"/>
    <s v="Aspirin"/>
    <x v="1"/>
  </r>
  <r>
    <s v="Janice Blair"/>
    <n v="51"/>
    <x v="1"/>
    <x v="0"/>
    <x v="3"/>
    <s v="B+"/>
    <x v="4"/>
    <x v="1719"/>
    <s v="Christine Ortiz MD"/>
    <s v="Harris Group"/>
    <x v="4"/>
    <n v="22632.04664"/>
    <n v="457"/>
    <x v="1"/>
    <d v="2019-05-30T00:00:00"/>
    <n v="22"/>
    <s v="Lipitor"/>
    <x v="1"/>
  </r>
  <r>
    <s v="Theresa Gross"/>
    <n v="63"/>
    <x v="0"/>
    <x v="1"/>
    <x v="2"/>
    <s v="B+"/>
    <x v="0"/>
    <x v="1618"/>
    <s v="Linda Macias"/>
    <s v="Bowers PLC"/>
    <x v="0"/>
    <n v="27710.0897"/>
    <n v="458"/>
    <x v="1"/>
    <d v="2021-02-24T00:00:00"/>
    <n v="27"/>
    <s v="Paracetamol"/>
    <x v="1"/>
  </r>
  <r>
    <s v="Frank Dickson"/>
    <n v="73"/>
    <x v="0"/>
    <x v="0"/>
    <x v="0"/>
    <s v="O+"/>
    <x v="0"/>
    <x v="684"/>
    <s v="Brandi Grant"/>
    <s v="Carter, Cortez and Evans"/>
    <x v="0"/>
    <n v="2150.9095440000001"/>
    <n v="428"/>
    <x v="1"/>
    <d v="2019-10-19T00:00:00"/>
    <n v="8"/>
    <s v="Penicillin"/>
    <x v="1"/>
  </r>
  <r>
    <s v="Dustin Mullins"/>
    <n v="83"/>
    <x v="0"/>
    <x v="0"/>
    <x v="0"/>
    <s v="AB+"/>
    <x v="4"/>
    <x v="1712"/>
    <s v="Jared Conway"/>
    <s v="Norton and Sons"/>
    <x v="0"/>
    <n v="24641.140599999999"/>
    <n v="475"/>
    <x v="1"/>
    <d v="2019-04-28T00:00:00"/>
    <n v="9"/>
    <s v="Ibuprofen"/>
    <x v="0"/>
  </r>
  <r>
    <s v="Victor Paul"/>
    <n v="83"/>
    <x v="0"/>
    <x v="1"/>
    <x v="2"/>
    <s v="A-"/>
    <x v="4"/>
    <x v="764"/>
    <s v="Bryan Moon"/>
    <s v="Lowe Ltd"/>
    <x v="0"/>
    <n v="6359.3547010000002"/>
    <n v="391"/>
    <x v="2"/>
    <d v="2019-01-24T00:00:00"/>
    <n v="4"/>
    <s v="Paracetamol"/>
    <x v="1"/>
  </r>
  <r>
    <s v="Danny Nichols"/>
    <n v="38"/>
    <x v="1"/>
    <x v="1"/>
    <x v="1"/>
    <s v="B-"/>
    <x v="1"/>
    <x v="362"/>
    <s v="David Arellano"/>
    <s v="Wells Inc"/>
    <x v="1"/>
    <n v="6464.2011359999997"/>
    <n v="188"/>
    <x v="2"/>
    <d v="2020-11-02T00:00:00"/>
    <n v="11"/>
    <s v="Aspirin"/>
    <x v="0"/>
  </r>
  <r>
    <s v="Anna Golden"/>
    <n v="67"/>
    <x v="0"/>
    <x v="1"/>
    <x v="2"/>
    <s v="O+"/>
    <x v="4"/>
    <x v="90"/>
    <s v="Melissa Conway"/>
    <s v="Alvarado, Wilson and Mcdonald"/>
    <x v="0"/>
    <n v="19233.00345"/>
    <n v="340"/>
    <x v="2"/>
    <d v="2021-10-20T00:00:00"/>
    <n v="28"/>
    <s v="Penicillin"/>
    <x v="1"/>
  </r>
  <r>
    <s v="Deanna Gonzales"/>
    <n v="55"/>
    <x v="1"/>
    <x v="1"/>
    <x v="1"/>
    <s v="A+"/>
    <x v="1"/>
    <x v="1206"/>
    <s v="April Trevino"/>
    <s v="Freeman-Brown"/>
    <x v="3"/>
    <n v="15689.838320000001"/>
    <n v="367"/>
    <x v="2"/>
    <d v="2020-12-13T00:00:00"/>
    <n v="22"/>
    <s v="Paracetamol"/>
    <x v="0"/>
  </r>
  <r>
    <s v="Steven Ward"/>
    <n v="72"/>
    <x v="0"/>
    <x v="0"/>
    <x v="0"/>
    <s v="O-"/>
    <x v="2"/>
    <x v="1682"/>
    <s v="Christopher Gregory"/>
    <s v="Gould-Martinez"/>
    <x v="0"/>
    <n v="20326.13249"/>
    <n v="481"/>
    <x v="0"/>
    <d v="2021-06-15T00:00:00"/>
    <n v="8"/>
    <s v="Aspirin"/>
    <x v="2"/>
  </r>
  <r>
    <s v="Austin Johnson"/>
    <n v="48"/>
    <x v="1"/>
    <x v="1"/>
    <x v="1"/>
    <s v="A-"/>
    <x v="0"/>
    <x v="75"/>
    <s v="Jessica Fernandez"/>
    <s v="Valencia, Nguyen and Barrera"/>
    <x v="1"/>
    <n v="2156.265989"/>
    <n v="471"/>
    <x v="2"/>
    <d v="2020-09-12T00:00:00"/>
    <n v="19"/>
    <s v="Paracetamol"/>
    <x v="2"/>
  </r>
  <r>
    <s v="Michael Carter"/>
    <n v="37"/>
    <x v="1"/>
    <x v="0"/>
    <x v="3"/>
    <s v="A-"/>
    <x v="5"/>
    <x v="1804"/>
    <s v="Sue Davis"/>
    <s v="Collier, Rogers and Greer"/>
    <x v="0"/>
    <n v="17379.81266"/>
    <n v="225"/>
    <x v="0"/>
    <d v="2022-04-10T00:00:00"/>
    <n v="7"/>
    <s v="Aspirin"/>
    <x v="2"/>
  </r>
  <r>
    <s v="Jennifer Gibson"/>
    <n v="83"/>
    <x v="0"/>
    <x v="1"/>
    <x v="2"/>
    <s v="A+"/>
    <x v="0"/>
    <x v="815"/>
    <s v="Jonathan Gay"/>
    <s v="Thomas-Morris"/>
    <x v="0"/>
    <n v="48466.94814"/>
    <n v="385"/>
    <x v="1"/>
    <d v="2019-02-03T00:00:00"/>
    <n v="17"/>
    <s v="Paracetamol"/>
    <x v="0"/>
  </r>
  <r>
    <s v="Nicholas Miller"/>
    <n v="39"/>
    <x v="1"/>
    <x v="1"/>
    <x v="1"/>
    <s v="O-"/>
    <x v="1"/>
    <x v="1619"/>
    <s v="Scott Best"/>
    <s v="Williams PLC"/>
    <x v="2"/>
    <n v="44699.59489"/>
    <n v="488"/>
    <x v="2"/>
    <d v="2021-10-23T00:00:00"/>
    <n v="24"/>
    <s v="Paracetamol"/>
    <x v="1"/>
  </r>
  <r>
    <s v="Aaron Jones"/>
    <n v="47"/>
    <x v="1"/>
    <x v="1"/>
    <x v="1"/>
    <s v="A+"/>
    <x v="3"/>
    <x v="25"/>
    <s v="Robert Adams"/>
    <s v="Weiss-Campbell"/>
    <x v="3"/>
    <n v="20005.509399999999"/>
    <n v="476"/>
    <x v="0"/>
    <d v="2021-06-08T00:00:00"/>
    <n v="12"/>
    <s v="Lipitor"/>
    <x v="1"/>
  </r>
  <r>
    <s v="Joseph Morales"/>
    <n v="37"/>
    <x v="1"/>
    <x v="0"/>
    <x v="3"/>
    <s v="AB-"/>
    <x v="2"/>
    <x v="1359"/>
    <s v="Douglas Graham"/>
    <s v="Lynch PLC"/>
    <x v="2"/>
    <n v="6370.8586619999996"/>
    <n v="446"/>
    <x v="0"/>
    <d v="2022-06-08T00:00:00"/>
    <n v="4"/>
    <s v="Penicillin"/>
    <x v="0"/>
  </r>
  <r>
    <s v="Erin Norris"/>
    <n v="21"/>
    <x v="2"/>
    <x v="1"/>
    <x v="4"/>
    <s v="B+"/>
    <x v="2"/>
    <x v="130"/>
    <s v="Jacob Wilkinson"/>
    <s v="Thomas-Harrison"/>
    <x v="2"/>
    <n v="1967.1752770000001"/>
    <n v="383"/>
    <x v="0"/>
    <d v="2020-05-31T00:00:00"/>
    <n v="0"/>
    <s v="Lipitor"/>
    <x v="2"/>
  </r>
  <r>
    <s v="Jared Mitchell"/>
    <n v="81"/>
    <x v="0"/>
    <x v="0"/>
    <x v="0"/>
    <s v="B-"/>
    <x v="1"/>
    <x v="1032"/>
    <s v="Jeffrey Stewart"/>
    <s v="Ross, Cooper and Thompson"/>
    <x v="0"/>
    <n v="31100.562720000002"/>
    <n v="494"/>
    <x v="2"/>
    <d v="2020-01-10T00:00:00"/>
    <n v="2"/>
    <s v="Aspirin"/>
    <x v="2"/>
  </r>
  <r>
    <s v="James Jones"/>
    <n v="27"/>
    <x v="2"/>
    <x v="0"/>
    <x v="5"/>
    <s v="B+"/>
    <x v="2"/>
    <x v="777"/>
    <s v="Angela Johnson"/>
    <s v="Murray, Mcdonald and Summers"/>
    <x v="1"/>
    <n v="16899.593229999999"/>
    <n v="494"/>
    <x v="0"/>
    <d v="2022-07-10T00:00:00"/>
    <n v="20"/>
    <s v="Paracetamol"/>
    <x v="2"/>
  </r>
  <r>
    <s v="Jacob Welch"/>
    <n v="43"/>
    <x v="1"/>
    <x v="0"/>
    <x v="3"/>
    <s v="B+"/>
    <x v="3"/>
    <x v="681"/>
    <s v="Nicole Mcbride"/>
    <s v="Thompson, Davis and Porter"/>
    <x v="1"/>
    <n v="18806.38609"/>
    <n v="292"/>
    <x v="2"/>
    <d v="2023-09-26T00:00:00"/>
    <n v="2"/>
    <s v="Ibuprofen"/>
    <x v="2"/>
  </r>
  <r>
    <s v="Elizabeth Morgan"/>
    <n v="35"/>
    <x v="1"/>
    <x v="0"/>
    <x v="3"/>
    <s v="AB+"/>
    <x v="2"/>
    <x v="1466"/>
    <s v="Peter Fleming"/>
    <s v="Contreras-Edwards"/>
    <x v="0"/>
    <n v="10780.85608"/>
    <n v="238"/>
    <x v="0"/>
    <d v="2021-03-11T00:00:00"/>
    <n v="20"/>
    <s v="Ibuprofen"/>
    <x v="2"/>
  </r>
  <r>
    <s v="Carrie Lowe"/>
    <n v="73"/>
    <x v="0"/>
    <x v="1"/>
    <x v="2"/>
    <s v="A-"/>
    <x v="0"/>
    <x v="829"/>
    <s v="Richard George"/>
    <s v="Nguyen-Wilson"/>
    <x v="0"/>
    <n v="42056.83165"/>
    <n v="274"/>
    <x v="1"/>
    <d v="2022-06-05T00:00:00"/>
    <n v="6"/>
    <s v="Paracetamol"/>
    <x v="2"/>
  </r>
  <r>
    <s v="James Johnson"/>
    <n v="41"/>
    <x v="1"/>
    <x v="1"/>
    <x v="1"/>
    <s v="A-"/>
    <x v="5"/>
    <x v="89"/>
    <s v="Jessica Beard"/>
    <s v="Powell, Myers and Bryan"/>
    <x v="3"/>
    <n v="58231.332340000001"/>
    <n v="369"/>
    <x v="1"/>
    <d v="2021-11-06T00:00:00"/>
    <n v="14"/>
    <s v="Lipitor"/>
    <x v="2"/>
  </r>
  <r>
    <s v="Mary Stuart"/>
    <n v="84"/>
    <x v="0"/>
    <x v="1"/>
    <x v="2"/>
    <s v="A-"/>
    <x v="3"/>
    <x v="1293"/>
    <s v="Joseph Rodriguez"/>
    <s v="Singleton Ltd"/>
    <x v="0"/>
    <n v="29657.24064"/>
    <n v="476"/>
    <x v="2"/>
    <d v="2018-11-08T00:00:00"/>
    <n v="2"/>
    <s v="Ibuprofen"/>
    <x v="2"/>
  </r>
  <r>
    <s v="Christopher Ho"/>
    <n v="35"/>
    <x v="1"/>
    <x v="0"/>
    <x v="3"/>
    <s v="B+"/>
    <x v="2"/>
    <x v="1010"/>
    <s v="Anthony Thompson"/>
    <s v="Craig, Mcconnell and Adams"/>
    <x v="2"/>
    <n v="17946.769130000001"/>
    <n v="421"/>
    <x v="1"/>
    <d v="2019-06-16T00:00:00"/>
    <n v="23"/>
    <s v="Aspirin"/>
    <x v="1"/>
  </r>
  <r>
    <s v="Matthew Jacobs"/>
    <n v="82"/>
    <x v="0"/>
    <x v="0"/>
    <x v="0"/>
    <s v="B-"/>
    <x v="3"/>
    <x v="482"/>
    <s v="Michael Manning"/>
    <s v="Miller-Phillips"/>
    <x v="0"/>
    <n v="25596.71659"/>
    <n v="372"/>
    <x v="0"/>
    <d v="2021-05-31T00:00:00"/>
    <n v="18"/>
    <s v="Aspirin"/>
    <x v="1"/>
  </r>
  <r>
    <s v="Jose Alvarez"/>
    <n v="31"/>
    <x v="2"/>
    <x v="1"/>
    <x v="4"/>
    <s v="A+"/>
    <x v="1"/>
    <x v="1498"/>
    <s v="Ashley Mathews"/>
    <s v="Petersen Inc"/>
    <x v="4"/>
    <n v="26815.064009999998"/>
    <n v="417"/>
    <x v="1"/>
    <d v="2021-11-01T00:00:00"/>
    <n v="14"/>
    <s v="Lipitor"/>
    <x v="2"/>
  </r>
  <r>
    <s v="Melinda Miller"/>
    <n v="77"/>
    <x v="0"/>
    <x v="1"/>
    <x v="2"/>
    <s v="O+"/>
    <x v="4"/>
    <x v="124"/>
    <s v="Kristin Mendoza"/>
    <s v="Ramsey Ltd"/>
    <x v="0"/>
    <n v="25861.095529999999"/>
    <n v="215"/>
    <x v="2"/>
    <d v="2023-08-20T00:00:00"/>
    <n v="17"/>
    <s v="Penicillin"/>
    <x v="0"/>
  </r>
  <r>
    <s v="Steven Hebert"/>
    <n v="36"/>
    <x v="1"/>
    <x v="1"/>
    <x v="1"/>
    <s v="AB+"/>
    <x v="0"/>
    <x v="212"/>
    <s v="Thomas Olsen"/>
    <s v="Thomas-Reid"/>
    <x v="0"/>
    <n v="10663.25547"/>
    <n v="327"/>
    <x v="1"/>
    <d v="2021-11-30T00:00:00"/>
    <n v="14"/>
    <s v="Ibuprofen"/>
    <x v="1"/>
  </r>
  <r>
    <s v="Heather Smith"/>
    <n v="70"/>
    <x v="0"/>
    <x v="0"/>
    <x v="0"/>
    <s v="A+"/>
    <x v="1"/>
    <x v="598"/>
    <s v="Carla Miller"/>
    <s v="Peterson-Phillips"/>
    <x v="0"/>
    <n v="10073.09539"/>
    <n v="114"/>
    <x v="1"/>
    <d v="2020-12-18T00:00:00"/>
    <n v="3"/>
    <s v="Penicillin"/>
    <x v="1"/>
  </r>
  <r>
    <s v="Samantha Woodard"/>
    <n v="49"/>
    <x v="1"/>
    <x v="0"/>
    <x v="3"/>
    <s v="O-"/>
    <x v="2"/>
    <x v="740"/>
    <s v="Angela Stein"/>
    <s v="Turner, Aguilar and Warren"/>
    <x v="4"/>
    <n v="13690.80121"/>
    <n v="178"/>
    <x v="0"/>
    <d v="2021-11-21T00:00:00"/>
    <n v="10"/>
    <s v="Aspirin"/>
    <x v="1"/>
  </r>
  <r>
    <s v="Anna Nelson"/>
    <n v="28"/>
    <x v="2"/>
    <x v="1"/>
    <x v="4"/>
    <s v="AB+"/>
    <x v="0"/>
    <x v="461"/>
    <s v="James Lowe"/>
    <s v="Atkinson-Walker"/>
    <x v="1"/>
    <n v="23512.221140000001"/>
    <n v="172"/>
    <x v="1"/>
    <d v="2021-03-17T00:00:00"/>
    <n v="2"/>
    <s v="Penicillin"/>
    <x v="1"/>
  </r>
  <r>
    <s v="Heidi White"/>
    <n v="65"/>
    <x v="0"/>
    <x v="0"/>
    <x v="0"/>
    <s v="B-"/>
    <x v="3"/>
    <x v="255"/>
    <s v="Ms. Madeline Grant"/>
    <s v="Mendoza-Johnson"/>
    <x v="0"/>
    <n v="35968.601710000003"/>
    <n v="191"/>
    <x v="2"/>
    <d v="2022-06-18T00:00:00"/>
    <n v="16"/>
    <s v="Ibuprofen"/>
    <x v="1"/>
  </r>
  <r>
    <s v="Charles Fleming"/>
    <n v="26"/>
    <x v="2"/>
    <x v="1"/>
    <x v="4"/>
    <s v="B-"/>
    <x v="2"/>
    <x v="934"/>
    <s v="Kevin Vega"/>
    <s v="Stevens Ltd"/>
    <x v="3"/>
    <n v="9498.2757490000004"/>
    <n v="366"/>
    <x v="1"/>
    <d v="2020-07-04T00:00:00"/>
    <n v="24"/>
    <s v="Paracetamol"/>
    <x v="0"/>
  </r>
  <r>
    <s v="Margaret Potter"/>
    <n v="77"/>
    <x v="0"/>
    <x v="1"/>
    <x v="2"/>
    <s v="O-"/>
    <x v="4"/>
    <x v="1140"/>
    <s v="Michelle Webster"/>
    <s v="Kelly LLC"/>
    <x v="0"/>
    <n v="21933.848470000001"/>
    <n v="171"/>
    <x v="2"/>
    <d v="2019-10-04T00:00:00"/>
    <n v="9"/>
    <s v="Lipitor"/>
    <x v="2"/>
  </r>
  <r>
    <s v="Michael Wilson"/>
    <n v="42"/>
    <x v="1"/>
    <x v="0"/>
    <x v="3"/>
    <s v="O-"/>
    <x v="2"/>
    <x v="981"/>
    <s v="Linda Rocha"/>
    <s v="Rowe, Gonzalez and Crawford"/>
    <x v="3"/>
    <n v="2045.705516"/>
    <n v="108"/>
    <x v="0"/>
    <d v="2020-10-27T00:00:00"/>
    <n v="0"/>
    <s v="Paracetamol"/>
    <x v="2"/>
  </r>
  <r>
    <s v="Mason Collins"/>
    <n v="44"/>
    <x v="1"/>
    <x v="0"/>
    <x v="3"/>
    <s v="A+"/>
    <x v="4"/>
    <x v="870"/>
    <s v="Brandon Hayden"/>
    <s v="Duran, Mcpherson and Santiago"/>
    <x v="0"/>
    <n v="4825.9037509999998"/>
    <n v="250"/>
    <x v="2"/>
    <d v="2021-05-21T00:00:00"/>
    <n v="3"/>
    <s v="Paracetamol"/>
    <x v="2"/>
  </r>
  <r>
    <s v="Kristine Crane"/>
    <n v="36"/>
    <x v="1"/>
    <x v="1"/>
    <x v="1"/>
    <s v="B-"/>
    <x v="1"/>
    <x v="589"/>
    <s v="Joshua Carlson"/>
    <s v="Robinson-Klein"/>
    <x v="2"/>
    <n v="36635.6541"/>
    <n v="486"/>
    <x v="1"/>
    <d v="2021-02-18T00:00:00"/>
    <n v="3"/>
    <s v="Paracetamol"/>
    <x v="1"/>
  </r>
  <r>
    <s v="Ryan Salazar"/>
    <n v="38"/>
    <x v="1"/>
    <x v="1"/>
    <x v="1"/>
    <s v="A-"/>
    <x v="0"/>
    <x v="1452"/>
    <s v="Paul Smith"/>
    <s v="Huang LLC"/>
    <x v="1"/>
    <n v="2564.7627499999999"/>
    <n v="376"/>
    <x v="1"/>
    <d v="2020-07-09T00:00:00"/>
    <n v="15"/>
    <s v="Ibuprofen"/>
    <x v="0"/>
  </r>
  <r>
    <s v="Mrs. Ashley Pearson DDS"/>
    <n v="39"/>
    <x v="1"/>
    <x v="0"/>
    <x v="3"/>
    <s v="B+"/>
    <x v="1"/>
    <x v="1452"/>
    <s v="Michelle Taylor"/>
    <s v="Moore LLC"/>
    <x v="0"/>
    <n v="19704.09635"/>
    <n v="135"/>
    <x v="1"/>
    <d v="2020-07-08T00:00:00"/>
    <n v="14"/>
    <s v="Ibuprofen"/>
    <x v="0"/>
  </r>
  <r>
    <s v="Noah Jordan"/>
    <n v="37"/>
    <x v="1"/>
    <x v="1"/>
    <x v="1"/>
    <s v="AB+"/>
    <x v="2"/>
    <x v="989"/>
    <s v="Kelsey Martinez"/>
    <s v="Poole, Gonzalez and Smith"/>
    <x v="1"/>
    <n v="10885.79999"/>
    <n v="391"/>
    <x v="1"/>
    <d v="2022-05-08T00:00:00"/>
    <n v="17"/>
    <s v="Penicillin"/>
    <x v="2"/>
  </r>
  <r>
    <s v="Mark Gardner"/>
    <n v="24"/>
    <x v="2"/>
    <x v="1"/>
    <x v="4"/>
    <s v="AB-"/>
    <x v="1"/>
    <x v="1765"/>
    <s v="Nathan Rodriguez"/>
    <s v="Diaz, Hunter and West"/>
    <x v="2"/>
    <n v="24342.431359999999"/>
    <n v="348"/>
    <x v="1"/>
    <d v="2020-09-25T00:00:00"/>
    <n v="14"/>
    <s v="Paracetamol"/>
    <x v="0"/>
  </r>
  <r>
    <s v="Amanda Daniels"/>
    <n v="37"/>
    <x v="1"/>
    <x v="1"/>
    <x v="1"/>
    <s v="B+"/>
    <x v="2"/>
    <x v="504"/>
    <s v="Katherine Williams"/>
    <s v="Spencer-Williams"/>
    <x v="1"/>
    <n v="16191.995489999999"/>
    <n v="253"/>
    <x v="0"/>
    <d v="2022-10-06T00:00:00"/>
    <n v="4"/>
    <s v="Paracetamol"/>
    <x v="2"/>
  </r>
  <r>
    <s v="David Lewis"/>
    <n v="74"/>
    <x v="0"/>
    <x v="1"/>
    <x v="2"/>
    <s v="B+"/>
    <x v="4"/>
    <x v="108"/>
    <s v="Timothy Costa"/>
    <s v="Dillon PLC"/>
    <x v="0"/>
    <n v="31557.39314"/>
    <n v="320"/>
    <x v="1"/>
    <d v="2020-11-23T00:00:00"/>
    <n v="12"/>
    <s v="Aspirin"/>
    <x v="1"/>
  </r>
  <r>
    <s v="Andrea Hardin"/>
    <n v="32"/>
    <x v="2"/>
    <x v="1"/>
    <x v="4"/>
    <s v="B+"/>
    <x v="4"/>
    <x v="299"/>
    <s v="Lauren Jimenez"/>
    <s v="Smith, Smith and Watts"/>
    <x v="2"/>
    <n v="14084.82531"/>
    <n v="115"/>
    <x v="2"/>
    <d v="2018-12-16T00:00:00"/>
    <n v="21"/>
    <s v="Lipitor"/>
    <x v="1"/>
  </r>
  <r>
    <s v="Tammy Ware"/>
    <n v="84"/>
    <x v="0"/>
    <x v="0"/>
    <x v="0"/>
    <s v="B+"/>
    <x v="0"/>
    <x v="5"/>
    <s v="Jessica Castillo"/>
    <s v="Kim-Fox"/>
    <x v="0"/>
    <n v="39391.49022"/>
    <n v="275"/>
    <x v="2"/>
    <d v="2020-09-04T00:00:00"/>
    <n v="15"/>
    <s v="Paracetamol"/>
    <x v="2"/>
  </r>
  <r>
    <s v="Jose Mendoza"/>
    <n v="85"/>
    <x v="0"/>
    <x v="1"/>
    <x v="2"/>
    <s v="O-"/>
    <x v="4"/>
    <x v="227"/>
    <s v="Steven Munoz"/>
    <s v="Mcdaniel, Clark and Pugh"/>
    <x v="0"/>
    <n v="4106.4217920000001"/>
    <n v="468"/>
    <x v="1"/>
    <d v="2020-09-09T00:00:00"/>
    <n v="26"/>
    <s v="Aspirin"/>
    <x v="1"/>
  </r>
  <r>
    <s v="Douglas Moore"/>
    <n v="33"/>
    <x v="2"/>
    <x v="1"/>
    <x v="4"/>
    <s v="O+"/>
    <x v="2"/>
    <x v="616"/>
    <s v="Douglas Hernandez"/>
    <s v="Shaw Group"/>
    <x v="1"/>
    <n v="23949.768100000001"/>
    <n v="408"/>
    <x v="0"/>
    <d v="2022-03-31T00:00:00"/>
    <n v="19"/>
    <s v="Aspirin"/>
    <x v="1"/>
  </r>
  <r>
    <s v="Cody Chang"/>
    <n v="24"/>
    <x v="2"/>
    <x v="0"/>
    <x v="5"/>
    <s v="B+"/>
    <x v="4"/>
    <x v="501"/>
    <s v="Daryl Campbell"/>
    <s v="Lambert PLC"/>
    <x v="4"/>
    <n v="28725.248060000002"/>
    <n v="372"/>
    <x v="2"/>
    <d v="2020-06-15T00:00:00"/>
    <n v="24"/>
    <s v="Aspirin"/>
    <x v="0"/>
  </r>
  <r>
    <s v="Richard Soto"/>
    <n v="28"/>
    <x v="2"/>
    <x v="0"/>
    <x v="5"/>
    <s v="B-"/>
    <x v="2"/>
    <x v="236"/>
    <s v="Brianna Clarke"/>
    <s v="Duncan, Dennis and Hunt"/>
    <x v="4"/>
    <n v="3609.4094409999998"/>
    <n v="206"/>
    <x v="1"/>
    <d v="2021-04-02T00:00:00"/>
    <n v="9"/>
    <s v="Ibuprofen"/>
    <x v="0"/>
  </r>
  <r>
    <s v="Sean Clayton"/>
    <n v="44"/>
    <x v="1"/>
    <x v="0"/>
    <x v="3"/>
    <s v="A-"/>
    <x v="3"/>
    <x v="242"/>
    <s v="Russell Erickson"/>
    <s v="Bryant-Lyons"/>
    <x v="1"/>
    <n v="11201.202810000001"/>
    <n v="476"/>
    <x v="2"/>
    <d v="2019-03-16T00:00:00"/>
    <n v="8"/>
    <s v="Aspirin"/>
    <x v="0"/>
  </r>
  <r>
    <s v="Mark Robinson"/>
    <n v="68"/>
    <x v="0"/>
    <x v="1"/>
    <x v="2"/>
    <s v="O-"/>
    <x v="4"/>
    <x v="1483"/>
    <s v="Holly Harris"/>
    <s v="Jones Ltd"/>
    <x v="0"/>
    <n v="15777.796899999999"/>
    <n v="212"/>
    <x v="2"/>
    <d v="2022-09-30T00:00:00"/>
    <n v="27"/>
    <s v="Ibuprofen"/>
    <x v="2"/>
  </r>
  <r>
    <s v="Joanne Alvarez"/>
    <n v="22"/>
    <x v="2"/>
    <x v="1"/>
    <x v="4"/>
    <s v="B-"/>
    <x v="4"/>
    <x v="640"/>
    <s v="Jeremiah Mendez"/>
    <s v="Hernandez LLC"/>
    <x v="1"/>
    <n v="6409.8168130000004"/>
    <n v="340"/>
    <x v="2"/>
    <d v="2020-05-16T00:00:00"/>
    <n v="4"/>
    <s v="Lipitor"/>
    <x v="2"/>
  </r>
  <r>
    <s v="Robert Mack"/>
    <n v="52"/>
    <x v="1"/>
    <x v="1"/>
    <x v="1"/>
    <s v="AB-"/>
    <x v="1"/>
    <x v="1306"/>
    <s v="Joshua Johnson"/>
    <s v="Tyler-Mathis"/>
    <x v="1"/>
    <n v="16806.753799999999"/>
    <n v="114"/>
    <x v="1"/>
    <d v="2022-03-28T00:00:00"/>
    <n v="15"/>
    <s v="Aspirin"/>
    <x v="2"/>
  </r>
  <r>
    <s v="Don Zamora"/>
    <n v="65"/>
    <x v="0"/>
    <x v="1"/>
    <x v="2"/>
    <s v="B-"/>
    <x v="4"/>
    <x v="1609"/>
    <s v="Andrew Delgado"/>
    <s v="Ellis and Sons"/>
    <x v="0"/>
    <n v="14691.52684"/>
    <n v="287"/>
    <x v="2"/>
    <d v="2021-01-27T00:00:00"/>
    <n v="20"/>
    <s v="Paracetamol"/>
    <x v="2"/>
  </r>
  <r>
    <s v="Robert Bean"/>
    <n v="62"/>
    <x v="0"/>
    <x v="0"/>
    <x v="0"/>
    <s v="A+"/>
    <x v="3"/>
    <x v="406"/>
    <s v="Crystal Gray"/>
    <s v="Johnson-Huffman"/>
    <x v="0"/>
    <n v="3073.5202960000001"/>
    <n v="258"/>
    <x v="0"/>
    <d v="2021-12-18T00:00:00"/>
    <n v="5"/>
    <s v="Aspirin"/>
    <x v="0"/>
  </r>
  <r>
    <s v="Mr. Jeremy Clark"/>
    <n v="45"/>
    <x v="1"/>
    <x v="1"/>
    <x v="1"/>
    <s v="B+"/>
    <x v="4"/>
    <x v="689"/>
    <s v="Cory Kennedy"/>
    <s v="Ellis and Sons"/>
    <x v="3"/>
    <n v="31530.647860000001"/>
    <n v="314"/>
    <x v="2"/>
    <d v="2023-09-01T00:00:00"/>
    <n v="14"/>
    <s v="Ibuprofen"/>
    <x v="1"/>
  </r>
  <r>
    <s v="Jennifer Gomez"/>
    <n v="81"/>
    <x v="0"/>
    <x v="0"/>
    <x v="0"/>
    <s v="AB+"/>
    <x v="1"/>
    <x v="654"/>
    <s v="Karen Perry"/>
    <s v="Taylor, Ryan and Hodges"/>
    <x v="0"/>
    <n v="31920.69787"/>
    <n v="461"/>
    <x v="1"/>
    <d v="2019-02-27T00:00:00"/>
    <n v="3"/>
    <s v="Aspirin"/>
    <x v="1"/>
  </r>
  <r>
    <s v="Sean Ross"/>
    <n v="59"/>
    <x v="1"/>
    <x v="0"/>
    <x v="3"/>
    <s v="B+"/>
    <x v="5"/>
    <x v="1593"/>
    <s v="Joseph Peterson"/>
    <s v="Daniels, Ochoa and Hernandez"/>
    <x v="1"/>
    <n v="35644.237979999998"/>
    <n v="346"/>
    <x v="0"/>
    <d v="2019-11-22T00:00:00"/>
    <n v="14"/>
    <s v="Lipitor"/>
    <x v="2"/>
  </r>
  <r>
    <s v="Andrew Fisher"/>
    <n v="28"/>
    <x v="2"/>
    <x v="0"/>
    <x v="5"/>
    <s v="A-"/>
    <x v="1"/>
    <x v="1066"/>
    <s v="Brenda Bradford"/>
    <s v="Wright-Lynch"/>
    <x v="4"/>
    <n v="21579.270400000001"/>
    <n v="154"/>
    <x v="2"/>
    <d v="2018-12-13T00:00:00"/>
    <n v="4"/>
    <s v="Lipitor"/>
    <x v="0"/>
  </r>
  <r>
    <s v="Samuel Higgins"/>
    <n v="35"/>
    <x v="1"/>
    <x v="0"/>
    <x v="3"/>
    <s v="AB-"/>
    <x v="1"/>
    <x v="7"/>
    <s v="Catherine Jacobs"/>
    <s v="Jackson Inc"/>
    <x v="4"/>
    <n v="34301.558400000002"/>
    <n v="350"/>
    <x v="1"/>
    <d v="2019-06-15T00:00:00"/>
    <n v="30"/>
    <s v="Aspirin"/>
    <x v="1"/>
  </r>
  <r>
    <s v="Gina Clark"/>
    <n v="77"/>
    <x v="0"/>
    <x v="1"/>
    <x v="2"/>
    <s v="B+"/>
    <x v="5"/>
    <x v="1567"/>
    <s v="Cindy Mathis"/>
    <s v="Brown, Lewis and Carroll"/>
    <x v="0"/>
    <n v="46066.279119999999"/>
    <n v="320"/>
    <x v="1"/>
    <d v="2020-09-05T00:00:00"/>
    <n v="5"/>
    <s v="Paracetamol"/>
    <x v="1"/>
  </r>
  <r>
    <s v="Kelly Burch"/>
    <n v="83"/>
    <x v="0"/>
    <x v="0"/>
    <x v="0"/>
    <s v="AB-"/>
    <x v="4"/>
    <x v="1490"/>
    <s v="Gabriel Cook"/>
    <s v="Mcdonald, Taylor and Leonard"/>
    <x v="0"/>
    <n v="17962.43577"/>
    <n v="343"/>
    <x v="1"/>
    <d v="2023-06-02T00:00:00"/>
    <n v="6"/>
    <s v="Lipitor"/>
    <x v="2"/>
  </r>
  <r>
    <s v="Tina Townsend"/>
    <n v="29"/>
    <x v="2"/>
    <x v="0"/>
    <x v="5"/>
    <s v="A-"/>
    <x v="1"/>
    <x v="1028"/>
    <s v="Daniel Miles"/>
    <s v="Cooke, Thomas and Le"/>
    <x v="4"/>
    <n v="16176.52432"/>
    <n v="334"/>
    <x v="2"/>
    <d v="2020-02-03T00:00:00"/>
    <n v="30"/>
    <s v="Aspirin"/>
    <x v="1"/>
  </r>
  <r>
    <s v="Brenda Miller"/>
    <n v="44"/>
    <x v="1"/>
    <x v="0"/>
    <x v="3"/>
    <s v="O-"/>
    <x v="3"/>
    <x v="381"/>
    <s v="Jacob Perry"/>
    <s v="Olson, Gilmore and Buck"/>
    <x v="1"/>
    <n v="14624.812459999999"/>
    <n v="398"/>
    <x v="0"/>
    <d v="2022-02-05T00:00:00"/>
    <n v="9"/>
    <s v="Lipitor"/>
    <x v="2"/>
  </r>
  <r>
    <s v="Jason Jackson"/>
    <n v="71"/>
    <x v="0"/>
    <x v="0"/>
    <x v="0"/>
    <s v="A-"/>
    <x v="1"/>
    <x v="385"/>
    <s v="Evan Bray"/>
    <s v="Dawson Inc"/>
    <x v="0"/>
    <n v="40190.181879999996"/>
    <n v="404"/>
    <x v="1"/>
    <d v="2019-08-02T00:00:00"/>
    <n v="7"/>
    <s v="Paracetamol"/>
    <x v="0"/>
  </r>
  <r>
    <s v="Wendy Turner"/>
    <n v="69"/>
    <x v="0"/>
    <x v="1"/>
    <x v="2"/>
    <s v="A+"/>
    <x v="4"/>
    <x v="295"/>
    <s v="Angel Bailey"/>
    <s v="Barron, Graham and Green"/>
    <x v="0"/>
    <n v="14595.764789999999"/>
    <n v="419"/>
    <x v="2"/>
    <d v="2023-03-12T00:00:00"/>
    <n v="18"/>
    <s v="Ibuprofen"/>
    <x v="0"/>
  </r>
  <r>
    <s v="Bryan Randolph"/>
    <n v="36"/>
    <x v="1"/>
    <x v="0"/>
    <x v="3"/>
    <s v="A+"/>
    <x v="4"/>
    <x v="444"/>
    <s v="Brittany Serrano"/>
    <s v="Jones, Price and Parker"/>
    <x v="2"/>
    <n v="6768.7782100000004"/>
    <n v="189"/>
    <x v="2"/>
    <d v="2019-12-12T00:00:00"/>
    <n v="25"/>
    <s v="Paracetamol"/>
    <x v="0"/>
  </r>
  <r>
    <s v="Stephanie Golden"/>
    <n v="66"/>
    <x v="0"/>
    <x v="0"/>
    <x v="0"/>
    <s v="AB+"/>
    <x v="1"/>
    <x v="549"/>
    <s v="Amanda Knight"/>
    <s v="Beck-Briggs"/>
    <x v="0"/>
    <n v="5694.0900089999996"/>
    <n v="300"/>
    <x v="1"/>
    <d v="2022-10-25T00:00:00"/>
    <n v="1"/>
    <s v="Ibuprofen"/>
    <x v="0"/>
  </r>
  <r>
    <s v="Kathryn Lin"/>
    <n v="69"/>
    <x v="0"/>
    <x v="0"/>
    <x v="0"/>
    <s v="A+"/>
    <x v="1"/>
    <x v="1682"/>
    <s v="Daniel Larson"/>
    <s v="Petty-Lee"/>
    <x v="0"/>
    <n v="22404.432690000001"/>
    <n v="270"/>
    <x v="2"/>
    <d v="2021-06-09T00:00:00"/>
    <n v="2"/>
    <s v="Penicillin"/>
    <x v="0"/>
  </r>
  <r>
    <s v="David Green"/>
    <n v="54"/>
    <x v="1"/>
    <x v="1"/>
    <x v="1"/>
    <s v="B-"/>
    <x v="4"/>
    <x v="1725"/>
    <s v="Cindy Webb"/>
    <s v="Stephens-Smith"/>
    <x v="1"/>
    <n v="18391.763419999999"/>
    <n v="160"/>
    <x v="1"/>
    <d v="2022-08-05T00:00:00"/>
    <n v="22"/>
    <s v="Aspirin"/>
    <x v="1"/>
  </r>
  <r>
    <s v="Cynthia Carr"/>
    <n v="48"/>
    <x v="1"/>
    <x v="0"/>
    <x v="3"/>
    <s v="AB+"/>
    <x v="3"/>
    <x v="699"/>
    <s v="Tony Hendricks"/>
    <s v="Johnson Ltd"/>
    <x v="0"/>
    <n v="16188.28758"/>
    <n v="157"/>
    <x v="0"/>
    <d v="2020-02-09T00:00:00"/>
    <n v="6"/>
    <s v="Penicillin"/>
    <x v="2"/>
  </r>
  <r>
    <s v="Melody Cook"/>
    <n v="45"/>
    <x v="1"/>
    <x v="1"/>
    <x v="1"/>
    <s v="O-"/>
    <x v="2"/>
    <x v="1447"/>
    <s v="Cheryl Perez"/>
    <s v="Williams, Liu and Clark"/>
    <x v="3"/>
    <n v="11541.57382"/>
    <n v="339"/>
    <x v="0"/>
    <d v="2021-08-04T00:00:00"/>
    <n v="9"/>
    <s v="Penicillin"/>
    <x v="1"/>
  </r>
  <r>
    <s v="George Tate"/>
    <n v="67"/>
    <x v="0"/>
    <x v="0"/>
    <x v="0"/>
    <s v="B+"/>
    <x v="5"/>
    <x v="749"/>
    <s v="Deborah Juarez"/>
    <s v="Miller-Wheeler"/>
    <x v="0"/>
    <n v="37415.1495"/>
    <n v="477"/>
    <x v="0"/>
    <d v="2021-01-20T00:00:00"/>
    <n v="8"/>
    <s v="Paracetamol"/>
    <x v="2"/>
  </r>
  <r>
    <s v="Catherine Fowler"/>
    <n v="47"/>
    <x v="1"/>
    <x v="1"/>
    <x v="1"/>
    <s v="A+"/>
    <x v="1"/>
    <x v="440"/>
    <s v="Aaron Cameron MD"/>
    <s v="Johnson-Collins"/>
    <x v="4"/>
    <n v="18194.675220000001"/>
    <n v="487"/>
    <x v="2"/>
    <d v="2023-05-05T00:00:00"/>
    <n v="23"/>
    <s v="Ibuprofen"/>
    <x v="2"/>
  </r>
  <r>
    <s v="Larry Massey"/>
    <n v="54"/>
    <x v="1"/>
    <x v="0"/>
    <x v="3"/>
    <s v="AB+"/>
    <x v="3"/>
    <x v="1394"/>
    <s v="Jennifer Huff"/>
    <s v="Schroeder, Bishop and Gray"/>
    <x v="1"/>
    <n v="12637.166789999999"/>
    <n v="295"/>
    <x v="0"/>
    <d v="2021-04-12T00:00:00"/>
    <n v="11"/>
    <s v="Penicillin"/>
    <x v="2"/>
  </r>
  <r>
    <s v="Jamie Rodriguez"/>
    <n v="40"/>
    <x v="1"/>
    <x v="1"/>
    <x v="1"/>
    <s v="O-"/>
    <x v="3"/>
    <x v="1137"/>
    <s v="Jennifer Campbell"/>
    <s v="Johnson-Christensen"/>
    <x v="3"/>
    <n v="22210.85"/>
    <n v="124"/>
    <x v="0"/>
    <d v="2022-11-28T00:00:00"/>
    <n v="13"/>
    <s v="Aspirin"/>
    <x v="1"/>
  </r>
  <r>
    <s v="Kayla Moore"/>
    <n v="61"/>
    <x v="0"/>
    <x v="1"/>
    <x v="2"/>
    <s v="O+"/>
    <x v="4"/>
    <x v="1304"/>
    <s v="Martin Wu"/>
    <s v="Marshall-Shepard"/>
    <x v="0"/>
    <n v="11261.33462"/>
    <n v="438"/>
    <x v="2"/>
    <d v="2023-07-22T00:00:00"/>
    <n v="9"/>
    <s v="Ibuprofen"/>
    <x v="1"/>
  </r>
  <r>
    <s v="Mrs. Sophia Wilson"/>
    <n v="35"/>
    <x v="1"/>
    <x v="1"/>
    <x v="1"/>
    <s v="O+"/>
    <x v="2"/>
    <x v="40"/>
    <s v="Tyler Ellis"/>
    <s v="Baker Group"/>
    <x v="2"/>
    <n v="19853.115549999999"/>
    <n v="120"/>
    <x v="0"/>
    <d v="2019-03-28T00:00:00"/>
    <n v="3"/>
    <s v="Lipitor"/>
    <x v="2"/>
  </r>
  <r>
    <s v="David Smith"/>
    <n v="79"/>
    <x v="0"/>
    <x v="1"/>
    <x v="2"/>
    <s v="A+"/>
    <x v="5"/>
    <x v="53"/>
    <s v="Ricardo Mercado"/>
    <s v="Steele-Lewis"/>
    <x v="0"/>
    <n v="67425.026620000004"/>
    <n v="430"/>
    <x v="1"/>
    <d v="2021-08-04T00:00:00"/>
    <n v="22"/>
    <s v="Lipitor"/>
    <x v="2"/>
  </r>
  <r>
    <s v="Dr. Robert Rogers"/>
    <n v="22"/>
    <x v="2"/>
    <x v="1"/>
    <x v="4"/>
    <s v="A+"/>
    <x v="2"/>
    <x v="1076"/>
    <s v="Anthony Lam"/>
    <s v="Day, Martin and Bowman"/>
    <x v="4"/>
    <n v="6764.0488439999999"/>
    <n v="283"/>
    <x v="0"/>
    <d v="2019-01-04T00:00:00"/>
    <n v="23"/>
    <s v="Paracetamol"/>
    <x v="1"/>
  </r>
  <r>
    <s v="Kenneth Lopez"/>
    <n v="22"/>
    <x v="2"/>
    <x v="0"/>
    <x v="5"/>
    <s v="AB+"/>
    <x v="3"/>
    <x v="966"/>
    <s v="Scott Young"/>
    <s v="Mills, Ware and Duncan"/>
    <x v="2"/>
    <n v="12390.69162"/>
    <n v="195"/>
    <x v="0"/>
    <d v="2020-10-02T00:00:00"/>
    <n v="3"/>
    <s v="Aspirin"/>
    <x v="2"/>
  </r>
  <r>
    <s v="Diane Richardson"/>
    <n v="62"/>
    <x v="0"/>
    <x v="1"/>
    <x v="2"/>
    <s v="O+"/>
    <x v="3"/>
    <x v="319"/>
    <s v="Michael Norton"/>
    <s v="Massey, King and Benitez"/>
    <x v="0"/>
    <n v="21948.282640000001"/>
    <n v="417"/>
    <x v="0"/>
    <d v="2022-10-18T00:00:00"/>
    <n v="4"/>
    <s v="Lipitor"/>
    <x v="0"/>
  </r>
  <r>
    <s v="Nathan Elliott"/>
    <n v="26"/>
    <x v="2"/>
    <x v="0"/>
    <x v="5"/>
    <s v="A-"/>
    <x v="1"/>
    <x v="1019"/>
    <s v="Logan Webb"/>
    <s v="Perez-Shepherd"/>
    <x v="4"/>
    <n v="7443.440337"/>
    <n v="362"/>
    <x v="2"/>
    <d v="2021-05-09T00:00:00"/>
    <n v="24"/>
    <s v="Penicillin"/>
    <x v="1"/>
  </r>
  <r>
    <s v="Melissa Day"/>
    <n v="74"/>
    <x v="0"/>
    <x v="1"/>
    <x v="2"/>
    <s v="AB+"/>
    <x v="3"/>
    <x v="1354"/>
    <s v="Caleb Miller"/>
    <s v="Perez-Smith"/>
    <x v="0"/>
    <n v="2811.2035660000001"/>
    <n v="164"/>
    <x v="0"/>
    <d v="2019-07-26T00:00:00"/>
    <n v="1"/>
    <s v="Aspirin"/>
    <x v="2"/>
  </r>
  <r>
    <s v="Eric Hill"/>
    <n v="64"/>
    <x v="0"/>
    <x v="1"/>
    <x v="2"/>
    <s v="AB-"/>
    <x v="1"/>
    <x v="961"/>
    <s v="Ryan Gutierrez"/>
    <s v="Nixon-Perez"/>
    <x v="0"/>
    <n v="13524.879129999999"/>
    <n v="311"/>
    <x v="1"/>
    <d v="2019-05-30T00:00:00"/>
    <n v="17"/>
    <s v="Penicillin"/>
    <x v="2"/>
  </r>
  <r>
    <s v="Amanda Mendoza"/>
    <n v="50"/>
    <x v="1"/>
    <x v="1"/>
    <x v="1"/>
    <s v="B+"/>
    <x v="5"/>
    <x v="1662"/>
    <s v="Justin Shepherd"/>
    <s v="Trevino-Johnson"/>
    <x v="2"/>
    <n v="58952.589399999997"/>
    <n v="153"/>
    <x v="1"/>
    <d v="2022-08-29T00:00:00"/>
    <n v="6"/>
    <s v="Lipitor"/>
    <x v="0"/>
  </r>
  <r>
    <s v="Richard Simpson"/>
    <n v="73"/>
    <x v="0"/>
    <x v="1"/>
    <x v="2"/>
    <s v="O-"/>
    <x v="3"/>
    <x v="86"/>
    <s v="Brian Mitchell"/>
    <s v="Graham-Mcguire"/>
    <x v="0"/>
    <n v="23946.05661"/>
    <n v="401"/>
    <x v="0"/>
    <d v="2021-02-14T00:00:00"/>
    <n v="4"/>
    <s v="Lipitor"/>
    <x v="0"/>
  </r>
  <r>
    <s v="Jason Perkins"/>
    <n v="68"/>
    <x v="0"/>
    <x v="0"/>
    <x v="0"/>
    <s v="AB+"/>
    <x v="4"/>
    <x v="819"/>
    <s v="Katherine Alexander"/>
    <s v="Miller, Chavez and Dalton"/>
    <x v="0"/>
    <n v="28237.805639999999"/>
    <n v="498"/>
    <x v="1"/>
    <d v="2019-02-09T00:00:00"/>
    <n v="27"/>
    <s v="Lipitor"/>
    <x v="0"/>
  </r>
  <r>
    <s v="Scott Romero"/>
    <n v="33"/>
    <x v="2"/>
    <x v="1"/>
    <x v="4"/>
    <s v="A-"/>
    <x v="4"/>
    <x v="1031"/>
    <s v="Gregory Kennedy"/>
    <s v="Price PLC"/>
    <x v="4"/>
    <n v="9175.0679280000004"/>
    <n v="496"/>
    <x v="1"/>
    <d v="2021-08-18T00:00:00"/>
    <n v="22"/>
    <s v="Lipitor"/>
    <x v="0"/>
  </r>
  <r>
    <s v="Ryan Mckay"/>
    <n v="66"/>
    <x v="0"/>
    <x v="1"/>
    <x v="2"/>
    <s v="AB-"/>
    <x v="2"/>
    <x v="1175"/>
    <s v="Cheryl Fowler"/>
    <s v="Nelson-Jones"/>
    <x v="0"/>
    <n v="20921.054169999999"/>
    <n v="227"/>
    <x v="0"/>
    <d v="2022-04-17T00:00:00"/>
    <n v="9"/>
    <s v="Lipitor"/>
    <x v="1"/>
  </r>
  <r>
    <s v="Dennis Horton"/>
    <n v="44"/>
    <x v="1"/>
    <x v="0"/>
    <x v="3"/>
    <s v="O+"/>
    <x v="3"/>
    <x v="228"/>
    <s v="Karen Edwards"/>
    <s v="Myers, Rivera and Mills"/>
    <x v="0"/>
    <n v="30706.702239999999"/>
    <n v="280"/>
    <x v="0"/>
    <d v="2022-08-12T00:00:00"/>
    <n v="23"/>
    <s v="Aspirin"/>
    <x v="2"/>
  </r>
  <r>
    <s v="Tara Miller"/>
    <n v="23"/>
    <x v="2"/>
    <x v="0"/>
    <x v="5"/>
    <s v="O+"/>
    <x v="3"/>
    <x v="1232"/>
    <s v="Kent Martin"/>
    <s v="Williamson, Bradley and Hill"/>
    <x v="4"/>
    <n v="4040.752097"/>
    <n v="117"/>
    <x v="0"/>
    <d v="2022-12-25T00:00:00"/>
    <n v="23"/>
    <s v="Lipitor"/>
    <x v="0"/>
  </r>
  <r>
    <s v="Dr. Diane Barron"/>
    <n v="51"/>
    <x v="1"/>
    <x v="1"/>
    <x v="1"/>
    <s v="O+"/>
    <x v="3"/>
    <x v="177"/>
    <s v="Richard Rodriguez"/>
    <s v="Figueroa-Roberts"/>
    <x v="4"/>
    <n v="24513.983560000001"/>
    <n v="493"/>
    <x v="0"/>
    <d v="2019-07-19T00:00:00"/>
    <n v="4"/>
    <s v="Penicillin"/>
    <x v="1"/>
  </r>
  <r>
    <s v="Linda Cabrera"/>
    <n v="39"/>
    <x v="1"/>
    <x v="0"/>
    <x v="3"/>
    <s v="O-"/>
    <x v="0"/>
    <x v="646"/>
    <s v="Mr. Stephen Murray"/>
    <s v="Williams, Hawkins and Sloan"/>
    <x v="0"/>
    <n v="27445.27361"/>
    <n v="236"/>
    <x v="1"/>
    <d v="2022-10-17T00:00:00"/>
    <n v="26"/>
    <s v="Lipitor"/>
    <x v="0"/>
  </r>
  <r>
    <s v="Alicia Rios"/>
    <n v="31"/>
    <x v="2"/>
    <x v="1"/>
    <x v="4"/>
    <s v="B+"/>
    <x v="1"/>
    <x v="20"/>
    <s v="David Marshall"/>
    <s v="Parker Group"/>
    <x v="3"/>
    <n v="28552.789049999999"/>
    <n v="285"/>
    <x v="1"/>
    <d v="2023-02-26T00:00:00"/>
    <n v="1"/>
    <s v="Paracetamol"/>
    <x v="1"/>
  </r>
  <r>
    <s v="Jared Green"/>
    <n v="19"/>
    <x v="2"/>
    <x v="1"/>
    <x v="4"/>
    <s v="O-"/>
    <x v="2"/>
    <x v="1704"/>
    <s v="Carrie Gomez"/>
    <s v="Strickland Ltd"/>
    <x v="1"/>
    <n v="19055.646909999999"/>
    <n v="175"/>
    <x v="0"/>
    <d v="2020-12-05T00:00:00"/>
    <n v="18"/>
    <s v="Lipitor"/>
    <x v="2"/>
  </r>
  <r>
    <s v="Amy Hall"/>
    <n v="44"/>
    <x v="1"/>
    <x v="1"/>
    <x v="1"/>
    <s v="AB+"/>
    <x v="1"/>
    <x v="79"/>
    <s v="Charles Walker"/>
    <s v="Brown Group"/>
    <x v="1"/>
    <n v="31292.129000000001"/>
    <n v="395"/>
    <x v="2"/>
    <d v="2023-09-05T00:00:00"/>
    <n v="20"/>
    <s v="Aspirin"/>
    <x v="2"/>
  </r>
  <r>
    <s v="Glen Rowe"/>
    <n v="55"/>
    <x v="1"/>
    <x v="1"/>
    <x v="1"/>
    <s v="A-"/>
    <x v="5"/>
    <x v="1275"/>
    <s v="Ashley Gross"/>
    <s v="Smith Group"/>
    <x v="4"/>
    <n v="20782.084630000001"/>
    <n v="471"/>
    <x v="0"/>
    <d v="2022-10-01T00:00:00"/>
    <n v="19"/>
    <s v="Ibuprofen"/>
    <x v="1"/>
  </r>
  <r>
    <s v="Joseph Hernandez"/>
    <n v="35"/>
    <x v="1"/>
    <x v="1"/>
    <x v="1"/>
    <s v="A+"/>
    <x v="2"/>
    <x v="268"/>
    <s v="Douglas Rogers"/>
    <s v="Lynch Group"/>
    <x v="3"/>
    <n v="20871.002380000002"/>
    <n v="229"/>
    <x v="0"/>
    <d v="2020-11-06T00:00:00"/>
    <n v="6"/>
    <s v="Ibuprofen"/>
    <x v="1"/>
  </r>
  <r>
    <s v="Tammy Adams"/>
    <n v="45"/>
    <x v="1"/>
    <x v="0"/>
    <x v="3"/>
    <s v="B+"/>
    <x v="2"/>
    <x v="339"/>
    <s v="Lauren Williams"/>
    <s v="Thompson-Santana"/>
    <x v="3"/>
    <n v="8332.8108329999995"/>
    <n v="395"/>
    <x v="0"/>
    <d v="2023-09-06T00:00:00"/>
    <n v="4"/>
    <s v="Penicillin"/>
    <x v="1"/>
  </r>
  <r>
    <s v="Sandra Chavez"/>
    <n v="75"/>
    <x v="0"/>
    <x v="1"/>
    <x v="2"/>
    <s v="B+"/>
    <x v="3"/>
    <x v="1331"/>
    <s v="Travis Clark"/>
    <s v="Mitchell Ltd"/>
    <x v="0"/>
    <n v="14986.28196"/>
    <n v="164"/>
    <x v="0"/>
    <d v="2021-10-17T00:00:00"/>
    <n v="20"/>
    <s v="Paracetamol"/>
    <x v="2"/>
  </r>
  <r>
    <s v="John Jones"/>
    <n v="85"/>
    <x v="0"/>
    <x v="0"/>
    <x v="0"/>
    <s v="B+"/>
    <x v="1"/>
    <x v="1287"/>
    <s v="Cory Gordon"/>
    <s v="Haynes-Anderson"/>
    <x v="0"/>
    <n v="16758.380949999999"/>
    <n v="170"/>
    <x v="1"/>
    <d v="2021-01-03T00:00:00"/>
    <n v="15"/>
    <s v="Ibuprofen"/>
    <x v="0"/>
  </r>
  <r>
    <s v="Mr. Matthew Moore"/>
    <n v="43"/>
    <x v="1"/>
    <x v="0"/>
    <x v="3"/>
    <s v="B+"/>
    <x v="0"/>
    <x v="483"/>
    <s v="Robert Tucker"/>
    <s v="Rodriguez, Atkins and Brewer"/>
    <x v="4"/>
    <n v="40630.696960000001"/>
    <n v="296"/>
    <x v="1"/>
    <d v="2019-04-26T00:00:00"/>
    <n v="16"/>
    <s v="Aspirin"/>
    <x v="2"/>
  </r>
  <r>
    <s v="Charles Bowen"/>
    <n v="77"/>
    <x v="0"/>
    <x v="1"/>
    <x v="2"/>
    <s v="B-"/>
    <x v="5"/>
    <x v="218"/>
    <s v="Maria Arellano"/>
    <s v="Lee, Cook and Horton"/>
    <x v="0"/>
    <n v="69512.936220000003"/>
    <n v="466"/>
    <x v="1"/>
    <d v="2023-07-21T00:00:00"/>
    <n v="26"/>
    <s v="Aspirin"/>
    <x v="2"/>
  </r>
  <r>
    <s v="Jorge Hale"/>
    <n v="21"/>
    <x v="2"/>
    <x v="1"/>
    <x v="4"/>
    <s v="O-"/>
    <x v="4"/>
    <x v="97"/>
    <s v="Nathaniel Flores"/>
    <s v="Smith, Morgan and Griffin"/>
    <x v="4"/>
    <n v="31721.245159999999"/>
    <n v="430"/>
    <x v="1"/>
    <d v="2023-05-23T00:00:00"/>
    <n v="30"/>
    <s v="Aspirin"/>
    <x v="1"/>
  </r>
  <r>
    <s v="Amy Pierce"/>
    <n v="51"/>
    <x v="1"/>
    <x v="1"/>
    <x v="1"/>
    <s v="O-"/>
    <x v="4"/>
    <x v="518"/>
    <s v="Amy Daniels"/>
    <s v="Alvarez-Taylor"/>
    <x v="4"/>
    <n v="19714.08626"/>
    <n v="395"/>
    <x v="2"/>
    <d v="2020-10-08T00:00:00"/>
    <n v="13"/>
    <s v="Paracetamol"/>
    <x v="0"/>
  </r>
  <r>
    <s v="Corey Reyes"/>
    <n v="28"/>
    <x v="2"/>
    <x v="1"/>
    <x v="4"/>
    <s v="AB+"/>
    <x v="4"/>
    <x v="1109"/>
    <s v="Emily Smith"/>
    <s v="Lara-Torres"/>
    <x v="4"/>
    <n v="22143.60756"/>
    <n v="125"/>
    <x v="2"/>
    <d v="2023-01-28T00:00:00"/>
    <n v="19"/>
    <s v="Paracetamol"/>
    <x v="0"/>
  </r>
  <r>
    <s v="Christopher Gonzalez"/>
    <n v="48"/>
    <x v="1"/>
    <x v="0"/>
    <x v="3"/>
    <s v="B+"/>
    <x v="4"/>
    <x v="104"/>
    <s v="Thomas Middleton"/>
    <s v="Ramirez, Young and Moreno"/>
    <x v="0"/>
    <n v="1110.651016"/>
    <n v="265"/>
    <x v="2"/>
    <d v="2022-07-12T00:00:00"/>
    <n v="28"/>
    <s v="Aspirin"/>
    <x v="0"/>
  </r>
  <r>
    <s v="Steven Walters"/>
    <n v="23"/>
    <x v="2"/>
    <x v="1"/>
    <x v="4"/>
    <s v="B-"/>
    <x v="1"/>
    <x v="1274"/>
    <s v="Nathaniel Dawson"/>
    <s v="Fernandez, Schwartz and Ferguson"/>
    <x v="4"/>
    <n v="30620.385770000001"/>
    <n v="136"/>
    <x v="1"/>
    <d v="2018-12-08T00:00:00"/>
    <n v="23"/>
    <s v="Aspirin"/>
    <x v="1"/>
  </r>
  <r>
    <s v="Matthew Williamson"/>
    <n v="56"/>
    <x v="1"/>
    <x v="1"/>
    <x v="1"/>
    <s v="A-"/>
    <x v="0"/>
    <x v="1495"/>
    <s v="Andrew Brown"/>
    <s v="Trujillo Inc"/>
    <x v="4"/>
    <n v="35598.251230000002"/>
    <n v="497"/>
    <x v="2"/>
    <d v="2022-01-25T00:00:00"/>
    <n v="7"/>
    <s v="Penicillin"/>
    <x v="1"/>
  </r>
  <r>
    <s v="Justin Allen"/>
    <n v="59"/>
    <x v="1"/>
    <x v="0"/>
    <x v="3"/>
    <s v="B+"/>
    <x v="5"/>
    <x v="1797"/>
    <s v="Michael Cameron"/>
    <s v="Harrell, Baird and Morgan"/>
    <x v="1"/>
    <n v="69256.754000000001"/>
    <n v="271"/>
    <x v="0"/>
    <d v="2021-01-20T00:00:00"/>
    <n v="14"/>
    <s v="Aspirin"/>
    <x v="0"/>
  </r>
  <r>
    <s v="Darrell Johnson"/>
    <n v="40"/>
    <x v="1"/>
    <x v="1"/>
    <x v="1"/>
    <s v="AB-"/>
    <x v="4"/>
    <x v="107"/>
    <s v="David Vazquez"/>
    <s v="Love-Green"/>
    <x v="0"/>
    <n v="3460.3346740000002"/>
    <n v="142"/>
    <x v="1"/>
    <d v="2023-06-03T00:00:00"/>
    <n v="9"/>
    <s v="Paracetamol"/>
    <x v="0"/>
  </r>
  <r>
    <s v="Alexandra Jones"/>
    <n v="31"/>
    <x v="2"/>
    <x v="1"/>
    <x v="4"/>
    <s v="AB-"/>
    <x v="2"/>
    <x v="1025"/>
    <s v="Mr. Christopher Vasquez"/>
    <s v="Stewart, Morse and Hernandez"/>
    <x v="4"/>
    <n v="11471.15698"/>
    <n v="243"/>
    <x v="0"/>
    <d v="2018-11-22T00:00:00"/>
    <n v="20"/>
    <s v="Paracetamol"/>
    <x v="2"/>
  </r>
  <r>
    <s v="Brandon Gaines"/>
    <n v="58"/>
    <x v="1"/>
    <x v="0"/>
    <x v="3"/>
    <s v="A+"/>
    <x v="1"/>
    <x v="377"/>
    <s v="James Bradley"/>
    <s v="Petersen-Anderson"/>
    <x v="3"/>
    <n v="18289.054039999999"/>
    <n v="108"/>
    <x v="2"/>
    <d v="2019-03-05T00:00:00"/>
    <n v="24"/>
    <s v="Paracetamol"/>
    <x v="0"/>
  </r>
  <r>
    <s v="Rhonda Allen"/>
    <n v="56"/>
    <x v="1"/>
    <x v="0"/>
    <x v="3"/>
    <s v="B-"/>
    <x v="0"/>
    <x v="28"/>
    <s v="Diane Houston"/>
    <s v="Johnson PLC"/>
    <x v="1"/>
    <n v="12645.72236"/>
    <n v="426"/>
    <x v="1"/>
    <d v="2019-05-22T00:00:00"/>
    <n v="8"/>
    <s v="Lipitor"/>
    <x v="0"/>
  </r>
  <r>
    <s v="Janice Wilson"/>
    <n v="29"/>
    <x v="2"/>
    <x v="1"/>
    <x v="4"/>
    <s v="AB+"/>
    <x v="2"/>
    <x v="893"/>
    <s v="Anthony Gonzalez"/>
    <s v="Murphy-Brown"/>
    <x v="4"/>
    <n v="6931.2095929999996"/>
    <n v="442"/>
    <x v="0"/>
    <d v="2022-12-10T00:00:00"/>
    <n v="1"/>
    <s v="Paracetamol"/>
    <x v="1"/>
  </r>
  <r>
    <s v="Thomas Holmes"/>
    <n v="34"/>
    <x v="2"/>
    <x v="1"/>
    <x v="4"/>
    <s v="B+"/>
    <x v="4"/>
    <x v="280"/>
    <s v="Shannon Hill"/>
    <s v="Mendoza, Bennett and Ford"/>
    <x v="3"/>
    <n v="22276.352900000002"/>
    <n v="286"/>
    <x v="2"/>
    <d v="2022-01-06T00:00:00"/>
    <n v="27"/>
    <s v="Penicillin"/>
    <x v="2"/>
  </r>
  <r>
    <s v="Lauren Wilson"/>
    <n v="34"/>
    <x v="2"/>
    <x v="0"/>
    <x v="5"/>
    <s v="O+"/>
    <x v="4"/>
    <x v="1485"/>
    <s v="Hannah David"/>
    <s v="Levy, Mccoy and Mcconnell"/>
    <x v="4"/>
    <n v="14402.7613"/>
    <n v="125"/>
    <x v="2"/>
    <d v="2019-04-03T00:00:00"/>
    <n v="29"/>
    <s v="Lipitor"/>
    <x v="1"/>
  </r>
  <r>
    <s v="Heather Glenn"/>
    <n v="43"/>
    <x v="1"/>
    <x v="1"/>
    <x v="1"/>
    <s v="B-"/>
    <x v="0"/>
    <x v="1604"/>
    <s v="Grant Baldwin"/>
    <s v="Dalton-Edwards"/>
    <x v="1"/>
    <n v="29331.745599999998"/>
    <n v="482"/>
    <x v="2"/>
    <d v="2020-12-06T00:00:00"/>
    <n v="30"/>
    <s v="Penicillin"/>
    <x v="1"/>
  </r>
  <r>
    <s v="Brian Hughes"/>
    <n v="20"/>
    <x v="2"/>
    <x v="1"/>
    <x v="4"/>
    <s v="B-"/>
    <x v="4"/>
    <x v="1178"/>
    <s v="Harry Flores"/>
    <s v="Foster-Cuevas"/>
    <x v="4"/>
    <n v="11926.64646"/>
    <n v="450"/>
    <x v="1"/>
    <d v="2021-11-29T00:00:00"/>
    <n v="29"/>
    <s v="Penicillin"/>
    <x v="1"/>
  </r>
  <r>
    <s v="Kara Mcbride"/>
    <n v="58"/>
    <x v="1"/>
    <x v="1"/>
    <x v="1"/>
    <s v="AB-"/>
    <x v="1"/>
    <x v="916"/>
    <s v="Karen Gutierrez"/>
    <s v="Rodriguez, Mendez and Luna"/>
    <x v="4"/>
    <n v="4068.385624"/>
    <n v="210"/>
    <x v="1"/>
    <d v="2022-05-29T00:00:00"/>
    <n v="5"/>
    <s v="Ibuprofen"/>
    <x v="0"/>
  </r>
  <r>
    <s v="Zoe Moore"/>
    <n v="74"/>
    <x v="0"/>
    <x v="1"/>
    <x v="2"/>
    <s v="O-"/>
    <x v="4"/>
    <x v="37"/>
    <s v="Gregory Snyder"/>
    <s v="Pratt and Sons"/>
    <x v="0"/>
    <n v="23645.9372"/>
    <n v="442"/>
    <x v="2"/>
    <d v="2021-03-27T00:00:00"/>
    <n v="8"/>
    <s v="Aspirin"/>
    <x v="2"/>
  </r>
  <r>
    <s v="Emily Fields"/>
    <n v="68"/>
    <x v="0"/>
    <x v="0"/>
    <x v="0"/>
    <s v="O+"/>
    <x v="3"/>
    <x v="359"/>
    <s v="Destiny Lewis"/>
    <s v="Osborn LLC"/>
    <x v="0"/>
    <n v="2911.5748520000002"/>
    <n v="493"/>
    <x v="0"/>
    <d v="2022-12-26T00:00:00"/>
    <n v="10"/>
    <s v="Paracetamol"/>
    <x v="0"/>
  </r>
  <r>
    <s v="Steven Castillo"/>
    <n v="78"/>
    <x v="0"/>
    <x v="0"/>
    <x v="0"/>
    <s v="A+"/>
    <x v="3"/>
    <x v="671"/>
    <s v="Natasha Gray"/>
    <s v="Elliott-Kent"/>
    <x v="0"/>
    <n v="6874.7190959999998"/>
    <n v="298"/>
    <x v="0"/>
    <d v="2019-10-08T00:00:00"/>
    <n v="20"/>
    <s v="Ibuprofen"/>
    <x v="2"/>
  </r>
  <r>
    <s v="Andrew Bradford"/>
    <n v="18"/>
    <x v="2"/>
    <x v="1"/>
    <x v="4"/>
    <s v="O-"/>
    <x v="1"/>
    <x v="79"/>
    <s v="Michael Neal"/>
    <s v="Archer Inc"/>
    <x v="3"/>
    <n v="15916.285809999999"/>
    <n v="325"/>
    <x v="1"/>
    <d v="2023-08-29T00:00:00"/>
    <n v="13"/>
    <s v="Paracetamol"/>
    <x v="2"/>
  </r>
  <r>
    <s v="Charles Smith"/>
    <n v="80"/>
    <x v="0"/>
    <x v="1"/>
    <x v="2"/>
    <s v="B+"/>
    <x v="5"/>
    <x v="1549"/>
    <s v="Eric Wright"/>
    <s v="Flynn and Sons"/>
    <x v="0"/>
    <n v="54795.016439999999"/>
    <n v="105"/>
    <x v="1"/>
    <d v="2023-10-17T00:00:00"/>
    <n v="25"/>
    <s v="Ibuprofen"/>
    <x v="1"/>
  </r>
  <r>
    <s v="Tyler Ramirez"/>
    <n v="41"/>
    <x v="1"/>
    <x v="0"/>
    <x v="3"/>
    <s v="B+"/>
    <x v="2"/>
    <x v="1282"/>
    <s v="Adam Petersen"/>
    <s v="Elliott-Black"/>
    <x v="2"/>
    <n v="12680.28455"/>
    <n v="279"/>
    <x v="0"/>
    <d v="2022-10-09T00:00:00"/>
    <n v="1"/>
    <s v="Paracetamol"/>
    <x v="0"/>
  </r>
  <r>
    <s v="Eric Mills"/>
    <n v="66"/>
    <x v="0"/>
    <x v="0"/>
    <x v="0"/>
    <s v="B+"/>
    <x v="4"/>
    <x v="56"/>
    <s v="Lori Daniel"/>
    <s v="Keller, Roach and Peck"/>
    <x v="0"/>
    <n v="32513.094089999999"/>
    <n v="270"/>
    <x v="2"/>
    <d v="2022-11-18T00:00:00"/>
    <n v="22"/>
    <s v="Penicillin"/>
    <x v="2"/>
  </r>
  <r>
    <s v="Jennifer Diaz"/>
    <n v="83"/>
    <x v="0"/>
    <x v="0"/>
    <x v="0"/>
    <s v="AB-"/>
    <x v="0"/>
    <x v="1727"/>
    <s v="Megan Thornton"/>
    <s v="Hall, Duarte and Davies"/>
    <x v="0"/>
    <n v="41603.978920000001"/>
    <n v="107"/>
    <x v="1"/>
    <d v="2023-02-03T00:00:00"/>
    <n v="4"/>
    <s v="Paracetamol"/>
    <x v="0"/>
  </r>
  <r>
    <s v="Jennifer Merritt"/>
    <n v="47"/>
    <x v="1"/>
    <x v="0"/>
    <x v="3"/>
    <s v="B-"/>
    <x v="0"/>
    <x v="985"/>
    <s v="Holly Novak"/>
    <s v="Weber, Mitchell and Peterson"/>
    <x v="0"/>
    <n v="1858.0042530000001"/>
    <n v="257"/>
    <x v="1"/>
    <d v="2020-11-14T00:00:00"/>
    <n v="17"/>
    <s v="Paracetamol"/>
    <x v="2"/>
  </r>
  <r>
    <s v="Ashley Reyes"/>
    <n v="47"/>
    <x v="1"/>
    <x v="0"/>
    <x v="3"/>
    <s v="A-"/>
    <x v="1"/>
    <x v="756"/>
    <s v="Sarah Garza PhD"/>
    <s v="Thompson-Grimes"/>
    <x v="4"/>
    <n v="18833.88437"/>
    <n v="137"/>
    <x v="2"/>
    <d v="2020-08-20T00:00:00"/>
    <n v="10"/>
    <s v="Aspirin"/>
    <x v="0"/>
  </r>
  <r>
    <s v="Bradley Johnson"/>
    <n v="78"/>
    <x v="0"/>
    <x v="0"/>
    <x v="0"/>
    <s v="B+"/>
    <x v="3"/>
    <x v="1283"/>
    <s v="Christopher Fitzgerald"/>
    <s v="Carroll LLC"/>
    <x v="0"/>
    <n v="6577.0785239999996"/>
    <n v="372"/>
    <x v="0"/>
    <d v="2021-08-31T00:00:00"/>
    <n v="18"/>
    <s v="Penicillin"/>
    <x v="2"/>
  </r>
  <r>
    <s v="Kenneth Guerrero"/>
    <n v="64"/>
    <x v="0"/>
    <x v="0"/>
    <x v="0"/>
    <s v="B+"/>
    <x v="4"/>
    <x v="695"/>
    <s v="Stacey Parsons"/>
    <s v="Hall, Thornton and Myers"/>
    <x v="0"/>
    <n v="17307.389520000001"/>
    <n v="491"/>
    <x v="2"/>
    <d v="2019-10-22T00:00:00"/>
    <n v="8"/>
    <s v="Penicillin"/>
    <x v="2"/>
  </r>
  <r>
    <s v="Cheryl Watts"/>
    <n v="53"/>
    <x v="1"/>
    <x v="1"/>
    <x v="1"/>
    <s v="O+"/>
    <x v="0"/>
    <x v="48"/>
    <s v="Charles Holmes MD"/>
    <s v="Hicks-Figueroa"/>
    <x v="1"/>
    <n v="51174.018750000003"/>
    <n v="416"/>
    <x v="1"/>
    <d v="2021-03-05T00:00:00"/>
    <n v="15"/>
    <s v="Penicillin"/>
    <x v="2"/>
  </r>
  <r>
    <s v="Paul Tapia"/>
    <n v="43"/>
    <x v="1"/>
    <x v="1"/>
    <x v="1"/>
    <s v="O-"/>
    <x v="2"/>
    <x v="560"/>
    <s v="Kenneth Munoz"/>
    <s v="Graham-Johnson"/>
    <x v="1"/>
    <n v="2489.5526690000002"/>
    <n v="480"/>
    <x v="0"/>
    <d v="2020-10-15T00:00:00"/>
    <n v="3"/>
    <s v="Ibuprofen"/>
    <x v="0"/>
  </r>
  <r>
    <s v="Justin Wells"/>
    <n v="36"/>
    <x v="1"/>
    <x v="0"/>
    <x v="3"/>
    <s v="AB-"/>
    <x v="4"/>
    <x v="1275"/>
    <s v="Sheila Phillips"/>
    <s v="Potter, Mcfarland and Carpenter"/>
    <x v="0"/>
    <n v="23559.739269999998"/>
    <n v="385"/>
    <x v="2"/>
    <d v="2022-10-08T00:00:00"/>
    <n v="26"/>
    <s v="Lipitor"/>
    <x v="1"/>
  </r>
  <r>
    <s v="Charles Hernandez"/>
    <n v="78"/>
    <x v="0"/>
    <x v="1"/>
    <x v="2"/>
    <s v="O-"/>
    <x v="4"/>
    <x v="907"/>
    <s v="Cynthia Malone"/>
    <s v="Thomas Group"/>
    <x v="0"/>
    <n v="34586.846380000003"/>
    <n v="163"/>
    <x v="1"/>
    <d v="2019-12-25T00:00:00"/>
    <n v="12"/>
    <s v="Penicillin"/>
    <x v="0"/>
  </r>
  <r>
    <s v="Mr. Thomas Sanchez"/>
    <n v="38"/>
    <x v="1"/>
    <x v="0"/>
    <x v="3"/>
    <s v="AB+"/>
    <x v="2"/>
    <x v="130"/>
    <s v="James Black"/>
    <s v="West, Mckee and Morris"/>
    <x v="4"/>
    <n v="9789.5508430000009"/>
    <n v="462"/>
    <x v="0"/>
    <d v="2020-06-04T00:00:00"/>
    <n v="4"/>
    <s v="Aspirin"/>
    <x v="1"/>
  </r>
  <r>
    <s v="Jeffrey Cox"/>
    <n v="51"/>
    <x v="1"/>
    <x v="1"/>
    <x v="1"/>
    <s v="A-"/>
    <x v="4"/>
    <x v="190"/>
    <s v="Alexander Jenkins"/>
    <s v="Nguyen, Petersen and Herring"/>
    <x v="4"/>
    <n v="25225.68951"/>
    <n v="197"/>
    <x v="1"/>
    <d v="2019-08-02T00:00:00"/>
    <n v="12"/>
    <s v="Aspirin"/>
    <x v="1"/>
  </r>
  <r>
    <s v="Melissa Pena"/>
    <n v="30"/>
    <x v="2"/>
    <x v="0"/>
    <x v="5"/>
    <s v="B+"/>
    <x v="2"/>
    <x v="742"/>
    <s v="Tyler Becker"/>
    <s v="Simpson and Sons"/>
    <x v="4"/>
    <n v="7450.671832"/>
    <n v="402"/>
    <x v="0"/>
    <d v="2021-10-27T00:00:00"/>
    <n v="11"/>
    <s v="Paracetamol"/>
    <x v="0"/>
  </r>
  <r>
    <s v="Dr. Victoria Brown"/>
    <n v="46"/>
    <x v="1"/>
    <x v="1"/>
    <x v="1"/>
    <s v="B-"/>
    <x v="3"/>
    <x v="1611"/>
    <s v="Allison Wilson"/>
    <s v="Jones, Watson and Chen"/>
    <x v="0"/>
    <n v="26013.032500000001"/>
    <n v="439"/>
    <x v="0"/>
    <d v="2022-02-20T00:00:00"/>
    <n v="17"/>
    <s v="Lipitor"/>
    <x v="2"/>
  </r>
  <r>
    <s v="Rachel Cox"/>
    <n v="74"/>
    <x v="0"/>
    <x v="0"/>
    <x v="0"/>
    <s v="AB-"/>
    <x v="1"/>
    <x v="855"/>
    <s v="Brittany Ward"/>
    <s v="Davis LLC"/>
    <x v="0"/>
    <n v="34926.97481"/>
    <n v="348"/>
    <x v="1"/>
    <d v="2020-12-02T00:00:00"/>
    <n v="9"/>
    <s v="Paracetamol"/>
    <x v="2"/>
  </r>
  <r>
    <s v="Brandon Thompson"/>
    <n v="55"/>
    <x v="1"/>
    <x v="0"/>
    <x v="3"/>
    <s v="AB+"/>
    <x v="0"/>
    <x v="1697"/>
    <s v="Jeff Freeman"/>
    <s v="Collins-Bentley"/>
    <x v="1"/>
    <n v="35872.176350000002"/>
    <n v="348"/>
    <x v="1"/>
    <d v="2020-12-09T00:00:00"/>
    <n v="26"/>
    <s v="Aspirin"/>
    <x v="2"/>
  </r>
  <r>
    <s v="Joshua Pratt"/>
    <n v="21"/>
    <x v="2"/>
    <x v="0"/>
    <x v="5"/>
    <s v="B-"/>
    <x v="4"/>
    <x v="120"/>
    <s v="Juan Vasquez"/>
    <s v="Powers-Nguyen"/>
    <x v="1"/>
    <n v="3346.920349"/>
    <n v="202"/>
    <x v="2"/>
    <d v="2023-05-24T00:00:00"/>
    <n v="26"/>
    <s v="Aspirin"/>
    <x v="0"/>
  </r>
  <r>
    <s v="William Everett"/>
    <n v="31"/>
    <x v="2"/>
    <x v="1"/>
    <x v="4"/>
    <s v="A+"/>
    <x v="1"/>
    <x v="1098"/>
    <s v="Tim Hernandez"/>
    <s v="Anderson-Richards"/>
    <x v="3"/>
    <n v="39204.810899999997"/>
    <n v="229"/>
    <x v="2"/>
    <d v="2021-09-01T00:00:00"/>
    <n v="28"/>
    <s v="Ibuprofen"/>
    <x v="1"/>
  </r>
  <r>
    <s v="Ashley Nichols"/>
    <n v="28"/>
    <x v="2"/>
    <x v="1"/>
    <x v="4"/>
    <s v="O-"/>
    <x v="1"/>
    <x v="1438"/>
    <s v="Jonathon Cooper"/>
    <s v="Lamb-Martin"/>
    <x v="3"/>
    <n v="36022.65711"/>
    <n v="238"/>
    <x v="2"/>
    <d v="2020-03-02T00:00:00"/>
    <n v="12"/>
    <s v="Lipitor"/>
    <x v="0"/>
  </r>
  <r>
    <s v="Robert King"/>
    <n v="59"/>
    <x v="1"/>
    <x v="0"/>
    <x v="3"/>
    <s v="O-"/>
    <x v="5"/>
    <x v="1346"/>
    <s v="Carrie Shah"/>
    <s v="Vargas, Deleon and Goodman"/>
    <x v="4"/>
    <n v="38474.37442"/>
    <n v="221"/>
    <x v="0"/>
    <d v="2020-01-13T00:00:00"/>
    <n v="21"/>
    <s v="Paracetamol"/>
    <x v="2"/>
  </r>
  <r>
    <s v="Shawn Mitchell"/>
    <n v="67"/>
    <x v="0"/>
    <x v="0"/>
    <x v="0"/>
    <s v="B+"/>
    <x v="5"/>
    <x v="40"/>
    <s v="Erica Ramos"/>
    <s v="Ryan-Richardson"/>
    <x v="0"/>
    <n v="30972.178110000001"/>
    <n v="474"/>
    <x v="2"/>
    <d v="2019-04-11T00:00:00"/>
    <n v="17"/>
    <s v="Aspirin"/>
    <x v="2"/>
  </r>
  <r>
    <s v="Matthew Brooks"/>
    <n v="54"/>
    <x v="1"/>
    <x v="1"/>
    <x v="1"/>
    <s v="AB-"/>
    <x v="4"/>
    <x v="1274"/>
    <s v="Jacob Johnson"/>
    <s v="Jones, Morales and Anderson"/>
    <x v="4"/>
    <n v="22631.212179999999"/>
    <n v="148"/>
    <x v="2"/>
    <d v="2018-12-08T00:00:00"/>
    <n v="23"/>
    <s v="Lipitor"/>
    <x v="0"/>
  </r>
  <r>
    <s v="Emily Mullins"/>
    <n v="28"/>
    <x v="2"/>
    <x v="1"/>
    <x v="4"/>
    <s v="A+"/>
    <x v="1"/>
    <x v="89"/>
    <s v="Rebekah Gross"/>
    <s v="Orozco-Johnson"/>
    <x v="3"/>
    <n v="37997.125220000002"/>
    <n v="305"/>
    <x v="2"/>
    <d v="2021-10-25T00:00:00"/>
    <n v="2"/>
    <s v="Penicillin"/>
    <x v="1"/>
  </r>
  <r>
    <s v="Mitchell Hooper"/>
    <n v="37"/>
    <x v="1"/>
    <x v="1"/>
    <x v="1"/>
    <s v="B-"/>
    <x v="4"/>
    <x v="1564"/>
    <s v="Alyssa Johnson"/>
    <s v="Wells, Cunningham and Tucker"/>
    <x v="4"/>
    <n v="22210.85"/>
    <n v="124"/>
    <x v="2"/>
    <d v="2019-09-30T00:00:00"/>
    <n v="21"/>
    <s v="Penicillin"/>
    <x v="1"/>
  </r>
  <r>
    <s v="David Terry"/>
    <n v="33"/>
    <x v="2"/>
    <x v="1"/>
    <x v="4"/>
    <s v="B-"/>
    <x v="4"/>
    <x v="1332"/>
    <s v="Philip Chapman"/>
    <s v="Taylor-Woods"/>
    <x v="1"/>
    <n v="6026.6213399999997"/>
    <n v="358"/>
    <x v="2"/>
    <d v="2019-05-04T00:00:00"/>
    <n v="18"/>
    <s v="Ibuprofen"/>
    <x v="2"/>
  </r>
  <r>
    <s v="Allison Stanley"/>
    <n v="65"/>
    <x v="0"/>
    <x v="0"/>
    <x v="0"/>
    <s v="A+"/>
    <x v="5"/>
    <x v="1273"/>
    <s v="Patricia Sanchez"/>
    <s v="Cain Group"/>
    <x v="0"/>
    <n v="29529.465639999999"/>
    <n v="379"/>
    <x v="0"/>
    <d v="2021-08-16T00:00:00"/>
    <n v="11"/>
    <s v="Lipitor"/>
    <x v="1"/>
  </r>
  <r>
    <s v="Justin Price"/>
    <n v="34"/>
    <x v="2"/>
    <x v="0"/>
    <x v="5"/>
    <s v="O+"/>
    <x v="1"/>
    <x v="1053"/>
    <s v="Gary Murphy"/>
    <s v="Campbell, Edwards and Carroll"/>
    <x v="2"/>
    <n v="23899.068510000001"/>
    <n v="120"/>
    <x v="1"/>
    <d v="2022-12-10T00:00:00"/>
    <n v="29"/>
    <s v="Ibuprofen"/>
    <x v="1"/>
  </r>
  <r>
    <s v="Candace Ward"/>
    <n v="64"/>
    <x v="0"/>
    <x v="0"/>
    <x v="0"/>
    <s v="O-"/>
    <x v="1"/>
    <x v="158"/>
    <s v="Craig Avila"/>
    <s v="Serrano-Spencer"/>
    <x v="0"/>
    <n v="20264.630740000001"/>
    <n v="308"/>
    <x v="2"/>
    <d v="2023-11-04T00:00:00"/>
    <n v="27"/>
    <s v="Aspirin"/>
    <x v="2"/>
  </r>
  <r>
    <s v="Chelsea Gray"/>
    <n v="42"/>
    <x v="1"/>
    <x v="0"/>
    <x v="3"/>
    <s v="B-"/>
    <x v="4"/>
    <x v="668"/>
    <s v="Robert Fernandez"/>
    <s v="Stephens Ltd"/>
    <x v="3"/>
    <n v="13580.12696"/>
    <n v="442"/>
    <x v="2"/>
    <d v="2019-04-03T00:00:00"/>
    <n v="23"/>
    <s v="Lipitor"/>
    <x v="1"/>
  </r>
  <r>
    <s v="Taylor Schmitt"/>
    <n v="20"/>
    <x v="2"/>
    <x v="1"/>
    <x v="4"/>
    <s v="AB+"/>
    <x v="1"/>
    <x v="298"/>
    <s v="Mark Estes"/>
    <s v="Young LLC"/>
    <x v="4"/>
    <n v="34449.860699999997"/>
    <n v="341"/>
    <x v="1"/>
    <d v="2020-05-19T00:00:00"/>
    <n v="10"/>
    <s v="Aspirin"/>
    <x v="2"/>
  </r>
  <r>
    <s v="Bobby Powers"/>
    <n v="61"/>
    <x v="0"/>
    <x v="1"/>
    <x v="2"/>
    <s v="A-"/>
    <x v="3"/>
    <x v="1377"/>
    <s v="Courtney Hernandez"/>
    <s v="Duran-Harris"/>
    <x v="0"/>
    <n v="39131.200629999999"/>
    <n v="353"/>
    <x v="0"/>
    <d v="2020-02-25T00:00:00"/>
    <n v="8"/>
    <s v="Paracetamol"/>
    <x v="1"/>
  </r>
  <r>
    <s v="Cynthia Johnson"/>
    <n v="83"/>
    <x v="0"/>
    <x v="0"/>
    <x v="0"/>
    <s v="O-"/>
    <x v="2"/>
    <x v="625"/>
    <s v="Curtis Shaw"/>
    <s v="Miller and Sons"/>
    <x v="0"/>
    <n v="6133.4207450000004"/>
    <n v="158"/>
    <x v="0"/>
    <d v="2022-01-25T00:00:00"/>
    <n v="20"/>
    <s v="Aspirin"/>
    <x v="2"/>
  </r>
  <r>
    <s v="Peter Reed"/>
    <n v="43"/>
    <x v="1"/>
    <x v="0"/>
    <x v="3"/>
    <s v="A-"/>
    <x v="2"/>
    <x v="279"/>
    <s v="Cameron Mcfarland"/>
    <s v="Rollins-Khan"/>
    <x v="3"/>
    <n v="5751.8974079999998"/>
    <n v="173"/>
    <x v="0"/>
    <d v="2018-11-29T00:00:00"/>
    <n v="15"/>
    <s v="Lipitor"/>
    <x v="2"/>
  </r>
  <r>
    <s v="Carol Howard MD"/>
    <n v="43"/>
    <x v="1"/>
    <x v="1"/>
    <x v="1"/>
    <s v="AB+"/>
    <x v="4"/>
    <x v="1055"/>
    <s v="Miranda Black"/>
    <s v="Ramirez, Bentley and Bell"/>
    <x v="4"/>
    <n v="31505.146100000002"/>
    <n v="485"/>
    <x v="2"/>
    <d v="2022-02-07T00:00:00"/>
    <n v="15"/>
    <s v="Penicillin"/>
    <x v="1"/>
  </r>
  <r>
    <s v="Katherine Cherry"/>
    <n v="61"/>
    <x v="0"/>
    <x v="1"/>
    <x v="2"/>
    <s v="AB-"/>
    <x v="3"/>
    <x v="376"/>
    <s v="Jamie Stewart"/>
    <s v="Cooper and Sons"/>
    <x v="0"/>
    <n v="23044.73101"/>
    <n v="146"/>
    <x v="0"/>
    <d v="2023-11-01T00:00:00"/>
    <n v="21"/>
    <s v="Aspirin"/>
    <x v="1"/>
  </r>
  <r>
    <s v="Amanda Leon"/>
    <n v="75"/>
    <x v="0"/>
    <x v="1"/>
    <x v="2"/>
    <s v="AB-"/>
    <x v="5"/>
    <x v="217"/>
    <s v="Brenda Hill"/>
    <s v="Petersen LLC"/>
    <x v="0"/>
    <n v="19048.935539999999"/>
    <n v="350"/>
    <x v="1"/>
    <d v="2019-03-09T00:00:00"/>
    <n v="9"/>
    <s v="Ibuprofen"/>
    <x v="1"/>
  </r>
  <r>
    <s v="John Silva"/>
    <n v="63"/>
    <x v="0"/>
    <x v="0"/>
    <x v="0"/>
    <s v="O-"/>
    <x v="1"/>
    <x v="921"/>
    <s v="James Patel"/>
    <s v="Nelson, Figueroa and Lam"/>
    <x v="0"/>
    <n v="20180.84506"/>
    <n v="194"/>
    <x v="2"/>
    <d v="2020-05-18T00:00:00"/>
    <n v="3"/>
    <s v="Paracetamol"/>
    <x v="2"/>
  </r>
  <r>
    <s v="Richard Green"/>
    <n v="34"/>
    <x v="2"/>
    <x v="0"/>
    <x v="5"/>
    <s v="B+"/>
    <x v="1"/>
    <x v="156"/>
    <s v="Fernando Colon"/>
    <s v="Gallegos, White and May"/>
    <x v="2"/>
    <n v="29263.474610000001"/>
    <n v="304"/>
    <x v="2"/>
    <d v="2020-05-24T00:00:00"/>
    <n v="25"/>
    <s v="Aspirin"/>
    <x v="2"/>
  </r>
  <r>
    <s v="Michael Peters"/>
    <n v="31"/>
    <x v="2"/>
    <x v="1"/>
    <x v="4"/>
    <s v="AB+"/>
    <x v="4"/>
    <x v="748"/>
    <s v="Martin Valdez"/>
    <s v="Smith-Nelson"/>
    <x v="3"/>
    <n v="26532.6911"/>
    <n v="286"/>
    <x v="1"/>
    <d v="2019-10-25T00:00:00"/>
    <n v="17"/>
    <s v="Penicillin"/>
    <x v="1"/>
  </r>
  <r>
    <s v="Louis Ross"/>
    <n v="36"/>
    <x v="1"/>
    <x v="1"/>
    <x v="1"/>
    <s v="O+"/>
    <x v="4"/>
    <x v="265"/>
    <s v="Kaitlyn Brown"/>
    <s v="Parsons-Bradshaw"/>
    <x v="1"/>
    <n v="6380.5500490000004"/>
    <n v="419"/>
    <x v="2"/>
    <d v="2020-08-03T00:00:00"/>
    <n v="16"/>
    <s v="Aspirin"/>
    <x v="1"/>
  </r>
  <r>
    <s v="Christopher Williams"/>
    <n v="76"/>
    <x v="0"/>
    <x v="0"/>
    <x v="0"/>
    <s v="O+"/>
    <x v="3"/>
    <x v="1196"/>
    <s v="Ashley Lee"/>
    <s v="Allen Ltd"/>
    <x v="0"/>
    <n v="15634.67109"/>
    <n v="392"/>
    <x v="0"/>
    <d v="2021-09-05T00:00:00"/>
    <n v="2"/>
    <s v="Lipitor"/>
    <x v="0"/>
  </r>
  <r>
    <s v="Kyle Brown"/>
    <n v="54"/>
    <x v="1"/>
    <x v="1"/>
    <x v="1"/>
    <s v="AB-"/>
    <x v="4"/>
    <x v="36"/>
    <s v="David Moore"/>
    <s v="Wallace PLC"/>
    <x v="0"/>
    <n v="28721.923920000001"/>
    <n v="257"/>
    <x v="2"/>
    <d v="2022-09-18T00:00:00"/>
    <n v="3"/>
    <s v="Aspirin"/>
    <x v="2"/>
  </r>
  <r>
    <s v="Nicholas Hoffman"/>
    <n v="29"/>
    <x v="2"/>
    <x v="1"/>
    <x v="4"/>
    <s v="B-"/>
    <x v="1"/>
    <x v="1365"/>
    <s v="Sylvia Kelly"/>
    <s v="Glass Ltd"/>
    <x v="1"/>
    <n v="17808.046279999999"/>
    <n v="493"/>
    <x v="2"/>
    <d v="2020-07-16T00:00:00"/>
    <n v="9"/>
    <s v="Aspirin"/>
    <x v="0"/>
  </r>
  <r>
    <s v="Debra Turner"/>
    <n v="35"/>
    <x v="1"/>
    <x v="1"/>
    <x v="1"/>
    <s v="B+"/>
    <x v="4"/>
    <x v="1112"/>
    <s v="Diamond Jackson"/>
    <s v="Smith-Gardner"/>
    <x v="0"/>
    <n v="13047.84606"/>
    <n v="484"/>
    <x v="2"/>
    <d v="2020-01-20T00:00:00"/>
    <n v="27"/>
    <s v="Lipitor"/>
    <x v="1"/>
  </r>
  <r>
    <s v="Daniel Harris"/>
    <n v="68"/>
    <x v="0"/>
    <x v="0"/>
    <x v="0"/>
    <s v="O+"/>
    <x v="0"/>
    <x v="479"/>
    <s v="Wanda Jones"/>
    <s v="Spears LLC"/>
    <x v="0"/>
    <n v="35622.373189999998"/>
    <n v="418"/>
    <x v="2"/>
    <d v="2022-02-13T00:00:00"/>
    <n v="1"/>
    <s v="Aspirin"/>
    <x v="0"/>
  </r>
  <r>
    <s v="Andrew Morris"/>
    <n v="78"/>
    <x v="0"/>
    <x v="1"/>
    <x v="2"/>
    <s v="AB-"/>
    <x v="5"/>
    <x v="741"/>
    <s v="Jay Mora"/>
    <s v="Moore PLC"/>
    <x v="0"/>
    <n v="25527.595679999999"/>
    <n v="126"/>
    <x v="1"/>
    <d v="2019-11-22T00:00:00"/>
    <n v="28"/>
    <s v="Paracetamol"/>
    <x v="2"/>
  </r>
  <r>
    <s v="Micheal Newman"/>
    <n v="76"/>
    <x v="0"/>
    <x v="0"/>
    <x v="0"/>
    <s v="O+"/>
    <x v="2"/>
    <x v="441"/>
    <s v="Jennifer Pham"/>
    <s v="Jones PLC"/>
    <x v="0"/>
    <n v="1265.0493389999999"/>
    <n v="211"/>
    <x v="2"/>
    <d v="2021-11-16T00:00:00"/>
    <n v="17"/>
    <s v="Paracetamol"/>
    <x v="2"/>
  </r>
  <r>
    <s v="Amy Quinn"/>
    <n v="76"/>
    <x v="0"/>
    <x v="0"/>
    <x v="0"/>
    <s v="A-"/>
    <x v="1"/>
    <x v="1540"/>
    <s v="Monique Taylor"/>
    <s v="Mccarthy-Burns"/>
    <x v="0"/>
    <n v="10011.17193"/>
    <n v="498"/>
    <x v="1"/>
    <d v="2019-02-11T00:00:00"/>
    <n v="14"/>
    <s v="Lipitor"/>
    <x v="2"/>
  </r>
  <r>
    <s v="Kristy Clark"/>
    <n v="64"/>
    <x v="0"/>
    <x v="0"/>
    <x v="0"/>
    <s v="O-"/>
    <x v="1"/>
    <x v="300"/>
    <s v="Steven Warner"/>
    <s v="Cruz Ltd"/>
    <x v="0"/>
    <n v="5470.6192920000003"/>
    <n v="356"/>
    <x v="1"/>
    <d v="2022-09-13T00:00:00"/>
    <n v="17"/>
    <s v="Paracetamol"/>
    <x v="0"/>
  </r>
  <r>
    <s v="Robin Roth"/>
    <n v="21"/>
    <x v="2"/>
    <x v="0"/>
    <x v="5"/>
    <s v="A+"/>
    <x v="2"/>
    <x v="1085"/>
    <s v="Lauren Ferguson"/>
    <s v="Ramsey, Bailey and Higgins"/>
    <x v="4"/>
    <n v="5902.5887480000001"/>
    <n v="388"/>
    <x v="0"/>
    <d v="2019-08-18T00:00:00"/>
    <n v="16"/>
    <s v="Penicillin"/>
    <x v="1"/>
  </r>
  <r>
    <s v="Daniel Hartman"/>
    <n v="59"/>
    <x v="1"/>
    <x v="0"/>
    <x v="3"/>
    <s v="B+"/>
    <x v="4"/>
    <x v="476"/>
    <s v="Barbara Hall"/>
    <s v="Harper LLC"/>
    <x v="2"/>
    <n v="12488.678529999999"/>
    <n v="306"/>
    <x v="2"/>
    <d v="2019-04-26T00:00:00"/>
    <n v="18"/>
    <s v="Aspirin"/>
    <x v="1"/>
  </r>
  <r>
    <s v="David Andrews DVM"/>
    <n v="19"/>
    <x v="2"/>
    <x v="1"/>
    <x v="4"/>
    <s v="B+"/>
    <x v="1"/>
    <x v="1581"/>
    <s v="Joseph Kelly"/>
    <s v="Hess, Schneider and Tucker"/>
    <x v="3"/>
    <n v="5181.512506"/>
    <n v="355"/>
    <x v="2"/>
    <d v="2020-07-29T00:00:00"/>
    <n v="25"/>
    <s v="Lipitor"/>
    <x v="0"/>
  </r>
  <r>
    <s v="Alexandra Lopez"/>
    <n v="20"/>
    <x v="2"/>
    <x v="0"/>
    <x v="5"/>
    <s v="B-"/>
    <x v="0"/>
    <x v="1248"/>
    <s v="Debra Reid"/>
    <s v="Berry, Miller and Galvan"/>
    <x v="1"/>
    <n v="11108.320449999999"/>
    <n v="259"/>
    <x v="1"/>
    <d v="2020-09-12T00:00:00"/>
    <n v="4"/>
    <s v="Penicillin"/>
    <x v="0"/>
  </r>
  <r>
    <s v="Jesse Guerrero"/>
    <n v="52"/>
    <x v="1"/>
    <x v="0"/>
    <x v="3"/>
    <s v="AB-"/>
    <x v="0"/>
    <x v="1275"/>
    <s v="Jamie Sellers"/>
    <s v="White, Watson and Lynn"/>
    <x v="0"/>
    <n v="44960.987780000003"/>
    <n v="293"/>
    <x v="1"/>
    <d v="2022-09-17T00:00:00"/>
    <n v="5"/>
    <s v="Paracetamol"/>
    <x v="2"/>
  </r>
  <r>
    <s v="Tiffany Murray"/>
    <n v="80"/>
    <x v="0"/>
    <x v="1"/>
    <x v="2"/>
    <s v="A+"/>
    <x v="4"/>
    <x v="682"/>
    <s v="Christine Bullock"/>
    <s v="Gross, Johnson and Clark"/>
    <x v="0"/>
    <n v="33254.511839999999"/>
    <n v="448"/>
    <x v="1"/>
    <d v="2019-01-29T00:00:00"/>
    <n v="15"/>
    <s v="Ibuprofen"/>
    <x v="2"/>
  </r>
  <r>
    <s v="Justin Phillips"/>
    <n v="46"/>
    <x v="1"/>
    <x v="0"/>
    <x v="3"/>
    <s v="B-"/>
    <x v="5"/>
    <x v="1245"/>
    <s v="Jesus Young"/>
    <s v="Ortega PLC"/>
    <x v="1"/>
    <n v="22902.669399999999"/>
    <n v="408"/>
    <x v="2"/>
    <d v="2020-12-10T00:00:00"/>
    <n v="10"/>
    <s v="Paracetamol"/>
    <x v="1"/>
  </r>
  <r>
    <s v="John Zimmerman"/>
    <n v="34"/>
    <x v="2"/>
    <x v="1"/>
    <x v="4"/>
    <s v="O+"/>
    <x v="4"/>
    <x v="293"/>
    <s v="Felicia Jones"/>
    <s v="Lara-Hernandez"/>
    <x v="2"/>
    <n v="24229.214199999999"/>
    <n v="425"/>
    <x v="2"/>
    <d v="2021-05-09T00:00:00"/>
    <n v="3"/>
    <s v="Penicillin"/>
    <x v="2"/>
  </r>
  <r>
    <s v="Tanner Johnson"/>
    <n v="62"/>
    <x v="0"/>
    <x v="1"/>
    <x v="2"/>
    <s v="A-"/>
    <x v="0"/>
    <x v="1430"/>
    <s v="Jessica Wilson"/>
    <s v="Barnes and Sons"/>
    <x v="0"/>
    <n v="7464.4962329999998"/>
    <n v="356"/>
    <x v="1"/>
    <d v="2019-08-12T00:00:00"/>
    <n v="20"/>
    <s v="Lipitor"/>
    <x v="1"/>
  </r>
  <r>
    <s v="Mark Nolan"/>
    <n v="34"/>
    <x v="2"/>
    <x v="0"/>
    <x v="5"/>
    <s v="O+"/>
    <x v="3"/>
    <x v="369"/>
    <s v="Shannon Johnson"/>
    <s v="Palmer, Wood and Alexander"/>
    <x v="1"/>
    <n v="25538.86779"/>
    <n v="367"/>
    <x v="0"/>
    <d v="2022-11-05T00:00:00"/>
    <n v="19"/>
    <s v="Aspirin"/>
    <x v="1"/>
  </r>
  <r>
    <s v="Marie Wilson"/>
    <n v="57"/>
    <x v="1"/>
    <x v="0"/>
    <x v="3"/>
    <s v="A+"/>
    <x v="4"/>
    <x v="651"/>
    <s v="Erin Martinez"/>
    <s v="Beard, Snyder and Arias"/>
    <x v="4"/>
    <n v="16488.625059999998"/>
    <n v="116"/>
    <x v="2"/>
    <d v="2023-08-08T00:00:00"/>
    <n v="18"/>
    <s v="Ibuprofen"/>
    <x v="2"/>
  </r>
  <r>
    <s v="Dawn Benson"/>
    <n v="25"/>
    <x v="2"/>
    <x v="0"/>
    <x v="5"/>
    <s v="B-"/>
    <x v="1"/>
    <x v="1290"/>
    <s v="James Klein"/>
    <s v="Fisher Inc"/>
    <x v="3"/>
    <n v="39625.375010000003"/>
    <n v="439"/>
    <x v="2"/>
    <d v="2022-08-02T00:00:00"/>
    <n v="15"/>
    <s v="Lipitor"/>
    <x v="1"/>
  </r>
  <r>
    <s v="Michael Watkins"/>
    <n v="75"/>
    <x v="0"/>
    <x v="0"/>
    <x v="0"/>
    <s v="A-"/>
    <x v="0"/>
    <x v="1720"/>
    <s v="Mrs. Isabella Garcia DVM"/>
    <s v="Casey, Roach and Herrera"/>
    <x v="0"/>
    <n v="19115.630229999999"/>
    <n v="485"/>
    <x v="2"/>
    <d v="2019-12-16T00:00:00"/>
    <n v="26"/>
    <s v="Aspirin"/>
    <x v="0"/>
  </r>
  <r>
    <s v="Heidi Hawkins"/>
    <n v="31"/>
    <x v="2"/>
    <x v="0"/>
    <x v="5"/>
    <s v="O-"/>
    <x v="4"/>
    <x v="318"/>
    <s v="Shannon Mccarty"/>
    <s v="Kelly Ltd"/>
    <x v="2"/>
    <n v="32466.941149999999"/>
    <n v="276"/>
    <x v="2"/>
    <d v="2019-02-27T00:00:00"/>
    <n v="16"/>
    <s v="Lipitor"/>
    <x v="2"/>
  </r>
  <r>
    <s v="Ashley Sanchez"/>
    <n v="56"/>
    <x v="1"/>
    <x v="0"/>
    <x v="3"/>
    <s v="B+"/>
    <x v="5"/>
    <x v="1578"/>
    <s v="Kevin Whitaker"/>
    <s v="Powell Inc"/>
    <x v="4"/>
    <n v="69412.865569999994"/>
    <n v="317"/>
    <x v="2"/>
    <d v="2020-11-20T00:00:00"/>
    <n v="18"/>
    <s v="Penicillin"/>
    <x v="1"/>
  </r>
  <r>
    <s v="Matthew Pacheco"/>
    <n v="26"/>
    <x v="2"/>
    <x v="0"/>
    <x v="5"/>
    <s v="O-"/>
    <x v="2"/>
    <x v="1420"/>
    <s v="Joshua Brewer"/>
    <s v="Arnold-Hill"/>
    <x v="3"/>
    <n v="6446.4887010000002"/>
    <n v="371"/>
    <x v="0"/>
    <d v="2023-04-14T00:00:00"/>
    <n v="5"/>
    <s v="Penicillin"/>
    <x v="1"/>
  </r>
  <r>
    <s v="Tiffany Hernandez"/>
    <n v="41"/>
    <x v="1"/>
    <x v="1"/>
    <x v="1"/>
    <s v="B-"/>
    <x v="2"/>
    <x v="1109"/>
    <s v="Geoffrey Olson"/>
    <s v="Bradshaw, Moore and Webb"/>
    <x v="2"/>
    <n v="16632.205379999999"/>
    <n v="255"/>
    <x v="0"/>
    <d v="2023-01-14T00:00:00"/>
    <n v="5"/>
    <s v="Aspirin"/>
    <x v="2"/>
  </r>
  <r>
    <s v="Denise Clark"/>
    <n v="21"/>
    <x v="2"/>
    <x v="0"/>
    <x v="5"/>
    <s v="AB+"/>
    <x v="2"/>
    <x v="1074"/>
    <s v="Timothy Brown"/>
    <s v="Campos and Sons"/>
    <x v="4"/>
    <n v="11557.15602"/>
    <n v="145"/>
    <x v="0"/>
    <d v="2022-12-18T00:00:00"/>
    <n v="4"/>
    <s v="Ibuprofen"/>
    <x v="2"/>
  </r>
  <r>
    <s v="Connor Pierce"/>
    <n v="57"/>
    <x v="1"/>
    <x v="1"/>
    <x v="1"/>
    <s v="A+"/>
    <x v="1"/>
    <x v="322"/>
    <s v="Deborah Phillips"/>
    <s v="Hunt, Perez and Brown"/>
    <x v="1"/>
    <n v="42051.873189999998"/>
    <n v="209"/>
    <x v="1"/>
    <d v="2019-10-25T00:00:00"/>
    <n v="29"/>
    <s v="Penicillin"/>
    <x v="2"/>
  </r>
  <r>
    <s v="Daniel Mason"/>
    <n v="19"/>
    <x v="2"/>
    <x v="0"/>
    <x v="5"/>
    <s v="B+"/>
    <x v="4"/>
    <x v="1651"/>
    <s v="Michael Powell MD"/>
    <s v="Arnold-Ryan"/>
    <x v="2"/>
    <n v="23777.336139999999"/>
    <n v="296"/>
    <x v="2"/>
    <d v="2021-07-28T00:00:00"/>
    <n v="8"/>
    <s v="Ibuprofen"/>
    <x v="1"/>
  </r>
  <r>
    <s v="James Richard"/>
    <n v="66"/>
    <x v="0"/>
    <x v="0"/>
    <x v="0"/>
    <s v="O-"/>
    <x v="0"/>
    <x v="1534"/>
    <s v="Jacqueline Johnson"/>
    <s v="Nguyen, Klein and Conner"/>
    <x v="0"/>
    <n v="23895.34187"/>
    <n v="421"/>
    <x v="2"/>
    <d v="2019-09-20T00:00:00"/>
    <n v="24"/>
    <s v="Lipitor"/>
    <x v="2"/>
  </r>
  <r>
    <s v="Chelsea Huff"/>
    <n v="48"/>
    <x v="1"/>
    <x v="1"/>
    <x v="1"/>
    <s v="O+"/>
    <x v="4"/>
    <x v="421"/>
    <s v="Curtis Bell"/>
    <s v="Miranda and Sons"/>
    <x v="1"/>
    <n v="26286.539349999999"/>
    <n v="194"/>
    <x v="2"/>
    <d v="2021-07-16T00:00:00"/>
    <n v="2"/>
    <s v="Aspirin"/>
    <x v="2"/>
  </r>
  <r>
    <s v="Jeffery Norman"/>
    <n v="75"/>
    <x v="0"/>
    <x v="1"/>
    <x v="2"/>
    <s v="B-"/>
    <x v="5"/>
    <x v="1556"/>
    <s v="Andrew Weaver"/>
    <s v="Campbell, Johnson and Joseph"/>
    <x v="0"/>
    <n v="35266.398659999999"/>
    <n v="390"/>
    <x v="0"/>
    <d v="2020-09-07T00:00:00"/>
    <n v="10"/>
    <s v="Ibuprofen"/>
    <x v="2"/>
  </r>
  <r>
    <s v="Nicholas Bowman"/>
    <n v="78"/>
    <x v="0"/>
    <x v="0"/>
    <x v="0"/>
    <s v="AB+"/>
    <x v="2"/>
    <x v="739"/>
    <s v="Tommy Lewis"/>
    <s v="Hayes-Thompson"/>
    <x v="0"/>
    <n v="24704.014999999999"/>
    <n v="464"/>
    <x v="0"/>
    <d v="2018-12-18T00:00:00"/>
    <n v="14"/>
    <s v="Aspirin"/>
    <x v="1"/>
  </r>
  <r>
    <s v="Joshua Horton"/>
    <n v="35"/>
    <x v="1"/>
    <x v="0"/>
    <x v="3"/>
    <s v="AB+"/>
    <x v="5"/>
    <x v="947"/>
    <s v="Jaime Morales"/>
    <s v="Gilmore, Johnson and Santana"/>
    <x v="2"/>
    <n v="30303.5723"/>
    <n v="379"/>
    <x v="0"/>
    <d v="2020-11-21T00:00:00"/>
    <n v="3"/>
    <s v="Paracetamol"/>
    <x v="0"/>
  </r>
  <r>
    <s v="Madison Gentry"/>
    <n v="23"/>
    <x v="2"/>
    <x v="0"/>
    <x v="5"/>
    <s v="AB-"/>
    <x v="2"/>
    <x v="711"/>
    <s v="Kevin Jordan"/>
    <s v="Williams PLC"/>
    <x v="4"/>
    <n v="4174.5598140000002"/>
    <n v="458"/>
    <x v="0"/>
    <d v="2019-10-02T00:00:00"/>
    <n v="20"/>
    <s v="Lipitor"/>
    <x v="0"/>
  </r>
  <r>
    <s v="Joel Lawson"/>
    <n v="45"/>
    <x v="1"/>
    <x v="0"/>
    <x v="3"/>
    <s v="A-"/>
    <x v="4"/>
    <x v="78"/>
    <s v="Richard Bryant"/>
    <s v="Zuniga-Chandler"/>
    <x v="3"/>
    <n v="24107.395840000001"/>
    <n v="128"/>
    <x v="2"/>
    <d v="2021-02-01T00:00:00"/>
    <n v="17"/>
    <s v="Penicillin"/>
    <x v="1"/>
  </r>
  <r>
    <s v="Gabriel Pierce MD"/>
    <n v="47"/>
    <x v="1"/>
    <x v="0"/>
    <x v="3"/>
    <s v="B+"/>
    <x v="0"/>
    <x v="415"/>
    <s v="Elizabeth Turner"/>
    <s v="Lara-Hughes"/>
    <x v="4"/>
    <n v="50202.367319999998"/>
    <n v="169"/>
    <x v="1"/>
    <d v="2019-12-05T00:00:00"/>
    <n v="19"/>
    <s v="Ibuprofen"/>
    <x v="1"/>
  </r>
  <r>
    <s v="Nancy Scott"/>
    <n v="84"/>
    <x v="0"/>
    <x v="1"/>
    <x v="2"/>
    <s v="B-"/>
    <x v="0"/>
    <x v="83"/>
    <s v="Dr. Devin Allen"/>
    <s v="Allen PLC"/>
    <x v="0"/>
    <n v="35117.72395"/>
    <n v="209"/>
    <x v="2"/>
    <d v="2019-07-20T00:00:00"/>
    <n v="20"/>
    <s v="Aspirin"/>
    <x v="1"/>
  </r>
  <r>
    <s v="Arthur Lara"/>
    <n v="67"/>
    <x v="0"/>
    <x v="1"/>
    <x v="2"/>
    <s v="B+"/>
    <x v="3"/>
    <x v="1522"/>
    <s v="Cory Schmidt"/>
    <s v="Johnson, Dalton and Foley"/>
    <x v="0"/>
    <n v="34096.27261"/>
    <n v="385"/>
    <x v="0"/>
    <d v="2019-01-13T00:00:00"/>
    <n v="8"/>
    <s v="Aspirin"/>
    <x v="2"/>
  </r>
  <r>
    <s v="Robert King"/>
    <n v="68"/>
    <x v="0"/>
    <x v="1"/>
    <x v="2"/>
    <s v="O+"/>
    <x v="1"/>
    <x v="1787"/>
    <s v="Bryan Miller"/>
    <s v="Olson Ltd"/>
    <x v="0"/>
    <n v="35450.925790000001"/>
    <n v="466"/>
    <x v="2"/>
    <d v="2022-03-25T00:00:00"/>
    <n v="3"/>
    <s v="Aspirin"/>
    <x v="0"/>
  </r>
  <r>
    <s v="Robert Cruz"/>
    <n v="60"/>
    <x v="0"/>
    <x v="0"/>
    <x v="0"/>
    <s v="B+"/>
    <x v="0"/>
    <x v="379"/>
    <s v="Melissa Brown"/>
    <s v="Morales and Sons"/>
    <x v="0"/>
    <n v="3138.3349320000002"/>
    <n v="361"/>
    <x v="1"/>
    <d v="2022-03-20T00:00:00"/>
    <n v="21"/>
    <s v="Aspirin"/>
    <x v="1"/>
  </r>
  <r>
    <s v="Carol Duncan"/>
    <n v="24"/>
    <x v="2"/>
    <x v="1"/>
    <x v="4"/>
    <s v="B-"/>
    <x v="1"/>
    <x v="1716"/>
    <s v="Allen Walsh"/>
    <s v="Ramos Ltd"/>
    <x v="3"/>
    <n v="3601.234997"/>
    <n v="451"/>
    <x v="2"/>
    <d v="2019-08-29T00:00:00"/>
    <n v="23"/>
    <s v="Paracetamol"/>
    <x v="0"/>
  </r>
  <r>
    <s v="Charles Harvey"/>
    <n v="69"/>
    <x v="0"/>
    <x v="1"/>
    <x v="2"/>
    <s v="O-"/>
    <x v="3"/>
    <x v="305"/>
    <s v="Carrie Johnson"/>
    <s v="Ball, Hodges and Cain"/>
    <x v="0"/>
    <n v="28542.922569999999"/>
    <n v="167"/>
    <x v="0"/>
    <d v="2020-09-16T00:00:00"/>
    <n v="1"/>
    <s v="Ibuprofen"/>
    <x v="2"/>
  </r>
  <r>
    <s v="Gabriella Ware"/>
    <n v="61"/>
    <x v="0"/>
    <x v="0"/>
    <x v="0"/>
    <s v="O+"/>
    <x v="2"/>
    <x v="1544"/>
    <s v="Anthony Russell"/>
    <s v="Robinson, Riley and Black"/>
    <x v="0"/>
    <n v="16994.823700000001"/>
    <n v="360"/>
    <x v="0"/>
    <d v="2021-07-20T00:00:00"/>
    <n v="12"/>
    <s v="Lipitor"/>
    <x v="1"/>
  </r>
  <r>
    <s v="Sandy Miller"/>
    <n v="52"/>
    <x v="1"/>
    <x v="0"/>
    <x v="3"/>
    <s v="AB+"/>
    <x v="0"/>
    <x v="1071"/>
    <s v="Kevin Howe"/>
    <s v="Carter, Thompson and Dominguez"/>
    <x v="2"/>
    <n v="23893.71069"/>
    <n v="328"/>
    <x v="1"/>
    <d v="2020-02-23T00:00:00"/>
    <n v="2"/>
    <s v="Paracetamol"/>
    <x v="0"/>
  </r>
  <r>
    <s v="Patrick Camacho"/>
    <n v="54"/>
    <x v="1"/>
    <x v="1"/>
    <x v="1"/>
    <s v="O+"/>
    <x v="0"/>
    <x v="1169"/>
    <s v="Dakota Gordon"/>
    <s v="Anderson-Jenkins"/>
    <x v="0"/>
    <n v="6782.0268580000002"/>
    <n v="488"/>
    <x v="1"/>
    <d v="2021-12-09T00:00:00"/>
    <n v="29"/>
    <s v="Penicillin"/>
    <x v="0"/>
  </r>
  <r>
    <s v="Allen Nelson"/>
    <n v="28"/>
    <x v="2"/>
    <x v="0"/>
    <x v="5"/>
    <s v="B-"/>
    <x v="3"/>
    <x v="909"/>
    <s v="Jennifer Brewer"/>
    <s v="Mercer, Ellison and Sosa"/>
    <x v="4"/>
    <n v="17063.665639999999"/>
    <n v="360"/>
    <x v="2"/>
    <d v="2023-04-15T00:00:00"/>
    <n v="7"/>
    <s v="Ibuprofen"/>
    <x v="2"/>
  </r>
  <r>
    <s v="Russell Davis"/>
    <n v="36"/>
    <x v="1"/>
    <x v="0"/>
    <x v="3"/>
    <s v="AB+"/>
    <x v="4"/>
    <x v="1072"/>
    <s v="Michelle Anderson"/>
    <s v="Thomas, Patel and House"/>
    <x v="3"/>
    <n v="16828.164799999999"/>
    <n v="268"/>
    <x v="1"/>
    <d v="2021-06-18T00:00:00"/>
    <n v="27"/>
    <s v="Penicillin"/>
    <x v="0"/>
  </r>
  <r>
    <s v="Jack Hancock"/>
    <n v="56"/>
    <x v="1"/>
    <x v="0"/>
    <x v="3"/>
    <s v="AB+"/>
    <x v="2"/>
    <x v="1098"/>
    <s v="Duane Hart"/>
    <s v="Smith, Green and Turner"/>
    <x v="0"/>
    <n v="11764.31871"/>
    <n v="452"/>
    <x v="0"/>
    <d v="2021-08-11T00:00:00"/>
    <n v="7"/>
    <s v="Aspirin"/>
    <x v="1"/>
  </r>
  <r>
    <s v="Hunter Sandoval"/>
    <n v="21"/>
    <x v="2"/>
    <x v="1"/>
    <x v="4"/>
    <s v="B-"/>
    <x v="3"/>
    <x v="1003"/>
    <s v="Brandon Morton"/>
    <s v="Morton, Torres and Perez"/>
    <x v="4"/>
    <n v="18443.474869999998"/>
    <n v="293"/>
    <x v="2"/>
    <d v="2020-05-30T00:00:00"/>
    <n v="6"/>
    <s v="Lipitor"/>
    <x v="2"/>
  </r>
  <r>
    <s v="Larry Luna"/>
    <n v="58"/>
    <x v="1"/>
    <x v="1"/>
    <x v="1"/>
    <s v="O+"/>
    <x v="1"/>
    <x v="304"/>
    <s v="Ruth Elliott"/>
    <s v="Vega, Green and Summers"/>
    <x v="1"/>
    <n v="1006.9480129999999"/>
    <n v="438"/>
    <x v="2"/>
    <d v="2022-05-22T00:00:00"/>
    <n v="1"/>
    <s v="Aspirin"/>
    <x v="0"/>
  </r>
  <r>
    <s v="Bruce Morales"/>
    <n v="20"/>
    <x v="2"/>
    <x v="1"/>
    <x v="4"/>
    <s v="AB+"/>
    <x v="5"/>
    <x v="1334"/>
    <s v="Tiffany Brown"/>
    <s v="White-Armstrong"/>
    <x v="4"/>
    <n v="32742.030699999999"/>
    <n v="482"/>
    <x v="1"/>
    <d v="2022-09-12T00:00:00"/>
    <n v="27"/>
    <s v="Lipitor"/>
    <x v="1"/>
  </r>
  <r>
    <s v="Mark Clark"/>
    <n v="56"/>
    <x v="1"/>
    <x v="0"/>
    <x v="3"/>
    <s v="B-"/>
    <x v="4"/>
    <x v="1749"/>
    <s v="Matthew Smith"/>
    <s v="Foster, Goodwin and Butler"/>
    <x v="3"/>
    <n v="27824.59042"/>
    <n v="378"/>
    <x v="0"/>
    <d v="2019-06-20T00:00:00"/>
    <n v="9"/>
    <s v="Lipitor"/>
    <x v="1"/>
  </r>
  <r>
    <s v="Joseph Garner"/>
    <n v="61"/>
    <x v="0"/>
    <x v="1"/>
    <x v="2"/>
    <s v="AB-"/>
    <x v="1"/>
    <x v="1122"/>
    <s v="Anthony Sanchez"/>
    <s v="Rose, Neal and Williams"/>
    <x v="0"/>
    <n v="16814.005700000002"/>
    <n v="177"/>
    <x v="2"/>
    <d v="2019-12-02T00:00:00"/>
    <n v="3"/>
    <s v="Ibuprofen"/>
    <x v="2"/>
  </r>
  <r>
    <s v="Mary Pacheco"/>
    <n v="20"/>
    <x v="2"/>
    <x v="0"/>
    <x v="5"/>
    <s v="O-"/>
    <x v="0"/>
    <x v="180"/>
    <s v="Andre Johnson"/>
    <s v="White Ltd"/>
    <x v="3"/>
    <n v="32340.29434"/>
    <n v="298"/>
    <x v="1"/>
    <d v="2022-11-02T00:00:00"/>
    <n v="8"/>
    <s v="Ibuprofen"/>
    <x v="1"/>
  </r>
  <r>
    <s v="Douglas Perez"/>
    <n v="33"/>
    <x v="2"/>
    <x v="1"/>
    <x v="4"/>
    <s v="O+"/>
    <x v="2"/>
    <x v="449"/>
    <s v="Austin Smith"/>
    <s v="Aguilar, Joyce and Rivas"/>
    <x v="2"/>
    <n v="10903.501609999999"/>
    <n v="209"/>
    <x v="0"/>
    <d v="2021-10-16T00:00:00"/>
    <n v="10"/>
    <s v="Paracetamol"/>
    <x v="1"/>
  </r>
  <r>
    <s v="Stephen Campbell"/>
    <n v="64"/>
    <x v="0"/>
    <x v="0"/>
    <x v="0"/>
    <s v="B+"/>
    <x v="4"/>
    <x v="23"/>
    <s v="Jenna Henry DDS"/>
    <s v="Robinson, Scott and Harris"/>
    <x v="0"/>
    <n v="19285.537100000001"/>
    <n v="373"/>
    <x v="2"/>
    <d v="2019-01-22T00:00:00"/>
    <n v="12"/>
    <s v="Penicillin"/>
    <x v="2"/>
  </r>
  <r>
    <s v="Dennis Brown"/>
    <n v="53"/>
    <x v="1"/>
    <x v="0"/>
    <x v="3"/>
    <s v="AB-"/>
    <x v="2"/>
    <x v="610"/>
    <s v="Linda Howard"/>
    <s v="Schmidt-Kelly"/>
    <x v="3"/>
    <n v="14184.57127"/>
    <n v="336"/>
    <x v="2"/>
    <d v="2022-03-21T00:00:00"/>
    <n v="7"/>
    <s v="Ibuprofen"/>
    <x v="0"/>
  </r>
  <r>
    <s v="Rodney Perez"/>
    <n v="37"/>
    <x v="1"/>
    <x v="0"/>
    <x v="3"/>
    <s v="AB-"/>
    <x v="0"/>
    <x v="679"/>
    <s v="Christina Booker"/>
    <s v="Chan-Powers"/>
    <x v="0"/>
    <n v="58239.232770000002"/>
    <n v="293"/>
    <x v="1"/>
    <d v="2023-04-07T00:00:00"/>
    <n v="7"/>
    <s v="Lipitor"/>
    <x v="1"/>
  </r>
  <r>
    <s v="Eric Robertson Jr."/>
    <n v="22"/>
    <x v="2"/>
    <x v="0"/>
    <x v="5"/>
    <s v="AB+"/>
    <x v="2"/>
    <x v="394"/>
    <s v="Anthony Porter"/>
    <s v="Johnson-Warren"/>
    <x v="4"/>
    <n v="12673.050020000001"/>
    <n v="176"/>
    <x v="2"/>
    <d v="2020-06-22T00:00:00"/>
    <n v="1"/>
    <s v="Lipitor"/>
    <x v="0"/>
  </r>
  <r>
    <s v="Jennifer James"/>
    <n v="55"/>
    <x v="1"/>
    <x v="1"/>
    <x v="1"/>
    <s v="A+"/>
    <x v="1"/>
    <x v="1161"/>
    <s v="Adrian Kerr"/>
    <s v="Douglas Ltd"/>
    <x v="1"/>
    <n v="30626.262579999999"/>
    <n v="348"/>
    <x v="2"/>
    <d v="2021-07-11T00:00:00"/>
    <n v="22"/>
    <s v="Aspirin"/>
    <x v="2"/>
  </r>
  <r>
    <s v="Erik Lucas"/>
    <n v="73"/>
    <x v="0"/>
    <x v="0"/>
    <x v="0"/>
    <s v="O+"/>
    <x v="5"/>
    <x v="537"/>
    <s v="Susan Miller"/>
    <s v="Young, Wilson and Yang"/>
    <x v="0"/>
    <n v="51102.567300000002"/>
    <n v="346"/>
    <x v="0"/>
    <d v="2022-07-23T00:00:00"/>
    <n v="12"/>
    <s v="Penicillin"/>
    <x v="2"/>
  </r>
  <r>
    <s v="Benjamin Miller"/>
    <n v="72"/>
    <x v="0"/>
    <x v="1"/>
    <x v="2"/>
    <s v="AB-"/>
    <x v="5"/>
    <x v="951"/>
    <s v="Zachary Sherman"/>
    <s v="Gomez-Brown"/>
    <x v="0"/>
    <n v="61798.599979999999"/>
    <n v="407"/>
    <x v="1"/>
    <d v="2022-04-19T00:00:00"/>
    <n v="9"/>
    <s v="Ibuprofen"/>
    <x v="1"/>
  </r>
  <r>
    <s v="Patrick Cook"/>
    <n v="57"/>
    <x v="1"/>
    <x v="1"/>
    <x v="1"/>
    <s v="B+"/>
    <x v="0"/>
    <x v="904"/>
    <s v="Alan Watkins"/>
    <s v="Shepard, Blair and Mason"/>
    <x v="4"/>
    <n v="22943.230930000002"/>
    <n v="136"/>
    <x v="1"/>
    <d v="2022-03-28T00:00:00"/>
    <n v="17"/>
    <s v="Ibuprofen"/>
    <x v="0"/>
  </r>
  <r>
    <s v="Joseph Perez"/>
    <n v="19"/>
    <x v="2"/>
    <x v="1"/>
    <x v="4"/>
    <s v="AB+"/>
    <x v="4"/>
    <x v="1696"/>
    <s v="Sophia Smith"/>
    <s v="Paul, Turner and Meadows"/>
    <x v="2"/>
    <n v="21969.6021"/>
    <n v="386"/>
    <x v="2"/>
    <d v="2023-08-18T00:00:00"/>
    <n v="12"/>
    <s v="Aspirin"/>
    <x v="2"/>
  </r>
  <r>
    <s v="Stacy Martin"/>
    <n v="54"/>
    <x v="1"/>
    <x v="0"/>
    <x v="3"/>
    <s v="B+"/>
    <x v="3"/>
    <x v="1437"/>
    <s v="Nancy Garcia"/>
    <s v="Wilson, Johnson and Oneill"/>
    <x v="2"/>
    <n v="29616.740689999999"/>
    <n v="379"/>
    <x v="2"/>
    <d v="2020-01-13T00:00:00"/>
    <n v="15"/>
    <s v="Aspirin"/>
    <x v="1"/>
  </r>
  <r>
    <s v="Jill Eaton"/>
    <n v="24"/>
    <x v="2"/>
    <x v="1"/>
    <x v="4"/>
    <s v="A-"/>
    <x v="4"/>
    <x v="366"/>
    <s v="Ms. Kayla Brown"/>
    <s v="Nolan, Martinez and Bishop"/>
    <x v="4"/>
    <n v="34532.347750000001"/>
    <n v="472"/>
    <x v="2"/>
    <d v="2023-09-14T00:00:00"/>
    <n v="2"/>
    <s v="Paracetamol"/>
    <x v="2"/>
  </r>
  <r>
    <s v="Erik Miranda"/>
    <n v="81"/>
    <x v="0"/>
    <x v="1"/>
    <x v="2"/>
    <s v="AB-"/>
    <x v="4"/>
    <x v="32"/>
    <s v="Justin Parker"/>
    <s v="Smith, Castro and Moore"/>
    <x v="0"/>
    <n v="11201.23928"/>
    <n v="155"/>
    <x v="0"/>
    <d v="2021-02-10T00:00:00"/>
    <n v="4"/>
    <s v="Paracetamol"/>
    <x v="2"/>
  </r>
  <r>
    <s v="Michelle Erickson"/>
    <n v="18"/>
    <x v="2"/>
    <x v="1"/>
    <x v="4"/>
    <s v="A+"/>
    <x v="2"/>
    <x v="975"/>
    <s v="Daniel Jones"/>
    <s v="Foster Group"/>
    <x v="1"/>
    <n v="8703.9571390000001"/>
    <n v="166"/>
    <x v="0"/>
    <d v="2023-06-22T00:00:00"/>
    <n v="11"/>
    <s v="Penicillin"/>
    <x v="1"/>
  </r>
  <r>
    <s v="Amy May"/>
    <n v="30"/>
    <x v="2"/>
    <x v="1"/>
    <x v="4"/>
    <s v="B+"/>
    <x v="4"/>
    <x v="1123"/>
    <s v="Cynthia Carpenter"/>
    <s v="Chan-Copeland"/>
    <x v="4"/>
    <n v="28414.189490000001"/>
    <n v="290"/>
    <x v="2"/>
    <d v="2023-02-07T00:00:00"/>
    <n v="24"/>
    <s v="Penicillin"/>
    <x v="2"/>
  </r>
  <r>
    <s v="Jennifer Delacruz"/>
    <n v="64"/>
    <x v="0"/>
    <x v="1"/>
    <x v="2"/>
    <s v="O-"/>
    <x v="0"/>
    <x v="968"/>
    <s v="Shane Carey"/>
    <s v="Short, Torres and Nolan"/>
    <x v="0"/>
    <n v="4858.4707719999997"/>
    <n v="126"/>
    <x v="2"/>
    <d v="2019-05-05T00:00:00"/>
    <n v="11"/>
    <s v="Penicillin"/>
    <x v="0"/>
  </r>
  <r>
    <s v="Edgar Mitchell"/>
    <n v="58"/>
    <x v="1"/>
    <x v="0"/>
    <x v="3"/>
    <s v="O-"/>
    <x v="2"/>
    <x v="1288"/>
    <s v="Cristina Mathis"/>
    <s v="Thompson, Gilbert and Williams"/>
    <x v="3"/>
    <n v="1845.9246129999999"/>
    <n v="497"/>
    <x v="0"/>
    <d v="2022-09-27T00:00:00"/>
    <n v="22"/>
    <s v="Aspirin"/>
    <x v="1"/>
  </r>
  <r>
    <s v="Cody Moran"/>
    <n v="43"/>
    <x v="1"/>
    <x v="0"/>
    <x v="3"/>
    <s v="O+"/>
    <x v="2"/>
    <x v="48"/>
    <s v="Terry White"/>
    <s v="Montgomery-Smith"/>
    <x v="1"/>
    <n v="6235.4757010000003"/>
    <n v="452"/>
    <x v="0"/>
    <d v="2021-02-24T00:00:00"/>
    <n v="6"/>
    <s v="Lipitor"/>
    <x v="0"/>
  </r>
  <r>
    <s v="Michelle Garcia"/>
    <n v="51"/>
    <x v="1"/>
    <x v="0"/>
    <x v="3"/>
    <s v="A+"/>
    <x v="4"/>
    <x v="926"/>
    <s v="Tammie Stevens"/>
    <s v="Stewart-Walker"/>
    <x v="2"/>
    <n v="9335.3714039999995"/>
    <n v="466"/>
    <x v="1"/>
    <d v="2019-07-04T00:00:00"/>
    <n v="5"/>
    <s v="Ibuprofen"/>
    <x v="1"/>
  </r>
  <r>
    <s v="Amy Weaver"/>
    <n v="45"/>
    <x v="1"/>
    <x v="0"/>
    <x v="3"/>
    <s v="AB-"/>
    <x v="3"/>
    <x v="56"/>
    <s v="Jacqueline Webb"/>
    <s v="Wilson and Sons"/>
    <x v="3"/>
    <n v="20940.330750000001"/>
    <n v="442"/>
    <x v="1"/>
    <d v="2022-11-26T00:00:00"/>
    <n v="30"/>
    <s v="Penicillin"/>
    <x v="1"/>
  </r>
  <r>
    <s v="Amanda Pratt"/>
    <n v="23"/>
    <x v="2"/>
    <x v="1"/>
    <x v="4"/>
    <s v="B-"/>
    <x v="3"/>
    <x v="753"/>
    <s v="Kelly Ware"/>
    <s v="Burns Ltd"/>
    <x v="1"/>
    <n v="38238.682150000001"/>
    <n v="174"/>
    <x v="2"/>
    <d v="2021-10-05T00:00:00"/>
    <n v="4"/>
    <s v="Ibuprofen"/>
    <x v="0"/>
  </r>
  <r>
    <s v="Ms. Jessica Carney PhD"/>
    <n v="79"/>
    <x v="0"/>
    <x v="0"/>
    <x v="0"/>
    <s v="AB-"/>
    <x v="2"/>
    <x v="1655"/>
    <s v="Tristan Mcdowell"/>
    <s v="Raymond, Smith and Sharp"/>
    <x v="0"/>
    <n v="5656.1692810000004"/>
    <n v="361"/>
    <x v="0"/>
    <d v="2021-01-01T00:00:00"/>
    <n v="11"/>
    <s v="Penicillin"/>
    <x v="2"/>
  </r>
  <r>
    <s v="Jasmine Forbes"/>
    <n v="41"/>
    <x v="1"/>
    <x v="0"/>
    <x v="3"/>
    <s v="O+"/>
    <x v="3"/>
    <x v="759"/>
    <s v="Jesus Austin"/>
    <s v="Anderson-Baxter"/>
    <x v="3"/>
    <n v="14537.02082"/>
    <n v="300"/>
    <x v="0"/>
    <d v="2023-08-21T00:00:00"/>
    <n v="0"/>
    <s v="Penicillin"/>
    <x v="1"/>
  </r>
  <r>
    <s v="Anthony Ward"/>
    <n v="53"/>
    <x v="1"/>
    <x v="0"/>
    <x v="3"/>
    <s v="O+"/>
    <x v="2"/>
    <x v="434"/>
    <s v="Jeffrey Lee"/>
    <s v="Coleman and Sons"/>
    <x v="1"/>
    <n v="14594.7948"/>
    <n v="132"/>
    <x v="0"/>
    <d v="2021-03-17T00:00:00"/>
    <n v="10"/>
    <s v="Aspirin"/>
    <x v="1"/>
  </r>
  <r>
    <s v="Allison Wilson"/>
    <n v="45"/>
    <x v="1"/>
    <x v="1"/>
    <x v="1"/>
    <s v="A+"/>
    <x v="3"/>
    <x v="1015"/>
    <s v="Rachel Collins"/>
    <s v="Cooper PLC"/>
    <x v="1"/>
    <n v="26161.53932"/>
    <n v="405"/>
    <x v="2"/>
    <d v="2023-03-15T00:00:00"/>
    <n v="19"/>
    <s v="Aspirin"/>
    <x v="1"/>
  </r>
  <r>
    <s v="David Moore"/>
    <n v="20"/>
    <x v="2"/>
    <x v="1"/>
    <x v="4"/>
    <s v="O-"/>
    <x v="4"/>
    <x v="1177"/>
    <s v="Kyle Davis"/>
    <s v="Hudson-Bryan"/>
    <x v="2"/>
    <n v="19017.275320000001"/>
    <n v="389"/>
    <x v="2"/>
    <d v="2021-07-19T00:00:00"/>
    <n v="4"/>
    <s v="Paracetamol"/>
    <x v="2"/>
  </r>
  <r>
    <s v="James Irwin"/>
    <n v="26"/>
    <x v="2"/>
    <x v="0"/>
    <x v="5"/>
    <s v="AB+"/>
    <x v="3"/>
    <x v="1106"/>
    <s v="Brianna Adams"/>
    <s v="Robinson Group"/>
    <x v="3"/>
    <n v="28292.029500000001"/>
    <n v="423"/>
    <x v="0"/>
    <d v="2018-12-19T00:00:00"/>
    <n v="0"/>
    <s v="Lipitor"/>
    <x v="1"/>
  </r>
  <r>
    <s v="Catherine Kline"/>
    <n v="58"/>
    <x v="1"/>
    <x v="0"/>
    <x v="3"/>
    <s v="O-"/>
    <x v="2"/>
    <x v="1798"/>
    <s v="Dr. Francis Wright"/>
    <s v="Dennis-Church"/>
    <x v="3"/>
    <n v="13541.2343"/>
    <n v="269"/>
    <x v="0"/>
    <d v="2021-05-10T00:00:00"/>
    <n v="7"/>
    <s v="Penicillin"/>
    <x v="1"/>
  </r>
  <r>
    <s v="Michael Knight"/>
    <n v="42"/>
    <x v="1"/>
    <x v="0"/>
    <x v="3"/>
    <s v="B+"/>
    <x v="4"/>
    <x v="1701"/>
    <s v="Matthew Bradshaw"/>
    <s v="Barber, Clark and Lopez"/>
    <x v="2"/>
    <n v="12435.730219999999"/>
    <n v="309"/>
    <x v="1"/>
    <d v="2020-07-23T00:00:00"/>
    <n v="15"/>
    <s v="Ibuprofen"/>
    <x v="0"/>
  </r>
  <r>
    <s v="Jeffrey Maxwell"/>
    <n v="65"/>
    <x v="0"/>
    <x v="1"/>
    <x v="2"/>
    <s v="O+"/>
    <x v="1"/>
    <x v="401"/>
    <s v="Connie Baker"/>
    <s v="Green Group"/>
    <x v="0"/>
    <n v="17209.629580000001"/>
    <n v="258"/>
    <x v="2"/>
    <d v="2022-11-08T00:00:00"/>
    <n v="29"/>
    <s v="Paracetamol"/>
    <x v="2"/>
  </r>
  <r>
    <s v="Martin Miller"/>
    <n v="57"/>
    <x v="1"/>
    <x v="0"/>
    <x v="3"/>
    <s v="AB+"/>
    <x v="2"/>
    <x v="830"/>
    <s v="Madison Hardin"/>
    <s v="Perry Ltd"/>
    <x v="3"/>
    <n v="11345.659"/>
    <n v="342"/>
    <x v="0"/>
    <d v="2020-04-06T00:00:00"/>
    <n v="19"/>
    <s v="Lipitor"/>
    <x v="0"/>
  </r>
  <r>
    <s v="Nathan Gray"/>
    <n v="59"/>
    <x v="1"/>
    <x v="0"/>
    <x v="3"/>
    <s v="A+"/>
    <x v="4"/>
    <x v="805"/>
    <s v="Christine Beard"/>
    <s v="Deleon-Martin"/>
    <x v="1"/>
    <n v="1891.57852"/>
    <n v="172"/>
    <x v="1"/>
    <d v="2019-01-16T00:00:00"/>
    <n v="5"/>
    <s v="Lipitor"/>
    <x v="0"/>
  </r>
  <r>
    <s v="Jennifer Morales"/>
    <n v="43"/>
    <x v="1"/>
    <x v="1"/>
    <x v="1"/>
    <s v="B-"/>
    <x v="0"/>
    <x v="9"/>
    <s v="Stephen Nielsen"/>
    <s v="Frazier, Hayes and Wilson"/>
    <x v="4"/>
    <n v="50659.827539999998"/>
    <n v="490"/>
    <x v="1"/>
    <d v="2023-01-13T00:00:00"/>
    <n v="29"/>
    <s v="Lipitor"/>
    <x v="1"/>
  </r>
  <r>
    <s v="Mark Patterson"/>
    <n v="58"/>
    <x v="1"/>
    <x v="1"/>
    <x v="1"/>
    <s v="AB+"/>
    <x v="4"/>
    <x v="1254"/>
    <s v="Kelly Duncan"/>
    <s v="Keller, Wagner and Gonzales"/>
    <x v="1"/>
    <n v="7333.1652860000004"/>
    <n v="165"/>
    <x v="0"/>
    <d v="2019-08-08T00:00:00"/>
    <n v="23"/>
    <s v="Penicillin"/>
    <x v="0"/>
  </r>
  <r>
    <s v="Maria Johnson"/>
    <n v="65"/>
    <x v="0"/>
    <x v="1"/>
    <x v="2"/>
    <s v="B-"/>
    <x v="4"/>
    <x v="1054"/>
    <s v="William Floyd"/>
    <s v="Aguilar Inc"/>
    <x v="0"/>
    <n v="10814.317419999999"/>
    <n v="425"/>
    <x v="2"/>
    <d v="2022-10-31T00:00:00"/>
    <n v="10"/>
    <s v="Aspirin"/>
    <x v="2"/>
  </r>
  <r>
    <s v="Shane Colon"/>
    <n v="43"/>
    <x v="1"/>
    <x v="0"/>
    <x v="3"/>
    <s v="B+"/>
    <x v="5"/>
    <x v="1565"/>
    <s v="Jenna Taylor"/>
    <s v="Cook LLC"/>
    <x v="2"/>
    <n v="11996.85628"/>
    <n v="358"/>
    <x v="2"/>
    <d v="2019-08-13T00:00:00"/>
    <n v="26"/>
    <s v="Paracetamol"/>
    <x v="2"/>
  </r>
  <r>
    <s v="Patricia Murray"/>
    <n v="64"/>
    <x v="0"/>
    <x v="1"/>
    <x v="2"/>
    <s v="O-"/>
    <x v="5"/>
    <x v="713"/>
    <s v="Dawn Davidson"/>
    <s v="Munoz, Webb and Hoffman"/>
    <x v="0"/>
    <n v="21933.576700000001"/>
    <n v="345"/>
    <x v="2"/>
    <d v="2020-01-24T00:00:00"/>
    <n v="6"/>
    <s v="Aspirin"/>
    <x v="0"/>
  </r>
  <r>
    <s v="Alison Cline"/>
    <n v="55"/>
    <x v="1"/>
    <x v="0"/>
    <x v="3"/>
    <s v="AB+"/>
    <x v="4"/>
    <x v="451"/>
    <s v="Jacob Griffin"/>
    <s v="Smith PLC"/>
    <x v="0"/>
    <n v="32859.188569999998"/>
    <n v="432"/>
    <x v="1"/>
    <d v="2019-04-26T00:00:00"/>
    <n v="15"/>
    <s v="Lipitor"/>
    <x v="0"/>
  </r>
  <r>
    <s v="Vickie Rubio"/>
    <n v="54"/>
    <x v="1"/>
    <x v="0"/>
    <x v="3"/>
    <s v="B+"/>
    <x v="2"/>
    <x v="1035"/>
    <s v="April Phillips"/>
    <s v="Williams Group"/>
    <x v="2"/>
    <n v="11475.2093"/>
    <n v="436"/>
    <x v="0"/>
    <d v="2019-10-25T00:00:00"/>
    <n v="10"/>
    <s v="Aspirin"/>
    <x v="2"/>
  </r>
  <r>
    <s v="George Smith"/>
    <n v="85"/>
    <x v="0"/>
    <x v="0"/>
    <x v="0"/>
    <s v="AB-"/>
    <x v="0"/>
    <x v="892"/>
    <s v="Marcia Knapp"/>
    <s v="Osborne Ltd"/>
    <x v="0"/>
    <n v="17706.827949999999"/>
    <n v="424"/>
    <x v="1"/>
    <d v="2022-11-19T00:00:00"/>
    <n v="9"/>
    <s v="Aspirin"/>
    <x v="2"/>
  </r>
  <r>
    <s v="Lisa Henderson"/>
    <n v="57"/>
    <x v="1"/>
    <x v="0"/>
    <x v="3"/>
    <s v="O-"/>
    <x v="2"/>
    <x v="733"/>
    <s v="Jamie Leonard"/>
    <s v="Russell, Hendricks and Bowman"/>
    <x v="3"/>
    <n v="2935.318976"/>
    <n v="397"/>
    <x v="2"/>
    <d v="2021-08-16T00:00:00"/>
    <n v="28"/>
    <s v="Aspirin"/>
    <x v="0"/>
  </r>
  <r>
    <s v="Denise Zavala"/>
    <n v="36"/>
    <x v="1"/>
    <x v="0"/>
    <x v="3"/>
    <s v="AB-"/>
    <x v="4"/>
    <x v="742"/>
    <s v="Rachel Campbell"/>
    <s v="Brewer and Sons"/>
    <x v="3"/>
    <n v="10666.56187"/>
    <n v="176"/>
    <x v="1"/>
    <d v="2021-10-17T00:00:00"/>
    <n v="1"/>
    <s v="Penicillin"/>
    <x v="2"/>
  </r>
  <r>
    <s v="Joshua Moran"/>
    <n v="53"/>
    <x v="1"/>
    <x v="0"/>
    <x v="3"/>
    <s v="O+"/>
    <x v="2"/>
    <x v="120"/>
    <s v="Monica Rivera"/>
    <s v="Huffman-Holland"/>
    <x v="2"/>
    <n v="6240.5505730000004"/>
    <n v="348"/>
    <x v="0"/>
    <d v="2023-04-29T00:00:00"/>
    <n v="1"/>
    <s v="Ibuprofen"/>
    <x v="2"/>
  </r>
  <r>
    <s v="Jack Anderson"/>
    <n v="24"/>
    <x v="2"/>
    <x v="0"/>
    <x v="5"/>
    <s v="AB-"/>
    <x v="2"/>
    <x v="1768"/>
    <s v="Anthony Booth"/>
    <s v="Miller-Sellers"/>
    <x v="2"/>
    <n v="21379.707569999999"/>
    <n v="491"/>
    <x v="0"/>
    <d v="2020-01-06T00:00:00"/>
    <n v="20"/>
    <s v="Penicillin"/>
    <x v="2"/>
  </r>
  <r>
    <s v="Michael Shelton"/>
    <n v="51"/>
    <x v="1"/>
    <x v="1"/>
    <x v="1"/>
    <s v="A+"/>
    <x v="1"/>
    <x v="938"/>
    <s v="Derek Allen"/>
    <s v="Reynolds, Cortez and Lambert"/>
    <x v="3"/>
    <n v="2543.2765749999999"/>
    <n v="384"/>
    <x v="1"/>
    <d v="2022-03-15T00:00:00"/>
    <n v="22"/>
    <s v="Ibuprofen"/>
    <x v="1"/>
  </r>
  <r>
    <s v="Yesenia Marks"/>
    <n v="85"/>
    <x v="0"/>
    <x v="0"/>
    <x v="0"/>
    <s v="A+"/>
    <x v="0"/>
    <x v="1271"/>
    <s v="Brett Jones"/>
    <s v="Carlson, Butler and Martin"/>
    <x v="0"/>
    <n v="12602.892620000001"/>
    <n v="350"/>
    <x v="1"/>
    <d v="2019-02-26T00:00:00"/>
    <n v="8"/>
    <s v="Lipitor"/>
    <x v="0"/>
  </r>
  <r>
    <s v="Deborah Valentine"/>
    <n v="48"/>
    <x v="1"/>
    <x v="1"/>
    <x v="1"/>
    <s v="B-"/>
    <x v="1"/>
    <x v="1685"/>
    <s v="Christopher Mooney"/>
    <s v="Mccoy, Harris and Freeman"/>
    <x v="3"/>
    <n v="8729.4822949999998"/>
    <n v="293"/>
    <x v="2"/>
    <d v="2021-04-23T00:00:00"/>
    <n v="21"/>
    <s v="Lipitor"/>
    <x v="1"/>
  </r>
  <r>
    <s v="Jennifer Hartman"/>
    <n v="28"/>
    <x v="2"/>
    <x v="0"/>
    <x v="5"/>
    <s v="B-"/>
    <x v="5"/>
    <x v="1386"/>
    <s v="Lee Graham"/>
    <s v="Thomas PLC"/>
    <x v="4"/>
    <n v="32394.22206"/>
    <n v="182"/>
    <x v="0"/>
    <d v="2019-05-13T00:00:00"/>
    <n v="3"/>
    <s v="Lipitor"/>
    <x v="0"/>
  </r>
  <r>
    <s v="Lisa Frey"/>
    <n v="29"/>
    <x v="2"/>
    <x v="1"/>
    <x v="4"/>
    <s v="O-"/>
    <x v="3"/>
    <x v="1250"/>
    <s v="Michelle Brooks"/>
    <s v="Suarez-Salazar"/>
    <x v="4"/>
    <n v="16393.544470000001"/>
    <n v="183"/>
    <x v="0"/>
    <d v="2022-10-07T00:00:00"/>
    <n v="2"/>
    <s v="Aspirin"/>
    <x v="0"/>
  </r>
  <r>
    <s v="Carl Torres"/>
    <n v="78"/>
    <x v="0"/>
    <x v="1"/>
    <x v="2"/>
    <s v="O-"/>
    <x v="5"/>
    <x v="618"/>
    <s v="Andre Stanley"/>
    <s v="Huber-Sullivan"/>
    <x v="0"/>
    <n v="52881.774469999997"/>
    <n v="235"/>
    <x v="2"/>
    <d v="2022-03-09T00:00:00"/>
    <n v="29"/>
    <s v="Ibuprofen"/>
    <x v="2"/>
  </r>
  <r>
    <s v="Michelle Zuniga"/>
    <n v="64"/>
    <x v="0"/>
    <x v="0"/>
    <x v="0"/>
    <s v="O+"/>
    <x v="5"/>
    <x v="107"/>
    <s v="Joshua Benitez"/>
    <s v="Kim-Stevens"/>
    <x v="0"/>
    <n v="36253.438730000002"/>
    <n v="363"/>
    <x v="0"/>
    <d v="2023-05-29T00:00:00"/>
    <n v="4"/>
    <s v="Penicillin"/>
    <x v="1"/>
  </r>
  <r>
    <s v="Brandon Lopez"/>
    <n v="23"/>
    <x v="2"/>
    <x v="0"/>
    <x v="5"/>
    <s v="AB+"/>
    <x v="0"/>
    <x v="306"/>
    <s v="Alan Johnson"/>
    <s v="Clark, Carter and Garcia"/>
    <x v="2"/>
    <n v="7865.9238150000001"/>
    <n v="404"/>
    <x v="1"/>
    <d v="2022-11-23T00:00:00"/>
    <n v="25"/>
    <s v="Paracetamol"/>
    <x v="0"/>
  </r>
  <r>
    <s v="Andrew Turner"/>
    <n v="40"/>
    <x v="1"/>
    <x v="0"/>
    <x v="3"/>
    <s v="O-"/>
    <x v="2"/>
    <x v="1153"/>
    <s v="Sara Cameron"/>
    <s v="Houston PLC"/>
    <x v="4"/>
    <n v="16986.050569999999"/>
    <n v="463"/>
    <x v="0"/>
    <d v="2019-03-14T00:00:00"/>
    <n v="4"/>
    <s v="Aspirin"/>
    <x v="1"/>
  </r>
  <r>
    <s v="Erika Kidd"/>
    <n v="60"/>
    <x v="0"/>
    <x v="0"/>
    <x v="0"/>
    <s v="B-"/>
    <x v="2"/>
    <x v="305"/>
    <s v="Henry Bell"/>
    <s v="Morris Inc"/>
    <x v="0"/>
    <n v="2904.1394690000002"/>
    <n v="360"/>
    <x v="2"/>
    <d v="2020-10-08T00:00:00"/>
    <n v="23"/>
    <s v="Penicillin"/>
    <x v="2"/>
  </r>
  <r>
    <s v="Emily Owens"/>
    <n v="32"/>
    <x v="2"/>
    <x v="1"/>
    <x v="4"/>
    <s v="B+"/>
    <x v="1"/>
    <x v="1328"/>
    <s v="Stacy Whitehead"/>
    <s v="Ward LLC"/>
    <x v="4"/>
    <n v="25333.7183"/>
    <n v="340"/>
    <x v="1"/>
    <d v="2019-11-03T00:00:00"/>
    <n v="14"/>
    <s v="Aspirin"/>
    <x v="0"/>
  </r>
  <r>
    <s v="Melinda Martinez"/>
    <n v="57"/>
    <x v="1"/>
    <x v="1"/>
    <x v="1"/>
    <s v="AB+"/>
    <x v="2"/>
    <x v="1256"/>
    <s v="Elizabeth Ayala"/>
    <s v="Hernandez-Ramirez"/>
    <x v="1"/>
    <n v="11812.54845"/>
    <n v="191"/>
    <x v="0"/>
    <d v="2022-06-02T00:00:00"/>
    <n v="4"/>
    <s v="Ibuprofen"/>
    <x v="0"/>
  </r>
  <r>
    <s v="Tammy Walker"/>
    <n v="78"/>
    <x v="0"/>
    <x v="0"/>
    <x v="0"/>
    <s v="O+"/>
    <x v="0"/>
    <x v="512"/>
    <s v="Erika Anderson"/>
    <s v="Sanchez Group"/>
    <x v="0"/>
    <n v="23602.73704"/>
    <n v="250"/>
    <x v="1"/>
    <d v="2019-05-23T00:00:00"/>
    <n v="24"/>
    <s v="Penicillin"/>
    <x v="1"/>
  </r>
  <r>
    <s v="Belinda Stevens"/>
    <n v="72"/>
    <x v="0"/>
    <x v="0"/>
    <x v="0"/>
    <s v="AB-"/>
    <x v="5"/>
    <x v="978"/>
    <s v="Randall Guzman"/>
    <s v="Marshall-Johnson"/>
    <x v="0"/>
    <n v="24010.59186"/>
    <n v="420"/>
    <x v="1"/>
    <d v="2020-10-08T00:00:00"/>
    <n v="15"/>
    <s v="Penicillin"/>
    <x v="1"/>
  </r>
  <r>
    <s v="Cheryl Simpson"/>
    <n v="49"/>
    <x v="1"/>
    <x v="1"/>
    <x v="1"/>
    <s v="O+"/>
    <x v="2"/>
    <x v="331"/>
    <s v="Emily Ferguson"/>
    <s v="Kelley-Vazquez"/>
    <x v="1"/>
    <n v="8629.1606400000001"/>
    <n v="357"/>
    <x v="2"/>
    <d v="2020-12-16T00:00:00"/>
    <n v="22"/>
    <s v="Aspirin"/>
    <x v="0"/>
  </r>
  <r>
    <s v="Tina Haynes"/>
    <n v="48"/>
    <x v="1"/>
    <x v="0"/>
    <x v="3"/>
    <s v="B+"/>
    <x v="5"/>
    <x v="338"/>
    <s v="David Krueger"/>
    <s v="Golden, Perry and Hardy"/>
    <x v="2"/>
    <n v="13823.19958"/>
    <n v="108"/>
    <x v="2"/>
    <d v="2022-02-15T00:00:00"/>
    <n v="5"/>
    <s v="Aspirin"/>
    <x v="1"/>
  </r>
  <r>
    <s v="Kendra Romero"/>
    <n v="82"/>
    <x v="0"/>
    <x v="1"/>
    <x v="2"/>
    <s v="A+"/>
    <x v="4"/>
    <x v="30"/>
    <s v="Nicole Henderson DVM"/>
    <s v="Rodriguez-Esparza"/>
    <x v="0"/>
    <n v="5674.6391210000002"/>
    <n v="208"/>
    <x v="2"/>
    <d v="2021-11-25T00:00:00"/>
    <n v="16"/>
    <s v="Penicillin"/>
    <x v="1"/>
  </r>
  <r>
    <s v="Kaitlyn Griffin"/>
    <n v="79"/>
    <x v="0"/>
    <x v="1"/>
    <x v="2"/>
    <s v="A-"/>
    <x v="5"/>
    <x v="337"/>
    <s v="Sarah Fuller"/>
    <s v="Sandoval Group"/>
    <x v="0"/>
    <n v="8658.3840749999999"/>
    <n v="475"/>
    <x v="0"/>
    <d v="2020-06-03T00:00:00"/>
    <n v="4"/>
    <s v="Ibuprofen"/>
    <x v="0"/>
  </r>
  <r>
    <s v="Teresa Davis"/>
    <n v="21"/>
    <x v="2"/>
    <x v="0"/>
    <x v="5"/>
    <s v="A+"/>
    <x v="2"/>
    <x v="666"/>
    <s v="Rebecca Garza"/>
    <s v="Brown LLC"/>
    <x v="3"/>
    <n v="16097.256880000001"/>
    <n v="178"/>
    <x v="0"/>
    <d v="2020-04-22T00:00:00"/>
    <n v="14"/>
    <s v="Lipitor"/>
    <x v="2"/>
  </r>
  <r>
    <s v="Karen Henry"/>
    <n v="63"/>
    <x v="0"/>
    <x v="0"/>
    <x v="0"/>
    <s v="AB-"/>
    <x v="2"/>
    <x v="717"/>
    <s v="Lance Gonzalez"/>
    <s v="Taylor, Obrien and Collier"/>
    <x v="0"/>
    <n v="17823.176039999998"/>
    <n v="495"/>
    <x v="2"/>
    <d v="2021-12-11T00:00:00"/>
    <n v="10"/>
    <s v="Aspirin"/>
    <x v="0"/>
  </r>
  <r>
    <s v="Traci Melendez"/>
    <n v="70"/>
    <x v="0"/>
    <x v="1"/>
    <x v="2"/>
    <s v="O+"/>
    <x v="5"/>
    <x v="711"/>
    <s v="Brandy Baker"/>
    <s v="Clay-Houston"/>
    <x v="0"/>
    <n v="38090.938430000002"/>
    <n v="298"/>
    <x v="1"/>
    <d v="2019-10-07T00:00:00"/>
    <n v="25"/>
    <s v="Lipitor"/>
    <x v="0"/>
  </r>
  <r>
    <s v="Dan Potter"/>
    <n v="37"/>
    <x v="1"/>
    <x v="1"/>
    <x v="1"/>
    <s v="O-"/>
    <x v="3"/>
    <x v="930"/>
    <s v="Kerry Hart"/>
    <s v="Rocha, Rodriguez and Klein"/>
    <x v="0"/>
    <n v="25144.71905"/>
    <n v="219"/>
    <x v="0"/>
    <d v="2022-01-16T00:00:00"/>
    <n v="1"/>
    <s v="Paracetamol"/>
    <x v="1"/>
  </r>
  <r>
    <s v="Christopher Church"/>
    <n v="77"/>
    <x v="0"/>
    <x v="1"/>
    <x v="2"/>
    <s v="O+"/>
    <x v="3"/>
    <x v="287"/>
    <s v="Marc Massey"/>
    <s v="Gaines Group"/>
    <x v="0"/>
    <n v="38350.515899999999"/>
    <n v="193"/>
    <x v="2"/>
    <d v="2023-09-26T00:00:00"/>
    <n v="20"/>
    <s v="Lipitor"/>
    <x v="2"/>
  </r>
  <r>
    <s v="Megan Phillips"/>
    <n v="74"/>
    <x v="0"/>
    <x v="0"/>
    <x v="0"/>
    <s v="A+"/>
    <x v="4"/>
    <x v="333"/>
    <s v="Andrew Cannon"/>
    <s v="Sanchez and Sons"/>
    <x v="0"/>
    <n v="21073.76469"/>
    <n v="192"/>
    <x v="0"/>
    <d v="2021-06-19T00:00:00"/>
    <n v="7"/>
    <s v="Paracetamol"/>
    <x v="0"/>
  </r>
  <r>
    <s v="Dawn Hernandez"/>
    <n v="28"/>
    <x v="2"/>
    <x v="0"/>
    <x v="5"/>
    <s v="B+"/>
    <x v="1"/>
    <x v="1619"/>
    <s v="Natalie Williams"/>
    <s v="Vaughan, Butler and Carroll"/>
    <x v="1"/>
    <n v="38696.048669999996"/>
    <n v="460"/>
    <x v="2"/>
    <d v="2021-10-24T00:00:00"/>
    <n v="25"/>
    <s v="Aspirin"/>
    <x v="1"/>
  </r>
  <r>
    <s v="Miguel Weaver"/>
    <n v="50"/>
    <x v="1"/>
    <x v="1"/>
    <x v="1"/>
    <s v="B-"/>
    <x v="2"/>
    <x v="1678"/>
    <s v="Dawn Martin"/>
    <s v="Fowler Group"/>
    <x v="1"/>
    <n v="3730.1966000000002"/>
    <n v="396"/>
    <x v="0"/>
    <d v="2022-10-07T00:00:00"/>
    <n v="4"/>
    <s v="Ibuprofen"/>
    <x v="2"/>
  </r>
  <r>
    <s v="Robert Newton"/>
    <n v="45"/>
    <x v="1"/>
    <x v="1"/>
    <x v="1"/>
    <s v="O+"/>
    <x v="0"/>
    <x v="1512"/>
    <s v="Edgar Yates"/>
    <s v="Fuller-Jackson"/>
    <x v="4"/>
    <n v="18291.789990000001"/>
    <n v="114"/>
    <x v="1"/>
    <d v="2019-11-26T00:00:00"/>
    <n v="3"/>
    <s v="Penicillin"/>
    <x v="2"/>
  </r>
  <r>
    <s v="Matthew Dougherty"/>
    <n v="57"/>
    <x v="1"/>
    <x v="0"/>
    <x v="3"/>
    <s v="B-"/>
    <x v="0"/>
    <x v="1277"/>
    <s v="April Robinson"/>
    <s v="Curry-Freeman"/>
    <x v="2"/>
    <n v="14356.96508"/>
    <n v="320"/>
    <x v="2"/>
    <d v="2020-09-26T00:00:00"/>
    <n v="17"/>
    <s v="Aspirin"/>
    <x v="1"/>
  </r>
  <r>
    <s v="Wanda Rivera"/>
    <n v="56"/>
    <x v="1"/>
    <x v="1"/>
    <x v="1"/>
    <s v="O-"/>
    <x v="5"/>
    <x v="756"/>
    <s v="Linda Stein"/>
    <s v="Taylor Group"/>
    <x v="4"/>
    <n v="10718.68497"/>
    <n v="172"/>
    <x v="2"/>
    <d v="2020-08-14T00:00:00"/>
    <n v="4"/>
    <s v="Aspirin"/>
    <x v="2"/>
  </r>
  <r>
    <s v="Lindsey Cross"/>
    <n v="20"/>
    <x v="2"/>
    <x v="0"/>
    <x v="5"/>
    <s v="AB-"/>
    <x v="2"/>
    <x v="960"/>
    <s v="Jennifer Wilson"/>
    <s v="Wallace, Snyder and Dixon"/>
    <x v="3"/>
    <n v="8368.1242629999997"/>
    <n v="253"/>
    <x v="0"/>
    <d v="2023-11-14T00:00:00"/>
    <n v="19"/>
    <s v="Paracetamol"/>
    <x v="0"/>
  </r>
  <r>
    <s v="Michelle Peterson"/>
    <n v="42"/>
    <x v="1"/>
    <x v="1"/>
    <x v="1"/>
    <s v="O+"/>
    <x v="3"/>
    <x v="820"/>
    <s v="Mary Grant"/>
    <s v="Berger and Sons"/>
    <x v="2"/>
    <n v="9024.7940190000008"/>
    <n v="138"/>
    <x v="0"/>
    <d v="2023-01-24T00:00:00"/>
    <n v="20"/>
    <s v="Penicillin"/>
    <x v="1"/>
  </r>
  <r>
    <s v="Jessica Ibarra"/>
    <n v="36"/>
    <x v="1"/>
    <x v="1"/>
    <x v="1"/>
    <s v="AB+"/>
    <x v="0"/>
    <x v="597"/>
    <s v="James Robinson"/>
    <s v="Johnston-Garcia"/>
    <x v="1"/>
    <n v="30242.53975"/>
    <n v="209"/>
    <x v="1"/>
    <d v="2018-12-07T00:00:00"/>
    <n v="9"/>
    <s v="Paracetamol"/>
    <x v="1"/>
  </r>
  <r>
    <s v="Lindsey James"/>
    <n v="74"/>
    <x v="0"/>
    <x v="1"/>
    <x v="2"/>
    <s v="O-"/>
    <x v="5"/>
    <x v="778"/>
    <s v="Emma Harris"/>
    <s v="Brown, Owens and Tucker"/>
    <x v="0"/>
    <n v="47627.392359999998"/>
    <n v="140"/>
    <x v="1"/>
    <d v="2020-10-09T00:00:00"/>
    <n v="11"/>
    <s v="Lipitor"/>
    <x v="2"/>
  </r>
  <r>
    <s v="Thomas Webb"/>
    <n v="67"/>
    <x v="0"/>
    <x v="0"/>
    <x v="0"/>
    <s v="A-"/>
    <x v="0"/>
    <x v="1354"/>
    <s v="Joshua Kelly"/>
    <s v="Parsons, Olson and Nguyen"/>
    <x v="0"/>
    <n v="27456.894810000002"/>
    <n v="262"/>
    <x v="2"/>
    <d v="2019-08-24T00:00:00"/>
    <n v="30"/>
    <s v="Aspirin"/>
    <x v="1"/>
  </r>
  <r>
    <s v="Eric Taylor"/>
    <n v="85"/>
    <x v="0"/>
    <x v="0"/>
    <x v="0"/>
    <s v="O-"/>
    <x v="4"/>
    <x v="267"/>
    <s v="Kelly Wolfe"/>
    <s v="Oconnor-Deleon"/>
    <x v="0"/>
    <n v="3850.268466"/>
    <n v="339"/>
    <x v="1"/>
    <d v="2019-05-11T00:00:00"/>
    <n v="29"/>
    <s v="Penicillin"/>
    <x v="2"/>
  </r>
  <r>
    <s v="Hannah Marshall"/>
    <n v="37"/>
    <x v="1"/>
    <x v="1"/>
    <x v="1"/>
    <s v="O+"/>
    <x v="4"/>
    <x v="1220"/>
    <s v="Jason Cantrell"/>
    <s v="Gamble, Williams and Garcia"/>
    <x v="0"/>
    <n v="19888.718420000001"/>
    <n v="220"/>
    <x v="2"/>
    <d v="2019-05-07T00:00:00"/>
    <n v="9"/>
    <s v="Paracetamol"/>
    <x v="2"/>
  </r>
  <r>
    <s v="Keith Carroll"/>
    <n v="58"/>
    <x v="1"/>
    <x v="1"/>
    <x v="1"/>
    <s v="A-"/>
    <x v="4"/>
    <x v="453"/>
    <s v="Sarah Miller"/>
    <s v="Alvarado, Benson and Arias"/>
    <x v="0"/>
    <n v="18886.540580000001"/>
    <n v="129"/>
    <x v="1"/>
    <d v="2023-01-22T00:00:00"/>
    <n v="26"/>
    <s v="Ibuprofen"/>
    <x v="0"/>
  </r>
  <r>
    <s v="Lauren Delacruz"/>
    <n v="82"/>
    <x v="0"/>
    <x v="1"/>
    <x v="2"/>
    <s v="AB-"/>
    <x v="3"/>
    <x v="76"/>
    <s v="Kelly Anderson"/>
    <s v="Harris-Sanford"/>
    <x v="0"/>
    <n v="4724.8423140000004"/>
    <n v="176"/>
    <x v="2"/>
    <d v="2019-08-07T00:00:00"/>
    <n v="11"/>
    <s v="Paracetamol"/>
    <x v="0"/>
  </r>
  <r>
    <s v="Erin Sullivan"/>
    <n v="32"/>
    <x v="2"/>
    <x v="1"/>
    <x v="4"/>
    <s v="B-"/>
    <x v="1"/>
    <x v="47"/>
    <s v="Katrina Butler"/>
    <s v="Taylor-Burns"/>
    <x v="1"/>
    <n v="17261.128290000001"/>
    <n v="334"/>
    <x v="1"/>
    <d v="2020-05-06T00:00:00"/>
    <n v="24"/>
    <s v="Lipitor"/>
    <x v="0"/>
  </r>
  <r>
    <s v="Kristina Lane"/>
    <n v="49"/>
    <x v="1"/>
    <x v="0"/>
    <x v="3"/>
    <s v="A+"/>
    <x v="2"/>
    <x v="1479"/>
    <s v="Sandra Mcdonald"/>
    <s v="Keith and Sons"/>
    <x v="4"/>
    <n v="7716.5551919999998"/>
    <n v="410"/>
    <x v="0"/>
    <d v="2021-12-06T00:00:00"/>
    <n v="23"/>
    <s v="Paracetamol"/>
    <x v="2"/>
  </r>
  <r>
    <s v="Mrs. Christina Hodges MD"/>
    <n v="24"/>
    <x v="2"/>
    <x v="0"/>
    <x v="5"/>
    <s v="O-"/>
    <x v="0"/>
    <x v="1025"/>
    <s v="Jeffrey Peterson"/>
    <s v="Alvarado-Garcia"/>
    <x v="4"/>
    <n v="39140.119209999997"/>
    <n v="363"/>
    <x v="2"/>
    <d v="2018-11-14T00:00:00"/>
    <n v="12"/>
    <s v="Aspirin"/>
    <x v="1"/>
  </r>
  <r>
    <s v="Jillian Price"/>
    <n v="76"/>
    <x v="0"/>
    <x v="0"/>
    <x v="0"/>
    <s v="AB-"/>
    <x v="5"/>
    <x v="856"/>
    <s v="Matthew Taylor"/>
    <s v="Frye, Lane and Turner"/>
    <x v="0"/>
    <n v="39359.031660000001"/>
    <n v="265"/>
    <x v="0"/>
    <d v="2023-05-22T00:00:00"/>
    <n v="18"/>
    <s v="Penicillin"/>
    <x v="1"/>
  </r>
  <r>
    <s v="Jessica Gentry"/>
    <n v="41"/>
    <x v="1"/>
    <x v="1"/>
    <x v="1"/>
    <s v="O-"/>
    <x v="1"/>
    <x v="733"/>
    <s v="Carolyn Key"/>
    <s v="Rivera-Sullivan"/>
    <x v="0"/>
    <n v="26030.393220000002"/>
    <n v="149"/>
    <x v="2"/>
    <d v="2021-07-21T00:00:00"/>
    <n v="2"/>
    <s v="Penicillin"/>
    <x v="1"/>
  </r>
  <r>
    <s v="Lindsay Lin"/>
    <n v="18"/>
    <x v="2"/>
    <x v="0"/>
    <x v="5"/>
    <s v="B-"/>
    <x v="0"/>
    <x v="277"/>
    <s v="Carla Mccoy"/>
    <s v="Flores, Rodriguez and Smith"/>
    <x v="2"/>
    <n v="36023.628720000001"/>
    <n v="288"/>
    <x v="1"/>
    <d v="2020-02-05T00:00:00"/>
    <n v="25"/>
    <s v="Penicillin"/>
    <x v="2"/>
  </r>
  <r>
    <s v="Alyssa Hernandez"/>
    <n v="71"/>
    <x v="0"/>
    <x v="1"/>
    <x v="2"/>
    <s v="AB+"/>
    <x v="4"/>
    <x v="54"/>
    <s v="Samuel Newman"/>
    <s v="Humphrey-Mitchell"/>
    <x v="0"/>
    <n v="31908.908920000002"/>
    <n v="263"/>
    <x v="2"/>
    <d v="2019-11-27T00:00:00"/>
    <n v="14"/>
    <s v="Lipitor"/>
    <x v="2"/>
  </r>
  <r>
    <s v="Michael Davis"/>
    <n v="66"/>
    <x v="0"/>
    <x v="1"/>
    <x v="2"/>
    <s v="O-"/>
    <x v="5"/>
    <x v="745"/>
    <s v="Virginia Singleton"/>
    <s v="Holt and Sons"/>
    <x v="0"/>
    <n v="10154.06565"/>
    <n v="134"/>
    <x v="0"/>
    <d v="2020-12-03T00:00:00"/>
    <n v="11"/>
    <s v="Aspirin"/>
    <x v="1"/>
  </r>
  <r>
    <s v="Rhonda Adams"/>
    <n v="25"/>
    <x v="2"/>
    <x v="0"/>
    <x v="5"/>
    <s v="O+"/>
    <x v="5"/>
    <x v="625"/>
    <s v="Zachary Coleman"/>
    <s v="Dunlap, Moore and Mcintosh"/>
    <x v="1"/>
    <n v="22064.80992"/>
    <n v="265"/>
    <x v="2"/>
    <d v="2022-01-19T00:00:00"/>
    <n v="14"/>
    <s v="Ibuprofen"/>
    <x v="1"/>
  </r>
  <r>
    <s v="Linda Monroe"/>
    <n v="43"/>
    <x v="1"/>
    <x v="0"/>
    <x v="3"/>
    <s v="B-"/>
    <x v="3"/>
    <x v="98"/>
    <s v="Allison Roy"/>
    <s v="Murphy Ltd"/>
    <x v="4"/>
    <n v="32550.283589999999"/>
    <n v="196"/>
    <x v="2"/>
    <d v="2020-10-18T00:00:00"/>
    <n v="13"/>
    <s v="Ibuprofen"/>
    <x v="2"/>
  </r>
  <r>
    <s v="Amanda Stewart"/>
    <n v="63"/>
    <x v="0"/>
    <x v="0"/>
    <x v="0"/>
    <s v="A-"/>
    <x v="2"/>
    <x v="1527"/>
    <s v="Dennis Paul"/>
    <s v="Reed LLC"/>
    <x v="0"/>
    <n v="21356.33743"/>
    <n v="440"/>
    <x v="0"/>
    <d v="2023-10-04T00:00:00"/>
    <n v="1"/>
    <s v="Lipitor"/>
    <x v="0"/>
  </r>
  <r>
    <s v="Eric Garrison"/>
    <n v="67"/>
    <x v="0"/>
    <x v="0"/>
    <x v="0"/>
    <s v="AB+"/>
    <x v="5"/>
    <x v="1475"/>
    <s v="Erin Gomez"/>
    <s v="Thornton, Carr and Buchanan"/>
    <x v="0"/>
    <n v="62443.051529999997"/>
    <n v="170"/>
    <x v="0"/>
    <d v="2022-08-29T00:00:00"/>
    <n v="11"/>
    <s v="Lipitor"/>
    <x v="0"/>
  </r>
  <r>
    <s v="Scott Randall"/>
    <n v="27"/>
    <x v="2"/>
    <x v="0"/>
    <x v="5"/>
    <s v="AB-"/>
    <x v="1"/>
    <x v="667"/>
    <s v="Gregory Adams"/>
    <s v="Henderson PLC"/>
    <x v="4"/>
    <n v="31888.630209999999"/>
    <n v="317"/>
    <x v="0"/>
    <d v="2022-06-11T00:00:00"/>
    <n v="23"/>
    <s v="Penicillin"/>
    <x v="0"/>
  </r>
  <r>
    <s v="Matthew Hart"/>
    <n v="29"/>
    <x v="2"/>
    <x v="0"/>
    <x v="5"/>
    <s v="A-"/>
    <x v="5"/>
    <x v="482"/>
    <s v="Evelyn Robinson"/>
    <s v="Carrillo, Stokes and Wolfe"/>
    <x v="2"/>
    <n v="21701.198469999999"/>
    <n v="161"/>
    <x v="2"/>
    <d v="2021-05-23T00:00:00"/>
    <n v="10"/>
    <s v="Paracetamol"/>
    <x v="1"/>
  </r>
  <r>
    <s v="Charles Hall"/>
    <n v="66"/>
    <x v="0"/>
    <x v="0"/>
    <x v="0"/>
    <s v="A+"/>
    <x v="3"/>
    <x v="438"/>
    <s v="James James"/>
    <s v="Morton, Hawkins and Moore"/>
    <x v="0"/>
    <n v="25645.004939999999"/>
    <n v="251"/>
    <x v="2"/>
    <d v="2021-03-07T00:00:00"/>
    <n v="27"/>
    <s v="Ibuprofen"/>
    <x v="2"/>
  </r>
  <r>
    <s v="Sylvia Hill"/>
    <n v="47"/>
    <x v="1"/>
    <x v="1"/>
    <x v="1"/>
    <s v="B+"/>
    <x v="2"/>
    <x v="1652"/>
    <s v="Dr. Lauren Thompson"/>
    <s v="Griffin, Hernandez and Lee"/>
    <x v="2"/>
    <n v="23513.445930000002"/>
    <n v="438"/>
    <x v="0"/>
    <d v="2019-04-06T00:00:00"/>
    <n v="1"/>
    <s v="Lipitor"/>
    <x v="0"/>
  </r>
  <r>
    <s v="Kristi Jones"/>
    <n v="29"/>
    <x v="2"/>
    <x v="1"/>
    <x v="4"/>
    <s v="A-"/>
    <x v="2"/>
    <x v="770"/>
    <s v="Christopher Soto"/>
    <s v="Campbell Group"/>
    <x v="2"/>
    <n v="12377.323969999999"/>
    <n v="327"/>
    <x v="0"/>
    <d v="2019-04-15T00:00:00"/>
    <n v="8"/>
    <s v="Penicillin"/>
    <x v="1"/>
  </r>
  <r>
    <s v="Angela Thomas"/>
    <n v="79"/>
    <x v="0"/>
    <x v="1"/>
    <x v="2"/>
    <s v="B+"/>
    <x v="0"/>
    <x v="62"/>
    <s v="Robert Meadows"/>
    <s v="Mejia, Sanchez and Stone"/>
    <x v="0"/>
    <n v="51656.89327"/>
    <n v="405"/>
    <x v="1"/>
    <d v="2023-11-27T00:00:00"/>
    <n v="30"/>
    <s v="Aspirin"/>
    <x v="0"/>
  </r>
  <r>
    <s v="Brandy Maynard"/>
    <n v="76"/>
    <x v="0"/>
    <x v="1"/>
    <x v="2"/>
    <s v="O+"/>
    <x v="3"/>
    <x v="329"/>
    <s v="Maria Medina"/>
    <s v="Davis and Sons"/>
    <x v="0"/>
    <n v="10994.727430000001"/>
    <n v="166"/>
    <x v="2"/>
    <d v="2020-07-03T00:00:00"/>
    <n v="19"/>
    <s v="Aspirin"/>
    <x v="1"/>
  </r>
  <r>
    <s v="Erica Rhodes"/>
    <n v="56"/>
    <x v="1"/>
    <x v="0"/>
    <x v="3"/>
    <s v="AB+"/>
    <x v="3"/>
    <x v="1067"/>
    <s v="Colleen Ryan"/>
    <s v="Randall, Hayes and Bell"/>
    <x v="1"/>
    <n v="21749.207269999999"/>
    <n v="224"/>
    <x v="0"/>
    <d v="2023-10-13T00:00:00"/>
    <n v="8"/>
    <s v="Penicillin"/>
    <x v="2"/>
  </r>
  <r>
    <s v="Justin Martinez"/>
    <n v="73"/>
    <x v="0"/>
    <x v="0"/>
    <x v="0"/>
    <s v="B-"/>
    <x v="3"/>
    <x v="1738"/>
    <s v="Michael Ray"/>
    <s v="Whitaker-Mayo"/>
    <x v="0"/>
    <n v="34278.161650000002"/>
    <n v="115"/>
    <x v="2"/>
    <d v="2023-05-30T00:00:00"/>
    <n v="29"/>
    <s v="Ibuprofen"/>
    <x v="2"/>
  </r>
  <r>
    <s v="Jeffrey Scott"/>
    <n v="52"/>
    <x v="1"/>
    <x v="1"/>
    <x v="1"/>
    <s v="B-"/>
    <x v="2"/>
    <x v="1494"/>
    <s v="Brandy Moore"/>
    <s v="Miller and Sons"/>
    <x v="4"/>
    <n v="18991.810509999999"/>
    <n v="278"/>
    <x v="0"/>
    <d v="2021-04-09T00:00:00"/>
    <n v="2"/>
    <s v="Aspirin"/>
    <x v="2"/>
  </r>
  <r>
    <s v="Katherine Jimenez"/>
    <n v="27"/>
    <x v="2"/>
    <x v="1"/>
    <x v="4"/>
    <s v="B+"/>
    <x v="1"/>
    <x v="420"/>
    <s v="Raymond Hoffman"/>
    <s v="Wilcox, Carney and James"/>
    <x v="4"/>
    <n v="14945.146629999999"/>
    <n v="451"/>
    <x v="1"/>
    <d v="2023-10-29T00:00:00"/>
    <n v="13"/>
    <s v="Lipitor"/>
    <x v="2"/>
  </r>
  <r>
    <s v="Jesse Gonzalez"/>
    <n v="25"/>
    <x v="2"/>
    <x v="1"/>
    <x v="4"/>
    <s v="AB+"/>
    <x v="2"/>
    <x v="1099"/>
    <s v="Michael Torres"/>
    <s v="Snyder Ltd"/>
    <x v="4"/>
    <n v="14747.537850000001"/>
    <n v="240"/>
    <x v="2"/>
    <d v="2022-05-03T00:00:00"/>
    <n v="22"/>
    <s v="Lipitor"/>
    <x v="0"/>
  </r>
  <r>
    <s v="Jonathan Moore"/>
    <n v="31"/>
    <x v="2"/>
    <x v="1"/>
    <x v="4"/>
    <s v="AB+"/>
    <x v="4"/>
    <x v="1805"/>
    <s v="Kaitlyn Moreno"/>
    <s v="Baker-Jones"/>
    <x v="4"/>
    <n v="27684.61321"/>
    <n v="185"/>
    <x v="2"/>
    <d v="2022-11-11T00:00:00"/>
    <n v="4"/>
    <s v="Penicillin"/>
    <x v="0"/>
  </r>
  <r>
    <s v="Stephanie Hart"/>
    <n v="80"/>
    <x v="0"/>
    <x v="0"/>
    <x v="0"/>
    <s v="A-"/>
    <x v="0"/>
    <x v="1077"/>
    <s v="John Love"/>
    <s v="Wise, Hines and Jackson"/>
    <x v="0"/>
    <n v="29933.558499999999"/>
    <n v="178"/>
    <x v="1"/>
    <d v="2019-01-17T00:00:00"/>
    <n v="1"/>
    <s v="Paracetamol"/>
    <x v="0"/>
  </r>
  <r>
    <s v="Stephanie Wallace"/>
    <n v="83"/>
    <x v="0"/>
    <x v="0"/>
    <x v="0"/>
    <s v="AB+"/>
    <x v="5"/>
    <x v="1741"/>
    <s v="Ashley Young"/>
    <s v="Bryan-Brown"/>
    <x v="0"/>
    <n v="58644.055220000002"/>
    <n v="281"/>
    <x v="1"/>
    <d v="2020-06-22T00:00:00"/>
    <n v="13"/>
    <s v="Aspirin"/>
    <x v="1"/>
  </r>
  <r>
    <s v="Daniel Travis"/>
    <n v="70"/>
    <x v="0"/>
    <x v="0"/>
    <x v="0"/>
    <s v="B-"/>
    <x v="4"/>
    <x v="43"/>
    <s v="Joseph Jones"/>
    <s v="Berger-Bridges"/>
    <x v="0"/>
    <n v="8466.5823999999993"/>
    <n v="201"/>
    <x v="2"/>
    <d v="2019-06-20T00:00:00"/>
    <n v="5"/>
    <s v="Lipitor"/>
    <x v="0"/>
  </r>
  <r>
    <s v="Michelle James"/>
    <n v="77"/>
    <x v="0"/>
    <x v="1"/>
    <x v="2"/>
    <s v="O-"/>
    <x v="1"/>
    <x v="1023"/>
    <s v="Troy Wilson"/>
    <s v="Harrison PLC"/>
    <x v="0"/>
    <n v="19425.692070000001"/>
    <n v="272"/>
    <x v="1"/>
    <d v="2021-11-26T00:00:00"/>
    <n v="18"/>
    <s v="Lipitor"/>
    <x v="1"/>
  </r>
  <r>
    <s v="Roberto Archer"/>
    <n v="44"/>
    <x v="1"/>
    <x v="0"/>
    <x v="3"/>
    <s v="O+"/>
    <x v="2"/>
    <x v="1562"/>
    <s v="Michael Kirk"/>
    <s v="Everett, Harris and Reynolds"/>
    <x v="1"/>
    <n v="11104.16416"/>
    <n v="318"/>
    <x v="0"/>
    <d v="2019-10-05T00:00:00"/>
    <n v="0"/>
    <s v="Lipitor"/>
    <x v="0"/>
  </r>
  <r>
    <s v="Michael Lara"/>
    <n v="39"/>
    <x v="1"/>
    <x v="1"/>
    <x v="1"/>
    <s v="AB-"/>
    <x v="5"/>
    <x v="1801"/>
    <s v="Elizabeth Hall"/>
    <s v="Sandoval-Ellis"/>
    <x v="2"/>
    <n v="27131.478719999999"/>
    <n v="481"/>
    <x v="2"/>
    <d v="2022-02-23T00:00:00"/>
    <n v="4"/>
    <s v="Ibuprofen"/>
    <x v="1"/>
  </r>
  <r>
    <s v="Susan Ramirez"/>
    <n v="25"/>
    <x v="2"/>
    <x v="0"/>
    <x v="5"/>
    <s v="B+"/>
    <x v="5"/>
    <x v="367"/>
    <s v="Taylor Reyes"/>
    <s v="Austin-Gonzalez"/>
    <x v="3"/>
    <n v="37505.062230000003"/>
    <n v="461"/>
    <x v="1"/>
    <d v="2019-03-26T00:00:00"/>
    <n v="10"/>
    <s v="Lipitor"/>
    <x v="0"/>
  </r>
  <r>
    <s v="Stephanie Garza MD"/>
    <n v="59"/>
    <x v="1"/>
    <x v="1"/>
    <x v="1"/>
    <s v="O+"/>
    <x v="4"/>
    <x v="971"/>
    <s v="Elizabeth Odonnell"/>
    <s v="Lewis, Mitchell and Rodriguez"/>
    <x v="0"/>
    <n v="9506.7062420000002"/>
    <n v="423"/>
    <x v="1"/>
    <d v="2022-10-03T00:00:00"/>
    <n v="9"/>
    <s v="Ibuprofen"/>
    <x v="1"/>
  </r>
  <r>
    <s v="Jenny Watson"/>
    <n v="22"/>
    <x v="2"/>
    <x v="1"/>
    <x v="4"/>
    <s v="O+"/>
    <x v="1"/>
    <x v="929"/>
    <s v="Shelley Olsen"/>
    <s v="Grant PLC"/>
    <x v="3"/>
    <n v="8288.5081680000003"/>
    <n v="213"/>
    <x v="2"/>
    <d v="2022-02-04T00:00:00"/>
    <n v="28"/>
    <s v="Ibuprofen"/>
    <x v="2"/>
  </r>
  <r>
    <s v="Kirk Martin"/>
    <n v="61"/>
    <x v="0"/>
    <x v="1"/>
    <x v="2"/>
    <s v="AB+"/>
    <x v="5"/>
    <x v="542"/>
    <s v="Jesse Bryant"/>
    <s v="Howard Group"/>
    <x v="0"/>
    <n v="15375.93658"/>
    <n v="236"/>
    <x v="1"/>
    <d v="2021-11-01T00:00:00"/>
    <n v="22"/>
    <s v="Aspirin"/>
    <x v="2"/>
  </r>
  <r>
    <s v="Veronica Taylor"/>
    <n v="46"/>
    <x v="1"/>
    <x v="1"/>
    <x v="1"/>
    <s v="B-"/>
    <x v="4"/>
    <x v="442"/>
    <s v="Jessica Romero"/>
    <s v="Colon LLC"/>
    <x v="2"/>
    <n v="3701.1752750000001"/>
    <n v="464"/>
    <x v="0"/>
    <d v="2022-06-22T00:00:00"/>
    <n v="22"/>
    <s v="Aspirin"/>
    <x v="1"/>
  </r>
  <r>
    <s v="Laura Stokes"/>
    <n v="63"/>
    <x v="0"/>
    <x v="0"/>
    <x v="0"/>
    <s v="A+"/>
    <x v="2"/>
    <x v="1651"/>
    <s v="David Irwin"/>
    <s v="Marks, Barnett and Wolfe"/>
    <x v="0"/>
    <n v="15353.74353"/>
    <n v="371"/>
    <x v="1"/>
    <d v="2021-08-07T00:00:00"/>
    <n v="18"/>
    <s v="Paracetamol"/>
    <x v="0"/>
  </r>
  <r>
    <s v="Anthony Johnson"/>
    <n v="78"/>
    <x v="0"/>
    <x v="0"/>
    <x v="0"/>
    <s v="A-"/>
    <x v="3"/>
    <x v="1685"/>
    <s v="Brian Krause"/>
    <s v="Patrick, Brown and Lee"/>
    <x v="0"/>
    <n v="19716.471099999999"/>
    <n v="362"/>
    <x v="2"/>
    <d v="2021-04-11T00:00:00"/>
    <n v="9"/>
    <s v="Ibuprofen"/>
    <x v="1"/>
  </r>
  <r>
    <s v="Debra Hall"/>
    <n v="77"/>
    <x v="0"/>
    <x v="1"/>
    <x v="2"/>
    <s v="A+"/>
    <x v="3"/>
    <x v="1053"/>
    <s v="Cynthia Sanchez"/>
    <s v="Mayo and Sons"/>
    <x v="0"/>
    <n v="20569.870739999998"/>
    <n v="236"/>
    <x v="1"/>
    <d v="2022-11-28T00:00:00"/>
    <n v="17"/>
    <s v="Paracetamol"/>
    <x v="2"/>
  </r>
  <r>
    <s v="Julie Williams"/>
    <n v="52"/>
    <x v="1"/>
    <x v="0"/>
    <x v="3"/>
    <s v="AB+"/>
    <x v="3"/>
    <x v="495"/>
    <s v="Alvin Wright"/>
    <s v="Nelson, Smith and Roberts"/>
    <x v="4"/>
    <n v="15480.49193"/>
    <n v="224"/>
    <x v="2"/>
    <d v="2019-07-05T00:00:00"/>
    <n v="15"/>
    <s v="Aspirin"/>
    <x v="2"/>
  </r>
  <r>
    <s v="Catherine Garrett"/>
    <n v="28"/>
    <x v="2"/>
    <x v="1"/>
    <x v="4"/>
    <s v="AB-"/>
    <x v="4"/>
    <x v="982"/>
    <s v="Lindsey Higgins"/>
    <s v="Brown Group"/>
    <x v="1"/>
    <n v="1930.8350250000001"/>
    <n v="117"/>
    <x v="2"/>
    <d v="2019-02-21T00:00:00"/>
    <n v="22"/>
    <s v="Penicillin"/>
    <x v="1"/>
  </r>
  <r>
    <s v="Priscilla Farrell"/>
    <n v="78"/>
    <x v="0"/>
    <x v="1"/>
    <x v="2"/>
    <s v="AB-"/>
    <x v="5"/>
    <x v="1358"/>
    <s v="David Thomas"/>
    <s v="Tucker, Moore and Cruz"/>
    <x v="0"/>
    <n v="13985.087"/>
    <n v="350"/>
    <x v="0"/>
    <d v="2021-05-27T00:00:00"/>
    <n v="20"/>
    <s v="Lipitor"/>
    <x v="0"/>
  </r>
  <r>
    <s v="Jerry Gibson"/>
    <n v="24"/>
    <x v="2"/>
    <x v="0"/>
    <x v="5"/>
    <s v="O-"/>
    <x v="3"/>
    <x v="428"/>
    <s v="Jennifer Henderson"/>
    <s v="Coleman-Wilson"/>
    <x v="4"/>
    <n v="32257.856390000001"/>
    <n v="146"/>
    <x v="1"/>
    <d v="2021-03-13T00:00:00"/>
    <n v="24"/>
    <s v="Paracetamol"/>
    <x v="1"/>
  </r>
  <r>
    <s v="William Smith DVM"/>
    <n v="82"/>
    <x v="0"/>
    <x v="1"/>
    <x v="2"/>
    <s v="AB+"/>
    <x v="3"/>
    <x v="990"/>
    <s v="Jennifer Alexander"/>
    <s v="Osborne, Brooks and Luna"/>
    <x v="0"/>
    <n v="39518.399089999999"/>
    <n v="382"/>
    <x v="2"/>
    <d v="2022-08-03T00:00:00"/>
    <n v="25"/>
    <s v="Lipitor"/>
    <x v="1"/>
  </r>
  <r>
    <s v="Michael Johnson"/>
    <n v="48"/>
    <x v="1"/>
    <x v="0"/>
    <x v="3"/>
    <s v="A+"/>
    <x v="2"/>
    <x v="286"/>
    <s v="Karen Hall"/>
    <s v="Erickson Inc"/>
    <x v="0"/>
    <n v="2933.0854429999999"/>
    <n v="376"/>
    <x v="2"/>
    <d v="2023-07-13T00:00:00"/>
    <n v="3"/>
    <s v="Penicillin"/>
    <x v="1"/>
  </r>
  <r>
    <s v="Charles Davidson"/>
    <n v="26"/>
    <x v="2"/>
    <x v="0"/>
    <x v="5"/>
    <s v="B+"/>
    <x v="3"/>
    <x v="1663"/>
    <s v="Kyle Mack"/>
    <s v="Harris, Williams and Roberts"/>
    <x v="1"/>
    <n v="23767.265770000002"/>
    <n v="404"/>
    <x v="0"/>
    <d v="2020-06-04T00:00:00"/>
    <n v="3"/>
    <s v="Lipitor"/>
    <x v="2"/>
  </r>
  <r>
    <s v="Stephanie Landry"/>
    <n v="21"/>
    <x v="2"/>
    <x v="1"/>
    <x v="4"/>
    <s v="O-"/>
    <x v="4"/>
    <x v="41"/>
    <s v="Debra Campbell"/>
    <s v="Deleon LLC"/>
    <x v="4"/>
    <n v="12988.87851"/>
    <n v="355"/>
    <x v="1"/>
    <d v="2021-09-03T00:00:00"/>
    <n v="19"/>
    <s v="Lipitor"/>
    <x v="2"/>
  </r>
  <r>
    <s v="Jerry Reyes"/>
    <n v="35"/>
    <x v="1"/>
    <x v="1"/>
    <x v="1"/>
    <s v="AB+"/>
    <x v="5"/>
    <x v="1724"/>
    <s v="Hannah Mathis"/>
    <s v="Campbell-Anderson"/>
    <x v="0"/>
    <n v="30556.126649999998"/>
    <n v="307"/>
    <x v="0"/>
    <d v="2020-07-07T00:00:00"/>
    <n v="1"/>
    <s v="Penicillin"/>
    <x v="1"/>
  </r>
  <r>
    <s v="Megan Alexander"/>
    <n v="33"/>
    <x v="2"/>
    <x v="1"/>
    <x v="4"/>
    <s v="AB+"/>
    <x v="1"/>
    <x v="1496"/>
    <s v="Carol Brown"/>
    <s v="Chang, Sutton and Mejia"/>
    <x v="3"/>
    <n v="2993.2693079999999"/>
    <n v="355"/>
    <x v="1"/>
    <d v="2022-10-23T00:00:00"/>
    <n v="11"/>
    <s v="Lipitor"/>
    <x v="2"/>
  </r>
  <r>
    <s v="Jamie Dyer"/>
    <n v="68"/>
    <x v="0"/>
    <x v="1"/>
    <x v="2"/>
    <s v="A-"/>
    <x v="3"/>
    <x v="1515"/>
    <s v="Margaret Combs"/>
    <s v="Phillips-Stafford"/>
    <x v="0"/>
    <n v="27751.374319999999"/>
    <n v="237"/>
    <x v="2"/>
    <d v="2023-08-26T00:00:00"/>
    <n v="22"/>
    <s v="Lipitor"/>
    <x v="2"/>
  </r>
  <r>
    <s v="Jeffrey Gregory"/>
    <n v="78"/>
    <x v="0"/>
    <x v="0"/>
    <x v="0"/>
    <s v="A-"/>
    <x v="2"/>
    <x v="1559"/>
    <s v="Dwayne Walker"/>
    <s v="Mejia-Harris"/>
    <x v="0"/>
    <n v="14311.7119"/>
    <n v="381"/>
    <x v="0"/>
    <d v="2020-12-20T00:00:00"/>
    <n v="2"/>
    <s v="Ibuprofen"/>
    <x v="0"/>
  </r>
  <r>
    <s v="Kaylee Macdonald"/>
    <n v="61"/>
    <x v="0"/>
    <x v="1"/>
    <x v="2"/>
    <s v="AB-"/>
    <x v="5"/>
    <x v="601"/>
    <s v="Ronald Hernandez"/>
    <s v="Thompson Ltd"/>
    <x v="0"/>
    <n v="70989.233760000003"/>
    <n v="270"/>
    <x v="0"/>
    <d v="2021-08-15T00:00:00"/>
    <n v="4"/>
    <s v="Aspirin"/>
    <x v="2"/>
  </r>
  <r>
    <s v="Ashley Rivera"/>
    <n v="56"/>
    <x v="1"/>
    <x v="0"/>
    <x v="3"/>
    <s v="O-"/>
    <x v="2"/>
    <x v="1455"/>
    <s v="Patrick Peterson"/>
    <s v="Ray, Costa and Proctor"/>
    <x v="1"/>
    <n v="14515.966780000001"/>
    <n v="307"/>
    <x v="2"/>
    <d v="2021-01-21T00:00:00"/>
    <n v="25"/>
    <s v="Penicillin"/>
    <x v="1"/>
  </r>
  <r>
    <s v="Regina Rios"/>
    <n v="64"/>
    <x v="0"/>
    <x v="0"/>
    <x v="0"/>
    <s v="A+"/>
    <x v="4"/>
    <x v="1337"/>
    <s v="Jeffrey Miller"/>
    <s v="Park, Merritt and Brown"/>
    <x v="0"/>
    <n v="22682.707170000001"/>
    <n v="280"/>
    <x v="1"/>
    <d v="2023-05-19T00:00:00"/>
    <n v="5"/>
    <s v="Penicillin"/>
    <x v="0"/>
  </r>
  <r>
    <s v="Audrey Park"/>
    <n v="82"/>
    <x v="0"/>
    <x v="0"/>
    <x v="0"/>
    <s v="A-"/>
    <x v="4"/>
    <x v="17"/>
    <s v="Vickie Guerrero"/>
    <s v="Wolfe, Brown and Cole"/>
    <x v="0"/>
    <n v="4909.5921969999999"/>
    <n v="378"/>
    <x v="2"/>
    <d v="2022-03-20T00:00:00"/>
    <n v="12"/>
    <s v="Paracetamol"/>
    <x v="2"/>
  </r>
  <r>
    <s v="Dalton Cooley"/>
    <n v="57"/>
    <x v="1"/>
    <x v="0"/>
    <x v="3"/>
    <s v="B-"/>
    <x v="2"/>
    <x v="1583"/>
    <s v="Louis Mccarthy"/>
    <s v="Campbell-Jenkins"/>
    <x v="0"/>
    <n v="15214.588390000001"/>
    <n v="366"/>
    <x v="2"/>
    <d v="2023-09-26T00:00:00"/>
    <n v="15"/>
    <s v="Lipitor"/>
    <x v="0"/>
  </r>
  <r>
    <s v="William Franco"/>
    <n v="33"/>
    <x v="2"/>
    <x v="0"/>
    <x v="5"/>
    <s v="B+"/>
    <x v="3"/>
    <x v="249"/>
    <s v="John Durham"/>
    <s v="Perez-Garcia"/>
    <x v="1"/>
    <n v="10437.24885"/>
    <n v="388"/>
    <x v="2"/>
    <d v="2022-06-12T00:00:00"/>
    <n v="20"/>
    <s v="Lipitor"/>
    <x v="2"/>
  </r>
  <r>
    <s v="Stacey Perez"/>
    <n v="62"/>
    <x v="0"/>
    <x v="1"/>
    <x v="2"/>
    <s v="AB-"/>
    <x v="3"/>
    <x v="709"/>
    <s v="Michael Ritter"/>
    <s v="Burns-Jackson"/>
    <x v="0"/>
    <n v="24589.908899999999"/>
    <n v="150"/>
    <x v="1"/>
    <d v="2023-04-03T00:00:00"/>
    <n v="7"/>
    <s v="Ibuprofen"/>
    <x v="0"/>
  </r>
  <r>
    <s v="William Valencia"/>
    <n v="46"/>
    <x v="1"/>
    <x v="1"/>
    <x v="1"/>
    <s v="O+"/>
    <x v="5"/>
    <x v="95"/>
    <s v="David Hicks"/>
    <s v="Jacobs, Miller and Mitchell"/>
    <x v="0"/>
    <n v="50024.42179"/>
    <n v="279"/>
    <x v="1"/>
    <d v="2022-10-23T00:00:00"/>
    <n v="8"/>
    <s v="Penicillin"/>
    <x v="0"/>
  </r>
  <r>
    <s v="Jasmine Brooks"/>
    <n v="27"/>
    <x v="2"/>
    <x v="1"/>
    <x v="4"/>
    <s v="AB+"/>
    <x v="3"/>
    <x v="473"/>
    <s v="Michael Morrow"/>
    <s v="Smith PLC"/>
    <x v="3"/>
    <n v="14775.48813"/>
    <n v="365"/>
    <x v="0"/>
    <d v="2022-04-24T00:00:00"/>
    <n v="4"/>
    <s v="Ibuprofen"/>
    <x v="1"/>
  </r>
  <r>
    <s v="Christopher Anderson"/>
    <n v="71"/>
    <x v="0"/>
    <x v="0"/>
    <x v="0"/>
    <s v="O+"/>
    <x v="2"/>
    <x v="1228"/>
    <s v="Lisa Wright"/>
    <s v="Brown, Taylor and Little"/>
    <x v="0"/>
    <n v="2213.002504"/>
    <n v="262"/>
    <x v="2"/>
    <d v="2019-04-30T00:00:00"/>
    <n v="15"/>
    <s v="Ibuprofen"/>
    <x v="2"/>
  </r>
  <r>
    <s v="Mark Shaw"/>
    <n v="79"/>
    <x v="0"/>
    <x v="0"/>
    <x v="0"/>
    <s v="B+"/>
    <x v="2"/>
    <x v="1606"/>
    <s v="Brandi Nelson"/>
    <s v="Gray Inc"/>
    <x v="0"/>
    <n v="23882.758760000001"/>
    <n v="419"/>
    <x v="2"/>
    <d v="2023-03-30T00:00:00"/>
    <n v="8"/>
    <s v="Aspirin"/>
    <x v="2"/>
  </r>
  <r>
    <s v="Dylan Hawkins"/>
    <n v="36"/>
    <x v="1"/>
    <x v="0"/>
    <x v="3"/>
    <s v="A-"/>
    <x v="4"/>
    <x v="894"/>
    <s v="Crystal Sherman"/>
    <s v="Murphy-Barber"/>
    <x v="0"/>
    <n v="33389.324710000001"/>
    <n v="229"/>
    <x v="0"/>
    <d v="2022-03-03T00:00:00"/>
    <n v="14"/>
    <s v="Ibuprofen"/>
    <x v="1"/>
  </r>
  <r>
    <s v="Tasha Valentine"/>
    <n v="74"/>
    <x v="0"/>
    <x v="0"/>
    <x v="0"/>
    <s v="O+"/>
    <x v="2"/>
    <x v="234"/>
    <s v="Dr. Jessica Richardson DVM"/>
    <s v="Hernandez-Powell"/>
    <x v="0"/>
    <n v="11690.03679"/>
    <n v="396"/>
    <x v="0"/>
    <d v="2021-05-01T00:00:00"/>
    <n v="14"/>
    <s v="Penicillin"/>
    <x v="0"/>
  </r>
  <r>
    <s v="Steven Ramirez"/>
    <n v="40"/>
    <x v="1"/>
    <x v="0"/>
    <x v="3"/>
    <s v="B-"/>
    <x v="3"/>
    <x v="1590"/>
    <s v="Brenda Castillo"/>
    <s v="Arnold-Williams"/>
    <x v="4"/>
    <n v="19130.671880000002"/>
    <n v="245"/>
    <x v="0"/>
    <d v="2022-10-13T00:00:00"/>
    <n v="9"/>
    <s v="Aspirin"/>
    <x v="0"/>
  </r>
  <r>
    <s v="James Gutierrez"/>
    <n v="20"/>
    <x v="2"/>
    <x v="1"/>
    <x v="4"/>
    <s v="AB-"/>
    <x v="4"/>
    <x v="1500"/>
    <s v="Dr. Jack Perkins"/>
    <s v="Rivera and Sons"/>
    <x v="1"/>
    <n v="23737.528320000001"/>
    <n v="121"/>
    <x v="1"/>
    <d v="2022-02-02T00:00:00"/>
    <n v="8"/>
    <s v="Penicillin"/>
    <x v="2"/>
  </r>
  <r>
    <s v="Jay Whitehead"/>
    <n v="82"/>
    <x v="0"/>
    <x v="1"/>
    <x v="2"/>
    <s v="A-"/>
    <x v="3"/>
    <x v="564"/>
    <s v="Crystal Sparks"/>
    <s v="Martin Inc"/>
    <x v="0"/>
    <n v="4812.7621399999998"/>
    <n v="176"/>
    <x v="0"/>
    <d v="2019-08-21T00:00:00"/>
    <n v="10"/>
    <s v="Lipitor"/>
    <x v="2"/>
  </r>
  <r>
    <s v="Crystal Maxwell"/>
    <n v="70"/>
    <x v="0"/>
    <x v="1"/>
    <x v="2"/>
    <s v="AB-"/>
    <x v="5"/>
    <x v="215"/>
    <s v="Michelle Mclaughlin"/>
    <s v="Brown Ltd"/>
    <x v="0"/>
    <n v="16071.307769999999"/>
    <n v="484"/>
    <x v="2"/>
    <d v="2021-04-05T00:00:00"/>
    <n v="16"/>
    <s v="Penicillin"/>
    <x v="0"/>
  </r>
  <r>
    <s v="Anna Mccarthy"/>
    <n v="22"/>
    <x v="2"/>
    <x v="0"/>
    <x v="5"/>
    <s v="B+"/>
    <x v="4"/>
    <x v="1083"/>
    <s v="Carolyn Murphy"/>
    <s v="Castillo Ltd"/>
    <x v="4"/>
    <n v="32222.507170000001"/>
    <n v="252"/>
    <x v="2"/>
    <d v="2019-12-05T00:00:00"/>
    <n v="2"/>
    <s v="Lipitor"/>
    <x v="2"/>
  </r>
  <r>
    <s v="Shawn Rodriguez"/>
    <n v="79"/>
    <x v="0"/>
    <x v="1"/>
    <x v="2"/>
    <s v="O+"/>
    <x v="3"/>
    <x v="217"/>
    <s v="Alex Shannon"/>
    <s v="Knox, Anderson and Robinson"/>
    <x v="0"/>
    <n v="29474.054960000001"/>
    <n v="157"/>
    <x v="0"/>
    <d v="2019-03-16T00:00:00"/>
    <n v="16"/>
    <s v="Ibuprofen"/>
    <x v="0"/>
  </r>
  <r>
    <s v="Susan Adams"/>
    <n v="81"/>
    <x v="0"/>
    <x v="0"/>
    <x v="0"/>
    <s v="A+"/>
    <x v="0"/>
    <x v="1332"/>
    <s v="Benjamin Stokes"/>
    <s v="Graves, Cruz and Little"/>
    <x v="0"/>
    <n v="25843.142400000001"/>
    <n v="208"/>
    <x v="1"/>
    <d v="2019-04-28T00:00:00"/>
    <n v="12"/>
    <s v="Ibuprofen"/>
    <x v="1"/>
  </r>
  <r>
    <s v="John Hall"/>
    <n v="68"/>
    <x v="0"/>
    <x v="0"/>
    <x v="0"/>
    <s v="AB+"/>
    <x v="5"/>
    <x v="786"/>
    <s v="Nicole Rubio"/>
    <s v="Mcknight-Li"/>
    <x v="0"/>
    <n v="45863.921499999997"/>
    <n v="206"/>
    <x v="1"/>
    <d v="2020-09-16T00:00:00"/>
    <n v="30"/>
    <s v="Paracetamol"/>
    <x v="1"/>
  </r>
  <r>
    <s v="Alexa Jensen"/>
    <n v="18"/>
    <x v="2"/>
    <x v="1"/>
    <x v="4"/>
    <s v="O+"/>
    <x v="1"/>
    <x v="1282"/>
    <s v="Barbara Escobar"/>
    <s v="Warren, Henderson and Wright"/>
    <x v="1"/>
    <n v="38223.134330000001"/>
    <n v="159"/>
    <x v="2"/>
    <d v="2022-10-30T00:00:00"/>
    <n v="22"/>
    <s v="Paracetamol"/>
    <x v="0"/>
  </r>
  <r>
    <s v="Hayden Lopez"/>
    <n v="32"/>
    <x v="2"/>
    <x v="0"/>
    <x v="5"/>
    <s v="AB-"/>
    <x v="0"/>
    <x v="593"/>
    <s v="Danielle Mays"/>
    <s v="Jones Ltd"/>
    <x v="2"/>
    <n v="41727.74007"/>
    <n v="139"/>
    <x v="2"/>
    <d v="2020-07-27T00:00:00"/>
    <n v="30"/>
    <s v="Lipitor"/>
    <x v="2"/>
  </r>
  <r>
    <s v="David Hurley"/>
    <n v="49"/>
    <x v="1"/>
    <x v="1"/>
    <x v="1"/>
    <s v="B-"/>
    <x v="0"/>
    <x v="1421"/>
    <s v="Robert Kennedy"/>
    <s v="Mcdowell-Jones"/>
    <x v="3"/>
    <n v="34602.060420000002"/>
    <n v="460"/>
    <x v="2"/>
    <d v="2023-09-21T00:00:00"/>
    <n v="1"/>
    <s v="Penicillin"/>
    <x v="0"/>
  </r>
  <r>
    <s v="Sara Burns"/>
    <n v="56"/>
    <x v="1"/>
    <x v="0"/>
    <x v="3"/>
    <s v="A-"/>
    <x v="5"/>
    <x v="766"/>
    <s v="Crystal Romero MD"/>
    <s v="Rice, Torres and Newman"/>
    <x v="1"/>
    <n v="65130.810189999997"/>
    <n v="382"/>
    <x v="0"/>
    <d v="2023-01-30T00:00:00"/>
    <n v="5"/>
    <s v="Aspirin"/>
    <x v="2"/>
  </r>
  <r>
    <s v="Samantha Mcguire"/>
    <n v="23"/>
    <x v="2"/>
    <x v="0"/>
    <x v="5"/>
    <s v="B-"/>
    <x v="4"/>
    <x v="922"/>
    <s v="Samantha Harrison"/>
    <s v="Gonzalez, Walls and Flores"/>
    <x v="3"/>
    <n v="8315.6217350000006"/>
    <n v="265"/>
    <x v="1"/>
    <d v="2020-03-02T00:00:00"/>
    <n v="16"/>
    <s v="Aspirin"/>
    <x v="0"/>
  </r>
  <r>
    <s v="James Cole"/>
    <n v="79"/>
    <x v="0"/>
    <x v="0"/>
    <x v="0"/>
    <s v="B+"/>
    <x v="3"/>
    <x v="400"/>
    <s v="Kurt White"/>
    <s v="Payne-Goodman"/>
    <x v="0"/>
    <n v="29689.967560000001"/>
    <n v="369"/>
    <x v="0"/>
    <d v="2019-07-12T00:00:00"/>
    <n v="1"/>
    <s v="Paracetamol"/>
    <x v="0"/>
  </r>
  <r>
    <s v="Jorge Chavez"/>
    <n v="74"/>
    <x v="0"/>
    <x v="1"/>
    <x v="2"/>
    <s v="B+"/>
    <x v="5"/>
    <x v="826"/>
    <s v="Dylan Alexander"/>
    <s v="Lee LLC"/>
    <x v="0"/>
    <n v="57345.394959999998"/>
    <n v="186"/>
    <x v="0"/>
    <d v="2022-07-31T00:00:00"/>
    <n v="3"/>
    <s v="Ibuprofen"/>
    <x v="2"/>
  </r>
  <r>
    <s v="Danielle Steele"/>
    <n v="61"/>
    <x v="0"/>
    <x v="1"/>
    <x v="2"/>
    <s v="A+"/>
    <x v="5"/>
    <x v="418"/>
    <s v="Adrian Bell"/>
    <s v="Bryant Group"/>
    <x v="0"/>
    <n v="69427.007710000005"/>
    <n v="350"/>
    <x v="0"/>
    <d v="2023-11-11T00:00:00"/>
    <n v="12"/>
    <s v="Lipitor"/>
    <x v="1"/>
  </r>
  <r>
    <s v="Jerry Williams"/>
    <n v="69"/>
    <x v="0"/>
    <x v="1"/>
    <x v="2"/>
    <s v="O-"/>
    <x v="5"/>
    <x v="283"/>
    <s v="Juan Roberson"/>
    <s v="Cervantes, Smith and Bell"/>
    <x v="0"/>
    <n v="33874.977789999997"/>
    <n v="438"/>
    <x v="1"/>
    <d v="2023-06-28T00:00:00"/>
    <n v="14"/>
    <s v="Penicillin"/>
    <x v="1"/>
  </r>
  <r>
    <s v="Collin Ballard"/>
    <n v="38"/>
    <x v="1"/>
    <x v="0"/>
    <x v="3"/>
    <s v="A+"/>
    <x v="3"/>
    <x v="186"/>
    <s v="Jean Jones"/>
    <s v="Rice-Ortega"/>
    <x v="1"/>
    <n v="1733.277476"/>
    <n v="361"/>
    <x v="0"/>
    <d v="2021-06-21T00:00:00"/>
    <n v="19"/>
    <s v="Lipitor"/>
    <x v="1"/>
  </r>
  <r>
    <s v="Tracy Garza"/>
    <n v="24"/>
    <x v="2"/>
    <x v="1"/>
    <x v="4"/>
    <s v="O+"/>
    <x v="4"/>
    <x v="1284"/>
    <s v="Kelly Grant"/>
    <s v="Davis Ltd"/>
    <x v="2"/>
    <n v="11829.62545"/>
    <n v="200"/>
    <x v="1"/>
    <d v="2022-07-26T00:00:00"/>
    <n v="18"/>
    <s v="Lipitor"/>
    <x v="2"/>
  </r>
  <r>
    <s v="Theresa Fletcher"/>
    <n v="30"/>
    <x v="2"/>
    <x v="0"/>
    <x v="5"/>
    <s v="B-"/>
    <x v="3"/>
    <x v="691"/>
    <s v="Jessica Collins"/>
    <s v="Brown-Nguyen"/>
    <x v="3"/>
    <n v="33144.707090000004"/>
    <n v="377"/>
    <x v="0"/>
    <d v="2023-10-14T00:00:00"/>
    <n v="4"/>
    <s v="Paracetamol"/>
    <x v="0"/>
  </r>
  <r>
    <s v="Nicole Foster"/>
    <n v="41"/>
    <x v="1"/>
    <x v="1"/>
    <x v="1"/>
    <s v="O-"/>
    <x v="0"/>
    <x v="727"/>
    <s v="Patricia Myers"/>
    <s v="Greene-Shepard"/>
    <x v="4"/>
    <n v="57333.893219999998"/>
    <n v="409"/>
    <x v="2"/>
    <d v="2021-01-01T00:00:00"/>
    <n v="26"/>
    <s v="Paracetamol"/>
    <x v="1"/>
  </r>
  <r>
    <s v="Lorraine Scott"/>
    <n v="36"/>
    <x v="1"/>
    <x v="1"/>
    <x v="1"/>
    <s v="B-"/>
    <x v="1"/>
    <x v="1302"/>
    <s v="Rachel Shelton"/>
    <s v="Garcia-Shaw"/>
    <x v="3"/>
    <n v="14106.20131"/>
    <n v="440"/>
    <x v="0"/>
    <d v="2022-07-03T00:00:00"/>
    <n v="11"/>
    <s v="Ibuprofen"/>
    <x v="2"/>
  </r>
  <r>
    <s v="Ian Miranda"/>
    <n v="21"/>
    <x v="2"/>
    <x v="1"/>
    <x v="4"/>
    <s v="O+"/>
    <x v="3"/>
    <x v="604"/>
    <s v="Regina Johnson"/>
    <s v="Howell Ltd"/>
    <x v="3"/>
    <n v="1761.6023849999999"/>
    <n v="129"/>
    <x v="0"/>
    <d v="2023-06-27T00:00:00"/>
    <n v="19"/>
    <s v="Penicillin"/>
    <x v="0"/>
  </r>
  <r>
    <s v="Laura Valdez"/>
    <n v="48"/>
    <x v="1"/>
    <x v="1"/>
    <x v="1"/>
    <s v="AB-"/>
    <x v="1"/>
    <x v="835"/>
    <s v="Mr. Lucas Good"/>
    <s v="Thompson and Sons"/>
    <x v="4"/>
    <n v="22885.86248"/>
    <n v="208"/>
    <x v="0"/>
    <d v="2021-06-09T00:00:00"/>
    <n v="3"/>
    <s v="Penicillin"/>
    <x v="2"/>
  </r>
  <r>
    <s v="Lauren Beard"/>
    <n v="63"/>
    <x v="0"/>
    <x v="0"/>
    <x v="0"/>
    <s v="B+"/>
    <x v="4"/>
    <x v="842"/>
    <s v="Brandon Collins"/>
    <s v="Price LLC"/>
    <x v="0"/>
    <n v="3555.42011"/>
    <n v="200"/>
    <x v="1"/>
    <d v="2023-10-21T00:00:00"/>
    <n v="6"/>
    <s v="Aspirin"/>
    <x v="2"/>
  </r>
  <r>
    <s v="Brett Stark"/>
    <n v="21"/>
    <x v="2"/>
    <x v="1"/>
    <x v="4"/>
    <s v="AB-"/>
    <x v="2"/>
    <x v="865"/>
    <s v="George Lee"/>
    <s v="Stevens, Morgan and Brown"/>
    <x v="3"/>
    <n v="7638.1292050000002"/>
    <n v="218"/>
    <x v="0"/>
    <d v="2023-11-06T00:00:00"/>
    <n v="19"/>
    <s v="Ibuprofen"/>
    <x v="0"/>
  </r>
  <r>
    <s v="Jessica Warner MD"/>
    <n v="50"/>
    <x v="1"/>
    <x v="1"/>
    <x v="1"/>
    <s v="A+"/>
    <x v="5"/>
    <x v="1454"/>
    <s v="Matthew Lee"/>
    <s v="Beltran LLC"/>
    <x v="1"/>
    <n v="24022.81164"/>
    <n v="496"/>
    <x v="0"/>
    <d v="2020-02-12T00:00:00"/>
    <n v="12"/>
    <s v="Lipitor"/>
    <x v="2"/>
  </r>
  <r>
    <s v="Ian Wilson"/>
    <n v="60"/>
    <x v="0"/>
    <x v="1"/>
    <x v="2"/>
    <s v="AB-"/>
    <x v="5"/>
    <x v="742"/>
    <s v="Deborah Parks"/>
    <s v="Cooper-Sellers"/>
    <x v="0"/>
    <n v="39774.364000000001"/>
    <n v="365"/>
    <x v="0"/>
    <d v="2021-10-29T00:00:00"/>
    <n v="13"/>
    <s v="Paracetamol"/>
    <x v="0"/>
  </r>
  <r>
    <s v="Jeremy Nelson"/>
    <n v="40"/>
    <x v="1"/>
    <x v="0"/>
    <x v="3"/>
    <s v="AB-"/>
    <x v="2"/>
    <x v="8"/>
    <s v="Cheyenne Giles"/>
    <s v="Cline Ltd"/>
    <x v="0"/>
    <n v="5666.6055450000003"/>
    <n v="343"/>
    <x v="0"/>
    <d v="2021-01-07T00:00:00"/>
    <n v="21"/>
    <s v="Ibuprofen"/>
    <x v="1"/>
  </r>
  <r>
    <s v="Laura Perez"/>
    <n v="30"/>
    <x v="2"/>
    <x v="0"/>
    <x v="5"/>
    <s v="O-"/>
    <x v="0"/>
    <x v="1688"/>
    <s v="Rebecca Rivera"/>
    <s v="Fitzgerald, Taylor and Webb"/>
    <x v="4"/>
    <n v="52255.126649999998"/>
    <n v="205"/>
    <x v="2"/>
    <d v="2020-03-31T00:00:00"/>
    <n v="8"/>
    <s v="Lipitor"/>
    <x v="0"/>
  </r>
  <r>
    <s v="Mrs. Kimberly Weber"/>
    <n v="68"/>
    <x v="0"/>
    <x v="0"/>
    <x v="0"/>
    <s v="O-"/>
    <x v="2"/>
    <x v="1354"/>
    <s v="Ashley Pennington"/>
    <s v="Lewis, Dean and Sanchez"/>
    <x v="0"/>
    <n v="1705.4688619999999"/>
    <n v="395"/>
    <x v="1"/>
    <d v="2019-08-11T00:00:00"/>
    <n v="17"/>
    <s v="Aspirin"/>
    <x v="1"/>
  </r>
  <r>
    <s v="Eric Parks"/>
    <n v="73"/>
    <x v="0"/>
    <x v="0"/>
    <x v="0"/>
    <s v="B-"/>
    <x v="5"/>
    <x v="1723"/>
    <s v="Phillip Morrison"/>
    <s v="Miller, Larsen and Simmons"/>
    <x v="0"/>
    <n v="31223.19526"/>
    <n v="311"/>
    <x v="1"/>
    <d v="2020-08-17T00:00:00"/>
    <n v="23"/>
    <s v="Ibuprofen"/>
    <x v="0"/>
  </r>
  <r>
    <s v="Jonathan Anderson"/>
    <n v="65"/>
    <x v="0"/>
    <x v="1"/>
    <x v="2"/>
    <s v="O+"/>
    <x v="1"/>
    <x v="1060"/>
    <s v="Joseph Jackson"/>
    <s v="Herring PLC"/>
    <x v="0"/>
    <n v="40453.892890000003"/>
    <n v="257"/>
    <x v="1"/>
    <d v="2023-03-15T00:00:00"/>
    <n v="30"/>
    <s v="Penicillin"/>
    <x v="0"/>
  </r>
  <r>
    <s v="Stephanie Thompson"/>
    <n v="28"/>
    <x v="2"/>
    <x v="1"/>
    <x v="4"/>
    <s v="B+"/>
    <x v="4"/>
    <x v="1515"/>
    <s v="John Moore"/>
    <s v="Green, Adams and Nelson"/>
    <x v="3"/>
    <n v="15946.789049999999"/>
    <n v="290"/>
    <x v="2"/>
    <d v="2023-08-24T00:00:00"/>
    <n v="20"/>
    <s v="Paracetamol"/>
    <x v="2"/>
  </r>
  <r>
    <s v="Stacey Hernandez"/>
    <n v="19"/>
    <x v="2"/>
    <x v="0"/>
    <x v="5"/>
    <s v="B+"/>
    <x v="0"/>
    <x v="580"/>
    <s v="Tracy Wilson"/>
    <s v="Jackson, Phillips and Winters"/>
    <x v="2"/>
    <n v="9355.5736639999996"/>
    <n v="241"/>
    <x v="2"/>
    <d v="2022-03-31T00:00:00"/>
    <n v="5"/>
    <s v="Lipitor"/>
    <x v="0"/>
  </r>
  <r>
    <s v="Lisa Wagner"/>
    <n v="66"/>
    <x v="0"/>
    <x v="1"/>
    <x v="2"/>
    <s v="O+"/>
    <x v="5"/>
    <x v="1217"/>
    <s v="Evan Carter"/>
    <s v="Cook, White and Lindsey"/>
    <x v="0"/>
    <n v="42132.652000000002"/>
    <n v="279"/>
    <x v="0"/>
    <d v="2022-12-21T00:00:00"/>
    <n v="8"/>
    <s v="Penicillin"/>
    <x v="2"/>
  </r>
  <r>
    <s v="Michael Johnson"/>
    <n v="73"/>
    <x v="0"/>
    <x v="1"/>
    <x v="2"/>
    <s v="B+"/>
    <x v="3"/>
    <x v="487"/>
    <s v="Sheila Johnson"/>
    <s v="Anderson and Sons"/>
    <x v="0"/>
    <n v="33493.482429999996"/>
    <n v="319"/>
    <x v="0"/>
    <d v="2023-06-19T00:00:00"/>
    <n v="18"/>
    <s v="Paracetamol"/>
    <x v="0"/>
  </r>
  <r>
    <s v="George Barnes"/>
    <n v="81"/>
    <x v="0"/>
    <x v="1"/>
    <x v="2"/>
    <s v="O+"/>
    <x v="5"/>
    <x v="191"/>
    <s v="Robert Schmidt"/>
    <s v="West, Hernandez and Mata"/>
    <x v="0"/>
    <n v="21647.189969999999"/>
    <n v="381"/>
    <x v="0"/>
    <d v="2021-02-28T00:00:00"/>
    <n v="15"/>
    <s v="Paracetamol"/>
    <x v="1"/>
  </r>
  <r>
    <s v="Joseph Anderson"/>
    <n v="43"/>
    <x v="1"/>
    <x v="1"/>
    <x v="1"/>
    <s v="B+"/>
    <x v="0"/>
    <x v="981"/>
    <s v="Ricky Ware"/>
    <s v="Wolfe LLC"/>
    <x v="0"/>
    <n v="56659.254099999998"/>
    <n v="129"/>
    <x v="1"/>
    <d v="2020-11-03T00:00:00"/>
    <n v="7"/>
    <s v="Aspirin"/>
    <x v="0"/>
  </r>
  <r>
    <s v="Natalie Strong"/>
    <n v="83"/>
    <x v="0"/>
    <x v="0"/>
    <x v="0"/>
    <s v="A+"/>
    <x v="2"/>
    <x v="202"/>
    <s v="Kimberly Vaughan"/>
    <s v="Doyle LLC"/>
    <x v="0"/>
    <n v="23874.35817"/>
    <n v="482"/>
    <x v="0"/>
    <d v="2021-05-29T00:00:00"/>
    <n v="14"/>
    <s v="Lipitor"/>
    <x v="1"/>
  </r>
  <r>
    <s v="Angel Scott"/>
    <n v="53"/>
    <x v="1"/>
    <x v="1"/>
    <x v="1"/>
    <s v="O-"/>
    <x v="4"/>
    <x v="787"/>
    <s v="Mr. Howard Stephens"/>
    <s v="Bell-Acevedo"/>
    <x v="0"/>
    <n v="29544.600119999999"/>
    <n v="369"/>
    <x v="1"/>
    <d v="2020-04-06T00:00:00"/>
    <n v="26"/>
    <s v="Aspirin"/>
    <x v="1"/>
  </r>
  <r>
    <s v="David Cole"/>
    <n v="79"/>
    <x v="0"/>
    <x v="0"/>
    <x v="0"/>
    <s v="O+"/>
    <x v="5"/>
    <x v="221"/>
    <s v="Johnny Jimenez"/>
    <s v="Frank PLC"/>
    <x v="0"/>
    <n v="27277.722450000001"/>
    <n v="474"/>
    <x v="1"/>
    <d v="2022-08-03T00:00:00"/>
    <n v="4"/>
    <s v="Ibuprofen"/>
    <x v="2"/>
  </r>
  <r>
    <s v="Thomas Underwood"/>
    <n v="53"/>
    <x v="1"/>
    <x v="0"/>
    <x v="3"/>
    <s v="B-"/>
    <x v="2"/>
    <x v="1791"/>
    <s v="Kaitlin Lambert"/>
    <s v="Rosario PLC"/>
    <x v="4"/>
    <n v="17460.9568"/>
    <n v="328"/>
    <x v="1"/>
    <d v="2019-03-13T00:00:00"/>
    <n v="19"/>
    <s v="Lipitor"/>
    <x v="1"/>
  </r>
  <r>
    <s v="Justin Williams"/>
    <n v="24"/>
    <x v="2"/>
    <x v="0"/>
    <x v="5"/>
    <s v="O+"/>
    <x v="5"/>
    <x v="209"/>
    <s v="Maria Pitts"/>
    <s v="Atkinson Group"/>
    <x v="4"/>
    <n v="7147.0750630000002"/>
    <n v="397"/>
    <x v="0"/>
    <d v="2019-03-24T00:00:00"/>
    <n v="5"/>
    <s v="Ibuprofen"/>
    <x v="0"/>
  </r>
  <r>
    <s v="Brian Daniel"/>
    <n v="66"/>
    <x v="0"/>
    <x v="0"/>
    <x v="0"/>
    <s v="AB-"/>
    <x v="5"/>
    <x v="416"/>
    <s v="Lee Wilson"/>
    <s v="Price, Brooks and Hansen"/>
    <x v="0"/>
    <n v="31874.49726"/>
    <n v="366"/>
    <x v="0"/>
    <d v="2022-01-12T00:00:00"/>
    <n v="22"/>
    <s v="Lipitor"/>
    <x v="2"/>
  </r>
  <r>
    <s v="Janet Daniel"/>
    <n v="18"/>
    <x v="2"/>
    <x v="1"/>
    <x v="4"/>
    <s v="O+"/>
    <x v="5"/>
    <x v="664"/>
    <s v="Laura Scott"/>
    <s v="David, Hawkins and Smith"/>
    <x v="1"/>
    <n v="74662.029760000005"/>
    <n v="382"/>
    <x v="0"/>
    <d v="2020-09-12T00:00:00"/>
    <n v="11"/>
    <s v="Penicillin"/>
    <x v="1"/>
  </r>
  <r>
    <s v="Darrell Valenzuela"/>
    <n v="23"/>
    <x v="2"/>
    <x v="0"/>
    <x v="5"/>
    <s v="A+"/>
    <x v="5"/>
    <x v="479"/>
    <s v="Jason Hester"/>
    <s v="Levine-Hudson"/>
    <x v="3"/>
    <n v="20879.609250000001"/>
    <n v="312"/>
    <x v="0"/>
    <d v="2022-02-15T00:00:00"/>
    <n v="3"/>
    <s v="Ibuprofen"/>
    <x v="0"/>
  </r>
  <r>
    <s v="Daniel Lewis"/>
    <n v="72"/>
    <x v="0"/>
    <x v="1"/>
    <x v="2"/>
    <s v="A-"/>
    <x v="0"/>
    <x v="1680"/>
    <s v="Gregory Diaz"/>
    <s v="Moore-Walker"/>
    <x v="0"/>
    <n v="20723.292819999999"/>
    <n v="456"/>
    <x v="2"/>
    <d v="2021-02-19T00:00:00"/>
    <n v="7"/>
    <s v="Ibuprofen"/>
    <x v="2"/>
  </r>
  <r>
    <s v="Chelsea Moore"/>
    <n v="62"/>
    <x v="0"/>
    <x v="1"/>
    <x v="2"/>
    <s v="AB+"/>
    <x v="3"/>
    <x v="87"/>
    <s v="Steven Casey"/>
    <s v="Walker and Sons"/>
    <x v="0"/>
    <n v="6914.5602419999996"/>
    <n v="334"/>
    <x v="0"/>
    <d v="2020-08-31T00:00:00"/>
    <n v="16"/>
    <s v="Ibuprofen"/>
    <x v="1"/>
  </r>
  <r>
    <s v="Samantha Stephens"/>
    <n v="33"/>
    <x v="2"/>
    <x v="1"/>
    <x v="4"/>
    <s v="AB-"/>
    <x v="1"/>
    <x v="54"/>
    <s v="April Floyd"/>
    <s v="Harrison Inc"/>
    <x v="4"/>
    <n v="31428.90353"/>
    <n v="329"/>
    <x v="1"/>
    <d v="2019-12-12T00:00:00"/>
    <n v="29"/>
    <s v="Paracetamol"/>
    <x v="2"/>
  </r>
  <r>
    <s v="Jerry Brown"/>
    <n v="52"/>
    <x v="1"/>
    <x v="1"/>
    <x v="1"/>
    <s v="A-"/>
    <x v="4"/>
    <x v="1104"/>
    <s v="Vicki Fuentes"/>
    <s v="Smith, Reynolds and Jackson"/>
    <x v="3"/>
    <n v="4736.0832179999998"/>
    <n v="284"/>
    <x v="2"/>
    <d v="2019-10-20T00:00:00"/>
    <n v="10"/>
    <s v="Lipitor"/>
    <x v="0"/>
  </r>
  <r>
    <s v="Ronald Miller"/>
    <n v="55"/>
    <x v="1"/>
    <x v="0"/>
    <x v="3"/>
    <s v="A-"/>
    <x v="2"/>
    <x v="832"/>
    <s v="Ariana Alvarado"/>
    <s v="Reed, Miller and Bryant"/>
    <x v="3"/>
    <n v="13411.931140000001"/>
    <n v="201"/>
    <x v="1"/>
    <d v="2020-10-08T00:00:00"/>
    <n v="20"/>
    <s v="Paracetamol"/>
    <x v="1"/>
  </r>
  <r>
    <s v="Lori Finley"/>
    <n v="67"/>
    <x v="0"/>
    <x v="1"/>
    <x v="2"/>
    <s v="AB+"/>
    <x v="5"/>
    <x v="380"/>
    <s v="Jeremy Hart Jr."/>
    <s v="Doyle, Davis and Duncan"/>
    <x v="0"/>
    <n v="23839.564320000001"/>
    <n v="358"/>
    <x v="1"/>
    <d v="2019-12-28T00:00:00"/>
    <n v="16"/>
    <s v="Aspirin"/>
    <x v="0"/>
  </r>
  <r>
    <s v="Nina Delacruz"/>
    <n v="55"/>
    <x v="1"/>
    <x v="1"/>
    <x v="1"/>
    <s v="O-"/>
    <x v="4"/>
    <x v="77"/>
    <s v="Kyle Bolton"/>
    <s v="Cohen, Harris and Alexander"/>
    <x v="0"/>
    <n v="8483.1499569999996"/>
    <n v="391"/>
    <x v="1"/>
    <d v="2023-08-26T00:00:00"/>
    <n v="7"/>
    <s v="Ibuprofen"/>
    <x v="2"/>
  </r>
  <r>
    <s v="Bethany Murphy"/>
    <n v="48"/>
    <x v="1"/>
    <x v="0"/>
    <x v="3"/>
    <s v="A-"/>
    <x v="0"/>
    <x v="810"/>
    <s v="Dawn Lewis"/>
    <s v="Jones-Perez"/>
    <x v="4"/>
    <n v="46370.713239999997"/>
    <n v="234"/>
    <x v="1"/>
    <d v="2022-08-30T00:00:00"/>
    <n v="17"/>
    <s v="Paracetamol"/>
    <x v="0"/>
  </r>
  <r>
    <s v="Micheal Gardner"/>
    <n v="62"/>
    <x v="0"/>
    <x v="0"/>
    <x v="0"/>
    <s v="O-"/>
    <x v="5"/>
    <x v="107"/>
    <s v="Rachel Burgess"/>
    <s v="Jones-Johnson"/>
    <x v="0"/>
    <n v="70531.195689999993"/>
    <n v="280"/>
    <x v="1"/>
    <d v="2023-06-20T00:00:00"/>
    <n v="26"/>
    <s v="Penicillin"/>
    <x v="2"/>
  </r>
  <r>
    <s v="Jason Williams"/>
    <n v="82"/>
    <x v="0"/>
    <x v="1"/>
    <x v="2"/>
    <s v="B-"/>
    <x v="5"/>
    <x v="1765"/>
    <s v="Edward Gross"/>
    <s v="Warren Inc"/>
    <x v="0"/>
    <n v="44480.202879999997"/>
    <n v="193"/>
    <x v="1"/>
    <d v="2020-10-05T00:00:00"/>
    <n v="24"/>
    <s v="Ibuprofen"/>
    <x v="2"/>
  </r>
  <r>
    <s v="Carrie Brown"/>
    <n v="71"/>
    <x v="0"/>
    <x v="0"/>
    <x v="0"/>
    <s v="AB+"/>
    <x v="2"/>
    <x v="322"/>
    <s v="Frank Hunt"/>
    <s v="Robinson-Ferguson"/>
    <x v="0"/>
    <n v="18208.806420000001"/>
    <n v="317"/>
    <x v="1"/>
    <d v="2019-10-24T00:00:00"/>
    <n v="28"/>
    <s v="Ibuprofen"/>
    <x v="0"/>
  </r>
  <r>
    <s v="Dillon Barton"/>
    <n v="69"/>
    <x v="0"/>
    <x v="1"/>
    <x v="2"/>
    <s v="A-"/>
    <x v="3"/>
    <x v="1368"/>
    <s v="Kevin Miller"/>
    <s v="Green, Brock and Weeks"/>
    <x v="0"/>
    <n v="30033.500240000001"/>
    <n v="113"/>
    <x v="0"/>
    <d v="2021-03-29T00:00:00"/>
    <n v="11"/>
    <s v="Ibuprofen"/>
    <x v="2"/>
  </r>
  <r>
    <s v="Nancy Walker"/>
    <n v="42"/>
    <x v="1"/>
    <x v="1"/>
    <x v="1"/>
    <s v="AB+"/>
    <x v="4"/>
    <x v="621"/>
    <s v="Jennifer Thomas DDS"/>
    <s v="Mccoy PLC"/>
    <x v="3"/>
    <n v="24330.452829999998"/>
    <n v="205"/>
    <x v="1"/>
    <d v="2023-05-06T00:00:00"/>
    <n v="23"/>
    <s v="Paracetamol"/>
    <x v="2"/>
  </r>
  <r>
    <s v="Robert Olsen"/>
    <n v="68"/>
    <x v="0"/>
    <x v="0"/>
    <x v="0"/>
    <s v="B-"/>
    <x v="5"/>
    <x v="726"/>
    <s v="Austin Morgan"/>
    <s v="Suarez and Sons"/>
    <x v="0"/>
    <n v="18487.287400000001"/>
    <n v="266"/>
    <x v="0"/>
    <d v="2021-06-13T00:00:00"/>
    <n v="4"/>
    <s v="Paracetamol"/>
    <x v="1"/>
  </r>
  <r>
    <s v="Adam Miller"/>
    <n v="69"/>
    <x v="0"/>
    <x v="1"/>
    <x v="2"/>
    <s v="B+"/>
    <x v="3"/>
    <x v="126"/>
    <s v="Dr. Joy Vasquez"/>
    <s v="Hernandez Inc"/>
    <x v="0"/>
    <n v="25190.421719999998"/>
    <n v="328"/>
    <x v="0"/>
    <d v="2020-11-11T00:00:00"/>
    <n v="22"/>
    <s v="Aspirin"/>
    <x v="2"/>
  </r>
  <r>
    <s v="John Chen"/>
    <n v="59"/>
    <x v="1"/>
    <x v="0"/>
    <x v="3"/>
    <s v="AB-"/>
    <x v="2"/>
    <x v="1314"/>
    <s v="Dennis Neal"/>
    <s v="Nelson, Buchanan and Barnett"/>
    <x v="2"/>
    <n v="10670.44183"/>
    <n v="165"/>
    <x v="0"/>
    <d v="2021-07-05T00:00:00"/>
    <n v="15"/>
    <s v="Ibuprofen"/>
    <x v="1"/>
  </r>
  <r>
    <s v="Benjamin Garcia"/>
    <n v="72"/>
    <x v="0"/>
    <x v="1"/>
    <x v="2"/>
    <s v="O+"/>
    <x v="4"/>
    <x v="787"/>
    <s v="Tyler Williams"/>
    <s v="James, Soto and Wright"/>
    <x v="0"/>
    <n v="19032.918280000002"/>
    <n v="347"/>
    <x v="1"/>
    <d v="2020-03-23T00:00:00"/>
    <n v="12"/>
    <s v="Lipitor"/>
    <x v="1"/>
  </r>
  <r>
    <s v="Paul Morgan"/>
    <n v="48"/>
    <x v="1"/>
    <x v="1"/>
    <x v="1"/>
    <s v="B+"/>
    <x v="4"/>
    <x v="683"/>
    <s v="Sarah Harris"/>
    <s v="Sanchez LLC"/>
    <x v="4"/>
    <n v="23657.172910000001"/>
    <n v="372"/>
    <x v="2"/>
    <d v="2021-03-24T00:00:00"/>
    <n v="11"/>
    <s v="Lipitor"/>
    <x v="1"/>
  </r>
  <r>
    <s v="Antonio Smith"/>
    <n v="26"/>
    <x v="2"/>
    <x v="1"/>
    <x v="4"/>
    <s v="O+"/>
    <x v="1"/>
    <x v="1316"/>
    <s v="Nathan Huynh"/>
    <s v="Turner LLC"/>
    <x v="1"/>
    <n v="40321.464310000003"/>
    <n v="221"/>
    <x v="0"/>
    <d v="2022-06-23T00:00:00"/>
    <n v="13"/>
    <s v="Penicillin"/>
    <x v="0"/>
  </r>
  <r>
    <s v="Marc White"/>
    <n v="43"/>
    <x v="1"/>
    <x v="0"/>
    <x v="3"/>
    <s v="AB-"/>
    <x v="2"/>
    <x v="434"/>
    <s v="Nicholas Bowman"/>
    <s v="Watts-Powell"/>
    <x v="0"/>
    <n v="22603.491020000001"/>
    <n v="376"/>
    <x v="0"/>
    <d v="2021-03-15T00:00:00"/>
    <n v="8"/>
    <s v="Penicillin"/>
    <x v="2"/>
  </r>
  <r>
    <s v="Amber Irwin"/>
    <n v="76"/>
    <x v="0"/>
    <x v="0"/>
    <x v="0"/>
    <s v="AB+"/>
    <x v="4"/>
    <x v="1253"/>
    <s v="Jasmine Gomez"/>
    <s v="Horton PLC"/>
    <x v="0"/>
    <n v="29972.03846"/>
    <n v="285"/>
    <x v="1"/>
    <d v="2020-10-18T00:00:00"/>
    <n v="27"/>
    <s v="Lipitor"/>
    <x v="1"/>
  </r>
  <r>
    <s v="Kayla Hickman"/>
    <n v="66"/>
    <x v="0"/>
    <x v="0"/>
    <x v="0"/>
    <s v="AB-"/>
    <x v="4"/>
    <x v="782"/>
    <s v="Jennifer Miller"/>
    <s v="Garrett LLC"/>
    <x v="0"/>
    <n v="20190.929820000001"/>
    <n v="246"/>
    <x v="2"/>
    <d v="2023-05-31T00:00:00"/>
    <n v="18"/>
    <s v="Aspirin"/>
    <x v="0"/>
  </r>
  <r>
    <s v="Tammy Rodriguez"/>
    <n v="81"/>
    <x v="0"/>
    <x v="0"/>
    <x v="0"/>
    <s v="A-"/>
    <x v="2"/>
    <x v="981"/>
    <s v="Lee Higgins"/>
    <s v="Woods, Morris and Garcia"/>
    <x v="0"/>
    <n v="20385.652870000002"/>
    <n v="480"/>
    <x v="1"/>
    <d v="2020-11-25T00:00:00"/>
    <n v="29"/>
    <s v="Aspirin"/>
    <x v="1"/>
  </r>
  <r>
    <s v="Pamela Mcclure"/>
    <n v="54"/>
    <x v="1"/>
    <x v="0"/>
    <x v="3"/>
    <s v="A+"/>
    <x v="2"/>
    <x v="952"/>
    <s v="April Wilson"/>
    <s v="Espinoza Group"/>
    <x v="2"/>
    <n v="20598.762009999999"/>
    <n v="420"/>
    <x v="1"/>
    <d v="2022-01-25T00:00:00"/>
    <n v="16"/>
    <s v="Lipitor"/>
    <x v="0"/>
  </r>
  <r>
    <s v="Christine Atkinson"/>
    <n v="63"/>
    <x v="0"/>
    <x v="0"/>
    <x v="0"/>
    <s v="A-"/>
    <x v="2"/>
    <x v="304"/>
    <s v="Charles Jackson"/>
    <s v="Lucero Group"/>
    <x v="0"/>
    <n v="22342.015640000001"/>
    <n v="148"/>
    <x v="0"/>
    <d v="2022-05-24T00:00:00"/>
    <n v="3"/>
    <s v="Paracetamol"/>
    <x v="2"/>
  </r>
  <r>
    <s v="Jason Shepard"/>
    <n v="83"/>
    <x v="0"/>
    <x v="1"/>
    <x v="2"/>
    <s v="B-"/>
    <x v="5"/>
    <x v="179"/>
    <s v="Jonathan Dunn"/>
    <s v="Gentry, Bullock and Hernandez"/>
    <x v="0"/>
    <n v="34593.869489999997"/>
    <n v="445"/>
    <x v="0"/>
    <d v="2022-04-10T00:00:00"/>
    <n v="16"/>
    <s v="Ibuprofen"/>
    <x v="1"/>
  </r>
  <r>
    <s v="Randy Terrell"/>
    <n v="84"/>
    <x v="0"/>
    <x v="0"/>
    <x v="0"/>
    <s v="B+"/>
    <x v="3"/>
    <x v="1765"/>
    <s v="Emma Johnson"/>
    <s v="Choi Inc"/>
    <x v="0"/>
    <n v="11237.647629999999"/>
    <n v="195"/>
    <x v="0"/>
    <d v="2020-09-25T00:00:00"/>
    <n v="14"/>
    <s v="Aspirin"/>
    <x v="2"/>
  </r>
  <r>
    <s v="Stephanie Summers"/>
    <n v="74"/>
    <x v="0"/>
    <x v="0"/>
    <x v="0"/>
    <s v="AB-"/>
    <x v="3"/>
    <x v="1000"/>
    <s v="Dr. Savannah Huber DVM"/>
    <s v="Howard-Baker"/>
    <x v="0"/>
    <n v="18424.8544"/>
    <n v="230"/>
    <x v="0"/>
    <d v="2023-06-20T00:00:00"/>
    <n v="1"/>
    <s v="Aspirin"/>
    <x v="2"/>
  </r>
  <r>
    <s v="Tracy Harrison"/>
    <n v="79"/>
    <x v="0"/>
    <x v="1"/>
    <x v="2"/>
    <s v="B-"/>
    <x v="5"/>
    <x v="21"/>
    <s v="Aaron Hall"/>
    <s v="Andrade-Lee"/>
    <x v="0"/>
    <n v="55905.545680000003"/>
    <n v="352"/>
    <x v="1"/>
    <d v="2023-01-03T00:00:00"/>
    <n v="22"/>
    <s v="Lipitor"/>
    <x v="1"/>
  </r>
  <r>
    <s v="David Garcia"/>
    <n v="60"/>
    <x v="0"/>
    <x v="0"/>
    <x v="0"/>
    <s v="B+"/>
    <x v="4"/>
    <x v="1155"/>
    <s v="Eugene Johnson"/>
    <s v="Norris, Ellis and Waters"/>
    <x v="0"/>
    <n v="33991.563470000001"/>
    <n v="160"/>
    <x v="1"/>
    <d v="2019-08-19T00:00:00"/>
    <n v="1"/>
    <s v="Paracetamol"/>
    <x v="0"/>
  </r>
  <r>
    <s v="Cynthia Moore"/>
    <n v="25"/>
    <x v="2"/>
    <x v="1"/>
    <x v="4"/>
    <s v="A-"/>
    <x v="0"/>
    <x v="709"/>
    <s v="Robert Moore"/>
    <s v="Hill, Weber and Fleming"/>
    <x v="1"/>
    <n v="25928.924220000001"/>
    <n v="272"/>
    <x v="2"/>
    <d v="2023-04-05T00:00:00"/>
    <n v="9"/>
    <s v="Aspirin"/>
    <x v="0"/>
  </r>
  <r>
    <s v="Kimberly Rivas"/>
    <n v="85"/>
    <x v="0"/>
    <x v="0"/>
    <x v="0"/>
    <s v="B-"/>
    <x v="0"/>
    <x v="495"/>
    <s v="Benjamin Fitzgerald"/>
    <s v="Porter-Johnson"/>
    <x v="0"/>
    <n v="46494.211049999998"/>
    <n v="275"/>
    <x v="1"/>
    <d v="2019-06-22T00:00:00"/>
    <n v="2"/>
    <s v="Lipitor"/>
    <x v="2"/>
  </r>
  <r>
    <s v="Kayla Nelson"/>
    <n v="30"/>
    <x v="2"/>
    <x v="1"/>
    <x v="4"/>
    <s v="B+"/>
    <x v="1"/>
    <x v="984"/>
    <s v="Megan Hernandez"/>
    <s v="Jimenez-Jackson"/>
    <x v="3"/>
    <n v="14058.2292"/>
    <n v="295"/>
    <x v="1"/>
    <d v="2021-10-08T00:00:00"/>
    <n v="23"/>
    <s v="Aspirin"/>
    <x v="0"/>
  </r>
  <r>
    <s v="Christine Raymond"/>
    <n v="67"/>
    <x v="0"/>
    <x v="0"/>
    <x v="0"/>
    <s v="B-"/>
    <x v="2"/>
    <x v="276"/>
    <s v="Elizabeth Ruiz"/>
    <s v="Howard-Crane"/>
    <x v="0"/>
    <n v="10259.995080000001"/>
    <n v="220"/>
    <x v="0"/>
    <d v="2019-07-16T00:00:00"/>
    <n v="4"/>
    <s v="Aspirin"/>
    <x v="1"/>
  </r>
  <r>
    <s v="Jennifer Davis"/>
    <n v="83"/>
    <x v="0"/>
    <x v="0"/>
    <x v="0"/>
    <s v="O-"/>
    <x v="3"/>
    <x v="786"/>
    <s v="Carla Larson"/>
    <s v="Stokes, Zhang and Hooper"/>
    <x v="0"/>
    <n v="33643.015059999998"/>
    <n v="338"/>
    <x v="0"/>
    <d v="2020-08-19T00:00:00"/>
    <n v="2"/>
    <s v="Paracetamol"/>
    <x v="2"/>
  </r>
  <r>
    <s v="Nathaniel Pearson"/>
    <n v="57"/>
    <x v="1"/>
    <x v="1"/>
    <x v="1"/>
    <s v="B+"/>
    <x v="4"/>
    <x v="598"/>
    <s v="Amanda Hernandez"/>
    <s v="Bailey, Smith and Dennis"/>
    <x v="0"/>
    <n v="7708.024872"/>
    <n v="207"/>
    <x v="1"/>
    <d v="2021-01-13T00:00:00"/>
    <n v="29"/>
    <s v="Ibuprofen"/>
    <x v="0"/>
  </r>
  <r>
    <s v="Jason Allen"/>
    <n v="66"/>
    <x v="0"/>
    <x v="0"/>
    <x v="0"/>
    <s v="B+"/>
    <x v="3"/>
    <x v="307"/>
    <s v="Edward Grant"/>
    <s v="Williams, Alvarez and Lewis"/>
    <x v="0"/>
    <n v="35597.528149999998"/>
    <n v="142"/>
    <x v="0"/>
    <d v="2020-02-13T00:00:00"/>
    <n v="21"/>
    <s v="Paracetamol"/>
    <x v="1"/>
  </r>
  <r>
    <s v="Edwin Moore"/>
    <n v="71"/>
    <x v="0"/>
    <x v="1"/>
    <x v="2"/>
    <s v="A+"/>
    <x v="4"/>
    <x v="1367"/>
    <s v="James Fernandez"/>
    <s v="Larson-Garza"/>
    <x v="0"/>
    <n v="24987.800149999999"/>
    <n v="159"/>
    <x v="2"/>
    <d v="2023-05-31T00:00:00"/>
    <n v="2"/>
    <s v="Penicillin"/>
    <x v="2"/>
  </r>
  <r>
    <s v="Brian Johnson"/>
    <n v="31"/>
    <x v="2"/>
    <x v="1"/>
    <x v="4"/>
    <s v="A+"/>
    <x v="5"/>
    <x v="589"/>
    <s v="Phillip Martin"/>
    <s v="Cline-Dixon"/>
    <x v="4"/>
    <n v="38346.785880000003"/>
    <n v="477"/>
    <x v="1"/>
    <d v="2021-02-23T00:00:00"/>
    <n v="8"/>
    <s v="Paracetamol"/>
    <x v="2"/>
  </r>
  <r>
    <s v="James Vang"/>
    <n v="46"/>
    <x v="1"/>
    <x v="0"/>
    <x v="3"/>
    <s v="AB+"/>
    <x v="0"/>
    <x v="1220"/>
    <s v="Victor Evans"/>
    <s v="Thomas, Little and Young"/>
    <x v="0"/>
    <n v="21821.37616"/>
    <n v="258"/>
    <x v="2"/>
    <d v="2019-05-04T00:00:00"/>
    <n v="6"/>
    <s v="Paracetamol"/>
    <x v="1"/>
  </r>
  <r>
    <s v="Michael Thompson"/>
    <n v="68"/>
    <x v="0"/>
    <x v="0"/>
    <x v="0"/>
    <s v="A+"/>
    <x v="4"/>
    <x v="636"/>
    <s v="Stephen Grant"/>
    <s v="Collins Inc"/>
    <x v="0"/>
    <n v="28510.951209999999"/>
    <n v="246"/>
    <x v="2"/>
    <d v="2021-07-19T00:00:00"/>
    <n v="2"/>
    <s v="Ibuprofen"/>
    <x v="2"/>
  </r>
  <r>
    <s v="Kimberly Ross"/>
    <n v="64"/>
    <x v="0"/>
    <x v="1"/>
    <x v="2"/>
    <s v="O-"/>
    <x v="4"/>
    <x v="1160"/>
    <s v="Mitchell Haynes"/>
    <s v="Hamilton LLC"/>
    <x v="0"/>
    <n v="16968.226170000002"/>
    <n v="367"/>
    <x v="1"/>
    <d v="2020-06-02T00:00:00"/>
    <n v="4"/>
    <s v="Lipitor"/>
    <x v="1"/>
  </r>
  <r>
    <s v="Shelly Evans"/>
    <n v="68"/>
    <x v="0"/>
    <x v="0"/>
    <x v="0"/>
    <s v="A+"/>
    <x v="4"/>
    <x v="1318"/>
    <s v="Rebecca Hernandez"/>
    <s v="Navarro LLC"/>
    <x v="0"/>
    <n v="29116.654180000001"/>
    <n v="294"/>
    <x v="1"/>
    <d v="2022-11-29T00:00:00"/>
    <n v="10"/>
    <s v="Penicillin"/>
    <x v="0"/>
  </r>
  <r>
    <s v="Ashley Gray"/>
    <n v="68"/>
    <x v="0"/>
    <x v="0"/>
    <x v="0"/>
    <s v="AB+"/>
    <x v="3"/>
    <x v="751"/>
    <s v="Austin Kim"/>
    <s v="Chavez Group"/>
    <x v="0"/>
    <n v="34116.120900000002"/>
    <n v="252"/>
    <x v="0"/>
    <d v="2023-03-25T00:00:00"/>
    <n v="1"/>
    <s v="Penicillin"/>
    <x v="2"/>
  </r>
  <r>
    <s v="Tammy Franco"/>
    <n v="77"/>
    <x v="0"/>
    <x v="1"/>
    <x v="2"/>
    <s v="B-"/>
    <x v="5"/>
    <x v="448"/>
    <s v="Heather Bates"/>
    <s v="Mccormick, Hines and Simmons"/>
    <x v="0"/>
    <n v="11601.51196"/>
    <n v="176"/>
    <x v="1"/>
    <d v="2020-07-30T00:00:00"/>
    <n v="30"/>
    <s v="Aspirin"/>
    <x v="2"/>
  </r>
  <r>
    <s v="Edward Lopez"/>
    <n v="75"/>
    <x v="0"/>
    <x v="0"/>
    <x v="0"/>
    <s v="O+"/>
    <x v="4"/>
    <x v="1067"/>
    <s v="Joseph Perez"/>
    <s v="Sanchez, Mcintyre and Fernandez"/>
    <x v="0"/>
    <n v="24261.41057"/>
    <n v="414"/>
    <x v="2"/>
    <d v="2023-10-08T00:00:00"/>
    <n v="3"/>
    <s v="Ibuprofen"/>
    <x v="0"/>
  </r>
  <r>
    <s v="Sydney Olson"/>
    <n v="44"/>
    <x v="1"/>
    <x v="1"/>
    <x v="1"/>
    <s v="B-"/>
    <x v="4"/>
    <x v="1606"/>
    <s v="Mark White"/>
    <s v="Garner, Allen and Williamson"/>
    <x v="0"/>
    <n v="15133.703289999999"/>
    <n v="142"/>
    <x v="1"/>
    <d v="2023-04-03T00:00:00"/>
    <n v="12"/>
    <s v="Ibuprofen"/>
    <x v="1"/>
  </r>
  <r>
    <s v="Christopher Tucker"/>
    <n v="75"/>
    <x v="0"/>
    <x v="1"/>
    <x v="2"/>
    <s v="AB+"/>
    <x v="5"/>
    <x v="987"/>
    <s v="Casey Rodriguez"/>
    <s v="Moore, Phillips and Mullins"/>
    <x v="0"/>
    <n v="49285.526360000003"/>
    <n v="316"/>
    <x v="1"/>
    <d v="2023-09-08T00:00:00"/>
    <n v="16"/>
    <s v="Aspirin"/>
    <x v="0"/>
  </r>
  <r>
    <s v="Laura Nunez"/>
    <n v="41"/>
    <x v="1"/>
    <x v="0"/>
    <x v="3"/>
    <s v="AB+"/>
    <x v="5"/>
    <x v="1437"/>
    <s v="Megan Lee"/>
    <s v="Graham Ltd"/>
    <x v="3"/>
    <n v="77337.542849999998"/>
    <n v="146"/>
    <x v="0"/>
    <d v="2020-01-06T00:00:00"/>
    <n v="8"/>
    <s v="Paracetamol"/>
    <x v="2"/>
  </r>
  <r>
    <s v="Melissa Rojas"/>
    <n v="51"/>
    <x v="1"/>
    <x v="0"/>
    <x v="3"/>
    <s v="B-"/>
    <x v="5"/>
    <x v="211"/>
    <s v="Michelle Carey"/>
    <s v="Moon Ltd"/>
    <x v="3"/>
    <n v="17296.24278"/>
    <n v="443"/>
    <x v="0"/>
    <d v="2023-05-27T00:00:00"/>
    <n v="10"/>
    <s v="Lipitor"/>
    <x v="0"/>
  </r>
  <r>
    <s v="Casey Shaw"/>
    <n v="73"/>
    <x v="0"/>
    <x v="1"/>
    <x v="2"/>
    <s v="A-"/>
    <x v="5"/>
    <x v="251"/>
    <s v="Robin Burke"/>
    <s v="Gibson Inc"/>
    <x v="0"/>
    <n v="33826.589220000002"/>
    <n v="382"/>
    <x v="1"/>
    <d v="2022-05-24T00:00:00"/>
    <n v="8"/>
    <s v="Paracetamol"/>
    <x v="1"/>
  </r>
  <r>
    <s v="James Fowler"/>
    <n v="65"/>
    <x v="0"/>
    <x v="0"/>
    <x v="0"/>
    <s v="AB-"/>
    <x v="3"/>
    <x v="1332"/>
    <s v="Deborah Patton"/>
    <s v="Olson PLC"/>
    <x v="0"/>
    <n v="25188.484639999999"/>
    <n v="390"/>
    <x v="0"/>
    <d v="2019-04-20T00:00:00"/>
    <n v="4"/>
    <s v="Paracetamol"/>
    <x v="0"/>
  </r>
  <r>
    <s v="Dr. Michael Mann"/>
    <n v="31"/>
    <x v="2"/>
    <x v="0"/>
    <x v="5"/>
    <s v="A+"/>
    <x v="3"/>
    <x v="295"/>
    <s v="Kelly King"/>
    <s v="Stewart Inc"/>
    <x v="4"/>
    <n v="18555.163359999999"/>
    <n v="247"/>
    <x v="0"/>
    <d v="2023-02-28T00:00:00"/>
    <n v="6"/>
    <s v="Lipitor"/>
    <x v="2"/>
  </r>
  <r>
    <s v="Christy Moran"/>
    <n v="54"/>
    <x v="1"/>
    <x v="0"/>
    <x v="3"/>
    <s v="B-"/>
    <x v="0"/>
    <x v="685"/>
    <s v="Tina Rodriguez"/>
    <s v="Miller LLC"/>
    <x v="3"/>
    <n v="16554.360140000001"/>
    <n v="163"/>
    <x v="2"/>
    <d v="2023-06-26T00:00:00"/>
    <n v="23"/>
    <s v="Penicillin"/>
    <x v="2"/>
  </r>
  <r>
    <s v="Brandon Lee"/>
    <n v="33"/>
    <x v="2"/>
    <x v="0"/>
    <x v="5"/>
    <s v="A-"/>
    <x v="1"/>
    <x v="1540"/>
    <s v="Rebecca Bates"/>
    <s v="Robbins Group"/>
    <x v="4"/>
    <n v="11902.64975"/>
    <n v="388"/>
    <x v="2"/>
    <d v="2019-01-31T00:00:00"/>
    <n v="3"/>
    <s v="Penicillin"/>
    <x v="2"/>
  </r>
  <r>
    <s v="Raymond Roth"/>
    <n v="29"/>
    <x v="2"/>
    <x v="1"/>
    <x v="4"/>
    <s v="A+"/>
    <x v="1"/>
    <x v="109"/>
    <s v="Connor Gonzalez"/>
    <s v="Ramirez, Rodriguez and Mitchell"/>
    <x v="3"/>
    <n v="36937.453049999996"/>
    <n v="367"/>
    <x v="1"/>
    <d v="2020-01-04T00:00:00"/>
    <n v="21"/>
    <s v="Paracetamol"/>
    <x v="0"/>
  </r>
  <r>
    <s v="Michael Parker"/>
    <n v="45"/>
    <x v="1"/>
    <x v="1"/>
    <x v="1"/>
    <s v="B-"/>
    <x v="4"/>
    <x v="651"/>
    <s v="Allen Bowers"/>
    <s v="Edwards Ltd"/>
    <x v="2"/>
    <n v="17563.679520000002"/>
    <n v="255"/>
    <x v="1"/>
    <d v="2023-08-17T00:00:00"/>
    <n v="27"/>
    <s v="Ibuprofen"/>
    <x v="1"/>
  </r>
  <r>
    <s v="Olivia Wright"/>
    <n v="48"/>
    <x v="1"/>
    <x v="0"/>
    <x v="3"/>
    <s v="A+"/>
    <x v="5"/>
    <x v="333"/>
    <s v="Robert Barrett"/>
    <s v="Bullock-Reyes"/>
    <x v="2"/>
    <n v="7084.3358539999999"/>
    <n v="398"/>
    <x v="0"/>
    <d v="2021-06-14T00:00:00"/>
    <n v="2"/>
    <s v="Penicillin"/>
    <x v="0"/>
  </r>
  <r>
    <s v="Chad Nguyen"/>
    <n v="71"/>
    <x v="0"/>
    <x v="1"/>
    <x v="2"/>
    <s v="A+"/>
    <x v="4"/>
    <x v="981"/>
    <s v="Vicki Thornton"/>
    <s v="Holland LLC"/>
    <x v="0"/>
    <n v="27437.772560000001"/>
    <n v="228"/>
    <x v="1"/>
    <d v="2020-11-03T00:00:00"/>
    <n v="7"/>
    <s v="Ibuprofen"/>
    <x v="0"/>
  </r>
  <r>
    <s v="Anthony Crawford"/>
    <n v="56"/>
    <x v="1"/>
    <x v="1"/>
    <x v="1"/>
    <s v="AB-"/>
    <x v="5"/>
    <x v="1791"/>
    <s v="Tyler Anderson"/>
    <s v="Rose, Watson and Pierce"/>
    <x v="1"/>
    <n v="60374.248050000002"/>
    <n v="299"/>
    <x v="0"/>
    <d v="2019-02-25T00:00:00"/>
    <n v="3"/>
    <s v="Lipitor"/>
    <x v="0"/>
  </r>
  <r>
    <s v="Mr. Terry Herrera"/>
    <n v="48"/>
    <x v="1"/>
    <x v="1"/>
    <x v="1"/>
    <s v="AB+"/>
    <x v="1"/>
    <x v="1029"/>
    <s v="Christopher Wilson"/>
    <s v="Thomas and Sons"/>
    <x v="0"/>
    <n v="34543.851920000001"/>
    <n v="233"/>
    <x v="0"/>
    <d v="2021-07-11T00:00:00"/>
    <n v="14"/>
    <s v="Lipitor"/>
    <x v="0"/>
  </r>
  <r>
    <s v="Teresa Kaiser"/>
    <n v="40"/>
    <x v="1"/>
    <x v="0"/>
    <x v="3"/>
    <s v="B+"/>
    <x v="2"/>
    <x v="597"/>
    <s v="Michael French"/>
    <s v="Myers, Santos and Dixon"/>
    <x v="3"/>
    <n v="20035.454969999999"/>
    <n v="107"/>
    <x v="1"/>
    <d v="2018-12-18T00:00:00"/>
    <n v="20"/>
    <s v="Ibuprofen"/>
    <x v="2"/>
  </r>
  <r>
    <s v="Michael Martinez"/>
    <n v="85"/>
    <x v="0"/>
    <x v="1"/>
    <x v="2"/>
    <s v="A+"/>
    <x v="5"/>
    <x v="997"/>
    <s v="Monica Clark"/>
    <s v="Martinez LLC"/>
    <x v="0"/>
    <n v="6119.2872859999998"/>
    <n v="382"/>
    <x v="0"/>
    <d v="2020-05-18T00:00:00"/>
    <n v="7"/>
    <s v="Penicillin"/>
    <x v="1"/>
  </r>
  <r>
    <s v="John Miller"/>
    <n v="50"/>
    <x v="1"/>
    <x v="1"/>
    <x v="1"/>
    <s v="B-"/>
    <x v="3"/>
    <x v="878"/>
    <s v="James Mccormick"/>
    <s v="Clark, Warren and Beltran"/>
    <x v="1"/>
    <n v="5369.0456629999999"/>
    <n v="236"/>
    <x v="0"/>
    <d v="2023-05-24T00:00:00"/>
    <n v="1"/>
    <s v="Lipitor"/>
    <x v="1"/>
  </r>
  <r>
    <s v="Audrey Horne"/>
    <n v="78"/>
    <x v="0"/>
    <x v="1"/>
    <x v="2"/>
    <s v="O+"/>
    <x v="4"/>
    <x v="47"/>
    <s v="Bruce Moreno"/>
    <s v="White, Lynch and Mills"/>
    <x v="0"/>
    <n v="17122.76441"/>
    <n v="232"/>
    <x v="1"/>
    <d v="2020-04-21T00:00:00"/>
    <n v="9"/>
    <s v="Aspirin"/>
    <x v="2"/>
  </r>
  <r>
    <s v="Brenda Maynard"/>
    <n v="83"/>
    <x v="0"/>
    <x v="1"/>
    <x v="2"/>
    <s v="B+"/>
    <x v="4"/>
    <x v="1700"/>
    <s v="Larry King"/>
    <s v="Cook-Sparks"/>
    <x v="0"/>
    <n v="5996.8000030000003"/>
    <n v="265"/>
    <x v="2"/>
    <d v="2023-06-10T00:00:00"/>
    <n v="13"/>
    <s v="Ibuprofen"/>
    <x v="2"/>
  </r>
  <r>
    <s v="Ethan Craig"/>
    <n v="40"/>
    <x v="1"/>
    <x v="0"/>
    <x v="3"/>
    <s v="A-"/>
    <x v="4"/>
    <x v="492"/>
    <s v="Theresa Griffin"/>
    <s v="Decker-Moore"/>
    <x v="2"/>
    <n v="13088.78462"/>
    <n v="373"/>
    <x v="1"/>
    <d v="2023-09-28T00:00:00"/>
    <n v="9"/>
    <s v="Aspirin"/>
    <x v="0"/>
  </r>
  <r>
    <s v="Jamie Williams"/>
    <n v="80"/>
    <x v="0"/>
    <x v="0"/>
    <x v="0"/>
    <s v="B+"/>
    <x v="3"/>
    <x v="603"/>
    <s v="Amy Ward"/>
    <s v="Trevino-Rodgers"/>
    <x v="0"/>
    <n v="19430.727220000001"/>
    <n v="367"/>
    <x v="0"/>
    <d v="2023-05-15T00:00:00"/>
    <n v="5"/>
    <s v="Lipitor"/>
    <x v="0"/>
  </r>
  <r>
    <s v="Jamie Daniel"/>
    <n v="30"/>
    <x v="2"/>
    <x v="1"/>
    <x v="4"/>
    <s v="AB-"/>
    <x v="4"/>
    <x v="862"/>
    <s v="Michelle Powell"/>
    <s v="Butler LLC"/>
    <x v="4"/>
    <n v="34522.776539999999"/>
    <n v="114"/>
    <x v="1"/>
    <d v="2023-11-10T00:00:00"/>
    <n v="14"/>
    <s v="Lipitor"/>
    <x v="1"/>
  </r>
  <r>
    <s v="Matthew Norris"/>
    <n v="83"/>
    <x v="0"/>
    <x v="0"/>
    <x v="0"/>
    <s v="AB+"/>
    <x v="0"/>
    <x v="480"/>
    <s v="Ashley Cain"/>
    <s v="Guzman-Townsend"/>
    <x v="0"/>
    <n v="46628.712079999998"/>
    <n v="441"/>
    <x v="1"/>
    <d v="2022-06-01T00:00:00"/>
    <n v="20"/>
    <s v="Ibuprofen"/>
    <x v="0"/>
  </r>
  <r>
    <s v="Michael Parker"/>
    <n v="75"/>
    <x v="0"/>
    <x v="1"/>
    <x v="2"/>
    <s v="B+"/>
    <x v="4"/>
    <x v="229"/>
    <s v="Dustin Hobbs"/>
    <s v="Serrano Group"/>
    <x v="0"/>
    <n v="29731.6093"/>
    <n v="459"/>
    <x v="1"/>
    <d v="2021-01-27T00:00:00"/>
    <n v="16"/>
    <s v="Ibuprofen"/>
    <x v="2"/>
  </r>
  <r>
    <s v="James Ochoa"/>
    <n v="48"/>
    <x v="1"/>
    <x v="0"/>
    <x v="3"/>
    <s v="AB+"/>
    <x v="3"/>
    <x v="165"/>
    <s v="Timothy Lloyd"/>
    <s v="Scott Ltd"/>
    <x v="0"/>
    <n v="1850.714892"/>
    <n v="153"/>
    <x v="0"/>
    <d v="2022-10-03T00:00:00"/>
    <n v="10"/>
    <s v="Penicillin"/>
    <x v="0"/>
  </r>
  <r>
    <s v="Mark Reeves"/>
    <n v="64"/>
    <x v="0"/>
    <x v="1"/>
    <x v="2"/>
    <s v="A-"/>
    <x v="3"/>
    <x v="8"/>
    <s v="Sean Miller"/>
    <s v="Griffin Ltd"/>
    <x v="0"/>
    <n v="11468.161529999999"/>
    <n v="326"/>
    <x v="0"/>
    <d v="2020-12-23T00:00:00"/>
    <n v="6"/>
    <s v="Paracetamol"/>
    <x v="0"/>
  </r>
  <r>
    <s v="Samantha James"/>
    <n v="75"/>
    <x v="0"/>
    <x v="1"/>
    <x v="2"/>
    <s v="AB+"/>
    <x v="4"/>
    <x v="943"/>
    <s v="Vanessa Marks"/>
    <s v="Vargas, Boyd and Horn"/>
    <x v="0"/>
    <n v="9315.1433290000004"/>
    <n v="104"/>
    <x v="2"/>
    <d v="2023-03-01T00:00:00"/>
    <n v="17"/>
    <s v="Paracetamol"/>
    <x v="2"/>
  </r>
  <r>
    <s v="Jessica Schultz"/>
    <n v="52"/>
    <x v="1"/>
    <x v="0"/>
    <x v="3"/>
    <s v="O-"/>
    <x v="2"/>
    <x v="734"/>
    <s v="Kristin Mcknight"/>
    <s v="Shah Inc"/>
    <x v="1"/>
    <n v="20461.332979999999"/>
    <n v="374"/>
    <x v="1"/>
    <d v="2020-08-03T00:00:00"/>
    <n v="22"/>
    <s v="Ibuprofen"/>
    <x v="2"/>
  </r>
  <r>
    <s v="Jeremy Rodriguez"/>
    <n v="53"/>
    <x v="1"/>
    <x v="1"/>
    <x v="1"/>
    <s v="AB+"/>
    <x v="0"/>
    <x v="359"/>
    <s v="Rebecca Graves"/>
    <s v="Erickson, Scott and Strickland"/>
    <x v="0"/>
    <n v="35683.272770000003"/>
    <n v="398"/>
    <x v="1"/>
    <d v="2022-12-24T00:00:00"/>
    <n v="8"/>
    <s v="Aspirin"/>
    <x v="1"/>
  </r>
  <r>
    <s v="Charles Hernandez"/>
    <n v="78"/>
    <x v="0"/>
    <x v="0"/>
    <x v="0"/>
    <s v="B-"/>
    <x v="0"/>
    <x v="723"/>
    <s v="Shelby Boyd"/>
    <s v="Morris-Farley"/>
    <x v="0"/>
    <n v="59580.807460000004"/>
    <n v="150"/>
    <x v="2"/>
    <d v="2023-04-28T00:00:00"/>
    <n v="7"/>
    <s v="Paracetamol"/>
    <x v="1"/>
  </r>
  <r>
    <s v="Kevin Carpenter"/>
    <n v="39"/>
    <x v="1"/>
    <x v="1"/>
    <x v="1"/>
    <s v="B-"/>
    <x v="5"/>
    <x v="1578"/>
    <s v="Elizabeth Hawkins"/>
    <s v="Robles-Harris"/>
    <x v="1"/>
    <n v="51453.798929999997"/>
    <n v="319"/>
    <x v="0"/>
    <d v="2020-11-22T00:00:00"/>
    <n v="20"/>
    <s v="Ibuprofen"/>
    <x v="0"/>
  </r>
  <r>
    <s v="Tyler Williams"/>
    <n v="57"/>
    <x v="1"/>
    <x v="0"/>
    <x v="3"/>
    <s v="AB-"/>
    <x v="5"/>
    <x v="810"/>
    <s v="Dr. Rachel Huffman"/>
    <s v="Hernandez-Lopez"/>
    <x v="0"/>
    <n v="24246.408660000001"/>
    <n v="327"/>
    <x v="1"/>
    <d v="2022-08-27T00:00:00"/>
    <n v="14"/>
    <s v="Paracetamol"/>
    <x v="0"/>
  </r>
  <r>
    <s v="James Schmidt"/>
    <n v="70"/>
    <x v="0"/>
    <x v="0"/>
    <x v="0"/>
    <s v="AB-"/>
    <x v="3"/>
    <x v="318"/>
    <s v="Tyler Osborne"/>
    <s v="Bell-Rodriguez"/>
    <x v="0"/>
    <n v="31984.331440000002"/>
    <n v="142"/>
    <x v="0"/>
    <d v="2019-02-16T00:00:00"/>
    <n v="5"/>
    <s v="Aspirin"/>
    <x v="1"/>
  </r>
  <r>
    <s v="Scott Smith"/>
    <n v="77"/>
    <x v="0"/>
    <x v="0"/>
    <x v="0"/>
    <s v="O+"/>
    <x v="3"/>
    <x v="1472"/>
    <s v="Robert Brennan"/>
    <s v="Williams, Cervantes and Hicks"/>
    <x v="0"/>
    <n v="28340.70883"/>
    <n v="133"/>
    <x v="0"/>
    <d v="2019-02-17T00:00:00"/>
    <n v="16"/>
    <s v="Lipitor"/>
    <x v="1"/>
  </r>
  <r>
    <s v="Joseph Hall"/>
    <n v="84"/>
    <x v="0"/>
    <x v="0"/>
    <x v="0"/>
    <s v="B+"/>
    <x v="3"/>
    <x v="1512"/>
    <s v="Matthew Page"/>
    <s v="Ferguson-Herman"/>
    <x v="0"/>
    <n v="5487.0315989999999"/>
    <n v="473"/>
    <x v="0"/>
    <d v="2019-12-05T00:00:00"/>
    <n v="12"/>
    <s v="Aspirin"/>
    <x v="2"/>
  </r>
  <r>
    <s v="Jonathan Collins"/>
    <n v="53"/>
    <x v="1"/>
    <x v="1"/>
    <x v="1"/>
    <s v="A-"/>
    <x v="0"/>
    <x v="291"/>
    <s v="Julie Kennedy"/>
    <s v="Wilson Group"/>
    <x v="1"/>
    <n v="35270.208700000003"/>
    <n v="218"/>
    <x v="1"/>
    <d v="2021-01-18T00:00:00"/>
    <n v="8"/>
    <s v="Paracetamol"/>
    <x v="0"/>
  </r>
  <r>
    <s v="Albert Galvan"/>
    <n v="83"/>
    <x v="0"/>
    <x v="1"/>
    <x v="2"/>
    <s v="AB-"/>
    <x v="5"/>
    <x v="1504"/>
    <s v="Andrea Arroyo"/>
    <s v="Jordan-Richardson"/>
    <x v="0"/>
    <n v="12740.893529999999"/>
    <n v="409"/>
    <x v="0"/>
    <d v="2021-11-09T00:00:00"/>
    <n v="7"/>
    <s v="Penicillin"/>
    <x v="0"/>
  </r>
  <r>
    <s v="Samuel Garza"/>
    <n v="56"/>
    <x v="1"/>
    <x v="0"/>
    <x v="3"/>
    <s v="O+"/>
    <x v="1"/>
    <x v="1216"/>
    <s v="Allison Davis MD"/>
    <s v="Walker-Carpenter"/>
    <x v="4"/>
    <n v="35849.479299999999"/>
    <n v="495"/>
    <x v="0"/>
    <d v="2022-03-06T00:00:00"/>
    <n v="11"/>
    <s v="Paracetamol"/>
    <x v="1"/>
  </r>
  <r>
    <s v="David Wood"/>
    <n v="22"/>
    <x v="2"/>
    <x v="0"/>
    <x v="5"/>
    <s v="B+"/>
    <x v="3"/>
    <x v="1806"/>
    <s v="Cole Warren"/>
    <s v="Goodwin, Jackson and Sweeney"/>
    <x v="3"/>
    <n v="4351.2905810000002"/>
    <n v="359"/>
    <x v="2"/>
    <d v="2019-10-25T00:00:00"/>
    <n v="23"/>
    <s v="Penicillin"/>
    <x v="2"/>
  </r>
  <r>
    <s v="Melissa Greer"/>
    <n v="41"/>
    <x v="1"/>
    <x v="0"/>
    <x v="3"/>
    <s v="A-"/>
    <x v="0"/>
    <x v="1691"/>
    <s v="David Perez"/>
    <s v="Clark PLC"/>
    <x v="2"/>
    <n v="31156.987980000002"/>
    <n v="488"/>
    <x v="1"/>
    <d v="2020-04-19T00:00:00"/>
    <n v="23"/>
    <s v="Lipitor"/>
    <x v="0"/>
  </r>
  <r>
    <s v="Tina Wiley"/>
    <n v="27"/>
    <x v="2"/>
    <x v="0"/>
    <x v="5"/>
    <s v="B+"/>
    <x v="2"/>
    <x v="714"/>
    <s v="Brandon Price"/>
    <s v="Cook, Lee and Alvarez"/>
    <x v="4"/>
    <n v="12532.63717"/>
    <n v="259"/>
    <x v="0"/>
    <d v="2019-03-22T00:00:00"/>
    <n v="8"/>
    <s v="Ibuprofen"/>
    <x v="2"/>
  </r>
  <r>
    <s v="Arthur Murphy"/>
    <n v="79"/>
    <x v="0"/>
    <x v="1"/>
    <x v="2"/>
    <s v="B+"/>
    <x v="4"/>
    <x v="1015"/>
    <s v="Kelly Cherry"/>
    <s v="Burch-Mccarthy"/>
    <x v="0"/>
    <n v="2547.9319019999998"/>
    <n v="113"/>
    <x v="1"/>
    <d v="2023-03-02T00:00:00"/>
    <n v="6"/>
    <s v="Aspirin"/>
    <x v="1"/>
  </r>
  <r>
    <s v="Anthony Warner"/>
    <n v="57"/>
    <x v="1"/>
    <x v="0"/>
    <x v="3"/>
    <s v="B-"/>
    <x v="3"/>
    <x v="1575"/>
    <s v="Tammy Washington"/>
    <s v="Cabrera, Chavez and Juarez"/>
    <x v="2"/>
    <n v="23490.277849999999"/>
    <n v="448"/>
    <x v="0"/>
    <d v="2022-09-15T00:00:00"/>
    <n v="1"/>
    <s v="Lipitor"/>
    <x v="2"/>
  </r>
  <r>
    <s v="Paul Henry"/>
    <n v="85"/>
    <x v="0"/>
    <x v="0"/>
    <x v="0"/>
    <s v="B+"/>
    <x v="0"/>
    <x v="739"/>
    <s v="Christine Miles"/>
    <s v="Williams, Allen and Walker"/>
    <x v="0"/>
    <n v="33715.013180000002"/>
    <n v="251"/>
    <x v="2"/>
    <d v="2018-12-18T00:00:00"/>
    <n v="14"/>
    <s v="Paracetamol"/>
    <x v="0"/>
  </r>
  <r>
    <s v="Jane Rich"/>
    <n v="64"/>
    <x v="0"/>
    <x v="0"/>
    <x v="0"/>
    <s v="B-"/>
    <x v="1"/>
    <x v="400"/>
    <s v="Elizabeth Gonzalez"/>
    <s v="Barnes, Pollard and Lyons"/>
    <x v="0"/>
    <n v="24127.253379999998"/>
    <n v="442"/>
    <x v="1"/>
    <d v="2019-07-17T00:00:00"/>
    <n v="6"/>
    <s v="Ibuprofen"/>
    <x v="0"/>
  </r>
  <r>
    <s v="Douglas Acosta"/>
    <n v="27"/>
    <x v="2"/>
    <x v="0"/>
    <x v="5"/>
    <s v="AB-"/>
    <x v="0"/>
    <x v="869"/>
    <s v="Kenneth Woods"/>
    <s v="Bradley LLC"/>
    <x v="2"/>
    <n v="6896.8710190000002"/>
    <n v="244"/>
    <x v="2"/>
    <d v="2022-01-27T00:00:00"/>
    <n v="28"/>
    <s v="Ibuprofen"/>
    <x v="0"/>
  </r>
  <r>
    <s v="Michelle Young"/>
    <n v="44"/>
    <x v="1"/>
    <x v="1"/>
    <x v="1"/>
    <s v="O+"/>
    <x v="2"/>
    <x v="1654"/>
    <s v="Miguel Stout"/>
    <s v="Maxwell Ltd"/>
    <x v="2"/>
    <n v="23665.809570000001"/>
    <n v="454"/>
    <x v="0"/>
    <d v="2019-06-17T00:00:00"/>
    <n v="18"/>
    <s v="Lipitor"/>
    <x v="0"/>
  </r>
  <r>
    <s v="Jonathan Perry"/>
    <n v="24"/>
    <x v="2"/>
    <x v="1"/>
    <x v="4"/>
    <s v="A-"/>
    <x v="1"/>
    <x v="1211"/>
    <s v="Michael Johnson"/>
    <s v="Watkins and Sons"/>
    <x v="3"/>
    <n v="25552.039570000001"/>
    <n v="198"/>
    <x v="1"/>
    <d v="2022-01-29T00:00:00"/>
    <n v="15"/>
    <s v="Lipitor"/>
    <x v="2"/>
  </r>
  <r>
    <s v="Heather Stewart"/>
    <n v="85"/>
    <x v="0"/>
    <x v="0"/>
    <x v="0"/>
    <s v="B+"/>
    <x v="3"/>
    <x v="203"/>
    <s v="Blake Lara"/>
    <s v="White LLC"/>
    <x v="0"/>
    <n v="28993.173220000001"/>
    <n v="495"/>
    <x v="2"/>
    <d v="2018-11-22T00:00:00"/>
    <n v="12"/>
    <s v="Lipitor"/>
    <x v="1"/>
  </r>
  <r>
    <s v="Ashley Johnson"/>
    <n v="83"/>
    <x v="0"/>
    <x v="0"/>
    <x v="0"/>
    <s v="AB-"/>
    <x v="4"/>
    <x v="640"/>
    <s v="Cathy Church"/>
    <s v="Davidson Ltd"/>
    <x v="0"/>
    <n v="9652.1053690000008"/>
    <n v="219"/>
    <x v="1"/>
    <d v="2020-06-10T00:00:00"/>
    <n v="29"/>
    <s v="Lipitor"/>
    <x v="2"/>
  </r>
  <r>
    <s v="Laura Mullen"/>
    <n v="32"/>
    <x v="2"/>
    <x v="0"/>
    <x v="5"/>
    <s v="AB-"/>
    <x v="1"/>
    <x v="78"/>
    <s v="Christopher White"/>
    <s v="Knight, Moore and Hoffman"/>
    <x v="4"/>
    <n v="5091.2847659999998"/>
    <n v="234"/>
    <x v="1"/>
    <d v="2021-02-06T00:00:00"/>
    <n v="22"/>
    <s v="Ibuprofen"/>
    <x v="0"/>
  </r>
  <r>
    <s v="Paula Chang"/>
    <n v="77"/>
    <x v="0"/>
    <x v="1"/>
    <x v="2"/>
    <s v="AB-"/>
    <x v="4"/>
    <x v="278"/>
    <s v="Samantha Patterson"/>
    <s v="Gonzalez and Sons"/>
    <x v="4"/>
    <n v="19100.80343"/>
    <n v="485"/>
    <x v="1"/>
    <d v="2019-05-02T00:00:00"/>
    <n v="5"/>
    <s v="Aspirin"/>
    <x v="0"/>
  </r>
  <r>
    <s v="Jeffrey Soto"/>
    <n v="80"/>
    <x v="0"/>
    <x v="1"/>
    <x v="2"/>
    <s v="AB+"/>
    <x v="4"/>
    <x v="863"/>
    <s v="Renee Summers"/>
    <s v="Johnson LLC"/>
    <x v="2"/>
    <n v="8255.946543"/>
    <n v="279"/>
    <x v="1"/>
    <d v="2020-04-03T00:00:00"/>
    <n v="13"/>
    <s v="Aspirin"/>
    <x v="0"/>
  </r>
  <r>
    <s v="Samuel Lawson"/>
    <n v="19"/>
    <x v="2"/>
    <x v="1"/>
    <x v="4"/>
    <s v="B-"/>
    <x v="0"/>
    <x v="1674"/>
    <s v="Holly Gordon"/>
    <s v="Graham Inc"/>
    <x v="2"/>
    <n v="24396.5798"/>
    <n v="296"/>
    <x v="0"/>
    <d v="2022-10-07T00:00:00"/>
    <n v="0"/>
    <s v="Penicillin"/>
    <x v="1"/>
  </r>
  <r>
    <s v="Erin Davis"/>
    <n v="65"/>
    <x v="0"/>
    <x v="1"/>
    <x v="2"/>
    <s v="O+"/>
    <x v="4"/>
    <x v="1466"/>
    <s v="Timothy Hanson"/>
    <s v="Schwartz, Padilla and Newman"/>
    <x v="0"/>
    <n v="18169.564439999998"/>
    <n v="199"/>
    <x v="1"/>
    <d v="2021-02-27T00:00:00"/>
    <n v="8"/>
    <s v="Lipitor"/>
    <x v="2"/>
  </r>
  <r>
    <s v="Justin Morales"/>
    <n v="85"/>
    <x v="0"/>
    <x v="1"/>
    <x v="2"/>
    <s v="O-"/>
    <x v="4"/>
    <x v="731"/>
    <s v="Richard Horne"/>
    <s v="Ramirez-Rodriguez"/>
    <x v="0"/>
    <n v="23184.242679999999"/>
    <n v="219"/>
    <x v="1"/>
    <d v="2019-08-11T00:00:00"/>
    <n v="29"/>
    <s v="Penicillin"/>
    <x v="2"/>
  </r>
  <r>
    <s v="Jenna Harrison"/>
    <n v="21"/>
    <x v="2"/>
    <x v="1"/>
    <x v="4"/>
    <s v="O-"/>
    <x v="4"/>
    <x v="429"/>
    <s v="Sandra Lester"/>
    <s v="Nichols-Murphy"/>
    <x v="4"/>
    <n v="33730.422480000001"/>
    <n v="360"/>
    <x v="1"/>
    <d v="2019-03-07T00:00:00"/>
    <n v="8"/>
    <s v="Aspirin"/>
    <x v="1"/>
  </r>
  <r>
    <s v="Jamie Brown"/>
    <n v="38"/>
    <x v="1"/>
    <x v="0"/>
    <x v="3"/>
    <s v="O-"/>
    <x v="1"/>
    <x v="1778"/>
    <s v="Lauren Campbell"/>
    <s v="Wang Group"/>
    <x v="1"/>
    <n v="1552.6034010000001"/>
    <n v="415"/>
    <x v="0"/>
    <d v="2019-02-11T00:00:00"/>
    <n v="5"/>
    <s v="Lipitor"/>
    <x v="1"/>
  </r>
  <r>
    <s v="Benjamin Stone"/>
    <n v="50"/>
    <x v="1"/>
    <x v="1"/>
    <x v="1"/>
    <s v="AB-"/>
    <x v="0"/>
    <x v="738"/>
    <s v="Jon Prince"/>
    <s v="Johnson, Rodriguez and Martin"/>
    <x v="1"/>
    <n v="25183.678749999999"/>
    <n v="178"/>
    <x v="1"/>
    <d v="2018-12-04T00:00:00"/>
    <n v="17"/>
    <s v="Lipitor"/>
    <x v="0"/>
  </r>
  <r>
    <s v="John Randolph"/>
    <n v="25"/>
    <x v="2"/>
    <x v="1"/>
    <x v="4"/>
    <s v="B-"/>
    <x v="2"/>
    <x v="1284"/>
    <s v="Brandon Delgado"/>
    <s v="Gutierrez and Sons"/>
    <x v="4"/>
    <n v="3826.9178820000002"/>
    <n v="131"/>
    <x v="0"/>
    <d v="2022-07-27T00:00:00"/>
    <n v="19"/>
    <s v="Aspirin"/>
    <x v="2"/>
  </r>
  <r>
    <s v="John Ramirez"/>
    <n v="67"/>
    <x v="0"/>
    <x v="1"/>
    <x v="2"/>
    <s v="O+"/>
    <x v="5"/>
    <x v="622"/>
    <s v="Brandon Murphy"/>
    <s v="Kelley, Smith and Perkins"/>
    <x v="3"/>
    <n v="65167.404260000003"/>
    <n v="307"/>
    <x v="0"/>
    <d v="2020-05-02T00:00:00"/>
    <n v="12"/>
    <s v="Lipitor"/>
    <x v="0"/>
  </r>
  <r>
    <s v="Todd Evans"/>
    <n v="81"/>
    <x v="0"/>
    <x v="0"/>
    <x v="0"/>
    <s v="O-"/>
    <x v="3"/>
    <x v="398"/>
    <s v="James Gregory"/>
    <s v="Allen PLC"/>
    <x v="3"/>
    <n v="16395.200789999999"/>
    <n v="251"/>
    <x v="2"/>
    <d v="2023-08-17T00:00:00"/>
    <n v="19"/>
    <s v="Paracetamol"/>
    <x v="0"/>
  </r>
  <r>
    <s v="William Thompson"/>
    <n v="39"/>
    <x v="1"/>
    <x v="0"/>
    <x v="3"/>
    <s v="A+"/>
    <x v="2"/>
    <x v="935"/>
    <s v="Barbara Warner"/>
    <s v="Hahn-Vincent"/>
    <x v="3"/>
    <n v="3242.9851530000001"/>
    <n v="271"/>
    <x v="0"/>
    <d v="2021-01-26T00:00:00"/>
    <n v="8"/>
    <s v="Penicillin"/>
    <x v="2"/>
  </r>
  <r>
    <s v="Eric Allen"/>
    <n v="45"/>
    <x v="1"/>
    <x v="1"/>
    <x v="1"/>
    <s v="B-"/>
    <x v="2"/>
    <x v="1397"/>
    <s v="Adrian Benson"/>
    <s v="Woods LLC"/>
    <x v="4"/>
    <n v="1253.529387"/>
    <n v="429"/>
    <x v="0"/>
    <d v="2022-03-16T00:00:00"/>
    <n v="15"/>
    <s v="Aspirin"/>
    <x v="1"/>
  </r>
  <r>
    <s v="Matthew Willis"/>
    <n v="30"/>
    <x v="2"/>
    <x v="1"/>
    <x v="4"/>
    <s v="AB-"/>
    <x v="1"/>
    <x v="920"/>
    <s v="Brandy Black"/>
    <s v="Warren-Manning"/>
    <x v="1"/>
    <n v="42677.457849999999"/>
    <n v="201"/>
    <x v="1"/>
    <d v="2023-09-16T00:00:00"/>
    <n v="1"/>
    <s v="Paracetamol"/>
    <x v="1"/>
  </r>
  <r>
    <s v="Megan Walker"/>
    <n v="63"/>
    <x v="0"/>
    <x v="1"/>
    <x v="2"/>
    <s v="AB-"/>
    <x v="4"/>
    <x v="1289"/>
    <s v="Ryan Rogers"/>
    <s v="Fry Group"/>
    <x v="4"/>
    <n v="7838.7520299999996"/>
    <n v="130"/>
    <x v="1"/>
    <d v="2023-08-27T00:00:00"/>
    <n v="12"/>
    <s v="Ibuprofen"/>
    <x v="2"/>
  </r>
  <r>
    <s v="Amy Tyler"/>
    <n v="84"/>
    <x v="0"/>
    <x v="1"/>
    <x v="2"/>
    <s v="O-"/>
    <x v="3"/>
    <x v="982"/>
    <s v="Sandra Hogan"/>
    <s v="Lee PLC"/>
    <x v="3"/>
    <n v="17000.358349999999"/>
    <n v="148"/>
    <x v="2"/>
    <d v="2019-02-27T00:00:00"/>
    <n v="28"/>
    <s v="Paracetamol"/>
    <x v="1"/>
  </r>
  <r>
    <s v="Mariah Cox"/>
    <n v="81"/>
    <x v="0"/>
    <x v="1"/>
    <x v="2"/>
    <s v="O+"/>
    <x v="3"/>
    <x v="1331"/>
    <s v="Steven Pratt"/>
    <s v="Walters PLC"/>
    <x v="2"/>
    <n v="19795.98906"/>
    <n v="478"/>
    <x v="0"/>
    <d v="2021-10-01T00:00:00"/>
    <n v="4"/>
    <s v="Aspirin"/>
    <x v="1"/>
  </r>
  <r>
    <s v="Earl Christensen"/>
    <n v="71"/>
    <x v="0"/>
    <x v="0"/>
    <x v="0"/>
    <s v="A+"/>
    <x v="2"/>
    <x v="1621"/>
    <s v="Corey Williams"/>
    <s v="Ray-Kane"/>
    <x v="1"/>
    <n v="12323.46718"/>
    <n v="386"/>
    <x v="0"/>
    <d v="2022-12-14T00:00:00"/>
    <n v="19"/>
    <s v="Aspirin"/>
    <x v="0"/>
  </r>
  <r>
    <s v="Jessica Johnson"/>
    <n v="36"/>
    <x v="1"/>
    <x v="1"/>
    <x v="1"/>
    <s v="AB-"/>
    <x v="1"/>
    <x v="1797"/>
    <s v="Shannon Fuentes"/>
    <s v="Blake-Huffman"/>
    <x v="2"/>
    <n v="19088.282759999998"/>
    <n v="360"/>
    <x v="2"/>
    <d v="2021-01-26T00:00:00"/>
    <n v="20"/>
    <s v="Ibuprofen"/>
    <x v="2"/>
  </r>
  <r>
    <s v="Logan Espinoza"/>
    <n v="84"/>
    <x v="0"/>
    <x v="0"/>
    <x v="0"/>
    <s v="AB+"/>
    <x v="4"/>
    <x v="1679"/>
    <s v="Jennifer Santos"/>
    <s v="Harris Group"/>
    <x v="0"/>
    <n v="31112.206450000001"/>
    <n v="264"/>
    <x v="2"/>
    <d v="2023-07-25T00:00:00"/>
    <n v="8"/>
    <s v="Lipitor"/>
    <x v="2"/>
  </r>
  <r>
    <s v="Angela Wade"/>
    <n v="35"/>
    <x v="1"/>
    <x v="1"/>
    <x v="1"/>
    <s v="A+"/>
    <x v="4"/>
    <x v="31"/>
    <s v="Misty Bailey"/>
    <s v="Simmons-Jennings"/>
    <x v="0"/>
    <n v="13114.12306"/>
    <n v="154"/>
    <x v="1"/>
    <d v="2023-07-27T00:00:00"/>
    <n v="18"/>
    <s v="Ibuprofen"/>
    <x v="2"/>
  </r>
  <r>
    <s v="Cynthia Pena"/>
    <n v="50"/>
    <x v="1"/>
    <x v="0"/>
    <x v="3"/>
    <s v="A+"/>
    <x v="5"/>
    <x v="1035"/>
    <s v="Jeffrey Morgan"/>
    <s v="Gomez Ltd"/>
    <x v="0"/>
    <n v="42523.781450000002"/>
    <n v="133"/>
    <x v="0"/>
    <d v="2019-10-30T00:00:00"/>
    <n v="15"/>
    <s v="Paracetamol"/>
    <x v="0"/>
  </r>
  <r>
    <s v="Karen Rodriguez"/>
    <n v="61"/>
    <x v="0"/>
    <x v="1"/>
    <x v="2"/>
    <s v="AB-"/>
    <x v="3"/>
    <x v="271"/>
    <s v="Stephanie Cole"/>
    <s v="Berry, Mason and Martinez"/>
    <x v="0"/>
    <n v="11852.999959999999"/>
    <n v="439"/>
    <x v="0"/>
    <d v="2021-03-07T00:00:00"/>
    <n v="5"/>
    <s v="Ibuprofen"/>
    <x v="0"/>
  </r>
  <r>
    <s v="Alicia Love MD"/>
    <n v="52"/>
    <x v="1"/>
    <x v="0"/>
    <x v="3"/>
    <s v="O-"/>
    <x v="2"/>
    <x v="512"/>
    <s v="Omar Kemp"/>
    <s v="Thompson Group"/>
    <x v="4"/>
    <n v="15265.034970000001"/>
    <n v="185"/>
    <x v="0"/>
    <d v="2019-05-06T00:00:00"/>
    <n v="7"/>
    <s v="Ibuprofen"/>
    <x v="2"/>
  </r>
  <r>
    <s v="Yvonne Lopez"/>
    <n v="57"/>
    <x v="1"/>
    <x v="0"/>
    <x v="3"/>
    <s v="A+"/>
    <x v="5"/>
    <x v="389"/>
    <s v="Samantha Coleman"/>
    <s v="Lopez, Velasquez and Lozano"/>
    <x v="0"/>
    <n v="7165.6894430000002"/>
    <n v="308"/>
    <x v="0"/>
    <d v="2021-01-28T00:00:00"/>
    <n v="9"/>
    <s v="Paracetamol"/>
    <x v="2"/>
  </r>
  <r>
    <s v="Christine Murphy"/>
    <n v="56"/>
    <x v="1"/>
    <x v="0"/>
    <x v="3"/>
    <s v="O-"/>
    <x v="5"/>
    <x v="646"/>
    <s v="Kirsten Casey"/>
    <s v="Roberts, Savage and Cannon"/>
    <x v="2"/>
    <n v="49987.672879999998"/>
    <n v="315"/>
    <x v="1"/>
    <d v="2022-09-30T00:00:00"/>
    <n v="9"/>
    <s v="Lipitor"/>
    <x v="2"/>
  </r>
  <r>
    <s v="Becky Roberts"/>
    <n v="70"/>
    <x v="0"/>
    <x v="0"/>
    <x v="0"/>
    <s v="B+"/>
    <x v="5"/>
    <x v="1167"/>
    <s v="Barry Robles"/>
    <s v="Sharp-Nelson"/>
    <x v="3"/>
    <n v="18752.20995"/>
    <n v="342"/>
    <x v="0"/>
    <d v="2023-02-21T00:00:00"/>
    <n v="3"/>
    <s v="Penicillin"/>
    <x v="0"/>
  </r>
  <r>
    <s v="Matthew Jackson"/>
    <n v="81"/>
    <x v="0"/>
    <x v="1"/>
    <x v="2"/>
    <s v="O+"/>
    <x v="5"/>
    <x v="16"/>
    <s v="Mr. Thomas Peterson"/>
    <s v="Shah, Cook and French"/>
    <x v="3"/>
    <n v="74004.620599999995"/>
    <n v="175"/>
    <x v="0"/>
    <d v="2019-11-19T00:00:00"/>
    <n v="4"/>
    <s v="Ibuprofen"/>
    <x v="0"/>
  </r>
  <r>
    <s v="Amanda Hall"/>
    <n v="57"/>
    <x v="1"/>
    <x v="0"/>
    <x v="3"/>
    <s v="B-"/>
    <x v="0"/>
    <x v="521"/>
    <s v="Tim Lynch"/>
    <s v="Smith-Tapia"/>
    <x v="3"/>
    <n v="44297.809869999997"/>
    <n v="156"/>
    <x v="1"/>
    <d v="2021-03-25T00:00:00"/>
    <n v="9"/>
    <s v="Lipitor"/>
    <x v="0"/>
  </r>
  <r>
    <s v="Marisa Jennings"/>
    <n v="28"/>
    <x v="2"/>
    <x v="1"/>
    <x v="4"/>
    <s v="A-"/>
    <x v="1"/>
    <x v="108"/>
    <s v="Jessica Hamilton"/>
    <s v="Ortiz-Hernandez"/>
    <x v="4"/>
    <n v="15038.0733"/>
    <n v="214"/>
    <x v="2"/>
    <d v="2020-11-29T00:00:00"/>
    <n v="18"/>
    <s v="Lipitor"/>
    <x v="1"/>
  </r>
  <r>
    <s v="Jacqueline Peterson"/>
    <n v="81"/>
    <x v="0"/>
    <x v="1"/>
    <x v="2"/>
    <s v="O+"/>
    <x v="3"/>
    <x v="380"/>
    <s v="Rhonda Curtis"/>
    <s v="Miller-Trevino"/>
    <x v="1"/>
    <n v="24159.32418"/>
    <n v="229"/>
    <x v="0"/>
    <d v="2019-12-14T00:00:00"/>
    <n v="2"/>
    <s v="Ibuprofen"/>
    <x v="0"/>
  </r>
  <r>
    <s v="Victoria Lee"/>
    <n v="19"/>
    <x v="2"/>
    <x v="1"/>
    <x v="4"/>
    <s v="A+"/>
    <x v="4"/>
    <x v="1388"/>
    <s v="Michael Moody"/>
    <s v="Osborn-Pace"/>
    <x v="1"/>
    <n v="4707.5544"/>
    <n v="185"/>
    <x v="1"/>
    <d v="2022-04-30T00:00:00"/>
    <n v="18"/>
    <s v="Ibuprofen"/>
    <x v="2"/>
  </r>
  <r>
    <s v="Benjamin Mcintyre"/>
    <n v="21"/>
    <x v="2"/>
    <x v="0"/>
    <x v="5"/>
    <s v="O-"/>
    <x v="3"/>
    <x v="651"/>
    <s v="Jeffery Ward"/>
    <s v="Miller, Barnett and Jennings"/>
    <x v="2"/>
    <n v="19413.80646"/>
    <n v="306"/>
    <x v="0"/>
    <d v="2023-07-26T00:00:00"/>
    <n v="5"/>
    <s v="Lipitor"/>
    <x v="1"/>
  </r>
  <r>
    <s v="Jennifer Russell"/>
    <n v="72"/>
    <x v="0"/>
    <x v="0"/>
    <x v="0"/>
    <s v="O-"/>
    <x v="4"/>
    <x v="323"/>
    <s v="Sara Lopez"/>
    <s v="Reyes-Morris"/>
    <x v="2"/>
    <n v="18296.333419999999"/>
    <n v="236"/>
    <x v="1"/>
    <d v="2019-06-18T00:00:00"/>
    <n v="5"/>
    <s v="Paracetamol"/>
    <x v="2"/>
  </r>
  <r>
    <s v="Jamie Thompson"/>
    <n v="34"/>
    <x v="2"/>
    <x v="1"/>
    <x v="4"/>
    <s v="B-"/>
    <x v="2"/>
    <x v="1231"/>
    <s v="Thomas Klein"/>
    <s v="Ramirez-Duran"/>
    <x v="3"/>
    <n v="24397.98631"/>
    <n v="408"/>
    <x v="0"/>
    <d v="2019-05-18T00:00:00"/>
    <n v="14"/>
    <s v="Aspirin"/>
    <x v="2"/>
  </r>
  <r>
    <s v="Alec Olson"/>
    <n v="54"/>
    <x v="1"/>
    <x v="0"/>
    <x v="3"/>
    <s v="AB+"/>
    <x v="4"/>
    <x v="184"/>
    <s v="Thomas Joseph"/>
    <s v="Davis-Freeman"/>
    <x v="3"/>
    <n v="19207.450929999999"/>
    <n v="125"/>
    <x v="2"/>
    <d v="2020-01-10T00:00:00"/>
    <n v="11"/>
    <s v="Paracetamol"/>
    <x v="1"/>
  </r>
  <r>
    <s v="Dustin Garcia"/>
    <n v="24"/>
    <x v="2"/>
    <x v="1"/>
    <x v="4"/>
    <s v="B-"/>
    <x v="1"/>
    <x v="852"/>
    <s v="Angela Mathis"/>
    <s v="Johnson-Nunez"/>
    <x v="2"/>
    <n v="4223.0525909999997"/>
    <n v="451"/>
    <x v="2"/>
    <d v="2022-03-10T00:00:00"/>
    <n v="24"/>
    <s v="Ibuprofen"/>
    <x v="1"/>
  </r>
  <r>
    <s v="Patricia Foley"/>
    <n v="37"/>
    <x v="1"/>
    <x v="1"/>
    <x v="1"/>
    <s v="AB-"/>
    <x v="4"/>
    <x v="1762"/>
    <s v="Elizabeth Higgins"/>
    <s v="Peterson Group"/>
    <x v="4"/>
    <n v="5177.9529700000003"/>
    <n v="118"/>
    <x v="2"/>
    <d v="2023-02-07T00:00:00"/>
    <n v="28"/>
    <s v="Paracetamol"/>
    <x v="2"/>
  </r>
  <r>
    <s v="Katrina Beck"/>
    <n v="77"/>
    <x v="0"/>
    <x v="1"/>
    <x v="2"/>
    <s v="O+"/>
    <x v="3"/>
    <x v="760"/>
    <s v="Howard Butler"/>
    <s v="Marshall PLC"/>
    <x v="1"/>
    <n v="37768.633759999997"/>
    <n v="233"/>
    <x v="2"/>
    <d v="2023-02-28T00:00:00"/>
    <n v="22"/>
    <s v="Penicillin"/>
    <x v="1"/>
  </r>
  <r>
    <s v="Omar Bailey"/>
    <n v="61"/>
    <x v="0"/>
    <x v="0"/>
    <x v="0"/>
    <s v="A-"/>
    <x v="2"/>
    <x v="1024"/>
    <s v="Cindy Maldonado"/>
    <s v="Greene Inc"/>
    <x v="2"/>
    <n v="10552.397919999999"/>
    <n v="258"/>
    <x v="0"/>
    <d v="2022-01-09T00:00:00"/>
    <n v="9"/>
    <s v="Ibuprofen"/>
    <x v="2"/>
  </r>
  <r>
    <s v="Thomas Lloyd"/>
    <n v="79"/>
    <x v="0"/>
    <x v="1"/>
    <x v="2"/>
    <s v="O+"/>
    <x v="4"/>
    <x v="1125"/>
    <s v="Charles Bradley"/>
    <s v="Hayes LLC"/>
    <x v="2"/>
    <n v="7428.4070359999996"/>
    <n v="333"/>
    <x v="1"/>
    <d v="2019-08-03T00:00:00"/>
    <n v="17"/>
    <s v="Penicillin"/>
    <x v="2"/>
  </r>
  <r>
    <s v="David Woods"/>
    <n v="73"/>
    <x v="0"/>
    <x v="1"/>
    <x v="2"/>
    <s v="A+"/>
    <x v="4"/>
    <x v="278"/>
    <s v="Brian Moss"/>
    <s v="Hayes-Sanders"/>
    <x v="1"/>
    <n v="20673.845069999999"/>
    <n v="450"/>
    <x v="2"/>
    <d v="2019-05-03T00:00:00"/>
    <n v="6"/>
    <s v="Lipitor"/>
    <x v="2"/>
  </r>
  <r>
    <s v="Lindsay Gill"/>
    <n v="76"/>
    <x v="0"/>
    <x v="1"/>
    <x v="2"/>
    <s v="A-"/>
    <x v="3"/>
    <x v="105"/>
    <s v="Billy Johnson"/>
    <s v="Welch PLC"/>
    <x v="2"/>
    <n v="21356.357400000001"/>
    <n v="452"/>
    <x v="0"/>
    <d v="2023-03-16T00:00:00"/>
    <n v="5"/>
    <s v="Lipitor"/>
    <x v="2"/>
  </r>
  <r>
    <s v="Anthony Mathews"/>
    <n v="25"/>
    <x v="2"/>
    <x v="0"/>
    <x v="5"/>
    <s v="B-"/>
    <x v="4"/>
    <x v="119"/>
    <s v="Robin Valdez"/>
    <s v="Savage, Ramirez and Haney"/>
    <x v="1"/>
    <n v="24334.076690000002"/>
    <n v="204"/>
    <x v="1"/>
    <d v="2021-09-22T00:00:00"/>
    <n v="29"/>
    <s v="Ibuprofen"/>
    <x v="1"/>
  </r>
  <r>
    <s v="Alicia Peters"/>
    <n v="71"/>
    <x v="0"/>
    <x v="0"/>
    <x v="0"/>
    <s v="O+"/>
    <x v="3"/>
    <x v="1160"/>
    <s v="Paul Wilson"/>
    <s v="Newman LLC"/>
    <x v="2"/>
    <n v="4849.9082159999998"/>
    <n v="447"/>
    <x v="0"/>
    <d v="2020-06-03T00:00:00"/>
    <n v="5"/>
    <s v="Paracetamol"/>
    <x v="0"/>
  </r>
  <r>
    <s v="Samuel Wilkins"/>
    <n v="19"/>
    <x v="2"/>
    <x v="0"/>
    <x v="5"/>
    <s v="B+"/>
    <x v="4"/>
    <x v="1465"/>
    <s v="Jennifer Miller"/>
    <s v="Case, Stevens and Webb"/>
    <x v="3"/>
    <n v="14845.80164"/>
    <n v="478"/>
    <x v="2"/>
    <d v="2022-01-13T00:00:00"/>
    <n v="12"/>
    <s v="Ibuprofen"/>
    <x v="1"/>
  </r>
  <r>
    <s v="Oscar Burton"/>
    <n v="78"/>
    <x v="0"/>
    <x v="0"/>
    <x v="0"/>
    <s v="O-"/>
    <x v="2"/>
    <x v="1663"/>
    <s v="Eric York"/>
    <s v="Diaz-Brown"/>
    <x v="2"/>
    <n v="2331.412867"/>
    <n v="464"/>
    <x v="0"/>
    <d v="2020-06-05T00:00:00"/>
    <n v="4"/>
    <s v="Lipitor"/>
    <x v="1"/>
  </r>
  <r>
    <s v="Leslie Wood"/>
    <n v="62"/>
    <x v="0"/>
    <x v="0"/>
    <x v="0"/>
    <s v="B+"/>
    <x v="1"/>
    <x v="1149"/>
    <s v="Caitlin Mendez"/>
    <s v="White Inc"/>
    <x v="3"/>
    <n v="28315.91042"/>
    <n v="478"/>
    <x v="0"/>
    <d v="2019-07-15T00:00:00"/>
    <n v="14"/>
    <s v="Lipitor"/>
    <x v="2"/>
  </r>
  <r>
    <s v="Joseph Wilson"/>
    <n v="78"/>
    <x v="0"/>
    <x v="0"/>
    <x v="0"/>
    <s v="A+"/>
    <x v="0"/>
    <x v="627"/>
    <s v="Sarah Novak"/>
    <s v="Wilson-Davis"/>
    <x v="3"/>
    <n v="25327.217639999999"/>
    <n v="340"/>
    <x v="0"/>
    <d v="2021-11-15T00:00:00"/>
    <n v="10"/>
    <s v="Penicillin"/>
    <x v="0"/>
  </r>
  <r>
    <s v="Jenny Ho"/>
    <n v="48"/>
    <x v="1"/>
    <x v="1"/>
    <x v="1"/>
    <s v="AB-"/>
    <x v="0"/>
    <x v="1348"/>
    <s v="Julie Harrison"/>
    <s v="Knight-Marshall"/>
    <x v="1"/>
    <n v="23737.085660000001"/>
    <n v="120"/>
    <x v="0"/>
    <d v="2022-09-20T00:00:00"/>
    <n v="7"/>
    <s v="Ibuprofen"/>
    <x v="0"/>
  </r>
  <r>
    <s v="Adrienne Goodman"/>
    <n v="54"/>
    <x v="1"/>
    <x v="1"/>
    <x v="1"/>
    <s v="AB+"/>
    <x v="5"/>
    <x v="1075"/>
    <s v="James Conner"/>
    <s v="Tucker, Rodriguez and Haley"/>
    <x v="1"/>
    <n v="56115.750529999998"/>
    <n v="147"/>
    <x v="0"/>
    <d v="2022-12-06T00:00:00"/>
    <n v="16"/>
    <s v="Paracetamol"/>
    <x v="2"/>
  </r>
  <r>
    <s v="Darren Jones"/>
    <n v="33"/>
    <x v="2"/>
    <x v="0"/>
    <x v="5"/>
    <s v="AB+"/>
    <x v="2"/>
    <x v="439"/>
    <s v="Tami Huerta"/>
    <s v="Alvarado Inc"/>
    <x v="3"/>
    <n v="5307.9858670000003"/>
    <n v="353"/>
    <x v="0"/>
    <d v="2022-12-08T00:00:00"/>
    <n v="9"/>
    <s v="Penicillin"/>
    <x v="2"/>
  </r>
  <r>
    <s v="Dawn Shah MD"/>
    <n v="31"/>
    <x v="2"/>
    <x v="1"/>
    <x v="4"/>
    <s v="B+"/>
    <x v="4"/>
    <x v="89"/>
    <s v="Justin Taylor"/>
    <s v="Flores-Vargas"/>
    <x v="4"/>
    <n v="8135.2118039999996"/>
    <n v="245"/>
    <x v="1"/>
    <d v="2021-10-27T00:00:00"/>
    <n v="4"/>
    <s v="Paracetamol"/>
    <x v="2"/>
  </r>
  <r>
    <s v="Jane Cole"/>
    <n v="71"/>
    <x v="0"/>
    <x v="1"/>
    <x v="2"/>
    <s v="AB+"/>
    <x v="4"/>
    <x v="308"/>
    <s v="Tara Goodwin"/>
    <s v="Fowler-Berg"/>
    <x v="0"/>
    <n v="4850.8393640000004"/>
    <n v="235"/>
    <x v="2"/>
    <d v="2021-02-22T00:00:00"/>
    <n v="18"/>
    <s v="Ibuprofen"/>
    <x v="0"/>
  </r>
  <r>
    <s v="Alejandro Smith"/>
    <n v="27"/>
    <x v="2"/>
    <x v="1"/>
    <x v="4"/>
    <s v="O-"/>
    <x v="5"/>
    <x v="759"/>
    <s v="Patricia Castro"/>
    <s v="Parks Inc"/>
    <x v="1"/>
    <n v="75401.605119999993"/>
    <n v="256"/>
    <x v="0"/>
    <d v="2023-08-31T00:00:00"/>
    <n v="10"/>
    <s v="Aspirin"/>
    <x v="1"/>
  </r>
  <r>
    <s v="Emma Mccann"/>
    <n v="51"/>
    <x v="1"/>
    <x v="0"/>
    <x v="3"/>
    <s v="O+"/>
    <x v="2"/>
    <x v="1475"/>
    <s v="Charles Martinez"/>
    <s v="Wilson-Moon"/>
    <x v="4"/>
    <n v="11310.846369999999"/>
    <n v="484"/>
    <x v="0"/>
    <d v="2022-08-19T00:00:00"/>
    <n v="1"/>
    <s v="Aspirin"/>
    <x v="0"/>
  </r>
  <r>
    <s v="Darius Smith"/>
    <n v="63"/>
    <x v="0"/>
    <x v="0"/>
    <x v="0"/>
    <s v="O+"/>
    <x v="1"/>
    <x v="366"/>
    <s v="Nicole Lopez"/>
    <s v="Peterson-Clark"/>
    <x v="2"/>
    <n v="6944.7271250000003"/>
    <n v="462"/>
    <x v="0"/>
    <d v="2023-09-13T00:00:00"/>
    <n v="1"/>
    <s v="Paracetamol"/>
    <x v="0"/>
  </r>
  <r>
    <s v="Steven Day"/>
    <n v="35"/>
    <x v="1"/>
    <x v="0"/>
    <x v="3"/>
    <s v="B-"/>
    <x v="3"/>
    <x v="986"/>
    <s v="Christopher Atkins"/>
    <s v="Daniels and Sons"/>
    <x v="3"/>
    <n v="7712.798906"/>
    <n v="308"/>
    <x v="0"/>
    <d v="2020-10-27T00:00:00"/>
    <n v="16"/>
    <s v="Paracetamol"/>
    <x v="2"/>
  </r>
  <r>
    <s v="Gregory Torres"/>
    <n v="56"/>
    <x v="1"/>
    <x v="0"/>
    <x v="3"/>
    <s v="A+"/>
    <x v="0"/>
    <x v="1208"/>
    <s v="Robert Wilson"/>
    <s v="Mcpherson Group"/>
    <x v="4"/>
    <n v="46598.049469999998"/>
    <n v="151"/>
    <x v="1"/>
    <d v="2021-08-11T00:00:00"/>
    <n v="17"/>
    <s v="Penicillin"/>
    <x v="2"/>
  </r>
  <r>
    <s v="Sharon Sanchez"/>
    <n v="43"/>
    <x v="1"/>
    <x v="1"/>
    <x v="1"/>
    <s v="A+"/>
    <x v="3"/>
    <x v="614"/>
    <s v="Debbie Baker"/>
    <s v="Dyer Inc"/>
    <x v="1"/>
    <n v="22118.483909999999"/>
    <n v="134"/>
    <x v="0"/>
    <d v="2019-09-19T00:00:00"/>
    <n v="4"/>
    <s v="Paracetamol"/>
    <x v="2"/>
  </r>
  <r>
    <s v="Thomas Weaver"/>
    <n v="69"/>
    <x v="0"/>
    <x v="0"/>
    <x v="0"/>
    <s v="A-"/>
    <x v="5"/>
    <x v="1704"/>
    <s v="Stephen Gibbs"/>
    <s v="Cruz LLC"/>
    <x v="4"/>
    <n v="29783.151610000001"/>
    <n v="202"/>
    <x v="0"/>
    <d v="2020-12-01T00:00:00"/>
    <n v="14"/>
    <s v="Lipitor"/>
    <x v="2"/>
  </r>
  <r>
    <s v="Nathaniel Hudson"/>
    <n v="32"/>
    <x v="2"/>
    <x v="0"/>
    <x v="5"/>
    <s v="AB+"/>
    <x v="2"/>
    <x v="980"/>
    <s v="Katherine Archer"/>
    <s v="Marquez-Allen"/>
    <x v="1"/>
    <n v="5010.9503699999996"/>
    <n v="298"/>
    <x v="0"/>
    <d v="2022-05-24T00:00:00"/>
    <n v="15"/>
    <s v="Ibuprofen"/>
    <x v="2"/>
  </r>
  <r>
    <s v="Brett Frazier"/>
    <n v="80"/>
    <x v="0"/>
    <x v="0"/>
    <x v="0"/>
    <s v="B+"/>
    <x v="1"/>
    <x v="384"/>
    <s v="Phillip Nash"/>
    <s v="Stein, Walker and Campos"/>
    <x v="4"/>
    <n v="18713.72824"/>
    <n v="351"/>
    <x v="2"/>
    <d v="2023-09-21T00:00:00"/>
    <n v="8"/>
    <s v="Penicillin"/>
    <x v="1"/>
  </r>
  <r>
    <s v="Colton Weaver"/>
    <n v="81"/>
    <x v="0"/>
    <x v="0"/>
    <x v="0"/>
    <s v="AB-"/>
    <x v="3"/>
    <x v="1783"/>
    <s v="Christian Dixon"/>
    <s v="Munoz, Parks and Jimenez"/>
    <x v="4"/>
    <n v="30180.94541"/>
    <n v="245"/>
    <x v="0"/>
    <d v="2019-03-29T00:00:00"/>
    <n v="23"/>
    <s v="Aspirin"/>
    <x v="1"/>
  </r>
  <r>
    <s v="James Calhoun"/>
    <n v="84"/>
    <x v="0"/>
    <x v="1"/>
    <x v="2"/>
    <s v="O+"/>
    <x v="5"/>
    <x v="1003"/>
    <s v="Joseph Perez"/>
    <s v="Torres, Henry and Krueger"/>
    <x v="1"/>
    <n v="35895.367380000003"/>
    <n v="103"/>
    <x v="1"/>
    <d v="2020-05-29T00:00:00"/>
    <n v="5"/>
    <s v="Penicillin"/>
    <x v="2"/>
  </r>
  <r>
    <s v="Melissa Campbell"/>
    <n v="46"/>
    <x v="1"/>
    <x v="0"/>
    <x v="3"/>
    <s v="AB+"/>
    <x v="3"/>
    <x v="902"/>
    <s v="Richard Baker"/>
    <s v="Santiago, Spencer and Hardin"/>
    <x v="0"/>
    <n v="3998.0641879999998"/>
    <n v="170"/>
    <x v="0"/>
    <d v="2021-03-24T00:00:00"/>
    <n v="16"/>
    <s v="Penicillin"/>
    <x v="1"/>
  </r>
  <r>
    <s v="Jacob Wade"/>
    <n v="63"/>
    <x v="0"/>
    <x v="0"/>
    <x v="0"/>
    <s v="B-"/>
    <x v="5"/>
    <x v="1087"/>
    <s v="Angela Baker"/>
    <s v="Garcia, Smith and Huffman"/>
    <x v="4"/>
    <n v="23066.615860000002"/>
    <n v="307"/>
    <x v="2"/>
    <d v="2022-02-19T00:00:00"/>
    <n v="20"/>
    <s v="Penicillin"/>
    <x v="0"/>
  </r>
  <r>
    <s v="Danielle Salinas"/>
    <n v="71"/>
    <x v="0"/>
    <x v="0"/>
    <x v="0"/>
    <s v="A+"/>
    <x v="5"/>
    <x v="1109"/>
    <s v="Brittney Curtis"/>
    <s v="Brown LLC"/>
    <x v="0"/>
    <n v="65180.500769999999"/>
    <n v="298"/>
    <x v="2"/>
    <d v="2023-01-31T00:00:00"/>
    <n v="22"/>
    <s v="Penicillin"/>
    <x v="2"/>
  </r>
  <r>
    <s v="Catherine Carrillo"/>
    <n v="54"/>
    <x v="1"/>
    <x v="1"/>
    <x v="1"/>
    <s v="B-"/>
    <x v="3"/>
    <x v="1759"/>
    <s v="Shawn Thompson"/>
    <s v="Dennis, Walker and Boyd"/>
    <x v="1"/>
    <n v="37303.8174"/>
    <n v="151"/>
    <x v="0"/>
    <d v="2021-09-14T00:00:00"/>
    <n v="22"/>
    <s v="Penicillin"/>
    <x v="2"/>
  </r>
  <r>
    <s v="Danielle White"/>
    <n v="78"/>
    <x v="0"/>
    <x v="0"/>
    <x v="0"/>
    <s v="B+"/>
    <x v="2"/>
    <x v="1428"/>
    <s v="Sally Mitchell"/>
    <s v="Dalton, Bernard and Daniel"/>
    <x v="4"/>
    <n v="14204.755649999999"/>
    <n v="235"/>
    <x v="0"/>
    <d v="2021-02-06T00:00:00"/>
    <n v="11"/>
    <s v="Ibuprofen"/>
    <x v="2"/>
  </r>
  <r>
    <s v="Mark Gross"/>
    <n v="74"/>
    <x v="0"/>
    <x v="1"/>
    <x v="2"/>
    <s v="AB-"/>
    <x v="4"/>
    <x v="1298"/>
    <s v="Thomas Huber"/>
    <s v="Thompson, Flynn and Cooper"/>
    <x v="0"/>
    <n v="1172.5620469999999"/>
    <n v="374"/>
    <x v="1"/>
    <d v="2022-02-05T00:00:00"/>
    <n v="14"/>
    <s v="Aspirin"/>
    <x v="2"/>
  </r>
  <r>
    <s v="Erica Crawford"/>
    <n v="72"/>
    <x v="0"/>
    <x v="1"/>
    <x v="2"/>
    <s v="AB+"/>
    <x v="3"/>
    <x v="1168"/>
    <s v="Katie Huber"/>
    <s v="Ramirez PLC"/>
    <x v="0"/>
    <n v="29745.473010000002"/>
    <n v="151"/>
    <x v="0"/>
    <d v="2021-09-25T00:00:00"/>
    <n v="8"/>
    <s v="Lipitor"/>
    <x v="1"/>
  </r>
  <r>
    <s v="Amanda Baker"/>
    <n v="72"/>
    <x v="0"/>
    <x v="1"/>
    <x v="2"/>
    <s v="AB+"/>
    <x v="3"/>
    <x v="643"/>
    <s v="Martin Lopez"/>
    <s v="Osborne PLC"/>
    <x v="3"/>
    <n v="21981.377400000001"/>
    <n v="351"/>
    <x v="0"/>
    <d v="2019-09-19T00:00:00"/>
    <n v="5"/>
    <s v="Lipitor"/>
    <x v="0"/>
  </r>
  <r>
    <s v="Richard Mack"/>
    <n v="18"/>
    <x v="2"/>
    <x v="1"/>
    <x v="4"/>
    <s v="B+"/>
    <x v="2"/>
    <x v="1405"/>
    <s v="Jennifer Williams"/>
    <s v="Harris, Fox and Brown"/>
    <x v="4"/>
    <n v="6745.9460129999998"/>
    <n v="286"/>
    <x v="0"/>
    <d v="2022-04-03T00:00:00"/>
    <n v="4"/>
    <s v="Ibuprofen"/>
    <x v="2"/>
  </r>
  <r>
    <s v="Bobby Pierce"/>
    <n v="84"/>
    <x v="0"/>
    <x v="0"/>
    <x v="0"/>
    <s v="O-"/>
    <x v="2"/>
    <x v="1051"/>
    <s v="Mario Gomez"/>
    <s v="Sullivan Inc"/>
    <x v="3"/>
    <n v="13960.154710000001"/>
    <n v="128"/>
    <x v="0"/>
    <d v="2022-05-02T00:00:00"/>
    <n v="14"/>
    <s v="Ibuprofen"/>
    <x v="0"/>
  </r>
  <r>
    <s v="Julie Johnson"/>
    <n v="60"/>
    <x v="0"/>
    <x v="0"/>
    <x v="0"/>
    <s v="A-"/>
    <x v="5"/>
    <x v="653"/>
    <s v="Lindsay Mack"/>
    <s v="Taylor-Pope"/>
    <x v="1"/>
    <n v="10451.69543"/>
    <n v="255"/>
    <x v="1"/>
    <d v="2023-05-02T00:00:00"/>
    <n v="22"/>
    <s v="Penicillin"/>
    <x v="1"/>
  </r>
  <r>
    <s v="Amy Lucas"/>
    <n v="47"/>
    <x v="1"/>
    <x v="0"/>
    <x v="3"/>
    <s v="B+"/>
    <x v="3"/>
    <x v="1152"/>
    <s v="Jason Simmons"/>
    <s v="Alexander Inc"/>
    <x v="1"/>
    <n v="28835.573990000001"/>
    <n v="137"/>
    <x v="0"/>
    <d v="2020-08-08T00:00:00"/>
    <n v="16"/>
    <s v="Aspirin"/>
    <x v="2"/>
  </r>
  <r>
    <s v="Tracy Johnson"/>
    <n v="35"/>
    <x v="1"/>
    <x v="1"/>
    <x v="1"/>
    <s v="A+"/>
    <x v="3"/>
    <x v="1767"/>
    <s v="Paul Bell"/>
    <s v="Freeman, Nguyen and Ferguson"/>
    <x v="4"/>
    <n v="39002.503230000002"/>
    <n v="179"/>
    <x v="0"/>
    <d v="2020-11-06T00:00:00"/>
    <n v="7"/>
    <s v="Lipitor"/>
    <x v="0"/>
  </r>
  <r>
    <s v="John Holder"/>
    <n v="56"/>
    <x v="1"/>
    <x v="0"/>
    <x v="3"/>
    <s v="A+"/>
    <x v="2"/>
    <x v="1665"/>
    <s v="James Schultz"/>
    <s v="Peterson, Ali and Hall"/>
    <x v="1"/>
    <n v="7213.2010810000002"/>
    <n v="265"/>
    <x v="0"/>
    <d v="2022-06-07T00:00:00"/>
    <n v="4"/>
    <s v="Ibuprofen"/>
    <x v="1"/>
  </r>
  <r>
    <s v="Gabriel Rodriguez"/>
    <n v="37"/>
    <x v="1"/>
    <x v="1"/>
    <x v="1"/>
    <s v="O+"/>
    <x v="4"/>
    <x v="822"/>
    <s v="James May"/>
    <s v="Sutton, Andrews and Johnson"/>
    <x v="1"/>
    <n v="5807.4095260000004"/>
    <n v="308"/>
    <x v="2"/>
    <d v="2019-02-04T00:00:00"/>
    <n v="6"/>
    <s v="Penicillin"/>
    <x v="1"/>
  </r>
  <r>
    <s v="Michael Munoz"/>
    <n v="39"/>
    <x v="1"/>
    <x v="1"/>
    <x v="1"/>
    <s v="O-"/>
    <x v="4"/>
    <x v="772"/>
    <s v="Stephen Evans"/>
    <s v="Moran Ltd"/>
    <x v="3"/>
    <n v="8665.3942370000004"/>
    <n v="380"/>
    <x v="2"/>
    <d v="2023-10-20T00:00:00"/>
    <n v="11"/>
    <s v="Lipitor"/>
    <x v="1"/>
  </r>
  <r>
    <s v="Jorge Obrien"/>
    <n v="69"/>
    <x v="0"/>
    <x v="1"/>
    <x v="2"/>
    <s v="A+"/>
    <x v="4"/>
    <x v="783"/>
    <s v="Frank Miller"/>
    <s v="Scott LLC"/>
    <x v="1"/>
    <n v="11755.51888"/>
    <n v="341"/>
    <x v="0"/>
    <d v="2021-12-30T00:00:00"/>
    <n v="5"/>
    <s v="Penicillin"/>
    <x v="0"/>
  </r>
  <r>
    <s v="James Hood"/>
    <n v="83"/>
    <x v="0"/>
    <x v="1"/>
    <x v="2"/>
    <s v="A+"/>
    <x v="2"/>
    <x v="1803"/>
    <s v="Samuel Moody"/>
    <s v="Wood, Martin and Simmons"/>
    <x v="1"/>
    <n v="19803.420040000001"/>
    <n v="110"/>
    <x v="0"/>
    <d v="2022-08-02T00:00:00"/>
    <n v="4"/>
    <s v="Ibuprofen"/>
    <x v="2"/>
  </r>
  <r>
    <s v="Stephanie Evans"/>
    <n v="47"/>
    <x v="1"/>
    <x v="0"/>
    <x v="3"/>
    <s v="AB+"/>
    <x v="3"/>
    <x v="789"/>
    <s v="Christopher Yates"/>
    <s v="Nash-Krueger"/>
    <x v="4"/>
    <n v="4796.5739899999999"/>
    <n v="244"/>
    <x v="0"/>
    <d v="2022-01-22T00:00:00"/>
    <n v="16"/>
    <s v="Ibuprofen"/>
    <x v="1"/>
  </r>
  <r>
    <s v="Christopher Martinez"/>
    <n v="54"/>
    <x v="1"/>
    <x v="1"/>
    <x v="1"/>
    <s v="B-"/>
    <x v="3"/>
    <x v="1586"/>
    <s v="Robert Nicholson"/>
    <s v="Larson and Sons"/>
    <x v="4"/>
    <n v="39647.36232"/>
    <n v="312"/>
    <x v="0"/>
    <d v="2022-07-08T00:00:00"/>
    <n v="7"/>
    <s v="Ibuprofen"/>
    <x v="1"/>
  </r>
  <r>
    <s v="Amanda Duke"/>
    <n v="84"/>
    <x v="0"/>
    <x v="1"/>
    <x v="2"/>
    <s v="A+"/>
    <x v="3"/>
    <x v="650"/>
    <s v="Jamie Lewis"/>
    <s v="Wilson-Lyons"/>
    <x v="1"/>
    <n v="20189.075809999998"/>
    <n v="420"/>
    <x v="2"/>
    <d v="2020-02-26T00:00:00"/>
    <n v="20"/>
    <s v="Penicillin"/>
    <x v="1"/>
  </r>
  <r>
    <s v="Eric King"/>
    <n v="20"/>
    <x v="2"/>
    <x v="1"/>
    <x v="4"/>
    <s v="B-"/>
    <x v="3"/>
    <x v="1606"/>
    <s v="Tasha Avila"/>
    <s v="Torres, Young and Stewart"/>
    <x v="2"/>
    <n v="29779.172689999999"/>
    <n v="290"/>
    <x v="1"/>
    <d v="2023-04-15T00:00:00"/>
    <n v="24"/>
    <s v="Penicillin"/>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8838C1-D72B-4096-B83F-D554A7BB4637}"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chartFormat="12">
  <location ref="A40:H44" firstHeaderRow="1" firstDataRow="2" firstDataCol="1" rowPageCount="1" colPageCount="1"/>
  <pivotFields count="21">
    <pivotField showAll="0"/>
    <pivotField numFmtId="1" showAll="0"/>
    <pivotField axis="axisPage" showAll="0">
      <items count="4">
        <item x="1"/>
        <item x="0"/>
        <item x="2"/>
        <item t="default"/>
      </items>
    </pivotField>
    <pivotField showAll="0"/>
    <pivotField axis="axisRow" dataField="1" showAll="0">
      <items count="7">
        <item h="1" x="3"/>
        <item h="1" x="1"/>
        <item h="1" x="0"/>
        <item h="1" x="2"/>
        <item x="5"/>
        <item x="4"/>
        <item t="default"/>
      </items>
    </pivotField>
    <pivotField showAll="0"/>
    <pivotField axis="axisCol"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pivotField numFmtId="14" showAll="0"/>
    <pivotField numFmtId="1" showAll="0"/>
    <pivotField showAll="0"/>
    <pivotField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3">
    <i>
      <x v="4"/>
    </i>
    <i>
      <x v="5"/>
    </i>
    <i t="grand">
      <x/>
    </i>
  </rowItems>
  <colFields count="1">
    <field x="6"/>
  </colFields>
  <colItems count="7">
    <i>
      <x/>
    </i>
    <i>
      <x v="1"/>
    </i>
    <i>
      <x v="2"/>
    </i>
    <i>
      <x v="3"/>
    </i>
    <i>
      <x v="4"/>
    </i>
    <i>
      <x v="5"/>
    </i>
    <i t="grand">
      <x/>
    </i>
  </colItems>
  <pageFields count="1">
    <pageField fld="2" hier="-1"/>
  </pageFields>
  <dataFields count="1">
    <dataField name="Count of Segment" fld="4" subtotal="count" showDataAs="percentOfRow" baseField="0" baseItem="0" numFmtId="10"/>
  </dataFields>
  <chartFormats count="6">
    <chartFormat chart="11" format="12" series="1">
      <pivotArea type="data" outline="0" fieldPosition="0">
        <references count="2">
          <reference field="4294967294" count="1" selected="0">
            <x v="0"/>
          </reference>
          <reference field="6" count="1" selected="0">
            <x v="0"/>
          </reference>
        </references>
      </pivotArea>
    </chartFormat>
    <chartFormat chart="11" format="13" series="1">
      <pivotArea type="data" outline="0" fieldPosition="0">
        <references count="2">
          <reference field="4294967294" count="1" selected="0">
            <x v="0"/>
          </reference>
          <reference field="6" count="1" selected="0">
            <x v="1"/>
          </reference>
        </references>
      </pivotArea>
    </chartFormat>
    <chartFormat chart="11" format="14" series="1">
      <pivotArea type="data" outline="0" fieldPosition="0">
        <references count="2">
          <reference field="4294967294" count="1" selected="0">
            <x v="0"/>
          </reference>
          <reference field="6" count="1" selected="0">
            <x v="2"/>
          </reference>
        </references>
      </pivotArea>
    </chartFormat>
    <chartFormat chart="11" format="15" series="1">
      <pivotArea type="data" outline="0" fieldPosition="0">
        <references count="2">
          <reference field="4294967294" count="1" selected="0">
            <x v="0"/>
          </reference>
          <reference field="6" count="1" selected="0">
            <x v="3"/>
          </reference>
        </references>
      </pivotArea>
    </chartFormat>
    <chartFormat chart="11" format="16" series="1">
      <pivotArea type="data" outline="0" fieldPosition="0">
        <references count="2">
          <reference field="4294967294" count="1" selected="0">
            <x v="0"/>
          </reference>
          <reference field="6" count="1" selected="0">
            <x v="4"/>
          </reference>
        </references>
      </pivotArea>
    </chartFormat>
    <chartFormat chart="11" format="17"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61C017-1C26-44DC-A924-8EA010E2D57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D32" firstHeaderRow="1" firstDataRow="2" firstDataCol="1"/>
  <pivotFields count="21">
    <pivotField showAll="0"/>
    <pivotField numFmtId="1" showAll="0"/>
    <pivotField showAll="0"/>
    <pivotField axis="axisCol" dataField="1" showAll="0">
      <items count="3">
        <item x="0"/>
        <item x="1"/>
        <item t="default"/>
      </items>
    </pivotField>
    <pivotField showAll="0"/>
    <pivotField showAll="0"/>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pivotField numFmtId="14" showAll="0"/>
    <pivotField numFmtId="1" showAll="0"/>
    <pivotField showAll="0"/>
    <pivotField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7">
    <i>
      <x/>
    </i>
    <i>
      <x v="1"/>
    </i>
    <i>
      <x v="2"/>
    </i>
    <i>
      <x v="3"/>
    </i>
    <i>
      <x v="4"/>
    </i>
    <i>
      <x v="5"/>
    </i>
    <i t="grand">
      <x/>
    </i>
  </rowItems>
  <colFields count="1">
    <field x="3"/>
  </colFields>
  <colItems count="3">
    <i>
      <x/>
    </i>
    <i>
      <x v="1"/>
    </i>
    <i t="grand">
      <x/>
    </i>
  </colItems>
  <dataFields count="1">
    <dataField name="Count of Gender" fld="3"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CF27FD-2076-4190-A8F4-6BDBF8321B8D}"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E17" firstHeaderRow="1" firstDataRow="2" firstDataCol="1"/>
  <pivotFields count="21">
    <pivotField showAll="0"/>
    <pivotField numFmtId="1" showAll="0"/>
    <pivotField axis="axisCol" dataField="1" showAll="0">
      <items count="4">
        <item x="1"/>
        <item x="0"/>
        <item x="2"/>
        <item t="default"/>
      </items>
    </pivotField>
    <pivotField showAll="0"/>
    <pivotField showAll="0"/>
    <pivotField showAll="0"/>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pivotField numFmtId="14" showAll="0"/>
    <pivotField numFmtId="1" showAll="0"/>
    <pivotField showAll="0"/>
    <pivotField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7">
    <i>
      <x/>
    </i>
    <i>
      <x v="1"/>
    </i>
    <i>
      <x v="2"/>
    </i>
    <i>
      <x v="3"/>
    </i>
    <i>
      <x v="4"/>
    </i>
    <i>
      <x v="5"/>
    </i>
    <i t="grand">
      <x/>
    </i>
  </rowItems>
  <colFields count="1">
    <field x="2"/>
  </colFields>
  <colItems count="4">
    <i>
      <x/>
    </i>
    <i>
      <x v="1"/>
    </i>
    <i>
      <x v="2"/>
    </i>
    <i t="grand">
      <x/>
    </i>
  </colItems>
  <dataFields count="1">
    <dataField name="Count of Age_Group" fld="2" subtotal="count" showDataAs="percentOfCol" baseField="0" baseItem="0" numFmtId="1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0BD4B1-03B3-47CB-8B39-231A02147B1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9:C16" firstHeaderRow="1" firstDataRow="1" firstDataCol="1"/>
  <pivotFields count="21">
    <pivotField showAll="0"/>
    <pivotField numFmtId="1" showAll="0"/>
    <pivotField showAll="0"/>
    <pivotField showAll="0"/>
    <pivotField showAll="0"/>
    <pivotField showAll="0"/>
    <pivotField axis="axisRow" showAll="0" sortType="descending">
      <items count="7">
        <item x="3"/>
        <item x="1"/>
        <item x="5"/>
        <item x="0"/>
        <item x="4"/>
        <item x="2"/>
        <item t="default"/>
      </items>
      <autoSortScope>
        <pivotArea dataOnly="0" outline="0" fieldPosition="0">
          <references count="1">
            <reference field="4294967294" count="1" selected="0">
              <x v="0"/>
            </reference>
          </references>
        </pivotArea>
      </autoSortScope>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dataField="1" showAll="0"/>
    <pivotField showAll="0"/>
    <pivotField showAll="0"/>
    <pivotField numFmtId="14" showAll="0"/>
    <pivotField numFmtId="1" showAll="0"/>
    <pivotField showAll="0"/>
    <pivotField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7">
    <i>
      <x v="2"/>
    </i>
    <i>
      <x v="3"/>
    </i>
    <i>
      <x v="1"/>
    </i>
    <i>
      <x/>
    </i>
    <i>
      <x v="4"/>
    </i>
    <i>
      <x v="5"/>
    </i>
    <i t="grand">
      <x/>
    </i>
  </rowItems>
  <colItems count="1">
    <i/>
  </colItems>
  <dataFields count="1">
    <dataField name="Average of  Billing Amount " fld="11" subtotal="average" baseField="6"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71F3E1-CD11-4708-9736-AF810B47C35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C41" firstHeaderRow="1" firstDataRow="1" firstDataCol="1"/>
  <pivotFields count="21">
    <pivotField showAll="0"/>
    <pivotField numFmtId="1" showAll="0"/>
    <pivotField axis="axisRow" showAll="0">
      <items count="4">
        <item x="1"/>
        <item x="0"/>
        <item x="2"/>
        <item t="default"/>
      </items>
    </pivotField>
    <pivotField showAll="0"/>
    <pivotField showAll="0"/>
    <pivotField showAll="0"/>
    <pivotField showAll="0"/>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dataField="1" showAll="0"/>
    <pivotField showAll="0"/>
    <pivotField showAll="0"/>
    <pivotField numFmtId="14" showAll="0"/>
    <pivotField numFmtId="1" showAll="0"/>
    <pivotField showAll="0"/>
    <pivotField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4">
    <i>
      <x/>
    </i>
    <i>
      <x v="1"/>
    </i>
    <i>
      <x v="2"/>
    </i>
    <i t="grand">
      <x/>
    </i>
  </rowItems>
  <colItems count="1">
    <i/>
  </colItems>
  <dataFields count="1">
    <dataField name="Average of  Billing Amount "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DFA427-4E04-4E16-9F4B-3F86BD87D0A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C34" firstHeaderRow="1" firstDataRow="1" firstDataCol="1"/>
  <pivotFields count="21">
    <pivotField showAll="0"/>
    <pivotField numFmtId="1" showAll="0"/>
    <pivotField showAll="0"/>
    <pivotField showAll="0"/>
    <pivotField showAll="0"/>
    <pivotField showAll="0"/>
    <pivotField showAll="0"/>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dataField="1" showAll="0"/>
    <pivotField showAll="0"/>
    <pivotField axis="axisRow" showAll="0">
      <items count="4">
        <item x="0"/>
        <item x="1"/>
        <item x="2"/>
        <item t="default"/>
      </items>
    </pivotField>
    <pivotField numFmtId="14" showAll="0"/>
    <pivotField numFmtId="1" showAll="0"/>
    <pivotField showAll="0"/>
    <pivotField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3"/>
  </rowFields>
  <rowItems count="4">
    <i>
      <x/>
    </i>
    <i>
      <x v="1"/>
    </i>
    <i>
      <x v="2"/>
    </i>
    <i t="grand">
      <x/>
    </i>
  </rowItems>
  <colItems count="1">
    <i/>
  </colItems>
  <dataFields count="1">
    <dataField name="Average of  Billing Amount " fld="11" subtotal="average" baseField="1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48F053-152B-49C0-B681-F3868365120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26" firstHeaderRow="1" firstDataRow="1" firstDataCol="1"/>
  <pivotFields count="21">
    <pivotField showAll="0"/>
    <pivotField numFmtId="1" showAll="0"/>
    <pivotField showAll="0"/>
    <pivotField showAll="0"/>
    <pivotField showAll="0"/>
    <pivotField showAll="0"/>
    <pivotField showAll="0"/>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axis="axisRow" showAll="0">
      <items count="6">
        <item x="2"/>
        <item x="4"/>
        <item x="3"/>
        <item x="0"/>
        <item x="1"/>
        <item t="default"/>
      </items>
    </pivotField>
    <pivotField dataField="1" showAll="0"/>
    <pivotField showAll="0"/>
    <pivotField showAll="0"/>
    <pivotField numFmtId="14" showAll="0"/>
    <pivotField numFmtId="1" showAll="0"/>
    <pivotField showAll="0"/>
    <pivotField showAll="0">
      <items count="4">
        <item x="2"/>
        <item h="1"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0"/>
  </rowFields>
  <rowItems count="6">
    <i>
      <x/>
    </i>
    <i>
      <x v="1"/>
    </i>
    <i>
      <x v="2"/>
    </i>
    <i>
      <x v="3"/>
    </i>
    <i>
      <x v="4"/>
    </i>
    <i t="grand">
      <x/>
    </i>
  </rowItems>
  <colItems count="1">
    <i/>
  </colItems>
  <dataFields count="1">
    <dataField name="Average of  Billing Amount " fld="11"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53609E-94E2-40F0-9477-26BEDB55DD0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8" firstHeaderRow="1" firstDataRow="1" firstDataCol="1"/>
  <pivotFields count="21">
    <pivotField showAll="0"/>
    <pivotField numFmtId="1" showAll="0"/>
    <pivotField showAll="0"/>
    <pivotField showAll="0"/>
    <pivotField showAll="0"/>
    <pivotField showAll="0"/>
    <pivotField axis="axisRow" showAll="0" sortType="descending">
      <items count="7">
        <item x="3"/>
        <item x="1"/>
        <item x="5"/>
        <item x="0"/>
        <item x="4"/>
        <item x="2"/>
        <item t="default"/>
      </items>
      <autoSortScope>
        <pivotArea dataOnly="0" outline="0" fieldPosition="0">
          <references count="1">
            <reference field="4294967294" count="1" selected="0">
              <x v="0"/>
            </reference>
          </references>
        </pivotArea>
      </autoSortScope>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pivotField numFmtId="14" showAll="0"/>
    <pivotField dataField="1" numFmtId="1" showAll="0"/>
    <pivotField showAll="0"/>
    <pivotField showAll="0">
      <items count="4">
        <item x="2"/>
        <item h="1" x="0"/>
        <item h="1" x="1"/>
        <item t="default"/>
      </items>
    </pivotField>
    <pivotField showAll="0" defaultSubtotal="0"/>
    <pivotField showAll="0" defaultSubtotal="0"/>
    <pivotField showAll="0" defaultSubtotal="0">
      <items count="8">
        <item x="0"/>
        <item x="1"/>
        <item x="2"/>
        <item x="3"/>
        <item x="4"/>
        <item x="5"/>
        <item x="6"/>
        <item x="7"/>
      </items>
    </pivotField>
  </pivotFields>
  <rowFields count="1">
    <field x="6"/>
  </rowFields>
  <rowItems count="7">
    <i>
      <x v="3"/>
    </i>
    <i>
      <x v="1"/>
    </i>
    <i>
      <x v="4"/>
    </i>
    <i>
      <x v="2"/>
    </i>
    <i>
      <x/>
    </i>
    <i>
      <x v="5"/>
    </i>
    <i t="grand">
      <x/>
    </i>
  </rowItems>
  <colItems count="1">
    <i/>
  </colItems>
  <dataFields count="1">
    <dataField name="Average of Length of Stay" fld="15"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03A6DC-DE26-43A5-8FDE-78E6F0273B7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5" firstHeaderRow="1" firstDataRow="1" firstDataCol="1"/>
  <pivotFields count="21">
    <pivotField showAll="0"/>
    <pivotField numFmtId="1" showAll="0"/>
    <pivotField showAll="0"/>
    <pivotField showAll="0"/>
    <pivotField showAll="0"/>
    <pivotField showAll="0"/>
    <pivotField showAll="0"/>
    <pivotField dataField="1"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pivotField numFmtId="14" showAll="0"/>
    <pivotField numFmtId="1" showAll="0"/>
    <pivotField showAll="0"/>
    <pivotField showAll="0">
      <items count="4">
        <item x="2"/>
        <item h="1" x="0"/>
        <item h="1"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Count of Date of Admission" fld="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s" xr10:uid="{3A82E7D0-3234-4733-AB1B-394F0B7CD390}" sourceName="Test Results">
  <pivotTables>
    <pivotTable tabId="4" name="PivotTable5"/>
    <pivotTable tabId="4" name="PivotTable6"/>
    <pivotTable tabId="4" name="PivotTable7"/>
    <pivotTable tabId="3" name="PivotTable1"/>
    <pivotTable tabId="3" name="PivotTable2"/>
    <pivotTable tabId="3" name="PivotTable3"/>
    <pivotTable tabId="3" name="PivotTable4"/>
    <pivotTable tabId="5" name="PivotTable1"/>
    <pivotTable tabId="5" name="PivotTable2"/>
  </pivotTables>
  <data>
    <tabular pivotCacheId="2010372102">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st Results" xr10:uid="{36C96749-B439-452A-A729-D8B7E4E81D0A}" cache="Slicer_Test_Results" caption="Test Result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st Results 1" xr10:uid="{57876838-9EFB-42F0-AFE3-907BC67D2405}" cache="Slicer_Test_Results" caption="Test Result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rinterSettings" Target="../printerSettings/printerSettings1.bin"/><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FCC2F-E252-4995-8235-E21272B6111E}">
  <dimension ref="A1:L57"/>
  <sheetViews>
    <sheetView zoomScale="130" zoomScaleNormal="130" workbookViewId="0">
      <selection activeCell="B13" sqref="B13"/>
    </sheetView>
  </sheetViews>
  <sheetFormatPr defaultRowHeight="15" x14ac:dyDescent="0.25"/>
  <cols>
    <col min="1" max="1" width="17" bestFit="1" customWidth="1"/>
    <col min="2" max="2" width="16.28515625" bestFit="1" customWidth="1"/>
    <col min="3" max="3" width="7.7109375" bestFit="1" customWidth="1"/>
    <col min="4" max="4" width="7.5703125" bestFit="1" customWidth="1"/>
    <col min="5" max="5" width="8.85546875" bestFit="1" customWidth="1"/>
    <col min="6" max="6" width="13.140625" bestFit="1" customWidth="1"/>
    <col min="7" max="7" width="7.85546875" bestFit="1" customWidth="1"/>
    <col min="8" max="8" width="11.28515625" bestFit="1" customWidth="1"/>
    <col min="10" max="10" width="25.85546875" customWidth="1"/>
    <col min="11" max="11" width="21.7109375" customWidth="1"/>
  </cols>
  <sheetData>
    <row r="1" spans="1:12" x14ac:dyDescent="0.25">
      <c r="A1" s="8" t="s">
        <v>26614</v>
      </c>
      <c r="B1" s="8"/>
      <c r="C1" s="8"/>
      <c r="D1" s="8"/>
      <c r="E1" s="8"/>
      <c r="F1" s="8"/>
      <c r="G1" s="8"/>
      <c r="H1" s="8"/>
      <c r="I1" s="8"/>
      <c r="J1" s="8"/>
      <c r="K1" s="8"/>
      <c r="L1" s="8"/>
    </row>
    <row r="2" spans="1:12" x14ac:dyDescent="0.25">
      <c r="A2" s="8"/>
      <c r="B2" s="8"/>
      <c r="C2" s="8"/>
      <c r="D2" s="8"/>
      <c r="E2" s="8"/>
      <c r="F2" s="8"/>
      <c r="G2" s="8"/>
      <c r="H2" s="8"/>
      <c r="I2" s="8"/>
      <c r="J2" s="8"/>
      <c r="K2" s="8"/>
      <c r="L2" s="8"/>
    </row>
    <row r="3" spans="1:12" x14ac:dyDescent="0.25">
      <c r="A3" s="8"/>
      <c r="B3" s="8"/>
      <c r="C3" s="8"/>
      <c r="D3" s="8"/>
      <c r="E3" s="8"/>
      <c r="F3" s="8"/>
      <c r="G3" s="8"/>
      <c r="H3" s="8"/>
      <c r="I3" s="8"/>
      <c r="J3" s="8"/>
      <c r="K3" s="8"/>
      <c r="L3" s="8"/>
    </row>
    <row r="4" spans="1:12" x14ac:dyDescent="0.25">
      <c r="A4" s="8"/>
      <c r="B4" s="8"/>
      <c r="C4" s="8"/>
      <c r="D4" s="8"/>
      <c r="E4" s="8"/>
      <c r="F4" s="8"/>
      <c r="G4" s="8"/>
      <c r="H4" s="8"/>
      <c r="I4" s="8"/>
      <c r="J4" s="8"/>
      <c r="K4" s="8"/>
      <c r="L4" s="8"/>
    </row>
    <row r="5" spans="1:12" x14ac:dyDescent="0.25">
      <c r="A5" s="8"/>
      <c r="B5" s="8"/>
      <c r="C5" s="8"/>
      <c r="D5" s="8"/>
      <c r="E5" s="8"/>
      <c r="F5" s="8"/>
      <c r="G5" s="8"/>
      <c r="H5" s="8"/>
      <c r="I5" s="8"/>
      <c r="J5" s="8"/>
      <c r="K5" s="8"/>
      <c r="L5" s="8"/>
    </row>
    <row r="9" spans="1:12" x14ac:dyDescent="0.25">
      <c r="A9" s="4" t="s">
        <v>26616</v>
      </c>
      <c r="B9" s="4" t="s">
        <v>26615</v>
      </c>
    </row>
    <row r="10" spans="1:12" x14ac:dyDescent="0.25">
      <c r="A10" s="4" t="s">
        <v>26599</v>
      </c>
      <c r="B10" t="s">
        <v>26609</v>
      </c>
      <c r="C10" t="s">
        <v>26610</v>
      </c>
      <c r="D10" t="s">
        <v>26611</v>
      </c>
      <c r="E10" t="s">
        <v>26600</v>
      </c>
    </row>
    <row r="11" spans="1:12" x14ac:dyDescent="0.25">
      <c r="A11" s="5" t="s">
        <v>26592</v>
      </c>
      <c r="B11" s="6">
        <v>0.15184049079754602</v>
      </c>
      <c r="C11" s="6">
        <v>0.17391304347826086</v>
      </c>
      <c r="D11" s="6">
        <v>0.11689814814814815</v>
      </c>
      <c r="E11" s="6">
        <v>0.15133101851851852</v>
      </c>
      <c r="G11" t="s">
        <v>26617</v>
      </c>
      <c r="H11" t="s">
        <v>26593</v>
      </c>
    </row>
    <row r="12" spans="1:12" x14ac:dyDescent="0.25">
      <c r="A12" s="5" t="s">
        <v>28</v>
      </c>
      <c r="B12" s="6">
        <v>0.11809815950920245</v>
      </c>
      <c r="C12" s="6">
        <v>0.13121118012422361</v>
      </c>
      <c r="D12" s="6">
        <v>0.26504629629629628</v>
      </c>
      <c r="E12" s="6">
        <v>0.15972222222222221</v>
      </c>
      <c r="G12" t="s">
        <v>26610</v>
      </c>
      <c r="H12" t="s">
        <v>26593</v>
      </c>
    </row>
    <row r="13" spans="1:12" x14ac:dyDescent="0.25">
      <c r="A13" s="5" t="s">
        <v>70</v>
      </c>
      <c r="B13" s="6">
        <v>0.16947852760736196</v>
      </c>
      <c r="C13" s="6">
        <v>0.18090062111801242</v>
      </c>
      <c r="D13" s="6">
        <v>0.12384259259259259</v>
      </c>
      <c r="E13" s="6">
        <v>0.1623263888888889</v>
      </c>
      <c r="G13" t="s">
        <v>26611</v>
      </c>
      <c r="H13" t="s">
        <v>28</v>
      </c>
    </row>
    <row r="14" spans="1:12" x14ac:dyDescent="0.25">
      <c r="A14" s="5" t="s">
        <v>18</v>
      </c>
      <c r="B14" s="6">
        <v>0.14493865030674846</v>
      </c>
      <c r="C14" s="6">
        <v>0.1389751552795031</v>
      </c>
      <c r="D14" s="6">
        <v>0.12037037037037036</v>
      </c>
      <c r="E14" s="6">
        <v>0.13657407407407407</v>
      </c>
    </row>
    <row r="15" spans="1:12" x14ac:dyDescent="0.25">
      <c r="A15" s="5" t="s">
        <v>26593</v>
      </c>
      <c r="B15" s="6">
        <v>0.21472392638036811</v>
      </c>
      <c r="C15" s="6">
        <v>0.23291925465838509</v>
      </c>
      <c r="D15" s="6">
        <v>0.21643518518518517</v>
      </c>
      <c r="E15" s="6">
        <v>0.22193287037037038</v>
      </c>
    </row>
    <row r="16" spans="1:12" x14ac:dyDescent="0.25">
      <c r="A16" s="5" t="s">
        <v>36</v>
      </c>
      <c r="B16" s="6">
        <v>0.20092024539877301</v>
      </c>
      <c r="C16" s="6">
        <v>0.14208074534161491</v>
      </c>
      <c r="D16" s="6">
        <v>0.15740740740740741</v>
      </c>
      <c r="E16" s="6">
        <v>0.16811342592592593</v>
      </c>
    </row>
    <row r="17" spans="1:8" x14ac:dyDescent="0.25">
      <c r="A17" s="5" t="s">
        <v>26600</v>
      </c>
      <c r="B17" s="6">
        <v>1</v>
      </c>
      <c r="C17" s="6">
        <v>1</v>
      </c>
      <c r="D17" s="6">
        <v>1</v>
      </c>
      <c r="E17" s="6">
        <v>1</v>
      </c>
    </row>
    <row r="19" spans="1:8" x14ac:dyDescent="0.25">
      <c r="C19" s="9" t="s">
        <v>26618</v>
      </c>
      <c r="D19" s="9"/>
      <c r="E19" s="9"/>
      <c r="F19" s="9"/>
      <c r="G19" s="9"/>
      <c r="H19" s="9"/>
    </row>
    <row r="20" spans="1:8" x14ac:dyDescent="0.25">
      <c r="C20" s="9"/>
      <c r="D20" s="9"/>
      <c r="E20" s="9"/>
      <c r="F20" s="9"/>
      <c r="G20" s="9"/>
      <c r="H20" s="9"/>
    </row>
    <row r="24" spans="1:8" x14ac:dyDescent="0.25">
      <c r="A24" s="4" t="s">
        <v>26619</v>
      </c>
      <c r="B24" s="4" t="s">
        <v>26615</v>
      </c>
    </row>
    <row r="25" spans="1:8" x14ac:dyDescent="0.25">
      <c r="A25" s="4" t="s">
        <v>26599</v>
      </c>
      <c r="B25" t="s">
        <v>16</v>
      </c>
      <c r="C25" t="s">
        <v>26</v>
      </c>
      <c r="D25" t="s">
        <v>26600</v>
      </c>
    </row>
    <row r="26" spans="1:8" x14ac:dyDescent="0.25">
      <c r="A26" s="5" t="s">
        <v>26592</v>
      </c>
      <c r="B26" s="6">
        <v>0.15675990675990675</v>
      </c>
      <c r="C26" s="6">
        <v>0.14597701149425288</v>
      </c>
      <c r="D26" s="6">
        <v>0.15133101851851852</v>
      </c>
    </row>
    <row r="27" spans="1:8" x14ac:dyDescent="0.25">
      <c r="A27" s="5" t="s">
        <v>28</v>
      </c>
      <c r="B27" s="6">
        <v>0.15268065268065267</v>
      </c>
      <c r="C27" s="6">
        <v>0.16666666666666666</v>
      </c>
      <c r="D27" s="6">
        <v>0.15972222222222221</v>
      </c>
    </row>
    <row r="28" spans="1:8" x14ac:dyDescent="0.25">
      <c r="A28" s="5" t="s">
        <v>70</v>
      </c>
      <c r="B28" s="6">
        <v>0.16375291375291376</v>
      </c>
      <c r="C28" s="6">
        <v>0.16091954022988506</v>
      </c>
      <c r="D28" s="6">
        <v>0.1623263888888889</v>
      </c>
      <c r="F28" s="8" t="s">
        <v>26620</v>
      </c>
      <c r="G28" s="8"/>
      <c r="H28" s="8"/>
    </row>
    <row r="29" spans="1:8" x14ac:dyDescent="0.25">
      <c r="A29" s="5" t="s">
        <v>18</v>
      </c>
      <c r="B29" s="6">
        <v>0.15734265734265734</v>
      </c>
      <c r="C29" s="6">
        <v>0.11609195402298851</v>
      </c>
      <c r="D29" s="6">
        <v>0.13657407407407407</v>
      </c>
      <c r="F29" s="8"/>
      <c r="G29" s="8"/>
      <c r="H29" s="8"/>
    </row>
    <row r="30" spans="1:8" x14ac:dyDescent="0.25">
      <c r="A30" s="5" t="s">
        <v>26593</v>
      </c>
      <c r="B30" s="6">
        <v>0.1585081585081585</v>
      </c>
      <c r="C30" s="6">
        <v>0.28448275862068967</v>
      </c>
      <c r="D30" s="6">
        <v>0.22193287037037038</v>
      </c>
      <c r="F30" s="8"/>
      <c r="G30" s="8"/>
      <c r="H30" s="8"/>
    </row>
    <row r="31" spans="1:8" x14ac:dyDescent="0.25">
      <c r="A31" s="5" t="s">
        <v>36</v>
      </c>
      <c r="B31" s="6">
        <v>0.21095571095571095</v>
      </c>
      <c r="C31" s="6">
        <v>0.12586206896551724</v>
      </c>
      <c r="D31" s="6">
        <v>0.16811342592592593</v>
      </c>
    </row>
    <row r="32" spans="1:8" x14ac:dyDescent="0.25">
      <c r="A32" s="5" t="s">
        <v>26600</v>
      </c>
      <c r="B32" s="6">
        <v>1</v>
      </c>
      <c r="C32" s="6">
        <v>1</v>
      </c>
      <c r="D32" s="6">
        <v>1</v>
      </c>
    </row>
    <row r="38" spans="1:11" x14ac:dyDescent="0.25">
      <c r="A38" s="4" t="s">
        <v>26594</v>
      </c>
      <c r="B38" t="s">
        <v>26650</v>
      </c>
      <c r="J38" s="8" t="s">
        <v>26630</v>
      </c>
      <c r="K38" s="8"/>
    </row>
    <row r="39" spans="1:11" x14ac:dyDescent="0.25">
      <c r="J39" s="7" t="s">
        <v>26592</v>
      </c>
      <c r="K39" t="s">
        <v>26621</v>
      </c>
    </row>
    <row r="40" spans="1:11" x14ac:dyDescent="0.25">
      <c r="A40" s="4" t="s">
        <v>26624</v>
      </c>
      <c r="B40" s="4" t="s">
        <v>26615</v>
      </c>
      <c r="J40" s="7" t="s">
        <v>28</v>
      </c>
      <c r="K40" t="s">
        <v>26625</v>
      </c>
    </row>
    <row r="41" spans="1:11" x14ac:dyDescent="0.25">
      <c r="A41" s="4" t="s">
        <v>26599</v>
      </c>
      <c r="B41" t="s">
        <v>26592</v>
      </c>
      <c r="C41" t="s">
        <v>28</v>
      </c>
      <c r="D41" t="s">
        <v>70</v>
      </c>
      <c r="E41" t="s">
        <v>18</v>
      </c>
      <c r="F41" t="s">
        <v>26593</v>
      </c>
      <c r="G41" t="s">
        <v>36</v>
      </c>
      <c r="H41" t="s">
        <v>26600</v>
      </c>
      <c r="J41" s="7" t="s">
        <v>70</v>
      </c>
      <c r="K41" t="s">
        <v>26626</v>
      </c>
    </row>
    <row r="42" spans="1:11" x14ac:dyDescent="0.25">
      <c r="A42" s="5" t="s">
        <v>26622</v>
      </c>
      <c r="B42" s="6">
        <v>0.11604938271604938</v>
      </c>
      <c r="C42" s="6">
        <v>0.27407407407407408</v>
      </c>
      <c r="D42" s="6">
        <v>0.10864197530864197</v>
      </c>
      <c r="E42" s="6">
        <v>0.15308641975308643</v>
      </c>
      <c r="F42" s="6">
        <v>0.17530864197530865</v>
      </c>
      <c r="G42" s="6">
        <v>0.1728395061728395</v>
      </c>
      <c r="H42" s="6">
        <v>1</v>
      </c>
      <c r="J42" s="7" t="s">
        <v>18</v>
      </c>
      <c r="K42" t="s">
        <v>26627</v>
      </c>
    </row>
    <row r="43" spans="1:11" x14ac:dyDescent="0.25">
      <c r="A43" s="5" t="s">
        <v>26623</v>
      </c>
      <c r="B43" s="6">
        <v>0.11764705882352941</v>
      </c>
      <c r="C43" s="6">
        <v>0.2570806100217865</v>
      </c>
      <c r="D43" s="6">
        <v>0.13725490196078433</v>
      </c>
      <c r="E43" s="6">
        <v>9.1503267973856203E-2</v>
      </c>
      <c r="F43" s="6">
        <v>0.25272331154684097</v>
      </c>
      <c r="G43" s="6">
        <v>0.1437908496732026</v>
      </c>
      <c r="H43" s="6">
        <v>1</v>
      </c>
      <c r="J43" s="7" t="s">
        <v>26593</v>
      </c>
      <c r="K43" t="s">
        <v>26628</v>
      </c>
    </row>
    <row r="44" spans="1:11" x14ac:dyDescent="0.25">
      <c r="A44" s="5" t="s">
        <v>26600</v>
      </c>
      <c r="B44" s="6">
        <v>0.11689814814814815</v>
      </c>
      <c r="C44" s="6">
        <v>0.26504629629629628</v>
      </c>
      <c r="D44" s="6">
        <v>0.12384259259259259</v>
      </c>
      <c r="E44" s="6">
        <v>0.12037037037037036</v>
      </c>
      <c r="F44" s="6">
        <v>0.21643518518518517</v>
      </c>
      <c r="G44" s="6">
        <v>0.15740740740740741</v>
      </c>
      <c r="H44" s="6">
        <v>1</v>
      </c>
      <c r="J44" s="7" t="s">
        <v>36</v>
      </c>
      <c r="K44" t="s">
        <v>26629</v>
      </c>
    </row>
    <row r="51" spans="2:6" x14ac:dyDescent="0.25">
      <c r="B51" s="8" t="s">
        <v>26631</v>
      </c>
      <c r="C51" s="8"/>
      <c r="D51" s="8"/>
      <c r="E51" s="8"/>
      <c r="F51" s="8"/>
    </row>
    <row r="52" spans="2:6" x14ac:dyDescent="0.25">
      <c r="B52" t="s">
        <v>26633</v>
      </c>
      <c r="C52" s="7" t="s">
        <v>28</v>
      </c>
    </row>
    <row r="53" spans="2:6" x14ac:dyDescent="0.25">
      <c r="B53" t="s">
        <v>26634</v>
      </c>
      <c r="C53" s="7" t="s">
        <v>28</v>
      </c>
    </row>
    <row r="54" spans="2:6" x14ac:dyDescent="0.25">
      <c r="B54" t="s">
        <v>26621</v>
      </c>
      <c r="C54" s="7" t="s">
        <v>26592</v>
      </c>
    </row>
    <row r="55" spans="2:6" x14ac:dyDescent="0.25">
      <c r="B55" t="s">
        <v>26632</v>
      </c>
      <c r="C55" s="7" t="s">
        <v>26593</v>
      </c>
    </row>
    <row r="56" spans="2:6" x14ac:dyDescent="0.25">
      <c r="B56" t="s">
        <v>26628</v>
      </c>
      <c r="C56" s="7" t="s">
        <v>26593</v>
      </c>
    </row>
    <row r="57" spans="2:6" x14ac:dyDescent="0.25">
      <c r="B57" t="s">
        <v>26629</v>
      </c>
      <c r="C57" s="7" t="s">
        <v>36</v>
      </c>
    </row>
  </sheetData>
  <mergeCells count="5">
    <mergeCell ref="A1:L5"/>
    <mergeCell ref="C19:H20"/>
    <mergeCell ref="F28:H30"/>
    <mergeCell ref="J38:K38"/>
    <mergeCell ref="B51:F5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D331D-FC59-45DC-8496-E20264D8B3B4}">
  <dimension ref="A1:M47"/>
  <sheetViews>
    <sheetView zoomScale="160" zoomScaleNormal="160" workbookViewId="0">
      <selection activeCell="C23" sqref="C23"/>
    </sheetView>
  </sheetViews>
  <sheetFormatPr defaultRowHeight="15" x14ac:dyDescent="0.25"/>
  <cols>
    <col min="2" max="2" width="13.140625" bestFit="1" customWidth="1"/>
    <col min="3" max="3" width="25.5703125" bestFit="1" customWidth="1"/>
  </cols>
  <sheetData>
    <row r="1" spans="1:13" x14ac:dyDescent="0.25">
      <c r="A1" s="11" t="s">
        <v>26597</v>
      </c>
      <c r="B1" s="11"/>
      <c r="C1" s="11"/>
      <c r="D1" s="11"/>
      <c r="E1" s="11"/>
      <c r="F1" s="11"/>
      <c r="G1" s="11"/>
      <c r="H1" s="11"/>
      <c r="I1" s="11"/>
      <c r="J1" s="11"/>
      <c r="K1" s="11"/>
      <c r="L1" s="11"/>
      <c r="M1" s="11"/>
    </row>
    <row r="2" spans="1:13" x14ac:dyDescent="0.25">
      <c r="A2" s="11"/>
      <c r="B2" s="11"/>
      <c r="C2" s="11"/>
      <c r="D2" s="11"/>
      <c r="E2" s="11"/>
      <c r="F2" s="11"/>
      <c r="G2" s="11"/>
      <c r="H2" s="11"/>
      <c r="I2" s="11"/>
      <c r="J2" s="11"/>
      <c r="K2" s="11"/>
      <c r="L2" s="11"/>
      <c r="M2" s="11"/>
    </row>
    <row r="3" spans="1:13" x14ac:dyDescent="0.25">
      <c r="A3" s="11"/>
      <c r="B3" s="11"/>
      <c r="C3" s="11"/>
      <c r="D3" s="11"/>
      <c r="E3" s="11"/>
      <c r="F3" s="11"/>
      <c r="G3" s="11"/>
      <c r="H3" s="11"/>
      <c r="I3" s="11"/>
      <c r="J3" s="11"/>
      <c r="K3" s="11"/>
      <c r="L3" s="11"/>
      <c r="M3" s="11"/>
    </row>
    <row r="7" spans="1:13" x14ac:dyDescent="0.25">
      <c r="A7" s="8" t="s">
        <v>26598</v>
      </c>
      <c r="B7" s="8"/>
      <c r="C7" s="8"/>
      <c r="D7" s="8"/>
      <c r="E7" t="s">
        <v>26602</v>
      </c>
      <c r="F7">
        <f>MIN(C10:C15)</f>
        <v>12981.861592099833</v>
      </c>
    </row>
    <row r="8" spans="1:13" x14ac:dyDescent="0.25">
      <c r="A8" s="8"/>
      <c r="B8" s="8"/>
      <c r="C8" s="8"/>
      <c r="D8" s="8"/>
      <c r="E8" t="s">
        <v>26603</v>
      </c>
      <c r="F8">
        <f>MAX(C10:C15)</f>
        <v>38867.438096351114</v>
      </c>
    </row>
    <row r="9" spans="1:13" x14ac:dyDescent="0.25">
      <c r="B9" s="4" t="s">
        <v>26599</v>
      </c>
      <c r="C9" t="s">
        <v>26601</v>
      </c>
      <c r="E9">
        <f>STDEV(C10:C15)</f>
        <v>9242.3546998365218</v>
      </c>
    </row>
    <row r="10" spans="1:13" x14ac:dyDescent="0.25">
      <c r="B10" s="5" t="s">
        <v>70</v>
      </c>
      <c r="C10" s="12">
        <v>38867.438096351114</v>
      </c>
    </row>
    <row r="11" spans="1:13" x14ac:dyDescent="0.25">
      <c r="B11" s="5" t="s">
        <v>18</v>
      </c>
      <c r="C11" s="12">
        <v>29181.038652974432</v>
      </c>
      <c r="E11" s="9" t="s">
        <v>26604</v>
      </c>
      <c r="F11" s="9"/>
      <c r="G11" s="9"/>
      <c r="H11" s="9"/>
      <c r="I11" s="9"/>
    </row>
    <row r="12" spans="1:13" x14ac:dyDescent="0.25">
      <c r="B12" s="5" t="s">
        <v>28</v>
      </c>
      <c r="C12" s="12">
        <v>23361.948189934785</v>
      </c>
      <c r="E12" s="9"/>
      <c r="F12" s="9"/>
      <c r="G12" s="9"/>
      <c r="H12" s="9"/>
      <c r="I12" s="9"/>
    </row>
    <row r="13" spans="1:13" x14ac:dyDescent="0.25">
      <c r="B13" s="5" t="s">
        <v>26592</v>
      </c>
      <c r="C13" s="12">
        <v>19766.649980292532</v>
      </c>
      <c r="E13" s="9"/>
      <c r="F13" s="9"/>
      <c r="G13" s="9"/>
      <c r="H13" s="9"/>
      <c r="I13" s="9"/>
    </row>
    <row r="14" spans="1:13" x14ac:dyDescent="0.25">
      <c r="B14" s="5" t="s">
        <v>26593</v>
      </c>
      <c r="C14" s="12">
        <v>17652.371809150078</v>
      </c>
    </row>
    <row r="15" spans="1:13" x14ac:dyDescent="0.25">
      <c r="B15" s="5" t="s">
        <v>36</v>
      </c>
      <c r="C15" s="12">
        <v>12981.861592099833</v>
      </c>
      <c r="E15">
        <f>F8-F7</f>
        <v>25885.576504251279</v>
      </c>
    </row>
    <row r="16" spans="1:13" x14ac:dyDescent="0.25">
      <c r="B16" s="5" t="s">
        <v>26600</v>
      </c>
      <c r="C16" s="12">
        <v>23117.380532240168</v>
      </c>
    </row>
    <row r="18" spans="2:10" x14ac:dyDescent="0.25">
      <c r="B18" s="8" t="s">
        <v>26605</v>
      </c>
      <c r="C18" s="8"/>
    </row>
    <row r="19" spans="2:10" x14ac:dyDescent="0.25">
      <c r="B19" s="8"/>
      <c r="C19" s="8"/>
    </row>
    <row r="20" spans="2:10" x14ac:dyDescent="0.25">
      <c r="B20" s="4" t="s">
        <v>26599</v>
      </c>
      <c r="C20" t="s">
        <v>26601</v>
      </c>
    </row>
    <row r="21" spans="2:10" x14ac:dyDescent="0.25">
      <c r="B21" s="5" t="s">
        <v>53</v>
      </c>
      <c r="C21" s="12">
        <v>24267.326664809407</v>
      </c>
      <c r="E21">
        <f>STDEV(C21:C25)</f>
        <v>731.8045976346732</v>
      </c>
    </row>
    <row r="22" spans="2:10" x14ac:dyDescent="0.25">
      <c r="B22" s="5" t="s">
        <v>61</v>
      </c>
      <c r="C22" s="12">
        <v>22794.540043683533</v>
      </c>
      <c r="F22" s="9" t="s">
        <v>26606</v>
      </c>
      <c r="G22" s="9"/>
      <c r="H22" s="9"/>
      <c r="I22" s="9"/>
      <c r="J22" s="9"/>
    </row>
    <row r="23" spans="2:10" x14ac:dyDescent="0.25">
      <c r="B23" s="5" t="s">
        <v>57</v>
      </c>
      <c r="C23" s="12">
        <v>23453.255293150803</v>
      </c>
      <c r="F23" s="9"/>
      <c r="G23" s="9"/>
      <c r="H23" s="9"/>
      <c r="I23" s="9"/>
      <c r="J23" s="9"/>
    </row>
    <row r="24" spans="2:10" x14ac:dyDescent="0.25">
      <c r="B24" s="5" t="s">
        <v>21</v>
      </c>
      <c r="C24" s="12">
        <v>22696.950486047648</v>
      </c>
      <c r="F24" s="9"/>
      <c r="G24" s="9"/>
      <c r="H24" s="9"/>
      <c r="I24" s="9"/>
      <c r="J24" s="9"/>
    </row>
    <row r="25" spans="2:10" x14ac:dyDescent="0.25">
      <c r="B25" s="5" t="s">
        <v>31</v>
      </c>
      <c r="C25" s="12">
        <v>22463.508020979218</v>
      </c>
      <c r="F25" s="9"/>
      <c r="G25" s="9"/>
      <c r="H25" s="9"/>
      <c r="I25" s="9"/>
      <c r="J25" s="9"/>
    </row>
    <row r="26" spans="2:10" x14ac:dyDescent="0.25">
      <c r="B26" s="5" t="s">
        <v>26600</v>
      </c>
      <c r="C26" s="12">
        <v>23117.380532240102</v>
      </c>
    </row>
    <row r="30" spans="2:10" x14ac:dyDescent="0.25">
      <c r="B30" s="4" t="s">
        <v>26599</v>
      </c>
      <c r="C30" t="s">
        <v>26601</v>
      </c>
    </row>
    <row r="31" spans="2:10" x14ac:dyDescent="0.25">
      <c r="B31" s="5" t="s">
        <v>22</v>
      </c>
      <c r="C31" s="12">
        <v>22652.701927659826</v>
      </c>
      <c r="F31" s="9" t="s">
        <v>26607</v>
      </c>
      <c r="G31" s="9"/>
      <c r="H31" s="9"/>
      <c r="I31" s="9"/>
      <c r="J31" s="9"/>
    </row>
    <row r="32" spans="2:10" x14ac:dyDescent="0.25">
      <c r="B32" s="5" t="s">
        <v>39</v>
      </c>
      <c r="C32" s="12">
        <v>24225.405554549972</v>
      </c>
      <c r="F32" s="9"/>
      <c r="G32" s="9"/>
      <c r="H32" s="9"/>
      <c r="I32" s="9"/>
      <c r="J32" s="9"/>
    </row>
    <row r="33" spans="2:10" x14ac:dyDescent="0.25">
      <c r="B33" s="5" t="s">
        <v>43</v>
      </c>
      <c r="C33" s="12">
        <v>22367.776805827671</v>
      </c>
      <c r="F33" s="9"/>
      <c r="G33" s="9"/>
      <c r="H33" s="9"/>
      <c r="I33" s="9"/>
      <c r="J33" s="9"/>
    </row>
    <row r="34" spans="2:10" x14ac:dyDescent="0.25">
      <c r="B34" s="5" t="s">
        <v>26600</v>
      </c>
      <c r="C34" s="12">
        <v>23117.380532240164</v>
      </c>
      <c r="F34" s="9"/>
      <c r="G34" s="9"/>
      <c r="H34" s="9"/>
      <c r="I34" s="9"/>
      <c r="J34" s="9"/>
    </row>
    <row r="36" spans="2:10" x14ac:dyDescent="0.25">
      <c r="B36" s="10" t="s">
        <v>26608</v>
      </c>
      <c r="C36" s="10"/>
    </row>
    <row r="37" spans="2:10" x14ac:dyDescent="0.25">
      <c r="B37" s="4" t="s">
        <v>26599</v>
      </c>
      <c r="C37" t="s">
        <v>26601</v>
      </c>
    </row>
    <row r="38" spans="2:10" x14ac:dyDescent="0.25">
      <c r="B38" s="5" t="s">
        <v>26609</v>
      </c>
      <c r="C38" s="12">
        <v>22864.497983403082</v>
      </c>
      <c r="F38" s="9" t="s">
        <v>26612</v>
      </c>
      <c r="G38" s="9"/>
      <c r="H38" s="9"/>
      <c r="I38" s="9"/>
    </row>
    <row r="39" spans="2:10" x14ac:dyDescent="0.25">
      <c r="B39" s="5" t="s">
        <v>26610</v>
      </c>
      <c r="C39" s="12">
        <v>23363.390272266915</v>
      </c>
      <c r="F39" s="9"/>
      <c r="G39" s="9"/>
      <c r="H39" s="9"/>
      <c r="I39" s="9"/>
    </row>
    <row r="40" spans="2:10" x14ac:dyDescent="0.25">
      <c r="B40" s="5" t="s">
        <v>26611</v>
      </c>
      <c r="C40" s="12">
        <v>23132.309118500671</v>
      </c>
      <c r="F40" s="9"/>
      <c r="G40" s="9"/>
      <c r="H40" s="9"/>
      <c r="I40" s="9"/>
    </row>
    <row r="41" spans="2:10" x14ac:dyDescent="0.25">
      <c r="B41" s="5" t="s">
        <v>26600</v>
      </c>
      <c r="C41" s="12">
        <v>23117.380532240164</v>
      </c>
    </row>
    <row r="46" spans="2:10" x14ac:dyDescent="0.25">
      <c r="B46" s="9" t="s">
        <v>26613</v>
      </c>
      <c r="C46" s="9"/>
      <c r="D46" s="9"/>
      <c r="E46" s="9"/>
    </row>
    <row r="47" spans="2:10" x14ac:dyDescent="0.25">
      <c r="B47" s="9"/>
      <c r="C47" s="9"/>
      <c r="D47" s="9"/>
      <c r="E47" s="9"/>
    </row>
  </sheetData>
  <mergeCells count="9">
    <mergeCell ref="B36:C36"/>
    <mergeCell ref="F38:I40"/>
    <mergeCell ref="B46:E47"/>
    <mergeCell ref="A1:M3"/>
    <mergeCell ref="A7:D8"/>
    <mergeCell ref="E11:I13"/>
    <mergeCell ref="B18:C19"/>
    <mergeCell ref="F22:J25"/>
    <mergeCell ref="F31:J34"/>
  </mergeCell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3775-A025-41CE-97FD-703CE9C6E413}">
  <dimension ref="A2:B28"/>
  <sheetViews>
    <sheetView tabSelected="1" topLeftCell="A7" zoomScale="145" zoomScaleNormal="145" workbookViewId="0">
      <selection activeCell="B22" sqref="B22"/>
    </sheetView>
  </sheetViews>
  <sheetFormatPr defaultRowHeight="15" x14ac:dyDescent="0.25"/>
  <cols>
    <col min="1" max="1" width="13.140625" bestFit="1" customWidth="1"/>
    <col min="2" max="2" width="23.85546875" bestFit="1" customWidth="1"/>
  </cols>
  <sheetData>
    <row r="2" spans="1:2" x14ac:dyDescent="0.25">
      <c r="A2" s="4" t="s">
        <v>26599</v>
      </c>
      <c r="B2" t="s">
        <v>26647</v>
      </c>
    </row>
    <row r="3" spans="1:2" x14ac:dyDescent="0.25">
      <c r="A3" s="5" t="s">
        <v>26635</v>
      </c>
      <c r="B3" s="12">
        <v>278</v>
      </c>
    </row>
    <row r="4" spans="1:2" x14ac:dyDescent="0.25">
      <c r="A4" s="5" t="s">
        <v>26636</v>
      </c>
      <c r="B4" s="12">
        <v>270</v>
      </c>
    </row>
    <row r="5" spans="1:2" x14ac:dyDescent="0.25">
      <c r="A5" s="5" t="s">
        <v>26637</v>
      </c>
      <c r="B5" s="12">
        <v>281</v>
      </c>
    </row>
    <row r="6" spans="1:2" x14ac:dyDescent="0.25">
      <c r="A6" s="5" t="s">
        <v>26638</v>
      </c>
      <c r="B6" s="12">
        <v>299</v>
      </c>
    </row>
    <row r="7" spans="1:2" x14ac:dyDescent="0.25">
      <c r="A7" s="5" t="s">
        <v>26639</v>
      </c>
      <c r="B7" s="12">
        <v>294</v>
      </c>
    </row>
    <row r="8" spans="1:2" x14ac:dyDescent="0.25">
      <c r="A8" s="5" t="s">
        <v>26640</v>
      </c>
      <c r="B8" s="12">
        <v>282</v>
      </c>
    </row>
    <row r="9" spans="1:2" x14ac:dyDescent="0.25">
      <c r="A9" s="5" t="s">
        <v>26641</v>
      </c>
      <c r="B9" s="12">
        <v>291</v>
      </c>
    </row>
    <row r="10" spans="1:2" x14ac:dyDescent="0.25">
      <c r="A10" s="5" t="s">
        <v>26642</v>
      </c>
      <c r="B10" s="12">
        <v>287</v>
      </c>
    </row>
    <row r="11" spans="1:2" x14ac:dyDescent="0.25">
      <c r="A11" s="5" t="s">
        <v>26643</v>
      </c>
      <c r="B11" s="12">
        <v>265</v>
      </c>
    </row>
    <row r="12" spans="1:2" x14ac:dyDescent="0.25">
      <c r="A12" s="5" t="s">
        <v>26644</v>
      </c>
      <c r="B12" s="12">
        <v>308</v>
      </c>
    </row>
    <row r="13" spans="1:2" x14ac:dyDescent="0.25">
      <c r="A13" s="5" t="s">
        <v>26645</v>
      </c>
      <c r="B13" s="12">
        <v>292</v>
      </c>
    </row>
    <row r="14" spans="1:2" x14ac:dyDescent="0.25">
      <c r="A14" s="5" t="s">
        <v>26646</v>
      </c>
      <c r="B14" s="12">
        <v>309</v>
      </c>
    </row>
    <row r="15" spans="1:2" x14ac:dyDescent="0.25">
      <c r="A15" s="5" t="s">
        <v>26600</v>
      </c>
      <c r="B15" s="12">
        <v>3456</v>
      </c>
    </row>
    <row r="21" spans="1:2" x14ac:dyDescent="0.25">
      <c r="A21" s="4" t="s">
        <v>26599</v>
      </c>
      <c r="B21" t="s">
        <v>26648</v>
      </c>
    </row>
    <row r="22" spans="1:2" x14ac:dyDescent="0.25">
      <c r="A22" s="5" t="s">
        <v>18</v>
      </c>
      <c r="B22" s="3">
        <v>15.620762711864407</v>
      </c>
    </row>
    <row r="23" spans="1:2" x14ac:dyDescent="0.25">
      <c r="A23" s="5" t="s">
        <v>28</v>
      </c>
      <c r="B23" s="3">
        <v>14.867753623188406</v>
      </c>
    </row>
    <row r="24" spans="1:2" x14ac:dyDescent="0.25">
      <c r="A24" s="5" t="s">
        <v>26593</v>
      </c>
      <c r="B24" s="3">
        <v>14.856584093872229</v>
      </c>
    </row>
    <row r="25" spans="1:2" x14ac:dyDescent="0.25">
      <c r="A25" s="5" t="s">
        <v>70</v>
      </c>
      <c r="B25" s="3">
        <v>13.049910873440286</v>
      </c>
    </row>
    <row r="26" spans="1:2" x14ac:dyDescent="0.25">
      <c r="A26" s="5" t="s">
        <v>26592</v>
      </c>
      <c r="B26" s="3">
        <v>12.950286806883366</v>
      </c>
    </row>
    <row r="27" spans="1:2" x14ac:dyDescent="0.25">
      <c r="A27" s="5" t="s">
        <v>36</v>
      </c>
      <c r="B27" s="3">
        <v>12.438898450946644</v>
      </c>
    </row>
    <row r="28" spans="1:2" x14ac:dyDescent="0.25">
      <c r="A28" s="5" t="s">
        <v>26600</v>
      </c>
      <c r="B28" s="3">
        <v>13.974537037037036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369C5-F5B0-454E-A5BA-96A9D5757647}">
  <dimension ref="A1:W117"/>
  <sheetViews>
    <sheetView topLeftCell="A7" zoomScaleNormal="100" workbookViewId="0">
      <selection activeCell="V46" sqref="V46"/>
    </sheetView>
  </sheetViews>
  <sheetFormatPr defaultRowHeight="15" x14ac:dyDescent="0.25"/>
  <cols>
    <col min="2" max="2" width="18.7109375" customWidth="1"/>
    <col min="3" max="3" width="26.7109375" customWidth="1"/>
  </cols>
  <sheetData>
    <row r="1" spans="1:14" x14ac:dyDescent="0.25">
      <c r="A1" s="13" t="s">
        <v>26614</v>
      </c>
      <c r="B1" s="13"/>
      <c r="C1" s="13"/>
      <c r="D1" s="13"/>
      <c r="E1" s="13"/>
      <c r="F1" s="13"/>
      <c r="G1" s="13"/>
      <c r="H1" s="13"/>
      <c r="I1" s="13"/>
      <c r="J1" s="13"/>
      <c r="K1" s="13"/>
      <c r="L1" s="13"/>
      <c r="M1" s="13"/>
      <c r="N1" s="13"/>
    </row>
    <row r="2" spans="1:14" x14ac:dyDescent="0.25">
      <c r="A2" s="13"/>
      <c r="B2" s="13"/>
      <c r="C2" s="13"/>
      <c r="D2" s="13"/>
      <c r="E2" s="13"/>
      <c r="F2" s="13"/>
      <c r="G2" s="13"/>
      <c r="H2" s="13"/>
      <c r="I2" s="13"/>
      <c r="J2" s="13"/>
      <c r="K2" s="13"/>
      <c r="L2" s="13"/>
      <c r="M2" s="13"/>
      <c r="N2" s="13"/>
    </row>
    <row r="3" spans="1:14" x14ac:dyDescent="0.25">
      <c r="A3" s="13"/>
      <c r="B3" s="13"/>
      <c r="C3" s="13"/>
      <c r="D3" s="13"/>
      <c r="E3" s="13"/>
      <c r="F3" s="13"/>
      <c r="G3" s="13"/>
      <c r="H3" s="13"/>
      <c r="I3" s="13"/>
      <c r="J3" s="13"/>
      <c r="K3" s="13"/>
      <c r="L3" s="13"/>
      <c r="M3" s="13"/>
      <c r="N3" s="13"/>
    </row>
    <row r="24" spans="2:23" ht="15" customHeight="1" x14ac:dyDescent="0.25">
      <c r="B24" s="15" t="s">
        <v>26618</v>
      </c>
      <c r="C24" s="15"/>
      <c r="D24" s="15"/>
      <c r="E24" s="15"/>
      <c r="F24" s="15"/>
      <c r="G24" s="15"/>
      <c r="H24" s="15"/>
      <c r="I24" s="15"/>
      <c r="J24" s="15"/>
      <c r="K24" s="15"/>
      <c r="L24" s="15"/>
      <c r="M24" s="17" t="s">
        <v>26649</v>
      </c>
      <c r="N24" s="17"/>
      <c r="O24" s="17"/>
      <c r="P24" s="17"/>
      <c r="Q24" s="17"/>
      <c r="R24" s="17"/>
      <c r="S24" s="17"/>
      <c r="T24" s="17"/>
      <c r="U24" s="17"/>
      <c r="V24" s="17"/>
      <c r="W24" s="17"/>
    </row>
    <row r="25" spans="2:23" ht="35.25" customHeight="1" x14ac:dyDescent="0.25">
      <c r="B25" s="15"/>
      <c r="C25" s="15"/>
      <c r="D25" s="15"/>
      <c r="E25" s="15"/>
      <c r="F25" s="15"/>
      <c r="G25" s="15"/>
      <c r="H25" s="15"/>
      <c r="I25" s="15"/>
      <c r="J25" s="15"/>
      <c r="K25" s="15"/>
      <c r="L25" s="15"/>
      <c r="M25" s="17"/>
      <c r="N25" s="17"/>
      <c r="O25" s="17"/>
      <c r="P25" s="17"/>
      <c r="Q25" s="17"/>
      <c r="R25" s="17"/>
      <c r="S25" s="17"/>
      <c r="T25" s="17"/>
      <c r="U25" s="17"/>
      <c r="V25" s="17"/>
      <c r="W25" s="17"/>
    </row>
    <row r="27" spans="2:23" x14ac:dyDescent="0.25">
      <c r="N27" t="s">
        <v>26652</v>
      </c>
      <c r="S27" t="s">
        <v>26653</v>
      </c>
    </row>
    <row r="44" spans="2:18" x14ac:dyDescent="0.25">
      <c r="B44" s="17" t="s">
        <v>26651</v>
      </c>
      <c r="C44" s="17"/>
      <c r="D44" s="17"/>
      <c r="E44" s="17"/>
      <c r="F44" s="17"/>
      <c r="G44" s="17"/>
      <c r="H44" s="17"/>
      <c r="I44" s="17"/>
      <c r="J44" s="17"/>
      <c r="K44" s="17"/>
      <c r="L44" s="17"/>
    </row>
    <row r="45" spans="2:18" x14ac:dyDescent="0.25">
      <c r="B45" s="17"/>
      <c r="C45" s="17"/>
      <c r="D45" s="17"/>
      <c r="E45" s="17"/>
      <c r="F45" s="17"/>
      <c r="G45" s="17"/>
      <c r="H45" s="17"/>
      <c r="I45" s="17"/>
      <c r="J45" s="17"/>
      <c r="K45" s="17"/>
      <c r="L45" s="17"/>
    </row>
    <row r="47" spans="2:18" x14ac:dyDescent="0.25">
      <c r="B47" s="18" t="s">
        <v>26654</v>
      </c>
      <c r="C47" s="8"/>
      <c r="D47" s="8"/>
      <c r="E47" s="8"/>
      <c r="F47" s="8"/>
      <c r="G47" s="8"/>
      <c r="H47" s="8"/>
      <c r="I47" s="8"/>
      <c r="J47" s="8"/>
      <c r="K47" s="8"/>
      <c r="L47" s="8"/>
      <c r="M47" s="8"/>
      <c r="N47" s="8"/>
      <c r="O47" s="8"/>
      <c r="P47" s="8"/>
      <c r="Q47" s="8"/>
      <c r="R47" s="8"/>
    </row>
    <row r="48" spans="2:18" x14ac:dyDescent="0.25">
      <c r="B48" s="8"/>
      <c r="C48" s="8"/>
      <c r="D48" s="8"/>
      <c r="E48" s="8"/>
      <c r="F48" s="8"/>
      <c r="G48" s="8"/>
      <c r="H48" s="8"/>
      <c r="I48" s="8"/>
      <c r="J48" s="8"/>
      <c r="K48" s="8"/>
      <c r="L48" s="8"/>
      <c r="M48" s="8"/>
      <c r="N48" s="8"/>
      <c r="O48" s="8"/>
      <c r="P48" s="8"/>
      <c r="Q48" s="8"/>
      <c r="R48" s="8"/>
    </row>
    <row r="49" spans="2:18" x14ac:dyDescent="0.25">
      <c r="B49" s="8"/>
      <c r="C49" s="8"/>
      <c r="D49" s="8"/>
      <c r="E49" s="8"/>
      <c r="F49" s="8"/>
      <c r="G49" s="8"/>
      <c r="H49" s="8"/>
      <c r="I49" s="8"/>
      <c r="J49" s="8"/>
      <c r="K49" s="8"/>
      <c r="L49" s="8"/>
      <c r="M49" s="8"/>
      <c r="N49" s="8"/>
      <c r="O49" s="8"/>
      <c r="P49" s="8"/>
      <c r="Q49" s="8"/>
      <c r="R49" s="8"/>
    </row>
    <row r="72" spans="3:16" x14ac:dyDescent="0.25">
      <c r="F72" s="15" t="s">
        <v>26604</v>
      </c>
      <c r="G72" s="15"/>
      <c r="H72" s="15"/>
      <c r="I72" s="15"/>
      <c r="J72" s="15"/>
      <c r="K72" s="15"/>
      <c r="L72" s="15"/>
      <c r="M72" s="15"/>
      <c r="N72" s="15"/>
    </row>
    <row r="73" spans="3:16" x14ac:dyDescent="0.25">
      <c r="F73" s="15"/>
      <c r="G73" s="15"/>
      <c r="H73" s="15"/>
      <c r="I73" s="15"/>
      <c r="J73" s="15"/>
      <c r="K73" s="15"/>
      <c r="L73" s="15"/>
      <c r="M73" s="15"/>
      <c r="N73" s="15"/>
    </row>
    <row r="74" spans="3:16" x14ac:dyDescent="0.25">
      <c r="F74" s="15"/>
      <c r="G74" s="15"/>
      <c r="H74" s="15"/>
      <c r="I74" s="15"/>
      <c r="J74" s="15"/>
      <c r="K74" s="15"/>
      <c r="L74" s="15"/>
      <c r="M74" s="15"/>
      <c r="N74" s="15"/>
    </row>
    <row r="75" spans="3:16" x14ac:dyDescent="0.25">
      <c r="F75" s="15"/>
      <c r="G75" s="15"/>
      <c r="H75" s="15"/>
      <c r="I75" s="15"/>
      <c r="J75" s="15"/>
      <c r="K75" s="15"/>
      <c r="L75" s="15"/>
      <c r="M75" s="15"/>
      <c r="N75" s="15"/>
    </row>
    <row r="79" spans="3:16" x14ac:dyDescent="0.25">
      <c r="C79" s="13" t="s">
        <v>26655</v>
      </c>
      <c r="D79" s="13"/>
      <c r="E79" s="13"/>
      <c r="F79" s="13"/>
      <c r="G79" s="13"/>
      <c r="H79" s="13"/>
      <c r="I79" s="13"/>
      <c r="J79" s="13"/>
      <c r="K79" s="13"/>
      <c r="L79" s="13"/>
      <c r="M79" s="13"/>
      <c r="N79" s="13"/>
      <c r="O79" s="13"/>
      <c r="P79" s="13"/>
    </row>
    <row r="80" spans="3:16" x14ac:dyDescent="0.25">
      <c r="C80" s="13"/>
      <c r="D80" s="13"/>
      <c r="E80" s="13"/>
      <c r="F80" s="13"/>
      <c r="G80" s="13"/>
      <c r="H80" s="13"/>
      <c r="I80" s="13"/>
      <c r="J80" s="13"/>
      <c r="K80" s="13"/>
      <c r="L80" s="13"/>
      <c r="M80" s="13"/>
      <c r="N80" s="13"/>
      <c r="O80" s="13"/>
      <c r="P80" s="13"/>
    </row>
    <row r="81" spans="3:18" x14ac:dyDescent="0.25">
      <c r="C81" s="13"/>
      <c r="D81" s="13"/>
      <c r="E81" s="13"/>
      <c r="F81" s="13"/>
      <c r="G81" s="13"/>
      <c r="H81" s="13"/>
      <c r="I81" s="13"/>
      <c r="J81" s="13"/>
      <c r="K81" s="13"/>
      <c r="L81" s="13"/>
      <c r="M81" s="13"/>
      <c r="N81" s="13"/>
      <c r="O81" s="13"/>
      <c r="P81" s="13"/>
    </row>
    <row r="89" spans="3:18" ht="15" customHeight="1" x14ac:dyDescent="0.25">
      <c r="M89" s="16" t="s">
        <v>26656</v>
      </c>
      <c r="N89" s="16"/>
      <c r="O89" s="16"/>
      <c r="P89" s="16"/>
      <c r="Q89" s="16"/>
      <c r="R89" s="16"/>
    </row>
    <row r="90" spans="3:18" x14ac:dyDescent="0.25">
      <c r="M90" s="16"/>
      <c r="N90" s="16"/>
      <c r="O90" s="16"/>
      <c r="P90" s="16"/>
      <c r="Q90" s="16"/>
      <c r="R90" s="16"/>
    </row>
    <row r="91" spans="3:18" x14ac:dyDescent="0.25">
      <c r="M91" s="16"/>
      <c r="N91" s="16"/>
      <c r="O91" s="16"/>
      <c r="P91" s="16"/>
      <c r="Q91" s="16"/>
      <c r="R91" s="16"/>
    </row>
    <row r="92" spans="3:18" x14ac:dyDescent="0.25">
      <c r="M92" s="16"/>
      <c r="N92" s="16"/>
      <c r="O92" s="16"/>
      <c r="P92" s="16"/>
      <c r="Q92" s="16"/>
      <c r="R92" s="16"/>
    </row>
    <row r="93" spans="3:18" x14ac:dyDescent="0.25">
      <c r="M93" s="16"/>
      <c r="N93" s="16"/>
      <c r="O93" s="16"/>
      <c r="P93" s="16"/>
      <c r="Q93" s="16"/>
      <c r="R93" s="16"/>
    </row>
    <row r="94" spans="3:18" x14ac:dyDescent="0.25">
      <c r="M94" s="16"/>
      <c r="N94" s="16"/>
      <c r="O94" s="16"/>
      <c r="P94" s="16"/>
      <c r="Q94" s="16"/>
      <c r="R94" s="16"/>
    </row>
    <row r="95" spans="3:18" x14ac:dyDescent="0.25">
      <c r="M95" s="16"/>
      <c r="N95" s="16"/>
      <c r="O95" s="16"/>
      <c r="P95" s="16"/>
      <c r="Q95" s="16"/>
      <c r="R95" s="16"/>
    </row>
    <row r="96" spans="3:18" x14ac:dyDescent="0.25">
      <c r="M96" s="14"/>
      <c r="N96" s="14"/>
      <c r="O96" s="14"/>
      <c r="P96" s="14"/>
      <c r="Q96" s="14"/>
      <c r="R96" s="14"/>
    </row>
    <row r="111" spans="2:3" ht="21" x14ac:dyDescent="0.35">
      <c r="B111" s="19" t="s">
        <v>26657</v>
      </c>
      <c r="C111" s="19" t="s">
        <v>26658</v>
      </c>
    </row>
    <row r="112" spans="2:3" ht="21" x14ac:dyDescent="0.35">
      <c r="B112" s="19" t="s">
        <v>26592</v>
      </c>
      <c r="C112" s="20">
        <v>12.861373660995589</v>
      </c>
    </row>
    <row r="113" spans="2:10" ht="21" x14ac:dyDescent="0.35">
      <c r="B113" s="19" t="s">
        <v>28</v>
      </c>
      <c r="C113" s="20">
        <v>14.729677419354839</v>
      </c>
      <c r="E113" s="9" t="s">
        <v>26659</v>
      </c>
      <c r="F113" s="9"/>
      <c r="G113" s="9"/>
      <c r="H113" s="9"/>
      <c r="I113" s="9"/>
      <c r="J113" s="9"/>
    </row>
    <row r="114" spans="2:10" ht="21" x14ac:dyDescent="0.35">
      <c r="B114" s="19" t="s">
        <v>70</v>
      </c>
      <c r="C114" s="20">
        <v>13.152398299939284</v>
      </c>
      <c r="E114" s="9"/>
      <c r="F114" s="9"/>
      <c r="G114" s="9"/>
      <c r="H114" s="9"/>
      <c r="I114" s="9"/>
      <c r="J114" s="9"/>
    </row>
    <row r="115" spans="2:10" ht="21" x14ac:dyDescent="0.35">
      <c r="B115" s="19" t="s">
        <v>18</v>
      </c>
      <c r="C115" s="20">
        <v>15.092747559274756</v>
      </c>
    </row>
    <row r="116" spans="2:10" ht="21" x14ac:dyDescent="0.35">
      <c r="B116" s="19" t="s">
        <v>26593</v>
      </c>
      <c r="C116" s="20">
        <v>14.722041763341068</v>
      </c>
    </row>
    <row r="117" spans="2:10" ht="21" x14ac:dyDescent="0.35">
      <c r="B117" s="19" t="s">
        <v>36</v>
      </c>
      <c r="C117" s="20">
        <v>12.223110018438845</v>
      </c>
    </row>
  </sheetData>
  <mergeCells count="9">
    <mergeCell ref="E113:J114"/>
    <mergeCell ref="B47:R49"/>
    <mergeCell ref="F72:N75"/>
    <mergeCell ref="C79:P81"/>
    <mergeCell ref="M89:R95"/>
    <mergeCell ref="A1:N3"/>
    <mergeCell ref="B24:L25"/>
    <mergeCell ref="M24:W25"/>
    <mergeCell ref="B44:L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B6BF0-97C6-4B5B-B677-F997566BA411}">
  <dimension ref="A1:B16"/>
  <sheetViews>
    <sheetView workbookViewId="0">
      <selection activeCell="A6" sqref="A6"/>
    </sheetView>
  </sheetViews>
  <sheetFormatPr defaultRowHeight="15" x14ac:dyDescent="0.25"/>
  <cols>
    <col min="1" max="1" width="20.28515625" customWidth="1"/>
    <col min="2" max="2" width="33" customWidth="1"/>
  </cols>
  <sheetData>
    <row r="1" spans="1:2" x14ac:dyDescent="0.25">
      <c r="A1" t="s">
        <v>26574</v>
      </c>
      <c r="B1" t="s">
        <v>26575</v>
      </c>
    </row>
    <row r="2" spans="1:2" x14ac:dyDescent="0.25">
      <c r="A2" t="s">
        <v>0</v>
      </c>
      <c r="B2" t="s">
        <v>26576</v>
      </c>
    </row>
    <row r="3" spans="1:2" x14ac:dyDescent="0.25">
      <c r="A3" t="s">
        <v>1</v>
      </c>
      <c r="B3" t="s">
        <v>26577</v>
      </c>
    </row>
    <row r="4" spans="1:2" x14ac:dyDescent="0.25">
      <c r="A4" t="s">
        <v>2</v>
      </c>
      <c r="B4" t="s">
        <v>26578</v>
      </c>
    </row>
    <row r="5" spans="1:2" x14ac:dyDescent="0.25">
      <c r="A5" t="s">
        <v>3</v>
      </c>
      <c r="B5" t="s">
        <v>26579</v>
      </c>
    </row>
    <row r="6" spans="1:2" x14ac:dyDescent="0.25">
      <c r="A6" t="s">
        <v>4</v>
      </c>
      <c r="B6" t="s">
        <v>26580</v>
      </c>
    </row>
    <row r="7" spans="1:2" x14ac:dyDescent="0.25">
      <c r="A7" t="s">
        <v>5</v>
      </c>
      <c r="B7" t="s">
        <v>26581</v>
      </c>
    </row>
    <row r="8" spans="1:2" x14ac:dyDescent="0.25">
      <c r="A8" t="s">
        <v>6</v>
      </c>
      <c r="B8" t="s">
        <v>26582</v>
      </c>
    </row>
    <row r="9" spans="1:2" x14ac:dyDescent="0.25">
      <c r="A9" t="s">
        <v>7</v>
      </c>
      <c r="B9" t="s">
        <v>26583</v>
      </c>
    </row>
    <row r="10" spans="1:2" x14ac:dyDescent="0.25">
      <c r="A10" t="s">
        <v>8</v>
      </c>
      <c r="B10" t="s">
        <v>26584</v>
      </c>
    </row>
    <row r="11" spans="1:2" x14ac:dyDescent="0.25">
      <c r="A11" t="s">
        <v>26585</v>
      </c>
      <c r="B11" t="s">
        <v>26586</v>
      </c>
    </row>
    <row r="12" spans="1:2" x14ac:dyDescent="0.25">
      <c r="A12" t="s">
        <v>10</v>
      </c>
      <c r="B12" t="s">
        <v>26587</v>
      </c>
    </row>
    <row r="13" spans="1:2" x14ac:dyDescent="0.25">
      <c r="A13" t="s">
        <v>11</v>
      </c>
      <c r="B13" t="s">
        <v>26588</v>
      </c>
    </row>
    <row r="14" spans="1:2" x14ac:dyDescent="0.25">
      <c r="A14" t="s">
        <v>12</v>
      </c>
      <c r="B14" t="s">
        <v>26589</v>
      </c>
    </row>
    <row r="15" spans="1:2" x14ac:dyDescent="0.25">
      <c r="A15" t="s">
        <v>13</v>
      </c>
      <c r="B15" t="s">
        <v>26590</v>
      </c>
    </row>
    <row r="16" spans="1:2" x14ac:dyDescent="0.25">
      <c r="A16" t="s">
        <v>14</v>
      </c>
      <c r="B16" t="s">
        <v>26591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1"/>
  <sheetViews>
    <sheetView zoomScale="115" zoomScaleNormal="115" workbookViewId="0">
      <selection activeCell="C26" sqref="C26"/>
    </sheetView>
  </sheetViews>
  <sheetFormatPr defaultRowHeight="15" x14ac:dyDescent="0.25"/>
  <cols>
    <col min="1" max="1" width="26" bestFit="1" customWidth="1"/>
    <col min="2" max="2" width="14.7109375" customWidth="1"/>
    <col min="3" max="3" width="52.140625" customWidth="1"/>
    <col min="4" max="4" width="7.5703125" bestFit="1" customWidth="1"/>
    <col min="5" max="5" width="22" customWidth="1"/>
    <col min="6" max="6" width="11.5703125" bestFit="1" customWidth="1"/>
    <col min="7" max="7" width="17.42578125" customWidth="1"/>
    <col min="8" max="8" width="17.42578125" bestFit="1" customWidth="1"/>
    <col min="9" max="9" width="26.85546875" bestFit="1" customWidth="1"/>
    <col min="10" max="10" width="34.85546875" bestFit="1" customWidth="1"/>
    <col min="11" max="11" width="17.85546875" bestFit="1" customWidth="1"/>
    <col min="12" max="12" width="17.28515625" bestFit="1" customWidth="1"/>
    <col min="13" max="13" width="14" bestFit="1" customWidth="1"/>
    <col min="14" max="14" width="15.140625" bestFit="1" customWidth="1"/>
    <col min="15" max="15" width="14.28515625" bestFit="1" customWidth="1"/>
    <col min="16" max="16" width="27.42578125" customWidth="1"/>
    <col min="17" max="18" width="12" bestFit="1" customWidth="1"/>
    <col min="19" max="19" width="14.28515625" customWidth="1"/>
  </cols>
  <sheetData>
    <row r="1" spans="1:19" x14ac:dyDescent="0.25">
      <c r="A1" t="s">
        <v>0</v>
      </c>
      <c r="B1" t="s">
        <v>1</v>
      </c>
      <c r="C1" t="s">
        <v>26594</v>
      </c>
      <c r="D1" t="s">
        <v>2</v>
      </c>
      <c r="E1" t="s">
        <v>26595</v>
      </c>
      <c r="F1" t="s">
        <v>3</v>
      </c>
      <c r="G1" t="s">
        <v>4</v>
      </c>
      <c r="H1" t="s">
        <v>5</v>
      </c>
      <c r="I1" t="s">
        <v>6</v>
      </c>
      <c r="J1" t="s">
        <v>7</v>
      </c>
      <c r="K1" t="s">
        <v>8</v>
      </c>
      <c r="L1" t="s">
        <v>9</v>
      </c>
      <c r="M1" t="s">
        <v>10</v>
      </c>
      <c r="N1" t="s">
        <v>11</v>
      </c>
      <c r="O1" t="s">
        <v>12</v>
      </c>
      <c r="P1" t="s">
        <v>26596</v>
      </c>
      <c r="Q1" t="s">
        <v>13</v>
      </c>
      <c r="R1" t="s">
        <v>14</v>
      </c>
    </row>
    <row r="2" spans="1:19" x14ac:dyDescent="0.25">
      <c r="A2" t="s">
        <v>15</v>
      </c>
      <c r="B2" s="3">
        <v>81</v>
      </c>
      <c r="C2" s="3" t="str" cm="1">
        <f t="array" ref="C2">_xlfn.IFS(B2&lt;35,"Young",B2&lt;60,"Middle",TRUE,"Senior")</f>
        <v>Senior</v>
      </c>
      <c r="D2" t="s">
        <v>16</v>
      </c>
      <c r="E2" t="str">
        <f>C2 &amp; "-" &amp; D2</f>
        <v>Senior-Female</v>
      </c>
      <c r="F2" t="s">
        <v>17</v>
      </c>
      <c r="G2" t="s">
        <v>18</v>
      </c>
      <c r="H2" s="1">
        <v>44882</v>
      </c>
      <c r="I2" t="s">
        <v>19</v>
      </c>
      <c r="J2" t="s">
        <v>20</v>
      </c>
      <c r="K2" t="s">
        <v>21</v>
      </c>
      <c r="L2" s="2">
        <v>44989.180039999999</v>
      </c>
      <c r="M2">
        <v>146</v>
      </c>
      <c r="N2" t="s">
        <v>22</v>
      </c>
      <c r="O2" s="1">
        <v>44889</v>
      </c>
      <c r="P2" s="3">
        <f>O2-H2</f>
        <v>7</v>
      </c>
      <c r="Q2" t="s">
        <v>23</v>
      </c>
      <c r="R2" t="s">
        <v>24</v>
      </c>
    </row>
    <row r="3" spans="1:19" x14ac:dyDescent="0.25">
      <c r="A3" t="s">
        <v>25</v>
      </c>
      <c r="B3" s="3">
        <v>35</v>
      </c>
      <c r="C3" s="3" t="str" cm="1">
        <f t="array" ref="C3">_xlfn.IFS(B3&lt;35,"Young",B3&lt;60,"Middle",TRUE,"Senior")</f>
        <v>Middle</v>
      </c>
      <c r="D3" t="s">
        <v>26</v>
      </c>
      <c r="E3" t="str">
        <f t="shared" ref="E3:E66" si="0">C3 &amp; "-" &amp; D3</f>
        <v>Middle-Male</v>
      </c>
      <c r="F3" t="s">
        <v>27</v>
      </c>
      <c r="G3" t="s">
        <v>28</v>
      </c>
      <c r="H3" s="1">
        <v>45087</v>
      </c>
      <c r="I3" t="s">
        <v>29</v>
      </c>
      <c r="J3" t="s">
        <v>30</v>
      </c>
      <c r="K3" t="s">
        <v>31</v>
      </c>
      <c r="L3" s="2">
        <v>42573.658360000001</v>
      </c>
      <c r="M3">
        <v>404</v>
      </c>
      <c r="N3" t="s">
        <v>39</v>
      </c>
      <c r="O3" s="1">
        <v>45101</v>
      </c>
      <c r="P3" s="3">
        <f t="shared" ref="P3:P66" si="1">O3-H3</f>
        <v>14</v>
      </c>
      <c r="Q3" t="s">
        <v>32</v>
      </c>
      <c r="R3" t="s">
        <v>33</v>
      </c>
    </row>
    <row r="4" spans="1:19" x14ac:dyDescent="0.25">
      <c r="A4" t="s">
        <v>34</v>
      </c>
      <c r="B4" s="3">
        <v>61</v>
      </c>
      <c r="C4" s="3" t="str" cm="1">
        <f t="array" ref="C4">_xlfn.IFS(B4&lt;35,"Young",B4&lt;60,"Middle",TRUE,"Senior")</f>
        <v>Senior</v>
      </c>
      <c r="D4" t="s">
        <v>26</v>
      </c>
      <c r="E4" t="str">
        <f t="shared" si="0"/>
        <v>Senior-Male</v>
      </c>
      <c r="F4" t="s">
        <v>35</v>
      </c>
      <c r="G4" t="s">
        <v>36</v>
      </c>
      <c r="H4" s="1">
        <v>43474</v>
      </c>
      <c r="I4" t="s">
        <v>37</v>
      </c>
      <c r="J4" t="s">
        <v>38</v>
      </c>
      <c r="K4" t="s">
        <v>21</v>
      </c>
      <c r="L4" s="2">
        <v>18437.448499999999</v>
      </c>
      <c r="M4">
        <v>292</v>
      </c>
      <c r="N4" t="s">
        <v>39</v>
      </c>
      <c r="O4" s="1">
        <v>43504</v>
      </c>
      <c r="P4" s="3">
        <f t="shared" si="1"/>
        <v>30</v>
      </c>
      <c r="Q4" t="s">
        <v>32</v>
      </c>
      <c r="R4" t="s">
        <v>33</v>
      </c>
    </row>
    <row r="5" spans="1:19" x14ac:dyDescent="0.25">
      <c r="A5" t="s">
        <v>40</v>
      </c>
      <c r="B5" s="3">
        <v>49</v>
      </c>
      <c r="C5" s="3" t="str" cm="1">
        <f t="array" ref="C5">_xlfn.IFS(B5&lt;35,"Young",B5&lt;60,"Middle",TRUE,"Senior")</f>
        <v>Middle</v>
      </c>
      <c r="D5" t="s">
        <v>26</v>
      </c>
      <c r="E5" t="str">
        <f t="shared" si="0"/>
        <v>Middle-Male</v>
      </c>
      <c r="F5" t="s">
        <v>35</v>
      </c>
      <c r="G5" t="s">
        <v>28</v>
      </c>
      <c r="H5" s="1">
        <v>43953</v>
      </c>
      <c r="I5" t="s">
        <v>41</v>
      </c>
      <c r="J5" t="s">
        <v>42</v>
      </c>
      <c r="K5" t="s">
        <v>21</v>
      </c>
      <c r="L5" s="2">
        <v>20972.989880000001</v>
      </c>
      <c r="M5">
        <v>480</v>
      </c>
      <c r="N5" t="s">
        <v>43</v>
      </c>
      <c r="O5" s="1">
        <v>43954</v>
      </c>
      <c r="P5" s="3">
        <f t="shared" si="1"/>
        <v>1</v>
      </c>
      <c r="Q5" t="s">
        <v>44</v>
      </c>
      <c r="R5" t="s">
        <v>45</v>
      </c>
    </row>
    <row r="6" spans="1:19" x14ac:dyDescent="0.25">
      <c r="A6" t="s">
        <v>46</v>
      </c>
      <c r="B6" s="3">
        <v>51</v>
      </c>
      <c r="C6" s="3" t="str" cm="1">
        <f t="array" ref="C6">_xlfn.IFS(B6&lt;35,"Young",B6&lt;60,"Middle",TRUE,"Senior")</f>
        <v>Middle</v>
      </c>
      <c r="D6" t="s">
        <v>26</v>
      </c>
      <c r="E6" t="str">
        <f t="shared" si="0"/>
        <v>Middle-Male</v>
      </c>
      <c r="F6" t="s">
        <v>17</v>
      </c>
      <c r="G6" t="s">
        <v>26592</v>
      </c>
      <c r="H6" s="1">
        <v>44386</v>
      </c>
      <c r="I6" t="s">
        <v>47</v>
      </c>
      <c r="J6" t="s">
        <v>48</v>
      </c>
      <c r="K6" t="s">
        <v>31</v>
      </c>
      <c r="L6" s="2">
        <v>14469.075349999999</v>
      </c>
      <c r="M6">
        <v>477</v>
      </c>
      <c r="N6" t="s">
        <v>43</v>
      </c>
      <c r="O6" s="1">
        <v>44410</v>
      </c>
      <c r="P6" s="3">
        <f t="shared" si="1"/>
        <v>24</v>
      </c>
      <c r="Q6" t="s">
        <v>49</v>
      </c>
      <c r="R6" t="s">
        <v>33</v>
      </c>
      <c r="S6">
        <f>STDEV(L:L)</f>
        <v>16382.405095322247</v>
      </c>
    </row>
    <row r="7" spans="1:19" x14ac:dyDescent="0.25">
      <c r="A7" t="s">
        <v>19</v>
      </c>
      <c r="B7" s="3">
        <v>41</v>
      </c>
      <c r="C7" s="3" t="str" cm="1">
        <f t="array" ref="C7">_xlfn.IFS(B7&lt;35,"Young",B7&lt;60,"Middle",TRUE,"Senior")</f>
        <v>Middle</v>
      </c>
      <c r="D7" t="s">
        <v>26</v>
      </c>
      <c r="E7" t="str">
        <f t="shared" si="0"/>
        <v>Middle-Male</v>
      </c>
      <c r="F7" t="s">
        <v>50</v>
      </c>
      <c r="G7" t="s">
        <v>26592</v>
      </c>
      <c r="H7" s="1">
        <v>44063</v>
      </c>
      <c r="I7" t="s">
        <v>51</v>
      </c>
      <c r="J7" t="s">
        <v>52</v>
      </c>
      <c r="K7" t="s">
        <v>53</v>
      </c>
      <c r="L7" s="2">
        <v>18017.89071</v>
      </c>
      <c r="M7">
        <v>180</v>
      </c>
      <c r="N7" t="s">
        <v>43</v>
      </c>
      <c r="O7" s="1">
        <v>44066</v>
      </c>
      <c r="P7" s="3">
        <f t="shared" si="1"/>
        <v>3</v>
      </c>
      <c r="Q7" t="s">
        <v>23</v>
      </c>
      <c r="R7" t="s">
        <v>45</v>
      </c>
    </row>
    <row r="8" spans="1:19" x14ac:dyDescent="0.25">
      <c r="A8" t="s">
        <v>54</v>
      </c>
      <c r="B8" s="3">
        <v>82</v>
      </c>
      <c r="C8" s="3" t="str" cm="1">
        <f t="array" ref="C8">_xlfn.IFS(B8&lt;35,"Young",B8&lt;60,"Middle",TRUE,"Senior")</f>
        <v>Senior</v>
      </c>
      <c r="D8" t="s">
        <v>26</v>
      </c>
      <c r="E8" t="str">
        <f t="shared" si="0"/>
        <v>Senior-Male</v>
      </c>
      <c r="F8" t="s">
        <v>50</v>
      </c>
      <c r="G8" t="s">
        <v>26593</v>
      </c>
      <c r="H8" s="1">
        <v>44277</v>
      </c>
      <c r="I8" t="s">
        <v>55</v>
      </c>
      <c r="J8" t="s">
        <v>56</v>
      </c>
      <c r="K8" t="s">
        <v>57</v>
      </c>
      <c r="L8" s="2">
        <v>27715.405030000002</v>
      </c>
      <c r="M8">
        <v>161</v>
      </c>
      <c r="N8" t="s">
        <v>43</v>
      </c>
      <c r="O8" s="1">
        <v>44301</v>
      </c>
      <c r="P8" s="3">
        <f t="shared" si="1"/>
        <v>24</v>
      </c>
      <c r="Q8" t="s">
        <v>32</v>
      </c>
      <c r="R8" t="s">
        <v>45</v>
      </c>
    </row>
    <row r="9" spans="1:19" x14ac:dyDescent="0.25">
      <c r="A9" t="s">
        <v>58</v>
      </c>
      <c r="B9" s="3">
        <v>55</v>
      </c>
      <c r="C9" s="3" t="str" cm="1">
        <f t="array" ref="C9">_xlfn.IFS(B9&lt;35,"Young",B9&lt;60,"Middle",TRUE,"Senior")</f>
        <v>Middle</v>
      </c>
      <c r="D9" t="s">
        <v>16</v>
      </c>
      <c r="E9" t="str">
        <f t="shared" si="0"/>
        <v>Middle-Female</v>
      </c>
      <c r="F9" t="s">
        <v>17</v>
      </c>
      <c r="G9" t="s">
        <v>26592</v>
      </c>
      <c r="H9" s="1">
        <v>43601</v>
      </c>
      <c r="I9" t="s">
        <v>59</v>
      </c>
      <c r="J9" t="s">
        <v>60</v>
      </c>
      <c r="K9" t="s">
        <v>61</v>
      </c>
      <c r="L9" s="2">
        <v>10837.453799999999</v>
      </c>
      <c r="M9">
        <v>384</v>
      </c>
      <c r="N9" t="s">
        <v>22</v>
      </c>
      <c r="O9" s="1">
        <v>43611</v>
      </c>
      <c r="P9" s="3">
        <f t="shared" si="1"/>
        <v>10</v>
      </c>
      <c r="Q9" t="s">
        <v>23</v>
      </c>
      <c r="R9" t="s">
        <v>33</v>
      </c>
    </row>
    <row r="10" spans="1:19" x14ac:dyDescent="0.25">
      <c r="A10" t="s">
        <v>62</v>
      </c>
      <c r="B10" s="3">
        <v>33</v>
      </c>
      <c r="C10" s="3" t="str" cm="1">
        <f t="array" ref="C10">_xlfn.IFS(B10&lt;35,"Young",B10&lt;60,"Middle",TRUE,"Senior")</f>
        <v>Young</v>
      </c>
      <c r="D10" t="s">
        <v>26</v>
      </c>
      <c r="E10" t="str">
        <f t="shared" si="0"/>
        <v>Young-Male</v>
      </c>
      <c r="F10" t="s">
        <v>63</v>
      </c>
      <c r="G10" t="s">
        <v>18</v>
      </c>
      <c r="H10" s="1">
        <v>44182</v>
      </c>
      <c r="I10" t="s">
        <v>64</v>
      </c>
      <c r="J10" t="s">
        <v>65</v>
      </c>
      <c r="K10" t="s">
        <v>53</v>
      </c>
      <c r="L10" s="2">
        <v>29883.64472</v>
      </c>
      <c r="M10">
        <v>215</v>
      </c>
      <c r="N10" t="s">
        <v>22</v>
      </c>
      <c r="O10" s="1">
        <v>44187</v>
      </c>
      <c r="P10" s="3">
        <f t="shared" si="1"/>
        <v>5</v>
      </c>
      <c r="Q10" t="s">
        <v>23</v>
      </c>
      <c r="R10" t="s">
        <v>45</v>
      </c>
    </row>
    <row r="11" spans="1:19" x14ac:dyDescent="0.25">
      <c r="A11" t="s">
        <v>66</v>
      </c>
      <c r="B11" s="3">
        <v>39</v>
      </c>
      <c r="C11" s="3" t="str" cm="1">
        <f t="array" ref="C11">_xlfn.IFS(B11&lt;35,"Young",B11&lt;60,"Middle",TRUE,"Senior")</f>
        <v>Middle</v>
      </c>
      <c r="D11" t="s">
        <v>16</v>
      </c>
      <c r="E11" t="str">
        <f t="shared" si="0"/>
        <v>Middle-Female</v>
      </c>
      <c r="F11" t="s">
        <v>17</v>
      </c>
      <c r="G11" t="s">
        <v>36</v>
      </c>
      <c r="H11" s="1">
        <v>44910</v>
      </c>
      <c r="I11" t="s">
        <v>67</v>
      </c>
      <c r="J11" t="s">
        <v>68</v>
      </c>
      <c r="K11" t="s">
        <v>61</v>
      </c>
      <c r="L11" s="2">
        <v>9571.059131</v>
      </c>
      <c r="M11">
        <v>310</v>
      </c>
      <c r="N11" t="s">
        <v>43</v>
      </c>
      <c r="O11" s="1">
        <v>44911</v>
      </c>
      <c r="P11" s="3">
        <f t="shared" si="1"/>
        <v>1</v>
      </c>
      <c r="Q11" t="s">
        <v>23</v>
      </c>
      <c r="R11" t="s">
        <v>33</v>
      </c>
    </row>
    <row r="12" spans="1:19" x14ac:dyDescent="0.25">
      <c r="A12" t="s">
        <v>69</v>
      </c>
      <c r="B12" s="3">
        <v>45</v>
      </c>
      <c r="C12" s="3" t="str" cm="1">
        <f t="array" ref="C12">_xlfn.IFS(B12&lt;35,"Young",B12&lt;60,"Middle",TRUE,"Senior")</f>
        <v>Middle</v>
      </c>
      <c r="D12" t="s">
        <v>26</v>
      </c>
      <c r="E12" t="str">
        <f t="shared" si="0"/>
        <v>Middle-Male</v>
      </c>
      <c r="F12" t="s">
        <v>35</v>
      </c>
      <c r="G12" t="s">
        <v>70</v>
      </c>
      <c r="H12" s="1">
        <v>44299</v>
      </c>
      <c r="I12" t="s">
        <v>71</v>
      </c>
      <c r="J12" t="s">
        <v>72</v>
      </c>
      <c r="K12" t="s">
        <v>53</v>
      </c>
      <c r="L12" s="2">
        <v>64520</v>
      </c>
      <c r="M12">
        <v>306</v>
      </c>
      <c r="N12" t="s">
        <v>39</v>
      </c>
      <c r="O12" s="1">
        <v>44327</v>
      </c>
      <c r="P12" s="3">
        <f t="shared" si="1"/>
        <v>28</v>
      </c>
      <c r="Q12" t="s">
        <v>44</v>
      </c>
      <c r="R12" t="s">
        <v>45</v>
      </c>
    </row>
    <row r="13" spans="1:19" x14ac:dyDescent="0.25">
      <c r="A13" t="s">
        <v>73</v>
      </c>
      <c r="B13" s="3">
        <v>23</v>
      </c>
      <c r="C13" s="3" t="str" cm="1">
        <f t="array" ref="C13">_xlfn.IFS(B13&lt;35,"Young",B13&lt;60,"Middle",TRUE,"Senior")</f>
        <v>Young</v>
      </c>
      <c r="D13" t="s">
        <v>16</v>
      </c>
      <c r="E13" t="str">
        <f t="shared" si="0"/>
        <v>Young-Female</v>
      </c>
      <c r="F13" t="s">
        <v>17</v>
      </c>
      <c r="G13" t="s">
        <v>26593</v>
      </c>
      <c r="H13" s="1">
        <v>43625</v>
      </c>
      <c r="I13" t="s">
        <v>74</v>
      </c>
      <c r="J13" t="s">
        <v>75</v>
      </c>
      <c r="K13" t="s">
        <v>21</v>
      </c>
      <c r="L13" s="2">
        <v>4330.1324709999999</v>
      </c>
      <c r="M13">
        <v>126</v>
      </c>
      <c r="N13" t="s">
        <v>39</v>
      </c>
      <c r="O13" s="1">
        <v>43642</v>
      </c>
      <c r="P13" s="3">
        <f t="shared" si="1"/>
        <v>17</v>
      </c>
      <c r="Q13" t="s">
        <v>49</v>
      </c>
      <c r="R13" t="s">
        <v>24</v>
      </c>
    </row>
    <row r="14" spans="1:19" x14ac:dyDescent="0.25">
      <c r="A14" t="s">
        <v>76</v>
      </c>
      <c r="B14" s="3">
        <v>85</v>
      </c>
      <c r="C14" s="3" t="str" cm="1">
        <f t="array" ref="C14">_xlfn.IFS(B14&lt;35,"Young",B14&lt;60,"Middle",TRUE,"Senior")</f>
        <v>Senior</v>
      </c>
      <c r="D14" t="s">
        <v>16</v>
      </c>
      <c r="E14" t="str">
        <f t="shared" si="0"/>
        <v>Senior-Female</v>
      </c>
      <c r="F14" t="s">
        <v>63</v>
      </c>
      <c r="G14" t="s">
        <v>18</v>
      </c>
      <c r="H14" s="1">
        <v>44529</v>
      </c>
      <c r="I14" t="s">
        <v>77</v>
      </c>
      <c r="J14" t="s">
        <v>78</v>
      </c>
      <c r="K14" t="s">
        <v>53</v>
      </c>
      <c r="L14" s="2">
        <v>5803.134779</v>
      </c>
      <c r="M14">
        <v>444</v>
      </c>
      <c r="N14" t="s">
        <v>22</v>
      </c>
      <c r="O14" s="1">
        <v>44537</v>
      </c>
      <c r="P14" s="3">
        <f t="shared" si="1"/>
        <v>8</v>
      </c>
      <c r="Q14" t="s">
        <v>23</v>
      </c>
      <c r="R14" t="s">
        <v>24</v>
      </c>
    </row>
    <row r="15" spans="1:19" x14ac:dyDescent="0.25">
      <c r="A15" t="s">
        <v>79</v>
      </c>
      <c r="B15" s="3">
        <v>72</v>
      </c>
      <c r="C15" s="3" t="str" cm="1">
        <f t="array" ref="C15">_xlfn.IFS(B15&lt;35,"Young",B15&lt;60,"Middle",TRUE,"Senior")</f>
        <v>Senior</v>
      </c>
      <c r="D15" t="s">
        <v>16</v>
      </c>
      <c r="E15" t="str">
        <f t="shared" si="0"/>
        <v>Senior-Female</v>
      </c>
      <c r="F15" t="s">
        <v>63</v>
      </c>
      <c r="G15" t="s">
        <v>18</v>
      </c>
      <c r="H15" s="1">
        <v>44406</v>
      </c>
      <c r="I15" t="s">
        <v>80</v>
      </c>
      <c r="J15" t="s">
        <v>81</v>
      </c>
      <c r="K15" t="s">
        <v>57</v>
      </c>
      <c r="L15" s="2">
        <v>16403.253290000001</v>
      </c>
      <c r="M15">
        <v>492</v>
      </c>
      <c r="N15" t="s">
        <v>39</v>
      </c>
      <c r="O15" s="1">
        <v>44422</v>
      </c>
      <c r="P15" s="3">
        <f t="shared" si="1"/>
        <v>16</v>
      </c>
      <c r="Q15" t="s">
        <v>23</v>
      </c>
      <c r="R15" t="s">
        <v>33</v>
      </c>
    </row>
    <row r="16" spans="1:19" x14ac:dyDescent="0.25">
      <c r="A16" t="s">
        <v>82</v>
      </c>
      <c r="B16" s="3">
        <v>65</v>
      </c>
      <c r="C16" s="3" t="str" cm="1">
        <f t="array" ref="C16">_xlfn.IFS(B16&lt;35,"Young",B16&lt;60,"Middle",TRUE,"Senior")</f>
        <v>Senior</v>
      </c>
      <c r="D16" t="s">
        <v>16</v>
      </c>
      <c r="E16" t="str">
        <f t="shared" si="0"/>
        <v>Senior-Female</v>
      </c>
      <c r="F16" t="s">
        <v>50</v>
      </c>
      <c r="G16" t="s">
        <v>70</v>
      </c>
      <c r="H16" s="1">
        <v>44361</v>
      </c>
      <c r="I16" t="s">
        <v>83</v>
      </c>
      <c r="J16" t="s">
        <v>84</v>
      </c>
      <c r="K16" t="s">
        <v>21</v>
      </c>
      <c r="L16" s="2">
        <v>14066.25713</v>
      </c>
      <c r="M16">
        <v>120</v>
      </c>
      <c r="N16" t="s">
        <v>39</v>
      </c>
      <c r="O16" s="1">
        <v>44381</v>
      </c>
      <c r="P16" s="3">
        <f t="shared" si="1"/>
        <v>20</v>
      </c>
      <c r="Q16" t="s">
        <v>85</v>
      </c>
      <c r="R16" t="s">
        <v>24</v>
      </c>
    </row>
    <row r="17" spans="1:18" x14ac:dyDescent="0.25">
      <c r="A17" t="s">
        <v>86</v>
      </c>
      <c r="B17" s="3">
        <v>32</v>
      </c>
      <c r="C17" s="3" t="str" cm="1">
        <f t="array" ref="C17">_xlfn.IFS(B17&lt;35,"Young",B17&lt;60,"Middle",TRUE,"Senior")</f>
        <v>Young</v>
      </c>
      <c r="D17" t="s">
        <v>16</v>
      </c>
      <c r="E17" t="str">
        <f t="shared" si="0"/>
        <v>Young-Female</v>
      </c>
      <c r="F17" t="s">
        <v>27</v>
      </c>
      <c r="G17" t="s">
        <v>26592</v>
      </c>
      <c r="H17" s="1">
        <v>44424</v>
      </c>
      <c r="I17" t="s">
        <v>87</v>
      </c>
      <c r="J17" t="s">
        <v>88</v>
      </c>
      <c r="K17" t="s">
        <v>53</v>
      </c>
      <c r="L17" s="2">
        <v>21739.954320000001</v>
      </c>
      <c r="M17">
        <v>492</v>
      </c>
      <c r="N17" t="s">
        <v>39</v>
      </c>
      <c r="O17" s="1">
        <v>44431</v>
      </c>
      <c r="P17" s="3">
        <f t="shared" si="1"/>
        <v>7</v>
      </c>
      <c r="Q17" t="s">
        <v>23</v>
      </c>
      <c r="R17" t="s">
        <v>24</v>
      </c>
    </row>
    <row r="18" spans="1:18" x14ac:dyDescent="0.25">
      <c r="A18" t="s">
        <v>89</v>
      </c>
      <c r="B18" s="3">
        <v>64</v>
      </c>
      <c r="C18" s="3" t="str" cm="1">
        <f t="array" ref="C18">_xlfn.IFS(B18&lt;35,"Young",B18&lt;60,"Middle",TRUE,"Senior")</f>
        <v>Senior</v>
      </c>
      <c r="D18" t="s">
        <v>26</v>
      </c>
      <c r="E18" t="str">
        <f t="shared" si="0"/>
        <v>Senior-Male</v>
      </c>
      <c r="F18" t="s">
        <v>90</v>
      </c>
      <c r="G18" t="s">
        <v>18</v>
      </c>
      <c r="H18" s="1">
        <v>43784</v>
      </c>
      <c r="I18" t="s">
        <v>91</v>
      </c>
      <c r="J18" t="s">
        <v>92</v>
      </c>
      <c r="K18" t="s">
        <v>53</v>
      </c>
      <c r="L18" s="2">
        <v>20873.993119999999</v>
      </c>
      <c r="M18">
        <v>315</v>
      </c>
      <c r="N18" t="s">
        <v>22</v>
      </c>
      <c r="O18" s="1">
        <v>43796</v>
      </c>
      <c r="P18" s="3">
        <f t="shared" si="1"/>
        <v>12</v>
      </c>
      <c r="Q18" t="s">
        <v>23</v>
      </c>
      <c r="R18" t="s">
        <v>24</v>
      </c>
    </row>
    <row r="19" spans="1:18" x14ac:dyDescent="0.25">
      <c r="A19" t="s">
        <v>93</v>
      </c>
      <c r="B19" s="3">
        <v>23</v>
      </c>
      <c r="C19" s="3" t="str" cm="1">
        <f t="array" ref="C19">_xlfn.IFS(B19&lt;35,"Young",B19&lt;60,"Middle",TRUE,"Senior")</f>
        <v>Young</v>
      </c>
      <c r="D19" t="s">
        <v>26</v>
      </c>
      <c r="E19" t="str">
        <f t="shared" si="0"/>
        <v>Young-Male</v>
      </c>
      <c r="F19" t="s">
        <v>63</v>
      </c>
      <c r="G19" t="s">
        <v>26592</v>
      </c>
      <c r="H19" s="1">
        <v>44628</v>
      </c>
      <c r="I19" t="s">
        <v>94</v>
      </c>
      <c r="J19" t="s">
        <v>95</v>
      </c>
      <c r="K19" t="s">
        <v>57</v>
      </c>
      <c r="L19" s="2">
        <v>36170.830099999999</v>
      </c>
      <c r="M19">
        <v>475</v>
      </c>
      <c r="N19" t="s">
        <v>22</v>
      </c>
      <c r="O19" s="1">
        <v>44629</v>
      </c>
      <c r="P19" s="3">
        <f t="shared" si="1"/>
        <v>1</v>
      </c>
      <c r="Q19" t="s">
        <v>85</v>
      </c>
      <c r="R19" t="s">
        <v>24</v>
      </c>
    </row>
    <row r="20" spans="1:18" x14ac:dyDescent="0.25">
      <c r="A20" t="s">
        <v>96</v>
      </c>
      <c r="B20" s="3">
        <v>66</v>
      </c>
      <c r="C20" s="3" t="str" cm="1">
        <f t="array" ref="C20">_xlfn.IFS(B20&lt;35,"Young",B20&lt;60,"Middle",TRUE,"Senior")</f>
        <v>Senior</v>
      </c>
      <c r="D20" t="s">
        <v>26</v>
      </c>
      <c r="E20" t="str">
        <f t="shared" si="0"/>
        <v>Senior-Male</v>
      </c>
      <c r="F20" t="s">
        <v>27</v>
      </c>
      <c r="G20" t="s">
        <v>36</v>
      </c>
      <c r="H20" s="1">
        <v>44731</v>
      </c>
      <c r="I20" t="s">
        <v>97</v>
      </c>
      <c r="J20" t="s">
        <v>98</v>
      </c>
      <c r="K20" t="s">
        <v>31</v>
      </c>
      <c r="L20" s="2">
        <v>2131.4557890000001</v>
      </c>
      <c r="M20">
        <v>125</v>
      </c>
      <c r="N20" t="s">
        <v>22</v>
      </c>
      <c r="O20" s="1">
        <v>44734</v>
      </c>
      <c r="P20" s="3">
        <f t="shared" si="1"/>
        <v>3</v>
      </c>
      <c r="Q20" t="s">
        <v>23</v>
      </c>
      <c r="R20" t="s">
        <v>24</v>
      </c>
    </row>
    <row r="21" spans="1:18" x14ac:dyDescent="0.25">
      <c r="A21" t="s">
        <v>99</v>
      </c>
      <c r="B21" s="3">
        <v>80</v>
      </c>
      <c r="C21" s="3" t="str" cm="1">
        <f t="array" ref="C21">_xlfn.IFS(B21&lt;35,"Young",B21&lt;60,"Middle",TRUE,"Senior")</f>
        <v>Senior</v>
      </c>
      <c r="D21" t="s">
        <v>26</v>
      </c>
      <c r="E21" t="str">
        <f t="shared" si="0"/>
        <v>Senior-Male</v>
      </c>
      <c r="F21" t="s">
        <v>17</v>
      </c>
      <c r="G21" t="s">
        <v>26592</v>
      </c>
      <c r="H21" s="1">
        <v>43656</v>
      </c>
      <c r="I21" t="s">
        <v>100</v>
      </c>
      <c r="J21" t="s">
        <v>101</v>
      </c>
      <c r="K21" t="s">
        <v>61</v>
      </c>
      <c r="L21" s="2">
        <v>13287.44945</v>
      </c>
      <c r="M21">
        <v>366</v>
      </c>
      <c r="N21" t="s">
        <v>39</v>
      </c>
      <c r="O21" s="1">
        <v>43684</v>
      </c>
      <c r="P21" s="3">
        <f t="shared" si="1"/>
        <v>28</v>
      </c>
      <c r="Q21" t="s">
        <v>85</v>
      </c>
      <c r="R21" t="s">
        <v>24</v>
      </c>
    </row>
    <row r="22" spans="1:18" x14ac:dyDescent="0.25">
      <c r="A22" t="s">
        <v>102</v>
      </c>
      <c r="B22" s="3">
        <v>55</v>
      </c>
      <c r="C22" s="3" t="str" cm="1">
        <f t="array" ref="C22">_xlfn.IFS(B22&lt;35,"Young",B22&lt;60,"Middle",TRUE,"Senior")</f>
        <v>Middle</v>
      </c>
      <c r="D22" t="s">
        <v>16</v>
      </c>
      <c r="E22" t="str">
        <f t="shared" si="0"/>
        <v>Middle-Female</v>
      </c>
      <c r="F22" t="s">
        <v>50</v>
      </c>
      <c r="G22" t="s">
        <v>26592</v>
      </c>
      <c r="H22" s="1">
        <v>44982</v>
      </c>
      <c r="I22" t="s">
        <v>103</v>
      </c>
      <c r="J22" t="s">
        <v>104</v>
      </c>
      <c r="K22" t="s">
        <v>53</v>
      </c>
      <c r="L22" s="2">
        <v>25810.897730000001</v>
      </c>
      <c r="M22">
        <v>238</v>
      </c>
      <c r="N22" t="s">
        <v>22</v>
      </c>
      <c r="O22" s="1">
        <v>45005</v>
      </c>
      <c r="P22" s="3">
        <f t="shared" si="1"/>
        <v>23</v>
      </c>
      <c r="Q22" t="s">
        <v>44</v>
      </c>
      <c r="R22" t="s">
        <v>33</v>
      </c>
    </row>
    <row r="23" spans="1:18" x14ac:dyDescent="0.25">
      <c r="A23" t="s">
        <v>105</v>
      </c>
      <c r="B23" s="3">
        <v>79</v>
      </c>
      <c r="C23" s="3" t="str" cm="1">
        <f t="array" ref="C23">_xlfn.IFS(B23&lt;35,"Young",B23&lt;60,"Middle",TRUE,"Senior")</f>
        <v>Senior</v>
      </c>
      <c r="D23" t="s">
        <v>26</v>
      </c>
      <c r="E23" t="str">
        <f t="shared" si="0"/>
        <v>Senior-Male</v>
      </c>
      <c r="F23" t="s">
        <v>17</v>
      </c>
      <c r="G23" t="s">
        <v>28</v>
      </c>
      <c r="H23" s="1">
        <v>44907</v>
      </c>
      <c r="I23" t="s">
        <v>106</v>
      </c>
      <c r="J23" t="s">
        <v>107</v>
      </c>
      <c r="K23" t="s">
        <v>61</v>
      </c>
      <c r="L23" s="2">
        <v>38349.634109999999</v>
      </c>
      <c r="M23">
        <v>364</v>
      </c>
      <c r="N23" t="s">
        <v>43</v>
      </c>
      <c r="O23" s="1">
        <v>44921</v>
      </c>
      <c r="P23" s="3">
        <f t="shared" si="1"/>
        <v>14</v>
      </c>
      <c r="Q23" t="s">
        <v>44</v>
      </c>
      <c r="R23" t="s">
        <v>45</v>
      </c>
    </row>
    <row r="24" spans="1:18" x14ac:dyDescent="0.25">
      <c r="A24" t="s">
        <v>108</v>
      </c>
      <c r="B24" s="3">
        <v>51</v>
      </c>
      <c r="C24" s="3" t="str" cm="1">
        <f t="array" ref="C24">_xlfn.IFS(B24&lt;35,"Young",B24&lt;60,"Middle",TRUE,"Senior")</f>
        <v>Middle</v>
      </c>
      <c r="D24" t="s">
        <v>26</v>
      </c>
      <c r="E24" t="str">
        <f t="shared" si="0"/>
        <v>Middle-Male</v>
      </c>
      <c r="F24" t="s">
        <v>35</v>
      </c>
      <c r="G24" t="s">
        <v>36</v>
      </c>
      <c r="H24" s="1">
        <v>44843</v>
      </c>
      <c r="I24" t="s">
        <v>109</v>
      </c>
      <c r="J24" t="s">
        <v>110</v>
      </c>
      <c r="K24" t="s">
        <v>21</v>
      </c>
      <c r="L24" s="2">
        <v>8350.6735659999995</v>
      </c>
      <c r="M24">
        <v>130</v>
      </c>
      <c r="N24" t="s">
        <v>39</v>
      </c>
      <c r="O24" s="1">
        <v>44866</v>
      </c>
      <c r="P24" s="3">
        <f t="shared" si="1"/>
        <v>23</v>
      </c>
      <c r="Q24" t="s">
        <v>32</v>
      </c>
      <c r="R24" t="s">
        <v>45</v>
      </c>
    </row>
    <row r="25" spans="1:18" x14ac:dyDescent="0.25">
      <c r="A25" t="s">
        <v>111</v>
      </c>
      <c r="B25" s="3">
        <v>33</v>
      </c>
      <c r="C25" s="3" t="str" cm="1">
        <f t="array" ref="C25">_xlfn.IFS(B25&lt;35,"Young",B25&lt;60,"Middle",TRUE,"Senior")</f>
        <v>Young</v>
      </c>
      <c r="D25" t="s">
        <v>16</v>
      </c>
      <c r="E25" t="str">
        <f t="shared" si="0"/>
        <v>Young-Female</v>
      </c>
      <c r="F25" t="s">
        <v>35</v>
      </c>
      <c r="G25" t="s">
        <v>18</v>
      </c>
      <c r="H25" s="1">
        <v>43475</v>
      </c>
      <c r="I25" t="s">
        <v>112</v>
      </c>
      <c r="J25" t="s">
        <v>113</v>
      </c>
      <c r="K25" t="s">
        <v>31</v>
      </c>
      <c r="L25" s="2">
        <v>19562.201420000001</v>
      </c>
      <c r="M25">
        <v>120</v>
      </c>
      <c r="N25" t="s">
        <v>43</v>
      </c>
      <c r="O25" s="1">
        <v>43496</v>
      </c>
      <c r="P25" s="3">
        <f t="shared" si="1"/>
        <v>21</v>
      </c>
      <c r="Q25" t="s">
        <v>23</v>
      </c>
      <c r="R25" t="s">
        <v>45</v>
      </c>
    </row>
    <row r="26" spans="1:18" x14ac:dyDescent="0.25">
      <c r="A26" t="s">
        <v>114</v>
      </c>
      <c r="B26" s="3">
        <v>54</v>
      </c>
      <c r="C26" s="3" t="str" cm="1">
        <f t="array" ref="C26">_xlfn.IFS(B26&lt;35,"Young",B26&lt;60,"Middle",TRUE,"Senior")</f>
        <v>Middle</v>
      </c>
      <c r="D26" t="s">
        <v>26</v>
      </c>
      <c r="E26" t="str">
        <f t="shared" si="0"/>
        <v>Middle-Male</v>
      </c>
      <c r="F26" t="s">
        <v>115</v>
      </c>
      <c r="G26" t="s">
        <v>26593</v>
      </c>
      <c r="H26" s="1">
        <v>44778</v>
      </c>
      <c r="I26" t="s">
        <v>116</v>
      </c>
      <c r="J26" t="s">
        <v>117</v>
      </c>
      <c r="K26" t="s">
        <v>57</v>
      </c>
      <c r="L26" s="2">
        <v>28923.65022</v>
      </c>
      <c r="M26">
        <v>293</v>
      </c>
      <c r="N26" t="s">
        <v>43</v>
      </c>
      <c r="O26" s="1">
        <v>44807</v>
      </c>
      <c r="P26" s="3">
        <f t="shared" si="1"/>
        <v>29</v>
      </c>
      <c r="Q26" t="s">
        <v>49</v>
      </c>
      <c r="R26" t="s">
        <v>33</v>
      </c>
    </row>
    <row r="27" spans="1:18" x14ac:dyDescent="0.25">
      <c r="A27" t="s">
        <v>118</v>
      </c>
      <c r="B27" s="3">
        <v>26</v>
      </c>
      <c r="C27" s="3" t="str" cm="1">
        <f t="array" ref="C27">_xlfn.IFS(B27&lt;35,"Young",B27&lt;60,"Middle",TRUE,"Senior")</f>
        <v>Young</v>
      </c>
      <c r="D27" t="s">
        <v>16</v>
      </c>
      <c r="E27" t="str">
        <f t="shared" si="0"/>
        <v>Young-Female</v>
      </c>
      <c r="F27" t="s">
        <v>35</v>
      </c>
      <c r="G27" t="s">
        <v>36</v>
      </c>
      <c r="H27" s="1">
        <v>44343</v>
      </c>
      <c r="I27" t="s">
        <v>119</v>
      </c>
      <c r="J27" t="s">
        <v>120</v>
      </c>
      <c r="K27" t="s">
        <v>31</v>
      </c>
      <c r="L27" s="2">
        <v>18883.260620000001</v>
      </c>
      <c r="M27">
        <v>292</v>
      </c>
      <c r="N27" t="s">
        <v>43</v>
      </c>
      <c r="O27" s="1">
        <v>44370</v>
      </c>
      <c r="P27" s="3">
        <f t="shared" si="1"/>
        <v>27</v>
      </c>
      <c r="Q27" t="s">
        <v>49</v>
      </c>
      <c r="R27" t="s">
        <v>45</v>
      </c>
    </row>
    <row r="28" spans="1:18" x14ac:dyDescent="0.25">
      <c r="A28" t="s">
        <v>121</v>
      </c>
      <c r="B28" s="3">
        <v>70</v>
      </c>
      <c r="C28" s="3" t="str" cm="1">
        <f t="array" ref="C28">_xlfn.IFS(B28&lt;35,"Young",B28&lt;60,"Middle",TRUE,"Senior")</f>
        <v>Senior</v>
      </c>
      <c r="D28" t="s">
        <v>16</v>
      </c>
      <c r="E28" t="str">
        <f t="shared" si="0"/>
        <v>Senior-Female</v>
      </c>
      <c r="F28" t="s">
        <v>35</v>
      </c>
      <c r="G28" t="s">
        <v>36</v>
      </c>
      <c r="H28" s="1">
        <v>44389</v>
      </c>
      <c r="I28" t="s">
        <v>122</v>
      </c>
      <c r="J28" t="s">
        <v>123</v>
      </c>
      <c r="K28" t="s">
        <v>53</v>
      </c>
      <c r="L28" s="2">
        <v>17917.1783</v>
      </c>
      <c r="M28">
        <v>379</v>
      </c>
      <c r="N28" t="s">
        <v>22</v>
      </c>
      <c r="O28" s="1">
        <v>44399</v>
      </c>
      <c r="P28" s="3">
        <f t="shared" si="1"/>
        <v>10</v>
      </c>
      <c r="Q28" t="s">
        <v>49</v>
      </c>
      <c r="R28" t="s">
        <v>45</v>
      </c>
    </row>
    <row r="29" spans="1:18" x14ac:dyDescent="0.25">
      <c r="A29" t="s">
        <v>124</v>
      </c>
      <c r="B29" s="3">
        <v>74</v>
      </c>
      <c r="C29" s="3" t="str" cm="1">
        <f t="array" ref="C29">_xlfn.IFS(B29&lt;35,"Young",B29&lt;60,"Middle",TRUE,"Senior")</f>
        <v>Senior</v>
      </c>
      <c r="D29" t="s">
        <v>16</v>
      </c>
      <c r="E29" t="str">
        <f t="shared" si="0"/>
        <v>Senior-Female</v>
      </c>
      <c r="F29" t="s">
        <v>50</v>
      </c>
      <c r="G29" t="s">
        <v>26593</v>
      </c>
      <c r="H29" s="1">
        <v>44341</v>
      </c>
      <c r="I29" t="s">
        <v>125</v>
      </c>
      <c r="J29" t="s">
        <v>126</v>
      </c>
      <c r="K29" t="s">
        <v>57</v>
      </c>
      <c r="L29" s="2">
        <v>8876.5113650000003</v>
      </c>
      <c r="M29">
        <v>298</v>
      </c>
      <c r="N29" t="s">
        <v>39</v>
      </c>
      <c r="O29" s="1">
        <v>44355</v>
      </c>
      <c r="P29" s="3">
        <f t="shared" si="1"/>
        <v>14</v>
      </c>
      <c r="Q29" t="s">
        <v>32</v>
      </c>
      <c r="R29" t="s">
        <v>45</v>
      </c>
    </row>
    <row r="30" spans="1:18" x14ac:dyDescent="0.25">
      <c r="A30" t="s">
        <v>127</v>
      </c>
      <c r="B30" s="3">
        <v>56</v>
      </c>
      <c r="C30" s="3" t="str" cm="1">
        <f t="array" ref="C30">_xlfn.IFS(B30&lt;35,"Young",B30&lt;60,"Middle",TRUE,"Senior")</f>
        <v>Middle</v>
      </c>
      <c r="D30" t="s">
        <v>16</v>
      </c>
      <c r="E30" t="str">
        <f t="shared" si="0"/>
        <v>Middle-Female</v>
      </c>
      <c r="F30" t="s">
        <v>115</v>
      </c>
      <c r="G30" t="s">
        <v>70</v>
      </c>
      <c r="H30" s="1">
        <v>43599</v>
      </c>
      <c r="I30" t="s">
        <v>128</v>
      </c>
      <c r="J30" t="s">
        <v>129</v>
      </c>
      <c r="K30" t="s">
        <v>53</v>
      </c>
      <c r="L30" s="2">
        <v>20696.661199999999</v>
      </c>
      <c r="M30">
        <v>392</v>
      </c>
      <c r="N30" t="s">
        <v>22</v>
      </c>
      <c r="O30" s="1">
        <v>43620</v>
      </c>
      <c r="P30" s="3">
        <f t="shared" si="1"/>
        <v>21</v>
      </c>
      <c r="Q30" t="s">
        <v>44</v>
      </c>
      <c r="R30" t="s">
        <v>45</v>
      </c>
    </row>
    <row r="31" spans="1:18" x14ac:dyDescent="0.25">
      <c r="A31" t="s">
        <v>130</v>
      </c>
      <c r="B31" s="3">
        <v>35</v>
      </c>
      <c r="C31" s="3" t="str" cm="1">
        <f t="array" ref="C31">_xlfn.IFS(B31&lt;35,"Young",B31&lt;60,"Middle",TRUE,"Senior")</f>
        <v>Middle</v>
      </c>
      <c r="D31" t="s">
        <v>16</v>
      </c>
      <c r="E31" t="str">
        <f t="shared" si="0"/>
        <v>Middle-Female</v>
      </c>
      <c r="F31" t="s">
        <v>27</v>
      </c>
      <c r="G31" t="s">
        <v>26593</v>
      </c>
      <c r="H31" s="1">
        <v>44906</v>
      </c>
      <c r="I31" t="s">
        <v>131</v>
      </c>
      <c r="J31" t="s">
        <v>132</v>
      </c>
      <c r="K31" t="s">
        <v>31</v>
      </c>
      <c r="L31" s="2">
        <v>12875.39523</v>
      </c>
      <c r="M31">
        <v>162</v>
      </c>
      <c r="N31" t="s">
        <v>39</v>
      </c>
      <c r="O31" s="1">
        <v>44922</v>
      </c>
      <c r="P31" s="3">
        <f t="shared" si="1"/>
        <v>16</v>
      </c>
      <c r="Q31" t="s">
        <v>32</v>
      </c>
      <c r="R31" t="s">
        <v>24</v>
      </c>
    </row>
    <row r="32" spans="1:18" x14ac:dyDescent="0.25">
      <c r="A32" t="s">
        <v>133</v>
      </c>
      <c r="B32" s="3">
        <v>37</v>
      </c>
      <c r="C32" s="3" t="str" cm="1">
        <f t="array" ref="C32">_xlfn.IFS(B32&lt;35,"Young",B32&lt;60,"Middle",TRUE,"Senior")</f>
        <v>Middle</v>
      </c>
      <c r="D32" t="s">
        <v>16</v>
      </c>
      <c r="E32" t="str">
        <f t="shared" si="0"/>
        <v>Middle-Female</v>
      </c>
      <c r="F32" t="s">
        <v>35</v>
      </c>
      <c r="G32" t="s">
        <v>26592</v>
      </c>
      <c r="H32" s="1">
        <v>44509</v>
      </c>
      <c r="I32" t="s">
        <v>134</v>
      </c>
      <c r="J32" t="s">
        <v>135</v>
      </c>
      <c r="K32" t="s">
        <v>21</v>
      </c>
      <c r="L32" s="2">
        <v>17884.865809999999</v>
      </c>
      <c r="M32">
        <v>456</v>
      </c>
      <c r="N32" t="s">
        <v>39</v>
      </c>
      <c r="O32" s="1">
        <v>44528</v>
      </c>
      <c r="P32" s="3">
        <f t="shared" si="1"/>
        <v>19</v>
      </c>
      <c r="Q32" t="s">
        <v>32</v>
      </c>
      <c r="R32" t="s">
        <v>45</v>
      </c>
    </row>
    <row r="33" spans="1:18" x14ac:dyDescent="0.25">
      <c r="A33" t="s">
        <v>136</v>
      </c>
      <c r="B33" s="3">
        <v>81</v>
      </c>
      <c r="C33" s="3" t="str" cm="1">
        <f t="array" ref="C33">_xlfn.IFS(B33&lt;35,"Young",B33&lt;60,"Middle",TRUE,"Senior")</f>
        <v>Senior</v>
      </c>
      <c r="D33" t="s">
        <v>26</v>
      </c>
      <c r="E33" t="str">
        <f t="shared" si="0"/>
        <v>Senior-Male</v>
      </c>
      <c r="F33" t="s">
        <v>90</v>
      </c>
      <c r="G33" t="s">
        <v>36</v>
      </c>
      <c r="H33" s="1">
        <v>45116</v>
      </c>
      <c r="I33" t="s">
        <v>137</v>
      </c>
      <c r="J33" t="s">
        <v>138</v>
      </c>
      <c r="K33" t="s">
        <v>61</v>
      </c>
      <c r="L33" s="2">
        <v>8715.5290719999994</v>
      </c>
      <c r="M33">
        <v>197</v>
      </c>
      <c r="N33" t="s">
        <v>39</v>
      </c>
      <c r="O33" s="1">
        <v>45124</v>
      </c>
      <c r="P33" s="3">
        <f t="shared" si="1"/>
        <v>8</v>
      </c>
      <c r="Q33" t="s">
        <v>32</v>
      </c>
      <c r="R33" t="s">
        <v>33</v>
      </c>
    </row>
    <row r="34" spans="1:18" x14ac:dyDescent="0.25">
      <c r="A34" t="s">
        <v>139</v>
      </c>
      <c r="B34" s="3">
        <v>78</v>
      </c>
      <c r="C34" s="3" t="str" cm="1">
        <f t="array" ref="C34">_xlfn.IFS(B34&lt;35,"Young",B34&lt;60,"Middle",TRUE,"Senior")</f>
        <v>Senior</v>
      </c>
      <c r="D34" t="s">
        <v>26</v>
      </c>
      <c r="E34" t="str">
        <f t="shared" si="0"/>
        <v>Senior-Male</v>
      </c>
      <c r="F34" t="s">
        <v>17</v>
      </c>
      <c r="G34" t="s">
        <v>28</v>
      </c>
      <c r="H34" s="1">
        <v>44233</v>
      </c>
      <c r="I34" t="s">
        <v>140</v>
      </c>
      <c r="J34" t="s">
        <v>141</v>
      </c>
      <c r="K34" t="s">
        <v>21</v>
      </c>
      <c r="L34" s="2">
        <v>8107.1710800000001</v>
      </c>
      <c r="M34">
        <v>247</v>
      </c>
      <c r="N34" t="s">
        <v>43</v>
      </c>
      <c r="O34" s="1">
        <v>44258</v>
      </c>
      <c r="P34" s="3">
        <f t="shared" si="1"/>
        <v>25</v>
      </c>
      <c r="Q34" t="s">
        <v>32</v>
      </c>
      <c r="R34" t="s">
        <v>45</v>
      </c>
    </row>
    <row r="35" spans="1:18" x14ac:dyDescent="0.25">
      <c r="A35" t="s">
        <v>142</v>
      </c>
      <c r="B35" s="3">
        <v>51</v>
      </c>
      <c r="C35" s="3" t="str" cm="1">
        <f t="array" ref="C35">_xlfn.IFS(B35&lt;35,"Young",B35&lt;60,"Middle",TRUE,"Senior")</f>
        <v>Middle</v>
      </c>
      <c r="D35" t="s">
        <v>26</v>
      </c>
      <c r="E35" t="str">
        <f t="shared" si="0"/>
        <v>Middle-Male</v>
      </c>
      <c r="F35" t="s">
        <v>35</v>
      </c>
      <c r="G35" t="s">
        <v>26593</v>
      </c>
      <c r="H35" s="1">
        <v>44225</v>
      </c>
      <c r="I35" t="s">
        <v>143</v>
      </c>
      <c r="J35" t="s">
        <v>144</v>
      </c>
      <c r="K35" t="s">
        <v>61</v>
      </c>
      <c r="L35" s="2">
        <v>27321.953850000002</v>
      </c>
      <c r="M35">
        <v>228</v>
      </c>
      <c r="N35" t="s">
        <v>22</v>
      </c>
      <c r="O35" s="1">
        <v>44243</v>
      </c>
      <c r="P35" s="3">
        <f t="shared" si="1"/>
        <v>18</v>
      </c>
      <c r="Q35" t="s">
        <v>49</v>
      </c>
      <c r="R35" t="s">
        <v>45</v>
      </c>
    </row>
    <row r="36" spans="1:18" x14ac:dyDescent="0.25">
      <c r="A36" t="s">
        <v>145</v>
      </c>
      <c r="B36" s="3">
        <v>33</v>
      </c>
      <c r="C36" s="3" t="str" cm="1">
        <f t="array" ref="C36">_xlfn.IFS(B36&lt;35,"Young",B36&lt;60,"Middle",TRUE,"Senior")</f>
        <v>Young</v>
      </c>
      <c r="D36" t="s">
        <v>26</v>
      </c>
      <c r="E36" t="str">
        <f t="shared" si="0"/>
        <v>Young-Male</v>
      </c>
      <c r="F36" t="s">
        <v>115</v>
      </c>
      <c r="G36" t="s">
        <v>70</v>
      </c>
      <c r="H36" s="1">
        <v>43809</v>
      </c>
      <c r="I36" t="s">
        <v>146</v>
      </c>
      <c r="J36" t="s">
        <v>147</v>
      </c>
      <c r="K36" t="s">
        <v>57</v>
      </c>
      <c r="L36" s="2">
        <v>39374.999400000001</v>
      </c>
      <c r="M36">
        <v>137</v>
      </c>
      <c r="N36" t="s">
        <v>39</v>
      </c>
      <c r="O36" s="1">
        <v>43826</v>
      </c>
      <c r="P36" s="3">
        <f t="shared" si="1"/>
        <v>17</v>
      </c>
      <c r="Q36" t="s">
        <v>44</v>
      </c>
      <c r="R36" t="s">
        <v>45</v>
      </c>
    </row>
    <row r="37" spans="1:18" x14ac:dyDescent="0.25">
      <c r="A37" t="s">
        <v>148</v>
      </c>
      <c r="B37" s="3">
        <v>83</v>
      </c>
      <c r="C37" s="3" t="str" cm="1">
        <f t="array" ref="C37">_xlfn.IFS(B37&lt;35,"Young",B37&lt;60,"Middle",TRUE,"Senior")</f>
        <v>Senior</v>
      </c>
      <c r="D37" t="s">
        <v>16</v>
      </c>
      <c r="E37" t="str">
        <f t="shared" si="0"/>
        <v>Senior-Female</v>
      </c>
      <c r="F37" t="s">
        <v>90</v>
      </c>
      <c r="G37" t="s">
        <v>28</v>
      </c>
      <c r="H37" s="1">
        <v>43781</v>
      </c>
      <c r="I37" t="s">
        <v>149</v>
      </c>
      <c r="J37" t="s">
        <v>150</v>
      </c>
      <c r="K37" t="s">
        <v>21</v>
      </c>
      <c r="L37" s="2">
        <v>4588.7968149999997</v>
      </c>
      <c r="M37">
        <v>192</v>
      </c>
      <c r="N37" t="s">
        <v>39</v>
      </c>
      <c r="O37" s="1">
        <v>43793</v>
      </c>
      <c r="P37" s="3">
        <f t="shared" si="1"/>
        <v>12</v>
      </c>
      <c r="Q37" t="s">
        <v>32</v>
      </c>
      <c r="R37" t="s">
        <v>45</v>
      </c>
    </row>
    <row r="38" spans="1:18" x14ac:dyDescent="0.25">
      <c r="A38" t="s">
        <v>151</v>
      </c>
      <c r="B38" s="3">
        <v>70</v>
      </c>
      <c r="C38" s="3" t="str" cm="1">
        <f t="array" ref="C38">_xlfn.IFS(B38&lt;35,"Young",B38&lt;60,"Middle",TRUE,"Senior")</f>
        <v>Senior</v>
      </c>
      <c r="D38" t="s">
        <v>16</v>
      </c>
      <c r="E38" t="str">
        <f t="shared" si="0"/>
        <v>Senior-Female</v>
      </c>
      <c r="F38" t="s">
        <v>63</v>
      </c>
      <c r="G38" t="s">
        <v>36</v>
      </c>
      <c r="H38" s="1">
        <v>44819</v>
      </c>
      <c r="I38" t="s">
        <v>152</v>
      </c>
      <c r="J38" t="s">
        <v>153</v>
      </c>
      <c r="K38" t="s">
        <v>21</v>
      </c>
      <c r="L38" s="2">
        <v>500.0904185</v>
      </c>
      <c r="M38">
        <v>258</v>
      </c>
      <c r="N38" t="s">
        <v>39</v>
      </c>
      <c r="O38" s="1">
        <v>44831</v>
      </c>
      <c r="P38" s="3">
        <f t="shared" si="1"/>
        <v>12</v>
      </c>
      <c r="Q38" t="s">
        <v>49</v>
      </c>
      <c r="R38" t="s">
        <v>45</v>
      </c>
    </row>
    <row r="39" spans="1:18" x14ac:dyDescent="0.25">
      <c r="A39" t="s">
        <v>154</v>
      </c>
      <c r="B39" s="3">
        <v>72</v>
      </c>
      <c r="C39" s="3" t="str" cm="1">
        <f t="array" ref="C39">_xlfn.IFS(B39&lt;35,"Young",B39&lt;60,"Middle",TRUE,"Senior")</f>
        <v>Senior</v>
      </c>
      <c r="D39" t="s">
        <v>26</v>
      </c>
      <c r="E39" t="str">
        <f t="shared" si="0"/>
        <v>Senior-Male</v>
      </c>
      <c r="F39" t="s">
        <v>115</v>
      </c>
      <c r="G39" t="s">
        <v>26593</v>
      </c>
      <c r="H39" s="1">
        <v>44274</v>
      </c>
      <c r="I39" t="s">
        <v>155</v>
      </c>
      <c r="J39" t="s">
        <v>156</v>
      </c>
      <c r="K39" t="s">
        <v>21</v>
      </c>
      <c r="L39" s="2">
        <v>17439.486860000001</v>
      </c>
      <c r="M39">
        <v>219</v>
      </c>
      <c r="N39" t="s">
        <v>22</v>
      </c>
      <c r="O39" s="1">
        <v>44275</v>
      </c>
      <c r="P39" s="3">
        <f t="shared" si="1"/>
        <v>1</v>
      </c>
      <c r="Q39" t="s">
        <v>44</v>
      </c>
      <c r="R39" t="s">
        <v>33</v>
      </c>
    </row>
    <row r="40" spans="1:18" x14ac:dyDescent="0.25">
      <c r="A40" t="s">
        <v>157</v>
      </c>
      <c r="B40" s="3">
        <v>30</v>
      </c>
      <c r="C40" s="3" t="str" cm="1">
        <f t="array" ref="C40">_xlfn.IFS(B40&lt;35,"Young",B40&lt;60,"Middle",TRUE,"Senior")</f>
        <v>Young</v>
      </c>
      <c r="D40" t="s">
        <v>26</v>
      </c>
      <c r="E40" t="str">
        <f t="shared" si="0"/>
        <v>Young-Male</v>
      </c>
      <c r="F40" t="s">
        <v>50</v>
      </c>
      <c r="G40" t="s">
        <v>18</v>
      </c>
      <c r="H40" s="1">
        <v>44251</v>
      </c>
      <c r="I40" t="s">
        <v>158</v>
      </c>
      <c r="J40" t="s">
        <v>159</v>
      </c>
      <c r="K40" t="s">
        <v>31</v>
      </c>
      <c r="L40" s="2">
        <v>26216.072929999998</v>
      </c>
      <c r="M40">
        <v>364</v>
      </c>
      <c r="N40" t="s">
        <v>43</v>
      </c>
      <c r="O40" s="1">
        <v>44276</v>
      </c>
      <c r="P40" s="3">
        <f t="shared" si="1"/>
        <v>25</v>
      </c>
      <c r="Q40" t="s">
        <v>49</v>
      </c>
      <c r="R40" t="s">
        <v>33</v>
      </c>
    </row>
    <row r="41" spans="1:18" x14ac:dyDescent="0.25">
      <c r="A41" t="s">
        <v>160</v>
      </c>
      <c r="B41" s="3">
        <v>19</v>
      </c>
      <c r="C41" s="3" t="str" cm="1">
        <f t="array" ref="C41">_xlfn.IFS(B41&lt;35,"Young",B41&lt;60,"Middle",TRUE,"Senior")</f>
        <v>Young</v>
      </c>
      <c r="D41" t="s">
        <v>26</v>
      </c>
      <c r="E41" t="str">
        <f t="shared" si="0"/>
        <v>Young-Male</v>
      </c>
      <c r="F41" t="s">
        <v>35</v>
      </c>
      <c r="G41" t="s">
        <v>70</v>
      </c>
      <c r="H41" s="1">
        <v>44377</v>
      </c>
      <c r="I41" t="s">
        <v>161</v>
      </c>
      <c r="J41" t="s">
        <v>162</v>
      </c>
      <c r="K41" t="s">
        <v>53</v>
      </c>
      <c r="L41" s="2">
        <v>25875.117689999999</v>
      </c>
      <c r="M41">
        <v>414</v>
      </c>
      <c r="N41" t="s">
        <v>39</v>
      </c>
      <c r="O41" s="1">
        <v>44391</v>
      </c>
      <c r="P41" s="3">
        <f t="shared" si="1"/>
        <v>14</v>
      </c>
      <c r="Q41" t="s">
        <v>32</v>
      </c>
      <c r="R41" t="s">
        <v>24</v>
      </c>
    </row>
    <row r="42" spans="1:18" x14ac:dyDescent="0.25">
      <c r="A42" t="s">
        <v>163</v>
      </c>
      <c r="B42" s="3">
        <v>23</v>
      </c>
      <c r="C42" s="3" t="str" cm="1">
        <f t="array" ref="C42">_xlfn.IFS(B42&lt;35,"Young",B42&lt;60,"Middle",TRUE,"Senior")</f>
        <v>Young</v>
      </c>
      <c r="D42" t="s">
        <v>26</v>
      </c>
      <c r="E42" t="str">
        <f t="shared" si="0"/>
        <v>Young-Male</v>
      </c>
      <c r="F42" t="s">
        <v>17</v>
      </c>
      <c r="G42" t="s">
        <v>28</v>
      </c>
      <c r="H42" s="1">
        <v>43549</v>
      </c>
      <c r="I42" t="s">
        <v>164</v>
      </c>
      <c r="J42" t="s">
        <v>165</v>
      </c>
      <c r="K42" t="s">
        <v>31</v>
      </c>
      <c r="L42" s="2">
        <v>35396.202879999997</v>
      </c>
      <c r="M42">
        <v>110</v>
      </c>
      <c r="N42" t="s">
        <v>43</v>
      </c>
      <c r="O42" s="1">
        <v>43563</v>
      </c>
      <c r="P42" s="3">
        <f t="shared" si="1"/>
        <v>14</v>
      </c>
      <c r="Q42" t="s">
        <v>44</v>
      </c>
      <c r="R42" t="s">
        <v>24</v>
      </c>
    </row>
    <row r="43" spans="1:18" x14ac:dyDescent="0.25">
      <c r="A43" t="s">
        <v>166</v>
      </c>
      <c r="B43" s="3">
        <v>81</v>
      </c>
      <c r="C43" s="3" t="str" cm="1">
        <f t="array" ref="C43">_xlfn.IFS(B43&lt;35,"Young",B43&lt;60,"Middle",TRUE,"Senior")</f>
        <v>Senior</v>
      </c>
      <c r="D43" t="s">
        <v>26</v>
      </c>
      <c r="E43" t="str">
        <f t="shared" si="0"/>
        <v>Senior-Male</v>
      </c>
      <c r="F43" t="s">
        <v>50</v>
      </c>
      <c r="G43" t="s">
        <v>26593</v>
      </c>
      <c r="H43" s="1">
        <v>44423</v>
      </c>
      <c r="I43" t="s">
        <v>167</v>
      </c>
      <c r="J43" t="s">
        <v>168</v>
      </c>
      <c r="K43" t="s">
        <v>21</v>
      </c>
      <c r="L43" s="2">
        <v>15763.535320000001</v>
      </c>
      <c r="M43">
        <v>465</v>
      </c>
      <c r="N43" t="s">
        <v>39</v>
      </c>
      <c r="O43" s="1">
        <v>44445</v>
      </c>
      <c r="P43" s="3">
        <f t="shared" si="1"/>
        <v>22</v>
      </c>
      <c r="Q43" t="s">
        <v>32</v>
      </c>
      <c r="R43" t="s">
        <v>24</v>
      </c>
    </row>
    <row r="44" spans="1:18" x14ac:dyDescent="0.25">
      <c r="A44" t="s">
        <v>169</v>
      </c>
      <c r="B44" s="3">
        <v>46</v>
      </c>
      <c r="C44" s="3" t="str" cm="1">
        <f t="array" ref="C44">_xlfn.IFS(B44&lt;35,"Young",B44&lt;60,"Middle",TRUE,"Senior")</f>
        <v>Middle</v>
      </c>
      <c r="D44" t="s">
        <v>16</v>
      </c>
      <c r="E44" t="str">
        <f t="shared" si="0"/>
        <v>Middle-Female</v>
      </c>
      <c r="F44" t="s">
        <v>63</v>
      </c>
      <c r="G44" t="s">
        <v>28</v>
      </c>
      <c r="H44" s="1">
        <v>44988</v>
      </c>
      <c r="I44" t="s">
        <v>170</v>
      </c>
      <c r="J44" t="s">
        <v>171</v>
      </c>
      <c r="K44" t="s">
        <v>53</v>
      </c>
      <c r="L44" s="2">
        <v>1796.6796489999999</v>
      </c>
      <c r="M44">
        <v>469</v>
      </c>
      <c r="N44" t="s">
        <v>43</v>
      </c>
      <c r="O44" s="1">
        <v>44990</v>
      </c>
      <c r="P44" s="3">
        <f t="shared" si="1"/>
        <v>2</v>
      </c>
      <c r="Q44" t="s">
        <v>44</v>
      </c>
      <c r="R44" t="s">
        <v>24</v>
      </c>
    </row>
    <row r="45" spans="1:18" x14ac:dyDescent="0.25">
      <c r="A45" t="s">
        <v>172</v>
      </c>
      <c r="B45" s="3">
        <v>48</v>
      </c>
      <c r="C45" s="3" t="str" cm="1">
        <f t="array" ref="C45">_xlfn.IFS(B45&lt;35,"Young",B45&lt;60,"Middle",TRUE,"Senior")</f>
        <v>Middle</v>
      </c>
      <c r="D45" t="s">
        <v>16</v>
      </c>
      <c r="E45" t="str">
        <f t="shared" si="0"/>
        <v>Middle-Female</v>
      </c>
      <c r="F45" t="s">
        <v>35</v>
      </c>
      <c r="G45" t="s">
        <v>18</v>
      </c>
      <c r="H45" s="1">
        <v>44424</v>
      </c>
      <c r="I45" t="s">
        <v>173</v>
      </c>
      <c r="J45" t="s">
        <v>174</v>
      </c>
      <c r="K45" t="s">
        <v>57</v>
      </c>
      <c r="L45" s="2">
        <v>6564.2516240000004</v>
      </c>
      <c r="M45">
        <v>182</v>
      </c>
      <c r="N45" t="s">
        <v>39</v>
      </c>
      <c r="O45" s="1">
        <v>44426</v>
      </c>
      <c r="P45" s="3">
        <f t="shared" si="1"/>
        <v>2</v>
      </c>
      <c r="Q45" t="s">
        <v>85</v>
      </c>
      <c r="R45" t="s">
        <v>24</v>
      </c>
    </row>
    <row r="46" spans="1:18" x14ac:dyDescent="0.25">
      <c r="A46" t="s">
        <v>175</v>
      </c>
      <c r="B46" s="3">
        <v>34</v>
      </c>
      <c r="C46" s="3" t="str" cm="1">
        <f t="array" ref="C46">_xlfn.IFS(B46&lt;35,"Young",B46&lt;60,"Middle",TRUE,"Senior")</f>
        <v>Young</v>
      </c>
      <c r="D46" t="s">
        <v>26</v>
      </c>
      <c r="E46" t="str">
        <f t="shared" si="0"/>
        <v>Young-Male</v>
      </c>
      <c r="F46" t="s">
        <v>27</v>
      </c>
      <c r="G46" t="s">
        <v>26593</v>
      </c>
      <c r="H46" s="1">
        <v>43631</v>
      </c>
      <c r="I46" t="s">
        <v>176</v>
      </c>
      <c r="J46" t="s">
        <v>177</v>
      </c>
      <c r="K46" t="s">
        <v>53</v>
      </c>
      <c r="L46" s="2">
        <v>11225.27699</v>
      </c>
      <c r="M46">
        <v>119</v>
      </c>
      <c r="N46" t="s">
        <v>39</v>
      </c>
      <c r="O46" s="1">
        <v>43655</v>
      </c>
      <c r="P46" s="3">
        <f t="shared" si="1"/>
        <v>24</v>
      </c>
      <c r="Q46" t="s">
        <v>49</v>
      </c>
      <c r="R46" t="s">
        <v>33</v>
      </c>
    </row>
    <row r="47" spans="1:18" x14ac:dyDescent="0.25">
      <c r="A47" t="s">
        <v>178</v>
      </c>
      <c r="B47" s="3">
        <v>84</v>
      </c>
      <c r="C47" s="3" t="str" cm="1">
        <f t="array" ref="C47">_xlfn.IFS(B47&lt;35,"Young",B47&lt;60,"Middle",TRUE,"Senior")</f>
        <v>Senior</v>
      </c>
      <c r="D47" t="s">
        <v>16</v>
      </c>
      <c r="E47" t="str">
        <f t="shared" si="0"/>
        <v>Senior-Female</v>
      </c>
      <c r="F47" t="s">
        <v>27</v>
      </c>
      <c r="G47" t="s">
        <v>26593</v>
      </c>
      <c r="H47" s="1">
        <v>43751</v>
      </c>
      <c r="I47" t="s">
        <v>179</v>
      </c>
      <c r="J47" t="s">
        <v>180</v>
      </c>
      <c r="K47" t="s">
        <v>21</v>
      </c>
      <c r="L47" s="2">
        <v>7562.6112409999996</v>
      </c>
      <c r="M47">
        <v>388</v>
      </c>
      <c r="N47" t="s">
        <v>39</v>
      </c>
      <c r="O47" s="1">
        <v>43767</v>
      </c>
      <c r="P47" s="3">
        <f t="shared" si="1"/>
        <v>16</v>
      </c>
      <c r="Q47" t="s">
        <v>23</v>
      </c>
      <c r="R47" t="s">
        <v>24</v>
      </c>
    </row>
    <row r="48" spans="1:18" x14ac:dyDescent="0.25">
      <c r="A48" t="s">
        <v>181</v>
      </c>
      <c r="B48" s="3">
        <v>48</v>
      </c>
      <c r="C48" s="3" t="str" cm="1">
        <f t="array" ref="C48">_xlfn.IFS(B48&lt;35,"Young",B48&lt;60,"Middle",TRUE,"Senior")</f>
        <v>Middle</v>
      </c>
      <c r="D48" t="s">
        <v>16</v>
      </c>
      <c r="E48" t="str">
        <f t="shared" si="0"/>
        <v>Middle-Female</v>
      </c>
      <c r="F48" t="s">
        <v>35</v>
      </c>
      <c r="G48" t="s">
        <v>26592</v>
      </c>
      <c r="H48" s="1">
        <v>44854</v>
      </c>
      <c r="I48" t="s">
        <v>182</v>
      </c>
      <c r="J48" t="s">
        <v>183</v>
      </c>
      <c r="K48" t="s">
        <v>53</v>
      </c>
      <c r="L48" s="2">
        <v>31098.116180000001</v>
      </c>
      <c r="M48">
        <v>412</v>
      </c>
      <c r="N48" t="s">
        <v>22</v>
      </c>
      <c r="O48" s="1">
        <v>44862</v>
      </c>
      <c r="P48" s="3">
        <f t="shared" si="1"/>
        <v>8</v>
      </c>
      <c r="Q48" t="s">
        <v>44</v>
      </c>
      <c r="R48" t="s">
        <v>45</v>
      </c>
    </row>
    <row r="49" spans="1:18" x14ac:dyDescent="0.25">
      <c r="A49" t="s">
        <v>184</v>
      </c>
      <c r="B49" s="3">
        <v>37</v>
      </c>
      <c r="C49" s="3" t="str" cm="1">
        <f t="array" ref="C49">_xlfn.IFS(B49&lt;35,"Young",B49&lt;60,"Middle",TRUE,"Senior")</f>
        <v>Middle</v>
      </c>
      <c r="D49" t="s">
        <v>26</v>
      </c>
      <c r="E49" t="str">
        <f t="shared" si="0"/>
        <v>Middle-Male</v>
      </c>
      <c r="F49" t="s">
        <v>90</v>
      </c>
      <c r="G49" t="s">
        <v>26593</v>
      </c>
      <c r="H49" s="1">
        <v>43642</v>
      </c>
      <c r="I49" t="s">
        <v>185</v>
      </c>
      <c r="J49" t="s">
        <v>186</v>
      </c>
      <c r="K49" t="s">
        <v>61</v>
      </c>
      <c r="L49" s="2">
        <v>23892.8361</v>
      </c>
      <c r="M49">
        <v>182</v>
      </c>
      <c r="N49" t="s">
        <v>39</v>
      </c>
      <c r="O49" s="1">
        <v>43670</v>
      </c>
      <c r="P49" s="3">
        <f t="shared" si="1"/>
        <v>28</v>
      </c>
      <c r="Q49" t="s">
        <v>85</v>
      </c>
      <c r="R49" t="s">
        <v>33</v>
      </c>
    </row>
    <row r="50" spans="1:18" x14ac:dyDescent="0.25">
      <c r="A50" t="s">
        <v>187</v>
      </c>
      <c r="B50" s="3">
        <v>78</v>
      </c>
      <c r="C50" s="3" t="str" cm="1">
        <f t="array" ref="C50">_xlfn.IFS(B50&lt;35,"Young",B50&lt;60,"Middle",TRUE,"Senior")</f>
        <v>Senior</v>
      </c>
      <c r="D50" t="s">
        <v>16</v>
      </c>
      <c r="E50" t="str">
        <f t="shared" si="0"/>
        <v>Senior-Female</v>
      </c>
      <c r="F50" t="s">
        <v>35</v>
      </c>
      <c r="G50" t="s">
        <v>70</v>
      </c>
      <c r="H50" s="1">
        <v>43933</v>
      </c>
      <c r="I50" t="s">
        <v>188</v>
      </c>
      <c r="J50" t="s">
        <v>189</v>
      </c>
      <c r="K50" t="s">
        <v>21</v>
      </c>
      <c r="L50" s="2">
        <v>38611.378700000001</v>
      </c>
      <c r="M50">
        <v>359</v>
      </c>
      <c r="N50" t="s">
        <v>39</v>
      </c>
      <c r="O50" s="1">
        <v>43936</v>
      </c>
      <c r="P50" s="3">
        <f t="shared" si="1"/>
        <v>3</v>
      </c>
      <c r="Q50" t="s">
        <v>32</v>
      </c>
      <c r="R50" t="s">
        <v>33</v>
      </c>
    </row>
    <row r="51" spans="1:18" x14ac:dyDescent="0.25">
      <c r="A51" t="s">
        <v>190</v>
      </c>
      <c r="B51" s="3">
        <v>82</v>
      </c>
      <c r="C51" s="3" t="str" cm="1">
        <f t="array" ref="C51">_xlfn.IFS(B51&lt;35,"Young",B51&lt;60,"Middle",TRUE,"Senior")</f>
        <v>Senior</v>
      </c>
      <c r="D51" t="s">
        <v>16</v>
      </c>
      <c r="E51" t="str">
        <f t="shared" si="0"/>
        <v>Senior-Female</v>
      </c>
      <c r="F51" t="s">
        <v>90</v>
      </c>
      <c r="G51" t="s">
        <v>18</v>
      </c>
      <c r="H51" s="1">
        <v>44245</v>
      </c>
      <c r="I51" t="s">
        <v>191</v>
      </c>
      <c r="J51" t="s">
        <v>192</v>
      </c>
      <c r="K51" t="s">
        <v>21</v>
      </c>
      <c r="L51" s="2">
        <v>55754.187030000001</v>
      </c>
      <c r="M51">
        <v>186</v>
      </c>
      <c r="N51" t="s">
        <v>43</v>
      </c>
      <c r="O51" s="1">
        <v>44261</v>
      </c>
      <c r="P51" s="3">
        <f t="shared" si="1"/>
        <v>16</v>
      </c>
      <c r="Q51" t="s">
        <v>32</v>
      </c>
      <c r="R51" t="s">
        <v>45</v>
      </c>
    </row>
    <row r="52" spans="1:18" x14ac:dyDescent="0.25">
      <c r="A52" t="s">
        <v>193</v>
      </c>
      <c r="B52" s="3">
        <v>47</v>
      </c>
      <c r="C52" s="3" t="str" cm="1">
        <f t="array" ref="C52">_xlfn.IFS(B52&lt;35,"Young",B52&lt;60,"Middle",TRUE,"Senior")</f>
        <v>Middle</v>
      </c>
      <c r="D52" t="s">
        <v>26</v>
      </c>
      <c r="E52" t="str">
        <f t="shared" si="0"/>
        <v>Middle-Male</v>
      </c>
      <c r="F52" t="s">
        <v>35</v>
      </c>
      <c r="G52" t="s">
        <v>26593</v>
      </c>
      <c r="H52" s="1">
        <v>43630</v>
      </c>
      <c r="I52" t="s">
        <v>194</v>
      </c>
      <c r="J52" t="s">
        <v>195</v>
      </c>
      <c r="K52" t="s">
        <v>21</v>
      </c>
      <c r="L52" s="2">
        <v>7493.5688799999998</v>
      </c>
      <c r="M52">
        <v>437</v>
      </c>
      <c r="N52" t="s">
        <v>39</v>
      </c>
      <c r="O52" s="1">
        <v>43659</v>
      </c>
      <c r="P52" s="3">
        <f t="shared" si="1"/>
        <v>29</v>
      </c>
      <c r="Q52" t="s">
        <v>44</v>
      </c>
      <c r="R52" t="s">
        <v>24</v>
      </c>
    </row>
    <row r="53" spans="1:18" x14ac:dyDescent="0.25">
      <c r="A53" t="s">
        <v>196</v>
      </c>
      <c r="B53" s="3">
        <v>60</v>
      </c>
      <c r="C53" s="3" t="str" cm="1">
        <f t="array" ref="C53">_xlfn.IFS(B53&lt;35,"Young",B53&lt;60,"Middle",TRUE,"Senior")</f>
        <v>Senior</v>
      </c>
      <c r="D53" t="s">
        <v>26</v>
      </c>
      <c r="E53" t="str">
        <f t="shared" si="0"/>
        <v>Senior-Male</v>
      </c>
      <c r="F53" t="s">
        <v>115</v>
      </c>
      <c r="G53" t="s">
        <v>26592</v>
      </c>
      <c r="H53" s="1">
        <v>44891</v>
      </c>
      <c r="I53" t="s">
        <v>197</v>
      </c>
      <c r="J53" t="s">
        <v>198</v>
      </c>
      <c r="K53" t="s">
        <v>21</v>
      </c>
      <c r="L53" s="2">
        <v>39661.499230000001</v>
      </c>
      <c r="M53">
        <v>132</v>
      </c>
      <c r="N53" t="s">
        <v>22</v>
      </c>
      <c r="O53" s="1">
        <v>44896</v>
      </c>
      <c r="P53" s="3">
        <f t="shared" si="1"/>
        <v>5</v>
      </c>
      <c r="Q53" t="s">
        <v>44</v>
      </c>
      <c r="R53" t="s">
        <v>45</v>
      </c>
    </row>
    <row r="54" spans="1:18" x14ac:dyDescent="0.25">
      <c r="A54" t="s">
        <v>199</v>
      </c>
      <c r="B54" s="3">
        <v>70</v>
      </c>
      <c r="C54" s="3" t="str" cm="1">
        <f t="array" ref="C54">_xlfn.IFS(B54&lt;35,"Young",B54&lt;60,"Middle",TRUE,"Senior")</f>
        <v>Senior</v>
      </c>
      <c r="D54" t="s">
        <v>26</v>
      </c>
      <c r="E54" t="str">
        <f t="shared" si="0"/>
        <v>Senior-Male</v>
      </c>
      <c r="F54" t="s">
        <v>63</v>
      </c>
      <c r="G54" t="s">
        <v>36</v>
      </c>
      <c r="H54" s="1">
        <v>45163</v>
      </c>
      <c r="I54" t="s">
        <v>200</v>
      </c>
      <c r="J54" t="s">
        <v>201</v>
      </c>
      <c r="K54" t="s">
        <v>21</v>
      </c>
      <c r="L54" s="2">
        <v>4002.9141690000001</v>
      </c>
      <c r="M54">
        <v>271</v>
      </c>
      <c r="N54" t="s">
        <v>22</v>
      </c>
      <c r="O54" s="1">
        <v>45174</v>
      </c>
      <c r="P54" s="3">
        <f t="shared" si="1"/>
        <v>11</v>
      </c>
      <c r="Q54" t="s">
        <v>85</v>
      </c>
      <c r="R54" t="s">
        <v>24</v>
      </c>
    </row>
    <row r="55" spans="1:18" x14ac:dyDescent="0.25">
      <c r="A55" t="s">
        <v>202</v>
      </c>
      <c r="B55" s="3">
        <v>57</v>
      </c>
      <c r="C55" s="3" t="str" cm="1">
        <f t="array" ref="C55">_xlfn.IFS(B55&lt;35,"Young",B55&lt;60,"Middle",TRUE,"Senior")</f>
        <v>Middle</v>
      </c>
      <c r="D55" t="s">
        <v>16</v>
      </c>
      <c r="E55" t="str">
        <f t="shared" si="0"/>
        <v>Middle-Female</v>
      </c>
      <c r="F55" t="s">
        <v>17</v>
      </c>
      <c r="G55" t="s">
        <v>70</v>
      </c>
      <c r="H55" s="1">
        <v>44649</v>
      </c>
      <c r="I55" t="s">
        <v>203</v>
      </c>
      <c r="J55" t="s">
        <v>204</v>
      </c>
      <c r="K55" t="s">
        <v>57</v>
      </c>
      <c r="L55" s="2">
        <v>66072.639599999995</v>
      </c>
      <c r="M55">
        <v>361</v>
      </c>
      <c r="N55" t="s">
        <v>39</v>
      </c>
      <c r="O55" s="1">
        <v>44653</v>
      </c>
      <c r="P55" s="3">
        <f t="shared" si="1"/>
        <v>4</v>
      </c>
      <c r="Q55" t="s">
        <v>23</v>
      </c>
      <c r="R55" t="s">
        <v>33</v>
      </c>
    </row>
    <row r="56" spans="1:18" x14ac:dyDescent="0.25">
      <c r="A56" t="s">
        <v>205</v>
      </c>
      <c r="B56" s="3">
        <v>19</v>
      </c>
      <c r="C56" s="3" t="str" cm="1">
        <f t="array" ref="C56">_xlfn.IFS(B56&lt;35,"Young",B56&lt;60,"Middle",TRUE,"Senior")</f>
        <v>Young</v>
      </c>
      <c r="D56" t="s">
        <v>26</v>
      </c>
      <c r="E56" t="str">
        <f t="shared" si="0"/>
        <v>Young-Male</v>
      </c>
      <c r="F56" t="s">
        <v>63</v>
      </c>
      <c r="G56" t="s">
        <v>28</v>
      </c>
      <c r="H56" s="1">
        <v>44390</v>
      </c>
      <c r="I56" t="s">
        <v>206</v>
      </c>
      <c r="J56" t="s">
        <v>207</v>
      </c>
      <c r="K56" t="s">
        <v>61</v>
      </c>
      <c r="L56" s="2">
        <v>18072.267879999999</v>
      </c>
      <c r="M56">
        <v>303</v>
      </c>
      <c r="N56" t="s">
        <v>39</v>
      </c>
      <c r="O56" s="1">
        <v>44415</v>
      </c>
      <c r="P56" s="3">
        <f t="shared" si="1"/>
        <v>25</v>
      </c>
      <c r="Q56" t="s">
        <v>85</v>
      </c>
      <c r="R56" t="s">
        <v>33</v>
      </c>
    </row>
    <row r="57" spans="1:18" x14ac:dyDescent="0.25">
      <c r="A57" t="s">
        <v>208</v>
      </c>
      <c r="B57" s="3">
        <v>61</v>
      </c>
      <c r="C57" s="3" t="str" cm="1">
        <f t="array" ref="C57">_xlfn.IFS(B57&lt;35,"Young",B57&lt;60,"Middle",TRUE,"Senior")</f>
        <v>Senior</v>
      </c>
      <c r="D57" t="s">
        <v>16</v>
      </c>
      <c r="E57" t="str">
        <f t="shared" si="0"/>
        <v>Senior-Female</v>
      </c>
      <c r="F57" t="s">
        <v>50</v>
      </c>
      <c r="G57" t="s">
        <v>26592</v>
      </c>
      <c r="H57" s="1">
        <v>43782</v>
      </c>
      <c r="I57" t="s">
        <v>209</v>
      </c>
      <c r="J57" t="s">
        <v>210</v>
      </c>
      <c r="K57" t="s">
        <v>21</v>
      </c>
      <c r="L57" s="2">
        <v>1510.401689</v>
      </c>
      <c r="M57">
        <v>317</v>
      </c>
      <c r="N57" t="s">
        <v>39</v>
      </c>
      <c r="O57" s="1">
        <v>43797</v>
      </c>
      <c r="P57" s="3">
        <f t="shared" si="1"/>
        <v>15</v>
      </c>
      <c r="Q57" t="s">
        <v>44</v>
      </c>
      <c r="R57" t="s">
        <v>24</v>
      </c>
    </row>
    <row r="58" spans="1:18" x14ac:dyDescent="0.25">
      <c r="A58" t="s">
        <v>211</v>
      </c>
      <c r="B58" s="3">
        <v>21</v>
      </c>
      <c r="C58" s="3" t="str" cm="1">
        <f t="array" ref="C58">_xlfn.IFS(B58&lt;35,"Young",B58&lt;60,"Middle",TRUE,"Senior")</f>
        <v>Young</v>
      </c>
      <c r="D58" t="s">
        <v>26</v>
      </c>
      <c r="E58" t="str">
        <f t="shared" si="0"/>
        <v>Young-Male</v>
      </c>
      <c r="F58" t="s">
        <v>63</v>
      </c>
      <c r="G58" t="s">
        <v>70</v>
      </c>
      <c r="H58" s="1">
        <v>44558</v>
      </c>
      <c r="I58" t="s">
        <v>212</v>
      </c>
      <c r="J58" t="s">
        <v>213</v>
      </c>
      <c r="K58" t="s">
        <v>57</v>
      </c>
      <c r="L58" s="2">
        <v>71896.431519999998</v>
      </c>
      <c r="M58">
        <v>439</v>
      </c>
      <c r="N58" t="s">
        <v>39</v>
      </c>
      <c r="O58" s="1">
        <v>44570</v>
      </c>
      <c r="P58" s="3">
        <f t="shared" si="1"/>
        <v>12</v>
      </c>
      <c r="Q58" t="s">
        <v>32</v>
      </c>
      <c r="R58" t="s">
        <v>45</v>
      </c>
    </row>
    <row r="59" spans="1:18" x14ac:dyDescent="0.25">
      <c r="A59" t="s">
        <v>214</v>
      </c>
      <c r="B59" s="3">
        <v>82</v>
      </c>
      <c r="C59" s="3" t="str" cm="1">
        <f t="array" ref="C59">_xlfn.IFS(B59&lt;35,"Young",B59&lt;60,"Middle",TRUE,"Senior")</f>
        <v>Senior</v>
      </c>
      <c r="D59" t="s">
        <v>26</v>
      </c>
      <c r="E59" t="str">
        <f t="shared" si="0"/>
        <v>Senior-Male</v>
      </c>
      <c r="F59" t="s">
        <v>17</v>
      </c>
      <c r="G59" t="s">
        <v>26593</v>
      </c>
      <c r="H59" s="1">
        <v>44861</v>
      </c>
      <c r="I59" t="s">
        <v>215</v>
      </c>
      <c r="J59" t="s">
        <v>216</v>
      </c>
      <c r="K59" t="s">
        <v>21</v>
      </c>
      <c r="L59" s="2">
        <v>7506.823273</v>
      </c>
      <c r="M59">
        <v>153</v>
      </c>
      <c r="N59" t="s">
        <v>43</v>
      </c>
      <c r="O59" s="1">
        <v>44883</v>
      </c>
      <c r="P59" s="3">
        <f t="shared" si="1"/>
        <v>22</v>
      </c>
      <c r="Q59" t="s">
        <v>23</v>
      </c>
      <c r="R59" t="s">
        <v>33</v>
      </c>
    </row>
    <row r="60" spans="1:18" x14ac:dyDescent="0.25">
      <c r="A60" t="s">
        <v>217</v>
      </c>
      <c r="B60" s="3">
        <v>61</v>
      </c>
      <c r="C60" s="3" t="str" cm="1">
        <f t="array" ref="C60">_xlfn.IFS(B60&lt;35,"Young",B60&lt;60,"Middle",TRUE,"Senior")</f>
        <v>Senior</v>
      </c>
      <c r="D60" t="s">
        <v>26</v>
      </c>
      <c r="E60" t="str">
        <f t="shared" si="0"/>
        <v>Senior-Male</v>
      </c>
      <c r="F60" t="s">
        <v>63</v>
      </c>
      <c r="G60" t="s">
        <v>18</v>
      </c>
      <c r="H60" s="1">
        <v>45022</v>
      </c>
      <c r="I60" t="s">
        <v>218</v>
      </c>
      <c r="J60" t="s">
        <v>219</v>
      </c>
      <c r="K60" t="s">
        <v>21</v>
      </c>
      <c r="L60" s="2">
        <v>17629.500049999999</v>
      </c>
      <c r="M60">
        <v>438</v>
      </c>
      <c r="N60" t="s">
        <v>22</v>
      </c>
      <c r="O60" s="1">
        <v>45031</v>
      </c>
      <c r="P60" s="3">
        <f t="shared" si="1"/>
        <v>9</v>
      </c>
      <c r="Q60" t="s">
        <v>44</v>
      </c>
      <c r="R60" t="s">
        <v>24</v>
      </c>
    </row>
    <row r="61" spans="1:18" x14ac:dyDescent="0.25">
      <c r="A61" t="s">
        <v>220</v>
      </c>
      <c r="B61" s="3">
        <v>27</v>
      </c>
      <c r="C61" s="3" t="str" cm="1">
        <f t="array" ref="C61">_xlfn.IFS(B61&lt;35,"Young",B61&lt;60,"Middle",TRUE,"Senior")</f>
        <v>Young</v>
      </c>
      <c r="D61" t="s">
        <v>16</v>
      </c>
      <c r="E61" t="str">
        <f t="shared" si="0"/>
        <v>Young-Female</v>
      </c>
      <c r="F61" t="s">
        <v>115</v>
      </c>
      <c r="G61" t="s">
        <v>28</v>
      </c>
      <c r="H61" s="1">
        <v>43849</v>
      </c>
      <c r="I61" t="s">
        <v>221</v>
      </c>
      <c r="J61" t="s">
        <v>222</v>
      </c>
      <c r="K61" t="s">
        <v>57</v>
      </c>
      <c r="L61" s="2">
        <v>42757.20016</v>
      </c>
      <c r="M61">
        <v>120</v>
      </c>
      <c r="N61" t="s">
        <v>43</v>
      </c>
      <c r="O61" s="1">
        <v>43854</v>
      </c>
      <c r="P61" s="3">
        <f t="shared" si="1"/>
        <v>5</v>
      </c>
      <c r="Q61" t="s">
        <v>85</v>
      </c>
      <c r="R61" t="s">
        <v>24</v>
      </c>
    </row>
    <row r="62" spans="1:18" x14ac:dyDescent="0.25">
      <c r="A62" t="s">
        <v>223</v>
      </c>
      <c r="B62" s="3">
        <v>68</v>
      </c>
      <c r="C62" s="3" t="str" cm="1">
        <f t="array" ref="C62">_xlfn.IFS(B62&lt;35,"Young",B62&lt;60,"Middle",TRUE,"Senior")</f>
        <v>Senior</v>
      </c>
      <c r="D62" t="s">
        <v>26</v>
      </c>
      <c r="E62" t="str">
        <f t="shared" si="0"/>
        <v>Senior-Male</v>
      </c>
      <c r="F62" t="s">
        <v>50</v>
      </c>
      <c r="G62" t="s">
        <v>70</v>
      </c>
      <c r="H62" s="1">
        <v>43890</v>
      </c>
      <c r="I62" t="s">
        <v>224</v>
      </c>
      <c r="J62" t="s">
        <v>225</v>
      </c>
      <c r="K62" t="s">
        <v>21</v>
      </c>
      <c r="L62" s="2">
        <v>3449.1795400000001</v>
      </c>
      <c r="M62">
        <v>380</v>
      </c>
      <c r="N62" t="s">
        <v>39</v>
      </c>
      <c r="O62" s="1">
        <v>43902</v>
      </c>
      <c r="P62" s="3">
        <f t="shared" si="1"/>
        <v>12</v>
      </c>
      <c r="Q62" t="s">
        <v>49</v>
      </c>
      <c r="R62" t="s">
        <v>33</v>
      </c>
    </row>
    <row r="63" spans="1:18" x14ac:dyDescent="0.25">
      <c r="A63" t="s">
        <v>226</v>
      </c>
      <c r="B63" s="3">
        <v>31</v>
      </c>
      <c r="C63" s="3" t="str" cm="1">
        <f t="array" ref="C63">_xlfn.IFS(B63&lt;35,"Young",B63&lt;60,"Middle",TRUE,"Senior")</f>
        <v>Young</v>
      </c>
      <c r="D63" t="s">
        <v>26</v>
      </c>
      <c r="E63" t="str">
        <f t="shared" si="0"/>
        <v>Young-Male</v>
      </c>
      <c r="F63" t="s">
        <v>63</v>
      </c>
      <c r="G63" t="s">
        <v>70</v>
      </c>
      <c r="H63" s="1">
        <v>44315</v>
      </c>
      <c r="I63" t="s">
        <v>227</v>
      </c>
      <c r="J63" t="s">
        <v>228</v>
      </c>
      <c r="K63" t="s">
        <v>53</v>
      </c>
      <c r="L63" s="2">
        <v>22071.55271</v>
      </c>
      <c r="M63">
        <v>194</v>
      </c>
      <c r="N63" t="s">
        <v>43</v>
      </c>
      <c r="O63" s="1">
        <v>44322</v>
      </c>
      <c r="P63" s="3">
        <f t="shared" si="1"/>
        <v>7</v>
      </c>
      <c r="Q63" t="s">
        <v>23</v>
      </c>
      <c r="R63" t="s">
        <v>24</v>
      </c>
    </row>
    <row r="64" spans="1:18" x14ac:dyDescent="0.25">
      <c r="A64" t="s">
        <v>229</v>
      </c>
      <c r="B64" s="3">
        <v>42</v>
      </c>
      <c r="C64" s="3" t="str" cm="1">
        <f t="array" ref="C64">_xlfn.IFS(B64&lt;35,"Young",B64&lt;60,"Middle",TRUE,"Senior")</f>
        <v>Middle</v>
      </c>
      <c r="D64" t="s">
        <v>16</v>
      </c>
      <c r="E64" t="str">
        <f t="shared" si="0"/>
        <v>Middle-Female</v>
      </c>
      <c r="F64" t="s">
        <v>230</v>
      </c>
      <c r="G64" t="s">
        <v>36</v>
      </c>
      <c r="H64" s="1">
        <v>44243</v>
      </c>
      <c r="I64" t="s">
        <v>231</v>
      </c>
      <c r="J64" t="s">
        <v>232</v>
      </c>
      <c r="K64" t="s">
        <v>21</v>
      </c>
      <c r="L64" s="2">
        <v>4995.5372230000003</v>
      </c>
      <c r="M64">
        <v>199</v>
      </c>
      <c r="N64" t="s">
        <v>39</v>
      </c>
      <c r="O64" s="1">
        <v>44270</v>
      </c>
      <c r="P64" s="3">
        <f t="shared" si="1"/>
        <v>27</v>
      </c>
      <c r="Q64" t="s">
        <v>23</v>
      </c>
      <c r="R64" t="s">
        <v>33</v>
      </c>
    </row>
    <row r="65" spans="1:18" x14ac:dyDescent="0.25">
      <c r="A65" t="s">
        <v>233</v>
      </c>
      <c r="B65" s="3">
        <v>56</v>
      </c>
      <c r="C65" s="3" t="str" cm="1">
        <f t="array" ref="C65">_xlfn.IFS(B65&lt;35,"Young",B65&lt;60,"Middle",TRUE,"Senior")</f>
        <v>Middle</v>
      </c>
      <c r="D65" t="s">
        <v>16</v>
      </c>
      <c r="E65" t="str">
        <f t="shared" si="0"/>
        <v>Middle-Female</v>
      </c>
      <c r="F65" t="s">
        <v>27</v>
      </c>
      <c r="G65" t="s">
        <v>18</v>
      </c>
      <c r="H65" s="1">
        <v>45227</v>
      </c>
      <c r="I65" t="s">
        <v>234</v>
      </c>
      <c r="J65" t="s">
        <v>235</v>
      </c>
      <c r="K65" t="s">
        <v>53</v>
      </c>
      <c r="L65" s="2">
        <v>22685.685839999998</v>
      </c>
      <c r="M65">
        <v>404</v>
      </c>
      <c r="N65" t="s">
        <v>43</v>
      </c>
      <c r="O65" s="1">
        <v>45255</v>
      </c>
      <c r="P65" s="3">
        <f t="shared" si="1"/>
        <v>28</v>
      </c>
      <c r="Q65" t="s">
        <v>44</v>
      </c>
      <c r="R65" t="s">
        <v>24</v>
      </c>
    </row>
    <row r="66" spans="1:18" x14ac:dyDescent="0.25">
      <c r="A66" t="s">
        <v>236</v>
      </c>
      <c r="B66" s="3">
        <v>60</v>
      </c>
      <c r="C66" s="3" t="str" cm="1">
        <f t="array" ref="C66">_xlfn.IFS(B66&lt;35,"Young",B66&lt;60,"Middle",TRUE,"Senior")</f>
        <v>Senior</v>
      </c>
      <c r="D66" t="s">
        <v>16</v>
      </c>
      <c r="E66" t="str">
        <f t="shared" si="0"/>
        <v>Senior-Female</v>
      </c>
      <c r="F66" t="s">
        <v>63</v>
      </c>
      <c r="G66" t="s">
        <v>26593</v>
      </c>
      <c r="H66" s="1">
        <v>44051</v>
      </c>
      <c r="I66" t="s">
        <v>237</v>
      </c>
      <c r="J66" t="s">
        <v>238</v>
      </c>
      <c r="K66" t="s">
        <v>21</v>
      </c>
      <c r="L66" s="2">
        <v>31096.166880000001</v>
      </c>
      <c r="M66">
        <v>301</v>
      </c>
      <c r="N66" t="s">
        <v>39</v>
      </c>
      <c r="O66" s="1">
        <v>44072</v>
      </c>
      <c r="P66" s="3">
        <f t="shared" si="1"/>
        <v>21</v>
      </c>
      <c r="Q66" t="s">
        <v>23</v>
      </c>
      <c r="R66" t="s">
        <v>33</v>
      </c>
    </row>
    <row r="67" spans="1:18" x14ac:dyDescent="0.25">
      <c r="A67" t="s">
        <v>239</v>
      </c>
      <c r="B67" s="3">
        <v>42</v>
      </c>
      <c r="C67" s="3" t="str" cm="1">
        <f t="array" ref="C67">_xlfn.IFS(B67&lt;35,"Young",B67&lt;60,"Middle",TRUE,"Senior")</f>
        <v>Middle</v>
      </c>
      <c r="D67" t="s">
        <v>26</v>
      </c>
      <c r="E67" t="str">
        <f t="shared" ref="E67:E130" si="2">C67 &amp; "-" &amp; D67</f>
        <v>Middle-Male</v>
      </c>
      <c r="F67" t="s">
        <v>63</v>
      </c>
      <c r="G67" t="s">
        <v>26593</v>
      </c>
      <c r="H67" s="1">
        <v>45116</v>
      </c>
      <c r="I67" t="s">
        <v>240</v>
      </c>
      <c r="J67" t="s">
        <v>241</v>
      </c>
      <c r="K67" t="s">
        <v>21</v>
      </c>
      <c r="L67" s="2">
        <v>15924.498900000001</v>
      </c>
      <c r="M67">
        <v>223</v>
      </c>
      <c r="N67" t="s">
        <v>43</v>
      </c>
      <c r="O67" s="1">
        <v>45137</v>
      </c>
      <c r="P67" s="3">
        <f t="shared" ref="P67:P130" si="3">O67-H67</f>
        <v>21</v>
      </c>
      <c r="Q67" t="s">
        <v>49</v>
      </c>
      <c r="R67" t="s">
        <v>24</v>
      </c>
    </row>
    <row r="68" spans="1:18" x14ac:dyDescent="0.25">
      <c r="A68" t="s">
        <v>242</v>
      </c>
      <c r="B68" s="3">
        <v>81</v>
      </c>
      <c r="C68" s="3" t="str" cm="1">
        <f t="array" ref="C68">_xlfn.IFS(B68&lt;35,"Young",B68&lt;60,"Middle",TRUE,"Senior")</f>
        <v>Senior</v>
      </c>
      <c r="D68" t="s">
        <v>16</v>
      </c>
      <c r="E68" t="str">
        <f t="shared" si="2"/>
        <v>Senior-Female</v>
      </c>
      <c r="F68" t="s">
        <v>17</v>
      </c>
      <c r="G68" t="s">
        <v>26592</v>
      </c>
      <c r="H68" s="1">
        <v>44360</v>
      </c>
      <c r="I68" t="s">
        <v>243</v>
      </c>
      <c r="J68" t="s">
        <v>244</v>
      </c>
      <c r="K68" t="s">
        <v>21</v>
      </c>
      <c r="L68" s="2">
        <v>17572.063730000002</v>
      </c>
      <c r="M68">
        <v>410</v>
      </c>
      <c r="N68" t="s">
        <v>39</v>
      </c>
      <c r="O68" s="1">
        <v>44370</v>
      </c>
      <c r="P68" s="3">
        <f t="shared" si="3"/>
        <v>10</v>
      </c>
      <c r="Q68" t="s">
        <v>44</v>
      </c>
      <c r="R68" t="s">
        <v>45</v>
      </c>
    </row>
    <row r="69" spans="1:18" x14ac:dyDescent="0.25">
      <c r="A69" t="s">
        <v>245</v>
      </c>
      <c r="B69" s="3">
        <v>71</v>
      </c>
      <c r="C69" s="3" t="str" cm="1">
        <f t="array" ref="C69">_xlfn.IFS(B69&lt;35,"Young",B69&lt;60,"Middle",TRUE,"Senior")</f>
        <v>Senior</v>
      </c>
      <c r="D69" t="s">
        <v>16</v>
      </c>
      <c r="E69" t="str">
        <f t="shared" si="2"/>
        <v>Senior-Female</v>
      </c>
      <c r="F69" t="s">
        <v>63</v>
      </c>
      <c r="G69" t="s">
        <v>26592</v>
      </c>
      <c r="H69" s="1">
        <v>44888</v>
      </c>
      <c r="I69" t="s">
        <v>246</v>
      </c>
      <c r="J69" t="s">
        <v>247</v>
      </c>
      <c r="K69" t="s">
        <v>21</v>
      </c>
      <c r="L69" s="2">
        <v>6649.1179110000003</v>
      </c>
      <c r="M69">
        <v>205</v>
      </c>
      <c r="N69" t="s">
        <v>43</v>
      </c>
      <c r="O69" s="1">
        <v>44894</v>
      </c>
      <c r="P69" s="3">
        <f t="shared" si="3"/>
        <v>6</v>
      </c>
      <c r="Q69" t="s">
        <v>32</v>
      </c>
      <c r="R69" t="s">
        <v>45</v>
      </c>
    </row>
    <row r="70" spans="1:18" x14ac:dyDescent="0.25">
      <c r="A70" t="s">
        <v>248</v>
      </c>
      <c r="B70" s="3">
        <v>78</v>
      </c>
      <c r="C70" s="3" t="str" cm="1">
        <f t="array" ref="C70">_xlfn.IFS(B70&lt;35,"Young",B70&lt;60,"Middle",TRUE,"Senior")</f>
        <v>Senior</v>
      </c>
      <c r="D70" t="s">
        <v>26</v>
      </c>
      <c r="E70" t="str">
        <f t="shared" si="2"/>
        <v>Senior-Male</v>
      </c>
      <c r="F70" t="s">
        <v>27</v>
      </c>
      <c r="G70" t="s">
        <v>70</v>
      </c>
      <c r="H70" s="1">
        <v>44196</v>
      </c>
      <c r="I70" t="s">
        <v>249</v>
      </c>
      <c r="J70" t="s">
        <v>250</v>
      </c>
      <c r="K70" t="s">
        <v>21</v>
      </c>
      <c r="L70" s="2">
        <v>64102.32071</v>
      </c>
      <c r="M70">
        <v>134</v>
      </c>
      <c r="N70" t="s">
        <v>39</v>
      </c>
      <c r="O70" s="1">
        <v>44202</v>
      </c>
      <c r="P70" s="3">
        <f t="shared" si="3"/>
        <v>6</v>
      </c>
      <c r="Q70" t="s">
        <v>32</v>
      </c>
      <c r="R70" t="s">
        <v>45</v>
      </c>
    </row>
    <row r="71" spans="1:18" x14ac:dyDescent="0.25">
      <c r="A71" t="s">
        <v>251</v>
      </c>
      <c r="B71" s="3">
        <v>38</v>
      </c>
      <c r="C71" s="3" t="str" cm="1">
        <f t="array" ref="C71">_xlfn.IFS(B71&lt;35,"Young",B71&lt;60,"Middle",TRUE,"Senior")</f>
        <v>Middle</v>
      </c>
      <c r="D71" t="s">
        <v>26</v>
      </c>
      <c r="E71" t="str">
        <f t="shared" si="2"/>
        <v>Middle-Male</v>
      </c>
      <c r="F71" t="s">
        <v>115</v>
      </c>
      <c r="G71" t="s">
        <v>26593</v>
      </c>
      <c r="H71" s="1">
        <v>43881</v>
      </c>
      <c r="I71" t="s">
        <v>252</v>
      </c>
      <c r="J71" t="s">
        <v>253</v>
      </c>
      <c r="K71" t="s">
        <v>21</v>
      </c>
      <c r="L71" s="2">
        <v>17156.329269999998</v>
      </c>
      <c r="M71">
        <v>407</v>
      </c>
      <c r="N71" t="s">
        <v>43</v>
      </c>
      <c r="O71" s="1">
        <v>43888</v>
      </c>
      <c r="P71" s="3">
        <f t="shared" si="3"/>
        <v>7</v>
      </c>
      <c r="Q71" t="s">
        <v>32</v>
      </c>
      <c r="R71" t="s">
        <v>24</v>
      </c>
    </row>
    <row r="72" spans="1:18" x14ac:dyDescent="0.25">
      <c r="A72" t="s">
        <v>254</v>
      </c>
      <c r="B72" s="3">
        <v>28</v>
      </c>
      <c r="C72" s="3" t="str" cm="1">
        <f t="array" ref="C72">_xlfn.IFS(B72&lt;35,"Young",B72&lt;60,"Middle",TRUE,"Senior")</f>
        <v>Young</v>
      </c>
      <c r="D72" t="s">
        <v>16</v>
      </c>
      <c r="E72" t="str">
        <f t="shared" si="2"/>
        <v>Young-Female</v>
      </c>
      <c r="F72" t="s">
        <v>90</v>
      </c>
      <c r="G72" t="s">
        <v>26592</v>
      </c>
      <c r="H72" s="1">
        <v>44195</v>
      </c>
      <c r="I72" t="s">
        <v>255</v>
      </c>
      <c r="J72" t="s">
        <v>256</v>
      </c>
      <c r="K72" t="s">
        <v>53</v>
      </c>
      <c r="L72" s="2">
        <v>1597.866209</v>
      </c>
      <c r="M72">
        <v>188</v>
      </c>
      <c r="N72" t="s">
        <v>43</v>
      </c>
      <c r="O72" s="1">
        <v>44214</v>
      </c>
      <c r="P72" s="3">
        <f t="shared" si="3"/>
        <v>19</v>
      </c>
      <c r="Q72" t="s">
        <v>49</v>
      </c>
      <c r="R72" t="s">
        <v>33</v>
      </c>
    </row>
    <row r="73" spans="1:18" x14ac:dyDescent="0.25">
      <c r="A73" t="s">
        <v>257</v>
      </c>
      <c r="B73" s="3">
        <v>84</v>
      </c>
      <c r="C73" s="3" t="str" cm="1">
        <f t="array" ref="C73">_xlfn.IFS(B73&lt;35,"Young",B73&lt;60,"Middle",TRUE,"Senior")</f>
        <v>Senior</v>
      </c>
      <c r="D73" t="s">
        <v>26</v>
      </c>
      <c r="E73" t="str">
        <f t="shared" si="2"/>
        <v>Senior-Male</v>
      </c>
      <c r="F73" t="s">
        <v>115</v>
      </c>
      <c r="G73" t="s">
        <v>70</v>
      </c>
      <c r="H73" s="1">
        <v>43918</v>
      </c>
      <c r="I73" t="s">
        <v>258</v>
      </c>
      <c r="J73" t="s">
        <v>259</v>
      </c>
      <c r="K73" t="s">
        <v>21</v>
      </c>
      <c r="L73" s="2">
        <v>9362.9986019999997</v>
      </c>
      <c r="M73">
        <v>213</v>
      </c>
      <c r="N73" t="s">
        <v>39</v>
      </c>
      <c r="O73" s="1">
        <v>43924</v>
      </c>
      <c r="P73" s="3">
        <f t="shared" si="3"/>
        <v>6</v>
      </c>
      <c r="Q73" t="s">
        <v>23</v>
      </c>
      <c r="R73" t="s">
        <v>45</v>
      </c>
    </row>
    <row r="74" spans="1:18" x14ac:dyDescent="0.25">
      <c r="A74" t="s">
        <v>260</v>
      </c>
      <c r="B74" s="3">
        <v>32</v>
      </c>
      <c r="C74" s="3" t="str" cm="1">
        <f t="array" ref="C74">_xlfn.IFS(B74&lt;35,"Young",B74&lt;60,"Middle",TRUE,"Senior")</f>
        <v>Young</v>
      </c>
      <c r="D74" t="s">
        <v>26</v>
      </c>
      <c r="E74" t="str">
        <f t="shared" si="2"/>
        <v>Young-Male</v>
      </c>
      <c r="F74" t="s">
        <v>115</v>
      </c>
      <c r="G74" t="s">
        <v>28</v>
      </c>
      <c r="H74" s="1">
        <v>43967</v>
      </c>
      <c r="I74" t="s">
        <v>261</v>
      </c>
      <c r="J74" t="s">
        <v>262</v>
      </c>
      <c r="K74" t="s">
        <v>61</v>
      </c>
      <c r="L74" s="2">
        <v>33679.166989999998</v>
      </c>
      <c r="M74">
        <v>405</v>
      </c>
      <c r="N74" t="s">
        <v>39</v>
      </c>
      <c r="O74" s="1">
        <v>43995</v>
      </c>
      <c r="P74" s="3">
        <f t="shared" si="3"/>
        <v>28</v>
      </c>
      <c r="Q74" t="s">
        <v>32</v>
      </c>
      <c r="R74" t="s">
        <v>45</v>
      </c>
    </row>
    <row r="75" spans="1:18" x14ac:dyDescent="0.25">
      <c r="A75" t="s">
        <v>263</v>
      </c>
      <c r="B75" s="3">
        <v>57</v>
      </c>
      <c r="C75" s="3" t="str" cm="1">
        <f t="array" ref="C75">_xlfn.IFS(B75&lt;35,"Young",B75&lt;60,"Middle",TRUE,"Senior")</f>
        <v>Middle</v>
      </c>
      <c r="D75" t="s">
        <v>26</v>
      </c>
      <c r="E75" t="str">
        <f t="shared" si="2"/>
        <v>Middle-Male</v>
      </c>
      <c r="F75" t="s">
        <v>17</v>
      </c>
      <c r="G75" t="s">
        <v>36</v>
      </c>
      <c r="H75" s="1">
        <v>44675</v>
      </c>
      <c r="I75" t="s">
        <v>264</v>
      </c>
      <c r="J75" t="s">
        <v>265</v>
      </c>
      <c r="K75" t="s">
        <v>21</v>
      </c>
      <c r="L75" s="2">
        <v>2339.5595189999999</v>
      </c>
      <c r="M75">
        <v>358</v>
      </c>
      <c r="N75" t="s">
        <v>22</v>
      </c>
      <c r="O75" s="1">
        <v>44696</v>
      </c>
      <c r="P75" s="3">
        <f t="shared" si="3"/>
        <v>21</v>
      </c>
      <c r="Q75" t="s">
        <v>85</v>
      </c>
      <c r="R75" t="s">
        <v>33</v>
      </c>
    </row>
    <row r="76" spans="1:18" x14ac:dyDescent="0.25">
      <c r="A76" t="s">
        <v>266</v>
      </c>
      <c r="B76" s="3">
        <v>66</v>
      </c>
      <c r="C76" s="3" t="str" cm="1">
        <f t="array" ref="C76">_xlfn.IFS(B76&lt;35,"Young",B76&lt;60,"Middle",TRUE,"Senior")</f>
        <v>Senior</v>
      </c>
      <c r="D76" t="s">
        <v>16</v>
      </c>
      <c r="E76" t="str">
        <f t="shared" si="2"/>
        <v>Senior-Female</v>
      </c>
      <c r="F76" t="s">
        <v>90</v>
      </c>
      <c r="G76" t="s">
        <v>18</v>
      </c>
      <c r="H76" s="1">
        <v>44407</v>
      </c>
      <c r="I76" t="s">
        <v>267</v>
      </c>
      <c r="J76" t="s">
        <v>268</v>
      </c>
      <c r="K76" t="s">
        <v>21</v>
      </c>
      <c r="L76" s="2">
        <v>27344.735089999998</v>
      </c>
      <c r="M76">
        <v>147</v>
      </c>
      <c r="N76" t="s">
        <v>43</v>
      </c>
      <c r="O76" s="1">
        <v>44435</v>
      </c>
      <c r="P76" s="3">
        <f t="shared" si="3"/>
        <v>28</v>
      </c>
      <c r="Q76" t="s">
        <v>49</v>
      </c>
      <c r="R76" t="s">
        <v>45</v>
      </c>
    </row>
    <row r="77" spans="1:18" x14ac:dyDescent="0.25">
      <c r="A77" t="s">
        <v>269</v>
      </c>
      <c r="B77" s="3">
        <v>56</v>
      </c>
      <c r="C77" s="3" t="str" cm="1">
        <f t="array" ref="C77">_xlfn.IFS(B77&lt;35,"Young",B77&lt;60,"Middle",TRUE,"Senior")</f>
        <v>Middle</v>
      </c>
      <c r="D77" t="s">
        <v>16</v>
      </c>
      <c r="E77" t="str">
        <f t="shared" si="2"/>
        <v>Middle-Female</v>
      </c>
      <c r="F77" t="s">
        <v>35</v>
      </c>
      <c r="G77" t="s">
        <v>18</v>
      </c>
      <c r="H77" s="1">
        <v>45150</v>
      </c>
      <c r="I77" t="s">
        <v>270</v>
      </c>
      <c r="J77" t="s">
        <v>271</v>
      </c>
      <c r="K77" t="s">
        <v>57</v>
      </c>
      <c r="L77" s="2">
        <v>40710.024169999997</v>
      </c>
      <c r="M77">
        <v>115</v>
      </c>
      <c r="N77" t="s">
        <v>22</v>
      </c>
      <c r="O77" s="1">
        <v>45160</v>
      </c>
      <c r="P77" s="3">
        <f t="shared" si="3"/>
        <v>10</v>
      </c>
      <c r="Q77" t="s">
        <v>23</v>
      </c>
      <c r="R77" t="s">
        <v>33</v>
      </c>
    </row>
    <row r="78" spans="1:18" x14ac:dyDescent="0.25">
      <c r="A78" t="s">
        <v>272</v>
      </c>
      <c r="B78" s="3">
        <v>43</v>
      </c>
      <c r="C78" s="3" t="str" cm="1">
        <f t="array" ref="C78">_xlfn.IFS(B78&lt;35,"Young",B78&lt;60,"Middle",TRUE,"Senior")</f>
        <v>Middle</v>
      </c>
      <c r="D78" t="s">
        <v>16</v>
      </c>
      <c r="E78" t="str">
        <f t="shared" si="2"/>
        <v>Middle-Female</v>
      </c>
      <c r="F78" t="s">
        <v>17</v>
      </c>
      <c r="G78" t="s">
        <v>70</v>
      </c>
      <c r="H78" s="1">
        <v>44393</v>
      </c>
      <c r="I78" t="s">
        <v>273</v>
      </c>
      <c r="J78" t="s">
        <v>274</v>
      </c>
      <c r="K78" t="s">
        <v>53</v>
      </c>
      <c r="L78" s="2">
        <v>68296.304010000007</v>
      </c>
      <c r="M78">
        <v>436</v>
      </c>
      <c r="N78" t="s">
        <v>39</v>
      </c>
      <c r="O78" s="1">
        <v>44402</v>
      </c>
      <c r="P78" s="3">
        <f t="shared" si="3"/>
        <v>9</v>
      </c>
      <c r="Q78" t="s">
        <v>44</v>
      </c>
      <c r="R78" t="s">
        <v>45</v>
      </c>
    </row>
    <row r="79" spans="1:18" x14ac:dyDescent="0.25">
      <c r="A79" t="s">
        <v>275</v>
      </c>
      <c r="B79" s="3">
        <v>32</v>
      </c>
      <c r="C79" s="3" t="str" cm="1">
        <f t="array" ref="C79">_xlfn.IFS(B79&lt;35,"Young",B79&lt;60,"Middle",TRUE,"Senior")</f>
        <v>Young</v>
      </c>
      <c r="D79" t="s">
        <v>26</v>
      </c>
      <c r="E79" t="str">
        <f t="shared" si="2"/>
        <v>Young-Male</v>
      </c>
      <c r="F79" t="s">
        <v>35</v>
      </c>
      <c r="G79" t="s">
        <v>26593</v>
      </c>
      <c r="H79" s="1">
        <v>44067</v>
      </c>
      <c r="I79" t="s">
        <v>276</v>
      </c>
      <c r="J79" t="s">
        <v>277</v>
      </c>
      <c r="K79" t="s">
        <v>31</v>
      </c>
      <c r="L79" s="2">
        <v>6320.3884029999999</v>
      </c>
      <c r="M79">
        <v>263</v>
      </c>
      <c r="N79" t="s">
        <v>39</v>
      </c>
      <c r="O79" s="1">
        <v>44079</v>
      </c>
      <c r="P79" s="3">
        <f t="shared" si="3"/>
        <v>12</v>
      </c>
      <c r="Q79" t="s">
        <v>85</v>
      </c>
      <c r="R79" t="s">
        <v>33</v>
      </c>
    </row>
    <row r="80" spans="1:18" x14ac:dyDescent="0.25">
      <c r="A80" t="s">
        <v>278</v>
      </c>
      <c r="B80" s="3">
        <v>34</v>
      </c>
      <c r="C80" s="3" t="str" cm="1">
        <f t="array" ref="C80">_xlfn.IFS(B80&lt;35,"Young",B80&lt;60,"Middle",TRUE,"Senior")</f>
        <v>Young</v>
      </c>
      <c r="D80" t="s">
        <v>26</v>
      </c>
      <c r="E80" t="str">
        <f t="shared" si="2"/>
        <v>Young-Male</v>
      </c>
      <c r="F80" t="s">
        <v>27</v>
      </c>
      <c r="G80" t="s">
        <v>28</v>
      </c>
      <c r="H80" s="1">
        <v>43673</v>
      </c>
      <c r="I80" t="s">
        <v>279</v>
      </c>
      <c r="J80" t="s">
        <v>280</v>
      </c>
      <c r="K80" t="s">
        <v>61</v>
      </c>
      <c r="L80" s="2">
        <v>6099.5063819999996</v>
      </c>
      <c r="M80">
        <v>493</v>
      </c>
      <c r="N80" t="s">
        <v>39</v>
      </c>
      <c r="O80" s="1">
        <v>43685</v>
      </c>
      <c r="P80" s="3">
        <f t="shared" si="3"/>
        <v>12</v>
      </c>
      <c r="Q80" t="s">
        <v>85</v>
      </c>
      <c r="R80" t="s">
        <v>24</v>
      </c>
    </row>
    <row r="81" spans="1:18" x14ac:dyDescent="0.25">
      <c r="A81" t="s">
        <v>281</v>
      </c>
      <c r="B81" s="3">
        <v>51</v>
      </c>
      <c r="C81" s="3" t="str" cm="1">
        <f t="array" ref="C81">_xlfn.IFS(B81&lt;35,"Young",B81&lt;60,"Middle",TRUE,"Senior")</f>
        <v>Middle</v>
      </c>
      <c r="D81" t="s">
        <v>16</v>
      </c>
      <c r="E81" t="str">
        <f t="shared" si="2"/>
        <v>Middle-Female</v>
      </c>
      <c r="F81" t="s">
        <v>27</v>
      </c>
      <c r="G81" t="s">
        <v>70</v>
      </c>
      <c r="H81" s="1">
        <v>45157</v>
      </c>
      <c r="I81" t="s">
        <v>282</v>
      </c>
      <c r="J81" t="s">
        <v>283</v>
      </c>
      <c r="K81" t="s">
        <v>31</v>
      </c>
      <c r="L81" s="2">
        <v>46068.211159999999</v>
      </c>
      <c r="M81">
        <v>460</v>
      </c>
      <c r="N81" t="s">
        <v>39</v>
      </c>
      <c r="O81" s="1">
        <v>45176</v>
      </c>
      <c r="P81" s="3">
        <f t="shared" si="3"/>
        <v>19</v>
      </c>
      <c r="Q81" t="s">
        <v>85</v>
      </c>
      <c r="R81" t="s">
        <v>24</v>
      </c>
    </row>
    <row r="82" spans="1:18" x14ac:dyDescent="0.25">
      <c r="A82" t="s">
        <v>284</v>
      </c>
      <c r="B82" s="3">
        <v>69</v>
      </c>
      <c r="C82" s="3" t="str" cm="1">
        <f t="array" ref="C82">_xlfn.IFS(B82&lt;35,"Young",B82&lt;60,"Middle",TRUE,"Senior")</f>
        <v>Senior</v>
      </c>
      <c r="D82" t="s">
        <v>16</v>
      </c>
      <c r="E82" t="str">
        <f t="shared" si="2"/>
        <v>Senior-Female</v>
      </c>
      <c r="F82" t="s">
        <v>27</v>
      </c>
      <c r="G82" t="s">
        <v>26592</v>
      </c>
      <c r="H82" s="1">
        <v>44211</v>
      </c>
      <c r="I82" t="s">
        <v>285</v>
      </c>
      <c r="J82" t="s">
        <v>286</v>
      </c>
      <c r="K82" t="s">
        <v>21</v>
      </c>
      <c r="L82" s="2">
        <v>17665.02261</v>
      </c>
      <c r="M82">
        <v>356</v>
      </c>
      <c r="N82" t="s">
        <v>39</v>
      </c>
      <c r="O82" s="1">
        <v>44222</v>
      </c>
      <c r="P82" s="3">
        <f t="shared" si="3"/>
        <v>11</v>
      </c>
      <c r="Q82" t="s">
        <v>44</v>
      </c>
      <c r="R82" t="s">
        <v>45</v>
      </c>
    </row>
    <row r="83" spans="1:18" x14ac:dyDescent="0.25">
      <c r="A83" t="s">
        <v>287</v>
      </c>
      <c r="B83" s="3">
        <v>34</v>
      </c>
      <c r="C83" s="3" t="str" cm="1">
        <f t="array" ref="C83">_xlfn.IFS(B83&lt;35,"Young",B83&lt;60,"Middle",TRUE,"Senior")</f>
        <v>Young</v>
      </c>
      <c r="D83" t="s">
        <v>26</v>
      </c>
      <c r="E83" t="str">
        <f t="shared" si="2"/>
        <v>Young-Male</v>
      </c>
      <c r="F83" t="s">
        <v>50</v>
      </c>
      <c r="G83" t="s">
        <v>26592</v>
      </c>
      <c r="H83" s="1">
        <v>45154</v>
      </c>
      <c r="I83" t="s">
        <v>288</v>
      </c>
      <c r="J83" t="s">
        <v>289</v>
      </c>
      <c r="K83" t="s">
        <v>61</v>
      </c>
      <c r="L83" s="2">
        <v>21152.31738</v>
      </c>
      <c r="M83">
        <v>142</v>
      </c>
      <c r="N83" t="s">
        <v>22</v>
      </c>
      <c r="O83" s="1">
        <v>45177</v>
      </c>
      <c r="P83" s="3">
        <f t="shared" si="3"/>
        <v>23</v>
      </c>
      <c r="Q83" t="s">
        <v>32</v>
      </c>
      <c r="R83" t="s">
        <v>45</v>
      </c>
    </row>
    <row r="84" spans="1:18" x14ac:dyDescent="0.25">
      <c r="A84" t="s">
        <v>290</v>
      </c>
      <c r="B84" s="3">
        <v>48</v>
      </c>
      <c r="C84" s="3" t="str" cm="1">
        <f t="array" ref="C84">_xlfn.IFS(B84&lt;35,"Young",B84&lt;60,"Middle",TRUE,"Senior")</f>
        <v>Middle</v>
      </c>
      <c r="D84" t="s">
        <v>16</v>
      </c>
      <c r="E84" t="str">
        <f t="shared" si="2"/>
        <v>Middle-Female</v>
      </c>
      <c r="F84" t="s">
        <v>27</v>
      </c>
      <c r="G84" t="s">
        <v>28</v>
      </c>
      <c r="H84" s="1">
        <v>43760</v>
      </c>
      <c r="I84" t="s">
        <v>291</v>
      </c>
      <c r="J84" t="s">
        <v>292</v>
      </c>
      <c r="K84" t="s">
        <v>31</v>
      </c>
      <c r="L84" s="2">
        <v>41530.445749999999</v>
      </c>
      <c r="M84">
        <v>392</v>
      </c>
      <c r="N84" t="s">
        <v>39</v>
      </c>
      <c r="O84" s="1">
        <v>43779</v>
      </c>
      <c r="P84" s="3">
        <f t="shared" si="3"/>
        <v>19</v>
      </c>
      <c r="Q84" t="s">
        <v>23</v>
      </c>
      <c r="R84" t="s">
        <v>33</v>
      </c>
    </row>
    <row r="85" spans="1:18" x14ac:dyDescent="0.25">
      <c r="A85" t="s">
        <v>293</v>
      </c>
      <c r="B85" s="3">
        <v>27</v>
      </c>
      <c r="C85" s="3" t="str" cm="1">
        <f t="array" ref="C85">_xlfn.IFS(B85&lt;35,"Young",B85&lt;60,"Middle",TRUE,"Senior")</f>
        <v>Young</v>
      </c>
      <c r="D85" t="s">
        <v>16</v>
      </c>
      <c r="E85" t="str">
        <f t="shared" si="2"/>
        <v>Young-Female</v>
      </c>
      <c r="F85" t="s">
        <v>230</v>
      </c>
      <c r="G85" t="s">
        <v>36</v>
      </c>
      <c r="H85" s="1">
        <v>43462</v>
      </c>
      <c r="I85" t="s">
        <v>294</v>
      </c>
      <c r="J85" t="s">
        <v>295</v>
      </c>
      <c r="K85" t="s">
        <v>53</v>
      </c>
      <c r="L85" s="2">
        <v>2659.771381</v>
      </c>
      <c r="M85">
        <v>139</v>
      </c>
      <c r="N85" t="s">
        <v>22</v>
      </c>
      <c r="O85" s="1">
        <v>43485</v>
      </c>
      <c r="P85" s="3">
        <f t="shared" si="3"/>
        <v>23</v>
      </c>
      <c r="Q85" t="s">
        <v>23</v>
      </c>
      <c r="R85" t="s">
        <v>45</v>
      </c>
    </row>
    <row r="86" spans="1:18" x14ac:dyDescent="0.25">
      <c r="A86" t="s">
        <v>296</v>
      </c>
      <c r="B86" s="3">
        <v>70</v>
      </c>
      <c r="C86" s="3" t="str" cm="1">
        <f t="array" ref="C86">_xlfn.IFS(B86&lt;35,"Young",B86&lt;60,"Middle",TRUE,"Senior")</f>
        <v>Senior</v>
      </c>
      <c r="D86" t="s">
        <v>16</v>
      </c>
      <c r="E86" t="str">
        <f t="shared" si="2"/>
        <v>Senior-Female</v>
      </c>
      <c r="F86" t="s">
        <v>115</v>
      </c>
      <c r="G86" t="s">
        <v>26592</v>
      </c>
      <c r="H86" s="1">
        <v>43477</v>
      </c>
      <c r="I86" t="s">
        <v>297</v>
      </c>
      <c r="J86" t="s">
        <v>298</v>
      </c>
      <c r="K86" t="s">
        <v>21</v>
      </c>
      <c r="L86" s="2">
        <v>35237.715389999998</v>
      </c>
      <c r="M86">
        <v>482</v>
      </c>
      <c r="N86" t="s">
        <v>22</v>
      </c>
      <c r="O86" s="1">
        <v>43500</v>
      </c>
      <c r="P86" s="3">
        <f t="shared" si="3"/>
        <v>23</v>
      </c>
      <c r="Q86" t="s">
        <v>44</v>
      </c>
      <c r="R86" t="s">
        <v>33</v>
      </c>
    </row>
    <row r="87" spans="1:18" x14ac:dyDescent="0.25">
      <c r="A87" t="s">
        <v>299</v>
      </c>
      <c r="B87" s="3">
        <v>35</v>
      </c>
      <c r="C87" s="3" t="str" cm="1">
        <f t="array" ref="C87">_xlfn.IFS(B87&lt;35,"Young",B87&lt;60,"Middle",TRUE,"Senior")</f>
        <v>Middle</v>
      </c>
      <c r="D87" t="s">
        <v>26</v>
      </c>
      <c r="E87" t="str">
        <f t="shared" si="2"/>
        <v>Middle-Male</v>
      </c>
      <c r="F87" t="s">
        <v>63</v>
      </c>
      <c r="G87" t="s">
        <v>70</v>
      </c>
      <c r="H87" s="1">
        <v>43646</v>
      </c>
      <c r="I87" t="s">
        <v>300</v>
      </c>
      <c r="J87" t="s">
        <v>280</v>
      </c>
      <c r="K87" t="s">
        <v>53</v>
      </c>
      <c r="L87" s="2">
        <v>75923.907000000007</v>
      </c>
      <c r="M87">
        <v>141</v>
      </c>
      <c r="N87" t="s">
        <v>43</v>
      </c>
      <c r="O87" s="1">
        <v>43666</v>
      </c>
      <c r="P87" s="3">
        <f t="shared" si="3"/>
        <v>20</v>
      </c>
      <c r="Q87" t="s">
        <v>32</v>
      </c>
      <c r="R87" t="s">
        <v>45</v>
      </c>
    </row>
    <row r="88" spans="1:18" x14ac:dyDescent="0.25">
      <c r="A88" t="s">
        <v>301</v>
      </c>
      <c r="B88" s="3">
        <v>56</v>
      </c>
      <c r="C88" s="3" t="str" cm="1">
        <f t="array" ref="C88">_xlfn.IFS(B88&lt;35,"Young",B88&lt;60,"Middle",TRUE,"Senior")</f>
        <v>Middle</v>
      </c>
      <c r="D88" t="s">
        <v>16</v>
      </c>
      <c r="E88" t="str">
        <f t="shared" si="2"/>
        <v>Middle-Female</v>
      </c>
      <c r="F88" t="s">
        <v>35</v>
      </c>
      <c r="G88" t="s">
        <v>18</v>
      </c>
      <c r="H88" s="1">
        <v>44177</v>
      </c>
      <c r="I88" t="s">
        <v>302</v>
      </c>
      <c r="J88" t="s">
        <v>303</v>
      </c>
      <c r="K88" t="s">
        <v>31</v>
      </c>
      <c r="L88" s="2">
        <v>35555.434780000003</v>
      </c>
      <c r="M88">
        <v>397</v>
      </c>
      <c r="N88" t="s">
        <v>39</v>
      </c>
      <c r="O88" s="1">
        <v>44194</v>
      </c>
      <c r="P88" s="3">
        <f t="shared" si="3"/>
        <v>17</v>
      </c>
      <c r="Q88" t="s">
        <v>49</v>
      </c>
      <c r="R88" t="s">
        <v>33</v>
      </c>
    </row>
    <row r="89" spans="1:18" x14ac:dyDescent="0.25">
      <c r="A89" t="s">
        <v>304</v>
      </c>
      <c r="B89" s="3">
        <v>73</v>
      </c>
      <c r="C89" s="3" t="str" cm="1">
        <f t="array" ref="C89">_xlfn.IFS(B89&lt;35,"Young",B89&lt;60,"Middle",TRUE,"Senior")</f>
        <v>Senior</v>
      </c>
      <c r="D89" t="s">
        <v>26</v>
      </c>
      <c r="E89" t="str">
        <f t="shared" si="2"/>
        <v>Senior-Male</v>
      </c>
      <c r="F89" t="s">
        <v>35</v>
      </c>
      <c r="G89" t="s">
        <v>26592</v>
      </c>
      <c r="H89" s="1">
        <v>43759</v>
      </c>
      <c r="I89" t="s">
        <v>305</v>
      </c>
      <c r="J89" t="s">
        <v>306</v>
      </c>
      <c r="K89" t="s">
        <v>57</v>
      </c>
      <c r="L89" s="2">
        <v>13792.89309</v>
      </c>
      <c r="M89">
        <v>347</v>
      </c>
      <c r="N89" t="s">
        <v>43</v>
      </c>
      <c r="O89" s="1">
        <v>43760</v>
      </c>
      <c r="P89" s="3">
        <f t="shared" si="3"/>
        <v>1</v>
      </c>
      <c r="Q89" t="s">
        <v>32</v>
      </c>
      <c r="R89" t="s">
        <v>45</v>
      </c>
    </row>
    <row r="90" spans="1:18" x14ac:dyDescent="0.25">
      <c r="A90" t="s">
        <v>307</v>
      </c>
      <c r="B90" s="3">
        <v>26</v>
      </c>
      <c r="C90" s="3" t="str" cm="1">
        <f t="array" ref="C90">_xlfn.IFS(B90&lt;35,"Young",B90&lt;60,"Middle",TRUE,"Senior")</f>
        <v>Young</v>
      </c>
      <c r="D90" t="s">
        <v>16</v>
      </c>
      <c r="E90" t="str">
        <f t="shared" si="2"/>
        <v>Young-Female</v>
      </c>
      <c r="F90" t="s">
        <v>35</v>
      </c>
      <c r="G90" t="s">
        <v>28</v>
      </c>
      <c r="H90" s="1">
        <v>44237</v>
      </c>
      <c r="I90" t="s">
        <v>308</v>
      </c>
      <c r="J90" t="s">
        <v>309</v>
      </c>
      <c r="K90" t="s">
        <v>61</v>
      </c>
      <c r="L90" s="2">
        <v>17008.743200000001</v>
      </c>
      <c r="M90">
        <v>245</v>
      </c>
      <c r="N90" t="s">
        <v>22</v>
      </c>
      <c r="O90" s="1">
        <v>44241</v>
      </c>
      <c r="P90" s="3">
        <f t="shared" si="3"/>
        <v>4</v>
      </c>
      <c r="Q90" t="s">
        <v>85</v>
      </c>
      <c r="R90" t="s">
        <v>24</v>
      </c>
    </row>
    <row r="91" spans="1:18" x14ac:dyDescent="0.25">
      <c r="A91" t="s">
        <v>310</v>
      </c>
      <c r="B91" s="3">
        <v>74</v>
      </c>
      <c r="C91" s="3" t="str" cm="1">
        <f t="array" ref="C91">_xlfn.IFS(B91&lt;35,"Young",B91&lt;60,"Middle",TRUE,"Senior")</f>
        <v>Senior</v>
      </c>
      <c r="D91" t="s">
        <v>16</v>
      </c>
      <c r="E91" t="str">
        <f t="shared" si="2"/>
        <v>Senior-Female</v>
      </c>
      <c r="F91" t="s">
        <v>17</v>
      </c>
      <c r="G91" t="s">
        <v>18</v>
      </c>
      <c r="H91" s="1">
        <v>44058</v>
      </c>
      <c r="I91" t="s">
        <v>311</v>
      </c>
      <c r="J91" t="s">
        <v>312</v>
      </c>
      <c r="K91" t="s">
        <v>31</v>
      </c>
      <c r="L91" s="2">
        <v>30991.167140000001</v>
      </c>
      <c r="M91">
        <v>143</v>
      </c>
      <c r="N91" t="s">
        <v>22</v>
      </c>
      <c r="O91" s="1">
        <v>44065</v>
      </c>
      <c r="P91" s="3">
        <f t="shared" si="3"/>
        <v>7</v>
      </c>
      <c r="Q91" t="s">
        <v>49</v>
      </c>
      <c r="R91" t="s">
        <v>33</v>
      </c>
    </row>
    <row r="92" spans="1:18" x14ac:dyDescent="0.25">
      <c r="A92" t="s">
        <v>313</v>
      </c>
      <c r="B92" s="3">
        <v>71</v>
      </c>
      <c r="C92" s="3" t="str" cm="1">
        <f t="array" ref="C92">_xlfn.IFS(B92&lt;35,"Young",B92&lt;60,"Middle",TRUE,"Senior")</f>
        <v>Senior</v>
      </c>
      <c r="D92" t="s">
        <v>16</v>
      </c>
      <c r="E92" t="str">
        <f t="shared" si="2"/>
        <v>Senior-Female</v>
      </c>
      <c r="F92" t="s">
        <v>63</v>
      </c>
      <c r="G92" t="s">
        <v>70</v>
      </c>
      <c r="H92" s="1">
        <v>44637</v>
      </c>
      <c r="I92" t="s">
        <v>314</v>
      </c>
      <c r="J92" t="s">
        <v>315</v>
      </c>
      <c r="K92" t="s">
        <v>53</v>
      </c>
      <c r="L92" s="2">
        <v>37695.35383</v>
      </c>
      <c r="M92">
        <v>405</v>
      </c>
      <c r="N92" t="s">
        <v>39</v>
      </c>
      <c r="O92" s="1">
        <v>44660</v>
      </c>
      <c r="P92" s="3">
        <f t="shared" si="3"/>
        <v>23</v>
      </c>
      <c r="Q92" t="s">
        <v>49</v>
      </c>
      <c r="R92" t="s">
        <v>24</v>
      </c>
    </row>
    <row r="93" spans="1:18" x14ac:dyDescent="0.25">
      <c r="A93" t="s">
        <v>316</v>
      </c>
      <c r="B93" s="3">
        <v>67</v>
      </c>
      <c r="C93" s="3" t="str" cm="1">
        <f t="array" ref="C93">_xlfn.IFS(B93&lt;35,"Young",B93&lt;60,"Middle",TRUE,"Senior")</f>
        <v>Senior</v>
      </c>
      <c r="D93" t="s">
        <v>16</v>
      </c>
      <c r="E93" t="str">
        <f t="shared" si="2"/>
        <v>Senior-Female</v>
      </c>
      <c r="F93" t="s">
        <v>35</v>
      </c>
      <c r="G93" t="s">
        <v>26593</v>
      </c>
      <c r="H93" s="1">
        <v>44492</v>
      </c>
      <c r="I93" t="s">
        <v>317</v>
      </c>
      <c r="J93" t="s">
        <v>318</v>
      </c>
      <c r="K93" t="s">
        <v>21</v>
      </c>
      <c r="L93" s="2">
        <v>16644.456870000002</v>
      </c>
      <c r="M93">
        <v>142</v>
      </c>
      <c r="N93" t="s">
        <v>39</v>
      </c>
      <c r="O93" s="1">
        <v>44521</v>
      </c>
      <c r="P93" s="3">
        <f t="shared" si="3"/>
        <v>29</v>
      </c>
      <c r="Q93" t="s">
        <v>32</v>
      </c>
      <c r="R93" t="s">
        <v>45</v>
      </c>
    </row>
    <row r="94" spans="1:18" x14ac:dyDescent="0.25">
      <c r="A94" t="s">
        <v>319</v>
      </c>
      <c r="B94" s="3">
        <v>33</v>
      </c>
      <c r="C94" s="3" t="str" cm="1">
        <f t="array" ref="C94">_xlfn.IFS(B94&lt;35,"Young",B94&lt;60,"Middle",TRUE,"Senior")</f>
        <v>Young</v>
      </c>
      <c r="D94" t="s">
        <v>26</v>
      </c>
      <c r="E94" t="str">
        <f t="shared" si="2"/>
        <v>Young-Male</v>
      </c>
      <c r="F94" t="s">
        <v>17</v>
      </c>
      <c r="G94" t="s">
        <v>18</v>
      </c>
      <c r="H94" s="1">
        <v>44461</v>
      </c>
      <c r="I94" t="s">
        <v>320</v>
      </c>
      <c r="J94" t="s">
        <v>321</v>
      </c>
      <c r="K94" t="s">
        <v>53</v>
      </c>
      <c r="L94" s="2">
        <v>20317.963210000002</v>
      </c>
      <c r="M94">
        <v>108</v>
      </c>
      <c r="N94" t="s">
        <v>39</v>
      </c>
      <c r="O94" s="1">
        <v>44491</v>
      </c>
      <c r="P94" s="3">
        <f t="shared" si="3"/>
        <v>30</v>
      </c>
      <c r="Q94" t="s">
        <v>32</v>
      </c>
      <c r="R94" t="s">
        <v>33</v>
      </c>
    </row>
    <row r="95" spans="1:18" x14ac:dyDescent="0.25">
      <c r="A95" t="s">
        <v>322</v>
      </c>
      <c r="B95" s="3">
        <v>80</v>
      </c>
      <c r="C95" s="3" t="str" cm="1">
        <f t="array" ref="C95">_xlfn.IFS(B95&lt;35,"Young",B95&lt;60,"Middle",TRUE,"Senior")</f>
        <v>Senior</v>
      </c>
      <c r="D95" t="s">
        <v>16</v>
      </c>
      <c r="E95" t="str">
        <f t="shared" si="2"/>
        <v>Senior-Female</v>
      </c>
      <c r="F95" t="s">
        <v>230</v>
      </c>
      <c r="G95" t="s">
        <v>26592</v>
      </c>
      <c r="H95" s="1">
        <v>44283</v>
      </c>
      <c r="I95" t="s">
        <v>323</v>
      </c>
      <c r="J95" t="s">
        <v>324</v>
      </c>
      <c r="K95" t="s">
        <v>31</v>
      </c>
      <c r="L95" s="2">
        <v>10458.63042</v>
      </c>
      <c r="M95">
        <v>268</v>
      </c>
      <c r="N95" t="s">
        <v>22</v>
      </c>
      <c r="O95" s="1">
        <v>44285</v>
      </c>
      <c r="P95" s="3">
        <f t="shared" si="3"/>
        <v>2</v>
      </c>
      <c r="Q95" t="s">
        <v>44</v>
      </c>
      <c r="R95" t="s">
        <v>33</v>
      </c>
    </row>
    <row r="96" spans="1:18" x14ac:dyDescent="0.25">
      <c r="A96" t="s">
        <v>325</v>
      </c>
      <c r="B96" s="3">
        <v>81</v>
      </c>
      <c r="C96" s="3" t="str" cm="1">
        <f t="array" ref="C96">_xlfn.IFS(B96&lt;35,"Young",B96&lt;60,"Middle",TRUE,"Senior")</f>
        <v>Senior</v>
      </c>
      <c r="D96" t="s">
        <v>16</v>
      </c>
      <c r="E96" t="str">
        <f t="shared" si="2"/>
        <v>Senior-Female</v>
      </c>
      <c r="F96" t="s">
        <v>50</v>
      </c>
      <c r="G96" t="s">
        <v>26592</v>
      </c>
      <c r="H96" s="1">
        <v>43422</v>
      </c>
      <c r="I96" t="s">
        <v>326</v>
      </c>
      <c r="J96" t="s">
        <v>327</v>
      </c>
      <c r="K96" t="s">
        <v>57</v>
      </c>
      <c r="L96" s="2">
        <v>4074.19974</v>
      </c>
      <c r="M96">
        <v>182</v>
      </c>
      <c r="N96" t="s">
        <v>22</v>
      </c>
      <c r="O96" s="1">
        <v>43435</v>
      </c>
      <c r="P96" s="3">
        <f t="shared" si="3"/>
        <v>13</v>
      </c>
      <c r="Q96" t="s">
        <v>23</v>
      </c>
      <c r="R96" t="s">
        <v>24</v>
      </c>
    </row>
    <row r="97" spans="1:18" x14ac:dyDescent="0.25">
      <c r="A97" t="s">
        <v>328</v>
      </c>
      <c r="B97" s="3">
        <v>44</v>
      </c>
      <c r="C97" s="3" t="str" cm="1">
        <f t="array" ref="C97">_xlfn.IFS(B97&lt;35,"Young",B97&lt;60,"Middle",TRUE,"Senior")</f>
        <v>Middle</v>
      </c>
      <c r="D97" t="s">
        <v>26</v>
      </c>
      <c r="E97" t="str">
        <f t="shared" si="2"/>
        <v>Middle-Male</v>
      </c>
      <c r="F97" t="s">
        <v>35</v>
      </c>
      <c r="G97" t="s">
        <v>26593</v>
      </c>
      <c r="H97" s="1">
        <v>43887</v>
      </c>
      <c r="I97" t="s">
        <v>329</v>
      </c>
      <c r="J97" t="s">
        <v>330</v>
      </c>
      <c r="K97" t="s">
        <v>57</v>
      </c>
      <c r="L97" s="2">
        <v>15804.321830000001</v>
      </c>
      <c r="M97">
        <v>119</v>
      </c>
      <c r="N97" t="s">
        <v>39</v>
      </c>
      <c r="O97" s="1">
        <v>43908</v>
      </c>
      <c r="P97" s="3">
        <f t="shared" si="3"/>
        <v>21</v>
      </c>
      <c r="Q97" t="s">
        <v>23</v>
      </c>
      <c r="R97" t="s">
        <v>45</v>
      </c>
    </row>
    <row r="98" spans="1:18" x14ac:dyDescent="0.25">
      <c r="A98" t="s">
        <v>331</v>
      </c>
      <c r="B98" s="3">
        <v>38</v>
      </c>
      <c r="C98" s="3" t="str" cm="1">
        <f t="array" ref="C98">_xlfn.IFS(B98&lt;35,"Young",B98&lt;60,"Middle",TRUE,"Senior")</f>
        <v>Middle</v>
      </c>
      <c r="D98" t="s">
        <v>26</v>
      </c>
      <c r="E98" t="str">
        <f t="shared" si="2"/>
        <v>Middle-Male</v>
      </c>
      <c r="F98" t="s">
        <v>230</v>
      </c>
      <c r="G98" t="s">
        <v>26592</v>
      </c>
      <c r="H98" s="1">
        <v>44175</v>
      </c>
      <c r="I98" t="s">
        <v>332</v>
      </c>
      <c r="J98" t="s">
        <v>333</v>
      </c>
      <c r="K98" t="s">
        <v>21</v>
      </c>
      <c r="L98" s="2">
        <v>8846.3805130000001</v>
      </c>
      <c r="M98">
        <v>176</v>
      </c>
      <c r="N98" t="s">
        <v>22</v>
      </c>
      <c r="O98" s="1">
        <v>44198</v>
      </c>
      <c r="P98" s="3">
        <f t="shared" si="3"/>
        <v>23</v>
      </c>
      <c r="Q98" t="s">
        <v>85</v>
      </c>
      <c r="R98" t="s">
        <v>45</v>
      </c>
    </row>
    <row r="99" spans="1:18" x14ac:dyDescent="0.25">
      <c r="A99" t="s">
        <v>334</v>
      </c>
      <c r="B99" s="3">
        <v>81</v>
      </c>
      <c r="C99" s="3" t="str" cm="1">
        <f t="array" ref="C99">_xlfn.IFS(B99&lt;35,"Young",B99&lt;60,"Middle",TRUE,"Senior")</f>
        <v>Senior</v>
      </c>
      <c r="D99" t="s">
        <v>26</v>
      </c>
      <c r="E99" t="str">
        <f t="shared" si="2"/>
        <v>Senior-Male</v>
      </c>
      <c r="F99" t="s">
        <v>115</v>
      </c>
      <c r="G99" t="s">
        <v>28</v>
      </c>
      <c r="H99" s="1">
        <v>44849</v>
      </c>
      <c r="I99" t="s">
        <v>335</v>
      </c>
      <c r="J99" t="s">
        <v>336</v>
      </c>
      <c r="K99" t="s">
        <v>61</v>
      </c>
      <c r="L99" s="2">
        <v>1731.5161149999999</v>
      </c>
      <c r="M99">
        <v>462</v>
      </c>
      <c r="N99" t="s">
        <v>22</v>
      </c>
      <c r="O99" s="1">
        <v>44853</v>
      </c>
      <c r="P99" s="3">
        <f t="shared" si="3"/>
        <v>4</v>
      </c>
      <c r="Q99" t="s">
        <v>85</v>
      </c>
      <c r="R99" t="s">
        <v>45</v>
      </c>
    </row>
    <row r="100" spans="1:18" x14ac:dyDescent="0.25">
      <c r="A100" t="s">
        <v>337</v>
      </c>
      <c r="B100" s="3">
        <v>20</v>
      </c>
      <c r="C100" s="3" t="str" cm="1">
        <f t="array" ref="C100">_xlfn.IFS(B100&lt;35,"Young",B100&lt;60,"Middle",TRUE,"Senior")</f>
        <v>Young</v>
      </c>
      <c r="D100" t="s">
        <v>26</v>
      </c>
      <c r="E100" t="str">
        <f t="shared" si="2"/>
        <v>Young-Male</v>
      </c>
      <c r="F100" t="s">
        <v>230</v>
      </c>
      <c r="G100" t="s">
        <v>28</v>
      </c>
      <c r="H100" s="1">
        <v>45110</v>
      </c>
      <c r="I100" t="s">
        <v>338</v>
      </c>
      <c r="J100" t="s">
        <v>339</v>
      </c>
      <c r="K100" t="s">
        <v>61</v>
      </c>
      <c r="L100" s="2">
        <v>30399.119630000001</v>
      </c>
      <c r="M100">
        <v>484</v>
      </c>
      <c r="N100" t="s">
        <v>43</v>
      </c>
      <c r="O100" s="1">
        <v>45126</v>
      </c>
      <c r="P100" s="3">
        <f t="shared" si="3"/>
        <v>16</v>
      </c>
      <c r="Q100" t="s">
        <v>23</v>
      </c>
      <c r="R100" t="s">
        <v>24</v>
      </c>
    </row>
    <row r="101" spans="1:18" x14ac:dyDescent="0.25">
      <c r="A101" t="s">
        <v>340</v>
      </c>
      <c r="B101" s="3">
        <v>81</v>
      </c>
      <c r="C101" s="3" t="str" cm="1">
        <f t="array" ref="C101">_xlfn.IFS(B101&lt;35,"Young",B101&lt;60,"Middle",TRUE,"Senior")</f>
        <v>Senior</v>
      </c>
      <c r="D101" t="s">
        <v>26</v>
      </c>
      <c r="E101" t="str">
        <f t="shared" si="2"/>
        <v>Senior-Male</v>
      </c>
      <c r="F101" t="s">
        <v>230</v>
      </c>
      <c r="G101" t="s">
        <v>26593</v>
      </c>
      <c r="H101" s="1">
        <v>45039</v>
      </c>
      <c r="I101" t="s">
        <v>341</v>
      </c>
      <c r="J101" t="s">
        <v>342</v>
      </c>
      <c r="K101" t="s">
        <v>31</v>
      </c>
      <c r="L101" s="2">
        <v>26915.43922</v>
      </c>
      <c r="M101">
        <v>329</v>
      </c>
      <c r="N101" t="s">
        <v>43</v>
      </c>
      <c r="O101" s="1">
        <v>45047</v>
      </c>
      <c r="P101" s="3">
        <f t="shared" si="3"/>
        <v>8</v>
      </c>
      <c r="Q101" t="s">
        <v>44</v>
      </c>
      <c r="R101" t="s">
        <v>33</v>
      </c>
    </row>
    <row r="102" spans="1:18" x14ac:dyDescent="0.25">
      <c r="A102" t="s">
        <v>343</v>
      </c>
      <c r="B102" s="3">
        <v>21</v>
      </c>
      <c r="C102" s="3" t="str" cm="1">
        <f t="array" ref="C102">_xlfn.IFS(B102&lt;35,"Young",B102&lt;60,"Middle",TRUE,"Senior")</f>
        <v>Young</v>
      </c>
      <c r="D102" t="s">
        <v>26</v>
      </c>
      <c r="E102" t="str">
        <f t="shared" si="2"/>
        <v>Young-Male</v>
      </c>
      <c r="F102" t="s">
        <v>63</v>
      </c>
      <c r="G102" t="s">
        <v>36</v>
      </c>
      <c r="H102" s="1">
        <v>44109</v>
      </c>
      <c r="I102" t="s">
        <v>344</v>
      </c>
      <c r="J102" t="s">
        <v>345</v>
      </c>
      <c r="K102" t="s">
        <v>57</v>
      </c>
      <c r="L102" s="2">
        <v>24189.531279999999</v>
      </c>
      <c r="M102">
        <v>335</v>
      </c>
      <c r="N102" t="s">
        <v>22</v>
      </c>
      <c r="O102" s="1">
        <v>44131</v>
      </c>
      <c r="P102" s="3">
        <f t="shared" si="3"/>
        <v>22</v>
      </c>
      <c r="Q102" t="s">
        <v>23</v>
      </c>
      <c r="R102" t="s">
        <v>24</v>
      </c>
    </row>
    <row r="103" spans="1:18" x14ac:dyDescent="0.25">
      <c r="A103" t="s">
        <v>346</v>
      </c>
      <c r="B103" s="3">
        <v>38</v>
      </c>
      <c r="C103" s="3" t="str" cm="1">
        <f t="array" ref="C103">_xlfn.IFS(B103&lt;35,"Young",B103&lt;60,"Middle",TRUE,"Senior")</f>
        <v>Middle</v>
      </c>
      <c r="D103" t="s">
        <v>16</v>
      </c>
      <c r="E103" t="str">
        <f t="shared" si="2"/>
        <v>Middle-Female</v>
      </c>
      <c r="F103" t="s">
        <v>63</v>
      </c>
      <c r="G103" t="s">
        <v>26593</v>
      </c>
      <c r="H103" s="1">
        <v>44451</v>
      </c>
      <c r="I103" t="s">
        <v>347</v>
      </c>
      <c r="J103" t="s">
        <v>348</v>
      </c>
      <c r="K103" t="s">
        <v>53</v>
      </c>
      <c r="L103" s="2">
        <v>28238.371299999999</v>
      </c>
      <c r="M103">
        <v>201</v>
      </c>
      <c r="N103" t="s">
        <v>39</v>
      </c>
      <c r="O103" s="1">
        <v>44466</v>
      </c>
      <c r="P103" s="3">
        <f t="shared" si="3"/>
        <v>15</v>
      </c>
      <c r="Q103" t="s">
        <v>32</v>
      </c>
      <c r="R103" t="s">
        <v>24</v>
      </c>
    </row>
    <row r="104" spans="1:18" x14ac:dyDescent="0.25">
      <c r="A104" t="s">
        <v>349</v>
      </c>
      <c r="B104" s="3">
        <v>41</v>
      </c>
      <c r="C104" s="3" t="str" cm="1">
        <f t="array" ref="C104">_xlfn.IFS(B104&lt;35,"Young",B104&lt;60,"Middle",TRUE,"Senior")</f>
        <v>Middle</v>
      </c>
      <c r="D104" t="s">
        <v>26</v>
      </c>
      <c r="E104" t="str">
        <f t="shared" si="2"/>
        <v>Middle-Male</v>
      </c>
      <c r="F104" t="s">
        <v>27</v>
      </c>
      <c r="G104" t="s">
        <v>18</v>
      </c>
      <c r="H104" s="1">
        <v>44865</v>
      </c>
      <c r="I104" t="s">
        <v>350</v>
      </c>
      <c r="J104" t="s">
        <v>351</v>
      </c>
      <c r="K104" t="s">
        <v>31</v>
      </c>
      <c r="L104" s="2">
        <v>17435.281900000002</v>
      </c>
      <c r="M104">
        <v>309</v>
      </c>
      <c r="N104" t="s">
        <v>39</v>
      </c>
      <c r="O104" s="1">
        <v>44894</v>
      </c>
      <c r="P104" s="3">
        <f t="shared" si="3"/>
        <v>29</v>
      </c>
      <c r="Q104" t="s">
        <v>44</v>
      </c>
      <c r="R104" t="s">
        <v>24</v>
      </c>
    </row>
    <row r="105" spans="1:18" x14ac:dyDescent="0.25">
      <c r="A105" t="s">
        <v>352</v>
      </c>
      <c r="B105" s="3">
        <v>85</v>
      </c>
      <c r="C105" s="3" t="str" cm="1">
        <f t="array" ref="C105">_xlfn.IFS(B105&lt;35,"Young",B105&lt;60,"Middle",TRUE,"Senior")</f>
        <v>Senior</v>
      </c>
      <c r="D105" t="s">
        <v>26</v>
      </c>
      <c r="E105" t="str">
        <f t="shared" si="2"/>
        <v>Senior-Male</v>
      </c>
      <c r="F105" t="s">
        <v>63</v>
      </c>
      <c r="G105" t="s">
        <v>26593</v>
      </c>
      <c r="H105" s="1">
        <v>44193</v>
      </c>
      <c r="I105" t="s">
        <v>353</v>
      </c>
      <c r="J105" t="s">
        <v>354</v>
      </c>
      <c r="K105" t="s">
        <v>61</v>
      </c>
      <c r="L105" s="2">
        <v>16462.223300000001</v>
      </c>
      <c r="M105">
        <v>389</v>
      </c>
      <c r="N105" t="s">
        <v>43</v>
      </c>
      <c r="O105" s="1">
        <v>44210</v>
      </c>
      <c r="P105" s="3">
        <f t="shared" si="3"/>
        <v>17</v>
      </c>
      <c r="Q105" t="s">
        <v>49</v>
      </c>
      <c r="R105" t="s">
        <v>33</v>
      </c>
    </row>
    <row r="106" spans="1:18" x14ac:dyDescent="0.25">
      <c r="A106" t="s">
        <v>355</v>
      </c>
      <c r="B106" s="3">
        <v>69</v>
      </c>
      <c r="C106" s="3" t="str" cm="1">
        <f t="array" ref="C106">_xlfn.IFS(B106&lt;35,"Young",B106&lt;60,"Middle",TRUE,"Senior")</f>
        <v>Senior</v>
      </c>
      <c r="D106" t="s">
        <v>16</v>
      </c>
      <c r="E106" t="str">
        <f t="shared" si="2"/>
        <v>Senior-Female</v>
      </c>
      <c r="F106" t="s">
        <v>27</v>
      </c>
      <c r="G106" t="s">
        <v>26592</v>
      </c>
      <c r="H106" s="1">
        <v>43702</v>
      </c>
      <c r="I106" t="s">
        <v>356</v>
      </c>
      <c r="J106" t="s">
        <v>357</v>
      </c>
      <c r="K106" t="s">
        <v>21</v>
      </c>
      <c r="L106" s="2">
        <v>19293.279780000001</v>
      </c>
      <c r="M106">
        <v>217</v>
      </c>
      <c r="N106" t="s">
        <v>22</v>
      </c>
      <c r="O106" s="1">
        <v>43724</v>
      </c>
      <c r="P106" s="3">
        <f t="shared" si="3"/>
        <v>22</v>
      </c>
      <c r="Q106" t="s">
        <v>23</v>
      </c>
      <c r="R106" t="s">
        <v>24</v>
      </c>
    </row>
    <row r="107" spans="1:18" x14ac:dyDescent="0.25">
      <c r="A107" t="s">
        <v>358</v>
      </c>
      <c r="B107" s="3">
        <v>64</v>
      </c>
      <c r="C107" s="3" t="str" cm="1">
        <f t="array" ref="C107">_xlfn.IFS(B107&lt;35,"Young",B107&lt;60,"Middle",TRUE,"Senior")</f>
        <v>Senior</v>
      </c>
      <c r="D107" t="s">
        <v>16</v>
      </c>
      <c r="E107" t="str">
        <f t="shared" si="2"/>
        <v>Senior-Female</v>
      </c>
      <c r="F107" t="s">
        <v>63</v>
      </c>
      <c r="G107" t="s">
        <v>28</v>
      </c>
      <c r="H107" s="1">
        <v>43877</v>
      </c>
      <c r="I107" t="s">
        <v>359</v>
      </c>
      <c r="J107" t="s">
        <v>360</v>
      </c>
      <c r="K107" t="s">
        <v>61</v>
      </c>
      <c r="L107" s="2">
        <v>8005.6235589999997</v>
      </c>
      <c r="M107">
        <v>137</v>
      </c>
      <c r="N107" t="s">
        <v>22</v>
      </c>
      <c r="O107" s="1">
        <v>43881</v>
      </c>
      <c r="P107" s="3">
        <f t="shared" si="3"/>
        <v>4</v>
      </c>
      <c r="Q107" t="s">
        <v>23</v>
      </c>
      <c r="R107" t="s">
        <v>45</v>
      </c>
    </row>
    <row r="108" spans="1:18" x14ac:dyDescent="0.25">
      <c r="A108" t="s">
        <v>361</v>
      </c>
      <c r="B108" s="3">
        <v>30</v>
      </c>
      <c r="C108" s="3" t="str" cm="1">
        <f t="array" ref="C108">_xlfn.IFS(B108&lt;35,"Young",B108&lt;60,"Middle",TRUE,"Senior")</f>
        <v>Young</v>
      </c>
      <c r="D108" t="s">
        <v>16</v>
      </c>
      <c r="E108" t="str">
        <f t="shared" si="2"/>
        <v>Young-Female</v>
      </c>
      <c r="F108" t="s">
        <v>90</v>
      </c>
      <c r="G108" t="s">
        <v>36</v>
      </c>
      <c r="H108" s="1">
        <v>44726</v>
      </c>
      <c r="I108" t="s">
        <v>362</v>
      </c>
      <c r="J108" t="s">
        <v>363</v>
      </c>
      <c r="K108" t="s">
        <v>57</v>
      </c>
      <c r="L108" s="2">
        <v>24497.524420000002</v>
      </c>
      <c r="M108">
        <v>299</v>
      </c>
      <c r="N108" t="s">
        <v>39</v>
      </c>
      <c r="O108" s="1">
        <v>44755</v>
      </c>
      <c r="P108" s="3">
        <f t="shared" si="3"/>
        <v>29</v>
      </c>
      <c r="Q108" t="s">
        <v>23</v>
      </c>
      <c r="R108" t="s">
        <v>24</v>
      </c>
    </row>
    <row r="109" spans="1:18" x14ac:dyDescent="0.25">
      <c r="A109" t="s">
        <v>364</v>
      </c>
      <c r="B109" s="3">
        <v>81</v>
      </c>
      <c r="C109" s="3" t="str" cm="1">
        <f t="array" ref="C109">_xlfn.IFS(B109&lt;35,"Young",B109&lt;60,"Middle",TRUE,"Senior")</f>
        <v>Senior</v>
      </c>
      <c r="D109" t="s">
        <v>16</v>
      </c>
      <c r="E109" t="str">
        <f t="shared" si="2"/>
        <v>Senior-Female</v>
      </c>
      <c r="F109" t="s">
        <v>63</v>
      </c>
      <c r="G109" t="s">
        <v>18</v>
      </c>
      <c r="H109" s="1">
        <v>44424</v>
      </c>
      <c r="I109" t="s">
        <v>365</v>
      </c>
      <c r="J109" t="s">
        <v>366</v>
      </c>
      <c r="K109" t="s">
        <v>31</v>
      </c>
      <c r="L109" s="2">
        <v>16908.481110000001</v>
      </c>
      <c r="M109">
        <v>275</v>
      </c>
      <c r="N109" t="s">
        <v>43</v>
      </c>
      <c r="O109" s="1">
        <v>44440</v>
      </c>
      <c r="P109" s="3">
        <f t="shared" si="3"/>
        <v>16</v>
      </c>
      <c r="Q109" t="s">
        <v>23</v>
      </c>
      <c r="R109" t="s">
        <v>33</v>
      </c>
    </row>
    <row r="110" spans="1:18" x14ac:dyDescent="0.25">
      <c r="A110" t="s">
        <v>367</v>
      </c>
      <c r="B110" s="3">
        <v>37</v>
      </c>
      <c r="C110" s="3" t="str" cm="1">
        <f t="array" ref="C110">_xlfn.IFS(B110&lt;35,"Young",B110&lt;60,"Middle",TRUE,"Senior")</f>
        <v>Middle</v>
      </c>
      <c r="D110" t="s">
        <v>16</v>
      </c>
      <c r="E110" t="str">
        <f t="shared" si="2"/>
        <v>Middle-Female</v>
      </c>
      <c r="F110" t="s">
        <v>27</v>
      </c>
      <c r="G110" t="s">
        <v>36</v>
      </c>
      <c r="H110" s="1">
        <v>44996</v>
      </c>
      <c r="I110" t="s">
        <v>368</v>
      </c>
      <c r="J110" t="s">
        <v>369</v>
      </c>
      <c r="K110" t="s">
        <v>31</v>
      </c>
      <c r="L110" s="2">
        <v>18189.973569999998</v>
      </c>
      <c r="M110">
        <v>181</v>
      </c>
      <c r="N110" t="s">
        <v>39</v>
      </c>
      <c r="O110" s="1">
        <v>45021</v>
      </c>
      <c r="P110" s="3">
        <f t="shared" si="3"/>
        <v>25</v>
      </c>
      <c r="Q110" t="s">
        <v>85</v>
      </c>
      <c r="R110" t="s">
        <v>45</v>
      </c>
    </row>
    <row r="111" spans="1:18" x14ac:dyDescent="0.25">
      <c r="A111" t="s">
        <v>370</v>
      </c>
      <c r="B111" s="3">
        <v>55</v>
      </c>
      <c r="C111" s="3" t="str" cm="1">
        <f t="array" ref="C111">_xlfn.IFS(B111&lt;35,"Young",B111&lt;60,"Middle",TRUE,"Senior")</f>
        <v>Middle</v>
      </c>
      <c r="D111" t="s">
        <v>26</v>
      </c>
      <c r="E111" t="str">
        <f t="shared" si="2"/>
        <v>Middle-Male</v>
      </c>
      <c r="F111" t="s">
        <v>63</v>
      </c>
      <c r="G111" t="s">
        <v>36</v>
      </c>
      <c r="H111" s="1">
        <v>44218</v>
      </c>
      <c r="I111" t="s">
        <v>371</v>
      </c>
      <c r="J111" t="s">
        <v>372</v>
      </c>
      <c r="K111" t="s">
        <v>53</v>
      </c>
      <c r="L111" s="2">
        <v>11842.457770000001</v>
      </c>
      <c r="M111">
        <v>401</v>
      </c>
      <c r="N111" t="s">
        <v>39</v>
      </c>
      <c r="O111" s="1">
        <v>44246</v>
      </c>
      <c r="P111" s="3">
        <f t="shared" si="3"/>
        <v>28</v>
      </c>
      <c r="Q111" t="s">
        <v>49</v>
      </c>
      <c r="R111" t="s">
        <v>45</v>
      </c>
    </row>
    <row r="112" spans="1:18" x14ac:dyDescent="0.25">
      <c r="A112" t="s">
        <v>373</v>
      </c>
      <c r="B112" s="3">
        <v>61</v>
      </c>
      <c r="C112" s="3" t="str" cm="1">
        <f t="array" ref="C112">_xlfn.IFS(B112&lt;35,"Young",B112&lt;60,"Middle",TRUE,"Senior")</f>
        <v>Senior</v>
      </c>
      <c r="D112" t="s">
        <v>16</v>
      </c>
      <c r="E112" t="str">
        <f t="shared" si="2"/>
        <v>Senior-Female</v>
      </c>
      <c r="F112" t="s">
        <v>35</v>
      </c>
      <c r="G112" t="s">
        <v>36</v>
      </c>
      <c r="H112" s="1">
        <v>45071</v>
      </c>
      <c r="I112" t="s">
        <v>374</v>
      </c>
      <c r="J112" t="s">
        <v>345</v>
      </c>
      <c r="K112" t="s">
        <v>61</v>
      </c>
      <c r="L112" s="2">
        <v>7718.8525319999999</v>
      </c>
      <c r="M112">
        <v>263</v>
      </c>
      <c r="N112" t="s">
        <v>22</v>
      </c>
      <c r="O112" s="1">
        <v>45085</v>
      </c>
      <c r="P112" s="3">
        <f t="shared" si="3"/>
        <v>14</v>
      </c>
      <c r="Q112" t="s">
        <v>49</v>
      </c>
      <c r="R112" t="s">
        <v>24</v>
      </c>
    </row>
    <row r="113" spans="1:18" x14ac:dyDescent="0.25">
      <c r="A113" t="s">
        <v>375</v>
      </c>
      <c r="B113" s="3">
        <v>47</v>
      </c>
      <c r="C113" s="3" t="str" cm="1">
        <f t="array" ref="C113">_xlfn.IFS(B113&lt;35,"Young",B113&lt;60,"Middle",TRUE,"Senior")</f>
        <v>Middle</v>
      </c>
      <c r="D113" t="s">
        <v>16</v>
      </c>
      <c r="E113" t="str">
        <f t="shared" si="2"/>
        <v>Middle-Female</v>
      </c>
      <c r="F113" t="s">
        <v>115</v>
      </c>
      <c r="G113" t="s">
        <v>26593</v>
      </c>
      <c r="H113" s="1">
        <v>44146</v>
      </c>
      <c r="I113" t="s">
        <v>376</v>
      </c>
      <c r="J113" t="s">
        <v>377</v>
      </c>
      <c r="K113" t="s">
        <v>57</v>
      </c>
      <c r="L113" s="2">
        <v>33599.864289999998</v>
      </c>
      <c r="M113">
        <v>214</v>
      </c>
      <c r="N113" t="s">
        <v>39</v>
      </c>
      <c r="O113" s="1">
        <v>44149</v>
      </c>
      <c r="P113" s="3">
        <f t="shared" si="3"/>
        <v>3</v>
      </c>
      <c r="Q113" t="s">
        <v>32</v>
      </c>
      <c r="R113" t="s">
        <v>33</v>
      </c>
    </row>
    <row r="114" spans="1:18" x14ac:dyDescent="0.25">
      <c r="A114" t="s">
        <v>378</v>
      </c>
      <c r="B114" s="3">
        <v>56</v>
      </c>
      <c r="C114" s="3" t="str" cm="1">
        <f t="array" ref="C114">_xlfn.IFS(B114&lt;35,"Young",B114&lt;60,"Middle",TRUE,"Senior")</f>
        <v>Middle</v>
      </c>
      <c r="D114" t="s">
        <v>26</v>
      </c>
      <c r="E114" t="str">
        <f t="shared" si="2"/>
        <v>Middle-Male</v>
      </c>
      <c r="F114" t="s">
        <v>115</v>
      </c>
      <c r="G114" t="s">
        <v>18</v>
      </c>
      <c r="H114" s="1">
        <v>43813</v>
      </c>
      <c r="I114" t="s">
        <v>379</v>
      </c>
      <c r="J114" t="s">
        <v>380</v>
      </c>
      <c r="K114" t="s">
        <v>21</v>
      </c>
      <c r="L114" s="2">
        <v>50177.309359999999</v>
      </c>
      <c r="M114">
        <v>267</v>
      </c>
      <c r="N114" t="s">
        <v>39</v>
      </c>
      <c r="O114" s="1">
        <v>43821</v>
      </c>
      <c r="P114" s="3">
        <f t="shared" si="3"/>
        <v>8</v>
      </c>
      <c r="Q114" t="s">
        <v>44</v>
      </c>
      <c r="R114" t="s">
        <v>24</v>
      </c>
    </row>
    <row r="115" spans="1:18" x14ac:dyDescent="0.25">
      <c r="A115" t="s">
        <v>381</v>
      </c>
      <c r="B115" s="3">
        <v>19</v>
      </c>
      <c r="C115" s="3" t="str" cm="1">
        <f t="array" ref="C115">_xlfn.IFS(B115&lt;35,"Young",B115&lt;60,"Middle",TRUE,"Senior")</f>
        <v>Young</v>
      </c>
      <c r="D115" t="s">
        <v>26</v>
      </c>
      <c r="E115" t="str">
        <f t="shared" si="2"/>
        <v>Young-Male</v>
      </c>
      <c r="F115" t="s">
        <v>50</v>
      </c>
      <c r="G115" t="s">
        <v>28</v>
      </c>
      <c r="H115" s="1">
        <v>44347</v>
      </c>
      <c r="I115" t="s">
        <v>382</v>
      </c>
      <c r="J115" t="s">
        <v>383</v>
      </c>
      <c r="K115" t="s">
        <v>53</v>
      </c>
      <c r="L115" s="2">
        <v>22893.295249999999</v>
      </c>
      <c r="M115">
        <v>211</v>
      </c>
      <c r="N115" t="s">
        <v>43</v>
      </c>
      <c r="O115" s="1">
        <v>44348</v>
      </c>
      <c r="P115" s="3">
        <f t="shared" si="3"/>
        <v>1</v>
      </c>
      <c r="Q115" t="s">
        <v>32</v>
      </c>
      <c r="R115" t="s">
        <v>24</v>
      </c>
    </row>
    <row r="116" spans="1:18" x14ac:dyDescent="0.25">
      <c r="A116" t="s">
        <v>384</v>
      </c>
      <c r="B116" s="3">
        <v>59</v>
      </c>
      <c r="C116" s="3" t="str" cm="1">
        <f t="array" ref="C116">_xlfn.IFS(B116&lt;35,"Young",B116&lt;60,"Middle",TRUE,"Senior")</f>
        <v>Middle</v>
      </c>
      <c r="D116" t="s">
        <v>26</v>
      </c>
      <c r="E116" t="str">
        <f t="shared" si="2"/>
        <v>Middle-Male</v>
      </c>
      <c r="F116" t="s">
        <v>27</v>
      </c>
      <c r="G116" t="s">
        <v>18</v>
      </c>
      <c r="H116" s="1">
        <v>43898</v>
      </c>
      <c r="I116" t="s">
        <v>385</v>
      </c>
      <c r="J116" t="s">
        <v>386</v>
      </c>
      <c r="K116" t="s">
        <v>61</v>
      </c>
      <c r="L116" s="2">
        <v>26567.966400000001</v>
      </c>
      <c r="M116">
        <v>247</v>
      </c>
      <c r="N116" t="s">
        <v>22</v>
      </c>
      <c r="O116" s="1">
        <v>43920</v>
      </c>
      <c r="P116" s="3">
        <f t="shared" si="3"/>
        <v>22</v>
      </c>
      <c r="Q116" t="s">
        <v>49</v>
      </c>
      <c r="R116" t="s">
        <v>33</v>
      </c>
    </row>
    <row r="117" spans="1:18" x14ac:dyDescent="0.25">
      <c r="A117" t="s">
        <v>387</v>
      </c>
      <c r="B117" s="3">
        <v>21</v>
      </c>
      <c r="C117" s="3" t="str" cm="1">
        <f t="array" ref="C117">_xlfn.IFS(B117&lt;35,"Young",B117&lt;60,"Middle",TRUE,"Senior")</f>
        <v>Young</v>
      </c>
      <c r="D117" t="s">
        <v>16</v>
      </c>
      <c r="E117" t="str">
        <f t="shared" si="2"/>
        <v>Young-Female</v>
      </c>
      <c r="F117" t="s">
        <v>17</v>
      </c>
      <c r="G117" t="s">
        <v>36</v>
      </c>
      <c r="H117" s="1">
        <v>43637</v>
      </c>
      <c r="I117" t="s">
        <v>388</v>
      </c>
      <c r="J117" t="s">
        <v>389</v>
      </c>
      <c r="K117" t="s">
        <v>53</v>
      </c>
      <c r="L117" s="2">
        <v>19833.120279999999</v>
      </c>
      <c r="M117">
        <v>482</v>
      </c>
      <c r="N117" t="s">
        <v>22</v>
      </c>
      <c r="O117" s="1">
        <v>43659</v>
      </c>
      <c r="P117" s="3">
        <f t="shared" si="3"/>
        <v>22</v>
      </c>
      <c r="Q117" t="s">
        <v>44</v>
      </c>
      <c r="R117" t="s">
        <v>24</v>
      </c>
    </row>
    <row r="118" spans="1:18" x14ac:dyDescent="0.25">
      <c r="A118" t="s">
        <v>390</v>
      </c>
      <c r="B118" s="3">
        <v>76</v>
      </c>
      <c r="C118" s="3" t="str" cm="1">
        <f t="array" ref="C118">_xlfn.IFS(B118&lt;35,"Young",B118&lt;60,"Middle",TRUE,"Senior")</f>
        <v>Senior</v>
      </c>
      <c r="D118" t="s">
        <v>16</v>
      </c>
      <c r="E118" t="str">
        <f t="shared" si="2"/>
        <v>Senior-Female</v>
      </c>
      <c r="F118" t="s">
        <v>115</v>
      </c>
      <c r="G118" t="s">
        <v>26592</v>
      </c>
      <c r="H118" s="1">
        <v>44647</v>
      </c>
      <c r="I118" t="s">
        <v>391</v>
      </c>
      <c r="J118" t="s">
        <v>392</v>
      </c>
      <c r="K118" t="s">
        <v>57</v>
      </c>
      <c r="L118" s="2">
        <v>20841.131570000001</v>
      </c>
      <c r="M118">
        <v>184</v>
      </c>
      <c r="N118" t="s">
        <v>22</v>
      </c>
      <c r="O118" s="1">
        <v>44651</v>
      </c>
      <c r="P118" s="3">
        <f t="shared" si="3"/>
        <v>4</v>
      </c>
      <c r="Q118" t="s">
        <v>85</v>
      </c>
      <c r="R118" t="s">
        <v>24</v>
      </c>
    </row>
    <row r="119" spans="1:18" x14ac:dyDescent="0.25">
      <c r="A119" t="s">
        <v>393</v>
      </c>
      <c r="B119" s="3">
        <v>64</v>
      </c>
      <c r="C119" s="3" t="str" cm="1">
        <f t="array" ref="C119">_xlfn.IFS(B119&lt;35,"Young",B119&lt;60,"Middle",TRUE,"Senior")</f>
        <v>Senior</v>
      </c>
      <c r="D119" t="s">
        <v>26</v>
      </c>
      <c r="E119" t="str">
        <f t="shared" si="2"/>
        <v>Senior-Male</v>
      </c>
      <c r="F119" t="s">
        <v>230</v>
      </c>
      <c r="G119" t="s">
        <v>26593</v>
      </c>
      <c r="H119" s="1">
        <v>43721</v>
      </c>
      <c r="I119" t="s">
        <v>394</v>
      </c>
      <c r="J119" t="s">
        <v>395</v>
      </c>
      <c r="K119" t="s">
        <v>61</v>
      </c>
      <c r="L119" s="2">
        <v>13495.48215</v>
      </c>
      <c r="M119">
        <v>140</v>
      </c>
      <c r="N119" t="s">
        <v>39</v>
      </c>
      <c r="O119" s="1">
        <v>43724</v>
      </c>
      <c r="P119" s="3">
        <f t="shared" si="3"/>
        <v>3</v>
      </c>
      <c r="Q119" t="s">
        <v>23</v>
      </c>
      <c r="R119" t="s">
        <v>45</v>
      </c>
    </row>
    <row r="120" spans="1:18" x14ac:dyDescent="0.25">
      <c r="A120" t="s">
        <v>396</v>
      </c>
      <c r="B120" s="3">
        <v>67</v>
      </c>
      <c r="C120" s="3" t="str" cm="1">
        <f t="array" ref="C120">_xlfn.IFS(B120&lt;35,"Young",B120&lt;60,"Middle",TRUE,"Senior")</f>
        <v>Senior</v>
      </c>
      <c r="D120" t="s">
        <v>26</v>
      </c>
      <c r="E120" t="str">
        <f t="shared" si="2"/>
        <v>Senior-Male</v>
      </c>
      <c r="F120" t="s">
        <v>230</v>
      </c>
      <c r="G120" t="s">
        <v>70</v>
      </c>
      <c r="H120" s="1">
        <v>44643</v>
      </c>
      <c r="I120" t="s">
        <v>397</v>
      </c>
      <c r="J120" t="s">
        <v>398</v>
      </c>
      <c r="K120" t="s">
        <v>61</v>
      </c>
      <c r="L120" s="2">
        <v>51211.764569999999</v>
      </c>
      <c r="M120">
        <v>416</v>
      </c>
      <c r="N120" t="s">
        <v>22</v>
      </c>
      <c r="O120" s="1">
        <v>44648</v>
      </c>
      <c r="P120" s="3">
        <f t="shared" si="3"/>
        <v>5</v>
      </c>
      <c r="Q120" t="s">
        <v>85</v>
      </c>
      <c r="R120" t="s">
        <v>24</v>
      </c>
    </row>
    <row r="121" spans="1:18" x14ac:dyDescent="0.25">
      <c r="A121" t="s">
        <v>399</v>
      </c>
      <c r="B121" s="3">
        <v>35</v>
      </c>
      <c r="C121" s="3" t="str" cm="1">
        <f t="array" ref="C121">_xlfn.IFS(B121&lt;35,"Young",B121&lt;60,"Middle",TRUE,"Senior")</f>
        <v>Middle</v>
      </c>
      <c r="D121" t="s">
        <v>26</v>
      </c>
      <c r="E121" t="str">
        <f t="shared" si="2"/>
        <v>Middle-Male</v>
      </c>
      <c r="F121" t="s">
        <v>35</v>
      </c>
      <c r="G121" t="s">
        <v>36</v>
      </c>
      <c r="H121" s="1">
        <v>44001</v>
      </c>
      <c r="I121" t="s">
        <v>400</v>
      </c>
      <c r="J121" t="s">
        <v>401</v>
      </c>
      <c r="K121" t="s">
        <v>53</v>
      </c>
      <c r="L121" s="2">
        <v>18411.96413</v>
      </c>
      <c r="M121">
        <v>179</v>
      </c>
      <c r="N121" t="s">
        <v>22</v>
      </c>
      <c r="O121" s="1">
        <v>44009</v>
      </c>
      <c r="P121" s="3">
        <f t="shared" si="3"/>
        <v>8</v>
      </c>
      <c r="Q121" t="s">
        <v>49</v>
      </c>
      <c r="R121" t="s">
        <v>33</v>
      </c>
    </row>
    <row r="122" spans="1:18" x14ac:dyDescent="0.25">
      <c r="A122" t="s">
        <v>402</v>
      </c>
      <c r="B122" s="3">
        <v>65</v>
      </c>
      <c r="C122" s="3" t="str" cm="1">
        <f t="array" ref="C122">_xlfn.IFS(B122&lt;35,"Young",B122&lt;60,"Middle",TRUE,"Senior")</f>
        <v>Senior</v>
      </c>
      <c r="D122" t="s">
        <v>26</v>
      </c>
      <c r="E122" t="str">
        <f t="shared" si="2"/>
        <v>Senior-Male</v>
      </c>
      <c r="F122" t="s">
        <v>17</v>
      </c>
      <c r="G122" t="s">
        <v>26593</v>
      </c>
      <c r="H122" s="1">
        <v>44386</v>
      </c>
      <c r="I122" t="s">
        <v>403</v>
      </c>
      <c r="J122" t="s">
        <v>404</v>
      </c>
      <c r="K122" t="s">
        <v>57</v>
      </c>
      <c r="L122" s="2">
        <v>25862.20019</v>
      </c>
      <c r="M122">
        <v>115</v>
      </c>
      <c r="N122" t="s">
        <v>43</v>
      </c>
      <c r="O122" s="1">
        <v>44387</v>
      </c>
      <c r="P122" s="3">
        <f t="shared" si="3"/>
        <v>1</v>
      </c>
      <c r="Q122" t="s">
        <v>49</v>
      </c>
      <c r="R122" t="s">
        <v>33</v>
      </c>
    </row>
    <row r="123" spans="1:18" x14ac:dyDescent="0.25">
      <c r="A123" t="s">
        <v>405</v>
      </c>
      <c r="B123" s="3">
        <v>27</v>
      </c>
      <c r="C123" s="3" t="str" cm="1">
        <f t="array" ref="C123">_xlfn.IFS(B123&lt;35,"Young",B123&lt;60,"Middle",TRUE,"Senior")</f>
        <v>Young</v>
      </c>
      <c r="D123" t="s">
        <v>16</v>
      </c>
      <c r="E123" t="str">
        <f t="shared" si="2"/>
        <v>Young-Female</v>
      </c>
      <c r="F123" t="s">
        <v>115</v>
      </c>
      <c r="G123" t="s">
        <v>28</v>
      </c>
      <c r="H123" s="1">
        <v>43844</v>
      </c>
      <c r="I123" t="s">
        <v>406</v>
      </c>
      <c r="J123" t="s">
        <v>407</v>
      </c>
      <c r="K123" t="s">
        <v>57</v>
      </c>
      <c r="L123" s="2">
        <v>3011.1331399999999</v>
      </c>
      <c r="M123">
        <v>292</v>
      </c>
      <c r="N123" t="s">
        <v>43</v>
      </c>
      <c r="O123" s="1">
        <v>43866</v>
      </c>
      <c r="P123" s="3">
        <f t="shared" si="3"/>
        <v>22</v>
      </c>
      <c r="Q123" t="s">
        <v>44</v>
      </c>
      <c r="R123" t="s">
        <v>24</v>
      </c>
    </row>
    <row r="124" spans="1:18" x14ac:dyDescent="0.25">
      <c r="A124" t="s">
        <v>408</v>
      </c>
      <c r="B124" s="3">
        <v>35</v>
      </c>
      <c r="C124" s="3" t="str" cm="1">
        <f t="array" ref="C124">_xlfn.IFS(B124&lt;35,"Young",B124&lt;60,"Middle",TRUE,"Senior")</f>
        <v>Middle</v>
      </c>
      <c r="D124" t="s">
        <v>16</v>
      </c>
      <c r="E124" t="str">
        <f t="shared" si="2"/>
        <v>Middle-Female</v>
      </c>
      <c r="F124" t="s">
        <v>50</v>
      </c>
      <c r="G124" t="s">
        <v>26592</v>
      </c>
      <c r="H124" s="1">
        <v>44866</v>
      </c>
      <c r="I124" t="s">
        <v>409</v>
      </c>
      <c r="J124" t="s">
        <v>410</v>
      </c>
      <c r="K124" t="s">
        <v>61</v>
      </c>
      <c r="L124" s="2">
        <v>17273.468929999999</v>
      </c>
      <c r="M124">
        <v>289</v>
      </c>
      <c r="N124" t="s">
        <v>22</v>
      </c>
      <c r="O124" s="1">
        <v>44882</v>
      </c>
      <c r="P124" s="3">
        <f t="shared" si="3"/>
        <v>16</v>
      </c>
      <c r="Q124" t="s">
        <v>85</v>
      </c>
      <c r="R124" t="s">
        <v>45</v>
      </c>
    </row>
    <row r="125" spans="1:18" x14ac:dyDescent="0.25">
      <c r="A125" t="s">
        <v>411</v>
      </c>
      <c r="B125" s="3">
        <v>46</v>
      </c>
      <c r="C125" s="3" t="str" cm="1">
        <f t="array" ref="C125">_xlfn.IFS(B125&lt;35,"Young",B125&lt;60,"Middle",TRUE,"Senior")</f>
        <v>Middle</v>
      </c>
      <c r="D125" t="s">
        <v>26</v>
      </c>
      <c r="E125" t="str">
        <f t="shared" si="2"/>
        <v>Middle-Male</v>
      </c>
      <c r="F125" t="s">
        <v>50</v>
      </c>
      <c r="G125" t="s">
        <v>26593</v>
      </c>
      <c r="H125" s="1">
        <v>44432</v>
      </c>
      <c r="I125" t="s">
        <v>412</v>
      </c>
      <c r="J125" t="s">
        <v>413</v>
      </c>
      <c r="K125" t="s">
        <v>57</v>
      </c>
      <c r="L125" s="2">
        <v>9156.4657270000007</v>
      </c>
      <c r="M125">
        <v>293</v>
      </c>
      <c r="N125" t="s">
        <v>39</v>
      </c>
      <c r="O125" s="1">
        <v>44445</v>
      </c>
      <c r="P125" s="3">
        <f t="shared" si="3"/>
        <v>13</v>
      </c>
      <c r="Q125" t="s">
        <v>85</v>
      </c>
      <c r="R125" t="s">
        <v>45</v>
      </c>
    </row>
    <row r="126" spans="1:18" x14ac:dyDescent="0.25">
      <c r="A126" t="s">
        <v>414</v>
      </c>
      <c r="B126" s="3">
        <v>43</v>
      </c>
      <c r="C126" s="3" t="str" cm="1">
        <f t="array" ref="C126">_xlfn.IFS(B126&lt;35,"Young",B126&lt;60,"Middle",TRUE,"Senior")</f>
        <v>Middle</v>
      </c>
      <c r="D126" t="s">
        <v>16</v>
      </c>
      <c r="E126" t="str">
        <f t="shared" si="2"/>
        <v>Middle-Female</v>
      </c>
      <c r="F126" t="s">
        <v>230</v>
      </c>
      <c r="G126" t="s">
        <v>26592</v>
      </c>
      <c r="H126" s="1">
        <v>45044</v>
      </c>
      <c r="I126" t="s">
        <v>415</v>
      </c>
      <c r="J126" t="s">
        <v>416</v>
      </c>
      <c r="K126" t="s">
        <v>61</v>
      </c>
      <c r="L126" s="2">
        <v>24806.783449999999</v>
      </c>
      <c r="M126">
        <v>350</v>
      </c>
      <c r="N126" t="s">
        <v>22</v>
      </c>
      <c r="O126" s="1">
        <v>45050</v>
      </c>
      <c r="P126" s="3">
        <f t="shared" si="3"/>
        <v>6</v>
      </c>
      <c r="Q126" t="s">
        <v>23</v>
      </c>
      <c r="R126" t="s">
        <v>45</v>
      </c>
    </row>
    <row r="127" spans="1:18" x14ac:dyDescent="0.25">
      <c r="A127" t="s">
        <v>417</v>
      </c>
      <c r="B127" s="3">
        <v>46</v>
      </c>
      <c r="C127" s="3" t="str" cm="1">
        <f t="array" ref="C127">_xlfn.IFS(B127&lt;35,"Young",B127&lt;60,"Middle",TRUE,"Senior")</f>
        <v>Middle</v>
      </c>
      <c r="D127" t="s">
        <v>26</v>
      </c>
      <c r="E127" t="str">
        <f t="shared" si="2"/>
        <v>Middle-Male</v>
      </c>
      <c r="F127" t="s">
        <v>17</v>
      </c>
      <c r="G127" t="s">
        <v>26593</v>
      </c>
      <c r="H127" s="1">
        <v>44514</v>
      </c>
      <c r="I127" t="s">
        <v>418</v>
      </c>
      <c r="J127" t="s">
        <v>419</v>
      </c>
      <c r="K127" t="s">
        <v>57</v>
      </c>
      <c r="L127" s="2">
        <v>22082.564139999999</v>
      </c>
      <c r="M127">
        <v>104</v>
      </c>
      <c r="N127" t="s">
        <v>43</v>
      </c>
      <c r="O127" s="1">
        <v>44526</v>
      </c>
      <c r="P127" s="3">
        <f t="shared" si="3"/>
        <v>12</v>
      </c>
      <c r="Q127" t="s">
        <v>23</v>
      </c>
      <c r="R127" t="s">
        <v>45</v>
      </c>
    </row>
    <row r="128" spans="1:18" x14ac:dyDescent="0.25">
      <c r="A128" t="s">
        <v>420</v>
      </c>
      <c r="B128" s="3">
        <v>40</v>
      </c>
      <c r="C128" s="3" t="str" cm="1">
        <f t="array" ref="C128">_xlfn.IFS(B128&lt;35,"Young",B128&lt;60,"Middle",TRUE,"Senior")</f>
        <v>Middle</v>
      </c>
      <c r="D128" t="s">
        <v>16</v>
      </c>
      <c r="E128" t="str">
        <f t="shared" si="2"/>
        <v>Middle-Female</v>
      </c>
      <c r="F128" t="s">
        <v>50</v>
      </c>
      <c r="G128" t="s">
        <v>26592</v>
      </c>
      <c r="H128" s="1">
        <v>44028</v>
      </c>
      <c r="I128" t="s">
        <v>421</v>
      </c>
      <c r="J128" t="s">
        <v>422</v>
      </c>
      <c r="K128" t="s">
        <v>31</v>
      </c>
      <c r="L128" s="2">
        <v>7859.4120370000001</v>
      </c>
      <c r="M128">
        <v>238</v>
      </c>
      <c r="N128" t="s">
        <v>22</v>
      </c>
      <c r="O128" s="1">
        <v>44041</v>
      </c>
      <c r="P128" s="3">
        <f t="shared" si="3"/>
        <v>13</v>
      </c>
      <c r="Q128" t="s">
        <v>44</v>
      </c>
      <c r="R128" t="s">
        <v>45</v>
      </c>
    </row>
    <row r="129" spans="1:18" x14ac:dyDescent="0.25">
      <c r="A129" t="s">
        <v>423</v>
      </c>
      <c r="B129" s="3">
        <v>79</v>
      </c>
      <c r="C129" s="3" t="str" cm="1">
        <f t="array" ref="C129">_xlfn.IFS(B129&lt;35,"Young",B129&lt;60,"Middle",TRUE,"Senior")</f>
        <v>Senior</v>
      </c>
      <c r="D129" t="s">
        <v>16</v>
      </c>
      <c r="E129" t="str">
        <f t="shared" si="2"/>
        <v>Senior-Female</v>
      </c>
      <c r="F129" t="s">
        <v>17</v>
      </c>
      <c r="G129" t="s">
        <v>26592</v>
      </c>
      <c r="H129" s="1">
        <v>44679</v>
      </c>
      <c r="I129" t="s">
        <v>424</v>
      </c>
      <c r="J129" t="s">
        <v>425</v>
      </c>
      <c r="K129" t="s">
        <v>61</v>
      </c>
      <c r="L129" s="2">
        <v>35535.988340000004</v>
      </c>
      <c r="M129">
        <v>220</v>
      </c>
      <c r="N129" t="s">
        <v>22</v>
      </c>
      <c r="O129" s="1">
        <v>44694</v>
      </c>
      <c r="P129" s="3">
        <f t="shared" si="3"/>
        <v>15</v>
      </c>
      <c r="Q129" t="s">
        <v>49</v>
      </c>
      <c r="R129" t="s">
        <v>33</v>
      </c>
    </row>
    <row r="130" spans="1:18" x14ac:dyDescent="0.25">
      <c r="A130" t="s">
        <v>426</v>
      </c>
      <c r="B130" s="3">
        <v>41</v>
      </c>
      <c r="C130" s="3" t="str" cm="1">
        <f t="array" ref="C130">_xlfn.IFS(B130&lt;35,"Young",B130&lt;60,"Middle",TRUE,"Senior")</f>
        <v>Middle</v>
      </c>
      <c r="D130" t="s">
        <v>16</v>
      </c>
      <c r="E130" t="str">
        <f t="shared" si="2"/>
        <v>Middle-Female</v>
      </c>
      <c r="F130" t="s">
        <v>50</v>
      </c>
      <c r="G130" t="s">
        <v>26592</v>
      </c>
      <c r="H130" s="1">
        <v>45141</v>
      </c>
      <c r="I130" t="s">
        <v>427</v>
      </c>
      <c r="J130" t="s">
        <v>428</v>
      </c>
      <c r="K130" t="s">
        <v>31</v>
      </c>
      <c r="L130" s="2">
        <v>11007.875050000001</v>
      </c>
      <c r="M130">
        <v>464</v>
      </c>
      <c r="N130" t="s">
        <v>22</v>
      </c>
      <c r="O130" s="1">
        <v>45153</v>
      </c>
      <c r="P130" s="3">
        <f t="shared" si="3"/>
        <v>12</v>
      </c>
      <c r="Q130" t="s">
        <v>44</v>
      </c>
      <c r="R130" t="s">
        <v>24</v>
      </c>
    </row>
    <row r="131" spans="1:18" x14ac:dyDescent="0.25">
      <c r="A131" t="s">
        <v>429</v>
      </c>
      <c r="B131" s="3">
        <v>36</v>
      </c>
      <c r="C131" s="3" t="str" cm="1">
        <f t="array" ref="C131">_xlfn.IFS(B131&lt;35,"Young",B131&lt;60,"Middle",TRUE,"Senior")</f>
        <v>Middle</v>
      </c>
      <c r="D131" t="s">
        <v>26</v>
      </c>
      <c r="E131" t="str">
        <f t="shared" ref="E131:E194" si="4">C131 &amp; "-" &amp; D131</f>
        <v>Middle-Male</v>
      </c>
      <c r="F131" t="s">
        <v>17</v>
      </c>
      <c r="G131" t="s">
        <v>18</v>
      </c>
      <c r="H131" s="1">
        <v>44681</v>
      </c>
      <c r="I131" t="s">
        <v>430</v>
      </c>
      <c r="J131" t="s">
        <v>431</v>
      </c>
      <c r="K131" t="s">
        <v>57</v>
      </c>
      <c r="L131" s="2">
        <v>27434.65021</v>
      </c>
      <c r="M131">
        <v>215</v>
      </c>
      <c r="N131" t="s">
        <v>43</v>
      </c>
      <c r="O131" s="1">
        <v>44692</v>
      </c>
      <c r="P131" s="3">
        <f t="shared" ref="P131:P194" si="5">O131-H131</f>
        <v>11</v>
      </c>
      <c r="Q131" t="s">
        <v>85</v>
      </c>
      <c r="R131" t="s">
        <v>33</v>
      </c>
    </row>
    <row r="132" spans="1:18" x14ac:dyDescent="0.25">
      <c r="A132" t="s">
        <v>432</v>
      </c>
      <c r="B132" s="3">
        <v>80</v>
      </c>
      <c r="C132" s="3" t="str" cm="1">
        <f t="array" ref="C132">_xlfn.IFS(B132&lt;35,"Young",B132&lt;60,"Middle",TRUE,"Senior")</f>
        <v>Senior</v>
      </c>
      <c r="D132" t="s">
        <v>26</v>
      </c>
      <c r="E132" t="str">
        <f t="shared" si="4"/>
        <v>Senior-Male</v>
      </c>
      <c r="F132" t="s">
        <v>50</v>
      </c>
      <c r="G132" t="s">
        <v>26593</v>
      </c>
      <c r="H132" s="1">
        <v>44124</v>
      </c>
      <c r="I132" t="s">
        <v>433</v>
      </c>
      <c r="J132" t="s">
        <v>434</v>
      </c>
      <c r="K132" t="s">
        <v>53</v>
      </c>
      <c r="L132" s="2">
        <v>28260.48172</v>
      </c>
      <c r="M132">
        <v>419</v>
      </c>
      <c r="N132" t="s">
        <v>43</v>
      </c>
      <c r="O132" s="1">
        <v>44127</v>
      </c>
      <c r="P132" s="3">
        <f t="shared" si="5"/>
        <v>3</v>
      </c>
      <c r="Q132" t="s">
        <v>49</v>
      </c>
      <c r="R132" t="s">
        <v>33</v>
      </c>
    </row>
    <row r="133" spans="1:18" x14ac:dyDescent="0.25">
      <c r="A133" t="s">
        <v>435</v>
      </c>
      <c r="B133" s="3">
        <v>29</v>
      </c>
      <c r="C133" s="3" t="str" cm="1">
        <f t="array" ref="C133">_xlfn.IFS(B133&lt;35,"Young",B133&lt;60,"Middle",TRUE,"Senior")</f>
        <v>Young</v>
      </c>
      <c r="D133" t="s">
        <v>16</v>
      </c>
      <c r="E133" t="str">
        <f t="shared" si="4"/>
        <v>Young-Female</v>
      </c>
      <c r="F133" t="s">
        <v>115</v>
      </c>
      <c r="G133" t="s">
        <v>18</v>
      </c>
      <c r="H133" s="1">
        <v>44059</v>
      </c>
      <c r="I133" t="s">
        <v>436</v>
      </c>
      <c r="J133" t="s">
        <v>437</v>
      </c>
      <c r="K133" t="s">
        <v>57</v>
      </c>
      <c r="L133" s="2">
        <v>45440.423199999997</v>
      </c>
      <c r="M133">
        <v>445</v>
      </c>
      <c r="N133" t="s">
        <v>39</v>
      </c>
      <c r="O133" s="1">
        <v>44080</v>
      </c>
      <c r="P133" s="3">
        <f t="shared" si="5"/>
        <v>21</v>
      </c>
      <c r="Q133" t="s">
        <v>32</v>
      </c>
      <c r="R133" t="s">
        <v>33</v>
      </c>
    </row>
    <row r="134" spans="1:18" x14ac:dyDescent="0.25">
      <c r="A134" t="s">
        <v>438</v>
      </c>
      <c r="B134" s="3">
        <v>71</v>
      </c>
      <c r="C134" s="3" t="str" cm="1">
        <f t="array" ref="C134">_xlfn.IFS(B134&lt;35,"Young",B134&lt;60,"Middle",TRUE,"Senior")</f>
        <v>Senior</v>
      </c>
      <c r="D134" t="s">
        <v>26</v>
      </c>
      <c r="E134" t="str">
        <f t="shared" si="4"/>
        <v>Senior-Male</v>
      </c>
      <c r="F134" t="s">
        <v>115</v>
      </c>
      <c r="G134" t="s">
        <v>26592</v>
      </c>
      <c r="H134" s="1">
        <v>44896</v>
      </c>
      <c r="I134" t="s">
        <v>439</v>
      </c>
      <c r="J134" t="s">
        <v>440</v>
      </c>
      <c r="K134" t="s">
        <v>53</v>
      </c>
      <c r="L134" s="2">
        <v>34374.618159999998</v>
      </c>
      <c r="M134">
        <v>401</v>
      </c>
      <c r="N134" t="s">
        <v>22</v>
      </c>
      <c r="O134" s="1">
        <v>44899</v>
      </c>
      <c r="P134" s="3">
        <f t="shared" si="5"/>
        <v>3</v>
      </c>
      <c r="Q134" t="s">
        <v>85</v>
      </c>
      <c r="R134" t="s">
        <v>33</v>
      </c>
    </row>
    <row r="135" spans="1:18" x14ac:dyDescent="0.25">
      <c r="A135" t="s">
        <v>441</v>
      </c>
      <c r="B135" s="3">
        <v>55</v>
      </c>
      <c r="C135" s="3" t="str" cm="1">
        <f t="array" ref="C135">_xlfn.IFS(B135&lt;35,"Young",B135&lt;60,"Middle",TRUE,"Senior")</f>
        <v>Middle</v>
      </c>
      <c r="D135" t="s">
        <v>26</v>
      </c>
      <c r="E135" t="str">
        <f t="shared" si="4"/>
        <v>Middle-Male</v>
      </c>
      <c r="F135" t="s">
        <v>90</v>
      </c>
      <c r="G135" t="s">
        <v>70</v>
      </c>
      <c r="H135" s="1">
        <v>43528</v>
      </c>
      <c r="I135" t="s">
        <v>442</v>
      </c>
      <c r="J135" t="s">
        <v>443</v>
      </c>
      <c r="K135" t="s">
        <v>31</v>
      </c>
      <c r="L135" s="2">
        <v>38251.736499999999</v>
      </c>
      <c r="M135">
        <v>247</v>
      </c>
      <c r="N135" t="s">
        <v>22</v>
      </c>
      <c r="O135" s="1">
        <v>43541</v>
      </c>
      <c r="P135" s="3">
        <f t="shared" si="5"/>
        <v>13</v>
      </c>
      <c r="Q135" t="s">
        <v>44</v>
      </c>
      <c r="R135" t="s">
        <v>24</v>
      </c>
    </row>
    <row r="136" spans="1:18" x14ac:dyDescent="0.25">
      <c r="A136" t="s">
        <v>444</v>
      </c>
      <c r="B136" s="3">
        <v>31</v>
      </c>
      <c r="C136" s="3" t="str" cm="1">
        <f t="array" ref="C136">_xlfn.IFS(B136&lt;35,"Young",B136&lt;60,"Middle",TRUE,"Senior")</f>
        <v>Young</v>
      </c>
      <c r="D136" t="s">
        <v>16</v>
      </c>
      <c r="E136" t="str">
        <f t="shared" si="4"/>
        <v>Young-Female</v>
      </c>
      <c r="F136" t="s">
        <v>115</v>
      </c>
      <c r="G136" t="s">
        <v>36</v>
      </c>
      <c r="H136" s="1">
        <v>43982</v>
      </c>
      <c r="I136" t="s">
        <v>445</v>
      </c>
      <c r="J136" t="s">
        <v>446</v>
      </c>
      <c r="K136" t="s">
        <v>57</v>
      </c>
      <c r="L136" s="2">
        <v>8707.9878840000001</v>
      </c>
      <c r="M136">
        <v>398</v>
      </c>
      <c r="N136" t="s">
        <v>39</v>
      </c>
      <c r="O136" s="1">
        <v>44000</v>
      </c>
      <c r="P136" s="3">
        <f t="shared" si="5"/>
        <v>18</v>
      </c>
      <c r="Q136" t="s">
        <v>23</v>
      </c>
      <c r="R136" t="s">
        <v>33</v>
      </c>
    </row>
    <row r="137" spans="1:18" x14ac:dyDescent="0.25">
      <c r="A137" t="s">
        <v>447</v>
      </c>
      <c r="B137" s="3">
        <v>53</v>
      </c>
      <c r="C137" s="3" t="str" cm="1">
        <f t="array" ref="C137">_xlfn.IFS(B137&lt;35,"Young",B137&lt;60,"Middle",TRUE,"Senior")</f>
        <v>Middle</v>
      </c>
      <c r="D137" t="s">
        <v>26</v>
      </c>
      <c r="E137" t="str">
        <f t="shared" si="4"/>
        <v>Middle-Male</v>
      </c>
      <c r="F137" t="s">
        <v>90</v>
      </c>
      <c r="G137" t="s">
        <v>36</v>
      </c>
      <c r="H137" s="1">
        <v>44041</v>
      </c>
      <c r="I137" t="s">
        <v>448</v>
      </c>
      <c r="J137" t="s">
        <v>449</v>
      </c>
      <c r="K137" t="s">
        <v>61</v>
      </c>
      <c r="L137" s="2">
        <v>19687.683819999998</v>
      </c>
      <c r="M137">
        <v>146</v>
      </c>
      <c r="N137" t="s">
        <v>22</v>
      </c>
      <c r="O137" s="1">
        <v>44056</v>
      </c>
      <c r="P137" s="3">
        <f t="shared" si="5"/>
        <v>15</v>
      </c>
      <c r="Q137" t="s">
        <v>49</v>
      </c>
      <c r="R137" t="s">
        <v>24</v>
      </c>
    </row>
    <row r="138" spans="1:18" x14ac:dyDescent="0.25">
      <c r="A138" t="s">
        <v>450</v>
      </c>
      <c r="B138" s="3">
        <v>46</v>
      </c>
      <c r="C138" s="3" t="str" cm="1">
        <f t="array" ref="C138">_xlfn.IFS(B138&lt;35,"Young",B138&lt;60,"Middle",TRUE,"Senior")</f>
        <v>Middle</v>
      </c>
      <c r="D138" t="s">
        <v>26</v>
      </c>
      <c r="E138" t="str">
        <f t="shared" si="4"/>
        <v>Middle-Male</v>
      </c>
      <c r="F138" t="s">
        <v>27</v>
      </c>
      <c r="G138" t="s">
        <v>26593</v>
      </c>
      <c r="H138" s="1">
        <v>45034</v>
      </c>
      <c r="I138" t="s">
        <v>451</v>
      </c>
      <c r="J138" t="s">
        <v>452</v>
      </c>
      <c r="K138" t="s">
        <v>31</v>
      </c>
      <c r="L138" s="2">
        <v>4320.0199469999998</v>
      </c>
      <c r="M138">
        <v>153</v>
      </c>
      <c r="N138" t="s">
        <v>39</v>
      </c>
      <c r="O138" s="1">
        <v>45043</v>
      </c>
      <c r="P138" s="3">
        <f t="shared" si="5"/>
        <v>9</v>
      </c>
      <c r="Q138" t="s">
        <v>44</v>
      </c>
      <c r="R138" t="s">
        <v>45</v>
      </c>
    </row>
    <row r="139" spans="1:18" x14ac:dyDescent="0.25">
      <c r="A139" t="s">
        <v>453</v>
      </c>
      <c r="B139" s="3">
        <v>59</v>
      </c>
      <c r="C139" s="3" t="str" cm="1">
        <f t="array" ref="C139">_xlfn.IFS(B139&lt;35,"Young",B139&lt;60,"Middle",TRUE,"Senior")</f>
        <v>Middle</v>
      </c>
      <c r="D139" t="s">
        <v>16</v>
      </c>
      <c r="E139" t="str">
        <f t="shared" si="4"/>
        <v>Middle-Female</v>
      </c>
      <c r="F139" t="s">
        <v>27</v>
      </c>
      <c r="G139" t="s">
        <v>26592</v>
      </c>
      <c r="H139" s="1">
        <v>44063</v>
      </c>
      <c r="I139" t="s">
        <v>454</v>
      </c>
      <c r="J139" t="s">
        <v>455</v>
      </c>
      <c r="K139" t="s">
        <v>31</v>
      </c>
      <c r="L139" s="2">
        <v>25315.840800000002</v>
      </c>
      <c r="M139">
        <v>336</v>
      </c>
      <c r="N139" t="s">
        <v>22</v>
      </c>
      <c r="O139" s="1">
        <v>44065</v>
      </c>
      <c r="P139" s="3">
        <f t="shared" si="5"/>
        <v>2</v>
      </c>
      <c r="Q139" t="s">
        <v>85</v>
      </c>
      <c r="R139" t="s">
        <v>33</v>
      </c>
    </row>
    <row r="140" spans="1:18" x14ac:dyDescent="0.25">
      <c r="A140" t="s">
        <v>456</v>
      </c>
      <c r="B140" s="3">
        <v>32</v>
      </c>
      <c r="C140" s="3" t="str" cm="1">
        <f t="array" ref="C140">_xlfn.IFS(B140&lt;35,"Young",B140&lt;60,"Middle",TRUE,"Senior")</f>
        <v>Young</v>
      </c>
      <c r="D140" t="s">
        <v>26</v>
      </c>
      <c r="E140" t="str">
        <f t="shared" si="4"/>
        <v>Young-Male</v>
      </c>
      <c r="F140" t="s">
        <v>230</v>
      </c>
      <c r="G140" t="s">
        <v>28</v>
      </c>
      <c r="H140" s="1">
        <v>45116</v>
      </c>
      <c r="I140" t="s">
        <v>457</v>
      </c>
      <c r="J140" t="s">
        <v>458</v>
      </c>
      <c r="K140" t="s">
        <v>61</v>
      </c>
      <c r="L140" s="2">
        <v>40081.727729999999</v>
      </c>
      <c r="M140">
        <v>413</v>
      </c>
      <c r="N140" t="s">
        <v>39</v>
      </c>
      <c r="O140" s="1">
        <v>45124</v>
      </c>
      <c r="P140" s="3">
        <f t="shared" si="5"/>
        <v>8</v>
      </c>
      <c r="Q140" t="s">
        <v>44</v>
      </c>
      <c r="R140" t="s">
        <v>33</v>
      </c>
    </row>
    <row r="141" spans="1:18" x14ac:dyDescent="0.25">
      <c r="A141" t="s">
        <v>459</v>
      </c>
      <c r="B141" s="3">
        <v>85</v>
      </c>
      <c r="C141" s="3" t="str" cm="1">
        <f t="array" ref="C141">_xlfn.IFS(B141&lt;35,"Young",B141&lt;60,"Middle",TRUE,"Senior")</f>
        <v>Senior</v>
      </c>
      <c r="D141" t="s">
        <v>16</v>
      </c>
      <c r="E141" t="str">
        <f t="shared" si="4"/>
        <v>Senior-Female</v>
      </c>
      <c r="F141" t="s">
        <v>90</v>
      </c>
      <c r="G141" t="s">
        <v>18</v>
      </c>
      <c r="H141" s="1">
        <v>45157</v>
      </c>
      <c r="I141" t="s">
        <v>460</v>
      </c>
      <c r="J141" t="s">
        <v>461</v>
      </c>
      <c r="K141" t="s">
        <v>21</v>
      </c>
      <c r="L141" s="2">
        <v>12709.523569999999</v>
      </c>
      <c r="M141">
        <v>115</v>
      </c>
      <c r="N141" t="s">
        <v>39</v>
      </c>
      <c r="O141" s="1">
        <v>45165</v>
      </c>
      <c r="P141" s="3">
        <f t="shared" si="5"/>
        <v>8</v>
      </c>
      <c r="Q141" t="s">
        <v>44</v>
      </c>
      <c r="R141" t="s">
        <v>24</v>
      </c>
    </row>
    <row r="142" spans="1:18" x14ac:dyDescent="0.25">
      <c r="A142" t="s">
        <v>462</v>
      </c>
      <c r="B142" s="3">
        <v>71</v>
      </c>
      <c r="C142" s="3" t="str" cm="1">
        <f t="array" ref="C142">_xlfn.IFS(B142&lt;35,"Young",B142&lt;60,"Middle",TRUE,"Senior")</f>
        <v>Senior</v>
      </c>
      <c r="D142" t="s">
        <v>16</v>
      </c>
      <c r="E142" t="str">
        <f t="shared" si="4"/>
        <v>Senior-Female</v>
      </c>
      <c r="F142" t="s">
        <v>50</v>
      </c>
      <c r="G142" t="s">
        <v>26592</v>
      </c>
      <c r="H142" s="1">
        <v>44325</v>
      </c>
      <c r="I142" t="s">
        <v>463</v>
      </c>
      <c r="J142" t="s">
        <v>464</v>
      </c>
      <c r="K142" t="s">
        <v>21</v>
      </c>
      <c r="L142" s="2">
        <v>34828.487240000002</v>
      </c>
      <c r="M142">
        <v>145</v>
      </c>
      <c r="N142" t="s">
        <v>22</v>
      </c>
      <c r="O142" s="1">
        <v>44333</v>
      </c>
      <c r="P142" s="3">
        <f t="shared" si="5"/>
        <v>8</v>
      </c>
      <c r="Q142" t="s">
        <v>23</v>
      </c>
      <c r="R142" t="s">
        <v>33</v>
      </c>
    </row>
    <row r="143" spans="1:18" x14ac:dyDescent="0.25">
      <c r="A143" t="s">
        <v>465</v>
      </c>
      <c r="B143" s="3">
        <v>79</v>
      </c>
      <c r="C143" s="3" t="str" cm="1">
        <f t="array" ref="C143">_xlfn.IFS(B143&lt;35,"Young",B143&lt;60,"Middle",TRUE,"Senior")</f>
        <v>Senior</v>
      </c>
      <c r="D143" t="s">
        <v>26</v>
      </c>
      <c r="E143" t="str">
        <f t="shared" si="4"/>
        <v>Senior-Male</v>
      </c>
      <c r="F143" t="s">
        <v>50</v>
      </c>
      <c r="G143" t="s">
        <v>26593</v>
      </c>
      <c r="H143" s="1">
        <v>43576</v>
      </c>
      <c r="I143" t="s">
        <v>466</v>
      </c>
      <c r="J143" t="s">
        <v>467</v>
      </c>
      <c r="K143" t="s">
        <v>53</v>
      </c>
      <c r="L143" s="2">
        <v>28740.763709999999</v>
      </c>
      <c r="M143">
        <v>148</v>
      </c>
      <c r="N143" t="s">
        <v>43</v>
      </c>
      <c r="O143" s="1">
        <v>43594</v>
      </c>
      <c r="P143" s="3">
        <f t="shared" si="5"/>
        <v>18</v>
      </c>
      <c r="Q143" t="s">
        <v>23</v>
      </c>
      <c r="R143" t="s">
        <v>45</v>
      </c>
    </row>
    <row r="144" spans="1:18" x14ac:dyDescent="0.25">
      <c r="A144" t="s">
        <v>468</v>
      </c>
      <c r="B144" s="3">
        <v>36</v>
      </c>
      <c r="C144" s="3" t="str" cm="1">
        <f t="array" ref="C144">_xlfn.IFS(B144&lt;35,"Young",B144&lt;60,"Middle",TRUE,"Senior")</f>
        <v>Middle</v>
      </c>
      <c r="D144" t="s">
        <v>26</v>
      </c>
      <c r="E144" t="str">
        <f t="shared" si="4"/>
        <v>Middle-Male</v>
      </c>
      <c r="F144" t="s">
        <v>17</v>
      </c>
      <c r="G144" t="s">
        <v>26592</v>
      </c>
      <c r="H144" s="1">
        <v>44370</v>
      </c>
      <c r="I144" t="s">
        <v>469</v>
      </c>
      <c r="J144" t="s">
        <v>470</v>
      </c>
      <c r="K144" t="s">
        <v>53</v>
      </c>
      <c r="L144" s="2">
        <v>5723.9653600000001</v>
      </c>
      <c r="M144">
        <v>432</v>
      </c>
      <c r="N144" t="s">
        <v>22</v>
      </c>
      <c r="O144" s="1">
        <v>44373</v>
      </c>
      <c r="P144" s="3">
        <f t="shared" si="5"/>
        <v>3</v>
      </c>
      <c r="Q144" t="s">
        <v>49</v>
      </c>
      <c r="R144" t="s">
        <v>24</v>
      </c>
    </row>
    <row r="145" spans="1:18" x14ac:dyDescent="0.25">
      <c r="A145" t="s">
        <v>471</v>
      </c>
      <c r="B145" s="3">
        <v>49</v>
      </c>
      <c r="C145" s="3" t="str" cm="1">
        <f t="array" ref="C145">_xlfn.IFS(B145&lt;35,"Young",B145&lt;60,"Middle",TRUE,"Senior")</f>
        <v>Middle</v>
      </c>
      <c r="D145" t="s">
        <v>16</v>
      </c>
      <c r="E145" t="str">
        <f t="shared" si="4"/>
        <v>Middle-Female</v>
      </c>
      <c r="F145" t="s">
        <v>27</v>
      </c>
      <c r="G145" t="s">
        <v>26593</v>
      </c>
      <c r="H145" s="1">
        <v>44681</v>
      </c>
      <c r="I145" t="s">
        <v>472</v>
      </c>
      <c r="J145" t="s">
        <v>473</v>
      </c>
      <c r="K145" t="s">
        <v>61</v>
      </c>
      <c r="L145" s="2">
        <v>32291.749220000002</v>
      </c>
      <c r="M145">
        <v>430</v>
      </c>
      <c r="N145" t="s">
        <v>39</v>
      </c>
      <c r="O145" s="1">
        <v>44699</v>
      </c>
      <c r="P145" s="3">
        <f t="shared" si="5"/>
        <v>18</v>
      </c>
      <c r="Q145" t="s">
        <v>32</v>
      </c>
      <c r="R145" t="s">
        <v>33</v>
      </c>
    </row>
    <row r="146" spans="1:18" x14ac:dyDescent="0.25">
      <c r="A146" t="s">
        <v>474</v>
      </c>
      <c r="B146" s="3">
        <v>81</v>
      </c>
      <c r="C146" s="3" t="str" cm="1">
        <f t="array" ref="C146">_xlfn.IFS(B146&lt;35,"Young",B146&lt;60,"Middle",TRUE,"Senior")</f>
        <v>Senior</v>
      </c>
      <c r="D146" t="s">
        <v>26</v>
      </c>
      <c r="E146" t="str">
        <f t="shared" si="4"/>
        <v>Senior-Male</v>
      </c>
      <c r="F146" t="s">
        <v>50</v>
      </c>
      <c r="G146" t="s">
        <v>26593</v>
      </c>
      <c r="H146" s="1">
        <v>44296</v>
      </c>
      <c r="I146" t="s">
        <v>475</v>
      </c>
      <c r="J146" t="s">
        <v>476</v>
      </c>
      <c r="K146" t="s">
        <v>31</v>
      </c>
      <c r="L146" s="2">
        <v>11541.373750000001</v>
      </c>
      <c r="M146">
        <v>406</v>
      </c>
      <c r="N146" t="s">
        <v>39</v>
      </c>
      <c r="O146" s="1">
        <v>44326</v>
      </c>
      <c r="P146" s="3">
        <f t="shared" si="5"/>
        <v>30</v>
      </c>
      <c r="Q146" t="s">
        <v>85</v>
      </c>
      <c r="R146" t="s">
        <v>45</v>
      </c>
    </row>
    <row r="147" spans="1:18" x14ac:dyDescent="0.25">
      <c r="A147" t="s">
        <v>477</v>
      </c>
      <c r="B147" s="3">
        <v>40</v>
      </c>
      <c r="C147" s="3" t="str" cm="1">
        <f t="array" ref="C147">_xlfn.IFS(B147&lt;35,"Young",B147&lt;60,"Middle",TRUE,"Senior")</f>
        <v>Middle</v>
      </c>
      <c r="D147" t="s">
        <v>16</v>
      </c>
      <c r="E147" t="str">
        <f t="shared" si="4"/>
        <v>Middle-Female</v>
      </c>
      <c r="F147" t="s">
        <v>63</v>
      </c>
      <c r="G147" t="s">
        <v>28</v>
      </c>
      <c r="H147" s="1">
        <v>45043</v>
      </c>
      <c r="I147" t="s">
        <v>478</v>
      </c>
      <c r="J147" t="s">
        <v>479</v>
      </c>
      <c r="K147" t="s">
        <v>53</v>
      </c>
      <c r="L147" s="2">
        <v>28425.197510000002</v>
      </c>
      <c r="M147">
        <v>214</v>
      </c>
      <c r="N147" t="s">
        <v>39</v>
      </c>
      <c r="O147" s="1">
        <v>45044</v>
      </c>
      <c r="P147" s="3">
        <f t="shared" si="5"/>
        <v>1</v>
      </c>
      <c r="Q147" t="s">
        <v>23</v>
      </c>
      <c r="R147" t="s">
        <v>45</v>
      </c>
    </row>
    <row r="148" spans="1:18" x14ac:dyDescent="0.25">
      <c r="A148" t="s">
        <v>480</v>
      </c>
      <c r="B148" s="3">
        <v>56</v>
      </c>
      <c r="C148" s="3" t="str" cm="1">
        <f t="array" ref="C148">_xlfn.IFS(B148&lt;35,"Young",B148&lt;60,"Middle",TRUE,"Senior")</f>
        <v>Middle</v>
      </c>
      <c r="D148" t="s">
        <v>26</v>
      </c>
      <c r="E148" t="str">
        <f t="shared" si="4"/>
        <v>Middle-Male</v>
      </c>
      <c r="F148" t="s">
        <v>35</v>
      </c>
      <c r="G148" t="s">
        <v>28</v>
      </c>
      <c r="H148" s="1">
        <v>44428</v>
      </c>
      <c r="I148" t="s">
        <v>481</v>
      </c>
      <c r="J148" t="s">
        <v>482</v>
      </c>
      <c r="K148" t="s">
        <v>21</v>
      </c>
      <c r="L148" s="2">
        <v>26360.68734</v>
      </c>
      <c r="M148">
        <v>295</v>
      </c>
      <c r="N148" t="s">
        <v>22</v>
      </c>
      <c r="O148" s="1">
        <v>44429</v>
      </c>
      <c r="P148" s="3">
        <f t="shared" si="5"/>
        <v>1</v>
      </c>
      <c r="Q148" t="s">
        <v>23</v>
      </c>
      <c r="R148" t="s">
        <v>45</v>
      </c>
    </row>
    <row r="149" spans="1:18" x14ac:dyDescent="0.25">
      <c r="A149" t="s">
        <v>483</v>
      </c>
      <c r="B149" s="3">
        <v>21</v>
      </c>
      <c r="C149" s="3" t="str" cm="1">
        <f t="array" ref="C149">_xlfn.IFS(B149&lt;35,"Young",B149&lt;60,"Middle",TRUE,"Senior")</f>
        <v>Young</v>
      </c>
      <c r="D149" t="s">
        <v>16</v>
      </c>
      <c r="E149" t="str">
        <f t="shared" si="4"/>
        <v>Young-Female</v>
      </c>
      <c r="F149" t="s">
        <v>230</v>
      </c>
      <c r="G149" t="s">
        <v>26593</v>
      </c>
      <c r="H149" s="1">
        <v>43803</v>
      </c>
      <c r="I149" t="s">
        <v>484</v>
      </c>
      <c r="J149" t="s">
        <v>485</v>
      </c>
      <c r="K149" t="s">
        <v>53</v>
      </c>
      <c r="L149" s="2">
        <v>18915.97885</v>
      </c>
      <c r="M149">
        <v>175</v>
      </c>
      <c r="N149" t="s">
        <v>43</v>
      </c>
      <c r="O149" s="1">
        <v>43818</v>
      </c>
      <c r="P149" s="3">
        <f t="shared" si="5"/>
        <v>15</v>
      </c>
      <c r="Q149" t="s">
        <v>32</v>
      </c>
      <c r="R149" t="s">
        <v>33</v>
      </c>
    </row>
    <row r="150" spans="1:18" x14ac:dyDescent="0.25">
      <c r="A150" t="s">
        <v>486</v>
      </c>
      <c r="B150" s="3">
        <v>20</v>
      </c>
      <c r="C150" s="3" t="str" cm="1">
        <f t="array" ref="C150">_xlfn.IFS(B150&lt;35,"Young",B150&lt;60,"Middle",TRUE,"Senior")</f>
        <v>Young</v>
      </c>
      <c r="D150" t="s">
        <v>26</v>
      </c>
      <c r="E150" t="str">
        <f t="shared" si="4"/>
        <v>Young-Male</v>
      </c>
      <c r="F150" t="s">
        <v>50</v>
      </c>
      <c r="G150" t="s">
        <v>70</v>
      </c>
      <c r="H150" s="1">
        <v>44063</v>
      </c>
      <c r="I150" t="s">
        <v>487</v>
      </c>
      <c r="J150" t="s">
        <v>488</v>
      </c>
      <c r="K150" t="s">
        <v>31</v>
      </c>
      <c r="L150" s="2">
        <v>22339.884440000002</v>
      </c>
      <c r="M150">
        <v>409</v>
      </c>
      <c r="N150" t="s">
        <v>39</v>
      </c>
      <c r="O150" s="1">
        <v>44088</v>
      </c>
      <c r="P150" s="3">
        <f t="shared" si="5"/>
        <v>25</v>
      </c>
      <c r="Q150" t="s">
        <v>32</v>
      </c>
      <c r="R150" t="s">
        <v>24</v>
      </c>
    </row>
    <row r="151" spans="1:18" x14ac:dyDescent="0.25">
      <c r="A151" t="s">
        <v>489</v>
      </c>
      <c r="B151" s="3">
        <v>65</v>
      </c>
      <c r="C151" s="3" t="str" cm="1">
        <f t="array" ref="C151">_xlfn.IFS(B151&lt;35,"Young",B151&lt;60,"Middle",TRUE,"Senior")</f>
        <v>Senior</v>
      </c>
      <c r="D151" t="s">
        <v>16</v>
      </c>
      <c r="E151" t="str">
        <f t="shared" si="4"/>
        <v>Senior-Female</v>
      </c>
      <c r="F151" t="s">
        <v>27</v>
      </c>
      <c r="G151" t="s">
        <v>28</v>
      </c>
      <c r="H151" s="1">
        <v>44546</v>
      </c>
      <c r="I151" t="s">
        <v>490</v>
      </c>
      <c r="J151" t="s">
        <v>491</v>
      </c>
      <c r="K151" t="s">
        <v>31</v>
      </c>
      <c r="L151" s="2">
        <v>17091.965899999999</v>
      </c>
      <c r="M151">
        <v>424</v>
      </c>
      <c r="N151" t="s">
        <v>39</v>
      </c>
      <c r="O151" s="1">
        <v>44556</v>
      </c>
      <c r="P151" s="3">
        <f t="shared" si="5"/>
        <v>10</v>
      </c>
      <c r="Q151" t="s">
        <v>85</v>
      </c>
      <c r="R151" t="s">
        <v>33</v>
      </c>
    </row>
    <row r="152" spans="1:18" x14ac:dyDescent="0.25">
      <c r="A152" t="s">
        <v>492</v>
      </c>
      <c r="B152" s="3">
        <v>42</v>
      </c>
      <c r="C152" s="3" t="str" cm="1">
        <f t="array" ref="C152">_xlfn.IFS(B152&lt;35,"Young",B152&lt;60,"Middle",TRUE,"Senior")</f>
        <v>Middle</v>
      </c>
      <c r="D152" t="s">
        <v>16</v>
      </c>
      <c r="E152" t="str">
        <f t="shared" si="4"/>
        <v>Middle-Female</v>
      </c>
      <c r="F152" t="s">
        <v>230</v>
      </c>
      <c r="G152" t="s">
        <v>26593</v>
      </c>
      <c r="H152" s="1">
        <v>43641</v>
      </c>
      <c r="I152" t="s">
        <v>493</v>
      </c>
      <c r="J152" t="s">
        <v>494</v>
      </c>
      <c r="K152" t="s">
        <v>21</v>
      </c>
      <c r="L152" s="2">
        <v>6196.1261119999999</v>
      </c>
      <c r="M152">
        <v>168</v>
      </c>
      <c r="N152" t="s">
        <v>39</v>
      </c>
      <c r="O152" s="1">
        <v>43645</v>
      </c>
      <c r="P152" s="3">
        <f t="shared" si="5"/>
        <v>4</v>
      </c>
      <c r="Q152" t="s">
        <v>85</v>
      </c>
      <c r="R152" t="s">
        <v>24</v>
      </c>
    </row>
    <row r="153" spans="1:18" x14ac:dyDescent="0.25">
      <c r="A153" t="s">
        <v>495</v>
      </c>
      <c r="B153" s="3">
        <v>47</v>
      </c>
      <c r="C153" s="3" t="str" cm="1">
        <f t="array" ref="C153">_xlfn.IFS(B153&lt;35,"Young",B153&lt;60,"Middle",TRUE,"Senior")</f>
        <v>Middle</v>
      </c>
      <c r="D153" t="s">
        <v>26</v>
      </c>
      <c r="E153" t="str">
        <f t="shared" si="4"/>
        <v>Middle-Male</v>
      </c>
      <c r="F153" t="s">
        <v>50</v>
      </c>
      <c r="G153" t="s">
        <v>26592</v>
      </c>
      <c r="H153" s="1">
        <v>43923</v>
      </c>
      <c r="I153" t="s">
        <v>496</v>
      </c>
      <c r="J153" t="s">
        <v>497</v>
      </c>
      <c r="K153" t="s">
        <v>57</v>
      </c>
      <c r="L153" s="2">
        <v>25336.210620000002</v>
      </c>
      <c r="M153">
        <v>136</v>
      </c>
      <c r="N153" t="s">
        <v>22</v>
      </c>
      <c r="O153" s="1">
        <v>43936</v>
      </c>
      <c r="P153" s="3">
        <f t="shared" si="5"/>
        <v>13</v>
      </c>
      <c r="Q153" t="s">
        <v>23</v>
      </c>
      <c r="R153" t="s">
        <v>24</v>
      </c>
    </row>
    <row r="154" spans="1:18" x14ac:dyDescent="0.25">
      <c r="A154" t="s">
        <v>498</v>
      </c>
      <c r="B154" s="3">
        <v>77</v>
      </c>
      <c r="C154" s="3" t="str" cm="1">
        <f t="array" ref="C154">_xlfn.IFS(B154&lt;35,"Young",B154&lt;60,"Middle",TRUE,"Senior")</f>
        <v>Senior</v>
      </c>
      <c r="D154" t="s">
        <v>16</v>
      </c>
      <c r="E154" t="str">
        <f t="shared" si="4"/>
        <v>Senior-Female</v>
      </c>
      <c r="F154" t="s">
        <v>35</v>
      </c>
      <c r="G154" t="s">
        <v>26593</v>
      </c>
      <c r="H154" s="1">
        <v>43907</v>
      </c>
      <c r="I154" t="s">
        <v>499</v>
      </c>
      <c r="J154" t="s">
        <v>500</v>
      </c>
      <c r="K154" t="s">
        <v>57</v>
      </c>
      <c r="L154" s="2">
        <v>17590.423169999998</v>
      </c>
      <c r="M154">
        <v>459</v>
      </c>
      <c r="N154" t="s">
        <v>39</v>
      </c>
      <c r="O154" s="1">
        <v>43927</v>
      </c>
      <c r="P154" s="3">
        <f t="shared" si="5"/>
        <v>20</v>
      </c>
      <c r="Q154" t="s">
        <v>85</v>
      </c>
      <c r="R154" t="s">
        <v>24</v>
      </c>
    </row>
    <row r="155" spans="1:18" x14ac:dyDescent="0.25">
      <c r="A155" t="s">
        <v>501</v>
      </c>
      <c r="B155" s="3">
        <v>20</v>
      </c>
      <c r="C155" s="3" t="str" cm="1">
        <f t="array" ref="C155">_xlfn.IFS(B155&lt;35,"Young",B155&lt;60,"Middle",TRUE,"Senior")</f>
        <v>Young</v>
      </c>
      <c r="D155" t="s">
        <v>26</v>
      </c>
      <c r="E155" t="str">
        <f t="shared" si="4"/>
        <v>Young-Male</v>
      </c>
      <c r="F155" t="s">
        <v>35</v>
      </c>
      <c r="G155" t="s">
        <v>28</v>
      </c>
      <c r="H155" s="1">
        <v>44773</v>
      </c>
      <c r="I155" t="s">
        <v>502</v>
      </c>
      <c r="J155" t="s">
        <v>503</v>
      </c>
      <c r="K155" t="s">
        <v>61</v>
      </c>
      <c r="L155" s="2">
        <v>6108.7805909999997</v>
      </c>
      <c r="M155">
        <v>110</v>
      </c>
      <c r="N155" t="s">
        <v>43</v>
      </c>
      <c r="O155" s="1">
        <v>44793</v>
      </c>
      <c r="P155" s="3">
        <f t="shared" si="5"/>
        <v>20</v>
      </c>
      <c r="Q155" t="s">
        <v>85</v>
      </c>
      <c r="R155" t="s">
        <v>24</v>
      </c>
    </row>
    <row r="156" spans="1:18" x14ac:dyDescent="0.25">
      <c r="A156" t="s">
        <v>504</v>
      </c>
      <c r="B156" s="3">
        <v>43</v>
      </c>
      <c r="C156" s="3" t="str" cm="1">
        <f t="array" ref="C156">_xlfn.IFS(B156&lt;35,"Young",B156&lt;60,"Middle",TRUE,"Senior")</f>
        <v>Middle</v>
      </c>
      <c r="D156" t="s">
        <v>16</v>
      </c>
      <c r="E156" t="str">
        <f t="shared" si="4"/>
        <v>Middle-Female</v>
      </c>
      <c r="F156" t="s">
        <v>27</v>
      </c>
      <c r="G156" t="s">
        <v>28</v>
      </c>
      <c r="H156" s="1">
        <v>44660</v>
      </c>
      <c r="I156" t="s">
        <v>505</v>
      </c>
      <c r="J156" t="s">
        <v>506</v>
      </c>
      <c r="K156" t="s">
        <v>61</v>
      </c>
      <c r="L156" s="2">
        <v>5377.4731849999998</v>
      </c>
      <c r="M156">
        <v>238</v>
      </c>
      <c r="N156" t="s">
        <v>39</v>
      </c>
      <c r="O156" s="1">
        <v>44664</v>
      </c>
      <c r="P156" s="3">
        <f t="shared" si="5"/>
        <v>4</v>
      </c>
      <c r="Q156" t="s">
        <v>85</v>
      </c>
      <c r="R156" t="s">
        <v>24</v>
      </c>
    </row>
    <row r="157" spans="1:18" x14ac:dyDescent="0.25">
      <c r="A157" t="s">
        <v>507</v>
      </c>
      <c r="B157" s="3">
        <v>19</v>
      </c>
      <c r="C157" s="3" t="str" cm="1">
        <f t="array" ref="C157">_xlfn.IFS(B157&lt;35,"Young",B157&lt;60,"Middle",TRUE,"Senior")</f>
        <v>Young</v>
      </c>
      <c r="D157" t="s">
        <v>16</v>
      </c>
      <c r="E157" t="str">
        <f t="shared" si="4"/>
        <v>Young-Female</v>
      </c>
      <c r="F157" t="s">
        <v>50</v>
      </c>
      <c r="G157" t="s">
        <v>18</v>
      </c>
      <c r="H157" s="1">
        <v>44651</v>
      </c>
      <c r="I157" t="s">
        <v>508</v>
      </c>
      <c r="J157" t="s">
        <v>509</v>
      </c>
      <c r="K157" t="s">
        <v>31</v>
      </c>
      <c r="L157" s="2">
        <v>19001.591349999999</v>
      </c>
      <c r="M157">
        <v>261</v>
      </c>
      <c r="N157" t="s">
        <v>43</v>
      </c>
      <c r="O157" s="1">
        <v>44657</v>
      </c>
      <c r="P157" s="3">
        <f t="shared" si="5"/>
        <v>6</v>
      </c>
      <c r="Q157" t="s">
        <v>85</v>
      </c>
      <c r="R157" t="s">
        <v>45</v>
      </c>
    </row>
    <row r="158" spans="1:18" x14ac:dyDescent="0.25">
      <c r="A158" t="s">
        <v>510</v>
      </c>
      <c r="B158" s="3">
        <v>66</v>
      </c>
      <c r="C158" s="3" t="str" cm="1">
        <f t="array" ref="C158">_xlfn.IFS(B158&lt;35,"Young",B158&lt;60,"Middle",TRUE,"Senior")</f>
        <v>Senior</v>
      </c>
      <c r="D158" t="s">
        <v>16</v>
      </c>
      <c r="E158" t="str">
        <f t="shared" si="4"/>
        <v>Senior-Female</v>
      </c>
      <c r="F158" t="s">
        <v>63</v>
      </c>
      <c r="G158" t="s">
        <v>28</v>
      </c>
      <c r="H158" s="1">
        <v>43796</v>
      </c>
      <c r="I158" t="s">
        <v>511</v>
      </c>
      <c r="J158" t="s">
        <v>512</v>
      </c>
      <c r="K158" t="s">
        <v>21</v>
      </c>
      <c r="L158" s="2">
        <v>9678.3818539999993</v>
      </c>
      <c r="M158">
        <v>145</v>
      </c>
      <c r="N158" t="s">
        <v>43</v>
      </c>
      <c r="O158" s="1">
        <v>43813</v>
      </c>
      <c r="P158" s="3">
        <f t="shared" si="5"/>
        <v>17</v>
      </c>
      <c r="Q158" t="s">
        <v>49</v>
      </c>
      <c r="R158" t="s">
        <v>33</v>
      </c>
    </row>
    <row r="159" spans="1:18" x14ac:dyDescent="0.25">
      <c r="A159" t="s">
        <v>513</v>
      </c>
      <c r="B159" s="3">
        <v>74</v>
      </c>
      <c r="C159" s="3" t="str" cm="1">
        <f t="array" ref="C159">_xlfn.IFS(B159&lt;35,"Young",B159&lt;60,"Middle",TRUE,"Senior")</f>
        <v>Senior</v>
      </c>
      <c r="D159" t="s">
        <v>16</v>
      </c>
      <c r="E159" t="str">
        <f t="shared" si="4"/>
        <v>Senior-Female</v>
      </c>
      <c r="F159" t="s">
        <v>17</v>
      </c>
      <c r="G159" t="s">
        <v>18</v>
      </c>
      <c r="H159" s="1">
        <v>44622</v>
      </c>
      <c r="I159" t="s">
        <v>514</v>
      </c>
      <c r="J159" t="s">
        <v>515</v>
      </c>
      <c r="K159" t="s">
        <v>57</v>
      </c>
      <c r="L159" s="2">
        <v>33605.209840000003</v>
      </c>
      <c r="M159">
        <v>261</v>
      </c>
      <c r="N159" t="s">
        <v>43</v>
      </c>
      <c r="O159" s="1">
        <v>44645</v>
      </c>
      <c r="P159" s="3">
        <f t="shared" si="5"/>
        <v>23</v>
      </c>
      <c r="Q159" t="s">
        <v>85</v>
      </c>
      <c r="R159" t="s">
        <v>45</v>
      </c>
    </row>
    <row r="160" spans="1:18" x14ac:dyDescent="0.25">
      <c r="A160" t="s">
        <v>516</v>
      </c>
      <c r="B160" s="3">
        <v>72</v>
      </c>
      <c r="C160" s="3" t="str" cm="1">
        <f t="array" ref="C160">_xlfn.IFS(B160&lt;35,"Young",B160&lt;60,"Middle",TRUE,"Senior")</f>
        <v>Senior</v>
      </c>
      <c r="D160" t="s">
        <v>26</v>
      </c>
      <c r="E160" t="str">
        <f t="shared" si="4"/>
        <v>Senior-Male</v>
      </c>
      <c r="F160" t="s">
        <v>50</v>
      </c>
      <c r="G160" t="s">
        <v>26593</v>
      </c>
      <c r="H160" s="1">
        <v>44755</v>
      </c>
      <c r="I160" t="s">
        <v>517</v>
      </c>
      <c r="J160" t="s">
        <v>518</v>
      </c>
      <c r="K160" t="s">
        <v>57</v>
      </c>
      <c r="L160" s="2">
        <v>29323.17251</v>
      </c>
      <c r="M160">
        <v>257</v>
      </c>
      <c r="N160" t="s">
        <v>39</v>
      </c>
      <c r="O160" s="1">
        <v>44768</v>
      </c>
      <c r="P160" s="3">
        <f t="shared" si="5"/>
        <v>13</v>
      </c>
      <c r="Q160" t="s">
        <v>44</v>
      </c>
      <c r="R160" t="s">
        <v>24</v>
      </c>
    </row>
    <row r="161" spans="1:18" x14ac:dyDescent="0.25">
      <c r="A161" t="s">
        <v>519</v>
      </c>
      <c r="B161" s="3">
        <v>65</v>
      </c>
      <c r="C161" s="3" t="str" cm="1">
        <f t="array" ref="C161">_xlfn.IFS(B161&lt;35,"Young",B161&lt;60,"Middle",TRUE,"Senior")</f>
        <v>Senior</v>
      </c>
      <c r="D161" t="s">
        <v>16</v>
      </c>
      <c r="E161" t="str">
        <f t="shared" si="4"/>
        <v>Senior-Female</v>
      </c>
      <c r="F161" t="s">
        <v>17</v>
      </c>
      <c r="G161" t="s">
        <v>36</v>
      </c>
      <c r="H161" s="1">
        <v>43949</v>
      </c>
      <c r="I161" t="s">
        <v>520</v>
      </c>
      <c r="J161" t="s">
        <v>521</v>
      </c>
      <c r="K161" t="s">
        <v>21</v>
      </c>
      <c r="L161" s="2">
        <v>11980.53491</v>
      </c>
      <c r="M161">
        <v>170</v>
      </c>
      <c r="N161" t="s">
        <v>22</v>
      </c>
      <c r="O161" s="1">
        <v>43968</v>
      </c>
      <c r="P161" s="3">
        <f t="shared" si="5"/>
        <v>19</v>
      </c>
      <c r="Q161" t="s">
        <v>85</v>
      </c>
      <c r="R161" t="s">
        <v>24</v>
      </c>
    </row>
    <row r="162" spans="1:18" x14ac:dyDescent="0.25">
      <c r="A162" t="s">
        <v>522</v>
      </c>
      <c r="B162" s="3">
        <v>20</v>
      </c>
      <c r="C162" s="3" t="str" cm="1">
        <f t="array" ref="C162">_xlfn.IFS(B162&lt;35,"Young",B162&lt;60,"Middle",TRUE,"Senior")</f>
        <v>Young</v>
      </c>
      <c r="D162" t="s">
        <v>16</v>
      </c>
      <c r="E162" t="str">
        <f t="shared" si="4"/>
        <v>Young-Female</v>
      </c>
      <c r="F162" t="s">
        <v>50</v>
      </c>
      <c r="G162" t="s">
        <v>26593</v>
      </c>
      <c r="H162" s="1">
        <v>44490</v>
      </c>
      <c r="I162" t="s">
        <v>523</v>
      </c>
      <c r="J162" t="s">
        <v>524</v>
      </c>
      <c r="K162" t="s">
        <v>61</v>
      </c>
      <c r="L162" s="2">
        <v>29435.765869999999</v>
      </c>
      <c r="M162">
        <v>219</v>
      </c>
      <c r="N162" t="s">
        <v>39</v>
      </c>
      <c r="O162" s="1">
        <v>44509</v>
      </c>
      <c r="P162" s="3">
        <f t="shared" si="5"/>
        <v>19</v>
      </c>
      <c r="Q162" t="s">
        <v>23</v>
      </c>
      <c r="R162" t="s">
        <v>45</v>
      </c>
    </row>
    <row r="163" spans="1:18" x14ac:dyDescent="0.25">
      <c r="A163" t="s">
        <v>525</v>
      </c>
      <c r="B163" s="3">
        <v>28</v>
      </c>
      <c r="C163" s="3" t="str" cm="1">
        <f t="array" ref="C163">_xlfn.IFS(B163&lt;35,"Young",B163&lt;60,"Middle",TRUE,"Senior")</f>
        <v>Young</v>
      </c>
      <c r="D163" t="s">
        <v>16</v>
      </c>
      <c r="E163" t="str">
        <f t="shared" si="4"/>
        <v>Young-Female</v>
      </c>
      <c r="F163" t="s">
        <v>230</v>
      </c>
      <c r="G163" t="s">
        <v>26593</v>
      </c>
      <c r="H163" s="1">
        <v>45027</v>
      </c>
      <c r="I163" t="s">
        <v>526</v>
      </c>
      <c r="J163" t="s">
        <v>527</v>
      </c>
      <c r="K163" t="s">
        <v>61</v>
      </c>
      <c r="L163" s="2">
        <v>22829.269130000001</v>
      </c>
      <c r="M163">
        <v>186</v>
      </c>
      <c r="N163" t="s">
        <v>39</v>
      </c>
      <c r="O163" s="1">
        <v>45050</v>
      </c>
      <c r="P163" s="3">
        <f t="shared" si="5"/>
        <v>23</v>
      </c>
      <c r="Q163" t="s">
        <v>23</v>
      </c>
      <c r="R163" t="s">
        <v>45</v>
      </c>
    </row>
    <row r="164" spans="1:18" x14ac:dyDescent="0.25">
      <c r="A164" t="s">
        <v>528</v>
      </c>
      <c r="B164" s="3">
        <v>81</v>
      </c>
      <c r="C164" s="3" t="str" cm="1">
        <f t="array" ref="C164">_xlfn.IFS(B164&lt;35,"Young",B164&lt;60,"Middle",TRUE,"Senior")</f>
        <v>Senior</v>
      </c>
      <c r="D164" t="s">
        <v>16</v>
      </c>
      <c r="E164" t="str">
        <f t="shared" si="4"/>
        <v>Senior-Female</v>
      </c>
      <c r="F164" t="s">
        <v>115</v>
      </c>
      <c r="G164" t="s">
        <v>36</v>
      </c>
      <c r="H164" s="1">
        <v>45065</v>
      </c>
      <c r="I164" t="s">
        <v>529</v>
      </c>
      <c r="J164" t="s">
        <v>530</v>
      </c>
      <c r="K164" t="s">
        <v>53</v>
      </c>
      <c r="L164" s="2">
        <v>18372.605230000001</v>
      </c>
      <c r="M164">
        <v>451</v>
      </c>
      <c r="N164" t="s">
        <v>22</v>
      </c>
      <c r="O164" s="1">
        <v>45068</v>
      </c>
      <c r="P164" s="3">
        <f t="shared" si="5"/>
        <v>3</v>
      </c>
      <c r="Q164" t="s">
        <v>32</v>
      </c>
      <c r="R164" t="s">
        <v>45</v>
      </c>
    </row>
    <row r="165" spans="1:18" x14ac:dyDescent="0.25">
      <c r="A165" t="s">
        <v>531</v>
      </c>
      <c r="B165" s="3">
        <v>71</v>
      </c>
      <c r="C165" s="3" t="str" cm="1">
        <f t="array" ref="C165">_xlfn.IFS(B165&lt;35,"Young",B165&lt;60,"Middle",TRUE,"Senior")</f>
        <v>Senior</v>
      </c>
      <c r="D165" t="s">
        <v>26</v>
      </c>
      <c r="E165" t="str">
        <f t="shared" si="4"/>
        <v>Senior-Male</v>
      </c>
      <c r="F165" t="s">
        <v>63</v>
      </c>
      <c r="G165" t="s">
        <v>26593</v>
      </c>
      <c r="H165" s="1">
        <v>43872</v>
      </c>
      <c r="I165" t="s">
        <v>532</v>
      </c>
      <c r="J165" t="s">
        <v>533</v>
      </c>
      <c r="K165" t="s">
        <v>31</v>
      </c>
      <c r="L165" s="2">
        <v>14938.867190000001</v>
      </c>
      <c r="M165">
        <v>372</v>
      </c>
      <c r="N165" t="s">
        <v>39</v>
      </c>
      <c r="O165" s="1">
        <v>43888</v>
      </c>
      <c r="P165" s="3">
        <f t="shared" si="5"/>
        <v>16</v>
      </c>
      <c r="Q165" t="s">
        <v>44</v>
      </c>
      <c r="R165" t="s">
        <v>33</v>
      </c>
    </row>
    <row r="166" spans="1:18" x14ac:dyDescent="0.25">
      <c r="A166" t="s">
        <v>534</v>
      </c>
      <c r="B166" s="3">
        <v>84</v>
      </c>
      <c r="C166" s="3" t="str" cm="1">
        <f t="array" ref="C166">_xlfn.IFS(B166&lt;35,"Young",B166&lt;60,"Middle",TRUE,"Senior")</f>
        <v>Senior</v>
      </c>
      <c r="D166" t="s">
        <v>26</v>
      </c>
      <c r="E166" t="str">
        <f t="shared" si="4"/>
        <v>Senior-Male</v>
      </c>
      <c r="F166" t="s">
        <v>35</v>
      </c>
      <c r="G166" t="s">
        <v>26593</v>
      </c>
      <c r="H166" s="1">
        <v>44610</v>
      </c>
      <c r="I166" t="s">
        <v>535</v>
      </c>
      <c r="J166" t="s">
        <v>536</v>
      </c>
      <c r="K166" t="s">
        <v>61</v>
      </c>
      <c r="L166" s="2">
        <v>18242.47136</v>
      </c>
      <c r="M166">
        <v>202</v>
      </c>
      <c r="N166" t="s">
        <v>39</v>
      </c>
      <c r="O166" s="1">
        <v>44615</v>
      </c>
      <c r="P166" s="3">
        <f t="shared" si="5"/>
        <v>5</v>
      </c>
      <c r="Q166" t="s">
        <v>23</v>
      </c>
      <c r="R166" t="s">
        <v>45</v>
      </c>
    </row>
    <row r="167" spans="1:18" x14ac:dyDescent="0.25">
      <c r="A167" t="s">
        <v>537</v>
      </c>
      <c r="B167" s="3">
        <v>64</v>
      </c>
      <c r="C167" s="3" t="str" cm="1">
        <f t="array" ref="C167">_xlfn.IFS(B167&lt;35,"Young",B167&lt;60,"Middle",TRUE,"Senior")</f>
        <v>Senior</v>
      </c>
      <c r="D167" t="s">
        <v>16</v>
      </c>
      <c r="E167" t="str">
        <f t="shared" si="4"/>
        <v>Senior-Female</v>
      </c>
      <c r="F167" t="s">
        <v>230</v>
      </c>
      <c r="G167" t="s">
        <v>28</v>
      </c>
      <c r="H167" s="1">
        <v>43950</v>
      </c>
      <c r="I167" t="s">
        <v>538</v>
      </c>
      <c r="J167" t="s">
        <v>539</v>
      </c>
      <c r="K167" t="s">
        <v>21</v>
      </c>
      <c r="L167" s="2">
        <v>21571.485229999998</v>
      </c>
      <c r="M167">
        <v>245</v>
      </c>
      <c r="N167" t="s">
        <v>43</v>
      </c>
      <c r="O167" s="1">
        <v>43969</v>
      </c>
      <c r="P167" s="3">
        <f t="shared" si="5"/>
        <v>19</v>
      </c>
      <c r="Q167" t="s">
        <v>85</v>
      </c>
      <c r="R167" t="s">
        <v>33</v>
      </c>
    </row>
    <row r="168" spans="1:18" x14ac:dyDescent="0.25">
      <c r="A168" t="s">
        <v>540</v>
      </c>
      <c r="B168" s="3">
        <v>24</v>
      </c>
      <c r="C168" s="3" t="str" cm="1">
        <f t="array" ref="C168">_xlfn.IFS(B168&lt;35,"Young",B168&lt;60,"Middle",TRUE,"Senior")</f>
        <v>Young</v>
      </c>
      <c r="D168" t="s">
        <v>26</v>
      </c>
      <c r="E168" t="str">
        <f t="shared" si="4"/>
        <v>Young-Male</v>
      </c>
      <c r="F168" t="s">
        <v>35</v>
      </c>
      <c r="G168" t="s">
        <v>70</v>
      </c>
      <c r="H168" s="1">
        <v>44593</v>
      </c>
      <c r="I168" t="s">
        <v>541</v>
      </c>
      <c r="J168" t="s">
        <v>542</v>
      </c>
      <c r="K168" t="s">
        <v>53</v>
      </c>
      <c r="L168" s="2">
        <v>41483.11767</v>
      </c>
      <c r="M168">
        <v>394</v>
      </c>
      <c r="N168" t="s">
        <v>22</v>
      </c>
      <c r="O168" s="1">
        <v>44600</v>
      </c>
      <c r="P168" s="3">
        <f t="shared" si="5"/>
        <v>7</v>
      </c>
      <c r="Q168" t="s">
        <v>23</v>
      </c>
      <c r="R168" t="s">
        <v>33</v>
      </c>
    </row>
    <row r="169" spans="1:18" x14ac:dyDescent="0.25">
      <c r="A169" t="s">
        <v>543</v>
      </c>
      <c r="B169" s="3">
        <v>38</v>
      </c>
      <c r="C169" s="3" t="str" cm="1">
        <f t="array" ref="C169">_xlfn.IFS(B169&lt;35,"Young",B169&lt;60,"Middle",TRUE,"Senior")</f>
        <v>Middle</v>
      </c>
      <c r="D169" t="s">
        <v>26</v>
      </c>
      <c r="E169" t="str">
        <f t="shared" si="4"/>
        <v>Middle-Male</v>
      </c>
      <c r="F169" t="s">
        <v>17</v>
      </c>
      <c r="G169" t="s">
        <v>26593</v>
      </c>
      <c r="H169" s="1">
        <v>45207</v>
      </c>
      <c r="I169" t="s">
        <v>544</v>
      </c>
      <c r="J169" t="s">
        <v>545</v>
      </c>
      <c r="K169" t="s">
        <v>21</v>
      </c>
      <c r="L169" s="2">
        <v>9786.7788290000008</v>
      </c>
      <c r="M169">
        <v>372</v>
      </c>
      <c r="N169" t="s">
        <v>39</v>
      </c>
      <c r="O169" s="1">
        <v>45226</v>
      </c>
      <c r="P169" s="3">
        <f t="shared" si="5"/>
        <v>19</v>
      </c>
      <c r="Q169" t="s">
        <v>32</v>
      </c>
      <c r="R169" t="s">
        <v>45</v>
      </c>
    </row>
    <row r="170" spans="1:18" x14ac:dyDescent="0.25">
      <c r="A170" t="s">
        <v>546</v>
      </c>
      <c r="B170" s="3">
        <v>85</v>
      </c>
      <c r="C170" s="3" t="str" cm="1">
        <f t="array" ref="C170">_xlfn.IFS(B170&lt;35,"Young",B170&lt;60,"Middle",TRUE,"Senior")</f>
        <v>Senior</v>
      </c>
      <c r="D170" t="s">
        <v>16</v>
      </c>
      <c r="E170" t="str">
        <f t="shared" si="4"/>
        <v>Senior-Female</v>
      </c>
      <c r="F170" t="s">
        <v>230</v>
      </c>
      <c r="G170" t="s">
        <v>28</v>
      </c>
      <c r="H170" s="1">
        <v>45070</v>
      </c>
      <c r="I170" t="s">
        <v>547</v>
      </c>
      <c r="J170" t="s">
        <v>548</v>
      </c>
      <c r="K170" t="s">
        <v>31</v>
      </c>
      <c r="L170" s="2">
        <v>19323.375960000001</v>
      </c>
      <c r="M170">
        <v>264</v>
      </c>
      <c r="N170" t="s">
        <v>43</v>
      </c>
      <c r="O170" s="1">
        <v>45073</v>
      </c>
      <c r="P170" s="3">
        <f t="shared" si="5"/>
        <v>3</v>
      </c>
      <c r="Q170" t="s">
        <v>23</v>
      </c>
      <c r="R170" t="s">
        <v>24</v>
      </c>
    </row>
    <row r="171" spans="1:18" x14ac:dyDescent="0.25">
      <c r="A171" t="s">
        <v>549</v>
      </c>
      <c r="B171" s="3">
        <v>34</v>
      </c>
      <c r="C171" s="3" t="str" cm="1">
        <f t="array" ref="C171">_xlfn.IFS(B171&lt;35,"Young",B171&lt;60,"Middle",TRUE,"Senior")</f>
        <v>Young</v>
      </c>
      <c r="D171" t="s">
        <v>16</v>
      </c>
      <c r="E171" t="str">
        <f t="shared" si="4"/>
        <v>Young-Female</v>
      </c>
      <c r="F171" t="s">
        <v>50</v>
      </c>
      <c r="G171" t="s">
        <v>28</v>
      </c>
      <c r="H171" s="1">
        <v>43457</v>
      </c>
      <c r="I171" t="s">
        <v>550</v>
      </c>
      <c r="J171" t="s">
        <v>551</v>
      </c>
      <c r="K171" t="s">
        <v>57</v>
      </c>
      <c r="L171" s="2">
        <v>40852.156179999998</v>
      </c>
      <c r="M171">
        <v>398</v>
      </c>
      <c r="N171" t="s">
        <v>43</v>
      </c>
      <c r="O171" s="1">
        <v>43478</v>
      </c>
      <c r="P171" s="3">
        <f t="shared" si="5"/>
        <v>21</v>
      </c>
      <c r="Q171" t="s">
        <v>32</v>
      </c>
      <c r="R171" t="s">
        <v>33</v>
      </c>
    </row>
    <row r="172" spans="1:18" x14ac:dyDescent="0.25">
      <c r="A172" t="s">
        <v>552</v>
      </c>
      <c r="B172" s="3">
        <v>54</v>
      </c>
      <c r="C172" s="3" t="str" cm="1">
        <f t="array" ref="C172">_xlfn.IFS(B172&lt;35,"Young",B172&lt;60,"Middle",TRUE,"Senior")</f>
        <v>Middle</v>
      </c>
      <c r="D172" t="s">
        <v>16</v>
      </c>
      <c r="E172" t="str">
        <f t="shared" si="4"/>
        <v>Middle-Female</v>
      </c>
      <c r="F172" t="s">
        <v>17</v>
      </c>
      <c r="G172" t="s">
        <v>26593</v>
      </c>
      <c r="H172" s="1">
        <v>43903</v>
      </c>
      <c r="I172" t="s">
        <v>553</v>
      </c>
      <c r="J172" t="s">
        <v>554</v>
      </c>
      <c r="K172" t="s">
        <v>57</v>
      </c>
      <c r="L172" s="2">
        <v>14648.408589999999</v>
      </c>
      <c r="M172">
        <v>279</v>
      </c>
      <c r="N172" t="s">
        <v>39</v>
      </c>
      <c r="O172" s="1">
        <v>43931</v>
      </c>
      <c r="P172" s="3">
        <f t="shared" si="5"/>
        <v>28</v>
      </c>
      <c r="Q172" t="s">
        <v>32</v>
      </c>
      <c r="R172" t="s">
        <v>45</v>
      </c>
    </row>
    <row r="173" spans="1:18" x14ac:dyDescent="0.25">
      <c r="A173" t="s">
        <v>555</v>
      </c>
      <c r="B173" s="3">
        <v>68</v>
      </c>
      <c r="C173" s="3" t="str" cm="1">
        <f t="array" ref="C173">_xlfn.IFS(B173&lt;35,"Young",B173&lt;60,"Middle",TRUE,"Senior")</f>
        <v>Senior</v>
      </c>
      <c r="D173" t="s">
        <v>26</v>
      </c>
      <c r="E173" t="str">
        <f t="shared" si="4"/>
        <v>Senior-Male</v>
      </c>
      <c r="F173" t="s">
        <v>35</v>
      </c>
      <c r="G173" t="s">
        <v>70</v>
      </c>
      <c r="H173" s="1">
        <v>43701</v>
      </c>
      <c r="I173" t="s">
        <v>556</v>
      </c>
      <c r="J173" t="s">
        <v>557</v>
      </c>
      <c r="K173" t="s">
        <v>57</v>
      </c>
      <c r="L173" s="2">
        <v>22446.73112</v>
      </c>
      <c r="M173">
        <v>260</v>
      </c>
      <c r="N173" t="s">
        <v>39</v>
      </c>
      <c r="O173" s="1">
        <v>43713</v>
      </c>
      <c r="P173" s="3">
        <f t="shared" si="5"/>
        <v>12</v>
      </c>
      <c r="Q173" t="s">
        <v>49</v>
      </c>
      <c r="R173" t="s">
        <v>45</v>
      </c>
    </row>
    <row r="174" spans="1:18" x14ac:dyDescent="0.25">
      <c r="A174" t="s">
        <v>558</v>
      </c>
      <c r="B174" s="3">
        <v>23</v>
      </c>
      <c r="C174" s="3" t="str" cm="1">
        <f t="array" ref="C174">_xlfn.IFS(B174&lt;35,"Young",B174&lt;60,"Middle",TRUE,"Senior")</f>
        <v>Young</v>
      </c>
      <c r="D174" t="s">
        <v>16</v>
      </c>
      <c r="E174" t="str">
        <f t="shared" si="4"/>
        <v>Young-Female</v>
      </c>
      <c r="F174" t="s">
        <v>27</v>
      </c>
      <c r="G174" t="s">
        <v>18</v>
      </c>
      <c r="H174" s="1">
        <v>44178</v>
      </c>
      <c r="I174" t="s">
        <v>559</v>
      </c>
      <c r="J174" t="s">
        <v>560</v>
      </c>
      <c r="K174" t="s">
        <v>57</v>
      </c>
      <c r="L174" s="2">
        <v>56441.392829999997</v>
      </c>
      <c r="M174">
        <v>499</v>
      </c>
      <c r="N174" t="s">
        <v>39</v>
      </c>
      <c r="O174" s="1">
        <v>44186</v>
      </c>
      <c r="P174" s="3">
        <f t="shared" si="5"/>
        <v>8</v>
      </c>
      <c r="Q174" t="s">
        <v>49</v>
      </c>
      <c r="R174" t="s">
        <v>33</v>
      </c>
    </row>
    <row r="175" spans="1:18" x14ac:dyDescent="0.25">
      <c r="A175" t="s">
        <v>561</v>
      </c>
      <c r="B175" s="3">
        <v>75</v>
      </c>
      <c r="C175" s="3" t="str" cm="1">
        <f t="array" ref="C175">_xlfn.IFS(B175&lt;35,"Young",B175&lt;60,"Middle",TRUE,"Senior")</f>
        <v>Senior</v>
      </c>
      <c r="D175" t="s">
        <v>26</v>
      </c>
      <c r="E175" t="str">
        <f t="shared" si="4"/>
        <v>Senior-Male</v>
      </c>
      <c r="F175" t="s">
        <v>17</v>
      </c>
      <c r="G175" t="s">
        <v>26593</v>
      </c>
      <c r="H175" s="1">
        <v>43603</v>
      </c>
      <c r="I175" t="s">
        <v>562</v>
      </c>
      <c r="J175" t="s">
        <v>563</v>
      </c>
      <c r="K175" t="s">
        <v>53</v>
      </c>
      <c r="L175" s="2">
        <v>34147.99942</v>
      </c>
      <c r="M175">
        <v>452</v>
      </c>
      <c r="N175" t="s">
        <v>39</v>
      </c>
      <c r="O175" s="1">
        <v>43616</v>
      </c>
      <c r="P175" s="3">
        <f t="shared" si="5"/>
        <v>13</v>
      </c>
      <c r="Q175" t="s">
        <v>32</v>
      </c>
      <c r="R175" t="s">
        <v>33</v>
      </c>
    </row>
    <row r="176" spans="1:18" x14ac:dyDescent="0.25">
      <c r="A176" t="s">
        <v>564</v>
      </c>
      <c r="B176" s="3">
        <v>28</v>
      </c>
      <c r="C176" s="3" t="str" cm="1">
        <f t="array" ref="C176">_xlfn.IFS(B176&lt;35,"Young",B176&lt;60,"Middle",TRUE,"Senior")</f>
        <v>Young</v>
      </c>
      <c r="D176" t="s">
        <v>26</v>
      </c>
      <c r="E176" t="str">
        <f t="shared" si="4"/>
        <v>Young-Male</v>
      </c>
      <c r="F176" t="s">
        <v>27</v>
      </c>
      <c r="G176" t="s">
        <v>26593</v>
      </c>
      <c r="H176" s="1">
        <v>44827</v>
      </c>
      <c r="I176" t="s">
        <v>565</v>
      </c>
      <c r="J176" t="s">
        <v>566</v>
      </c>
      <c r="K176" t="s">
        <v>31</v>
      </c>
      <c r="L176" s="2">
        <v>28183.618060000001</v>
      </c>
      <c r="M176">
        <v>365</v>
      </c>
      <c r="N176" t="s">
        <v>43</v>
      </c>
      <c r="O176" s="1">
        <v>44853</v>
      </c>
      <c r="P176" s="3">
        <f t="shared" si="5"/>
        <v>26</v>
      </c>
      <c r="Q176" t="s">
        <v>85</v>
      </c>
      <c r="R176" t="s">
        <v>24</v>
      </c>
    </row>
    <row r="177" spans="1:18" x14ac:dyDescent="0.25">
      <c r="A177" t="s">
        <v>567</v>
      </c>
      <c r="B177" s="3">
        <v>55</v>
      </c>
      <c r="C177" s="3" t="str" cm="1">
        <f t="array" ref="C177">_xlfn.IFS(B177&lt;35,"Young",B177&lt;60,"Middle",TRUE,"Senior")</f>
        <v>Middle</v>
      </c>
      <c r="D177" t="s">
        <v>26</v>
      </c>
      <c r="E177" t="str">
        <f t="shared" si="4"/>
        <v>Middle-Male</v>
      </c>
      <c r="F177" t="s">
        <v>115</v>
      </c>
      <c r="G177" t="s">
        <v>26593</v>
      </c>
      <c r="H177" s="1">
        <v>44913</v>
      </c>
      <c r="I177" t="s">
        <v>568</v>
      </c>
      <c r="J177" t="s">
        <v>569</v>
      </c>
      <c r="K177" t="s">
        <v>57</v>
      </c>
      <c r="L177" s="2">
        <v>12531.85248</v>
      </c>
      <c r="M177">
        <v>267</v>
      </c>
      <c r="N177" t="s">
        <v>43</v>
      </c>
      <c r="O177" s="1">
        <v>44931</v>
      </c>
      <c r="P177" s="3">
        <f t="shared" si="5"/>
        <v>18</v>
      </c>
      <c r="Q177" t="s">
        <v>49</v>
      </c>
      <c r="R177" t="s">
        <v>24</v>
      </c>
    </row>
    <row r="178" spans="1:18" x14ac:dyDescent="0.25">
      <c r="A178" t="s">
        <v>570</v>
      </c>
      <c r="B178" s="3">
        <v>78</v>
      </c>
      <c r="C178" s="3" t="str" cm="1">
        <f t="array" ref="C178">_xlfn.IFS(B178&lt;35,"Young",B178&lt;60,"Middle",TRUE,"Senior")</f>
        <v>Senior</v>
      </c>
      <c r="D178" t="s">
        <v>26</v>
      </c>
      <c r="E178" t="str">
        <f t="shared" si="4"/>
        <v>Senior-Male</v>
      </c>
      <c r="F178" t="s">
        <v>230</v>
      </c>
      <c r="G178" t="s">
        <v>26593</v>
      </c>
      <c r="H178" s="1">
        <v>43964</v>
      </c>
      <c r="I178" t="s">
        <v>571</v>
      </c>
      <c r="J178" t="s">
        <v>572</v>
      </c>
      <c r="K178" t="s">
        <v>21</v>
      </c>
      <c r="L178" s="2">
        <v>11041.73083</v>
      </c>
      <c r="M178">
        <v>340</v>
      </c>
      <c r="N178" t="s">
        <v>39</v>
      </c>
      <c r="O178" s="1">
        <v>43985</v>
      </c>
      <c r="P178" s="3">
        <f t="shared" si="5"/>
        <v>21</v>
      </c>
      <c r="Q178" t="s">
        <v>32</v>
      </c>
      <c r="R178" t="s">
        <v>24</v>
      </c>
    </row>
    <row r="179" spans="1:18" x14ac:dyDescent="0.25">
      <c r="A179" t="s">
        <v>573</v>
      </c>
      <c r="B179" s="3">
        <v>25</v>
      </c>
      <c r="C179" s="3" t="str" cm="1">
        <f t="array" ref="C179">_xlfn.IFS(B179&lt;35,"Young",B179&lt;60,"Middle",TRUE,"Senior")</f>
        <v>Young</v>
      </c>
      <c r="D179" t="s">
        <v>26</v>
      </c>
      <c r="E179" t="str">
        <f t="shared" si="4"/>
        <v>Young-Male</v>
      </c>
      <c r="F179" t="s">
        <v>115</v>
      </c>
      <c r="G179" t="s">
        <v>70</v>
      </c>
      <c r="H179" s="1">
        <v>44147</v>
      </c>
      <c r="I179" t="s">
        <v>574</v>
      </c>
      <c r="J179" t="s">
        <v>575</v>
      </c>
      <c r="K179" t="s">
        <v>61</v>
      </c>
      <c r="L179" s="2">
        <v>49848.646829999998</v>
      </c>
      <c r="M179">
        <v>360</v>
      </c>
      <c r="N179" t="s">
        <v>39</v>
      </c>
      <c r="O179" s="1">
        <v>44151</v>
      </c>
      <c r="P179" s="3">
        <f t="shared" si="5"/>
        <v>4</v>
      </c>
      <c r="Q179" t="s">
        <v>49</v>
      </c>
      <c r="R179" t="s">
        <v>24</v>
      </c>
    </row>
    <row r="180" spans="1:18" x14ac:dyDescent="0.25">
      <c r="A180" t="s">
        <v>576</v>
      </c>
      <c r="B180" s="3">
        <v>75</v>
      </c>
      <c r="C180" s="3" t="str" cm="1">
        <f t="array" ref="C180">_xlfn.IFS(B180&lt;35,"Young",B180&lt;60,"Middle",TRUE,"Senior")</f>
        <v>Senior</v>
      </c>
      <c r="D180" t="s">
        <v>16</v>
      </c>
      <c r="E180" t="str">
        <f t="shared" si="4"/>
        <v>Senior-Female</v>
      </c>
      <c r="F180" t="s">
        <v>63</v>
      </c>
      <c r="G180" t="s">
        <v>28</v>
      </c>
      <c r="H180" s="1">
        <v>43915</v>
      </c>
      <c r="I180" t="s">
        <v>577</v>
      </c>
      <c r="J180" t="s">
        <v>578</v>
      </c>
      <c r="K180" t="s">
        <v>53</v>
      </c>
      <c r="L180" s="2">
        <v>6426.696449</v>
      </c>
      <c r="M180">
        <v>290</v>
      </c>
      <c r="N180" t="s">
        <v>43</v>
      </c>
      <c r="O180" s="1">
        <v>43931</v>
      </c>
      <c r="P180" s="3">
        <f t="shared" si="5"/>
        <v>16</v>
      </c>
      <c r="Q180" t="s">
        <v>49</v>
      </c>
      <c r="R180" t="s">
        <v>33</v>
      </c>
    </row>
    <row r="181" spans="1:18" x14ac:dyDescent="0.25">
      <c r="A181" t="s">
        <v>579</v>
      </c>
      <c r="B181" s="3">
        <v>76</v>
      </c>
      <c r="C181" s="3" t="str" cm="1">
        <f t="array" ref="C181">_xlfn.IFS(B181&lt;35,"Young",B181&lt;60,"Middle",TRUE,"Senior")</f>
        <v>Senior</v>
      </c>
      <c r="D181" t="s">
        <v>26</v>
      </c>
      <c r="E181" t="str">
        <f t="shared" si="4"/>
        <v>Senior-Male</v>
      </c>
      <c r="F181" t="s">
        <v>115</v>
      </c>
      <c r="G181" t="s">
        <v>26593</v>
      </c>
      <c r="H181" s="1">
        <v>45048</v>
      </c>
      <c r="I181" t="s">
        <v>580</v>
      </c>
      <c r="J181" t="s">
        <v>581</v>
      </c>
      <c r="K181" t="s">
        <v>31</v>
      </c>
      <c r="L181" s="2">
        <v>15331.27865</v>
      </c>
      <c r="M181">
        <v>103</v>
      </c>
      <c r="N181" t="s">
        <v>43</v>
      </c>
      <c r="O181" s="1">
        <v>45073</v>
      </c>
      <c r="P181" s="3">
        <f t="shared" si="5"/>
        <v>25</v>
      </c>
      <c r="Q181" t="s">
        <v>32</v>
      </c>
      <c r="R181" t="s">
        <v>24</v>
      </c>
    </row>
    <row r="182" spans="1:18" x14ac:dyDescent="0.25">
      <c r="A182" t="s">
        <v>582</v>
      </c>
      <c r="B182" s="3">
        <v>77</v>
      </c>
      <c r="C182" s="3" t="str" cm="1">
        <f t="array" ref="C182">_xlfn.IFS(B182&lt;35,"Young",B182&lt;60,"Middle",TRUE,"Senior")</f>
        <v>Senior</v>
      </c>
      <c r="D182" t="s">
        <v>16</v>
      </c>
      <c r="E182" t="str">
        <f t="shared" si="4"/>
        <v>Senior-Female</v>
      </c>
      <c r="F182" t="s">
        <v>17</v>
      </c>
      <c r="G182" t="s">
        <v>18</v>
      </c>
      <c r="H182" s="1">
        <v>44902</v>
      </c>
      <c r="I182" t="s">
        <v>583</v>
      </c>
      <c r="J182" t="s">
        <v>584</v>
      </c>
      <c r="K182" t="s">
        <v>57</v>
      </c>
      <c r="L182" s="2">
        <v>44092.845459999997</v>
      </c>
      <c r="M182">
        <v>187</v>
      </c>
      <c r="N182" t="s">
        <v>43</v>
      </c>
      <c r="O182" s="1">
        <v>44917</v>
      </c>
      <c r="P182" s="3">
        <f t="shared" si="5"/>
        <v>15</v>
      </c>
      <c r="Q182" t="s">
        <v>23</v>
      </c>
      <c r="R182" t="s">
        <v>45</v>
      </c>
    </row>
    <row r="183" spans="1:18" x14ac:dyDescent="0.25">
      <c r="A183" t="s">
        <v>585</v>
      </c>
      <c r="B183" s="3">
        <v>64</v>
      </c>
      <c r="C183" s="3" t="str" cm="1">
        <f t="array" ref="C183">_xlfn.IFS(B183&lt;35,"Young",B183&lt;60,"Middle",TRUE,"Senior")</f>
        <v>Senior</v>
      </c>
      <c r="D183" t="s">
        <v>16</v>
      </c>
      <c r="E183" t="str">
        <f t="shared" si="4"/>
        <v>Senior-Female</v>
      </c>
      <c r="F183" t="s">
        <v>230</v>
      </c>
      <c r="G183" t="s">
        <v>26593</v>
      </c>
      <c r="H183" s="1">
        <v>43977</v>
      </c>
      <c r="I183" t="s">
        <v>586</v>
      </c>
      <c r="J183" t="s">
        <v>587</v>
      </c>
      <c r="K183" t="s">
        <v>21</v>
      </c>
      <c r="L183" s="2">
        <v>25904.70738</v>
      </c>
      <c r="M183">
        <v>378</v>
      </c>
      <c r="N183" t="s">
        <v>39</v>
      </c>
      <c r="O183" s="1">
        <v>43987</v>
      </c>
      <c r="P183" s="3">
        <f t="shared" si="5"/>
        <v>10</v>
      </c>
      <c r="Q183" t="s">
        <v>49</v>
      </c>
      <c r="R183" t="s">
        <v>24</v>
      </c>
    </row>
    <row r="184" spans="1:18" x14ac:dyDescent="0.25">
      <c r="A184" t="s">
        <v>588</v>
      </c>
      <c r="B184" s="3">
        <v>40</v>
      </c>
      <c r="C184" s="3" t="str" cm="1">
        <f t="array" ref="C184">_xlfn.IFS(B184&lt;35,"Young",B184&lt;60,"Middle",TRUE,"Senior")</f>
        <v>Middle</v>
      </c>
      <c r="D184" t="s">
        <v>26</v>
      </c>
      <c r="E184" t="str">
        <f t="shared" si="4"/>
        <v>Middle-Male</v>
      </c>
      <c r="F184" t="s">
        <v>27</v>
      </c>
      <c r="G184" t="s">
        <v>26593</v>
      </c>
      <c r="H184" s="1">
        <v>44739</v>
      </c>
      <c r="I184" t="s">
        <v>589</v>
      </c>
      <c r="J184" t="s">
        <v>590</v>
      </c>
      <c r="K184" t="s">
        <v>57</v>
      </c>
      <c r="L184" s="2">
        <v>29701.973890000001</v>
      </c>
      <c r="M184">
        <v>334</v>
      </c>
      <c r="N184" t="s">
        <v>39</v>
      </c>
      <c r="O184" s="1">
        <v>44744</v>
      </c>
      <c r="P184" s="3">
        <f t="shared" si="5"/>
        <v>5</v>
      </c>
      <c r="Q184" t="s">
        <v>32</v>
      </c>
      <c r="R184" t="s">
        <v>33</v>
      </c>
    </row>
    <row r="185" spans="1:18" x14ac:dyDescent="0.25">
      <c r="A185" t="s">
        <v>591</v>
      </c>
      <c r="B185" s="3">
        <v>68</v>
      </c>
      <c r="C185" s="3" t="str" cm="1">
        <f t="array" ref="C185">_xlfn.IFS(B185&lt;35,"Young",B185&lt;60,"Middle",TRUE,"Senior")</f>
        <v>Senior</v>
      </c>
      <c r="D185" t="s">
        <v>16</v>
      </c>
      <c r="E185" t="str">
        <f t="shared" si="4"/>
        <v>Senior-Female</v>
      </c>
      <c r="F185" t="s">
        <v>50</v>
      </c>
      <c r="G185" t="s">
        <v>26593</v>
      </c>
      <c r="H185" s="1">
        <v>44022</v>
      </c>
      <c r="I185" t="s">
        <v>592</v>
      </c>
      <c r="J185" t="s">
        <v>593</v>
      </c>
      <c r="K185" t="s">
        <v>31</v>
      </c>
      <c r="L185" s="2">
        <v>10205.23911</v>
      </c>
      <c r="M185">
        <v>470</v>
      </c>
      <c r="N185" t="s">
        <v>43</v>
      </c>
      <c r="O185" s="1">
        <v>44047</v>
      </c>
      <c r="P185" s="3">
        <f t="shared" si="5"/>
        <v>25</v>
      </c>
      <c r="Q185" t="s">
        <v>44</v>
      </c>
      <c r="R185" t="s">
        <v>33</v>
      </c>
    </row>
    <row r="186" spans="1:18" x14ac:dyDescent="0.25">
      <c r="A186" t="s">
        <v>594</v>
      </c>
      <c r="B186" s="3">
        <v>45</v>
      </c>
      <c r="C186" s="3" t="str" cm="1">
        <f t="array" ref="C186">_xlfn.IFS(B186&lt;35,"Young",B186&lt;60,"Middle",TRUE,"Senior")</f>
        <v>Middle</v>
      </c>
      <c r="D186" t="s">
        <v>26</v>
      </c>
      <c r="E186" t="str">
        <f t="shared" si="4"/>
        <v>Middle-Male</v>
      </c>
      <c r="F186" t="s">
        <v>115</v>
      </c>
      <c r="G186" t="s">
        <v>26593</v>
      </c>
      <c r="H186" s="1">
        <v>44542</v>
      </c>
      <c r="I186" t="s">
        <v>595</v>
      </c>
      <c r="J186" t="s">
        <v>596</v>
      </c>
      <c r="K186" t="s">
        <v>21</v>
      </c>
      <c r="L186" s="2">
        <v>21592.047419999999</v>
      </c>
      <c r="M186">
        <v>252</v>
      </c>
      <c r="N186" t="s">
        <v>39</v>
      </c>
      <c r="O186" s="1">
        <v>44548</v>
      </c>
      <c r="P186" s="3">
        <f t="shared" si="5"/>
        <v>6</v>
      </c>
      <c r="Q186" t="s">
        <v>23</v>
      </c>
      <c r="R186" t="s">
        <v>24</v>
      </c>
    </row>
    <row r="187" spans="1:18" x14ac:dyDescent="0.25">
      <c r="A187" t="s">
        <v>597</v>
      </c>
      <c r="B187" s="3">
        <v>45</v>
      </c>
      <c r="C187" s="3" t="str" cm="1">
        <f t="array" ref="C187">_xlfn.IFS(B187&lt;35,"Young",B187&lt;60,"Middle",TRUE,"Senior")</f>
        <v>Middle</v>
      </c>
      <c r="D187" t="s">
        <v>16</v>
      </c>
      <c r="E187" t="str">
        <f t="shared" si="4"/>
        <v>Middle-Female</v>
      </c>
      <c r="F187" t="s">
        <v>63</v>
      </c>
      <c r="G187" t="s">
        <v>36</v>
      </c>
      <c r="H187" s="1">
        <v>45087</v>
      </c>
      <c r="I187" t="s">
        <v>598</v>
      </c>
      <c r="J187" t="s">
        <v>599</v>
      </c>
      <c r="K187" t="s">
        <v>21</v>
      </c>
      <c r="L187" s="2">
        <v>7438.107739</v>
      </c>
      <c r="M187">
        <v>162</v>
      </c>
      <c r="N187" t="s">
        <v>39</v>
      </c>
      <c r="O187" s="1">
        <v>45099</v>
      </c>
      <c r="P187" s="3">
        <f t="shared" si="5"/>
        <v>12</v>
      </c>
      <c r="Q187" t="s">
        <v>32</v>
      </c>
      <c r="R187" t="s">
        <v>45</v>
      </c>
    </row>
    <row r="188" spans="1:18" x14ac:dyDescent="0.25">
      <c r="A188" t="s">
        <v>534</v>
      </c>
      <c r="B188" s="3">
        <v>48</v>
      </c>
      <c r="C188" s="3" t="str" cm="1">
        <f t="array" ref="C188">_xlfn.IFS(B188&lt;35,"Young",B188&lt;60,"Middle",TRUE,"Senior")</f>
        <v>Middle</v>
      </c>
      <c r="D188" t="s">
        <v>26</v>
      </c>
      <c r="E188" t="str">
        <f t="shared" si="4"/>
        <v>Middle-Male</v>
      </c>
      <c r="F188" t="s">
        <v>50</v>
      </c>
      <c r="G188" t="s">
        <v>26593</v>
      </c>
      <c r="H188" s="1">
        <v>44998</v>
      </c>
      <c r="I188" t="s">
        <v>600</v>
      </c>
      <c r="J188" t="s">
        <v>601</v>
      </c>
      <c r="K188" t="s">
        <v>21</v>
      </c>
      <c r="L188" s="2">
        <v>26122.965769999999</v>
      </c>
      <c r="M188">
        <v>372</v>
      </c>
      <c r="N188" t="s">
        <v>43</v>
      </c>
      <c r="O188" s="1">
        <v>45004</v>
      </c>
      <c r="P188" s="3">
        <f t="shared" si="5"/>
        <v>6</v>
      </c>
      <c r="Q188" t="s">
        <v>32</v>
      </c>
      <c r="R188" t="s">
        <v>33</v>
      </c>
    </row>
    <row r="189" spans="1:18" x14ac:dyDescent="0.25">
      <c r="A189" t="s">
        <v>602</v>
      </c>
      <c r="B189" s="3">
        <v>47</v>
      </c>
      <c r="C189" s="3" t="str" cm="1">
        <f t="array" ref="C189">_xlfn.IFS(B189&lt;35,"Young",B189&lt;60,"Middle",TRUE,"Senior")</f>
        <v>Middle</v>
      </c>
      <c r="D189" t="s">
        <v>26</v>
      </c>
      <c r="E189" t="str">
        <f t="shared" si="4"/>
        <v>Middle-Male</v>
      </c>
      <c r="F189" t="s">
        <v>230</v>
      </c>
      <c r="G189" t="s">
        <v>26593</v>
      </c>
      <c r="H189" s="1">
        <v>43661</v>
      </c>
      <c r="I189" t="s">
        <v>603</v>
      </c>
      <c r="J189" t="s">
        <v>604</v>
      </c>
      <c r="K189" t="s">
        <v>21</v>
      </c>
      <c r="L189" s="2">
        <v>4009.1366720000001</v>
      </c>
      <c r="M189">
        <v>450</v>
      </c>
      <c r="N189" t="s">
        <v>39</v>
      </c>
      <c r="O189" s="1">
        <v>43677</v>
      </c>
      <c r="P189" s="3">
        <f t="shared" si="5"/>
        <v>16</v>
      </c>
      <c r="Q189" t="s">
        <v>32</v>
      </c>
      <c r="R189" t="s">
        <v>45</v>
      </c>
    </row>
    <row r="190" spans="1:18" x14ac:dyDescent="0.25">
      <c r="A190" t="s">
        <v>605</v>
      </c>
      <c r="B190" s="3">
        <v>67</v>
      </c>
      <c r="C190" s="3" t="str" cm="1">
        <f t="array" ref="C190">_xlfn.IFS(B190&lt;35,"Young",B190&lt;60,"Middle",TRUE,"Senior")</f>
        <v>Senior</v>
      </c>
      <c r="D190" t="s">
        <v>16</v>
      </c>
      <c r="E190" t="str">
        <f t="shared" si="4"/>
        <v>Senior-Female</v>
      </c>
      <c r="F190" t="s">
        <v>90</v>
      </c>
      <c r="G190" t="s">
        <v>18</v>
      </c>
      <c r="H190" s="1">
        <v>44882</v>
      </c>
      <c r="I190" t="s">
        <v>606</v>
      </c>
      <c r="J190" t="s">
        <v>607</v>
      </c>
      <c r="K190" t="s">
        <v>31</v>
      </c>
      <c r="L190" s="2">
        <v>32434.66203</v>
      </c>
      <c r="M190">
        <v>106</v>
      </c>
      <c r="N190" t="s">
        <v>39</v>
      </c>
      <c r="O190" s="1">
        <v>44891</v>
      </c>
      <c r="P190" s="3">
        <f t="shared" si="5"/>
        <v>9</v>
      </c>
      <c r="Q190" t="s">
        <v>23</v>
      </c>
      <c r="R190" t="s">
        <v>45</v>
      </c>
    </row>
    <row r="191" spans="1:18" x14ac:dyDescent="0.25">
      <c r="A191" t="s">
        <v>608</v>
      </c>
      <c r="B191" s="3">
        <v>55</v>
      </c>
      <c r="C191" s="3" t="str" cm="1">
        <f t="array" ref="C191">_xlfn.IFS(B191&lt;35,"Young",B191&lt;60,"Middle",TRUE,"Senior")</f>
        <v>Middle</v>
      </c>
      <c r="D191" t="s">
        <v>26</v>
      </c>
      <c r="E191" t="str">
        <f t="shared" si="4"/>
        <v>Middle-Male</v>
      </c>
      <c r="F191" t="s">
        <v>230</v>
      </c>
      <c r="G191" t="s">
        <v>26593</v>
      </c>
      <c r="H191" s="1">
        <v>43488</v>
      </c>
      <c r="I191" t="s">
        <v>609</v>
      </c>
      <c r="J191" t="s">
        <v>610</v>
      </c>
      <c r="K191" t="s">
        <v>57</v>
      </c>
      <c r="L191" s="2">
        <v>14839.05831</v>
      </c>
      <c r="M191">
        <v>259</v>
      </c>
      <c r="N191" t="s">
        <v>43</v>
      </c>
      <c r="O191" s="1">
        <v>43498</v>
      </c>
      <c r="P191" s="3">
        <f t="shared" si="5"/>
        <v>10</v>
      </c>
      <c r="Q191" t="s">
        <v>32</v>
      </c>
      <c r="R191" t="s">
        <v>45</v>
      </c>
    </row>
    <row r="192" spans="1:18" x14ac:dyDescent="0.25">
      <c r="A192" t="s">
        <v>611</v>
      </c>
      <c r="B192" s="3">
        <v>66</v>
      </c>
      <c r="C192" s="3" t="str" cm="1">
        <f t="array" ref="C192">_xlfn.IFS(B192&lt;35,"Young",B192&lt;60,"Middle",TRUE,"Senior")</f>
        <v>Senior</v>
      </c>
      <c r="D192" t="s">
        <v>16</v>
      </c>
      <c r="E192" t="str">
        <f t="shared" si="4"/>
        <v>Senior-Female</v>
      </c>
      <c r="F192" t="s">
        <v>27</v>
      </c>
      <c r="G192" t="s">
        <v>26592</v>
      </c>
      <c r="H192" s="1">
        <v>44645</v>
      </c>
      <c r="I192" t="s">
        <v>612</v>
      </c>
      <c r="J192" t="s">
        <v>613</v>
      </c>
      <c r="K192" t="s">
        <v>57</v>
      </c>
      <c r="L192" s="2">
        <v>28332.54578</v>
      </c>
      <c r="M192">
        <v>344</v>
      </c>
      <c r="N192" t="s">
        <v>22</v>
      </c>
      <c r="O192" s="1">
        <v>44648</v>
      </c>
      <c r="P192" s="3">
        <f t="shared" si="5"/>
        <v>3</v>
      </c>
      <c r="Q192" t="s">
        <v>32</v>
      </c>
      <c r="R192" t="s">
        <v>33</v>
      </c>
    </row>
    <row r="193" spans="1:18" x14ac:dyDescent="0.25">
      <c r="A193" t="s">
        <v>614</v>
      </c>
      <c r="B193" s="3">
        <v>53</v>
      </c>
      <c r="C193" s="3" t="str" cm="1">
        <f t="array" ref="C193">_xlfn.IFS(B193&lt;35,"Young",B193&lt;60,"Middle",TRUE,"Senior")</f>
        <v>Middle</v>
      </c>
      <c r="D193" t="s">
        <v>26</v>
      </c>
      <c r="E193" t="str">
        <f t="shared" si="4"/>
        <v>Middle-Male</v>
      </c>
      <c r="F193" t="s">
        <v>63</v>
      </c>
      <c r="G193" t="s">
        <v>26593</v>
      </c>
      <c r="H193" s="1">
        <v>44859</v>
      </c>
      <c r="I193" t="s">
        <v>615</v>
      </c>
      <c r="J193" t="s">
        <v>616</v>
      </c>
      <c r="K193" t="s">
        <v>53</v>
      </c>
      <c r="L193" s="2">
        <v>2571.1300639999999</v>
      </c>
      <c r="M193">
        <v>489</v>
      </c>
      <c r="N193" t="s">
        <v>43</v>
      </c>
      <c r="O193" s="1">
        <v>44862</v>
      </c>
      <c r="P193" s="3">
        <f t="shared" si="5"/>
        <v>3</v>
      </c>
      <c r="Q193" t="s">
        <v>44</v>
      </c>
      <c r="R193" t="s">
        <v>33</v>
      </c>
    </row>
    <row r="194" spans="1:18" x14ac:dyDescent="0.25">
      <c r="A194" t="s">
        <v>617</v>
      </c>
      <c r="B194" s="3">
        <v>62</v>
      </c>
      <c r="C194" s="3" t="str" cm="1">
        <f t="array" ref="C194">_xlfn.IFS(B194&lt;35,"Young",B194&lt;60,"Middle",TRUE,"Senior")</f>
        <v>Senior</v>
      </c>
      <c r="D194" t="s">
        <v>26</v>
      </c>
      <c r="E194" t="str">
        <f t="shared" si="4"/>
        <v>Senior-Male</v>
      </c>
      <c r="F194" t="s">
        <v>230</v>
      </c>
      <c r="G194" t="s">
        <v>70</v>
      </c>
      <c r="H194" s="1">
        <v>43425</v>
      </c>
      <c r="I194" t="s">
        <v>618</v>
      </c>
      <c r="J194" t="s">
        <v>619</v>
      </c>
      <c r="K194" t="s">
        <v>53</v>
      </c>
      <c r="L194" s="2">
        <v>2573.906868</v>
      </c>
      <c r="M194">
        <v>153</v>
      </c>
      <c r="N194" t="s">
        <v>39</v>
      </c>
      <c r="O194" s="1">
        <v>43433</v>
      </c>
      <c r="P194" s="3">
        <f t="shared" si="5"/>
        <v>8</v>
      </c>
      <c r="Q194" t="s">
        <v>44</v>
      </c>
      <c r="R194" t="s">
        <v>45</v>
      </c>
    </row>
    <row r="195" spans="1:18" x14ac:dyDescent="0.25">
      <c r="A195" t="s">
        <v>620</v>
      </c>
      <c r="B195" s="3">
        <v>61</v>
      </c>
      <c r="C195" s="3" t="str" cm="1">
        <f t="array" ref="C195">_xlfn.IFS(B195&lt;35,"Young",B195&lt;60,"Middle",TRUE,"Senior")</f>
        <v>Senior</v>
      </c>
      <c r="D195" t="s">
        <v>26</v>
      </c>
      <c r="E195" t="str">
        <f t="shared" ref="E195:E258" si="6">C195 &amp; "-" &amp; D195</f>
        <v>Senior-Male</v>
      </c>
      <c r="F195" t="s">
        <v>90</v>
      </c>
      <c r="G195" t="s">
        <v>26593</v>
      </c>
      <c r="H195" s="1">
        <v>44834</v>
      </c>
      <c r="I195" t="s">
        <v>621</v>
      </c>
      <c r="J195" t="s">
        <v>622</v>
      </c>
      <c r="K195" t="s">
        <v>21</v>
      </c>
      <c r="L195" s="2">
        <v>17050.325509999999</v>
      </c>
      <c r="M195">
        <v>276</v>
      </c>
      <c r="N195" t="s">
        <v>43</v>
      </c>
      <c r="O195" s="1">
        <v>44839</v>
      </c>
      <c r="P195" s="3">
        <f t="shared" ref="P195:P258" si="7">O195-H195</f>
        <v>5</v>
      </c>
      <c r="Q195" t="s">
        <v>32</v>
      </c>
      <c r="R195" t="s">
        <v>45</v>
      </c>
    </row>
    <row r="196" spans="1:18" x14ac:dyDescent="0.25">
      <c r="A196" t="s">
        <v>623</v>
      </c>
      <c r="B196" s="3">
        <v>42</v>
      </c>
      <c r="C196" s="3" t="str" cm="1">
        <f t="array" ref="C196">_xlfn.IFS(B196&lt;35,"Young",B196&lt;60,"Middle",TRUE,"Senior")</f>
        <v>Middle</v>
      </c>
      <c r="D196" t="s">
        <v>16</v>
      </c>
      <c r="E196" t="str">
        <f t="shared" si="6"/>
        <v>Middle-Female</v>
      </c>
      <c r="F196" t="s">
        <v>230</v>
      </c>
      <c r="G196" t="s">
        <v>18</v>
      </c>
      <c r="H196" s="1">
        <v>44616</v>
      </c>
      <c r="I196" t="s">
        <v>624</v>
      </c>
      <c r="J196" t="s">
        <v>625</v>
      </c>
      <c r="K196" t="s">
        <v>61</v>
      </c>
      <c r="L196" s="2">
        <v>34452.616739999998</v>
      </c>
      <c r="M196">
        <v>134</v>
      </c>
      <c r="N196" t="s">
        <v>43</v>
      </c>
      <c r="O196" s="1">
        <v>44618</v>
      </c>
      <c r="P196" s="3">
        <f t="shared" si="7"/>
        <v>2</v>
      </c>
      <c r="Q196" t="s">
        <v>49</v>
      </c>
      <c r="R196" t="s">
        <v>45</v>
      </c>
    </row>
    <row r="197" spans="1:18" x14ac:dyDescent="0.25">
      <c r="A197" t="s">
        <v>626</v>
      </c>
      <c r="B197" s="3">
        <v>42</v>
      </c>
      <c r="C197" s="3" t="str" cm="1">
        <f t="array" ref="C197">_xlfn.IFS(B197&lt;35,"Young",B197&lt;60,"Middle",TRUE,"Senior")</f>
        <v>Middle</v>
      </c>
      <c r="D197" t="s">
        <v>16</v>
      </c>
      <c r="E197" t="str">
        <f t="shared" si="6"/>
        <v>Middle-Female</v>
      </c>
      <c r="F197" t="s">
        <v>63</v>
      </c>
      <c r="G197" t="s">
        <v>28</v>
      </c>
      <c r="H197" s="1">
        <v>43829</v>
      </c>
      <c r="I197" t="s">
        <v>627</v>
      </c>
      <c r="J197" t="s">
        <v>628</v>
      </c>
      <c r="K197" t="s">
        <v>53</v>
      </c>
      <c r="L197" s="2">
        <v>7148.5679570000002</v>
      </c>
      <c r="M197">
        <v>155</v>
      </c>
      <c r="N197" t="s">
        <v>39</v>
      </c>
      <c r="O197" s="1">
        <v>43856</v>
      </c>
      <c r="P197" s="3">
        <f t="shared" si="7"/>
        <v>27</v>
      </c>
      <c r="Q197" t="s">
        <v>44</v>
      </c>
      <c r="R197" t="s">
        <v>45</v>
      </c>
    </row>
    <row r="198" spans="1:18" x14ac:dyDescent="0.25">
      <c r="A198" t="s">
        <v>629</v>
      </c>
      <c r="B198" s="3">
        <v>54</v>
      </c>
      <c r="C198" s="3" t="str" cm="1">
        <f t="array" ref="C198">_xlfn.IFS(B198&lt;35,"Young",B198&lt;60,"Middle",TRUE,"Senior")</f>
        <v>Middle</v>
      </c>
      <c r="D198" t="s">
        <v>16</v>
      </c>
      <c r="E198" t="str">
        <f t="shared" si="6"/>
        <v>Middle-Female</v>
      </c>
      <c r="F198" t="s">
        <v>115</v>
      </c>
      <c r="G198" t="s">
        <v>36</v>
      </c>
      <c r="H198" s="1">
        <v>43413</v>
      </c>
      <c r="I198" t="s">
        <v>630</v>
      </c>
      <c r="J198" t="s">
        <v>631</v>
      </c>
      <c r="K198" t="s">
        <v>31</v>
      </c>
      <c r="L198" s="2">
        <v>1811.7041160000001</v>
      </c>
      <c r="M198">
        <v>361</v>
      </c>
      <c r="N198" t="s">
        <v>22</v>
      </c>
      <c r="O198" s="1">
        <v>43416</v>
      </c>
      <c r="P198" s="3">
        <f t="shared" si="7"/>
        <v>3</v>
      </c>
      <c r="Q198" t="s">
        <v>49</v>
      </c>
      <c r="R198" t="s">
        <v>45</v>
      </c>
    </row>
    <row r="199" spans="1:18" x14ac:dyDescent="0.25">
      <c r="A199" t="s">
        <v>632</v>
      </c>
      <c r="B199" s="3">
        <v>35</v>
      </c>
      <c r="C199" s="3" t="str" cm="1">
        <f t="array" ref="C199">_xlfn.IFS(B199&lt;35,"Young",B199&lt;60,"Middle",TRUE,"Senior")</f>
        <v>Middle</v>
      </c>
      <c r="D199" t="s">
        <v>26</v>
      </c>
      <c r="E199" t="str">
        <f t="shared" si="6"/>
        <v>Middle-Male</v>
      </c>
      <c r="F199" t="s">
        <v>63</v>
      </c>
      <c r="G199" t="s">
        <v>26592</v>
      </c>
      <c r="H199" s="1">
        <v>44349</v>
      </c>
      <c r="I199" t="s">
        <v>633</v>
      </c>
      <c r="J199" t="s">
        <v>634</v>
      </c>
      <c r="K199" t="s">
        <v>61</v>
      </c>
      <c r="L199" s="2">
        <v>4413.3633479999999</v>
      </c>
      <c r="M199">
        <v>155</v>
      </c>
      <c r="N199" t="s">
        <v>22</v>
      </c>
      <c r="O199" s="1">
        <v>44354</v>
      </c>
      <c r="P199" s="3">
        <f t="shared" si="7"/>
        <v>5</v>
      </c>
      <c r="Q199" t="s">
        <v>23</v>
      </c>
      <c r="R199" t="s">
        <v>45</v>
      </c>
    </row>
    <row r="200" spans="1:18" x14ac:dyDescent="0.25">
      <c r="A200" t="s">
        <v>635</v>
      </c>
      <c r="B200" s="3">
        <v>52</v>
      </c>
      <c r="C200" s="3" t="str" cm="1">
        <f t="array" ref="C200">_xlfn.IFS(B200&lt;35,"Young",B200&lt;60,"Middle",TRUE,"Senior")</f>
        <v>Middle</v>
      </c>
      <c r="D200" t="s">
        <v>26</v>
      </c>
      <c r="E200" t="str">
        <f t="shared" si="6"/>
        <v>Middle-Male</v>
      </c>
      <c r="F200" t="s">
        <v>35</v>
      </c>
      <c r="G200" t="s">
        <v>26592</v>
      </c>
      <c r="H200" s="1">
        <v>44512</v>
      </c>
      <c r="I200" t="s">
        <v>636</v>
      </c>
      <c r="J200" t="s">
        <v>637</v>
      </c>
      <c r="K200" t="s">
        <v>31</v>
      </c>
      <c r="L200" s="2">
        <v>1161.643055</v>
      </c>
      <c r="M200">
        <v>120</v>
      </c>
      <c r="N200" t="s">
        <v>22</v>
      </c>
      <c r="O200" s="1">
        <v>44521</v>
      </c>
      <c r="P200" s="3">
        <f t="shared" si="7"/>
        <v>9</v>
      </c>
      <c r="Q200" t="s">
        <v>44</v>
      </c>
      <c r="R200" t="s">
        <v>45</v>
      </c>
    </row>
    <row r="201" spans="1:18" x14ac:dyDescent="0.25">
      <c r="A201" t="s">
        <v>638</v>
      </c>
      <c r="B201" s="3">
        <v>62</v>
      </c>
      <c r="C201" s="3" t="str" cm="1">
        <f t="array" ref="C201">_xlfn.IFS(B201&lt;35,"Young",B201&lt;60,"Middle",TRUE,"Senior")</f>
        <v>Senior</v>
      </c>
      <c r="D201" t="s">
        <v>26</v>
      </c>
      <c r="E201" t="str">
        <f t="shared" si="6"/>
        <v>Senior-Male</v>
      </c>
      <c r="F201" t="s">
        <v>27</v>
      </c>
      <c r="G201" t="s">
        <v>26592</v>
      </c>
      <c r="H201" s="1">
        <v>43768</v>
      </c>
      <c r="I201" t="s">
        <v>639</v>
      </c>
      <c r="J201" t="s">
        <v>640</v>
      </c>
      <c r="K201" t="s">
        <v>57</v>
      </c>
      <c r="L201" s="2">
        <v>15704.538790000001</v>
      </c>
      <c r="M201">
        <v>455</v>
      </c>
      <c r="N201" t="s">
        <v>22</v>
      </c>
      <c r="O201" s="1">
        <v>43775</v>
      </c>
      <c r="P201" s="3">
        <f t="shared" si="7"/>
        <v>7</v>
      </c>
      <c r="Q201" t="s">
        <v>23</v>
      </c>
      <c r="R201" t="s">
        <v>24</v>
      </c>
    </row>
    <row r="202" spans="1:18" x14ac:dyDescent="0.25">
      <c r="A202" t="s">
        <v>641</v>
      </c>
      <c r="B202" s="3">
        <v>37</v>
      </c>
      <c r="C202" s="3" t="str" cm="1">
        <f t="array" ref="C202">_xlfn.IFS(B202&lt;35,"Young",B202&lt;60,"Middle",TRUE,"Senior")</f>
        <v>Middle</v>
      </c>
      <c r="D202" t="s">
        <v>16</v>
      </c>
      <c r="E202" t="str">
        <f t="shared" si="6"/>
        <v>Middle-Female</v>
      </c>
      <c r="F202" t="s">
        <v>35</v>
      </c>
      <c r="G202" t="s">
        <v>26592</v>
      </c>
      <c r="H202" s="1">
        <v>45187</v>
      </c>
      <c r="I202" t="s">
        <v>642</v>
      </c>
      <c r="J202" t="s">
        <v>643</v>
      </c>
      <c r="K202" t="s">
        <v>53</v>
      </c>
      <c r="L202" s="2">
        <v>5649.4739520000003</v>
      </c>
      <c r="M202">
        <v>425</v>
      </c>
      <c r="N202" t="s">
        <v>22</v>
      </c>
      <c r="O202" s="1">
        <v>45192</v>
      </c>
      <c r="P202" s="3">
        <f t="shared" si="7"/>
        <v>5</v>
      </c>
      <c r="Q202" t="s">
        <v>85</v>
      </c>
      <c r="R202" t="s">
        <v>45</v>
      </c>
    </row>
    <row r="203" spans="1:18" x14ac:dyDescent="0.25">
      <c r="A203" t="s">
        <v>644</v>
      </c>
      <c r="B203" s="3">
        <v>73</v>
      </c>
      <c r="C203" s="3" t="str" cm="1">
        <f t="array" ref="C203">_xlfn.IFS(B203&lt;35,"Young",B203&lt;60,"Middle",TRUE,"Senior")</f>
        <v>Senior</v>
      </c>
      <c r="D203" t="s">
        <v>26</v>
      </c>
      <c r="E203" t="str">
        <f t="shared" si="6"/>
        <v>Senior-Male</v>
      </c>
      <c r="F203" t="s">
        <v>17</v>
      </c>
      <c r="G203" t="s">
        <v>36</v>
      </c>
      <c r="H203" s="1">
        <v>43667</v>
      </c>
      <c r="I203" t="s">
        <v>645</v>
      </c>
      <c r="J203" t="s">
        <v>646</v>
      </c>
      <c r="K203" t="s">
        <v>61</v>
      </c>
      <c r="L203" s="2">
        <v>19707.13753</v>
      </c>
      <c r="M203">
        <v>108</v>
      </c>
      <c r="N203" t="s">
        <v>22</v>
      </c>
      <c r="O203" s="1">
        <v>43680</v>
      </c>
      <c r="P203" s="3">
        <f t="shared" si="7"/>
        <v>13</v>
      </c>
      <c r="Q203" t="s">
        <v>32</v>
      </c>
      <c r="R203" t="s">
        <v>33</v>
      </c>
    </row>
    <row r="204" spans="1:18" x14ac:dyDescent="0.25">
      <c r="A204" t="s">
        <v>647</v>
      </c>
      <c r="B204" s="3">
        <v>80</v>
      </c>
      <c r="C204" s="3" t="str" cm="1">
        <f t="array" ref="C204">_xlfn.IFS(B204&lt;35,"Young",B204&lt;60,"Middle",TRUE,"Senior")</f>
        <v>Senior</v>
      </c>
      <c r="D204" t="s">
        <v>26</v>
      </c>
      <c r="E204" t="str">
        <f t="shared" si="6"/>
        <v>Senior-Male</v>
      </c>
      <c r="F204" t="s">
        <v>35</v>
      </c>
      <c r="G204" t="s">
        <v>28</v>
      </c>
      <c r="H204" s="1">
        <v>44240</v>
      </c>
      <c r="I204" t="s">
        <v>648</v>
      </c>
      <c r="J204" t="s">
        <v>649</v>
      </c>
      <c r="K204" t="s">
        <v>53</v>
      </c>
      <c r="L204" s="2">
        <v>3922.1352419999998</v>
      </c>
      <c r="M204">
        <v>361</v>
      </c>
      <c r="N204" t="s">
        <v>39</v>
      </c>
      <c r="O204" s="1">
        <v>44257</v>
      </c>
      <c r="P204" s="3">
        <f t="shared" si="7"/>
        <v>17</v>
      </c>
      <c r="Q204" t="s">
        <v>85</v>
      </c>
      <c r="R204" t="s">
        <v>45</v>
      </c>
    </row>
    <row r="205" spans="1:18" x14ac:dyDescent="0.25">
      <c r="A205" t="s">
        <v>650</v>
      </c>
      <c r="B205" s="3">
        <v>71</v>
      </c>
      <c r="C205" s="3" t="str" cm="1">
        <f t="array" ref="C205">_xlfn.IFS(B205&lt;35,"Young",B205&lt;60,"Middle",TRUE,"Senior")</f>
        <v>Senior</v>
      </c>
      <c r="D205" t="s">
        <v>16</v>
      </c>
      <c r="E205" t="str">
        <f t="shared" si="6"/>
        <v>Senior-Female</v>
      </c>
      <c r="F205" t="s">
        <v>115</v>
      </c>
      <c r="G205" t="s">
        <v>18</v>
      </c>
      <c r="H205" s="1">
        <v>43873</v>
      </c>
      <c r="I205" t="s">
        <v>651</v>
      </c>
      <c r="J205" t="s">
        <v>652</v>
      </c>
      <c r="K205" t="s">
        <v>31</v>
      </c>
      <c r="L205" s="2">
        <v>17098.134910000001</v>
      </c>
      <c r="M205">
        <v>181</v>
      </c>
      <c r="N205" t="s">
        <v>43</v>
      </c>
      <c r="O205" s="1">
        <v>43896</v>
      </c>
      <c r="P205" s="3">
        <f t="shared" si="7"/>
        <v>23</v>
      </c>
      <c r="Q205" t="s">
        <v>44</v>
      </c>
      <c r="R205" t="s">
        <v>45</v>
      </c>
    </row>
    <row r="206" spans="1:18" x14ac:dyDescent="0.25">
      <c r="A206" t="s">
        <v>653</v>
      </c>
      <c r="B206" s="3">
        <v>26</v>
      </c>
      <c r="C206" s="3" t="str" cm="1">
        <f t="array" ref="C206">_xlfn.IFS(B206&lt;35,"Young",B206&lt;60,"Middle",TRUE,"Senior")</f>
        <v>Young</v>
      </c>
      <c r="D206" t="s">
        <v>16</v>
      </c>
      <c r="E206" t="str">
        <f t="shared" si="6"/>
        <v>Young-Female</v>
      </c>
      <c r="F206" t="s">
        <v>35</v>
      </c>
      <c r="G206" t="s">
        <v>70</v>
      </c>
      <c r="H206" s="1">
        <v>45118</v>
      </c>
      <c r="I206" t="s">
        <v>654</v>
      </c>
      <c r="J206" t="s">
        <v>655</v>
      </c>
      <c r="K206" t="s">
        <v>57</v>
      </c>
      <c r="L206" s="2">
        <v>55352.525430000002</v>
      </c>
      <c r="M206">
        <v>205</v>
      </c>
      <c r="N206" t="s">
        <v>22</v>
      </c>
      <c r="O206" s="1">
        <v>45133</v>
      </c>
      <c r="P206" s="3">
        <f t="shared" si="7"/>
        <v>15</v>
      </c>
      <c r="Q206" t="s">
        <v>44</v>
      </c>
      <c r="R206" t="s">
        <v>45</v>
      </c>
    </row>
    <row r="207" spans="1:18" x14ac:dyDescent="0.25">
      <c r="A207" t="s">
        <v>656</v>
      </c>
      <c r="B207" s="3">
        <v>76</v>
      </c>
      <c r="C207" s="3" t="str" cm="1">
        <f t="array" ref="C207">_xlfn.IFS(B207&lt;35,"Young",B207&lt;60,"Middle",TRUE,"Senior")</f>
        <v>Senior</v>
      </c>
      <c r="D207" t="s">
        <v>26</v>
      </c>
      <c r="E207" t="str">
        <f t="shared" si="6"/>
        <v>Senior-Male</v>
      </c>
      <c r="F207" t="s">
        <v>115</v>
      </c>
      <c r="G207" t="s">
        <v>26592</v>
      </c>
      <c r="H207" s="1">
        <v>44943</v>
      </c>
      <c r="I207" t="s">
        <v>657</v>
      </c>
      <c r="J207" t="s">
        <v>658</v>
      </c>
      <c r="K207" t="s">
        <v>31</v>
      </c>
      <c r="L207" s="2">
        <v>3896.810547</v>
      </c>
      <c r="M207">
        <v>400</v>
      </c>
      <c r="N207" t="s">
        <v>22</v>
      </c>
      <c r="O207" s="1">
        <v>44944</v>
      </c>
      <c r="P207" s="3">
        <f t="shared" si="7"/>
        <v>1</v>
      </c>
      <c r="Q207" t="s">
        <v>32</v>
      </c>
      <c r="R207" t="s">
        <v>45</v>
      </c>
    </row>
    <row r="208" spans="1:18" x14ac:dyDescent="0.25">
      <c r="A208" t="s">
        <v>659</v>
      </c>
      <c r="B208" s="3">
        <v>30</v>
      </c>
      <c r="C208" s="3" t="str" cm="1">
        <f t="array" ref="C208">_xlfn.IFS(B208&lt;35,"Young",B208&lt;60,"Middle",TRUE,"Senior")</f>
        <v>Young</v>
      </c>
      <c r="D208" t="s">
        <v>16</v>
      </c>
      <c r="E208" t="str">
        <f t="shared" si="6"/>
        <v>Young-Female</v>
      </c>
      <c r="F208" t="s">
        <v>50</v>
      </c>
      <c r="G208" t="s">
        <v>18</v>
      </c>
      <c r="H208" s="1">
        <v>44785</v>
      </c>
      <c r="I208" t="s">
        <v>660</v>
      </c>
      <c r="J208" t="s">
        <v>661</v>
      </c>
      <c r="K208" t="s">
        <v>57</v>
      </c>
      <c r="L208" s="2">
        <v>29656.937709999998</v>
      </c>
      <c r="M208">
        <v>127</v>
      </c>
      <c r="N208" t="s">
        <v>39</v>
      </c>
      <c r="O208" s="1">
        <v>44801</v>
      </c>
      <c r="P208" s="3">
        <f t="shared" si="7"/>
        <v>16</v>
      </c>
      <c r="Q208" t="s">
        <v>44</v>
      </c>
      <c r="R208" t="s">
        <v>24</v>
      </c>
    </row>
    <row r="209" spans="1:18" x14ac:dyDescent="0.25">
      <c r="A209" t="s">
        <v>662</v>
      </c>
      <c r="B209" s="3">
        <v>37</v>
      </c>
      <c r="C209" s="3" t="str" cm="1">
        <f t="array" ref="C209">_xlfn.IFS(B209&lt;35,"Young",B209&lt;60,"Middle",TRUE,"Senior")</f>
        <v>Middle</v>
      </c>
      <c r="D209" t="s">
        <v>26</v>
      </c>
      <c r="E209" t="str">
        <f t="shared" si="6"/>
        <v>Middle-Male</v>
      </c>
      <c r="F209" t="s">
        <v>50</v>
      </c>
      <c r="G209" t="s">
        <v>70</v>
      </c>
      <c r="H209" s="1">
        <v>44283</v>
      </c>
      <c r="I209" t="s">
        <v>663</v>
      </c>
      <c r="J209" t="s">
        <v>664</v>
      </c>
      <c r="K209" t="s">
        <v>21</v>
      </c>
      <c r="L209" s="2">
        <v>34602.226119999999</v>
      </c>
      <c r="M209">
        <v>148</v>
      </c>
      <c r="N209" t="s">
        <v>39</v>
      </c>
      <c r="O209" s="1">
        <v>44290</v>
      </c>
      <c r="P209" s="3">
        <f t="shared" si="7"/>
        <v>7</v>
      </c>
      <c r="Q209" t="s">
        <v>32</v>
      </c>
      <c r="R209" t="s">
        <v>33</v>
      </c>
    </row>
    <row r="210" spans="1:18" x14ac:dyDescent="0.25">
      <c r="A210" t="s">
        <v>665</v>
      </c>
      <c r="B210" s="3">
        <v>45</v>
      </c>
      <c r="C210" s="3" t="str" cm="1">
        <f t="array" ref="C210">_xlfn.IFS(B210&lt;35,"Young",B210&lt;60,"Middle",TRUE,"Senior")</f>
        <v>Middle</v>
      </c>
      <c r="D210" t="s">
        <v>26</v>
      </c>
      <c r="E210" t="str">
        <f t="shared" si="6"/>
        <v>Middle-Male</v>
      </c>
      <c r="F210" t="s">
        <v>50</v>
      </c>
      <c r="G210" t="s">
        <v>70</v>
      </c>
      <c r="H210" s="1">
        <v>43599</v>
      </c>
      <c r="I210" t="s">
        <v>666</v>
      </c>
      <c r="J210" t="s">
        <v>667</v>
      </c>
      <c r="K210" t="s">
        <v>31</v>
      </c>
      <c r="L210" s="2">
        <v>2436.9696319999998</v>
      </c>
      <c r="M210">
        <v>333</v>
      </c>
      <c r="N210" t="s">
        <v>22</v>
      </c>
      <c r="O210" s="1">
        <v>43600</v>
      </c>
      <c r="P210" s="3">
        <f t="shared" si="7"/>
        <v>1</v>
      </c>
      <c r="Q210" t="s">
        <v>44</v>
      </c>
      <c r="R210" t="s">
        <v>33</v>
      </c>
    </row>
    <row r="211" spans="1:18" x14ac:dyDescent="0.25">
      <c r="A211" t="s">
        <v>668</v>
      </c>
      <c r="B211" s="3">
        <v>41</v>
      </c>
      <c r="C211" s="3" t="str" cm="1">
        <f t="array" ref="C211">_xlfn.IFS(B211&lt;35,"Young",B211&lt;60,"Middle",TRUE,"Senior")</f>
        <v>Middle</v>
      </c>
      <c r="D211" t="s">
        <v>26</v>
      </c>
      <c r="E211" t="str">
        <f t="shared" si="6"/>
        <v>Middle-Male</v>
      </c>
      <c r="F211" t="s">
        <v>63</v>
      </c>
      <c r="G211" t="s">
        <v>28</v>
      </c>
      <c r="H211" s="1">
        <v>44284</v>
      </c>
      <c r="I211" t="s">
        <v>669</v>
      </c>
      <c r="J211" t="s">
        <v>670</v>
      </c>
      <c r="K211" t="s">
        <v>21</v>
      </c>
      <c r="L211" s="2">
        <v>37987.918870000001</v>
      </c>
      <c r="M211">
        <v>162</v>
      </c>
      <c r="N211" t="s">
        <v>43</v>
      </c>
      <c r="O211" s="1">
        <v>44311</v>
      </c>
      <c r="P211" s="3">
        <f t="shared" si="7"/>
        <v>27</v>
      </c>
      <c r="Q211" t="s">
        <v>85</v>
      </c>
      <c r="R211" t="s">
        <v>24</v>
      </c>
    </row>
    <row r="212" spans="1:18" x14ac:dyDescent="0.25">
      <c r="A212" t="s">
        <v>671</v>
      </c>
      <c r="B212" s="3">
        <v>40</v>
      </c>
      <c r="C212" s="3" t="str" cm="1">
        <f t="array" ref="C212">_xlfn.IFS(B212&lt;35,"Young",B212&lt;60,"Middle",TRUE,"Senior")</f>
        <v>Middle</v>
      </c>
      <c r="D212" t="s">
        <v>16</v>
      </c>
      <c r="E212" t="str">
        <f t="shared" si="6"/>
        <v>Middle-Female</v>
      </c>
      <c r="F212" t="s">
        <v>17</v>
      </c>
      <c r="G212" t="s">
        <v>70</v>
      </c>
      <c r="H212" s="1">
        <v>43597</v>
      </c>
      <c r="I212" t="s">
        <v>672</v>
      </c>
      <c r="J212" t="s">
        <v>673</v>
      </c>
      <c r="K212" t="s">
        <v>57</v>
      </c>
      <c r="L212" s="2">
        <v>28249.66143</v>
      </c>
      <c r="M212">
        <v>119</v>
      </c>
      <c r="N212" t="s">
        <v>39</v>
      </c>
      <c r="O212" s="1">
        <v>43610</v>
      </c>
      <c r="P212" s="3">
        <f t="shared" si="7"/>
        <v>13</v>
      </c>
      <c r="Q212" t="s">
        <v>32</v>
      </c>
      <c r="R212" t="s">
        <v>33</v>
      </c>
    </row>
    <row r="213" spans="1:18" x14ac:dyDescent="0.25">
      <c r="A213" t="s">
        <v>674</v>
      </c>
      <c r="B213" s="3">
        <v>60</v>
      </c>
      <c r="C213" s="3" t="str" cm="1">
        <f t="array" ref="C213">_xlfn.IFS(B213&lt;35,"Young",B213&lt;60,"Middle",TRUE,"Senior")</f>
        <v>Senior</v>
      </c>
      <c r="D213" t="s">
        <v>26</v>
      </c>
      <c r="E213" t="str">
        <f t="shared" si="6"/>
        <v>Senior-Male</v>
      </c>
      <c r="F213" t="s">
        <v>63</v>
      </c>
      <c r="G213" t="s">
        <v>28</v>
      </c>
      <c r="H213" s="1">
        <v>44340</v>
      </c>
      <c r="I213" t="s">
        <v>675</v>
      </c>
      <c r="J213" t="s">
        <v>676</v>
      </c>
      <c r="K213" t="s">
        <v>21</v>
      </c>
      <c r="L213" s="2">
        <v>17357.833630000001</v>
      </c>
      <c r="M213">
        <v>456</v>
      </c>
      <c r="N213" t="s">
        <v>43</v>
      </c>
      <c r="O213" s="1">
        <v>44368</v>
      </c>
      <c r="P213" s="3">
        <f t="shared" si="7"/>
        <v>28</v>
      </c>
      <c r="Q213" t="s">
        <v>85</v>
      </c>
      <c r="R213" t="s">
        <v>33</v>
      </c>
    </row>
    <row r="214" spans="1:18" x14ac:dyDescent="0.25">
      <c r="A214" t="s">
        <v>677</v>
      </c>
      <c r="B214" s="3">
        <v>36</v>
      </c>
      <c r="C214" s="3" t="str" cm="1">
        <f t="array" ref="C214">_xlfn.IFS(B214&lt;35,"Young",B214&lt;60,"Middle",TRUE,"Senior")</f>
        <v>Middle</v>
      </c>
      <c r="D214" t="s">
        <v>26</v>
      </c>
      <c r="E214" t="str">
        <f t="shared" si="6"/>
        <v>Middle-Male</v>
      </c>
      <c r="F214" t="s">
        <v>50</v>
      </c>
      <c r="G214" t="s">
        <v>36</v>
      </c>
      <c r="H214" s="1">
        <v>44801</v>
      </c>
      <c r="I214" t="s">
        <v>678</v>
      </c>
      <c r="J214" t="s">
        <v>679</v>
      </c>
      <c r="K214" t="s">
        <v>61</v>
      </c>
      <c r="L214" s="2">
        <v>4906.5464869999996</v>
      </c>
      <c r="M214">
        <v>443</v>
      </c>
      <c r="N214" t="s">
        <v>22</v>
      </c>
      <c r="O214" s="1">
        <v>44817</v>
      </c>
      <c r="P214" s="3">
        <f t="shared" si="7"/>
        <v>16</v>
      </c>
      <c r="Q214" t="s">
        <v>23</v>
      </c>
      <c r="R214" t="s">
        <v>33</v>
      </c>
    </row>
    <row r="215" spans="1:18" x14ac:dyDescent="0.25">
      <c r="A215" t="s">
        <v>680</v>
      </c>
      <c r="B215" s="3">
        <v>81</v>
      </c>
      <c r="C215" s="3" t="str" cm="1">
        <f t="array" ref="C215">_xlfn.IFS(B215&lt;35,"Young",B215&lt;60,"Middle",TRUE,"Senior")</f>
        <v>Senior</v>
      </c>
      <c r="D215" t="s">
        <v>16</v>
      </c>
      <c r="E215" t="str">
        <f t="shared" si="6"/>
        <v>Senior-Female</v>
      </c>
      <c r="F215" t="s">
        <v>35</v>
      </c>
      <c r="G215" t="s">
        <v>26593</v>
      </c>
      <c r="H215" s="1">
        <v>44768</v>
      </c>
      <c r="I215" t="s">
        <v>681</v>
      </c>
      <c r="J215" t="s">
        <v>682</v>
      </c>
      <c r="K215" t="s">
        <v>61</v>
      </c>
      <c r="L215" s="2">
        <v>16907.596509999999</v>
      </c>
      <c r="M215">
        <v>129</v>
      </c>
      <c r="N215" t="s">
        <v>43</v>
      </c>
      <c r="O215" s="1">
        <v>44794</v>
      </c>
      <c r="P215" s="3">
        <f t="shared" si="7"/>
        <v>26</v>
      </c>
      <c r="Q215" t="s">
        <v>32</v>
      </c>
      <c r="R215" t="s">
        <v>33</v>
      </c>
    </row>
    <row r="216" spans="1:18" x14ac:dyDescent="0.25">
      <c r="A216" t="s">
        <v>683</v>
      </c>
      <c r="B216" s="3">
        <v>42</v>
      </c>
      <c r="C216" s="3" t="str" cm="1">
        <f t="array" ref="C216">_xlfn.IFS(B216&lt;35,"Young",B216&lt;60,"Middle",TRUE,"Senior")</f>
        <v>Middle</v>
      </c>
      <c r="D216" t="s">
        <v>16</v>
      </c>
      <c r="E216" t="str">
        <f t="shared" si="6"/>
        <v>Middle-Female</v>
      </c>
      <c r="F216" t="s">
        <v>27</v>
      </c>
      <c r="G216" t="s">
        <v>70</v>
      </c>
      <c r="H216" s="1">
        <v>44010</v>
      </c>
      <c r="I216" t="s">
        <v>684</v>
      </c>
      <c r="J216" t="s">
        <v>685</v>
      </c>
      <c r="K216" t="s">
        <v>21</v>
      </c>
      <c r="L216" s="2">
        <v>43768.015820000001</v>
      </c>
      <c r="M216">
        <v>292</v>
      </c>
      <c r="N216" t="s">
        <v>22</v>
      </c>
      <c r="O216" s="1">
        <v>44028</v>
      </c>
      <c r="P216" s="3">
        <f t="shared" si="7"/>
        <v>18</v>
      </c>
      <c r="Q216" t="s">
        <v>44</v>
      </c>
      <c r="R216" t="s">
        <v>33</v>
      </c>
    </row>
    <row r="217" spans="1:18" x14ac:dyDescent="0.25">
      <c r="A217" t="s">
        <v>686</v>
      </c>
      <c r="B217" s="3">
        <v>54</v>
      </c>
      <c r="C217" s="3" t="str" cm="1">
        <f t="array" ref="C217">_xlfn.IFS(B217&lt;35,"Young",B217&lt;60,"Middle",TRUE,"Senior")</f>
        <v>Middle</v>
      </c>
      <c r="D217" t="s">
        <v>16</v>
      </c>
      <c r="E217" t="str">
        <f t="shared" si="6"/>
        <v>Middle-Female</v>
      </c>
      <c r="F217" t="s">
        <v>115</v>
      </c>
      <c r="G217" t="s">
        <v>36</v>
      </c>
      <c r="H217" s="1">
        <v>44331</v>
      </c>
      <c r="I217" t="s">
        <v>687</v>
      </c>
      <c r="J217" t="s">
        <v>688</v>
      </c>
      <c r="K217" t="s">
        <v>61</v>
      </c>
      <c r="L217" s="2">
        <v>15025.18794</v>
      </c>
      <c r="M217">
        <v>164</v>
      </c>
      <c r="N217" t="s">
        <v>39</v>
      </c>
      <c r="O217" s="1">
        <v>44355</v>
      </c>
      <c r="P217" s="3">
        <f t="shared" si="7"/>
        <v>24</v>
      </c>
      <c r="Q217" t="s">
        <v>23</v>
      </c>
      <c r="R217" t="s">
        <v>24</v>
      </c>
    </row>
    <row r="218" spans="1:18" x14ac:dyDescent="0.25">
      <c r="A218" t="s">
        <v>689</v>
      </c>
      <c r="B218" s="3">
        <v>80</v>
      </c>
      <c r="C218" s="3" t="str" cm="1">
        <f t="array" ref="C218">_xlfn.IFS(B218&lt;35,"Young",B218&lt;60,"Middle",TRUE,"Senior")</f>
        <v>Senior</v>
      </c>
      <c r="D218" t="s">
        <v>16</v>
      </c>
      <c r="E218" t="str">
        <f t="shared" si="6"/>
        <v>Senior-Female</v>
      </c>
      <c r="F218" t="s">
        <v>35</v>
      </c>
      <c r="G218" t="s">
        <v>36</v>
      </c>
      <c r="H218" s="1">
        <v>43414</v>
      </c>
      <c r="I218" t="s">
        <v>690</v>
      </c>
      <c r="J218" t="s">
        <v>691</v>
      </c>
      <c r="K218" t="s">
        <v>53</v>
      </c>
      <c r="L218" s="2">
        <v>13330.30622</v>
      </c>
      <c r="M218">
        <v>486</v>
      </c>
      <c r="N218" t="s">
        <v>22</v>
      </c>
      <c r="O218" s="1">
        <v>43418</v>
      </c>
      <c r="P218" s="3">
        <f t="shared" si="7"/>
        <v>4</v>
      </c>
      <c r="Q218" t="s">
        <v>32</v>
      </c>
      <c r="R218" t="s">
        <v>45</v>
      </c>
    </row>
    <row r="219" spans="1:18" x14ac:dyDescent="0.25">
      <c r="A219" t="s">
        <v>692</v>
      </c>
      <c r="B219" s="3">
        <v>54</v>
      </c>
      <c r="C219" s="3" t="str" cm="1">
        <f t="array" ref="C219">_xlfn.IFS(B219&lt;35,"Young",B219&lt;60,"Middle",TRUE,"Senior")</f>
        <v>Middle</v>
      </c>
      <c r="D219" t="s">
        <v>26</v>
      </c>
      <c r="E219" t="str">
        <f t="shared" si="6"/>
        <v>Middle-Male</v>
      </c>
      <c r="F219" t="s">
        <v>63</v>
      </c>
      <c r="G219" t="s">
        <v>36</v>
      </c>
      <c r="H219" s="1">
        <v>44498</v>
      </c>
      <c r="I219" t="s">
        <v>693</v>
      </c>
      <c r="J219" t="s">
        <v>694</v>
      </c>
      <c r="K219" t="s">
        <v>53</v>
      </c>
      <c r="L219" s="2">
        <v>6293.2013470000002</v>
      </c>
      <c r="M219">
        <v>440</v>
      </c>
      <c r="N219" t="s">
        <v>22</v>
      </c>
      <c r="O219" s="1">
        <v>44505</v>
      </c>
      <c r="P219" s="3">
        <f t="shared" si="7"/>
        <v>7</v>
      </c>
      <c r="Q219" t="s">
        <v>44</v>
      </c>
      <c r="R219" t="s">
        <v>24</v>
      </c>
    </row>
    <row r="220" spans="1:18" x14ac:dyDescent="0.25">
      <c r="A220" t="s">
        <v>695</v>
      </c>
      <c r="B220" s="3">
        <v>60</v>
      </c>
      <c r="C220" s="3" t="str" cm="1">
        <f t="array" ref="C220">_xlfn.IFS(B220&lt;35,"Young",B220&lt;60,"Middle",TRUE,"Senior")</f>
        <v>Senior</v>
      </c>
      <c r="D220" t="s">
        <v>16</v>
      </c>
      <c r="E220" t="str">
        <f t="shared" si="6"/>
        <v>Senior-Female</v>
      </c>
      <c r="F220" t="s">
        <v>230</v>
      </c>
      <c r="G220" t="s">
        <v>28</v>
      </c>
      <c r="H220" s="1">
        <v>44250</v>
      </c>
      <c r="I220" t="s">
        <v>696</v>
      </c>
      <c r="J220" t="s">
        <v>697</v>
      </c>
      <c r="K220" t="s">
        <v>21</v>
      </c>
      <c r="L220" s="2">
        <v>33243.108970000001</v>
      </c>
      <c r="M220">
        <v>275</v>
      </c>
      <c r="N220" t="s">
        <v>43</v>
      </c>
      <c r="O220" s="1">
        <v>44261</v>
      </c>
      <c r="P220" s="3">
        <f t="shared" si="7"/>
        <v>11</v>
      </c>
      <c r="Q220" t="s">
        <v>85</v>
      </c>
      <c r="R220" t="s">
        <v>45</v>
      </c>
    </row>
    <row r="221" spans="1:18" x14ac:dyDescent="0.25">
      <c r="A221" t="s">
        <v>698</v>
      </c>
      <c r="B221" s="3">
        <v>52</v>
      </c>
      <c r="C221" s="3" t="str" cm="1">
        <f t="array" ref="C221">_xlfn.IFS(B221&lt;35,"Young",B221&lt;60,"Middle",TRUE,"Senior")</f>
        <v>Middle</v>
      </c>
      <c r="D221" t="s">
        <v>16</v>
      </c>
      <c r="E221" t="str">
        <f t="shared" si="6"/>
        <v>Middle-Female</v>
      </c>
      <c r="F221" t="s">
        <v>230</v>
      </c>
      <c r="G221" t="s">
        <v>18</v>
      </c>
      <c r="H221" s="1">
        <v>43836</v>
      </c>
      <c r="I221" t="s">
        <v>699</v>
      </c>
      <c r="J221" t="s">
        <v>700</v>
      </c>
      <c r="K221" t="s">
        <v>57</v>
      </c>
      <c r="L221" s="2">
        <v>4768.6193190000004</v>
      </c>
      <c r="M221">
        <v>265</v>
      </c>
      <c r="N221" t="s">
        <v>43</v>
      </c>
      <c r="O221" s="1">
        <v>43840</v>
      </c>
      <c r="P221" s="3">
        <f t="shared" si="7"/>
        <v>4</v>
      </c>
      <c r="Q221" t="s">
        <v>85</v>
      </c>
      <c r="R221" t="s">
        <v>45</v>
      </c>
    </row>
    <row r="222" spans="1:18" x14ac:dyDescent="0.25">
      <c r="A222" t="s">
        <v>701</v>
      </c>
      <c r="B222" s="3">
        <v>62</v>
      </c>
      <c r="C222" s="3" t="str" cm="1">
        <f t="array" ref="C222">_xlfn.IFS(B222&lt;35,"Young",B222&lt;60,"Middle",TRUE,"Senior")</f>
        <v>Senior</v>
      </c>
      <c r="D222" t="s">
        <v>16</v>
      </c>
      <c r="E222" t="str">
        <f t="shared" si="6"/>
        <v>Senior-Female</v>
      </c>
      <c r="F222" t="s">
        <v>35</v>
      </c>
      <c r="G222" t="s">
        <v>26593</v>
      </c>
      <c r="H222" s="1">
        <v>44784</v>
      </c>
      <c r="I222" t="s">
        <v>702</v>
      </c>
      <c r="J222" t="s">
        <v>703</v>
      </c>
      <c r="K222" t="s">
        <v>21</v>
      </c>
      <c r="L222" s="2">
        <v>5164.4008869999998</v>
      </c>
      <c r="M222">
        <v>459</v>
      </c>
      <c r="N222" t="s">
        <v>39</v>
      </c>
      <c r="O222" s="1">
        <v>44796</v>
      </c>
      <c r="P222" s="3">
        <f t="shared" si="7"/>
        <v>12</v>
      </c>
      <c r="Q222" t="s">
        <v>23</v>
      </c>
      <c r="R222" t="s">
        <v>33</v>
      </c>
    </row>
    <row r="223" spans="1:18" x14ac:dyDescent="0.25">
      <c r="A223" t="s">
        <v>704</v>
      </c>
      <c r="B223" s="3">
        <v>54</v>
      </c>
      <c r="C223" s="3" t="str" cm="1">
        <f t="array" ref="C223">_xlfn.IFS(B223&lt;35,"Young",B223&lt;60,"Middle",TRUE,"Senior")</f>
        <v>Middle</v>
      </c>
      <c r="D223" t="s">
        <v>26</v>
      </c>
      <c r="E223" t="str">
        <f t="shared" si="6"/>
        <v>Middle-Male</v>
      </c>
      <c r="F223" t="s">
        <v>27</v>
      </c>
      <c r="G223" t="s">
        <v>70</v>
      </c>
      <c r="H223" s="1">
        <v>43784</v>
      </c>
      <c r="I223" t="s">
        <v>705</v>
      </c>
      <c r="J223" t="s">
        <v>706</v>
      </c>
      <c r="K223" t="s">
        <v>53</v>
      </c>
      <c r="L223" s="2">
        <v>66733.454689999999</v>
      </c>
      <c r="M223">
        <v>193</v>
      </c>
      <c r="N223" t="s">
        <v>39</v>
      </c>
      <c r="O223" s="1">
        <v>43811</v>
      </c>
      <c r="P223" s="3">
        <f t="shared" si="7"/>
        <v>27</v>
      </c>
      <c r="Q223" t="s">
        <v>85</v>
      </c>
      <c r="R223" t="s">
        <v>33</v>
      </c>
    </row>
    <row r="224" spans="1:18" x14ac:dyDescent="0.25">
      <c r="A224" t="s">
        <v>707</v>
      </c>
      <c r="B224" s="3">
        <v>21</v>
      </c>
      <c r="C224" s="3" t="str" cm="1">
        <f t="array" ref="C224">_xlfn.IFS(B224&lt;35,"Young",B224&lt;60,"Middle",TRUE,"Senior")</f>
        <v>Young</v>
      </c>
      <c r="D224" t="s">
        <v>16</v>
      </c>
      <c r="E224" t="str">
        <f t="shared" si="6"/>
        <v>Young-Female</v>
      </c>
      <c r="F224" t="s">
        <v>230</v>
      </c>
      <c r="G224" t="s">
        <v>70</v>
      </c>
      <c r="H224" s="1">
        <v>44527</v>
      </c>
      <c r="I224" t="s">
        <v>708</v>
      </c>
      <c r="J224" t="s">
        <v>709</v>
      </c>
      <c r="K224" t="s">
        <v>57</v>
      </c>
      <c r="L224" s="2">
        <v>62918.162089999998</v>
      </c>
      <c r="M224">
        <v>309</v>
      </c>
      <c r="N224" t="s">
        <v>39</v>
      </c>
      <c r="O224" s="1">
        <v>44541</v>
      </c>
      <c r="P224" s="3">
        <f t="shared" si="7"/>
        <v>14</v>
      </c>
      <c r="Q224" t="s">
        <v>44</v>
      </c>
      <c r="R224" t="s">
        <v>24</v>
      </c>
    </row>
    <row r="225" spans="1:18" x14ac:dyDescent="0.25">
      <c r="A225" t="s">
        <v>710</v>
      </c>
      <c r="B225" s="3">
        <v>82</v>
      </c>
      <c r="C225" s="3" t="str" cm="1">
        <f t="array" ref="C225">_xlfn.IFS(B225&lt;35,"Young",B225&lt;60,"Middle",TRUE,"Senior")</f>
        <v>Senior</v>
      </c>
      <c r="D225" t="s">
        <v>16</v>
      </c>
      <c r="E225" t="str">
        <f t="shared" si="6"/>
        <v>Senior-Female</v>
      </c>
      <c r="F225" t="s">
        <v>90</v>
      </c>
      <c r="G225" t="s">
        <v>26592</v>
      </c>
      <c r="H225" s="1">
        <v>43543</v>
      </c>
      <c r="I225" t="s">
        <v>711</v>
      </c>
      <c r="J225" t="s">
        <v>712</v>
      </c>
      <c r="K225" t="s">
        <v>21</v>
      </c>
      <c r="L225" s="2">
        <v>36775.688199999997</v>
      </c>
      <c r="M225">
        <v>222</v>
      </c>
      <c r="N225" t="s">
        <v>22</v>
      </c>
      <c r="O225" s="1">
        <v>43566</v>
      </c>
      <c r="P225" s="3">
        <f t="shared" si="7"/>
        <v>23</v>
      </c>
      <c r="Q225" t="s">
        <v>85</v>
      </c>
      <c r="R225" t="s">
        <v>33</v>
      </c>
    </row>
    <row r="226" spans="1:18" x14ac:dyDescent="0.25">
      <c r="A226" t="s">
        <v>713</v>
      </c>
      <c r="B226" s="3">
        <v>72</v>
      </c>
      <c r="C226" s="3" t="str" cm="1">
        <f t="array" ref="C226">_xlfn.IFS(B226&lt;35,"Young",B226&lt;60,"Middle",TRUE,"Senior")</f>
        <v>Senior</v>
      </c>
      <c r="D226" t="s">
        <v>16</v>
      </c>
      <c r="E226" t="str">
        <f t="shared" si="6"/>
        <v>Senior-Female</v>
      </c>
      <c r="F226" t="s">
        <v>90</v>
      </c>
      <c r="G226" t="s">
        <v>18</v>
      </c>
      <c r="H226" s="1">
        <v>44121</v>
      </c>
      <c r="I226" t="s">
        <v>714</v>
      </c>
      <c r="J226" t="s">
        <v>715</v>
      </c>
      <c r="K226" t="s">
        <v>21</v>
      </c>
      <c r="L226" s="2">
        <v>44848.831359999996</v>
      </c>
      <c r="M226">
        <v>488</v>
      </c>
      <c r="N226" t="s">
        <v>39</v>
      </c>
      <c r="O226" s="1">
        <v>44149</v>
      </c>
      <c r="P226" s="3">
        <f t="shared" si="7"/>
        <v>28</v>
      </c>
      <c r="Q226" t="s">
        <v>32</v>
      </c>
      <c r="R226" t="s">
        <v>45</v>
      </c>
    </row>
    <row r="227" spans="1:18" x14ac:dyDescent="0.25">
      <c r="A227" t="s">
        <v>716</v>
      </c>
      <c r="B227" s="3">
        <v>41</v>
      </c>
      <c r="C227" s="3" t="str" cm="1">
        <f t="array" ref="C227">_xlfn.IFS(B227&lt;35,"Young",B227&lt;60,"Middle",TRUE,"Senior")</f>
        <v>Middle</v>
      </c>
      <c r="D227" t="s">
        <v>26</v>
      </c>
      <c r="E227" t="str">
        <f t="shared" si="6"/>
        <v>Middle-Male</v>
      </c>
      <c r="F227" t="s">
        <v>90</v>
      </c>
      <c r="G227" t="s">
        <v>70</v>
      </c>
      <c r="H227" s="1">
        <v>45063</v>
      </c>
      <c r="I227" t="s">
        <v>717</v>
      </c>
      <c r="J227" t="s">
        <v>718</v>
      </c>
      <c r="K227" t="s">
        <v>31</v>
      </c>
      <c r="L227" s="2">
        <v>62539.1806</v>
      </c>
      <c r="M227">
        <v>472</v>
      </c>
      <c r="N227" t="s">
        <v>39</v>
      </c>
      <c r="O227" s="1">
        <v>45069</v>
      </c>
      <c r="P227" s="3">
        <f t="shared" si="7"/>
        <v>6</v>
      </c>
      <c r="Q227" t="s">
        <v>85</v>
      </c>
      <c r="R227" t="s">
        <v>33</v>
      </c>
    </row>
    <row r="228" spans="1:18" x14ac:dyDescent="0.25">
      <c r="A228" t="s">
        <v>719</v>
      </c>
      <c r="B228" s="3">
        <v>66</v>
      </c>
      <c r="C228" s="3" t="str" cm="1">
        <f t="array" ref="C228">_xlfn.IFS(B228&lt;35,"Young",B228&lt;60,"Middle",TRUE,"Senior")</f>
        <v>Senior</v>
      </c>
      <c r="D228" t="s">
        <v>16</v>
      </c>
      <c r="E228" t="str">
        <f t="shared" si="6"/>
        <v>Senior-Female</v>
      </c>
      <c r="F228" t="s">
        <v>17</v>
      </c>
      <c r="G228" t="s">
        <v>26593</v>
      </c>
      <c r="H228" s="1">
        <v>44109</v>
      </c>
      <c r="I228" t="s">
        <v>720</v>
      </c>
      <c r="J228" t="s">
        <v>721</v>
      </c>
      <c r="K228" t="s">
        <v>21</v>
      </c>
      <c r="L228" s="2">
        <v>28371.49178</v>
      </c>
      <c r="M228">
        <v>391</v>
      </c>
      <c r="N228" t="s">
        <v>43</v>
      </c>
      <c r="O228" s="1">
        <v>44120</v>
      </c>
      <c r="P228" s="3">
        <f t="shared" si="7"/>
        <v>11</v>
      </c>
      <c r="Q228" t="s">
        <v>49</v>
      </c>
      <c r="R228" t="s">
        <v>33</v>
      </c>
    </row>
    <row r="229" spans="1:18" x14ac:dyDescent="0.25">
      <c r="A229" t="s">
        <v>722</v>
      </c>
      <c r="B229" s="3">
        <v>53</v>
      </c>
      <c r="C229" s="3" t="str" cm="1">
        <f t="array" ref="C229">_xlfn.IFS(B229&lt;35,"Young",B229&lt;60,"Middle",TRUE,"Senior")</f>
        <v>Middle</v>
      </c>
      <c r="D229" t="s">
        <v>16</v>
      </c>
      <c r="E229" t="str">
        <f t="shared" si="6"/>
        <v>Middle-Female</v>
      </c>
      <c r="F229" t="s">
        <v>35</v>
      </c>
      <c r="G229" t="s">
        <v>26593</v>
      </c>
      <c r="H229" s="1">
        <v>44516</v>
      </c>
      <c r="I229" t="s">
        <v>723</v>
      </c>
      <c r="J229" t="s">
        <v>724</v>
      </c>
      <c r="K229" t="s">
        <v>61</v>
      </c>
      <c r="L229" s="2">
        <v>8100.0995439999997</v>
      </c>
      <c r="M229">
        <v>295</v>
      </c>
      <c r="N229" t="s">
        <v>39</v>
      </c>
      <c r="O229" s="1">
        <v>44531</v>
      </c>
      <c r="P229" s="3">
        <f t="shared" si="7"/>
        <v>15</v>
      </c>
      <c r="Q229" t="s">
        <v>85</v>
      </c>
      <c r="R229" t="s">
        <v>24</v>
      </c>
    </row>
    <row r="230" spans="1:18" x14ac:dyDescent="0.25">
      <c r="A230" t="s">
        <v>725</v>
      </c>
      <c r="B230" s="3">
        <v>38</v>
      </c>
      <c r="C230" s="3" t="str" cm="1">
        <f t="array" ref="C230">_xlfn.IFS(B230&lt;35,"Young",B230&lt;60,"Middle",TRUE,"Senior")</f>
        <v>Middle</v>
      </c>
      <c r="D230" t="s">
        <v>16</v>
      </c>
      <c r="E230" t="str">
        <f t="shared" si="6"/>
        <v>Middle-Female</v>
      </c>
      <c r="F230" t="s">
        <v>27</v>
      </c>
      <c r="G230" t="s">
        <v>18</v>
      </c>
      <c r="H230" s="1">
        <v>43409</v>
      </c>
      <c r="I230" t="s">
        <v>726</v>
      </c>
      <c r="J230" t="s">
        <v>727</v>
      </c>
      <c r="K230" t="s">
        <v>21</v>
      </c>
      <c r="L230" s="2">
        <v>53107.979169999999</v>
      </c>
      <c r="M230">
        <v>186</v>
      </c>
      <c r="N230" t="s">
        <v>43</v>
      </c>
      <c r="O230" s="1">
        <v>43422</v>
      </c>
      <c r="P230" s="3">
        <f t="shared" si="7"/>
        <v>13</v>
      </c>
      <c r="Q230" t="s">
        <v>32</v>
      </c>
      <c r="R230" t="s">
        <v>33</v>
      </c>
    </row>
    <row r="231" spans="1:18" x14ac:dyDescent="0.25">
      <c r="A231" t="s">
        <v>728</v>
      </c>
      <c r="B231" s="3">
        <v>26</v>
      </c>
      <c r="C231" s="3" t="str" cm="1">
        <f t="array" ref="C231">_xlfn.IFS(B231&lt;35,"Young",B231&lt;60,"Middle",TRUE,"Senior")</f>
        <v>Young</v>
      </c>
      <c r="D231" t="s">
        <v>26</v>
      </c>
      <c r="E231" t="str">
        <f t="shared" si="6"/>
        <v>Young-Male</v>
      </c>
      <c r="F231" t="s">
        <v>63</v>
      </c>
      <c r="G231" t="s">
        <v>26593</v>
      </c>
      <c r="H231" s="1">
        <v>43805</v>
      </c>
      <c r="I231" t="s">
        <v>729</v>
      </c>
      <c r="J231" t="s">
        <v>730</v>
      </c>
      <c r="K231" t="s">
        <v>53</v>
      </c>
      <c r="L231" s="2">
        <v>7779.3615639999998</v>
      </c>
      <c r="M231">
        <v>162</v>
      </c>
      <c r="N231" t="s">
        <v>43</v>
      </c>
      <c r="O231" s="1">
        <v>43816</v>
      </c>
      <c r="P231" s="3">
        <f t="shared" si="7"/>
        <v>11</v>
      </c>
      <c r="Q231" t="s">
        <v>85</v>
      </c>
      <c r="R231" t="s">
        <v>45</v>
      </c>
    </row>
    <row r="232" spans="1:18" x14ac:dyDescent="0.25">
      <c r="A232" t="s">
        <v>731</v>
      </c>
      <c r="B232" s="3">
        <v>43</v>
      </c>
      <c r="C232" s="3" t="str" cm="1">
        <f t="array" ref="C232">_xlfn.IFS(B232&lt;35,"Young",B232&lt;60,"Middle",TRUE,"Senior")</f>
        <v>Middle</v>
      </c>
      <c r="D232" t="s">
        <v>26</v>
      </c>
      <c r="E232" t="str">
        <f t="shared" si="6"/>
        <v>Middle-Male</v>
      </c>
      <c r="F232" t="s">
        <v>115</v>
      </c>
      <c r="G232" t="s">
        <v>26593</v>
      </c>
      <c r="H232" s="1">
        <v>44275</v>
      </c>
      <c r="I232" t="s">
        <v>732</v>
      </c>
      <c r="J232" t="s">
        <v>733</v>
      </c>
      <c r="K232" t="s">
        <v>53</v>
      </c>
      <c r="L232" s="2">
        <v>13762.004849999999</v>
      </c>
      <c r="M232">
        <v>179</v>
      </c>
      <c r="N232" t="s">
        <v>39</v>
      </c>
      <c r="O232" s="1">
        <v>44289</v>
      </c>
      <c r="P232" s="3">
        <f t="shared" si="7"/>
        <v>14</v>
      </c>
      <c r="Q232" t="s">
        <v>44</v>
      </c>
      <c r="R232" t="s">
        <v>24</v>
      </c>
    </row>
    <row r="233" spans="1:18" x14ac:dyDescent="0.25">
      <c r="A233" t="s">
        <v>734</v>
      </c>
      <c r="B233" s="3">
        <v>61</v>
      </c>
      <c r="C233" s="3" t="str" cm="1">
        <f t="array" ref="C233">_xlfn.IFS(B233&lt;35,"Young",B233&lt;60,"Middle",TRUE,"Senior")</f>
        <v>Senior</v>
      </c>
      <c r="D233" t="s">
        <v>16</v>
      </c>
      <c r="E233" t="str">
        <f t="shared" si="6"/>
        <v>Senior-Female</v>
      </c>
      <c r="F233" t="s">
        <v>90</v>
      </c>
      <c r="G233" t="s">
        <v>70</v>
      </c>
      <c r="H233" s="1">
        <v>43842</v>
      </c>
      <c r="I233" t="s">
        <v>735</v>
      </c>
      <c r="J233" t="s">
        <v>736</v>
      </c>
      <c r="K233" t="s">
        <v>21</v>
      </c>
      <c r="L233" s="2">
        <v>59609.945570000003</v>
      </c>
      <c r="M233">
        <v>230</v>
      </c>
      <c r="N233" t="s">
        <v>39</v>
      </c>
      <c r="O233" s="1">
        <v>43869</v>
      </c>
      <c r="P233" s="3">
        <f t="shared" si="7"/>
        <v>27</v>
      </c>
      <c r="Q233" t="s">
        <v>32</v>
      </c>
      <c r="R233" t="s">
        <v>45</v>
      </c>
    </row>
    <row r="234" spans="1:18" x14ac:dyDescent="0.25">
      <c r="A234" t="s">
        <v>737</v>
      </c>
      <c r="B234" s="3">
        <v>20</v>
      </c>
      <c r="C234" s="3" t="str" cm="1">
        <f t="array" ref="C234">_xlfn.IFS(B234&lt;35,"Young",B234&lt;60,"Middle",TRUE,"Senior")</f>
        <v>Young</v>
      </c>
      <c r="D234" t="s">
        <v>16</v>
      </c>
      <c r="E234" t="str">
        <f t="shared" si="6"/>
        <v>Young-Female</v>
      </c>
      <c r="F234" t="s">
        <v>90</v>
      </c>
      <c r="G234" t="s">
        <v>26592</v>
      </c>
      <c r="H234" s="1">
        <v>43524</v>
      </c>
      <c r="I234" t="s">
        <v>738</v>
      </c>
      <c r="J234" t="s">
        <v>739</v>
      </c>
      <c r="K234" t="s">
        <v>57</v>
      </c>
      <c r="L234" s="2">
        <v>39228.165540000002</v>
      </c>
      <c r="M234">
        <v>460</v>
      </c>
      <c r="N234" t="s">
        <v>22</v>
      </c>
      <c r="O234" s="1">
        <v>43543</v>
      </c>
      <c r="P234" s="3">
        <f t="shared" si="7"/>
        <v>19</v>
      </c>
      <c r="Q234" t="s">
        <v>49</v>
      </c>
      <c r="R234" t="s">
        <v>24</v>
      </c>
    </row>
    <row r="235" spans="1:18" x14ac:dyDescent="0.25">
      <c r="A235" t="s">
        <v>740</v>
      </c>
      <c r="B235" s="3">
        <v>32</v>
      </c>
      <c r="C235" s="3" t="str" cm="1">
        <f t="array" ref="C235">_xlfn.IFS(B235&lt;35,"Young",B235&lt;60,"Middle",TRUE,"Senior")</f>
        <v>Young</v>
      </c>
      <c r="D235" t="s">
        <v>16</v>
      </c>
      <c r="E235" t="str">
        <f t="shared" si="6"/>
        <v>Young-Female</v>
      </c>
      <c r="F235" t="s">
        <v>230</v>
      </c>
      <c r="G235" t="s">
        <v>28</v>
      </c>
      <c r="H235" s="1">
        <v>45102</v>
      </c>
      <c r="I235" t="s">
        <v>741</v>
      </c>
      <c r="J235" t="s">
        <v>742</v>
      </c>
      <c r="K235" t="s">
        <v>53</v>
      </c>
      <c r="L235" s="2">
        <v>38988.956919999997</v>
      </c>
      <c r="M235">
        <v>322</v>
      </c>
      <c r="N235" t="s">
        <v>43</v>
      </c>
      <c r="O235" s="1">
        <v>45105</v>
      </c>
      <c r="P235" s="3">
        <f t="shared" si="7"/>
        <v>3</v>
      </c>
      <c r="Q235" t="s">
        <v>23</v>
      </c>
      <c r="R235" t="s">
        <v>33</v>
      </c>
    </row>
    <row r="236" spans="1:18" x14ac:dyDescent="0.25">
      <c r="A236" t="s">
        <v>743</v>
      </c>
      <c r="B236" s="3">
        <v>32</v>
      </c>
      <c r="C236" s="3" t="str" cm="1">
        <f t="array" ref="C236">_xlfn.IFS(B236&lt;35,"Young",B236&lt;60,"Middle",TRUE,"Senior")</f>
        <v>Young</v>
      </c>
      <c r="D236" t="s">
        <v>16</v>
      </c>
      <c r="E236" t="str">
        <f t="shared" si="6"/>
        <v>Young-Female</v>
      </c>
      <c r="F236" t="s">
        <v>63</v>
      </c>
      <c r="G236" t="s">
        <v>18</v>
      </c>
      <c r="H236" s="1">
        <v>44573</v>
      </c>
      <c r="I236" t="s">
        <v>744</v>
      </c>
      <c r="J236" t="s">
        <v>745</v>
      </c>
      <c r="K236" t="s">
        <v>31</v>
      </c>
      <c r="L236" s="2">
        <v>42272.530859999999</v>
      </c>
      <c r="M236">
        <v>272</v>
      </c>
      <c r="N236" t="s">
        <v>39</v>
      </c>
      <c r="O236" s="1">
        <v>44582</v>
      </c>
      <c r="P236" s="3">
        <f t="shared" si="7"/>
        <v>9</v>
      </c>
      <c r="Q236" t="s">
        <v>49</v>
      </c>
      <c r="R236" t="s">
        <v>45</v>
      </c>
    </row>
    <row r="237" spans="1:18" x14ac:dyDescent="0.25">
      <c r="A237" t="s">
        <v>746</v>
      </c>
      <c r="B237" s="3">
        <v>25</v>
      </c>
      <c r="C237" s="3" t="str" cm="1">
        <f t="array" ref="C237">_xlfn.IFS(B237&lt;35,"Young",B237&lt;60,"Middle",TRUE,"Senior")</f>
        <v>Young</v>
      </c>
      <c r="D237" t="s">
        <v>16</v>
      </c>
      <c r="E237" t="str">
        <f t="shared" si="6"/>
        <v>Young-Female</v>
      </c>
      <c r="F237" t="s">
        <v>115</v>
      </c>
      <c r="G237" t="s">
        <v>26592</v>
      </c>
      <c r="H237" s="1">
        <v>44428</v>
      </c>
      <c r="I237" t="s">
        <v>747</v>
      </c>
      <c r="J237" t="s">
        <v>748</v>
      </c>
      <c r="K237" t="s">
        <v>57</v>
      </c>
      <c r="L237" s="2">
        <v>29529.749360000002</v>
      </c>
      <c r="M237">
        <v>452</v>
      </c>
      <c r="N237" t="s">
        <v>39</v>
      </c>
      <c r="O237" s="1">
        <v>44440</v>
      </c>
      <c r="P237" s="3">
        <f t="shared" si="7"/>
        <v>12</v>
      </c>
      <c r="Q237" t="s">
        <v>32</v>
      </c>
      <c r="R237" t="s">
        <v>33</v>
      </c>
    </row>
    <row r="238" spans="1:18" x14ac:dyDescent="0.25">
      <c r="A238" t="s">
        <v>749</v>
      </c>
      <c r="B238" s="3">
        <v>71</v>
      </c>
      <c r="C238" s="3" t="str" cm="1">
        <f t="array" ref="C238">_xlfn.IFS(B238&lt;35,"Young",B238&lt;60,"Middle",TRUE,"Senior")</f>
        <v>Senior</v>
      </c>
      <c r="D238" t="s">
        <v>16</v>
      </c>
      <c r="E238" t="str">
        <f t="shared" si="6"/>
        <v>Senior-Female</v>
      </c>
      <c r="F238" t="s">
        <v>27</v>
      </c>
      <c r="G238" t="s">
        <v>26593</v>
      </c>
      <c r="H238" s="1">
        <v>44230</v>
      </c>
      <c r="I238" t="s">
        <v>750</v>
      </c>
      <c r="J238" t="s">
        <v>751</v>
      </c>
      <c r="K238" t="s">
        <v>21</v>
      </c>
      <c r="L238" s="2">
        <v>16374.25584</v>
      </c>
      <c r="M238">
        <v>301</v>
      </c>
      <c r="N238" t="s">
        <v>43</v>
      </c>
      <c r="O238" s="1">
        <v>44260</v>
      </c>
      <c r="P238" s="3">
        <f t="shared" si="7"/>
        <v>30</v>
      </c>
      <c r="Q238" t="s">
        <v>32</v>
      </c>
      <c r="R238" t="s">
        <v>24</v>
      </c>
    </row>
    <row r="239" spans="1:18" x14ac:dyDescent="0.25">
      <c r="A239" t="s">
        <v>752</v>
      </c>
      <c r="B239" s="3">
        <v>48</v>
      </c>
      <c r="C239" s="3" t="str" cm="1">
        <f t="array" ref="C239">_xlfn.IFS(B239&lt;35,"Young",B239&lt;60,"Middle",TRUE,"Senior")</f>
        <v>Middle</v>
      </c>
      <c r="D239" t="s">
        <v>16</v>
      </c>
      <c r="E239" t="str">
        <f t="shared" si="6"/>
        <v>Middle-Female</v>
      </c>
      <c r="F239" t="s">
        <v>115</v>
      </c>
      <c r="G239" t="s">
        <v>26592</v>
      </c>
      <c r="H239" s="1">
        <v>44660</v>
      </c>
      <c r="I239" t="s">
        <v>753</v>
      </c>
      <c r="J239" t="s">
        <v>754</v>
      </c>
      <c r="K239" t="s">
        <v>21</v>
      </c>
      <c r="L239" s="2">
        <v>10037.680700000001</v>
      </c>
      <c r="M239">
        <v>154</v>
      </c>
      <c r="N239" t="s">
        <v>22</v>
      </c>
      <c r="O239" s="1">
        <v>44679</v>
      </c>
      <c r="P239" s="3">
        <f t="shared" si="7"/>
        <v>19</v>
      </c>
      <c r="Q239" t="s">
        <v>23</v>
      </c>
      <c r="R239" t="s">
        <v>33</v>
      </c>
    </row>
    <row r="240" spans="1:18" x14ac:dyDescent="0.25">
      <c r="A240" t="s">
        <v>755</v>
      </c>
      <c r="B240" s="3">
        <v>39</v>
      </c>
      <c r="C240" s="3" t="str" cm="1">
        <f t="array" ref="C240">_xlfn.IFS(B240&lt;35,"Young",B240&lt;60,"Middle",TRUE,"Senior")</f>
        <v>Middle</v>
      </c>
      <c r="D240" t="s">
        <v>26</v>
      </c>
      <c r="E240" t="str">
        <f t="shared" si="6"/>
        <v>Middle-Male</v>
      </c>
      <c r="F240" t="s">
        <v>115</v>
      </c>
      <c r="G240" t="s">
        <v>70</v>
      </c>
      <c r="H240" s="1">
        <v>43872</v>
      </c>
      <c r="I240" t="s">
        <v>756</v>
      </c>
      <c r="J240" t="s">
        <v>757</v>
      </c>
      <c r="K240" t="s">
        <v>53</v>
      </c>
      <c r="L240" s="2">
        <v>46067.280989999999</v>
      </c>
      <c r="M240">
        <v>416</v>
      </c>
      <c r="N240" t="s">
        <v>39</v>
      </c>
      <c r="O240" s="1">
        <v>43885</v>
      </c>
      <c r="P240" s="3">
        <f t="shared" si="7"/>
        <v>13</v>
      </c>
      <c r="Q240" t="s">
        <v>32</v>
      </c>
      <c r="R240" t="s">
        <v>45</v>
      </c>
    </row>
    <row r="241" spans="1:18" x14ac:dyDescent="0.25">
      <c r="A241" t="s">
        <v>758</v>
      </c>
      <c r="B241" s="3">
        <v>45</v>
      </c>
      <c r="C241" s="3" t="str" cm="1">
        <f t="array" ref="C241">_xlfn.IFS(B241&lt;35,"Young",B241&lt;60,"Middle",TRUE,"Senior")</f>
        <v>Middle</v>
      </c>
      <c r="D241" t="s">
        <v>16</v>
      </c>
      <c r="E241" t="str">
        <f t="shared" si="6"/>
        <v>Middle-Female</v>
      </c>
      <c r="F241" t="s">
        <v>90</v>
      </c>
      <c r="G241" t="s">
        <v>26592</v>
      </c>
      <c r="H241" s="1">
        <v>44772</v>
      </c>
      <c r="I241" t="s">
        <v>759</v>
      </c>
      <c r="J241" t="s">
        <v>760</v>
      </c>
      <c r="K241" t="s">
        <v>61</v>
      </c>
      <c r="L241" s="2">
        <v>38438.122069999998</v>
      </c>
      <c r="M241">
        <v>414</v>
      </c>
      <c r="N241" t="s">
        <v>43</v>
      </c>
      <c r="O241" s="1">
        <v>44786</v>
      </c>
      <c r="P241" s="3">
        <f t="shared" si="7"/>
        <v>14</v>
      </c>
      <c r="Q241" t="s">
        <v>49</v>
      </c>
      <c r="R241" t="s">
        <v>24</v>
      </c>
    </row>
    <row r="242" spans="1:18" x14ac:dyDescent="0.25">
      <c r="A242" t="s">
        <v>761</v>
      </c>
      <c r="B242" s="3">
        <v>23</v>
      </c>
      <c r="C242" s="3" t="str" cm="1">
        <f t="array" ref="C242">_xlfn.IFS(B242&lt;35,"Young",B242&lt;60,"Middle",TRUE,"Senior")</f>
        <v>Young</v>
      </c>
      <c r="D242" t="s">
        <v>26</v>
      </c>
      <c r="E242" t="str">
        <f t="shared" si="6"/>
        <v>Young-Male</v>
      </c>
      <c r="F242" t="s">
        <v>17</v>
      </c>
      <c r="G242" t="s">
        <v>26593</v>
      </c>
      <c r="H242" s="1">
        <v>44297</v>
      </c>
      <c r="I242" t="s">
        <v>762</v>
      </c>
      <c r="J242" t="s">
        <v>763</v>
      </c>
      <c r="K242" t="s">
        <v>61</v>
      </c>
      <c r="L242" s="2">
        <v>13148.069009999999</v>
      </c>
      <c r="M242">
        <v>236</v>
      </c>
      <c r="N242" t="s">
        <v>39</v>
      </c>
      <c r="O242" s="1">
        <v>44307</v>
      </c>
      <c r="P242" s="3">
        <f t="shared" si="7"/>
        <v>10</v>
      </c>
      <c r="Q242" t="s">
        <v>85</v>
      </c>
      <c r="R242" t="s">
        <v>45</v>
      </c>
    </row>
    <row r="243" spans="1:18" x14ac:dyDescent="0.25">
      <c r="A243" t="s">
        <v>764</v>
      </c>
      <c r="B243" s="3">
        <v>74</v>
      </c>
      <c r="C243" s="3" t="str" cm="1">
        <f t="array" ref="C243">_xlfn.IFS(B243&lt;35,"Young",B243&lt;60,"Middle",TRUE,"Senior")</f>
        <v>Senior</v>
      </c>
      <c r="D243" t="s">
        <v>26</v>
      </c>
      <c r="E243" t="str">
        <f t="shared" si="6"/>
        <v>Senior-Male</v>
      </c>
      <c r="F243" t="s">
        <v>63</v>
      </c>
      <c r="G243" t="s">
        <v>26593</v>
      </c>
      <c r="H243" s="1">
        <v>45122</v>
      </c>
      <c r="I243" t="s">
        <v>765</v>
      </c>
      <c r="J243" t="s">
        <v>766</v>
      </c>
      <c r="K243" t="s">
        <v>21</v>
      </c>
      <c r="L243" s="2">
        <v>2706.4359370000002</v>
      </c>
      <c r="M243">
        <v>375</v>
      </c>
      <c r="N243" t="s">
        <v>39</v>
      </c>
      <c r="O243" s="1">
        <v>45128</v>
      </c>
      <c r="P243" s="3">
        <f t="shared" si="7"/>
        <v>6</v>
      </c>
      <c r="Q243" t="s">
        <v>44</v>
      </c>
      <c r="R243" t="s">
        <v>45</v>
      </c>
    </row>
    <row r="244" spans="1:18" x14ac:dyDescent="0.25">
      <c r="A244" t="s">
        <v>767</v>
      </c>
      <c r="B244" s="3">
        <v>71</v>
      </c>
      <c r="C244" s="3" t="str" cm="1">
        <f t="array" ref="C244">_xlfn.IFS(B244&lt;35,"Young",B244&lt;60,"Middle",TRUE,"Senior")</f>
        <v>Senior</v>
      </c>
      <c r="D244" t="s">
        <v>16</v>
      </c>
      <c r="E244" t="str">
        <f t="shared" si="6"/>
        <v>Senior-Female</v>
      </c>
      <c r="F244" t="s">
        <v>230</v>
      </c>
      <c r="G244" t="s">
        <v>36</v>
      </c>
      <c r="H244" s="1">
        <v>44324</v>
      </c>
      <c r="I244" t="s">
        <v>768</v>
      </c>
      <c r="J244" t="s">
        <v>769</v>
      </c>
      <c r="K244" t="s">
        <v>21</v>
      </c>
      <c r="L244" s="2">
        <v>11508.38005</v>
      </c>
      <c r="M244">
        <v>141</v>
      </c>
      <c r="N244" t="s">
        <v>22</v>
      </c>
      <c r="O244" s="1">
        <v>44335</v>
      </c>
      <c r="P244" s="3">
        <f t="shared" si="7"/>
        <v>11</v>
      </c>
      <c r="Q244" t="s">
        <v>23</v>
      </c>
      <c r="R244" t="s">
        <v>33</v>
      </c>
    </row>
    <row r="245" spans="1:18" x14ac:dyDescent="0.25">
      <c r="A245" t="s">
        <v>770</v>
      </c>
      <c r="B245" s="3">
        <v>57</v>
      </c>
      <c r="C245" s="3" t="str" cm="1">
        <f t="array" ref="C245">_xlfn.IFS(B245&lt;35,"Young",B245&lt;60,"Middle",TRUE,"Senior")</f>
        <v>Middle</v>
      </c>
      <c r="D245" t="s">
        <v>16</v>
      </c>
      <c r="E245" t="str">
        <f t="shared" si="6"/>
        <v>Middle-Female</v>
      </c>
      <c r="F245" t="s">
        <v>50</v>
      </c>
      <c r="G245" t="s">
        <v>70</v>
      </c>
      <c r="H245" s="1">
        <v>44729</v>
      </c>
      <c r="I245" t="s">
        <v>771</v>
      </c>
      <c r="J245" t="s">
        <v>772</v>
      </c>
      <c r="K245" t="s">
        <v>61</v>
      </c>
      <c r="L245" s="2">
        <v>16255.47334</v>
      </c>
      <c r="M245">
        <v>221</v>
      </c>
      <c r="N245" t="s">
        <v>39</v>
      </c>
      <c r="O245" s="1">
        <v>44746</v>
      </c>
      <c r="P245" s="3">
        <f t="shared" si="7"/>
        <v>17</v>
      </c>
      <c r="Q245" t="s">
        <v>44</v>
      </c>
      <c r="R245" t="s">
        <v>24</v>
      </c>
    </row>
    <row r="246" spans="1:18" x14ac:dyDescent="0.25">
      <c r="A246" t="s">
        <v>773</v>
      </c>
      <c r="B246" s="3">
        <v>65</v>
      </c>
      <c r="C246" s="3" t="str" cm="1">
        <f t="array" ref="C246">_xlfn.IFS(B246&lt;35,"Young",B246&lt;60,"Middle",TRUE,"Senior")</f>
        <v>Senior</v>
      </c>
      <c r="D246" t="s">
        <v>16</v>
      </c>
      <c r="E246" t="str">
        <f t="shared" si="6"/>
        <v>Senior-Female</v>
      </c>
      <c r="F246" t="s">
        <v>27</v>
      </c>
      <c r="G246" t="s">
        <v>26592</v>
      </c>
      <c r="H246" s="1">
        <v>44559</v>
      </c>
      <c r="I246" t="s">
        <v>774</v>
      </c>
      <c r="J246" t="s">
        <v>180</v>
      </c>
      <c r="K246" t="s">
        <v>21</v>
      </c>
      <c r="L246" s="2">
        <v>1769.9823349999999</v>
      </c>
      <c r="M246">
        <v>244</v>
      </c>
      <c r="N246" t="s">
        <v>39</v>
      </c>
      <c r="O246" s="1">
        <v>44579</v>
      </c>
      <c r="P246" s="3">
        <f t="shared" si="7"/>
        <v>20</v>
      </c>
      <c r="Q246" t="s">
        <v>49</v>
      </c>
      <c r="R246" t="s">
        <v>33</v>
      </c>
    </row>
    <row r="247" spans="1:18" x14ac:dyDescent="0.25">
      <c r="A247" t="s">
        <v>775</v>
      </c>
      <c r="B247" s="3">
        <v>80</v>
      </c>
      <c r="C247" s="3" t="str" cm="1">
        <f t="array" ref="C247">_xlfn.IFS(B247&lt;35,"Young",B247&lt;60,"Middle",TRUE,"Senior")</f>
        <v>Senior</v>
      </c>
      <c r="D247" t="s">
        <v>26</v>
      </c>
      <c r="E247" t="str">
        <f t="shared" si="6"/>
        <v>Senior-Male</v>
      </c>
      <c r="F247" t="s">
        <v>50</v>
      </c>
      <c r="G247" t="s">
        <v>26593</v>
      </c>
      <c r="H247" s="1">
        <v>44057</v>
      </c>
      <c r="I247" t="s">
        <v>776</v>
      </c>
      <c r="J247" t="s">
        <v>777</v>
      </c>
      <c r="K247" t="s">
        <v>21</v>
      </c>
      <c r="L247" s="2">
        <v>24352.703170000001</v>
      </c>
      <c r="M247">
        <v>201</v>
      </c>
      <c r="N247" t="s">
        <v>39</v>
      </c>
      <c r="O247" s="1">
        <v>44073</v>
      </c>
      <c r="P247" s="3">
        <f t="shared" si="7"/>
        <v>16</v>
      </c>
      <c r="Q247" t="s">
        <v>32</v>
      </c>
      <c r="R247" t="s">
        <v>24</v>
      </c>
    </row>
    <row r="248" spans="1:18" x14ac:dyDescent="0.25">
      <c r="A248" t="s">
        <v>778</v>
      </c>
      <c r="B248" s="3">
        <v>62</v>
      </c>
      <c r="C248" s="3" t="str" cm="1">
        <f t="array" ref="C248">_xlfn.IFS(B248&lt;35,"Young",B248&lt;60,"Middle",TRUE,"Senior")</f>
        <v>Senior</v>
      </c>
      <c r="D248" t="s">
        <v>26</v>
      </c>
      <c r="E248" t="str">
        <f t="shared" si="6"/>
        <v>Senior-Male</v>
      </c>
      <c r="F248" t="s">
        <v>90</v>
      </c>
      <c r="G248" t="s">
        <v>26593</v>
      </c>
      <c r="H248" s="1">
        <v>44762</v>
      </c>
      <c r="I248" t="s">
        <v>779</v>
      </c>
      <c r="J248" t="s">
        <v>780</v>
      </c>
      <c r="K248" t="s">
        <v>21</v>
      </c>
      <c r="L248" s="2">
        <v>34641.740550000002</v>
      </c>
      <c r="M248">
        <v>287</v>
      </c>
      <c r="N248" t="s">
        <v>43</v>
      </c>
      <c r="O248" s="1">
        <v>44769</v>
      </c>
      <c r="P248" s="3">
        <f t="shared" si="7"/>
        <v>7</v>
      </c>
      <c r="Q248" t="s">
        <v>85</v>
      </c>
      <c r="R248" t="s">
        <v>33</v>
      </c>
    </row>
    <row r="249" spans="1:18" x14ac:dyDescent="0.25">
      <c r="A249" t="s">
        <v>781</v>
      </c>
      <c r="B249" s="3">
        <v>72</v>
      </c>
      <c r="C249" s="3" t="str" cm="1">
        <f t="array" ref="C249">_xlfn.IFS(B249&lt;35,"Young",B249&lt;60,"Middle",TRUE,"Senior")</f>
        <v>Senior</v>
      </c>
      <c r="D249" t="s">
        <v>16</v>
      </c>
      <c r="E249" t="str">
        <f t="shared" si="6"/>
        <v>Senior-Female</v>
      </c>
      <c r="F249" t="s">
        <v>63</v>
      </c>
      <c r="G249" t="s">
        <v>18</v>
      </c>
      <c r="H249" s="1">
        <v>44207</v>
      </c>
      <c r="I249" t="s">
        <v>782</v>
      </c>
      <c r="J249" t="s">
        <v>783</v>
      </c>
      <c r="K249" t="s">
        <v>21</v>
      </c>
      <c r="L249" s="2">
        <v>36365.584620000001</v>
      </c>
      <c r="M249">
        <v>129</v>
      </c>
      <c r="N249" t="s">
        <v>43</v>
      </c>
      <c r="O249" s="1">
        <v>44225</v>
      </c>
      <c r="P249" s="3">
        <f t="shared" si="7"/>
        <v>18</v>
      </c>
      <c r="Q249" t="s">
        <v>23</v>
      </c>
      <c r="R249" t="s">
        <v>24</v>
      </c>
    </row>
    <row r="250" spans="1:18" x14ac:dyDescent="0.25">
      <c r="A250" t="s">
        <v>784</v>
      </c>
      <c r="B250" s="3">
        <v>41</v>
      </c>
      <c r="C250" s="3" t="str" cm="1">
        <f t="array" ref="C250">_xlfn.IFS(B250&lt;35,"Young",B250&lt;60,"Middle",TRUE,"Senior")</f>
        <v>Middle</v>
      </c>
      <c r="D250" t="s">
        <v>26</v>
      </c>
      <c r="E250" t="str">
        <f t="shared" si="6"/>
        <v>Middle-Male</v>
      </c>
      <c r="F250" t="s">
        <v>17</v>
      </c>
      <c r="G250" t="s">
        <v>18</v>
      </c>
      <c r="H250" s="1">
        <v>45227</v>
      </c>
      <c r="I250" t="s">
        <v>785</v>
      </c>
      <c r="J250" t="s">
        <v>786</v>
      </c>
      <c r="K250" t="s">
        <v>21</v>
      </c>
      <c r="L250" s="2">
        <v>29471.711139999999</v>
      </c>
      <c r="M250">
        <v>179</v>
      </c>
      <c r="N250" t="s">
        <v>39</v>
      </c>
      <c r="O250" s="1">
        <v>45232</v>
      </c>
      <c r="P250" s="3">
        <f t="shared" si="7"/>
        <v>5</v>
      </c>
      <c r="Q250" t="s">
        <v>32</v>
      </c>
      <c r="R250" t="s">
        <v>45</v>
      </c>
    </row>
    <row r="251" spans="1:18" x14ac:dyDescent="0.25">
      <c r="A251" t="s">
        <v>787</v>
      </c>
      <c r="B251" s="3">
        <v>25</v>
      </c>
      <c r="C251" s="3" t="str" cm="1">
        <f t="array" ref="C251">_xlfn.IFS(B251&lt;35,"Young",B251&lt;60,"Middle",TRUE,"Senior")</f>
        <v>Young</v>
      </c>
      <c r="D251" t="s">
        <v>26</v>
      </c>
      <c r="E251" t="str">
        <f t="shared" si="6"/>
        <v>Young-Male</v>
      </c>
      <c r="F251" t="s">
        <v>17</v>
      </c>
      <c r="G251" t="s">
        <v>28</v>
      </c>
      <c r="H251" s="1">
        <v>44169</v>
      </c>
      <c r="I251" t="s">
        <v>788</v>
      </c>
      <c r="J251" t="s">
        <v>789</v>
      </c>
      <c r="K251" t="s">
        <v>53</v>
      </c>
      <c r="L251" s="2">
        <v>11986.37594</v>
      </c>
      <c r="M251">
        <v>181</v>
      </c>
      <c r="N251" t="s">
        <v>43</v>
      </c>
      <c r="O251" s="1">
        <v>44195</v>
      </c>
      <c r="P251" s="3">
        <f t="shared" si="7"/>
        <v>26</v>
      </c>
      <c r="Q251" t="s">
        <v>23</v>
      </c>
      <c r="R251" t="s">
        <v>45</v>
      </c>
    </row>
    <row r="252" spans="1:18" x14ac:dyDescent="0.25">
      <c r="A252" t="s">
        <v>790</v>
      </c>
      <c r="B252" s="3">
        <v>41</v>
      </c>
      <c r="C252" s="3" t="str" cm="1">
        <f t="array" ref="C252">_xlfn.IFS(B252&lt;35,"Young",B252&lt;60,"Middle",TRUE,"Senior")</f>
        <v>Middle</v>
      </c>
      <c r="D252" t="s">
        <v>16</v>
      </c>
      <c r="E252" t="str">
        <f t="shared" si="6"/>
        <v>Middle-Female</v>
      </c>
      <c r="F252" t="s">
        <v>50</v>
      </c>
      <c r="G252" t="s">
        <v>36</v>
      </c>
      <c r="H252" s="1">
        <v>45001</v>
      </c>
      <c r="I252" t="s">
        <v>791</v>
      </c>
      <c r="J252" t="s">
        <v>792</v>
      </c>
      <c r="K252" t="s">
        <v>53</v>
      </c>
      <c r="L252" s="2">
        <v>15285.45104</v>
      </c>
      <c r="M252">
        <v>243</v>
      </c>
      <c r="N252" t="s">
        <v>22</v>
      </c>
      <c r="O252" s="1">
        <v>45023</v>
      </c>
      <c r="P252" s="3">
        <f t="shared" si="7"/>
        <v>22</v>
      </c>
      <c r="Q252" t="s">
        <v>49</v>
      </c>
      <c r="R252" t="s">
        <v>33</v>
      </c>
    </row>
    <row r="253" spans="1:18" x14ac:dyDescent="0.25">
      <c r="A253" t="s">
        <v>793</v>
      </c>
      <c r="B253" s="3">
        <v>83</v>
      </c>
      <c r="C253" s="3" t="str" cm="1">
        <f t="array" ref="C253">_xlfn.IFS(B253&lt;35,"Young",B253&lt;60,"Middle",TRUE,"Senior")</f>
        <v>Senior</v>
      </c>
      <c r="D253" t="s">
        <v>16</v>
      </c>
      <c r="E253" t="str">
        <f t="shared" si="6"/>
        <v>Senior-Female</v>
      </c>
      <c r="F253" t="s">
        <v>17</v>
      </c>
      <c r="G253" t="s">
        <v>70</v>
      </c>
      <c r="H253" s="1">
        <v>43914</v>
      </c>
      <c r="I253" t="s">
        <v>794</v>
      </c>
      <c r="J253" t="s">
        <v>795</v>
      </c>
      <c r="K253" t="s">
        <v>21</v>
      </c>
      <c r="L253" s="2">
        <v>18476.707040000001</v>
      </c>
      <c r="M253">
        <v>370</v>
      </c>
      <c r="N253" t="s">
        <v>22</v>
      </c>
      <c r="O253" s="1">
        <v>43918</v>
      </c>
      <c r="P253" s="3">
        <f t="shared" si="7"/>
        <v>4</v>
      </c>
      <c r="Q253" t="s">
        <v>32</v>
      </c>
      <c r="R253" t="s">
        <v>24</v>
      </c>
    </row>
    <row r="254" spans="1:18" x14ac:dyDescent="0.25">
      <c r="A254" t="s">
        <v>796</v>
      </c>
      <c r="B254" s="3">
        <v>50</v>
      </c>
      <c r="C254" s="3" t="str" cm="1">
        <f t="array" ref="C254">_xlfn.IFS(B254&lt;35,"Young",B254&lt;60,"Middle",TRUE,"Senior")</f>
        <v>Middle</v>
      </c>
      <c r="D254" t="s">
        <v>26</v>
      </c>
      <c r="E254" t="str">
        <f t="shared" si="6"/>
        <v>Middle-Male</v>
      </c>
      <c r="F254" t="s">
        <v>90</v>
      </c>
      <c r="G254" t="s">
        <v>26593</v>
      </c>
      <c r="H254" s="1">
        <v>44491</v>
      </c>
      <c r="I254" t="s">
        <v>797</v>
      </c>
      <c r="J254" t="s">
        <v>798</v>
      </c>
      <c r="K254" t="s">
        <v>57</v>
      </c>
      <c r="L254" s="2">
        <v>1879.081205</v>
      </c>
      <c r="M254">
        <v>147</v>
      </c>
      <c r="N254" t="s">
        <v>39</v>
      </c>
      <c r="O254" s="1">
        <v>44504</v>
      </c>
      <c r="P254" s="3">
        <f t="shared" si="7"/>
        <v>13</v>
      </c>
      <c r="Q254" t="s">
        <v>49</v>
      </c>
      <c r="R254" t="s">
        <v>24</v>
      </c>
    </row>
    <row r="255" spans="1:18" x14ac:dyDescent="0.25">
      <c r="A255" t="s">
        <v>799</v>
      </c>
      <c r="B255" s="3">
        <v>80</v>
      </c>
      <c r="C255" s="3" t="str" cm="1">
        <f t="array" ref="C255">_xlfn.IFS(B255&lt;35,"Young",B255&lt;60,"Middle",TRUE,"Senior")</f>
        <v>Senior</v>
      </c>
      <c r="D255" t="s">
        <v>16</v>
      </c>
      <c r="E255" t="str">
        <f t="shared" si="6"/>
        <v>Senior-Female</v>
      </c>
      <c r="F255" t="s">
        <v>50</v>
      </c>
      <c r="G255" t="s">
        <v>18</v>
      </c>
      <c r="H255" s="1">
        <v>44303</v>
      </c>
      <c r="I255" t="s">
        <v>800</v>
      </c>
      <c r="J255" t="s">
        <v>801</v>
      </c>
      <c r="K255" t="s">
        <v>21</v>
      </c>
      <c r="L255" s="2">
        <v>52242.027090000003</v>
      </c>
      <c r="M255">
        <v>237</v>
      </c>
      <c r="N255" t="s">
        <v>39</v>
      </c>
      <c r="O255" s="1">
        <v>44332</v>
      </c>
      <c r="P255" s="3">
        <f t="shared" si="7"/>
        <v>29</v>
      </c>
      <c r="Q255" t="s">
        <v>32</v>
      </c>
      <c r="R255" t="s">
        <v>24</v>
      </c>
    </row>
    <row r="256" spans="1:18" x14ac:dyDescent="0.25">
      <c r="A256" t="s">
        <v>802</v>
      </c>
      <c r="B256" s="3">
        <v>28</v>
      </c>
      <c r="C256" s="3" t="str" cm="1">
        <f t="array" ref="C256">_xlfn.IFS(B256&lt;35,"Young",B256&lt;60,"Middle",TRUE,"Senior")</f>
        <v>Young</v>
      </c>
      <c r="D256" t="s">
        <v>26</v>
      </c>
      <c r="E256" t="str">
        <f t="shared" si="6"/>
        <v>Young-Male</v>
      </c>
      <c r="F256" t="s">
        <v>90</v>
      </c>
      <c r="G256" t="s">
        <v>28</v>
      </c>
      <c r="H256" s="1">
        <v>44032</v>
      </c>
      <c r="I256" t="s">
        <v>803</v>
      </c>
      <c r="J256" t="s">
        <v>804</v>
      </c>
      <c r="K256" t="s">
        <v>57</v>
      </c>
      <c r="L256" s="2">
        <v>37273.487880000001</v>
      </c>
      <c r="M256">
        <v>292</v>
      </c>
      <c r="N256" t="s">
        <v>43</v>
      </c>
      <c r="O256" s="1">
        <v>44052</v>
      </c>
      <c r="P256" s="3">
        <f t="shared" si="7"/>
        <v>20</v>
      </c>
      <c r="Q256" t="s">
        <v>23</v>
      </c>
      <c r="R256" t="s">
        <v>45</v>
      </c>
    </row>
    <row r="257" spans="1:18" x14ac:dyDescent="0.25">
      <c r="A257" t="s">
        <v>805</v>
      </c>
      <c r="B257" s="3">
        <v>61</v>
      </c>
      <c r="C257" s="3" t="str" cm="1">
        <f t="array" ref="C257">_xlfn.IFS(B257&lt;35,"Young",B257&lt;60,"Middle",TRUE,"Senior")</f>
        <v>Senior</v>
      </c>
      <c r="D257" t="s">
        <v>26</v>
      </c>
      <c r="E257" t="str">
        <f t="shared" si="6"/>
        <v>Senior-Male</v>
      </c>
      <c r="F257" t="s">
        <v>90</v>
      </c>
      <c r="G257" t="s">
        <v>28</v>
      </c>
      <c r="H257" s="1">
        <v>44679</v>
      </c>
      <c r="I257" t="s">
        <v>806</v>
      </c>
      <c r="J257" t="s">
        <v>807</v>
      </c>
      <c r="K257" t="s">
        <v>21</v>
      </c>
      <c r="L257" s="2">
        <v>14477.163759999999</v>
      </c>
      <c r="M257">
        <v>465</v>
      </c>
      <c r="N257" t="s">
        <v>43</v>
      </c>
      <c r="O257" s="1">
        <v>44706</v>
      </c>
      <c r="P257" s="3">
        <f t="shared" si="7"/>
        <v>27</v>
      </c>
      <c r="Q257" t="s">
        <v>23</v>
      </c>
      <c r="R257" t="s">
        <v>33</v>
      </c>
    </row>
    <row r="258" spans="1:18" x14ac:dyDescent="0.25">
      <c r="A258" t="s">
        <v>808</v>
      </c>
      <c r="B258" s="3">
        <v>66</v>
      </c>
      <c r="C258" s="3" t="str" cm="1">
        <f t="array" ref="C258">_xlfn.IFS(B258&lt;35,"Young",B258&lt;60,"Middle",TRUE,"Senior")</f>
        <v>Senior</v>
      </c>
      <c r="D258" t="s">
        <v>16</v>
      </c>
      <c r="E258" t="str">
        <f t="shared" si="6"/>
        <v>Senior-Female</v>
      </c>
      <c r="F258" t="s">
        <v>63</v>
      </c>
      <c r="G258" t="s">
        <v>70</v>
      </c>
      <c r="H258" s="1">
        <v>44279</v>
      </c>
      <c r="I258" t="s">
        <v>809</v>
      </c>
      <c r="J258" t="s">
        <v>810</v>
      </c>
      <c r="K258" t="s">
        <v>21</v>
      </c>
      <c r="L258" s="2">
        <v>22313.19587</v>
      </c>
      <c r="M258">
        <v>264</v>
      </c>
      <c r="N258" t="s">
        <v>39</v>
      </c>
      <c r="O258" s="1">
        <v>44298</v>
      </c>
      <c r="P258" s="3">
        <f t="shared" si="7"/>
        <v>19</v>
      </c>
      <c r="Q258" t="s">
        <v>85</v>
      </c>
      <c r="R258" t="s">
        <v>24</v>
      </c>
    </row>
    <row r="259" spans="1:18" x14ac:dyDescent="0.25">
      <c r="A259" t="s">
        <v>811</v>
      </c>
      <c r="B259" s="3">
        <v>37</v>
      </c>
      <c r="C259" s="3" t="str" cm="1">
        <f t="array" ref="C259">_xlfn.IFS(B259&lt;35,"Young",B259&lt;60,"Middle",TRUE,"Senior")</f>
        <v>Middle</v>
      </c>
      <c r="D259" t="s">
        <v>16</v>
      </c>
      <c r="E259" t="str">
        <f t="shared" ref="E259:E322" si="8">C259 &amp; "-" &amp; D259</f>
        <v>Middle-Female</v>
      </c>
      <c r="F259" t="s">
        <v>35</v>
      </c>
      <c r="G259" t="s">
        <v>18</v>
      </c>
      <c r="H259" s="1">
        <v>44300</v>
      </c>
      <c r="I259" t="s">
        <v>812</v>
      </c>
      <c r="J259" t="s">
        <v>813</v>
      </c>
      <c r="K259" t="s">
        <v>61</v>
      </c>
      <c r="L259" s="2">
        <v>40574.022929999999</v>
      </c>
      <c r="M259">
        <v>234</v>
      </c>
      <c r="N259" t="s">
        <v>39</v>
      </c>
      <c r="O259" s="1">
        <v>44314</v>
      </c>
      <c r="P259" s="3">
        <f t="shared" ref="P259:P322" si="9">O259-H259</f>
        <v>14</v>
      </c>
      <c r="Q259" t="s">
        <v>44</v>
      </c>
      <c r="R259" t="s">
        <v>45</v>
      </c>
    </row>
    <row r="260" spans="1:18" x14ac:dyDescent="0.25">
      <c r="A260" t="s">
        <v>814</v>
      </c>
      <c r="B260" s="3">
        <v>57</v>
      </c>
      <c r="C260" s="3" t="str" cm="1">
        <f t="array" ref="C260">_xlfn.IFS(B260&lt;35,"Young",B260&lt;60,"Middle",TRUE,"Senior")</f>
        <v>Middle</v>
      </c>
      <c r="D260" t="s">
        <v>16</v>
      </c>
      <c r="E260" t="str">
        <f t="shared" si="8"/>
        <v>Middle-Female</v>
      </c>
      <c r="F260" t="s">
        <v>63</v>
      </c>
      <c r="G260" t="s">
        <v>36</v>
      </c>
      <c r="H260" s="1">
        <v>44887</v>
      </c>
      <c r="I260" t="s">
        <v>815</v>
      </c>
      <c r="J260" t="s">
        <v>816</v>
      </c>
      <c r="K260" t="s">
        <v>21</v>
      </c>
      <c r="L260" s="2">
        <v>15955.56457</v>
      </c>
      <c r="M260">
        <v>458</v>
      </c>
      <c r="N260" t="s">
        <v>22</v>
      </c>
      <c r="O260" s="1">
        <v>44897</v>
      </c>
      <c r="P260" s="3">
        <f t="shared" si="9"/>
        <v>10</v>
      </c>
      <c r="Q260" t="s">
        <v>49</v>
      </c>
      <c r="R260" t="s">
        <v>33</v>
      </c>
    </row>
    <row r="261" spans="1:18" x14ac:dyDescent="0.25">
      <c r="A261" t="s">
        <v>817</v>
      </c>
      <c r="B261" s="3">
        <v>52</v>
      </c>
      <c r="C261" s="3" t="str" cm="1">
        <f t="array" ref="C261">_xlfn.IFS(B261&lt;35,"Young",B261&lt;60,"Middle",TRUE,"Senior")</f>
        <v>Middle</v>
      </c>
      <c r="D261" t="s">
        <v>26</v>
      </c>
      <c r="E261" t="str">
        <f t="shared" si="8"/>
        <v>Middle-Male</v>
      </c>
      <c r="F261" t="s">
        <v>90</v>
      </c>
      <c r="G261" t="s">
        <v>26593</v>
      </c>
      <c r="H261" s="1">
        <v>44469</v>
      </c>
      <c r="I261" t="s">
        <v>818</v>
      </c>
      <c r="J261" t="s">
        <v>819</v>
      </c>
      <c r="K261" t="s">
        <v>61</v>
      </c>
      <c r="L261" s="2">
        <v>11061</v>
      </c>
      <c r="M261">
        <v>226</v>
      </c>
      <c r="N261" t="s">
        <v>43</v>
      </c>
      <c r="O261" s="1">
        <v>44497</v>
      </c>
      <c r="P261" s="3">
        <f t="shared" si="9"/>
        <v>28</v>
      </c>
      <c r="Q261" t="s">
        <v>44</v>
      </c>
      <c r="R261" t="s">
        <v>45</v>
      </c>
    </row>
    <row r="262" spans="1:18" x14ac:dyDescent="0.25">
      <c r="A262" t="s">
        <v>820</v>
      </c>
      <c r="B262" s="3">
        <v>70</v>
      </c>
      <c r="C262" s="3" t="str" cm="1">
        <f t="array" ref="C262">_xlfn.IFS(B262&lt;35,"Young",B262&lt;60,"Middle",TRUE,"Senior")</f>
        <v>Senior</v>
      </c>
      <c r="D262" t="s">
        <v>26</v>
      </c>
      <c r="E262" t="str">
        <f t="shared" si="8"/>
        <v>Senior-Male</v>
      </c>
      <c r="F262" t="s">
        <v>90</v>
      </c>
      <c r="G262" t="s">
        <v>26592</v>
      </c>
      <c r="H262" s="1">
        <v>44174</v>
      </c>
      <c r="I262" t="s">
        <v>821</v>
      </c>
      <c r="J262" t="s">
        <v>822</v>
      </c>
      <c r="K262" t="s">
        <v>21</v>
      </c>
      <c r="L262" s="2">
        <v>18252.71297</v>
      </c>
      <c r="M262">
        <v>478</v>
      </c>
      <c r="N262" t="s">
        <v>43</v>
      </c>
      <c r="O262" s="1">
        <v>44182</v>
      </c>
      <c r="P262" s="3">
        <f t="shared" si="9"/>
        <v>8</v>
      </c>
      <c r="Q262" t="s">
        <v>32</v>
      </c>
      <c r="R262" t="s">
        <v>45</v>
      </c>
    </row>
    <row r="263" spans="1:18" x14ac:dyDescent="0.25">
      <c r="A263" t="s">
        <v>823</v>
      </c>
      <c r="B263" s="3">
        <v>51</v>
      </c>
      <c r="C263" s="3" t="str" cm="1">
        <f t="array" ref="C263">_xlfn.IFS(B263&lt;35,"Young",B263&lt;60,"Middle",TRUE,"Senior")</f>
        <v>Middle</v>
      </c>
      <c r="D263" t="s">
        <v>26</v>
      </c>
      <c r="E263" t="str">
        <f t="shared" si="8"/>
        <v>Middle-Male</v>
      </c>
      <c r="F263" t="s">
        <v>50</v>
      </c>
      <c r="G263" t="s">
        <v>18</v>
      </c>
      <c r="H263" s="1">
        <v>45014</v>
      </c>
      <c r="I263" t="s">
        <v>824</v>
      </c>
      <c r="J263" t="s">
        <v>825</v>
      </c>
      <c r="K263" t="s">
        <v>21</v>
      </c>
      <c r="L263" s="2">
        <v>31831.192569999999</v>
      </c>
      <c r="M263">
        <v>204</v>
      </c>
      <c r="N263" t="s">
        <v>43</v>
      </c>
      <c r="O263" s="1">
        <v>45038</v>
      </c>
      <c r="P263" s="3">
        <f t="shared" si="9"/>
        <v>24</v>
      </c>
      <c r="Q263" t="s">
        <v>49</v>
      </c>
      <c r="R263" t="s">
        <v>45</v>
      </c>
    </row>
    <row r="264" spans="1:18" x14ac:dyDescent="0.25">
      <c r="A264" t="s">
        <v>826</v>
      </c>
      <c r="B264" s="3">
        <v>57</v>
      </c>
      <c r="C264" s="3" t="str" cm="1">
        <f t="array" ref="C264">_xlfn.IFS(B264&lt;35,"Young",B264&lt;60,"Middle",TRUE,"Senior")</f>
        <v>Middle</v>
      </c>
      <c r="D264" t="s">
        <v>16</v>
      </c>
      <c r="E264" t="str">
        <f t="shared" si="8"/>
        <v>Middle-Female</v>
      </c>
      <c r="F264" t="s">
        <v>90</v>
      </c>
      <c r="G264" t="s">
        <v>36</v>
      </c>
      <c r="H264" s="1">
        <v>43532</v>
      </c>
      <c r="I264" t="s">
        <v>827</v>
      </c>
      <c r="J264" t="s">
        <v>828</v>
      </c>
      <c r="K264" t="s">
        <v>61</v>
      </c>
      <c r="L264" s="2">
        <v>8734.5343329999996</v>
      </c>
      <c r="M264">
        <v>366</v>
      </c>
      <c r="N264" t="s">
        <v>22</v>
      </c>
      <c r="O264" s="1">
        <v>43542</v>
      </c>
      <c r="P264" s="3">
        <f t="shared" si="9"/>
        <v>10</v>
      </c>
      <c r="Q264" t="s">
        <v>85</v>
      </c>
      <c r="R264" t="s">
        <v>24</v>
      </c>
    </row>
    <row r="265" spans="1:18" x14ac:dyDescent="0.25">
      <c r="A265" t="s">
        <v>829</v>
      </c>
      <c r="B265" s="3">
        <v>56</v>
      </c>
      <c r="C265" s="3" t="str" cm="1">
        <f t="array" ref="C265">_xlfn.IFS(B265&lt;35,"Young",B265&lt;60,"Middle",TRUE,"Senior")</f>
        <v>Middle</v>
      </c>
      <c r="D265" t="s">
        <v>16</v>
      </c>
      <c r="E265" t="str">
        <f t="shared" si="8"/>
        <v>Middle-Female</v>
      </c>
      <c r="F265" t="s">
        <v>90</v>
      </c>
      <c r="G265" t="s">
        <v>18</v>
      </c>
      <c r="H265" s="1">
        <v>45162</v>
      </c>
      <c r="I265" t="s">
        <v>830</v>
      </c>
      <c r="J265" t="s">
        <v>831</v>
      </c>
      <c r="K265" t="s">
        <v>57</v>
      </c>
      <c r="L265" s="2">
        <v>47488.225740000002</v>
      </c>
      <c r="M265">
        <v>196</v>
      </c>
      <c r="N265" t="s">
        <v>39</v>
      </c>
      <c r="O265" s="1">
        <v>45190</v>
      </c>
      <c r="P265" s="3">
        <f t="shared" si="9"/>
        <v>28</v>
      </c>
      <c r="Q265" t="s">
        <v>49</v>
      </c>
      <c r="R265" t="s">
        <v>24</v>
      </c>
    </row>
    <row r="266" spans="1:18" x14ac:dyDescent="0.25">
      <c r="A266" t="s">
        <v>832</v>
      </c>
      <c r="B266" s="3">
        <v>21</v>
      </c>
      <c r="C266" s="3" t="str" cm="1">
        <f t="array" ref="C266">_xlfn.IFS(B266&lt;35,"Young",B266&lt;60,"Middle",TRUE,"Senior")</f>
        <v>Young</v>
      </c>
      <c r="D266" t="s">
        <v>16</v>
      </c>
      <c r="E266" t="str">
        <f t="shared" si="8"/>
        <v>Young-Female</v>
      </c>
      <c r="F266" t="s">
        <v>90</v>
      </c>
      <c r="G266" t="s">
        <v>28</v>
      </c>
      <c r="H266" s="1">
        <v>44553</v>
      </c>
      <c r="I266" t="s">
        <v>833</v>
      </c>
      <c r="J266" t="s">
        <v>834</v>
      </c>
      <c r="K266" t="s">
        <v>61</v>
      </c>
      <c r="L266" s="2">
        <v>33522.137239999996</v>
      </c>
      <c r="M266">
        <v>294</v>
      </c>
      <c r="N266" t="s">
        <v>43</v>
      </c>
      <c r="O266" s="1">
        <v>44568</v>
      </c>
      <c r="P266" s="3">
        <f t="shared" si="9"/>
        <v>15</v>
      </c>
      <c r="Q266" t="s">
        <v>44</v>
      </c>
      <c r="R266" t="s">
        <v>33</v>
      </c>
    </row>
    <row r="267" spans="1:18" x14ac:dyDescent="0.25">
      <c r="A267" t="s">
        <v>835</v>
      </c>
      <c r="B267" s="3">
        <v>35</v>
      </c>
      <c r="C267" s="3" t="str" cm="1">
        <f t="array" ref="C267">_xlfn.IFS(B267&lt;35,"Young",B267&lt;60,"Middle",TRUE,"Senior")</f>
        <v>Middle</v>
      </c>
      <c r="D267" t="s">
        <v>26</v>
      </c>
      <c r="E267" t="str">
        <f t="shared" si="8"/>
        <v>Middle-Male</v>
      </c>
      <c r="F267" t="s">
        <v>90</v>
      </c>
      <c r="G267" t="s">
        <v>28</v>
      </c>
      <c r="H267" s="1">
        <v>44903</v>
      </c>
      <c r="I267" t="s">
        <v>836</v>
      </c>
      <c r="J267" t="s">
        <v>837</v>
      </c>
      <c r="K267" t="s">
        <v>53</v>
      </c>
      <c r="L267" s="2">
        <v>44423.812859999998</v>
      </c>
      <c r="M267">
        <v>462</v>
      </c>
      <c r="N267" t="s">
        <v>39</v>
      </c>
      <c r="O267" s="1">
        <v>44911</v>
      </c>
      <c r="P267" s="3">
        <f t="shared" si="9"/>
        <v>8</v>
      </c>
      <c r="Q267" t="s">
        <v>85</v>
      </c>
      <c r="R267" t="s">
        <v>45</v>
      </c>
    </row>
    <row r="268" spans="1:18" x14ac:dyDescent="0.25">
      <c r="A268" t="s">
        <v>838</v>
      </c>
      <c r="B268" s="3">
        <v>48</v>
      </c>
      <c r="C268" s="3" t="str" cm="1">
        <f t="array" ref="C268">_xlfn.IFS(B268&lt;35,"Young",B268&lt;60,"Middle",TRUE,"Senior")</f>
        <v>Middle</v>
      </c>
      <c r="D268" t="s">
        <v>26</v>
      </c>
      <c r="E268" t="str">
        <f t="shared" si="8"/>
        <v>Middle-Male</v>
      </c>
      <c r="F268" t="s">
        <v>17</v>
      </c>
      <c r="G268" t="s">
        <v>28</v>
      </c>
      <c r="H268" s="1">
        <v>44752</v>
      </c>
      <c r="I268" t="s">
        <v>839</v>
      </c>
      <c r="J268" t="s">
        <v>840</v>
      </c>
      <c r="K268" t="s">
        <v>53</v>
      </c>
      <c r="L268" s="2">
        <v>38359.304680000001</v>
      </c>
      <c r="M268">
        <v>297</v>
      </c>
      <c r="N268" t="s">
        <v>43</v>
      </c>
      <c r="O268" s="1">
        <v>44770</v>
      </c>
      <c r="P268" s="3">
        <f t="shared" si="9"/>
        <v>18</v>
      </c>
      <c r="Q268" t="s">
        <v>44</v>
      </c>
      <c r="R268" t="s">
        <v>24</v>
      </c>
    </row>
    <row r="269" spans="1:18" x14ac:dyDescent="0.25">
      <c r="A269" t="s">
        <v>841</v>
      </c>
      <c r="B269" s="3">
        <v>77</v>
      </c>
      <c r="C269" s="3" t="str" cm="1">
        <f t="array" ref="C269">_xlfn.IFS(B269&lt;35,"Young",B269&lt;60,"Middle",TRUE,"Senior")</f>
        <v>Senior</v>
      </c>
      <c r="D269" t="s">
        <v>26</v>
      </c>
      <c r="E269" t="str">
        <f t="shared" si="8"/>
        <v>Senior-Male</v>
      </c>
      <c r="F269" t="s">
        <v>35</v>
      </c>
      <c r="G269" t="s">
        <v>26592</v>
      </c>
      <c r="H269" s="1">
        <v>44282</v>
      </c>
      <c r="I269" t="s">
        <v>842</v>
      </c>
      <c r="J269" t="s">
        <v>843</v>
      </c>
      <c r="K269" t="s">
        <v>21</v>
      </c>
      <c r="L269" s="2">
        <v>18928.173299999999</v>
      </c>
      <c r="M269">
        <v>280</v>
      </c>
      <c r="N269" t="s">
        <v>22</v>
      </c>
      <c r="O269" s="1">
        <v>44286</v>
      </c>
      <c r="P269" s="3">
        <f t="shared" si="9"/>
        <v>4</v>
      </c>
      <c r="Q269" t="s">
        <v>44</v>
      </c>
      <c r="R269" t="s">
        <v>33</v>
      </c>
    </row>
    <row r="270" spans="1:18" x14ac:dyDescent="0.25">
      <c r="A270" t="s">
        <v>844</v>
      </c>
      <c r="B270" s="3">
        <v>40</v>
      </c>
      <c r="C270" s="3" t="str" cm="1">
        <f t="array" ref="C270">_xlfn.IFS(B270&lt;35,"Young",B270&lt;60,"Middle",TRUE,"Senior")</f>
        <v>Middle</v>
      </c>
      <c r="D270" t="s">
        <v>16</v>
      </c>
      <c r="E270" t="str">
        <f t="shared" si="8"/>
        <v>Middle-Female</v>
      </c>
      <c r="F270" t="s">
        <v>63</v>
      </c>
      <c r="G270" t="s">
        <v>18</v>
      </c>
      <c r="H270" s="1">
        <v>44553</v>
      </c>
      <c r="I270" t="s">
        <v>845</v>
      </c>
      <c r="J270" t="s">
        <v>846</v>
      </c>
      <c r="K270" t="s">
        <v>57</v>
      </c>
      <c r="L270" s="2">
        <v>42950.347589999998</v>
      </c>
      <c r="M270">
        <v>238</v>
      </c>
      <c r="N270" t="s">
        <v>43</v>
      </c>
      <c r="O270" s="1">
        <v>44571</v>
      </c>
      <c r="P270" s="3">
        <f t="shared" si="9"/>
        <v>18</v>
      </c>
      <c r="Q270" t="s">
        <v>44</v>
      </c>
      <c r="R270" t="s">
        <v>24</v>
      </c>
    </row>
    <row r="271" spans="1:18" x14ac:dyDescent="0.25">
      <c r="A271" t="s">
        <v>847</v>
      </c>
      <c r="B271" s="3">
        <v>31</v>
      </c>
      <c r="C271" s="3" t="str" cm="1">
        <f t="array" ref="C271">_xlfn.IFS(B271&lt;35,"Young",B271&lt;60,"Middle",TRUE,"Senior")</f>
        <v>Young</v>
      </c>
      <c r="D271" t="s">
        <v>26</v>
      </c>
      <c r="E271" t="str">
        <f t="shared" si="8"/>
        <v>Young-Male</v>
      </c>
      <c r="F271" t="s">
        <v>17</v>
      </c>
      <c r="G271" t="s">
        <v>28</v>
      </c>
      <c r="H271" s="1">
        <v>44781</v>
      </c>
      <c r="I271" t="s">
        <v>848</v>
      </c>
      <c r="J271" t="s">
        <v>849</v>
      </c>
      <c r="K271" t="s">
        <v>57</v>
      </c>
      <c r="L271" s="2">
        <v>39494.30575</v>
      </c>
      <c r="M271">
        <v>374</v>
      </c>
      <c r="N271" t="s">
        <v>43</v>
      </c>
      <c r="O271" s="1">
        <v>44787</v>
      </c>
      <c r="P271" s="3">
        <f t="shared" si="9"/>
        <v>6</v>
      </c>
      <c r="Q271" t="s">
        <v>23</v>
      </c>
      <c r="R271" t="s">
        <v>45</v>
      </c>
    </row>
    <row r="272" spans="1:18" x14ac:dyDescent="0.25">
      <c r="A272" t="s">
        <v>850</v>
      </c>
      <c r="B272" s="3">
        <v>62</v>
      </c>
      <c r="C272" s="3" t="str" cm="1">
        <f t="array" ref="C272">_xlfn.IFS(B272&lt;35,"Young",B272&lt;60,"Middle",TRUE,"Senior")</f>
        <v>Senior</v>
      </c>
      <c r="D272" t="s">
        <v>26</v>
      </c>
      <c r="E272" t="str">
        <f t="shared" si="8"/>
        <v>Senior-Male</v>
      </c>
      <c r="F272" t="s">
        <v>63</v>
      </c>
      <c r="G272" t="s">
        <v>26593</v>
      </c>
      <c r="H272" s="1">
        <v>44704</v>
      </c>
      <c r="I272" t="s">
        <v>851</v>
      </c>
      <c r="J272" t="s">
        <v>852</v>
      </c>
      <c r="K272" t="s">
        <v>21</v>
      </c>
      <c r="L272" s="2">
        <v>16085.449479999999</v>
      </c>
      <c r="M272">
        <v>216</v>
      </c>
      <c r="N272" t="s">
        <v>39</v>
      </c>
      <c r="O272" s="1">
        <v>44723</v>
      </c>
      <c r="P272" s="3">
        <f t="shared" si="9"/>
        <v>19</v>
      </c>
      <c r="Q272" t="s">
        <v>44</v>
      </c>
      <c r="R272" t="s">
        <v>45</v>
      </c>
    </row>
    <row r="273" spans="1:18" x14ac:dyDescent="0.25">
      <c r="A273" t="s">
        <v>853</v>
      </c>
      <c r="B273" s="3">
        <v>27</v>
      </c>
      <c r="C273" s="3" t="str" cm="1">
        <f t="array" ref="C273">_xlfn.IFS(B273&lt;35,"Young",B273&lt;60,"Middle",TRUE,"Senior")</f>
        <v>Young</v>
      </c>
      <c r="D273" t="s">
        <v>16</v>
      </c>
      <c r="E273" t="str">
        <f t="shared" si="8"/>
        <v>Young-Female</v>
      </c>
      <c r="F273" t="s">
        <v>115</v>
      </c>
      <c r="G273" t="s">
        <v>36</v>
      </c>
      <c r="H273" s="1">
        <v>44458</v>
      </c>
      <c r="I273" t="s">
        <v>854</v>
      </c>
      <c r="J273" t="s">
        <v>180</v>
      </c>
      <c r="K273" t="s">
        <v>57</v>
      </c>
      <c r="L273" s="2">
        <v>18680.319790000001</v>
      </c>
      <c r="M273">
        <v>135</v>
      </c>
      <c r="N273" t="s">
        <v>22</v>
      </c>
      <c r="O273" s="1">
        <v>44461</v>
      </c>
      <c r="P273" s="3">
        <f t="shared" si="9"/>
        <v>3</v>
      </c>
      <c r="Q273" t="s">
        <v>23</v>
      </c>
      <c r="R273" t="s">
        <v>33</v>
      </c>
    </row>
    <row r="274" spans="1:18" x14ac:dyDescent="0.25">
      <c r="A274" t="s">
        <v>855</v>
      </c>
      <c r="B274" s="3">
        <v>67</v>
      </c>
      <c r="C274" s="3" t="str" cm="1">
        <f t="array" ref="C274">_xlfn.IFS(B274&lt;35,"Young",B274&lt;60,"Middle",TRUE,"Senior")</f>
        <v>Senior</v>
      </c>
      <c r="D274" t="s">
        <v>26</v>
      </c>
      <c r="E274" t="str">
        <f t="shared" si="8"/>
        <v>Senior-Male</v>
      </c>
      <c r="F274" t="s">
        <v>27</v>
      </c>
      <c r="G274" t="s">
        <v>36</v>
      </c>
      <c r="H274" s="1">
        <v>44697</v>
      </c>
      <c r="I274" t="s">
        <v>856</v>
      </c>
      <c r="J274" t="s">
        <v>857</v>
      </c>
      <c r="K274" t="s">
        <v>21</v>
      </c>
      <c r="L274" s="2">
        <v>20378.955470000001</v>
      </c>
      <c r="M274">
        <v>303</v>
      </c>
      <c r="N274" t="s">
        <v>22</v>
      </c>
      <c r="O274" s="1">
        <v>44714</v>
      </c>
      <c r="P274" s="3">
        <f t="shared" si="9"/>
        <v>17</v>
      </c>
      <c r="Q274" t="s">
        <v>44</v>
      </c>
      <c r="R274" t="s">
        <v>24</v>
      </c>
    </row>
    <row r="275" spans="1:18" x14ac:dyDescent="0.25">
      <c r="A275" t="s">
        <v>858</v>
      </c>
      <c r="B275" s="3">
        <v>51</v>
      </c>
      <c r="C275" s="3" t="str" cm="1">
        <f t="array" ref="C275">_xlfn.IFS(B275&lt;35,"Young",B275&lt;60,"Middle",TRUE,"Senior")</f>
        <v>Middle</v>
      </c>
      <c r="D275" t="s">
        <v>16</v>
      </c>
      <c r="E275" t="str">
        <f t="shared" si="8"/>
        <v>Middle-Female</v>
      </c>
      <c r="F275" t="s">
        <v>63</v>
      </c>
      <c r="G275" t="s">
        <v>36</v>
      </c>
      <c r="H275" s="1">
        <v>44953</v>
      </c>
      <c r="I275" t="s">
        <v>859</v>
      </c>
      <c r="J275" t="s">
        <v>860</v>
      </c>
      <c r="K275" t="s">
        <v>31</v>
      </c>
      <c r="L275" s="2">
        <v>11665.640600000001</v>
      </c>
      <c r="M275">
        <v>225</v>
      </c>
      <c r="N275" t="s">
        <v>22</v>
      </c>
      <c r="O275" s="1">
        <v>44962</v>
      </c>
      <c r="P275" s="3">
        <f t="shared" si="9"/>
        <v>9</v>
      </c>
      <c r="Q275" t="s">
        <v>44</v>
      </c>
      <c r="R275" t="s">
        <v>45</v>
      </c>
    </row>
    <row r="276" spans="1:18" x14ac:dyDescent="0.25">
      <c r="A276" t="s">
        <v>861</v>
      </c>
      <c r="B276" s="3">
        <v>79</v>
      </c>
      <c r="C276" s="3" t="str" cm="1">
        <f t="array" ref="C276">_xlfn.IFS(B276&lt;35,"Young",B276&lt;60,"Middle",TRUE,"Senior")</f>
        <v>Senior</v>
      </c>
      <c r="D276" t="s">
        <v>16</v>
      </c>
      <c r="E276" t="str">
        <f t="shared" si="8"/>
        <v>Senior-Female</v>
      </c>
      <c r="F276" t="s">
        <v>90</v>
      </c>
      <c r="G276" t="s">
        <v>70</v>
      </c>
      <c r="H276" s="1">
        <v>44179</v>
      </c>
      <c r="I276" t="s">
        <v>862</v>
      </c>
      <c r="J276" t="s">
        <v>863</v>
      </c>
      <c r="K276" t="s">
        <v>21</v>
      </c>
      <c r="L276" s="2">
        <v>9438.7791410000009</v>
      </c>
      <c r="M276">
        <v>152</v>
      </c>
      <c r="N276" t="s">
        <v>22</v>
      </c>
      <c r="O276" s="1">
        <v>44181</v>
      </c>
      <c r="P276" s="3">
        <f t="shared" si="9"/>
        <v>2</v>
      </c>
      <c r="Q276" t="s">
        <v>85</v>
      </c>
      <c r="R276" t="s">
        <v>45</v>
      </c>
    </row>
    <row r="277" spans="1:18" x14ac:dyDescent="0.25">
      <c r="A277" t="s">
        <v>864</v>
      </c>
      <c r="B277" s="3">
        <v>46</v>
      </c>
      <c r="C277" s="3" t="str" cm="1">
        <f t="array" ref="C277">_xlfn.IFS(B277&lt;35,"Young",B277&lt;60,"Middle",TRUE,"Senior")</f>
        <v>Middle</v>
      </c>
      <c r="D277" t="s">
        <v>26</v>
      </c>
      <c r="E277" t="str">
        <f t="shared" si="8"/>
        <v>Middle-Male</v>
      </c>
      <c r="F277" t="s">
        <v>115</v>
      </c>
      <c r="G277" t="s">
        <v>26593</v>
      </c>
      <c r="H277" s="1">
        <v>44100</v>
      </c>
      <c r="I277" t="s">
        <v>865</v>
      </c>
      <c r="J277" t="s">
        <v>866</v>
      </c>
      <c r="K277" t="s">
        <v>57</v>
      </c>
      <c r="L277" s="2">
        <v>8729.5387190000001</v>
      </c>
      <c r="M277">
        <v>444</v>
      </c>
      <c r="N277" t="s">
        <v>39</v>
      </c>
      <c r="O277" s="1">
        <v>44122</v>
      </c>
      <c r="P277" s="3">
        <f t="shared" si="9"/>
        <v>22</v>
      </c>
      <c r="Q277" t="s">
        <v>49</v>
      </c>
      <c r="R277" t="s">
        <v>45</v>
      </c>
    </row>
    <row r="278" spans="1:18" x14ac:dyDescent="0.25">
      <c r="A278" t="s">
        <v>867</v>
      </c>
      <c r="B278" s="3">
        <v>29</v>
      </c>
      <c r="C278" s="3" t="str" cm="1">
        <f t="array" ref="C278">_xlfn.IFS(B278&lt;35,"Young",B278&lt;60,"Middle",TRUE,"Senior")</f>
        <v>Young</v>
      </c>
      <c r="D278" t="s">
        <v>26</v>
      </c>
      <c r="E278" t="str">
        <f t="shared" si="8"/>
        <v>Young-Male</v>
      </c>
      <c r="F278" t="s">
        <v>115</v>
      </c>
      <c r="G278" t="s">
        <v>36</v>
      </c>
      <c r="H278" s="1">
        <v>44616</v>
      </c>
      <c r="I278" t="s">
        <v>868</v>
      </c>
      <c r="J278" t="s">
        <v>869</v>
      </c>
      <c r="K278" t="s">
        <v>61</v>
      </c>
      <c r="L278" s="2">
        <v>3166.842913</v>
      </c>
      <c r="M278">
        <v>270</v>
      </c>
      <c r="N278" t="s">
        <v>22</v>
      </c>
      <c r="O278" s="1">
        <v>44618</v>
      </c>
      <c r="P278" s="3">
        <f t="shared" si="9"/>
        <v>2</v>
      </c>
      <c r="Q278" t="s">
        <v>32</v>
      </c>
      <c r="R278" t="s">
        <v>24</v>
      </c>
    </row>
    <row r="279" spans="1:18" x14ac:dyDescent="0.25">
      <c r="A279" t="s">
        <v>870</v>
      </c>
      <c r="B279" s="3">
        <v>34</v>
      </c>
      <c r="C279" s="3" t="str" cm="1">
        <f t="array" ref="C279">_xlfn.IFS(B279&lt;35,"Young",B279&lt;60,"Middle",TRUE,"Senior")</f>
        <v>Young</v>
      </c>
      <c r="D279" t="s">
        <v>16</v>
      </c>
      <c r="E279" t="str">
        <f t="shared" si="8"/>
        <v>Young-Female</v>
      </c>
      <c r="F279" t="s">
        <v>50</v>
      </c>
      <c r="G279" t="s">
        <v>36</v>
      </c>
      <c r="H279" s="1">
        <v>44714</v>
      </c>
      <c r="I279" t="s">
        <v>871</v>
      </c>
      <c r="J279" t="s">
        <v>872</v>
      </c>
      <c r="K279" t="s">
        <v>61</v>
      </c>
      <c r="L279" s="2">
        <v>795.12083189999998</v>
      </c>
      <c r="M279">
        <v>454</v>
      </c>
      <c r="N279" t="s">
        <v>22</v>
      </c>
      <c r="O279" s="1">
        <v>44723</v>
      </c>
      <c r="P279" s="3">
        <f t="shared" si="9"/>
        <v>9</v>
      </c>
      <c r="Q279" t="s">
        <v>49</v>
      </c>
      <c r="R279" t="s">
        <v>33</v>
      </c>
    </row>
    <row r="280" spans="1:18" x14ac:dyDescent="0.25">
      <c r="A280" t="s">
        <v>873</v>
      </c>
      <c r="B280" s="3">
        <v>81</v>
      </c>
      <c r="C280" s="3" t="str" cm="1">
        <f t="array" ref="C280">_xlfn.IFS(B280&lt;35,"Young",B280&lt;60,"Middle",TRUE,"Senior")</f>
        <v>Senior</v>
      </c>
      <c r="D280" t="s">
        <v>16</v>
      </c>
      <c r="E280" t="str">
        <f t="shared" si="8"/>
        <v>Senior-Female</v>
      </c>
      <c r="F280" t="s">
        <v>230</v>
      </c>
      <c r="G280" t="s">
        <v>70</v>
      </c>
      <c r="H280" s="1">
        <v>43860</v>
      </c>
      <c r="I280" t="s">
        <v>874</v>
      </c>
      <c r="J280" t="s">
        <v>875</v>
      </c>
      <c r="K280" t="s">
        <v>21</v>
      </c>
      <c r="L280" s="2">
        <v>5828.1119719999997</v>
      </c>
      <c r="M280">
        <v>425</v>
      </c>
      <c r="N280" t="s">
        <v>39</v>
      </c>
      <c r="O280" s="1">
        <v>43862</v>
      </c>
      <c r="P280" s="3">
        <f t="shared" si="9"/>
        <v>2</v>
      </c>
      <c r="Q280" t="s">
        <v>23</v>
      </c>
      <c r="R280" t="s">
        <v>24</v>
      </c>
    </row>
    <row r="281" spans="1:18" x14ac:dyDescent="0.25">
      <c r="A281" t="s">
        <v>876</v>
      </c>
      <c r="B281" s="3">
        <v>39</v>
      </c>
      <c r="C281" s="3" t="str" cm="1">
        <f t="array" ref="C281">_xlfn.IFS(B281&lt;35,"Young",B281&lt;60,"Middle",TRUE,"Senior")</f>
        <v>Middle</v>
      </c>
      <c r="D281" t="s">
        <v>26</v>
      </c>
      <c r="E281" t="str">
        <f t="shared" si="8"/>
        <v>Middle-Male</v>
      </c>
      <c r="F281" t="s">
        <v>50</v>
      </c>
      <c r="G281" t="s">
        <v>26592</v>
      </c>
      <c r="H281" s="1">
        <v>44720</v>
      </c>
      <c r="I281" t="s">
        <v>877</v>
      </c>
      <c r="J281" t="s">
        <v>878</v>
      </c>
      <c r="K281" t="s">
        <v>21</v>
      </c>
      <c r="L281" s="2">
        <v>22715.519250000001</v>
      </c>
      <c r="M281">
        <v>442</v>
      </c>
      <c r="N281" t="s">
        <v>39</v>
      </c>
      <c r="O281" s="1">
        <v>44750</v>
      </c>
      <c r="P281" s="3">
        <f t="shared" si="9"/>
        <v>30</v>
      </c>
      <c r="Q281" t="s">
        <v>23</v>
      </c>
      <c r="R281" t="s">
        <v>33</v>
      </c>
    </row>
    <row r="282" spans="1:18" x14ac:dyDescent="0.25">
      <c r="A282" t="s">
        <v>879</v>
      </c>
      <c r="B282" s="3">
        <v>30</v>
      </c>
      <c r="C282" s="3" t="str" cm="1">
        <f t="array" ref="C282">_xlfn.IFS(B282&lt;35,"Young",B282&lt;60,"Middle",TRUE,"Senior")</f>
        <v>Young</v>
      </c>
      <c r="D282" t="s">
        <v>26</v>
      </c>
      <c r="E282" t="str">
        <f t="shared" si="8"/>
        <v>Young-Male</v>
      </c>
      <c r="F282" t="s">
        <v>230</v>
      </c>
      <c r="G282" t="s">
        <v>70</v>
      </c>
      <c r="H282" s="1">
        <v>45179</v>
      </c>
      <c r="I282" t="s">
        <v>880</v>
      </c>
      <c r="J282" t="s">
        <v>881</v>
      </c>
      <c r="K282" t="s">
        <v>57</v>
      </c>
      <c r="L282" s="2">
        <v>75672.892019999999</v>
      </c>
      <c r="M282">
        <v>189</v>
      </c>
      <c r="N282" t="s">
        <v>39</v>
      </c>
      <c r="O282" s="1">
        <v>45185</v>
      </c>
      <c r="P282" s="3">
        <f t="shared" si="9"/>
        <v>6</v>
      </c>
      <c r="Q282" t="s">
        <v>49</v>
      </c>
      <c r="R282" t="s">
        <v>33</v>
      </c>
    </row>
    <row r="283" spans="1:18" x14ac:dyDescent="0.25">
      <c r="A283" t="s">
        <v>882</v>
      </c>
      <c r="B283" s="3">
        <v>22</v>
      </c>
      <c r="C283" s="3" t="str" cm="1">
        <f t="array" ref="C283">_xlfn.IFS(B283&lt;35,"Young",B283&lt;60,"Middle",TRUE,"Senior")</f>
        <v>Young</v>
      </c>
      <c r="D283" t="s">
        <v>16</v>
      </c>
      <c r="E283" t="str">
        <f t="shared" si="8"/>
        <v>Young-Female</v>
      </c>
      <c r="F283" t="s">
        <v>90</v>
      </c>
      <c r="G283" t="s">
        <v>26593</v>
      </c>
      <c r="H283" s="1">
        <v>44728</v>
      </c>
      <c r="I283" t="s">
        <v>883</v>
      </c>
      <c r="J283" t="s">
        <v>884</v>
      </c>
      <c r="K283" t="s">
        <v>53</v>
      </c>
      <c r="L283" s="2">
        <v>9624.9777959999992</v>
      </c>
      <c r="M283">
        <v>487</v>
      </c>
      <c r="N283" t="s">
        <v>39</v>
      </c>
      <c r="O283" s="1">
        <v>44736</v>
      </c>
      <c r="P283" s="3">
        <f t="shared" si="9"/>
        <v>8</v>
      </c>
      <c r="Q283" t="s">
        <v>85</v>
      </c>
      <c r="R283" t="s">
        <v>33</v>
      </c>
    </row>
    <row r="284" spans="1:18" x14ac:dyDescent="0.25">
      <c r="A284" t="s">
        <v>885</v>
      </c>
      <c r="B284" s="3">
        <v>33</v>
      </c>
      <c r="C284" s="3" t="str" cm="1">
        <f t="array" ref="C284">_xlfn.IFS(B284&lt;35,"Young",B284&lt;60,"Middle",TRUE,"Senior")</f>
        <v>Young</v>
      </c>
      <c r="D284" t="s">
        <v>16</v>
      </c>
      <c r="E284" t="str">
        <f t="shared" si="8"/>
        <v>Young-Female</v>
      </c>
      <c r="F284" t="s">
        <v>90</v>
      </c>
      <c r="G284" t="s">
        <v>18</v>
      </c>
      <c r="H284" s="1">
        <v>43509</v>
      </c>
      <c r="I284" t="s">
        <v>886</v>
      </c>
      <c r="J284" t="s">
        <v>887</v>
      </c>
      <c r="K284" t="s">
        <v>61</v>
      </c>
      <c r="L284" s="2">
        <v>51060.746209999998</v>
      </c>
      <c r="M284">
        <v>119</v>
      </c>
      <c r="N284" t="s">
        <v>43</v>
      </c>
      <c r="O284" s="1">
        <v>43519</v>
      </c>
      <c r="P284" s="3">
        <f t="shared" si="9"/>
        <v>10</v>
      </c>
      <c r="Q284" t="s">
        <v>32</v>
      </c>
      <c r="R284" t="s">
        <v>45</v>
      </c>
    </row>
    <row r="285" spans="1:18" x14ac:dyDescent="0.25">
      <c r="A285" t="s">
        <v>888</v>
      </c>
      <c r="B285" s="3">
        <v>37</v>
      </c>
      <c r="C285" s="3" t="str" cm="1">
        <f t="array" ref="C285">_xlfn.IFS(B285&lt;35,"Young",B285&lt;60,"Middle",TRUE,"Senior")</f>
        <v>Middle</v>
      </c>
      <c r="D285" t="s">
        <v>16</v>
      </c>
      <c r="E285" t="str">
        <f t="shared" si="8"/>
        <v>Middle-Female</v>
      </c>
      <c r="F285" t="s">
        <v>90</v>
      </c>
      <c r="G285" t="s">
        <v>26593</v>
      </c>
      <c r="H285" s="1">
        <v>44070</v>
      </c>
      <c r="I285" t="s">
        <v>889</v>
      </c>
      <c r="J285" t="s">
        <v>890</v>
      </c>
      <c r="K285" t="s">
        <v>21</v>
      </c>
      <c r="L285" s="2">
        <v>29527.92484</v>
      </c>
      <c r="M285">
        <v>356</v>
      </c>
      <c r="N285" t="s">
        <v>39</v>
      </c>
      <c r="O285" s="1">
        <v>44091</v>
      </c>
      <c r="P285" s="3">
        <f t="shared" si="9"/>
        <v>21</v>
      </c>
      <c r="Q285" t="s">
        <v>23</v>
      </c>
      <c r="R285" t="s">
        <v>33</v>
      </c>
    </row>
    <row r="286" spans="1:18" x14ac:dyDescent="0.25">
      <c r="A286" t="s">
        <v>891</v>
      </c>
      <c r="B286" s="3">
        <v>46</v>
      </c>
      <c r="C286" s="3" t="str" cm="1">
        <f t="array" ref="C286">_xlfn.IFS(B286&lt;35,"Young",B286&lt;60,"Middle",TRUE,"Senior")</f>
        <v>Middle</v>
      </c>
      <c r="D286" t="s">
        <v>26</v>
      </c>
      <c r="E286" t="str">
        <f t="shared" si="8"/>
        <v>Middle-Male</v>
      </c>
      <c r="F286" t="s">
        <v>115</v>
      </c>
      <c r="G286" t="s">
        <v>26593</v>
      </c>
      <c r="H286" s="1">
        <v>43449</v>
      </c>
      <c r="I286" t="s">
        <v>892</v>
      </c>
      <c r="J286" t="s">
        <v>893</v>
      </c>
      <c r="K286" t="s">
        <v>53</v>
      </c>
      <c r="L286" s="2">
        <v>4130.8016090000001</v>
      </c>
      <c r="M286">
        <v>104</v>
      </c>
      <c r="N286" t="s">
        <v>43</v>
      </c>
      <c r="O286" s="1">
        <v>43453</v>
      </c>
      <c r="P286" s="3">
        <f t="shared" si="9"/>
        <v>4</v>
      </c>
      <c r="Q286" t="s">
        <v>85</v>
      </c>
      <c r="R286" t="s">
        <v>24</v>
      </c>
    </row>
    <row r="287" spans="1:18" x14ac:dyDescent="0.25">
      <c r="A287" t="s">
        <v>894</v>
      </c>
      <c r="B287" s="3">
        <v>31</v>
      </c>
      <c r="C287" s="3" t="str" cm="1">
        <f t="array" ref="C287">_xlfn.IFS(B287&lt;35,"Young",B287&lt;60,"Middle",TRUE,"Senior")</f>
        <v>Young</v>
      </c>
      <c r="D287" t="s">
        <v>26</v>
      </c>
      <c r="E287" t="str">
        <f t="shared" si="8"/>
        <v>Young-Male</v>
      </c>
      <c r="F287" t="s">
        <v>90</v>
      </c>
      <c r="G287" t="s">
        <v>26593</v>
      </c>
      <c r="H287" s="1">
        <v>43444</v>
      </c>
      <c r="I287" t="s">
        <v>895</v>
      </c>
      <c r="J287" t="s">
        <v>896</v>
      </c>
      <c r="K287" t="s">
        <v>31</v>
      </c>
      <c r="L287" s="2">
        <v>7233.1012760000003</v>
      </c>
      <c r="M287">
        <v>184</v>
      </c>
      <c r="N287" t="s">
        <v>43</v>
      </c>
      <c r="O287" s="1">
        <v>43456</v>
      </c>
      <c r="P287" s="3">
        <f t="shared" si="9"/>
        <v>12</v>
      </c>
      <c r="Q287" t="s">
        <v>23</v>
      </c>
      <c r="R287" t="s">
        <v>24</v>
      </c>
    </row>
    <row r="288" spans="1:18" x14ac:dyDescent="0.25">
      <c r="A288" t="s">
        <v>897</v>
      </c>
      <c r="B288" s="3">
        <v>74</v>
      </c>
      <c r="C288" s="3" t="str" cm="1">
        <f t="array" ref="C288">_xlfn.IFS(B288&lt;35,"Young",B288&lt;60,"Middle",TRUE,"Senior")</f>
        <v>Senior</v>
      </c>
      <c r="D288" t="s">
        <v>16</v>
      </c>
      <c r="E288" t="str">
        <f t="shared" si="8"/>
        <v>Senior-Female</v>
      </c>
      <c r="F288" t="s">
        <v>50</v>
      </c>
      <c r="G288" t="s">
        <v>28</v>
      </c>
      <c r="H288" s="1">
        <v>44506</v>
      </c>
      <c r="I288" t="s">
        <v>898</v>
      </c>
      <c r="J288" t="s">
        <v>899</v>
      </c>
      <c r="K288" t="s">
        <v>57</v>
      </c>
      <c r="L288" s="2">
        <v>6448.3975540000001</v>
      </c>
      <c r="M288">
        <v>130</v>
      </c>
      <c r="N288" t="s">
        <v>43</v>
      </c>
      <c r="O288" s="1">
        <v>44525</v>
      </c>
      <c r="P288" s="3">
        <f t="shared" si="9"/>
        <v>19</v>
      </c>
      <c r="Q288" t="s">
        <v>85</v>
      </c>
      <c r="R288" t="s">
        <v>33</v>
      </c>
    </row>
    <row r="289" spans="1:18" x14ac:dyDescent="0.25">
      <c r="A289" t="s">
        <v>900</v>
      </c>
      <c r="B289" s="3">
        <v>53</v>
      </c>
      <c r="C289" s="3" t="str" cm="1">
        <f t="array" ref="C289">_xlfn.IFS(B289&lt;35,"Young",B289&lt;60,"Middle",TRUE,"Senior")</f>
        <v>Middle</v>
      </c>
      <c r="D289" t="s">
        <v>26</v>
      </c>
      <c r="E289" t="str">
        <f t="shared" si="8"/>
        <v>Middle-Male</v>
      </c>
      <c r="F289" t="s">
        <v>50</v>
      </c>
      <c r="G289" t="s">
        <v>26593</v>
      </c>
      <c r="H289" s="1">
        <v>44030</v>
      </c>
      <c r="I289" t="s">
        <v>901</v>
      </c>
      <c r="J289" t="s">
        <v>902</v>
      </c>
      <c r="K289" t="s">
        <v>61</v>
      </c>
      <c r="L289" s="2">
        <v>10935.88558</v>
      </c>
      <c r="M289">
        <v>485</v>
      </c>
      <c r="N289" t="s">
        <v>39</v>
      </c>
      <c r="O289" s="1">
        <v>44034</v>
      </c>
      <c r="P289" s="3">
        <f t="shared" si="9"/>
        <v>4</v>
      </c>
      <c r="Q289" t="s">
        <v>85</v>
      </c>
      <c r="R289" t="s">
        <v>45</v>
      </c>
    </row>
    <row r="290" spans="1:18" x14ac:dyDescent="0.25">
      <c r="A290" t="s">
        <v>903</v>
      </c>
      <c r="B290" s="3">
        <v>54</v>
      </c>
      <c r="C290" s="3" t="str" cm="1">
        <f t="array" ref="C290">_xlfn.IFS(B290&lt;35,"Young",B290&lt;60,"Middle",TRUE,"Senior")</f>
        <v>Middle</v>
      </c>
      <c r="D290" t="s">
        <v>16</v>
      </c>
      <c r="E290" t="str">
        <f t="shared" si="8"/>
        <v>Middle-Female</v>
      </c>
      <c r="F290" t="s">
        <v>63</v>
      </c>
      <c r="G290" t="s">
        <v>36</v>
      </c>
      <c r="H290" s="1">
        <v>43982</v>
      </c>
      <c r="I290" t="s">
        <v>904</v>
      </c>
      <c r="J290" t="s">
        <v>905</v>
      </c>
      <c r="K290" t="s">
        <v>21</v>
      </c>
      <c r="L290" s="2">
        <v>10349.906720000001</v>
      </c>
      <c r="M290">
        <v>218</v>
      </c>
      <c r="N290" t="s">
        <v>22</v>
      </c>
      <c r="O290" s="1">
        <v>43992</v>
      </c>
      <c r="P290" s="3">
        <f t="shared" si="9"/>
        <v>10</v>
      </c>
      <c r="Q290" t="s">
        <v>49</v>
      </c>
      <c r="R290" t="s">
        <v>24</v>
      </c>
    </row>
    <row r="291" spans="1:18" x14ac:dyDescent="0.25">
      <c r="A291" t="s">
        <v>906</v>
      </c>
      <c r="B291" s="3">
        <v>63</v>
      </c>
      <c r="C291" s="3" t="str" cm="1">
        <f t="array" ref="C291">_xlfn.IFS(B291&lt;35,"Young",B291&lt;60,"Middle",TRUE,"Senior")</f>
        <v>Senior</v>
      </c>
      <c r="D291" t="s">
        <v>16</v>
      </c>
      <c r="E291" t="str">
        <f t="shared" si="8"/>
        <v>Senior-Female</v>
      </c>
      <c r="F291" t="s">
        <v>50</v>
      </c>
      <c r="G291" t="s">
        <v>26592</v>
      </c>
      <c r="H291" s="1">
        <v>43492</v>
      </c>
      <c r="I291" t="s">
        <v>907</v>
      </c>
      <c r="J291" t="s">
        <v>908</v>
      </c>
      <c r="K291" t="s">
        <v>57</v>
      </c>
      <c r="L291" s="2">
        <v>20336.168989999998</v>
      </c>
      <c r="M291">
        <v>445</v>
      </c>
      <c r="N291" t="s">
        <v>43</v>
      </c>
      <c r="O291" s="1">
        <v>43504</v>
      </c>
      <c r="P291" s="3">
        <f t="shared" si="9"/>
        <v>12</v>
      </c>
      <c r="Q291" t="s">
        <v>23</v>
      </c>
      <c r="R291" t="s">
        <v>45</v>
      </c>
    </row>
    <row r="292" spans="1:18" x14ac:dyDescent="0.25">
      <c r="A292" t="s">
        <v>909</v>
      </c>
      <c r="B292" s="3">
        <v>26</v>
      </c>
      <c r="C292" s="3" t="str" cm="1">
        <f t="array" ref="C292">_xlfn.IFS(B292&lt;35,"Young",B292&lt;60,"Middle",TRUE,"Senior")</f>
        <v>Young</v>
      </c>
      <c r="D292" t="s">
        <v>16</v>
      </c>
      <c r="E292" t="str">
        <f t="shared" si="8"/>
        <v>Young-Female</v>
      </c>
      <c r="F292" t="s">
        <v>230</v>
      </c>
      <c r="G292" t="s">
        <v>26592</v>
      </c>
      <c r="H292" s="1">
        <v>43449</v>
      </c>
      <c r="I292" t="s">
        <v>910</v>
      </c>
      <c r="J292" t="s">
        <v>911</v>
      </c>
      <c r="K292" t="s">
        <v>31</v>
      </c>
      <c r="L292" s="2">
        <v>14024.970219999999</v>
      </c>
      <c r="M292">
        <v>111</v>
      </c>
      <c r="N292" t="s">
        <v>39</v>
      </c>
      <c r="O292" s="1">
        <v>43462</v>
      </c>
      <c r="P292" s="3">
        <f t="shared" si="9"/>
        <v>13</v>
      </c>
      <c r="Q292" t="s">
        <v>23</v>
      </c>
      <c r="R292" t="s">
        <v>24</v>
      </c>
    </row>
    <row r="293" spans="1:18" x14ac:dyDescent="0.25">
      <c r="A293" t="s">
        <v>912</v>
      </c>
      <c r="B293" s="3">
        <v>22</v>
      </c>
      <c r="C293" s="3" t="str" cm="1">
        <f t="array" ref="C293">_xlfn.IFS(B293&lt;35,"Young",B293&lt;60,"Middle",TRUE,"Senior")</f>
        <v>Young</v>
      </c>
      <c r="D293" t="s">
        <v>26</v>
      </c>
      <c r="E293" t="str">
        <f t="shared" si="8"/>
        <v>Young-Male</v>
      </c>
      <c r="F293" t="s">
        <v>35</v>
      </c>
      <c r="G293" t="s">
        <v>28</v>
      </c>
      <c r="H293" s="1">
        <v>43567</v>
      </c>
      <c r="I293" t="s">
        <v>913</v>
      </c>
      <c r="J293" t="s">
        <v>914</v>
      </c>
      <c r="K293" t="s">
        <v>57</v>
      </c>
      <c r="L293" s="2">
        <v>15969.571669999999</v>
      </c>
      <c r="M293">
        <v>119</v>
      </c>
      <c r="N293" t="s">
        <v>39</v>
      </c>
      <c r="O293" s="1">
        <v>43580</v>
      </c>
      <c r="P293" s="3">
        <f t="shared" si="9"/>
        <v>13</v>
      </c>
      <c r="Q293" t="s">
        <v>85</v>
      </c>
      <c r="R293" t="s">
        <v>45</v>
      </c>
    </row>
    <row r="294" spans="1:18" x14ac:dyDescent="0.25">
      <c r="A294" t="s">
        <v>915</v>
      </c>
      <c r="B294" s="3">
        <v>62</v>
      </c>
      <c r="C294" s="3" t="str" cm="1">
        <f t="array" ref="C294">_xlfn.IFS(B294&lt;35,"Young",B294&lt;60,"Middle",TRUE,"Senior")</f>
        <v>Senior</v>
      </c>
      <c r="D294" t="s">
        <v>16</v>
      </c>
      <c r="E294" t="str">
        <f t="shared" si="8"/>
        <v>Senior-Female</v>
      </c>
      <c r="F294" t="s">
        <v>35</v>
      </c>
      <c r="G294" t="s">
        <v>26592</v>
      </c>
      <c r="H294" s="1">
        <v>44135</v>
      </c>
      <c r="I294" t="s">
        <v>916</v>
      </c>
      <c r="J294" t="s">
        <v>917</v>
      </c>
      <c r="K294" t="s">
        <v>57</v>
      </c>
      <c r="L294" s="2">
        <v>36382.327310000001</v>
      </c>
      <c r="M294">
        <v>482</v>
      </c>
      <c r="N294" t="s">
        <v>39</v>
      </c>
      <c r="O294" s="1">
        <v>44162</v>
      </c>
      <c r="P294" s="3">
        <f t="shared" si="9"/>
        <v>27</v>
      </c>
      <c r="Q294" t="s">
        <v>44</v>
      </c>
      <c r="R294" t="s">
        <v>33</v>
      </c>
    </row>
    <row r="295" spans="1:18" x14ac:dyDescent="0.25">
      <c r="A295" t="s">
        <v>918</v>
      </c>
      <c r="B295" s="3">
        <v>44</v>
      </c>
      <c r="C295" s="3" t="str" cm="1">
        <f t="array" ref="C295">_xlfn.IFS(B295&lt;35,"Young",B295&lt;60,"Middle",TRUE,"Senior")</f>
        <v>Middle</v>
      </c>
      <c r="D295" t="s">
        <v>26</v>
      </c>
      <c r="E295" t="str">
        <f t="shared" si="8"/>
        <v>Middle-Male</v>
      </c>
      <c r="F295" t="s">
        <v>230</v>
      </c>
      <c r="G295" t="s">
        <v>26593</v>
      </c>
      <c r="H295" s="1">
        <v>45032</v>
      </c>
      <c r="I295" t="s">
        <v>919</v>
      </c>
      <c r="J295" t="s">
        <v>920</v>
      </c>
      <c r="K295" t="s">
        <v>21</v>
      </c>
      <c r="L295" s="2">
        <v>18643.415290000001</v>
      </c>
      <c r="M295">
        <v>105</v>
      </c>
      <c r="N295" t="s">
        <v>39</v>
      </c>
      <c r="O295" s="1">
        <v>45054</v>
      </c>
      <c r="P295" s="3">
        <f t="shared" si="9"/>
        <v>22</v>
      </c>
      <c r="Q295" t="s">
        <v>23</v>
      </c>
      <c r="R295" t="s">
        <v>24</v>
      </c>
    </row>
    <row r="296" spans="1:18" x14ac:dyDescent="0.25">
      <c r="A296" t="s">
        <v>921</v>
      </c>
      <c r="B296" s="3">
        <v>36</v>
      </c>
      <c r="C296" s="3" t="str" cm="1">
        <f t="array" ref="C296">_xlfn.IFS(B296&lt;35,"Young",B296&lt;60,"Middle",TRUE,"Senior")</f>
        <v>Middle</v>
      </c>
      <c r="D296" t="s">
        <v>26</v>
      </c>
      <c r="E296" t="str">
        <f t="shared" si="8"/>
        <v>Middle-Male</v>
      </c>
      <c r="F296" t="s">
        <v>35</v>
      </c>
      <c r="G296" t="s">
        <v>26593</v>
      </c>
      <c r="H296" s="1">
        <v>44874</v>
      </c>
      <c r="I296" t="s">
        <v>922</v>
      </c>
      <c r="J296" t="s">
        <v>923</v>
      </c>
      <c r="K296" t="s">
        <v>61</v>
      </c>
      <c r="L296" s="2">
        <v>29397.11059</v>
      </c>
      <c r="M296">
        <v>362</v>
      </c>
      <c r="N296" t="s">
        <v>43</v>
      </c>
      <c r="O296" s="1">
        <v>44885</v>
      </c>
      <c r="P296" s="3">
        <f t="shared" si="9"/>
        <v>11</v>
      </c>
      <c r="Q296" t="s">
        <v>23</v>
      </c>
      <c r="R296" t="s">
        <v>33</v>
      </c>
    </row>
    <row r="297" spans="1:18" x14ac:dyDescent="0.25">
      <c r="A297" t="s">
        <v>924</v>
      </c>
      <c r="B297" s="3">
        <v>43</v>
      </c>
      <c r="C297" s="3" t="str" cm="1">
        <f t="array" ref="C297">_xlfn.IFS(B297&lt;35,"Young",B297&lt;60,"Middle",TRUE,"Senior")</f>
        <v>Middle</v>
      </c>
      <c r="D297" t="s">
        <v>16</v>
      </c>
      <c r="E297" t="str">
        <f t="shared" si="8"/>
        <v>Middle-Female</v>
      </c>
      <c r="F297" t="s">
        <v>90</v>
      </c>
      <c r="G297" t="s">
        <v>70</v>
      </c>
      <c r="H297" s="1">
        <v>43567</v>
      </c>
      <c r="I297" t="s">
        <v>925</v>
      </c>
      <c r="J297" t="s">
        <v>926</v>
      </c>
      <c r="K297" t="s">
        <v>61</v>
      </c>
      <c r="L297" s="2">
        <v>47513.906629999998</v>
      </c>
      <c r="M297">
        <v>425</v>
      </c>
      <c r="N297" t="s">
        <v>22</v>
      </c>
      <c r="O297" s="1">
        <v>43586</v>
      </c>
      <c r="P297" s="3">
        <f t="shared" si="9"/>
        <v>19</v>
      </c>
      <c r="Q297" t="s">
        <v>85</v>
      </c>
      <c r="R297" t="s">
        <v>33</v>
      </c>
    </row>
    <row r="298" spans="1:18" x14ac:dyDescent="0.25">
      <c r="A298" t="s">
        <v>927</v>
      </c>
      <c r="B298" s="3">
        <v>75</v>
      </c>
      <c r="C298" s="3" t="str" cm="1">
        <f t="array" ref="C298">_xlfn.IFS(B298&lt;35,"Young",B298&lt;60,"Middle",TRUE,"Senior")</f>
        <v>Senior</v>
      </c>
      <c r="D298" t="s">
        <v>16</v>
      </c>
      <c r="E298" t="str">
        <f t="shared" si="8"/>
        <v>Senior-Female</v>
      </c>
      <c r="F298" t="s">
        <v>90</v>
      </c>
      <c r="G298" t="s">
        <v>26593</v>
      </c>
      <c r="H298" s="1">
        <v>44257</v>
      </c>
      <c r="I298" t="s">
        <v>928</v>
      </c>
      <c r="J298" t="s">
        <v>929</v>
      </c>
      <c r="K298" t="s">
        <v>57</v>
      </c>
      <c r="L298" s="2">
        <v>7023.636845</v>
      </c>
      <c r="M298">
        <v>347</v>
      </c>
      <c r="N298" t="s">
        <v>43</v>
      </c>
      <c r="O298" s="1">
        <v>44262</v>
      </c>
      <c r="P298" s="3">
        <f t="shared" si="9"/>
        <v>5</v>
      </c>
      <c r="Q298" t="s">
        <v>85</v>
      </c>
      <c r="R298" t="s">
        <v>45</v>
      </c>
    </row>
    <row r="299" spans="1:18" x14ac:dyDescent="0.25">
      <c r="A299" t="s">
        <v>930</v>
      </c>
      <c r="B299" s="3">
        <v>80</v>
      </c>
      <c r="C299" s="3" t="str" cm="1">
        <f t="array" ref="C299">_xlfn.IFS(B299&lt;35,"Young",B299&lt;60,"Middle",TRUE,"Senior")</f>
        <v>Senior</v>
      </c>
      <c r="D299" t="s">
        <v>16</v>
      </c>
      <c r="E299" t="str">
        <f t="shared" si="8"/>
        <v>Senior-Female</v>
      </c>
      <c r="F299" t="s">
        <v>27</v>
      </c>
      <c r="G299" t="s">
        <v>36</v>
      </c>
      <c r="H299" s="1">
        <v>43727</v>
      </c>
      <c r="I299" t="s">
        <v>931</v>
      </c>
      <c r="J299" t="s">
        <v>932</v>
      </c>
      <c r="K299" t="s">
        <v>53</v>
      </c>
      <c r="L299" s="2">
        <v>20708.922170000002</v>
      </c>
      <c r="M299">
        <v>230</v>
      </c>
      <c r="N299" t="s">
        <v>22</v>
      </c>
      <c r="O299" s="1">
        <v>43749</v>
      </c>
      <c r="P299" s="3">
        <f t="shared" si="9"/>
        <v>22</v>
      </c>
      <c r="Q299" t="s">
        <v>23</v>
      </c>
      <c r="R299" t="s">
        <v>45</v>
      </c>
    </row>
    <row r="300" spans="1:18" x14ac:dyDescent="0.25">
      <c r="A300" t="s">
        <v>933</v>
      </c>
      <c r="B300" s="3">
        <v>30</v>
      </c>
      <c r="C300" s="3" t="str" cm="1">
        <f t="array" ref="C300">_xlfn.IFS(B300&lt;35,"Young",B300&lt;60,"Middle",TRUE,"Senior")</f>
        <v>Young</v>
      </c>
      <c r="D300" t="s">
        <v>26</v>
      </c>
      <c r="E300" t="str">
        <f t="shared" si="8"/>
        <v>Young-Male</v>
      </c>
      <c r="F300" t="s">
        <v>35</v>
      </c>
      <c r="G300" t="s">
        <v>36</v>
      </c>
      <c r="H300" s="1">
        <v>43896</v>
      </c>
      <c r="I300" t="s">
        <v>934</v>
      </c>
      <c r="J300" t="s">
        <v>935</v>
      </c>
      <c r="K300" t="s">
        <v>61</v>
      </c>
      <c r="L300" s="2">
        <v>7134.5652259999997</v>
      </c>
      <c r="M300">
        <v>223</v>
      </c>
      <c r="N300" t="s">
        <v>22</v>
      </c>
      <c r="O300" s="1">
        <v>43905</v>
      </c>
      <c r="P300" s="3">
        <f t="shared" si="9"/>
        <v>9</v>
      </c>
      <c r="Q300" t="s">
        <v>44</v>
      </c>
      <c r="R300" t="s">
        <v>45</v>
      </c>
    </row>
    <row r="301" spans="1:18" x14ac:dyDescent="0.25">
      <c r="A301" t="s">
        <v>936</v>
      </c>
      <c r="B301" s="3">
        <v>34</v>
      </c>
      <c r="C301" s="3" t="str" cm="1">
        <f t="array" ref="C301">_xlfn.IFS(B301&lt;35,"Young",B301&lt;60,"Middle",TRUE,"Senior")</f>
        <v>Young</v>
      </c>
      <c r="D301" t="s">
        <v>16</v>
      </c>
      <c r="E301" t="str">
        <f t="shared" si="8"/>
        <v>Young-Female</v>
      </c>
      <c r="F301" t="s">
        <v>50</v>
      </c>
      <c r="G301" t="s">
        <v>70</v>
      </c>
      <c r="H301" s="1">
        <v>44426</v>
      </c>
      <c r="I301" t="s">
        <v>937</v>
      </c>
      <c r="J301" t="s">
        <v>938</v>
      </c>
      <c r="K301" t="s">
        <v>57</v>
      </c>
      <c r="L301" s="2">
        <v>12573.437970000001</v>
      </c>
      <c r="M301">
        <v>199</v>
      </c>
      <c r="N301" t="s">
        <v>39</v>
      </c>
      <c r="O301" s="1">
        <v>44448</v>
      </c>
      <c r="P301" s="3">
        <f t="shared" si="9"/>
        <v>22</v>
      </c>
      <c r="Q301" t="s">
        <v>44</v>
      </c>
      <c r="R301" t="s">
        <v>45</v>
      </c>
    </row>
    <row r="302" spans="1:18" x14ac:dyDescent="0.25">
      <c r="A302" t="s">
        <v>939</v>
      </c>
      <c r="B302" s="3">
        <v>22</v>
      </c>
      <c r="C302" s="3" t="str" cm="1">
        <f t="array" ref="C302">_xlfn.IFS(B302&lt;35,"Young",B302&lt;60,"Middle",TRUE,"Senior")</f>
        <v>Young</v>
      </c>
      <c r="D302" t="s">
        <v>26</v>
      </c>
      <c r="E302" t="str">
        <f t="shared" si="8"/>
        <v>Young-Male</v>
      </c>
      <c r="F302" t="s">
        <v>115</v>
      </c>
      <c r="G302" t="s">
        <v>28</v>
      </c>
      <c r="H302" s="1">
        <v>44471</v>
      </c>
      <c r="I302" t="s">
        <v>940</v>
      </c>
      <c r="J302" t="s">
        <v>280</v>
      </c>
      <c r="K302" t="s">
        <v>61</v>
      </c>
      <c r="L302" s="2">
        <v>7638.6948410000005</v>
      </c>
      <c r="M302">
        <v>497</v>
      </c>
      <c r="N302" t="s">
        <v>43</v>
      </c>
      <c r="O302" s="1">
        <v>44484</v>
      </c>
      <c r="P302" s="3">
        <f t="shared" si="9"/>
        <v>13</v>
      </c>
      <c r="Q302" t="s">
        <v>85</v>
      </c>
      <c r="R302" t="s">
        <v>24</v>
      </c>
    </row>
    <row r="303" spans="1:18" x14ac:dyDescent="0.25">
      <c r="A303" t="s">
        <v>941</v>
      </c>
      <c r="B303" s="3">
        <v>58</v>
      </c>
      <c r="C303" s="3" t="str" cm="1">
        <f t="array" ref="C303">_xlfn.IFS(B303&lt;35,"Young",B303&lt;60,"Middle",TRUE,"Senior")</f>
        <v>Middle</v>
      </c>
      <c r="D303" t="s">
        <v>16</v>
      </c>
      <c r="E303" t="str">
        <f t="shared" si="8"/>
        <v>Middle-Female</v>
      </c>
      <c r="F303" t="s">
        <v>230</v>
      </c>
      <c r="G303" t="s">
        <v>36</v>
      </c>
      <c r="H303" s="1">
        <v>44458</v>
      </c>
      <c r="I303" t="s">
        <v>942</v>
      </c>
      <c r="J303" t="s">
        <v>943</v>
      </c>
      <c r="K303" t="s">
        <v>21</v>
      </c>
      <c r="L303" s="2">
        <v>16071.49879</v>
      </c>
      <c r="M303">
        <v>420</v>
      </c>
      <c r="N303" t="s">
        <v>22</v>
      </c>
      <c r="O303" s="1">
        <v>44460</v>
      </c>
      <c r="P303" s="3">
        <f t="shared" si="9"/>
        <v>2</v>
      </c>
      <c r="Q303" t="s">
        <v>44</v>
      </c>
      <c r="R303" t="s">
        <v>33</v>
      </c>
    </row>
    <row r="304" spans="1:18" x14ac:dyDescent="0.25">
      <c r="A304" t="s">
        <v>944</v>
      </c>
      <c r="B304" s="3">
        <v>52</v>
      </c>
      <c r="C304" s="3" t="str" cm="1">
        <f t="array" ref="C304">_xlfn.IFS(B304&lt;35,"Young",B304&lt;60,"Middle",TRUE,"Senior")</f>
        <v>Middle</v>
      </c>
      <c r="D304" t="s">
        <v>26</v>
      </c>
      <c r="E304" t="str">
        <f t="shared" si="8"/>
        <v>Middle-Male</v>
      </c>
      <c r="F304" t="s">
        <v>63</v>
      </c>
      <c r="G304" t="s">
        <v>26593</v>
      </c>
      <c r="H304" s="1">
        <v>43658</v>
      </c>
      <c r="I304" t="s">
        <v>945</v>
      </c>
      <c r="J304" t="s">
        <v>946</v>
      </c>
      <c r="K304" t="s">
        <v>57</v>
      </c>
      <c r="L304" s="2">
        <v>30318.231589999999</v>
      </c>
      <c r="M304">
        <v>432</v>
      </c>
      <c r="N304" t="s">
        <v>39</v>
      </c>
      <c r="O304" s="1">
        <v>43676</v>
      </c>
      <c r="P304" s="3">
        <f t="shared" si="9"/>
        <v>18</v>
      </c>
      <c r="Q304" t="s">
        <v>85</v>
      </c>
      <c r="R304" t="s">
        <v>33</v>
      </c>
    </row>
    <row r="305" spans="1:18" x14ac:dyDescent="0.25">
      <c r="A305" t="s">
        <v>947</v>
      </c>
      <c r="B305" s="3">
        <v>42</v>
      </c>
      <c r="C305" s="3" t="str" cm="1">
        <f t="array" ref="C305">_xlfn.IFS(B305&lt;35,"Young",B305&lt;60,"Middle",TRUE,"Senior")</f>
        <v>Middle</v>
      </c>
      <c r="D305" t="s">
        <v>16</v>
      </c>
      <c r="E305" t="str">
        <f t="shared" si="8"/>
        <v>Middle-Female</v>
      </c>
      <c r="F305" t="s">
        <v>35</v>
      </c>
      <c r="G305" t="s">
        <v>70</v>
      </c>
      <c r="H305" s="1">
        <v>43841</v>
      </c>
      <c r="I305" t="s">
        <v>948</v>
      </c>
      <c r="J305" t="s">
        <v>949</v>
      </c>
      <c r="K305" t="s">
        <v>21</v>
      </c>
      <c r="L305" s="2">
        <v>35507.572549999997</v>
      </c>
      <c r="M305">
        <v>483</v>
      </c>
      <c r="N305" t="s">
        <v>39</v>
      </c>
      <c r="O305" s="1">
        <v>43869</v>
      </c>
      <c r="P305" s="3">
        <f t="shared" si="9"/>
        <v>28</v>
      </c>
      <c r="Q305" t="s">
        <v>85</v>
      </c>
      <c r="R305" t="s">
        <v>24</v>
      </c>
    </row>
    <row r="306" spans="1:18" x14ac:dyDescent="0.25">
      <c r="A306" t="s">
        <v>950</v>
      </c>
      <c r="B306" s="3">
        <v>76</v>
      </c>
      <c r="C306" s="3" t="str" cm="1">
        <f t="array" ref="C306">_xlfn.IFS(B306&lt;35,"Young",B306&lt;60,"Middle",TRUE,"Senior")</f>
        <v>Senior</v>
      </c>
      <c r="D306" t="s">
        <v>26</v>
      </c>
      <c r="E306" t="str">
        <f t="shared" si="8"/>
        <v>Senior-Male</v>
      </c>
      <c r="F306" t="s">
        <v>17</v>
      </c>
      <c r="G306" t="s">
        <v>28</v>
      </c>
      <c r="H306" s="1">
        <v>43582</v>
      </c>
      <c r="I306" t="s">
        <v>951</v>
      </c>
      <c r="J306" t="s">
        <v>952</v>
      </c>
      <c r="K306" t="s">
        <v>21</v>
      </c>
      <c r="L306" s="2">
        <v>10393.947459999999</v>
      </c>
      <c r="M306">
        <v>162</v>
      </c>
      <c r="N306" t="s">
        <v>43</v>
      </c>
      <c r="O306" s="1">
        <v>43601</v>
      </c>
      <c r="P306" s="3">
        <f t="shared" si="9"/>
        <v>19</v>
      </c>
      <c r="Q306" t="s">
        <v>85</v>
      </c>
      <c r="R306" t="s">
        <v>33</v>
      </c>
    </row>
    <row r="307" spans="1:18" x14ac:dyDescent="0.25">
      <c r="A307" t="s">
        <v>953</v>
      </c>
      <c r="B307" s="3">
        <v>33</v>
      </c>
      <c r="C307" s="3" t="str" cm="1">
        <f t="array" ref="C307">_xlfn.IFS(B307&lt;35,"Young",B307&lt;60,"Middle",TRUE,"Senior")</f>
        <v>Young</v>
      </c>
      <c r="D307" t="s">
        <v>26</v>
      </c>
      <c r="E307" t="str">
        <f t="shared" si="8"/>
        <v>Young-Male</v>
      </c>
      <c r="F307" t="s">
        <v>50</v>
      </c>
      <c r="G307" t="s">
        <v>28</v>
      </c>
      <c r="H307" s="1">
        <v>43418</v>
      </c>
      <c r="I307" t="s">
        <v>954</v>
      </c>
      <c r="J307" t="s">
        <v>955</v>
      </c>
      <c r="K307" t="s">
        <v>57</v>
      </c>
      <c r="L307" s="2">
        <v>24834.280569999999</v>
      </c>
      <c r="M307">
        <v>161</v>
      </c>
      <c r="N307" t="s">
        <v>43</v>
      </c>
      <c r="O307" s="1">
        <v>43435</v>
      </c>
      <c r="P307" s="3">
        <f t="shared" si="9"/>
        <v>17</v>
      </c>
      <c r="Q307" t="s">
        <v>85</v>
      </c>
      <c r="R307" t="s">
        <v>45</v>
      </c>
    </row>
    <row r="308" spans="1:18" x14ac:dyDescent="0.25">
      <c r="A308" t="s">
        <v>956</v>
      </c>
      <c r="B308" s="3">
        <v>33</v>
      </c>
      <c r="C308" s="3" t="str" cm="1">
        <f t="array" ref="C308">_xlfn.IFS(B308&lt;35,"Young",B308&lt;60,"Middle",TRUE,"Senior")</f>
        <v>Young</v>
      </c>
      <c r="D308" t="s">
        <v>26</v>
      </c>
      <c r="E308" t="str">
        <f t="shared" si="8"/>
        <v>Young-Male</v>
      </c>
      <c r="F308" t="s">
        <v>17</v>
      </c>
      <c r="G308" t="s">
        <v>26592</v>
      </c>
      <c r="H308" s="1">
        <v>45118</v>
      </c>
      <c r="I308" t="s">
        <v>957</v>
      </c>
      <c r="J308" t="s">
        <v>958</v>
      </c>
      <c r="K308" t="s">
        <v>31</v>
      </c>
      <c r="L308" s="2">
        <v>6503.4867990000002</v>
      </c>
      <c r="M308">
        <v>436</v>
      </c>
      <c r="N308" t="s">
        <v>39</v>
      </c>
      <c r="O308" s="1">
        <v>45124</v>
      </c>
      <c r="P308" s="3">
        <f t="shared" si="9"/>
        <v>6</v>
      </c>
      <c r="Q308" t="s">
        <v>32</v>
      </c>
      <c r="R308" t="s">
        <v>45</v>
      </c>
    </row>
    <row r="309" spans="1:18" x14ac:dyDescent="0.25">
      <c r="A309" t="s">
        <v>959</v>
      </c>
      <c r="B309" s="3">
        <v>71</v>
      </c>
      <c r="C309" s="3" t="str" cm="1">
        <f t="array" ref="C309">_xlfn.IFS(B309&lt;35,"Young",B309&lt;60,"Middle",TRUE,"Senior")</f>
        <v>Senior</v>
      </c>
      <c r="D309" t="s">
        <v>16</v>
      </c>
      <c r="E309" t="str">
        <f t="shared" si="8"/>
        <v>Senior-Female</v>
      </c>
      <c r="F309" t="s">
        <v>17</v>
      </c>
      <c r="G309" t="s">
        <v>70</v>
      </c>
      <c r="H309" s="1">
        <v>44540</v>
      </c>
      <c r="I309" t="s">
        <v>960</v>
      </c>
      <c r="J309" t="s">
        <v>961</v>
      </c>
      <c r="K309" t="s">
        <v>21</v>
      </c>
      <c r="L309" s="2">
        <v>59681.954030000001</v>
      </c>
      <c r="M309">
        <v>485</v>
      </c>
      <c r="N309" t="s">
        <v>39</v>
      </c>
      <c r="O309" s="1">
        <v>44542</v>
      </c>
      <c r="P309" s="3">
        <f t="shared" si="9"/>
        <v>2</v>
      </c>
      <c r="Q309" t="s">
        <v>23</v>
      </c>
      <c r="R309" t="s">
        <v>24</v>
      </c>
    </row>
    <row r="310" spans="1:18" x14ac:dyDescent="0.25">
      <c r="A310" t="s">
        <v>962</v>
      </c>
      <c r="B310" s="3">
        <v>59</v>
      </c>
      <c r="C310" s="3" t="str" cm="1">
        <f t="array" ref="C310">_xlfn.IFS(B310&lt;35,"Young",B310&lt;60,"Middle",TRUE,"Senior")</f>
        <v>Middle</v>
      </c>
      <c r="D310" t="s">
        <v>26</v>
      </c>
      <c r="E310" t="str">
        <f t="shared" si="8"/>
        <v>Middle-Male</v>
      </c>
      <c r="F310" t="s">
        <v>35</v>
      </c>
      <c r="G310" t="s">
        <v>26593</v>
      </c>
      <c r="H310" s="1">
        <v>43580</v>
      </c>
      <c r="I310" t="s">
        <v>963</v>
      </c>
      <c r="J310" t="s">
        <v>964</v>
      </c>
      <c r="K310" t="s">
        <v>57</v>
      </c>
      <c r="L310" s="2">
        <v>12855.090260000001</v>
      </c>
      <c r="M310">
        <v>288</v>
      </c>
      <c r="N310" t="s">
        <v>39</v>
      </c>
      <c r="O310" s="1">
        <v>43605</v>
      </c>
      <c r="P310" s="3">
        <f t="shared" si="9"/>
        <v>25</v>
      </c>
      <c r="Q310" t="s">
        <v>32</v>
      </c>
      <c r="R310" t="s">
        <v>45</v>
      </c>
    </row>
    <row r="311" spans="1:18" x14ac:dyDescent="0.25">
      <c r="A311" t="s">
        <v>965</v>
      </c>
      <c r="B311" s="3">
        <v>76</v>
      </c>
      <c r="C311" s="3" t="str" cm="1">
        <f t="array" ref="C311">_xlfn.IFS(B311&lt;35,"Young",B311&lt;60,"Middle",TRUE,"Senior")</f>
        <v>Senior</v>
      </c>
      <c r="D311" t="s">
        <v>16</v>
      </c>
      <c r="E311" t="str">
        <f t="shared" si="8"/>
        <v>Senior-Female</v>
      </c>
      <c r="F311" t="s">
        <v>17</v>
      </c>
      <c r="G311" t="s">
        <v>26592</v>
      </c>
      <c r="H311" s="1">
        <v>43781</v>
      </c>
      <c r="I311" t="s">
        <v>806</v>
      </c>
      <c r="J311" t="s">
        <v>966</v>
      </c>
      <c r="K311" t="s">
        <v>21</v>
      </c>
      <c r="L311" s="2">
        <v>33605.795480000001</v>
      </c>
      <c r="M311">
        <v>440</v>
      </c>
      <c r="N311" t="s">
        <v>39</v>
      </c>
      <c r="O311" s="1">
        <v>43806</v>
      </c>
      <c r="P311" s="3">
        <f t="shared" si="9"/>
        <v>25</v>
      </c>
      <c r="Q311" t="s">
        <v>49</v>
      </c>
      <c r="R311" t="s">
        <v>33</v>
      </c>
    </row>
    <row r="312" spans="1:18" x14ac:dyDescent="0.25">
      <c r="A312" t="s">
        <v>967</v>
      </c>
      <c r="B312" s="3">
        <v>57</v>
      </c>
      <c r="C312" s="3" t="str" cm="1">
        <f t="array" ref="C312">_xlfn.IFS(B312&lt;35,"Young",B312&lt;60,"Middle",TRUE,"Senior")</f>
        <v>Middle</v>
      </c>
      <c r="D312" t="s">
        <v>26</v>
      </c>
      <c r="E312" t="str">
        <f t="shared" si="8"/>
        <v>Middle-Male</v>
      </c>
      <c r="F312" t="s">
        <v>90</v>
      </c>
      <c r="G312" t="s">
        <v>26593</v>
      </c>
      <c r="H312" s="1">
        <v>44736</v>
      </c>
      <c r="I312" t="s">
        <v>968</v>
      </c>
      <c r="J312" t="s">
        <v>969</v>
      </c>
      <c r="K312" t="s">
        <v>57</v>
      </c>
      <c r="L312" s="2">
        <v>24323.089049999999</v>
      </c>
      <c r="M312">
        <v>133</v>
      </c>
      <c r="N312" t="s">
        <v>39</v>
      </c>
      <c r="O312" s="1">
        <v>44745</v>
      </c>
      <c r="P312" s="3">
        <f t="shared" si="9"/>
        <v>9</v>
      </c>
      <c r="Q312" t="s">
        <v>32</v>
      </c>
      <c r="R312" t="s">
        <v>24</v>
      </c>
    </row>
    <row r="313" spans="1:18" x14ac:dyDescent="0.25">
      <c r="A313" t="s">
        <v>970</v>
      </c>
      <c r="B313" s="3">
        <v>42</v>
      </c>
      <c r="C313" s="3" t="str" cm="1">
        <f t="array" ref="C313">_xlfn.IFS(B313&lt;35,"Young",B313&lt;60,"Middle",TRUE,"Senior")</f>
        <v>Middle</v>
      </c>
      <c r="D313" t="s">
        <v>26</v>
      </c>
      <c r="E313" t="str">
        <f t="shared" si="8"/>
        <v>Middle-Male</v>
      </c>
      <c r="F313" t="s">
        <v>27</v>
      </c>
      <c r="G313" t="s">
        <v>28</v>
      </c>
      <c r="H313" s="1">
        <v>45091</v>
      </c>
      <c r="I313" t="s">
        <v>971</v>
      </c>
      <c r="J313" t="s">
        <v>972</v>
      </c>
      <c r="K313" t="s">
        <v>21</v>
      </c>
      <c r="L313" s="2">
        <v>4266.0981240000001</v>
      </c>
      <c r="M313">
        <v>425</v>
      </c>
      <c r="N313" t="s">
        <v>39</v>
      </c>
      <c r="O313" s="1">
        <v>45095</v>
      </c>
      <c r="P313" s="3">
        <f t="shared" si="9"/>
        <v>4</v>
      </c>
      <c r="Q313" t="s">
        <v>23</v>
      </c>
      <c r="R313" t="s">
        <v>45</v>
      </c>
    </row>
    <row r="314" spans="1:18" x14ac:dyDescent="0.25">
      <c r="A314" t="s">
        <v>973</v>
      </c>
      <c r="B314" s="3">
        <v>23</v>
      </c>
      <c r="C314" s="3" t="str" cm="1">
        <f t="array" ref="C314">_xlfn.IFS(B314&lt;35,"Young",B314&lt;60,"Middle",TRUE,"Senior")</f>
        <v>Young</v>
      </c>
      <c r="D314" t="s">
        <v>26</v>
      </c>
      <c r="E314" t="str">
        <f t="shared" si="8"/>
        <v>Young-Male</v>
      </c>
      <c r="F314" t="s">
        <v>230</v>
      </c>
      <c r="G314" t="s">
        <v>70</v>
      </c>
      <c r="H314" s="1">
        <v>43719</v>
      </c>
      <c r="I314" t="s">
        <v>974</v>
      </c>
      <c r="J314" t="s">
        <v>975</v>
      </c>
      <c r="K314" t="s">
        <v>61</v>
      </c>
      <c r="L314" s="2">
        <v>50561.23532</v>
      </c>
      <c r="M314">
        <v>237</v>
      </c>
      <c r="N314" t="s">
        <v>39</v>
      </c>
      <c r="O314" s="1">
        <v>43729</v>
      </c>
      <c r="P314" s="3">
        <f t="shared" si="9"/>
        <v>10</v>
      </c>
      <c r="Q314" t="s">
        <v>32</v>
      </c>
      <c r="R314" t="s">
        <v>33</v>
      </c>
    </row>
    <row r="315" spans="1:18" x14ac:dyDescent="0.25">
      <c r="A315" t="s">
        <v>976</v>
      </c>
      <c r="B315" s="3">
        <v>52</v>
      </c>
      <c r="C315" s="3" t="str" cm="1">
        <f t="array" ref="C315">_xlfn.IFS(B315&lt;35,"Young",B315&lt;60,"Middle",TRUE,"Senior")</f>
        <v>Middle</v>
      </c>
      <c r="D315" t="s">
        <v>16</v>
      </c>
      <c r="E315" t="str">
        <f t="shared" si="8"/>
        <v>Middle-Female</v>
      </c>
      <c r="F315" t="s">
        <v>90</v>
      </c>
      <c r="G315" t="s">
        <v>36</v>
      </c>
      <c r="H315" s="1">
        <v>43905</v>
      </c>
      <c r="I315" t="s">
        <v>977</v>
      </c>
      <c r="J315" t="s">
        <v>978</v>
      </c>
      <c r="K315" t="s">
        <v>57</v>
      </c>
      <c r="L315" s="2">
        <v>12714.91539</v>
      </c>
      <c r="M315">
        <v>104</v>
      </c>
      <c r="N315" t="s">
        <v>22</v>
      </c>
      <c r="O315" s="1">
        <v>43925</v>
      </c>
      <c r="P315" s="3">
        <f t="shared" si="9"/>
        <v>20</v>
      </c>
      <c r="Q315" t="s">
        <v>49</v>
      </c>
      <c r="R315" t="s">
        <v>45</v>
      </c>
    </row>
    <row r="316" spans="1:18" x14ac:dyDescent="0.25">
      <c r="A316" t="s">
        <v>979</v>
      </c>
      <c r="B316" s="3">
        <v>18</v>
      </c>
      <c r="C316" s="3" t="str" cm="1">
        <f t="array" ref="C316">_xlfn.IFS(B316&lt;35,"Young",B316&lt;60,"Middle",TRUE,"Senior")</f>
        <v>Young</v>
      </c>
      <c r="D316" t="s">
        <v>26</v>
      </c>
      <c r="E316" t="str">
        <f t="shared" si="8"/>
        <v>Young-Male</v>
      </c>
      <c r="F316" t="s">
        <v>50</v>
      </c>
      <c r="G316" t="s">
        <v>28</v>
      </c>
      <c r="H316" s="1">
        <v>45117</v>
      </c>
      <c r="I316" t="s">
        <v>980</v>
      </c>
      <c r="J316" t="s">
        <v>981</v>
      </c>
      <c r="K316" t="s">
        <v>57</v>
      </c>
      <c r="L316" s="2">
        <v>40252.394439999996</v>
      </c>
      <c r="M316">
        <v>114</v>
      </c>
      <c r="N316" t="s">
        <v>39</v>
      </c>
      <c r="O316" s="1">
        <v>45142</v>
      </c>
      <c r="P316" s="3">
        <f t="shared" si="9"/>
        <v>25</v>
      </c>
      <c r="Q316" t="s">
        <v>23</v>
      </c>
      <c r="R316" t="s">
        <v>45</v>
      </c>
    </row>
    <row r="317" spans="1:18" x14ac:dyDescent="0.25">
      <c r="A317" t="s">
        <v>982</v>
      </c>
      <c r="B317" s="3">
        <v>71</v>
      </c>
      <c r="C317" s="3" t="str" cm="1">
        <f t="array" ref="C317">_xlfn.IFS(B317&lt;35,"Young",B317&lt;60,"Middle",TRUE,"Senior")</f>
        <v>Senior</v>
      </c>
      <c r="D317" t="s">
        <v>26</v>
      </c>
      <c r="E317" t="str">
        <f t="shared" si="8"/>
        <v>Senior-Male</v>
      </c>
      <c r="F317" t="s">
        <v>90</v>
      </c>
      <c r="G317" t="s">
        <v>36</v>
      </c>
      <c r="H317" s="1">
        <v>45175</v>
      </c>
      <c r="I317" t="s">
        <v>983</v>
      </c>
      <c r="J317" t="s">
        <v>984</v>
      </c>
      <c r="K317" t="s">
        <v>31</v>
      </c>
      <c r="L317" s="2">
        <v>14836.50424</v>
      </c>
      <c r="M317">
        <v>253</v>
      </c>
      <c r="N317" t="s">
        <v>22</v>
      </c>
      <c r="O317" s="1">
        <v>45192</v>
      </c>
      <c r="P317" s="3">
        <f t="shared" si="9"/>
        <v>17</v>
      </c>
      <c r="Q317" t="s">
        <v>32</v>
      </c>
      <c r="R317" t="s">
        <v>45</v>
      </c>
    </row>
    <row r="318" spans="1:18" x14ac:dyDescent="0.25">
      <c r="A318" t="s">
        <v>985</v>
      </c>
      <c r="B318" s="3">
        <v>52</v>
      </c>
      <c r="C318" s="3" t="str" cm="1">
        <f t="array" ref="C318">_xlfn.IFS(B318&lt;35,"Young",B318&lt;60,"Middle",TRUE,"Senior")</f>
        <v>Middle</v>
      </c>
      <c r="D318" t="s">
        <v>16</v>
      </c>
      <c r="E318" t="str">
        <f t="shared" si="8"/>
        <v>Middle-Female</v>
      </c>
      <c r="F318" t="s">
        <v>27</v>
      </c>
      <c r="G318" t="s">
        <v>28</v>
      </c>
      <c r="H318" s="1">
        <v>44920</v>
      </c>
      <c r="I318" t="s">
        <v>986</v>
      </c>
      <c r="J318" t="s">
        <v>987</v>
      </c>
      <c r="K318" t="s">
        <v>53</v>
      </c>
      <c r="L318" s="2">
        <v>42181.567369999997</v>
      </c>
      <c r="M318">
        <v>244</v>
      </c>
      <c r="N318" t="s">
        <v>43</v>
      </c>
      <c r="O318" s="1">
        <v>44926</v>
      </c>
      <c r="P318" s="3">
        <f t="shared" si="9"/>
        <v>6</v>
      </c>
      <c r="Q318" t="s">
        <v>49</v>
      </c>
      <c r="R318" t="s">
        <v>33</v>
      </c>
    </row>
    <row r="319" spans="1:18" x14ac:dyDescent="0.25">
      <c r="A319" t="s">
        <v>988</v>
      </c>
      <c r="B319" s="3">
        <v>38</v>
      </c>
      <c r="C319" s="3" t="str" cm="1">
        <f t="array" ref="C319">_xlfn.IFS(B319&lt;35,"Young",B319&lt;60,"Middle",TRUE,"Senior")</f>
        <v>Middle</v>
      </c>
      <c r="D319" t="s">
        <v>16</v>
      </c>
      <c r="E319" t="str">
        <f t="shared" si="8"/>
        <v>Middle-Female</v>
      </c>
      <c r="F319" t="s">
        <v>90</v>
      </c>
      <c r="G319" t="s">
        <v>36</v>
      </c>
      <c r="H319" s="1">
        <v>44493</v>
      </c>
      <c r="I319" t="s">
        <v>989</v>
      </c>
      <c r="J319" t="s">
        <v>990</v>
      </c>
      <c r="K319" t="s">
        <v>57</v>
      </c>
      <c r="L319" s="2">
        <v>7248.041545</v>
      </c>
      <c r="M319">
        <v>458</v>
      </c>
      <c r="N319" t="s">
        <v>22</v>
      </c>
      <c r="O319" s="1">
        <v>44505</v>
      </c>
      <c r="P319" s="3">
        <f t="shared" si="9"/>
        <v>12</v>
      </c>
      <c r="Q319" t="s">
        <v>85</v>
      </c>
      <c r="R319" t="s">
        <v>24</v>
      </c>
    </row>
    <row r="320" spans="1:18" x14ac:dyDescent="0.25">
      <c r="A320" t="s">
        <v>991</v>
      </c>
      <c r="B320" s="3">
        <v>70</v>
      </c>
      <c r="C320" s="3" t="str" cm="1">
        <f t="array" ref="C320">_xlfn.IFS(B320&lt;35,"Young",B320&lt;60,"Middle",TRUE,"Senior")</f>
        <v>Senior</v>
      </c>
      <c r="D320" t="s">
        <v>26</v>
      </c>
      <c r="E320" t="str">
        <f t="shared" si="8"/>
        <v>Senior-Male</v>
      </c>
      <c r="F320" t="s">
        <v>90</v>
      </c>
      <c r="G320" t="s">
        <v>26593</v>
      </c>
      <c r="H320" s="1">
        <v>43909</v>
      </c>
      <c r="I320" t="s">
        <v>992</v>
      </c>
      <c r="J320" t="s">
        <v>993</v>
      </c>
      <c r="K320" t="s">
        <v>53</v>
      </c>
      <c r="L320" s="2">
        <v>25547.74295</v>
      </c>
      <c r="M320">
        <v>286</v>
      </c>
      <c r="N320" t="s">
        <v>39</v>
      </c>
      <c r="O320" s="1">
        <v>43926</v>
      </c>
      <c r="P320" s="3">
        <f t="shared" si="9"/>
        <v>17</v>
      </c>
      <c r="Q320" t="s">
        <v>44</v>
      </c>
      <c r="R320" t="s">
        <v>33</v>
      </c>
    </row>
    <row r="321" spans="1:18" x14ac:dyDescent="0.25">
      <c r="A321" t="s">
        <v>994</v>
      </c>
      <c r="B321" s="3">
        <v>19</v>
      </c>
      <c r="C321" s="3" t="str" cm="1">
        <f t="array" ref="C321">_xlfn.IFS(B321&lt;35,"Young",B321&lt;60,"Middle",TRUE,"Senior")</f>
        <v>Young</v>
      </c>
      <c r="D321" t="s">
        <v>26</v>
      </c>
      <c r="E321" t="str">
        <f t="shared" si="8"/>
        <v>Young-Male</v>
      </c>
      <c r="F321" t="s">
        <v>230</v>
      </c>
      <c r="G321" t="s">
        <v>28</v>
      </c>
      <c r="H321" s="1">
        <v>44206</v>
      </c>
      <c r="I321" t="s">
        <v>995</v>
      </c>
      <c r="J321" t="s">
        <v>996</v>
      </c>
      <c r="K321" t="s">
        <v>53</v>
      </c>
      <c r="L321" s="2">
        <v>6165.8755199999996</v>
      </c>
      <c r="M321">
        <v>270</v>
      </c>
      <c r="N321" t="s">
        <v>43</v>
      </c>
      <c r="O321" s="1">
        <v>44216</v>
      </c>
      <c r="P321" s="3">
        <f t="shared" si="9"/>
        <v>10</v>
      </c>
      <c r="Q321" t="s">
        <v>85</v>
      </c>
      <c r="R321" t="s">
        <v>24</v>
      </c>
    </row>
    <row r="322" spans="1:18" x14ac:dyDescent="0.25">
      <c r="A322" t="s">
        <v>997</v>
      </c>
      <c r="B322" s="3">
        <v>54</v>
      </c>
      <c r="C322" s="3" t="str" cm="1">
        <f t="array" ref="C322">_xlfn.IFS(B322&lt;35,"Young",B322&lt;60,"Middle",TRUE,"Senior")</f>
        <v>Middle</v>
      </c>
      <c r="D322" t="s">
        <v>16</v>
      </c>
      <c r="E322" t="str">
        <f t="shared" si="8"/>
        <v>Middle-Female</v>
      </c>
      <c r="F322" t="s">
        <v>17</v>
      </c>
      <c r="G322" t="s">
        <v>26592</v>
      </c>
      <c r="H322" s="1">
        <v>44436</v>
      </c>
      <c r="I322" t="s">
        <v>998</v>
      </c>
      <c r="J322" t="s">
        <v>999</v>
      </c>
      <c r="K322" t="s">
        <v>57</v>
      </c>
      <c r="L322" s="2">
        <v>1005.183257</v>
      </c>
      <c r="M322">
        <v>265</v>
      </c>
      <c r="N322" t="s">
        <v>43</v>
      </c>
      <c r="O322" s="1">
        <v>44461</v>
      </c>
      <c r="P322" s="3">
        <f t="shared" si="9"/>
        <v>25</v>
      </c>
      <c r="Q322" t="s">
        <v>32</v>
      </c>
      <c r="R322" t="s">
        <v>45</v>
      </c>
    </row>
    <row r="323" spans="1:18" x14ac:dyDescent="0.25">
      <c r="A323" t="s">
        <v>1000</v>
      </c>
      <c r="B323" s="3">
        <v>20</v>
      </c>
      <c r="C323" s="3" t="str" cm="1">
        <f t="array" ref="C323">_xlfn.IFS(B323&lt;35,"Young",B323&lt;60,"Middle",TRUE,"Senior")</f>
        <v>Young</v>
      </c>
      <c r="D323" t="s">
        <v>26</v>
      </c>
      <c r="E323" t="str">
        <f t="shared" ref="E323:E386" si="10">C323 &amp; "-" &amp; D323</f>
        <v>Young-Male</v>
      </c>
      <c r="F323" t="s">
        <v>63</v>
      </c>
      <c r="G323" t="s">
        <v>70</v>
      </c>
      <c r="H323" s="1">
        <v>44322</v>
      </c>
      <c r="I323" t="s">
        <v>1001</v>
      </c>
      <c r="J323" t="s">
        <v>1002</v>
      </c>
      <c r="K323" t="s">
        <v>61</v>
      </c>
      <c r="L323" s="2">
        <v>15570.23251</v>
      </c>
      <c r="M323">
        <v>109</v>
      </c>
      <c r="N323" t="s">
        <v>22</v>
      </c>
      <c r="O323" s="1">
        <v>44322</v>
      </c>
      <c r="P323" s="3">
        <f t="shared" ref="P323:P386" si="11">O323-H323</f>
        <v>0</v>
      </c>
      <c r="Q323" t="s">
        <v>49</v>
      </c>
      <c r="R323" t="s">
        <v>24</v>
      </c>
    </row>
    <row r="324" spans="1:18" x14ac:dyDescent="0.25">
      <c r="A324" t="s">
        <v>1003</v>
      </c>
      <c r="B324" s="3">
        <v>66</v>
      </c>
      <c r="C324" s="3" t="str" cm="1">
        <f t="array" ref="C324">_xlfn.IFS(B324&lt;35,"Young",B324&lt;60,"Middle",TRUE,"Senior")</f>
        <v>Senior</v>
      </c>
      <c r="D324" t="s">
        <v>16</v>
      </c>
      <c r="E324" t="str">
        <f t="shared" si="10"/>
        <v>Senior-Female</v>
      </c>
      <c r="F324" t="s">
        <v>17</v>
      </c>
      <c r="G324" t="s">
        <v>18</v>
      </c>
      <c r="H324" s="1">
        <v>45113</v>
      </c>
      <c r="I324" t="s">
        <v>1004</v>
      </c>
      <c r="J324" t="s">
        <v>1005</v>
      </c>
      <c r="K324" t="s">
        <v>21</v>
      </c>
      <c r="L324" s="2">
        <v>13932.47219</v>
      </c>
      <c r="M324">
        <v>390</v>
      </c>
      <c r="N324" t="s">
        <v>43</v>
      </c>
      <c r="O324" s="1">
        <v>45114</v>
      </c>
      <c r="P324" s="3">
        <f t="shared" si="11"/>
        <v>1</v>
      </c>
      <c r="Q324" t="s">
        <v>85</v>
      </c>
      <c r="R324" t="s">
        <v>45</v>
      </c>
    </row>
    <row r="325" spans="1:18" x14ac:dyDescent="0.25">
      <c r="A325" t="s">
        <v>1006</v>
      </c>
      <c r="B325" s="3">
        <v>32</v>
      </c>
      <c r="C325" s="3" t="str" cm="1">
        <f t="array" ref="C325">_xlfn.IFS(B325&lt;35,"Young",B325&lt;60,"Middle",TRUE,"Senior")</f>
        <v>Young</v>
      </c>
      <c r="D325" t="s">
        <v>16</v>
      </c>
      <c r="E325" t="str">
        <f t="shared" si="10"/>
        <v>Young-Female</v>
      </c>
      <c r="F325" t="s">
        <v>90</v>
      </c>
      <c r="G325" t="s">
        <v>28</v>
      </c>
      <c r="H325" s="1">
        <v>44979</v>
      </c>
      <c r="I325" t="s">
        <v>1007</v>
      </c>
      <c r="J325" t="s">
        <v>1008</v>
      </c>
      <c r="K325" t="s">
        <v>57</v>
      </c>
      <c r="L325" s="2">
        <v>19673.79608</v>
      </c>
      <c r="M325">
        <v>207</v>
      </c>
      <c r="N325" t="s">
        <v>43</v>
      </c>
      <c r="O325" s="1">
        <v>45003</v>
      </c>
      <c r="P325" s="3">
        <f t="shared" si="11"/>
        <v>24</v>
      </c>
      <c r="Q325" t="s">
        <v>32</v>
      </c>
      <c r="R325" t="s">
        <v>33</v>
      </c>
    </row>
    <row r="326" spans="1:18" x14ac:dyDescent="0.25">
      <c r="A326" t="s">
        <v>1009</v>
      </c>
      <c r="B326" s="3">
        <v>55</v>
      </c>
      <c r="C326" s="3" t="str" cm="1">
        <f t="array" ref="C326">_xlfn.IFS(B326&lt;35,"Young",B326&lt;60,"Middle",TRUE,"Senior")</f>
        <v>Middle</v>
      </c>
      <c r="D326" t="s">
        <v>26</v>
      </c>
      <c r="E326" t="str">
        <f t="shared" si="10"/>
        <v>Middle-Male</v>
      </c>
      <c r="F326" t="s">
        <v>115</v>
      </c>
      <c r="G326" t="s">
        <v>70</v>
      </c>
      <c r="H326" s="1">
        <v>44093</v>
      </c>
      <c r="I326" t="s">
        <v>1010</v>
      </c>
      <c r="J326" t="s">
        <v>1011</v>
      </c>
      <c r="K326" t="s">
        <v>61</v>
      </c>
      <c r="L326" s="2">
        <v>42307.773999999998</v>
      </c>
      <c r="M326">
        <v>442</v>
      </c>
      <c r="N326" t="s">
        <v>39</v>
      </c>
      <c r="O326" s="1">
        <v>44122</v>
      </c>
      <c r="P326" s="3">
        <f t="shared" si="11"/>
        <v>29</v>
      </c>
      <c r="Q326" t="s">
        <v>32</v>
      </c>
      <c r="R326" t="s">
        <v>45</v>
      </c>
    </row>
    <row r="327" spans="1:18" x14ac:dyDescent="0.25">
      <c r="A327" t="s">
        <v>1012</v>
      </c>
      <c r="B327" s="3">
        <v>42</v>
      </c>
      <c r="C327" s="3" t="str" cm="1">
        <f t="array" ref="C327">_xlfn.IFS(B327&lt;35,"Young",B327&lt;60,"Middle",TRUE,"Senior")</f>
        <v>Middle</v>
      </c>
      <c r="D327" t="s">
        <v>16</v>
      </c>
      <c r="E327" t="str">
        <f t="shared" si="10"/>
        <v>Middle-Female</v>
      </c>
      <c r="F327" t="s">
        <v>50</v>
      </c>
      <c r="G327" t="s">
        <v>28</v>
      </c>
      <c r="H327" s="1">
        <v>43697</v>
      </c>
      <c r="I327" t="s">
        <v>1013</v>
      </c>
      <c r="J327" t="s">
        <v>1014</v>
      </c>
      <c r="K327" t="s">
        <v>57</v>
      </c>
      <c r="L327" s="2">
        <v>11058.425499999999</v>
      </c>
      <c r="M327">
        <v>384</v>
      </c>
      <c r="N327" t="s">
        <v>43</v>
      </c>
      <c r="O327" s="1">
        <v>43715</v>
      </c>
      <c r="P327" s="3">
        <f t="shared" si="11"/>
        <v>18</v>
      </c>
      <c r="Q327" t="s">
        <v>32</v>
      </c>
      <c r="R327" t="s">
        <v>24</v>
      </c>
    </row>
    <row r="328" spans="1:18" x14ac:dyDescent="0.25">
      <c r="A328" t="s">
        <v>1015</v>
      </c>
      <c r="B328" s="3">
        <v>37</v>
      </c>
      <c r="C328" s="3" t="str" cm="1">
        <f t="array" ref="C328">_xlfn.IFS(B328&lt;35,"Young",B328&lt;60,"Middle",TRUE,"Senior")</f>
        <v>Middle</v>
      </c>
      <c r="D328" t="s">
        <v>16</v>
      </c>
      <c r="E328" t="str">
        <f t="shared" si="10"/>
        <v>Middle-Female</v>
      </c>
      <c r="F328" t="s">
        <v>27</v>
      </c>
      <c r="G328" t="s">
        <v>36</v>
      </c>
      <c r="H328" s="1">
        <v>43960</v>
      </c>
      <c r="I328" t="s">
        <v>1016</v>
      </c>
      <c r="J328" t="s">
        <v>1017</v>
      </c>
      <c r="K328" t="s">
        <v>21</v>
      </c>
      <c r="L328" s="2">
        <v>20224.923220000001</v>
      </c>
      <c r="M328">
        <v>411</v>
      </c>
      <c r="N328" t="s">
        <v>39</v>
      </c>
      <c r="O328" s="1">
        <v>43987</v>
      </c>
      <c r="P328" s="3">
        <f t="shared" si="11"/>
        <v>27</v>
      </c>
      <c r="Q328" t="s">
        <v>49</v>
      </c>
      <c r="R328" t="s">
        <v>33</v>
      </c>
    </row>
    <row r="329" spans="1:18" x14ac:dyDescent="0.25">
      <c r="A329" t="s">
        <v>1018</v>
      </c>
      <c r="B329" s="3">
        <v>37</v>
      </c>
      <c r="C329" s="3" t="str" cm="1">
        <f t="array" ref="C329">_xlfn.IFS(B329&lt;35,"Young",B329&lt;60,"Middle",TRUE,"Senior")</f>
        <v>Middle</v>
      </c>
      <c r="D329" t="s">
        <v>16</v>
      </c>
      <c r="E329" t="str">
        <f t="shared" si="10"/>
        <v>Middle-Female</v>
      </c>
      <c r="F329" t="s">
        <v>50</v>
      </c>
      <c r="G329" t="s">
        <v>26593</v>
      </c>
      <c r="H329" s="1">
        <v>43429</v>
      </c>
      <c r="I329" t="s">
        <v>1019</v>
      </c>
      <c r="J329" t="s">
        <v>1020</v>
      </c>
      <c r="K329" t="s">
        <v>53</v>
      </c>
      <c r="L329" s="2">
        <v>25157.602350000001</v>
      </c>
      <c r="M329">
        <v>324</v>
      </c>
      <c r="N329" t="s">
        <v>39</v>
      </c>
      <c r="O329" s="1">
        <v>43451</v>
      </c>
      <c r="P329" s="3">
        <f t="shared" si="11"/>
        <v>22</v>
      </c>
      <c r="Q329" t="s">
        <v>32</v>
      </c>
      <c r="R329" t="s">
        <v>33</v>
      </c>
    </row>
    <row r="330" spans="1:18" x14ac:dyDescent="0.25">
      <c r="A330" t="s">
        <v>1021</v>
      </c>
      <c r="B330" s="3">
        <v>79</v>
      </c>
      <c r="C330" s="3" t="str" cm="1">
        <f t="array" ref="C330">_xlfn.IFS(B330&lt;35,"Young",B330&lt;60,"Middle",TRUE,"Senior")</f>
        <v>Senior</v>
      </c>
      <c r="D330" t="s">
        <v>16</v>
      </c>
      <c r="E330" t="str">
        <f t="shared" si="10"/>
        <v>Senior-Female</v>
      </c>
      <c r="F330" t="s">
        <v>115</v>
      </c>
      <c r="G330" t="s">
        <v>36</v>
      </c>
      <c r="H330" s="1">
        <v>44512</v>
      </c>
      <c r="I330" t="s">
        <v>1022</v>
      </c>
      <c r="J330" t="s">
        <v>1023</v>
      </c>
      <c r="K330" t="s">
        <v>31</v>
      </c>
      <c r="L330" s="2">
        <v>7115.2332450000004</v>
      </c>
      <c r="M330">
        <v>357</v>
      </c>
      <c r="N330" t="s">
        <v>22</v>
      </c>
      <c r="O330" s="1">
        <v>44521</v>
      </c>
      <c r="P330" s="3">
        <f t="shared" si="11"/>
        <v>9</v>
      </c>
      <c r="Q330" t="s">
        <v>23</v>
      </c>
      <c r="R330" t="s">
        <v>33</v>
      </c>
    </row>
    <row r="331" spans="1:18" x14ac:dyDescent="0.25">
      <c r="A331" t="s">
        <v>1024</v>
      </c>
      <c r="B331" s="3">
        <v>73</v>
      </c>
      <c r="C331" s="3" t="str" cm="1">
        <f t="array" ref="C331">_xlfn.IFS(B331&lt;35,"Young",B331&lt;60,"Middle",TRUE,"Senior")</f>
        <v>Senior</v>
      </c>
      <c r="D331" t="s">
        <v>26</v>
      </c>
      <c r="E331" t="str">
        <f t="shared" si="10"/>
        <v>Senior-Male</v>
      </c>
      <c r="F331" t="s">
        <v>230</v>
      </c>
      <c r="G331" t="s">
        <v>28</v>
      </c>
      <c r="H331" s="1">
        <v>44800</v>
      </c>
      <c r="I331" t="s">
        <v>1025</v>
      </c>
      <c r="J331" t="s">
        <v>1026</v>
      </c>
      <c r="K331" t="s">
        <v>31</v>
      </c>
      <c r="L331" s="2">
        <v>3042.6951429999999</v>
      </c>
      <c r="M331">
        <v>153</v>
      </c>
      <c r="N331" t="s">
        <v>43</v>
      </c>
      <c r="O331" s="1">
        <v>44817</v>
      </c>
      <c r="P331" s="3">
        <f t="shared" si="11"/>
        <v>17</v>
      </c>
      <c r="Q331" t="s">
        <v>23</v>
      </c>
      <c r="R331" t="s">
        <v>24</v>
      </c>
    </row>
    <row r="332" spans="1:18" x14ac:dyDescent="0.25">
      <c r="A332" t="s">
        <v>1027</v>
      </c>
      <c r="B332" s="3">
        <v>42</v>
      </c>
      <c r="C332" s="3" t="str" cm="1">
        <f t="array" ref="C332">_xlfn.IFS(B332&lt;35,"Young",B332&lt;60,"Middle",TRUE,"Senior")</f>
        <v>Middle</v>
      </c>
      <c r="D332" t="s">
        <v>26</v>
      </c>
      <c r="E332" t="str">
        <f t="shared" si="10"/>
        <v>Middle-Male</v>
      </c>
      <c r="F332" t="s">
        <v>35</v>
      </c>
      <c r="G332" t="s">
        <v>70</v>
      </c>
      <c r="H332" s="1">
        <v>43998</v>
      </c>
      <c r="I332" t="s">
        <v>1028</v>
      </c>
      <c r="J332" t="s">
        <v>1029</v>
      </c>
      <c r="K332" t="s">
        <v>57</v>
      </c>
      <c r="L332" s="2">
        <v>59330.337579999999</v>
      </c>
      <c r="M332">
        <v>283</v>
      </c>
      <c r="N332" t="s">
        <v>39</v>
      </c>
      <c r="O332" s="1">
        <v>44002</v>
      </c>
      <c r="P332" s="3">
        <f t="shared" si="11"/>
        <v>4</v>
      </c>
      <c r="Q332" t="s">
        <v>23</v>
      </c>
      <c r="R332" t="s">
        <v>24</v>
      </c>
    </row>
    <row r="333" spans="1:18" x14ac:dyDescent="0.25">
      <c r="A333" t="s">
        <v>1030</v>
      </c>
      <c r="B333" s="3">
        <v>68</v>
      </c>
      <c r="C333" s="3" t="str" cm="1">
        <f t="array" ref="C333">_xlfn.IFS(B333&lt;35,"Young",B333&lt;60,"Middle",TRUE,"Senior")</f>
        <v>Senior</v>
      </c>
      <c r="D333" t="s">
        <v>16</v>
      </c>
      <c r="E333" t="str">
        <f t="shared" si="10"/>
        <v>Senior-Female</v>
      </c>
      <c r="F333" t="s">
        <v>17</v>
      </c>
      <c r="G333" t="s">
        <v>36</v>
      </c>
      <c r="H333" s="1">
        <v>43905</v>
      </c>
      <c r="I333" t="s">
        <v>1031</v>
      </c>
      <c r="J333" t="s">
        <v>1032</v>
      </c>
      <c r="K333" t="s">
        <v>61</v>
      </c>
      <c r="L333" s="2">
        <v>9909.2754249999998</v>
      </c>
      <c r="M333">
        <v>315</v>
      </c>
      <c r="N333" t="s">
        <v>22</v>
      </c>
      <c r="O333" s="1">
        <v>43918</v>
      </c>
      <c r="P333" s="3">
        <f t="shared" si="11"/>
        <v>13</v>
      </c>
      <c r="Q333" t="s">
        <v>44</v>
      </c>
      <c r="R333" t="s">
        <v>24</v>
      </c>
    </row>
    <row r="334" spans="1:18" x14ac:dyDescent="0.25">
      <c r="A334" t="s">
        <v>1033</v>
      </c>
      <c r="B334" s="3">
        <v>83</v>
      </c>
      <c r="C334" s="3" t="str" cm="1">
        <f t="array" ref="C334">_xlfn.IFS(B334&lt;35,"Young",B334&lt;60,"Middle",TRUE,"Senior")</f>
        <v>Senior</v>
      </c>
      <c r="D334" t="s">
        <v>16</v>
      </c>
      <c r="E334" t="str">
        <f t="shared" si="10"/>
        <v>Senior-Female</v>
      </c>
      <c r="F334" t="s">
        <v>27</v>
      </c>
      <c r="G334" t="s">
        <v>26593</v>
      </c>
      <c r="H334" s="1">
        <v>45135</v>
      </c>
      <c r="I334" t="s">
        <v>1034</v>
      </c>
      <c r="J334" t="s">
        <v>1035</v>
      </c>
      <c r="K334" t="s">
        <v>31</v>
      </c>
      <c r="L334" s="2">
        <v>26421.009709999998</v>
      </c>
      <c r="M334">
        <v>471</v>
      </c>
      <c r="N334" t="s">
        <v>39</v>
      </c>
      <c r="O334" s="1">
        <v>45136</v>
      </c>
      <c r="P334" s="3">
        <f t="shared" si="11"/>
        <v>1</v>
      </c>
      <c r="Q334" t="s">
        <v>23</v>
      </c>
      <c r="R334" t="s">
        <v>45</v>
      </c>
    </row>
    <row r="335" spans="1:18" x14ac:dyDescent="0.25">
      <c r="A335" t="s">
        <v>1036</v>
      </c>
      <c r="B335" s="3">
        <v>81</v>
      </c>
      <c r="C335" s="3" t="str" cm="1">
        <f t="array" ref="C335">_xlfn.IFS(B335&lt;35,"Young",B335&lt;60,"Middle",TRUE,"Senior")</f>
        <v>Senior</v>
      </c>
      <c r="D335" t="s">
        <v>16</v>
      </c>
      <c r="E335" t="str">
        <f t="shared" si="10"/>
        <v>Senior-Female</v>
      </c>
      <c r="F335" t="s">
        <v>115</v>
      </c>
      <c r="G335" t="s">
        <v>36</v>
      </c>
      <c r="H335" s="1">
        <v>45106</v>
      </c>
      <c r="I335" t="s">
        <v>1037</v>
      </c>
      <c r="J335" t="s">
        <v>1038</v>
      </c>
      <c r="K335" t="s">
        <v>61</v>
      </c>
      <c r="L335" s="2">
        <v>13526.78357</v>
      </c>
      <c r="M335">
        <v>274</v>
      </c>
      <c r="N335" t="s">
        <v>22</v>
      </c>
      <c r="O335" s="1">
        <v>45109</v>
      </c>
      <c r="P335" s="3">
        <f t="shared" si="11"/>
        <v>3</v>
      </c>
      <c r="Q335" t="s">
        <v>23</v>
      </c>
      <c r="R335" t="s">
        <v>45</v>
      </c>
    </row>
    <row r="336" spans="1:18" x14ac:dyDescent="0.25">
      <c r="A336" t="s">
        <v>1039</v>
      </c>
      <c r="B336" s="3">
        <v>51</v>
      </c>
      <c r="C336" s="3" t="str" cm="1">
        <f t="array" ref="C336">_xlfn.IFS(B336&lt;35,"Young",B336&lt;60,"Middle",TRUE,"Senior")</f>
        <v>Middle</v>
      </c>
      <c r="D336" t="s">
        <v>26</v>
      </c>
      <c r="E336" t="str">
        <f t="shared" si="10"/>
        <v>Middle-Male</v>
      </c>
      <c r="F336" t="s">
        <v>115</v>
      </c>
      <c r="G336" t="s">
        <v>26593</v>
      </c>
      <c r="H336" s="1">
        <v>44702</v>
      </c>
      <c r="I336" t="s">
        <v>1040</v>
      </c>
      <c r="J336" t="s">
        <v>1041</v>
      </c>
      <c r="K336" t="s">
        <v>31</v>
      </c>
      <c r="L336" s="2">
        <v>23921.11767</v>
      </c>
      <c r="M336">
        <v>353</v>
      </c>
      <c r="N336" t="s">
        <v>39</v>
      </c>
      <c r="O336" s="1">
        <v>44716</v>
      </c>
      <c r="P336" s="3">
        <f t="shared" si="11"/>
        <v>14</v>
      </c>
      <c r="Q336" t="s">
        <v>23</v>
      </c>
      <c r="R336" t="s">
        <v>45</v>
      </c>
    </row>
    <row r="337" spans="1:18" x14ac:dyDescent="0.25">
      <c r="A337" t="s">
        <v>1042</v>
      </c>
      <c r="B337" s="3">
        <v>51</v>
      </c>
      <c r="C337" s="3" t="str" cm="1">
        <f t="array" ref="C337">_xlfn.IFS(B337&lt;35,"Young",B337&lt;60,"Middle",TRUE,"Senior")</f>
        <v>Middle</v>
      </c>
      <c r="D337" t="s">
        <v>26</v>
      </c>
      <c r="E337" t="str">
        <f t="shared" si="10"/>
        <v>Middle-Male</v>
      </c>
      <c r="F337" t="s">
        <v>35</v>
      </c>
      <c r="G337" t="s">
        <v>36</v>
      </c>
      <c r="H337" s="1">
        <v>44089</v>
      </c>
      <c r="I337" t="s">
        <v>1043</v>
      </c>
      <c r="J337" t="s">
        <v>1044</v>
      </c>
      <c r="K337" t="s">
        <v>61</v>
      </c>
      <c r="L337" s="2">
        <v>19246.91114</v>
      </c>
      <c r="M337">
        <v>311</v>
      </c>
      <c r="N337" t="s">
        <v>22</v>
      </c>
      <c r="O337" s="1">
        <v>44092</v>
      </c>
      <c r="P337" s="3">
        <f t="shared" si="11"/>
        <v>3</v>
      </c>
      <c r="Q337" t="s">
        <v>49</v>
      </c>
      <c r="R337" t="s">
        <v>33</v>
      </c>
    </row>
    <row r="338" spans="1:18" x14ac:dyDescent="0.25">
      <c r="A338" t="s">
        <v>1045</v>
      </c>
      <c r="B338" s="3">
        <v>22</v>
      </c>
      <c r="C338" s="3" t="str" cm="1">
        <f t="array" ref="C338">_xlfn.IFS(B338&lt;35,"Young",B338&lt;60,"Middle",TRUE,"Senior")</f>
        <v>Young</v>
      </c>
      <c r="D338" t="s">
        <v>26</v>
      </c>
      <c r="E338" t="str">
        <f t="shared" si="10"/>
        <v>Young-Male</v>
      </c>
      <c r="F338" t="s">
        <v>63</v>
      </c>
      <c r="G338" t="s">
        <v>26592</v>
      </c>
      <c r="H338" s="1">
        <v>44863</v>
      </c>
      <c r="I338" t="s">
        <v>1046</v>
      </c>
      <c r="J338" t="s">
        <v>1047</v>
      </c>
      <c r="K338" t="s">
        <v>57</v>
      </c>
      <c r="L338" s="2">
        <v>24162.846119999998</v>
      </c>
      <c r="M338">
        <v>490</v>
      </c>
      <c r="N338" t="s">
        <v>39</v>
      </c>
      <c r="O338" s="1">
        <v>44885</v>
      </c>
      <c r="P338" s="3">
        <f t="shared" si="11"/>
        <v>22</v>
      </c>
      <c r="Q338" t="s">
        <v>85</v>
      </c>
      <c r="R338" t="s">
        <v>24</v>
      </c>
    </row>
    <row r="339" spans="1:18" x14ac:dyDescent="0.25">
      <c r="A339" t="s">
        <v>1048</v>
      </c>
      <c r="B339" s="3">
        <v>48</v>
      </c>
      <c r="C339" s="3" t="str" cm="1">
        <f t="array" ref="C339">_xlfn.IFS(B339&lt;35,"Young",B339&lt;60,"Middle",TRUE,"Senior")</f>
        <v>Middle</v>
      </c>
      <c r="D339" t="s">
        <v>16</v>
      </c>
      <c r="E339" t="str">
        <f t="shared" si="10"/>
        <v>Middle-Female</v>
      </c>
      <c r="F339" t="s">
        <v>90</v>
      </c>
      <c r="G339" t="s">
        <v>18</v>
      </c>
      <c r="H339" s="1">
        <v>43853</v>
      </c>
      <c r="I339" t="s">
        <v>1049</v>
      </c>
      <c r="J339" t="s">
        <v>1050</v>
      </c>
      <c r="K339" t="s">
        <v>57</v>
      </c>
      <c r="L339" s="2">
        <v>29166.640439999999</v>
      </c>
      <c r="M339">
        <v>135</v>
      </c>
      <c r="N339" t="s">
        <v>43</v>
      </c>
      <c r="O339" s="1">
        <v>43858</v>
      </c>
      <c r="P339" s="3">
        <f t="shared" si="11"/>
        <v>5</v>
      </c>
      <c r="Q339" t="s">
        <v>49</v>
      </c>
      <c r="R339" t="s">
        <v>24</v>
      </c>
    </row>
    <row r="340" spans="1:18" x14ac:dyDescent="0.25">
      <c r="A340" t="s">
        <v>1051</v>
      </c>
      <c r="B340" s="3">
        <v>79</v>
      </c>
      <c r="C340" s="3" t="str" cm="1">
        <f t="array" ref="C340">_xlfn.IFS(B340&lt;35,"Young",B340&lt;60,"Middle",TRUE,"Senior")</f>
        <v>Senior</v>
      </c>
      <c r="D340" t="s">
        <v>16</v>
      </c>
      <c r="E340" t="str">
        <f t="shared" si="10"/>
        <v>Senior-Female</v>
      </c>
      <c r="F340" t="s">
        <v>27</v>
      </c>
      <c r="G340" t="s">
        <v>70</v>
      </c>
      <c r="H340" s="1">
        <v>44649</v>
      </c>
      <c r="I340" t="s">
        <v>1052</v>
      </c>
      <c r="J340" t="s">
        <v>1053</v>
      </c>
      <c r="K340" t="s">
        <v>57</v>
      </c>
      <c r="L340" s="2">
        <v>72710.869980000003</v>
      </c>
      <c r="M340">
        <v>368</v>
      </c>
      <c r="N340" t="s">
        <v>22</v>
      </c>
      <c r="O340" s="1">
        <v>44665</v>
      </c>
      <c r="P340" s="3">
        <f t="shared" si="11"/>
        <v>16</v>
      </c>
      <c r="Q340" t="s">
        <v>32</v>
      </c>
      <c r="R340" t="s">
        <v>45</v>
      </c>
    </row>
    <row r="341" spans="1:18" x14ac:dyDescent="0.25">
      <c r="A341" t="s">
        <v>592</v>
      </c>
      <c r="B341" s="3">
        <v>74</v>
      </c>
      <c r="C341" s="3" t="str" cm="1">
        <f t="array" ref="C341">_xlfn.IFS(B341&lt;35,"Young",B341&lt;60,"Middle",TRUE,"Senior")</f>
        <v>Senior</v>
      </c>
      <c r="D341" t="s">
        <v>16</v>
      </c>
      <c r="E341" t="str">
        <f t="shared" si="10"/>
        <v>Senior-Female</v>
      </c>
      <c r="F341" t="s">
        <v>230</v>
      </c>
      <c r="G341" t="s">
        <v>70</v>
      </c>
      <c r="H341" s="1">
        <v>44231</v>
      </c>
      <c r="I341" t="s">
        <v>1054</v>
      </c>
      <c r="J341" t="s">
        <v>1055</v>
      </c>
      <c r="K341" t="s">
        <v>21</v>
      </c>
      <c r="L341" s="2">
        <v>3284.9718090000001</v>
      </c>
      <c r="M341">
        <v>284</v>
      </c>
      <c r="N341" t="s">
        <v>22</v>
      </c>
      <c r="O341" s="1">
        <v>44242</v>
      </c>
      <c r="P341" s="3">
        <f t="shared" si="11"/>
        <v>11</v>
      </c>
      <c r="Q341" t="s">
        <v>44</v>
      </c>
      <c r="R341" t="s">
        <v>24</v>
      </c>
    </row>
    <row r="342" spans="1:18" x14ac:dyDescent="0.25">
      <c r="A342" t="s">
        <v>1056</v>
      </c>
      <c r="B342" s="3">
        <v>35</v>
      </c>
      <c r="C342" s="3" t="str" cm="1">
        <f t="array" ref="C342">_xlfn.IFS(B342&lt;35,"Young",B342&lt;60,"Middle",TRUE,"Senior")</f>
        <v>Middle</v>
      </c>
      <c r="D342" t="s">
        <v>16</v>
      </c>
      <c r="E342" t="str">
        <f t="shared" si="10"/>
        <v>Middle-Female</v>
      </c>
      <c r="F342" t="s">
        <v>63</v>
      </c>
      <c r="G342" t="s">
        <v>36</v>
      </c>
      <c r="H342" s="1">
        <v>43503</v>
      </c>
      <c r="I342" t="s">
        <v>1057</v>
      </c>
      <c r="J342" t="s">
        <v>1058</v>
      </c>
      <c r="K342" t="s">
        <v>21</v>
      </c>
      <c r="L342" s="2">
        <v>13838.16862</v>
      </c>
      <c r="M342">
        <v>242</v>
      </c>
      <c r="N342" t="s">
        <v>22</v>
      </c>
      <c r="O342" s="1">
        <v>43511</v>
      </c>
      <c r="P342" s="3">
        <f t="shared" si="11"/>
        <v>8</v>
      </c>
      <c r="Q342" t="s">
        <v>44</v>
      </c>
      <c r="R342" t="s">
        <v>33</v>
      </c>
    </row>
    <row r="343" spans="1:18" x14ac:dyDescent="0.25">
      <c r="A343" t="s">
        <v>1059</v>
      </c>
      <c r="B343" s="3">
        <v>47</v>
      </c>
      <c r="C343" s="3" t="str" cm="1">
        <f t="array" ref="C343">_xlfn.IFS(B343&lt;35,"Young",B343&lt;60,"Middle",TRUE,"Senior")</f>
        <v>Middle</v>
      </c>
      <c r="D343" t="s">
        <v>16</v>
      </c>
      <c r="E343" t="str">
        <f t="shared" si="10"/>
        <v>Middle-Female</v>
      </c>
      <c r="F343" t="s">
        <v>50</v>
      </c>
      <c r="G343" t="s">
        <v>70</v>
      </c>
      <c r="H343" s="1">
        <v>43442</v>
      </c>
      <c r="I343" t="s">
        <v>1060</v>
      </c>
      <c r="J343" t="s">
        <v>1061</v>
      </c>
      <c r="K343" t="s">
        <v>57</v>
      </c>
      <c r="L343" s="2">
        <v>9078.7429400000001</v>
      </c>
      <c r="M343">
        <v>209</v>
      </c>
      <c r="N343" t="s">
        <v>39</v>
      </c>
      <c r="O343" s="1">
        <v>43449</v>
      </c>
      <c r="P343" s="3">
        <f t="shared" si="11"/>
        <v>7</v>
      </c>
      <c r="Q343" t="s">
        <v>85</v>
      </c>
      <c r="R343" t="s">
        <v>45</v>
      </c>
    </row>
    <row r="344" spans="1:18" x14ac:dyDescent="0.25">
      <c r="A344" t="s">
        <v>1062</v>
      </c>
      <c r="B344" s="3">
        <v>29</v>
      </c>
      <c r="C344" s="3" t="str" cm="1">
        <f t="array" ref="C344">_xlfn.IFS(B344&lt;35,"Young",B344&lt;60,"Middle",TRUE,"Senior")</f>
        <v>Young</v>
      </c>
      <c r="D344" t="s">
        <v>26</v>
      </c>
      <c r="E344" t="str">
        <f t="shared" si="10"/>
        <v>Young-Male</v>
      </c>
      <c r="F344" t="s">
        <v>17</v>
      </c>
      <c r="G344" t="s">
        <v>28</v>
      </c>
      <c r="H344" s="1">
        <v>43810</v>
      </c>
      <c r="I344" t="s">
        <v>1063</v>
      </c>
      <c r="J344" t="s">
        <v>1064</v>
      </c>
      <c r="K344" t="s">
        <v>53</v>
      </c>
      <c r="L344" s="2">
        <v>39127.756589999997</v>
      </c>
      <c r="M344">
        <v>404</v>
      </c>
      <c r="N344" t="s">
        <v>43</v>
      </c>
      <c r="O344" s="1">
        <v>43812</v>
      </c>
      <c r="P344" s="3">
        <f t="shared" si="11"/>
        <v>2</v>
      </c>
      <c r="Q344" t="s">
        <v>44</v>
      </c>
      <c r="R344" t="s">
        <v>45</v>
      </c>
    </row>
    <row r="345" spans="1:18" x14ac:dyDescent="0.25">
      <c r="A345" t="s">
        <v>1065</v>
      </c>
      <c r="B345" s="3">
        <v>18</v>
      </c>
      <c r="C345" s="3" t="str" cm="1">
        <f t="array" ref="C345">_xlfn.IFS(B345&lt;35,"Young",B345&lt;60,"Middle",TRUE,"Senior")</f>
        <v>Young</v>
      </c>
      <c r="D345" t="s">
        <v>16</v>
      </c>
      <c r="E345" t="str">
        <f t="shared" si="10"/>
        <v>Young-Female</v>
      </c>
      <c r="F345" t="s">
        <v>63</v>
      </c>
      <c r="G345" t="s">
        <v>28</v>
      </c>
      <c r="H345" s="1">
        <v>43676</v>
      </c>
      <c r="I345" t="s">
        <v>1066</v>
      </c>
      <c r="J345" t="s">
        <v>1067</v>
      </c>
      <c r="K345" t="s">
        <v>53</v>
      </c>
      <c r="L345" s="2">
        <v>6513.3365350000004</v>
      </c>
      <c r="M345">
        <v>442</v>
      </c>
      <c r="N345" t="s">
        <v>39</v>
      </c>
      <c r="O345" s="1">
        <v>43705</v>
      </c>
      <c r="P345" s="3">
        <f t="shared" si="11"/>
        <v>29</v>
      </c>
      <c r="Q345" t="s">
        <v>49</v>
      </c>
      <c r="R345" t="s">
        <v>33</v>
      </c>
    </row>
    <row r="346" spans="1:18" x14ac:dyDescent="0.25">
      <c r="A346" t="s">
        <v>1068</v>
      </c>
      <c r="B346" s="3">
        <v>84</v>
      </c>
      <c r="C346" s="3" t="str" cm="1">
        <f t="array" ref="C346">_xlfn.IFS(B346&lt;35,"Young",B346&lt;60,"Middle",TRUE,"Senior")</f>
        <v>Senior</v>
      </c>
      <c r="D346" t="s">
        <v>26</v>
      </c>
      <c r="E346" t="str">
        <f t="shared" si="10"/>
        <v>Senior-Male</v>
      </c>
      <c r="F346" t="s">
        <v>27</v>
      </c>
      <c r="G346" t="s">
        <v>18</v>
      </c>
      <c r="H346" s="1">
        <v>44477</v>
      </c>
      <c r="I346" t="s">
        <v>1069</v>
      </c>
      <c r="J346" t="s">
        <v>1070</v>
      </c>
      <c r="K346" t="s">
        <v>21</v>
      </c>
      <c r="L346" s="2">
        <v>54644.633269999998</v>
      </c>
      <c r="M346">
        <v>110</v>
      </c>
      <c r="N346" t="s">
        <v>43</v>
      </c>
      <c r="O346" s="1">
        <v>44501</v>
      </c>
      <c r="P346" s="3">
        <f t="shared" si="11"/>
        <v>24</v>
      </c>
      <c r="Q346" t="s">
        <v>49</v>
      </c>
      <c r="R346" t="s">
        <v>33</v>
      </c>
    </row>
    <row r="347" spans="1:18" x14ac:dyDescent="0.25">
      <c r="A347" t="s">
        <v>1071</v>
      </c>
      <c r="B347" s="3">
        <v>42</v>
      </c>
      <c r="C347" s="3" t="str" cm="1">
        <f t="array" ref="C347">_xlfn.IFS(B347&lt;35,"Young",B347&lt;60,"Middle",TRUE,"Senior")</f>
        <v>Middle</v>
      </c>
      <c r="D347" t="s">
        <v>16</v>
      </c>
      <c r="E347" t="str">
        <f t="shared" si="10"/>
        <v>Middle-Female</v>
      </c>
      <c r="F347" t="s">
        <v>17</v>
      </c>
      <c r="G347" t="s">
        <v>28</v>
      </c>
      <c r="H347" s="1">
        <v>44471</v>
      </c>
      <c r="I347" t="s">
        <v>278</v>
      </c>
      <c r="J347" t="s">
        <v>1072</v>
      </c>
      <c r="K347" t="s">
        <v>57</v>
      </c>
      <c r="L347" s="2">
        <v>33401.763229999997</v>
      </c>
      <c r="M347">
        <v>226</v>
      </c>
      <c r="N347" t="s">
        <v>43</v>
      </c>
      <c r="O347" s="1">
        <v>44476</v>
      </c>
      <c r="P347" s="3">
        <f t="shared" si="11"/>
        <v>5</v>
      </c>
      <c r="Q347" t="s">
        <v>44</v>
      </c>
      <c r="R347" t="s">
        <v>24</v>
      </c>
    </row>
    <row r="348" spans="1:18" x14ac:dyDescent="0.25">
      <c r="A348" t="s">
        <v>1073</v>
      </c>
      <c r="B348" s="3">
        <v>40</v>
      </c>
      <c r="C348" s="3" t="str" cm="1">
        <f t="array" ref="C348">_xlfn.IFS(B348&lt;35,"Young",B348&lt;60,"Middle",TRUE,"Senior")</f>
        <v>Middle</v>
      </c>
      <c r="D348" t="s">
        <v>26</v>
      </c>
      <c r="E348" t="str">
        <f t="shared" si="10"/>
        <v>Middle-Male</v>
      </c>
      <c r="F348" t="s">
        <v>115</v>
      </c>
      <c r="G348" t="s">
        <v>36</v>
      </c>
      <c r="H348" s="1">
        <v>45014</v>
      </c>
      <c r="I348" t="s">
        <v>1074</v>
      </c>
      <c r="J348" t="s">
        <v>1075</v>
      </c>
      <c r="K348" t="s">
        <v>57</v>
      </c>
      <c r="L348" s="2">
        <v>15365.44665</v>
      </c>
      <c r="M348">
        <v>400</v>
      </c>
      <c r="N348" t="s">
        <v>22</v>
      </c>
      <c r="O348" s="1">
        <v>45023</v>
      </c>
      <c r="P348" s="3">
        <f t="shared" si="11"/>
        <v>9</v>
      </c>
      <c r="Q348" t="s">
        <v>44</v>
      </c>
      <c r="R348" t="s">
        <v>24</v>
      </c>
    </row>
    <row r="349" spans="1:18" x14ac:dyDescent="0.25">
      <c r="A349" t="s">
        <v>1076</v>
      </c>
      <c r="B349" s="3">
        <v>77</v>
      </c>
      <c r="C349" s="3" t="str" cm="1">
        <f t="array" ref="C349">_xlfn.IFS(B349&lt;35,"Young",B349&lt;60,"Middle",TRUE,"Senior")</f>
        <v>Senior</v>
      </c>
      <c r="D349" t="s">
        <v>26</v>
      </c>
      <c r="E349" t="str">
        <f t="shared" si="10"/>
        <v>Senior-Male</v>
      </c>
      <c r="F349" t="s">
        <v>90</v>
      </c>
      <c r="G349" t="s">
        <v>18</v>
      </c>
      <c r="H349" s="1">
        <v>44607</v>
      </c>
      <c r="I349" t="s">
        <v>1077</v>
      </c>
      <c r="J349" t="s">
        <v>1078</v>
      </c>
      <c r="K349" t="s">
        <v>53</v>
      </c>
      <c r="L349" s="2">
        <v>27327.757320000001</v>
      </c>
      <c r="M349">
        <v>433</v>
      </c>
      <c r="N349" t="s">
        <v>39</v>
      </c>
      <c r="O349" s="1">
        <v>44622</v>
      </c>
      <c r="P349" s="3">
        <f t="shared" si="11"/>
        <v>15</v>
      </c>
      <c r="Q349" t="s">
        <v>44</v>
      </c>
      <c r="R349" t="s">
        <v>33</v>
      </c>
    </row>
    <row r="350" spans="1:18" x14ac:dyDescent="0.25">
      <c r="A350" t="s">
        <v>1079</v>
      </c>
      <c r="B350" s="3">
        <v>29</v>
      </c>
      <c r="C350" s="3" t="str" cm="1">
        <f t="array" ref="C350">_xlfn.IFS(B350&lt;35,"Young",B350&lt;60,"Middle",TRUE,"Senior")</f>
        <v>Young</v>
      </c>
      <c r="D350" t="s">
        <v>16</v>
      </c>
      <c r="E350" t="str">
        <f t="shared" si="10"/>
        <v>Young-Female</v>
      </c>
      <c r="F350" t="s">
        <v>50</v>
      </c>
      <c r="G350" t="s">
        <v>18</v>
      </c>
      <c r="H350" s="1">
        <v>44525</v>
      </c>
      <c r="I350" t="s">
        <v>1080</v>
      </c>
      <c r="J350" t="s">
        <v>1081</v>
      </c>
      <c r="K350" t="s">
        <v>53</v>
      </c>
      <c r="L350" s="2">
        <v>37564.377439999997</v>
      </c>
      <c r="M350">
        <v>116</v>
      </c>
      <c r="N350" t="s">
        <v>39</v>
      </c>
      <c r="O350" s="1">
        <v>44554</v>
      </c>
      <c r="P350" s="3">
        <f t="shared" si="11"/>
        <v>29</v>
      </c>
      <c r="Q350" t="s">
        <v>23</v>
      </c>
      <c r="R350" t="s">
        <v>45</v>
      </c>
    </row>
    <row r="351" spans="1:18" x14ac:dyDescent="0.25">
      <c r="A351" t="s">
        <v>1082</v>
      </c>
      <c r="B351" s="3">
        <v>36</v>
      </c>
      <c r="C351" s="3" t="str" cm="1">
        <f t="array" ref="C351">_xlfn.IFS(B351&lt;35,"Young",B351&lt;60,"Middle",TRUE,"Senior")</f>
        <v>Middle</v>
      </c>
      <c r="D351" t="s">
        <v>26</v>
      </c>
      <c r="E351" t="str">
        <f t="shared" si="10"/>
        <v>Middle-Male</v>
      </c>
      <c r="F351" t="s">
        <v>27</v>
      </c>
      <c r="G351" t="s">
        <v>70</v>
      </c>
      <c r="H351" s="1">
        <v>43841</v>
      </c>
      <c r="I351" t="s">
        <v>1083</v>
      </c>
      <c r="J351" t="s">
        <v>1084</v>
      </c>
      <c r="K351" t="s">
        <v>61</v>
      </c>
      <c r="L351" s="2">
        <v>60044.33842</v>
      </c>
      <c r="M351">
        <v>247</v>
      </c>
      <c r="N351" t="s">
        <v>39</v>
      </c>
      <c r="O351" s="1">
        <v>43866</v>
      </c>
      <c r="P351" s="3">
        <f t="shared" si="11"/>
        <v>25</v>
      </c>
      <c r="Q351" t="s">
        <v>32</v>
      </c>
      <c r="R351" t="s">
        <v>24</v>
      </c>
    </row>
    <row r="352" spans="1:18" x14ac:dyDescent="0.25">
      <c r="A352" t="s">
        <v>1085</v>
      </c>
      <c r="B352" s="3">
        <v>74</v>
      </c>
      <c r="C352" s="3" t="str" cm="1">
        <f t="array" ref="C352">_xlfn.IFS(B352&lt;35,"Young",B352&lt;60,"Middle",TRUE,"Senior")</f>
        <v>Senior</v>
      </c>
      <c r="D352" t="s">
        <v>26</v>
      </c>
      <c r="E352" t="str">
        <f t="shared" si="10"/>
        <v>Senior-Male</v>
      </c>
      <c r="F352" t="s">
        <v>35</v>
      </c>
      <c r="G352" t="s">
        <v>26592</v>
      </c>
      <c r="H352" s="1">
        <v>44728</v>
      </c>
      <c r="I352" t="s">
        <v>1086</v>
      </c>
      <c r="J352" t="s">
        <v>1087</v>
      </c>
      <c r="K352" t="s">
        <v>21</v>
      </c>
      <c r="L352" s="2">
        <v>23988.89302</v>
      </c>
      <c r="M352">
        <v>439</v>
      </c>
      <c r="N352" t="s">
        <v>39</v>
      </c>
      <c r="O352" s="1">
        <v>44731</v>
      </c>
      <c r="P352" s="3">
        <f t="shared" si="11"/>
        <v>3</v>
      </c>
      <c r="Q352" t="s">
        <v>49</v>
      </c>
      <c r="R352" t="s">
        <v>24</v>
      </c>
    </row>
    <row r="353" spans="1:18" x14ac:dyDescent="0.25">
      <c r="A353" t="s">
        <v>1088</v>
      </c>
      <c r="B353" s="3">
        <v>41</v>
      </c>
      <c r="C353" s="3" t="str" cm="1">
        <f t="array" ref="C353">_xlfn.IFS(B353&lt;35,"Young",B353&lt;60,"Middle",TRUE,"Senior")</f>
        <v>Middle</v>
      </c>
      <c r="D353" t="s">
        <v>26</v>
      </c>
      <c r="E353" t="str">
        <f t="shared" si="10"/>
        <v>Middle-Male</v>
      </c>
      <c r="F353" t="s">
        <v>35</v>
      </c>
      <c r="G353" t="s">
        <v>70</v>
      </c>
      <c r="H353" s="1">
        <v>45087</v>
      </c>
      <c r="I353" t="s">
        <v>1089</v>
      </c>
      <c r="J353" t="s">
        <v>1090</v>
      </c>
      <c r="K353" t="s">
        <v>61</v>
      </c>
      <c r="L353" s="2">
        <v>37377.053780000002</v>
      </c>
      <c r="M353">
        <v>460</v>
      </c>
      <c r="N353" t="s">
        <v>22</v>
      </c>
      <c r="O353" s="1">
        <v>45101</v>
      </c>
      <c r="P353" s="3">
        <f t="shared" si="11"/>
        <v>14</v>
      </c>
      <c r="Q353" t="s">
        <v>44</v>
      </c>
      <c r="R353" t="s">
        <v>24</v>
      </c>
    </row>
    <row r="354" spans="1:18" x14ac:dyDescent="0.25">
      <c r="A354" t="s">
        <v>1091</v>
      </c>
      <c r="B354" s="3">
        <v>70</v>
      </c>
      <c r="C354" s="3" t="str" cm="1">
        <f t="array" ref="C354">_xlfn.IFS(B354&lt;35,"Young",B354&lt;60,"Middle",TRUE,"Senior")</f>
        <v>Senior</v>
      </c>
      <c r="D354" t="s">
        <v>16</v>
      </c>
      <c r="E354" t="str">
        <f t="shared" si="10"/>
        <v>Senior-Female</v>
      </c>
      <c r="F354" t="s">
        <v>35</v>
      </c>
      <c r="G354" t="s">
        <v>36</v>
      </c>
      <c r="H354" s="1">
        <v>44666</v>
      </c>
      <c r="I354" t="s">
        <v>1092</v>
      </c>
      <c r="J354" t="s">
        <v>1093</v>
      </c>
      <c r="K354" t="s">
        <v>61</v>
      </c>
      <c r="L354" s="2">
        <v>9878.9976719999995</v>
      </c>
      <c r="M354">
        <v>275</v>
      </c>
      <c r="N354" t="s">
        <v>22</v>
      </c>
      <c r="O354" s="1">
        <v>44686</v>
      </c>
      <c r="P354" s="3">
        <f t="shared" si="11"/>
        <v>20</v>
      </c>
      <c r="Q354" t="s">
        <v>44</v>
      </c>
      <c r="R354" t="s">
        <v>33</v>
      </c>
    </row>
    <row r="355" spans="1:18" x14ac:dyDescent="0.25">
      <c r="A355" t="s">
        <v>1094</v>
      </c>
      <c r="B355" s="3">
        <v>66</v>
      </c>
      <c r="C355" s="3" t="str" cm="1">
        <f t="array" ref="C355">_xlfn.IFS(B355&lt;35,"Young",B355&lt;60,"Middle",TRUE,"Senior")</f>
        <v>Senior</v>
      </c>
      <c r="D355" t="s">
        <v>26</v>
      </c>
      <c r="E355" t="str">
        <f t="shared" si="10"/>
        <v>Senior-Male</v>
      </c>
      <c r="F355" t="s">
        <v>63</v>
      </c>
      <c r="G355" t="s">
        <v>26592</v>
      </c>
      <c r="H355" s="1">
        <v>43675</v>
      </c>
      <c r="I355" t="s">
        <v>151</v>
      </c>
      <c r="J355" t="s">
        <v>1095</v>
      </c>
      <c r="K355" t="s">
        <v>61</v>
      </c>
      <c r="L355" s="2">
        <v>27572.659899999999</v>
      </c>
      <c r="M355">
        <v>361</v>
      </c>
      <c r="N355" t="s">
        <v>39</v>
      </c>
      <c r="O355" s="1">
        <v>43704</v>
      </c>
      <c r="P355" s="3">
        <f t="shared" si="11"/>
        <v>29</v>
      </c>
      <c r="Q355" t="s">
        <v>49</v>
      </c>
      <c r="R355" t="s">
        <v>24</v>
      </c>
    </row>
    <row r="356" spans="1:18" x14ac:dyDescent="0.25">
      <c r="A356" t="s">
        <v>1096</v>
      </c>
      <c r="B356" s="3">
        <v>19</v>
      </c>
      <c r="C356" s="3" t="str" cm="1">
        <f t="array" ref="C356">_xlfn.IFS(B356&lt;35,"Young",B356&lt;60,"Middle",TRUE,"Senior")</f>
        <v>Young</v>
      </c>
      <c r="D356" t="s">
        <v>26</v>
      </c>
      <c r="E356" t="str">
        <f t="shared" si="10"/>
        <v>Young-Male</v>
      </c>
      <c r="F356" t="s">
        <v>17</v>
      </c>
      <c r="G356" t="s">
        <v>70</v>
      </c>
      <c r="H356" s="1">
        <v>43507</v>
      </c>
      <c r="I356" t="s">
        <v>1097</v>
      </c>
      <c r="J356" t="s">
        <v>1098</v>
      </c>
      <c r="K356" t="s">
        <v>61</v>
      </c>
      <c r="L356" s="2">
        <v>58302.525520000003</v>
      </c>
      <c r="M356">
        <v>303</v>
      </c>
      <c r="N356" t="s">
        <v>39</v>
      </c>
      <c r="O356" s="1">
        <v>43510</v>
      </c>
      <c r="P356" s="3">
        <f t="shared" si="11"/>
        <v>3</v>
      </c>
      <c r="Q356" t="s">
        <v>32</v>
      </c>
      <c r="R356" t="s">
        <v>45</v>
      </c>
    </row>
    <row r="357" spans="1:18" x14ac:dyDescent="0.25">
      <c r="A357" t="s">
        <v>1099</v>
      </c>
      <c r="B357" s="3">
        <v>57</v>
      </c>
      <c r="C357" s="3" t="str" cm="1">
        <f t="array" ref="C357">_xlfn.IFS(B357&lt;35,"Young",B357&lt;60,"Middle",TRUE,"Senior")</f>
        <v>Middle</v>
      </c>
      <c r="D357" t="s">
        <v>16</v>
      </c>
      <c r="E357" t="str">
        <f t="shared" si="10"/>
        <v>Middle-Female</v>
      </c>
      <c r="F357" t="s">
        <v>50</v>
      </c>
      <c r="G357" t="s">
        <v>70</v>
      </c>
      <c r="H357" s="1">
        <v>45065</v>
      </c>
      <c r="I357" t="s">
        <v>1100</v>
      </c>
      <c r="J357" t="s">
        <v>1101</v>
      </c>
      <c r="K357" t="s">
        <v>53</v>
      </c>
      <c r="L357" s="2">
        <v>73858.732690000004</v>
      </c>
      <c r="M357">
        <v>278</v>
      </c>
      <c r="N357" t="s">
        <v>22</v>
      </c>
      <c r="O357" s="1">
        <v>45083</v>
      </c>
      <c r="P357" s="3">
        <f t="shared" si="11"/>
        <v>18</v>
      </c>
      <c r="Q357" t="s">
        <v>44</v>
      </c>
      <c r="R357" t="s">
        <v>45</v>
      </c>
    </row>
    <row r="358" spans="1:18" x14ac:dyDescent="0.25">
      <c r="A358" t="s">
        <v>1102</v>
      </c>
      <c r="B358" s="3">
        <v>75</v>
      </c>
      <c r="C358" s="3" t="str" cm="1">
        <f t="array" ref="C358">_xlfn.IFS(B358&lt;35,"Young",B358&lt;60,"Middle",TRUE,"Senior")</f>
        <v>Senior</v>
      </c>
      <c r="D358" t="s">
        <v>26</v>
      </c>
      <c r="E358" t="str">
        <f t="shared" si="10"/>
        <v>Senior-Male</v>
      </c>
      <c r="F358" t="s">
        <v>35</v>
      </c>
      <c r="G358" t="s">
        <v>26592</v>
      </c>
      <c r="H358" s="1">
        <v>44848</v>
      </c>
      <c r="I358" t="s">
        <v>1103</v>
      </c>
      <c r="J358" t="s">
        <v>1104</v>
      </c>
      <c r="K358" t="s">
        <v>61</v>
      </c>
      <c r="L358" s="2">
        <v>38554.118889999998</v>
      </c>
      <c r="M358">
        <v>490</v>
      </c>
      <c r="N358" t="s">
        <v>43</v>
      </c>
      <c r="O358" s="1">
        <v>44868</v>
      </c>
      <c r="P358" s="3">
        <f t="shared" si="11"/>
        <v>20</v>
      </c>
      <c r="Q358" t="s">
        <v>32</v>
      </c>
      <c r="R358" t="s">
        <v>24</v>
      </c>
    </row>
    <row r="359" spans="1:18" x14ac:dyDescent="0.25">
      <c r="A359" t="s">
        <v>1105</v>
      </c>
      <c r="B359" s="3">
        <v>59</v>
      </c>
      <c r="C359" s="3" t="str" cm="1">
        <f t="array" ref="C359">_xlfn.IFS(B359&lt;35,"Young",B359&lt;60,"Middle",TRUE,"Senior")</f>
        <v>Middle</v>
      </c>
      <c r="D359" t="s">
        <v>16</v>
      </c>
      <c r="E359" t="str">
        <f t="shared" si="10"/>
        <v>Middle-Female</v>
      </c>
      <c r="F359" t="s">
        <v>50</v>
      </c>
      <c r="G359" t="s">
        <v>70</v>
      </c>
      <c r="H359" s="1">
        <v>44766</v>
      </c>
      <c r="I359" t="s">
        <v>1106</v>
      </c>
      <c r="J359" t="s">
        <v>1107</v>
      </c>
      <c r="K359" t="s">
        <v>57</v>
      </c>
      <c r="L359" s="2">
        <v>8098.5492560000002</v>
      </c>
      <c r="M359">
        <v>249</v>
      </c>
      <c r="N359" t="s">
        <v>39</v>
      </c>
      <c r="O359" s="1">
        <v>44770</v>
      </c>
      <c r="P359" s="3">
        <f t="shared" si="11"/>
        <v>4</v>
      </c>
      <c r="Q359" t="s">
        <v>85</v>
      </c>
      <c r="R359" t="s">
        <v>33</v>
      </c>
    </row>
    <row r="360" spans="1:18" x14ac:dyDescent="0.25">
      <c r="A360" t="s">
        <v>1108</v>
      </c>
      <c r="B360" s="3">
        <v>53</v>
      </c>
      <c r="C360" s="3" t="str" cm="1">
        <f t="array" ref="C360">_xlfn.IFS(B360&lt;35,"Young",B360&lt;60,"Middle",TRUE,"Senior")</f>
        <v>Middle</v>
      </c>
      <c r="D360" t="s">
        <v>26</v>
      </c>
      <c r="E360" t="str">
        <f t="shared" si="10"/>
        <v>Middle-Male</v>
      </c>
      <c r="F360" t="s">
        <v>90</v>
      </c>
      <c r="G360" t="s">
        <v>26593</v>
      </c>
      <c r="H360" s="1">
        <v>44088</v>
      </c>
      <c r="I360" t="s">
        <v>1109</v>
      </c>
      <c r="J360" t="s">
        <v>1110</v>
      </c>
      <c r="K360" t="s">
        <v>57</v>
      </c>
      <c r="L360" s="2">
        <v>8249.4589959999994</v>
      </c>
      <c r="M360">
        <v>176</v>
      </c>
      <c r="N360" t="s">
        <v>39</v>
      </c>
      <c r="O360" s="1">
        <v>44101</v>
      </c>
      <c r="P360" s="3">
        <f t="shared" si="11"/>
        <v>13</v>
      </c>
      <c r="Q360" t="s">
        <v>23</v>
      </c>
      <c r="R360" t="s">
        <v>45</v>
      </c>
    </row>
    <row r="361" spans="1:18" x14ac:dyDescent="0.25">
      <c r="A361" t="s">
        <v>1111</v>
      </c>
      <c r="B361" s="3">
        <v>23</v>
      </c>
      <c r="C361" s="3" t="str" cm="1">
        <f t="array" ref="C361">_xlfn.IFS(B361&lt;35,"Young",B361&lt;60,"Middle",TRUE,"Senior")</f>
        <v>Young</v>
      </c>
      <c r="D361" t="s">
        <v>16</v>
      </c>
      <c r="E361" t="str">
        <f t="shared" si="10"/>
        <v>Young-Female</v>
      </c>
      <c r="F361" t="s">
        <v>27</v>
      </c>
      <c r="G361" t="s">
        <v>26593</v>
      </c>
      <c r="H361" s="1">
        <v>43734</v>
      </c>
      <c r="I361" t="s">
        <v>1112</v>
      </c>
      <c r="J361" t="s">
        <v>1113</v>
      </c>
      <c r="K361" t="s">
        <v>31</v>
      </c>
      <c r="L361" s="2">
        <v>4510.0777520000001</v>
      </c>
      <c r="M361">
        <v>498</v>
      </c>
      <c r="N361" t="s">
        <v>43</v>
      </c>
      <c r="O361" s="1">
        <v>43740</v>
      </c>
      <c r="P361" s="3">
        <f t="shared" si="11"/>
        <v>6</v>
      </c>
      <c r="Q361" t="s">
        <v>44</v>
      </c>
      <c r="R361" t="s">
        <v>24</v>
      </c>
    </row>
    <row r="362" spans="1:18" x14ac:dyDescent="0.25">
      <c r="A362" t="s">
        <v>1114</v>
      </c>
      <c r="B362" s="3">
        <v>44</v>
      </c>
      <c r="C362" s="3" t="str" cm="1">
        <f t="array" ref="C362">_xlfn.IFS(B362&lt;35,"Young",B362&lt;60,"Middle",TRUE,"Senior")</f>
        <v>Middle</v>
      </c>
      <c r="D362" t="s">
        <v>26</v>
      </c>
      <c r="E362" t="str">
        <f t="shared" si="10"/>
        <v>Middle-Male</v>
      </c>
      <c r="F362" t="s">
        <v>50</v>
      </c>
      <c r="G362" t="s">
        <v>36</v>
      </c>
      <c r="H362" s="1">
        <v>43629</v>
      </c>
      <c r="I362" t="s">
        <v>1115</v>
      </c>
      <c r="J362" t="s">
        <v>1116</v>
      </c>
      <c r="K362" t="s">
        <v>53</v>
      </c>
      <c r="L362" s="2">
        <v>6795.5215440000002</v>
      </c>
      <c r="M362">
        <v>240</v>
      </c>
      <c r="N362" t="s">
        <v>22</v>
      </c>
      <c r="O362" s="1">
        <v>43641</v>
      </c>
      <c r="P362" s="3">
        <f t="shared" si="11"/>
        <v>12</v>
      </c>
      <c r="Q362" t="s">
        <v>32</v>
      </c>
      <c r="R362" t="s">
        <v>24</v>
      </c>
    </row>
    <row r="363" spans="1:18" x14ac:dyDescent="0.25">
      <c r="A363" t="s">
        <v>1117</v>
      </c>
      <c r="B363" s="3">
        <v>50</v>
      </c>
      <c r="C363" s="3" t="str" cm="1">
        <f t="array" ref="C363">_xlfn.IFS(B363&lt;35,"Young",B363&lt;60,"Middle",TRUE,"Senior")</f>
        <v>Middle</v>
      </c>
      <c r="D363" t="s">
        <v>16</v>
      </c>
      <c r="E363" t="str">
        <f t="shared" si="10"/>
        <v>Middle-Female</v>
      </c>
      <c r="F363" t="s">
        <v>63</v>
      </c>
      <c r="G363" t="s">
        <v>70</v>
      </c>
      <c r="H363" s="1">
        <v>45164</v>
      </c>
      <c r="I363" t="s">
        <v>1118</v>
      </c>
      <c r="J363" t="s">
        <v>1119</v>
      </c>
      <c r="K363" t="s">
        <v>31</v>
      </c>
      <c r="L363" s="2">
        <v>31536.856530000001</v>
      </c>
      <c r="M363">
        <v>107</v>
      </c>
      <c r="N363" t="s">
        <v>39</v>
      </c>
      <c r="O363" s="1">
        <v>45185</v>
      </c>
      <c r="P363" s="3">
        <f t="shared" si="11"/>
        <v>21</v>
      </c>
      <c r="Q363" t="s">
        <v>85</v>
      </c>
      <c r="R363" t="s">
        <v>24</v>
      </c>
    </row>
    <row r="364" spans="1:18" x14ac:dyDescent="0.25">
      <c r="A364" t="s">
        <v>1120</v>
      </c>
      <c r="B364" s="3">
        <v>84</v>
      </c>
      <c r="C364" s="3" t="str" cm="1">
        <f t="array" ref="C364">_xlfn.IFS(B364&lt;35,"Young",B364&lt;60,"Middle",TRUE,"Senior")</f>
        <v>Senior</v>
      </c>
      <c r="D364" t="s">
        <v>16</v>
      </c>
      <c r="E364" t="str">
        <f t="shared" si="10"/>
        <v>Senior-Female</v>
      </c>
      <c r="F364" t="s">
        <v>17</v>
      </c>
      <c r="G364" t="s">
        <v>26592</v>
      </c>
      <c r="H364" s="1">
        <v>44515</v>
      </c>
      <c r="I364" t="s">
        <v>1121</v>
      </c>
      <c r="J364" t="s">
        <v>1122</v>
      </c>
      <c r="K364" t="s">
        <v>53</v>
      </c>
      <c r="L364" s="2">
        <v>16677.106660000001</v>
      </c>
      <c r="M364">
        <v>407</v>
      </c>
      <c r="N364" t="s">
        <v>22</v>
      </c>
      <c r="O364" s="1">
        <v>44521</v>
      </c>
      <c r="P364" s="3">
        <f t="shared" si="11"/>
        <v>6</v>
      </c>
      <c r="Q364" t="s">
        <v>49</v>
      </c>
      <c r="R364" t="s">
        <v>33</v>
      </c>
    </row>
    <row r="365" spans="1:18" x14ac:dyDescent="0.25">
      <c r="A365" t="s">
        <v>1123</v>
      </c>
      <c r="B365" s="3">
        <v>55</v>
      </c>
      <c r="C365" s="3" t="str" cm="1">
        <f t="array" ref="C365">_xlfn.IFS(B365&lt;35,"Young",B365&lt;60,"Middle",TRUE,"Senior")</f>
        <v>Middle</v>
      </c>
      <c r="D365" t="s">
        <v>26</v>
      </c>
      <c r="E365" t="str">
        <f t="shared" si="10"/>
        <v>Middle-Male</v>
      </c>
      <c r="F365" t="s">
        <v>50</v>
      </c>
      <c r="G365" t="s">
        <v>26592</v>
      </c>
      <c r="H365" s="1">
        <v>43439</v>
      </c>
      <c r="I365" t="s">
        <v>1124</v>
      </c>
      <c r="J365" t="s">
        <v>1125</v>
      </c>
      <c r="K365" t="s">
        <v>31</v>
      </c>
      <c r="L365" s="2">
        <v>19408.929349999999</v>
      </c>
      <c r="M365">
        <v>383</v>
      </c>
      <c r="N365" t="s">
        <v>43</v>
      </c>
      <c r="O365" s="1">
        <v>43450</v>
      </c>
      <c r="P365" s="3">
        <f t="shared" si="11"/>
        <v>11</v>
      </c>
      <c r="Q365" t="s">
        <v>32</v>
      </c>
      <c r="R365" t="s">
        <v>33</v>
      </c>
    </row>
    <row r="366" spans="1:18" x14ac:dyDescent="0.25">
      <c r="A366" t="s">
        <v>1126</v>
      </c>
      <c r="B366" s="3">
        <v>53</v>
      </c>
      <c r="C366" s="3" t="str" cm="1">
        <f t="array" ref="C366">_xlfn.IFS(B366&lt;35,"Young",B366&lt;60,"Middle",TRUE,"Senior")</f>
        <v>Middle</v>
      </c>
      <c r="D366" t="s">
        <v>26</v>
      </c>
      <c r="E366" t="str">
        <f t="shared" si="10"/>
        <v>Middle-Male</v>
      </c>
      <c r="F366" t="s">
        <v>90</v>
      </c>
      <c r="G366" t="s">
        <v>28</v>
      </c>
      <c r="H366" s="1">
        <v>43678</v>
      </c>
      <c r="I366" t="s">
        <v>1127</v>
      </c>
      <c r="J366" t="s">
        <v>1128</v>
      </c>
      <c r="K366" t="s">
        <v>31</v>
      </c>
      <c r="L366" s="2">
        <v>39145.707309999998</v>
      </c>
      <c r="M366">
        <v>493</v>
      </c>
      <c r="N366" t="s">
        <v>43</v>
      </c>
      <c r="O366" s="1">
        <v>43700</v>
      </c>
      <c r="P366" s="3">
        <f t="shared" si="11"/>
        <v>22</v>
      </c>
      <c r="Q366" t="s">
        <v>23</v>
      </c>
      <c r="R366" t="s">
        <v>45</v>
      </c>
    </row>
    <row r="367" spans="1:18" x14ac:dyDescent="0.25">
      <c r="A367" t="s">
        <v>1129</v>
      </c>
      <c r="B367" s="3">
        <v>31</v>
      </c>
      <c r="C367" s="3" t="str" cm="1">
        <f t="array" ref="C367">_xlfn.IFS(B367&lt;35,"Young",B367&lt;60,"Middle",TRUE,"Senior")</f>
        <v>Young</v>
      </c>
      <c r="D367" t="s">
        <v>26</v>
      </c>
      <c r="E367" t="str">
        <f t="shared" si="10"/>
        <v>Young-Male</v>
      </c>
      <c r="F367" t="s">
        <v>27</v>
      </c>
      <c r="G367" t="s">
        <v>26593</v>
      </c>
      <c r="H367" s="1">
        <v>45103</v>
      </c>
      <c r="I367" t="s">
        <v>1130</v>
      </c>
      <c r="J367" t="s">
        <v>1131</v>
      </c>
      <c r="K367" t="s">
        <v>53</v>
      </c>
      <c r="L367" s="2">
        <v>24288.951830000002</v>
      </c>
      <c r="M367">
        <v>338</v>
      </c>
      <c r="N367" t="s">
        <v>43</v>
      </c>
      <c r="O367" s="1">
        <v>45117</v>
      </c>
      <c r="P367" s="3">
        <f t="shared" si="11"/>
        <v>14</v>
      </c>
      <c r="Q367" t="s">
        <v>44</v>
      </c>
      <c r="R367" t="s">
        <v>24</v>
      </c>
    </row>
    <row r="368" spans="1:18" x14ac:dyDescent="0.25">
      <c r="A368" t="s">
        <v>1132</v>
      </c>
      <c r="B368" s="3">
        <v>57</v>
      </c>
      <c r="C368" s="3" t="str" cm="1">
        <f t="array" ref="C368">_xlfn.IFS(B368&lt;35,"Young",B368&lt;60,"Middle",TRUE,"Senior")</f>
        <v>Middle</v>
      </c>
      <c r="D368" t="s">
        <v>26</v>
      </c>
      <c r="E368" t="str">
        <f t="shared" si="10"/>
        <v>Middle-Male</v>
      </c>
      <c r="F368" t="s">
        <v>35</v>
      </c>
      <c r="G368" t="s">
        <v>70</v>
      </c>
      <c r="H368" s="1">
        <v>43996</v>
      </c>
      <c r="I368" t="s">
        <v>1133</v>
      </c>
      <c r="J368" t="s">
        <v>1134</v>
      </c>
      <c r="K368" t="s">
        <v>53</v>
      </c>
      <c r="L368" s="2">
        <v>29639.590319999999</v>
      </c>
      <c r="M368">
        <v>115</v>
      </c>
      <c r="N368" t="s">
        <v>22</v>
      </c>
      <c r="O368" s="1">
        <v>44003</v>
      </c>
      <c r="P368" s="3">
        <f t="shared" si="11"/>
        <v>7</v>
      </c>
      <c r="Q368" t="s">
        <v>85</v>
      </c>
      <c r="R368" t="s">
        <v>33</v>
      </c>
    </row>
    <row r="369" spans="1:18" x14ac:dyDescent="0.25">
      <c r="A369" t="s">
        <v>1135</v>
      </c>
      <c r="B369" s="3">
        <v>57</v>
      </c>
      <c r="C369" s="3" t="str" cm="1">
        <f t="array" ref="C369">_xlfn.IFS(B369&lt;35,"Young",B369&lt;60,"Middle",TRUE,"Senior")</f>
        <v>Middle</v>
      </c>
      <c r="D369" t="s">
        <v>26</v>
      </c>
      <c r="E369" t="str">
        <f t="shared" si="10"/>
        <v>Middle-Male</v>
      </c>
      <c r="F369" t="s">
        <v>63</v>
      </c>
      <c r="G369" t="s">
        <v>28</v>
      </c>
      <c r="H369" s="1">
        <v>44343</v>
      </c>
      <c r="I369" t="s">
        <v>1136</v>
      </c>
      <c r="J369" t="s">
        <v>1137</v>
      </c>
      <c r="K369" t="s">
        <v>21</v>
      </c>
      <c r="L369" s="2">
        <v>15354.941999999999</v>
      </c>
      <c r="M369">
        <v>357</v>
      </c>
      <c r="N369" t="s">
        <v>43</v>
      </c>
      <c r="O369" s="1">
        <v>44359</v>
      </c>
      <c r="P369" s="3">
        <f t="shared" si="11"/>
        <v>16</v>
      </c>
      <c r="Q369" t="s">
        <v>49</v>
      </c>
      <c r="R369" t="s">
        <v>45</v>
      </c>
    </row>
    <row r="370" spans="1:18" x14ac:dyDescent="0.25">
      <c r="A370" t="s">
        <v>1138</v>
      </c>
      <c r="B370" s="3">
        <v>75</v>
      </c>
      <c r="C370" s="3" t="str" cm="1">
        <f t="array" ref="C370">_xlfn.IFS(B370&lt;35,"Young",B370&lt;60,"Middle",TRUE,"Senior")</f>
        <v>Senior</v>
      </c>
      <c r="D370" t="s">
        <v>16</v>
      </c>
      <c r="E370" t="str">
        <f t="shared" si="10"/>
        <v>Senior-Female</v>
      </c>
      <c r="F370" t="s">
        <v>35</v>
      </c>
      <c r="G370" t="s">
        <v>70</v>
      </c>
      <c r="H370" s="1">
        <v>45041</v>
      </c>
      <c r="I370" t="s">
        <v>1139</v>
      </c>
      <c r="J370" t="s">
        <v>1140</v>
      </c>
      <c r="K370" t="s">
        <v>21</v>
      </c>
      <c r="L370" s="2">
        <v>5146.9772990000001</v>
      </c>
      <c r="M370">
        <v>130</v>
      </c>
      <c r="N370" t="s">
        <v>22</v>
      </c>
      <c r="O370" s="1">
        <v>45046</v>
      </c>
      <c r="P370" s="3">
        <f t="shared" si="11"/>
        <v>5</v>
      </c>
      <c r="Q370" t="s">
        <v>32</v>
      </c>
      <c r="R370" t="s">
        <v>45</v>
      </c>
    </row>
    <row r="371" spans="1:18" x14ac:dyDescent="0.25">
      <c r="A371" t="s">
        <v>1141</v>
      </c>
      <c r="B371" s="3">
        <v>55</v>
      </c>
      <c r="C371" s="3" t="str" cm="1">
        <f t="array" ref="C371">_xlfn.IFS(B371&lt;35,"Young",B371&lt;60,"Middle",TRUE,"Senior")</f>
        <v>Middle</v>
      </c>
      <c r="D371" t="s">
        <v>16</v>
      </c>
      <c r="E371" t="str">
        <f t="shared" si="10"/>
        <v>Middle-Female</v>
      </c>
      <c r="F371" t="s">
        <v>50</v>
      </c>
      <c r="G371" t="s">
        <v>70</v>
      </c>
      <c r="H371" s="1">
        <v>44159</v>
      </c>
      <c r="I371" t="s">
        <v>1142</v>
      </c>
      <c r="J371" t="s">
        <v>1143</v>
      </c>
      <c r="K371" t="s">
        <v>61</v>
      </c>
      <c r="L371" s="2">
        <v>50175.23029</v>
      </c>
      <c r="M371">
        <v>262</v>
      </c>
      <c r="N371" t="s">
        <v>39</v>
      </c>
      <c r="O371" s="1">
        <v>44182</v>
      </c>
      <c r="P371" s="3">
        <f t="shared" si="11"/>
        <v>23</v>
      </c>
      <c r="Q371" t="s">
        <v>44</v>
      </c>
      <c r="R371" t="s">
        <v>45</v>
      </c>
    </row>
    <row r="372" spans="1:18" x14ac:dyDescent="0.25">
      <c r="A372" t="s">
        <v>1144</v>
      </c>
      <c r="B372" s="3">
        <v>55</v>
      </c>
      <c r="C372" s="3" t="str" cm="1">
        <f t="array" ref="C372">_xlfn.IFS(B372&lt;35,"Young",B372&lt;60,"Middle",TRUE,"Senior")</f>
        <v>Middle</v>
      </c>
      <c r="D372" t="s">
        <v>16</v>
      </c>
      <c r="E372" t="str">
        <f t="shared" si="10"/>
        <v>Middle-Female</v>
      </c>
      <c r="F372" t="s">
        <v>63</v>
      </c>
      <c r="G372" t="s">
        <v>26593</v>
      </c>
      <c r="H372" s="1">
        <v>44336</v>
      </c>
      <c r="I372" t="s">
        <v>1145</v>
      </c>
      <c r="J372" t="s">
        <v>1146</v>
      </c>
      <c r="K372" t="s">
        <v>61</v>
      </c>
      <c r="L372" s="2">
        <v>26193.31164</v>
      </c>
      <c r="M372">
        <v>496</v>
      </c>
      <c r="N372" t="s">
        <v>39</v>
      </c>
      <c r="O372" s="1">
        <v>44355</v>
      </c>
      <c r="P372" s="3">
        <f t="shared" si="11"/>
        <v>19</v>
      </c>
      <c r="Q372" t="s">
        <v>85</v>
      </c>
      <c r="R372" t="s">
        <v>24</v>
      </c>
    </row>
    <row r="373" spans="1:18" x14ac:dyDescent="0.25">
      <c r="A373" t="s">
        <v>1147</v>
      </c>
      <c r="B373" s="3">
        <v>71</v>
      </c>
      <c r="C373" s="3" t="str" cm="1">
        <f t="array" ref="C373">_xlfn.IFS(B373&lt;35,"Young",B373&lt;60,"Middle",TRUE,"Senior")</f>
        <v>Senior</v>
      </c>
      <c r="D373" t="s">
        <v>16</v>
      </c>
      <c r="E373" t="str">
        <f t="shared" si="10"/>
        <v>Senior-Female</v>
      </c>
      <c r="F373" t="s">
        <v>50</v>
      </c>
      <c r="G373" t="s">
        <v>26592</v>
      </c>
      <c r="H373" s="1">
        <v>44359</v>
      </c>
      <c r="I373" t="s">
        <v>1148</v>
      </c>
      <c r="J373" t="s">
        <v>1149</v>
      </c>
      <c r="K373" t="s">
        <v>57</v>
      </c>
      <c r="L373" s="2">
        <v>18157.932659999999</v>
      </c>
      <c r="M373">
        <v>447</v>
      </c>
      <c r="N373" t="s">
        <v>39</v>
      </c>
      <c r="O373" s="1">
        <v>44376</v>
      </c>
      <c r="P373" s="3">
        <f t="shared" si="11"/>
        <v>17</v>
      </c>
      <c r="Q373" t="s">
        <v>32</v>
      </c>
      <c r="R373" t="s">
        <v>24</v>
      </c>
    </row>
    <row r="374" spans="1:18" x14ac:dyDescent="0.25">
      <c r="A374" t="s">
        <v>1150</v>
      </c>
      <c r="B374" s="3">
        <v>81</v>
      </c>
      <c r="C374" s="3" t="str" cm="1">
        <f t="array" ref="C374">_xlfn.IFS(B374&lt;35,"Young",B374&lt;60,"Middle",TRUE,"Senior")</f>
        <v>Senior</v>
      </c>
      <c r="D374" t="s">
        <v>16</v>
      </c>
      <c r="E374" t="str">
        <f t="shared" si="10"/>
        <v>Senior-Female</v>
      </c>
      <c r="F374" t="s">
        <v>27</v>
      </c>
      <c r="G374" t="s">
        <v>36</v>
      </c>
      <c r="H374" s="1">
        <v>43750</v>
      </c>
      <c r="I374" t="s">
        <v>1151</v>
      </c>
      <c r="J374" t="s">
        <v>1152</v>
      </c>
      <c r="K374" t="s">
        <v>61</v>
      </c>
      <c r="L374" s="2">
        <v>8053.2610109999996</v>
      </c>
      <c r="M374">
        <v>246</v>
      </c>
      <c r="N374" t="s">
        <v>22</v>
      </c>
      <c r="O374" s="1">
        <v>43755</v>
      </c>
      <c r="P374" s="3">
        <f t="shared" si="11"/>
        <v>5</v>
      </c>
      <c r="Q374" t="s">
        <v>49</v>
      </c>
      <c r="R374" t="s">
        <v>45</v>
      </c>
    </row>
    <row r="375" spans="1:18" x14ac:dyDescent="0.25">
      <c r="A375" t="s">
        <v>1153</v>
      </c>
      <c r="B375" s="3">
        <v>26</v>
      </c>
      <c r="C375" s="3" t="str" cm="1">
        <f t="array" ref="C375">_xlfn.IFS(B375&lt;35,"Young",B375&lt;60,"Middle",TRUE,"Senior")</f>
        <v>Young</v>
      </c>
      <c r="D375" t="s">
        <v>26</v>
      </c>
      <c r="E375" t="str">
        <f t="shared" si="10"/>
        <v>Young-Male</v>
      </c>
      <c r="F375" t="s">
        <v>230</v>
      </c>
      <c r="G375" t="s">
        <v>26592</v>
      </c>
      <c r="H375" s="1">
        <v>43506</v>
      </c>
      <c r="I375" t="s">
        <v>1154</v>
      </c>
      <c r="J375" t="s">
        <v>1155</v>
      </c>
      <c r="K375" t="s">
        <v>31</v>
      </c>
      <c r="L375" s="2">
        <v>23790.108670000001</v>
      </c>
      <c r="M375">
        <v>275</v>
      </c>
      <c r="N375" t="s">
        <v>22</v>
      </c>
      <c r="O375" s="1">
        <v>43512</v>
      </c>
      <c r="P375" s="3">
        <f t="shared" si="11"/>
        <v>6</v>
      </c>
      <c r="Q375" t="s">
        <v>49</v>
      </c>
      <c r="R375" t="s">
        <v>45</v>
      </c>
    </row>
    <row r="376" spans="1:18" x14ac:dyDescent="0.25">
      <c r="A376" t="s">
        <v>1156</v>
      </c>
      <c r="B376" s="3">
        <v>57</v>
      </c>
      <c r="C376" s="3" t="str" cm="1">
        <f t="array" ref="C376">_xlfn.IFS(B376&lt;35,"Young",B376&lt;60,"Middle",TRUE,"Senior")</f>
        <v>Middle</v>
      </c>
      <c r="D376" t="s">
        <v>26</v>
      </c>
      <c r="E376" t="str">
        <f t="shared" si="10"/>
        <v>Middle-Male</v>
      </c>
      <c r="F376" t="s">
        <v>230</v>
      </c>
      <c r="G376" t="s">
        <v>26592</v>
      </c>
      <c r="H376" s="1">
        <v>45111</v>
      </c>
      <c r="I376" t="s">
        <v>1157</v>
      </c>
      <c r="J376" t="s">
        <v>1158</v>
      </c>
      <c r="K376" t="s">
        <v>57</v>
      </c>
      <c r="L376" s="2">
        <v>35215.261960000003</v>
      </c>
      <c r="M376">
        <v>111</v>
      </c>
      <c r="N376" t="s">
        <v>43</v>
      </c>
      <c r="O376" s="1">
        <v>45122</v>
      </c>
      <c r="P376" s="3">
        <f t="shared" si="11"/>
        <v>11</v>
      </c>
      <c r="Q376" t="s">
        <v>23</v>
      </c>
      <c r="R376" t="s">
        <v>24</v>
      </c>
    </row>
    <row r="377" spans="1:18" x14ac:dyDescent="0.25">
      <c r="A377" t="s">
        <v>1159</v>
      </c>
      <c r="B377" s="3">
        <v>61</v>
      </c>
      <c r="C377" s="3" t="str" cm="1">
        <f t="array" ref="C377">_xlfn.IFS(B377&lt;35,"Young",B377&lt;60,"Middle",TRUE,"Senior")</f>
        <v>Senior</v>
      </c>
      <c r="D377" t="s">
        <v>26</v>
      </c>
      <c r="E377" t="str">
        <f t="shared" si="10"/>
        <v>Senior-Male</v>
      </c>
      <c r="F377" t="s">
        <v>115</v>
      </c>
      <c r="G377" t="s">
        <v>36</v>
      </c>
      <c r="H377" s="1">
        <v>43981</v>
      </c>
      <c r="I377" t="s">
        <v>1160</v>
      </c>
      <c r="J377" t="s">
        <v>1161</v>
      </c>
      <c r="K377" t="s">
        <v>61</v>
      </c>
      <c r="L377" s="2">
        <v>7761.7235529999998</v>
      </c>
      <c r="M377">
        <v>406</v>
      </c>
      <c r="N377" t="s">
        <v>22</v>
      </c>
      <c r="O377" s="1">
        <v>43990</v>
      </c>
      <c r="P377" s="3">
        <f t="shared" si="11"/>
        <v>9</v>
      </c>
      <c r="Q377" t="s">
        <v>32</v>
      </c>
      <c r="R377" t="s">
        <v>24</v>
      </c>
    </row>
    <row r="378" spans="1:18" x14ac:dyDescent="0.25">
      <c r="A378" t="s">
        <v>1162</v>
      </c>
      <c r="B378" s="3">
        <v>27</v>
      </c>
      <c r="C378" s="3" t="str" cm="1">
        <f t="array" ref="C378">_xlfn.IFS(B378&lt;35,"Young",B378&lt;60,"Middle",TRUE,"Senior")</f>
        <v>Young</v>
      </c>
      <c r="D378" t="s">
        <v>26</v>
      </c>
      <c r="E378" t="str">
        <f t="shared" si="10"/>
        <v>Young-Male</v>
      </c>
      <c r="F378" t="s">
        <v>90</v>
      </c>
      <c r="G378" t="s">
        <v>26593</v>
      </c>
      <c r="H378" s="1">
        <v>44602</v>
      </c>
      <c r="I378" t="s">
        <v>1163</v>
      </c>
      <c r="J378" t="s">
        <v>1164</v>
      </c>
      <c r="K378" t="s">
        <v>31</v>
      </c>
      <c r="L378" s="2">
        <v>10828.776889999999</v>
      </c>
      <c r="M378">
        <v>305</v>
      </c>
      <c r="N378" t="s">
        <v>39</v>
      </c>
      <c r="O378" s="1">
        <v>44626</v>
      </c>
      <c r="P378" s="3">
        <f t="shared" si="11"/>
        <v>24</v>
      </c>
      <c r="Q378" t="s">
        <v>32</v>
      </c>
      <c r="R378" t="s">
        <v>45</v>
      </c>
    </row>
    <row r="379" spans="1:18" x14ac:dyDescent="0.25">
      <c r="A379" t="s">
        <v>1165</v>
      </c>
      <c r="B379" s="3">
        <v>51</v>
      </c>
      <c r="C379" s="3" t="str" cm="1">
        <f t="array" ref="C379">_xlfn.IFS(B379&lt;35,"Young",B379&lt;60,"Middle",TRUE,"Senior")</f>
        <v>Middle</v>
      </c>
      <c r="D379" t="s">
        <v>16</v>
      </c>
      <c r="E379" t="str">
        <f t="shared" si="10"/>
        <v>Middle-Female</v>
      </c>
      <c r="F379" t="s">
        <v>17</v>
      </c>
      <c r="G379" t="s">
        <v>36</v>
      </c>
      <c r="H379" s="1">
        <v>45171</v>
      </c>
      <c r="I379" t="s">
        <v>1166</v>
      </c>
      <c r="J379" t="s">
        <v>1167</v>
      </c>
      <c r="K379" t="s">
        <v>61</v>
      </c>
      <c r="L379" s="2">
        <v>10098.50121</v>
      </c>
      <c r="M379">
        <v>252</v>
      </c>
      <c r="N379" t="s">
        <v>22</v>
      </c>
      <c r="O379" s="1">
        <v>45172</v>
      </c>
      <c r="P379" s="3">
        <f t="shared" si="11"/>
        <v>1</v>
      </c>
      <c r="Q379" t="s">
        <v>85</v>
      </c>
      <c r="R379" t="s">
        <v>45</v>
      </c>
    </row>
    <row r="380" spans="1:18" x14ac:dyDescent="0.25">
      <c r="A380" t="s">
        <v>1168</v>
      </c>
      <c r="B380" s="3">
        <v>45</v>
      </c>
      <c r="C380" s="3" t="str" cm="1">
        <f t="array" ref="C380">_xlfn.IFS(B380&lt;35,"Young",B380&lt;60,"Middle",TRUE,"Senior")</f>
        <v>Middle</v>
      </c>
      <c r="D380" t="s">
        <v>26</v>
      </c>
      <c r="E380" t="str">
        <f t="shared" si="10"/>
        <v>Middle-Male</v>
      </c>
      <c r="F380" t="s">
        <v>115</v>
      </c>
      <c r="G380" t="s">
        <v>28</v>
      </c>
      <c r="H380" s="1">
        <v>44668</v>
      </c>
      <c r="I380" t="s">
        <v>1169</v>
      </c>
      <c r="J380" t="s">
        <v>1170</v>
      </c>
      <c r="K380" t="s">
        <v>61</v>
      </c>
      <c r="L380" s="2">
        <v>23554.871159999999</v>
      </c>
      <c r="M380">
        <v>155</v>
      </c>
      <c r="N380" t="s">
        <v>39</v>
      </c>
      <c r="O380" s="1">
        <v>44685</v>
      </c>
      <c r="P380" s="3">
        <f t="shared" si="11"/>
        <v>17</v>
      </c>
      <c r="Q380" t="s">
        <v>44</v>
      </c>
      <c r="R380" t="s">
        <v>24</v>
      </c>
    </row>
    <row r="381" spans="1:18" x14ac:dyDescent="0.25">
      <c r="A381" t="s">
        <v>1171</v>
      </c>
      <c r="B381" s="3">
        <v>22</v>
      </c>
      <c r="C381" s="3" t="str" cm="1">
        <f t="array" ref="C381">_xlfn.IFS(B381&lt;35,"Young",B381&lt;60,"Middle",TRUE,"Senior")</f>
        <v>Young</v>
      </c>
      <c r="D381" t="s">
        <v>26</v>
      </c>
      <c r="E381" t="str">
        <f t="shared" si="10"/>
        <v>Young-Male</v>
      </c>
      <c r="F381" t="s">
        <v>115</v>
      </c>
      <c r="G381" t="s">
        <v>26593</v>
      </c>
      <c r="H381" s="1">
        <v>44068</v>
      </c>
      <c r="I381" t="s">
        <v>1172</v>
      </c>
      <c r="J381" t="s">
        <v>1173</v>
      </c>
      <c r="K381" t="s">
        <v>53</v>
      </c>
      <c r="L381" s="2">
        <v>31250.138050000001</v>
      </c>
      <c r="M381">
        <v>152</v>
      </c>
      <c r="N381" t="s">
        <v>39</v>
      </c>
      <c r="O381" s="1">
        <v>44080</v>
      </c>
      <c r="P381" s="3">
        <f t="shared" si="11"/>
        <v>12</v>
      </c>
      <c r="Q381" t="s">
        <v>44</v>
      </c>
      <c r="R381" t="s">
        <v>24</v>
      </c>
    </row>
    <row r="382" spans="1:18" x14ac:dyDescent="0.25">
      <c r="A382" t="s">
        <v>1174</v>
      </c>
      <c r="B382" s="3">
        <v>36</v>
      </c>
      <c r="C382" s="3" t="str" cm="1">
        <f t="array" ref="C382">_xlfn.IFS(B382&lt;35,"Young",B382&lt;60,"Middle",TRUE,"Senior")</f>
        <v>Middle</v>
      </c>
      <c r="D382" t="s">
        <v>26</v>
      </c>
      <c r="E382" t="str">
        <f t="shared" si="10"/>
        <v>Middle-Male</v>
      </c>
      <c r="F382" t="s">
        <v>50</v>
      </c>
      <c r="G382" t="s">
        <v>26592</v>
      </c>
      <c r="H382" s="1">
        <v>44340</v>
      </c>
      <c r="I382" t="s">
        <v>1175</v>
      </c>
      <c r="J382" t="s">
        <v>1176</v>
      </c>
      <c r="K382" t="s">
        <v>21</v>
      </c>
      <c r="L382" s="2">
        <v>31626.702560000002</v>
      </c>
      <c r="M382">
        <v>315</v>
      </c>
      <c r="N382" t="s">
        <v>43</v>
      </c>
      <c r="O382" s="1">
        <v>44360</v>
      </c>
      <c r="P382" s="3">
        <f t="shared" si="11"/>
        <v>20</v>
      </c>
      <c r="Q382" t="s">
        <v>44</v>
      </c>
      <c r="R382" t="s">
        <v>33</v>
      </c>
    </row>
    <row r="383" spans="1:18" x14ac:dyDescent="0.25">
      <c r="A383" t="s">
        <v>1177</v>
      </c>
      <c r="B383" s="3">
        <v>50</v>
      </c>
      <c r="C383" s="3" t="str" cm="1">
        <f t="array" ref="C383">_xlfn.IFS(B383&lt;35,"Young",B383&lt;60,"Middle",TRUE,"Senior")</f>
        <v>Middle</v>
      </c>
      <c r="D383" t="s">
        <v>26</v>
      </c>
      <c r="E383" t="str">
        <f t="shared" si="10"/>
        <v>Middle-Male</v>
      </c>
      <c r="F383" t="s">
        <v>230</v>
      </c>
      <c r="G383" t="s">
        <v>70</v>
      </c>
      <c r="H383" s="1">
        <v>44581</v>
      </c>
      <c r="I383" t="s">
        <v>1178</v>
      </c>
      <c r="J383" t="s">
        <v>1179</v>
      </c>
      <c r="K383" t="s">
        <v>57</v>
      </c>
      <c r="L383" s="2">
        <v>47806.210129999999</v>
      </c>
      <c r="M383">
        <v>479</v>
      </c>
      <c r="N383" t="s">
        <v>22</v>
      </c>
      <c r="O383" s="1">
        <v>44583</v>
      </c>
      <c r="P383" s="3">
        <f t="shared" si="11"/>
        <v>2</v>
      </c>
      <c r="Q383" t="s">
        <v>44</v>
      </c>
      <c r="R383" t="s">
        <v>45</v>
      </c>
    </row>
    <row r="384" spans="1:18" x14ac:dyDescent="0.25">
      <c r="A384" t="s">
        <v>1180</v>
      </c>
      <c r="B384" s="3">
        <v>22</v>
      </c>
      <c r="C384" s="3" t="str" cm="1">
        <f t="array" ref="C384">_xlfn.IFS(B384&lt;35,"Young",B384&lt;60,"Middle",TRUE,"Senior")</f>
        <v>Young</v>
      </c>
      <c r="D384" t="s">
        <v>16</v>
      </c>
      <c r="E384" t="str">
        <f t="shared" si="10"/>
        <v>Young-Female</v>
      </c>
      <c r="F384" t="s">
        <v>35</v>
      </c>
      <c r="G384" t="s">
        <v>70</v>
      </c>
      <c r="H384" s="1">
        <v>45111</v>
      </c>
      <c r="I384" t="s">
        <v>1181</v>
      </c>
      <c r="J384" t="s">
        <v>1182</v>
      </c>
      <c r="K384" t="s">
        <v>53</v>
      </c>
      <c r="L384" s="2">
        <v>55018.53817</v>
      </c>
      <c r="M384">
        <v>462</v>
      </c>
      <c r="N384" t="s">
        <v>22</v>
      </c>
      <c r="O384" s="1">
        <v>45126</v>
      </c>
      <c r="P384" s="3">
        <f t="shared" si="11"/>
        <v>15</v>
      </c>
      <c r="Q384" t="s">
        <v>49</v>
      </c>
      <c r="R384" t="s">
        <v>33</v>
      </c>
    </row>
    <row r="385" spans="1:18" x14ac:dyDescent="0.25">
      <c r="A385" t="s">
        <v>1183</v>
      </c>
      <c r="B385" s="3">
        <v>35</v>
      </c>
      <c r="C385" s="3" t="str" cm="1">
        <f t="array" ref="C385">_xlfn.IFS(B385&lt;35,"Young",B385&lt;60,"Middle",TRUE,"Senior")</f>
        <v>Middle</v>
      </c>
      <c r="D385" t="s">
        <v>26</v>
      </c>
      <c r="E385" t="str">
        <f t="shared" si="10"/>
        <v>Middle-Male</v>
      </c>
      <c r="F385" t="s">
        <v>63</v>
      </c>
      <c r="G385" t="s">
        <v>18</v>
      </c>
      <c r="H385" s="1">
        <v>45148</v>
      </c>
      <c r="I385" t="s">
        <v>1184</v>
      </c>
      <c r="J385" t="s">
        <v>1185</v>
      </c>
      <c r="K385" t="s">
        <v>61</v>
      </c>
      <c r="L385" s="2">
        <v>53586.838889999999</v>
      </c>
      <c r="M385">
        <v>363</v>
      </c>
      <c r="N385" t="s">
        <v>39</v>
      </c>
      <c r="O385" s="1">
        <v>45163</v>
      </c>
      <c r="P385" s="3">
        <f t="shared" si="11"/>
        <v>15</v>
      </c>
      <c r="Q385" t="s">
        <v>23</v>
      </c>
      <c r="R385" t="s">
        <v>24</v>
      </c>
    </row>
    <row r="386" spans="1:18" x14ac:dyDescent="0.25">
      <c r="A386" t="s">
        <v>1186</v>
      </c>
      <c r="B386" s="3">
        <v>78</v>
      </c>
      <c r="C386" s="3" t="str" cm="1">
        <f t="array" ref="C386">_xlfn.IFS(B386&lt;35,"Young",B386&lt;60,"Middle",TRUE,"Senior")</f>
        <v>Senior</v>
      </c>
      <c r="D386" t="s">
        <v>26</v>
      </c>
      <c r="E386" t="str">
        <f t="shared" si="10"/>
        <v>Senior-Male</v>
      </c>
      <c r="F386" t="s">
        <v>230</v>
      </c>
      <c r="G386" t="s">
        <v>70</v>
      </c>
      <c r="H386" s="1">
        <v>44332</v>
      </c>
      <c r="I386" t="s">
        <v>1187</v>
      </c>
      <c r="J386" t="s">
        <v>1188</v>
      </c>
      <c r="K386" t="s">
        <v>57</v>
      </c>
      <c r="L386" s="2">
        <v>46835.639150000003</v>
      </c>
      <c r="M386">
        <v>153</v>
      </c>
      <c r="N386" t="s">
        <v>39</v>
      </c>
      <c r="O386" s="1">
        <v>44344</v>
      </c>
      <c r="P386" s="3">
        <f t="shared" si="11"/>
        <v>12</v>
      </c>
      <c r="Q386" t="s">
        <v>44</v>
      </c>
      <c r="R386" t="s">
        <v>24</v>
      </c>
    </row>
    <row r="387" spans="1:18" x14ac:dyDescent="0.25">
      <c r="A387" t="s">
        <v>1189</v>
      </c>
      <c r="B387" s="3">
        <v>56</v>
      </c>
      <c r="C387" s="3" t="str" cm="1">
        <f t="array" ref="C387">_xlfn.IFS(B387&lt;35,"Young",B387&lt;60,"Middle",TRUE,"Senior")</f>
        <v>Middle</v>
      </c>
      <c r="D387" t="s">
        <v>16</v>
      </c>
      <c r="E387" t="str">
        <f t="shared" ref="E387:E450" si="12">C387 &amp; "-" &amp; D387</f>
        <v>Middle-Female</v>
      </c>
      <c r="F387" t="s">
        <v>27</v>
      </c>
      <c r="G387" t="s">
        <v>28</v>
      </c>
      <c r="H387" s="1">
        <v>44179</v>
      </c>
      <c r="I387" t="s">
        <v>973</v>
      </c>
      <c r="J387" t="s">
        <v>1190</v>
      </c>
      <c r="K387" t="s">
        <v>61</v>
      </c>
      <c r="L387" s="2">
        <v>21763.073479999999</v>
      </c>
      <c r="M387">
        <v>394</v>
      </c>
      <c r="N387" t="s">
        <v>39</v>
      </c>
      <c r="O387" s="1">
        <v>44192</v>
      </c>
      <c r="P387" s="3">
        <f t="shared" ref="P387:P450" si="13">O387-H387</f>
        <v>13</v>
      </c>
      <c r="Q387" t="s">
        <v>49</v>
      </c>
      <c r="R387" t="s">
        <v>45</v>
      </c>
    </row>
    <row r="388" spans="1:18" x14ac:dyDescent="0.25">
      <c r="A388" t="s">
        <v>1191</v>
      </c>
      <c r="B388" s="3">
        <v>64</v>
      </c>
      <c r="C388" s="3" t="str" cm="1">
        <f t="array" ref="C388">_xlfn.IFS(B388&lt;35,"Young",B388&lt;60,"Middle",TRUE,"Senior")</f>
        <v>Senior</v>
      </c>
      <c r="D388" t="s">
        <v>26</v>
      </c>
      <c r="E388" t="str">
        <f t="shared" si="12"/>
        <v>Senior-Male</v>
      </c>
      <c r="F388" t="s">
        <v>115</v>
      </c>
      <c r="G388" t="s">
        <v>70</v>
      </c>
      <c r="H388" s="1">
        <v>44120</v>
      </c>
      <c r="I388" t="s">
        <v>1192</v>
      </c>
      <c r="J388" t="s">
        <v>1193</v>
      </c>
      <c r="K388" t="s">
        <v>57</v>
      </c>
      <c r="L388" s="2">
        <v>28942.61291</v>
      </c>
      <c r="M388">
        <v>239</v>
      </c>
      <c r="N388" t="s">
        <v>39</v>
      </c>
      <c r="O388" s="1">
        <v>44137</v>
      </c>
      <c r="P388" s="3">
        <f t="shared" si="13"/>
        <v>17</v>
      </c>
      <c r="Q388" t="s">
        <v>49</v>
      </c>
      <c r="R388" t="s">
        <v>33</v>
      </c>
    </row>
    <row r="389" spans="1:18" x14ac:dyDescent="0.25">
      <c r="A389" t="s">
        <v>1194</v>
      </c>
      <c r="B389" s="3">
        <v>79</v>
      </c>
      <c r="C389" s="3" t="str" cm="1">
        <f t="array" ref="C389">_xlfn.IFS(B389&lt;35,"Young",B389&lt;60,"Middle",TRUE,"Senior")</f>
        <v>Senior</v>
      </c>
      <c r="D389" t="s">
        <v>26</v>
      </c>
      <c r="E389" t="str">
        <f t="shared" si="12"/>
        <v>Senior-Male</v>
      </c>
      <c r="F389" t="s">
        <v>35</v>
      </c>
      <c r="G389" t="s">
        <v>18</v>
      </c>
      <c r="H389" s="1">
        <v>44285</v>
      </c>
      <c r="I389" t="s">
        <v>1195</v>
      </c>
      <c r="J389" t="s">
        <v>1196</v>
      </c>
      <c r="K389" t="s">
        <v>61</v>
      </c>
      <c r="L389" s="2">
        <v>2982.7397190000002</v>
      </c>
      <c r="M389">
        <v>145</v>
      </c>
      <c r="N389" t="s">
        <v>39</v>
      </c>
      <c r="O389" s="1">
        <v>44303</v>
      </c>
      <c r="P389" s="3">
        <f t="shared" si="13"/>
        <v>18</v>
      </c>
      <c r="Q389" t="s">
        <v>49</v>
      </c>
      <c r="R389" t="s">
        <v>33</v>
      </c>
    </row>
    <row r="390" spans="1:18" x14ac:dyDescent="0.25">
      <c r="A390" t="s">
        <v>1197</v>
      </c>
      <c r="B390" s="3">
        <v>74</v>
      </c>
      <c r="C390" s="3" t="str" cm="1">
        <f t="array" ref="C390">_xlfn.IFS(B390&lt;35,"Young",B390&lt;60,"Middle",TRUE,"Senior")</f>
        <v>Senior</v>
      </c>
      <c r="D390" t="s">
        <v>16</v>
      </c>
      <c r="E390" t="str">
        <f t="shared" si="12"/>
        <v>Senior-Female</v>
      </c>
      <c r="F390" t="s">
        <v>50</v>
      </c>
      <c r="G390" t="s">
        <v>26593</v>
      </c>
      <c r="H390" s="1">
        <v>45090</v>
      </c>
      <c r="I390" t="s">
        <v>1198</v>
      </c>
      <c r="J390" t="s">
        <v>1199</v>
      </c>
      <c r="K390" t="s">
        <v>21</v>
      </c>
      <c r="L390" s="2">
        <v>11282.71658</v>
      </c>
      <c r="M390">
        <v>192</v>
      </c>
      <c r="N390" t="s">
        <v>43</v>
      </c>
      <c r="O390" s="1">
        <v>45118</v>
      </c>
      <c r="P390" s="3">
        <f t="shared" si="13"/>
        <v>28</v>
      </c>
      <c r="Q390" t="s">
        <v>44</v>
      </c>
      <c r="R390" t="s">
        <v>45</v>
      </c>
    </row>
    <row r="391" spans="1:18" x14ac:dyDescent="0.25">
      <c r="A391" t="s">
        <v>1200</v>
      </c>
      <c r="B391" s="3">
        <v>47</v>
      </c>
      <c r="C391" s="3" t="str" cm="1">
        <f t="array" ref="C391">_xlfn.IFS(B391&lt;35,"Young",B391&lt;60,"Middle",TRUE,"Senior")</f>
        <v>Middle</v>
      </c>
      <c r="D391" t="s">
        <v>16</v>
      </c>
      <c r="E391" t="str">
        <f t="shared" si="12"/>
        <v>Middle-Female</v>
      </c>
      <c r="F391" t="s">
        <v>27</v>
      </c>
      <c r="G391" t="s">
        <v>28</v>
      </c>
      <c r="H391" s="1">
        <v>44996</v>
      </c>
      <c r="I391" t="s">
        <v>1201</v>
      </c>
      <c r="J391" t="s">
        <v>1202</v>
      </c>
      <c r="K391" t="s">
        <v>57</v>
      </c>
      <c r="L391" s="2">
        <v>18923.010060000001</v>
      </c>
      <c r="M391">
        <v>142</v>
      </c>
      <c r="N391" t="s">
        <v>43</v>
      </c>
      <c r="O391" s="1">
        <v>45017</v>
      </c>
      <c r="P391" s="3">
        <f t="shared" si="13"/>
        <v>21</v>
      </c>
      <c r="Q391" t="s">
        <v>32</v>
      </c>
      <c r="R391" t="s">
        <v>45</v>
      </c>
    </row>
    <row r="392" spans="1:18" x14ac:dyDescent="0.25">
      <c r="A392" t="s">
        <v>1203</v>
      </c>
      <c r="B392" s="3">
        <v>43</v>
      </c>
      <c r="C392" s="3" t="str" cm="1">
        <f t="array" ref="C392">_xlfn.IFS(B392&lt;35,"Young",B392&lt;60,"Middle",TRUE,"Senior")</f>
        <v>Middle</v>
      </c>
      <c r="D392" t="s">
        <v>26</v>
      </c>
      <c r="E392" t="str">
        <f t="shared" si="12"/>
        <v>Middle-Male</v>
      </c>
      <c r="F392" t="s">
        <v>230</v>
      </c>
      <c r="G392" t="s">
        <v>36</v>
      </c>
      <c r="H392" s="1">
        <v>44627</v>
      </c>
      <c r="I392" t="s">
        <v>1204</v>
      </c>
      <c r="J392" t="s">
        <v>1205</v>
      </c>
      <c r="K392" t="s">
        <v>53</v>
      </c>
      <c r="L392" s="2">
        <v>11312.00273</v>
      </c>
      <c r="M392">
        <v>158</v>
      </c>
      <c r="N392" t="s">
        <v>22</v>
      </c>
      <c r="O392" s="1">
        <v>44629</v>
      </c>
      <c r="P392" s="3">
        <f t="shared" si="13"/>
        <v>2</v>
      </c>
      <c r="Q392" t="s">
        <v>49</v>
      </c>
      <c r="R392" t="s">
        <v>33</v>
      </c>
    </row>
    <row r="393" spans="1:18" x14ac:dyDescent="0.25">
      <c r="A393" t="s">
        <v>1206</v>
      </c>
      <c r="B393" s="3">
        <v>35</v>
      </c>
      <c r="C393" s="3" t="str" cm="1">
        <f t="array" ref="C393">_xlfn.IFS(B393&lt;35,"Young",B393&lt;60,"Middle",TRUE,"Senior")</f>
        <v>Middle</v>
      </c>
      <c r="D393" t="s">
        <v>26</v>
      </c>
      <c r="E393" t="str">
        <f t="shared" si="12"/>
        <v>Middle-Male</v>
      </c>
      <c r="F393" t="s">
        <v>90</v>
      </c>
      <c r="G393" t="s">
        <v>26592</v>
      </c>
      <c r="H393" s="1">
        <v>45179</v>
      </c>
      <c r="I393" t="s">
        <v>1207</v>
      </c>
      <c r="J393" t="s">
        <v>1208</v>
      </c>
      <c r="K393" t="s">
        <v>53</v>
      </c>
      <c r="L393" s="2">
        <v>3279.0833619999999</v>
      </c>
      <c r="M393">
        <v>168</v>
      </c>
      <c r="N393" t="s">
        <v>22</v>
      </c>
      <c r="O393" s="1">
        <v>45180</v>
      </c>
      <c r="P393" s="3">
        <f t="shared" si="13"/>
        <v>1</v>
      </c>
      <c r="Q393" t="s">
        <v>49</v>
      </c>
      <c r="R393" t="s">
        <v>24</v>
      </c>
    </row>
    <row r="394" spans="1:18" x14ac:dyDescent="0.25">
      <c r="A394" t="s">
        <v>1209</v>
      </c>
      <c r="B394" s="3">
        <v>79</v>
      </c>
      <c r="C394" s="3" t="str" cm="1">
        <f t="array" ref="C394">_xlfn.IFS(B394&lt;35,"Young",B394&lt;60,"Middle",TRUE,"Senior")</f>
        <v>Senior</v>
      </c>
      <c r="D394" t="s">
        <v>16</v>
      </c>
      <c r="E394" t="str">
        <f t="shared" si="12"/>
        <v>Senior-Female</v>
      </c>
      <c r="F394" t="s">
        <v>115</v>
      </c>
      <c r="G394" t="s">
        <v>26592</v>
      </c>
      <c r="H394" s="1">
        <v>44724</v>
      </c>
      <c r="I394" t="s">
        <v>1210</v>
      </c>
      <c r="J394" t="s">
        <v>1211</v>
      </c>
      <c r="K394" t="s">
        <v>21</v>
      </c>
      <c r="L394" s="2">
        <v>15964.27598</v>
      </c>
      <c r="M394">
        <v>379</v>
      </c>
      <c r="N394" t="s">
        <v>39</v>
      </c>
      <c r="O394" s="1">
        <v>44725</v>
      </c>
      <c r="P394" s="3">
        <f t="shared" si="13"/>
        <v>1</v>
      </c>
      <c r="Q394" t="s">
        <v>23</v>
      </c>
      <c r="R394" t="s">
        <v>24</v>
      </c>
    </row>
    <row r="395" spans="1:18" x14ac:dyDescent="0.25">
      <c r="A395" t="s">
        <v>1212</v>
      </c>
      <c r="B395" s="3">
        <v>60</v>
      </c>
      <c r="C395" s="3" t="str" cm="1">
        <f t="array" ref="C395">_xlfn.IFS(B395&lt;35,"Young",B395&lt;60,"Middle",TRUE,"Senior")</f>
        <v>Senior</v>
      </c>
      <c r="D395" t="s">
        <v>16</v>
      </c>
      <c r="E395" t="str">
        <f t="shared" si="12"/>
        <v>Senior-Female</v>
      </c>
      <c r="F395" t="s">
        <v>90</v>
      </c>
      <c r="G395" t="s">
        <v>26592</v>
      </c>
      <c r="H395" s="1">
        <v>43790</v>
      </c>
      <c r="I395" t="s">
        <v>1213</v>
      </c>
      <c r="J395" t="s">
        <v>1214</v>
      </c>
      <c r="K395" t="s">
        <v>21</v>
      </c>
      <c r="L395" s="2">
        <v>8143.8051459999997</v>
      </c>
      <c r="M395">
        <v>126</v>
      </c>
      <c r="N395" t="s">
        <v>39</v>
      </c>
      <c r="O395" s="1">
        <v>43808</v>
      </c>
      <c r="P395" s="3">
        <f t="shared" si="13"/>
        <v>18</v>
      </c>
      <c r="Q395" t="s">
        <v>32</v>
      </c>
      <c r="R395" t="s">
        <v>45</v>
      </c>
    </row>
    <row r="396" spans="1:18" x14ac:dyDescent="0.25">
      <c r="A396" t="s">
        <v>1215</v>
      </c>
      <c r="B396" s="3">
        <v>73</v>
      </c>
      <c r="C396" s="3" t="str" cm="1">
        <f t="array" ref="C396">_xlfn.IFS(B396&lt;35,"Young",B396&lt;60,"Middle",TRUE,"Senior")</f>
        <v>Senior</v>
      </c>
      <c r="D396" t="s">
        <v>16</v>
      </c>
      <c r="E396" t="str">
        <f t="shared" si="12"/>
        <v>Senior-Female</v>
      </c>
      <c r="F396" t="s">
        <v>63</v>
      </c>
      <c r="G396" t="s">
        <v>36</v>
      </c>
      <c r="H396" s="1">
        <v>44865</v>
      </c>
      <c r="I396" t="s">
        <v>1216</v>
      </c>
      <c r="J396" t="s">
        <v>1217</v>
      </c>
      <c r="K396" t="s">
        <v>21</v>
      </c>
      <c r="L396" s="2">
        <v>8592.597205</v>
      </c>
      <c r="M396">
        <v>369</v>
      </c>
      <c r="N396" t="s">
        <v>22</v>
      </c>
      <c r="O396" s="1">
        <v>44884</v>
      </c>
      <c r="P396" s="3">
        <f t="shared" si="13"/>
        <v>19</v>
      </c>
      <c r="Q396" t="s">
        <v>32</v>
      </c>
      <c r="R396" t="s">
        <v>33</v>
      </c>
    </row>
    <row r="397" spans="1:18" x14ac:dyDescent="0.25">
      <c r="A397" t="s">
        <v>1218</v>
      </c>
      <c r="B397" s="3">
        <v>84</v>
      </c>
      <c r="C397" s="3" t="str" cm="1">
        <f t="array" ref="C397">_xlfn.IFS(B397&lt;35,"Young",B397&lt;60,"Middle",TRUE,"Senior")</f>
        <v>Senior</v>
      </c>
      <c r="D397" t="s">
        <v>26</v>
      </c>
      <c r="E397" t="str">
        <f t="shared" si="12"/>
        <v>Senior-Male</v>
      </c>
      <c r="F397" t="s">
        <v>17</v>
      </c>
      <c r="G397" t="s">
        <v>70</v>
      </c>
      <c r="H397" s="1">
        <v>45027</v>
      </c>
      <c r="I397" t="s">
        <v>1219</v>
      </c>
      <c r="J397" t="s">
        <v>1220</v>
      </c>
      <c r="K397" t="s">
        <v>21</v>
      </c>
      <c r="L397" s="2">
        <v>7359.5237820000002</v>
      </c>
      <c r="M397">
        <v>270</v>
      </c>
      <c r="N397" t="s">
        <v>22</v>
      </c>
      <c r="O397" s="1">
        <v>45045</v>
      </c>
      <c r="P397" s="3">
        <f t="shared" si="13"/>
        <v>18</v>
      </c>
      <c r="Q397" t="s">
        <v>44</v>
      </c>
      <c r="R397" t="s">
        <v>33</v>
      </c>
    </row>
    <row r="398" spans="1:18" x14ac:dyDescent="0.25">
      <c r="A398" t="s">
        <v>1221</v>
      </c>
      <c r="B398" s="3">
        <v>19</v>
      </c>
      <c r="C398" s="3" t="str" cm="1">
        <f t="array" ref="C398">_xlfn.IFS(B398&lt;35,"Young",B398&lt;60,"Middle",TRUE,"Senior")</f>
        <v>Young</v>
      </c>
      <c r="D398" t="s">
        <v>26</v>
      </c>
      <c r="E398" t="str">
        <f t="shared" si="12"/>
        <v>Young-Male</v>
      </c>
      <c r="F398" t="s">
        <v>63</v>
      </c>
      <c r="G398" t="s">
        <v>26593</v>
      </c>
      <c r="H398" s="1">
        <v>44802</v>
      </c>
      <c r="I398" t="s">
        <v>1222</v>
      </c>
      <c r="J398" t="s">
        <v>1223</v>
      </c>
      <c r="K398" t="s">
        <v>57</v>
      </c>
      <c r="L398" s="2">
        <v>24715.038240000002</v>
      </c>
      <c r="M398">
        <v>229</v>
      </c>
      <c r="N398" t="s">
        <v>43</v>
      </c>
      <c r="O398" s="1">
        <v>44811</v>
      </c>
      <c r="P398" s="3">
        <f t="shared" si="13"/>
        <v>9</v>
      </c>
      <c r="Q398" t="s">
        <v>49</v>
      </c>
      <c r="R398" t="s">
        <v>45</v>
      </c>
    </row>
    <row r="399" spans="1:18" x14ac:dyDescent="0.25">
      <c r="A399" t="s">
        <v>1224</v>
      </c>
      <c r="B399" s="3">
        <v>54</v>
      </c>
      <c r="C399" s="3" t="str" cm="1">
        <f t="array" ref="C399">_xlfn.IFS(B399&lt;35,"Young",B399&lt;60,"Middle",TRUE,"Senior")</f>
        <v>Middle</v>
      </c>
      <c r="D399" t="s">
        <v>26</v>
      </c>
      <c r="E399" t="str">
        <f t="shared" si="12"/>
        <v>Middle-Male</v>
      </c>
      <c r="F399" t="s">
        <v>230</v>
      </c>
      <c r="G399" t="s">
        <v>26593</v>
      </c>
      <c r="H399" s="1">
        <v>44587</v>
      </c>
      <c r="I399" t="s">
        <v>1225</v>
      </c>
      <c r="J399" t="s">
        <v>1226</v>
      </c>
      <c r="K399" t="s">
        <v>21</v>
      </c>
      <c r="L399" s="2">
        <v>7344.9596879999999</v>
      </c>
      <c r="M399">
        <v>497</v>
      </c>
      <c r="N399" t="s">
        <v>39</v>
      </c>
      <c r="O399" s="1">
        <v>44598</v>
      </c>
      <c r="P399" s="3">
        <f t="shared" si="13"/>
        <v>11</v>
      </c>
      <c r="Q399" t="s">
        <v>44</v>
      </c>
      <c r="R399" t="s">
        <v>33</v>
      </c>
    </row>
    <row r="400" spans="1:18" x14ac:dyDescent="0.25">
      <c r="A400" t="s">
        <v>1227</v>
      </c>
      <c r="B400" s="3">
        <v>44</v>
      </c>
      <c r="C400" s="3" t="str" cm="1">
        <f t="array" ref="C400">_xlfn.IFS(B400&lt;35,"Young",B400&lt;60,"Middle",TRUE,"Senior")</f>
        <v>Middle</v>
      </c>
      <c r="D400" t="s">
        <v>26</v>
      </c>
      <c r="E400" t="str">
        <f t="shared" si="12"/>
        <v>Middle-Male</v>
      </c>
      <c r="F400" t="s">
        <v>90</v>
      </c>
      <c r="G400" t="s">
        <v>26593</v>
      </c>
      <c r="H400" s="1">
        <v>43513</v>
      </c>
      <c r="I400" t="s">
        <v>1228</v>
      </c>
      <c r="J400" t="s">
        <v>1229</v>
      </c>
      <c r="K400" t="s">
        <v>53</v>
      </c>
      <c r="L400" s="2">
        <v>9290.2017479999995</v>
      </c>
      <c r="M400">
        <v>425</v>
      </c>
      <c r="N400" t="s">
        <v>39</v>
      </c>
      <c r="O400" s="1">
        <v>43523</v>
      </c>
      <c r="P400" s="3">
        <f t="shared" si="13"/>
        <v>10</v>
      </c>
      <c r="Q400" t="s">
        <v>49</v>
      </c>
      <c r="R400" t="s">
        <v>24</v>
      </c>
    </row>
    <row r="401" spans="1:18" x14ac:dyDescent="0.25">
      <c r="A401" t="s">
        <v>1230</v>
      </c>
      <c r="B401" s="3">
        <v>35</v>
      </c>
      <c r="C401" s="3" t="str" cm="1">
        <f t="array" ref="C401">_xlfn.IFS(B401&lt;35,"Young",B401&lt;60,"Middle",TRUE,"Senior")</f>
        <v>Middle</v>
      </c>
      <c r="D401" t="s">
        <v>16</v>
      </c>
      <c r="E401" t="str">
        <f t="shared" si="12"/>
        <v>Middle-Female</v>
      </c>
      <c r="F401" t="s">
        <v>50</v>
      </c>
      <c r="G401" t="s">
        <v>26592</v>
      </c>
      <c r="H401" s="1">
        <v>43519</v>
      </c>
      <c r="I401" t="s">
        <v>1231</v>
      </c>
      <c r="J401" t="s">
        <v>1232</v>
      </c>
      <c r="K401" t="s">
        <v>21</v>
      </c>
      <c r="L401" s="2">
        <v>5775.5730020000001</v>
      </c>
      <c r="M401">
        <v>483</v>
      </c>
      <c r="N401" t="s">
        <v>43</v>
      </c>
      <c r="O401" s="1">
        <v>43530</v>
      </c>
      <c r="P401" s="3">
        <f t="shared" si="13"/>
        <v>11</v>
      </c>
      <c r="Q401" t="s">
        <v>85</v>
      </c>
      <c r="R401" t="s">
        <v>33</v>
      </c>
    </row>
    <row r="402" spans="1:18" x14ac:dyDescent="0.25">
      <c r="A402" t="s">
        <v>1233</v>
      </c>
      <c r="B402" s="3">
        <v>57</v>
      </c>
      <c r="C402" s="3" t="str" cm="1">
        <f t="array" ref="C402">_xlfn.IFS(B402&lt;35,"Young",B402&lt;60,"Middle",TRUE,"Senior")</f>
        <v>Middle</v>
      </c>
      <c r="D402" t="s">
        <v>26</v>
      </c>
      <c r="E402" t="str">
        <f t="shared" si="12"/>
        <v>Middle-Male</v>
      </c>
      <c r="F402" t="s">
        <v>35</v>
      </c>
      <c r="G402" t="s">
        <v>26593</v>
      </c>
      <c r="H402" s="1">
        <v>43839</v>
      </c>
      <c r="I402" t="s">
        <v>1234</v>
      </c>
      <c r="J402" t="s">
        <v>1235</v>
      </c>
      <c r="K402" t="s">
        <v>31</v>
      </c>
      <c r="L402" s="2">
        <v>4268.9221930000003</v>
      </c>
      <c r="M402">
        <v>372</v>
      </c>
      <c r="N402" t="s">
        <v>43</v>
      </c>
      <c r="O402" s="1">
        <v>43847</v>
      </c>
      <c r="P402" s="3">
        <f t="shared" si="13"/>
        <v>8</v>
      </c>
      <c r="Q402" t="s">
        <v>32</v>
      </c>
      <c r="R402" t="s">
        <v>33</v>
      </c>
    </row>
    <row r="403" spans="1:18" x14ac:dyDescent="0.25">
      <c r="A403" t="s">
        <v>1236</v>
      </c>
      <c r="B403" s="3">
        <v>71</v>
      </c>
      <c r="C403" s="3" t="str" cm="1">
        <f t="array" ref="C403">_xlfn.IFS(B403&lt;35,"Young",B403&lt;60,"Middle",TRUE,"Senior")</f>
        <v>Senior</v>
      </c>
      <c r="D403" t="s">
        <v>26</v>
      </c>
      <c r="E403" t="str">
        <f t="shared" si="12"/>
        <v>Senior-Male</v>
      </c>
      <c r="F403" t="s">
        <v>115</v>
      </c>
      <c r="G403" t="s">
        <v>26592</v>
      </c>
      <c r="H403" s="1">
        <v>44428</v>
      </c>
      <c r="I403" t="s">
        <v>1237</v>
      </c>
      <c r="J403" t="s">
        <v>1238</v>
      </c>
      <c r="K403" t="s">
        <v>21</v>
      </c>
      <c r="L403" s="2">
        <v>23428.275239999999</v>
      </c>
      <c r="M403">
        <v>162</v>
      </c>
      <c r="N403" t="s">
        <v>39</v>
      </c>
      <c r="O403" s="1">
        <v>44454</v>
      </c>
      <c r="P403" s="3">
        <f t="shared" si="13"/>
        <v>26</v>
      </c>
      <c r="Q403" t="s">
        <v>23</v>
      </c>
      <c r="R403" t="s">
        <v>45</v>
      </c>
    </row>
    <row r="404" spans="1:18" x14ac:dyDescent="0.25">
      <c r="A404" t="s">
        <v>1239</v>
      </c>
      <c r="B404" s="3">
        <v>44</v>
      </c>
      <c r="C404" s="3" t="str" cm="1">
        <f t="array" ref="C404">_xlfn.IFS(B404&lt;35,"Young",B404&lt;60,"Middle",TRUE,"Senior")</f>
        <v>Middle</v>
      </c>
      <c r="D404" t="s">
        <v>26</v>
      </c>
      <c r="E404" t="str">
        <f t="shared" si="12"/>
        <v>Middle-Male</v>
      </c>
      <c r="F404" t="s">
        <v>27</v>
      </c>
      <c r="G404" t="s">
        <v>26593</v>
      </c>
      <c r="H404" s="1">
        <v>45002</v>
      </c>
      <c r="I404" t="s">
        <v>1240</v>
      </c>
      <c r="J404" t="s">
        <v>1241</v>
      </c>
      <c r="K404" t="s">
        <v>21</v>
      </c>
      <c r="L404" s="2">
        <v>24843.183870000001</v>
      </c>
      <c r="M404">
        <v>403</v>
      </c>
      <c r="N404" t="s">
        <v>43</v>
      </c>
      <c r="O404" s="1">
        <v>45010</v>
      </c>
      <c r="P404" s="3">
        <f t="shared" si="13"/>
        <v>8</v>
      </c>
      <c r="Q404" t="s">
        <v>44</v>
      </c>
      <c r="R404" t="s">
        <v>45</v>
      </c>
    </row>
    <row r="405" spans="1:18" x14ac:dyDescent="0.25">
      <c r="A405" t="s">
        <v>1242</v>
      </c>
      <c r="B405" s="3">
        <v>52</v>
      </c>
      <c r="C405" s="3" t="str" cm="1">
        <f t="array" ref="C405">_xlfn.IFS(B405&lt;35,"Young",B405&lt;60,"Middle",TRUE,"Senior")</f>
        <v>Middle</v>
      </c>
      <c r="D405" t="s">
        <v>16</v>
      </c>
      <c r="E405" t="str">
        <f t="shared" si="12"/>
        <v>Middle-Female</v>
      </c>
      <c r="F405" t="s">
        <v>50</v>
      </c>
      <c r="G405" t="s">
        <v>18</v>
      </c>
      <c r="H405" s="1">
        <v>44241</v>
      </c>
      <c r="I405" t="s">
        <v>1243</v>
      </c>
      <c r="J405" t="s">
        <v>1244</v>
      </c>
      <c r="K405" t="s">
        <v>31</v>
      </c>
      <c r="L405" s="2">
        <v>29412.05719</v>
      </c>
      <c r="M405">
        <v>205</v>
      </c>
      <c r="N405" t="s">
        <v>39</v>
      </c>
      <c r="O405" s="1">
        <v>44251</v>
      </c>
      <c r="P405" s="3">
        <f t="shared" si="13"/>
        <v>10</v>
      </c>
      <c r="Q405" t="s">
        <v>85</v>
      </c>
      <c r="R405" t="s">
        <v>45</v>
      </c>
    </row>
    <row r="406" spans="1:18" x14ac:dyDescent="0.25">
      <c r="A406" t="s">
        <v>1245</v>
      </c>
      <c r="B406" s="3">
        <v>81</v>
      </c>
      <c r="C406" s="3" t="str" cm="1">
        <f t="array" ref="C406">_xlfn.IFS(B406&lt;35,"Young",B406&lt;60,"Middle",TRUE,"Senior")</f>
        <v>Senior</v>
      </c>
      <c r="D406" t="s">
        <v>26</v>
      </c>
      <c r="E406" t="str">
        <f t="shared" si="12"/>
        <v>Senior-Male</v>
      </c>
      <c r="F406" t="s">
        <v>27</v>
      </c>
      <c r="G406" t="s">
        <v>36</v>
      </c>
      <c r="H406" s="1">
        <v>43859</v>
      </c>
      <c r="I406" t="s">
        <v>1246</v>
      </c>
      <c r="J406" t="s">
        <v>1247</v>
      </c>
      <c r="K406" t="s">
        <v>21</v>
      </c>
      <c r="L406" s="2">
        <v>5650.263637</v>
      </c>
      <c r="M406">
        <v>497</v>
      </c>
      <c r="N406" t="s">
        <v>22</v>
      </c>
      <c r="O406" s="1">
        <v>43869</v>
      </c>
      <c r="P406" s="3">
        <f t="shared" si="13"/>
        <v>10</v>
      </c>
      <c r="Q406" t="s">
        <v>32</v>
      </c>
      <c r="R406" t="s">
        <v>45</v>
      </c>
    </row>
    <row r="407" spans="1:18" x14ac:dyDescent="0.25">
      <c r="A407" t="s">
        <v>1248</v>
      </c>
      <c r="B407" s="3">
        <v>74</v>
      </c>
      <c r="C407" s="3" t="str" cm="1">
        <f t="array" ref="C407">_xlfn.IFS(B407&lt;35,"Young",B407&lt;60,"Middle",TRUE,"Senior")</f>
        <v>Senior</v>
      </c>
      <c r="D407" t="s">
        <v>16</v>
      </c>
      <c r="E407" t="str">
        <f t="shared" si="12"/>
        <v>Senior-Female</v>
      </c>
      <c r="F407" t="s">
        <v>50</v>
      </c>
      <c r="G407" t="s">
        <v>26593</v>
      </c>
      <c r="H407" s="1">
        <v>44911</v>
      </c>
      <c r="I407" t="s">
        <v>1249</v>
      </c>
      <c r="J407" t="s">
        <v>1250</v>
      </c>
      <c r="K407" t="s">
        <v>21</v>
      </c>
      <c r="L407" s="2">
        <v>11192.147709999999</v>
      </c>
      <c r="M407">
        <v>353</v>
      </c>
      <c r="N407" t="s">
        <v>39</v>
      </c>
      <c r="O407" s="1">
        <v>44933</v>
      </c>
      <c r="P407" s="3">
        <f t="shared" si="13"/>
        <v>22</v>
      </c>
      <c r="Q407" t="s">
        <v>44</v>
      </c>
      <c r="R407" t="s">
        <v>24</v>
      </c>
    </row>
    <row r="408" spans="1:18" x14ac:dyDescent="0.25">
      <c r="A408" t="s">
        <v>1251</v>
      </c>
      <c r="B408" s="3">
        <v>47</v>
      </c>
      <c r="C408" s="3" t="str" cm="1">
        <f t="array" ref="C408">_xlfn.IFS(B408&lt;35,"Young",B408&lt;60,"Middle",TRUE,"Senior")</f>
        <v>Middle</v>
      </c>
      <c r="D408" t="s">
        <v>16</v>
      </c>
      <c r="E408" t="str">
        <f t="shared" si="12"/>
        <v>Middle-Female</v>
      </c>
      <c r="F408" t="s">
        <v>115</v>
      </c>
      <c r="G408" t="s">
        <v>70</v>
      </c>
      <c r="H408" s="1">
        <v>44364</v>
      </c>
      <c r="I408" t="s">
        <v>1252</v>
      </c>
      <c r="J408" t="s">
        <v>1253</v>
      </c>
      <c r="K408" t="s">
        <v>53</v>
      </c>
      <c r="L408" s="2">
        <v>48220.154029999998</v>
      </c>
      <c r="M408">
        <v>196</v>
      </c>
      <c r="N408" t="s">
        <v>39</v>
      </c>
      <c r="O408" s="1">
        <v>44381</v>
      </c>
      <c r="P408" s="3">
        <f t="shared" si="13"/>
        <v>17</v>
      </c>
      <c r="Q408" t="s">
        <v>32</v>
      </c>
      <c r="R408" t="s">
        <v>33</v>
      </c>
    </row>
    <row r="409" spans="1:18" x14ac:dyDescent="0.25">
      <c r="A409" t="s">
        <v>1254</v>
      </c>
      <c r="B409" s="3">
        <v>53</v>
      </c>
      <c r="C409" s="3" t="str" cm="1">
        <f t="array" ref="C409">_xlfn.IFS(B409&lt;35,"Young",B409&lt;60,"Middle",TRUE,"Senior")</f>
        <v>Middle</v>
      </c>
      <c r="D409" t="s">
        <v>16</v>
      </c>
      <c r="E409" t="str">
        <f t="shared" si="12"/>
        <v>Middle-Female</v>
      </c>
      <c r="F409" t="s">
        <v>35</v>
      </c>
      <c r="G409" t="s">
        <v>36</v>
      </c>
      <c r="H409" s="1">
        <v>44625</v>
      </c>
      <c r="I409" t="s">
        <v>1255</v>
      </c>
      <c r="J409" t="s">
        <v>1256</v>
      </c>
      <c r="K409" t="s">
        <v>53</v>
      </c>
      <c r="L409" s="2">
        <v>5022.5016150000001</v>
      </c>
      <c r="M409">
        <v>349</v>
      </c>
      <c r="N409" t="s">
        <v>22</v>
      </c>
      <c r="O409" s="1">
        <v>44647</v>
      </c>
      <c r="P409" s="3">
        <f t="shared" si="13"/>
        <v>22</v>
      </c>
      <c r="Q409" t="s">
        <v>32</v>
      </c>
      <c r="R409" t="s">
        <v>33</v>
      </c>
    </row>
    <row r="410" spans="1:18" x14ac:dyDescent="0.25">
      <c r="A410" t="s">
        <v>1257</v>
      </c>
      <c r="B410" s="3">
        <v>57</v>
      </c>
      <c r="C410" s="3" t="str" cm="1">
        <f t="array" ref="C410">_xlfn.IFS(B410&lt;35,"Young",B410&lt;60,"Middle",TRUE,"Senior")</f>
        <v>Middle</v>
      </c>
      <c r="D410" t="s">
        <v>16</v>
      </c>
      <c r="E410" t="str">
        <f t="shared" si="12"/>
        <v>Middle-Female</v>
      </c>
      <c r="F410" t="s">
        <v>90</v>
      </c>
      <c r="G410" t="s">
        <v>28</v>
      </c>
      <c r="H410" s="1">
        <v>44126</v>
      </c>
      <c r="I410" t="s">
        <v>1258</v>
      </c>
      <c r="J410" t="s">
        <v>1259</v>
      </c>
      <c r="K410" t="s">
        <v>31</v>
      </c>
      <c r="L410" s="2">
        <v>43844.660199999998</v>
      </c>
      <c r="M410">
        <v>476</v>
      </c>
      <c r="N410" t="s">
        <v>39</v>
      </c>
      <c r="O410" s="1">
        <v>44154</v>
      </c>
      <c r="P410" s="3">
        <f t="shared" si="13"/>
        <v>28</v>
      </c>
      <c r="Q410" t="s">
        <v>44</v>
      </c>
      <c r="R410" t="s">
        <v>33</v>
      </c>
    </row>
    <row r="411" spans="1:18" x14ac:dyDescent="0.25">
      <c r="A411" t="s">
        <v>1260</v>
      </c>
      <c r="B411" s="3">
        <v>70</v>
      </c>
      <c r="C411" s="3" t="str" cm="1">
        <f t="array" ref="C411">_xlfn.IFS(B411&lt;35,"Young",B411&lt;60,"Middle",TRUE,"Senior")</f>
        <v>Senior</v>
      </c>
      <c r="D411" t="s">
        <v>26</v>
      </c>
      <c r="E411" t="str">
        <f t="shared" si="12"/>
        <v>Senior-Male</v>
      </c>
      <c r="F411" t="s">
        <v>115</v>
      </c>
      <c r="G411" t="s">
        <v>28</v>
      </c>
      <c r="H411" s="1">
        <v>44678</v>
      </c>
      <c r="I411" t="s">
        <v>1261</v>
      </c>
      <c r="J411" t="s">
        <v>1262</v>
      </c>
      <c r="K411" t="s">
        <v>21</v>
      </c>
      <c r="L411" s="2">
        <v>43093.152999999998</v>
      </c>
      <c r="M411">
        <v>144</v>
      </c>
      <c r="N411" t="s">
        <v>43</v>
      </c>
      <c r="O411" s="1">
        <v>44693</v>
      </c>
      <c r="P411" s="3">
        <f t="shared" si="13"/>
        <v>15</v>
      </c>
      <c r="Q411" t="s">
        <v>32</v>
      </c>
      <c r="R411" t="s">
        <v>45</v>
      </c>
    </row>
    <row r="412" spans="1:18" x14ac:dyDescent="0.25">
      <c r="A412" t="s">
        <v>1263</v>
      </c>
      <c r="B412" s="3">
        <v>49</v>
      </c>
      <c r="C412" s="3" t="str" cm="1">
        <f t="array" ref="C412">_xlfn.IFS(B412&lt;35,"Young",B412&lt;60,"Middle",TRUE,"Senior")</f>
        <v>Middle</v>
      </c>
      <c r="D412" t="s">
        <v>26</v>
      </c>
      <c r="E412" t="str">
        <f t="shared" si="12"/>
        <v>Middle-Male</v>
      </c>
      <c r="F412" t="s">
        <v>115</v>
      </c>
      <c r="G412" t="s">
        <v>26593</v>
      </c>
      <c r="H412" s="1">
        <v>45115</v>
      </c>
      <c r="I412" t="s">
        <v>1264</v>
      </c>
      <c r="J412" t="s">
        <v>1265</v>
      </c>
      <c r="K412" t="s">
        <v>31</v>
      </c>
      <c r="L412" s="2">
        <v>22111.048750000002</v>
      </c>
      <c r="M412">
        <v>406</v>
      </c>
      <c r="N412" t="s">
        <v>43</v>
      </c>
      <c r="O412" s="1">
        <v>45124</v>
      </c>
      <c r="P412" s="3">
        <f t="shared" si="13"/>
        <v>9</v>
      </c>
      <c r="Q412" t="s">
        <v>23</v>
      </c>
      <c r="R412" t="s">
        <v>45</v>
      </c>
    </row>
    <row r="413" spans="1:18" x14ac:dyDescent="0.25">
      <c r="A413" t="s">
        <v>1266</v>
      </c>
      <c r="B413" s="3">
        <v>70</v>
      </c>
      <c r="C413" s="3" t="str" cm="1">
        <f t="array" ref="C413">_xlfn.IFS(B413&lt;35,"Young",B413&lt;60,"Middle",TRUE,"Senior")</f>
        <v>Senior</v>
      </c>
      <c r="D413" t="s">
        <v>16</v>
      </c>
      <c r="E413" t="str">
        <f t="shared" si="12"/>
        <v>Senior-Female</v>
      </c>
      <c r="F413" t="s">
        <v>90</v>
      </c>
      <c r="G413" t="s">
        <v>36</v>
      </c>
      <c r="H413" s="1">
        <v>43652</v>
      </c>
      <c r="I413" t="s">
        <v>1267</v>
      </c>
      <c r="J413" t="s">
        <v>1268</v>
      </c>
      <c r="K413" t="s">
        <v>21</v>
      </c>
      <c r="L413" s="2">
        <v>9712.9839080000002</v>
      </c>
      <c r="M413">
        <v>257</v>
      </c>
      <c r="N413" t="s">
        <v>22</v>
      </c>
      <c r="O413" s="1">
        <v>43664</v>
      </c>
      <c r="P413" s="3">
        <f t="shared" si="13"/>
        <v>12</v>
      </c>
      <c r="Q413" t="s">
        <v>49</v>
      </c>
      <c r="R413" t="s">
        <v>33</v>
      </c>
    </row>
    <row r="414" spans="1:18" x14ac:dyDescent="0.25">
      <c r="A414" t="s">
        <v>1269</v>
      </c>
      <c r="B414" s="3">
        <v>55</v>
      </c>
      <c r="C414" s="3" t="str" cm="1">
        <f t="array" ref="C414">_xlfn.IFS(B414&lt;35,"Young",B414&lt;60,"Middle",TRUE,"Senior")</f>
        <v>Middle</v>
      </c>
      <c r="D414" t="s">
        <v>26</v>
      </c>
      <c r="E414" t="str">
        <f t="shared" si="12"/>
        <v>Middle-Male</v>
      </c>
      <c r="F414" t="s">
        <v>27</v>
      </c>
      <c r="G414" t="s">
        <v>26593</v>
      </c>
      <c r="H414" s="1">
        <v>45181</v>
      </c>
      <c r="I414" t="s">
        <v>1270</v>
      </c>
      <c r="J414" t="s">
        <v>1271</v>
      </c>
      <c r="K414" t="s">
        <v>61</v>
      </c>
      <c r="L414" s="2">
        <v>27114.369480000001</v>
      </c>
      <c r="M414">
        <v>259</v>
      </c>
      <c r="N414" t="s">
        <v>39</v>
      </c>
      <c r="O414" s="1">
        <v>45188</v>
      </c>
      <c r="P414" s="3">
        <f t="shared" si="13"/>
        <v>7</v>
      </c>
      <c r="Q414" t="s">
        <v>44</v>
      </c>
      <c r="R414" t="s">
        <v>45</v>
      </c>
    </row>
    <row r="415" spans="1:18" x14ac:dyDescent="0.25">
      <c r="A415" t="s">
        <v>1272</v>
      </c>
      <c r="B415" s="3">
        <v>34</v>
      </c>
      <c r="C415" s="3" t="str" cm="1">
        <f t="array" ref="C415">_xlfn.IFS(B415&lt;35,"Young",B415&lt;60,"Middle",TRUE,"Senior")</f>
        <v>Young</v>
      </c>
      <c r="D415" t="s">
        <v>16</v>
      </c>
      <c r="E415" t="str">
        <f t="shared" si="12"/>
        <v>Young-Female</v>
      </c>
      <c r="F415" t="s">
        <v>115</v>
      </c>
      <c r="G415" t="s">
        <v>18</v>
      </c>
      <c r="H415" s="1">
        <v>43540</v>
      </c>
      <c r="I415" t="s">
        <v>1273</v>
      </c>
      <c r="J415" t="s">
        <v>1274</v>
      </c>
      <c r="K415" t="s">
        <v>61</v>
      </c>
      <c r="L415" s="2">
        <v>47709.178469999999</v>
      </c>
      <c r="M415">
        <v>330</v>
      </c>
      <c r="N415" t="s">
        <v>39</v>
      </c>
      <c r="O415" s="1">
        <v>43553</v>
      </c>
      <c r="P415" s="3">
        <f t="shared" si="13"/>
        <v>13</v>
      </c>
      <c r="Q415" t="s">
        <v>32</v>
      </c>
      <c r="R415" t="s">
        <v>33</v>
      </c>
    </row>
    <row r="416" spans="1:18" x14ac:dyDescent="0.25">
      <c r="A416" t="s">
        <v>1275</v>
      </c>
      <c r="B416" s="3">
        <v>51</v>
      </c>
      <c r="C416" s="3" t="str" cm="1">
        <f t="array" ref="C416">_xlfn.IFS(B416&lt;35,"Young",B416&lt;60,"Middle",TRUE,"Senior")</f>
        <v>Middle</v>
      </c>
      <c r="D416" t="s">
        <v>26</v>
      </c>
      <c r="E416" t="str">
        <f t="shared" si="12"/>
        <v>Middle-Male</v>
      </c>
      <c r="F416" t="s">
        <v>17</v>
      </c>
      <c r="G416" t="s">
        <v>26593</v>
      </c>
      <c r="H416" s="1">
        <v>43640</v>
      </c>
      <c r="I416" t="s">
        <v>1276</v>
      </c>
      <c r="J416" t="s">
        <v>1277</v>
      </c>
      <c r="K416" t="s">
        <v>31</v>
      </c>
      <c r="L416" s="2">
        <v>6439.7678109999997</v>
      </c>
      <c r="M416">
        <v>291</v>
      </c>
      <c r="N416" t="s">
        <v>39</v>
      </c>
      <c r="O416" s="1">
        <v>43655</v>
      </c>
      <c r="P416" s="3">
        <f t="shared" si="13"/>
        <v>15</v>
      </c>
      <c r="Q416" t="s">
        <v>44</v>
      </c>
      <c r="R416" t="s">
        <v>45</v>
      </c>
    </row>
    <row r="417" spans="1:18" x14ac:dyDescent="0.25">
      <c r="A417" t="s">
        <v>1278</v>
      </c>
      <c r="B417" s="3">
        <v>31</v>
      </c>
      <c r="C417" s="3" t="str" cm="1">
        <f t="array" ref="C417">_xlfn.IFS(B417&lt;35,"Young",B417&lt;60,"Middle",TRUE,"Senior")</f>
        <v>Young</v>
      </c>
      <c r="D417" t="s">
        <v>16</v>
      </c>
      <c r="E417" t="str">
        <f t="shared" si="12"/>
        <v>Young-Female</v>
      </c>
      <c r="F417" t="s">
        <v>90</v>
      </c>
      <c r="G417" t="s">
        <v>36</v>
      </c>
      <c r="H417" s="1">
        <v>44851</v>
      </c>
      <c r="I417" t="s">
        <v>1279</v>
      </c>
      <c r="J417" t="s">
        <v>1280</v>
      </c>
      <c r="K417" t="s">
        <v>57</v>
      </c>
      <c r="L417" s="2">
        <v>11055.72784</v>
      </c>
      <c r="M417">
        <v>334</v>
      </c>
      <c r="N417" t="s">
        <v>22</v>
      </c>
      <c r="O417" s="1">
        <v>44867</v>
      </c>
      <c r="P417" s="3">
        <f t="shared" si="13"/>
        <v>16</v>
      </c>
      <c r="Q417" t="s">
        <v>32</v>
      </c>
      <c r="R417" t="s">
        <v>45</v>
      </c>
    </row>
    <row r="418" spans="1:18" x14ac:dyDescent="0.25">
      <c r="A418" t="s">
        <v>1281</v>
      </c>
      <c r="B418" s="3">
        <v>79</v>
      </c>
      <c r="C418" s="3" t="str" cm="1">
        <f t="array" ref="C418">_xlfn.IFS(B418&lt;35,"Young",B418&lt;60,"Middle",TRUE,"Senior")</f>
        <v>Senior</v>
      </c>
      <c r="D418" t="s">
        <v>16</v>
      </c>
      <c r="E418" t="str">
        <f t="shared" si="12"/>
        <v>Senior-Female</v>
      </c>
      <c r="F418" t="s">
        <v>50</v>
      </c>
      <c r="G418" t="s">
        <v>70</v>
      </c>
      <c r="H418" s="1">
        <v>45185</v>
      </c>
      <c r="I418" t="s">
        <v>1282</v>
      </c>
      <c r="J418" t="s">
        <v>1283</v>
      </c>
      <c r="K418" t="s">
        <v>21</v>
      </c>
      <c r="L418" s="2">
        <v>16038.7</v>
      </c>
      <c r="M418">
        <v>180</v>
      </c>
      <c r="N418" t="s">
        <v>39</v>
      </c>
      <c r="O418" s="1">
        <v>45196</v>
      </c>
      <c r="P418" s="3">
        <f t="shared" si="13"/>
        <v>11</v>
      </c>
      <c r="Q418" t="s">
        <v>49</v>
      </c>
      <c r="R418" t="s">
        <v>24</v>
      </c>
    </row>
    <row r="419" spans="1:18" x14ac:dyDescent="0.25">
      <c r="A419" t="s">
        <v>1284</v>
      </c>
      <c r="B419" s="3">
        <v>71</v>
      </c>
      <c r="C419" s="3" t="str" cm="1">
        <f t="array" ref="C419">_xlfn.IFS(B419&lt;35,"Young",B419&lt;60,"Middle",TRUE,"Senior")</f>
        <v>Senior</v>
      </c>
      <c r="D419" t="s">
        <v>16</v>
      </c>
      <c r="E419" t="str">
        <f t="shared" si="12"/>
        <v>Senior-Female</v>
      </c>
      <c r="F419" t="s">
        <v>50</v>
      </c>
      <c r="G419" t="s">
        <v>36</v>
      </c>
      <c r="H419" s="1">
        <v>44264</v>
      </c>
      <c r="I419" t="s">
        <v>1285</v>
      </c>
      <c r="J419" t="s">
        <v>1286</v>
      </c>
      <c r="K419" t="s">
        <v>21</v>
      </c>
      <c r="L419" s="2">
        <v>16976.304599999999</v>
      </c>
      <c r="M419">
        <v>407</v>
      </c>
      <c r="N419" t="s">
        <v>22</v>
      </c>
      <c r="O419" s="1">
        <v>44287</v>
      </c>
      <c r="P419" s="3">
        <f t="shared" si="13"/>
        <v>23</v>
      </c>
      <c r="Q419" t="s">
        <v>23</v>
      </c>
      <c r="R419" t="s">
        <v>24</v>
      </c>
    </row>
    <row r="420" spans="1:18" x14ac:dyDescent="0.25">
      <c r="A420" t="s">
        <v>1287</v>
      </c>
      <c r="B420" s="3">
        <v>18</v>
      </c>
      <c r="C420" s="3" t="str" cm="1">
        <f t="array" ref="C420">_xlfn.IFS(B420&lt;35,"Young",B420&lt;60,"Middle",TRUE,"Senior")</f>
        <v>Young</v>
      </c>
      <c r="D420" t="s">
        <v>26</v>
      </c>
      <c r="E420" t="str">
        <f t="shared" si="12"/>
        <v>Young-Male</v>
      </c>
      <c r="F420" t="s">
        <v>50</v>
      </c>
      <c r="G420" t="s">
        <v>26592</v>
      </c>
      <c r="H420" s="1">
        <v>44912</v>
      </c>
      <c r="I420" t="s">
        <v>1288</v>
      </c>
      <c r="J420" t="s">
        <v>1289</v>
      </c>
      <c r="K420" t="s">
        <v>31</v>
      </c>
      <c r="L420" s="2">
        <v>31900.172699999999</v>
      </c>
      <c r="M420">
        <v>230</v>
      </c>
      <c r="N420" t="s">
        <v>22</v>
      </c>
      <c r="O420" s="1">
        <v>44930</v>
      </c>
      <c r="P420" s="3">
        <f t="shared" si="13"/>
        <v>18</v>
      </c>
      <c r="Q420" t="s">
        <v>85</v>
      </c>
      <c r="R420" t="s">
        <v>24</v>
      </c>
    </row>
    <row r="421" spans="1:18" x14ac:dyDescent="0.25">
      <c r="A421" t="s">
        <v>1290</v>
      </c>
      <c r="B421" s="3">
        <v>40</v>
      </c>
      <c r="C421" s="3" t="str" cm="1">
        <f t="array" ref="C421">_xlfn.IFS(B421&lt;35,"Young",B421&lt;60,"Middle",TRUE,"Senior")</f>
        <v>Middle</v>
      </c>
      <c r="D421" t="s">
        <v>16</v>
      </c>
      <c r="E421" t="str">
        <f t="shared" si="12"/>
        <v>Middle-Female</v>
      </c>
      <c r="F421" t="s">
        <v>90</v>
      </c>
      <c r="G421" t="s">
        <v>70</v>
      </c>
      <c r="H421" s="1">
        <v>44133</v>
      </c>
      <c r="I421" t="s">
        <v>1291</v>
      </c>
      <c r="J421" t="s">
        <v>1292</v>
      </c>
      <c r="K421" t="s">
        <v>57</v>
      </c>
      <c r="L421" s="2">
        <v>73813.666639999996</v>
      </c>
      <c r="M421">
        <v>325</v>
      </c>
      <c r="N421" t="s">
        <v>22</v>
      </c>
      <c r="O421" s="1">
        <v>44136</v>
      </c>
      <c r="P421" s="3">
        <f t="shared" si="13"/>
        <v>3</v>
      </c>
      <c r="Q421" t="s">
        <v>85</v>
      </c>
      <c r="R421" t="s">
        <v>24</v>
      </c>
    </row>
    <row r="422" spans="1:18" x14ac:dyDescent="0.25">
      <c r="A422" t="s">
        <v>1293</v>
      </c>
      <c r="B422" s="3">
        <v>34</v>
      </c>
      <c r="C422" s="3" t="str" cm="1">
        <f t="array" ref="C422">_xlfn.IFS(B422&lt;35,"Young",B422&lt;60,"Middle",TRUE,"Senior")</f>
        <v>Young</v>
      </c>
      <c r="D422" t="s">
        <v>16</v>
      </c>
      <c r="E422" t="str">
        <f t="shared" si="12"/>
        <v>Young-Female</v>
      </c>
      <c r="F422" t="s">
        <v>27</v>
      </c>
      <c r="G422" t="s">
        <v>28</v>
      </c>
      <c r="H422" s="1">
        <v>43874</v>
      </c>
      <c r="I422" t="s">
        <v>1294</v>
      </c>
      <c r="J422" t="s">
        <v>1295</v>
      </c>
      <c r="K422" t="s">
        <v>57</v>
      </c>
      <c r="L422" s="2">
        <v>17575.561590000001</v>
      </c>
      <c r="M422">
        <v>268</v>
      </c>
      <c r="N422" t="s">
        <v>43</v>
      </c>
      <c r="O422" s="1">
        <v>43881</v>
      </c>
      <c r="P422" s="3">
        <f t="shared" si="13"/>
        <v>7</v>
      </c>
      <c r="Q422" t="s">
        <v>44</v>
      </c>
      <c r="R422" t="s">
        <v>24</v>
      </c>
    </row>
    <row r="423" spans="1:18" x14ac:dyDescent="0.25">
      <c r="A423" t="s">
        <v>1296</v>
      </c>
      <c r="B423" s="3">
        <v>73</v>
      </c>
      <c r="C423" s="3" t="str" cm="1">
        <f t="array" ref="C423">_xlfn.IFS(B423&lt;35,"Young",B423&lt;60,"Middle",TRUE,"Senior")</f>
        <v>Senior</v>
      </c>
      <c r="D423" t="s">
        <v>26</v>
      </c>
      <c r="E423" t="str">
        <f t="shared" si="12"/>
        <v>Senior-Male</v>
      </c>
      <c r="F423" t="s">
        <v>17</v>
      </c>
      <c r="G423" t="s">
        <v>28</v>
      </c>
      <c r="H423" s="1">
        <v>44995</v>
      </c>
      <c r="I423" t="s">
        <v>1297</v>
      </c>
      <c r="J423" t="s">
        <v>1298</v>
      </c>
      <c r="K423" t="s">
        <v>21</v>
      </c>
      <c r="L423" s="2">
        <v>41332.564599999998</v>
      </c>
      <c r="M423">
        <v>224</v>
      </c>
      <c r="N423" t="s">
        <v>43</v>
      </c>
      <c r="O423" s="1">
        <v>45012</v>
      </c>
      <c r="P423" s="3">
        <f t="shared" si="13"/>
        <v>17</v>
      </c>
      <c r="Q423" t="s">
        <v>49</v>
      </c>
      <c r="R423" t="s">
        <v>45</v>
      </c>
    </row>
    <row r="424" spans="1:18" x14ac:dyDescent="0.25">
      <c r="A424" t="s">
        <v>1299</v>
      </c>
      <c r="B424" s="3">
        <v>35</v>
      </c>
      <c r="C424" s="3" t="str" cm="1">
        <f t="array" ref="C424">_xlfn.IFS(B424&lt;35,"Young",B424&lt;60,"Middle",TRUE,"Senior")</f>
        <v>Middle</v>
      </c>
      <c r="D424" t="s">
        <v>16</v>
      </c>
      <c r="E424" t="str">
        <f t="shared" si="12"/>
        <v>Middle-Female</v>
      </c>
      <c r="F424" t="s">
        <v>230</v>
      </c>
      <c r="G424" t="s">
        <v>28</v>
      </c>
      <c r="H424" s="1">
        <v>45210</v>
      </c>
      <c r="I424" t="s">
        <v>1300</v>
      </c>
      <c r="J424" t="s">
        <v>1301</v>
      </c>
      <c r="K424" t="s">
        <v>61</v>
      </c>
      <c r="L424" s="2">
        <v>16445.542990000002</v>
      </c>
      <c r="M424">
        <v>359</v>
      </c>
      <c r="N424" t="s">
        <v>39</v>
      </c>
      <c r="O424" s="1">
        <v>45226</v>
      </c>
      <c r="P424" s="3">
        <f t="shared" si="13"/>
        <v>16</v>
      </c>
      <c r="Q424" t="s">
        <v>44</v>
      </c>
      <c r="R424" t="s">
        <v>45</v>
      </c>
    </row>
    <row r="425" spans="1:18" x14ac:dyDescent="0.25">
      <c r="A425" t="s">
        <v>1302</v>
      </c>
      <c r="B425" s="3">
        <v>42</v>
      </c>
      <c r="C425" s="3" t="str" cm="1">
        <f t="array" ref="C425">_xlfn.IFS(B425&lt;35,"Young",B425&lt;60,"Middle",TRUE,"Senior")</f>
        <v>Middle</v>
      </c>
      <c r="D425" t="s">
        <v>16</v>
      </c>
      <c r="E425" t="str">
        <f t="shared" si="12"/>
        <v>Middle-Female</v>
      </c>
      <c r="F425" t="s">
        <v>90</v>
      </c>
      <c r="G425" t="s">
        <v>18</v>
      </c>
      <c r="H425" s="1">
        <v>44865</v>
      </c>
      <c r="I425" t="s">
        <v>1303</v>
      </c>
      <c r="J425" t="s">
        <v>1304</v>
      </c>
      <c r="K425" t="s">
        <v>57</v>
      </c>
      <c r="L425" s="2">
        <v>38462.669560000002</v>
      </c>
      <c r="M425">
        <v>213</v>
      </c>
      <c r="N425" t="s">
        <v>39</v>
      </c>
      <c r="O425" s="1">
        <v>44881</v>
      </c>
      <c r="P425" s="3">
        <f t="shared" si="13"/>
        <v>16</v>
      </c>
      <c r="Q425" t="s">
        <v>85</v>
      </c>
      <c r="R425" t="s">
        <v>45</v>
      </c>
    </row>
    <row r="426" spans="1:18" x14ac:dyDescent="0.25">
      <c r="A426" t="s">
        <v>1305</v>
      </c>
      <c r="B426" s="3">
        <v>18</v>
      </c>
      <c r="C426" s="3" t="str" cm="1">
        <f t="array" ref="C426">_xlfn.IFS(B426&lt;35,"Young",B426&lt;60,"Middle",TRUE,"Senior")</f>
        <v>Young</v>
      </c>
      <c r="D426" t="s">
        <v>26</v>
      </c>
      <c r="E426" t="str">
        <f t="shared" si="12"/>
        <v>Young-Male</v>
      </c>
      <c r="F426" t="s">
        <v>17</v>
      </c>
      <c r="G426" t="s">
        <v>26592</v>
      </c>
      <c r="H426" s="1">
        <v>43505</v>
      </c>
      <c r="I426" t="s">
        <v>1306</v>
      </c>
      <c r="J426" t="s">
        <v>1307</v>
      </c>
      <c r="K426" t="s">
        <v>53</v>
      </c>
      <c r="L426" s="2">
        <v>14884.68835</v>
      </c>
      <c r="M426">
        <v>433</v>
      </c>
      <c r="N426" t="s">
        <v>39</v>
      </c>
      <c r="O426" s="1">
        <v>43521</v>
      </c>
      <c r="P426" s="3">
        <f t="shared" si="13"/>
        <v>16</v>
      </c>
      <c r="Q426" t="s">
        <v>85</v>
      </c>
      <c r="R426" t="s">
        <v>33</v>
      </c>
    </row>
    <row r="427" spans="1:18" x14ac:dyDescent="0.25">
      <c r="A427" t="s">
        <v>1308</v>
      </c>
      <c r="B427" s="3">
        <v>84</v>
      </c>
      <c r="C427" s="3" t="str" cm="1">
        <f t="array" ref="C427">_xlfn.IFS(B427&lt;35,"Young",B427&lt;60,"Middle",TRUE,"Senior")</f>
        <v>Senior</v>
      </c>
      <c r="D427" t="s">
        <v>16</v>
      </c>
      <c r="E427" t="str">
        <f t="shared" si="12"/>
        <v>Senior-Female</v>
      </c>
      <c r="F427" t="s">
        <v>50</v>
      </c>
      <c r="G427" t="s">
        <v>36</v>
      </c>
      <c r="H427" s="1">
        <v>44626</v>
      </c>
      <c r="I427" t="s">
        <v>1309</v>
      </c>
      <c r="J427" t="s">
        <v>1310</v>
      </c>
      <c r="K427" t="s">
        <v>21</v>
      </c>
      <c r="L427" s="2">
        <v>22782.874899999999</v>
      </c>
      <c r="M427">
        <v>340</v>
      </c>
      <c r="N427" t="s">
        <v>22</v>
      </c>
      <c r="O427" s="1">
        <v>44642</v>
      </c>
      <c r="P427" s="3">
        <f t="shared" si="13"/>
        <v>16</v>
      </c>
      <c r="Q427" t="s">
        <v>44</v>
      </c>
      <c r="R427" t="s">
        <v>24</v>
      </c>
    </row>
    <row r="428" spans="1:18" x14ac:dyDescent="0.25">
      <c r="A428" t="s">
        <v>1311</v>
      </c>
      <c r="B428" s="3">
        <v>23</v>
      </c>
      <c r="C428" s="3" t="str" cm="1">
        <f t="array" ref="C428">_xlfn.IFS(B428&lt;35,"Young",B428&lt;60,"Middle",TRUE,"Senior")</f>
        <v>Young</v>
      </c>
      <c r="D428" t="s">
        <v>16</v>
      </c>
      <c r="E428" t="str">
        <f t="shared" si="12"/>
        <v>Young-Female</v>
      </c>
      <c r="F428" t="s">
        <v>63</v>
      </c>
      <c r="G428" t="s">
        <v>18</v>
      </c>
      <c r="H428" s="1">
        <v>44619</v>
      </c>
      <c r="I428" t="s">
        <v>1312</v>
      </c>
      <c r="J428" t="s">
        <v>1313</v>
      </c>
      <c r="K428" t="s">
        <v>57</v>
      </c>
      <c r="L428" s="2">
        <v>59056.622000000003</v>
      </c>
      <c r="M428">
        <v>406</v>
      </c>
      <c r="N428" t="s">
        <v>39</v>
      </c>
      <c r="O428" s="1">
        <v>44641</v>
      </c>
      <c r="P428" s="3">
        <f t="shared" si="13"/>
        <v>22</v>
      </c>
      <c r="Q428" t="s">
        <v>49</v>
      </c>
      <c r="R428" t="s">
        <v>24</v>
      </c>
    </row>
    <row r="429" spans="1:18" x14ac:dyDescent="0.25">
      <c r="A429" t="s">
        <v>1314</v>
      </c>
      <c r="B429" s="3">
        <v>24</v>
      </c>
      <c r="C429" s="3" t="str" cm="1">
        <f t="array" ref="C429">_xlfn.IFS(B429&lt;35,"Young",B429&lt;60,"Middle",TRUE,"Senior")</f>
        <v>Young</v>
      </c>
      <c r="D429" t="s">
        <v>26</v>
      </c>
      <c r="E429" t="str">
        <f t="shared" si="12"/>
        <v>Young-Male</v>
      </c>
      <c r="F429" t="s">
        <v>115</v>
      </c>
      <c r="G429" t="s">
        <v>26593</v>
      </c>
      <c r="H429" s="1">
        <v>43811</v>
      </c>
      <c r="I429" t="s">
        <v>1315</v>
      </c>
      <c r="J429" t="s">
        <v>1316</v>
      </c>
      <c r="K429" t="s">
        <v>53</v>
      </c>
      <c r="L429" s="2">
        <v>29237.048630000001</v>
      </c>
      <c r="M429">
        <v>286</v>
      </c>
      <c r="N429" t="s">
        <v>39</v>
      </c>
      <c r="O429" s="1">
        <v>43815</v>
      </c>
      <c r="P429" s="3">
        <f t="shared" si="13"/>
        <v>4</v>
      </c>
      <c r="Q429" t="s">
        <v>49</v>
      </c>
      <c r="R429" t="s">
        <v>24</v>
      </c>
    </row>
    <row r="430" spans="1:18" x14ac:dyDescent="0.25">
      <c r="A430" t="s">
        <v>1317</v>
      </c>
      <c r="B430" s="3">
        <v>79</v>
      </c>
      <c r="C430" s="3" t="str" cm="1">
        <f t="array" ref="C430">_xlfn.IFS(B430&lt;35,"Young",B430&lt;60,"Middle",TRUE,"Senior")</f>
        <v>Senior</v>
      </c>
      <c r="D430" t="s">
        <v>16</v>
      </c>
      <c r="E430" t="str">
        <f t="shared" si="12"/>
        <v>Senior-Female</v>
      </c>
      <c r="F430" t="s">
        <v>115</v>
      </c>
      <c r="G430" t="s">
        <v>70</v>
      </c>
      <c r="H430" s="1">
        <v>44588</v>
      </c>
      <c r="I430" t="s">
        <v>1318</v>
      </c>
      <c r="J430" t="s">
        <v>1319</v>
      </c>
      <c r="K430" t="s">
        <v>21</v>
      </c>
      <c r="L430" s="2">
        <v>39196.392249999997</v>
      </c>
      <c r="M430">
        <v>374</v>
      </c>
      <c r="N430" t="s">
        <v>39</v>
      </c>
      <c r="O430" s="1">
        <v>44607</v>
      </c>
      <c r="P430" s="3">
        <f t="shared" si="13"/>
        <v>19</v>
      </c>
      <c r="Q430" t="s">
        <v>49</v>
      </c>
      <c r="R430" t="s">
        <v>45</v>
      </c>
    </row>
    <row r="431" spans="1:18" x14ac:dyDescent="0.25">
      <c r="A431" t="s">
        <v>1320</v>
      </c>
      <c r="B431" s="3">
        <v>52</v>
      </c>
      <c r="C431" s="3" t="str" cm="1">
        <f t="array" ref="C431">_xlfn.IFS(B431&lt;35,"Young",B431&lt;60,"Middle",TRUE,"Senior")</f>
        <v>Middle</v>
      </c>
      <c r="D431" t="s">
        <v>16</v>
      </c>
      <c r="E431" t="str">
        <f t="shared" si="12"/>
        <v>Middle-Female</v>
      </c>
      <c r="F431" t="s">
        <v>35</v>
      </c>
      <c r="G431" t="s">
        <v>18</v>
      </c>
      <c r="H431" s="1">
        <v>44665</v>
      </c>
      <c r="I431" t="s">
        <v>1321</v>
      </c>
      <c r="J431" t="s">
        <v>1322</v>
      </c>
      <c r="K431" t="s">
        <v>21</v>
      </c>
      <c r="L431" s="2">
        <v>28666.028010000002</v>
      </c>
      <c r="M431">
        <v>336</v>
      </c>
      <c r="N431" t="s">
        <v>43</v>
      </c>
      <c r="O431" s="1">
        <v>44670</v>
      </c>
      <c r="P431" s="3">
        <f t="shared" si="13"/>
        <v>5</v>
      </c>
      <c r="Q431" t="s">
        <v>23</v>
      </c>
      <c r="R431" t="s">
        <v>45</v>
      </c>
    </row>
    <row r="432" spans="1:18" x14ac:dyDescent="0.25">
      <c r="A432" t="s">
        <v>1323</v>
      </c>
      <c r="B432" s="3">
        <v>66</v>
      </c>
      <c r="C432" s="3" t="str" cm="1">
        <f t="array" ref="C432">_xlfn.IFS(B432&lt;35,"Young",B432&lt;60,"Middle",TRUE,"Senior")</f>
        <v>Senior</v>
      </c>
      <c r="D432" t="s">
        <v>26</v>
      </c>
      <c r="E432" t="str">
        <f t="shared" si="12"/>
        <v>Senior-Male</v>
      </c>
      <c r="F432" t="s">
        <v>90</v>
      </c>
      <c r="G432" t="s">
        <v>28</v>
      </c>
      <c r="H432" s="1">
        <v>45045</v>
      </c>
      <c r="I432" t="s">
        <v>1324</v>
      </c>
      <c r="J432" t="s">
        <v>1325</v>
      </c>
      <c r="K432" t="s">
        <v>21</v>
      </c>
      <c r="L432" s="2">
        <v>3592.580246</v>
      </c>
      <c r="M432">
        <v>252</v>
      </c>
      <c r="N432" t="s">
        <v>43</v>
      </c>
      <c r="O432" s="1">
        <v>45064</v>
      </c>
      <c r="P432" s="3">
        <f t="shared" si="13"/>
        <v>19</v>
      </c>
      <c r="Q432" t="s">
        <v>49</v>
      </c>
      <c r="R432" t="s">
        <v>45</v>
      </c>
    </row>
    <row r="433" spans="1:18" x14ac:dyDescent="0.25">
      <c r="A433" t="s">
        <v>1326</v>
      </c>
      <c r="B433" s="3">
        <v>39</v>
      </c>
      <c r="C433" s="3" t="str" cm="1">
        <f t="array" ref="C433">_xlfn.IFS(B433&lt;35,"Young",B433&lt;60,"Middle",TRUE,"Senior")</f>
        <v>Middle</v>
      </c>
      <c r="D433" t="s">
        <v>16</v>
      </c>
      <c r="E433" t="str">
        <f t="shared" si="12"/>
        <v>Middle-Female</v>
      </c>
      <c r="F433" t="s">
        <v>230</v>
      </c>
      <c r="G433" t="s">
        <v>18</v>
      </c>
      <c r="H433" s="1">
        <v>45182</v>
      </c>
      <c r="I433" t="s">
        <v>1327</v>
      </c>
      <c r="J433" t="s">
        <v>1328</v>
      </c>
      <c r="K433" t="s">
        <v>57</v>
      </c>
      <c r="L433" s="2">
        <v>26777.272730000001</v>
      </c>
      <c r="M433">
        <v>386</v>
      </c>
      <c r="N433" t="s">
        <v>39</v>
      </c>
      <c r="O433" s="1">
        <v>45195</v>
      </c>
      <c r="P433" s="3">
        <f t="shared" si="13"/>
        <v>13</v>
      </c>
      <c r="Q433" t="s">
        <v>49</v>
      </c>
      <c r="R433" t="s">
        <v>45</v>
      </c>
    </row>
    <row r="434" spans="1:18" x14ac:dyDescent="0.25">
      <c r="A434" t="s">
        <v>1329</v>
      </c>
      <c r="B434" s="3">
        <v>58</v>
      </c>
      <c r="C434" s="3" t="str" cm="1">
        <f t="array" ref="C434">_xlfn.IFS(B434&lt;35,"Young",B434&lt;60,"Middle",TRUE,"Senior")</f>
        <v>Middle</v>
      </c>
      <c r="D434" t="s">
        <v>26</v>
      </c>
      <c r="E434" t="str">
        <f t="shared" si="12"/>
        <v>Middle-Male</v>
      </c>
      <c r="F434" t="s">
        <v>27</v>
      </c>
      <c r="G434" t="s">
        <v>36</v>
      </c>
      <c r="H434" s="1">
        <v>43672</v>
      </c>
      <c r="I434" t="s">
        <v>1330</v>
      </c>
      <c r="J434" t="s">
        <v>1331</v>
      </c>
      <c r="K434" t="s">
        <v>57</v>
      </c>
      <c r="L434" s="2">
        <v>24809.931270000001</v>
      </c>
      <c r="M434">
        <v>428</v>
      </c>
      <c r="N434" t="s">
        <v>22</v>
      </c>
      <c r="O434" s="1">
        <v>43695</v>
      </c>
      <c r="P434" s="3">
        <f t="shared" si="13"/>
        <v>23</v>
      </c>
      <c r="Q434" t="s">
        <v>32</v>
      </c>
      <c r="R434" t="s">
        <v>45</v>
      </c>
    </row>
    <row r="435" spans="1:18" x14ac:dyDescent="0.25">
      <c r="A435" t="s">
        <v>1332</v>
      </c>
      <c r="B435" s="3">
        <v>59</v>
      </c>
      <c r="C435" s="3" t="str" cm="1">
        <f t="array" ref="C435">_xlfn.IFS(B435&lt;35,"Young",B435&lt;60,"Middle",TRUE,"Senior")</f>
        <v>Middle</v>
      </c>
      <c r="D435" t="s">
        <v>16</v>
      </c>
      <c r="E435" t="str">
        <f t="shared" si="12"/>
        <v>Middle-Female</v>
      </c>
      <c r="F435" t="s">
        <v>35</v>
      </c>
      <c r="G435" t="s">
        <v>70</v>
      </c>
      <c r="H435" s="1">
        <v>44371</v>
      </c>
      <c r="I435" t="s">
        <v>1333</v>
      </c>
      <c r="J435" t="s">
        <v>1334</v>
      </c>
      <c r="K435" t="s">
        <v>61</v>
      </c>
      <c r="L435" s="2">
        <v>76313.492910000001</v>
      </c>
      <c r="M435">
        <v>439</v>
      </c>
      <c r="N435" t="s">
        <v>39</v>
      </c>
      <c r="O435" s="1">
        <v>44388</v>
      </c>
      <c r="P435" s="3">
        <f t="shared" si="13"/>
        <v>17</v>
      </c>
      <c r="Q435" t="s">
        <v>85</v>
      </c>
      <c r="R435" t="s">
        <v>24</v>
      </c>
    </row>
    <row r="436" spans="1:18" x14ac:dyDescent="0.25">
      <c r="A436" t="s">
        <v>1335</v>
      </c>
      <c r="B436" s="3">
        <v>81</v>
      </c>
      <c r="C436" s="3" t="str" cm="1">
        <f t="array" ref="C436">_xlfn.IFS(B436&lt;35,"Young",B436&lt;60,"Middle",TRUE,"Senior")</f>
        <v>Senior</v>
      </c>
      <c r="D436" t="s">
        <v>16</v>
      </c>
      <c r="E436" t="str">
        <f t="shared" si="12"/>
        <v>Senior-Female</v>
      </c>
      <c r="F436" t="s">
        <v>27</v>
      </c>
      <c r="G436" t="s">
        <v>26592</v>
      </c>
      <c r="H436" s="1">
        <v>44792</v>
      </c>
      <c r="I436" t="s">
        <v>1336</v>
      </c>
      <c r="J436" t="s">
        <v>1337</v>
      </c>
      <c r="K436" t="s">
        <v>21</v>
      </c>
      <c r="L436" s="2">
        <v>3502.0815889999999</v>
      </c>
      <c r="M436">
        <v>265</v>
      </c>
      <c r="N436" t="s">
        <v>22</v>
      </c>
      <c r="O436" s="1">
        <v>44806</v>
      </c>
      <c r="P436" s="3">
        <f t="shared" si="13"/>
        <v>14</v>
      </c>
      <c r="Q436" t="s">
        <v>32</v>
      </c>
      <c r="R436" t="s">
        <v>45</v>
      </c>
    </row>
    <row r="437" spans="1:18" x14ac:dyDescent="0.25">
      <c r="A437" t="s">
        <v>1338</v>
      </c>
      <c r="B437" s="3">
        <v>53</v>
      </c>
      <c r="C437" s="3" t="str" cm="1">
        <f t="array" ref="C437">_xlfn.IFS(B437&lt;35,"Young",B437&lt;60,"Middle",TRUE,"Senior")</f>
        <v>Middle</v>
      </c>
      <c r="D437" t="s">
        <v>16</v>
      </c>
      <c r="E437" t="str">
        <f t="shared" si="12"/>
        <v>Middle-Female</v>
      </c>
      <c r="F437" t="s">
        <v>90</v>
      </c>
      <c r="G437" t="s">
        <v>36</v>
      </c>
      <c r="H437" s="1">
        <v>44144</v>
      </c>
      <c r="I437" t="s">
        <v>1339</v>
      </c>
      <c r="J437" t="s">
        <v>1340</v>
      </c>
      <c r="K437" t="s">
        <v>57</v>
      </c>
      <c r="L437" s="2">
        <v>16959.940729999998</v>
      </c>
      <c r="M437">
        <v>153</v>
      </c>
      <c r="N437" t="s">
        <v>22</v>
      </c>
      <c r="O437" s="1">
        <v>44145</v>
      </c>
      <c r="P437" s="3">
        <f t="shared" si="13"/>
        <v>1</v>
      </c>
      <c r="Q437" t="s">
        <v>49</v>
      </c>
      <c r="R437" t="s">
        <v>45</v>
      </c>
    </row>
    <row r="438" spans="1:18" x14ac:dyDescent="0.25">
      <c r="A438" t="s">
        <v>1341</v>
      </c>
      <c r="B438" s="3">
        <v>79</v>
      </c>
      <c r="C438" s="3" t="str" cm="1">
        <f t="array" ref="C438">_xlfn.IFS(B438&lt;35,"Young",B438&lt;60,"Middle",TRUE,"Senior")</f>
        <v>Senior</v>
      </c>
      <c r="D438" t="s">
        <v>26</v>
      </c>
      <c r="E438" t="str">
        <f t="shared" si="12"/>
        <v>Senior-Male</v>
      </c>
      <c r="F438" t="s">
        <v>90</v>
      </c>
      <c r="G438" t="s">
        <v>36</v>
      </c>
      <c r="H438" s="1">
        <v>44215</v>
      </c>
      <c r="I438" t="s">
        <v>1342</v>
      </c>
      <c r="J438" t="s">
        <v>1343</v>
      </c>
      <c r="K438" t="s">
        <v>21</v>
      </c>
      <c r="L438" s="2">
        <v>13008.65904</v>
      </c>
      <c r="M438">
        <v>264</v>
      </c>
      <c r="N438" t="s">
        <v>22</v>
      </c>
      <c r="O438" s="1">
        <v>44234</v>
      </c>
      <c r="P438" s="3">
        <f t="shared" si="13"/>
        <v>19</v>
      </c>
      <c r="Q438" t="s">
        <v>32</v>
      </c>
      <c r="R438" t="s">
        <v>24</v>
      </c>
    </row>
    <row r="439" spans="1:18" x14ac:dyDescent="0.25">
      <c r="A439" t="s">
        <v>1344</v>
      </c>
      <c r="B439" s="3">
        <v>55</v>
      </c>
      <c r="C439" s="3" t="str" cm="1">
        <f t="array" ref="C439">_xlfn.IFS(B439&lt;35,"Young",B439&lt;60,"Middle",TRUE,"Senior")</f>
        <v>Middle</v>
      </c>
      <c r="D439" t="s">
        <v>26</v>
      </c>
      <c r="E439" t="str">
        <f t="shared" si="12"/>
        <v>Middle-Male</v>
      </c>
      <c r="F439" t="s">
        <v>90</v>
      </c>
      <c r="G439" t="s">
        <v>18</v>
      </c>
      <c r="H439" s="1">
        <v>44057</v>
      </c>
      <c r="I439" t="s">
        <v>1345</v>
      </c>
      <c r="J439" t="s">
        <v>1346</v>
      </c>
      <c r="K439" t="s">
        <v>61</v>
      </c>
      <c r="L439" s="2">
        <v>29246.078939999999</v>
      </c>
      <c r="M439">
        <v>234</v>
      </c>
      <c r="N439" t="s">
        <v>39</v>
      </c>
      <c r="O439" s="1">
        <v>44065</v>
      </c>
      <c r="P439" s="3">
        <f t="shared" si="13"/>
        <v>8</v>
      </c>
      <c r="Q439" t="s">
        <v>49</v>
      </c>
      <c r="R439" t="s">
        <v>33</v>
      </c>
    </row>
    <row r="440" spans="1:18" x14ac:dyDescent="0.25">
      <c r="A440" t="s">
        <v>1347</v>
      </c>
      <c r="B440" s="3">
        <v>79</v>
      </c>
      <c r="C440" s="3" t="str" cm="1">
        <f t="array" ref="C440">_xlfn.IFS(B440&lt;35,"Young",B440&lt;60,"Middle",TRUE,"Senior")</f>
        <v>Senior</v>
      </c>
      <c r="D440" t="s">
        <v>16</v>
      </c>
      <c r="E440" t="str">
        <f t="shared" si="12"/>
        <v>Senior-Female</v>
      </c>
      <c r="F440" t="s">
        <v>230</v>
      </c>
      <c r="G440" t="s">
        <v>26592</v>
      </c>
      <c r="H440" s="1">
        <v>44653</v>
      </c>
      <c r="I440" t="s">
        <v>1348</v>
      </c>
      <c r="J440" t="s">
        <v>1349</v>
      </c>
      <c r="K440" t="s">
        <v>21</v>
      </c>
      <c r="L440" s="2">
        <v>10178.73639</v>
      </c>
      <c r="M440">
        <v>174</v>
      </c>
      <c r="N440" t="s">
        <v>22</v>
      </c>
      <c r="O440" s="1">
        <v>44653</v>
      </c>
      <c r="P440" s="3">
        <f t="shared" si="13"/>
        <v>0</v>
      </c>
      <c r="Q440" t="s">
        <v>49</v>
      </c>
      <c r="R440" t="s">
        <v>24</v>
      </c>
    </row>
    <row r="441" spans="1:18" x14ac:dyDescent="0.25">
      <c r="A441" t="s">
        <v>1350</v>
      </c>
      <c r="B441" s="3">
        <v>26</v>
      </c>
      <c r="C441" s="3" t="str" cm="1">
        <f t="array" ref="C441">_xlfn.IFS(B441&lt;35,"Young",B441&lt;60,"Middle",TRUE,"Senior")</f>
        <v>Young</v>
      </c>
      <c r="D441" t="s">
        <v>16</v>
      </c>
      <c r="E441" t="str">
        <f t="shared" si="12"/>
        <v>Young-Female</v>
      </c>
      <c r="F441" t="s">
        <v>115</v>
      </c>
      <c r="G441" t="s">
        <v>28</v>
      </c>
      <c r="H441" s="1">
        <v>44971</v>
      </c>
      <c r="I441" t="s">
        <v>1351</v>
      </c>
      <c r="J441" t="s">
        <v>1352</v>
      </c>
      <c r="K441" t="s">
        <v>57</v>
      </c>
      <c r="L441" s="2">
        <v>3990.5558609999998</v>
      </c>
      <c r="M441">
        <v>445</v>
      </c>
      <c r="N441" t="s">
        <v>39</v>
      </c>
      <c r="O441" s="1">
        <v>44984</v>
      </c>
      <c r="P441" s="3">
        <f t="shared" si="13"/>
        <v>13</v>
      </c>
      <c r="Q441" t="s">
        <v>85</v>
      </c>
      <c r="R441" t="s">
        <v>45</v>
      </c>
    </row>
    <row r="442" spans="1:18" x14ac:dyDescent="0.25">
      <c r="A442" t="s">
        <v>1353</v>
      </c>
      <c r="B442" s="3">
        <v>23</v>
      </c>
      <c r="C442" s="3" t="str" cm="1">
        <f t="array" ref="C442">_xlfn.IFS(B442&lt;35,"Young",B442&lt;60,"Middle",TRUE,"Senior")</f>
        <v>Young</v>
      </c>
      <c r="D442" t="s">
        <v>26</v>
      </c>
      <c r="E442" t="str">
        <f t="shared" si="12"/>
        <v>Young-Male</v>
      </c>
      <c r="F442" t="s">
        <v>50</v>
      </c>
      <c r="G442" t="s">
        <v>70</v>
      </c>
      <c r="H442" s="1">
        <v>43737</v>
      </c>
      <c r="I442" t="s">
        <v>1354</v>
      </c>
      <c r="J442" t="s">
        <v>1355</v>
      </c>
      <c r="K442" t="s">
        <v>31</v>
      </c>
      <c r="L442" s="2">
        <v>10958.424440000001</v>
      </c>
      <c r="M442">
        <v>110</v>
      </c>
      <c r="N442" t="s">
        <v>39</v>
      </c>
      <c r="O442" s="1">
        <v>43762</v>
      </c>
      <c r="P442" s="3">
        <f t="shared" si="13"/>
        <v>25</v>
      </c>
      <c r="Q442" t="s">
        <v>23</v>
      </c>
      <c r="R442" t="s">
        <v>24</v>
      </c>
    </row>
    <row r="443" spans="1:18" x14ac:dyDescent="0.25">
      <c r="A443" t="s">
        <v>1356</v>
      </c>
      <c r="B443" s="3">
        <v>52</v>
      </c>
      <c r="C443" s="3" t="str" cm="1">
        <f t="array" ref="C443">_xlfn.IFS(B443&lt;35,"Young",B443&lt;60,"Middle",TRUE,"Senior")</f>
        <v>Middle</v>
      </c>
      <c r="D443" t="s">
        <v>16</v>
      </c>
      <c r="E443" t="str">
        <f t="shared" si="12"/>
        <v>Middle-Female</v>
      </c>
      <c r="F443" t="s">
        <v>90</v>
      </c>
      <c r="G443" t="s">
        <v>18</v>
      </c>
      <c r="H443" s="1">
        <v>44234</v>
      </c>
      <c r="I443" t="s">
        <v>1357</v>
      </c>
      <c r="J443" t="s">
        <v>1358</v>
      </c>
      <c r="K443" t="s">
        <v>53</v>
      </c>
      <c r="L443" s="2">
        <v>20663.006990000002</v>
      </c>
      <c r="M443">
        <v>101</v>
      </c>
      <c r="N443" t="s">
        <v>43</v>
      </c>
      <c r="O443" s="1">
        <v>44248</v>
      </c>
      <c r="P443" s="3">
        <f t="shared" si="13"/>
        <v>14</v>
      </c>
      <c r="Q443" t="s">
        <v>23</v>
      </c>
      <c r="R443" t="s">
        <v>45</v>
      </c>
    </row>
    <row r="444" spans="1:18" x14ac:dyDescent="0.25">
      <c r="A444" t="s">
        <v>1359</v>
      </c>
      <c r="B444" s="3">
        <v>50</v>
      </c>
      <c r="C444" s="3" t="str" cm="1">
        <f t="array" ref="C444">_xlfn.IFS(B444&lt;35,"Young",B444&lt;60,"Middle",TRUE,"Senior")</f>
        <v>Middle</v>
      </c>
      <c r="D444" t="s">
        <v>26</v>
      </c>
      <c r="E444" t="str">
        <f t="shared" si="12"/>
        <v>Middle-Male</v>
      </c>
      <c r="F444" t="s">
        <v>230</v>
      </c>
      <c r="G444" t="s">
        <v>18</v>
      </c>
      <c r="H444" s="1">
        <v>44003</v>
      </c>
      <c r="I444" t="s">
        <v>1360</v>
      </c>
      <c r="J444" t="s">
        <v>1361</v>
      </c>
      <c r="K444" t="s">
        <v>31</v>
      </c>
      <c r="L444" s="2">
        <v>13558.03674</v>
      </c>
      <c r="M444">
        <v>145</v>
      </c>
      <c r="N444" t="s">
        <v>43</v>
      </c>
      <c r="O444" s="1">
        <v>44032</v>
      </c>
      <c r="P444" s="3">
        <f t="shared" si="13"/>
        <v>29</v>
      </c>
      <c r="Q444" t="s">
        <v>23</v>
      </c>
      <c r="R444" t="s">
        <v>45</v>
      </c>
    </row>
    <row r="445" spans="1:18" x14ac:dyDescent="0.25">
      <c r="A445" t="s">
        <v>1362</v>
      </c>
      <c r="B445" s="3">
        <v>81</v>
      </c>
      <c r="C445" s="3" t="str" cm="1">
        <f t="array" ref="C445">_xlfn.IFS(B445&lt;35,"Young",B445&lt;60,"Middle",TRUE,"Senior")</f>
        <v>Senior</v>
      </c>
      <c r="D445" t="s">
        <v>26</v>
      </c>
      <c r="E445" t="str">
        <f t="shared" si="12"/>
        <v>Senior-Male</v>
      </c>
      <c r="F445" t="s">
        <v>63</v>
      </c>
      <c r="G445" t="s">
        <v>28</v>
      </c>
      <c r="H445" s="1">
        <v>44748</v>
      </c>
      <c r="I445" t="s">
        <v>1363</v>
      </c>
      <c r="J445" t="s">
        <v>1364</v>
      </c>
      <c r="K445" t="s">
        <v>21</v>
      </c>
      <c r="L445" s="2">
        <v>44576.029060000001</v>
      </c>
      <c r="M445">
        <v>382</v>
      </c>
      <c r="N445" t="s">
        <v>22</v>
      </c>
      <c r="O445" s="1">
        <v>44748</v>
      </c>
      <c r="P445" s="3">
        <f t="shared" si="13"/>
        <v>0</v>
      </c>
      <c r="Q445" t="s">
        <v>85</v>
      </c>
      <c r="R445" t="s">
        <v>24</v>
      </c>
    </row>
    <row r="446" spans="1:18" x14ac:dyDescent="0.25">
      <c r="A446" t="s">
        <v>1365</v>
      </c>
      <c r="B446" s="3">
        <v>50</v>
      </c>
      <c r="C446" s="3" t="str" cm="1">
        <f t="array" ref="C446">_xlfn.IFS(B446&lt;35,"Young",B446&lt;60,"Middle",TRUE,"Senior")</f>
        <v>Middle</v>
      </c>
      <c r="D446" t="s">
        <v>26</v>
      </c>
      <c r="E446" t="str">
        <f t="shared" si="12"/>
        <v>Middle-Male</v>
      </c>
      <c r="F446" t="s">
        <v>35</v>
      </c>
      <c r="G446" t="s">
        <v>28</v>
      </c>
      <c r="H446" s="1">
        <v>44330</v>
      </c>
      <c r="I446" t="s">
        <v>1366</v>
      </c>
      <c r="J446" t="s">
        <v>1367</v>
      </c>
      <c r="K446" t="s">
        <v>21</v>
      </c>
      <c r="L446" s="2">
        <v>35761.495609999998</v>
      </c>
      <c r="M446">
        <v>496</v>
      </c>
      <c r="N446" t="s">
        <v>39</v>
      </c>
      <c r="O446" s="1">
        <v>44339</v>
      </c>
      <c r="P446" s="3">
        <f t="shared" si="13"/>
        <v>9</v>
      </c>
      <c r="Q446" t="s">
        <v>85</v>
      </c>
      <c r="R446" t="s">
        <v>45</v>
      </c>
    </row>
    <row r="447" spans="1:18" x14ac:dyDescent="0.25">
      <c r="A447" t="s">
        <v>1368</v>
      </c>
      <c r="B447" s="3">
        <v>54</v>
      </c>
      <c r="C447" s="3" t="str" cm="1">
        <f t="array" ref="C447">_xlfn.IFS(B447&lt;35,"Young",B447&lt;60,"Middle",TRUE,"Senior")</f>
        <v>Middle</v>
      </c>
      <c r="D447" t="s">
        <v>26</v>
      </c>
      <c r="E447" t="str">
        <f t="shared" si="12"/>
        <v>Middle-Male</v>
      </c>
      <c r="F447" t="s">
        <v>50</v>
      </c>
      <c r="G447" t="s">
        <v>36</v>
      </c>
      <c r="H447" s="1">
        <v>44069</v>
      </c>
      <c r="I447" t="s">
        <v>1369</v>
      </c>
      <c r="J447" t="s">
        <v>1370</v>
      </c>
      <c r="K447" t="s">
        <v>61</v>
      </c>
      <c r="L447" s="2">
        <v>857.46216890000005</v>
      </c>
      <c r="M447">
        <v>485</v>
      </c>
      <c r="N447" t="s">
        <v>43</v>
      </c>
      <c r="O447" s="1">
        <v>44093</v>
      </c>
      <c r="P447" s="3">
        <f t="shared" si="13"/>
        <v>24</v>
      </c>
      <c r="Q447" t="s">
        <v>44</v>
      </c>
      <c r="R447" t="s">
        <v>33</v>
      </c>
    </row>
    <row r="448" spans="1:18" x14ac:dyDescent="0.25">
      <c r="A448" t="s">
        <v>1371</v>
      </c>
      <c r="B448" s="3">
        <v>65</v>
      </c>
      <c r="C448" s="3" t="str" cm="1">
        <f t="array" ref="C448">_xlfn.IFS(B448&lt;35,"Young",B448&lt;60,"Middle",TRUE,"Senior")</f>
        <v>Senior</v>
      </c>
      <c r="D448" t="s">
        <v>16</v>
      </c>
      <c r="E448" t="str">
        <f t="shared" si="12"/>
        <v>Senior-Female</v>
      </c>
      <c r="F448" t="s">
        <v>90</v>
      </c>
      <c r="G448" t="s">
        <v>26592</v>
      </c>
      <c r="H448" s="1">
        <v>45136</v>
      </c>
      <c r="I448" t="s">
        <v>1372</v>
      </c>
      <c r="J448" t="s">
        <v>1373</v>
      </c>
      <c r="K448" t="s">
        <v>21</v>
      </c>
      <c r="L448" s="2">
        <v>21225.358639999999</v>
      </c>
      <c r="M448">
        <v>375</v>
      </c>
      <c r="N448" t="s">
        <v>22</v>
      </c>
      <c r="O448" s="1">
        <v>45141</v>
      </c>
      <c r="P448" s="3">
        <f t="shared" si="13"/>
        <v>5</v>
      </c>
      <c r="Q448" t="s">
        <v>49</v>
      </c>
      <c r="R448" t="s">
        <v>45</v>
      </c>
    </row>
    <row r="449" spans="1:18" x14ac:dyDescent="0.25">
      <c r="A449" t="s">
        <v>1374</v>
      </c>
      <c r="B449" s="3">
        <v>60</v>
      </c>
      <c r="C449" s="3" t="str" cm="1">
        <f t="array" ref="C449">_xlfn.IFS(B449&lt;35,"Young",B449&lt;60,"Middle",TRUE,"Senior")</f>
        <v>Senior</v>
      </c>
      <c r="D449" t="s">
        <v>26</v>
      </c>
      <c r="E449" t="str">
        <f t="shared" si="12"/>
        <v>Senior-Male</v>
      </c>
      <c r="F449" t="s">
        <v>63</v>
      </c>
      <c r="G449" t="s">
        <v>26592</v>
      </c>
      <c r="H449" s="1">
        <v>44027</v>
      </c>
      <c r="I449" t="s">
        <v>1375</v>
      </c>
      <c r="J449" t="s">
        <v>1376</v>
      </c>
      <c r="K449" t="s">
        <v>53</v>
      </c>
      <c r="L449" s="2">
        <v>26058.979800000001</v>
      </c>
      <c r="M449">
        <v>435</v>
      </c>
      <c r="N449" t="s">
        <v>43</v>
      </c>
      <c r="O449" s="1">
        <v>44057</v>
      </c>
      <c r="P449" s="3">
        <f t="shared" si="13"/>
        <v>30</v>
      </c>
      <c r="Q449" t="s">
        <v>85</v>
      </c>
      <c r="R449" t="s">
        <v>33</v>
      </c>
    </row>
    <row r="450" spans="1:18" x14ac:dyDescent="0.25">
      <c r="A450" t="s">
        <v>1377</v>
      </c>
      <c r="B450" s="3">
        <v>37</v>
      </c>
      <c r="C450" s="3" t="str" cm="1">
        <f t="array" ref="C450">_xlfn.IFS(B450&lt;35,"Young",B450&lt;60,"Middle",TRUE,"Senior")</f>
        <v>Middle</v>
      </c>
      <c r="D450" t="s">
        <v>16</v>
      </c>
      <c r="E450" t="str">
        <f t="shared" si="12"/>
        <v>Middle-Female</v>
      </c>
      <c r="F450" t="s">
        <v>90</v>
      </c>
      <c r="G450" t="s">
        <v>70</v>
      </c>
      <c r="H450" s="1">
        <v>43657</v>
      </c>
      <c r="I450" t="s">
        <v>1378</v>
      </c>
      <c r="J450" t="s">
        <v>1379</v>
      </c>
      <c r="K450" t="s">
        <v>57</v>
      </c>
      <c r="L450" s="2">
        <v>15808.62903</v>
      </c>
      <c r="M450">
        <v>235</v>
      </c>
      <c r="N450" t="s">
        <v>39</v>
      </c>
      <c r="O450" s="1">
        <v>43673</v>
      </c>
      <c r="P450" s="3">
        <f t="shared" si="13"/>
        <v>16</v>
      </c>
      <c r="Q450" t="s">
        <v>85</v>
      </c>
      <c r="R450" t="s">
        <v>33</v>
      </c>
    </row>
    <row r="451" spans="1:18" x14ac:dyDescent="0.25">
      <c r="A451" t="s">
        <v>139</v>
      </c>
      <c r="B451" s="3">
        <v>74</v>
      </c>
      <c r="C451" s="3" t="str" cm="1">
        <f t="array" ref="C451">_xlfn.IFS(B451&lt;35,"Young",B451&lt;60,"Middle",TRUE,"Senior")</f>
        <v>Senior</v>
      </c>
      <c r="D451" t="s">
        <v>26</v>
      </c>
      <c r="E451" t="str">
        <f t="shared" ref="E451:E514" si="14">C451 &amp; "-" &amp; D451</f>
        <v>Senior-Male</v>
      </c>
      <c r="F451" t="s">
        <v>35</v>
      </c>
      <c r="G451" t="s">
        <v>70</v>
      </c>
      <c r="H451" s="1">
        <v>44844</v>
      </c>
      <c r="I451" t="s">
        <v>1380</v>
      </c>
      <c r="J451" t="s">
        <v>1381</v>
      </c>
      <c r="K451" t="s">
        <v>61</v>
      </c>
      <c r="L451" s="2">
        <v>9130.3010269999995</v>
      </c>
      <c r="M451">
        <v>492</v>
      </c>
      <c r="N451" t="s">
        <v>39</v>
      </c>
      <c r="O451" s="1">
        <v>44871</v>
      </c>
      <c r="P451" s="3">
        <f t="shared" ref="P451:P514" si="15">O451-H451</f>
        <v>27</v>
      </c>
      <c r="Q451" t="s">
        <v>85</v>
      </c>
      <c r="R451" t="s">
        <v>45</v>
      </c>
    </row>
    <row r="452" spans="1:18" x14ac:dyDescent="0.25">
      <c r="A452" t="s">
        <v>1382</v>
      </c>
      <c r="B452" s="3">
        <v>28</v>
      </c>
      <c r="C452" s="3" t="str" cm="1">
        <f t="array" ref="C452">_xlfn.IFS(B452&lt;35,"Young",B452&lt;60,"Middle",TRUE,"Senior")</f>
        <v>Young</v>
      </c>
      <c r="D452" t="s">
        <v>16</v>
      </c>
      <c r="E452" t="str">
        <f t="shared" si="14"/>
        <v>Young-Female</v>
      </c>
      <c r="F452" t="s">
        <v>35</v>
      </c>
      <c r="G452" t="s">
        <v>28</v>
      </c>
      <c r="H452" s="1">
        <v>43784</v>
      </c>
      <c r="I452" t="s">
        <v>1383</v>
      </c>
      <c r="J452" t="s">
        <v>1384</v>
      </c>
      <c r="K452" t="s">
        <v>31</v>
      </c>
      <c r="L452" s="2">
        <v>25625.72811</v>
      </c>
      <c r="M452">
        <v>353</v>
      </c>
      <c r="N452" t="s">
        <v>43</v>
      </c>
      <c r="O452" s="1">
        <v>43794</v>
      </c>
      <c r="P452" s="3">
        <f t="shared" si="15"/>
        <v>10</v>
      </c>
      <c r="Q452" t="s">
        <v>44</v>
      </c>
      <c r="R452" t="s">
        <v>45</v>
      </c>
    </row>
    <row r="453" spans="1:18" x14ac:dyDescent="0.25">
      <c r="A453" t="s">
        <v>1385</v>
      </c>
      <c r="B453" s="3">
        <v>33</v>
      </c>
      <c r="C453" s="3" t="str" cm="1">
        <f t="array" ref="C453">_xlfn.IFS(B453&lt;35,"Young",B453&lt;60,"Middle",TRUE,"Senior")</f>
        <v>Young</v>
      </c>
      <c r="D453" t="s">
        <v>26</v>
      </c>
      <c r="E453" t="str">
        <f t="shared" si="14"/>
        <v>Young-Male</v>
      </c>
      <c r="F453" t="s">
        <v>17</v>
      </c>
      <c r="G453" t="s">
        <v>70</v>
      </c>
      <c r="H453" s="1">
        <v>45223</v>
      </c>
      <c r="I453" t="s">
        <v>1386</v>
      </c>
      <c r="J453" t="s">
        <v>1387</v>
      </c>
      <c r="K453" t="s">
        <v>31</v>
      </c>
      <c r="L453" s="2">
        <v>66859.501000000004</v>
      </c>
      <c r="M453">
        <v>474</v>
      </c>
      <c r="N453" t="s">
        <v>39</v>
      </c>
      <c r="O453" s="1">
        <v>45226</v>
      </c>
      <c r="P453" s="3">
        <f t="shared" si="15"/>
        <v>3</v>
      </c>
      <c r="Q453" t="s">
        <v>23</v>
      </c>
      <c r="R453" t="s">
        <v>45</v>
      </c>
    </row>
    <row r="454" spans="1:18" x14ac:dyDescent="0.25">
      <c r="A454" t="s">
        <v>1388</v>
      </c>
      <c r="B454" s="3">
        <v>20</v>
      </c>
      <c r="C454" s="3" t="str" cm="1">
        <f t="array" ref="C454">_xlfn.IFS(B454&lt;35,"Young",B454&lt;60,"Middle",TRUE,"Senior")</f>
        <v>Young</v>
      </c>
      <c r="D454" t="s">
        <v>26</v>
      </c>
      <c r="E454" t="str">
        <f t="shared" si="14"/>
        <v>Young-Male</v>
      </c>
      <c r="F454" t="s">
        <v>35</v>
      </c>
      <c r="G454" t="s">
        <v>18</v>
      </c>
      <c r="H454" s="1">
        <v>44744</v>
      </c>
      <c r="I454" t="s">
        <v>1389</v>
      </c>
      <c r="J454" t="s">
        <v>1390</v>
      </c>
      <c r="K454" t="s">
        <v>31</v>
      </c>
      <c r="L454" s="2">
        <v>44285.549740000002</v>
      </c>
      <c r="M454">
        <v>443</v>
      </c>
      <c r="N454" t="s">
        <v>43</v>
      </c>
      <c r="O454" s="1">
        <v>44764</v>
      </c>
      <c r="P454" s="3">
        <f t="shared" si="15"/>
        <v>20</v>
      </c>
      <c r="Q454" t="s">
        <v>32</v>
      </c>
      <c r="R454" t="s">
        <v>45</v>
      </c>
    </row>
    <row r="455" spans="1:18" x14ac:dyDescent="0.25">
      <c r="A455" t="s">
        <v>1391</v>
      </c>
      <c r="B455" s="3">
        <v>77</v>
      </c>
      <c r="C455" s="3" t="str" cm="1">
        <f t="array" ref="C455">_xlfn.IFS(B455&lt;35,"Young",B455&lt;60,"Middle",TRUE,"Senior")</f>
        <v>Senior</v>
      </c>
      <c r="D455" t="s">
        <v>26</v>
      </c>
      <c r="E455" t="str">
        <f t="shared" si="14"/>
        <v>Senior-Male</v>
      </c>
      <c r="F455" t="s">
        <v>115</v>
      </c>
      <c r="G455" t="s">
        <v>70</v>
      </c>
      <c r="H455" s="1">
        <v>44042</v>
      </c>
      <c r="I455" t="s">
        <v>1392</v>
      </c>
      <c r="J455" t="s">
        <v>1393</v>
      </c>
      <c r="K455" t="s">
        <v>61</v>
      </c>
      <c r="L455" s="2">
        <v>2831.1670760000002</v>
      </c>
      <c r="M455">
        <v>344</v>
      </c>
      <c r="N455" t="s">
        <v>39</v>
      </c>
      <c r="O455" s="1">
        <v>44047</v>
      </c>
      <c r="P455" s="3">
        <f t="shared" si="15"/>
        <v>5</v>
      </c>
      <c r="Q455" t="s">
        <v>49</v>
      </c>
      <c r="R455" t="s">
        <v>45</v>
      </c>
    </row>
    <row r="456" spans="1:18" x14ac:dyDescent="0.25">
      <c r="A456" t="s">
        <v>1394</v>
      </c>
      <c r="B456" s="3">
        <v>61</v>
      </c>
      <c r="C456" s="3" t="str" cm="1">
        <f t="array" ref="C456">_xlfn.IFS(B456&lt;35,"Young",B456&lt;60,"Middle",TRUE,"Senior")</f>
        <v>Senior</v>
      </c>
      <c r="D456" t="s">
        <v>26</v>
      </c>
      <c r="E456" t="str">
        <f t="shared" si="14"/>
        <v>Senior-Male</v>
      </c>
      <c r="F456" t="s">
        <v>17</v>
      </c>
      <c r="G456" t="s">
        <v>36</v>
      </c>
      <c r="H456" s="1">
        <v>43613</v>
      </c>
      <c r="I456" t="s">
        <v>1395</v>
      </c>
      <c r="J456" t="s">
        <v>1396</v>
      </c>
      <c r="K456" t="s">
        <v>53</v>
      </c>
      <c r="L456" s="2">
        <v>11469.03069</v>
      </c>
      <c r="M456">
        <v>363</v>
      </c>
      <c r="N456" t="s">
        <v>22</v>
      </c>
      <c r="O456" s="1">
        <v>43621</v>
      </c>
      <c r="P456" s="3">
        <f t="shared" si="15"/>
        <v>8</v>
      </c>
      <c r="Q456" t="s">
        <v>23</v>
      </c>
      <c r="R456" t="s">
        <v>33</v>
      </c>
    </row>
    <row r="457" spans="1:18" x14ac:dyDescent="0.25">
      <c r="A457" t="s">
        <v>1397</v>
      </c>
      <c r="B457" s="3">
        <v>50</v>
      </c>
      <c r="C457" s="3" t="str" cm="1">
        <f t="array" ref="C457">_xlfn.IFS(B457&lt;35,"Young",B457&lt;60,"Middle",TRUE,"Senior")</f>
        <v>Middle</v>
      </c>
      <c r="D457" t="s">
        <v>26</v>
      </c>
      <c r="E457" t="str">
        <f t="shared" si="14"/>
        <v>Middle-Male</v>
      </c>
      <c r="F457" t="s">
        <v>90</v>
      </c>
      <c r="G457" t="s">
        <v>26593</v>
      </c>
      <c r="H457" s="1">
        <v>43918</v>
      </c>
      <c r="I457" t="s">
        <v>1398</v>
      </c>
      <c r="J457" t="s">
        <v>1399</v>
      </c>
      <c r="K457" t="s">
        <v>57</v>
      </c>
      <c r="L457" s="2">
        <v>20404.833579999999</v>
      </c>
      <c r="M457">
        <v>301</v>
      </c>
      <c r="N457" t="s">
        <v>39</v>
      </c>
      <c r="O457" s="1">
        <v>43932</v>
      </c>
      <c r="P457" s="3">
        <f t="shared" si="15"/>
        <v>14</v>
      </c>
      <c r="Q457" t="s">
        <v>49</v>
      </c>
      <c r="R457" t="s">
        <v>45</v>
      </c>
    </row>
    <row r="458" spans="1:18" x14ac:dyDescent="0.25">
      <c r="A458" t="s">
        <v>1400</v>
      </c>
      <c r="B458" s="3">
        <v>59</v>
      </c>
      <c r="C458" s="3" t="str" cm="1">
        <f t="array" ref="C458">_xlfn.IFS(B458&lt;35,"Young",B458&lt;60,"Middle",TRUE,"Senior")</f>
        <v>Middle</v>
      </c>
      <c r="D458" t="s">
        <v>16</v>
      </c>
      <c r="E458" t="str">
        <f t="shared" si="14"/>
        <v>Middle-Female</v>
      </c>
      <c r="F458" t="s">
        <v>90</v>
      </c>
      <c r="G458" t="s">
        <v>26593</v>
      </c>
      <c r="H458" s="1">
        <v>44543</v>
      </c>
      <c r="I458" t="s">
        <v>1401</v>
      </c>
      <c r="J458" t="s">
        <v>1402</v>
      </c>
      <c r="K458" t="s">
        <v>21</v>
      </c>
      <c r="L458" s="2">
        <v>25007.511200000001</v>
      </c>
      <c r="M458">
        <v>246</v>
      </c>
      <c r="N458" t="s">
        <v>39</v>
      </c>
      <c r="O458" s="1">
        <v>44552</v>
      </c>
      <c r="P458" s="3">
        <f t="shared" si="15"/>
        <v>9</v>
      </c>
      <c r="Q458" t="s">
        <v>44</v>
      </c>
      <c r="R458" t="s">
        <v>45</v>
      </c>
    </row>
    <row r="459" spans="1:18" x14ac:dyDescent="0.25">
      <c r="A459" t="s">
        <v>1403</v>
      </c>
      <c r="B459" s="3">
        <v>73</v>
      </c>
      <c r="C459" s="3" t="str" cm="1">
        <f t="array" ref="C459">_xlfn.IFS(B459&lt;35,"Young",B459&lt;60,"Middle",TRUE,"Senior")</f>
        <v>Senior</v>
      </c>
      <c r="D459" t="s">
        <v>16</v>
      </c>
      <c r="E459" t="str">
        <f t="shared" si="14"/>
        <v>Senior-Female</v>
      </c>
      <c r="F459" t="s">
        <v>27</v>
      </c>
      <c r="G459" t="s">
        <v>26593</v>
      </c>
      <c r="H459" s="1">
        <v>45110</v>
      </c>
      <c r="I459" t="s">
        <v>1404</v>
      </c>
      <c r="J459" t="s">
        <v>1405</v>
      </c>
      <c r="K459" t="s">
        <v>53</v>
      </c>
      <c r="L459" s="2">
        <v>32178.066210000001</v>
      </c>
      <c r="M459">
        <v>242</v>
      </c>
      <c r="N459" t="s">
        <v>22</v>
      </c>
      <c r="O459" s="1">
        <v>45113</v>
      </c>
      <c r="P459" s="3">
        <f t="shared" si="15"/>
        <v>3</v>
      </c>
      <c r="Q459" t="s">
        <v>23</v>
      </c>
      <c r="R459" t="s">
        <v>45</v>
      </c>
    </row>
    <row r="460" spans="1:18" x14ac:dyDescent="0.25">
      <c r="A460" t="s">
        <v>1406</v>
      </c>
      <c r="B460" s="3">
        <v>26</v>
      </c>
      <c r="C460" s="3" t="str" cm="1">
        <f t="array" ref="C460">_xlfn.IFS(B460&lt;35,"Young",B460&lt;60,"Middle",TRUE,"Senior")</f>
        <v>Young</v>
      </c>
      <c r="D460" t="s">
        <v>16</v>
      </c>
      <c r="E460" t="str">
        <f t="shared" si="14"/>
        <v>Young-Female</v>
      </c>
      <c r="F460" t="s">
        <v>230</v>
      </c>
      <c r="G460" t="s">
        <v>28</v>
      </c>
      <c r="H460" s="1">
        <v>44773</v>
      </c>
      <c r="I460" t="s">
        <v>1407</v>
      </c>
      <c r="J460" t="s">
        <v>1408</v>
      </c>
      <c r="K460" t="s">
        <v>61</v>
      </c>
      <c r="L460" s="2">
        <v>42869.876510000002</v>
      </c>
      <c r="M460">
        <v>467</v>
      </c>
      <c r="N460" t="s">
        <v>22</v>
      </c>
      <c r="O460" s="1">
        <v>44776</v>
      </c>
      <c r="P460" s="3">
        <f t="shared" si="15"/>
        <v>3</v>
      </c>
      <c r="Q460" t="s">
        <v>44</v>
      </c>
      <c r="R460" t="s">
        <v>24</v>
      </c>
    </row>
    <row r="461" spans="1:18" x14ac:dyDescent="0.25">
      <c r="A461" t="s">
        <v>1409</v>
      </c>
      <c r="B461" s="3">
        <v>59</v>
      </c>
      <c r="C461" s="3" t="str" cm="1">
        <f t="array" ref="C461">_xlfn.IFS(B461&lt;35,"Young",B461&lt;60,"Middle",TRUE,"Senior")</f>
        <v>Middle</v>
      </c>
      <c r="D461" t="s">
        <v>16</v>
      </c>
      <c r="E461" t="str">
        <f t="shared" si="14"/>
        <v>Middle-Female</v>
      </c>
      <c r="F461" t="s">
        <v>35</v>
      </c>
      <c r="G461" t="s">
        <v>18</v>
      </c>
      <c r="H461" s="1">
        <v>44644</v>
      </c>
      <c r="I461" t="s">
        <v>1410</v>
      </c>
      <c r="J461" t="s">
        <v>1411</v>
      </c>
      <c r="K461" t="s">
        <v>61</v>
      </c>
      <c r="L461" s="2">
        <v>14204.86966</v>
      </c>
      <c r="M461">
        <v>439</v>
      </c>
      <c r="N461" t="s">
        <v>39</v>
      </c>
      <c r="O461" s="1">
        <v>44664</v>
      </c>
      <c r="P461" s="3">
        <f t="shared" si="15"/>
        <v>20</v>
      </c>
      <c r="Q461" t="s">
        <v>23</v>
      </c>
      <c r="R461" t="s">
        <v>24</v>
      </c>
    </row>
    <row r="462" spans="1:18" x14ac:dyDescent="0.25">
      <c r="A462" t="s">
        <v>1412</v>
      </c>
      <c r="B462" s="3">
        <v>84</v>
      </c>
      <c r="C462" s="3" t="str" cm="1">
        <f t="array" ref="C462">_xlfn.IFS(B462&lt;35,"Young",B462&lt;60,"Middle",TRUE,"Senior")</f>
        <v>Senior</v>
      </c>
      <c r="D462" t="s">
        <v>26</v>
      </c>
      <c r="E462" t="str">
        <f t="shared" si="14"/>
        <v>Senior-Male</v>
      </c>
      <c r="F462" t="s">
        <v>35</v>
      </c>
      <c r="G462" t="s">
        <v>28</v>
      </c>
      <c r="H462" s="1">
        <v>45087</v>
      </c>
      <c r="I462" t="s">
        <v>1413</v>
      </c>
      <c r="J462" t="s">
        <v>1414</v>
      </c>
      <c r="K462" t="s">
        <v>53</v>
      </c>
      <c r="L462" s="2">
        <v>30866.23748</v>
      </c>
      <c r="M462">
        <v>435</v>
      </c>
      <c r="N462" t="s">
        <v>43</v>
      </c>
      <c r="O462" s="1">
        <v>45117</v>
      </c>
      <c r="P462" s="3">
        <f t="shared" si="15"/>
        <v>30</v>
      </c>
      <c r="Q462" t="s">
        <v>85</v>
      </c>
      <c r="R462" t="s">
        <v>33</v>
      </c>
    </row>
    <row r="463" spans="1:18" x14ac:dyDescent="0.25">
      <c r="A463" t="s">
        <v>1415</v>
      </c>
      <c r="B463" s="3">
        <v>20</v>
      </c>
      <c r="C463" s="3" t="str" cm="1">
        <f t="array" ref="C463">_xlfn.IFS(B463&lt;35,"Young",B463&lt;60,"Middle",TRUE,"Senior")</f>
        <v>Young</v>
      </c>
      <c r="D463" t="s">
        <v>16</v>
      </c>
      <c r="E463" t="str">
        <f t="shared" si="14"/>
        <v>Young-Female</v>
      </c>
      <c r="F463" t="s">
        <v>27</v>
      </c>
      <c r="G463" t="s">
        <v>36</v>
      </c>
      <c r="H463" s="1">
        <v>43511</v>
      </c>
      <c r="I463" t="s">
        <v>1416</v>
      </c>
      <c r="J463" t="s">
        <v>1417</v>
      </c>
      <c r="K463" t="s">
        <v>61</v>
      </c>
      <c r="L463" s="2">
        <v>16249.5152</v>
      </c>
      <c r="M463">
        <v>146</v>
      </c>
      <c r="N463" t="s">
        <v>22</v>
      </c>
      <c r="O463" s="1">
        <v>43528</v>
      </c>
      <c r="P463" s="3">
        <f t="shared" si="15"/>
        <v>17</v>
      </c>
      <c r="Q463" t="s">
        <v>44</v>
      </c>
      <c r="R463" t="s">
        <v>24</v>
      </c>
    </row>
    <row r="464" spans="1:18" x14ac:dyDescent="0.25">
      <c r="A464" t="s">
        <v>1418</v>
      </c>
      <c r="B464" s="3">
        <v>82</v>
      </c>
      <c r="C464" s="3" t="str" cm="1">
        <f t="array" ref="C464">_xlfn.IFS(B464&lt;35,"Young",B464&lt;60,"Middle",TRUE,"Senior")</f>
        <v>Senior</v>
      </c>
      <c r="D464" t="s">
        <v>16</v>
      </c>
      <c r="E464" t="str">
        <f t="shared" si="14"/>
        <v>Senior-Female</v>
      </c>
      <c r="F464" t="s">
        <v>27</v>
      </c>
      <c r="G464" t="s">
        <v>26592</v>
      </c>
      <c r="H464" s="1">
        <v>44355</v>
      </c>
      <c r="I464" t="s">
        <v>1419</v>
      </c>
      <c r="J464" t="s">
        <v>1420</v>
      </c>
      <c r="K464" t="s">
        <v>21</v>
      </c>
      <c r="L464" s="2">
        <v>25381.277730000002</v>
      </c>
      <c r="M464">
        <v>118</v>
      </c>
      <c r="N464" t="s">
        <v>22</v>
      </c>
      <c r="O464" s="1">
        <v>44374</v>
      </c>
      <c r="P464" s="3">
        <f t="shared" si="15"/>
        <v>19</v>
      </c>
      <c r="Q464" t="s">
        <v>49</v>
      </c>
      <c r="R464" t="s">
        <v>45</v>
      </c>
    </row>
    <row r="465" spans="1:18" x14ac:dyDescent="0.25">
      <c r="A465" t="s">
        <v>1421</v>
      </c>
      <c r="B465" s="3">
        <v>79</v>
      </c>
      <c r="C465" s="3" t="str" cm="1">
        <f t="array" ref="C465">_xlfn.IFS(B465&lt;35,"Young",B465&lt;60,"Middle",TRUE,"Senior")</f>
        <v>Senior</v>
      </c>
      <c r="D465" t="s">
        <v>16</v>
      </c>
      <c r="E465" t="str">
        <f t="shared" si="14"/>
        <v>Senior-Female</v>
      </c>
      <c r="F465" t="s">
        <v>35</v>
      </c>
      <c r="G465" t="s">
        <v>36</v>
      </c>
      <c r="H465" s="1">
        <v>44714</v>
      </c>
      <c r="I465" t="s">
        <v>1422</v>
      </c>
      <c r="J465" t="s">
        <v>1423</v>
      </c>
      <c r="K465" t="s">
        <v>21</v>
      </c>
      <c r="L465" s="2">
        <v>6399.1772179999998</v>
      </c>
      <c r="M465">
        <v>206</v>
      </c>
      <c r="N465" t="s">
        <v>22</v>
      </c>
      <c r="O465" s="1">
        <v>44720</v>
      </c>
      <c r="P465" s="3">
        <f t="shared" si="15"/>
        <v>6</v>
      </c>
      <c r="Q465" t="s">
        <v>44</v>
      </c>
      <c r="R465" t="s">
        <v>24</v>
      </c>
    </row>
    <row r="466" spans="1:18" x14ac:dyDescent="0.25">
      <c r="A466" t="s">
        <v>1424</v>
      </c>
      <c r="B466" s="3">
        <v>71</v>
      </c>
      <c r="C466" s="3" t="str" cm="1">
        <f t="array" ref="C466">_xlfn.IFS(B466&lt;35,"Young",B466&lt;60,"Middle",TRUE,"Senior")</f>
        <v>Senior</v>
      </c>
      <c r="D466" t="s">
        <v>16</v>
      </c>
      <c r="E466" t="str">
        <f t="shared" si="14"/>
        <v>Senior-Female</v>
      </c>
      <c r="F466" t="s">
        <v>50</v>
      </c>
      <c r="G466" t="s">
        <v>18</v>
      </c>
      <c r="H466" s="1">
        <v>44881</v>
      </c>
      <c r="I466" t="s">
        <v>1425</v>
      </c>
      <c r="J466" t="s">
        <v>1426</v>
      </c>
      <c r="K466" t="s">
        <v>61</v>
      </c>
      <c r="L466" s="2">
        <v>16037.141739999999</v>
      </c>
      <c r="M466">
        <v>233</v>
      </c>
      <c r="N466" t="s">
        <v>39</v>
      </c>
      <c r="O466" s="1">
        <v>44895</v>
      </c>
      <c r="P466" s="3">
        <f t="shared" si="15"/>
        <v>14</v>
      </c>
      <c r="Q466" t="s">
        <v>85</v>
      </c>
      <c r="R466" t="s">
        <v>33</v>
      </c>
    </row>
    <row r="467" spans="1:18" x14ac:dyDescent="0.25">
      <c r="A467" t="s">
        <v>1427</v>
      </c>
      <c r="B467" s="3">
        <v>68</v>
      </c>
      <c r="C467" s="3" t="str" cm="1">
        <f t="array" ref="C467">_xlfn.IFS(B467&lt;35,"Young",B467&lt;60,"Middle",TRUE,"Senior")</f>
        <v>Senior</v>
      </c>
      <c r="D467" t="s">
        <v>16</v>
      </c>
      <c r="E467" t="str">
        <f t="shared" si="14"/>
        <v>Senior-Female</v>
      </c>
      <c r="F467" t="s">
        <v>50</v>
      </c>
      <c r="G467" t="s">
        <v>26593</v>
      </c>
      <c r="H467" s="1">
        <v>43745</v>
      </c>
      <c r="I467" t="s">
        <v>1428</v>
      </c>
      <c r="J467" t="s">
        <v>1429</v>
      </c>
      <c r="K467" t="s">
        <v>31</v>
      </c>
      <c r="L467" s="2">
        <v>6438.6498250000004</v>
      </c>
      <c r="M467">
        <v>158</v>
      </c>
      <c r="N467" t="s">
        <v>22</v>
      </c>
      <c r="O467" s="1">
        <v>43760</v>
      </c>
      <c r="P467" s="3">
        <f t="shared" si="15"/>
        <v>15</v>
      </c>
      <c r="Q467" t="s">
        <v>44</v>
      </c>
      <c r="R467" t="s">
        <v>24</v>
      </c>
    </row>
    <row r="468" spans="1:18" x14ac:dyDescent="0.25">
      <c r="A468" t="s">
        <v>1430</v>
      </c>
      <c r="B468" s="3">
        <v>63</v>
      </c>
      <c r="C468" s="3" t="str" cm="1">
        <f t="array" ref="C468">_xlfn.IFS(B468&lt;35,"Young",B468&lt;60,"Middle",TRUE,"Senior")</f>
        <v>Senior</v>
      </c>
      <c r="D468" t="s">
        <v>26</v>
      </c>
      <c r="E468" t="str">
        <f t="shared" si="14"/>
        <v>Senior-Male</v>
      </c>
      <c r="F468" t="s">
        <v>35</v>
      </c>
      <c r="G468" t="s">
        <v>70</v>
      </c>
      <c r="H468" s="1">
        <v>44100</v>
      </c>
      <c r="I468" t="s">
        <v>1431</v>
      </c>
      <c r="J468" t="s">
        <v>1432</v>
      </c>
      <c r="K468" t="s">
        <v>21</v>
      </c>
      <c r="L468" s="2">
        <v>61497.019719999997</v>
      </c>
      <c r="M468">
        <v>269</v>
      </c>
      <c r="N468" t="s">
        <v>22</v>
      </c>
      <c r="O468" s="1">
        <v>44102</v>
      </c>
      <c r="P468" s="3">
        <f t="shared" si="15"/>
        <v>2</v>
      </c>
      <c r="Q468" t="s">
        <v>32</v>
      </c>
      <c r="R468" t="s">
        <v>24</v>
      </c>
    </row>
    <row r="469" spans="1:18" x14ac:dyDescent="0.25">
      <c r="A469" t="s">
        <v>1433</v>
      </c>
      <c r="B469" s="3">
        <v>36</v>
      </c>
      <c r="C469" s="3" t="str" cm="1">
        <f t="array" ref="C469">_xlfn.IFS(B469&lt;35,"Young",B469&lt;60,"Middle",TRUE,"Senior")</f>
        <v>Middle</v>
      </c>
      <c r="D469" t="s">
        <v>16</v>
      </c>
      <c r="E469" t="str">
        <f t="shared" si="14"/>
        <v>Middle-Female</v>
      </c>
      <c r="F469" t="s">
        <v>27</v>
      </c>
      <c r="G469" t="s">
        <v>36</v>
      </c>
      <c r="H469" s="1">
        <v>44798</v>
      </c>
      <c r="I469" t="s">
        <v>1434</v>
      </c>
      <c r="J469" t="s">
        <v>1435</v>
      </c>
      <c r="K469" t="s">
        <v>57</v>
      </c>
      <c r="L469" s="2">
        <v>3906.6195440000001</v>
      </c>
      <c r="M469">
        <v>422</v>
      </c>
      <c r="N469" t="s">
        <v>22</v>
      </c>
      <c r="O469" s="1">
        <v>44800</v>
      </c>
      <c r="P469" s="3">
        <f t="shared" si="15"/>
        <v>2</v>
      </c>
      <c r="Q469" t="s">
        <v>85</v>
      </c>
      <c r="R469" t="s">
        <v>45</v>
      </c>
    </row>
    <row r="470" spans="1:18" x14ac:dyDescent="0.25">
      <c r="A470" t="s">
        <v>1436</v>
      </c>
      <c r="B470" s="3">
        <v>43</v>
      </c>
      <c r="C470" s="3" t="str" cm="1">
        <f t="array" ref="C470">_xlfn.IFS(B470&lt;35,"Young",B470&lt;60,"Middle",TRUE,"Senior")</f>
        <v>Middle</v>
      </c>
      <c r="D470" t="s">
        <v>16</v>
      </c>
      <c r="E470" t="str">
        <f t="shared" si="14"/>
        <v>Middle-Female</v>
      </c>
      <c r="F470" t="s">
        <v>27</v>
      </c>
      <c r="G470" t="s">
        <v>18</v>
      </c>
      <c r="H470" s="1">
        <v>44081</v>
      </c>
      <c r="I470" t="s">
        <v>1437</v>
      </c>
      <c r="J470" t="s">
        <v>1438</v>
      </c>
      <c r="K470" t="s">
        <v>31</v>
      </c>
      <c r="L470" s="2">
        <v>15193.17095</v>
      </c>
      <c r="M470">
        <v>441</v>
      </c>
      <c r="N470" t="s">
        <v>43</v>
      </c>
      <c r="O470" s="1">
        <v>44095</v>
      </c>
      <c r="P470" s="3">
        <f t="shared" si="15"/>
        <v>14</v>
      </c>
      <c r="Q470" t="s">
        <v>32</v>
      </c>
      <c r="R470" t="s">
        <v>24</v>
      </c>
    </row>
    <row r="471" spans="1:18" x14ac:dyDescent="0.25">
      <c r="A471" t="s">
        <v>1439</v>
      </c>
      <c r="B471" s="3">
        <v>18</v>
      </c>
      <c r="C471" s="3" t="str" cm="1">
        <f t="array" ref="C471">_xlfn.IFS(B471&lt;35,"Young",B471&lt;60,"Middle",TRUE,"Senior")</f>
        <v>Young</v>
      </c>
      <c r="D471" t="s">
        <v>16</v>
      </c>
      <c r="E471" t="str">
        <f t="shared" si="14"/>
        <v>Young-Female</v>
      </c>
      <c r="F471" t="s">
        <v>230</v>
      </c>
      <c r="G471" t="s">
        <v>28</v>
      </c>
      <c r="H471" s="1">
        <v>44049</v>
      </c>
      <c r="I471" t="s">
        <v>1440</v>
      </c>
      <c r="J471" t="s">
        <v>1441</v>
      </c>
      <c r="K471" t="s">
        <v>53</v>
      </c>
      <c r="L471" s="2">
        <v>25572.953549999998</v>
      </c>
      <c r="M471">
        <v>136</v>
      </c>
      <c r="N471" t="s">
        <v>22</v>
      </c>
      <c r="O471" s="1">
        <v>44066</v>
      </c>
      <c r="P471" s="3">
        <f t="shared" si="15"/>
        <v>17</v>
      </c>
      <c r="Q471" t="s">
        <v>85</v>
      </c>
      <c r="R471" t="s">
        <v>33</v>
      </c>
    </row>
    <row r="472" spans="1:18" x14ac:dyDescent="0.25">
      <c r="A472" t="s">
        <v>1442</v>
      </c>
      <c r="B472" s="3">
        <v>37</v>
      </c>
      <c r="C472" s="3" t="str" cm="1">
        <f t="array" ref="C472">_xlfn.IFS(B472&lt;35,"Young",B472&lt;60,"Middle",TRUE,"Senior")</f>
        <v>Middle</v>
      </c>
      <c r="D472" t="s">
        <v>16</v>
      </c>
      <c r="E472" t="str">
        <f t="shared" si="14"/>
        <v>Middle-Female</v>
      </c>
      <c r="F472" t="s">
        <v>90</v>
      </c>
      <c r="G472" t="s">
        <v>26593</v>
      </c>
      <c r="H472" s="1">
        <v>43785</v>
      </c>
      <c r="I472" t="s">
        <v>1443</v>
      </c>
      <c r="J472" t="s">
        <v>1444</v>
      </c>
      <c r="K472" t="s">
        <v>21</v>
      </c>
      <c r="L472" s="2">
        <v>16520.077720000001</v>
      </c>
      <c r="M472">
        <v>289</v>
      </c>
      <c r="N472" t="s">
        <v>39</v>
      </c>
      <c r="O472" s="1">
        <v>43788</v>
      </c>
      <c r="P472" s="3">
        <f t="shared" si="15"/>
        <v>3</v>
      </c>
      <c r="Q472" t="s">
        <v>32</v>
      </c>
      <c r="R472" t="s">
        <v>33</v>
      </c>
    </row>
    <row r="473" spans="1:18" x14ac:dyDescent="0.25">
      <c r="A473" t="s">
        <v>1445</v>
      </c>
      <c r="B473" s="3">
        <v>79</v>
      </c>
      <c r="C473" s="3" t="str" cm="1">
        <f t="array" ref="C473">_xlfn.IFS(B473&lt;35,"Young",B473&lt;60,"Middle",TRUE,"Senior")</f>
        <v>Senior</v>
      </c>
      <c r="D473" t="s">
        <v>16</v>
      </c>
      <c r="E473" t="str">
        <f t="shared" si="14"/>
        <v>Senior-Female</v>
      </c>
      <c r="F473" t="s">
        <v>90</v>
      </c>
      <c r="G473" t="s">
        <v>26592</v>
      </c>
      <c r="H473" s="1">
        <v>43877</v>
      </c>
      <c r="I473" t="s">
        <v>1446</v>
      </c>
      <c r="J473" t="s">
        <v>1447</v>
      </c>
      <c r="K473" t="s">
        <v>21</v>
      </c>
      <c r="L473" s="2">
        <v>17652.225119999999</v>
      </c>
      <c r="M473">
        <v>320</v>
      </c>
      <c r="N473" t="s">
        <v>22</v>
      </c>
      <c r="O473" s="1">
        <v>43890</v>
      </c>
      <c r="P473" s="3">
        <f t="shared" si="15"/>
        <v>13</v>
      </c>
      <c r="Q473" t="s">
        <v>85</v>
      </c>
      <c r="R473" t="s">
        <v>45</v>
      </c>
    </row>
    <row r="474" spans="1:18" x14ac:dyDescent="0.25">
      <c r="A474" t="s">
        <v>1448</v>
      </c>
      <c r="B474" s="3">
        <v>42</v>
      </c>
      <c r="C474" s="3" t="str" cm="1">
        <f t="array" ref="C474">_xlfn.IFS(B474&lt;35,"Young",B474&lt;60,"Middle",TRUE,"Senior")</f>
        <v>Middle</v>
      </c>
      <c r="D474" t="s">
        <v>16</v>
      </c>
      <c r="E474" t="str">
        <f t="shared" si="14"/>
        <v>Middle-Female</v>
      </c>
      <c r="F474" t="s">
        <v>50</v>
      </c>
      <c r="G474" t="s">
        <v>18</v>
      </c>
      <c r="H474" s="1">
        <v>44551</v>
      </c>
      <c r="I474" t="s">
        <v>1449</v>
      </c>
      <c r="J474" t="s">
        <v>1450</v>
      </c>
      <c r="K474" t="s">
        <v>31</v>
      </c>
      <c r="L474" s="2">
        <v>28369.064829999999</v>
      </c>
      <c r="M474">
        <v>173</v>
      </c>
      <c r="N474" t="s">
        <v>39</v>
      </c>
      <c r="O474" s="1">
        <v>44555</v>
      </c>
      <c r="P474" s="3">
        <f t="shared" si="15"/>
        <v>4</v>
      </c>
      <c r="Q474" t="s">
        <v>44</v>
      </c>
      <c r="R474" t="s">
        <v>45</v>
      </c>
    </row>
    <row r="475" spans="1:18" x14ac:dyDescent="0.25">
      <c r="A475" t="s">
        <v>1451</v>
      </c>
      <c r="B475" s="3">
        <v>45</v>
      </c>
      <c r="C475" s="3" t="str" cm="1">
        <f t="array" ref="C475">_xlfn.IFS(B475&lt;35,"Young",B475&lt;60,"Middle",TRUE,"Senior")</f>
        <v>Middle</v>
      </c>
      <c r="D475" t="s">
        <v>26</v>
      </c>
      <c r="E475" t="str">
        <f t="shared" si="14"/>
        <v>Middle-Male</v>
      </c>
      <c r="F475" t="s">
        <v>90</v>
      </c>
      <c r="G475" t="s">
        <v>28</v>
      </c>
      <c r="H475" s="1">
        <v>44758</v>
      </c>
      <c r="I475" t="s">
        <v>1452</v>
      </c>
      <c r="J475" t="s">
        <v>1453</v>
      </c>
      <c r="K475" t="s">
        <v>31</v>
      </c>
      <c r="L475" s="2">
        <v>10052.36953</v>
      </c>
      <c r="M475">
        <v>269</v>
      </c>
      <c r="N475" t="s">
        <v>43</v>
      </c>
      <c r="O475" s="1">
        <v>44775</v>
      </c>
      <c r="P475" s="3">
        <f t="shared" si="15"/>
        <v>17</v>
      </c>
      <c r="Q475" t="s">
        <v>23</v>
      </c>
      <c r="R475" t="s">
        <v>45</v>
      </c>
    </row>
    <row r="476" spans="1:18" x14ac:dyDescent="0.25">
      <c r="A476" t="s">
        <v>1454</v>
      </c>
      <c r="B476" s="3">
        <v>28</v>
      </c>
      <c r="C476" s="3" t="str" cm="1">
        <f t="array" ref="C476">_xlfn.IFS(B476&lt;35,"Young",B476&lt;60,"Middle",TRUE,"Senior")</f>
        <v>Young</v>
      </c>
      <c r="D476" t="s">
        <v>26</v>
      </c>
      <c r="E476" t="str">
        <f t="shared" si="14"/>
        <v>Young-Male</v>
      </c>
      <c r="F476" t="s">
        <v>27</v>
      </c>
      <c r="G476" t="s">
        <v>26593</v>
      </c>
      <c r="H476" s="1">
        <v>45229</v>
      </c>
      <c r="I476" t="s">
        <v>1455</v>
      </c>
      <c r="J476" t="s">
        <v>1456</v>
      </c>
      <c r="K476" t="s">
        <v>31</v>
      </c>
      <c r="L476" s="2">
        <v>26533.076730000001</v>
      </c>
      <c r="M476">
        <v>359</v>
      </c>
      <c r="N476" t="s">
        <v>22</v>
      </c>
      <c r="O476" s="1">
        <v>45231</v>
      </c>
      <c r="P476" s="3">
        <f t="shared" si="15"/>
        <v>2</v>
      </c>
      <c r="Q476" t="s">
        <v>32</v>
      </c>
      <c r="R476" t="s">
        <v>45</v>
      </c>
    </row>
    <row r="477" spans="1:18" x14ac:dyDescent="0.25">
      <c r="A477" t="s">
        <v>1457</v>
      </c>
      <c r="B477" s="3">
        <v>72</v>
      </c>
      <c r="C477" s="3" t="str" cm="1">
        <f t="array" ref="C477">_xlfn.IFS(B477&lt;35,"Young",B477&lt;60,"Middle",TRUE,"Senior")</f>
        <v>Senior</v>
      </c>
      <c r="D477" t="s">
        <v>16</v>
      </c>
      <c r="E477" t="str">
        <f t="shared" si="14"/>
        <v>Senior-Female</v>
      </c>
      <c r="F477" t="s">
        <v>17</v>
      </c>
      <c r="G477" t="s">
        <v>70</v>
      </c>
      <c r="H477" s="1">
        <v>44950</v>
      </c>
      <c r="I477" t="s">
        <v>1458</v>
      </c>
      <c r="J477" t="s">
        <v>1459</v>
      </c>
      <c r="K477" t="s">
        <v>21</v>
      </c>
      <c r="L477" s="2">
        <v>24179.97825</v>
      </c>
      <c r="M477">
        <v>334</v>
      </c>
      <c r="N477" t="s">
        <v>39</v>
      </c>
      <c r="O477" s="1">
        <v>44975</v>
      </c>
      <c r="P477" s="3">
        <f t="shared" si="15"/>
        <v>25</v>
      </c>
      <c r="Q477" t="s">
        <v>49</v>
      </c>
      <c r="R477" t="s">
        <v>45</v>
      </c>
    </row>
    <row r="478" spans="1:18" x14ac:dyDescent="0.25">
      <c r="A478" t="s">
        <v>1460</v>
      </c>
      <c r="B478" s="3">
        <v>81</v>
      </c>
      <c r="C478" s="3" t="str" cm="1">
        <f t="array" ref="C478">_xlfn.IFS(B478&lt;35,"Young",B478&lt;60,"Middle",TRUE,"Senior")</f>
        <v>Senior</v>
      </c>
      <c r="D478" t="s">
        <v>16</v>
      </c>
      <c r="E478" t="str">
        <f t="shared" si="14"/>
        <v>Senior-Female</v>
      </c>
      <c r="F478" t="s">
        <v>50</v>
      </c>
      <c r="G478" t="s">
        <v>70</v>
      </c>
      <c r="H478" s="1">
        <v>45215</v>
      </c>
      <c r="I478" t="s">
        <v>1461</v>
      </c>
      <c r="J478" t="s">
        <v>1462</v>
      </c>
      <c r="K478" t="s">
        <v>31</v>
      </c>
      <c r="L478" s="2">
        <v>67991.453580000001</v>
      </c>
      <c r="M478">
        <v>180</v>
      </c>
      <c r="N478" t="s">
        <v>39</v>
      </c>
      <c r="O478" s="1">
        <v>45228</v>
      </c>
      <c r="P478" s="3">
        <f t="shared" si="15"/>
        <v>13</v>
      </c>
      <c r="Q478" t="s">
        <v>49</v>
      </c>
      <c r="R478" t="s">
        <v>45</v>
      </c>
    </row>
    <row r="479" spans="1:18" x14ac:dyDescent="0.25">
      <c r="A479" t="s">
        <v>1463</v>
      </c>
      <c r="B479" s="3">
        <v>32</v>
      </c>
      <c r="C479" s="3" t="str" cm="1">
        <f t="array" ref="C479">_xlfn.IFS(B479&lt;35,"Young",B479&lt;60,"Middle",TRUE,"Senior")</f>
        <v>Young</v>
      </c>
      <c r="D479" t="s">
        <v>26</v>
      </c>
      <c r="E479" t="str">
        <f t="shared" si="14"/>
        <v>Young-Male</v>
      </c>
      <c r="F479" t="s">
        <v>90</v>
      </c>
      <c r="G479" t="s">
        <v>28</v>
      </c>
      <c r="H479" s="1">
        <v>45070</v>
      </c>
      <c r="I479" t="s">
        <v>1464</v>
      </c>
      <c r="J479" t="s">
        <v>1465</v>
      </c>
      <c r="K479" t="s">
        <v>57</v>
      </c>
      <c r="L479" s="2">
        <v>3345.7794909999998</v>
      </c>
      <c r="M479">
        <v>412</v>
      </c>
      <c r="N479" t="s">
        <v>22</v>
      </c>
      <c r="O479" s="1">
        <v>45082</v>
      </c>
      <c r="P479" s="3">
        <f t="shared" si="15"/>
        <v>12</v>
      </c>
      <c r="Q479" t="s">
        <v>49</v>
      </c>
      <c r="R479" t="s">
        <v>33</v>
      </c>
    </row>
    <row r="480" spans="1:18" x14ac:dyDescent="0.25">
      <c r="A480" t="s">
        <v>1466</v>
      </c>
      <c r="B480" s="3">
        <v>23</v>
      </c>
      <c r="C480" s="3" t="str" cm="1">
        <f t="array" ref="C480">_xlfn.IFS(B480&lt;35,"Young",B480&lt;60,"Middle",TRUE,"Senior")</f>
        <v>Young</v>
      </c>
      <c r="D480" t="s">
        <v>26</v>
      </c>
      <c r="E480" t="str">
        <f t="shared" si="14"/>
        <v>Young-Male</v>
      </c>
      <c r="F480" t="s">
        <v>35</v>
      </c>
      <c r="G480" t="s">
        <v>26592</v>
      </c>
      <c r="H480" s="1">
        <v>44391</v>
      </c>
      <c r="I480" t="s">
        <v>1467</v>
      </c>
      <c r="J480" t="s">
        <v>1468</v>
      </c>
      <c r="K480" t="s">
        <v>57</v>
      </c>
      <c r="L480" s="2">
        <v>4145.4378640000004</v>
      </c>
      <c r="M480">
        <v>277</v>
      </c>
      <c r="N480" t="s">
        <v>43</v>
      </c>
      <c r="O480" s="1">
        <v>44398</v>
      </c>
      <c r="P480" s="3">
        <f t="shared" si="15"/>
        <v>7</v>
      </c>
      <c r="Q480" t="s">
        <v>85</v>
      </c>
      <c r="R480" t="s">
        <v>33</v>
      </c>
    </row>
    <row r="481" spans="1:18" x14ac:dyDescent="0.25">
      <c r="A481" t="s">
        <v>1469</v>
      </c>
      <c r="B481" s="3">
        <v>64</v>
      </c>
      <c r="C481" s="3" t="str" cm="1">
        <f t="array" ref="C481">_xlfn.IFS(B481&lt;35,"Young",B481&lt;60,"Middle",TRUE,"Senior")</f>
        <v>Senior</v>
      </c>
      <c r="D481" t="s">
        <v>26</v>
      </c>
      <c r="E481" t="str">
        <f t="shared" si="14"/>
        <v>Senior-Male</v>
      </c>
      <c r="F481" t="s">
        <v>90</v>
      </c>
      <c r="G481" t="s">
        <v>26593</v>
      </c>
      <c r="H481" s="1">
        <v>43769</v>
      </c>
      <c r="I481" t="s">
        <v>1470</v>
      </c>
      <c r="J481" t="s">
        <v>1471</v>
      </c>
      <c r="K481" t="s">
        <v>57</v>
      </c>
      <c r="L481" s="2">
        <v>26869.383689999999</v>
      </c>
      <c r="M481">
        <v>423</v>
      </c>
      <c r="N481" t="s">
        <v>22</v>
      </c>
      <c r="O481" s="1">
        <v>43791</v>
      </c>
      <c r="P481" s="3">
        <f t="shared" si="15"/>
        <v>22</v>
      </c>
      <c r="Q481" t="s">
        <v>85</v>
      </c>
      <c r="R481" t="s">
        <v>24</v>
      </c>
    </row>
    <row r="482" spans="1:18" x14ac:dyDescent="0.25">
      <c r="A482" t="s">
        <v>1472</v>
      </c>
      <c r="B482" s="3">
        <v>43</v>
      </c>
      <c r="C482" s="3" t="str" cm="1">
        <f t="array" ref="C482">_xlfn.IFS(B482&lt;35,"Young",B482&lt;60,"Middle",TRUE,"Senior")</f>
        <v>Middle</v>
      </c>
      <c r="D482" t="s">
        <v>16</v>
      </c>
      <c r="E482" t="str">
        <f t="shared" si="14"/>
        <v>Middle-Female</v>
      </c>
      <c r="F482" t="s">
        <v>35</v>
      </c>
      <c r="G482" t="s">
        <v>26593</v>
      </c>
      <c r="H482" s="1">
        <v>43780</v>
      </c>
      <c r="I482" t="s">
        <v>1473</v>
      </c>
      <c r="J482" t="s">
        <v>1474</v>
      </c>
      <c r="K482" t="s">
        <v>53</v>
      </c>
      <c r="L482" s="2">
        <v>1310.836849</v>
      </c>
      <c r="M482">
        <v>249</v>
      </c>
      <c r="N482" t="s">
        <v>39</v>
      </c>
      <c r="O482" s="1">
        <v>43803</v>
      </c>
      <c r="P482" s="3">
        <f t="shared" si="15"/>
        <v>23</v>
      </c>
      <c r="Q482" t="s">
        <v>85</v>
      </c>
      <c r="R482" t="s">
        <v>33</v>
      </c>
    </row>
    <row r="483" spans="1:18" x14ac:dyDescent="0.25">
      <c r="A483" t="s">
        <v>1475</v>
      </c>
      <c r="B483" s="3">
        <v>79</v>
      </c>
      <c r="C483" s="3" t="str" cm="1">
        <f t="array" ref="C483">_xlfn.IFS(B483&lt;35,"Young",B483&lt;60,"Middle",TRUE,"Senior")</f>
        <v>Senior</v>
      </c>
      <c r="D483" t="s">
        <v>26</v>
      </c>
      <c r="E483" t="str">
        <f t="shared" si="14"/>
        <v>Senior-Male</v>
      </c>
      <c r="F483" t="s">
        <v>27</v>
      </c>
      <c r="G483" t="s">
        <v>28</v>
      </c>
      <c r="H483" s="1">
        <v>44435</v>
      </c>
      <c r="I483" t="s">
        <v>1476</v>
      </c>
      <c r="J483" t="s">
        <v>1477</v>
      </c>
      <c r="K483" t="s">
        <v>57</v>
      </c>
      <c r="L483" s="2">
        <v>23978.626680000001</v>
      </c>
      <c r="M483">
        <v>265</v>
      </c>
      <c r="N483" t="s">
        <v>39</v>
      </c>
      <c r="O483" s="1">
        <v>44445</v>
      </c>
      <c r="P483" s="3">
        <f t="shared" si="15"/>
        <v>10</v>
      </c>
      <c r="Q483" t="s">
        <v>44</v>
      </c>
      <c r="R483" t="s">
        <v>24</v>
      </c>
    </row>
    <row r="484" spans="1:18" x14ac:dyDescent="0.25">
      <c r="A484" t="s">
        <v>1478</v>
      </c>
      <c r="B484" s="3">
        <v>56</v>
      </c>
      <c r="C484" s="3" t="str" cm="1">
        <f t="array" ref="C484">_xlfn.IFS(B484&lt;35,"Young",B484&lt;60,"Middle",TRUE,"Senior")</f>
        <v>Middle</v>
      </c>
      <c r="D484" t="s">
        <v>26</v>
      </c>
      <c r="E484" t="str">
        <f t="shared" si="14"/>
        <v>Middle-Male</v>
      </c>
      <c r="F484" t="s">
        <v>90</v>
      </c>
      <c r="G484" t="s">
        <v>70</v>
      </c>
      <c r="H484" s="1">
        <v>43785</v>
      </c>
      <c r="I484" t="s">
        <v>1479</v>
      </c>
      <c r="J484" t="s">
        <v>1480</v>
      </c>
      <c r="K484" t="s">
        <v>61</v>
      </c>
      <c r="L484" s="2">
        <v>20027.812989999999</v>
      </c>
      <c r="M484">
        <v>112</v>
      </c>
      <c r="N484" t="s">
        <v>22</v>
      </c>
      <c r="O484" s="1">
        <v>43786</v>
      </c>
      <c r="P484" s="3">
        <f t="shared" si="15"/>
        <v>1</v>
      </c>
      <c r="Q484" t="s">
        <v>44</v>
      </c>
      <c r="R484" t="s">
        <v>45</v>
      </c>
    </row>
    <row r="485" spans="1:18" x14ac:dyDescent="0.25">
      <c r="A485" t="s">
        <v>1481</v>
      </c>
      <c r="B485" s="3">
        <v>35</v>
      </c>
      <c r="C485" s="3" t="str" cm="1">
        <f t="array" ref="C485">_xlfn.IFS(B485&lt;35,"Young",B485&lt;60,"Middle",TRUE,"Senior")</f>
        <v>Middle</v>
      </c>
      <c r="D485" t="s">
        <v>16</v>
      </c>
      <c r="E485" t="str">
        <f t="shared" si="14"/>
        <v>Middle-Female</v>
      </c>
      <c r="F485" t="s">
        <v>35</v>
      </c>
      <c r="G485" t="s">
        <v>18</v>
      </c>
      <c r="H485" s="1">
        <v>43429</v>
      </c>
      <c r="I485" t="s">
        <v>1482</v>
      </c>
      <c r="J485" t="s">
        <v>1483</v>
      </c>
      <c r="K485" t="s">
        <v>53</v>
      </c>
      <c r="L485" s="2">
        <v>2514.1871110000002</v>
      </c>
      <c r="M485">
        <v>433</v>
      </c>
      <c r="N485" t="s">
        <v>39</v>
      </c>
      <c r="O485" s="1">
        <v>43452</v>
      </c>
      <c r="P485" s="3">
        <f t="shared" si="15"/>
        <v>23</v>
      </c>
      <c r="Q485" t="s">
        <v>32</v>
      </c>
      <c r="R485" t="s">
        <v>45</v>
      </c>
    </row>
    <row r="486" spans="1:18" x14ac:dyDescent="0.25">
      <c r="A486" t="s">
        <v>1484</v>
      </c>
      <c r="B486" s="3">
        <v>60</v>
      </c>
      <c r="C486" s="3" t="str" cm="1">
        <f t="array" ref="C486">_xlfn.IFS(B486&lt;35,"Young",B486&lt;60,"Middle",TRUE,"Senior")</f>
        <v>Senior</v>
      </c>
      <c r="D486" t="s">
        <v>26</v>
      </c>
      <c r="E486" t="str">
        <f t="shared" si="14"/>
        <v>Senior-Male</v>
      </c>
      <c r="F486" t="s">
        <v>230</v>
      </c>
      <c r="G486" t="s">
        <v>26592</v>
      </c>
      <c r="H486" s="1">
        <v>43687</v>
      </c>
      <c r="I486" t="s">
        <v>1485</v>
      </c>
      <c r="J486" t="s">
        <v>1486</v>
      </c>
      <c r="K486" t="s">
        <v>31</v>
      </c>
      <c r="L486" s="2">
        <v>1386.692022</v>
      </c>
      <c r="M486">
        <v>139</v>
      </c>
      <c r="N486" t="s">
        <v>43</v>
      </c>
      <c r="O486" s="1">
        <v>43693</v>
      </c>
      <c r="P486" s="3">
        <f t="shared" si="15"/>
        <v>6</v>
      </c>
      <c r="Q486" t="s">
        <v>23</v>
      </c>
      <c r="R486" t="s">
        <v>45</v>
      </c>
    </row>
    <row r="487" spans="1:18" x14ac:dyDescent="0.25">
      <c r="A487" t="s">
        <v>1487</v>
      </c>
      <c r="B487" s="3">
        <v>29</v>
      </c>
      <c r="C487" s="3" t="str" cm="1">
        <f t="array" ref="C487">_xlfn.IFS(B487&lt;35,"Young",B487&lt;60,"Middle",TRUE,"Senior")</f>
        <v>Young</v>
      </c>
      <c r="D487" t="s">
        <v>16</v>
      </c>
      <c r="E487" t="str">
        <f t="shared" si="14"/>
        <v>Young-Female</v>
      </c>
      <c r="F487" t="s">
        <v>35</v>
      </c>
      <c r="G487" t="s">
        <v>18</v>
      </c>
      <c r="H487" s="1">
        <v>45122</v>
      </c>
      <c r="I487" t="s">
        <v>1488</v>
      </c>
      <c r="J487" t="s">
        <v>1489</v>
      </c>
      <c r="K487" t="s">
        <v>57</v>
      </c>
      <c r="L487" s="2">
        <v>56427.222379999999</v>
      </c>
      <c r="M487">
        <v>304</v>
      </c>
      <c r="N487" t="s">
        <v>43</v>
      </c>
      <c r="O487" s="1">
        <v>45141</v>
      </c>
      <c r="P487" s="3">
        <f t="shared" si="15"/>
        <v>19</v>
      </c>
      <c r="Q487" t="s">
        <v>23</v>
      </c>
      <c r="R487" t="s">
        <v>45</v>
      </c>
    </row>
    <row r="488" spans="1:18" x14ac:dyDescent="0.25">
      <c r="A488" t="s">
        <v>1490</v>
      </c>
      <c r="B488" s="3">
        <v>54</v>
      </c>
      <c r="C488" s="3" t="str" cm="1">
        <f t="array" ref="C488">_xlfn.IFS(B488&lt;35,"Young",B488&lt;60,"Middle",TRUE,"Senior")</f>
        <v>Middle</v>
      </c>
      <c r="D488" t="s">
        <v>16</v>
      </c>
      <c r="E488" t="str">
        <f t="shared" si="14"/>
        <v>Middle-Female</v>
      </c>
      <c r="F488" t="s">
        <v>115</v>
      </c>
      <c r="G488" t="s">
        <v>26593</v>
      </c>
      <c r="H488" s="1">
        <v>44624</v>
      </c>
      <c r="I488" t="s">
        <v>1491</v>
      </c>
      <c r="J488" t="s">
        <v>1492</v>
      </c>
      <c r="K488" t="s">
        <v>31</v>
      </c>
      <c r="L488" s="2">
        <v>26448.934600000001</v>
      </c>
      <c r="M488">
        <v>120</v>
      </c>
      <c r="N488" t="s">
        <v>43</v>
      </c>
      <c r="O488" s="1">
        <v>44632</v>
      </c>
      <c r="P488" s="3">
        <f t="shared" si="15"/>
        <v>8</v>
      </c>
      <c r="Q488" t="s">
        <v>44</v>
      </c>
      <c r="R488" t="s">
        <v>24</v>
      </c>
    </row>
    <row r="489" spans="1:18" x14ac:dyDescent="0.25">
      <c r="A489" t="s">
        <v>1493</v>
      </c>
      <c r="B489" s="3">
        <v>52</v>
      </c>
      <c r="C489" s="3" t="str" cm="1">
        <f t="array" ref="C489">_xlfn.IFS(B489&lt;35,"Young",B489&lt;60,"Middle",TRUE,"Senior")</f>
        <v>Middle</v>
      </c>
      <c r="D489" t="s">
        <v>16</v>
      </c>
      <c r="E489" t="str">
        <f t="shared" si="14"/>
        <v>Middle-Female</v>
      </c>
      <c r="F489" t="s">
        <v>90</v>
      </c>
      <c r="G489" t="s">
        <v>36</v>
      </c>
      <c r="H489" s="1">
        <v>44425</v>
      </c>
      <c r="I489" t="s">
        <v>1494</v>
      </c>
      <c r="J489" t="s">
        <v>1495</v>
      </c>
      <c r="K489" t="s">
        <v>21</v>
      </c>
      <c r="L489" s="2">
        <v>24083.232489999999</v>
      </c>
      <c r="M489">
        <v>215</v>
      </c>
      <c r="N489" t="s">
        <v>22</v>
      </c>
      <c r="O489" s="1">
        <v>44436</v>
      </c>
      <c r="P489" s="3">
        <f t="shared" si="15"/>
        <v>11</v>
      </c>
      <c r="Q489" t="s">
        <v>49</v>
      </c>
      <c r="R489" t="s">
        <v>24</v>
      </c>
    </row>
    <row r="490" spans="1:18" x14ac:dyDescent="0.25">
      <c r="A490" t="s">
        <v>1496</v>
      </c>
      <c r="B490" s="3">
        <v>20</v>
      </c>
      <c r="C490" s="3" t="str" cm="1">
        <f t="array" ref="C490">_xlfn.IFS(B490&lt;35,"Young",B490&lt;60,"Middle",TRUE,"Senior")</f>
        <v>Young</v>
      </c>
      <c r="D490" t="s">
        <v>26</v>
      </c>
      <c r="E490" t="str">
        <f t="shared" si="14"/>
        <v>Young-Male</v>
      </c>
      <c r="F490" t="s">
        <v>50</v>
      </c>
      <c r="G490" t="s">
        <v>26593</v>
      </c>
      <c r="H490" s="1">
        <v>44244</v>
      </c>
      <c r="I490" t="s">
        <v>1497</v>
      </c>
      <c r="J490" t="s">
        <v>1498</v>
      </c>
      <c r="K490" t="s">
        <v>57</v>
      </c>
      <c r="L490" s="2">
        <v>6139.9835949999997</v>
      </c>
      <c r="M490">
        <v>478</v>
      </c>
      <c r="N490" t="s">
        <v>39</v>
      </c>
      <c r="O490" s="1">
        <v>44258</v>
      </c>
      <c r="P490" s="3">
        <f t="shared" si="15"/>
        <v>14</v>
      </c>
      <c r="Q490" t="s">
        <v>49</v>
      </c>
      <c r="R490" t="s">
        <v>45</v>
      </c>
    </row>
    <row r="491" spans="1:18" x14ac:dyDescent="0.25">
      <c r="A491" t="s">
        <v>1499</v>
      </c>
      <c r="B491" s="3">
        <v>82</v>
      </c>
      <c r="C491" s="3" t="str" cm="1">
        <f t="array" ref="C491">_xlfn.IFS(B491&lt;35,"Young",B491&lt;60,"Middle",TRUE,"Senior")</f>
        <v>Senior</v>
      </c>
      <c r="D491" t="s">
        <v>26</v>
      </c>
      <c r="E491" t="str">
        <f t="shared" si="14"/>
        <v>Senior-Male</v>
      </c>
      <c r="F491" t="s">
        <v>35</v>
      </c>
      <c r="G491" t="s">
        <v>28</v>
      </c>
      <c r="H491" s="1">
        <v>43523</v>
      </c>
      <c r="I491" t="s">
        <v>1500</v>
      </c>
      <c r="J491" t="s">
        <v>1501</v>
      </c>
      <c r="K491" t="s">
        <v>57</v>
      </c>
      <c r="L491" s="2">
        <v>26460.912260000001</v>
      </c>
      <c r="M491">
        <v>450</v>
      </c>
      <c r="N491" t="s">
        <v>22</v>
      </c>
      <c r="O491" s="1">
        <v>43539</v>
      </c>
      <c r="P491" s="3">
        <f t="shared" si="15"/>
        <v>16</v>
      </c>
      <c r="Q491" t="s">
        <v>32</v>
      </c>
      <c r="R491" t="s">
        <v>33</v>
      </c>
    </row>
    <row r="492" spans="1:18" x14ac:dyDescent="0.25">
      <c r="A492" t="s">
        <v>1502</v>
      </c>
      <c r="B492" s="3">
        <v>38</v>
      </c>
      <c r="C492" s="3" t="str" cm="1">
        <f t="array" ref="C492">_xlfn.IFS(B492&lt;35,"Young",B492&lt;60,"Middle",TRUE,"Senior")</f>
        <v>Middle</v>
      </c>
      <c r="D492" t="s">
        <v>16</v>
      </c>
      <c r="E492" t="str">
        <f t="shared" si="14"/>
        <v>Middle-Female</v>
      </c>
      <c r="F492" t="s">
        <v>27</v>
      </c>
      <c r="G492" t="s">
        <v>36</v>
      </c>
      <c r="H492" s="1">
        <v>44717</v>
      </c>
      <c r="I492" t="s">
        <v>1503</v>
      </c>
      <c r="J492" t="s">
        <v>1504</v>
      </c>
      <c r="K492" t="s">
        <v>31</v>
      </c>
      <c r="L492" s="2">
        <v>12884.074619999999</v>
      </c>
      <c r="M492">
        <v>105</v>
      </c>
      <c r="N492" t="s">
        <v>22</v>
      </c>
      <c r="O492" s="1">
        <v>44730</v>
      </c>
      <c r="P492" s="3">
        <f t="shared" si="15"/>
        <v>13</v>
      </c>
      <c r="Q492" t="s">
        <v>49</v>
      </c>
      <c r="R492" t="s">
        <v>33</v>
      </c>
    </row>
    <row r="493" spans="1:18" x14ac:dyDescent="0.25">
      <c r="A493" t="s">
        <v>1505</v>
      </c>
      <c r="B493" s="3">
        <v>81</v>
      </c>
      <c r="C493" s="3" t="str" cm="1">
        <f t="array" ref="C493">_xlfn.IFS(B493&lt;35,"Young",B493&lt;60,"Middle",TRUE,"Senior")</f>
        <v>Senior</v>
      </c>
      <c r="D493" t="s">
        <v>26</v>
      </c>
      <c r="E493" t="str">
        <f t="shared" si="14"/>
        <v>Senior-Male</v>
      </c>
      <c r="F493" t="s">
        <v>17</v>
      </c>
      <c r="G493" t="s">
        <v>36</v>
      </c>
      <c r="H493" s="1">
        <v>44537</v>
      </c>
      <c r="I493" t="s">
        <v>1506</v>
      </c>
      <c r="J493" t="s">
        <v>1507</v>
      </c>
      <c r="K493" t="s">
        <v>57</v>
      </c>
      <c r="L493" s="2">
        <v>12465.755349999999</v>
      </c>
      <c r="M493">
        <v>129</v>
      </c>
      <c r="N493" t="s">
        <v>43</v>
      </c>
      <c r="O493" s="1">
        <v>44555</v>
      </c>
      <c r="P493" s="3">
        <f t="shared" si="15"/>
        <v>18</v>
      </c>
      <c r="Q493" t="s">
        <v>44</v>
      </c>
      <c r="R493" t="s">
        <v>33</v>
      </c>
    </row>
    <row r="494" spans="1:18" x14ac:dyDescent="0.25">
      <c r="A494" t="s">
        <v>1508</v>
      </c>
      <c r="B494" s="3">
        <v>73</v>
      </c>
      <c r="C494" s="3" t="str" cm="1">
        <f t="array" ref="C494">_xlfn.IFS(B494&lt;35,"Young",B494&lt;60,"Middle",TRUE,"Senior")</f>
        <v>Senior</v>
      </c>
      <c r="D494" t="s">
        <v>26</v>
      </c>
      <c r="E494" t="str">
        <f t="shared" si="14"/>
        <v>Senior-Male</v>
      </c>
      <c r="F494" t="s">
        <v>35</v>
      </c>
      <c r="G494" t="s">
        <v>28</v>
      </c>
      <c r="H494" s="1">
        <v>44552</v>
      </c>
      <c r="I494" t="s">
        <v>1509</v>
      </c>
      <c r="J494" t="s">
        <v>1510</v>
      </c>
      <c r="K494" t="s">
        <v>57</v>
      </c>
      <c r="L494" s="2">
        <v>22862.938890000001</v>
      </c>
      <c r="M494">
        <v>436</v>
      </c>
      <c r="N494" t="s">
        <v>43</v>
      </c>
      <c r="O494" s="1">
        <v>44576</v>
      </c>
      <c r="P494" s="3">
        <f t="shared" si="15"/>
        <v>24</v>
      </c>
      <c r="Q494" t="s">
        <v>85</v>
      </c>
      <c r="R494" t="s">
        <v>33</v>
      </c>
    </row>
    <row r="495" spans="1:18" x14ac:dyDescent="0.25">
      <c r="A495" t="s">
        <v>1511</v>
      </c>
      <c r="B495" s="3">
        <v>78</v>
      </c>
      <c r="C495" s="3" t="str" cm="1">
        <f t="array" ref="C495">_xlfn.IFS(B495&lt;35,"Young",B495&lt;60,"Middle",TRUE,"Senior")</f>
        <v>Senior</v>
      </c>
      <c r="D495" t="s">
        <v>16</v>
      </c>
      <c r="E495" t="str">
        <f t="shared" si="14"/>
        <v>Senior-Female</v>
      </c>
      <c r="F495" t="s">
        <v>63</v>
      </c>
      <c r="G495" t="s">
        <v>36</v>
      </c>
      <c r="H495" s="1">
        <v>44794</v>
      </c>
      <c r="I495" t="s">
        <v>1512</v>
      </c>
      <c r="J495" t="s">
        <v>1513</v>
      </c>
      <c r="K495" t="s">
        <v>21</v>
      </c>
      <c r="L495" s="2">
        <v>2436.261019</v>
      </c>
      <c r="M495">
        <v>300</v>
      </c>
      <c r="N495" t="s">
        <v>22</v>
      </c>
      <c r="O495" s="1">
        <v>44796</v>
      </c>
      <c r="P495" s="3">
        <f t="shared" si="15"/>
        <v>2</v>
      </c>
      <c r="Q495" t="s">
        <v>23</v>
      </c>
      <c r="R495" t="s">
        <v>33</v>
      </c>
    </row>
    <row r="496" spans="1:18" x14ac:dyDescent="0.25">
      <c r="A496" t="s">
        <v>1514</v>
      </c>
      <c r="B496" s="3">
        <v>59</v>
      </c>
      <c r="C496" s="3" t="str" cm="1">
        <f t="array" ref="C496">_xlfn.IFS(B496&lt;35,"Young",B496&lt;60,"Middle",TRUE,"Senior")</f>
        <v>Middle</v>
      </c>
      <c r="D496" t="s">
        <v>16</v>
      </c>
      <c r="E496" t="str">
        <f t="shared" si="14"/>
        <v>Middle-Female</v>
      </c>
      <c r="F496" t="s">
        <v>115</v>
      </c>
      <c r="G496" t="s">
        <v>70</v>
      </c>
      <c r="H496" s="1">
        <v>44262</v>
      </c>
      <c r="I496" t="s">
        <v>1515</v>
      </c>
      <c r="J496" t="s">
        <v>1462</v>
      </c>
      <c r="K496" t="s">
        <v>21</v>
      </c>
      <c r="L496" s="2">
        <v>23609.24091</v>
      </c>
      <c r="M496">
        <v>181</v>
      </c>
      <c r="N496" t="s">
        <v>22</v>
      </c>
      <c r="O496" s="1">
        <v>44262</v>
      </c>
      <c r="P496" s="3">
        <f t="shared" si="15"/>
        <v>0</v>
      </c>
      <c r="Q496" t="s">
        <v>44</v>
      </c>
      <c r="R496" t="s">
        <v>45</v>
      </c>
    </row>
    <row r="497" spans="1:18" x14ac:dyDescent="0.25">
      <c r="A497" t="s">
        <v>1516</v>
      </c>
      <c r="B497" s="3">
        <v>21</v>
      </c>
      <c r="C497" s="3" t="str" cm="1">
        <f t="array" ref="C497">_xlfn.IFS(B497&lt;35,"Young",B497&lt;60,"Middle",TRUE,"Senior")</f>
        <v>Young</v>
      </c>
      <c r="D497" t="s">
        <v>16</v>
      </c>
      <c r="E497" t="str">
        <f t="shared" si="14"/>
        <v>Young-Female</v>
      </c>
      <c r="F497" t="s">
        <v>230</v>
      </c>
      <c r="G497" t="s">
        <v>28</v>
      </c>
      <c r="H497" s="1">
        <v>43677</v>
      </c>
      <c r="I497" t="s">
        <v>1517</v>
      </c>
      <c r="J497" t="s">
        <v>1518</v>
      </c>
      <c r="K497" t="s">
        <v>57</v>
      </c>
      <c r="L497" s="2">
        <v>32640.777040000001</v>
      </c>
      <c r="M497">
        <v>359</v>
      </c>
      <c r="N497" t="s">
        <v>22</v>
      </c>
      <c r="O497" s="1">
        <v>43678</v>
      </c>
      <c r="P497" s="3">
        <f t="shared" si="15"/>
        <v>1</v>
      </c>
      <c r="Q497" t="s">
        <v>32</v>
      </c>
      <c r="R497" t="s">
        <v>24</v>
      </c>
    </row>
    <row r="498" spans="1:18" x14ac:dyDescent="0.25">
      <c r="A498" t="s">
        <v>1519</v>
      </c>
      <c r="B498" s="3">
        <v>71</v>
      </c>
      <c r="C498" s="3" t="str" cm="1">
        <f t="array" ref="C498">_xlfn.IFS(B498&lt;35,"Young",B498&lt;60,"Middle",TRUE,"Senior")</f>
        <v>Senior</v>
      </c>
      <c r="D498" t="s">
        <v>16</v>
      </c>
      <c r="E498" t="str">
        <f t="shared" si="14"/>
        <v>Senior-Female</v>
      </c>
      <c r="F498" t="s">
        <v>35</v>
      </c>
      <c r="G498" t="s">
        <v>18</v>
      </c>
      <c r="H498" s="1">
        <v>43572</v>
      </c>
      <c r="I498" t="s">
        <v>1520</v>
      </c>
      <c r="J498" t="s">
        <v>1521</v>
      </c>
      <c r="K498" t="s">
        <v>21</v>
      </c>
      <c r="L498" s="2">
        <v>17557.106380000001</v>
      </c>
      <c r="M498">
        <v>243</v>
      </c>
      <c r="N498" t="s">
        <v>39</v>
      </c>
      <c r="O498" s="1">
        <v>43574</v>
      </c>
      <c r="P498" s="3">
        <f t="shared" si="15"/>
        <v>2</v>
      </c>
      <c r="Q498" t="s">
        <v>44</v>
      </c>
      <c r="R498" t="s">
        <v>24</v>
      </c>
    </row>
    <row r="499" spans="1:18" x14ac:dyDescent="0.25">
      <c r="A499" t="s">
        <v>1522</v>
      </c>
      <c r="B499" s="3">
        <v>18</v>
      </c>
      <c r="C499" s="3" t="str" cm="1">
        <f t="array" ref="C499">_xlfn.IFS(B499&lt;35,"Young",B499&lt;60,"Middle",TRUE,"Senior")</f>
        <v>Young</v>
      </c>
      <c r="D499" t="s">
        <v>26</v>
      </c>
      <c r="E499" t="str">
        <f t="shared" si="14"/>
        <v>Young-Male</v>
      </c>
      <c r="F499" t="s">
        <v>115</v>
      </c>
      <c r="G499" t="s">
        <v>28</v>
      </c>
      <c r="H499" s="1">
        <v>44261</v>
      </c>
      <c r="I499" t="s">
        <v>1523</v>
      </c>
      <c r="J499" t="s">
        <v>1524</v>
      </c>
      <c r="K499" t="s">
        <v>57</v>
      </c>
      <c r="L499" s="2">
        <v>18853.98157</v>
      </c>
      <c r="M499">
        <v>451</v>
      </c>
      <c r="N499" t="s">
        <v>22</v>
      </c>
      <c r="O499" s="1">
        <v>44263</v>
      </c>
      <c r="P499" s="3">
        <f t="shared" si="15"/>
        <v>2</v>
      </c>
      <c r="Q499" t="s">
        <v>32</v>
      </c>
      <c r="R499" t="s">
        <v>24</v>
      </c>
    </row>
    <row r="500" spans="1:18" x14ac:dyDescent="0.25">
      <c r="A500" t="s">
        <v>1525</v>
      </c>
      <c r="B500" s="3">
        <v>52</v>
      </c>
      <c r="C500" s="3" t="str" cm="1">
        <f t="array" ref="C500">_xlfn.IFS(B500&lt;35,"Young",B500&lt;60,"Middle",TRUE,"Senior")</f>
        <v>Middle</v>
      </c>
      <c r="D500" t="s">
        <v>26</v>
      </c>
      <c r="E500" t="str">
        <f t="shared" si="14"/>
        <v>Middle-Male</v>
      </c>
      <c r="F500" t="s">
        <v>17</v>
      </c>
      <c r="G500" t="s">
        <v>70</v>
      </c>
      <c r="H500" s="1">
        <v>43641</v>
      </c>
      <c r="I500" t="s">
        <v>738</v>
      </c>
      <c r="J500" t="s">
        <v>1526</v>
      </c>
      <c r="K500" t="s">
        <v>61</v>
      </c>
      <c r="L500" s="2">
        <v>26432.641670000001</v>
      </c>
      <c r="M500">
        <v>454</v>
      </c>
      <c r="N500" t="s">
        <v>39</v>
      </c>
      <c r="O500" s="1">
        <v>43652</v>
      </c>
      <c r="P500" s="3">
        <f t="shared" si="15"/>
        <v>11</v>
      </c>
      <c r="Q500" t="s">
        <v>49</v>
      </c>
      <c r="R500" t="s">
        <v>45</v>
      </c>
    </row>
    <row r="501" spans="1:18" x14ac:dyDescent="0.25">
      <c r="A501" t="s">
        <v>1527</v>
      </c>
      <c r="B501" s="3">
        <v>45</v>
      </c>
      <c r="C501" s="3" t="str" cm="1">
        <f t="array" ref="C501">_xlfn.IFS(B501&lt;35,"Young",B501&lt;60,"Middle",TRUE,"Senior")</f>
        <v>Middle</v>
      </c>
      <c r="D501" t="s">
        <v>26</v>
      </c>
      <c r="E501" t="str">
        <f t="shared" si="14"/>
        <v>Middle-Male</v>
      </c>
      <c r="F501" t="s">
        <v>50</v>
      </c>
      <c r="G501" t="s">
        <v>26592</v>
      </c>
      <c r="H501" s="1">
        <v>44235</v>
      </c>
      <c r="I501" t="s">
        <v>1528</v>
      </c>
      <c r="J501" t="s">
        <v>1529</v>
      </c>
      <c r="K501" t="s">
        <v>61</v>
      </c>
      <c r="L501" s="2">
        <v>32715.369709999999</v>
      </c>
      <c r="M501">
        <v>324</v>
      </c>
      <c r="N501" t="s">
        <v>43</v>
      </c>
      <c r="O501" s="1">
        <v>44258</v>
      </c>
      <c r="P501" s="3">
        <f t="shared" si="15"/>
        <v>23</v>
      </c>
      <c r="Q501" t="s">
        <v>32</v>
      </c>
      <c r="R501" t="s">
        <v>45</v>
      </c>
    </row>
    <row r="502" spans="1:18" x14ac:dyDescent="0.25">
      <c r="A502" t="s">
        <v>1530</v>
      </c>
      <c r="B502" s="3">
        <v>43</v>
      </c>
      <c r="C502" s="3" t="str" cm="1">
        <f t="array" ref="C502">_xlfn.IFS(B502&lt;35,"Young",B502&lt;60,"Middle",TRUE,"Senior")</f>
        <v>Middle</v>
      </c>
      <c r="D502" t="s">
        <v>26</v>
      </c>
      <c r="E502" t="str">
        <f t="shared" si="14"/>
        <v>Middle-Male</v>
      </c>
      <c r="F502" t="s">
        <v>115</v>
      </c>
      <c r="G502" t="s">
        <v>26593</v>
      </c>
      <c r="H502" s="1">
        <v>44894</v>
      </c>
      <c r="I502" t="s">
        <v>1531</v>
      </c>
      <c r="J502" t="s">
        <v>1532</v>
      </c>
      <c r="K502" t="s">
        <v>31</v>
      </c>
      <c r="L502" s="2">
        <v>15234.541639999999</v>
      </c>
      <c r="M502">
        <v>413</v>
      </c>
      <c r="N502" t="s">
        <v>22</v>
      </c>
      <c r="O502" s="1">
        <v>44908</v>
      </c>
      <c r="P502" s="3">
        <f t="shared" si="15"/>
        <v>14</v>
      </c>
      <c r="Q502" t="s">
        <v>23</v>
      </c>
      <c r="R502" t="s">
        <v>45</v>
      </c>
    </row>
    <row r="503" spans="1:18" x14ac:dyDescent="0.25">
      <c r="A503" t="s">
        <v>1533</v>
      </c>
      <c r="B503" s="3">
        <v>73</v>
      </c>
      <c r="C503" s="3" t="str" cm="1">
        <f t="array" ref="C503">_xlfn.IFS(B503&lt;35,"Young",B503&lt;60,"Middle",TRUE,"Senior")</f>
        <v>Senior</v>
      </c>
      <c r="D503" t="s">
        <v>16</v>
      </c>
      <c r="E503" t="str">
        <f t="shared" si="14"/>
        <v>Senior-Female</v>
      </c>
      <c r="F503" t="s">
        <v>115</v>
      </c>
      <c r="G503" t="s">
        <v>70</v>
      </c>
      <c r="H503" s="1">
        <v>43697</v>
      </c>
      <c r="I503" t="s">
        <v>1534</v>
      </c>
      <c r="J503" t="s">
        <v>1535</v>
      </c>
      <c r="K503" t="s">
        <v>21</v>
      </c>
      <c r="L503" s="2">
        <v>26887.080440000002</v>
      </c>
      <c r="M503">
        <v>233</v>
      </c>
      <c r="N503" t="s">
        <v>39</v>
      </c>
      <c r="O503" s="1">
        <v>43714</v>
      </c>
      <c r="P503" s="3">
        <f t="shared" si="15"/>
        <v>17</v>
      </c>
      <c r="Q503" t="s">
        <v>44</v>
      </c>
      <c r="R503" t="s">
        <v>45</v>
      </c>
    </row>
    <row r="504" spans="1:18" x14ac:dyDescent="0.25">
      <c r="A504" t="s">
        <v>1536</v>
      </c>
      <c r="B504" s="3">
        <v>54</v>
      </c>
      <c r="C504" s="3" t="str" cm="1">
        <f t="array" ref="C504">_xlfn.IFS(B504&lt;35,"Young",B504&lt;60,"Middle",TRUE,"Senior")</f>
        <v>Middle</v>
      </c>
      <c r="D504" t="s">
        <v>26</v>
      </c>
      <c r="E504" t="str">
        <f t="shared" si="14"/>
        <v>Middle-Male</v>
      </c>
      <c r="F504" t="s">
        <v>17</v>
      </c>
      <c r="G504" t="s">
        <v>26593</v>
      </c>
      <c r="H504" s="1">
        <v>45028</v>
      </c>
      <c r="I504" t="s">
        <v>1537</v>
      </c>
      <c r="J504" t="s">
        <v>1538</v>
      </c>
      <c r="K504" t="s">
        <v>21</v>
      </c>
      <c r="L504" s="2">
        <v>25657.463070000002</v>
      </c>
      <c r="M504">
        <v>279</v>
      </c>
      <c r="N504" t="s">
        <v>43</v>
      </c>
      <c r="O504" s="1">
        <v>45056</v>
      </c>
      <c r="P504" s="3">
        <f t="shared" si="15"/>
        <v>28</v>
      </c>
      <c r="Q504" t="s">
        <v>32</v>
      </c>
      <c r="R504" t="s">
        <v>33</v>
      </c>
    </row>
    <row r="505" spans="1:18" x14ac:dyDescent="0.25">
      <c r="A505" t="s">
        <v>1539</v>
      </c>
      <c r="B505" s="3">
        <v>80</v>
      </c>
      <c r="C505" s="3" t="str" cm="1">
        <f t="array" ref="C505">_xlfn.IFS(B505&lt;35,"Young",B505&lt;60,"Middle",TRUE,"Senior")</f>
        <v>Senior</v>
      </c>
      <c r="D505" t="s">
        <v>16</v>
      </c>
      <c r="E505" t="str">
        <f t="shared" si="14"/>
        <v>Senior-Female</v>
      </c>
      <c r="F505" t="s">
        <v>90</v>
      </c>
      <c r="G505" t="s">
        <v>18</v>
      </c>
      <c r="H505" s="1">
        <v>44499</v>
      </c>
      <c r="I505" t="s">
        <v>1540</v>
      </c>
      <c r="J505" t="s">
        <v>1541</v>
      </c>
      <c r="K505" t="s">
        <v>21</v>
      </c>
      <c r="L505" s="2">
        <v>8910.0259860000006</v>
      </c>
      <c r="M505">
        <v>257</v>
      </c>
      <c r="N505" t="s">
        <v>39</v>
      </c>
      <c r="O505" s="1">
        <v>44514</v>
      </c>
      <c r="P505" s="3">
        <f t="shared" si="15"/>
        <v>15</v>
      </c>
      <c r="Q505" t="s">
        <v>49</v>
      </c>
      <c r="R505" t="s">
        <v>33</v>
      </c>
    </row>
    <row r="506" spans="1:18" x14ac:dyDescent="0.25">
      <c r="A506" t="s">
        <v>1542</v>
      </c>
      <c r="B506" s="3">
        <v>65</v>
      </c>
      <c r="C506" s="3" t="str" cm="1">
        <f t="array" ref="C506">_xlfn.IFS(B506&lt;35,"Young",B506&lt;60,"Middle",TRUE,"Senior")</f>
        <v>Senior</v>
      </c>
      <c r="D506" t="s">
        <v>26</v>
      </c>
      <c r="E506" t="str">
        <f t="shared" si="14"/>
        <v>Senior-Male</v>
      </c>
      <c r="F506" t="s">
        <v>63</v>
      </c>
      <c r="G506" t="s">
        <v>28</v>
      </c>
      <c r="H506" s="1">
        <v>44712</v>
      </c>
      <c r="I506" t="s">
        <v>1543</v>
      </c>
      <c r="J506" t="s">
        <v>1544</v>
      </c>
      <c r="K506" t="s">
        <v>57</v>
      </c>
      <c r="L506" s="2">
        <v>7174.1840819999998</v>
      </c>
      <c r="M506">
        <v>227</v>
      </c>
      <c r="N506" t="s">
        <v>22</v>
      </c>
      <c r="O506" s="1">
        <v>44729</v>
      </c>
      <c r="P506" s="3">
        <f t="shared" si="15"/>
        <v>17</v>
      </c>
      <c r="Q506" t="s">
        <v>44</v>
      </c>
      <c r="R506" t="s">
        <v>24</v>
      </c>
    </row>
    <row r="507" spans="1:18" x14ac:dyDescent="0.25">
      <c r="A507" t="s">
        <v>1545</v>
      </c>
      <c r="B507" s="3">
        <v>40</v>
      </c>
      <c r="C507" s="3" t="str" cm="1">
        <f t="array" ref="C507">_xlfn.IFS(B507&lt;35,"Young",B507&lt;60,"Middle",TRUE,"Senior")</f>
        <v>Middle</v>
      </c>
      <c r="D507" t="s">
        <v>26</v>
      </c>
      <c r="E507" t="str">
        <f t="shared" si="14"/>
        <v>Middle-Male</v>
      </c>
      <c r="F507" t="s">
        <v>90</v>
      </c>
      <c r="G507" t="s">
        <v>36</v>
      </c>
      <c r="H507" s="1">
        <v>44010</v>
      </c>
      <c r="I507" t="s">
        <v>1546</v>
      </c>
      <c r="J507" t="s">
        <v>1547</v>
      </c>
      <c r="K507" t="s">
        <v>61</v>
      </c>
      <c r="L507" s="2">
        <v>13969.99662</v>
      </c>
      <c r="M507">
        <v>458</v>
      </c>
      <c r="N507" t="s">
        <v>43</v>
      </c>
      <c r="O507" s="1">
        <v>44021</v>
      </c>
      <c r="P507" s="3">
        <f t="shared" si="15"/>
        <v>11</v>
      </c>
      <c r="Q507" t="s">
        <v>44</v>
      </c>
      <c r="R507" t="s">
        <v>24</v>
      </c>
    </row>
    <row r="508" spans="1:18" x14ac:dyDescent="0.25">
      <c r="A508" t="s">
        <v>1548</v>
      </c>
      <c r="B508" s="3">
        <v>32</v>
      </c>
      <c r="C508" s="3" t="str" cm="1">
        <f t="array" ref="C508">_xlfn.IFS(B508&lt;35,"Young",B508&lt;60,"Middle",TRUE,"Senior")</f>
        <v>Young</v>
      </c>
      <c r="D508" t="s">
        <v>16</v>
      </c>
      <c r="E508" t="str">
        <f t="shared" si="14"/>
        <v>Young-Female</v>
      </c>
      <c r="F508" t="s">
        <v>230</v>
      </c>
      <c r="G508" t="s">
        <v>28</v>
      </c>
      <c r="H508" s="1">
        <v>44114</v>
      </c>
      <c r="I508" t="s">
        <v>1549</v>
      </c>
      <c r="J508" t="s">
        <v>1550</v>
      </c>
      <c r="K508" t="s">
        <v>61</v>
      </c>
      <c r="L508" s="2">
        <v>6402.9512919999997</v>
      </c>
      <c r="M508">
        <v>209</v>
      </c>
      <c r="N508" t="s">
        <v>43</v>
      </c>
      <c r="O508" s="1">
        <v>44118</v>
      </c>
      <c r="P508" s="3">
        <f t="shared" si="15"/>
        <v>4</v>
      </c>
      <c r="Q508" t="s">
        <v>23</v>
      </c>
      <c r="R508" t="s">
        <v>33</v>
      </c>
    </row>
    <row r="509" spans="1:18" x14ac:dyDescent="0.25">
      <c r="A509" t="s">
        <v>1551</v>
      </c>
      <c r="B509" s="3">
        <v>63</v>
      </c>
      <c r="C509" s="3" t="str" cm="1">
        <f t="array" ref="C509">_xlfn.IFS(B509&lt;35,"Young",B509&lt;60,"Middle",TRUE,"Senior")</f>
        <v>Senior</v>
      </c>
      <c r="D509" t="s">
        <v>26</v>
      </c>
      <c r="E509" t="str">
        <f t="shared" si="14"/>
        <v>Senior-Male</v>
      </c>
      <c r="F509" t="s">
        <v>115</v>
      </c>
      <c r="G509" t="s">
        <v>26593</v>
      </c>
      <c r="H509" s="1">
        <v>43786</v>
      </c>
      <c r="I509" t="s">
        <v>1552</v>
      </c>
      <c r="J509" t="s">
        <v>1553</v>
      </c>
      <c r="K509" t="s">
        <v>53</v>
      </c>
      <c r="L509" s="2">
        <v>24608.964950000001</v>
      </c>
      <c r="M509">
        <v>148</v>
      </c>
      <c r="N509" t="s">
        <v>43</v>
      </c>
      <c r="O509" s="1">
        <v>43787</v>
      </c>
      <c r="P509" s="3">
        <f t="shared" si="15"/>
        <v>1</v>
      </c>
      <c r="Q509" t="s">
        <v>32</v>
      </c>
      <c r="R509" t="s">
        <v>45</v>
      </c>
    </row>
    <row r="510" spans="1:18" x14ac:dyDescent="0.25">
      <c r="A510" t="s">
        <v>1554</v>
      </c>
      <c r="B510" s="3">
        <v>24</v>
      </c>
      <c r="C510" s="3" t="str" cm="1">
        <f t="array" ref="C510">_xlfn.IFS(B510&lt;35,"Young",B510&lt;60,"Middle",TRUE,"Senior")</f>
        <v>Young</v>
      </c>
      <c r="D510" t="s">
        <v>26</v>
      </c>
      <c r="E510" t="str">
        <f t="shared" si="14"/>
        <v>Young-Male</v>
      </c>
      <c r="F510" t="s">
        <v>17</v>
      </c>
      <c r="G510" t="s">
        <v>26593</v>
      </c>
      <c r="H510" s="1">
        <v>43621</v>
      </c>
      <c r="I510" t="s">
        <v>1555</v>
      </c>
      <c r="J510" t="s">
        <v>1556</v>
      </c>
      <c r="K510" t="s">
        <v>61</v>
      </c>
      <c r="L510" s="2">
        <v>2058.298691</v>
      </c>
      <c r="M510">
        <v>121</v>
      </c>
      <c r="N510" t="s">
        <v>22</v>
      </c>
      <c r="O510" s="1">
        <v>43632</v>
      </c>
      <c r="P510" s="3">
        <f t="shared" si="15"/>
        <v>11</v>
      </c>
      <c r="Q510" t="s">
        <v>49</v>
      </c>
      <c r="R510" t="s">
        <v>24</v>
      </c>
    </row>
    <row r="511" spans="1:18" x14ac:dyDescent="0.25">
      <c r="A511" t="s">
        <v>1557</v>
      </c>
      <c r="B511" s="3">
        <v>54</v>
      </c>
      <c r="C511" s="3" t="str" cm="1">
        <f t="array" ref="C511">_xlfn.IFS(B511&lt;35,"Young",B511&lt;60,"Middle",TRUE,"Senior")</f>
        <v>Middle</v>
      </c>
      <c r="D511" t="s">
        <v>26</v>
      </c>
      <c r="E511" t="str">
        <f t="shared" si="14"/>
        <v>Middle-Male</v>
      </c>
      <c r="F511" t="s">
        <v>230</v>
      </c>
      <c r="G511" t="s">
        <v>18</v>
      </c>
      <c r="H511" s="1">
        <v>44464</v>
      </c>
      <c r="I511" t="s">
        <v>1558</v>
      </c>
      <c r="J511" t="s">
        <v>1559</v>
      </c>
      <c r="K511" t="s">
        <v>57</v>
      </c>
      <c r="L511" s="2">
        <v>24999.217540000001</v>
      </c>
      <c r="M511">
        <v>461</v>
      </c>
      <c r="N511" t="s">
        <v>39</v>
      </c>
      <c r="O511" s="1">
        <v>44490</v>
      </c>
      <c r="P511" s="3">
        <f t="shared" si="15"/>
        <v>26</v>
      </c>
      <c r="Q511" t="s">
        <v>32</v>
      </c>
      <c r="R511" t="s">
        <v>24</v>
      </c>
    </row>
    <row r="512" spans="1:18" x14ac:dyDescent="0.25">
      <c r="A512" t="s">
        <v>1560</v>
      </c>
      <c r="B512" s="3">
        <v>74</v>
      </c>
      <c r="C512" s="3" t="str" cm="1">
        <f t="array" ref="C512">_xlfn.IFS(B512&lt;35,"Young",B512&lt;60,"Middle",TRUE,"Senior")</f>
        <v>Senior</v>
      </c>
      <c r="D512" t="s">
        <v>26</v>
      </c>
      <c r="E512" t="str">
        <f t="shared" si="14"/>
        <v>Senior-Male</v>
      </c>
      <c r="F512" t="s">
        <v>90</v>
      </c>
      <c r="G512" t="s">
        <v>18</v>
      </c>
      <c r="H512" s="1">
        <v>44745</v>
      </c>
      <c r="I512" t="s">
        <v>1561</v>
      </c>
      <c r="J512" t="s">
        <v>1562</v>
      </c>
      <c r="K512" t="s">
        <v>53</v>
      </c>
      <c r="L512" s="2">
        <v>32148.46286</v>
      </c>
      <c r="M512">
        <v>228</v>
      </c>
      <c r="N512" t="s">
        <v>43</v>
      </c>
      <c r="O512" s="1">
        <v>44754</v>
      </c>
      <c r="P512" s="3">
        <f t="shared" si="15"/>
        <v>9</v>
      </c>
      <c r="Q512" t="s">
        <v>44</v>
      </c>
      <c r="R512" t="s">
        <v>33</v>
      </c>
    </row>
    <row r="513" spans="1:18" x14ac:dyDescent="0.25">
      <c r="A513" t="s">
        <v>1563</v>
      </c>
      <c r="B513" s="3">
        <v>37</v>
      </c>
      <c r="C513" s="3" t="str" cm="1">
        <f t="array" ref="C513">_xlfn.IFS(B513&lt;35,"Young",B513&lt;60,"Middle",TRUE,"Senior")</f>
        <v>Middle</v>
      </c>
      <c r="D513" t="s">
        <v>26</v>
      </c>
      <c r="E513" t="str">
        <f t="shared" si="14"/>
        <v>Middle-Male</v>
      </c>
      <c r="F513" t="s">
        <v>230</v>
      </c>
      <c r="G513" t="s">
        <v>26592</v>
      </c>
      <c r="H513" s="1">
        <v>44012</v>
      </c>
      <c r="I513" t="s">
        <v>1564</v>
      </c>
      <c r="J513" t="s">
        <v>1565</v>
      </c>
      <c r="K513" t="s">
        <v>53</v>
      </c>
      <c r="L513" s="2">
        <v>5660.0339940000003</v>
      </c>
      <c r="M513">
        <v>216</v>
      </c>
      <c r="N513" t="s">
        <v>22</v>
      </c>
      <c r="O513" s="1">
        <v>44030</v>
      </c>
      <c r="P513" s="3">
        <f t="shared" si="15"/>
        <v>18</v>
      </c>
      <c r="Q513" t="s">
        <v>32</v>
      </c>
      <c r="R513" t="s">
        <v>24</v>
      </c>
    </row>
    <row r="514" spans="1:18" x14ac:dyDescent="0.25">
      <c r="A514" t="s">
        <v>1566</v>
      </c>
      <c r="B514" s="3">
        <v>26</v>
      </c>
      <c r="C514" s="3" t="str" cm="1">
        <f t="array" ref="C514">_xlfn.IFS(B514&lt;35,"Young",B514&lt;60,"Middle",TRUE,"Senior")</f>
        <v>Young</v>
      </c>
      <c r="D514" t="s">
        <v>26</v>
      </c>
      <c r="E514" t="str">
        <f t="shared" si="14"/>
        <v>Young-Male</v>
      </c>
      <c r="F514" t="s">
        <v>50</v>
      </c>
      <c r="G514" t="s">
        <v>26593</v>
      </c>
      <c r="H514" s="1">
        <v>44475</v>
      </c>
      <c r="I514" t="s">
        <v>1567</v>
      </c>
      <c r="J514" t="s">
        <v>1568</v>
      </c>
      <c r="K514" t="s">
        <v>31</v>
      </c>
      <c r="L514" s="2">
        <v>29269.379710000001</v>
      </c>
      <c r="M514">
        <v>302</v>
      </c>
      <c r="N514" t="s">
        <v>43</v>
      </c>
      <c r="O514" s="1">
        <v>44490</v>
      </c>
      <c r="P514" s="3">
        <f t="shared" si="15"/>
        <v>15</v>
      </c>
      <c r="Q514" t="s">
        <v>85</v>
      </c>
      <c r="R514" t="s">
        <v>45</v>
      </c>
    </row>
    <row r="515" spans="1:18" x14ac:dyDescent="0.25">
      <c r="A515" t="s">
        <v>1569</v>
      </c>
      <c r="B515" s="3">
        <v>58</v>
      </c>
      <c r="C515" s="3" t="str" cm="1">
        <f t="array" ref="C515">_xlfn.IFS(B515&lt;35,"Young",B515&lt;60,"Middle",TRUE,"Senior")</f>
        <v>Middle</v>
      </c>
      <c r="D515" t="s">
        <v>16</v>
      </c>
      <c r="E515" t="str">
        <f t="shared" ref="E515:E578" si="16">C515 &amp; "-" &amp; D515</f>
        <v>Middle-Female</v>
      </c>
      <c r="F515" t="s">
        <v>115</v>
      </c>
      <c r="G515" t="s">
        <v>26592</v>
      </c>
      <c r="H515" s="1">
        <v>43693</v>
      </c>
      <c r="I515" t="s">
        <v>173</v>
      </c>
      <c r="J515" t="s">
        <v>1570</v>
      </c>
      <c r="K515" t="s">
        <v>21</v>
      </c>
      <c r="L515" s="2">
        <v>21540.71614</v>
      </c>
      <c r="M515">
        <v>266</v>
      </c>
      <c r="N515" t="s">
        <v>22</v>
      </c>
      <c r="O515" s="1">
        <v>43713</v>
      </c>
      <c r="P515" s="3">
        <f t="shared" ref="P515:P578" si="17">O515-H515</f>
        <v>20</v>
      </c>
      <c r="Q515" t="s">
        <v>44</v>
      </c>
      <c r="R515" t="s">
        <v>24</v>
      </c>
    </row>
    <row r="516" spans="1:18" x14ac:dyDescent="0.25">
      <c r="A516" t="s">
        <v>1571</v>
      </c>
      <c r="B516" s="3">
        <v>23</v>
      </c>
      <c r="C516" s="3" t="str" cm="1">
        <f t="array" ref="C516">_xlfn.IFS(B516&lt;35,"Young",B516&lt;60,"Middle",TRUE,"Senior")</f>
        <v>Young</v>
      </c>
      <c r="D516" t="s">
        <v>16</v>
      </c>
      <c r="E516" t="str">
        <f t="shared" si="16"/>
        <v>Young-Female</v>
      </c>
      <c r="F516" t="s">
        <v>115</v>
      </c>
      <c r="G516" t="s">
        <v>36</v>
      </c>
      <c r="H516" s="1">
        <v>43566</v>
      </c>
      <c r="I516" t="s">
        <v>1572</v>
      </c>
      <c r="J516" t="s">
        <v>1573</v>
      </c>
      <c r="K516" t="s">
        <v>53</v>
      </c>
      <c r="L516" s="2">
        <v>17355.021530000002</v>
      </c>
      <c r="M516">
        <v>115</v>
      </c>
      <c r="N516" t="s">
        <v>22</v>
      </c>
      <c r="O516" s="1">
        <v>43567</v>
      </c>
      <c r="P516" s="3">
        <f t="shared" si="17"/>
        <v>1</v>
      </c>
      <c r="Q516" t="s">
        <v>44</v>
      </c>
      <c r="R516" t="s">
        <v>24</v>
      </c>
    </row>
    <row r="517" spans="1:18" x14ac:dyDescent="0.25">
      <c r="A517" t="s">
        <v>1574</v>
      </c>
      <c r="B517" s="3">
        <v>43</v>
      </c>
      <c r="C517" s="3" t="str" cm="1">
        <f t="array" ref="C517">_xlfn.IFS(B517&lt;35,"Young",B517&lt;60,"Middle",TRUE,"Senior")</f>
        <v>Middle</v>
      </c>
      <c r="D517" t="s">
        <v>26</v>
      </c>
      <c r="E517" t="str">
        <f t="shared" si="16"/>
        <v>Middle-Male</v>
      </c>
      <c r="F517" t="s">
        <v>90</v>
      </c>
      <c r="G517" t="s">
        <v>18</v>
      </c>
      <c r="H517" s="1">
        <v>44691</v>
      </c>
      <c r="I517" t="s">
        <v>1575</v>
      </c>
      <c r="J517" t="s">
        <v>1576</v>
      </c>
      <c r="K517" t="s">
        <v>21</v>
      </c>
      <c r="L517" s="2">
        <v>29287.25475</v>
      </c>
      <c r="M517">
        <v>417</v>
      </c>
      <c r="N517" t="s">
        <v>39</v>
      </c>
      <c r="O517" s="1">
        <v>44708</v>
      </c>
      <c r="P517" s="3">
        <f t="shared" si="17"/>
        <v>17</v>
      </c>
      <c r="Q517" t="s">
        <v>49</v>
      </c>
      <c r="R517" t="s">
        <v>45</v>
      </c>
    </row>
    <row r="518" spans="1:18" x14ac:dyDescent="0.25">
      <c r="A518" t="s">
        <v>1577</v>
      </c>
      <c r="B518" s="3">
        <v>36</v>
      </c>
      <c r="C518" s="3" t="str" cm="1">
        <f t="array" ref="C518">_xlfn.IFS(B518&lt;35,"Young",B518&lt;60,"Middle",TRUE,"Senior")</f>
        <v>Middle</v>
      </c>
      <c r="D518" t="s">
        <v>26</v>
      </c>
      <c r="E518" t="str">
        <f t="shared" si="16"/>
        <v>Middle-Male</v>
      </c>
      <c r="F518" t="s">
        <v>17</v>
      </c>
      <c r="G518" t="s">
        <v>70</v>
      </c>
      <c r="H518" s="1">
        <v>43903</v>
      </c>
      <c r="I518" t="s">
        <v>1578</v>
      </c>
      <c r="J518" t="s">
        <v>1579</v>
      </c>
      <c r="K518" t="s">
        <v>57</v>
      </c>
      <c r="L518" s="2">
        <v>52291.021269999997</v>
      </c>
      <c r="M518">
        <v>450</v>
      </c>
      <c r="N518" t="s">
        <v>22</v>
      </c>
      <c r="O518" s="1">
        <v>43915</v>
      </c>
      <c r="P518" s="3">
        <f t="shared" si="17"/>
        <v>12</v>
      </c>
      <c r="Q518" t="s">
        <v>23</v>
      </c>
      <c r="R518" t="s">
        <v>33</v>
      </c>
    </row>
    <row r="519" spans="1:18" x14ac:dyDescent="0.25">
      <c r="A519" t="s">
        <v>1580</v>
      </c>
      <c r="B519" s="3">
        <v>32</v>
      </c>
      <c r="C519" s="3" t="str" cm="1">
        <f t="array" ref="C519">_xlfn.IFS(B519&lt;35,"Young",B519&lt;60,"Middle",TRUE,"Senior")</f>
        <v>Young</v>
      </c>
      <c r="D519" t="s">
        <v>16</v>
      </c>
      <c r="E519" t="str">
        <f t="shared" si="16"/>
        <v>Young-Female</v>
      </c>
      <c r="F519" t="s">
        <v>230</v>
      </c>
      <c r="G519" t="s">
        <v>28</v>
      </c>
      <c r="H519" s="1">
        <v>44681</v>
      </c>
      <c r="I519" t="s">
        <v>1581</v>
      </c>
      <c r="J519" t="s">
        <v>1582</v>
      </c>
      <c r="K519" t="s">
        <v>53</v>
      </c>
      <c r="L519" s="2">
        <v>5463.7113490000002</v>
      </c>
      <c r="M519">
        <v>283</v>
      </c>
      <c r="N519" t="s">
        <v>43</v>
      </c>
      <c r="O519" s="1">
        <v>44690</v>
      </c>
      <c r="P519" s="3">
        <f t="shared" si="17"/>
        <v>9</v>
      </c>
      <c r="Q519" t="s">
        <v>32</v>
      </c>
      <c r="R519" t="s">
        <v>24</v>
      </c>
    </row>
    <row r="520" spans="1:18" x14ac:dyDescent="0.25">
      <c r="A520" t="s">
        <v>1583</v>
      </c>
      <c r="B520" s="3">
        <v>34</v>
      </c>
      <c r="C520" s="3" t="str" cm="1">
        <f t="array" ref="C520">_xlfn.IFS(B520&lt;35,"Young",B520&lt;60,"Middle",TRUE,"Senior")</f>
        <v>Young</v>
      </c>
      <c r="D520" t="s">
        <v>26</v>
      </c>
      <c r="E520" t="str">
        <f t="shared" si="16"/>
        <v>Young-Male</v>
      </c>
      <c r="F520" t="s">
        <v>115</v>
      </c>
      <c r="G520" t="s">
        <v>28</v>
      </c>
      <c r="H520" s="1">
        <v>44922</v>
      </c>
      <c r="I520" t="s">
        <v>1584</v>
      </c>
      <c r="J520" t="s">
        <v>1585</v>
      </c>
      <c r="K520" t="s">
        <v>53</v>
      </c>
      <c r="L520" s="2">
        <v>7330.0499250000003</v>
      </c>
      <c r="M520">
        <v>369</v>
      </c>
      <c r="N520" t="s">
        <v>39</v>
      </c>
      <c r="O520" s="1">
        <v>44937</v>
      </c>
      <c r="P520" s="3">
        <f t="shared" si="17"/>
        <v>15</v>
      </c>
      <c r="Q520" t="s">
        <v>44</v>
      </c>
      <c r="R520" t="s">
        <v>33</v>
      </c>
    </row>
    <row r="521" spans="1:18" x14ac:dyDescent="0.25">
      <c r="A521" t="s">
        <v>1586</v>
      </c>
      <c r="B521" s="3">
        <v>70</v>
      </c>
      <c r="C521" s="3" t="str" cm="1">
        <f t="array" ref="C521">_xlfn.IFS(B521&lt;35,"Young",B521&lt;60,"Middle",TRUE,"Senior")</f>
        <v>Senior</v>
      </c>
      <c r="D521" t="s">
        <v>26</v>
      </c>
      <c r="E521" t="str">
        <f t="shared" si="16"/>
        <v>Senior-Male</v>
      </c>
      <c r="F521" t="s">
        <v>63</v>
      </c>
      <c r="G521" t="s">
        <v>26593</v>
      </c>
      <c r="H521" s="1">
        <v>43573</v>
      </c>
      <c r="I521" t="s">
        <v>1587</v>
      </c>
      <c r="J521" t="s">
        <v>1588</v>
      </c>
      <c r="K521" t="s">
        <v>53</v>
      </c>
      <c r="L521" s="2">
        <v>23590.31466</v>
      </c>
      <c r="M521">
        <v>227</v>
      </c>
      <c r="N521" t="s">
        <v>43</v>
      </c>
      <c r="O521" s="1">
        <v>43597</v>
      </c>
      <c r="P521" s="3">
        <f t="shared" si="17"/>
        <v>24</v>
      </c>
      <c r="Q521" t="s">
        <v>32</v>
      </c>
      <c r="R521" t="s">
        <v>24</v>
      </c>
    </row>
    <row r="522" spans="1:18" x14ac:dyDescent="0.25">
      <c r="A522" t="s">
        <v>1589</v>
      </c>
      <c r="B522" s="3">
        <v>51</v>
      </c>
      <c r="C522" s="3" t="str" cm="1">
        <f t="array" ref="C522">_xlfn.IFS(B522&lt;35,"Young",B522&lt;60,"Middle",TRUE,"Senior")</f>
        <v>Middle</v>
      </c>
      <c r="D522" t="s">
        <v>26</v>
      </c>
      <c r="E522" t="str">
        <f t="shared" si="16"/>
        <v>Middle-Male</v>
      </c>
      <c r="F522" t="s">
        <v>17</v>
      </c>
      <c r="G522" t="s">
        <v>26593</v>
      </c>
      <c r="H522" s="1">
        <v>43447</v>
      </c>
      <c r="I522" t="s">
        <v>1590</v>
      </c>
      <c r="J522" t="s">
        <v>1591</v>
      </c>
      <c r="K522" t="s">
        <v>57</v>
      </c>
      <c r="L522" s="2">
        <v>16203.363429999999</v>
      </c>
      <c r="M522">
        <v>121</v>
      </c>
      <c r="N522" t="s">
        <v>39</v>
      </c>
      <c r="O522" s="1">
        <v>43450</v>
      </c>
      <c r="P522" s="3">
        <f t="shared" si="17"/>
        <v>3</v>
      </c>
      <c r="Q522" t="s">
        <v>32</v>
      </c>
      <c r="R522" t="s">
        <v>24</v>
      </c>
    </row>
    <row r="523" spans="1:18" x14ac:dyDescent="0.25">
      <c r="A523" t="s">
        <v>1592</v>
      </c>
      <c r="B523" s="3">
        <v>72</v>
      </c>
      <c r="C523" s="3" t="str" cm="1">
        <f t="array" ref="C523">_xlfn.IFS(B523&lt;35,"Young",B523&lt;60,"Middle",TRUE,"Senior")</f>
        <v>Senior</v>
      </c>
      <c r="D523" t="s">
        <v>26</v>
      </c>
      <c r="E523" t="str">
        <f t="shared" si="16"/>
        <v>Senior-Male</v>
      </c>
      <c r="F523" t="s">
        <v>115</v>
      </c>
      <c r="G523" t="s">
        <v>26593</v>
      </c>
      <c r="H523" s="1">
        <v>44336</v>
      </c>
      <c r="I523" t="s">
        <v>1593</v>
      </c>
      <c r="J523" t="s">
        <v>1594</v>
      </c>
      <c r="K523" t="s">
        <v>53</v>
      </c>
      <c r="L523" s="2">
        <v>3345.92605</v>
      </c>
      <c r="M523">
        <v>382</v>
      </c>
      <c r="N523" t="s">
        <v>43</v>
      </c>
      <c r="O523" s="1">
        <v>44345</v>
      </c>
      <c r="P523" s="3">
        <f t="shared" si="17"/>
        <v>9</v>
      </c>
      <c r="Q523" t="s">
        <v>23</v>
      </c>
      <c r="R523" t="s">
        <v>45</v>
      </c>
    </row>
    <row r="524" spans="1:18" x14ac:dyDescent="0.25">
      <c r="A524" t="s">
        <v>1595</v>
      </c>
      <c r="B524" s="3">
        <v>50</v>
      </c>
      <c r="C524" s="3" t="str" cm="1">
        <f t="array" ref="C524">_xlfn.IFS(B524&lt;35,"Young",B524&lt;60,"Middle",TRUE,"Senior")</f>
        <v>Middle</v>
      </c>
      <c r="D524" t="s">
        <v>16</v>
      </c>
      <c r="E524" t="str">
        <f t="shared" si="16"/>
        <v>Middle-Female</v>
      </c>
      <c r="F524" t="s">
        <v>230</v>
      </c>
      <c r="G524" t="s">
        <v>26593</v>
      </c>
      <c r="H524" s="1">
        <v>44420</v>
      </c>
      <c r="I524" t="s">
        <v>1596</v>
      </c>
      <c r="J524" t="s">
        <v>1597</v>
      </c>
      <c r="K524" t="s">
        <v>53</v>
      </c>
      <c r="L524" s="2">
        <v>24875.784780000002</v>
      </c>
      <c r="M524">
        <v>231</v>
      </c>
      <c r="N524" t="s">
        <v>22</v>
      </c>
      <c r="O524" s="1">
        <v>44423</v>
      </c>
      <c r="P524" s="3">
        <f t="shared" si="17"/>
        <v>3</v>
      </c>
      <c r="Q524" t="s">
        <v>23</v>
      </c>
      <c r="R524" t="s">
        <v>33</v>
      </c>
    </row>
    <row r="525" spans="1:18" x14ac:dyDescent="0.25">
      <c r="A525" t="s">
        <v>1598</v>
      </c>
      <c r="B525" s="3">
        <v>74</v>
      </c>
      <c r="C525" s="3" t="str" cm="1">
        <f t="array" ref="C525">_xlfn.IFS(B525&lt;35,"Young",B525&lt;60,"Middle",TRUE,"Senior")</f>
        <v>Senior</v>
      </c>
      <c r="D525" t="s">
        <v>26</v>
      </c>
      <c r="E525" t="str">
        <f t="shared" si="16"/>
        <v>Senior-Male</v>
      </c>
      <c r="F525" t="s">
        <v>17</v>
      </c>
      <c r="G525" t="s">
        <v>70</v>
      </c>
      <c r="H525" s="1">
        <v>44641</v>
      </c>
      <c r="I525" t="s">
        <v>1599</v>
      </c>
      <c r="J525" t="s">
        <v>1600</v>
      </c>
      <c r="K525" t="s">
        <v>53</v>
      </c>
      <c r="L525" s="2">
        <v>15277.441860000001</v>
      </c>
      <c r="M525">
        <v>384</v>
      </c>
      <c r="N525" t="s">
        <v>39</v>
      </c>
      <c r="O525" s="1">
        <v>44670</v>
      </c>
      <c r="P525" s="3">
        <f t="shared" si="17"/>
        <v>29</v>
      </c>
      <c r="Q525" t="s">
        <v>32</v>
      </c>
      <c r="R525" t="s">
        <v>33</v>
      </c>
    </row>
    <row r="526" spans="1:18" x14ac:dyDescent="0.25">
      <c r="A526" t="s">
        <v>1601</v>
      </c>
      <c r="B526" s="3">
        <v>84</v>
      </c>
      <c r="C526" s="3" t="str" cm="1">
        <f t="array" ref="C526">_xlfn.IFS(B526&lt;35,"Young",B526&lt;60,"Middle",TRUE,"Senior")</f>
        <v>Senior</v>
      </c>
      <c r="D526" t="s">
        <v>16</v>
      </c>
      <c r="E526" t="str">
        <f t="shared" si="16"/>
        <v>Senior-Female</v>
      </c>
      <c r="F526" t="s">
        <v>115</v>
      </c>
      <c r="G526" t="s">
        <v>26592</v>
      </c>
      <c r="H526" s="1">
        <v>44411</v>
      </c>
      <c r="I526" t="s">
        <v>1602</v>
      </c>
      <c r="J526" t="s">
        <v>1603</v>
      </c>
      <c r="K526" t="s">
        <v>31</v>
      </c>
      <c r="L526" s="2">
        <v>30071.444640000002</v>
      </c>
      <c r="M526">
        <v>171</v>
      </c>
      <c r="N526" t="s">
        <v>43</v>
      </c>
      <c r="O526" s="1">
        <v>44425</v>
      </c>
      <c r="P526" s="3">
        <f t="shared" si="17"/>
        <v>14</v>
      </c>
      <c r="Q526" t="s">
        <v>23</v>
      </c>
      <c r="R526" t="s">
        <v>33</v>
      </c>
    </row>
    <row r="527" spans="1:18" x14ac:dyDescent="0.25">
      <c r="A527" t="s">
        <v>1604</v>
      </c>
      <c r="B527" s="3">
        <v>82</v>
      </c>
      <c r="C527" s="3" t="str" cm="1">
        <f t="array" ref="C527">_xlfn.IFS(B527&lt;35,"Young",B527&lt;60,"Middle",TRUE,"Senior")</f>
        <v>Senior</v>
      </c>
      <c r="D527" t="s">
        <v>26</v>
      </c>
      <c r="E527" t="str">
        <f t="shared" si="16"/>
        <v>Senior-Male</v>
      </c>
      <c r="F527" t="s">
        <v>35</v>
      </c>
      <c r="G527" t="s">
        <v>36</v>
      </c>
      <c r="H527" s="1">
        <v>44304</v>
      </c>
      <c r="I527" t="s">
        <v>1605</v>
      </c>
      <c r="J527" t="s">
        <v>1606</v>
      </c>
      <c r="K527" t="s">
        <v>21</v>
      </c>
      <c r="L527" s="2">
        <v>5740.2540470000004</v>
      </c>
      <c r="M527">
        <v>150</v>
      </c>
      <c r="N527" t="s">
        <v>22</v>
      </c>
      <c r="O527" s="1">
        <v>44315</v>
      </c>
      <c r="P527" s="3">
        <f t="shared" si="17"/>
        <v>11</v>
      </c>
      <c r="Q527" t="s">
        <v>44</v>
      </c>
      <c r="R527" t="s">
        <v>33</v>
      </c>
    </row>
    <row r="528" spans="1:18" x14ac:dyDescent="0.25">
      <c r="A528" t="s">
        <v>1607</v>
      </c>
      <c r="B528" s="3">
        <v>59</v>
      </c>
      <c r="C528" s="3" t="str" cm="1">
        <f t="array" ref="C528">_xlfn.IFS(B528&lt;35,"Young",B528&lt;60,"Middle",TRUE,"Senior")</f>
        <v>Middle</v>
      </c>
      <c r="D528" t="s">
        <v>16</v>
      </c>
      <c r="E528" t="str">
        <f t="shared" si="16"/>
        <v>Middle-Female</v>
      </c>
      <c r="F528" t="s">
        <v>50</v>
      </c>
      <c r="G528" t="s">
        <v>26593</v>
      </c>
      <c r="H528" s="1">
        <v>44498</v>
      </c>
      <c r="I528" t="s">
        <v>1608</v>
      </c>
      <c r="J528" t="s">
        <v>1609</v>
      </c>
      <c r="K528" t="s">
        <v>21</v>
      </c>
      <c r="L528" s="2">
        <v>34253.988490000003</v>
      </c>
      <c r="M528">
        <v>224</v>
      </c>
      <c r="N528" t="s">
        <v>22</v>
      </c>
      <c r="O528" s="1">
        <v>44502</v>
      </c>
      <c r="P528" s="3">
        <f t="shared" si="17"/>
        <v>4</v>
      </c>
      <c r="Q528" t="s">
        <v>49</v>
      </c>
      <c r="R528" t="s">
        <v>45</v>
      </c>
    </row>
    <row r="529" spans="1:18" x14ac:dyDescent="0.25">
      <c r="A529" t="s">
        <v>1610</v>
      </c>
      <c r="B529" s="3">
        <v>69</v>
      </c>
      <c r="C529" s="3" t="str" cm="1">
        <f t="array" ref="C529">_xlfn.IFS(B529&lt;35,"Young",B529&lt;60,"Middle",TRUE,"Senior")</f>
        <v>Senior</v>
      </c>
      <c r="D529" t="s">
        <v>16</v>
      </c>
      <c r="E529" t="str">
        <f t="shared" si="16"/>
        <v>Senior-Female</v>
      </c>
      <c r="F529" t="s">
        <v>115</v>
      </c>
      <c r="G529" t="s">
        <v>26592</v>
      </c>
      <c r="H529" s="1">
        <v>44355</v>
      </c>
      <c r="I529" t="s">
        <v>1611</v>
      </c>
      <c r="J529" t="s">
        <v>1612</v>
      </c>
      <c r="K529" t="s">
        <v>21</v>
      </c>
      <c r="L529" s="2">
        <v>33493.93821</v>
      </c>
      <c r="M529">
        <v>292</v>
      </c>
      <c r="N529" t="s">
        <v>22</v>
      </c>
      <c r="O529" s="1">
        <v>44360</v>
      </c>
      <c r="P529" s="3">
        <f t="shared" si="17"/>
        <v>5</v>
      </c>
      <c r="Q529" t="s">
        <v>23</v>
      </c>
      <c r="R529" t="s">
        <v>33</v>
      </c>
    </row>
    <row r="530" spans="1:18" x14ac:dyDescent="0.25">
      <c r="A530" t="s">
        <v>1613</v>
      </c>
      <c r="B530" s="3">
        <v>53</v>
      </c>
      <c r="C530" s="3" t="str" cm="1">
        <f t="array" ref="C530">_xlfn.IFS(B530&lt;35,"Young",B530&lt;60,"Middle",TRUE,"Senior")</f>
        <v>Middle</v>
      </c>
      <c r="D530" t="s">
        <v>26</v>
      </c>
      <c r="E530" t="str">
        <f t="shared" si="16"/>
        <v>Middle-Male</v>
      </c>
      <c r="F530" t="s">
        <v>115</v>
      </c>
      <c r="G530" t="s">
        <v>26593</v>
      </c>
      <c r="H530" s="1">
        <v>44081</v>
      </c>
      <c r="I530" t="s">
        <v>1614</v>
      </c>
      <c r="J530" t="s">
        <v>1615</v>
      </c>
      <c r="K530" t="s">
        <v>21</v>
      </c>
      <c r="L530" s="2">
        <v>21228.583689999999</v>
      </c>
      <c r="M530">
        <v>464</v>
      </c>
      <c r="N530" t="s">
        <v>43</v>
      </c>
      <c r="O530" s="1">
        <v>44106</v>
      </c>
      <c r="P530" s="3">
        <f t="shared" si="17"/>
        <v>25</v>
      </c>
      <c r="Q530" t="s">
        <v>85</v>
      </c>
      <c r="R530" t="s">
        <v>45</v>
      </c>
    </row>
    <row r="531" spans="1:18" x14ac:dyDescent="0.25">
      <c r="A531" t="s">
        <v>1616</v>
      </c>
      <c r="B531" s="3">
        <v>58</v>
      </c>
      <c r="C531" s="3" t="str" cm="1">
        <f t="array" ref="C531">_xlfn.IFS(B531&lt;35,"Young",B531&lt;60,"Middle",TRUE,"Senior")</f>
        <v>Middle</v>
      </c>
      <c r="D531" t="s">
        <v>16</v>
      </c>
      <c r="E531" t="str">
        <f t="shared" si="16"/>
        <v>Middle-Female</v>
      </c>
      <c r="F531" t="s">
        <v>35</v>
      </c>
      <c r="G531" t="s">
        <v>36</v>
      </c>
      <c r="H531" s="1">
        <v>43511</v>
      </c>
      <c r="I531" t="s">
        <v>1617</v>
      </c>
      <c r="J531" t="s">
        <v>1618</v>
      </c>
      <c r="K531" t="s">
        <v>21</v>
      </c>
      <c r="L531" s="2">
        <v>7825.4456819999996</v>
      </c>
      <c r="M531">
        <v>323</v>
      </c>
      <c r="N531" t="s">
        <v>22</v>
      </c>
      <c r="O531" s="1">
        <v>43530</v>
      </c>
      <c r="P531" s="3">
        <f t="shared" si="17"/>
        <v>19</v>
      </c>
      <c r="Q531" t="s">
        <v>23</v>
      </c>
      <c r="R531" t="s">
        <v>45</v>
      </c>
    </row>
    <row r="532" spans="1:18" x14ac:dyDescent="0.25">
      <c r="A532" t="s">
        <v>1619</v>
      </c>
      <c r="B532" s="3">
        <v>32</v>
      </c>
      <c r="C532" s="3" t="str" cm="1">
        <f t="array" ref="C532">_xlfn.IFS(B532&lt;35,"Young",B532&lt;60,"Middle",TRUE,"Senior")</f>
        <v>Young</v>
      </c>
      <c r="D532" t="s">
        <v>26</v>
      </c>
      <c r="E532" t="str">
        <f t="shared" si="16"/>
        <v>Young-Male</v>
      </c>
      <c r="F532" t="s">
        <v>35</v>
      </c>
      <c r="G532" t="s">
        <v>28</v>
      </c>
      <c r="H532" s="1">
        <v>45123</v>
      </c>
      <c r="I532" t="s">
        <v>1620</v>
      </c>
      <c r="J532" t="s">
        <v>1621</v>
      </c>
      <c r="K532" t="s">
        <v>61</v>
      </c>
      <c r="L532" s="2">
        <v>21307.005000000001</v>
      </c>
      <c r="M532">
        <v>457</v>
      </c>
      <c r="N532" t="s">
        <v>39</v>
      </c>
      <c r="O532" s="1">
        <v>45124</v>
      </c>
      <c r="P532" s="3">
        <f t="shared" si="17"/>
        <v>1</v>
      </c>
      <c r="Q532" t="s">
        <v>85</v>
      </c>
      <c r="R532" t="s">
        <v>33</v>
      </c>
    </row>
    <row r="533" spans="1:18" x14ac:dyDescent="0.25">
      <c r="A533" t="s">
        <v>1622</v>
      </c>
      <c r="B533" s="3">
        <v>39</v>
      </c>
      <c r="C533" s="3" t="str" cm="1">
        <f t="array" ref="C533">_xlfn.IFS(B533&lt;35,"Young",B533&lt;60,"Middle",TRUE,"Senior")</f>
        <v>Middle</v>
      </c>
      <c r="D533" t="s">
        <v>26</v>
      </c>
      <c r="E533" t="str">
        <f t="shared" si="16"/>
        <v>Middle-Male</v>
      </c>
      <c r="F533" t="s">
        <v>115</v>
      </c>
      <c r="G533" t="s">
        <v>26593</v>
      </c>
      <c r="H533" s="1">
        <v>43887</v>
      </c>
      <c r="I533" t="s">
        <v>1623</v>
      </c>
      <c r="J533" t="s">
        <v>1624</v>
      </c>
      <c r="K533" t="s">
        <v>31</v>
      </c>
      <c r="L533" s="2">
        <v>3028.9050240000001</v>
      </c>
      <c r="M533">
        <v>443</v>
      </c>
      <c r="N533" t="s">
        <v>43</v>
      </c>
      <c r="O533" s="1">
        <v>43897</v>
      </c>
      <c r="P533" s="3">
        <f t="shared" si="17"/>
        <v>10</v>
      </c>
      <c r="Q533" t="s">
        <v>23</v>
      </c>
      <c r="R533" t="s">
        <v>45</v>
      </c>
    </row>
    <row r="534" spans="1:18" x14ac:dyDescent="0.25">
      <c r="A534" t="s">
        <v>1625</v>
      </c>
      <c r="B534" s="3">
        <v>31</v>
      </c>
      <c r="C534" s="3" t="str" cm="1">
        <f t="array" ref="C534">_xlfn.IFS(B534&lt;35,"Young",B534&lt;60,"Middle",TRUE,"Senior")</f>
        <v>Young</v>
      </c>
      <c r="D534" t="s">
        <v>16</v>
      </c>
      <c r="E534" t="str">
        <f t="shared" si="16"/>
        <v>Young-Female</v>
      </c>
      <c r="F534" t="s">
        <v>115</v>
      </c>
      <c r="G534" t="s">
        <v>18</v>
      </c>
      <c r="H534" s="1">
        <v>44270</v>
      </c>
      <c r="I534" t="s">
        <v>1626</v>
      </c>
      <c r="J534" t="s">
        <v>1627</v>
      </c>
      <c r="K534" t="s">
        <v>61</v>
      </c>
      <c r="L534" s="2">
        <v>35571.266000000003</v>
      </c>
      <c r="M534">
        <v>349</v>
      </c>
      <c r="N534" t="s">
        <v>43</v>
      </c>
      <c r="O534" s="1">
        <v>44283</v>
      </c>
      <c r="P534" s="3">
        <f t="shared" si="17"/>
        <v>13</v>
      </c>
      <c r="Q534" t="s">
        <v>23</v>
      </c>
      <c r="R534" t="s">
        <v>45</v>
      </c>
    </row>
    <row r="535" spans="1:18" x14ac:dyDescent="0.25">
      <c r="A535" t="s">
        <v>1628</v>
      </c>
      <c r="B535" s="3">
        <v>54</v>
      </c>
      <c r="C535" s="3" t="str" cm="1">
        <f t="array" ref="C535">_xlfn.IFS(B535&lt;35,"Young",B535&lt;60,"Middle",TRUE,"Senior")</f>
        <v>Middle</v>
      </c>
      <c r="D535" t="s">
        <v>16</v>
      </c>
      <c r="E535" t="str">
        <f t="shared" si="16"/>
        <v>Middle-Female</v>
      </c>
      <c r="F535" t="s">
        <v>27</v>
      </c>
      <c r="G535" t="s">
        <v>36</v>
      </c>
      <c r="H535" s="1">
        <v>43646</v>
      </c>
      <c r="I535" t="s">
        <v>1629</v>
      </c>
      <c r="J535" t="s">
        <v>1630</v>
      </c>
      <c r="K535" t="s">
        <v>57</v>
      </c>
      <c r="L535" s="2">
        <v>11854.32353</v>
      </c>
      <c r="M535">
        <v>358</v>
      </c>
      <c r="N535" t="s">
        <v>22</v>
      </c>
      <c r="O535" s="1">
        <v>43662</v>
      </c>
      <c r="P535" s="3">
        <f t="shared" si="17"/>
        <v>16</v>
      </c>
      <c r="Q535" t="s">
        <v>32</v>
      </c>
      <c r="R535" t="s">
        <v>45</v>
      </c>
    </row>
    <row r="536" spans="1:18" x14ac:dyDescent="0.25">
      <c r="A536" t="s">
        <v>1631</v>
      </c>
      <c r="B536" s="3">
        <v>47</v>
      </c>
      <c r="C536" s="3" t="str" cm="1">
        <f t="array" ref="C536">_xlfn.IFS(B536&lt;35,"Young",B536&lt;60,"Middle",TRUE,"Senior")</f>
        <v>Middle</v>
      </c>
      <c r="D536" t="s">
        <v>16</v>
      </c>
      <c r="E536" t="str">
        <f t="shared" si="16"/>
        <v>Middle-Female</v>
      </c>
      <c r="F536" t="s">
        <v>90</v>
      </c>
      <c r="G536" t="s">
        <v>26593</v>
      </c>
      <c r="H536" s="1">
        <v>43586</v>
      </c>
      <c r="I536" t="s">
        <v>1632</v>
      </c>
      <c r="J536" t="s">
        <v>1633</v>
      </c>
      <c r="K536" t="s">
        <v>53</v>
      </c>
      <c r="L536" s="2">
        <v>17887.175899999998</v>
      </c>
      <c r="M536">
        <v>449</v>
      </c>
      <c r="N536" t="s">
        <v>43</v>
      </c>
      <c r="O536" s="1">
        <v>43603</v>
      </c>
      <c r="P536" s="3">
        <f t="shared" si="17"/>
        <v>17</v>
      </c>
      <c r="Q536" t="s">
        <v>32</v>
      </c>
      <c r="R536" t="s">
        <v>45</v>
      </c>
    </row>
    <row r="537" spans="1:18" x14ac:dyDescent="0.25">
      <c r="A537" t="s">
        <v>1634</v>
      </c>
      <c r="B537" s="3">
        <v>25</v>
      </c>
      <c r="C537" s="3" t="str" cm="1">
        <f t="array" ref="C537">_xlfn.IFS(B537&lt;35,"Young",B537&lt;60,"Middle",TRUE,"Senior")</f>
        <v>Young</v>
      </c>
      <c r="D537" t="s">
        <v>26</v>
      </c>
      <c r="E537" t="str">
        <f t="shared" si="16"/>
        <v>Young-Male</v>
      </c>
      <c r="F537" t="s">
        <v>17</v>
      </c>
      <c r="G537" t="s">
        <v>18</v>
      </c>
      <c r="H537" s="1">
        <v>44459</v>
      </c>
      <c r="I537" t="s">
        <v>1635</v>
      </c>
      <c r="J537" t="s">
        <v>1636</v>
      </c>
      <c r="K537" t="s">
        <v>57</v>
      </c>
      <c r="L537" s="2">
        <v>3412.7481250000001</v>
      </c>
      <c r="M537">
        <v>223</v>
      </c>
      <c r="N537" t="s">
        <v>39</v>
      </c>
      <c r="O537" s="1">
        <v>44481</v>
      </c>
      <c r="P537" s="3">
        <f t="shared" si="17"/>
        <v>22</v>
      </c>
      <c r="Q537" t="s">
        <v>44</v>
      </c>
      <c r="R537" t="s">
        <v>24</v>
      </c>
    </row>
    <row r="538" spans="1:18" x14ac:dyDescent="0.25">
      <c r="A538" t="s">
        <v>1637</v>
      </c>
      <c r="B538" s="3">
        <v>42</v>
      </c>
      <c r="C538" s="3" t="str" cm="1">
        <f t="array" ref="C538">_xlfn.IFS(B538&lt;35,"Young",B538&lt;60,"Middle",TRUE,"Senior")</f>
        <v>Middle</v>
      </c>
      <c r="D538" t="s">
        <v>16</v>
      </c>
      <c r="E538" t="str">
        <f t="shared" si="16"/>
        <v>Middle-Female</v>
      </c>
      <c r="F538" t="s">
        <v>27</v>
      </c>
      <c r="G538" t="s">
        <v>26592</v>
      </c>
      <c r="H538" s="1">
        <v>45149</v>
      </c>
      <c r="I538" t="s">
        <v>1638</v>
      </c>
      <c r="J538" t="s">
        <v>1639</v>
      </c>
      <c r="K538" t="s">
        <v>31</v>
      </c>
      <c r="L538" s="2">
        <v>14011.468580000001</v>
      </c>
      <c r="M538">
        <v>418</v>
      </c>
      <c r="N538" t="s">
        <v>39</v>
      </c>
      <c r="O538" s="1">
        <v>45179</v>
      </c>
      <c r="P538" s="3">
        <f t="shared" si="17"/>
        <v>30</v>
      </c>
      <c r="Q538" t="s">
        <v>44</v>
      </c>
      <c r="R538" t="s">
        <v>33</v>
      </c>
    </row>
    <row r="539" spans="1:18" x14ac:dyDescent="0.25">
      <c r="A539" t="s">
        <v>1640</v>
      </c>
      <c r="B539" s="3">
        <v>57</v>
      </c>
      <c r="C539" s="3" t="str" cm="1">
        <f t="array" ref="C539">_xlfn.IFS(B539&lt;35,"Young",B539&lt;60,"Middle",TRUE,"Senior")</f>
        <v>Middle</v>
      </c>
      <c r="D539" t="s">
        <v>26</v>
      </c>
      <c r="E539" t="str">
        <f t="shared" si="16"/>
        <v>Middle-Male</v>
      </c>
      <c r="F539" t="s">
        <v>63</v>
      </c>
      <c r="G539" t="s">
        <v>26593</v>
      </c>
      <c r="H539" s="1">
        <v>43860</v>
      </c>
      <c r="I539" t="s">
        <v>1641</v>
      </c>
      <c r="J539" t="s">
        <v>1642</v>
      </c>
      <c r="K539" t="s">
        <v>53</v>
      </c>
      <c r="L539" s="2">
        <v>9223.7512189999998</v>
      </c>
      <c r="M539">
        <v>220</v>
      </c>
      <c r="N539" t="s">
        <v>43</v>
      </c>
      <c r="O539" s="1">
        <v>43862</v>
      </c>
      <c r="P539" s="3">
        <f t="shared" si="17"/>
        <v>2</v>
      </c>
      <c r="Q539" t="s">
        <v>32</v>
      </c>
      <c r="R539" t="s">
        <v>45</v>
      </c>
    </row>
    <row r="540" spans="1:18" x14ac:dyDescent="0.25">
      <c r="A540" t="s">
        <v>1643</v>
      </c>
      <c r="B540" s="3">
        <v>54</v>
      </c>
      <c r="C540" s="3" t="str" cm="1">
        <f t="array" ref="C540">_xlfn.IFS(B540&lt;35,"Young",B540&lt;60,"Middle",TRUE,"Senior")</f>
        <v>Middle</v>
      </c>
      <c r="D540" t="s">
        <v>16</v>
      </c>
      <c r="E540" t="str">
        <f t="shared" si="16"/>
        <v>Middle-Female</v>
      </c>
      <c r="F540" t="s">
        <v>50</v>
      </c>
      <c r="G540" t="s">
        <v>26593</v>
      </c>
      <c r="H540" s="1">
        <v>43581</v>
      </c>
      <c r="I540" t="s">
        <v>1644</v>
      </c>
      <c r="J540" t="s">
        <v>1645</v>
      </c>
      <c r="K540" t="s">
        <v>31</v>
      </c>
      <c r="L540" s="2">
        <v>18889.305</v>
      </c>
      <c r="M540">
        <v>370</v>
      </c>
      <c r="N540" t="s">
        <v>43</v>
      </c>
      <c r="O540" s="1">
        <v>43602</v>
      </c>
      <c r="P540" s="3">
        <f t="shared" si="17"/>
        <v>21</v>
      </c>
      <c r="Q540" t="s">
        <v>49</v>
      </c>
      <c r="R540" t="s">
        <v>33</v>
      </c>
    </row>
    <row r="541" spans="1:18" x14ac:dyDescent="0.25">
      <c r="A541" t="s">
        <v>1646</v>
      </c>
      <c r="B541" s="3">
        <v>24</v>
      </c>
      <c r="C541" s="3" t="str" cm="1">
        <f t="array" ref="C541">_xlfn.IFS(B541&lt;35,"Young",B541&lt;60,"Middle",TRUE,"Senior")</f>
        <v>Young</v>
      </c>
      <c r="D541" t="s">
        <v>26</v>
      </c>
      <c r="E541" t="str">
        <f t="shared" si="16"/>
        <v>Young-Male</v>
      </c>
      <c r="F541" t="s">
        <v>63</v>
      </c>
      <c r="G541" t="s">
        <v>18</v>
      </c>
      <c r="H541" s="1">
        <v>44781</v>
      </c>
      <c r="I541" t="s">
        <v>1647</v>
      </c>
      <c r="J541" t="s">
        <v>1648</v>
      </c>
      <c r="K541" t="s">
        <v>57</v>
      </c>
      <c r="L541" s="2">
        <v>8366.5776040000001</v>
      </c>
      <c r="M541">
        <v>270</v>
      </c>
      <c r="N541" t="s">
        <v>43</v>
      </c>
      <c r="O541" s="1">
        <v>44806</v>
      </c>
      <c r="P541" s="3">
        <f t="shared" si="17"/>
        <v>25</v>
      </c>
      <c r="Q541" t="s">
        <v>44</v>
      </c>
      <c r="R541" t="s">
        <v>24</v>
      </c>
    </row>
    <row r="542" spans="1:18" x14ac:dyDescent="0.25">
      <c r="A542" t="s">
        <v>1649</v>
      </c>
      <c r="B542" s="3">
        <v>75</v>
      </c>
      <c r="C542" s="3" t="str" cm="1">
        <f t="array" ref="C542">_xlfn.IFS(B542&lt;35,"Young",B542&lt;60,"Middle",TRUE,"Senior")</f>
        <v>Senior</v>
      </c>
      <c r="D542" t="s">
        <v>16</v>
      </c>
      <c r="E542" t="str">
        <f t="shared" si="16"/>
        <v>Senior-Female</v>
      </c>
      <c r="F542" t="s">
        <v>35</v>
      </c>
      <c r="G542" t="s">
        <v>26592</v>
      </c>
      <c r="H542" s="1">
        <v>44728</v>
      </c>
      <c r="I542" t="s">
        <v>1650</v>
      </c>
      <c r="J542" t="s">
        <v>1651</v>
      </c>
      <c r="K542" t="s">
        <v>21</v>
      </c>
      <c r="L542" s="2">
        <v>18501.77565</v>
      </c>
      <c r="M542">
        <v>489</v>
      </c>
      <c r="N542" t="s">
        <v>39</v>
      </c>
      <c r="O542" s="1">
        <v>44748</v>
      </c>
      <c r="P542" s="3">
        <f t="shared" si="17"/>
        <v>20</v>
      </c>
      <c r="Q542" t="s">
        <v>44</v>
      </c>
      <c r="R542" t="s">
        <v>45</v>
      </c>
    </row>
    <row r="543" spans="1:18" x14ac:dyDescent="0.25">
      <c r="A543" t="s">
        <v>1652</v>
      </c>
      <c r="B543" s="3">
        <v>26</v>
      </c>
      <c r="C543" s="3" t="str" cm="1">
        <f t="array" ref="C543">_xlfn.IFS(B543&lt;35,"Young",B543&lt;60,"Middle",TRUE,"Senior")</f>
        <v>Young</v>
      </c>
      <c r="D543" t="s">
        <v>26</v>
      </c>
      <c r="E543" t="str">
        <f t="shared" si="16"/>
        <v>Young-Male</v>
      </c>
      <c r="F543" t="s">
        <v>115</v>
      </c>
      <c r="G543" t="s">
        <v>28</v>
      </c>
      <c r="H543" s="1">
        <v>44602</v>
      </c>
      <c r="I543" t="s">
        <v>1653</v>
      </c>
      <c r="J543" t="s">
        <v>186</v>
      </c>
      <c r="K543" t="s">
        <v>53</v>
      </c>
      <c r="L543" s="2">
        <v>44148.020470000003</v>
      </c>
      <c r="M543">
        <v>383</v>
      </c>
      <c r="N543" t="s">
        <v>39</v>
      </c>
      <c r="O543" s="1">
        <v>44618</v>
      </c>
      <c r="P543" s="3">
        <f t="shared" si="17"/>
        <v>16</v>
      </c>
      <c r="Q543" t="s">
        <v>44</v>
      </c>
      <c r="R543" t="s">
        <v>33</v>
      </c>
    </row>
    <row r="544" spans="1:18" x14ac:dyDescent="0.25">
      <c r="A544" t="s">
        <v>1654</v>
      </c>
      <c r="B544" s="3">
        <v>78</v>
      </c>
      <c r="C544" s="3" t="str" cm="1">
        <f t="array" ref="C544">_xlfn.IFS(B544&lt;35,"Young",B544&lt;60,"Middle",TRUE,"Senior")</f>
        <v>Senior</v>
      </c>
      <c r="D544" t="s">
        <v>16</v>
      </c>
      <c r="E544" t="str">
        <f t="shared" si="16"/>
        <v>Senior-Female</v>
      </c>
      <c r="F544" t="s">
        <v>50</v>
      </c>
      <c r="G544" t="s">
        <v>18</v>
      </c>
      <c r="H544" s="1">
        <v>44245</v>
      </c>
      <c r="I544" t="s">
        <v>1655</v>
      </c>
      <c r="J544" t="s">
        <v>1656</v>
      </c>
      <c r="K544" t="s">
        <v>21</v>
      </c>
      <c r="L544" s="2">
        <v>32007.994610000002</v>
      </c>
      <c r="M544">
        <v>151</v>
      </c>
      <c r="N544" t="s">
        <v>39</v>
      </c>
      <c r="O544" s="1">
        <v>44252</v>
      </c>
      <c r="P544" s="3">
        <f t="shared" si="17"/>
        <v>7</v>
      </c>
      <c r="Q544" t="s">
        <v>44</v>
      </c>
      <c r="R544" t="s">
        <v>45</v>
      </c>
    </row>
    <row r="545" spans="1:18" x14ac:dyDescent="0.25">
      <c r="A545" t="s">
        <v>1657</v>
      </c>
      <c r="B545" s="3">
        <v>85</v>
      </c>
      <c r="C545" s="3" t="str" cm="1">
        <f t="array" ref="C545">_xlfn.IFS(B545&lt;35,"Young",B545&lt;60,"Middle",TRUE,"Senior")</f>
        <v>Senior</v>
      </c>
      <c r="D545" t="s">
        <v>16</v>
      </c>
      <c r="E545" t="str">
        <f t="shared" si="16"/>
        <v>Senior-Female</v>
      </c>
      <c r="F545" t="s">
        <v>17</v>
      </c>
      <c r="G545" t="s">
        <v>26592</v>
      </c>
      <c r="H545" s="1">
        <v>43760</v>
      </c>
      <c r="I545" t="s">
        <v>1658</v>
      </c>
      <c r="J545" t="s">
        <v>1659</v>
      </c>
      <c r="K545" t="s">
        <v>21</v>
      </c>
      <c r="L545" s="2">
        <v>21384.42642</v>
      </c>
      <c r="M545">
        <v>475</v>
      </c>
      <c r="N545" t="s">
        <v>22</v>
      </c>
      <c r="O545" s="1">
        <v>43776</v>
      </c>
      <c r="P545" s="3">
        <f t="shared" si="17"/>
        <v>16</v>
      </c>
      <c r="Q545" t="s">
        <v>32</v>
      </c>
      <c r="R545" t="s">
        <v>33</v>
      </c>
    </row>
    <row r="546" spans="1:18" x14ac:dyDescent="0.25">
      <c r="A546" t="s">
        <v>1660</v>
      </c>
      <c r="B546" s="3">
        <v>18</v>
      </c>
      <c r="C546" s="3" t="str" cm="1">
        <f t="array" ref="C546">_xlfn.IFS(B546&lt;35,"Young",B546&lt;60,"Middle",TRUE,"Senior")</f>
        <v>Young</v>
      </c>
      <c r="D546" t="s">
        <v>16</v>
      </c>
      <c r="E546" t="str">
        <f t="shared" si="16"/>
        <v>Young-Female</v>
      </c>
      <c r="F546" t="s">
        <v>17</v>
      </c>
      <c r="G546" t="s">
        <v>26593</v>
      </c>
      <c r="H546" s="1">
        <v>43464</v>
      </c>
      <c r="I546" t="s">
        <v>1661</v>
      </c>
      <c r="J546" t="s">
        <v>1662</v>
      </c>
      <c r="K546" t="s">
        <v>57</v>
      </c>
      <c r="L546" s="2">
        <v>891.49444249999999</v>
      </c>
      <c r="M546">
        <v>193</v>
      </c>
      <c r="N546" t="s">
        <v>39</v>
      </c>
      <c r="O546" s="1">
        <v>43474</v>
      </c>
      <c r="P546" s="3">
        <f t="shared" si="17"/>
        <v>10</v>
      </c>
      <c r="Q546" t="s">
        <v>23</v>
      </c>
      <c r="R546" t="s">
        <v>24</v>
      </c>
    </row>
    <row r="547" spans="1:18" x14ac:dyDescent="0.25">
      <c r="A547" t="s">
        <v>1663</v>
      </c>
      <c r="B547" s="3">
        <v>82</v>
      </c>
      <c r="C547" s="3" t="str" cm="1">
        <f t="array" ref="C547">_xlfn.IFS(B547&lt;35,"Young",B547&lt;60,"Middle",TRUE,"Senior")</f>
        <v>Senior</v>
      </c>
      <c r="D547" t="s">
        <v>26</v>
      </c>
      <c r="E547" t="str">
        <f t="shared" si="16"/>
        <v>Senior-Male</v>
      </c>
      <c r="F547" t="s">
        <v>50</v>
      </c>
      <c r="G547" t="s">
        <v>26592</v>
      </c>
      <c r="H547" s="1">
        <v>43754</v>
      </c>
      <c r="I547" t="s">
        <v>1664</v>
      </c>
      <c r="J547" t="s">
        <v>1665</v>
      </c>
      <c r="K547" t="s">
        <v>21</v>
      </c>
      <c r="L547" s="2">
        <v>7624.3582050000005</v>
      </c>
      <c r="M547">
        <v>130</v>
      </c>
      <c r="N547" t="s">
        <v>39</v>
      </c>
      <c r="O547" s="1">
        <v>43764</v>
      </c>
      <c r="P547" s="3">
        <f t="shared" si="17"/>
        <v>10</v>
      </c>
      <c r="Q547" t="s">
        <v>44</v>
      </c>
      <c r="R547" t="s">
        <v>33</v>
      </c>
    </row>
    <row r="548" spans="1:18" x14ac:dyDescent="0.25">
      <c r="A548" t="s">
        <v>1666</v>
      </c>
      <c r="B548" s="3">
        <v>21</v>
      </c>
      <c r="C548" s="3" t="str" cm="1">
        <f t="array" ref="C548">_xlfn.IFS(B548&lt;35,"Young",B548&lt;60,"Middle",TRUE,"Senior")</f>
        <v>Young</v>
      </c>
      <c r="D548" t="s">
        <v>26</v>
      </c>
      <c r="E548" t="str">
        <f t="shared" si="16"/>
        <v>Young-Male</v>
      </c>
      <c r="F548" t="s">
        <v>35</v>
      </c>
      <c r="G548" t="s">
        <v>18</v>
      </c>
      <c r="H548" s="1">
        <v>44267</v>
      </c>
      <c r="I548" t="s">
        <v>1667</v>
      </c>
      <c r="J548" t="s">
        <v>1668</v>
      </c>
      <c r="K548" t="s">
        <v>61</v>
      </c>
      <c r="L548" s="2">
        <v>49761.998420000004</v>
      </c>
      <c r="M548">
        <v>486</v>
      </c>
      <c r="N548" t="s">
        <v>43</v>
      </c>
      <c r="O548" s="1">
        <v>44268</v>
      </c>
      <c r="P548" s="3">
        <f t="shared" si="17"/>
        <v>1</v>
      </c>
      <c r="Q548" t="s">
        <v>49</v>
      </c>
      <c r="R548" t="s">
        <v>24</v>
      </c>
    </row>
    <row r="549" spans="1:18" x14ac:dyDescent="0.25">
      <c r="A549" t="s">
        <v>1669</v>
      </c>
      <c r="B549" s="3">
        <v>41</v>
      </c>
      <c r="C549" s="3" t="str" cm="1">
        <f t="array" ref="C549">_xlfn.IFS(B549&lt;35,"Young",B549&lt;60,"Middle",TRUE,"Senior")</f>
        <v>Middle</v>
      </c>
      <c r="D549" t="s">
        <v>26</v>
      </c>
      <c r="E549" t="str">
        <f t="shared" si="16"/>
        <v>Middle-Male</v>
      </c>
      <c r="F549" t="s">
        <v>17</v>
      </c>
      <c r="G549" t="s">
        <v>26593</v>
      </c>
      <c r="H549" s="1">
        <v>43433</v>
      </c>
      <c r="I549" t="s">
        <v>1670</v>
      </c>
      <c r="J549" t="s">
        <v>1671</v>
      </c>
      <c r="K549" t="s">
        <v>53</v>
      </c>
      <c r="L549" s="2">
        <v>20629.937000000002</v>
      </c>
      <c r="M549">
        <v>195</v>
      </c>
      <c r="N549" t="s">
        <v>39</v>
      </c>
      <c r="O549" s="1">
        <v>43463</v>
      </c>
      <c r="P549" s="3">
        <f t="shared" si="17"/>
        <v>30</v>
      </c>
      <c r="Q549" t="s">
        <v>23</v>
      </c>
      <c r="R549" t="s">
        <v>33</v>
      </c>
    </row>
    <row r="550" spans="1:18" x14ac:dyDescent="0.25">
      <c r="A550" t="s">
        <v>1672</v>
      </c>
      <c r="B550" s="3">
        <v>32</v>
      </c>
      <c r="C550" s="3" t="str" cm="1">
        <f t="array" ref="C550">_xlfn.IFS(B550&lt;35,"Young",B550&lt;60,"Middle",TRUE,"Senior")</f>
        <v>Young</v>
      </c>
      <c r="D550" t="s">
        <v>16</v>
      </c>
      <c r="E550" t="str">
        <f t="shared" si="16"/>
        <v>Young-Female</v>
      </c>
      <c r="F550" t="s">
        <v>35</v>
      </c>
      <c r="G550" t="s">
        <v>36</v>
      </c>
      <c r="H550" s="1">
        <v>45135</v>
      </c>
      <c r="I550" t="s">
        <v>1673</v>
      </c>
      <c r="J550" t="s">
        <v>1674</v>
      </c>
      <c r="K550" t="s">
        <v>57</v>
      </c>
      <c r="L550" s="2">
        <v>6783.1369109999996</v>
      </c>
      <c r="M550">
        <v>370</v>
      </c>
      <c r="N550" t="s">
        <v>43</v>
      </c>
      <c r="O550" s="1">
        <v>45140</v>
      </c>
      <c r="P550" s="3">
        <f t="shared" si="17"/>
        <v>5</v>
      </c>
      <c r="Q550" t="s">
        <v>49</v>
      </c>
      <c r="R550" t="s">
        <v>24</v>
      </c>
    </row>
    <row r="551" spans="1:18" x14ac:dyDescent="0.25">
      <c r="A551" t="s">
        <v>1675</v>
      </c>
      <c r="B551" s="3">
        <v>69</v>
      </c>
      <c r="C551" s="3" t="str" cm="1">
        <f t="array" ref="C551">_xlfn.IFS(B551&lt;35,"Young",B551&lt;60,"Middle",TRUE,"Senior")</f>
        <v>Senior</v>
      </c>
      <c r="D551" t="s">
        <v>16</v>
      </c>
      <c r="E551" t="str">
        <f t="shared" si="16"/>
        <v>Senior-Female</v>
      </c>
      <c r="F551" t="s">
        <v>115</v>
      </c>
      <c r="G551" t="s">
        <v>26592</v>
      </c>
      <c r="H551" s="1">
        <v>43845</v>
      </c>
      <c r="I551" t="s">
        <v>1676</v>
      </c>
      <c r="J551" t="s">
        <v>1677</v>
      </c>
      <c r="K551" t="s">
        <v>21</v>
      </c>
      <c r="L551" s="2">
        <v>35878.650609999997</v>
      </c>
      <c r="M551">
        <v>394</v>
      </c>
      <c r="N551" t="s">
        <v>39</v>
      </c>
      <c r="O551" s="1">
        <v>43851</v>
      </c>
      <c r="P551" s="3">
        <f t="shared" si="17"/>
        <v>6</v>
      </c>
      <c r="Q551" t="s">
        <v>23</v>
      </c>
      <c r="R551" t="s">
        <v>33</v>
      </c>
    </row>
    <row r="552" spans="1:18" x14ac:dyDescent="0.25">
      <c r="A552" t="s">
        <v>1678</v>
      </c>
      <c r="B552" s="3">
        <v>28</v>
      </c>
      <c r="C552" s="3" t="str" cm="1">
        <f t="array" ref="C552">_xlfn.IFS(B552&lt;35,"Young",B552&lt;60,"Middle",TRUE,"Senior")</f>
        <v>Young</v>
      </c>
      <c r="D552" t="s">
        <v>16</v>
      </c>
      <c r="E552" t="str">
        <f t="shared" si="16"/>
        <v>Young-Female</v>
      </c>
      <c r="F552" t="s">
        <v>50</v>
      </c>
      <c r="G552" t="s">
        <v>26593</v>
      </c>
      <c r="H552" s="1">
        <v>44272</v>
      </c>
      <c r="I552" t="s">
        <v>1679</v>
      </c>
      <c r="J552" t="s">
        <v>1680</v>
      </c>
      <c r="K552" t="s">
        <v>61</v>
      </c>
      <c r="L552" s="2">
        <v>31523.099030000001</v>
      </c>
      <c r="M552">
        <v>332</v>
      </c>
      <c r="N552" t="s">
        <v>43</v>
      </c>
      <c r="O552" s="1">
        <v>44288</v>
      </c>
      <c r="P552" s="3">
        <f t="shared" si="17"/>
        <v>16</v>
      </c>
      <c r="Q552" t="s">
        <v>32</v>
      </c>
      <c r="R552" t="s">
        <v>33</v>
      </c>
    </row>
    <row r="553" spans="1:18" x14ac:dyDescent="0.25">
      <c r="A553" t="s">
        <v>1681</v>
      </c>
      <c r="B553" s="3">
        <v>38</v>
      </c>
      <c r="C553" s="3" t="str" cm="1">
        <f t="array" ref="C553">_xlfn.IFS(B553&lt;35,"Young",B553&lt;60,"Middle",TRUE,"Senior")</f>
        <v>Middle</v>
      </c>
      <c r="D553" t="s">
        <v>26</v>
      </c>
      <c r="E553" t="str">
        <f t="shared" si="16"/>
        <v>Middle-Male</v>
      </c>
      <c r="F553" t="s">
        <v>50</v>
      </c>
      <c r="G553" t="s">
        <v>26593</v>
      </c>
      <c r="H553" s="1">
        <v>44879</v>
      </c>
      <c r="I553" t="s">
        <v>1682</v>
      </c>
      <c r="J553" t="s">
        <v>1683</v>
      </c>
      <c r="K553" t="s">
        <v>31</v>
      </c>
      <c r="L553" s="2">
        <v>25070.819090000001</v>
      </c>
      <c r="M553">
        <v>183</v>
      </c>
      <c r="N553" t="s">
        <v>39</v>
      </c>
      <c r="O553" s="1">
        <v>44908</v>
      </c>
      <c r="P553" s="3">
        <f t="shared" si="17"/>
        <v>29</v>
      </c>
      <c r="Q553" t="s">
        <v>23</v>
      </c>
      <c r="R553" t="s">
        <v>33</v>
      </c>
    </row>
    <row r="554" spans="1:18" x14ac:dyDescent="0.25">
      <c r="A554" t="s">
        <v>1684</v>
      </c>
      <c r="B554" s="3">
        <v>27</v>
      </c>
      <c r="C554" s="3" t="str" cm="1">
        <f t="array" ref="C554">_xlfn.IFS(B554&lt;35,"Young",B554&lt;60,"Middle",TRUE,"Senior")</f>
        <v>Young</v>
      </c>
      <c r="D554" t="s">
        <v>16</v>
      </c>
      <c r="E554" t="str">
        <f t="shared" si="16"/>
        <v>Young-Female</v>
      </c>
      <c r="F554" t="s">
        <v>35</v>
      </c>
      <c r="G554" t="s">
        <v>26593</v>
      </c>
      <c r="H554" s="1">
        <v>43640</v>
      </c>
      <c r="I554" t="s">
        <v>1685</v>
      </c>
      <c r="J554" t="s">
        <v>1686</v>
      </c>
      <c r="K554" t="s">
        <v>57</v>
      </c>
      <c r="L554" s="2">
        <v>13672.77295</v>
      </c>
      <c r="M554">
        <v>482</v>
      </c>
      <c r="N554" t="s">
        <v>43</v>
      </c>
      <c r="O554" s="1">
        <v>43658</v>
      </c>
      <c r="P554" s="3">
        <f t="shared" si="17"/>
        <v>18</v>
      </c>
      <c r="Q554" t="s">
        <v>23</v>
      </c>
      <c r="R554" t="s">
        <v>45</v>
      </c>
    </row>
    <row r="555" spans="1:18" x14ac:dyDescent="0.25">
      <c r="A555" t="s">
        <v>1687</v>
      </c>
      <c r="B555" s="3">
        <v>29</v>
      </c>
      <c r="C555" s="3" t="str" cm="1">
        <f t="array" ref="C555">_xlfn.IFS(B555&lt;35,"Young",B555&lt;60,"Middle",TRUE,"Senior")</f>
        <v>Young</v>
      </c>
      <c r="D555" t="s">
        <v>16</v>
      </c>
      <c r="E555" t="str">
        <f t="shared" si="16"/>
        <v>Young-Female</v>
      </c>
      <c r="F555" t="s">
        <v>230</v>
      </c>
      <c r="G555" t="s">
        <v>26593</v>
      </c>
      <c r="H555" s="1">
        <v>43803</v>
      </c>
      <c r="I555" t="s">
        <v>1688</v>
      </c>
      <c r="J555" t="s">
        <v>1689</v>
      </c>
      <c r="K555" t="s">
        <v>57</v>
      </c>
      <c r="L555" s="2">
        <v>32179.017779999998</v>
      </c>
      <c r="M555">
        <v>349</v>
      </c>
      <c r="N555" t="s">
        <v>43</v>
      </c>
      <c r="O555" s="1">
        <v>43830</v>
      </c>
      <c r="P555" s="3">
        <f t="shared" si="17"/>
        <v>27</v>
      </c>
      <c r="Q555" t="s">
        <v>32</v>
      </c>
      <c r="R555" t="s">
        <v>45</v>
      </c>
    </row>
    <row r="556" spans="1:18" x14ac:dyDescent="0.25">
      <c r="A556" t="s">
        <v>1690</v>
      </c>
      <c r="B556" s="3">
        <v>71</v>
      </c>
      <c r="C556" s="3" t="str" cm="1">
        <f t="array" ref="C556">_xlfn.IFS(B556&lt;35,"Young",B556&lt;60,"Middle",TRUE,"Senior")</f>
        <v>Senior</v>
      </c>
      <c r="D556" t="s">
        <v>16</v>
      </c>
      <c r="E556" t="str">
        <f t="shared" si="16"/>
        <v>Senior-Female</v>
      </c>
      <c r="F556" t="s">
        <v>50</v>
      </c>
      <c r="G556" t="s">
        <v>70</v>
      </c>
      <c r="H556" s="1">
        <v>44230</v>
      </c>
      <c r="I556" t="s">
        <v>1691</v>
      </c>
      <c r="J556" t="s">
        <v>1692</v>
      </c>
      <c r="K556" t="s">
        <v>21</v>
      </c>
      <c r="L556" s="2">
        <v>44497.67772</v>
      </c>
      <c r="M556">
        <v>129</v>
      </c>
      <c r="N556" t="s">
        <v>43</v>
      </c>
      <c r="O556" s="1">
        <v>44258</v>
      </c>
      <c r="P556" s="3">
        <f t="shared" si="17"/>
        <v>28</v>
      </c>
      <c r="Q556" t="s">
        <v>44</v>
      </c>
      <c r="R556" t="s">
        <v>24</v>
      </c>
    </row>
    <row r="557" spans="1:18" x14ac:dyDescent="0.25">
      <c r="A557" t="s">
        <v>1693</v>
      </c>
      <c r="B557" s="3">
        <v>48</v>
      </c>
      <c r="C557" s="3" t="str" cm="1">
        <f t="array" ref="C557">_xlfn.IFS(B557&lt;35,"Young",B557&lt;60,"Middle",TRUE,"Senior")</f>
        <v>Middle</v>
      </c>
      <c r="D557" t="s">
        <v>16</v>
      </c>
      <c r="E557" t="str">
        <f t="shared" si="16"/>
        <v>Middle-Female</v>
      </c>
      <c r="F557" t="s">
        <v>35</v>
      </c>
      <c r="G557" t="s">
        <v>36</v>
      </c>
      <c r="H557" s="1">
        <v>44671</v>
      </c>
      <c r="I557" t="s">
        <v>1694</v>
      </c>
      <c r="J557" t="s">
        <v>1695</v>
      </c>
      <c r="K557" t="s">
        <v>21</v>
      </c>
      <c r="L557" s="2">
        <v>23429.650399999999</v>
      </c>
      <c r="M557">
        <v>101</v>
      </c>
      <c r="N557" t="s">
        <v>43</v>
      </c>
      <c r="O557" s="1">
        <v>44686</v>
      </c>
      <c r="P557" s="3">
        <f t="shared" si="17"/>
        <v>15</v>
      </c>
      <c r="Q557" t="s">
        <v>32</v>
      </c>
      <c r="R557" t="s">
        <v>33</v>
      </c>
    </row>
    <row r="558" spans="1:18" x14ac:dyDescent="0.25">
      <c r="A558" t="s">
        <v>1696</v>
      </c>
      <c r="B558" s="3">
        <v>61</v>
      </c>
      <c r="C558" s="3" t="str" cm="1">
        <f t="array" ref="C558">_xlfn.IFS(B558&lt;35,"Young",B558&lt;60,"Middle",TRUE,"Senior")</f>
        <v>Senior</v>
      </c>
      <c r="D558" t="s">
        <v>26</v>
      </c>
      <c r="E558" t="str">
        <f t="shared" si="16"/>
        <v>Senior-Male</v>
      </c>
      <c r="F558" t="s">
        <v>90</v>
      </c>
      <c r="G558" t="s">
        <v>26592</v>
      </c>
      <c r="H558" s="1">
        <v>44528</v>
      </c>
      <c r="I558" t="s">
        <v>1697</v>
      </c>
      <c r="J558" t="s">
        <v>1698</v>
      </c>
      <c r="K558" t="s">
        <v>21</v>
      </c>
      <c r="L558" s="2">
        <v>9954.0459090000004</v>
      </c>
      <c r="M558">
        <v>437</v>
      </c>
      <c r="N558" t="s">
        <v>43</v>
      </c>
      <c r="O558" s="1">
        <v>44542</v>
      </c>
      <c r="P558" s="3">
        <f t="shared" si="17"/>
        <v>14</v>
      </c>
      <c r="Q558" t="s">
        <v>44</v>
      </c>
      <c r="R558" t="s">
        <v>33</v>
      </c>
    </row>
    <row r="559" spans="1:18" x14ac:dyDescent="0.25">
      <c r="A559" t="s">
        <v>1699</v>
      </c>
      <c r="B559" s="3">
        <v>83</v>
      </c>
      <c r="C559" s="3" t="str" cm="1">
        <f t="array" ref="C559">_xlfn.IFS(B559&lt;35,"Young",B559&lt;60,"Middle",TRUE,"Senior")</f>
        <v>Senior</v>
      </c>
      <c r="D559" t="s">
        <v>16</v>
      </c>
      <c r="E559" t="str">
        <f t="shared" si="16"/>
        <v>Senior-Female</v>
      </c>
      <c r="F559" t="s">
        <v>50</v>
      </c>
      <c r="G559" t="s">
        <v>26592</v>
      </c>
      <c r="H559" s="1">
        <v>44541</v>
      </c>
      <c r="I559" t="s">
        <v>1700</v>
      </c>
      <c r="J559" t="s">
        <v>1701</v>
      </c>
      <c r="K559" t="s">
        <v>21</v>
      </c>
      <c r="L559" s="2">
        <v>24530.44873</v>
      </c>
      <c r="M559">
        <v>350</v>
      </c>
      <c r="N559" t="s">
        <v>22</v>
      </c>
      <c r="O559" s="1">
        <v>44541</v>
      </c>
      <c r="P559" s="3">
        <f t="shared" si="17"/>
        <v>0</v>
      </c>
      <c r="Q559" t="s">
        <v>23</v>
      </c>
      <c r="R559" t="s">
        <v>45</v>
      </c>
    </row>
    <row r="560" spans="1:18" x14ac:dyDescent="0.25">
      <c r="A560" t="s">
        <v>1702</v>
      </c>
      <c r="B560" s="3">
        <v>61</v>
      </c>
      <c r="C560" s="3" t="str" cm="1">
        <f t="array" ref="C560">_xlfn.IFS(B560&lt;35,"Young",B560&lt;60,"Middle",TRUE,"Senior")</f>
        <v>Senior</v>
      </c>
      <c r="D560" t="s">
        <v>26</v>
      </c>
      <c r="E560" t="str">
        <f t="shared" si="16"/>
        <v>Senior-Male</v>
      </c>
      <c r="F560" t="s">
        <v>90</v>
      </c>
      <c r="G560" t="s">
        <v>18</v>
      </c>
      <c r="H560" s="1">
        <v>43563</v>
      </c>
      <c r="I560" t="s">
        <v>1703</v>
      </c>
      <c r="J560" t="s">
        <v>1704</v>
      </c>
      <c r="K560" t="s">
        <v>21</v>
      </c>
      <c r="L560" s="2">
        <v>55818.27491</v>
      </c>
      <c r="M560">
        <v>309</v>
      </c>
      <c r="N560" t="s">
        <v>39</v>
      </c>
      <c r="O560" s="1">
        <v>43589</v>
      </c>
      <c r="P560" s="3">
        <f t="shared" si="17"/>
        <v>26</v>
      </c>
      <c r="Q560" t="s">
        <v>44</v>
      </c>
      <c r="R560" t="s">
        <v>24</v>
      </c>
    </row>
    <row r="561" spans="1:18" x14ac:dyDescent="0.25">
      <c r="A561" t="s">
        <v>1705</v>
      </c>
      <c r="B561" s="3">
        <v>56</v>
      </c>
      <c r="C561" s="3" t="str" cm="1">
        <f t="array" ref="C561">_xlfn.IFS(B561&lt;35,"Young",B561&lt;60,"Middle",TRUE,"Senior")</f>
        <v>Middle</v>
      </c>
      <c r="D561" t="s">
        <v>26</v>
      </c>
      <c r="E561" t="str">
        <f t="shared" si="16"/>
        <v>Middle-Male</v>
      </c>
      <c r="F561" t="s">
        <v>115</v>
      </c>
      <c r="G561" t="s">
        <v>26593</v>
      </c>
      <c r="H561" s="1">
        <v>44966</v>
      </c>
      <c r="I561" t="s">
        <v>1706</v>
      </c>
      <c r="J561" t="s">
        <v>1707</v>
      </c>
      <c r="K561" t="s">
        <v>31</v>
      </c>
      <c r="L561" s="2">
        <v>7786.8452649999999</v>
      </c>
      <c r="M561">
        <v>114</v>
      </c>
      <c r="N561" t="s">
        <v>43</v>
      </c>
      <c r="O561" s="1">
        <v>44979</v>
      </c>
      <c r="P561" s="3">
        <f t="shared" si="17"/>
        <v>13</v>
      </c>
      <c r="Q561" t="s">
        <v>23</v>
      </c>
      <c r="R561" t="s">
        <v>24</v>
      </c>
    </row>
    <row r="562" spans="1:18" x14ac:dyDescent="0.25">
      <c r="A562" t="s">
        <v>1708</v>
      </c>
      <c r="B562" s="3">
        <v>80</v>
      </c>
      <c r="C562" s="3" t="str" cm="1">
        <f t="array" ref="C562">_xlfn.IFS(B562&lt;35,"Young",B562&lt;60,"Middle",TRUE,"Senior")</f>
        <v>Senior</v>
      </c>
      <c r="D562" t="s">
        <v>26</v>
      </c>
      <c r="E562" t="str">
        <f t="shared" si="16"/>
        <v>Senior-Male</v>
      </c>
      <c r="F562" t="s">
        <v>27</v>
      </c>
      <c r="G562" t="s">
        <v>36</v>
      </c>
      <c r="H562" s="1">
        <v>44377</v>
      </c>
      <c r="I562" t="s">
        <v>1709</v>
      </c>
      <c r="J562" t="s">
        <v>479</v>
      </c>
      <c r="K562" t="s">
        <v>21</v>
      </c>
      <c r="L562" s="2">
        <v>23813.638920000001</v>
      </c>
      <c r="M562">
        <v>394</v>
      </c>
      <c r="N562" t="s">
        <v>43</v>
      </c>
      <c r="O562" s="1">
        <v>44386</v>
      </c>
      <c r="P562" s="3">
        <f t="shared" si="17"/>
        <v>9</v>
      </c>
      <c r="Q562" t="s">
        <v>85</v>
      </c>
      <c r="R562" t="s">
        <v>24</v>
      </c>
    </row>
    <row r="563" spans="1:18" x14ac:dyDescent="0.25">
      <c r="A563" t="s">
        <v>1710</v>
      </c>
      <c r="B563" s="3">
        <v>67</v>
      </c>
      <c r="C563" s="3" t="str" cm="1">
        <f t="array" ref="C563">_xlfn.IFS(B563&lt;35,"Young",B563&lt;60,"Middle",TRUE,"Senior")</f>
        <v>Senior</v>
      </c>
      <c r="D563" t="s">
        <v>16</v>
      </c>
      <c r="E563" t="str">
        <f t="shared" si="16"/>
        <v>Senior-Female</v>
      </c>
      <c r="F563" t="s">
        <v>50</v>
      </c>
      <c r="G563" t="s">
        <v>18</v>
      </c>
      <c r="H563" s="1">
        <v>43932</v>
      </c>
      <c r="I563" t="s">
        <v>1711</v>
      </c>
      <c r="J563" t="s">
        <v>1712</v>
      </c>
      <c r="K563" t="s">
        <v>21</v>
      </c>
      <c r="L563" s="2">
        <v>37516.005749999997</v>
      </c>
      <c r="M563">
        <v>359</v>
      </c>
      <c r="N563" t="s">
        <v>43</v>
      </c>
      <c r="O563" s="1">
        <v>43942</v>
      </c>
      <c r="P563" s="3">
        <f t="shared" si="17"/>
        <v>10</v>
      </c>
      <c r="Q563" t="s">
        <v>44</v>
      </c>
      <c r="R563" t="s">
        <v>45</v>
      </c>
    </row>
    <row r="564" spans="1:18" x14ac:dyDescent="0.25">
      <c r="A564" t="s">
        <v>1713</v>
      </c>
      <c r="B564" s="3">
        <v>35</v>
      </c>
      <c r="C564" s="3" t="str" cm="1">
        <f t="array" ref="C564">_xlfn.IFS(B564&lt;35,"Young",B564&lt;60,"Middle",TRUE,"Senior")</f>
        <v>Middle</v>
      </c>
      <c r="D564" t="s">
        <v>26</v>
      </c>
      <c r="E564" t="str">
        <f t="shared" si="16"/>
        <v>Middle-Male</v>
      </c>
      <c r="F564" t="s">
        <v>50</v>
      </c>
      <c r="G564" t="s">
        <v>26593</v>
      </c>
      <c r="H564" s="1">
        <v>44604</v>
      </c>
      <c r="I564" t="s">
        <v>1714</v>
      </c>
      <c r="J564" t="s">
        <v>1715</v>
      </c>
      <c r="K564" t="s">
        <v>31</v>
      </c>
      <c r="L564" s="2">
        <v>19846.690310000002</v>
      </c>
      <c r="M564">
        <v>469</v>
      </c>
      <c r="N564" t="s">
        <v>39</v>
      </c>
      <c r="O564" s="1">
        <v>44621</v>
      </c>
      <c r="P564" s="3">
        <f t="shared" si="17"/>
        <v>17</v>
      </c>
      <c r="Q564" t="s">
        <v>49</v>
      </c>
      <c r="R564" t="s">
        <v>24</v>
      </c>
    </row>
    <row r="565" spans="1:18" x14ac:dyDescent="0.25">
      <c r="A565" t="s">
        <v>1716</v>
      </c>
      <c r="B565" s="3">
        <v>42</v>
      </c>
      <c r="C565" s="3" t="str" cm="1">
        <f t="array" ref="C565">_xlfn.IFS(B565&lt;35,"Young",B565&lt;60,"Middle",TRUE,"Senior")</f>
        <v>Middle</v>
      </c>
      <c r="D565" t="s">
        <v>26</v>
      </c>
      <c r="E565" t="str">
        <f t="shared" si="16"/>
        <v>Middle-Male</v>
      </c>
      <c r="F565" t="s">
        <v>230</v>
      </c>
      <c r="G565" t="s">
        <v>26593</v>
      </c>
      <c r="H565" s="1">
        <v>44693</v>
      </c>
      <c r="I565" t="s">
        <v>1717</v>
      </c>
      <c r="J565" t="s">
        <v>1718</v>
      </c>
      <c r="K565" t="s">
        <v>31</v>
      </c>
      <c r="L565" s="2">
        <v>29858.94944</v>
      </c>
      <c r="M565">
        <v>366</v>
      </c>
      <c r="N565" t="s">
        <v>39</v>
      </c>
      <c r="O565" s="1">
        <v>44717</v>
      </c>
      <c r="P565" s="3">
        <f t="shared" si="17"/>
        <v>24</v>
      </c>
      <c r="Q565" t="s">
        <v>85</v>
      </c>
      <c r="R565" t="s">
        <v>33</v>
      </c>
    </row>
    <row r="566" spans="1:18" x14ac:dyDescent="0.25">
      <c r="A566" t="s">
        <v>1719</v>
      </c>
      <c r="B566" s="3">
        <v>84</v>
      </c>
      <c r="C566" s="3" t="str" cm="1">
        <f t="array" ref="C566">_xlfn.IFS(B566&lt;35,"Young",B566&lt;60,"Middle",TRUE,"Senior")</f>
        <v>Senior</v>
      </c>
      <c r="D566" t="s">
        <v>16</v>
      </c>
      <c r="E566" t="str">
        <f t="shared" si="16"/>
        <v>Senior-Female</v>
      </c>
      <c r="F566" t="s">
        <v>27</v>
      </c>
      <c r="G566" t="s">
        <v>70</v>
      </c>
      <c r="H566" s="1">
        <v>44005</v>
      </c>
      <c r="I566" t="s">
        <v>1720</v>
      </c>
      <c r="J566" t="s">
        <v>1721</v>
      </c>
      <c r="K566" t="s">
        <v>21</v>
      </c>
      <c r="L566" s="2">
        <v>33137.100780000001</v>
      </c>
      <c r="M566">
        <v>158</v>
      </c>
      <c r="N566" t="s">
        <v>39</v>
      </c>
      <c r="O566" s="1">
        <v>44020</v>
      </c>
      <c r="P566" s="3">
        <f t="shared" si="17"/>
        <v>15</v>
      </c>
      <c r="Q566" t="s">
        <v>85</v>
      </c>
      <c r="R566" t="s">
        <v>45</v>
      </c>
    </row>
    <row r="567" spans="1:18" x14ac:dyDescent="0.25">
      <c r="A567" t="s">
        <v>1722</v>
      </c>
      <c r="B567" s="3">
        <v>33</v>
      </c>
      <c r="C567" s="3" t="str" cm="1">
        <f t="array" ref="C567">_xlfn.IFS(B567&lt;35,"Young",B567&lt;60,"Middle",TRUE,"Senior")</f>
        <v>Young</v>
      </c>
      <c r="D567" t="s">
        <v>16</v>
      </c>
      <c r="E567" t="str">
        <f t="shared" si="16"/>
        <v>Young-Female</v>
      </c>
      <c r="F567" t="s">
        <v>17</v>
      </c>
      <c r="G567" t="s">
        <v>28</v>
      </c>
      <c r="H567" s="1">
        <v>44324</v>
      </c>
      <c r="I567" t="s">
        <v>1723</v>
      </c>
      <c r="J567" t="s">
        <v>1724</v>
      </c>
      <c r="K567" t="s">
        <v>31</v>
      </c>
      <c r="L567" s="2">
        <v>38454.356319999999</v>
      </c>
      <c r="M567">
        <v>424</v>
      </c>
      <c r="N567" t="s">
        <v>39</v>
      </c>
      <c r="O567" s="1">
        <v>44332</v>
      </c>
      <c r="P567" s="3">
        <f t="shared" si="17"/>
        <v>8</v>
      </c>
      <c r="Q567" t="s">
        <v>32</v>
      </c>
      <c r="R567" t="s">
        <v>24</v>
      </c>
    </row>
    <row r="568" spans="1:18" x14ac:dyDescent="0.25">
      <c r="A568" t="s">
        <v>1725</v>
      </c>
      <c r="B568" s="3">
        <v>26</v>
      </c>
      <c r="C568" s="3" t="str" cm="1">
        <f t="array" ref="C568">_xlfn.IFS(B568&lt;35,"Young",B568&lt;60,"Middle",TRUE,"Senior")</f>
        <v>Young</v>
      </c>
      <c r="D568" t="s">
        <v>16</v>
      </c>
      <c r="E568" t="str">
        <f t="shared" si="16"/>
        <v>Young-Female</v>
      </c>
      <c r="F568" t="s">
        <v>115</v>
      </c>
      <c r="G568" t="s">
        <v>28</v>
      </c>
      <c r="H568" s="1">
        <v>43621</v>
      </c>
      <c r="I568" t="s">
        <v>1726</v>
      </c>
      <c r="J568" t="s">
        <v>935</v>
      </c>
      <c r="K568" t="s">
        <v>53</v>
      </c>
      <c r="L568" s="2">
        <v>30269.636760000001</v>
      </c>
      <c r="M568">
        <v>359</v>
      </c>
      <c r="N568" t="s">
        <v>22</v>
      </c>
      <c r="O568" s="1">
        <v>43636</v>
      </c>
      <c r="P568" s="3">
        <f t="shared" si="17"/>
        <v>15</v>
      </c>
      <c r="Q568" t="s">
        <v>49</v>
      </c>
      <c r="R568" t="s">
        <v>24</v>
      </c>
    </row>
    <row r="569" spans="1:18" x14ac:dyDescent="0.25">
      <c r="A569" t="s">
        <v>1727</v>
      </c>
      <c r="B569" s="3">
        <v>39</v>
      </c>
      <c r="C569" s="3" t="str" cm="1">
        <f t="array" ref="C569">_xlfn.IFS(B569&lt;35,"Young",B569&lt;60,"Middle",TRUE,"Senior")</f>
        <v>Middle</v>
      </c>
      <c r="D569" t="s">
        <v>16</v>
      </c>
      <c r="E569" t="str">
        <f t="shared" si="16"/>
        <v>Middle-Female</v>
      </c>
      <c r="F569" t="s">
        <v>17</v>
      </c>
      <c r="G569" t="s">
        <v>36</v>
      </c>
      <c r="H569" s="1">
        <v>44329</v>
      </c>
      <c r="I569" t="s">
        <v>1728</v>
      </c>
      <c r="J569" t="s">
        <v>1729</v>
      </c>
      <c r="K569" t="s">
        <v>21</v>
      </c>
      <c r="L569" s="2">
        <v>17960.62499</v>
      </c>
      <c r="M569">
        <v>312</v>
      </c>
      <c r="N569" t="s">
        <v>22</v>
      </c>
      <c r="O569" s="1">
        <v>44329</v>
      </c>
      <c r="P569" s="3">
        <f t="shared" si="17"/>
        <v>0</v>
      </c>
      <c r="Q569" t="s">
        <v>44</v>
      </c>
      <c r="R569" t="s">
        <v>33</v>
      </c>
    </row>
    <row r="570" spans="1:18" x14ac:dyDescent="0.25">
      <c r="A570" t="s">
        <v>1730</v>
      </c>
      <c r="B570" s="3">
        <v>62</v>
      </c>
      <c r="C570" s="3" t="str" cm="1">
        <f t="array" ref="C570">_xlfn.IFS(B570&lt;35,"Young",B570&lt;60,"Middle",TRUE,"Senior")</f>
        <v>Senior</v>
      </c>
      <c r="D570" t="s">
        <v>26</v>
      </c>
      <c r="E570" t="str">
        <f t="shared" si="16"/>
        <v>Senior-Male</v>
      </c>
      <c r="F570" t="s">
        <v>17</v>
      </c>
      <c r="G570" t="s">
        <v>26593</v>
      </c>
      <c r="H570" s="1">
        <v>43565</v>
      </c>
      <c r="I570" t="s">
        <v>1731</v>
      </c>
      <c r="J570" t="s">
        <v>1732</v>
      </c>
      <c r="K570" t="s">
        <v>21</v>
      </c>
      <c r="L570" s="2">
        <v>20340.13652</v>
      </c>
      <c r="M570">
        <v>292</v>
      </c>
      <c r="N570" t="s">
        <v>43</v>
      </c>
      <c r="O570" s="1">
        <v>43571</v>
      </c>
      <c r="P570" s="3">
        <f t="shared" si="17"/>
        <v>6</v>
      </c>
      <c r="Q570" t="s">
        <v>32</v>
      </c>
      <c r="R570" t="s">
        <v>24</v>
      </c>
    </row>
    <row r="571" spans="1:18" x14ac:dyDescent="0.25">
      <c r="A571" t="s">
        <v>1733</v>
      </c>
      <c r="B571" s="3">
        <v>65</v>
      </c>
      <c r="C571" s="3" t="str" cm="1">
        <f t="array" ref="C571">_xlfn.IFS(B571&lt;35,"Young",B571&lt;60,"Middle",TRUE,"Senior")</f>
        <v>Senior</v>
      </c>
      <c r="D571" t="s">
        <v>16</v>
      </c>
      <c r="E571" t="str">
        <f t="shared" si="16"/>
        <v>Senior-Female</v>
      </c>
      <c r="F571" t="s">
        <v>115</v>
      </c>
      <c r="G571" t="s">
        <v>18</v>
      </c>
      <c r="H571" s="1">
        <v>43884</v>
      </c>
      <c r="I571" t="s">
        <v>1734</v>
      </c>
      <c r="J571" t="s">
        <v>1735</v>
      </c>
      <c r="K571" t="s">
        <v>21</v>
      </c>
      <c r="L571" s="2">
        <v>14157.927159999999</v>
      </c>
      <c r="M571">
        <v>120</v>
      </c>
      <c r="N571" t="s">
        <v>43</v>
      </c>
      <c r="O571" s="1">
        <v>43890</v>
      </c>
      <c r="P571" s="3">
        <f t="shared" si="17"/>
        <v>6</v>
      </c>
      <c r="Q571" t="s">
        <v>32</v>
      </c>
      <c r="R571" t="s">
        <v>33</v>
      </c>
    </row>
    <row r="572" spans="1:18" x14ac:dyDescent="0.25">
      <c r="A572" t="s">
        <v>1736</v>
      </c>
      <c r="B572" s="3">
        <v>22</v>
      </c>
      <c r="C572" s="3" t="str" cm="1">
        <f t="array" ref="C572">_xlfn.IFS(B572&lt;35,"Young",B572&lt;60,"Middle",TRUE,"Senior")</f>
        <v>Young</v>
      </c>
      <c r="D572" t="s">
        <v>16</v>
      </c>
      <c r="E572" t="str">
        <f t="shared" si="16"/>
        <v>Young-Female</v>
      </c>
      <c r="F572" t="s">
        <v>35</v>
      </c>
      <c r="G572" t="s">
        <v>28</v>
      </c>
      <c r="H572" s="1">
        <v>43501</v>
      </c>
      <c r="I572" t="s">
        <v>1737</v>
      </c>
      <c r="J572" t="s">
        <v>1738</v>
      </c>
      <c r="K572" t="s">
        <v>57</v>
      </c>
      <c r="L572" s="2">
        <v>26103.733489999999</v>
      </c>
      <c r="M572">
        <v>172</v>
      </c>
      <c r="N572" t="s">
        <v>43</v>
      </c>
      <c r="O572" s="1">
        <v>43505</v>
      </c>
      <c r="P572" s="3">
        <f t="shared" si="17"/>
        <v>4</v>
      </c>
      <c r="Q572" t="s">
        <v>32</v>
      </c>
      <c r="R572" t="s">
        <v>45</v>
      </c>
    </row>
    <row r="573" spans="1:18" x14ac:dyDescent="0.25">
      <c r="A573" t="s">
        <v>1739</v>
      </c>
      <c r="B573" s="3">
        <v>35</v>
      </c>
      <c r="C573" s="3" t="str" cm="1">
        <f t="array" ref="C573">_xlfn.IFS(B573&lt;35,"Young",B573&lt;60,"Middle",TRUE,"Senior")</f>
        <v>Middle</v>
      </c>
      <c r="D573" t="s">
        <v>16</v>
      </c>
      <c r="E573" t="str">
        <f t="shared" si="16"/>
        <v>Middle-Female</v>
      </c>
      <c r="F573" t="s">
        <v>27</v>
      </c>
      <c r="G573" t="s">
        <v>26593</v>
      </c>
      <c r="H573" s="1">
        <v>44776</v>
      </c>
      <c r="I573" t="s">
        <v>1740</v>
      </c>
      <c r="J573" t="s">
        <v>1741</v>
      </c>
      <c r="K573" t="s">
        <v>57</v>
      </c>
      <c r="L573" s="2">
        <v>24711.437979999999</v>
      </c>
      <c r="M573">
        <v>285</v>
      </c>
      <c r="N573" t="s">
        <v>22</v>
      </c>
      <c r="O573" s="1">
        <v>44796</v>
      </c>
      <c r="P573" s="3">
        <f t="shared" si="17"/>
        <v>20</v>
      </c>
      <c r="Q573" t="s">
        <v>44</v>
      </c>
      <c r="R573" t="s">
        <v>24</v>
      </c>
    </row>
    <row r="574" spans="1:18" x14ac:dyDescent="0.25">
      <c r="A574" t="s">
        <v>1742</v>
      </c>
      <c r="B574" s="3">
        <v>70</v>
      </c>
      <c r="C574" s="3" t="str" cm="1">
        <f t="array" ref="C574">_xlfn.IFS(B574&lt;35,"Young",B574&lt;60,"Middle",TRUE,"Senior")</f>
        <v>Senior</v>
      </c>
      <c r="D574" t="s">
        <v>26</v>
      </c>
      <c r="E574" t="str">
        <f t="shared" si="16"/>
        <v>Senior-Male</v>
      </c>
      <c r="F574" t="s">
        <v>230</v>
      </c>
      <c r="G574" t="s">
        <v>26593</v>
      </c>
      <c r="H574" s="1">
        <v>45078</v>
      </c>
      <c r="I574" t="s">
        <v>1743</v>
      </c>
      <c r="J574" t="s">
        <v>1744</v>
      </c>
      <c r="K574" t="s">
        <v>21</v>
      </c>
      <c r="L574" s="2">
        <v>28651.235690000001</v>
      </c>
      <c r="M574">
        <v>269</v>
      </c>
      <c r="N574" t="s">
        <v>22</v>
      </c>
      <c r="O574" s="1">
        <v>45097</v>
      </c>
      <c r="P574" s="3">
        <f t="shared" si="17"/>
        <v>19</v>
      </c>
      <c r="Q574" t="s">
        <v>49</v>
      </c>
      <c r="R574" t="s">
        <v>45</v>
      </c>
    </row>
    <row r="575" spans="1:18" x14ac:dyDescent="0.25">
      <c r="A575" t="s">
        <v>1745</v>
      </c>
      <c r="B575" s="3">
        <v>29</v>
      </c>
      <c r="C575" s="3" t="str" cm="1">
        <f t="array" ref="C575">_xlfn.IFS(B575&lt;35,"Young",B575&lt;60,"Middle",TRUE,"Senior")</f>
        <v>Young</v>
      </c>
      <c r="D575" t="s">
        <v>16</v>
      </c>
      <c r="E575" t="str">
        <f t="shared" si="16"/>
        <v>Young-Female</v>
      </c>
      <c r="F575" t="s">
        <v>63</v>
      </c>
      <c r="G575" t="s">
        <v>18</v>
      </c>
      <c r="H575" s="1">
        <v>44117</v>
      </c>
      <c r="I575" t="s">
        <v>1746</v>
      </c>
      <c r="J575" t="s">
        <v>1747</v>
      </c>
      <c r="K575" t="s">
        <v>61</v>
      </c>
      <c r="L575" s="2">
        <v>21838.64847</v>
      </c>
      <c r="M575">
        <v>353</v>
      </c>
      <c r="N575" t="s">
        <v>43</v>
      </c>
      <c r="O575" s="1">
        <v>44139</v>
      </c>
      <c r="P575" s="3">
        <f t="shared" si="17"/>
        <v>22</v>
      </c>
      <c r="Q575" t="s">
        <v>23</v>
      </c>
      <c r="R575" t="s">
        <v>45</v>
      </c>
    </row>
    <row r="576" spans="1:18" x14ac:dyDescent="0.25">
      <c r="A576" t="s">
        <v>1748</v>
      </c>
      <c r="B576" s="3">
        <v>77</v>
      </c>
      <c r="C576" s="3" t="str" cm="1">
        <f t="array" ref="C576">_xlfn.IFS(B576&lt;35,"Young",B576&lt;60,"Middle",TRUE,"Senior")</f>
        <v>Senior</v>
      </c>
      <c r="D576" t="s">
        <v>26</v>
      </c>
      <c r="E576" t="str">
        <f t="shared" si="16"/>
        <v>Senior-Male</v>
      </c>
      <c r="F576" t="s">
        <v>115</v>
      </c>
      <c r="G576" t="s">
        <v>26593</v>
      </c>
      <c r="H576" s="1">
        <v>43874</v>
      </c>
      <c r="I576" t="s">
        <v>1749</v>
      </c>
      <c r="J576" t="s">
        <v>1750</v>
      </c>
      <c r="K576" t="s">
        <v>21</v>
      </c>
      <c r="L576" s="2">
        <v>1518.8600180000001</v>
      </c>
      <c r="M576">
        <v>250</v>
      </c>
      <c r="N576" t="s">
        <v>39</v>
      </c>
      <c r="O576" s="1">
        <v>43887</v>
      </c>
      <c r="P576" s="3">
        <f t="shared" si="17"/>
        <v>13</v>
      </c>
      <c r="Q576" t="s">
        <v>32</v>
      </c>
      <c r="R576" t="s">
        <v>45</v>
      </c>
    </row>
    <row r="577" spans="1:18" x14ac:dyDescent="0.25">
      <c r="A577" t="s">
        <v>1751</v>
      </c>
      <c r="B577" s="3">
        <v>30</v>
      </c>
      <c r="C577" s="3" t="str" cm="1">
        <f t="array" ref="C577">_xlfn.IFS(B577&lt;35,"Young",B577&lt;60,"Middle",TRUE,"Senior")</f>
        <v>Young</v>
      </c>
      <c r="D577" t="s">
        <v>26</v>
      </c>
      <c r="E577" t="str">
        <f t="shared" si="16"/>
        <v>Young-Male</v>
      </c>
      <c r="F577" t="s">
        <v>115</v>
      </c>
      <c r="G577" t="s">
        <v>26592</v>
      </c>
      <c r="H577" s="1">
        <v>45182</v>
      </c>
      <c r="I577" t="s">
        <v>1752</v>
      </c>
      <c r="J577" t="s">
        <v>1753</v>
      </c>
      <c r="K577" t="s">
        <v>61</v>
      </c>
      <c r="L577" s="2">
        <v>17860.68679</v>
      </c>
      <c r="M577">
        <v>494</v>
      </c>
      <c r="N577" t="s">
        <v>39</v>
      </c>
      <c r="O577" s="1">
        <v>45194</v>
      </c>
      <c r="P577" s="3">
        <f t="shared" si="17"/>
        <v>12</v>
      </c>
      <c r="Q577" t="s">
        <v>85</v>
      </c>
      <c r="R577" t="s">
        <v>33</v>
      </c>
    </row>
    <row r="578" spans="1:18" x14ac:dyDescent="0.25">
      <c r="A578" t="s">
        <v>1754</v>
      </c>
      <c r="B578" s="3">
        <v>59</v>
      </c>
      <c r="C578" s="3" t="str" cm="1">
        <f t="array" ref="C578">_xlfn.IFS(B578&lt;35,"Young",B578&lt;60,"Middle",TRUE,"Senior")</f>
        <v>Middle</v>
      </c>
      <c r="D578" t="s">
        <v>26</v>
      </c>
      <c r="E578" t="str">
        <f t="shared" si="16"/>
        <v>Middle-Male</v>
      </c>
      <c r="F578" t="s">
        <v>27</v>
      </c>
      <c r="G578" t="s">
        <v>26593</v>
      </c>
      <c r="H578" s="1">
        <v>44029</v>
      </c>
      <c r="I578" t="s">
        <v>1755</v>
      </c>
      <c r="J578" t="s">
        <v>1756</v>
      </c>
      <c r="K578" t="s">
        <v>61</v>
      </c>
      <c r="L578" s="2">
        <v>27510.372500000001</v>
      </c>
      <c r="M578">
        <v>148</v>
      </c>
      <c r="N578" t="s">
        <v>43</v>
      </c>
      <c r="O578" s="1">
        <v>44034</v>
      </c>
      <c r="P578" s="3">
        <f t="shared" si="17"/>
        <v>5</v>
      </c>
      <c r="Q578" t="s">
        <v>44</v>
      </c>
      <c r="R578" t="s">
        <v>33</v>
      </c>
    </row>
    <row r="579" spans="1:18" x14ac:dyDescent="0.25">
      <c r="A579" t="s">
        <v>1757</v>
      </c>
      <c r="B579" s="3">
        <v>44</v>
      </c>
      <c r="C579" s="3" t="str" cm="1">
        <f t="array" ref="C579">_xlfn.IFS(B579&lt;35,"Young",B579&lt;60,"Middle",TRUE,"Senior")</f>
        <v>Middle</v>
      </c>
      <c r="D579" t="s">
        <v>26</v>
      </c>
      <c r="E579" t="str">
        <f t="shared" ref="E579:E642" si="18">C579 &amp; "-" &amp; D579</f>
        <v>Middle-Male</v>
      </c>
      <c r="F579" t="s">
        <v>63</v>
      </c>
      <c r="G579" t="s">
        <v>26593</v>
      </c>
      <c r="H579" s="1">
        <v>44448</v>
      </c>
      <c r="I579" t="s">
        <v>1758</v>
      </c>
      <c r="J579" t="s">
        <v>1759</v>
      </c>
      <c r="K579" t="s">
        <v>61</v>
      </c>
      <c r="L579" s="2">
        <v>34046.523249999998</v>
      </c>
      <c r="M579">
        <v>489</v>
      </c>
      <c r="N579" t="s">
        <v>43</v>
      </c>
      <c r="O579" s="1">
        <v>44469</v>
      </c>
      <c r="P579" s="3">
        <f t="shared" ref="P579:P642" si="19">O579-H579</f>
        <v>21</v>
      </c>
      <c r="Q579" t="s">
        <v>23</v>
      </c>
      <c r="R579" t="s">
        <v>24</v>
      </c>
    </row>
    <row r="580" spans="1:18" x14ac:dyDescent="0.25">
      <c r="A580" t="s">
        <v>1760</v>
      </c>
      <c r="B580" s="3">
        <v>41</v>
      </c>
      <c r="C580" s="3" t="str" cm="1">
        <f t="array" ref="C580">_xlfn.IFS(B580&lt;35,"Young",B580&lt;60,"Middle",TRUE,"Senior")</f>
        <v>Middle</v>
      </c>
      <c r="D580" t="s">
        <v>26</v>
      </c>
      <c r="E580" t="str">
        <f t="shared" si="18"/>
        <v>Middle-Male</v>
      </c>
      <c r="F580" t="s">
        <v>17</v>
      </c>
      <c r="G580" t="s">
        <v>36</v>
      </c>
      <c r="H580" s="1">
        <v>43759</v>
      </c>
      <c r="I580" t="s">
        <v>1761</v>
      </c>
      <c r="J580" t="s">
        <v>1762</v>
      </c>
      <c r="K580" t="s">
        <v>31</v>
      </c>
      <c r="L580" s="2">
        <v>5727.8191390000002</v>
      </c>
      <c r="M580">
        <v>299</v>
      </c>
      <c r="N580" t="s">
        <v>22</v>
      </c>
      <c r="O580" s="1">
        <v>43769</v>
      </c>
      <c r="P580" s="3">
        <f t="shared" si="19"/>
        <v>10</v>
      </c>
      <c r="Q580" t="s">
        <v>44</v>
      </c>
      <c r="R580" t="s">
        <v>45</v>
      </c>
    </row>
    <row r="581" spans="1:18" x14ac:dyDescent="0.25">
      <c r="A581" t="s">
        <v>1763</v>
      </c>
      <c r="B581" s="3">
        <v>60</v>
      </c>
      <c r="C581" s="3" t="str" cm="1">
        <f t="array" ref="C581">_xlfn.IFS(B581&lt;35,"Young",B581&lt;60,"Middle",TRUE,"Senior")</f>
        <v>Senior</v>
      </c>
      <c r="D581" t="s">
        <v>26</v>
      </c>
      <c r="E581" t="str">
        <f t="shared" si="18"/>
        <v>Senior-Male</v>
      </c>
      <c r="F581" t="s">
        <v>27</v>
      </c>
      <c r="G581" t="s">
        <v>26593</v>
      </c>
      <c r="H581" s="1">
        <v>45152</v>
      </c>
      <c r="I581" t="s">
        <v>1764</v>
      </c>
      <c r="J581" t="s">
        <v>1765</v>
      </c>
      <c r="K581" t="s">
        <v>21</v>
      </c>
      <c r="L581" s="2">
        <v>20815.540059999999</v>
      </c>
      <c r="M581">
        <v>333</v>
      </c>
      <c r="N581" t="s">
        <v>43</v>
      </c>
      <c r="O581" s="1">
        <v>45171</v>
      </c>
      <c r="P581" s="3">
        <f t="shared" si="19"/>
        <v>19</v>
      </c>
      <c r="Q581" t="s">
        <v>23</v>
      </c>
      <c r="R581" t="s">
        <v>33</v>
      </c>
    </row>
    <row r="582" spans="1:18" x14ac:dyDescent="0.25">
      <c r="A582" t="s">
        <v>1766</v>
      </c>
      <c r="B582" s="3">
        <v>27</v>
      </c>
      <c r="C582" s="3" t="str" cm="1">
        <f t="array" ref="C582">_xlfn.IFS(B582&lt;35,"Young",B582&lt;60,"Middle",TRUE,"Senior")</f>
        <v>Young</v>
      </c>
      <c r="D582" t="s">
        <v>16</v>
      </c>
      <c r="E582" t="str">
        <f t="shared" si="18"/>
        <v>Young-Female</v>
      </c>
      <c r="F582" t="s">
        <v>17</v>
      </c>
      <c r="G582" t="s">
        <v>36</v>
      </c>
      <c r="H582" s="1">
        <v>45188</v>
      </c>
      <c r="I582" t="s">
        <v>1767</v>
      </c>
      <c r="J582" t="s">
        <v>1768</v>
      </c>
      <c r="K582" t="s">
        <v>57</v>
      </c>
      <c r="L582" s="2">
        <v>15773.02017</v>
      </c>
      <c r="M582">
        <v>118</v>
      </c>
      <c r="N582" t="s">
        <v>22</v>
      </c>
      <c r="O582" s="1">
        <v>45192</v>
      </c>
      <c r="P582" s="3">
        <f t="shared" si="19"/>
        <v>4</v>
      </c>
      <c r="Q582" t="s">
        <v>32</v>
      </c>
      <c r="R582" t="s">
        <v>24</v>
      </c>
    </row>
    <row r="583" spans="1:18" x14ac:dyDescent="0.25">
      <c r="A583" t="s">
        <v>1769</v>
      </c>
      <c r="B583" s="3">
        <v>25</v>
      </c>
      <c r="C583" s="3" t="str" cm="1">
        <f t="array" ref="C583">_xlfn.IFS(B583&lt;35,"Young",B583&lt;60,"Middle",TRUE,"Senior")</f>
        <v>Young</v>
      </c>
      <c r="D583" t="s">
        <v>16</v>
      </c>
      <c r="E583" t="str">
        <f t="shared" si="18"/>
        <v>Young-Female</v>
      </c>
      <c r="F583" t="s">
        <v>50</v>
      </c>
      <c r="G583" t="s">
        <v>28</v>
      </c>
      <c r="H583" s="1">
        <v>44996</v>
      </c>
      <c r="I583" t="s">
        <v>1770</v>
      </c>
      <c r="J583" t="s">
        <v>1771</v>
      </c>
      <c r="K583" t="s">
        <v>57</v>
      </c>
      <c r="L583" s="2">
        <v>26578.77205</v>
      </c>
      <c r="M583">
        <v>194</v>
      </c>
      <c r="N583" t="s">
        <v>43</v>
      </c>
      <c r="O583" s="1">
        <v>45023</v>
      </c>
      <c r="P583" s="3">
        <f t="shared" si="19"/>
        <v>27</v>
      </c>
      <c r="Q583" t="s">
        <v>23</v>
      </c>
      <c r="R583" t="s">
        <v>45</v>
      </c>
    </row>
    <row r="584" spans="1:18" x14ac:dyDescent="0.25">
      <c r="A584" t="s">
        <v>1772</v>
      </c>
      <c r="B584" s="3">
        <v>24</v>
      </c>
      <c r="C584" s="3" t="str" cm="1">
        <f t="array" ref="C584">_xlfn.IFS(B584&lt;35,"Young",B584&lt;60,"Middle",TRUE,"Senior")</f>
        <v>Young</v>
      </c>
      <c r="D584" t="s">
        <v>26</v>
      </c>
      <c r="E584" t="str">
        <f t="shared" si="18"/>
        <v>Young-Male</v>
      </c>
      <c r="F584" t="s">
        <v>50</v>
      </c>
      <c r="G584" t="s">
        <v>26592</v>
      </c>
      <c r="H584" s="1">
        <v>44143</v>
      </c>
      <c r="I584" t="s">
        <v>1773</v>
      </c>
      <c r="J584" t="s">
        <v>1774</v>
      </c>
      <c r="K584" t="s">
        <v>31</v>
      </c>
      <c r="L584" s="2">
        <v>22235.099320000001</v>
      </c>
      <c r="M584">
        <v>354</v>
      </c>
      <c r="N584" t="s">
        <v>22</v>
      </c>
      <c r="O584" s="1">
        <v>44165</v>
      </c>
      <c r="P584" s="3">
        <f t="shared" si="19"/>
        <v>22</v>
      </c>
      <c r="Q584" t="s">
        <v>32</v>
      </c>
      <c r="R584" t="s">
        <v>45</v>
      </c>
    </row>
    <row r="585" spans="1:18" x14ac:dyDescent="0.25">
      <c r="A585" t="s">
        <v>1743</v>
      </c>
      <c r="B585" s="3">
        <v>55</v>
      </c>
      <c r="C585" s="3" t="str" cm="1">
        <f t="array" ref="C585">_xlfn.IFS(B585&lt;35,"Young",B585&lt;60,"Middle",TRUE,"Senior")</f>
        <v>Middle</v>
      </c>
      <c r="D585" t="s">
        <v>16</v>
      </c>
      <c r="E585" t="str">
        <f t="shared" si="18"/>
        <v>Middle-Female</v>
      </c>
      <c r="F585" t="s">
        <v>35</v>
      </c>
      <c r="G585" t="s">
        <v>36</v>
      </c>
      <c r="H585" s="1">
        <v>44916</v>
      </c>
      <c r="I585" t="s">
        <v>1775</v>
      </c>
      <c r="J585" t="s">
        <v>1776</v>
      </c>
      <c r="K585" t="s">
        <v>53</v>
      </c>
      <c r="L585" s="2">
        <v>12825.76208</v>
      </c>
      <c r="M585">
        <v>210</v>
      </c>
      <c r="N585" t="s">
        <v>43</v>
      </c>
      <c r="O585" s="1">
        <v>44922</v>
      </c>
      <c r="P585" s="3">
        <f t="shared" si="19"/>
        <v>6</v>
      </c>
      <c r="Q585" t="s">
        <v>32</v>
      </c>
      <c r="R585" t="s">
        <v>45</v>
      </c>
    </row>
    <row r="586" spans="1:18" x14ac:dyDescent="0.25">
      <c r="A586" t="s">
        <v>1777</v>
      </c>
      <c r="B586" s="3">
        <v>61</v>
      </c>
      <c r="C586" s="3" t="str" cm="1">
        <f t="array" ref="C586">_xlfn.IFS(B586&lt;35,"Young",B586&lt;60,"Middle",TRUE,"Senior")</f>
        <v>Senior</v>
      </c>
      <c r="D586" t="s">
        <v>26</v>
      </c>
      <c r="E586" t="str">
        <f t="shared" si="18"/>
        <v>Senior-Male</v>
      </c>
      <c r="F586" t="s">
        <v>27</v>
      </c>
      <c r="G586" t="s">
        <v>26593</v>
      </c>
      <c r="H586" s="1">
        <v>43636</v>
      </c>
      <c r="I586" t="s">
        <v>1778</v>
      </c>
      <c r="J586" t="s">
        <v>1779</v>
      </c>
      <c r="K586" t="s">
        <v>21</v>
      </c>
      <c r="L586" s="2">
        <v>1843.6551689999999</v>
      </c>
      <c r="M586">
        <v>459</v>
      </c>
      <c r="N586" t="s">
        <v>43</v>
      </c>
      <c r="O586" s="1">
        <v>43657</v>
      </c>
      <c r="P586" s="3">
        <f t="shared" si="19"/>
        <v>21</v>
      </c>
      <c r="Q586" t="s">
        <v>49</v>
      </c>
      <c r="R586" t="s">
        <v>45</v>
      </c>
    </row>
    <row r="587" spans="1:18" x14ac:dyDescent="0.25">
      <c r="A587" t="s">
        <v>1780</v>
      </c>
      <c r="B587" s="3">
        <v>57</v>
      </c>
      <c r="C587" s="3" t="str" cm="1">
        <f t="array" ref="C587">_xlfn.IFS(B587&lt;35,"Young",B587&lt;60,"Middle",TRUE,"Senior")</f>
        <v>Middle</v>
      </c>
      <c r="D587" t="s">
        <v>16</v>
      </c>
      <c r="E587" t="str">
        <f t="shared" si="18"/>
        <v>Middle-Female</v>
      </c>
      <c r="F587" t="s">
        <v>90</v>
      </c>
      <c r="G587" t="s">
        <v>70</v>
      </c>
      <c r="H587" s="1">
        <v>43756</v>
      </c>
      <c r="I587" t="s">
        <v>1781</v>
      </c>
      <c r="J587" t="s">
        <v>1782</v>
      </c>
      <c r="K587" t="s">
        <v>21</v>
      </c>
      <c r="L587" s="2">
        <v>52708.036939999998</v>
      </c>
      <c r="M587">
        <v>150</v>
      </c>
      <c r="N587" t="s">
        <v>22</v>
      </c>
      <c r="O587" s="1">
        <v>43769</v>
      </c>
      <c r="P587" s="3">
        <f t="shared" si="19"/>
        <v>13</v>
      </c>
      <c r="Q587" t="s">
        <v>44</v>
      </c>
      <c r="R587" t="s">
        <v>24</v>
      </c>
    </row>
    <row r="588" spans="1:18" x14ac:dyDescent="0.25">
      <c r="A588" t="s">
        <v>1783</v>
      </c>
      <c r="B588" s="3">
        <v>37</v>
      </c>
      <c r="C588" s="3" t="str" cm="1">
        <f t="array" ref="C588">_xlfn.IFS(B588&lt;35,"Young",B588&lt;60,"Middle",TRUE,"Senior")</f>
        <v>Middle</v>
      </c>
      <c r="D588" t="s">
        <v>16</v>
      </c>
      <c r="E588" t="str">
        <f t="shared" si="18"/>
        <v>Middle-Female</v>
      </c>
      <c r="F588" t="s">
        <v>90</v>
      </c>
      <c r="G588" t="s">
        <v>26592</v>
      </c>
      <c r="H588" s="1">
        <v>44821</v>
      </c>
      <c r="I588" t="s">
        <v>1784</v>
      </c>
      <c r="J588" t="s">
        <v>1785</v>
      </c>
      <c r="K588" t="s">
        <v>21</v>
      </c>
      <c r="L588" s="2">
        <v>22192.497520000001</v>
      </c>
      <c r="M588">
        <v>419</v>
      </c>
      <c r="N588" t="s">
        <v>22</v>
      </c>
      <c r="O588" s="1">
        <v>44822</v>
      </c>
      <c r="P588" s="3">
        <f t="shared" si="19"/>
        <v>1</v>
      </c>
      <c r="Q588" t="s">
        <v>23</v>
      </c>
      <c r="R588" t="s">
        <v>45</v>
      </c>
    </row>
    <row r="589" spans="1:18" x14ac:dyDescent="0.25">
      <c r="A589" t="s">
        <v>1786</v>
      </c>
      <c r="B589" s="3">
        <v>38</v>
      </c>
      <c r="C589" s="3" t="str" cm="1">
        <f t="array" ref="C589">_xlfn.IFS(B589&lt;35,"Young",B589&lt;60,"Middle",TRUE,"Senior")</f>
        <v>Middle</v>
      </c>
      <c r="D589" t="s">
        <v>16</v>
      </c>
      <c r="E589" t="str">
        <f t="shared" si="18"/>
        <v>Middle-Female</v>
      </c>
      <c r="F589" t="s">
        <v>63</v>
      </c>
      <c r="G589" t="s">
        <v>18</v>
      </c>
      <c r="H589" s="1">
        <v>45094</v>
      </c>
      <c r="I589" t="s">
        <v>1787</v>
      </c>
      <c r="J589" t="s">
        <v>1788</v>
      </c>
      <c r="K589" t="s">
        <v>61</v>
      </c>
      <c r="L589" s="2">
        <v>13130.69605</v>
      </c>
      <c r="M589">
        <v>308</v>
      </c>
      <c r="N589" t="s">
        <v>43</v>
      </c>
      <c r="O589" s="1">
        <v>45112</v>
      </c>
      <c r="P589" s="3">
        <f t="shared" si="19"/>
        <v>18</v>
      </c>
      <c r="Q589" t="s">
        <v>49</v>
      </c>
      <c r="R589" t="s">
        <v>33</v>
      </c>
    </row>
    <row r="590" spans="1:18" x14ac:dyDescent="0.25">
      <c r="A590" t="s">
        <v>1789</v>
      </c>
      <c r="B590" s="3">
        <v>31</v>
      </c>
      <c r="C590" s="3" t="str" cm="1">
        <f t="array" ref="C590">_xlfn.IFS(B590&lt;35,"Young",B590&lt;60,"Middle",TRUE,"Senior")</f>
        <v>Young</v>
      </c>
      <c r="D590" t="s">
        <v>16</v>
      </c>
      <c r="E590" t="str">
        <f t="shared" si="18"/>
        <v>Young-Female</v>
      </c>
      <c r="F590" t="s">
        <v>27</v>
      </c>
      <c r="G590" t="s">
        <v>28</v>
      </c>
      <c r="H590" s="1">
        <v>44831</v>
      </c>
      <c r="I590" t="s">
        <v>1790</v>
      </c>
      <c r="J590" t="s">
        <v>1791</v>
      </c>
      <c r="K590" t="s">
        <v>53</v>
      </c>
      <c r="L590" s="2">
        <v>1422.471509</v>
      </c>
      <c r="M590">
        <v>385</v>
      </c>
      <c r="N590" t="s">
        <v>39</v>
      </c>
      <c r="O590" s="1">
        <v>44839</v>
      </c>
      <c r="P590" s="3">
        <f t="shared" si="19"/>
        <v>8</v>
      </c>
      <c r="Q590" t="s">
        <v>85</v>
      </c>
      <c r="R590" t="s">
        <v>33</v>
      </c>
    </row>
    <row r="591" spans="1:18" x14ac:dyDescent="0.25">
      <c r="A591" t="s">
        <v>1792</v>
      </c>
      <c r="B591" s="3">
        <v>84</v>
      </c>
      <c r="C591" s="3" t="str" cm="1">
        <f t="array" ref="C591">_xlfn.IFS(B591&lt;35,"Young",B591&lt;60,"Middle",TRUE,"Senior")</f>
        <v>Senior</v>
      </c>
      <c r="D591" t="s">
        <v>26</v>
      </c>
      <c r="E591" t="str">
        <f t="shared" si="18"/>
        <v>Senior-Male</v>
      </c>
      <c r="F591" t="s">
        <v>17</v>
      </c>
      <c r="G591" t="s">
        <v>26593</v>
      </c>
      <c r="H591" s="1">
        <v>44430</v>
      </c>
      <c r="I591" t="s">
        <v>1793</v>
      </c>
      <c r="J591" t="s">
        <v>1794</v>
      </c>
      <c r="K591" t="s">
        <v>21</v>
      </c>
      <c r="L591" s="2">
        <v>3101.6550309999998</v>
      </c>
      <c r="M591">
        <v>283</v>
      </c>
      <c r="N591" t="s">
        <v>43</v>
      </c>
      <c r="O591" s="1">
        <v>44451</v>
      </c>
      <c r="P591" s="3">
        <f t="shared" si="19"/>
        <v>21</v>
      </c>
      <c r="Q591" t="s">
        <v>49</v>
      </c>
      <c r="R591" t="s">
        <v>45</v>
      </c>
    </row>
    <row r="592" spans="1:18" x14ac:dyDescent="0.25">
      <c r="A592" t="s">
        <v>1795</v>
      </c>
      <c r="B592" s="3">
        <v>70</v>
      </c>
      <c r="C592" s="3" t="str" cm="1">
        <f t="array" ref="C592">_xlfn.IFS(B592&lt;35,"Young",B592&lt;60,"Middle",TRUE,"Senior")</f>
        <v>Senior</v>
      </c>
      <c r="D592" t="s">
        <v>16</v>
      </c>
      <c r="E592" t="str">
        <f t="shared" si="18"/>
        <v>Senior-Female</v>
      </c>
      <c r="F592" t="s">
        <v>35</v>
      </c>
      <c r="G592" t="s">
        <v>70</v>
      </c>
      <c r="H592" s="1">
        <v>43973</v>
      </c>
      <c r="I592" t="s">
        <v>1796</v>
      </c>
      <c r="J592" t="s">
        <v>1797</v>
      </c>
      <c r="K592" t="s">
        <v>21</v>
      </c>
      <c r="L592" s="2">
        <v>68711.81985</v>
      </c>
      <c r="M592">
        <v>150</v>
      </c>
      <c r="N592" t="s">
        <v>22</v>
      </c>
      <c r="O592" s="1">
        <v>43973</v>
      </c>
      <c r="P592" s="3">
        <f t="shared" si="19"/>
        <v>0</v>
      </c>
      <c r="Q592" t="s">
        <v>23</v>
      </c>
      <c r="R592" t="s">
        <v>45</v>
      </c>
    </row>
    <row r="593" spans="1:18" x14ac:dyDescent="0.25">
      <c r="A593" t="s">
        <v>1798</v>
      </c>
      <c r="B593" s="3">
        <v>33</v>
      </c>
      <c r="C593" s="3" t="str" cm="1">
        <f t="array" ref="C593">_xlfn.IFS(B593&lt;35,"Young",B593&lt;60,"Middle",TRUE,"Senior")</f>
        <v>Young</v>
      </c>
      <c r="D593" t="s">
        <v>26</v>
      </c>
      <c r="E593" t="str">
        <f t="shared" si="18"/>
        <v>Young-Male</v>
      </c>
      <c r="F593" t="s">
        <v>115</v>
      </c>
      <c r="G593" t="s">
        <v>26593</v>
      </c>
      <c r="H593" s="1">
        <v>45122</v>
      </c>
      <c r="I593" t="s">
        <v>1799</v>
      </c>
      <c r="J593" t="s">
        <v>679</v>
      </c>
      <c r="K593" t="s">
        <v>57</v>
      </c>
      <c r="L593" s="2">
        <v>4835.5055599999996</v>
      </c>
      <c r="M593">
        <v>298</v>
      </c>
      <c r="N593" t="s">
        <v>39</v>
      </c>
      <c r="O593" s="1">
        <v>45136</v>
      </c>
      <c r="P593" s="3">
        <f t="shared" si="19"/>
        <v>14</v>
      </c>
      <c r="Q593" t="s">
        <v>44</v>
      </c>
      <c r="R593" t="s">
        <v>33</v>
      </c>
    </row>
    <row r="594" spans="1:18" x14ac:dyDescent="0.25">
      <c r="A594" t="s">
        <v>1800</v>
      </c>
      <c r="B594" s="3">
        <v>70</v>
      </c>
      <c r="C594" s="3" t="str" cm="1">
        <f t="array" ref="C594">_xlfn.IFS(B594&lt;35,"Young",B594&lt;60,"Middle",TRUE,"Senior")</f>
        <v>Senior</v>
      </c>
      <c r="D594" t="s">
        <v>26</v>
      </c>
      <c r="E594" t="str">
        <f t="shared" si="18"/>
        <v>Senior-Male</v>
      </c>
      <c r="F594" t="s">
        <v>230</v>
      </c>
      <c r="G594" t="s">
        <v>26593</v>
      </c>
      <c r="H594" s="1">
        <v>45042</v>
      </c>
      <c r="I594" t="s">
        <v>1801</v>
      </c>
      <c r="J594" t="s">
        <v>1802</v>
      </c>
      <c r="K594" t="s">
        <v>21</v>
      </c>
      <c r="L594" s="2">
        <v>26403.27619</v>
      </c>
      <c r="M594">
        <v>349</v>
      </c>
      <c r="N594" t="s">
        <v>43</v>
      </c>
      <c r="O594" s="1">
        <v>45055</v>
      </c>
      <c r="P594" s="3">
        <f t="shared" si="19"/>
        <v>13</v>
      </c>
      <c r="Q594" t="s">
        <v>32</v>
      </c>
      <c r="R594" t="s">
        <v>24</v>
      </c>
    </row>
    <row r="595" spans="1:18" x14ac:dyDescent="0.25">
      <c r="A595" t="s">
        <v>1803</v>
      </c>
      <c r="B595" s="3">
        <v>79</v>
      </c>
      <c r="C595" s="3" t="str" cm="1">
        <f t="array" ref="C595">_xlfn.IFS(B595&lt;35,"Young",B595&lt;60,"Middle",TRUE,"Senior")</f>
        <v>Senior</v>
      </c>
      <c r="D595" t="s">
        <v>16</v>
      </c>
      <c r="E595" t="str">
        <f t="shared" si="18"/>
        <v>Senior-Female</v>
      </c>
      <c r="F595" t="s">
        <v>230</v>
      </c>
      <c r="G595" t="s">
        <v>18</v>
      </c>
      <c r="H595" s="1">
        <v>44059</v>
      </c>
      <c r="I595" t="s">
        <v>1804</v>
      </c>
      <c r="J595" t="s">
        <v>186</v>
      </c>
      <c r="K595" t="s">
        <v>21</v>
      </c>
      <c r="L595" s="2">
        <v>24228.9712</v>
      </c>
      <c r="M595">
        <v>287</v>
      </c>
      <c r="N595" t="s">
        <v>39</v>
      </c>
      <c r="O595" s="1">
        <v>44075</v>
      </c>
      <c r="P595" s="3">
        <f t="shared" si="19"/>
        <v>16</v>
      </c>
      <c r="Q595" t="s">
        <v>32</v>
      </c>
      <c r="R595" t="s">
        <v>33</v>
      </c>
    </row>
    <row r="596" spans="1:18" x14ac:dyDescent="0.25">
      <c r="A596" t="s">
        <v>1805</v>
      </c>
      <c r="B596" s="3">
        <v>22</v>
      </c>
      <c r="C596" s="3" t="str" cm="1">
        <f t="array" ref="C596">_xlfn.IFS(B596&lt;35,"Young",B596&lt;60,"Middle",TRUE,"Senior")</f>
        <v>Young</v>
      </c>
      <c r="D596" t="s">
        <v>26</v>
      </c>
      <c r="E596" t="str">
        <f t="shared" si="18"/>
        <v>Young-Male</v>
      </c>
      <c r="F596" t="s">
        <v>27</v>
      </c>
      <c r="G596" t="s">
        <v>26593</v>
      </c>
      <c r="H596" s="1">
        <v>43735</v>
      </c>
      <c r="I596" t="s">
        <v>1806</v>
      </c>
      <c r="J596" t="s">
        <v>1807</v>
      </c>
      <c r="K596" t="s">
        <v>57</v>
      </c>
      <c r="L596" s="2">
        <v>6270.0472250000003</v>
      </c>
      <c r="M596">
        <v>486</v>
      </c>
      <c r="N596" t="s">
        <v>22</v>
      </c>
      <c r="O596" s="1">
        <v>43749</v>
      </c>
      <c r="P596" s="3">
        <f t="shared" si="19"/>
        <v>14</v>
      </c>
      <c r="Q596" t="s">
        <v>32</v>
      </c>
      <c r="R596" t="s">
        <v>24</v>
      </c>
    </row>
    <row r="597" spans="1:18" x14ac:dyDescent="0.25">
      <c r="A597" t="s">
        <v>1620</v>
      </c>
      <c r="B597" s="3">
        <v>69</v>
      </c>
      <c r="C597" s="3" t="str" cm="1">
        <f t="array" ref="C597">_xlfn.IFS(B597&lt;35,"Young",B597&lt;60,"Middle",TRUE,"Senior")</f>
        <v>Senior</v>
      </c>
      <c r="D597" t="s">
        <v>26</v>
      </c>
      <c r="E597" t="str">
        <f t="shared" si="18"/>
        <v>Senior-Male</v>
      </c>
      <c r="F597" t="s">
        <v>115</v>
      </c>
      <c r="G597" t="s">
        <v>26593</v>
      </c>
      <c r="H597" s="1">
        <v>44836</v>
      </c>
      <c r="I597" t="s">
        <v>1808</v>
      </c>
      <c r="J597" t="s">
        <v>1809</v>
      </c>
      <c r="K597" t="s">
        <v>21</v>
      </c>
      <c r="L597" s="2">
        <v>22210.85</v>
      </c>
      <c r="M597">
        <v>124</v>
      </c>
      <c r="N597" t="s">
        <v>22</v>
      </c>
      <c r="O597" s="1">
        <v>44857</v>
      </c>
      <c r="P597" s="3">
        <f t="shared" si="19"/>
        <v>21</v>
      </c>
      <c r="Q597" t="s">
        <v>44</v>
      </c>
      <c r="R597" t="s">
        <v>45</v>
      </c>
    </row>
    <row r="598" spans="1:18" x14ac:dyDescent="0.25">
      <c r="A598" t="s">
        <v>1810</v>
      </c>
      <c r="B598" s="3">
        <v>59</v>
      </c>
      <c r="C598" s="3" t="str" cm="1">
        <f t="array" ref="C598">_xlfn.IFS(B598&lt;35,"Young",B598&lt;60,"Middle",TRUE,"Senior")</f>
        <v>Middle</v>
      </c>
      <c r="D598" t="s">
        <v>16</v>
      </c>
      <c r="E598" t="str">
        <f t="shared" si="18"/>
        <v>Middle-Female</v>
      </c>
      <c r="F598" t="s">
        <v>35</v>
      </c>
      <c r="G598" t="s">
        <v>26592</v>
      </c>
      <c r="H598" s="1">
        <v>43451</v>
      </c>
      <c r="I598" t="s">
        <v>1811</v>
      </c>
      <c r="J598" t="s">
        <v>1812</v>
      </c>
      <c r="K598" t="s">
        <v>31</v>
      </c>
      <c r="L598">
        <v>11896.5018</v>
      </c>
      <c r="M598">
        <v>493</v>
      </c>
      <c r="N598" t="s">
        <v>22</v>
      </c>
      <c r="O598" s="1">
        <v>43470</v>
      </c>
      <c r="P598" s="3">
        <f t="shared" si="19"/>
        <v>19</v>
      </c>
      <c r="Q598" t="s">
        <v>49</v>
      </c>
      <c r="R598" t="s">
        <v>24</v>
      </c>
    </row>
    <row r="599" spans="1:18" x14ac:dyDescent="0.25">
      <c r="A599" t="s">
        <v>1813</v>
      </c>
      <c r="B599" s="3">
        <v>84</v>
      </c>
      <c r="C599" s="3" t="str" cm="1">
        <f t="array" ref="C599">_xlfn.IFS(B599&lt;35,"Young",B599&lt;60,"Middle",TRUE,"Senior")</f>
        <v>Senior</v>
      </c>
      <c r="D599" t="s">
        <v>26</v>
      </c>
      <c r="E599" t="str">
        <f t="shared" si="18"/>
        <v>Senior-Male</v>
      </c>
      <c r="F599" t="s">
        <v>35</v>
      </c>
      <c r="G599" t="s">
        <v>26593</v>
      </c>
      <c r="H599" s="1">
        <v>44840</v>
      </c>
      <c r="I599" t="s">
        <v>1814</v>
      </c>
      <c r="J599" t="s">
        <v>1815</v>
      </c>
      <c r="K599" t="s">
        <v>21</v>
      </c>
      <c r="L599">
        <v>12127.96567</v>
      </c>
      <c r="M599">
        <v>356</v>
      </c>
      <c r="N599" t="s">
        <v>22</v>
      </c>
      <c r="O599" s="1">
        <v>44841</v>
      </c>
      <c r="P599" s="3">
        <f t="shared" si="19"/>
        <v>1</v>
      </c>
      <c r="Q599" t="s">
        <v>32</v>
      </c>
      <c r="R599" t="s">
        <v>24</v>
      </c>
    </row>
    <row r="600" spans="1:18" x14ac:dyDescent="0.25">
      <c r="A600" t="s">
        <v>1816</v>
      </c>
      <c r="B600" s="3">
        <v>80</v>
      </c>
      <c r="C600" s="3" t="str" cm="1">
        <f t="array" ref="C600">_xlfn.IFS(B600&lt;35,"Young",B600&lt;60,"Middle",TRUE,"Senior")</f>
        <v>Senior</v>
      </c>
      <c r="D600" t="s">
        <v>16</v>
      </c>
      <c r="E600" t="str">
        <f t="shared" si="18"/>
        <v>Senior-Female</v>
      </c>
      <c r="F600" t="s">
        <v>115</v>
      </c>
      <c r="G600" t="s">
        <v>26592</v>
      </c>
      <c r="H600" s="1">
        <v>44057</v>
      </c>
      <c r="I600" t="s">
        <v>1817</v>
      </c>
      <c r="J600" t="s">
        <v>1818</v>
      </c>
      <c r="K600" t="s">
        <v>21</v>
      </c>
      <c r="L600">
        <v>13736.960859999999</v>
      </c>
      <c r="M600">
        <v>471</v>
      </c>
      <c r="N600" t="s">
        <v>39</v>
      </c>
      <c r="O600" s="1">
        <v>44081</v>
      </c>
      <c r="P600" s="3">
        <f t="shared" si="19"/>
        <v>24</v>
      </c>
      <c r="Q600" t="s">
        <v>23</v>
      </c>
      <c r="R600" t="s">
        <v>33</v>
      </c>
    </row>
    <row r="601" spans="1:18" x14ac:dyDescent="0.25">
      <c r="A601" t="s">
        <v>1819</v>
      </c>
      <c r="B601" s="3">
        <v>73</v>
      </c>
      <c r="C601" s="3" t="str" cm="1">
        <f t="array" ref="C601">_xlfn.IFS(B601&lt;35,"Young",B601&lt;60,"Middle",TRUE,"Senior")</f>
        <v>Senior</v>
      </c>
      <c r="D601" t="s">
        <v>26</v>
      </c>
      <c r="E601" t="str">
        <f t="shared" si="18"/>
        <v>Senior-Male</v>
      </c>
      <c r="F601" t="s">
        <v>230</v>
      </c>
      <c r="G601" t="s">
        <v>70</v>
      </c>
      <c r="H601" s="1">
        <v>43712</v>
      </c>
      <c r="I601" t="s">
        <v>1820</v>
      </c>
      <c r="J601" t="s">
        <v>1821</v>
      </c>
      <c r="K601" t="s">
        <v>21</v>
      </c>
      <c r="L601">
        <v>2559.53656</v>
      </c>
      <c r="M601">
        <v>197</v>
      </c>
      <c r="N601" t="s">
        <v>22</v>
      </c>
      <c r="O601" s="1">
        <v>43715</v>
      </c>
      <c r="P601" s="3">
        <f t="shared" si="19"/>
        <v>3</v>
      </c>
      <c r="Q601" t="s">
        <v>44</v>
      </c>
      <c r="R601" t="s">
        <v>33</v>
      </c>
    </row>
    <row r="602" spans="1:18" x14ac:dyDescent="0.25">
      <c r="A602" t="s">
        <v>1822</v>
      </c>
      <c r="B602" s="3">
        <v>30</v>
      </c>
      <c r="C602" s="3" t="str" cm="1">
        <f t="array" ref="C602">_xlfn.IFS(B602&lt;35,"Young",B602&lt;60,"Middle",TRUE,"Senior")</f>
        <v>Young</v>
      </c>
      <c r="D602" t="s">
        <v>16</v>
      </c>
      <c r="E602" t="str">
        <f t="shared" si="18"/>
        <v>Young-Female</v>
      </c>
      <c r="F602" t="s">
        <v>230</v>
      </c>
      <c r="G602" t="s">
        <v>28</v>
      </c>
      <c r="H602" s="1">
        <v>44552</v>
      </c>
      <c r="I602" t="s">
        <v>1823</v>
      </c>
      <c r="J602" t="s">
        <v>1824</v>
      </c>
      <c r="K602" t="s">
        <v>53</v>
      </c>
      <c r="L602">
        <v>38852.884400000003</v>
      </c>
      <c r="M602">
        <v>190</v>
      </c>
      <c r="N602" t="s">
        <v>43</v>
      </c>
      <c r="O602" s="1">
        <v>44560</v>
      </c>
      <c r="P602" s="3">
        <f t="shared" si="19"/>
        <v>8</v>
      </c>
      <c r="Q602" t="s">
        <v>49</v>
      </c>
      <c r="R602" t="s">
        <v>45</v>
      </c>
    </row>
    <row r="603" spans="1:18" x14ac:dyDescent="0.25">
      <c r="A603" t="s">
        <v>1825</v>
      </c>
      <c r="B603" s="3">
        <v>63</v>
      </c>
      <c r="C603" s="3" t="str" cm="1">
        <f t="array" ref="C603">_xlfn.IFS(B603&lt;35,"Young",B603&lt;60,"Middle",TRUE,"Senior")</f>
        <v>Senior</v>
      </c>
      <c r="D603" t="s">
        <v>16</v>
      </c>
      <c r="E603" t="str">
        <f t="shared" si="18"/>
        <v>Senior-Female</v>
      </c>
      <c r="F603" t="s">
        <v>27</v>
      </c>
      <c r="G603" t="s">
        <v>26592</v>
      </c>
      <c r="H603" s="1">
        <v>44255</v>
      </c>
      <c r="I603" t="s">
        <v>1826</v>
      </c>
      <c r="J603" t="s">
        <v>1827</v>
      </c>
      <c r="K603" t="s">
        <v>21</v>
      </c>
      <c r="L603">
        <v>17452.66776</v>
      </c>
      <c r="M603">
        <v>497</v>
      </c>
      <c r="N603" t="s">
        <v>43</v>
      </c>
      <c r="O603" s="1">
        <v>44270</v>
      </c>
      <c r="P603" s="3">
        <f t="shared" si="19"/>
        <v>15</v>
      </c>
      <c r="Q603" t="s">
        <v>44</v>
      </c>
      <c r="R603" t="s">
        <v>33</v>
      </c>
    </row>
    <row r="604" spans="1:18" x14ac:dyDescent="0.25">
      <c r="A604" t="s">
        <v>1828</v>
      </c>
      <c r="B604" s="3">
        <v>68</v>
      </c>
      <c r="C604" s="3" t="str" cm="1">
        <f t="array" ref="C604">_xlfn.IFS(B604&lt;35,"Young",B604&lt;60,"Middle",TRUE,"Senior")</f>
        <v>Senior</v>
      </c>
      <c r="D604" t="s">
        <v>16</v>
      </c>
      <c r="E604" t="str">
        <f t="shared" si="18"/>
        <v>Senior-Female</v>
      </c>
      <c r="F604" t="s">
        <v>90</v>
      </c>
      <c r="G604" t="s">
        <v>18</v>
      </c>
      <c r="H604" s="1">
        <v>44923</v>
      </c>
      <c r="I604" t="s">
        <v>1829</v>
      </c>
      <c r="J604" t="s">
        <v>1830</v>
      </c>
      <c r="K604" t="s">
        <v>61</v>
      </c>
      <c r="L604">
        <v>18867.629349999999</v>
      </c>
      <c r="M604">
        <v>104</v>
      </c>
      <c r="N604" t="s">
        <v>39</v>
      </c>
      <c r="O604" s="1">
        <v>44952</v>
      </c>
      <c r="P604" s="3">
        <f t="shared" si="19"/>
        <v>29</v>
      </c>
      <c r="Q604" t="s">
        <v>23</v>
      </c>
      <c r="R604" t="s">
        <v>33</v>
      </c>
    </row>
    <row r="605" spans="1:18" x14ac:dyDescent="0.25">
      <c r="A605" t="s">
        <v>1831</v>
      </c>
      <c r="B605" s="3">
        <v>22</v>
      </c>
      <c r="C605" s="3" t="str" cm="1">
        <f t="array" ref="C605">_xlfn.IFS(B605&lt;35,"Young",B605&lt;60,"Middle",TRUE,"Senior")</f>
        <v>Young</v>
      </c>
      <c r="D605" t="s">
        <v>26</v>
      </c>
      <c r="E605" t="str">
        <f t="shared" si="18"/>
        <v>Young-Male</v>
      </c>
      <c r="F605" t="s">
        <v>27</v>
      </c>
      <c r="G605" t="s">
        <v>36</v>
      </c>
      <c r="H605" s="1">
        <v>43694</v>
      </c>
      <c r="I605" t="s">
        <v>1832</v>
      </c>
      <c r="J605" t="s">
        <v>1833</v>
      </c>
      <c r="K605" t="s">
        <v>61</v>
      </c>
      <c r="L605">
        <v>11155.55061</v>
      </c>
      <c r="M605">
        <v>386</v>
      </c>
      <c r="N605" t="s">
        <v>43</v>
      </c>
      <c r="O605" s="1">
        <v>43707</v>
      </c>
      <c r="P605" s="3">
        <f t="shared" si="19"/>
        <v>13</v>
      </c>
      <c r="Q605" t="s">
        <v>85</v>
      </c>
      <c r="R605" t="s">
        <v>33</v>
      </c>
    </row>
    <row r="606" spans="1:18" x14ac:dyDescent="0.25">
      <c r="A606" t="s">
        <v>1834</v>
      </c>
      <c r="B606" s="3">
        <v>67</v>
      </c>
      <c r="C606" s="3" t="str" cm="1">
        <f t="array" ref="C606">_xlfn.IFS(B606&lt;35,"Young",B606&lt;60,"Middle",TRUE,"Senior")</f>
        <v>Senior</v>
      </c>
      <c r="D606" t="s">
        <v>16</v>
      </c>
      <c r="E606" t="str">
        <f t="shared" si="18"/>
        <v>Senior-Female</v>
      </c>
      <c r="F606" t="s">
        <v>90</v>
      </c>
      <c r="G606" t="s">
        <v>18</v>
      </c>
      <c r="H606" s="1">
        <v>44433</v>
      </c>
      <c r="I606" t="s">
        <v>1835</v>
      </c>
      <c r="J606" t="s">
        <v>1836</v>
      </c>
      <c r="K606" t="s">
        <v>61</v>
      </c>
      <c r="L606">
        <v>51764.736819999998</v>
      </c>
      <c r="M606">
        <v>291</v>
      </c>
      <c r="N606" t="s">
        <v>43</v>
      </c>
      <c r="O606" s="1">
        <v>44438</v>
      </c>
      <c r="P606" s="3">
        <f t="shared" si="19"/>
        <v>5</v>
      </c>
      <c r="Q606" t="s">
        <v>23</v>
      </c>
      <c r="R606" t="s">
        <v>33</v>
      </c>
    </row>
    <row r="607" spans="1:18" x14ac:dyDescent="0.25">
      <c r="A607" t="s">
        <v>1837</v>
      </c>
      <c r="B607" s="3">
        <v>80</v>
      </c>
      <c r="C607" s="3" t="str" cm="1">
        <f t="array" ref="C607">_xlfn.IFS(B607&lt;35,"Young",B607&lt;60,"Middle",TRUE,"Senior")</f>
        <v>Senior</v>
      </c>
      <c r="D607" t="s">
        <v>16</v>
      </c>
      <c r="E607" t="str">
        <f t="shared" si="18"/>
        <v>Senior-Female</v>
      </c>
      <c r="F607" t="s">
        <v>17</v>
      </c>
      <c r="G607" t="s">
        <v>36</v>
      </c>
      <c r="H607" s="1">
        <v>43584</v>
      </c>
      <c r="I607" t="s">
        <v>1838</v>
      </c>
      <c r="J607" t="s">
        <v>1211</v>
      </c>
      <c r="K607" t="s">
        <v>21</v>
      </c>
      <c r="L607">
        <v>10240.063679999999</v>
      </c>
      <c r="M607">
        <v>194</v>
      </c>
      <c r="N607" t="s">
        <v>22</v>
      </c>
      <c r="O607" s="1">
        <v>43589</v>
      </c>
      <c r="P607" s="3">
        <f t="shared" si="19"/>
        <v>5</v>
      </c>
      <c r="Q607" t="s">
        <v>44</v>
      </c>
      <c r="R607" t="s">
        <v>33</v>
      </c>
    </row>
    <row r="608" spans="1:18" x14ac:dyDescent="0.25">
      <c r="A608" t="s">
        <v>1839</v>
      </c>
      <c r="B608" s="3">
        <v>29</v>
      </c>
      <c r="C608" s="3" t="str" cm="1">
        <f t="array" ref="C608">_xlfn.IFS(B608&lt;35,"Young",B608&lt;60,"Middle",TRUE,"Senior")</f>
        <v>Young</v>
      </c>
      <c r="D608" t="s">
        <v>16</v>
      </c>
      <c r="E608" t="str">
        <f t="shared" si="18"/>
        <v>Young-Female</v>
      </c>
      <c r="F608" t="s">
        <v>17</v>
      </c>
      <c r="G608" t="s">
        <v>28</v>
      </c>
      <c r="H608" s="1">
        <v>44873</v>
      </c>
      <c r="I608" t="s">
        <v>1840</v>
      </c>
      <c r="J608" t="s">
        <v>1841</v>
      </c>
      <c r="K608" t="s">
        <v>57</v>
      </c>
      <c r="L608">
        <v>37574.227290000003</v>
      </c>
      <c r="M608">
        <v>358</v>
      </c>
      <c r="N608" t="s">
        <v>43</v>
      </c>
      <c r="O608" s="1">
        <v>44882</v>
      </c>
      <c r="P608" s="3">
        <f t="shared" si="19"/>
        <v>9</v>
      </c>
      <c r="Q608" t="s">
        <v>32</v>
      </c>
      <c r="R608" t="s">
        <v>45</v>
      </c>
    </row>
    <row r="609" spans="1:18" x14ac:dyDescent="0.25">
      <c r="A609" t="s">
        <v>1842</v>
      </c>
      <c r="B609" s="3">
        <v>82</v>
      </c>
      <c r="C609" s="3" t="str" cm="1">
        <f t="array" ref="C609">_xlfn.IFS(B609&lt;35,"Young",B609&lt;60,"Middle",TRUE,"Senior")</f>
        <v>Senior</v>
      </c>
      <c r="D609" t="s">
        <v>16</v>
      </c>
      <c r="E609" t="str">
        <f t="shared" si="18"/>
        <v>Senior-Female</v>
      </c>
      <c r="F609" t="s">
        <v>35</v>
      </c>
      <c r="G609" t="s">
        <v>36</v>
      </c>
      <c r="H609" s="1">
        <v>44439</v>
      </c>
      <c r="I609" t="s">
        <v>1843</v>
      </c>
      <c r="J609" t="s">
        <v>1844</v>
      </c>
      <c r="K609" t="s">
        <v>61</v>
      </c>
      <c r="L609">
        <v>9469.7743900000005</v>
      </c>
      <c r="M609">
        <v>163</v>
      </c>
      <c r="N609" t="s">
        <v>43</v>
      </c>
      <c r="O609" s="1">
        <v>44468</v>
      </c>
      <c r="P609" s="3">
        <f t="shared" si="19"/>
        <v>29</v>
      </c>
      <c r="Q609" t="s">
        <v>32</v>
      </c>
      <c r="R609" t="s">
        <v>45</v>
      </c>
    </row>
    <row r="610" spans="1:18" x14ac:dyDescent="0.25">
      <c r="A610" t="s">
        <v>1845</v>
      </c>
      <c r="B610" s="3">
        <v>30</v>
      </c>
      <c r="C610" s="3" t="str" cm="1">
        <f t="array" ref="C610">_xlfn.IFS(B610&lt;35,"Young",B610&lt;60,"Middle",TRUE,"Senior")</f>
        <v>Young</v>
      </c>
      <c r="D610" t="s">
        <v>26</v>
      </c>
      <c r="E610" t="str">
        <f t="shared" si="18"/>
        <v>Young-Male</v>
      </c>
      <c r="F610" t="s">
        <v>27</v>
      </c>
      <c r="G610" t="s">
        <v>18</v>
      </c>
      <c r="H610" s="1">
        <v>44304</v>
      </c>
      <c r="I610" t="s">
        <v>1846</v>
      </c>
      <c r="J610" t="s">
        <v>1847</v>
      </c>
      <c r="K610" t="s">
        <v>61</v>
      </c>
      <c r="L610">
        <v>9478.0924739999991</v>
      </c>
      <c r="M610">
        <v>152</v>
      </c>
      <c r="N610" t="s">
        <v>39</v>
      </c>
      <c r="O610" s="1">
        <v>44319</v>
      </c>
      <c r="P610" s="3">
        <f t="shared" si="19"/>
        <v>15</v>
      </c>
      <c r="Q610" t="s">
        <v>23</v>
      </c>
      <c r="R610" t="s">
        <v>24</v>
      </c>
    </row>
    <row r="611" spans="1:18" x14ac:dyDescent="0.25">
      <c r="A611" t="s">
        <v>1848</v>
      </c>
      <c r="B611" s="3">
        <v>56</v>
      </c>
      <c r="C611" s="3" t="str" cm="1">
        <f t="array" ref="C611">_xlfn.IFS(B611&lt;35,"Young",B611&lt;60,"Middle",TRUE,"Senior")</f>
        <v>Middle</v>
      </c>
      <c r="D611" t="s">
        <v>16</v>
      </c>
      <c r="E611" t="str">
        <f t="shared" si="18"/>
        <v>Middle-Female</v>
      </c>
      <c r="F611" t="s">
        <v>17</v>
      </c>
      <c r="G611" t="s">
        <v>18</v>
      </c>
      <c r="H611" s="1">
        <v>43444</v>
      </c>
      <c r="I611" t="s">
        <v>1849</v>
      </c>
      <c r="J611" t="s">
        <v>1850</v>
      </c>
      <c r="K611" t="s">
        <v>61</v>
      </c>
      <c r="L611">
        <v>31982.431560000001</v>
      </c>
      <c r="M611">
        <v>339</v>
      </c>
      <c r="N611" t="s">
        <v>39</v>
      </c>
      <c r="O611" s="1">
        <v>43445</v>
      </c>
      <c r="P611" s="3">
        <f t="shared" si="19"/>
        <v>1</v>
      </c>
      <c r="Q611" t="s">
        <v>44</v>
      </c>
      <c r="R611" t="s">
        <v>24</v>
      </c>
    </row>
    <row r="612" spans="1:18" x14ac:dyDescent="0.25">
      <c r="A612" t="s">
        <v>1851</v>
      </c>
      <c r="B612" s="3">
        <v>18</v>
      </c>
      <c r="C612" s="3" t="str" cm="1">
        <f t="array" ref="C612">_xlfn.IFS(B612&lt;35,"Young",B612&lt;60,"Middle",TRUE,"Senior")</f>
        <v>Young</v>
      </c>
      <c r="D612" t="s">
        <v>26</v>
      </c>
      <c r="E612" t="str">
        <f t="shared" si="18"/>
        <v>Young-Male</v>
      </c>
      <c r="F612" t="s">
        <v>17</v>
      </c>
      <c r="G612" t="s">
        <v>28</v>
      </c>
      <c r="H612" s="1">
        <v>43424</v>
      </c>
      <c r="I612" t="s">
        <v>1852</v>
      </c>
      <c r="J612" t="s">
        <v>1853</v>
      </c>
      <c r="K612" t="s">
        <v>57</v>
      </c>
      <c r="L612">
        <v>20668.061720000002</v>
      </c>
      <c r="M612">
        <v>142</v>
      </c>
      <c r="N612" t="s">
        <v>43</v>
      </c>
      <c r="O612" s="1">
        <v>43441</v>
      </c>
      <c r="P612" s="3">
        <f t="shared" si="19"/>
        <v>17</v>
      </c>
      <c r="Q612" t="s">
        <v>49</v>
      </c>
      <c r="R612" t="s">
        <v>33</v>
      </c>
    </row>
    <row r="613" spans="1:18" x14ac:dyDescent="0.25">
      <c r="A613" t="s">
        <v>1854</v>
      </c>
      <c r="B613" s="3">
        <v>80</v>
      </c>
      <c r="C613" s="3" t="str" cm="1">
        <f t="array" ref="C613">_xlfn.IFS(B613&lt;35,"Young",B613&lt;60,"Middle",TRUE,"Senior")</f>
        <v>Senior</v>
      </c>
      <c r="D613" t="s">
        <v>16</v>
      </c>
      <c r="E613" t="str">
        <f t="shared" si="18"/>
        <v>Senior-Female</v>
      </c>
      <c r="F613" t="s">
        <v>230</v>
      </c>
      <c r="G613" t="s">
        <v>26592</v>
      </c>
      <c r="H613" s="1">
        <v>44864</v>
      </c>
      <c r="I613" t="s">
        <v>1855</v>
      </c>
      <c r="J613" t="s">
        <v>1856</v>
      </c>
      <c r="K613" t="s">
        <v>61</v>
      </c>
      <c r="L613">
        <v>32070.60153</v>
      </c>
      <c r="M613">
        <v>445</v>
      </c>
      <c r="N613" t="s">
        <v>39</v>
      </c>
      <c r="O613" s="1">
        <v>44889</v>
      </c>
      <c r="P613" s="3">
        <f t="shared" si="19"/>
        <v>25</v>
      </c>
      <c r="Q613" t="s">
        <v>32</v>
      </c>
      <c r="R613" t="s">
        <v>45</v>
      </c>
    </row>
    <row r="614" spans="1:18" x14ac:dyDescent="0.25">
      <c r="A614" t="s">
        <v>1857</v>
      </c>
      <c r="B614" s="3">
        <v>45</v>
      </c>
      <c r="C614" s="3" t="str" cm="1">
        <f t="array" ref="C614">_xlfn.IFS(B614&lt;35,"Young",B614&lt;60,"Middle",TRUE,"Senior")</f>
        <v>Middle</v>
      </c>
      <c r="D614" t="s">
        <v>16</v>
      </c>
      <c r="E614" t="str">
        <f t="shared" si="18"/>
        <v>Middle-Female</v>
      </c>
      <c r="F614" t="s">
        <v>115</v>
      </c>
      <c r="G614" t="s">
        <v>26593</v>
      </c>
      <c r="H614" s="1">
        <v>44000</v>
      </c>
      <c r="I614" t="s">
        <v>1858</v>
      </c>
      <c r="J614" t="s">
        <v>1859</v>
      </c>
      <c r="K614" t="s">
        <v>57</v>
      </c>
      <c r="L614">
        <v>15150.16921</v>
      </c>
      <c r="M614">
        <v>441</v>
      </c>
      <c r="N614" t="s">
        <v>43</v>
      </c>
      <c r="O614" s="1">
        <v>44030</v>
      </c>
      <c r="P614" s="3">
        <f t="shared" si="19"/>
        <v>30</v>
      </c>
      <c r="Q614" t="s">
        <v>23</v>
      </c>
      <c r="R614" t="s">
        <v>24</v>
      </c>
    </row>
    <row r="615" spans="1:18" x14ac:dyDescent="0.25">
      <c r="A615" t="s">
        <v>1860</v>
      </c>
      <c r="B615" s="3">
        <v>81</v>
      </c>
      <c r="C615" s="3" t="str" cm="1">
        <f t="array" ref="C615">_xlfn.IFS(B615&lt;35,"Young",B615&lt;60,"Middle",TRUE,"Senior")</f>
        <v>Senior</v>
      </c>
      <c r="D615" t="s">
        <v>16</v>
      </c>
      <c r="E615" t="str">
        <f t="shared" si="18"/>
        <v>Senior-Female</v>
      </c>
      <c r="F615" t="s">
        <v>50</v>
      </c>
      <c r="G615" t="s">
        <v>36</v>
      </c>
      <c r="H615" s="1">
        <v>44099</v>
      </c>
      <c r="I615" t="s">
        <v>1861</v>
      </c>
      <c r="J615" t="s">
        <v>1862</v>
      </c>
      <c r="K615" t="s">
        <v>57</v>
      </c>
      <c r="L615">
        <v>22923.560730000001</v>
      </c>
      <c r="M615">
        <v>303</v>
      </c>
      <c r="N615" t="s">
        <v>22</v>
      </c>
      <c r="O615" s="1">
        <v>44101</v>
      </c>
      <c r="P615" s="3">
        <f t="shared" si="19"/>
        <v>2</v>
      </c>
      <c r="Q615" t="s">
        <v>49</v>
      </c>
      <c r="R615" t="s">
        <v>45</v>
      </c>
    </row>
    <row r="616" spans="1:18" x14ac:dyDescent="0.25">
      <c r="A616" t="s">
        <v>1863</v>
      </c>
      <c r="B616" s="3">
        <v>83</v>
      </c>
      <c r="C616" s="3" t="str" cm="1">
        <f t="array" ref="C616">_xlfn.IFS(B616&lt;35,"Young",B616&lt;60,"Middle",TRUE,"Senior")</f>
        <v>Senior</v>
      </c>
      <c r="D616" t="s">
        <v>26</v>
      </c>
      <c r="E616" t="str">
        <f t="shared" si="18"/>
        <v>Senior-Male</v>
      </c>
      <c r="F616" t="s">
        <v>63</v>
      </c>
      <c r="G616" t="s">
        <v>26593</v>
      </c>
      <c r="H616" s="1">
        <v>43871</v>
      </c>
      <c r="I616" t="s">
        <v>1864</v>
      </c>
      <c r="J616" t="s">
        <v>1865</v>
      </c>
      <c r="K616" t="s">
        <v>31</v>
      </c>
      <c r="L616">
        <v>15251.563749999999</v>
      </c>
      <c r="M616">
        <v>221</v>
      </c>
      <c r="N616" t="s">
        <v>39</v>
      </c>
      <c r="O616" s="1">
        <v>43895</v>
      </c>
      <c r="P616" s="3">
        <f t="shared" si="19"/>
        <v>24</v>
      </c>
      <c r="Q616" t="s">
        <v>49</v>
      </c>
      <c r="R616" t="s">
        <v>33</v>
      </c>
    </row>
    <row r="617" spans="1:18" x14ac:dyDescent="0.25">
      <c r="A617" t="s">
        <v>1866</v>
      </c>
      <c r="B617" s="3">
        <v>21</v>
      </c>
      <c r="C617" s="3" t="str" cm="1">
        <f t="array" ref="C617">_xlfn.IFS(B617&lt;35,"Young",B617&lt;60,"Middle",TRUE,"Senior")</f>
        <v>Young</v>
      </c>
      <c r="D617" t="s">
        <v>16</v>
      </c>
      <c r="E617" t="str">
        <f t="shared" si="18"/>
        <v>Young-Female</v>
      </c>
      <c r="F617" t="s">
        <v>115</v>
      </c>
      <c r="G617" t="s">
        <v>28</v>
      </c>
      <c r="H617" s="1">
        <v>43660</v>
      </c>
      <c r="I617" t="s">
        <v>1867</v>
      </c>
      <c r="J617" t="s">
        <v>1868</v>
      </c>
      <c r="K617" t="s">
        <v>31</v>
      </c>
      <c r="L617">
        <v>1177.60546</v>
      </c>
      <c r="M617">
        <v>203</v>
      </c>
      <c r="N617" t="s">
        <v>43</v>
      </c>
      <c r="O617" s="1">
        <v>43661</v>
      </c>
      <c r="P617" s="3">
        <f t="shared" si="19"/>
        <v>1</v>
      </c>
      <c r="Q617" t="s">
        <v>32</v>
      </c>
      <c r="R617" t="s">
        <v>45</v>
      </c>
    </row>
    <row r="618" spans="1:18" x14ac:dyDescent="0.25">
      <c r="A618" t="s">
        <v>1869</v>
      </c>
      <c r="B618" s="3">
        <v>37</v>
      </c>
      <c r="C618" s="3" t="str" cm="1">
        <f t="array" ref="C618">_xlfn.IFS(B618&lt;35,"Young",B618&lt;60,"Middle",TRUE,"Senior")</f>
        <v>Middle</v>
      </c>
      <c r="D618" t="s">
        <v>26</v>
      </c>
      <c r="E618" t="str">
        <f t="shared" si="18"/>
        <v>Middle-Male</v>
      </c>
      <c r="F618" t="s">
        <v>63</v>
      </c>
      <c r="G618" t="s">
        <v>26593</v>
      </c>
      <c r="H618" s="1">
        <v>44785</v>
      </c>
      <c r="I618" t="s">
        <v>1870</v>
      </c>
      <c r="J618" t="s">
        <v>1871</v>
      </c>
      <c r="K618" t="s">
        <v>57</v>
      </c>
      <c r="L618">
        <v>11657.702869999999</v>
      </c>
      <c r="M618">
        <v>233</v>
      </c>
      <c r="N618" t="s">
        <v>22</v>
      </c>
      <c r="O618" s="1">
        <v>44805</v>
      </c>
      <c r="P618" s="3">
        <f t="shared" si="19"/>
        <v>20</v>
      </c>
      <c r="Q618" t="s">
        <v>44</v>
      </c>
      <c r="R618" t="s">
        <v>45</v>
      </c>
    </row>
    <row r="619" spans="1:18" x14ac:dyDescent="0.25">
      <c r="A619" t="s">
        <v>1872</v>
      </c>
      <c r="B619" s="3">
        <v>41</v>
      </c>
      <c r="C619" s="3" t="str" cm="1">
        <f t="array" ref="C619">_xlfn.IFS(B619&lt;35,"Young",B619&lt;60,"Middle",TRUE,"Senior")</f>
        <v>Middle</v>
      </c>
      <c r="D619" t="s">
        <v>16</v>
      </c>
      <c r="E619" t="str">
        <f t="shared" si="18"/>
        <v>Middle-Female</v>
      </c>
      <c r="F619" t="s">
        <v>90</v>
      </c>
      <c r="G619" t="s">
        <v>70</v>
      </c>
      <c r="H619" s="1">
        <v>44271</v>
      </c>
      <c r="I619" t="s">
        <v>1873</v>
      </c>
      <c r="J619" t="s">
        <v>1874</v>
      </c>
      <c r="K619" t="s">
        <v>21</v>
      </c>
      <c r="L619">
        <v>6808.2061540000004</v>
      </c>
      <c r="M619">
        <v>355</v>
      </c>
      <c r="N619" t="s">
        <v>39</v>
      </c>
      <c r="O619" s="1">
        <v>44300</v>
      </c>
      <c r="P619" s="3">
        <f t="shared" si="19"/>
        <v>29</v>
      </c>
      <c r="Q619" t="s">
        <v>44</v>
      </c>
      <c r="R619" t="s">
        <v>45</v>
      </c>
    </row>
    <row r="620" spans="1:18" x14ac:dyDescent="0.25">
      <c r="A620" t="s">
        <v>1875</v>
      </c>
      <c r="B620" s="3">
        <v>64</v>
      </c>
      <c r="C620" s="3" t="str" cm="1">
        <f t="array" ref="C620">_xlfn.IFS(B620&lt;35,"Young",B620&lt;60,"Middle",TRUE,"Senior")</f>
        <v>Senior</v>
      </c>
      <c r="D620" t="s">
        <v>26</v>
      </c>
      <c r="E620" t="str">
        <f t="shared" si="18"/>
        <v>Senior-Male</v>
      </c>
      <c r="F620" t="s">
        <v>17</v>
      </c>
      <c r="G620" t="s">
        <v>26593</v>
      </c>
      <c r="H620" s="1">
        <v>44444</v>
      </c>
      <c r="I620" t="s">
        <v>1876</v>
      </c>
      <c r="J620" t="s">
        <v>1877</v>
      </c>
      <c r="K620" t="s">
        <v>31</v>
      </c>
      <c r="L620">
        <v>2570.6175170000001</v>
      </c>
      <c r="M620">
        <v>287</v>
      </c>
      <c r="N620" t="s">
        <v>43</v>
      </c>
      <c r="O620" s="1">
        <v>44452</v>
      </c>
      <c r="P620" s="3">
        <f t="shared" si="19"/>
        <v>8</v>
      </c>
      <c r="Q620" t="s">
        <v>32</v>
      </c>
      <c r="R620" t="s">
        <v>24</v>
      </c>
    </row>
    <row r="621" spans="1:18" x14ac:dyDescent="0.25">
      <c r="A621" t="s">
        <v>1878</v>
      </c>
      <c r="B621" s="3">
        <v>48</v>
      </c>
      <c r="C621" s="3" t="str" cm="1">
        <f t="array" ref="C621">_xlfn.IFS(B621&lt;35,"Young",B621&lt;60,"Middle",TRUE,"Senior")</f>
        <v>Middle</v>
      </c>
      <c r="D621" t="s">
        <v>16</v>
      </c>
      <c r="E621" t="str">
        <f t="shared" si="18"/>
        <v>Middle-Female</v>
      </c>
      <c r="F621" t="s">
        <v>27</v>
      </c>
      <c r="G621" t="s">
        <v>36</v>
      </c>
      <c r="H621" s="1">
        <v>44744</v>
      </c>
      <c r="I621" t="s">
        <v>1879</v>
      </c>
      <c r="J621" t="s">
        <v>1880</v>
      </c>
      <c r="K621" t="s">
        <v>57</v>
      </c>
      <c r="L621">
        <v>1377.120692</v>
      </c>
      <c r="M621">
        <v>496</v>
      </c>
      <c r="N621" t="s">
        <v>43</v>
      </c>
      <c r="O621" s="1">
        <v>44767</v>
      </c>
      <c r="P621" s="3">
        <f t="shared" si="19"/>
        <v>23</v>
      </c>
      <c r="Q621" t="s">
        <v>44</v>
      </c>
      <c r="R621" t="s">
        <v>45</v>
      </c>
    </row>
    <row r="622" spans="1:18" x14ac:dyDescent="0.25">
      <c r="A622" t="s">
        <v>1881</v>
      </c>
      <c r="B622" s="3">
        <v>29</v>
      </c>
      <c r="C622" s="3" t="str" cm="1">
        <f t="array" ref="C622">_xlfn.IFS(B622&lt;35,"Young",B622&lt;60,"Middle",TRUE,"Senior")</f>
        <v>Young</v>
      </c>
      <c r="D622" t="s">
        <v>16</v>
      </c>
      <c r="E622" t="str">
        <f t="shared" si="18"/>
        <v>Young-Female</v>
      </c>
      <c r="F622" t="s">
        <v>63</v>
      </c>
      <c r="G622" t="s">
        <v>28</v>
      </c>
      <c r="H622" s="1">
        <v>44624</v>
      </c>
      <c r="I622" t="s">
        <v>1882</v>
      </c>
      <c r="J622" t="s">
        <v>1883</v>
      </c>
      <c r="K622" t="s">
        <v>57</v>
      </c>
      <c r="L622">
        <v>6638.1324100000002</v>
      </c>
      <c r="M622">
        <v>469</v>
      </c>
      <c r="N622" t="s">
        <v>43</v>
      </c>
      <c r="O622" s="1">
        <v>44640</v>
      </c>
      <c r="P622" s="3">
        <f t="shared" si="19"/>
        <v>16</v>
      </c>
      <c r="Q622" t="s">
        <v>85</v>
      </c>
      <c r="R622" t="s">
        <v>33</v>
      </c>
    </row>
    <row r="623" spans="1:18" x14ac:dyDescent="0.25">
      <c r="A623" t="s">
        <v>1884</v>
      </c>
      <c r="B623" s="3">
        <v>42</v>
      </c>
      <c r="C623" s="3" t="str" cm="1">
        <f t="array" ref="C623">_xlfn.IFS(B623&lt;35,"Young",B623&lt;60,"Middle",TRUE,"Senior")</f>
        <v>Middle</v>
      </c>
      <c r="D623" t="s">
        <v>26</v>
      </c>
      <c r="E623" t="str">
        <f t="shared" si="18"/>
        <v>Middle-Male</v>
      </c>
      <c r="F623" t="s">
        <v>230</v>
      </c>
      <c r="G623" t="s">
        <v>26592</v>
      </c>
      <c r="H623" s="1">
        <v>43455</v>
      </c>
      <c r="I623" t="s">
        <v>1885</v>
      </c>
      <c r="J623" t="s">
        <v>1886</v>
      </c>
      <c r="K623" t="s">
        <v>61</v>
      </c>
      <c r="L623">
        <v>14219.610769999999</v>
      </c>
      <c r="M623">
        <v>315</v>
      </c>
      <c r="N623" t="s">
        <v>39</v>
      </c>
      <c r="O623" s="1">
        <v>43462</v>
      </c>
      <c r="P623" s="3">
        <f t="shared" si="19"/>
        <v>7</v>
      </c>
      <c r="Q623" t="s">
        <v>44</v>
      </c>
      <c r="R623" t="s">
        <v>33</v>
      </c>
    </row>
    <row r="624" spans="1:18" x14ac:dyDescent="0.25">
      <c r="A624" t="s">
        <v>1887</v>
      </c>
      <c r="B624" s="3">
        <v>21</v>
      </c>
      <c r="C624" s="3" t="str" cm="1">
        <f t="array" ref="C624">_xlfn.IFS(B624&lt;35,"Young",B624&lt;60,"Middle",TRUE,"Senior")</f>
        <v>Young</v>
      </c>
      <c r="D624" t="s">
        <v>16</v>
      </c>
      <c r="E624" t="str">
        <f t="shared" si="18"/>
        <v>Young-Female</v>
      </c>
      <c r="F624" t="s">
        <v>63</v>
      </c>
      <c r="G624" t="s">
        <v>28</v>
      </c>
      <c r="H624" s="1">
        <v>44713</v>
      </c>
      <c r="I624" t="s">
        <v>1888</v>
      </c>
      <c r="J624" t="s">
        <v>1889</v>
      </c>
      <c r="K624" t="s">
        <v>53</v>
      </c>
      <c r="L624">
        <v>34035.619270000003</v>
      </c>
      <c r="M624">
        <v>245</v>
      </c>
      <c r="N624" t="s">
        <v>43</v>
      </c>
      <c r="O624" s="1">
        <v>44741</v>
      </c>
      <c r="P624" s="3">
        <f t="shared" si="19"/>
        <v>28</v>
      </c>
      <c r="Q624" t="s">
        <v>85</v>
      </c>
      <c r="R624" t="s">
        <v>45</v>
      </c>
    </row>
    <row r="625" spans="1:18" x14ac:dyDescent="0.25">
      <c r="A625" t="s">
        <v>1890</v>
      </c>
      <c r="B625" s="3">
        <v>52</v>
      </c>
      <c r="C625" s="3" t="str" cm="1">
        <f t="array" ref="C625">_xlfn.IFS(B625&lt;35,"Young",B625&lt;60,"Middle",TRUE,"Senior")</f>
        <v>Middle</v>
      </c>
      <c r="D625" t="s">
        <v>26</v>
      </c>
      <c r="E625" t="str">
        <f t="shared" si="18"/>
        <v>Middle-Male</v>
      </c>
      <c r="F625" t="s">
        <v>50</v>
      </c>
      <c r="G625" t="s">
        <v>70</v>
      </c>
      <c r="H625" s="1">
        <v>44863</v>
      </c>
      <c r="I625" t="s">
        <v>1891</v>
      </c>
      <c r="J625" t="s">
        <v>1892</v>
      </c>
      <c r="K625" t="s">
        <v>53</v>
      </c>
      <c r="L625">
        <v>56523.994890000002</v>
      </c>
      <c r="M625">
        <v>187</v>
      </c>
      <c r="N625" t="s">
        <v>22</v>
      </c>
      <c r="O625" s="1">
        <v>44863</v>
      </c>
      <c r="P625" s="3">
        <f t="shared" si="19"/>
        <v>0</v>
      </c>
      <c r="Q625" t="s">
        <v>44</v>
      </c>
      <c r="R625" t="s">
        <v>45</v>
      </c>
    </row>
    <row r="626" spans="1:18" x14ac:dyDescent="0.25">
      <c r="A626" t="s">
        <v>1893</v>
      </c>
      <c r="B626" s="3">
        <v>67</v>
      </c>
      <c r="C626" s="3" t="str" cm="1">
        <f t="array" ref="C626">_xlfn.IFS(B626&lt;35,"Young",B626&lt;60,"Middle",TRUE,"Senior")</f>
        <v>Senior</v>
      </c>
      <c r="D626" t="s">
        <v>26</v>
      </c>
      <c r="E626" t="str">
        <f t="shared" si="18"/>
        <v>Senior-Male</v>
      </c>
      <c r="F626" t="s">
        <v>63</v>
      </c>
      <c r="G626" t="s">
        <v>70</v>
      </c>
      <c r="H626" s="1">
        <v>43885</v>
      </c>
      <c r="I626" t="s">
        <v>1894</v>
      </c>
      <c r="J626" t="s">
        <v>1895</v>
      </c>
      <c r="K626" t="s">
        <v>53</v>
      </c>
      <c r="L626">
        <v>12024.170760000001</v>
      </c>
      <c r="M626">
        <v>118</v>
      </c>
      <c r="N626" t="s">
        <v>43</v>
      </c>
      <c r="O626" s="1">
        <v>43908</v>
      </c>
      <c r="P626" s="3">
        <f t="shared" si="19"/>
        <v>23</v>
      </c>
      <c r="Q626" t="s">
        <v>32</v>
      </c>
      <c r="R626" t="s">
        <v>45</v>
      </c>
    </row>
    <row r="627" spans="1:18" x14ac:dyDescent="0.25">
      <c r="A627" t="s">
        <v>1896</v>
      </c>
      <c r="B627" s="3">
        <v>51</v>
      </c>
      <c r="C627" s="3" t="str" cm="1">
        <f t="array" ref="C627">_xlfn.IFS(B627&lt;35,"Young",B627&lt;60,"Middle",TRUE,"Senior")</f>
        <v>Middle</v>
      </c>
      <c r="D627" t="s">
        <v>16</v>
      </c>
      <c r="E627" t="str">
        <f t="shared" si="18"/>
        <v>Middle-Female</v>
      </c>
      <c r="F627" t="s">
        <v>50</v>
      </c>
      <c r="G627" t="s">
        <v>36</v>
      </c>
      <c r="H627" s="1">
        <v>44920</v>
      </c>
      <c r="I627" t="s">
        <v>1897</v>
      </c>
      <c r="J627" t="s">
        <v>1898</v>
      </c>
      <c r="K627" t="s">
        <v>31</v>
      </c>
      <c r="L627">
        <v>13095.92784</v>
      </c>
      <c r="M627">
        <v>250</v>
      </c>
      <c r="N627" t="s">
        <v>22</v>
      </c>
      <c r="O627" s="1">
        <v>44925</v>
      </c>
      <c r="P627" s="3">
        <f t="shared" si="19"/>
        <v>5</v>
      </c>
      <c r="Q627" t="s">
        <v>44</v>
      </c>
      <c r="R627" t="s">
        <v>24</v>
      </c>
    </row>
    <row r="628" spans="1:18" x14ac:dyDescent="0.25">
      <c r="A628" t="s">
        <v>1899</v>
      </c>
      <c r="B628" s="3">
        <v>40</v>
      </c>
      <c r="C628" s="3" t="str" cm="1">
        <f t="array" ref="C628">_xlfn.IFS(B628&lt;35,"Young",B628&lt;60,"Middle",TRUE,"Senior")</f>
        <v>Middle</v>
      </c>
      <c r="D628" t="s">
        <v>26</v>
      </c>
      <c r="E628" t="str">
        <f t="shared" si="18"/>
        <v>Middle-Male</v>
      </c>
      <c r="F628" t="s">
        <v>115</v>
      </c>
      <c r="G628" t="s">
        <v>18</v>
      </c>
      <c r="H628" s="1">
        <v>44089</v>
      </c>
      <c r="I628" t="s">
        <v>1900</v>
      </c>
      <c r="J628" t="s">
        <v>1901</v>
      </c>
      <c r="K628" t="s">
        <v>21</v>
      </c>
      <c r="L628">
        <v>48442.356939999998</v>
      </c>
      <c r="M628">
        <v>467</v>
      </c>
      <c r="N628" t="s">
        <v>39</v>
      </c>
      <c r="O628" s="1">
        <v>44102</v>
      </c>
      <c r="P628" s="3">
        <f t="shared" si="19"/>
        <v>13</v>
      </c>
      <c r="Q628" t="s">
        <v>32</v>
      </c>
      <c r="R628" t="s">
        <v>45</v>
      </c>
    </row>
    <row r="629" spans="1:18" x14ac:dyDescent="0.25">
      <c r="A629" t="s">
        <v>1902</v>
      </c>
      <c r="B629" s="3">
        <v>52</v>
      </c>
      <c r="C629" s="3" t="str" cm="1">
        <f t="array" ref="C629">_xlfn.IFS(B629&lt;35,"Young",B629&lt;60,"Middle",TRUE,"Senior")</f>
        <v>Middle</v>
      </c>
      <c r="D629" t="s">
        <v>16</v>
      </c>
      <c r="E629" t="str">
        <f t="shared" si="18"/>
        <v>Middle-Female</v>
      </c>
      <c r="F629" t="s">
        <v>90</v>
      </c>
      <c r="G629" t="s">
        <v>26592</v>
      </c>
      <c r="H629" s="1">
        <v>44481</v>
      </c>
      <c r="I629" t="s">
        <v>1903</v>
      </c>
      <c r="J629" t="s">
        <v>1904</v>
      </c>
      <c r="K629" t="s">
        <v>53</v>
      </c>
      <c r="L629">
        <v>9854.7220830000006</v>
      </c>
      <c r="M629">
        <v>444</v>
      </c>
      <c r="N629" t="s">
        <v>22</v>
      </c>
      <c r="O629" s="1">
        <v>44485</v>
      </c>
      <c r="P629" s="3">
        <f t="shared" si="19"/>
        <v>4</v>
      </c>
      <c r="Q629" t="s">
        <v>49</v>
      </c>
      <c r="R629" t="s">
        <v>45</v>
      </c>
    </row>
    <row r="630" spans="1:18" x14ac:dyDescent="0.25">
      <c r="A630" t="s">
        <v>1905</v>
      </c>
      <c r="B630" s="3">
        <v>35</v>
      </c>
      <c r="C630" s="3" t="str" cm="1">
        <f t="array" ref="C630">_xlfn.IFS(B630&lt;35,"Young",B630&lt;60,"Middle",TRUE,"Senior")</f>
        <v>Middle</v>
      </c>
      <c r="D630" t="s">
        <v>16</v>
      </c>
      <c r="E630" t="str">
        <f t="shared" si="18"/>
        <v>Middle-Female</v>
      </c>
      <c r="F630" t="s">
        <v>230</v>
      </c>
      <c r="G630" t="s">
        <v>26592</v>
      </c>
      <c r="H630" s="1">
        <v>43821</v>
      </c>
      <c r="I630" t="s">
        <v>1906</v>
      </c>
      <c r="J630" t="s">
        <v>1907</v>
      </c>
      <c r="K630" t="s">
        <v>61</v>
      </c>
      <c r="L630">
        <v>20546.069339999998</v>
      </c>
      <c r="M630">
        <v>500</v>
      </c>
      <c r="N630" t="s">
        <v>22</v>
      </c>
      <c r="O630" s="1">
        <v>43826</v>
      </c>
      <c r="P630" s="3">
        <f t="shared" si="19"/>
        <v>5</v>
      </c>
      <c r="Q630" t="s">
        <v>44</v>
      </c>
      <c r="R630" t="s">
        <v>45</v>
      </c>
    </row>
    <row r="631" spans="1:18" x14ac:dyDescent="0.25">
      <c r="A631" t="s">
        <v>1908</v>
      </c>
      <c r="B631" s="3">
        <v>27</v>
      </c>
      <c r="C631" s="3" t="str" cm="1">
        <f t="array" ref="C631">_xlfn.IFS(B631&lt;35,"Young",B631&lt;60,"Middle",TRUE,"Senior")</f>
        <v>Young</v>
      </c>
      <c r="D631" t="s">
        <v>16</v>
      </c>
      <c r="E631" t="str">
        <f t="shared" si="18"/>
        <v>Young-Female</v>
      </c>
      <c r="F631" t="s">
        <v>115</v>
      </c>
      <c r="G631" t="s">
        <v>28</v>
      </c>
      <c r="H631" s="1">
        <v>45110</v>
      </c>
      <c r="I631" t="s">
        <v>1909</v>
      </c>
      <c r="J631" t="s">
        <v>1910</v>
      </c>
      <c r="K631" t="s">
        <v>31</v>
      </c>
      <c r="L631">
        <v>1050.0941869999999</v>
      </c>
      <c r="M631">
        <v>212</v>
      </c>
      <c r="N631" t="s">
        <v>43</v>
      </c>
      <c r="O631" s="1">
        <v>45140</v>
      </c>
      <c r="P631" s="3">
        <f t="shared" si="19"/>
        <v>30</v>
      </c>
      <c r="Q631" t="s">
        <v>49</v>
      </c>
      <c r="R631" t="s">
        <v>45</v>
      </c>
    </row>
    <row r="632" spans="1:18" x14ac:dyDescent="0.25">
      <c r="A632" t="s">
        <v>1911</v>
      </c>
      <c r="B632" s="3">
        <v>80</v>
      </c>
      <c r="C632" s="3" t="str" cm="1">
        <f t="array" ref="C632">_xlfn.IFS(B632&lt;35,"Young",B632&lt;60,"Middle",TRUE,"Senior")</f>
        <v>Senior</v>
      </c>
      <c r="D632" t="s">
        <v>26</v>
      </c>
      <c r="E632" t="str">
        <f t="shared" si="18"/>
        <v>Senior-Male</v>
      </c>
      <c r="F632" t="s">
        <v>50</v>
      </c>
      <c r="G632" t="s">
        <v>26592</v>
      </c>
      <c r="H632" s="1">
        <v>44889</v>
      </c>
      <c r="I632" t="s">
        <v>1912</v>
      </c>
      <c r="J632" t="s">
        <v>1913</v>
      </c>
      <c r="K632" t="s">
        <v>57</v>
      </c>
      <c r="L632">
        <v>20909.718420000001</v>
      </c>
      <c r="M632">
        <v>405</v>
      </c>
      <c r="N632" t="s">
        <v>43</v>
      </c>
      <c r="O632" s="1">
        <v>44913</v>
      </c>
      <c r="P632" s="3">
        <f t="shared" si="19"/>
        <v>24</v>
      </c>
      <c r="Q632" t="s">
        <v>44</v>
      </c>
      <c r="R632" t="s">
        <v>33</v>
      </c>
    </row>
    <row r="633" spans="1:18" x14ac:dyDescent="0.25">
      <c r="A633" t="s">
        <v>1914</v>
      </c>
      <c r="B633" s="3">
        <v>18</v>
      </c>
      <c r="C633" s="3" t="str" cm="1">
        <f t="array" ref="C633">_xlfn.IFS(B633&lt;35,"Young",B633&lt;60,"Middle",TRUE,"Senior")</f>
        <v>Young</v>
      </c>
      <c r="D633" t="s">
        <v>16</v>
      </c>
      <c r="E633" t="str">
        <f t="shared" si="18"/>
        <v>Young-Female</v>
      </c>
      <c r="F633" t="s">
        <v>35</v>
      </c>
      <c r="G633" t="s">
        <v>36</v>
      </c>
      <c r="H633" s="1">
        <v>44852</v>
      </c>
      <c r="I633" t="s">
        <v>1915</v>
      </c>
      <c r="J633" t="s">
        <v>1916</v>
      </c>
      <c r="K633" t="s">
        <v>53</v>
      </c>
      <c r="L633">
        <v>15248.275509999999</v>
      </c>
      <c r="M633">
        <v>270</v>
      </c>
      <c r="N633" t="s">
        <v>22</v>
      </c>
      <c r="O633" s="1">
        <v>44866</v>
      </c>
      <c r="P633" s="3">
        <f t="shared" si="19"/>
        <v>14</v>
      </c>
      <c r="Q633" t="s">
        <v>44</v>
      </c>
      <c r="R633" t="s">
        <v>45</v>
      </c>
    </row>
    <row r="634" spans="1:18" x14ac:dyDescent="0.25">
      <c r="A634" t="s">
        <v>1917</v>
      </c>
      <c r="B634" s="3">
        <v>36</v>
      </c>
      <c r="C634" s="3" t="str" cm="1">
        <f t="array" ref="C634">_xlfn.IFS(B634&lt;35,"Young",B634&lt;60,"Middle",TRUE,"Senior")</f>
        <v>Middle</v>
      </c>
      <c r="D634" t="s">
        <v>26</v>
      </c>
      <c r="E634" t="str">
        <f t="shared" si="18"/>
        <v>Middle-Male</v>
      </c>
      <c r="F634" t="s">
        <v>115</v>
      </c>
      <c r="G634" t="s">
        <v>70</v>
      </c>
      <c r="H634" s="1">
        <v>43862</v>
      </c>
      <c r="I634" t="s">
        <v>1918</v>
      </c>
      <c r="J634" t="s">
        <v>1919</v>
      </c>
      <c r="K634" t="s">
        <v>61</v>
      </c>
      <c r="L634">
        <v>36489.40436</v>
      </c>
      <c r="M634">
        <v>226</v>
      </c>
      <c r="N634" t="s">
        <v>43</v>
      </c>
      <c r="O634" s="1">
        <v>43883</v>
      </c>
      <c r="P634" s="3">
        <f t="shared" si="19"/>
        <v>21</v>
      </c>
      <c r="Q634" t="s">
        <v>32</v>
      </c>
      <c r="R634" t="s">
        <v>45</v>
      </c>
    </row>
    <row r="635" spans="1:18" x14ac:dyDescent="0.25">
      <c r="A635" t="s">
        <v>1920</v>
      </c>
      <c r="B635" s="3">
        <v>23</v>
      </c>
      <c r="C635" s="3" t="str" cm="1">
        <f t="array" ref="C635">_xlfn.IFS(B635&lt;35,"Young",B635&lt;60,"Middle",TRUE,"Senior")</f>
        <v>Young</v>
      </c>
      <c r="D635" t="s">
        <v>16</v>
      </c>
      <c r="E635" t="str">
        <f t="shared" si="18"/>
        <v>Young-Female</v>
      </c>
      <c r="F635" t="s">
        <v>90</v>
      </c>
      <c r="G635" t="s">
        <v>28</v>
      </c>
      <c r="H635" s="1">
        <v>43592</v>
      </c>
      <c r="I635" t="s">
        <v>1921</v>
      </c>
      <c r="J635" t="s">
        <v>1922</v>
      </c>
      <c r="K635" t="s">
        <v>31</v>
      </c>
      <c r="L635">
        <v>44343.065260000003</v>
      </c>
      <c r="M635">
        <v>133</v>
      </c>
      <c r="N635" t="s">
        <v>43</v>
      </c>
      <c r="O635" s="1">
        <v>43598</v>
      </c>
      <c r="P635" s="3">
        <f t="shared" si="19"/>
        <v>6</v>
      </c>
      <c r="Q635" t="s">
        <v>32</v>
      </c>
      <c r="R635" t="s">
        <v>45</v>
      </c>
    </row>
    <row r="636" spans="1:18" x14ac:dyDescent="0.25">
      <c r="A636" t="s">
        <v>1923</v>
      </c>
      <c r="B636" s="3">
        <v>65</v>
      </c>
      <c r="C636" s="3" t="str" cm="1">
        <f t="array" ref="C636">_xlfn.IFS(B636&lt;35,"Young",B636&lt;60,"Middle",TRUE,"Senior")</f>
        <v>Senior</v>
      </c>
      <c r="D636" t="s">
        <v>26</v>
      </c>
      <c r="E636" t="str">
        <f t="shared" si="18"/>
        <v>Senior-Male</v>
      </c>
      <c r="F636" t="s">
        <v>230</v>
      </c>
      <c r="G636" t="s">
        <v>26592</v>
      </c>
      <c r="H636" s="1">
        <v>43916</v>
      </c>
      <c r="I636" t="s">
        <v>1924</v>
      </c>
      <c r="J636" t="s">
        <v>1925</v>
      </c>
      <c r="K636" t="s">
        <v>21</v>
      </c>
      <c r="L636">
        <v>3886.5459839999999</v>
      </c>
      <c r="M636">
        <v>261</v>
      </c>
      <c r="N636" t="s">
        <v>43</v>
      </c>
      <c r="O636" s="1">
        <v>43924</v>
      </c>
      <c r="P636" s="3">
        <f t="shared" si="19"/>
        <v>8</v>
      </c>
      <c r="Q636" t="s">
        <v>32</v>
      </c>
      <c r="R636" t="s">
        <v>45</v>
      </c>
    </row>
    <row r="637" spans="1:18" x14ac:dyDescent="0.25">
      <c r="A637" t="s">
        <v>1926</v>
      </c>
      <c r="B637" s="3">
        <v>72</v>
      </c>
      <c r="C637" s="3" t="str" cm="1">
        <f t="array" ref="C637">_xlfn.IFS(B637&lt;35,"Young",B637&lt;60,"Middle",TRUE,"Senior")</f>
        <v>Senior</v>
      </c>
      <c r="D637" t="s">
        <v>26</v>
      </c>
      <c r="E637" t="str">
        <f t="shared" si="18"/>
        <v>Senior-Male</v>
      </c>
      <c r="F637" t="s">
        <v>90</v>
      </c>
      <c r="G637" t="s">
        <v>70</v>
      </c>
      <c r="H637" s="1">
        <v>43533</v>
      </c>
      <c r="I637" t="s">
        <v>1927</v>
      </c>
      <c r="J637" t="s">
        <v>1928</v>
      </c>
      <c r="K637" t="s">
        <v>31</v>
      </c>
      <c r="L637">
        <v>14754.512419999999</v>
      </c>
      <c r="M637">
        <v>415</v>
      </c>
      <c r="N637" t="s">
        <v>22</v>
      </c>
      <c r="O637" s="1">
        <v>43533</v>
      </c>
      <c r="P637" s="3">
        <f t="shared" si="19"/>
        <v>0</v>
      </c>
      <c r="Q637" t="s">
        <v>44</v>
      </c>
      <c r="R637" t="s">
        <v>45</v>
      </c>
    </row>
    <row r="638" spans="1:18" x14ac:dyDescent="0.25">
      <c r="A638" t="s">
        <v>1929</v>
      </c>
      <c r="B638" s="3">
        <v>46</v>
      </c>
      <c r="C638" s="3" t="str" cm="1">
        <f t="array" ref="C638">_xlfn.IFS(B638&lt;35,"Young",B638&lt;60,"Middle",TRUE,"Senior")</f>
        <v>Middle</v>
      </c>
      <c r="D638" t="s">
        <v>16</v>
      </c>
      <c r="E638" t="str">
        <f t="shared" si="18"/>
        <v>Middle-Female</v>
      </c>
      <c r="F638" t="s">
        <v>35</v>
      </c>
      <c r="G638" t="s">
        <v>18</v>
      </c>
      <c r="H638" s="1">
        <v>44362</v>
      </c>
      <c r="I638" t="s">
        <v>1930</v>
      </c>
      <c r="J638" t="s">
        <v>1931</v>
      </c>
      <c r="K638" t="s">
        <v>61</v>
      </c>
      <c r="L638">
        <v>8732.8780310000002</v>
      </c>
      <c r="M638">
        <v>450</v>
      </c>
      <c r="N638" t="s">
        <v>39</v>
      </c>
      <c r="O638" s="1">
        <v>44380</v>
      </c>
      <c r="P638" s="3">
        <f t="shared" si="19"/>
        <v>18</v>
      </c>
      <c r="Q638" t="s">
        <v>44</v>
      </c>
      <c r="R638" t="s">
        <v>45</v>
      </c>
    </row>
    <row r="639" spans="1:18" x14ac:dyDescent="0.25">
      <c r="A639" t="s">
        <v>1932</v>
      </c>
      <c r="B639" s="3">
        <v>68</v>
      </c>
      <c r="C639" s="3" t="str" cm="1">
        <f t="array" ref="C639">_xlfn.IFS(B639&lt;35,"Young",B639&lt;60,"Middle",TRUE,"Senior")</f>
        <v>Senior</v>
      </c>
      <c r="D639" t="s">
        <v>26</v>
      </c>
      <c r="E639" t="str">
        <f t="shared" si="18"/>
        <v>Senior-Male</v>
      </c>
      <c r="F639" t="s">
        <v>90</v>
      </c>
      <c r="G639" t="s">
        <v>70</v>
      </c>
      <c r="H639" s="1">
        <v>45014</v>
      </c>
      <c r="I639" t="s">
        <v>1933</v>
      </c>
      <c r="J639" t="s">
        <v>1934</v>
      </c>
      <c r="K639" t="s">
        <v>21</v>
      </c>
      <c r="L639">
        <v>64354.571649999998</v>
      </c>
      <c r="M639">
        <v>153</v>
      </c>
      <c r="N639" t="s">
        <v>39</v>
      </c>
      <c r="O639" s="1">
        <v>45042</v>
      </c>
      <c r="P639" s="3">
        <f t="shared" si="19"/>
        <v>28</v>
      </c>
      <c r="Q639" t="s">
        <v>49</v>
      </c>
      <c r="R639" t="s">
        <v>33</v>
      </c>
    </row>
    <row r="640" spans="1:18" x14ac:dyDescent="0.25">
      <c r="A640" t="s">
        <v>1935</v>
      </c>
      <c r="B640" s="3">
        <v>59</v>
      </c>
      <c r="C640" s="3" t="str" cm="1">
        <f t="array" ref="C640">_xlfn.IFS(B640&lt;35,"Young",B640&lt;60,"Middle",TRUE,"Senior")</f>
        <v>Middle</v>
      </c>
      <c r="D640" t="s">
        <v>16</v>
      </c>
      <c r="E640" t="str">
        <f t="shared" si="18"/>
        <v>Middle-Female</v>
      </c>
      <c r="F640" t="s">
        <v>17</v>
      </c>
      <c r="G640" t="s">
        <v>26593</v>
      </c>
      <c r="H640" s="1">
        <v>43754</v>
      </c>
      <c r="I640" t="s">
        <v>1936</v>
      </c>
      <c r="J640" t="s">
        <v>1937</v>
      </c>
      <c r="K640" t="s">
        <v>61</v>
      </c>
      <c r="L640">
        <v>2911.8961730000001</v>
      </c>
      <c r="M640">
        <v>240</v>
      </c>
      <c r="N640" t="s">
        <v>43</v>
      </c>
      <c r="O640" s="1">
        <v>43784</v>
      </c>
      <c r="P640" s="3">
        <f t="shared" si="19"/>
        <v>30</v>
      </c>
      <c r="Q640" t="s">
        <v>49</v>
      </c>
      <c r="R640" t="s">
        <v>24</v>
      </c>
    </row>
    <row r="641" spans="1:18" x14ac:dyDescent="0.25">
      <c r="A641" t="s">
        <v>1938</v>
      </c>
      <c r="B641" s="3">
        <v>77</v>
      </c>
      <c r="C641" s="3" t="str" cm="1">
        <f t="array" ref="C641">_xlfn.IFS(B641&lt;35,"Young",B641&lt;60,"Middle",TRUE,"Senior")</f>
        <v>Senior</v>
      </c>
      <c r="D641" t="s">
        <v>16</v>
      </c>
      <c r="E641" t="str">
        <f t="shared" si="18"/>
        <v>Senior-Female</v>
      </c>
      <c r="F641" t="s">
        <v>17</v>
      </c>
      <c r="G641" t="s">
        <v>70</v>
      </c>
      <c r="H641" s="1">
        <v>44619</v>
      </c>
      <c r="I641" t="s">
        <v>1939</v>
      </c>
      <c r="J641" t="s">
        <v>1940</v>
      </c>
      <c r="K641" t="s">
        <v>57</v>
      </c>
      <c r="L641">
        <v>62413.26541</v>
      </c>
      <c r="M641">
        <v>231</v>
      </c>
      <c r="N641" t="s">
        <v>39</v>
      </c>
      <c r="O641" s="1">
        <v>44643</v>
      </c>
      <c r="P641" s="3">
        <f t="shared" si="19"/>
        <v>24</v>
      </c>
      <c r="Q641" t="s">
        <v>85</v>
      </c>
      <c r="R641" t="s">
        <v>45</v>
      </c>
    </row>
    <row r="642" spans="1:18" x14ac:dyDescent="0.25">
      <c r="A642" t="s">
        <v>1941</v>
      </c>
      <c r="B642" s="3">
        <v>27</v>
      </c>
      <c r="C642" s="3" t="str" cm="1">
        <f t="array" ref="C642">_xlfn.IFS(B642&lt;35,"Young",B642&lt;60,"Middle",TRUE,"Senior")</f>
        <v>Young</v>
      </c>
      <c r="D642" t="s">
        <v>26</v>
      </c>
      <c r="E642" t="str">
        <f t="shared" si="18"/>
        <v>Young-Male</v>
      </c>
      <c r="F642" t="s">
        <v>50</v>
      </c>
      <c r="G642" t="s">
        <v>18</v>
      </c>
      <c r="H642" s="1">
        <v>43995</v>
      </c>
      <c r="I642" t="s">
        <v>1942</v>
      </c>
      <c r="J642" t="s">
        <v>1943</v>
      </c>
      <c r="K642" t="s">
        <v>57</v>
      </c>
      <c r="L642">
        <v>7031.5600029999996</v>
      </c>
      <c r="M642">
        <v>136</v>
      </c>
      <c r="N642" t="s">
        <v>39</v>
      </c>
      <c r="O642" s="1">
        <v>44006</v>
      </c>
      <c r="P642" s="3">
        <f t="shared" si="19"/>
        <v>11</v>
      </c>
      <c r="Q642" t="s">
        <v>49</v>
      </c>
      <c r="R642" t="s">
        <v>45</v>
      </c>
    </row>
    <row r="643" spans="1:18" x14ac:dyDescent="0.25">
      <c r="A643" t="s">
        <v>1944</v>
      </c>
      <c r="B643" s="3">
        <v>84</v>
      </c>
      <c r="C643" s="3" t="str" cm="1">
        <f t="array" ref="C643">_xlfn.IFS(B643&lt;35,"Young",B643&lt;60,"Middle",TRUE,"Senior")</f>
        <v>Senior</v>
      </c>
      <c r="D643" t="s">
        <v>16</v>
      </c>
      <c r="E643" t="str">
        <f t="shared" ref="E643:E706" si="20">C643 &amp; "-" &amp; D643</f>
        <v>Senior-Female</v>
      </c>
      <c r="F643" t="s">
        <v>90</v>
      </c>
      <c r="G643" t="s">
        <v>70</v>
      </c>
      <c r="H643" s="1">
        <v>43420</v>
      </c>
      <c r="I643" t="s">
        <v>1945</v>
      </c>
      <c r="J643" t="s">
        <v>1946</v>
      </c>
      <c r="K643" t="s">
        <v>57</v>
      </c>
      <c r="L643">
        <v>18406.789639999999</v>
      </c>
      <c r="M643">
        <v>304</v>
      </c>
      <c r="N643" t="s">
        <v>39</v>
      </c>
      <c r="O643" s="1">
        <v>43430</v>
      </c>
      <c r="P643" s="3">
        <f t="shared" ref="P643:P706" si="21">O643-H643</f>
        <v>10</v>
      </c>
      <c r="Q643" t="s">
        <v>32</v>
      </c>
      <c r="R643" t="s">
        <v>45</v>
      </c>
    </row>
    <row r="644" spans="1:18" x14ac:dyDescent="0.25">
      <c r="A644" t="s">
        <v>1708</v>
      </c>
      <c r="B644" s="3">
        <v>59</v>
      </c>
      <c r="C644" s="3" t="str" cm="1">
        <f t="array" ref="C644">_xlfn.IFS(B644&lt;35,"Young",B644&lt;60,"Middle",TRUE,"Senior")</f>
        <v>Middle</v>
      </c>
      <c r="D644" t="s">
        <v>26</v>
      </c>
      <c r="E644" t="str">
        <f t="shared" si="20"/>
        <v>Middle-Male</v>
      </c>
      <c r="F644" t="s">
        <v>35</v>
      </c>
      <c r="G644" t="s">
        <v>26592</v>
      </c>
      <c r="H644" s="1">
        <v>44729</v>
      </c>
      <c r="I644" t="s">
        <v>1947</v>
      </c>
      <c r="J644" t="s">
        <v>1948</v>
      </c>
      <c r="K644" t="s">
        <v>31</v>
      </c>
      <c r="L644">
        <v>23769.158790000001</v>
      </c>
      <c r="M644">
        <v>171</v>
      </c>
      <c r="N644" t="s">
        <v>22</v>
      </c>
      <c r="O644" s="1">
        <v>44747</v>
      </c>
      <c r="P644" s="3">
        <f t="shared" si="21"/>
        <v>18</v>
      </c>
      <c r="Q644" t="s">
        <v>32</v>
      </c>
      <c r="R644" t="s">
        <v>45</v>
      </c>
    </row>
    <row r="645" spans="1:18" x14ac:dyDescent="0.25">
      <c r="A645" t="s">
        <v>1949</v>
      </c>
      <c r="B645" s="3">
        <v>70</v>
      </c>
      <c r="C645" s="3" t="str" cm="1">
        <f t="array" ref="C645">_xlfn.IFS(B645&lt;35,"Young",B645&lt;60,"Middle",TRUE,"Senior")</f>
        <v>Senior</v>
      </c>
      <c r="D645" t="s">
        <v>16</v>
      </c>
      <c r="E645" t="str">
        <f t="shared" si="20"/>
        <v>Senior-Female</v>
      </c>
      <c r="F645" t="s">
        <v>27</v>
      </c>
      <c r="G645" t="s">
        <v>18</v>
      </c>
      <c r="H645" s="1">
        <v>44753</v>
      </c>
      <c r="I645" t="s">
        <v>1950</v>
      </c>
      <c r="J645" t="s">
        <v>1951</v>
      </c>
      <c r="K645" t="s">
        <v>31</v>
      </c>
      <c r="L645">
        <v>10734.712020000001</v>
      </c>
      <c r="M645">
        <v>139</v>
      </c>
      <c r="N645" t="s">
        <v>43</v>
      </c>
      <c r="O645" s="1">
        <v>44757</v>
      </c>
      <c r="P645" s="3">
        <f t="shared" si="21"/>
        <v>4</v>
      </c>
      <c r="Q645" t="s">
        <v>32</v>
      </c>
      <c r="R645" t="s">
        <v>33</v>
      </c>
    </row>
    <row r="646" spans="1:18" x14ac:dyDescent="0.25">
      <c r="A646" t="s">
        <v>1952</v>
      </c>
      <c r="B646" s="3">
        <v>37</v>
      </c>
      <c r="C646" s="3" t="str" cm="1">
        <f t="array" ref="C646">_xlfn.IFS(B646&lt;35,"Young",B646&lt;60,"Middle",TRUE,"Senior")</f>
        <v>Middle</v>
      </c>
      <c r="D646" t="s">
        <v>16</v>
      </c>
      <c r="E646" t="str">
        <f t="shared" si="20"/>
        <v>Middle-Female</v>
      </c>
      <c r="F646" t="s">
        <v>115</v>
      </c>
      <c r="G646" t="s">
        <v>26593</v>
      </c>
      <c r="H646" s="1">
        <v>44391</v>
      </c>
      <c r="I646" t="s">
        <v>1953</v>
      </c>
      <c r="J646" t="s">
        <v>1954</v>
      </c>
      <c r="K646" t="s">
        <v>53</v>
      </c>
      <c r="L646">
        <v>25922.167570000001</v>
      </c>
      <c r="M646">
        <v>464</v>
      </c>
      <c r="N646" t="s">
        <v>43</v>
      </c>
      <c r="O646" s="1">
        <v>44401</v>
      </c>
      <c r="P646" s="3">
        <f t="shared" si="21"/>
        <v>10</v>
      </c>
      <c r="Q646" t="s">
        <v>85</v>
      </c>
      <c r="R646" t="s">
        <v>33</v>
      </c>
    </row>
    <row r="647" spans="1:18" x14ac:dyDescent="0.25">
      <c r="A647" t="s">
        <v>1955</v>
      </c>
      <c r="B647" s="3">
        <v>76</v>
      </c>
      <c r="C647" s="3" t="str" cm="1">
        <f t="array" ref="C647">_xlfn.IFS(B647&lt;35,"Young",B647&lt;60,"Middle",TRUE,"Senior")</f>
        <v>Senior</v>
      </c>
      <c r="D647" t="s">
        <v>26</v>
      </c>
      <c r="E647" t="str">
        <f t="shared" si="20"/>
        <v>Senior-Male</v>
      </c>
      <c r="F647" t="s">
        <v>90</v>
      </c>
      <c r="G647" t="s">
        <v>70</v>
      </c>
      <c r="H647" s="1">
        <v>43546</v>
      </c>
      <c r="I647" t="s">
        <v>1956</v>
      </c>
      <c r="J647" t="s">
        <v>1957</v>
      </c>
      <c r="K647" t="s">
        <v>31</v>
      </c>
      <c r="L647">
        <v>56474.571839999997</v>
      </c>
      <c r="M647">
        <v>478</v>
      </c>
      <c r="N647" t="s">
        <v>22</v>
      </c>
      <c r="O647" s="1">
        <v>43560</v>
      </c>
      <c r="P647" s="3">
        <f t="shared" si="21"/>
        <v>14</v>
      </c>
      <c r="Q647" t="s">
        <v>32</v>
      </c>
      <c r="R647" t="s">
        <v>24</v>
      </c>
    </row>
    <row r="648" spans="1:18" x14ac:dyDescent="0.25">
      <c r="A648" t="s">
        <v>1958</v>
      </c>
      <c r="B648" s="3">
        <v>62</v>
      </c>
      <c r="C648" s="3" t="str" cm="1">
        <f t="array" ref="C648">_xlfn.IFS(B648&lt;35,"Young",B648&lt;60,"Middle",TRUE,"Senior")</f>
        <v>Senior</v>
      </c>
      <c r="D648" t="s">
        <v>16</v>
      </c>
      <c r="E648" t="str">
        <f t="shared" si="20"/>
        <v>Senior-Female</v>
      </c>
      <c r="F648" t="s">
        <v>115</v>
      </c>
      <c r="G648" t="s">
        <v>26593</v>
      </c>
      <c r="H648" s="1">
        <v>44164</v>
      </c>
      <c r="I648" t="s">
        <v>1959</v>
      </c>
      <c r="J648" t="s">
        <v>1960</v>
      </c>
      <c r="K648" t="s">
        <v>53</v>
      </c>
      <c r="L648">
        <v>9276.3514680000008</v>
      </c>
      <c r="M648">
        <v>272</v>
      </c>
      <c r="N648" t="s">
        <v>43</v>
      </c>
      <c r="O648" s="1">
        <v>44176</v>
      </c>
      <c r="P648" s="3">
        <f t="shared" si="21"/>
        <v>12</v>
      </c>
      <c r="Q648" t="s">
        <v>23</v>
      </c>
      <c r="R648" t="s">
        <v>33</v>
      </c>
    </row>
    <row r="649" spans="1:18" x14ac:dyDescent="0.25">
      <c r="A649" t="s">
        <v>1961</v>
      </c>
      <c r="B649" s="3">
        <v>41</v>
      </c>
      <c r="C649" s="3" t="str" cm="1">
        <f t="array" ref="C649">_xlfn.IFS(B649&lt;35,"Young",B649&lt;60,"Middle",TRUE,"Senior")</f>
        <v>Middle</v>
      </c>
      <c r="D649" t="s">
        <v>16</v>
      </c>
      <c r="E649" t="str">
        <f t="shared" si="20"/>
        <v>Middle-Female</v>
      </c>
      <c r="F649" t="s">
        <v>17</v>
      </c>
      <c r="G649" t="s">
        <v>26593</v>
      </c>
      <c r="H649" s="1">
        <v>43634</v>
      </c>
      <c r="I649" t="s">
        <v>1962</v>
      </c>
      <c r="J649" t="s">
        <v>1963</v>
      </c>
      <c r="K649" t="s">
        <v>57</v>
      </c>
      <c r="L649">
        <v>7279.1890020000001</v>
      </c>
      <c r="M649">
        <v>263</v>
      </c>
      <c r="N649" t="s">
        <v>43</v>
      </c>
      <c r="O649" s="1">
        <v>43660</v>
      </c>
      <c r="P649" s="3">
        <f t="shared" si="21"/>
        <v>26</v>
      </c>
      <c r="Q649" t="s">
        <v>49</v>
      </c>
      <c r="R649" t="s">
        <v>45</v>
      </c>
    </row>
    <row r="650" spans="1:18" x14ac:dyDescent="0.25">
      <c r="A650" t="s">
        <v>1964</v>
      </c>
      <c r="B650" s="3">
        <v>48</v>
      </c>
      <c r="C650" s="3" t="str" cm="1">
        <f t="array" ref="C650">_xlfn.IFS(B650&lt;35,"Young",B650&lt;60,"Middle",TRUE,"Senior")</f>
        <v>Middle</v>
      </c>
      <c r="D650" t="s">
        <v>26</v>
      </c>
      <c r="E650" t="str">
        <f t="shared" si="20"/>
        <v>Middle-Male</v>
      </c>
      <c r="F650" t="s">
        <v>50</v>
      </c>
      <c r="G650" t="s">
        <v>36</v>
      </c>
      <c r="H650" s="1">
        <v>43425</v>
      </c>
      <c r="I650" t="s">
        <v>1965</v>
      </c>
      <c r="J650" t="s">
        <v>1966</v>
      </c>
      <c r="K650" t="s">
        <v>57</v>
      </c>
      <c r="L650">
        <v>17912.138589999999</v>
      </c>
      <c r="M650">
        <v>147</v>
      </c>
      <c r="N650" t="s">
        <v>22</v>
      </c>
      <c r="O650" s="1">
        <v>43444</v>
      </c>
      <c r="P650" s="3">
        <f t="shared" si="21"/>
        <v>19</v>
      </c>
      <c r="Q650" t="s">
        <v>49</v>
      </c>
      <c r="R650" t="s">
        <v>45</v>
      </c>
    </row>
    <row r="651" spans="1:18" x14ac:dyDescent="0.25">
      <c r="A651" t="s">
        <v>1967</v>
      </c>
      <c r="B651" s="3">
        <v>69</v>
      </c>
      <c r="C651" s="3" t="str" cm="1">
        <f t="array" ref="C651">_xlfn.IFS(B651&lt;35,"Young",B651&lt;60,"Middle",TRUE,"Senior")</f>
        <v>Senior</v>
      </c>
      <c r="D651" t="s">
        <v>26</v>
      </c>
      <c r="E651" t="str">
        <f t="shared" si="20"/>
        <v>Senior-Male</v>
      </c>
      <c r="F651" t="s">
        <v>230</v>
      </c>
      <c r="G651" t="s">
        <v>26592</v>
      </c>
      <c r="H651" s="1">
        <v>44498</v>
      </c>
      <c r="I651" t="s">
        <v>1968</v>
      </c>
      <c r="J651" t="s">
        <v>1969</v>
      </c>
      <c r="K651" t="s">
        <v>53</v>
      </c>
      <c r="L651">
        <v>20517.586220000001</v>
      </c>
      <c r="M651">
        <v>384</v>
      </c>
      <c r="N651" t="s">
        <v>39</v>
      </c>
      <c r="O651" s="1">
        <v>44504</v>
      </c>
      <c r="P651" s="3">
        <f t="shared" si="21"/>
        <v>6</v>
      </c>
      <c r="Q651" t="s">
        <v>23</v>
      </c>
      <c r="R651" t="s">
        <v>33</v>
      </c>
    </row>
    <row r="652" spans="1:18" x14ac:dyDescent="0.25">
      <c r="A652" t="s">
        <v>1970</v>
      </c>
      <c r="B652" s="3">
        <v>74</v>
      </c>
      <c r="C652" s="3" t="str" cm="1">
        <f t="array" ref="C652">_xlfn.IFS(B652&lt;35,"Young",B652&lt;60,"Middle",TRUE,"Senior")</f>
        <v>Senior</v>
      </c>
      <c r="D652" t="s">
        <v>26</v>
      </c>
      <c r="E652" t="str">
        <f t="shared" si="20"/>
        <v>Senior-Male</v>
      </c>
      <c r="F652" t="s">
        <v>50</v>
      </c>
      <c r="G652" t="s">
        <v>26592</v>
      </c>
      <c r="H652" s="1">
        <v>45149</v>
      </c>
      <c r="I652" t="s">
        <v>1971</v>
      </c>
      <c r="J652" t="s">
        <v>1972</v>
      </c>
      <c r="K652" t="s">
        <v>57</v>
      </c>
      <c r="L652">
        <v>31038.056130000001</v>
      </c>
      <c r="M652">
        <v>443</v>
      </c>
      <c r="N652" t="s">
        <v>39</v>
      </c>
      <c r="O652" s="1">
        <v>45168</v>
      </c>
      <c r="P652" s="3">
        <f t="shared" si="21"/>
        <v>19</v>
      </c>
      <c r="Q652" t="s">
        <v>44</v>
      </c>
      <c r="R652" t="s">
        <v>24</v>
      </c>
    </row>
    <row r="653" spans="1:18" x14ac:dyDescent="0.25">
      <c r="A653" t="s">
        <v>1973</v>
      </c>
      <c r="B653" s="3">
        <v>54</v>
      </c>
      <c r="C653" s="3" t="str" cm="1">
        <f t="array" ref="C653">_xlfn.IFS(B653&lt;35,"Young",B653&lt;60,"Middle",TRUE,"Senior")</f>
        <v>Middle</v>
      </c>
      <c r="D653" t="s">
        <v>26</v>
      </c>
      <c r="E653" t="str">
        <f t="shared" si="20"/>
        <v>Middle-Male</v>
      </c>
      <c r="F653" t="s">
        <v>17</v>
      </c>
      <c r="G653" t="s">
        <v>28</v>
      </c>
      <c r="H653" s="1">
        <v>44827</v>
      </c>
      <c r="I653" t="s">
        <v>1974</v>
      </c>
      <c r="J653" t="s">
        <v>1975</v>
      </c>
      <c r="K653" t="s">
        <v>21</v>
      </c>
      <c r="L653">
        <v>35368.482580000004</v>
      </c>
      <c r="M653">
        <v>499</v>
      </c>
      <c r="N653" t="s">
        <v>39</v>
      </c>
      <c r="O653" s="1">
        <v>44833</v>
      </c>
      <c r="P653" s="3">
        <f t="shared" si="21"/>
        <v>6</v>
      </c>
      <c r="Q653" t="s">
        <v>44</v>
      </c>
      <c r="R653" t="s">
        <v>33</v>
      </c>
    </row>
    <row r="654" spans="1:18" x14ac:dyDescent="0.25">
      <c r="A654" t="s">
        <v>1976</v>
      </c>
      <c r="B654" s="3">
        <v>29</v>
      </c>
      <c r="C654" s="3" t="str" cm="1">
        <f t="array" ref="C654">_xlfn.IFS(B654&lt;35,"Young",B654&lt;60,"Middle",TRUE,"Senior")</f>
        <v>Young</v>
      </c>
      <c r="D654" t="s">
        <v>16</v>
      </c>
      <c r="E654" t="str">
        <f t="shared" si="20"/>
        <v>Young-Female</v>
      </c>
      <c r="F654" t="s">
        <v>35</v>
      </c>
      <c r="G654" t="s">
        <v>18</v>
      </c>
      <c r="H654" s="1">
        <v>44592</v>
      </c>
      <c r="I654" t="s">
        <v>1977</v>
      </c>
      <c r="J654" t="s">
        <v>1188</v>
      </c>
      <c r="K654" t="s">
        <v>53</v>
      </c>
      <c r="L654">
        <v>16688.24337</v>
      </c>
      <c r="M654">
        <v>254</v>
      </c>
      <c r="N654" t="s">
        <v>43</v>
      </c>
      <c r="O654" s="1">
        <v>44613</v>
      </c>
      <c r="P654" s="3">
        <f t="shared" si="21"/>
        <v>21</v>
      </c>
      <c r="Q654" t="s">
        <v>44</v>
      </c>
      <c r="R654" t="s">
        <v>45</v>
      </c>
    </row>
    <row r="655" spans="1:18" x14ac:dyDescent="0.25">
      <c r="A655" t="s">
        <v>1978</v>
      </c>
      <c r="B655" s="3">
        <v>50</v>
      </c>
      <c r="C655" s="3" t="str" cm="1">
        <f t="array" ref="C655">_xlfn.IFS(B655&lt;35,"Young",B655&lt;60,"Middle",TRUE,"Senior")</f>
        <v>Middle</v>
      </c>
      <c r="D655" t="s">
        <v>16</v>
      </c>
      <c r="E655" t="str">
        <f t="shared" si="20"/>
        <v>Middle-Female</v>
      </c>
      <c r="F655" t="s">
        <v>115</v>
      </c>
      <c r="G655" t="s">
        <v>70</v>
      </c>
      <c r="H655" s="1">
        <v>43439</v>
      </c>
      <c r="I655" t="s">
        <v>1979</v>
      </c>
      <c r="J655" t="s">
        <v>1980</v>
      </c>
      <c r="K655" t="s">
        <v>61</v>
      </c>
      <c r="L655">
        <v>5184.4958770000003</v>
      </c>
      <c r="M655">
        <v>310</v>
      </c>
      <c r="N655" t="s">
        <v>43</v>
      </c>
      <c r="O655" s="1">
        <v>43446</v>
      </c>
      <c r="P655" s="3">
        <f t="shared" si="21"/>
        <v>7</v>
      </c>
      <c r="Q655" t="s">
        <v>44</v>
      </c>
      <c r="R655" t="s">
        <v>24</v>
      </c>
    </row>
    <row r="656" spans="1:18" x14ac:dyDescent="0.25">
      <c r="A656" t="s">
        <v>1981</v>
      </c>
      <c r="B656" s="3">
        <v>67</v>
      </c>
      <c r="C656" s="3" t="str" cm="1">
        <f t="array" ref="C656">_xlfn.IFS(B656&lt;35,"Young",B656&lt;60,"Middle",TRUE,"Senior")</f>
        <v>Senior</v>
      </c>
      <c r="D656" t="s">
        <v>26</v>
      </c>
      <c r="E656" t="str">
        <f t="shared" si="20"/>
        <v>Senior-Male</v>
      </c>
      <c r="F656" t="s">
        <v>230</v>
      </c>
      <c r="G656" t="s">
        <v>26593</v>
      </c>
      <c r="H656" s="1">
        <v>44147</v>
      </c>
      <c r="I656" t="s">
        <v>1982</v>
      </c>
      <c r="J656" t="s">
        <v>1983</v>
      </c>
      <c r="K656" t="s">
        <v>31</v>
      </c>
      <c r="L656">
        <v>13223.42</v>
      </c>
      <c r="M656">
        <v>323</v>
      </c>
      <c r="N656" t="s">
        <v>39</v>
      </c>
      <c r="O656" s="1">
        <v>44176</v>
      </c>
      <c r="P656" s="3">
        <f t="shared" si="21"/>
        <v>29</v>
      </c>
      <c r="Q656" t="s">
        <v>32</v>
      </c>
      <c r="R656" t="s">
        <v>24</v>
      </c>
    </row>
    <row r="657" spans="1:18" x14ac:dyDescent="0.25">
      <c r="A657" t="s">
        <v>1984</v>
      </c>
      <c r="B657" s="3">
        <v>65</v>
      </c>
      <c r="C657" s="3" t="str" cm="1">
        <f t="array" ref="C657">_xlfn.IFS(B657&lt;35,"Young",B657&lt;60,"Middle",TRUE,"Senior")</f>
        <v>Senior</v>
      </c>
      <c r="D657" t="s">
        <v>26</v>
      </c>
      <c r="E657" t="str">
        <f t="shared" si="20"/>
        <v>Senior-Male</v>
      </c>
      <c r="F657" t="s">
        <v>230</v>
      </c>
      <c r="G657" t="s">
        <v>26593</v>
      </c>
      <c r="H657" s="1">
        <v>44490</v>
      </c>
      <c r="I657" t="s">
        <v>1985</v>
      </c>
      <c r="J657" t="s">
        <v>1986</v>
      </c>
      <c r="K657" t="s">
        <v>31</v>
      </c>
      <c r="L657">
        <v>1283.0766209999999</v>
      </c>
      <c r="M657">
        <v>308</v>
      </c>
      <c r="N657" t="s">
        <v>43</v>
      </c>
      <c r="O657" s="1">
        <v>44514</v>
      </c>
      <c r="P657" s="3">
        <f t="shared" si="21"/>
        <v>24</v>
      </c>
      <c r="Q657" t="s">
        <v>85</v>
      </c>
      <c r="R657" t="s">
        <v>45</v>
      </c>
    </row>
    <row r="658" spans="1:18" x14ac:dyDescent="0.25">
      <c r="A658" t="s">
        <v>1987</v>
      </c>
      <c r="B658" s="3">
        <v>66</v>
      </c>
      <c r="C658" s="3" t="str" cm="1">
        <f t="array" ref="C658">_xlfn.IFS(B658&lt;35,"Young",B658&lt;60,"Middle",TRUE,"Senior")</f>
        <v>Senior</v>
      </c>
      <c r="D658" t="s">
        <v>26</v>
      </c>
      <c r="E658" t="str">
        <f t="shared" si="20"/>
        <v>Senior-Male</v>
      </c>
      <c r="F658" t="s">
        <v>35</v>
      </c>
      <c r="G658" t="s">
        <v>70</v>
      </c>
      <c r="H658" s="1">
        <v>44479</v>
      </c>
      <c r="I658" t="s">
        <v>1988</v>
      </c>
      <c r="J658" t="s">
        <v>1989</v>
      </c>
      <c r="K658" t="s">
        <v>61</v>
      </c>
      <c r="L658">
        <v>15649.964599999999</v>
      </c>
      <c r="M658">
        <v>145</v>
      </c>
      <c r="N658" t="s">
        <v>22</v>
      </c>
      <c r="O658" s="1">
        <v>44483</v>
      </c>
      <c r="P658" s="3">
        <f t="shared" si="21"/>
        <v>4</v>
      </c>
      <c r="Q658" t="s">
        <v>49</v>
      </c>
      <c r="R658" t="s">
        <v>45</v>
      </c>
    </row>
    <row r="659" spans="1:18" x14ac:dyDescent="0.25">
      <c r="A659" t="s">
        <v>1990</v>
      </c>
      <c r="B659" s="3">
        <v>83</v>
      </c>
      <c r="C659" s="3" t="str" cm="1">
        <f t="array" ref="C659">_xlfn.IFS(B659&lt;35,"Young",B659&lt;60,"Middle",TRUE,"Senior")</f>
        <v>Senior</v>
      </c>
      <c r="D659" t="s">
        <v>16</v>
      </c>
      <c r="E659" t="str">
        <f t="shared" si="20"/>
        <v>Senior-Female</v>
      </c>
      <c r="F659" t="s">
        <v>35</v>
      </c>
      <c r="G659" t="s">
        <v>26592</v>
      </c>
      <c r="H659" s="1">
        <v>44069</v>
      </c>
      <c r="I659" t="s">
        <v>1991</v>
      </c>
      <c r="J659" t="s">
        <v>1992</v>
      </c>
      <c r="K659" t="s">
        <v>53</v>
      </c>
      <c r="L659">
        <v>2787.9338229999998</v>
      </c>
      <c r="M659">
        <v>287</v>
      </c>
      <c r="N659" t="s">
        <v>22</v>
      </c>
      <c r="O659" s="1">
        <v>44088</v>
      </c>
      <c r="P659" s="3">
        <f t="shared" si="21"/>
        <v>19</v>
      </c>
      <c r="Q659" t="s">
        <v>49</v>
      </c>
      <c r="R659" t="s">
        <v>33</v>
      </c>
    </row>
    <row r="660" spans="1:18" x14ac:dyDescent="0.25">
      <c r="A660" t="s">
        <v>1993</v>
      </c>
      <c r="B660" s="3">
        <v>26</v>
      </c>
      <c r="C660" s="3" t="str" cm="1">
        <f t="array" ref="C660">_xlfn.IFS(B660&lt;35,"Young",B660&lt;60,"Middle",TRUE,"Senior")</f>
        <v>Young</v>
      </c>
      <c r="D660" t="s">
        <v>26</v>
      </c>
      <c r="E660" t="str">
        <f t="shared" si="20"/>
        <v>Young-Male</v>
      </c>
      <c r="F660" t="s">
        <v>17</v>
      </c>
      <c r="G660" t="s">
        <v>18</v>
      </c>
      <c r="H660" s="1">
        <v>44393</v>
      </c>
      <c r="I660" t="s">
        <v>1994</v>
      </c>
      <c r="J660" t="s">
        <v>1995</v>
      </c>
      <c r="K660" t="s">
        <v>61</v>
      </c>
      <c r="L660">
        <v>33983.610679999998</v>
      </c>
      <c r="M660">
        <v>223</v>
      </c>
      <c r="N660" t="s">
        <v>39</v>
      </c>
      <c r="O660" s="1">
        <v>44407</v>
      </c>
      <c r="P660" s="3">
        <f t="shared" si="21"/>
        <v>14</v>
      </c>
      <c r="Q660" t="s">
        <v>49</v>
      </c>
      <c r="R660" t="s">
        <v>33</v>
      </c>
    </row>
    <row r="661" spans="1:18" x14ac:dyDescent="0.25">
      <c r="A661" t="s">
        <v>1996</v>
      </c>
      <c r="B661" s="3">
        <v>82</v>
      </c>
      <c r="C661" s="3" t="str" cm="1">
        <f t="array" ref="C661">_xlfn.IFS(B661&lt;35,"Young",B661&lt;60,"Middle",TRUE,"Senior")</f>
        <v>Senior</v>
      </c>
      <c r="D661" t="s">
        <v>16</v>
      </c>
      <c r="E661" t="str">
        <f t="shared" si="20"/>
        <v>Senior-Female</v>
      </c>
      <c r="F661" t="s">
        <v>17</v>
      </c>
      <c r="G661" t="s">
        <v>18</v>
      </c>
      <c r="H661" s="1">
        <v>44427</v>
      </c>
      <c r="I661" t="s">
        <v>1997</v>
      </c>
      <c r="J661" t="s">
        <v>1998</v>
      </c>
      <c r="K661" t="s">
        <v>57</v>
      </c>
      <c r="L661">
        <v>27247.401000000002</v>
      </c>
      <c r="M661">
        <v>253</v>
      </c>
      <c r="N661" t="s">
        <v>39</v>
      </c>
      <c r="O661" s="1">
        <v>44430</v>
      </c>
      <c r="P661" s="3">
        <f t="shared" si="21"/>
        <v>3</v>
      </c>
      <c r="Q661" t="s">
        <v>85</v>
      </c>
      <c r="R661" t="s">
        <v>45</v>
      </c>
    </row>
    <row r="662" spans="1:18" x14ac:dyDescent="0.25">
      <c r="A662" t="s">
        <v>1999</v>
      </c>
      <c r="B662" s="3">
        <v>67</v>
      </c>
      <c r="C662" s="3" t="str" cm="1">
        <f t="array" ref="C662">_xlfn.IFS(B662&lt;35,"Young",B662&lt;60,"Middle",TRUE,"Senior")</f>
        <v>Senior</v>
      </c>
      <c r="D662" t="s">
        <v>16</v>
      </c>
      <c r="E662" t="str">
        <f t="shared" si="20"/>
        <v>Senior-Female</v>
      </c>
      <c r="F662" t="s">
        <v>27</v>
      </c>
      <c r="G662" t="s">
        <v>26593</v>
      </c>
      <c r="H662" s="1">
        <v>43841</v>
      </c>
      <c r="I662" t="s">
        <v>1467</v>
      </c>
      <c r="J662" t="s">
        <v>2000</v>
      </c>
      <c r="K662" t="s">
        <v>57</v>
      </c>
      <c r="L662">
        <v>6259.0286630000001</v>
      </c>
      <c r="M662">
        <v>155</v>
      </c>
      <c r="N662" t="s">
        <v>39</v>
      </c>
      <c r="O662" s="1">
        <v>43847</v>
      </c>
      <c r="P662" s="3">
        <f t="shared" si="21"/>
        <v>6</v>
      </c>
      <c r="Q662" t="s">
        <v>32</v>
      </c>
      <c r="R662" t="s">
        <v>45</v>
      </c>
    </row>
    <row r="663" spans="1:18" x14ac:dyDescent="0.25">
      <c r="A663" t="s">
        <v>2001</v>
      </c>
      <c r="B663" s="3">
        <v>46</v>
      </c>
      <c r="C663" s="3" t="str" cm="1">
        <f t="array" ref="C663">_xlfn.IFS(B663&lt;35,"Young",B663&lt;60,"Middle",TRUE,"Senior")</f>
        <v>Middle</v>
      </c>
      <c r="D663" t="s">
        <v>16</v>
      </c>
      <c r="E663" t="str">
        <f t="shared" si="20"/>
        <v>Middle-Female</v>
      </c>
      <c r="F663" t="s">
        <v>27</v>
      </c>
      <c r="G663" t="s">
        <v>70</v>
      </c>
      <c r="H663" s="1">
        <v>44066</v>
      </c>
      <c r="I663" t="s">
        <v>2002</v>
      </c>
      <c r="J663" t="s">
        <v>2003</v>
      </c>
      <c r="K663" t="s">
        <v>61</v>
      </c>
      <c r="L663">
        <v>10459.43511</v>
      </c>
      <c r="M663">
        <v>213</v>
      </c>
      <c r="N663" t="s">
        <v>43</v>
      </c>
      <c r="O663" s="1">
        <v>44086</v>
      </c>
      <c r="P663" s="3">
        <f t="shared" si="21"/>
        <v>20</v>
      </c>
      <c r="Q663" t="s">
        <v>32</v>
      </c>
      <c r="R663" t="s">
        <v>24</v>
      </c>
    </row>
    <row r="664" spans="1:18" x14ac:dyDescent="0.25">
      <c r="A664" t="s">
        <v>2004</v>
      </c>
      <c r="B664" s="3">
        <v>45</v>
      </c>
      <c r="C664" s="3" t="str" cm="1">
        <f t="array" ref="C664">_xlfn.IFS(B664&lt;35,"Young",B664&lt;60,"Middle",TRUE,"Senior")</f>
        <v>Middle</v>
      </c>
      <c r="D664" t="s">
        <v>16</v>
      </c>
      <c r="E664" t="str">
        <f t="shared" si="20"/>
        <v>Middle-Female</v>
      </c>
      <c r="F664" t="s">
        <v>35</v>
      </c>
      <c r="G664" t="s">
        <v>70</v>
      </c>
      <c r="H664" s="1">
        <v>44209</v>
      </c>
      <c r="I664" t="s">
        <v>2005</v>
      </c>
      <c r="J664" t="s">
        <v>2006</v>
      </c>
      <c r="K664" t="s">
        <v>31</v>
      </c>
      <c r="L664">
        <v>3343.8740750000002</v>
      </c>
      <c r="M664">
        <v>287</v>
      </c>
      <c r="N664" t="s">
        <v>39</v>
      </c>
      <c r="O664" s="1">
        <v>44220</v>
      </c>
      <c r="P664" s="3">
        <f t="shared" si="21"/>
        <v>11</v>
      </c>
      <c r="Q664" t="s">
        <v>49</v>
      </c>
      <c r="R664" t="s">
        <v>24</v>
      </c>
    </row>
    <row r="665" spans="1:18" x14ac:dyDescent="0.25">
      <c r="A665" t="s">
        <v>2007</v>
      </c>
      <c r="B665" s="3">
        <v>56</v>
      </c>
      <c r="C665" s="3" t="str" cm="1">
        <f t="array" ref="C665">_xlfn.IFS(B665&lt;35,"Young",B665&lt;60,"Middle",TRUE,"Senior")</f>
        <v>Middle</v>
      </c>
      <c r="D665" t="s">
        <v>26</v>
      </c>
      <c r="E665" t="str">
        <f t="shared" si="20"/>
        <v>Middle-Male</v>
      </c>
      <c r="F665" t="s">
        <v>230</v>
      </c>
      <c r="G665" t="s">
        <v>26592</v>
      </c>
      <c r="H665" s="1">
        <v>44372</v>
      </c>
      <c r="I665" t="s">
        <v>2008</v>
      </c>
      <c r="J665" t="s">
        <v>2009</v>
      </c>
      <c r="K665" t="s">
        <v>21</v>
      </c>
      <c r="L665">
        <v>5429.5999110000002</v>
      </c>
      <c r="M665">
        <v>451</v>
      </c>
      <c r="N665" t="s">
        <v>22</v>
      </c>
      <c r="O665" s="1">
        <v>44392</v>
      </c>
      <c r="P665" s="3">
        <f t="shared" si="21"/>
        <v>20</v>
      </c>
      <c r="Q665" t="s">
        <v>23</v>
      </c>
      <c r="R665" t="s">
        <v>24</v>
      </c>
    </row>
    <row r="666" spans="1:18" x14ac:dyDescent="0.25">
      <c r="A666" t="s">
        <v>2010</v>
      </c>
      <c r="B666" s="3">
        <v>71</v>
      </c>
      <c r="C666" s="3" t="str" cm="1">
        <f t="array" ref="C666">_xlfn.IFS(B666&lt;35,"Young",B666&lt;60,"Middle",TRUE,"Senior")</f>
        <v>Senior</v>
      </c>
      <c r="D666" t="s">
        <v>26</v>
      </c>
      <c r="E666" t="str">
        <f t="shared" si="20"/>
        <v>Senior-Male</v>
      </c>
      <c r="F666" t="s">
        <v>50</v>
      </c>
      <c r="G666" t="s">
        <v>26592</v>
      </c>
      <c r="H666" s="1">
        <v>44040</v>
      </c>
      <c r="I666" t="s">
        <v>2011</v>
      </c>
      <c r="J666" t="s">
        <v>2012</v>
      </c>
      <c r="K666" t="s">
        <v>31</v>
      </c>
      <c r="L666">
        <v>5708.0707650000004</v>
      </c>
      <c r="M666">
        <v>413</v>
      </c>
      <c r="N666" t="s">
        <v>39</v>
      </c>
      <c r="O666" s="1">
        <v>44054</v>
      </c>
      <c r="P666" s="3">
        <f t="shared" si="21"/>
        <v>14</v>
      </c>
      <c r="Q666" t="s">
        <v>44</v>
      </c>
      <c r="R666" t="s">
        <v>33</v>
      </c>
    </row>
    <row r="667" spans="1:18" x14ac:dyDescent="0.25">
      <c r="A667" t="s">
        <v>2013</v>
      </c>
      <c r="B667" s="3">
        <v>77</v>
      </c>
      <c r="C667" s="3" t="str" cm="1">
        <f t="array" ref="C667">_xlfn.IFS(B667&lt;35,"Young",B667&lt;60,"Middle",TRUE,"Senior")</f>
        <v>Senior</v>
      </c>
      <c r="D667" t="s">
        <v>26</v>
      </c>
      <c r="E667" t="str">
        <f t="shared" si="20"/>
        <v>Senior-Male</v>
      </c>
      <c r="F667" t="s">
        <v>50</v>
      </c>
      <c r="G667" t="s">
        <v>26593</v>
      </c>
      <c r="H667" s="1">
        <v>43617</v>
      </c>
      <c r="I667" t="s">
        <v>2014</v>
      </c>
      <c r="J667" t="s">
        <v>2015</v>
      </c>
      <c r="K667" t="s">
        <v>57</v>
      </c>
      <c r="L667">
        <v>27294.590520000002</v>
      </c>
      <c r="M667">
        <v>471</v>
      </c>
      <c r="N667" t="s">
        <v>43</v>
      </c>
      <c r="O667" s="1">
        <v>43631</v>
      </c>
      <c r="P667" s="3">
        <f t="shared" si="21"/>
        <v>14</v>
      </c>
      <c r="Q667" t="s">
        <v>23</v>
      </c>
      <c r="R667" t="s">
        <v>33</v>
      </c>
    </row>
    <row r="668" spans="1:18" x14ac:dyDescent="0.25">
      <c r="A668" t="s">
        <v>2016</v>
      </c>
      <c r="B668" s="3">
        <v>48</v>
      </c>
      <c r="C668" s="3" t="str" cm="1">
        <f t="array" ref="C668">_xlfn.IFS(B668&lt;35,"Young",B668&lt;60,"Middle",TRUE,"Senior")</f>
        <v>Middle</v>
      </c>
      <c r="D668" t="s">
        <v>16</v>
      </c>
      <c r="E668" t="str">
        <f t="shared" si="20"/>
        <v>Middle-Female</v>
      </c>
      <c r="F668" t="s">
        <v>63</v>
      </c>
      <c r="G668" t="s">
        <v>36</v>
      </c>
      <c r="H668" s="1">
        <v>43586</v>
      </c>
      <c r="I668" t="s">
        <v>2017</v>
      </c>
      <c r="J668" t="s">
        <v>2018</v>
      </c>
      <c r="K668" t="s">
        <v>21</v>
      </c>
      <c r="L668">
        <v>12170.881240000001</v>
      </c>
      <c r="M668">
        <v>288</v>
      </c>
      <c r="N668" t="s">
        <v>22</v>
      </c>
      <c r="O668" s="1">
        <v>43589</v>
      </c>
      <c r="P668" s="3">
        <f t="shared" si="21"/>
        <v>3</v>
      </c>
      <c r="Q668" t="s">
        <v>44</v>
      </c>
      <c r="R668" t="s">
        <v>33</v>
      </c>
    </row>
    <row r="669" spans="1:18" x14ac:dyDescent="0.25">
      <c r="A669" t="s">
        <v>2019</v>
      </c>
      <c r="B669" s="3">
        <v>36</v>
      </c>
      <c r="C669" s="3" t="str" cm="1">
        <f t="array" ref="C669">_xlfn.IFS(B669&lt;35,"Young",B669&lt;60,"Middle",TRUE,"Senior")</f>
        <v>Middle</v>
      </c>
      <c r="D669" t="s">
        <v>26</v>
      </c>
      <c r="E669" t="str">
        <f t="shared" si="20"/>
        <v>Middle-Male</v>
      </c>
      <c r="F669" t="s">
        <v>17</v>
      </c>
      <c r="G669" t="s">
        <v>36</v>
      </c>
      <c r="H669" s="1">
        <v>44858</v>
      </c>
      <c r="I669" t="s">
        <v>2020</v>
      </c>
      <c r="J669" t="s">
        <v>2021</v>
      </c>
      <c r="K669" t="s">
        <v>61</v>
      </c>
      <c r="L669">
        <v>15359.05341</v>
      </c>
      <c r="M669">
        <v>381</v>
      </c>
      <c r="N669" t="s">
        <v>22</v>
      </c>
      <c r="O669" s="1">
        <v>44861</v>
      </c>
      <c r="P669" s="3">
        <f t="shared" si="21"/>
        <v>3</v>
      </c>
      <c r="Q669" t="s">
        <v>23</v>
      </c>
      <c r="R669" t="s">
        <v>33</v>
      </c>
    </row>
    <row r="670" spans="1:18" x14ac:dyDescent="0.25">
      <c r="A670" t="s">
        <v>2022</v>
      </c>
      <c r="B670" s="3">
        <v>69</v>
      </c>
      <c r="C670" s="3" t="str" cm="1">
        <f t="array" ref="C670">_xlfn.IFS(B670&lt;35,"Young",B670&lt;60,"Middle",TRUE,"Senior")</f>
        <v>Senior</v>
      </c>
      <c r="D670" t="s">
        <v>26</v>
      </c>
      <c r="E670" t="str">
        <f t="shared" si="20"/>
        <v>Senior-Male</v>
      </c>
      <c r="F670" t="s">
        <v>230</v>
      </c>
      <c r="G670" t="s">
        <v>26593</v>
      </c>
      <c r="H670" s="1">
        <v>44135</v>
      </c>
      <c r="I670" t="s">
        <v>2023</v>
      </c>
      <c r="J670" t="s">
        <v>2024</v>
      </c>
      <c r="K670" t="s">
        <v>53</v>
      </c>
      <c r="L670">
        <v>13870.512559999999</v>
      </c>
      <c r="M670">
        <v>225</v>
      </c>
      <c r="N670" t="s">
        <v>39</v>
      </c>
      <c r="O670" s="1">
        <v>44146</v>
      </c>
      <c r="P670" s="3">
        <f t="shared" si="21"/>
        <v>11</v>
      </c>
      <c r="Q670" t="s">
        <v>32</v>
      </c>
      <c r="R670" t="s">
        <v>24</v>
      </c>
    </row>
    <row r="671" spans="1:18" x14ac:dyDescent="0.25">
      <c r="A671" t="s">
        <v>2025</v>
      </c>
      <c r="B671" s="3">
        <v>43</v>
      </c>
      <c r="C671" s="3" t="str" cm="1">
        <f t="array" ref="C671">_xlfn.IFS(B671&lt;35,"Young",B671&lt;60,"Middle",TRUE,"Senior")</f>
        <v>Middle</v>
      </c>
      <c r="D671" t="s">
        <v>16</v>
      </c>
      <c r="E671" t="str">
        <f t="shared" si="20"/>
        <v>Middle-Female</v>
      </c>
      <c r="F671" t="s">
        <v>17</v>
      </c>
      <c r="G671" t="s">
        <v>70</v>
      </c>
      <c r="H671" s="1">
        <v>44492</v>
      </c>
      <c r="I671" t="s">
        <v>2026</v>
      </c>
      <c r="J671" t="s">
        <v>2027</v>
      </c>
      <c r="K671" t="s">
        <v>61</v>
      </c>
      <c r="L671">
        <v>70000.261339999997</v>
      </c>
      <c r="M671">
        <v>131</v>
      </c>
      <c r="N671" t="s">
        <v>43</v>
      </c>
      <c r="O671" s="1">
        <v>44510</v>
      </c>
      <c r="P671" s="3">
        <f t="shared" si="21"/>
        <v>18</v>
      </c>
      <c r="Q671" t="s">
        <v>44</v>
      </c>
      <c r="R671" t="s">
        <v>24</v>
      </c>
    </row>
    <row r="672" spans="1:18" x14ac:dyDescent="0.25">
      <c r="A672" t="s">
        <v>2028</v>
      </c>
      <c r="B672" s="3">
        <v>60</v>
      </c>
      <c r="C672" s="3" t="str" cm="1">
        <f t="array" ref="C672">_xlfn.IFS(B672&lt;35,"Young",B672&lt;60,"Middle",TRUE,"Senior")</f>
        <v>Senior</v>
      </c>
      <c r="D672" t="s">
        <v>16</v>
      </c>
      <c r="E672" t="str">
        <f t="shared" si="20"/>
        <v>Senior-Female</v>
      </c>
      <c r="F672" t="s">
        <v>50</v>
      </c>
      <c r="G672" t="s">
        <v>18</v>
      </c>
      <c r="H672" s="1">
        <v>44695</v>
      </c>
      <c r="I672" t="s">
        <v>2029</v>
      </c>
      <c r="J672" t="s">
        <v>2030</v>
      </c>
      <c r="K672" t="s">
        <v>61</v>
      </c>
      <c r="L672">
        <v>38746.767890000003</v>
      </c>
      <c r="M672">
        <v>191</v>
      </c>
      <c r="N672" t="s">
        <v>39</v>
      </c>
      <c r="O672" s="1">
        <v>44715</v>
      </c>
      <c r="P672" s="3">
        <f t="shared" si="21"/>
        <v>20</v>
      </c>
      <c r="Q672" t="s">
        <v>49</v>
      </c>
      <c r="R672" t="s">
        <v>24</v>
      </c>
    </row>
    <row r="673" spans="1:18" x14ac:dyDescent="0.25">
      <c r="A673" t="s">
        <v>2031</v>
      </c>
      <c r="B673" s="3">
        <v>74</v>
      </c>
      <c r="C673" s="3" t="str" cm="1">
        <f t="array" ref="C673">_xlfn.IFS(B673&lt;35,"Young",B673&lt;60,"Middle",TRUE,"Senior")</f>
        <v>Senior</v>
      </c>
      <c r="D673" t="s">
        <v>26</v>
      </c>
      <c r="E673" t="str">
        <f t="shared" si="20"/>
        <v>Senior-Male</v>
      </c>
      <c r="F673" t="s">
        <v>230</v>
      </c>
      <c r="G673" t="s">
        <v>26593</v>
      </c>
      <c r="H673" s="1">
        <v>44155</v>
      </c>
      <c r="I673" t="s">
        <v>2032</v>
      </c>
      <c r="J673" t="s">
        <v>2033</v>
      </c>
      <c r="K673" t="s">
        <v>57</v>
      </c>
      <c r="L673">
        <v>14703.94411</v>
      </c>
      <c r="M673">
        <v>425</v>
      </c>
      <c r="N673" t="s">
        <v>39</v>
      </c>
      <c r="O673" s="1">
        <v>44177</v>
      </c>
      <c r="P673" s="3">
        <f t="shared" si="21"/>
        <v>22</v>
      </c>
      <c r="Q673" t="s">
        <v>85</v>
      </c>
      <c r="R673" t="s">
        <v>33</v>
      </c>
    </row>
    <row r="674" spans="1:18" x14ac:dyDescent="0.25">
      <c r="A674" t="s">
        <v>2034</v>
      </c>
      <c r="B674" s="3">
        <v>40</v>
      </c>
      <c r="C674" s="3" t="str" cm="1">
        <f t="array" ref="C674">_xlfn.IFS(B674&lt;35,"Young",B674&lt;60,"Middle",TRUE,"Senior")</f>
        <v>Middle</v>
      </c>
      <c r="D674" t="s">
        <v>16</v>
      </c>
      <c r="E674" t="str">
        <f t="shared" si="20"/>
        <v>Middle-Female</v>
      </c>
      <c r="F674" t="s">
        <v>17</v>
      </c>
      <c r="G674" t="s">
        <v>70</v>
      </c>
      <c r="H674" s="1">
        <v>43632</v>
      </c>
      <c r="I674" t="s">
        <v>2035</v>
      </c>
      <c r="J674" t="s">
        <v>2036</v>
      </c>
      <c r="K674" t="s">
        <v>31</v>
      </c>
      <c r="L674">
        <v>55769.163619999999</v>
      </c>
      <c r="M674">
        <v>233</v>
      </c>
      <c r="N674" t="s">
        <v>43</v>
      </c>
      <c r="O674" s="1">
        <v>43651</v>
      </c>
      <c r="P674" s="3">
        <f t="shared" si="21"/>
        <v>19</v>
      </c>
      <c r="Q674" t="s">
        <v>44</v>
      </c>
      <c r="R674" t="s">
        <v>33</v>
      </c>
    </row>
    <row r="675" spans="1:18" x14ac:dyDescent="0.25">
      <c r="A675" t="s">
        <v>2037</v>
      </c>
      <c r="B675" s="3">
        <v>45</v>
      </c>
      <c r="C675" s="3" t="str" cm="1">
        <f t="array" ref="C675">_xlfn.IFS(B675&lt;35,"Young",B675&lt;60,"Middle",TRUE,"Senior")</f>
        <v>Middle</v>
      </c>
      <c r="D675" t="s">
        <v>26</v>
      </c>
      <c r="E675" t="str">
        <f t="shared" si="20"/>
        <v>Middle-Male</v>
      </c>
      <c r="F675" t="s">
        <v>50</v>
      </c>
      <c r="G675" t="s">
        <v>26593</v>
      </c>
      <c r="H675" s="1">
        <v>44779</v>
      </c>
      <c r="I675" t="s">
        <v>2038</v>
      </c>
      <c r="J675" t="s">
        <v>2039</v>
      </c>
      <c r="K675" t="s">
        <v>57</v>
      </c>
      <c r="L675">
        <v>18557.43981</v>
      </c>
      <c r="M675">
        <v>135</v>
      </c>
      <c r="N675" t="s">
        <v>43</v>
      </c>
      <c r="O675" s="1">
        <v>44808</v>
      </c>
      <c r="P675" s="3">
        <f t="shared" si="21"/>
        <v>29</v>
      </c>
      <c r="Q675" t="s">
        <v>44</v>
      </c>
      <c r="R675" t="s">
        <v>24</v>
      </c>
    </row>
    <row r="676" spans="1:18" x14ac:dyDescent="0.25">
      <c r="A676" t="s">
        <v>2040</v>
      </c>
      <c r="B676" s="3">
        <v>80</v>
      </c>
      <c r="C676" s="3" t="str" cm="1">
        <f t="array" ref="C676">_xlfn.IFS(B676&lt;35,"Young",B676&lt;60,"Middle",TRUE,"Senior")</f>
        <v>Senior</v>
      </c>
      <c r="D676" t="s">
        <v>16</v>
      </c>
      <c r="E676" t="str">
        <f t="shared" si="20"/>
        <v>Senior-Female</v>
      </c>
      <c r="F676" t="s">
        <v>230</v>
      </c>
      <c r="G676" t="s">
        <v>70</v>
      </c>
      <c r="H676" s="1">
        <v>44384</v>
      </c>
      <c r="I676" t="s">
        <v>2041</v>
      </c>
      <c r="J676" t="s">
        <v>2042</v>
      </c>
      <c r="K676" t="s">
        <v>61</v>
      </c>
      <c r="L676">
        <v>19267.854299999999</v>
      </c>
      <c r="M676">
        <v>385</v>
      </c>
      <c r="N676" t="s">
        <v>22</v>
      </c>
      <c r="O676" s="1">
        <v>44385</v>
      </c>
      <c r="P676" s="3">
        <f t="shared" si="21"/>
        <v>1</v>
      </c>
      <c r="Q676" t="s">
        <v>32</v>
      </c>
      <c r="R676" t="s">
        <v>24</v>
      </c>
    </row>
    <row r="677" spans="1:18" x14ac:dyDescent="0.25">
      <c r="A677" t="s">
        <v>2043</v>
      </c>
      <c r="B677" s="3">
        <v>23</v>
      </c>
      <c r="C677" s="3" t="str" cm="1">
        <f t="array" ref="C677">_xlfn.IFS(B677&lt;35,"Young",B677&lt;60,"Middle",TRUE,"Senior")</f>
        <v>Young</v>
      </c>
      <c r="D677" t="s">
        <v>26</v>
      </c>
      <c r="E677" t="str">
        <f t="shared" si="20"/>
        <v>Young-Male</v>
      </c>
      <c r="F677" t="s">
        <v>230</v>
      </c>
      <c r="G677" t="s">
        <v>26593</v>
      </c>
      <c r="H677" s="1">
        <v>43925</v>
      </c>
      <c r="I677" t="s">
        <v>2044</v>
      </c>
      <c r="J677" t="s">
        <v>2045</v>
      </c>
      <c r="K677" t="s">
        <v>31</v>
      </c>
      <c r="L677">
        <v>28851.673849999999</v>
      </c>
      <c r="M677">
        <v>178</v>
      </c>
      <c r="N677" t="s">
        <v>43</v>
      </c>
      <c r="O677" s="1">
        <v>43949</v>
      </c>
      <c r="P677" s="3">
        <f t="shared" si="21"/>
        <v>24</v>
      </c>
      <c r="Q677" t="s">
        <v>49</v>
      </c>
      <c r="R677" t="s">
        <v>45</v>
      </c>
    </row>
    <row r="678" spans="1:18" x14ac:dyDescent="0.25">
      <c r="A678" t="s">
        <v>2046</v>
      </c>
      <c r="B678" s="3">
        <v>36</v>
      </c>
      <c r="C678" s="3" t="str" cm="1">
        <f t="array" ref="C678">_xlfn.IFS(B678&lt;35,"Young",B678&lt;60,"Middle",TRUE,"Senior")</f>
        <v>Middle</v>
      </c>
      <c r="D678" t="s">
        <v>16</v>
      </c>
      <c r="E678" t="str">
        <f t="shared" si="20"/>
        <v>Middle-Female</v>
      </c>
      <c r="F678" t="s">
        <v>115</v>
      </c>
      <c r="G678" t="s">
        <v>36</v>
      </c>
      <c r="H678" s="1">
        <v>43623</v>
      </c>
      <c r="I678" t="s">
        <v>2047</v>
      </c>
      <c r="J678" t="s">
        <v>2048</v>
      </c>
      <c r="K678" t="s">
        <v>61</v>
      </c>
      <c r="L678">
        <v>2565.9182209999999</v>
      </c>
      <c r="M678">
        <v>405</v>
      </c>
      <c r="N678" t="s">
        <v>43</v>
      </c>
      <c r="O678" s="1">
        <v>43627</v>
      </c>
      <c r="P678" s="3">
        <f t="shared" si="21"/>
        <v>4</v>
      </c>
      <c r="Q678" t="s">
        <v>23</v>
      </c>
      <c r="R678" t="s">
        <v>33</v>
      </c>
    </row>
    <row r="679" spans="1:18" x14ac:dyDescent="0.25">
      <c r="A679" t="s">
        <v>2049</v>
      </c>
      <c r="B679" s="3">
        <v>29</v>
      </c>
      <c r="C679" s="3" t="str" cm="1">
        <f t="array" ref="C679">_xlfn.IFS(B679&lt;35,"Young",B679&lt;60,"Middle",TRUE,"Senior")</f>
        <v>Young</v>
      </c>
      <c r="D679" t="s">
        <v>16</v>
      </c>
      <c r="E679" t="str">
        <f t="shared" si="20"/>
        <v>Young-Female</v>
      </c>
      <c r="F679" t="s">
        <v>17</v>
      </c>
      <c r="G679" t="s">
        <v>36</v>
      </c>
      <c r="H679" s="1">
        <v>44994</v>
      </c>
      <c r="I679" t="s">
        <v>2050</v>
      </c>
      <c r="J679" t="s">
        <v>2051</v>
      </c>
      <c r="K679" t="s">
        <v>53</v>
      </c>
      <c r="L679">
        <v>12432.573829999999</v>
      </c>
      <c r="M679">
        <v>411</v>
      </c>
      <c r="N679" t="s">
        <v>22</v>
      </c>
      <c r="O679" s="1">
        <v>45000</v>
      </c>
      <c r="P679" s="3">
        <f t="shared" si="21"/>
        <v>6</v>
      </c>
      <c r="Q679" t="s">
        <v>85</v>
      </c>
      <c r="R679" t="s">
        <v>24</v>
      </c>
    </row>
    <row r="680" spans="1:18" x14ac:dyDescent="0.25">
      <c r="A680" t="s">
        <v>2052</v>
      </c>
      <c r="B680" s="3">
        <v>75</v>
      </c>
      <c r="C680" s="3" t="str" cm="1">
        <f t="array" ref="C680">_xlfn.IFS(B680&lt;35,"Young",B680&lt;60,"Middle",TRUE,"Senior")</f>
        <v>Senior</v>
      </c>
      <c r="D680" t="s">
        <v>26</v>
      </c>
      <c r="E680" t="str">
        <f t="shared" si="20"/>
        <v>Senior-Male</v>
      </c>
      <c r="F680" t="s">
        <v>115</v>
      </c>
      <c r="G680" t="s">
        <v>26593</v>
      </c>
      <c r="H680" s="1">
        <v>44348</v>
      </c>
      <c r="I680" t="s">
        <v>2053</v>
      </c>
      <c r="J680" t="s">
        <v>2054</v>
      </c>
      <c r="K680" t="s">
        <v>57</v>
      </c>
      <c r="L680">
        <v>31136.6273</v>
      </c>
      <c r="M680">
        <v>423</v>
      </c>
      <c r="N680" t="s">
        <v>43</v>
      </c>
      <c r="O680" s="1">
        <v>44376</v>
      </c>
      <c r="P680" s="3">
        <f t="shared" si="21"/>
        <v>28</v>
      </c>
      <c r="Q680" t="s">
        <v>85</v>
      </c>
      <c r="R680" t="s">
        <v>33</v>
      </c>
    </row>
    <row r="681" spans="1:18" x14ac:dyDescent="0.25">
      <c r="A681" t="s">
        <v>2055</v>
      </c>
      <c r="B681" s="3">
        <v>78</v>
      </c>
      <c r="C681" s="3" t="str" cm="1">
        <f t="array" ref="C681">_xlfn.IFS(B681&lt;35,"Young",B681&lt;60,"Middle",TRUE,"Senior")</f>
        <v>Senior</v>
      </c>
      <c r="D681" t="s">
        <v>26</v>
      </c>
      <c r="E681" t="str">
        <f t="shared" si="20"/>
        <v>Senior-Male</v>
      </c>
      <c r="F681" t="s">
        <v>230</v>
      </c>
      <c r="G681" t="s">
        <v>18</v>
      </c>
      <c r="H681" s="1">
        <v>43895</v>
      </c>
      <c r="I681" t="s">
        <v>2056</v>
      </c>
      <c r="J681" t="s">
        <v>2057</v>
      </c>
      <c r="K681" t="s">
        <v>57</v>
      </c>
      <c r="L681">
        <v>42839.17383</v>
      </c>
      <c r="M681">
        <v>329</v>
      </c>
      <c r="N681" t="s">
        <v>43</v>
      </c>
      <c r="O681" s="1">
        <v>43908</v>
      </c>
      <c r="P681" s="3">
        <f t="shared" si="21"/>
        <v>13</v>
      </c>
      <c r="Q681" t="s">
        <v>23</v>
      </c>
      <c r="R681" t="s">
        <v>33</v>
      </c>
    </row>
    <row r="682" spans="1:18" x14ac:dyDescent="0.25">
      <c r="A682" t="s">
        <v>2058</v>
      </c>
      <c r="B682" s="3">
        <v>39</v>
      </c>
      <c r="C682" s="3" t="str" cm="1">
        <f t="array" ref="C682">_xlfn.IFS(B682&lt;35,"Young",B682&lt;60,"Middle",TRUE,"Senior")</f>
        <v>Middle</v>
      </c>
      <c r="D682" t="s">
        <v>16</v>
      </c>
      <c r="E682" t="str">
        <f t="shared" si="20"/>
        <v>Middle-Female</v>
      </c>
      <c r="F682" t="s">
        <v>17</v>
      </c>
      <c r="G682" t="s">
        <v>70</v>
      </c>
      <c r="H682" s="1">
        <v>44116</v>
      </c>
      <c r="I682" t="s">
        <v>2059</v>
      </c>
      <c r="J682" t="s">
        <v>2060</v>
      </c>
      <c r="K682" t="s">
        <v>61</v>
      </c>
      <c r="L682">
        <v>37324.228340000001</v>
      </c>
      <c r="M682">
        <v>121</v>
      </c>
      <c r="N682" t="s">
        <v>39</v>
      </c>
      <c r="O682" s="1">
        <v>44131</v>
      </c>
      <c r="P682" s="3">
        <f t="shared" si="21"/>
        <v>15</v>
      </c>
      <c r="Q682" t="s">
        <v>23</v>
      </c>
      <c r="R682" t="s">
        <v>33</v>
      </c>
    </row>
    <row r="683" spans="1:18" x14ac:dyDescent="0.25">
      <c r="A683" t="s">
        <v>2061</v>
      </c>
      <c r="B683" s="3">
        <v>69</v>
      </c>
      <c r="C683" s="3" t="str" cm="1">
        <f t="array" ref="C683">_xlfn.IFS(B683&lt;35,"Young",B683&lt;60,"Middle",TRUE,"Senior")</f>
        <v>Senior</v>
      </c>
      <c r="D683" t="s">
        <v>16</v>
      </c>
      <c r="E683" t="str">
        <f t="shared" si="20"/>
        <v>Senior-Female</v>
      </c>
      <c r="F683" t="s">
        <v>27</v>
      </c>
      <c r="G683" t="s">
        <v>36</v>
      </c>
      <c r="H683" s="1">
        <v>44941</v>
      </c>
      <c r="I683" t="s">
        <v>2062</v>
      </c>
      <c r="J683" t="s">
        <v>2063</v>
      </c>
      <c r="K683" t="s">
        <v>21</v>
      </c>
      <c r="L683">
        <v>24244.089039999999</v>
      </c>
      <c r="M683">
        <v>213</v>
      </c>
      <c r="N683" t="s">
        <v>22</v>
      </c>
      <c r="O683" s="1">
        <v>44942</v>
      </c>
      <c r="P683" s="3">
        <f t="shared" si="21"/>
        <v>1</v>
      </c>
      <c r="Q683" t="s">
        <v>44</v>
      </c>
      <c r="R683" t="s">
        <v>45</v>
      </c>
    </row>
    <row r="684" spans="1:18" x14ac:dyDescent="0.25">
      <c r="A684" t="s">
        <v>2064</v>
      </c>
      <c r="B684" s="3">
        <v>43</v>
      </c>
      <c r="C684" s="3" t="str" cm="1">
        <f t="array" ref="C684">_xlfn.IFS(B684&lt;35,"Young",B684&lt;60,"Middle",TRUE,"Senior")</f>
        <v>Middle</v>
      </c>
      <c r="D684" t="s">
        <v>16</v>
      </c>
      <c r="E684" t="str">
        <f t="shared" si="20"/>
        <v>Middle-Female</v>
      </c>
      <c r="F684" t="s">
        <v>50</v>
      </c>
      <c r="G684" t="s">
        <v>70</v>
      </c>
      <c r="H684" s="1">
        <v>44237</v>
      </c>
      <c r="I684" t="s">
        <v>2065</v>
      </c>
      <c r="J684" t="s">
        <v>2066</v>
      </c>
      <c r="K684" t="s">
        <v>57</v>
      </c>
      <c r="L684">
        <v>70636.469670000006</v>
      </c>
      <c r="M684">
        <v>315</v>
      </c>
      <c r="N684" t="s">
        <v>39</v>
      </c>
      <c r="O684" s="1">
        <v>44264</v>
      </c>
      <c r="P684" s="3">
        <f t="shared" si="21"/>
        <v>27</v>
      </c>
      <c r="Q684" t="s">
        <v>23</v>
      </c>
      <c r="R684" t="s">
        <v>33</v>
      </c>
    </row>
    <row r="685" spans="1:18" x14ac:dyDescent="0.25">
      <c r="A685" t="s">
        <v>2067</v>
      </c>
      <c r="B685" s="3">
        <v>79</v>
      </c>
      <c r="C685" s="3" t="str" cm="1">
        <f t="array" ref="C685">_xlfn.IFS(B685&lt;35,"Young",B685&lt;60,"Middle",TRUE,"Senior")</f>
        <v>Senior</v>
      </c>
      <c r="D685" t="s">
        <v>26</v>
      </c>
      <c r="E685" t="str">
        <f t="shared" si="20"/>
        <v>Senior-Male</v>
      </c>
      <c r="F685" t="s">
        <v>63</v>
      </c>
      <c r="G685" t="s">
        <v>26593</v>
      </c>
      <c r="H685" s="1">
        <v>44976</v>
      </c>
      <c r="I685" t="s">
        <v>2068</v>
      </c>
      <c r="J685" t="s">
        <v>2069</v>
      </c>
      <c r="K685" t="s">
        <v>57</v>
      </c>
      <c r="L685">
        <v>30589.36537</v>
      </c>
      <c r="M685">
        <v>460</v>
      </c>
      <c r="N685" t="s">
        <v>39</v>
      </c>
      <c r="O685" s="1">
        <v>44991</v>
      </c>
      <c r="P685" s="3">
        <f t="shared" si="21"/>
        <v>15</v>
      </c>
      <c r="Q685" t="s">
        <v>44</v>
      </c>
      <c r="R685" t="s">
        <v>45</v>
      </c>
    </row>
    <row r="686" spans="1:18" x14ac:dyDescent="0.25">
      <c r="A686" t="s">
        <v>2070</v>
      </c>
      <c r="B686" s="3">
        <v>79</v>
      </c>
      <c r="C686" s="3" t="str" cm="1">
        <f t="array" ref="C686">_xlfn.IFS(B686&lt;35,"Young",B686&lt;60,"Middle",TRUE,"Senior")</f>
        <v>Senior</v>
      </c>
      <c r="D686" t="s">
        <v>16</v>
      </c>
      <c r="E686" t="str">
        <f t="shared" si="20"/>
        <v>Senior-Female</v>
      </c>
      <c r="F686" t="s">
        <v>63</v>
      </c>
      <c r="G686" t="s">
        <v>36</v>
      </c>
      <c r="H686" s="1">
        <v>43803</v>
      </c>
      <c r="I686" t="s">
        <v>2071</v>
      </c>
      <c r="J686" t="s">
        <v>2072</v>
      </c>
      <c r="K686" t="s">
        <v>21</v>
      </c>
      <c r="L686">
        <v>17286.801060000002</v>
      </c>
      <c r="M686">
        <v>366</v>
      </c>
      <c r="N686" t="s">
        <v>22</v>
      </c>
      <c r="O686" s="1">
        <v>43804</v>
      </c>
      <c r="P686" s="3">
        <f t="shared" si="21"/>
        <v>1</v>
      </c>
      <c r="Q686" t="s">
        <v>44</v>
      </c>
      <c r="R686" t="s">
        <v>45</v>
      </c>
    </row>
    <row r="687" spans="1:18" x14ac:dyDescent="0.25">
      <c r="A687" t="s">
        <v>2073</v>
      </c>
      <c r="B687" s="3">
        <v>45</v>
      </c>
      <c r="C687" s="3" t="str" cm="1">
        <f t="array" ref="C687">_xlfn.IFS(B687&lt;35,"Young",B687&lt;60,"Middle",TRUE,"Senior")</f>
        <v>Middle</v>
      </c>
      <c r="D687" t="s">
        <v>16</v>
      </c>
      <c r="E687" t="str">
        <f t="shared" si="20"/>
        <v>Middle-Female</v>
      </c>
      <c r="F687" t="s">
        <v>27</v>
      </c>
      <c r="G687" t="s">
        <v>26592</v>
      </c>
      <c r="H687" s="1">
        <v>43721</v>
      </c>
      <c r="I687" t="s">
        <v>2074</v>
      </c>
      <c r="J687" t="s">
        <v>2075</v>
      </c>
      <c r="K687" t="s">
        <v>61</v>
      </c>
      <c r="L687">
        <v>20581.039110000002</v>
      </c>
      <c r="M687">
        <v>493</v>
      </c>
      <c r="N687" t="s">
        <v>39</v>
      </c>
      <c r="O687" s="1">
        <v>43728</v>
      </c>
      <c r="P687" s="3">
        <f t="shared" si="21"/>
        <v>7</v>
      </c>
      <c r="Q687" t="s">
        <v>85</v>
      </c>
      <c r="R687" t="s">
        <v>24</v>
      </c>
    </row>
    <row r="688" spans="1:18" x14ac:dyDescent="0.25">
      <c r="A688" t="s">
        <v>2076</v>
      </c>
      <c r="B688" s="3">
        <v>81</v>
      </c>
      <c r="C688" s="3" t="str" cm="1">
        <f t="array" ref="C688">_xlfn.IFS(B688&lt;35,"Young",B688&lt;60,"Middle",TRUE,"Senior")</f>
        <v>Senior</v>
      </c>
      <c r="D688" t="s">
        <v>26</v>
      </c>
      <c r="E688" t="str">
        <f t="shared" si="20"/>
        <v>Senior-Male</v>
      </c>
      <c r="F688" t="s">
        <v>27</v>
      </c>
      <c r="G688" t="s">
        <v>70</v>
      </c>
      <c r="H688" s="1">
        <v>45008</v>
      </c>
      <c r="I688" t="s">
        <v>2077</v>
      </c>
      <c r="J688" t="s">
        <v>2078</v>
      </c>
      <c r="K688" t="s">
        <v>21</v>
      </c>
      <c r="L688">
        <v>38181.769469999999</v>
      </c>
      <c r="M688">
        <v>326</v>
      </c>
      <c r="N688" t="s">
        <v>39</v>
      </c>
      <c r="O688" s="1">
        <v>45034</v>
      </c>
      <c r="P688" s="3">
        <f t="shared" si="21"/>
        <v>26</v>
      </c>
      <c r="Q688" t="s">
        <v>85</v>
      </c>
      <c r="R688" t="s">
        <v>33</v>
      </c>
    </row>
    <row r="689" spans="1:18" x14ac:dyDescent="0.25">
      <c r="A689" t="s">
        <v>2079</v>
      </c>
      <c r="B689" s="3">
        <v>52</v>
      </c>
      <c r="C689" s="3" t="str" cm="1">
        <f t="array" ref="C689">_xlfn.IFS(B689&lt;35,"Young",B689&lt;60,"Middle",TRUE,"Senior")</f>
        <v>Middle</v>
      </c>
      <c r="D689" t="s">
        <v>26</v>
      </c>
      <c r="E689" t="str">
        <f t="shared" si="20"/>
        <v>Middle-Male</v>
      </c>
      <c r="F689" t="s">
        <v>90</v>
      </c>
      <c r="G689" t="s">
        <v>18</v>
      </c>
      <c r="H689" s="1">
        <v>44831</v>
      </c>
      <c r="I689" t="s">
        <v>2080</v>
      </c>
      <c r="J689" t="s">
        <v>286</v>
      </c>
      <c r="K689" t="s">
        <v>53</v>
      </c>
      <c r="L689">
        <v>31864.778180000001</v>
      </c>
      <c r="M689">
        <v>268</v>
      </c>
      <c r="N689" t="s">
        <v>39</v>
      </c>
      <c r="O689" s="1">
        <v>44861</v>
      </c>
      <c r="P689" s="3">
        <f t="shared" si="21"/>
        <v>30</v>
      </c>
      <c r="Q689" t="s">
        <v>49</v>
      </c>
      <c r="R689" t="s">
        <v>45</v>
      </c>
    </row>
    <row r="690" spans="1:18" x14ac:dyDescent="0.25">
      <c r="A690" t="s">
        <v>2081</v>
      </c>
      <c r="B690" s="3">
        <v>63</v>
      </c>
      <c r="C690" s="3" t="str" cm="1">
        <f t="array" ref="C690">_xlfn.IFS(B690&lt;35,"Young",B690&lt;60,"Middle",TRUE,"Senior")</f>
        <v>Senior</v>
      </c>
      <c r="D690" t="s">
        <v>26</v>
      </c>
      <c r="E690" t="str">
        <f t="shared" si="20"/>
        <v>Senior-Male</v>
      </c>
      <c r="F690" t="s">
        <v>63</v>
      </c>
      <c r="G690" t="s">
        <v>28</v>
      </c>
      <c r="H690" s="1">
        <v>43688</v>
      </c>
      <c r="I690" t="s">
        <v>2082</v>
      </c>
      <c r="J690" t="s">
        <v>2083</v>
      </c>
      <c r="K690" t="s">
        <v>21</v>
      </c>
      <c r="L690">
        <v>31257.208060000001</v>
      </c>
      <c r="M690">
        <v>441</v>
      </c>
      <c r="N690" t="s">
        <v>39</v>
      </c>
      <c r="O690" s="1">
        <v>43711</v>
      </c>
      <c r="P690" s="3">
        <f t="shared" si="21"/>
        <v>23</v>
      </c>
      <c r="Q690" t="s">
        <v>85</v>
      </c>
      <c r="R690" t="s">
        <v>24</v>
      </c>
    </row>
    <row r="691" spans="1:18" x14ac:dyDescent="0.25">
      <c r="A691" t="s">
        <v>2084</v>
      </c>
      <c r="B691" s="3">
        <v>30</v>
      </c>
      <c r="C691" s="3" t="str" cm="1">
        <f t="array" ref="C691">_xlfn.IFS(B691&lt;35,"Young",B691&lt;60,"Middle",TRUE,"Senior")</f>
        <v>Young</v>
      </c>
      <c r="D691" t="s">
        <v>26</v>
      </c>
      <c r="E691" t="str">
        <f t="shared" si="20"/>
        <v>Young-Male</v>
      </c>
      <c r="F691" t="s">
        <v>230</v>
      </c>
      <c r="G691" t="s">
        <v>28</v>
      </c>
      <c r="H691" s="1">
        <v>44004</v>
      </c>
      <c r="I691" t="s">
        <v>2085</v>
      </c>
      <c r="J691" t="s">
        <v>2086</v>
      </c>
      <c r="K691" t="s">
        <v>61</v>
      </c>
      <c r="L691">
        <v>30206.842980000001</v>
      </c>
      <c r="M691">
        <v>310</v>
      </c>
      <c r="N691" t="s">
        <v>43</v>
      </c>
      <c r="O691" s="1">
        <v>44025</v>
      </c>
      <c r="P691" s="3">
        <f t="shared" si="21"/>
        <v>21</v>
      </c>
      <c r="Q691" t="s">
        <v>49</v>
      </c>
      <c r="R691" t="s">
        <v>24</v>
      </c>
    </row>
    <row r="692" spans="1:18" x14ac:dyDescent="0.25">
      <c r="A692" t="s">
        <v>2087</v>
      </c>
      <c r="B692" s="3">
        <v>79</v>
      </c>
      <c r="C692" s="3" t="str" cm="1">
        <f t="array" ref="C692">_xlfn.IFS(B692&lt;35,"Young",B692&lt;60,"Middle",TRUE,"Senior")</f>
        <v>Senior</v>
      </c>
      <c r="D692" t="s">
        <v>16</v>
      </c>
      <c r="E692" t="str">
        <f t="shared" si="20"/>
        <v>Senior-Female</v>
      </c>
      <c r="F692" t="s">
        <v>17</v>
      </c>
      <c r="G692" t="s">
        <v>26592</v>
      </c>
      <c r="H692" s="1">
        <v>44283</v>
      </c>
      <c r="I692" t="s">
        <v>2088</v>
      </c>
      <c r="J692" t="s">
        <v>2089</v>
      </c>
      <c r="K692" t="s">
        <v>21</v>
      </c>
      <c r="L692">
        <v>32386.28874</v>
      </c>
      <c r="M692">
        <v>173</v>
      </c>
      <c r="N692" t="s">
        <v>22</v>
      </c>
      <c r="O692" s="1">
        <v>44292</v>
      </c>
      <c r="P692" s="3">
        <f t="shared" si="21"/>
        <v>9</v>
      </c>
      <c r="Q692" t="s">
        <v>44</v>
      </c>
      <c r="R692" t="s">
        <v>24</v>
      </c>
    </row>
    <row r="693" spans="1:18" x14ac:dyDescent="0.25">
      <c r="A693" t="s">
        <v>2090</v>
      </c>
      <c r="B693" s="3">
        <v>74</v>
      </c>
      <c r="C693" s="3" t="str" cm="1">
        <f t="array" ref="C693">_xlfn.IFS(B693&lt;35,"Young",B693&lt;60,"Middle",TRUE,"Senior")</f>
        <v>Senior</v>
      </c>
      <c r="D693" t="s">
        <v>16</v>
      </c>
      <c r="E693" t="str">
        <f t="shared" si="20"/>
        <v>Senior-Female</v>
      </c>
      <c r="F693" t="s">
        <v>63</v>
      </c>
      <c r="G693" t="s">
        <v>26592</v>
      </c>
      <c r="H693" s="1">
        <v>44064</v>
      </c>
      <c r="I693" t="s">
        <v>2091</v>
      </c>
      <c r="J693" t="s">
        <v>1423</v>
      </c>
      <c r="K693" t="s">
        <v>21</v>
      </c>
      <c r="L693">
        <v>8080.0623910000004</v>
      </c>
      <c r="M693">
        <v>229</v>
      </c>
      <c r="N693" t="s">
        <v>22</v>
      </c>
      <c r="O693" s="1">
        <v>44067</v>
      </c>
      <c r="P693" s="3">
        <f t="shared" si="21"/>
        <v>3</v>
      </c>
      <c r="Q693" t="s">
        <v>49</v>
      </c>
      <c r="R693" t="s">
        <v>33</v>
      </c>
    </row>
    <row r="694" spans="1:18" x14ac:dyDescent="0.25">
      <c r="A694" t="s">
        <v>2092</v>
      </c>
      <c r="B694" s="3">
        <v>20</v>
      </c>
      <c r="C694" s="3" t="str" cm="1">
        <f t="array" ref="C694">_xlfn.IFS(B694&lt;35,"Young",B694&lt;60,"Middle",TRUE,"Senior")</f>
        <v>Young</v>
      </c>
      <c r="D694" t="s">
        <v>26</v>
      </c>
      <c r="E694" t="str">
        <f t="shared" si="20"/>
        <v>Young-Male</v>
      </c>
      <c r="F694" t="s">
        <v>17</v>
      </c>
      <c r="G694" t="s">
        <v>70</v>
      </c>
      <c r="H694" s="1">
        <v>44955</v>
      </c>
      <c r="I694" t="s">
        <v>2093</v>
      </c>
      <c r="J694" t="s">
        <v>2094</v>
      </c>
      <c r="K694" t="s">
        <v>61</v>
      </c>
      <c r="L694">
        <v>3835.5893959999999</v>
      </c>
      <c r="M694">
        <v>193</v>
      </c>
      <c r="N694" t="s">
        <v>22</v>
      </c>
      <c r="O694" s="1">
        <v>44959</v>
      </c>
      <c r="P694" s="3">
        <f t="shared" si="21"/>
        <v>4</v>
      </c>
      <c r="Q694" t="s">
        <v>49</v>
      </c>
      <c r="R694" t="s">
        <v>33</v>
      </c>
    </row>
    <row r="695" spans="1:18" x14ac:dyDescent="0.25">
      <c r="A695" t="s">
        <v>2095</v>
      </c>
      <c r="B695" s="3">
        <v>65</v>
      </c>
      <c r="C695" s="3" t="str" cm="1">
        <f t="array" ref="C695">_xlfn.IFS(B695&lt;35,"Young",B695&lt;60,"Middle",TRUE,"Senior")</f>
        <v>Senior</v>
      </c>
      <c r="D695" t="s">
        <v>26</v>
      </c>
      <c r="E695" t="str">
        <f t="shared" si="20"/>
        <v>Senior-Male</v>
      </c>
      <c r="F695" t="s">
        <v>63</v>
      </c>
      <c r="G695" t="s">
        <v>26592</v>
      </c>
      <c r="H695" s="1">
        <v>43841</v>
      </c>
      <c r="I695" t="s">
        <v>2096</v>
      </c>
      <c r="J695" t="s">
        <v>1462</v>
      </c>
      <c r="K695" t="s">
        <v>21</v>
      </c>
      <c r="L695">
        <v>5011.6422769999999</v>
      </c>
      <c r="M695">
        <v>483</v>
      </c>
      <c r="N695" t="s">
        <v>39</v>
      </c>
      <c r="O695" s="1">
        <v>43863</v>
      </c>
      <c r="P695" s="3">
        <f t="shared" si="21"/>
        <v>22</v>
      </c>
      <c r="Q695" t="s">
        <v>85</v>
      </c>
      <c r="R695" t="s">
        <v>24</v>
      </c>
    </row>
    <row r="696" spans="1:18" x14ac:dyDescent="0.25">
      <c r="A696" t="s">
        <v>2097</v>
      </c>
      <c r="B696" s="3">
        <v>21</v>
      </c>
      <c r="C696" s="3" t="str" cm="1">
        <f t="array" ref="C696">_xlfn.IFS(B696&lt;35,"Young",B696&lt;60,"Middle",TRUE,"Senior")</f>
        <v>Young</v>
      </c>
      <c r="D696" t="s">
        <v>16</v>
      </c>
      <c r="E696" t="str">
        <f t="shared" si="20"/>
        <v>Young-Female</v>
      </c>
      <c r="F696" t="s">
        <v>115</v>
      </c>
      <c r="G696" t="s">
        <v>18</v>
      </c>
      <c r="H696" s="1">
        <v>43764</v>
      </c>
      <c r="I696" t="s">
        <v>2098</v>
      </c>
      <c r="J696" t="s">
        <v>2099</v>
      </c>
      <c r="K696" t="s">
        <v>53</v>
      </c>
      <c r="L696">
        <v>31431.850310000002</v>
      </c>
      <c r="M696">
        <v>324</v>
      </c>
      <c r="N696" t="s">
        <v>43</v>
      </c>
      <c r="O696" s="1">
        <v>43766</v>
      </c>
      <c r="P696" s="3">
        <f t="shared" si="21"/>
        <v>2</v>
      </c>
      <c r="Q696" t="s">
        <v>32</v>
      </c>
      <c r="R696" t="s">
        <v>24</v>
      </c>
    </row>
    <row r="697" spans="1:18" x14ac:dyDescent="0.25">
      <c r="A697" t="s">
        <v>2100</v>
      </c>
      <c r="B697" s="3">
        <v>45</v>
      </c>
      <c r="C697" s="3" t="str" cm="1">
        <f t="array" ref="C697">_xlfn.IFS(B697&lt;35,"Young",B697&lt;60,"Middle",TRUE,"Senior")</f>
        <v>Middle</v>
      </c>
      <c r="D697" t="s">
        <v>16</v>
      </c>
      <c r="E697" t="str">
        <f t="shared" si="20"/>
        <v>Middle-Female</v>
      </c>
      <c r="F697" t="s">
        <v>35</v>
      </c>
      <c r="G697" t="s">
        <v>26593</v>
      </c>
      <c r="H697" s="1">
        <v>45021</v>
      </c>
      <c r="I697" t="s">
        <v>2007</v>
      </c>
      <c r="J697" t="s">
        <v>2101</v>
      </c>
      <c r="K697" t="s">
        <v>53</v>
      </c>
      <c r="L697">
        <v>18812.523860000001</v>
      </c>
      <c r="M697">
        <v>103</v>
      </c>
      <c r="N697" t="s">
        <v>43</v>
      </c>
      <c r="O697" s="1">
        <v>45048</v>
      </c>
      <c r="P697" s="3">
        <f t="shared" si="21"/>
        <v>27</v>
      </c>
      <c r="Q697" t="s">
        <v>44</v>
      </c>
      <c r="R697" t="s">
        <v>24</v>
      </c>
    </row>
    <row r="698" spans="1:18" x14ac:dyDescent="0.25">
      <c r="A698" t="s">
        <v>2102</v>
      </c>
      <c r="B698" s="3">
        <v>28</v>
      </c>
      <c r="C698" s="3" t="str" cm="1">
        <f t="array" ref="C698">_xlfn.IFS(B698&lt;35,"Young",B698&lt;60,"Middle",TRUE,"Senior")</f>
        <v>Young</v>
      </c>
      <c r="D698" t="s">
        <v>26</v>
      </c>
      <c r="E698" t="str">
        <f t="shared" si="20"/>
        <v>Young-Male</v>
      </c>
      <c r="F698" t="s">
        <v>17</v>
      </c>
      <c r="G698" t="s">
        <v>36</v>
      </c>
      <c r="H698" s="1">
        <v>45081</v>
      </c>
      <c r="I698" t="s">
        <v>2103</v>
      </c>
      <c r="J698" t="s">
        <v>2104</v>
      </c>
      <c r="K698" t="s">
        <v>53</v>
      </c>
      <c r="L698">
        <v>10394.92864</v>
      </c>
      <c r="M698">
        <v>179</v>
      </c>
      <c r="N698" t="s">
        <v>22</v>
      </c>
      <c r="O698" s="1">
        <v>45087</v>
      </c>
      <c r="P698" s="3">
        <f t="shared" si="21"/>
        <v>6</v>
      </c>
      <c r="Q698" t="s">
        <v>23</v>
      </c>
      <c r="R698" t="s">
        <v>24</v>
      </c>
    </row>
    <row r="699" spans="1:18" x14ac:dyDescent="0.25">
      <c r="A699" t="s">
        <v>2105</v>
      </c>
      <c r="B699" s="3">
        <v>68</v>
      </c>
      <c r="C699" s="3" t="str" cm="1">
        <f t="array" ref="C699">_xlfn.IFS(B699&lt;35,"Young",B699&lt;60,"Middle",TRUE,"Senior")</f>
        <v>Senior</v>
      </c>
      <c r="D699" t="s">
        <v>16</v>
      </c>
      <c r="E699" t="str">
        <f t="shared" si="20"/>
        <v>Senior-Female</v>
      </c>
      <c r="F699" t="s">
        <v>27</v>
      </c>
      <c r="G699" t="s">
        <v>18</v>
      </c>
      <c r="H699" s="1">
        <v>44206</v>
      </c>
      <c r="I699" t="s">
        <v>2106</v>
      </c>
      <c r="J699" t="s">
        <v>2107</v>
      </c>
      <c r="K699" t="s">
        <v>21</v>
      </c>
      <c r="L699">
        <v>53160.29967</v>
      </c>
      <c r="M699">
        <v>334</v>
      </c>
      <c r="N699" t="s">
        <v>39</v>
      </c>
      <c r="O699" s="1">
        <v>44217</v>
      </c>
      <c r="P699" s="3">
        <f t="shared" si="21"/>
        <v>11</v>
      </c>
      <c r="Q699" t="s">
        <v>32</v>
      </c>
      <c r="R699" t="s">
        <v>33</v>
      </c>
    </row>
    <row r="700" spans="1:18" x14ac:dyDescent="0.25">
      <c r="A700" t="s">
        <v>2108</v>
      </c>
      <c r="B700" s="3">
        <v>26</v>
      </c>
      <c r="C700" s="3" t="str" cm="1">
        <f t="array" ref="C700">_xlfn.IFS(B700&lt;35,"Young",B700&lt;60,"Middle",TRUE,"Senior")</f>
        <v>Young</v>
      </c>
      <c r="D700" t="s">
        <v>16</v>
      </c>
      <c r="E700" t="str">
        <f t="shared" si="20"/>
        <v>Young-Female</v>
      </c>
      <c r="F700" t="s">
        <v>90</v>
      </c>
      <c r="G700" t="s">
        <v>26593</v>
      </c>
      <c r="H700" s="1">
        <v>44822</v>
      </c>
      <c r="I700" t="s">
        <v>2109</v>
      </c>
      <c r="J700" t="s">
        <v>2110</v>
      </c>
      <c r="K700" t="s">
        <v>53</v>
      </c>
      <c r="L700">
        <v>5960.5550800000001</v>
      </c>
      <c r="M700">
        <v>189</v>
      </c>
      <c r="N700" t="s">
        <v>39</v>
      </c>
      <c r="O700" s="1">
        <v>44825</v>
      </c>
      <c r="P700" s="3">
        <f t="shared" si="21"/>
        <v>3</v>
      </c>
      <c r="Q700" t="s">
        <v>23</v>
      </c>
      <c r="R700" t="s">
        <v>24</v>
      </c>
    </row>
    <row r="701" spans="1:18" x14ac:dyDescent="0.25">
      <c r="A701" t="s">
        <v>2111</v>
      </c>
      <c r="B701" s="3">
        <v>84</v>
      </c>
      <c r="C701" s="3" t="str" cm="1">
        <f t="array" ref="C701">_xlfn.IFS(B701&lt;35,"Young",B701&lt;60,"Middle",TRUE,"Senior")</f>
        <v>Senior</v>
      </c>
      <c r="D701" t="s">
        <v>16</v>
      </c>
      <c r="E701" t="str">
        <f t="shared" si="20"/>
        <v>Senior-Female</v>
      </c>
      <c r="F701" t="s">
        <v>27</v>
      </c>
      <c r="G701" t="s">
        <v>28</v>
      </c>
      <c r="H701" s="1">
        <v>44831</v>
      </c>
      <c r="I701" t="s">
        <v>2112</v>
      </c>
      <c r="J701" t="s">
        <v>2113</v>
      </c>
      <c r="K701" t="s">
        <v>21</v>
      </c>
      <c r="L701">
        <v>29641.02548</v>
      </c>
      <c r="M701">
        <v>357</v>
      </c>
      <c r="N701" t="s">
        <v>43</v>
      </c>
      <c r="O701" s="1">
        <v>44860</v>
      </c>
      <c r="P701" s="3">
        <f t="shared" si="21"/>
        <v>29</v>
      </c>
      <c r="Q701" t="s">
        <v>85</v>
      </c>
      <c r="R701" t="s">
        <v>45</v>
      </c>
    </row>
    <row r="702" spans="1:18" x14ac:dyDescent="0.25">
      <c r="A702" t="s">
        <v>2114</v>
      </c>
      <c r="B702" s="3">
        <v>68</v>
      </c>
      <c r="C702" s="3" t="str" cm="1">
        <f t="array" ref="C702">_xlfn.IFS(B702&lt;35,"Young",B702&lt;60,"Middle",TRUE,"Senior")</f>
        <v>Senior</v>
      </c>
      <c r="D702" t="s">
        <v>16</v>
      </c>
      <c r="E702" t="str">
        <f t="shared" si="20"/>
        <v>Senior-Female</v>
      </c>
      <c r="F702" t="s">
        <v>27</v>
      </c>
      <c r="G702" t="s">
        <v>26592</v>
      </c>
      <c r="H702" s="1">
        <v>44017</v>
      </c>
      <c r="I702" t="s">
        <v>2115</v>
      </c>
      <c r="J702" t="s">
        <v>2116</v>
      </c>
      <c r="K702" t="s">
        <v>21</v>
      </c>
      <c r="L702">
        <v>34507.523480000003</v>
      </c>
      <c r="M702">
        <v>138</v>
      </c>
      <c r="N702" t="s">
        <v>43</v>
      </c>
      <c r="O702" s="1">
        <v>44039</v>
      </c>
      <c r="P702" s="3">
        <f t="shared" si="21"/>
        <v>22</v>
      </c>
      <c r="Q702" t="s">
        <v>32</v>
      </c>
      <c r="R702" t="s">
        <v>45</v>
      </c>
    </row>
    <row r="703" spans="1:18" x14ac:dyDescent="0.25">
      <c r="A703" t="s">
        <v>2117</v>
      </c>
      <c r="B703" s="3">
        <v>59</v>
      </c>
      <c r="C703" s="3" t="str" cm="1">
        <f t="array" ref="C703">_xlfn.IFS(B703&lt;35,"Young",B703&lt;60,"Middle",TRUE,"Senior")</f>
        <v>Middle</v>
      </c>
      <c r="D703" t="s">
        <v>16</v>
      </c>
      <c r="E703" t="str">
        <f t="shared" si="20"/>
        <v>Middle-Female</v>
      </c>
      <c r="F703" t="s">
        <v>230</v>
      </c>
      <c r="G703" t="s">
        <v>70</v>
      </c>
      <c r="H703" s="1">
        <v>44708</v>
      </c>
      <c r="I703" t="s">
        <v>2118</v>
      </c>
      <c r="J703" t="s">
        <v>2119</v>
      </c>
      <c r="K703" t="s">
        <v>61</v>
      </c>
      <c r="L703">
        <v>42649.2336</v>
      </c>
      <c r="M703">
        <v>405</v>
      </c>
      <c r="N703" t="s">
        <v>39</v>
      </c>
      <c r="O703" s="1">
        <v>44730</v>
      </c>
      <c r="P703" s="3">
        <f t="shared" si="21"/>
        <v>22</v>
      </c>
      <c r="Q703" t="s">
        <v>44</v>
      </c>
      <c r="R703" t="s">
        <v>45</v>
      </c>
    </row>
    <row r="704" spans="1:18" x14ac:dyDescent="0.25">
      <c r="A704" t="s">
        <v>2120</v>
      </c>
      <c r="B704" s="3">
        <v>62</v>
      </c>
      <c r="C704" s="3" t="str" cm="1">
        <f t="array" ref="C704">_xlfn.IFS(B704&lt;35,"Young",B704&lt;60,"Middle",TRUE,"Senior")</f>
        <v>Senior</v>
      </c>
      <c r="D704" t="s">
        <v>16</v>
      </c>
      <c r="E704" t="str">
        <f t="shared" si="20"/>
        <v>Senior-Female</v>
      </c>
      <c r="F704" t="s">
        <v>63</v>
      </c>
      <c r="G704" t="s">
        <v>26592</v>
      </c>
      <c r="H704" s="1">
        <v>43870</v>
      </c>
      <c r="I704" t="s">
        <v>2121</v>
      </c>
      <c r="J704" t="s">
        <v>2122</v>
      </c>
      <c r="K704" t="s">
        <v>21</v>
      </c>
      <c r="L704">
        <v>24262.465240000001</v>
      </c>
      <c r="M704">
        <v>381</v>
      </c>
      <c r="N704" t="s">
        <v>43</v>
      </c>
      <c r="O704" s="1">
        <v>43873</v>
      </c>
      <c r="P704" s="3">
        <f t="shared" si="21"/>
        <v>3</v>
      </c>
      <c r="Q704" t="s">
        <v>23</v>
      </c>
      <c r="R704" t="s">
        <v>33</v>
      </c>
    </row>
    <row r="705" spans="1:18" x14ac:dyDescent="0.25">
      <c r="A705" t="s">
        <v>2123</v>
      </c>
      <c r="B705" s="3">
        <v>62</v>
      </c>
      <c r="C705" s="3" t="str" cm="1">
        <f t="array" ref="C705">_xlfn.IFS(B705&lt;35,"Young",B705&lt;60,"Middle",TRUE,"Senior")</f>
        <v>Senior</v>
      </c>
      <c r="D705" t="s">
        <v>26</v>
      </c>
      <c r="E705" t="str">
        <f t="shared" si="20"/>
        <v>Senior-Male</v>
      </c>
      <c r="F705" t="s">
        <v>17</v>
      </c>
      <c r="G705" t="s">
        <v>26592</v>
      </c>
      <c r="H705" s="1">
        <v>45188</v>
      </c>
      <c r="I705" t="s">
        <v>2124</v>
      </c>
      <c r="J705" t="s">
        <v>2125</v>
      </c>
      <c r="K705" t="s">
        <v>21</v>
      </c>
      <c r="L705">
        <v>39168.672769999997</v>
      </c>
      <c r="M705">
        <v>241</v>
      </c>
      <c r="N705" t="s">
        <v>43</v>
      </c>
      <c r="O705" s="1">
        <v>45204</v>
      </c>
      <c r="P705" s="3">
        <f t="shared" si="21"/>
        <v>16</v>
      </c>
      <c r="Q705" t="s">
        <v>44</v>
      </c>
      <c r="R705" t="s">
        <v>24</v>
      </c>
    </row>
    <row r="706" spans="1:18" x14ac:dyDescent="0.25">
      <c r="A706" t="s">
        <v>2126</v>
      </c>
      <c r="B706" s="3">
        <v>33</v>
      </c>
      <c r="C706" s="3" t="str" cm="1">
        <f t="array" ref="C706">_xlfn.IFS(B706&lt;35,"Young",B706&lt;60,"Middle",TRUE,"Senior")</f>
        <v>Young</v>
      </c>
      <c r="D706" t="s">
        <v>26</v>
      </c>
      <c r="E706" t="str">
        <f t="shared" si="20"/>
        <v>Young-Male</v>
      </c>
      <c r="F706" t="s">
        <v>50</v>
      </c>
      <c r="G706" t="s">
        <v>26593</v>
      </c>
      <c r="H706" s="1">
        <v>43854</v>
      </c>
      <c r="I706" t="s">
        <v>2127</v>
      </c>
      <c r="J706" t="s">
        <v>2128</v>
      </c>
      <c r="K706" t="s">
        <v>61</v>
      </c>
      <c r="L706">
        <v>20567.10572</v>
      </c>
      <c r="M706">
        <v>478</v>
      </c>
      <c r="N706" t="s">
        <v>39</v>
      </c>
      <c r="O706" s="1">
        <v>43866</v>
      </c>
      <c r="P706" s="3">
        <f t="shared" si="21"/>
        <v>12</v>
      </c>
      <c r="Q706" t="s">
        <v>32</v>
      </c>
      <c r="R706" t="s">
        <v>45</v>
      </c>
    </row>
    <row r="707" spans="1:18" x14ac:dyDescent="0.25">
      <c r="A707" t="s">
        <v>2129</v>
      </c>
      <c r="B707" s="3">
        <v>53</v>
      </c>
      <c r="C707" s="3" t="str" cm="1">
        <f t="array" ref="C707">_xlfn.IFS(B707&lt;35,"Young",B707&lt;60,"Middle",TRUE,"Senior")</f>
        <v>Middle</v>
      </c>
      <c r="D707" t="s">
        <v>26</v>
      </c>
      <c r="E707" t="str">
        <f t="shared" ref="E707:E770" si="22">C707 &amp; "-" &amp; D707</f>
        <v>Middle-Male</v>
      </c>
      <c r="F707" t="s">
        <v>90</v>
      </c>
      <c r="G707" t="s">
        <v>26593</v>
      </c>
      <c r="H707" s="1">
        <v>44610</v>
      </c>
      <c r="I707" t="s">
        <v>2130</v>
      </c>
      <c r="J707" t="s">
        <v>2131</v>
      </c>
      <c r="K707" t="s">
        <v>31</v>
      </c>
      <c r="L707">
        <v>29615.445759999999</v>
      </c>
      <c r="M707">
        <v>306</v>
      </c>
      <c r="N707" t="s">
        <v>43</v>
      </c>
      <c r="O707" s="1">
        <v>44616</v>
      </c>
      <c r="P707" s="3">
        <f t="shared" ref="P707:P770" si="23">O707-H707</f>
        <v>6</v>
      </c>
      <c r="Q707" t="s">
        <v>49</v>
      </c>
      <c r="R707" t="s">
        <v>33</v>
      </c>
    </row>
    <row r="708" spans="1:18" x14ac:dyDescent="0.25">
      <c r="A708" t="s">
        <v>2132</v>
      </c>
      <c r="B708" s="3">
        <v>36</v>
      </c>
      <c r="C708" s="3" t="str" cm="1">
        <f t="array" ref="C708">_xlfn.IFS(B708&lt;35,"Young",B708&lt;60,"Middle",TRUE,"Senior")</f>
        <v>Middle</v>
      </c>
      <c r="D708" t="s">
        <v>16</v>
      </c>
      <c r="E708" t="str">
        <f t="shared" si="22"/>
        <v>Middle-Female</v>
      </c>
      <c r="F708" t="s">
        <v>50</v>
      </c>
      <c r="G708" t="s">
        <v>26592</v>
      </c>
      <c r="H708" s="1">
        <v>44370</v>
      </c>
      <c r="I708" t="s">
        <v>2133</v>
      </c>
      <c r="J708" t="s">
        <v>1462</v>
      </c>
      <c r="K708" t="s">
        <v>21</v>
      </c>
      <c r="L708">
        <v>22051.487779999999</v>
      </c>
      <c r="M708">
        <v>244</v>
      </c>
      <c r="N708" t="s">
        <v>22</v>
      </c>
      <c r="O708" s="1">
        <v>44373</v>
      </c>
      <c r="P708" s="3">
        <f t="shared" si="23"/>
        <v>3</v>
      </c>
      <c r="Q708" t="s">
        <v>49</v>
      </c>
      <c r="R708" t="s">
        <v>24</v>
      </c>
    </row>
    <row r="709" spans="1:18" x14ac:dyDescent="0.25">
      <c r="A709" t="s">
        <v>2134</v>
      </c>
      <c r="B709" s="3">
        <v>20</v>
      </c>
      <c r="C709" s="3" t="str" cm="1">
        <f t="array" ref="C709">_xlfn.IFS(B709&lt;35,"Young",B709&lt;60,"Middle",TRUE,"Senior")</f>
        <v>Young</v>
      </c>
      <c r="D709" t="s">
        <v>26</v>
      </c>
      <c r="E709" t="str">
        <f t="shared" si="22"/>
        <v>Young-Male</v>
      </c>
      <c r="F709" t="s">
        <v>27</v>
      </c>
      <c r="G709" t="s">
        <v>26593</v>
      </c>
      <c r="H709" s="1">
        <v>44526</v>
      </c>
      <c r="I709" t="s">
        <v>2135</v>
      </c>
      <c r="J709" t="s">
        <v>2136</v>
      </c>
      <c r="K709" t="s">
        <v>31</v>
      </c>
      <c r="L709">
        <v>14092.154920000001</v>
      </c>
      <c r="M709">
        <v>478</v>
      </c>
      <c r="N709" t="s">
        <v>39</v>
      </c>
      <c r="O709" s="1">
        <v>44531</v>
      </c>
      <c r="P709" s="3">
        <f t="shared" si="23"/>
        <v>5</v>
      </c>
      <c r="Q709" t="s">
        <v>49</v>
      </c>
      <c r="R709" t="s">
        <v>45</v>
      </c>
    </row>
    <row r="710" spans="1:18" x14ac:dyDescent="0.25">
      <c r="A710" t="s">
        <v>2137</v>
      </c>
      <c r="B710" s="3">
        <v>57</v>
      </c>
      <c r="C710" s="3" t="str" cm="1">
        <f t="array" ref="C710">_xlfn.IFS(B710&lt;35,"Young",B710&lt;60,"Middle",TRUE,"Senior")</f>
        <v>Middle</v>
      </c>
      <c r="D710" t="s">
        <v>26</v>
      </c>
      <c r="E710" t="str">
        <f t="shared" si="22"/>
        <v>Middle-Male</v>
      </c>
      <c r="F710" t="s">
        <v>17</v>
      </c>
      <c r="G710" t="s">
        <v>26593</v>
      </c>
      <c r="H710" s="1">
        <v>44048</v>
      </c>
      <c r="I710" t="s">
        <v>2138</v>
      </c>
      <c r="J710" t="s">
        <v>2139</v>
      </c>
      <c r="K710" t="s">
        <v>21</v>
      </c>
      <c r="L710">
        <v>7450.3463469999997</v>
      </c>
      <c r="M710">
        <v>444</v>
      </c>
      <c r="N710" t="s">
        <v>43</v>
      </c>
      <c r="O710" s="1">
        <v>44057</v>
      </c>
      <c r="P710" s="3">
        <f t="shared" si="23"/>
        <v>9</v>
      </c>
      <c r="Q710" t="s">
        <v>85</v>
      </c>
      <c r="R710" t="s">
        <v>45</v>
      </c>
    </row>
    <row r="711" spans="1:18" x14ac:dyDescent="0.25">
      <c r="A711" t="s">
        <v>2140</v>
      </c>
      <c r="B711" s="3">
        <v>80</v>
      </c>
      <c r="C711" s="3" t="str" cm="1">
        <f t="array" ref="C711">_xlfn.IFS(B711&lt;35,"Young",B711&lt;60,"Middle",TRUE,"Senior")</f>
        <v>Senior</v>
      </c>
      <c r="D711" t="s">
        <v>26</v>
      </c>
      <c r="E711" t="str">
        <f t="shared" si="22"/>
        <v>Senior-Male</v>
      </c>
      <c r="F711" t="s">
        <v>90</v>
      </c>
      <c r="G711" t="s">
        <v>36</v>
      </c>
      <c r="H711" s="1">
        <v>44497</v>
      </c>
      <c r="I711" t="s">
        <v>2141</v>
      </c>
      <c r="J711" t="s">
        <v>2142</v>
      </c>
      <c r="K711" t="s">
        <v>21</v>
      </c>
      <c r="L711">
        <v>19526.811470000001</v>
      </c>
      <c r="M711">
        <v>481</v>
      </c>
      <c r="N711" t="s">
        <v>22</v>
      </c>
      <c r="O711" s="1">
        <v>44497</v>
      </c>
      <c r="P711" s="3">
        <f t="shared" si="23"/>
        <v>0</v>
      </c>
      <c r="Q711" t="s">
        <v>85</v>
      </c>
      <c r="R711" t="s">
        <v>45</v>
      </c>
    </row>
    <row r="712" spans="1:18" x14ac:dyDescent="0.25">
      <c r="A712" t="s">
        <v>2143</v>
      </c>
      <c r="B712" s="3">
        <v>24</v>
      </c>
      <c r="C712" s="3" t="str" cm="1">
        <f t="array" ref="C712">_xlfn.IFS(B712&lt;35,"Young",B712&lt;60,"Middle",TRUE,"Senior")</f>
        <v>Young</v>
      </c>
      <c r="D712" t="s">
        <v>26</v>
      </c>
      <c r="E712" t="str">
        <f t="shared" si="22"/>
        <v>Young-Male</v>
      </c>
      <c r="F712" t="s">
        <v>90</v>
      </c>
      <c r="G712" t="s">
        <v>28</v>
      </c>
      <c r="H712" s="1">
        <v>44868</v>
      </c>
      <c r="I712" t="s">
        <v>2144</v>
      </c>
      <c r="J712" t="s">
        <v>2145</v>
      </c>
      <c r="K712" t="s">
        <v>61</v>
      </c>
      <c r="L712">
        <v>17784.511829999999</v>
      </c>
      <c r="M712">
        <v>347</v>
      </c>
      <c r="N712" t="s">
        <v>43</v>
      </c>
      <c r="O712" s="1">
        <v>44874</v>
      </c>
      <c r="P712" s="3">
        <f t="shared" si="23"/>
        <v>6</v>
      </c>
      <c r="Q712" t="s">
        <v>23</v>
      </c>
      <c r="R712" t="s">
        <v>45</v>
      </c>
    </row>
    <row r="713" spans="1:18" x14ac:dyDescent="0.25">
      <c r="A713" t="s">
        <v>2146</v>
      </c>
      <c r="B713" s="3">
        <v>37</v>
      </c>
      <c r="C713" s="3" t="str" cm="1">
        <f t="array" ref="C713">_xlfn.IFS(B713&lt;35,"Young",B713&lt;60,"Middle",TRUE,"Senior")</f>
        <v>Middle</v>
      </c>
      <c r="D713" t="s">
        <v>26</v>
      </c>
      <c r="E713" t="str">
        <f t="shared" si="22"/>
        <v>Middle-Male</v>
      </c>
      <c r="F713" t="s">
        <v>90</v>
      </c>
      <c r="G713" t="s">
        <v>36</v>
      </c>
      <c r="H713" s="1">
        <v>44646</v>
      </c>
      <c r="I713" t="s">
        <v>2147</v>
      </c>
      <c r="J713" t="s">
        <v>2148</v>
      </c>
      <c r="K713" t="s">
        <v>57</v>
      </c>
      <c r="L713">
        <v>13863.362940000001</v>
      </c>
      <c r="M713">
        <v>313</v>
      </c>
      <c r="N713" t="s">
        <v>22</v>
      </c>
      <c r="O713" s="1">
        <v>44667</v>
      </c>
      <c r="P713" s="3">
        <f t="shared" si="23"/>
        <v>21</v>
      </c>
      <c r="Q713" t="s">
        <v>23</v>
      </c>
      <c r="R713" t="s">
        <v>45</v>
      </c>
    </row>
    <row r="714" spans="1:18" x14ac:dyDescent="0.25">
      <c r="A714" t="s">
        <v>2149</v>
      </c>
      <c r="B714" s="3">
        <v>26</v>
      </c>
      <c r="C714" s="3" t="str" cm="1">
        <f t="array" ref="C714">_xlfn.IFS(B714&lt;35,"Young",B714&lt;60,"Middle",TRUE,"Senior")</f>
        <v>Young</v>
      </c>
      <c r="D714" t="s">
        <v>26</v>
      </c>
      <c r="E714" t="str">
        <f t="shared" si="22"/>
        <v>Young-Male</v>
      </c>
      <c r="F714" t="s">
        <v>90</v>
      </c>
      <c r="G714" t="s">
        <v>36</v>
      </c>
      <c r="H714" s="1">
        <v>43654</v>
      </c>
      <c r="I714" t="s">
        <v>2150</v>
      </c>
      <c r="J714" t="s">
        <v>2151</v>
      </c>
      <c r="K714" t="s">
        <v>61</v>
      </c>
      <c r="L714">
        <v>12014.887570000001</v>
      </c>
      <c r="M714">
        <v>313</v>
      </c>
      <c r="N714" t="s">
        <v>22</v>
      </c>
      <c r="O714" s="1">
        <v>43657</v>
      </c>
      <c r="P714" s="3">
        <f t="shared" si="23"/>
        <v>3</v>
      </c>
      <c r="Q714" t="s">
        <v>32</v>
      </c>
      <c r="R714" t="s">
        <v>45</v>
      </c>
    </row>
    <row r="715" spans="1:18" x14ac:dyDescent="0.25">
      <c r="A715" t="s">
        <v>2152</v>
      </c>
      <c r="B715" s="3">
        <v>19</v>
      </c>
      <c r="C715" s="3" t="str" cm="1">
        <f t="array" ref="C715">_xlfn.IFS(B715&lt;35,"Young",B715&lt;60,"Middle",TRUE,"Senior")</f>
        <v>Young</v>
      </c>
      <c r="D715" t="s">
        <v>16</v>
      </c>
      <c r="E715" t="str">
        <f t="shared" si="22"/>
        <v>Young-Female</v>
      </c>
      <c r="F715" t="s">
        <v>90</v>
      </c>
      <c r="G715" t="s">
        <v>26593</v>
      </c>
      <c r="H715" s="1">
        <v>44928</v>
      </c>
      <c r="I715" t="s">
        <v>2153</v>
      </c>
      <c r="J715" t="s">
        <v>2154</v>
      </c>
      <c r="K715" t="s">
        <v>57</v>
      </c>
      <c r="L715">
        <v>5217.048393</v>
      </c>
      <c r="M715">
        <v>161</v>
      </c>
      <c r="N715" t="s">
        <v>43</v>
      </c>
      <c r="O715" s="1">
        <v>44958</v>
      </c>
      <c r="P715" s="3">
        <f t="shared" si="23"/>
        <v>30</v>
      </c>
      <c r="Q715" t="s">
        <v>44</v>
      </c>
      <c r="R715" t="s">
        <v>45</v>
      </c>
    </row>
    <row r="716" spans="1:18" x14ac:dyDescent="0.25">
      <c r="A716" t="s">
        <v>2155</v>
      </c>
      <c r="B716" s="3">
        <v>61</v>
      </c>
      <c r="C716" s="3" t="str" cm="1">
        <f t="array" ref="C716">_xlfn.IFS(B716&lt;35,"Young",B716&lt;60,"Middle",TRUE,"Senior")</f>
        <v>Senior</v>
      </c>
      <c r="D716" t="s">
        <v>26</v>
      </c>
      <c r="E716" t="str">
        <f t="shared" si="22"/>
        <v>Senior-Male</v>
      </c>
      <c r="F716" t="s">
        <v>230</v>
      </c>
      <c r="G716" t="s">
        <v>28</v>
      </c>
      <c r="H716" s="1">
        <v>43532</v>
      </c>
      <c r="I716" t="s">
        <v>2156</v>
      </c>
      <c r="J716" t="s">
        <v>2157</v>
      </c>
      <c r="K716" t="s">
        <v>21</v>
      </c>
      <c r="L716">
        <v>31843.214189999999</v>
      </c>
      <c r="M716">
        <v>460</v>
      </c>
      <c r="N716" t="s">
        <v>43</v>
      </c>
      <c r="O716" s="1">
        <v>43548</v>
      </c>
      <c r="P716" s="3">
        <f t="shared" si="23"/>
        <v>16</v>
      </c>
      <c r="Q716" t="s">
        <v>85</v>
      </c>
      <c r="R716" t="s">
        <v>33</v>
      </c>
    </row>
    <row r="717" spans="1:18" x14ac:dyDescent="0.25">
      <c r="A717" t="s">
        <v>2158</v>
      </c>
      <c r="B717" s="3">
        <v>46</v>
      </c>
      <c r="C717" s="3" t="str" cm="1">
        <f t="array" ref="C717">_xlfn.IFS(B717&lt;35,"Young",B717&lt;60,"Middle",TRUE,"Senior")</f>
        <v>Middle</v>
      </c>
      <c r="D717" t="s">
        <v>26</v>
      </c>
      <c r="E717" t="str">
        <f t="shared" si="22"/>
        <v>Middle-Male</v>
      </c>
      <c r="F717" t="s">
        <v>115</v>
      </c>
      <c r="G717" t="s">
        <v>70</v>
      </c>
      <c r="H717" s="1">
        <v>45199</v>
      </c>
      <c r="I717" t="s">
        <v>2159</v>
      </c>
      <c r="J717" t="s">
        <v>2160</v>
      </c>
      <c r="K717" t="s">
        <v>53</v>
      </c>
      <c r="L717">
        <v>47838.231079999998</v>
      </c>
      <c r="M717">
        <v>164</v>
      </c>
      <c r="N717" t="s">
        <v>22</v>
      </c>
      <c r="O717" s="1">
        <v>45201</v>
      </c>
      <c r="P717" s="3">
        <f t="shared" si="23"/>
        <v>2</v>
      </c>
      <c r="Q717" t="s">
        <v>32</v>
      </c>
      <c r="R717" t="s">
        <v>45</v>
      </c>
    </row>
    <row r="718" spans="1:18" x14ac:dyDescent="0.25">
      <c r="A718" t="s">
        <v>2161</v>
      </c>
      <c r="B718" s="3">
        <v>54</v>
      </c>
      <c r="C718" s="3" t="str" cm="1">
        <f t="array" ref="C718">_xlfn.IFS(B718&lt;35,"Young",B718&lt;60,"Middle",TRUE,"Senior")</f>
        <v>Middle</v>
      </c>
      <c r="D718" t="s">
        <v>16</v>
      </c>
      <c r="E718" t="str">
        <f t="shared" si="22"/>
        <v>Middle-Female</v>
      </c>
      <c r="F718" t="s">
        <v>27</v>
      </c>
      <c r="G718" t="s">
        <v>18</v>
      </c>
      <c r="H718" s="1">
        <v>44450</v>
      </c>
      <c r="I718" t="s">
        <v>2162</v>
      </c>
      <c r="J718" t="s">
        <v>2163</v>
      </c>
      <c r="K718" t="s">
        <v>31</v>
      </c>
      <c r="L718">
        <v>21640.365989999998</v>
      </c>
      <c r="M718">
        <v>350</v>
      </c>
      <c r="N718" t="s">
        <v>39</v>
      </c>
      <c r="O718" s="1">
        <v>44480</v>
      </c>
      <c r="P718" s="3">
        <f t="shared" si="23"/>
        <v>30</v>
      </c>
      <c r="Q718" t="s">
        <v>32</v>
      </c>
      <c r="R718" t="s">
        <v>24</v>
      </c>
    </row>
    <row r="719" spans="1:18" x14ac:dyDescent="0.25">
      <c r="A719" t="s">
        <v>2164</v>
      </c>
      <c r="B719" s="3">
        <v>82</v>
      </c>
      <c r="C719" s="3" t="str" cm="1">
        <f t="array" ref="C719">_xlfn.IFS(B719&lt;35,"Young",B719&lt;60,"Middle",TRUE,"Senior")</f>
        <v>Senior</v>
      </c>
      <c r="D719" t="s">
        <v>16</v>
      </c>
      <c r="E719" t="str">
        <f t="shared" si="22"/>
        <v>Senior-Female</v>
      </c>
      <c r="F719" t="s">
        <v>50</v>
      </c>
      <c r="G719" t="s">
        <v>18</v>
      </c>
      <c r="H719" s="1">
        <v>43840</v>
      </c>
      <c r="I719" t="s">
        <v>2165</v>
      </c>
      <c r="J719" t="s">
        <v>2166</v>
      </c>
      <c r="K719" t="s">
        <v>21</v>
      </c>
      <c r="L719">
        <v>43933.114580000001</v>
      </c>
      <c r="M719">
        <v>445</v>
      </c>
      <c r="N719" t="s">
        <v>43</v>
      </c>
      <c r="O719" s="1">
        <v>43855</v>
      </c>
      <c r="P719" s="3">
        <f t="shared" si="23"/>
        <v>15</v>
      </c>
      <c r="Q719" t="s">
        <v>49</v>
      </c>
      <c r="R719" t="s">
        <v>33</v>
      </c>
    </row>
    <row r="720" spans="1:18" x14ac:dyDescent="0.25">
      <c r="A720" t="s">
        <v>2167</v>
      </c>
      <c r="B720" s="3">
        <v>83</v>
      </c>
      <c r="C720" s="3" t="str" cm="1">
        <f t="array" ref="C720">_xlfn.IFS(B720&lt;35,"Young",B720&lt;60,"Middle",TRUE,"Senior")</f>
        <v>Senior</v>
      </c>
      <c r="D720" t="s">
        <v>16</v>
      </c>
      <c r="E720" t="str">
        <f t="shared" si="22"/>
        <v>Senior-Female</v>
      </c>
      <c r="F720" t="s">
        <v>35</v>
      </c>
      <c r="G720" t="s">
        <v>26593</v>
      </c>
      <c r="H720" s="1">
        <v>45019</v>
      </c>
      <c r="I720" t="s">
        <v>2168</v>
      </c>
      <c r="J720" t="s">
        <v>2169</v>
      </c>
      <c r="K720" t="s">
        <v>21</v>
      </c>
      <c r="L720">
        <v>13852.476780000001</v>
      </c>
      <c r="M720">
        <v>413</v>
      </c>
      <c r="N720" t="s">
        <v>43</v>
      </c>
      <c r="O720" s="1">
        <v>45023</v>
      </c>
      <c r="P720" s="3">
        <f t="shared" si="23"/>
        <v>4</v>
      </c>
      <c r="Q720" t="s">
        <v>85</v>
      </c>
      <c r="R720" t="s">
        <v>33</v>
      </c>
    </row>
    <row r="721" spans="1:18" x14ac:dyDescent="0.25">
      <c r="A721" t="s">
        <v>2170</v>
      </c>
      <c r="B721" s="3">
        <v>54</v>
      </c>
      <c r="C721" s="3" t="str" cm="1">
        <f t="array" ref="C721">_xlfn.IFS(B721&lt;35,"Young",B721&lt;60,"Middle",TRUE,"Senior")</f>
        <v>Middle</v>
      </c>
      <c r="D721" t="s">
        <v>16</v>
      </c>
      <c r="E721" t="str">
        <f t="shared" si="22"/>
        <v>Middle-Female</v>
      </c>
      <c r="F721" t="s">
        <v>35</v>
      </c>
      <c r="G721" t="s">
        <v>70</v>
      </c>
      <c r="H721" s="1">
        <v>44547</v>
      </c>
      <c r="I721" t="s">
        <v>2171</v>
      </c>
      <c r="J721" t="s">
        <v>2172</v>
      </c>
      <c r="K721" t="s">
        <v>57</v>
      </c>
      <c r="L721">
        <v>26367.835060000001</v>
      </c>
      <c r="M721">
        <v>156</v>
      </c>
      <c r="N721" t="s">
        <v>22</v>
      </c>
      <c r="O721" s="1">
        <v>44550</v>
      </c>
      <c r="P721" s="3">
        <f t="shared" si="23"/>
        <v>3</v>
      </c>
      <c r="Q721" t="s">
        <v>49</v>
      </c>
      <c r="R721" t="s">
        <v>33</v>
      </c>
    </row>
    <row r="722" spans="1:18" x14ac:dyDescent="0.25">
      <c r="A722" t="s">
        <v>2173</v>
      </c>
      <c r="B722" s="3">
        <v>48</v>
      </c>
      <c r="C722" s="3" t="str" cm="1">
        <f t="array" ref="C722">_xlfn.IFS(B722&lt;35,"Young",B722&lt;60,"Middle",TRUE,"Senior")</f>
        <v>Middle</v>
      </c>
      <c r="D722" t="s">
        <v>16</v>
      </c>
      <c r="E722" t="str">
        <f t="shared" si="22"/>
        <v>Middle-Female</v>
      </c>
      <c r="F722" t="s">
        <v>27</v>
      </c>
      <c r="G722" t="s">
        <v>18</v>
      </c>
      <c r="H722" s="1">
        <v>44450</v>
      </c>
      <c r="I722" t="s">
        <v>2174</v>
      </c>
      <c r="J722" t="s">
        <v>2175</v>
      </c>
      <c r="K722" t="s">
        <v>21</v>
      </c>
      <c r="L722">
        <v>2428.2261830000002</v>
      </c>
      <c r="M722">
        <v>499</v>
      </c>
      <c r="N722" t="s">
        <v>39</v>
      </c>
      <c r="O722" s="1">
        <v>44475</v>
      </c>
      <c r="P722" s="3">
        <f t="shared" si="23"/>
        <v>25</v>
      </c>
      <c r="Q722" t="s">
        <v>85</v>
      </c>
      <c r="R722" t="s">
        <v>45</v>
      </c>
    </row>
    <row r="723" spans="1:18" x14ac:dyDescent="0.25">
      <c r="A723" t="s">
        <v>2176</v>
      </c>
      <c r="B723" s="3">
        <v>50</v>
      </c>
      <c r="C723" s="3" t="str" cm="1">
        <f t="array" ref="C723">_xlfn.IFS(B723&lt;35,"Young",B723&lt;60,"Middle",TRUE,"Senior")</f>
        <v>Middle</v>
      </c>
      <c r="D723" t="s">
        <v>16</v>
      </c>
      <c r="E723" t="str">
        <f t="shared" si="22"/>
        <v>Middle-Female</v>
      </c>
      <c r="F723" t="s">
        <v>90</v>
      </c>
      <c r="G723" t="s">
        <v>18</v>
      </c>
      <c r="H723" s="1">
        <v>44270</v>
      </c>
      <c r="I723" t="s">
        <v>2177</v>
      </c>
      <c r="J723" t="s">
        <v>2178</v>
      </c>
      <c r="K723" t="s">
        <v>53</v>
      </c>
      <c r="L723">
        <v>10315.865299999999</v>
      </c>
      <c r="M723">
        <v>498</v>
      </c>
      <c r="N723" t="s">
        <v>39</v>
      </c>
      <c r="O723" s="1">
        <v>44295</v>
      </c>
      <c r="P723" s="3">
        <f t="shared" si="23"/>
        <v>25</v>
      </c>
      <c r="Q723" t="s">
        <v>44</v>
      </c>
      <c r="R723" t="s">
        <v>24</v>
      </c>
    </row>
    <row r="724" spans="1:18" x14ac:dyDescent="0.25">
      <c r="A724" t="s">
        <v>2179</v>
      </c>
      <c r="B724" s="3">
        <v>34</v>
      </c>
      <c r="C724" s="3" t="str" cm="1">
        <f t="array" ref="C724">_xlfn.IFS(B724&lt;35,"Young",B724&lt;60,"Middle",TRUE,"Senior")</f>
        <v>Young</v>
      </c>
      <c r="D724" t="s">
        <v>26</v>
      </c>
      <c r="E724" t="str">
        <f t="shared" si="22"/>
        <v>Young-Male</v>
      </c>
      <c r="F724" t="s">
        <v>115</v>
      </c>
      <c r="G724" t="s">
        <v>28</v>
      </c>
      <c r="H724" s="1">
        <v>44440</v>
      </c>
      <c r="I724" t="s">
        <v>2180</v>
      </c>
      <c r="J724" t="s">
        <v>2181</v>
      </c>
      <c r="K724" t="s">
        <v>57</v>
      </c>
      <c r="L724">
        <v>15554.5051</v>
      </c>
      <c r="M724">
        <v>210</v>
      </c>
      <c r="N724" t="s">
        <v>43</v>
      </c>
      <c r="O724" s="1">
        <v>44450</v>
      </c>
      <c r="P724" s="3">
        <f t="shared" si="23"/>
        <v>10</v>
      </c>
      <c r="Q724" t="s">
        <v>44</v>
      </c>
      <c r="R724" t="s">
        <v>24</v>
      </c>
    </row>
    <row r="725" spans="1:18" x14ac:dyDescent="0.25">
      <c r="A725" t="s">
        <v>2182</v>
      </c>
      <c r="B725" s="3">
        <v>79</v>
      </c>
      <c r="C725" s="3" t="str" cm="1">
        <f t="array" ref="C725">_xlfn.IFS(B725&lt;35,"Young",B725&lt;60,"Middle",TRUE,"Senior")</f>
        <v>Senior</v>
      </c>
      <c r="D725" t="s">
        <v>16</v>
      </c>
      <c r="E725" t="str">
        <f t="shared" si="22"/>
        <v>Senior-Female</v>
      </c>
      <c r="F725" t="s">
        <v>230</v>
      </c>
      <c r="G725" t="s">
        <v>26592</v>
      </c>
      <c r="H725" s="1">
        <v>43756</v>
      </c>
      <c r="I725" t="s">
        <v>2183</v>
      </c>
      <c r="J725" t="s">
        <v>2184</v>
      </c>
      <c r="K725" t="s">
        <v>21</v>
      </c>
      <c r="L725">
        <v>36671.201789999999</v>
      </c>
      <c r="M725">
        <v>175</v>
      </c>
      <c r="N725" t="s">
        <v>22</v>
      </c>
      <c r="O725" s="1">
        <v>43760</v>
      </c>
      <c r="P725" s="3">
        <f t="shared" si="23"/>
        <v>4</v>
      </c>
      <c r="Q725" t="s">
        <v>85</v>
      </c>
      <c r="R725" t="s">
        <v>45</v>
      </c>
    </row>
    <row r="726" spans="1:18" x14ac:dyDescent="0.25">
      <c r="A726" t="s">
        <v>2185</v>
      </c>
      <c r="B726" s="3">
        <v>20</v>
      </c>
      <c r="C726" s="3" t="str" cm="1">
        <f t="array" ref="C726">_xlfn.IFS(B726&lt;35,"Young",B726&lt;60,"Middle",TRUE,"Senior")</f>
        <v>Young</v>
      </c>
      <c r="D726" t="s">
        <v>16</v>
      </c>
      <c r="E726" t="str">
        <f t="shared" si="22"/>
        <v>Young-Female</v>
      </c>
      <c r="F726" t="s">
        <v>27</v>
      </c>
      <c r="G726" t="s">
        <v>70</v>
      </c>
      <c r="H726" s="1">
        <v>43565</v>
      </c>
      <c r="I726" t="s">
        <v>2186</v>
      </c>
      <c r="J726" t="s">
        <v>2187</v>
      </c>
      <c r="K726" t="s">
        <v>53</v>
      </c>
      <c r="L726">
        <v>70185.439870000002</v>
      </c>
      <c r="M726">
        <v>360</v>
      </c>
      <c r="N726" t="s">
        <v>22</v>
      </c>
      <c r="O726" s="1">
        <v>43587</v>
      </c>
      <c r="P726" s="3">
        <f t="shared" si="23"/>
        <v>22</v>
      </c>
      <c r="Q726" t="s">
        <v>85</v>
      </c>
      <c r="R726" t="s">
        <v>33</v>
      </c>
    </row>
    <row r="727" spans="1:18" x14ac:dyDescent="0.25">
      <c r="A727" t="s">
        <v>2188</v>
      </c>
      <c r="B727" s="3">
        <v>69</v>
      </c>
      <c r="C727" s="3" t="str" cm="1">
        <f t="array" ref="C727">_xlfn.IFS(B727&lt;35,"Young",B727&lt;60,"Middle",TRUE,"Senior")</f>
        <v>Senior</v>
      </c>
      <c r="D727" t="s">
        <v>26</v>
      </c>
      <c r="E727" t="str">
        <f t="shared" si="22"/>
        <v>Senior-Male</v>
      </c>
      <c r="F727" t="s">
        <v>35</v>
      </c>
      <c r="G727" t="s">
        <v>70</v>
      </c>
      <c r="H727" s="1">
        <v>44242</v>
      </c>
      <c r="I727" t="s">
        <v>2189</v>
      </c>
      <c r="J727" t="s">
        <v>2190</v>
      </c>
      <c r="K727" t="s">
        <v>21</v>
      </c>
      <c r="L727">
        <v>6856.3545919999997</v>
      </c>
      <c r="M727">
        <v>362</v>
      </c>
      <c r="N727" t="s">
        <v>39</v>
      </c>
      <c r="O727" s="1">
        <v>44249</v>
      </c>
      <c r="P727" s="3">
        <f t="shared" si="23"/>
        <v>7</v>
      </c>
      <c r="Q727" t="s">
        <v>85</v>
      </c>
      <c r="R727" t="s">
        <v>24</v>
      </c>
    </row>
    <row r="728" spans="1:18" x14ac:dyDescent="0.25">
      <c r="A728" t="s">
        <v>2191</v>
      </c>
      <c r="B728" s="3">
        <v>44</v>
      </c>
      <c r="C728" s="3" t="str" cm="1">
        <f t="array" ref="C728">_xlfn.IFS(B728&lt;35,"Young",B728&lt;60,"Middle",TRUE,"Senior")</f>
        <v>Middle</v>
      </c>
      <c r="D728" t="s">
        <v>16</v>
      </c>
      <c r="E728" t="str">
        <f t="shared" si="22"/>
        <v>Middle-Female</v>
      </c>
      <c r="F728" t="s">
        <v>90</v>
      </c>
      <c r="G728" t="s">
        <v>18</v>
      </c>
      <c r="H728" s="1">
        <v>43506</v>
      </c>
      <c r="I728" t="s">
        <v>2192</v>
      </c>
      <c r="J728" t="s">
        <v>2193</v>
      </c>
      <c r="K728" t="s">
        <v>53</v>
      </c>
      <c r="L728">
        <v>50221.049950000001</v>
      </c>
      <c r="M728">
        <v>180</v>
      </c>
      <c r="N728" t="s">
        <v>43</v>
      </c>
      <c r="O728" s="1">
        <v>43509</v>
      </c>
      <c r="P728" s="3">
        <f t="shared" si="23"/>
        <v>3</v>
      </c>
      <c r="Q728" t="s">
        <v>23</v>
      </c>
      <c r="R728" t="s">
        <v>33</v>
      </c>
    </row>
    <row r="729" spans="1:18" x14ac:dyDescent="0.25">
      <c r="A729" t="s">
        <v>2194</v>
      </c>
      <c r="B729" s="3">
        <v>48</v>
      </c>
      <c r="C729" s="3" t="str" cm="1">
        <f t="array" ref="C729">_xlfn.IFS(B729&lt;35,"Young",B729&lt;60,"Middle",TRUE,"Senior")</f>
        <v>Middle</v>
      </c>
      <c r="D729" t="s">
        <v>26</v>
      </c>
      <c r="E729" t="str">
        <f t="shared" si="22"/>
        <v>Middle-Male</v>
      </c>
      <c r="F729" t="s">
        <v>90</v>
      </c>
      <c r="G729" t="s">
        <v>28</v>
      </c>
      <c r="H729" s="1">
        <v>45185</v>
      </c>
      <c r="I729" t="s">
        <v>2195</v>
      </c>
      <c r="J729" t="s">
        <v>2196</v>
      </c>
      <c r="K729" t="s">
        <v>21</v>
      </c>
      <c r="L729">
        <v>23978.130880000001</v>
      </c>
      <c r="M729">
        <v>402</v>
      </c>
      <c r="N729" t="s">
        <v>39</v>
      </c>
      <c r="O729" s="1">
        <v>45213</v>
      </c>
      <c r="P729" s="3">
        <f t="shared" si="23"/>
        <v>28</v>
      </c>
      <c r="Q729" t="s">
        <v>44</v>
      </c>
      <c r="R729" t="s">
        <v>45</v>
      </c>
    </row>
    <row r="730" spans="1:18" x14ac:dyDescent="0.25">
      <c r="A730" t="s">
        <v>2197</v>
      </c>
      <c r="B730" s="3">
        <v>31</v>
      </c>
      <c r="C730" s="3" t="str" cm="1">
        <f t="array" ref="C730">_xlfn.IFS(B730&lt;35,"Young",B730&lt;60,"Middle",TRUE,"Senior")</f>
        <v>Young</v>
      </c>
      <c r="D730" t="s">
        <v>16</v>
      </c>
      <c r="E730" t="str">
        <f t="shared" si="22"/>
        <v>Young-Female</v>
      </c>
      <c r="F730" t="s">
        <v>27</v>
      </c>
      <c r="G730" t="s">
        <v>28</v>
      </c>
      <c r="H730" s="1">
        <v>43653</v>
      </c>
      <c r="I730" t="s">
        <v>2198</v>
      </c>
      <c r="J730" t="s">
        <v>2199</v>
      </c>
      <c r="K730" t="s">
        <v>61</v>
      </c>
      <c r="L730">
        <v>8978.6121590000002</v>
      </c>
      <c r="M730">
        <v>272</v>
      </c>
      <c r="N730" t="s">
        <v>43</v>
      </c>
      <c r="O730" s="1">
        <v>43669</v>
      </c>
      <c r="P730" s="3">
        <f t="shared" si="23"/>
        <v>16</v>
      </c>
      <c r="Q730" t="s">
        <v>32</v>
      </c>
      <c r="R730" t="s">
        <v>33</v>
      </c>
    </row>
    <row r="731" spans="1:18" x14ac:dyDescent="0.25">
      <c r="A731" t="s">
        <v>2200</v>
      </c>
      <c r="B731" s="3">
        <v>28</v>
      </c>
      <c r="C731" s="3" t="str" cm="1">
        <f t="array" ref="C731">_xlfn.IFS(B731&lt;35,"Young",B731&lt;60,"Middle",TRUE,"Senior")</f>
        <v>Young</v>
      </c>
      <c r="D731" t="s">
        <v>16</v>
      </c>
      <c r="E731" t="str">
        <f t="shared" si="22"/>
        <v>Young-Female</v>
      </c>
      <c r="F731" t="s">
        <v>63</v>
      </c>
      <c r="G731" t="s">
        <v>28</v>
      </c>
      <c r="H731" s="1">
        <v>43899</v>
      </c>
      <c r="I731" t="s">
        <v>2201</v>
      </c>
      <c r="J731" t="s">
        <v>2202</v>
      </c>
      <c r="K731" t="s">
        <v>57</v>
      </c>
      <c r="L731">
        <v>20502.114269999998</v>
      </c>
      <c r="M731">
        <v>155</v>
      </c>
      <c r="N731" t="s">
        <v>43</v>
      </c>
      <c r="O731" s="1">
        <v>43916</v>
      </c>
      <c r="P731" s="3">
        <f t="shared" si="23"/>
        <v>17</v>
      </c>
      <c r="Q731" t="s">
        <v>23</v>
      </c>
      <c r="R731" t="s">
        <v>45</v>
      </c>
    </row>
    <row r="732" spans="1:18" x14ac:dyDescent="0.25">
      <c r="A732" t="s">
        <v>2203</v>
      </c>
      <c r="B732" s="3">
        <v>84</v>
      </c>
      <c r="C732" s="3" t="str" cm="1">
        <f t="array" ref="C732">_xlfn.IFS(B732&lt;35,"Young",B732&lt;60,"Middle",TRUE,"Senior")</f>
        <v>Senior</v>
      </c>
      <c r="D732" t="s">
        <v>26</v>
      </c>
      <c r="E732" t="str">
        <f t="shared" si="22"/>
        <v>Senior-Male</v>
      </c>
      <c r="F732" t="s">
        <v>27</v>
      </c>
      <c r="G732" t="s">
        <v>70</v>
      </c>
      <c r="H732" s="1">
        <v>45027</v>
      </c>
      <c r="I732" t="s">
        <v>2204</v>
      </c>
      <c r="J732" t="s">
        <v>2205</v>
      </c>
      <c r="K732" t="s">
        <v>21</v>
      </c>
      <c r="L732">
        <v>27109.855629999998</v>
      </c>
      <c r="M732">
        <v>203</v>
      </c>
      <c r="N732" t="s">
        <v>22</v>
      </c>
      <c r="O732" s="1">
        <v>45048</v>
      </c>
      <c r="P732" s="3">
        <f t="shared" si="23"/>
        <v>21</v>
      </c>
      <c r="Q732" t="s">
        <v>44</v>
      </c>
      <c r="R732" t="s">
        <v>45</v>
      </c>
    </row>
    <row r="733" spans="1:18" x14ac:dyDescent="0.25">
      <c r="A733" t="s">
        <v>2206</v>
      </c>
      <c r="B733" s="3">
        <v>61</v>
      </c>
      <c r="C733" s="3" t="str" cm="1">
        <f t="array" ref="C733">_xlfn.IFS(B733&lt;35,"Young",B733&lt;60,"Middle",TRUE,"Senior")</f>
        <v>Senior</v>
      </c>
      <c r="D733" t="s">
        <v>16</v>
      </c>
      <c r="E733" t="str">
        <f t="shared" si="22"/>
        <v>Senior-Female</v>
      </c>
      <c r="F733" t="s">
        <v>35</v>
      </c>
      <c r="G733" t="s">
        <v>28</v>
      </c>
      <c r="H733" s="1">
        <v>45064</v>
      </c>
      <c r="I733" t="s">
        <v>2207</v>
      </c>
      <c r="J733" t="s">
        <v>2208</v>
      </c>
      <c r="K733" t="s">
        <v>21</v>
      </c>
      <c r="L733">
        <v>5343.1689850000002</v>
      </c>
      <c r="M733">
        <v>248</v>
      </c>
      <c r="N733" t="s">
        <v>39</v>
      </c>
      <c r="O733" s="1">
        <v>45065</v>
      </c>
      <c r="P733" s="3">
        <f t="shared" si="23"/>
        <v>1</v>
      </c>
      <c r="Q733" t="s">
        <v>85</v>
      </c>
      <c r="R733" t="s">
        <v>24</v>
      </c>
    </row>
    <row r="734" spans="1:18" x14ac:dyDescent="0.25">
      <c r="A734" t="s">
        <v>2209</v>
      </c>
      <c r="B734" s="3">
        <v>78</v>
      </c>
      <c r="C734" s="3" t="str" cm="1">
        <f t="array" ref="C734">_xlfn.IFS(B734&lt;35,"Young",B734&lt;60,"Middle",TRUE,"Senior")</f>
        <v>Senior</v>
      </c>
      <c r="D734" t="s">
        <v>26</v>
      </c>
      <c r="E734" t="str">
        <f t="shared" si="22"/>
        <v>Senior-Male</v>
      </c>
      <c r="F734" t="s">
        <v>17</v>
      </c>
      <c r="G734" t="s">
        <v>36</v>
      </c>
      <c r="H734" s="1">
        <v>44450</v>
      </c>
      <c r="I734" t="s">
        <v>2210</v>
      </c>
      <c r="J734" t="s">
        <v>2211</v>
      </c>
      <c r="K734" t="s">
        <v>31</v>
      </c>
      <c r="L734">
        <v>16604.59276</v>
      </c>
      <c r="M734">
        <v>331</v>
      </c>
      <c r="N734" t="s">
        <v>22</v>
      </c>
      <c r="O734" s="1">
        <v>44465</v>
      </c>
      <c r="P734" s="3">
        <f t="shared" si="23"/>
        <v>15</v>
      </c>
      <c r="Q734" t="s">
        <v>32</v>
      </c>
      <c r="R734" t="s">
        <v>45</v>
      </c>
    </row>
    <row r="735" spans="1:18" x14ac:dyDescent="0.25">
      <c r="A735" t="s">
        <v>2212</v>
      </c>
      <c r="B735" s="3">
        <v>62</v>
      </c>
      <c r="C735" s="3" t="str" cm="1">
        <f t="array" ref="C735">_xlfn.IFS(B735&lt;35,"Young",B735&lt;60,"Middle",TRUE,"Senior")</f>
        <v>Senior</v>
      </c>
      <c r="D735" t="s">
        <v>16</v>
      </c>
      <c r="E735" t="str">
        <f t="shared" si="22"/>
        <v>Senior-Female</v>
      </c>
      <c r="F735" t="s">
        <v>27</v>
      </c>
      <c r="G735" t="s">
        <v>26592</v>
      </c>
      <c r="H735" s="1">
        <v>44009</v>
      </c>
      <c r="I735" t="s">
        <v>2213</v>
      </c>
      <c r="J735" t="s">
        <v>2214</v>
      </c>
      <c r="K735" t="s">
        <v>53</v>
      </c>
      <c r="L735">
        <v>20391.489519999999</v>
      </c>
      <c r="M735">
        <v>430</v>
      </c>
      <c r="N735" t="s">
        <v>39</v>
      </c>
      <c r="O735" s="1">
        <v>44021</v>
      </c>
      <c r="P735" s="3">
        <f t="shared" si="23"/>
        <v>12</v>
      </c>
      <c r="Q735" t="s">
        <v>85</v>
      </c>
      <c r="R735" t="s">
        <v>33</v>
      </c>
    </row>
    <row r="736" spans="1:18" x14ac:dyDescent="0.25">
      <c r="A736" t="s">
        <v>2215</v>
      </c>
      <c r="B736" s="3">
        <v>35</v>
      </c>
      <c r="C736" s="3" t="str" cm="1">
        <f t="array" ref="C736">_xlfn.IFS(B736&lt;35,"Young",B736&lt;60,"Middle",TRUE,"Senior")</f>
        <v>Middle</v>
      </c>
      <c r="D736" t="s">
        <v>26</v>
      </c>
      <c r="E736" t="str">
        <f t="shared" si="22"/>
        <v>Middle-Male</v>
      </c>
      <c r="F736" t="s">
        <v>63</v>
      </c>
      <c r="G736" t="s">
        <v>26593</v>
      </c>
      <c r="H736" s="1">
        <v>44181</v>
      </c>
      <c r="I736" t="s">
        <v>2216</v>
      </c>
      <c r="J736" t="s">
        <v>2217</v>
      </c>
      <c r="K736" t="s">
        <v>21</v>
      </c>
      <c r="L736">
        <v>34982.364609999997</v>
      </c>
      <c r="M736">
        <v>390</v>
      </c>
      <c r="N736" t="s">
        <v>39</v>
      </c>
      <c r="O736" s="1">
        <v>44202</v>
      </c>
      <c r="P736" s="3">
        <f t="shared" si="23"/>
        <v>21</v>
      </c>
      <c r="Q736" t="s">
        <v>32</v>
      </c>
      <c r="R736" t="s">
        <v>33</v>
      </c>
    </row>
    <row r="737" spans="1:18" x14ac:dyDescent="0.25">
      <c r="A737" t="s">
        <v>2218</v>
      </c>
      <c r="B737" s="3">
        <v>82</v>
      </c>
      <c r="C737" s="3" t="str" cm="1">
        <f t="array" ref="C737">_xlfn.IFS(B737&lt;35,"Young",B737&lt;60,"Middle",TRUE,"Senior")</f>
        <v>Senior</v>
      </c>
      <c r="D737" t="s">
        <v>26</v>
      </c>
      <c r="E737" t="str">
        <f t="shared" si="22"/>
        <v>Senior-Male</v>
      </c>
      <c r="F737" t="s">
        <v>230</v>
      </c>
      <c r="G737" t="s">
        <v>18</v>
      </c>
      <c r="H737" s="1">
        <v>44478</v>
      </c>
      <c r="I737" t="s">
        <v>2219</v>
      </c>
      <c r="J737" t="s">
        <v>2220</v>
      </c>
      <c r="K737" t="s">
        <v>61</v>
      </c>
      <c r="L737">
        <v>25294.193899999998</v>
      </c>
      <c r="M737">
        <v>154</v>
      </c>
      <c r="N737" t="s">
        <v>43</v>
      </c>
      <c r="O737" s="1">
        <v>44508</v>
      </c>
      <c r="P737" s="3">
        <f t="shared" si="23"/>
        <v>30</v>
      </c>
      <c r="Q737" t="s">
        <v>23</v>
      </c>
      <c r="R737" t="s">
        <v>45</v>
      </c>
    </row>
    <row r="738" spans="1:18" x14ac:dyDescent="0.25">
      <c r="A738" t="s">
        <v>2221</v>
      </c>
      <c r="B738" s="3">
        <v>79</v>
      </c>
      <c r="C738" s="3" t="str" cm="1">
        <f t="array" ref="C738">_xlfn.IFS(B738&lt;35,"Young",B738&lt;60,"Middle",TRUE,"Senior")</f>
        <v>Senior</v>
      </c>
      <c r="D738" t="s">
        <v>26</v>
      </c>
      <c r="E738" t="str">
        <f t="shared" si="22"/>
        <v>Senior-Male</v>
      </c>
      <c r="F738" t="s">
        <v>230</v>
      </c>
      <c r="G738" t="s">
        <v>18</v>
      </c>
      <c r="H738" s="1">
        <v>45001</v>
      </c>
      <c r="I738" t="s">
        <v>711</v>
      </c>
      <c r="J738" t="s">
        <v>2222</v>
      </c>
      <c r="K738" t="s">
        <v>31</v>
      </c>
      <c r="L738">
        <v>28001.494979999999</v>
      </c>
      <c r="M738">
        <v>341</v>
      </c>
      <c r="N738" t="s">
        <v>39</v>
      </c>
      <c r="O738" s="1">
        <v>45020</v>
      </c>
      <c r="P738" s="3">
        <f t="shared" si="23"/>
        <v>19</v>
      </c>
      <c r="Q738" t="s">
        <v>23</v>
      </c>
      <c r="R738" t="s">
        <v>24</v>
      </c>
    </row>
    <row r="739" spans="1:18" x14ac:dyDescent="0.25">
      <c r="A739" t="s">
        <v>2223</v>
      </c>
      <c r="B739" s="3">
        <v>55</v>
      </c>
      <c r="C739" s="3" t="str" cm="1">
        <f t="array" ref="C739">_xlfn.IFS(B739&lt;35,"Young",B739&lt;60,"Middle",TRUE,"Senior")</f>
        <v>Middle</v>
      </c>
      <c r="D739" t="s">
        <v>26</v>
      </c>
      <c r="E739" t="str">
        <f t="shared" si="22"/>
        <v>Middle-Male</v>
      </c>
      <c r="F739" t="s">
        <v>90</v>
      </c>
      <c r="G739" t="s">
        <v>26593</v>
      </c>
      <c r="H739" s="1">
        <v>44437</v>
      </c>
      <c r="I739" t="s">
        <v>2224</v>
      </c>
      <c r="J739" t="s">
        <v>2225</v>
      </c>
      <c r="K739" t="s">
        <v>31</v>
      </c>
      <c r="L739">
        <v>29606.433730000001</v>
      </c>
      <c r="M739">
        <v>401</v>
      </c>
      <c r="N739" t="s">
        <v>43</v>
      </c>
      <c r="O739" s="1">
        <v>44438</v>
      </c>
      <c r="P739" s="3">
        <f t="shared" si="23"/>
        <v>1</v>
      </c>
      <c r="Q739" t="s">
        <v>85</v>
      </c>
      <c r="R739" t="s">
        <v>24</v>
      </c>
    </row>
    <row r="740" spans="1:18" x14ac:dyDescent="0.25">
      <c r="A740" t="s">
        <v>738</v>
      </c>
      <c r="B740" s="3">
        <v>53</v>
      </c>
      <c r="C740" s="3" t="str" cm="1">
        <f t="array" ref="C740">_xlfn.IFS(B740&lt;35,"Young",B740&lt;60,"Middle",TRUE,"Senior")</f>
        <v>Middle</v>
      </c>
      <c r="D740" t="s">
        <v>16</v>
      </c>
      <c r="E740" t="str">
        <f t="shared" si="22"/>
        <v>Middle-Female</v>
      </c>
      <c r="F740" t="s">
        <v>230</v>
      </c>
      <c r="G740" t="s">
        <v>26593</v>
      </c>
      <c r="H740" s="1">
        <v>43533</v>
      </c>
      <c r="I740" t="s">
        <v>2226</v>
      </c>
      <c r="J740" t="s">
        <v>2227</v>
      </c>
      <c r="K740" t="s">
        <v>57</v>
      </c>
      <c r="L740">
        <v>14339.53714</v>
      </c>
      <c r="M740">
        <v>312</v>
      </c>
      <c r="N740" t="s">
        <v>43</v>
      </c>
      <c r="O740" s="1">
        <v>43552</v>
      </c>
      <c r="P740" s="3">
        <f t="shared" si="23"/>
        <v>19</v>
      </c>
      <c r="Q740" t="s">
        <v>44</v>
      </c>
      <c r="R740" t="s">
        <v>33</v>
      </c>
    </row>
    <row r="741" spans="1:18" x14ac:dyDescent="0.25">
      <c r="A741" t="s">
        <v>2228</v>
      </c>
      <c r="B741" s="3">
        <v>66</v>
      </c>
      <c r="C741" s="3" t="str" cm="1">
        <f t="array" ref="C741">_xlfn.IFS(B741&lt;35,"Young",B741&lt;60,"Middle",TRUE,"Senior")</f>
        <v>Senior</v>
      </c>
      <c r="D741" t="s">
        <v>26</v>
      </c>
      <c r="E741" t="str">
        <f t="shared" si="22"/>
        <v>Senior-Male</v>
      </c>
      <c r="F741" t="s">
        <v>50</v>
      </c>
      <c r="G741" t="s">
        <v>36</v>
      </c>
      <c r="H741" s="1">
        <v>43432</v>
      </c>
      <c r="I741" t="s">
        <v>2229</v>
      </c>
      <c r="J741" t="s">
        <v>2230</v>
      </c>
      <c r="K741" t="s">
        <v>53</v>
      </c>
      <c r="L741">
        <v>12181.18698</v>
      </c>
      <c r="M741">
        <v>424</v>
      </c>
      <c r="N741" t="s">
        <v>43</v>
      </c>
      <c r="O741" s="1">
        <v>43436</v>
      </c>
      <c r="P741" s="3">
        <f t="shared" si="23"/>
        <v>4</v>
      </c>
      <c r="Q741" t="s">
        <v>85</v>
      </c>
      <c r="R741" t="s">
        <v>45</v>
      </c>
    </row>
    <row r="742" spans="1:18" x14ac:dyDescent="0.25">
      <c r="A742" t="s">
        <v>2231</v>
      </c>
      <c r="B742" s="3">
        <v>62</v>
      </c>
      <c r="C742" s="3" t="str" cm="1">
        <f t="array" ref="C742">_xlfn.IFS(B742&lt;35,"Young",B742&lt;60,"Middle",TRUE,"Senior")</f>
        <v>Senior</v>
      </c>
      <c r="D742" t="s">
        <v>16</v>
      </c>
      <c r="E742" t="str">
        <f t="shared" si="22"/>
        <v>Senior-Female</v>
      </c>
      <c r="F742" t="s">
        <v>27</v>
      </c>
      <c r="G742" t="s">
        <v>70</v>
      </c>
      <c r="H742" s="1">
        <v>45081</v>
      </c>
      <c r="I742" t="s">
        <v>2232</v>
      </c>
      <c r="J742" t="s">
        <v>2233</v>
      </c>
      <c r="K742" t="s">
        <v>61</v>
      </c>
      <c r="L742">
        <v>48351.744910000001</v>
      </c>
      <c r="M742">
        <v>248</v>
      </c>
      <c r="N742" t="s">
        <v>22</v>
      </c>
      <c r="O742" s="1">
        <v>45099</v>
      </c>
      <c r="P742" s="3">
        <f t="shared" si="23"/>
        <v>18</v>
      </c>
      <c r="Q742" t="s">
        <v>85</v>
      </c>
      <c r="R742" t="s">
        <v>33</v>
      </c>
    </row>
    <row r="743" spans="1:18" x14ac:dyDescent="0.25">
      <c r="A743" t="s">
        <v>2234</v>
      </c>
      <c r="B743" s="3">
        <v>56</v>
      </c>
      <c r="C743" s="3" t="str" cm="1">
        <f t="array" ref="C743">_xlfn.IFS(B743&lt;35,"Young",B743&lt;60,"Middle",TRUE,"Senior")</f>
        <v>Middle</v>
      </c>
      <c r="D743" t="s">
        <v>26</v>
      </c>
      <c r="E743" t="str">
        <f t="shared" si="22"/>
        <v>Middle-Male</v>
      </c>
      <c r="F743" t="s">
        <v>63</v>
      </c>
      <c r="G743" t="s">
        <v>28</v>
      </c>
      <c r="H743" s="1">
        <v>44180</v>
      </c>
      <c r="I743" t="s">
        <v>2235</v>
      </c>
      <c r="J743" t="s">
        <v>2236</v>
      </c>
      <c r="K743" t="s">
        <v>57</v>
      </c>
      <c r="L743">
        <v>14438.83425</v>
      </c>
      <c r="M743">
        <v>231</v>
      </c>
      <c r="N743" t="s">
        <v>43</v>
      </c>
      <c r="O743" s="1">
        <v>44196</v>
      </c>
      <c r="P743" s="3">
        <f t="shared" si="23"/>
        <v>16</v>
      </c>
      <c r="Q743" t="s">
        <v>23</v>
      </c>
      <c r="R743" t="s">
        <v>33</v>
      </c>
    </row>
    <row r="744" spans="1:18" x14ac:dyDescent="0.25">
      <c r="A744" t="s">
        <v>2237</v>
      </c>
      <c r="B744" s="3">
        <v>75</v>
      </c>
      <c r="C744" s="3" t="str" cm="1">
        <f t="array" ref="C744">_xlfn.IFS(B744&lt;35,"Young",B744&lt;60,"Middle",TRUE,"Senior")</f>
        <v>Senior</v>
      </c>
      <c r="D744" t="s">
        <v>26</v>
      </c>
      <c r="E744" t="str">
        <f t="shared" si="22"/>
        <v>Senior-Male</v>
      </c>
      <c r="F744" t="s">
        <v>90</v>
      </c>
      <c r="G744" t="s">
        <v>26593</v>
      </c>
      <c r="H744" s="1">
        <v>44255</v>
      </c>
      <c r="I744" t="s">
        <v>2238</v>
      </c>
      <c r="J744" t="s">
        <v>2239</v>
      </c>
      <c r="K744" t="s">
        <v>61</v>
      </c>
      <c r="L744">
        <v>33531.226979999999</v>
      </c>
      <c r="M744">
        <v>336</v>
      </c>
      <c r="N744" t="s">
        <v>43</v>
      </c>
      <c r="O744" s="1">
        <v>44257</v>
      </c>
      <c r="P744" s="3">
        <f t="shared" si="23"/>
        <v>2</v>
      </c>
      <c r="Q744" t="s">
        <v>32</v>
      </c>
      <c r="R744" t="s">
        <v>24</v>
      </c>
    </row>
    <row r="745" spans="1:18" x14ac:dyDescent="0.25">
      <c r="A745" t="s">
        <v>2240</v>
      </c>
      <c r="B745" s="3">
        <v>44</v>
      </c>
      <c r="C745" s="3" t="str" cm="1">
        <f t="array" ref="C745">_xlfn.IFS(B745&lt;35,"Young",B745&lt;60,"Middle",TRUE,"Senior")</f>
        <v>Middle</v>
      </c>
      <c r="D745" t="s">
        <v>26</v>
      </c>
      <c r="E745" t="str">
        <f t="shared" si="22"/>
        <v>Middle-Male</v>
      </c>
      <c r="F745" t="s">
        <v>90</v>
      </c>
      <c r="G745" t="s">
        <v>36</v>
      </c>
      <c r="H745" s="1">
        <v>44780</v>
      </c>
      <c r="I745" t="s">
        <v>2241</v>
      </c>
      <c r="J745" t="s">
        <v>2242</v>
      </c>
      <c r="K745" t="s">
        <v>57</v>
      </c>
      <c r="L745">
        <v>23205.799029999998</v>
      </c>
      <c r="M745">
        <v>299</v>
      </c>
      <c r="N745" t="s">
        <v>22</v>
      </c>
      <c r="O745" s="1">
        <v>44799</v>
      </c>
      <c r="P745" s="3">
        <f t="shared" si="23"/>
        <v>19</v>
      </c>
      <c r="Q745" t="s">
        <v>49</v>
      </c>
      <c r="R745" t="s">
        <v>45</v>
      </c>
    </row>
    <row r="746" spans="1:18" x14ac:dyDescent="0.25">
      <c r="A746" t="s">
        <v>2243</v>
      </c>
      <c r="B746" s="3">
        <v>83</v>
      </c>
      <c r="C746" s="3" t="str" cm="1">
        <f t="array" ref="C746">_xlfn.IFS(B746&lt;35,"Young",B746&lt;60,"Middle",TRUE,"Senior")</f>
        <v>Senior</v>
      </c>
      <c r="D746" t="s">
        <v>26</v>
      </c>
      <c r="E746" t="str">
        <f t="shared" si="22"/>
        <v>Senior-Male</v>
      </c>
      <c r="F746" t="s">
        <v>63</v>
      </c>
      <c r="G746" t="s">
        <v>26592</v>
      </c>
      <c r="H746" s="1">
        <v>43573</v>
      </c>
      <c r="I746" t="s">
        <v>2244</v>
      </c>
      <c r="J746" t="s">
        <v>2245</v>
      </c>
      <c r="K746" t="s">
        <v>31</v>
      </c>
      <c r="L746">
        <v>4330.1512359999997</v>
      </c>
      <c r="M746">
        <v>495</v>
      </c>
      <c r="N746" t="s">
        <v>43</v>
      </c>
      <c r="O746" s="1">
        <v>43591</v>
      </c>
      <c r="P746" s="3">
        <f t="shared" si="23"/>
        <v>18</v>
      </c>
      <c r="Q746" t="s">
        <v>23</v>
      </c>
      <c r="R746" t="s">
        <v>24</v>
      </c>
    </row>
    <row r="747" spans="1:18" x14ac:dyDescent="0.25">
      <c r="A747" t="s">
        <v>2246</v>
      </c>
      <c r="B747" s="3">
        <v>43</v>
      </c>
      <c r="C747" s="3" t="str" cm="1">
        <f t="array" ref="C747">_xlfn.IFS(B747&lt;35,"Young",B747&lt;60,"Middle",TRUE,"Senior")</f>
        <v>Middle</v>
      </c>
      <c r="D747" t="s">
        <v>26</v>
      </c>
      <c r="E747" t="str">
        <f t="shared" si="22"/>
        <v>Middle-Male</v>
      </c>
      <c r="F747" t="s">
        <v>50</v>
      </c>
      <c r="G747" t="s">
        <v>26593</v>
      </c>
      <c r="H747" s="1">
        <v>43871</v>
      </c>
      <c r="I747" t="s">
        <v>2247</v>
      </c>
      <c r="J747" t="s">
        <v>2248</v>
      </c>
      <c r="K747" t="s">
        <v>61</v>
      </c>
      <c r="L747">
        <v>27366.27621</v>
      </c>
      <c r="M747">
        <v>180</v>
      </c>
      <c r="N747" t="s">
        <v>39</v>
      </c>
      <c r="O747" s="1">
        <v>43888</v>
      </c>
      <c r="P747" s="3">
        <f t="shared" si="23"/>
        <v>17</v>
      </c>
      <c r="Q747" t="s">
        <v>23</v>
      </c>
      <c r="R747" t="s">
        <v>45</v>
      </c>
    </row>
    <row r="748" spans="1:18" x14ac:dyDescent="0.25">
      <c r="A748" t="s">
        <v>2249</v>
      </c>
      <c r="B748" s="3">
        <v>78</v>
      </c>
      <c r="C748" s="3" t="str" cm="1">
        <f t="array" ref="C748">_xlfn.IFS(B748&lt;35,"Young",B748&lt;60,"Middle",TRUE,"Senior")</f>
        <v>Senior</v>
      </c>
      <c r="D748" t="s">
        <v>26</v>
      </c>
      <c r="E748" t="str">
        <f t="shared" si="22"/>
        <v>Senior-Male</v>
      </c>
      <c r="F748" t="s">
        <v>50</v>
      </c>
      <c r="G748" t="s">
        <v>36</v>
      </c>
      <c r="H748" s="1">
        <v>44725</v>
      </c>
      <c r="I748" t="s">
        <v>2250</v>
      </c>
      <c r="J748" t="s">
        <v>2251</v>
      </c>
      <c r="K748" t="s">
        <v>61</v>
      </c>
      <c r="L748">
        <v>15824.770689999999</v>
      </c>
      <c r="M748">
        <v>136</v>
      </c>
      <c r="N748" t="s">
        <v>43</v>
      </c>
      <c r="O748" s="1">
        <v>44727</v>
      </c>
      <c r="P748" s="3">
        <f t="shared" si="23"/>
        <v>2</v>
      </c>
      <c r="Q748" t="s">
        <v>23</v>
      </c>
      <c r="R748" t="s">
        <v>45</v>
      </c>
    </row>
    <row r="749" spans="1:18" x14ac:dyDescent="0.25">
      <c r="A749" t="s">
        <v>2252</v>
      </c>
      <c r="B749" s="3">
        <v>72</v>
      </c>
      <c r="C749" s="3" t="str" cm="1">
        <f t="array" ref="C749">_xlfn.IFS(B749&lt;35,"Young",B749&lt;60,"Middle",TRUE,"Senior")</f>
        <v>Senior</v>
      </c>
      <c r="D749" t="s">
        <v>16</v>
      </c>
      <c r="E749" t="str">
        <f t="shared" si="22"/>
        <v>Senior-Female</v>
      </c>
      <c r="F749" t="s">
        <v>90</v>
      </c>
      <c r="G749" t="s">
        <v>26593</v>
      </c>
      <c r="H749" s="1">
        <v>43899</v>
      </c>
      <c r="I749" t="s">
        <v>2253</v>
      </c>
      <c r="J749" t="s">
        <v>2254</v>
      </c>
      <c r="K749" t="s">
        <v>31</v>
      </c>
      <c r="L749">
        <v>19900.514940000001</v>
      </c>
      <c r="M749">
        <v>211</v>
      </c>
      <c r="N749" t="s">
        <v>43</v>
      </c>
      <c r="O749" s="1">
        <v>43928</v>
      </c>
      <c r="P749" s="3">
        <f t="shared" si="23"/>
        <v>29</v>
      </c>
      <c r="Q749" t="s">
        <v>44</v>
      </c>
      <c r="R749" t="s">
        <v>24</v>
      </c>
    </row>
    <row r="750" spans="1:18" x14ac:dyDescent="0.25">
      <c r="A750" t="s">
        <v>2255</v>
      </c>
      <c r="B750" s="3">
        <v>56</v>
      </c>
      <c r="C750" s="3" t="str" cm="1">
        <f t="array" ref="C750">_xlfn.IFS(B750&lt;35,"Young",B750&lt;60,"Middle",TRUE,"Senior")</f>
        <v>Middle</v>
      </c>
      <c r="D750" t="s">
        <v>26</v>
      </c>
      <c r="E750" t="str">
        <f t="shared" si="22"/>
        <v>Middle-Male</v>
      </c>
      <c r="F750" t="s">
        <v>230</v>
      </c>
      <c r="G750" t="s">
        <v>26592</v>
      </c>
      <c r="H750" s="1">
        <v>44419</v>
      </c>
      <c r="I750" t="s">
        <v>2256</v>
      </c>
      <c r="J750" t="s">
        <v>2257</v>
      </c>
      <c r="K750" t="s">
        <v>57</v>
      </c>
      <c r="L750">
        <v>35381.07432</v>
      </c>
      <c r="M750">
        <v>338</v>
      </c>
      <c r="N750" t="s">
        <v>22</v>
      </c>
      <c r="O750" s="1">
        <v>44441</v>
      </c>
      <c r="P750" s="3">
        <f t="shared" si="23"/>
        <v>22</v>
      </c>
      <c r="Q750" t="s">
        <v>23</v>
      </c>
      <c r="R750" t="s">
        <v>33</v>
      </c>
    </row>
    <row r="751" spans="1:18" x14ac:dyDescent="0.25">
      <c r="A751" t="s">
        <v>2258</v>
      </c>
      <c r="B751" s="3">
        <v>36</v>
      </c>
      <c r="C751" s="3" t="str" cm="1">
        <f t="array" ref="C751">_xlfn.IFS(B751&lt;35,"Young",B751&lt;60,"Middle",TRUE,"Senior")</f>
        <v>Middle</v>
      </c>
      <c r="D751" t="s">
        <v>26</v>
      </c>
      <c r="E751" t="str">
        <f t="shared" si="22"/>
        <v>Middle-Male</v>
      </c>
      <c r="F751" t="s">
        <v>50</v>
      </c>
      <c r="G751" t="s">
        <v>26592</v>
      </c>
      <c r="H751" s="1">
        <v>44999</v>
      </c>
      <c r="I751" t="s">
        <v>2259</v>
      </c>
      <c r="J751" t="s">
        <v>2260</v>
      </c>
      <c r="K751" t="s">
        <v>53</v>
      </c>
      <c r="L751">
        <v>19542.641350000002</v>
      </c>
      <c r="M751">
        <v>470</v>
      </c>
      <c r="N751" t="s">
        <v>22</v>
      </c>
      <c r="O751" s="1">
        <v>45012</v>
      </c>
      <c r="P751" s="3">
        <f t="shared" si="23"/>
        <v>13</v>
      </c>
      <c r="Q751" t="s">
        <v>32</v>
      </c>
      <c r="R751" t="s">
        <v>45</v>
      </c>
    </row>
    <row r="752" spans="1:18" x14ac:dyDescent="0.25">
      <c r="A752" t="s">
        <v>2261</v>
      </c>
      <c r="B752" s="3">
        <v>65</v>
      </c>
      <c r="C752" s="3" t="str" cm="1">
        <f t="array" ref="C752">_xlfn.IFS(B752&lt;35,"Young",B752&lt;60,"Middle",TRUE,"Senior")</f>
        <v>Senior</v>
      </c>
      <c r="D752" t="s">
        <v>16</v>
      </c>
      <c r="E752" t="str">
        <f t="shared" si="22"/>
        <v>Senior-Female</v>
      </c>
      <c r="F752" t="s">
        <v>35</v>
      </c>
      <c r="G752" t="s">
        <v>26593</v>
      </c>
      <c r="H752" s="1">
        <v>45056</v>
      </c>
      <c r="I752" t="s">
        <v>2262</v>
      </c>
      <c r="J752" t="s">
        <v>2263</v>
      </c>
      <c r="K752" t="s">
        <v>31</v>
      </c>
      <c r="L752">
        <v>13947.752850000001</v>
      </c>
      <c r="M752">
        <v>381</v>
      </c>
      <c r="N752" t="s">
        <v>39</v>
      </c>
      <c r="O752" s="1">
        <v>45080</v>
      </c>
      <c r="P752" s="3">
        <f t="shared" si="23"/>
        <v>24</v>
      </c>
      <c r="Q752" t="s">
        <v>44</v>
      </c>
      <c r="R752" t="s">
        <v>24</v>
      </c>
    </row>
    <row r="753" spans="1:18" x14ac:dyDescent="0.25">
      <c r="A753" t="s">
        <v>2264</v>
      </c>
      <c r="B753" s="3">
        <v>60</v>
      </c>
      <c r="C753" s="3" t="str" cm="1">
        <f t="array" ref="C753">_xlfn.IFS(B753&lt;35,"Young",B753&lt;60,"Middle",TRUE,"Senior")</f>
        <v>Senior</v>
      </c>
      <c r="D753" t="s">
        <v>26</v>
      </c>
      <c r="E753" t="str">
        <f t="shared" si="22"/>
        <v>Senior-Male</v>
      </c>
      <c r="F753" t="s">
        <v>90</v>
      </c>
      <c r="G753" t="s">
        <v>70</v>
      </c>
      <c r="H753" s="1">
        <v>45085</v>
      </c>
      <c r="I753" t="s">
        <v>2265</v>
      </c>
      <c r="J753" t="s">
        <v>2266</v>
      </c>
      <c r="K753" t="s">
        <v>31</v>
      </c>
      <c r="L753">
        <v>32947.52506</v>
      </c>
      <c r="M753">
        <v>230</v>
      </c>
      <c r="N753" t="s">
        <v>22</v>
      </c>
      <c r="O753" s="1">
        <v>45100</v>
      </c>
      <c r="P753" s="3">
        <f t="shared" si="23"/>
        <v>15</v>
      </c>
      <c r="Q753" t="s">
        <v>85</v>
      </c>
      <c r="R753" t="s">
        <v>24</v>
      </c>
    </row>
    <row r="754" spans="1:18" x14ac:dyDescent="0.25">
      <c r="A754" t="s">
        <v>2267</v>
      </c>
      <c r="B754" s="3">
        <v>33</v>
      </c>
      <c r="C754" s="3" t="str" cm="1">
        <f t="array" ref="C754">_xlfn.IFS(B754&lt;35,"Young",B754&lt;60,"Middle",TRUE,"Senior")</f>
        <v>Young</v>
      </c>
      <c r="D754" t="s">
        <v>16</v>
      </c>
      <c r="E754" t="str">
        <f t="shared" si="22"/>
        <v>Young-Female</v>
      </c>
      <c r="F754" t="s">
        <v>230</v>
      </c>
      <c r="G754" t="s">
        <v>28</v>
      </c>
      <c r="H754" s="1">
        <v>44169</v>
      </c>
      <c r="I754" t="s">
        <v>2268</v>
      </c>
      <c r="J754" t="s">
        <v>2269</v>
      </c>
      <c r="K754" t="s">
        <v>53</v>
      </c>
      <c r="L754">
        <v>8830.9618420000006</v>
      </c>
      <c r="M754">
        <v>262</v>
      </c>
      <c r="N754" t="s">
        <v>43</v>
      </c>
      <c r="O754" s="1">
        <v>44178</v>
      </c>
      <c r="P754" s="3">
        <f t="shared" si="23"/>
        <v>9</v>
      </c>
      <c r="Q754" t="s">
        <v>23</v>
      </c>
      <c r="R754" t="s">
        <v>45</v>
      </c>
    </row>
    <row r="755" spans="1:18" x14ac:dyDescent="0.25">
      <c r="A755" t="s">
        <v>2270</v>
      </c>
      <c r="B755" s="3">
        <v>52</v>
      </c>
      <c r="C755" s="3" t="str" cm="1">
        <f t="array" ref="C755">_xlfn.IFS(B755&lt;35,"Young",B755&lt;60,"Middle",TRUE,"Senior")</f>
        <v>Middle</v>
      </c>
      <c r="D755" t="s">
        <v>26</v>
      </c>
      <c r="E755" t="str">
        <f t="shared" si="22"/>
        <v>Middle-Male</v>
      </c>
      <c r="F755" t="s">
        <v>50</v>
      </c>
      <c r="G755" t="s">
        <v>18</v>
      </c>
      <c r="H755" s="1">
        <v>43797</v>
      </c>
      <c r="I755" t="s">
        <v>2271</v>
      </c>
      <c r="J755" t="s">
        <v>2272</v>
      </c>
      <c r="K755" t="s">
        <v>21</v>
      </c>
      <c r="L755">
        <v>23967.521840000001</v>
      </c>
      <c r="M755">
        <v>139</v>
      </c>
      <c r="N755" t="s">
        <v>39</v>
      </c>
      <c r="O755" s="1">
        <v>43811</v>
      </c>
      <c r="P755" s="3">
        <f t="shared" si="23"/>
        <v>14</v>
      </c>
      <c r="Q755" t="s">
        <v>23</v>
      </c>
      <c r="R755" t="s">
        <v>33</v>
      </c>
    </row>
    <row r="756" spans="1:18" x14ac:dyDescent="0.25">
      <c r="A756" t="s">
        <v>2273</v>
      </c>
      <c r="B756" s="3">
        <v>59</v>
      </c>
      <c r="C756" s="3" t="str" cm="1">
        <f t="array" ref="C756">_xlfn.IFS(B756&lt;35,"Young",B756&lt;60,"Middle",TRUE,"Senior")</f>
        <v>Middle</v>
      </c>
      <c r="D756" t="s">
        <v>26</v>
      </c>
      <c r="E756" t="str">
        <f t="shared" si="22"/>
        <v>Middle-Male</v>
      </c>
      <c r="F756" t="s">
        <v>90</v>
      </c>
      <c r="G756" t="s">
        <v>36</v>
      </c>
      <c r="H756" s="1">
        <v>44788</v>
      </c>
      <c r="I756" t="s">
        <v>2274</v>
      </c>
      <c r="J756" t="s">
        <v>2275</v>
      </c>
      <c r="K756" t="s">
        <v>31</v>
      </c>
      <c r="L756">
        <v>20560.049500000001</v>
      </c>
      <c r="M756">
        <v>208</v>
      </c>
      <c r="N756" t="s">
        <v>22</v>
      </c>
      <c r="O756" s="1">
        <v>44796</v>
      </c>
      <c r="P756" s="3">
        <f t="shared" si="23"/>
        <v>8</v>
      </c>
      <c r="Q756" t="s">
        <v>32</v>
      </c>
      <c r="R756" t="s">
        <v>24</v>
      </c>
    </row>
    <row r="757" spans="1:18" x14ac:dyDescent="0.25">
      <c r="A757" t="s">
        <v>2276</v>
      </c>
      <c r="B757" s="3">
        <v>40</v>
      </c>
      <c r="C757" s="3" t="str" cm="1">
        <f t="array" ref="C757">_xlfn.IFS(B757&lt;35,"Young",B757&lt;60,"Middle",TRUE,"Senior")</f>
        <v>Middle</v>
      </c>
      <c r="D757" t="s">
        <v>26</v>
      </c>
      <c r="E757" t="str">
        <f t="shared" si="22"/>
        <v>Middle-Male</v>
      </c>
      <c r="F757" t="s">
        <v>50</v>
      </c>
      <c r="G757" t="s">
        <v>18</v>
      </c>
      <c r="H757" s="1">
        <v>45211</v>
      </c>
      <c r="I757" t="s">
        <v>2277</v>
      </c>
      <c r="J757" t="s">
        <v>228</v>
      </c>
      <c r="K757" t="s">
        <v>31</v>
      </c>
      <c r="L757">
        <v>11242.26584</v>
      </c>
      <c r="M757">
        <v>447</v>
      </c>
      <c r="N757" t="s">
        <v>43</v>
      </c>
      <c r="O757" s="1">
        <v>45220</v>
      </c>
      <c r="P757" s="3">
        <f t="shared" si="23"/>
        <v>9</v>
      </c>
      <c r="Q757" t="s">
        <v>49</v>
      </c>
      <c r="R757" t="s">
        <v>45</v>
      </c>
    </row>
    <row r="758" spans="1:18" x14ac:dyDescent="0.25">
      <c r="A758" t="s">
        <v>2278</v>
      </c>
      <c r="B758" s="3">
        <v>84</v>
      </c>
      <c r="C758" s="3" t="str" cm="1">
        <f t="array" ref="C758">_xlfn.IFS(B758&lt;35,"Young",B758&lt;60,"Middle",TRUE,"Senior")</f>
        <v>Senior</v>
      </c>
      <c r="D758" t="s">
        <v>26</v>
      </c>
      <c r="E758" t="str">
        <f t="shared" si="22"/>
        <v>Senior-Male</v>
      </c>
      <c r="F758" t="s">
        <v>90</v>
      </c>
      <c r="G758" t="s">
        <v>18</v>
      </c>
      <c r="H758" s="1">
        <v>44952</v>
      </c>
      <c r="I758" t="s">
        <v>2279</v>
      </c>
      <c r="J758" t="s">
        <v>2280</v>
      </c>
      <c r="K758" t="s">
        <v>21</v>
      </c>
      <c r="L758">
        <v>38088.589610000003</v>
      </c>
      <c r="M758">
        <v>174</v>
      </c>
      <c r="N758" t="s">
        <v>39</v>
      </c>
      <c r="O758" s="1">
        <v>44955</v>
      </c>
      <c r="P758" s="3">
        <f t="shared" si="23"/>
        <v>3</v>
      </c>
      <c r="Q758" t="s">
        <v>85</v>
      </c>
      <c r="R758" t="s">
        <v>24</v>
      </c>
    </row>
    <row r="759" spans="1:18" x14ac:dyDescent="0.25">
      <c r="A759" t="s">
        <v>2281</v>
      </c>
      <c r="B759" s="3">
        <v>85</v>
      </c>
      <c r="C759" s="3" t="str" cm="1">
        <f t="array" ref="C759">_xlfn.IFS(B759&lt;35,"Young",B759&lt;60,"Middle",TRUE,"Senior")</f>
        <v>Senior</v>
      </c>
      <c r="D759" t="s">
        <v>26</v>
      </c>
      <c r="E759" t="str">
        <f t="shared" si="22"/>
        <v>Senior-Male</v>
      </c>
      <c r="F759" t="s">
        <v>63</v>
      </c>
      <c r="G759" t="s">
        <v>26593</v>
      </c>
      <c r="H759" s="1">
        <v>44719</v>
      </c>
      <c r="I759" t="s">
        <v>2282</v>
      </c>
      <c r="J759" t="s">
        <v>2283</v>
      </c>
      <c r="K759" t="s">
        <v>31</v>
      </c>
      <c r="L759">
        <v>9363.3677339999995</v>
      </c>
      <c r="M759">
        <v>240</v>
      </c>
      <c r="N759" t="s">
        <v>43</v>
      </c>
      <c r="O759" s="1">
        <v>44741</v>
      </c>
      <c r="P759" s="3">
        <f t="shared" si="23"/>
        <v>22</v>
      </c>
      <c r="Q759" t="s">
        <v>32</v>
      </c>
      <c r="R759" t="s">
        <v>33</v>
      </c>
    </row>
    <row r="760" spans="1:18" x14ac:dyDescent="0.25">
      <c r="A760" t="s">
        <v>158</v>
      </c>
      <c r="B760" s="3">
        <v>45</v>
      </c>
      <c r="C760" s="3" t="str" cm="1">
        <f t="array" ref="C760">_xlfn.IFS(B760&lt;35,"Young",B760&lt;60,"Middle",TRUE,"Senior")</f>
        <v>Middle</v>
      </c>
      <c r="D760" t="s">
        <v>26</v>
      </c>
      <c r="E760" t="str">
        <f t="shared" si="22"/>
        <v>Middle-Male</v>
      </c>
      <c r="F760" t="s">
        <v>63</v>
      </c>
      <c r="G760" t="s">
        <v>36</v>
      </c>
      <c r="H760" s="1">
        <v>44634</v>
      </c>
      <c r="I760" t="s">
        <v>2284</v>
      </c>
      <c r="J760" t="s">
        <v>2285</v>
      </c>
      <c r="K760" t="s">
        <v>57</v>
      </c>
      <c r="L760">
        <v>13819.66303</v>
      </c>
      <c r="M760">
        <v>162</v>
      </c>
      <c r="N760" t="s">
        <v>22</v>
      </c>
      <c r="O760" s="1">
        <v>44640</v>
      </c>
      <c r="P760" s="3">
        <f t="shared" si="23"/>
        <v>6</v>
      </c>
      <c r="Q760" t="s">
        <v>49</v>
      </c>
      <c r="R760" t="s">
        <v>45</v>
      </c>
    </row>
    <row r="761" spans="1:18" x14ac:dyDescent="0.25">
      <c r="A761" t="s">
        <v>2286</v>
      </c>
      <c r="B761" s="3">
        <v>61</v>
      </c>
      <c r="C761" s="3" t="str" cm="1">
        <f t="array" ref="C761">_xlfn.IFS(B761&lt;35,"Young",B761&lt;60,"Middle",TRUE,"Senior")</f>
        <v>Senior</v>
      </c>
      <c r="D761" t="s">
        <v>26</v>
      </c>
      <c r="E761" t="str">
        <f t="shared" si="22"/>
        <v>Senior-Male</v>
      </c>
      <c r="F761" t="s">
        <v>27</v>
      </c>
      <c r="G761" t="s">
        <v>70</v>
      </c>
      <c r="H761" s="1">
        <v>43693</v>
      </c>
      <c r="I761" t="s">
        <v>2287</v>
      </c>
      <c r="J761" t="s">
        <v>2288</v>
      </c>
      <c r="K761" t="s">
        <v>31</v>
      </c>
      <c r="L761">
        <v>30688.57229</v>
      </c>
      <c r="M761">
        <v>469</v>
      </c>
      <c r="N761" t="s">
        <v>22</v>
      </c>
      <c r="O761" s="1">
        <v>43711</v>
      </c>
      <c r="P761" s="3">
        <f t="shared" si="23"/>
        <v>18</v>
      </c>
      <c r="Q761" t="s">
        <v>85</v>
      </c>
      <c r="R761" t="s">
        <v>33</v>
      </c>
    </row>
    <row r="762" spans="1:18" x14ac:dyDescent="0.25">
      <c r="A762" t="s">
        <v>2289</v>
      </c>
      <c r="B762" s="3">
        <v>25</v>
      </c>
      <c r="C762" s="3" t="str" cm="1">
        <f t="array" ref="C762">_xlfn.IFS(B762&lt;35,"Young",B762&lt;60,"Middle",TRUE,"Senior")</f>
        <v>Young</v>
      </c>
      <c r="D762" t="s">
        <v>16</v>
      </c>
      <c r="E762" t="str">
        <f t="shared" si="22"/>
        <v>Young-Female</v>
      </c>
      <c r="F762" t="s">
        <v>35</v>
      </c>
      <c r="G762" t="s">
        <v>36</v>
      </c>
      <c r="H762" s="1">
        <v>44416</v>
      </c>
      <c r="I762" t="s">
        <v>2290</v>
      </c>
      <c r="J762" t="s">
        <v>2291</v>
      </c>
      <c r="K762" t="s">
        <v>31</v>
      </c>
      <c r="L762">
        <v>20406.227029999998</v>
      </c>
      <c r="M762">
        <v>374</v>
      </c>
      <c r="N762" t="s">
        <v>22</v>
      </c>
      <c r="O762" s="1">
        <v>44423</v>
      </c>
      <c r="P762" s="3">
        <f t="shared" si="23"/>
        <v>7</v>
      </c>
      <c r="Q762" t="s">
        <v>85</v>
      </c>
      <c r="R762" t="s">
        <v>33</v>
      </c>
    </row>
    <row r="763" spans="1:18" x14ac:dyDescent="0.25">
      <c r="A763" t="s">
        <v>2292</v>
      </c>
      <c r="B763" s="3">
        <v>50</v>
      </c>
      <c r="C763" s="3" t="str" cm="1">
        <f t="array" ref="C763">_xlfn.IFS(B763&lt;35,"Young",B763&lt;60,"Middle",TRUE,"Senior")</f>
        <v>Middle</v>
      </c>
      <c r="D763" t="s">
        <v>16</v>
      </c>
      <c r="E763" t="str">
        <f t="shared" si="22"/>
        <v>Middle-Female</v>
      </c>
      <c r="F763" t="s">
        <v>90</v>
      </c>
      <c r="G763" t="s">
        <v>18</v>
      </c>
      <c r="H763" s="1">
        <v>44607</v>
      </c>
      <c r="I763" t="s">
        <v>2293</v>
      </c>
      <c r="J763" t="s">
        <v>2294</v>
      </c>
      <c r="K763" t="s">
        <v>53</v>
      </c>
      <c r="L763">
        <v>20911.609629999999</v>
      </c>
      <c r="M763">
        <v>341</v>
      </c>
      <c r="N763" t="s">
        <v>43</v>
      </c>
      <c r="O763" s="1">
        <v>44630</v>
      </c>
      <c r="P763" s="3">
        <f t="shared" si="23"/>
        <v>23</v>
      </c>
      <c r="Q763" t="s">
        <v>23</v>
      </c>
      <c r="R763" t="s">
        <v>24</v>
      </c>
    </row>
    <row r="764" spans="1:18" x14ac:dyDescent="0.25">
      <c r="A764" t="s">
        <v>2295</v>
      </c>
      <c r="B764" s="3">
        <v>71</v>
      </c>
      <c r="C764" s="3" t="str" cm="1">
        <f t="array" ref="C764">_xlfn.IFS(B764&lt;35,"Young",B764&lt;60,"Middle",TRUE,"Senior")</f>
        <v>Senior</v>
      </c>
      <c r="D764" t="s">
        <v>16</v>
      </c>
      <c r="E764" t="str">
        <f t="shared" si="22"/>
        <v>Senior-Female</v>
      </c>
      <c r="F764" t="s">
        <v>35</v>
      </c>
      <c r="G764" t="s">
        <v>26592</v>
      </c>
      <c r="H764" s="1">
        <v>43893</v>
      </c>
      <c r="I764" t="s">
        <v>2296</v>
      </c>
      <c r="J764" t="s">
        <v>2297</v>
      </c>
      <c r="K764" t="s">
        <v>57</v>
      </c>
      <c r="L764">
        <v>35985.600330000001</v>
      </c>
      <c r="M764">
        <v>299</v>
      </c>
      <c r="N764" t="s">
        <v>22</v>
      </c>
      <c r="O764" s="1">
        <v>43901</v>
      </c>
      <c r="P764" s="3">
        <f t="shared" si="23"/>
        <v>8</v>
      </c>
      <c r="Q764" t="s">
        <v>44</v>
      </c>
      <c r="R764" t="s">
        <v>45</v>
      </c>
    </row>
    <row r="765" spans="1:18" x14ac:dyDescent="0.25">
      <c r="A765" t="s">
        <v>2298</v>
      </c>
      <c r="B765" s="3">
        <v>53</v>
      </c>
      <c r="C765" s="3" t="str" cm="1">
        <f t="array" ref="C765">_xlfn.IFS(B765&lt;35,"Young",B765&lt;60,"Middle",TRUE,"Senior")</f>
        <v>Middle</v>
      </c>
      <c r="D765" t="s">
        <v>26</v>
      </c>
      <c r="E765" t="str">
        <f t="shared" si="22"/>
        <v>Middle-Male</v>
      </c>
      <c r="F765" t="s">
        <v>27</v>
      </c>
      <c r="G765" t="s">
        <v>26593</v>
      </c>
      <c r="H765" s="1">
        <v>43434</v>
      </c>
      <c r="I765" t="s">
        <v>2299</v>
      </c>
      <c r="J765" t="s">
        <v>2300</v>
      </c>
      <c r="K765" t="s">
        <v>61</v>
      </c>
      <c r="L765">
        <v>33355.566789999997</v>
      </c>
      <c r="M765">
        <v>364</v>
      </c>
      <c r="N765" t="s">
        <v>43</v>
      </c>
      <c r="O765" s="1">
        <v>43449</v>
      </c>
      <c r="P765" s="3">
        <f t="shared" si="23"/>
        <v>15</v>
      </c>
      <c r="Q765" t="s">
        <v>32</v>
      </c>
      <c r="R765" t="s">
        <v>45</v>
      </c>
    </row>
    <row r="766" spans="1:18" x14ac:dyDescent="0.25">
      <c r="A766" t="s">
        <v>2301</v>
      </c>
      <c r="B766" s="3">
        <v>75</v>
      </c>
      <c r="C766" s="3" t="str" cm="1">
        <f t="array" ref="C766">_xlfn.IFS(B766&lt;35,"Young",B766&lt;60,"Middle",TRUE,"Senior")</f>
        <v>Senior</v>
      </c>
      <c r="D766" t="s">
        <v>16</v>
      </c>
      <c r="E766" t="str">
        <f t="shared" si="22"/>
        <v>Senior-Female</v>
      </c>
      <c r="F766" t="s">
        <v>50</v>
      </c>
      <c r="G766" t="s">
        <v>26592</v>
      </c>
      <c r="H766" s="1">
        <v>43877</v>
      </c>
      <c r="I766" t="s">
        <v>1121</v>
      </c>
      <c r="J766" t="s">
        <v>2302</v>
      </c>
      <c r="K766" t="s">
        <v>61</v>
      </c>
      <c r="L766">
        <v>4882.7112509999997</v>
      </c>
      <c r="M766">
        <v>369</v>
      </c>
      <c r="N766" t="s">
        <v>22</v>
      </c>
      <c r="O766" s="1">
        <v>43894</v>
      </c>
      <c r="P766" s="3">
        <f t="shared" si="23"/>
        <v>17</v>
      </c>
      <c r="Q766" t="s">
        <v>32</v>
      </c>
      <c r="R766" t="s">
        <v>33</v>
      </c>
    </row>
    <row r="767" spans="1:18" x14ac:dyDescent="0.25">
      <c r="A767" t="s">
        <v>2303</v>
      </c>
      <c r="B767" s="3">
        <v>52</v>
      </c>
      <c r="C767" s="3" t="str" cm="1">
        <f t="array" ref="C767">_xlfn.IFS(B767&lt;35,"Young",B767&lt;60,"Middle",TRUE,"Senior")</f>
        <v>Middle</v>
      </c>
      <c r="D767" t="s">
        <v>16</v>
      </c>
      <c r="E767" t="str">
        <f t="shared" si="22"/>
        <v>Middle-Female</v>
      </c>
      <c r="F767" t="s">
        <v>90</v>
      </c>
      <c r="G767" t="s">
        <v>18</v>
      </c>
      <c r="H767" s="1">
        <v>43488</v>
      </c>
      <c r="I767" t="s">
        <v>2304</v>
      </c>
      <c r="J767" t="s">
        <v>2305</v>
      </c>
      <c r="K767" t="s">
        <v>21</v>
      </c>
      <c r="L767">
        <v>29905.57876</v>
      </c>
      <c r="M767">
        <v>235</v>
      </c>
      <c r="N767" t="s">
        <v>39</v>
      </c>
      <c r="O767" s="1">
        <v>43507</v>
      </c>
      <c r="P767" s="3">
        <f t="shared" si="23"/>
        <v>19</v>
      </c>
      <c r="Q767" t="s">
        <v>32</v>
      </c>
      <c r="R767" t="s">
        <v>33</v>
      </c>
    </row>
    <row r="768" spans="1:18" x14ac:dyDescent="0.25">
      <c r="A768" t="s">
        <v>2306</v>
      </c>
      <c r="B768" s="3">
        <v>74</v>
      </c>
      <c r="C768" s="3" t="str" cm="1">
        <f t="array" ref="C768">_xlfn.IFS(B768&lt;35,"Young",B768&lt;60,"Middle",TRUE,"Senior")</f>
        <v>Senior</v>
      </c>
      <c r="D768" t="s">
        <v>26</v>
      </c>
      <c r="E768" t="str">
        <f t="shared" si="22"/>
        <v>Senior-Male</v>
      </c>
      <c r="F768" t="s">
        <v>50</v>
      </c>
      <c r="G768" t="s">
        <v>28</v>
      </c>
      <c r="H768" s="1">
        <v>43447</v>
      </c>
      <c r="I768" t="s">
        <v>2307</v>
      </c>
      <c r="J768" t="s">
        <v>2308</v>
      </c>
      <c r="K768" t="s">
        <v>53</v>
      </c>
      <c r="L768">
        <v>929.03677800000003</v>
      </c>
      <c r="M768">
        <v>377</v>
      </c>
      <c r="N768" t="s">
        <v>43</v>
      </c>
      <c r="O768" s="1">
        <v>43448</v>
      </c>
      <c r="P768" s="3">
        <f t="shared" si="23"/>
        <v>1</v>
      </c>
      <c r="Q768" t="s">
        <v>49</v>
      </c>
      <c r="R768" t="s">
        <v>33</v>
      </c>
    </row>
    <row r="769" spans="1:18" x14ac:dyDescent="0.25">
      <c r="A769" t="s">
        <v>2309</v>
      </c>
      <c r="B769" s="3">
        <v>26</v>
      </c>
      <c r="C769" s="3" t="str" cm="1">
        <f t="array" ref="C769">_xlfn.IFS(B769&lt;35,"Young",B769&lt;60,"Middle",TRUE,"Senior")</f>
        <v>Young</v>
      </c>
      <c r="D769" t="s">
        <v>26</v>
      </c>
      <c r="E769" t="str">
        <f t="shared" si="22"/>
        <v>Young-Male</v>
      </c>
      <c r="F769" t="s">
        <v>230</v>
      </c>
      <c r="G769" t="s">
        <v>36</v>
      </c>
      <c r="H769" s="1">
        <v>43723</v>
      </c>
      <c r="I769" t="s">
        <v>2310</v>
      </c>
      <c r="J769" t="s">
        <v>2311</v>
      </c>
      <c r="K769" t="s">
        <v>61</v>
      </c>
      <c r="L769">
        <v>15157.17469</v>
      </c>
      <c r="M769">
        <v>366</v>
      </c>
      <c r="N769" t="s">
        <v>43</v>
      </c>
      <c r="O769" s="1">
        <v>43745</v>
      </c>
      <c r="P769" s="3">
        <f t="shared" si="23"/>
        <v>22</v>
      </c>
      <c r="Q769" t="s">
        <v>32</v>
      </c>
      <c r="R769" t="s">
        <v>33</v>
      </c>
    </row>
    <row r="770" spans="1:18" x14ac:dyDescent="0.25">
      <c r="A770" t="s">
        <v>2312</v>
      </c>
      <c r="B770" s="3">
        <v>82</v>
      </c>
      <c r="C770" s="3" t="str" cm="1">
        <f t="array" ref="C770">_xlfn.IFS(B770&lt;35,"Young",B770&lt;60,"Middle",TRUE,"Senior")</f>
        <v>Senior</v>
      </c>
      <c r="D770" t="s">
        <v>16</v>
      </c>
      <c r="E770" t="str">
        <f t="shared" si="22"/>
        <v>Senior-Female</v>
      </c>
      <c r="F770" t="s">
        <v>27</v>
      </c>
      <c r="G770" t="s">
        <v>26592</v>
      </c>
      <c r="H770" s="1">
        <v>44543</v>
      </c>
      <c r="I770" t="s">
        <v>2313</v>
      </c>
      <c r="J770" t="s">
        <v>2314</v>
      </c>
      <c r="K770" t="s">
        <v>21</v>
      </c>
      <c r="L770">
        <v>19963.784909999998</v>
      </c>
      <c r="M770">
        <v>343</v>
      </c>
      <c r="N770" t="s">
        <v>22</v>
      </c>
      <c r="O770" s="1">
        <v>44562</v>
      </c>
      <c r="P770" s="3">
        <f t="shared" si="23"/>
        <v>19</v>
      </c>
      <c r="Q770" t="s">
        <v>49</v>
      </c>
      <c r="R770" t="s">
        <v>33</v>
      </c>
    </row>
    <row r="771" spans="1:18" x14ac:dyDescent="0.25">
      <c r="A771" t="s">
        <v>2315</v>
      </c>
      <c r="B771" s="3">
        <v>19</v>
      </c>
      <c r="C771" s="3" t="str" cm="1">
        <f t="array" ref="C771">_xlfn.IFS(B771&lt;35,"Young",B771&lt;60,"Middle",TRUE,"Senior")</f>
        <v>Young</v>
      </c>
      <c r="D771" t="s">
        <v>16</v>
      </c>
      <c r="E771" t="str">
        <f t="shared" ref="E771:E834" si="24">C771 &amp; "-" &amp; D771</f>
        <v>Young-Female</v>
      </c>
      <c r="F771" t="s">
        <v>27</v>
      </c>
      <c r="G771" t="s">
        <v>26593</v>
      </c>
      <c r="H771" s="1">
        <v>44305</v>
      </c>
      <c r="I771" t="s">
        <v>2316</v>
      </c>
      <c r="J771" t="s">
        <v>2317</v>
      </c>
      <c r="K771" t="s">
        <v>57</v>
      </c>
      <c r="L771">
        <v>6528.2244629999996</v>
      </c>
      <c r="M771">
        <v>144</v>
      </c>
      <c r="N771" t="s">
        <v>43</v>
      </c>
      <c r="O771" s="1">
        <v>44325</v>
      </c>
      <c r="P771" s="3">
        <f t="shared" ref="P771:P834" si="25">O771-H771</f>
        <v>20</v>
      </c>
      <c r="Q771" t="s">
        <v>49</v>
      </c>
      <c r="R771" t="s">
        <v>24</v>
      </c>
    </row>
    <row r="772" spans="1:18" x14ac:dyDescent="0.25">
      <c r="A772" t="s">
        <v>2318</v>
      </c>
      <c r="B772" s="3">
        <v>60</v>
      </c>
      <c r="C772" s="3" t="str" cm="1">
        <f t="array" ref="C772">_xlfn.IFS(B772&lt;35,"Young",B772&lt;60,"Middle",TRUE,"Senior")</f>
        <v>Senior</v>
      </c>
      <c r="D772" t="s">
        <v>16</v>
      </c>
      <c r="E772" t="str">
        <f t="shared" si="24"/>
        <v>Senior-Female</v>
      </c>
      <c r="F772" t="s">
        <v>27</v>
      </c>
      <c r="G772" t="s">
        <v>28</v>
      </c>
      <c r="H772" s="1">
        <v>44343</v>
      </c>
      <c r="I772" t="s">
        <v>2319</v>
      </c>
      <c r="J772" t="s">
        <v>2320</v>
      </c>
      <c r="K772" t="s">
        <v>61</v>
      </c>
      <c r="L772">
        <v>22826.082770000001</v>
      </c>
      <c r="M772">
        <v>148</v>
      </c>
      <c r="N772" t="s">
        <v>43</v>
      </c>
      <c r="O772" s="1">
        <v>44373</v>
      </c>
      <c r="P772" s="3">
        <f t="shared" si="25"/>
        <v>30</v>
      </c>
      <c r="Q772" t="s">
        <v>32</v>
      </c>
      <c r="R772" t="s">
        <v>24</v>
      </c>
    </row>
    <row r="773" spans="1:18" x14ac:dyDescent="0.25">
      <c r="A773" t="s">
        <v>2321</v>
      </c>
      <c r="B773" s="3">
        <v>26</v>
      </c>
      <c r="C773" s="3" t="str" cm="1">
        <f t="array" ref="C773">_xlfn.IFS(B773&lt;35,"Young",B773&lt;60,"Middle",TRUE,"Senior")</f>
        <v>Young</v>
      </c>
      <c r="D773" t="s">
        <v>26</v>
      </c>
      <c r="E773" t="str">
        <f t="shared" si="24"/>
        <v>Young-Male</v>
      </c>
      <c r="F773" t="s">
        <v>17</v>
      </c>
      <c r="G773" t="s">
        <v>28</v>
      </c>
      <c r="H773" s="1">
        <v>43701</v>
      </c>
      <c r="I773" t="s">
        <v>2322</v>
      </c>
      <c r="J773" t="s">
        <v>2323</v>
      </c>
      <c r="K773" t="s">
        <v>31</v>
      </c>
      <c r="L773">
        <v>39902.642240000001</v>
      </c>
      <c r="M773">
        <v>401</v>
      </c>
      <c r="N773" t="s">
        <v>43</v>
      </c>
      <c r="O773" s="1">
        <v>43715</v>
      </c>
      <c r="P773" s="3">
        <f t="shared" si="25"/>
        <v>14</v>
      </c>
      <c r="Q773" t="s">
        <v>23</v>
      </c>
      <c r="R773" t="s">
        <v>24</v>
      </c>
    </row>
    <row r="774" spans="1:18" x14ac:dyDescent="0.25">
      <c r="A774" t="s">
        <v>2324</v>
      </c>
      <c r="B774" s="3">
        <v>27</v>
      </c>
      <c r="C774" s="3" t="str" cm="1">
        <f t="array" ref="C774">_xlfn.IFS(B774&lt;35,"Young",B774&lt;60,"Middle",TRUE,"Senior")</f>
        <v>Young</v>
      </c>
      <c r="D774" t="s">
        <v>16</v>
      </c>
      <c r="E774" t="str">
        <f t="shared" si="24"/>
        <v>Young-Female</v>
      </c>
      <c r="F774" t="s">
        <v>230</v>
      </c>
      <c r="G774" t="s">
        <v>26593</v>
      </c>
      <c r="H774" s="1">
        <v>44632</v>
      </c>
      <c r="I774" t="s">
        <v>2325</v>
      </c>
      <c r="J774" t="s">
        <v>2326</v>
      </c>
      <c r="K774" t="s">
        <v>57</v>
      </c>
      <c r="L774">
        <v>3877.1333119999999</v>
      </c>
      <c r="M774">
        <v>277</v>
      </c>
      <c r="N774" t="s">
        <v>39</v>
      </c>
      <c r="O774" s="1">
        <v>44647</v>
      </c>
      <c r="P774" s="3">
        <f t="shared" si="25"/>
        <v>15</v>
      </c>
      <c r="Q774" t="s">
        <v>85</v>
      </c>
      <c r="R774" t="s">
        <v>33</v>
      </c>
    </row>
    <row r="775" spans="1:18" x14ac:dyDescent="0.25">
      <c r="A775" t="s">
        <v>2327</v>
      </c>
      <c r="B775" s="3">
        <v>56</v>
      </c>
      <c r="C775" s="3" t="str" cm="1">
        <f t="array" ref="C775">_xlfn.IFS(B775&lt;35,"Young",B775&lt;60,"Middle",TRUE,"Senior")</f>
        <v>Middle</v>
      </c>
      <c r="D775" t="s">
        <v>26</v>
      </c>
      <c r="E775" t="str">
        <f t="shared" si="24"/>
        <v>Middle-Male</v>
      </c>
      <c r="F775" t="s">
        <v>230</v>
      </c>
      <c r="G775" t="s">
        <v>26593</v>
      </c>
      <c r="H775" s="1">
        <v>44853</v>
      </c>
      <c r="I775" t="s">
        <v>2328</v>
      </c>
      <c r="J775" t="s">
        <v>2329</v>
      </c>
      <c r="K775" t="s">
        <v>21</v>
      </c>
      <c r="L775">
        <v>11396.63637</v>
      </c>
      <c r="M775">
        <v>199</v>
      </c>
      <c r="N775" t="s">
        <v>43</v>
      </c>
      <c r="O775" s="1">
        <v>44865</v>
      </c>
      <c r="P775" s="3">
        <f t="shared" si="25"/>
        <v>12</v>
      </c>
      <c r="Q775" t="s">
        <v>44</v>
      </c>
      <c r="R775" t="s">
        <v>24</v>
      </c>
    </row>
    <row r="776" spans="1:18" x14ac:dyDescent="0.25">
      <c r="A776" t="s">
        <v>2330</v>
      </c>
      <c r="B776" s="3">
        <v>53</v>
      </c>
      <c r="C776" s="3" t="str" cm="1">
        <f t="array" ref="C776">_xlfn.IFS(B776&lt;35,"Young",B776&lt;60,"Middle",TRUE,"Senior")</f>
        <v>Middle</v>
      </c>
      <c r="D776" t="s">
        <v>16</v>
      </c>
      <c r="E776" t="str">
        <f t="shared" si="24"/>
        <v>Middle-Female</v>
      </c>
      <c r="F776" t="s">
        <v>63</v>
      </c>
      <c r="G776" t="s">
        <v>70</v>
      </c>
      <c r="H776" s="1">
        <v>44600</v>
      </c>
      <c r="I776" t="s">
        <v>2331</v>
      </c>
      <c r="J776" t="s">
        <v>2332</v>
      </c>
      <c r="K776" t="s">
        <v>31</v>
      </c>
      <c r="L776">
        <v>13613.039290000001</v>
      </c>
      <c r="M776">
        <v>183</v>
      </c>
      <c r="N776" t="s">
        <v>22</v>
      </c>
      <c r="O776" s="1">
        <v>44602</v>
      </c>
      <c r="P776" s="3">
        <f t="shared" si="25"/>
        <v>2</v>
      </c>
      <c r="Q776" t="s">
        <v>32</v>
      </c>
      <c r="R776" t="s">
        <v>33</v>
      </c>
    </row>
    <row r="777" spans="1:18" x14ac:dyDescent="0.25">
      <c r="A777" t="s">
        <v>2333</v>
      </c>
      <c r="B777" s="3">
        <v>78</v>
      </c>
      <c r="C777" s="3" t="str" cm="1">
        <f t="array" ref="C777">_xlfn.IFS(B777&lt;35,"Young",B777&lt;60,"Middle",TRUE,"Senior")</f>
        <v>Senior</v>
      </c>
      <c r="D777" t="s">
        <v>26</v>
      </c>
      <c r="E777" t="str">
        <f t="shared" si="24"/>
        <v>Senior-Male</v>
      </c>
      <c r="F777" t="s">
        <v>115</v>
      </c>
      <c r="G777" t="s">
        <v>70</v>
      </c>
      <c r="H777" s="1">
        <v>43833</v>
      </c>
      <c r="I777" t="s">
        <v>2334</v>
      </c>
      <c r="J777" t="s">
        <v>2335</v>
      </c>
      <c r="K777" t="s">
        <v>21</v>
      </c>
      <c r="L777">
        <v>14404.729160000001</v>
      </c>
      <c r="M777">
        <v>481</v>
      </c>
      <c r="N777" t="s">
        <v>22</v>
      </c>
      <c r="O777" s="1">
        <v>43853</v>
      </c>
      <c r="P777" s="3">
        <f t="shared" si="25"/>
        <v>20</v>
      </c>
      <c r="Q777" t="s">
        <v>32</v>
      </c>
      <c r="R777" t="s">
        <v>33</v>
      </c>
    </row>
    <row r="778" spans="1:18" x14ac:dyDescent="0.25">
      <c r="A778" t="s">
        <v>2336</v>
      </c>
      <c r="B778" s="3">
        <v>47</v>
      </c>
      <c r="C778" s="3" t="str" cm="1">
        <f t="array" ref="C778">_xlfn.IFS(B778&lt;35,"Young",B778&lt;60,"Middle",TRUE,"Senior")</f>
        <v>Middle</v>
      </c>
      <c r="D778" t="s">
        <v>16</v>
      </c>
      <c r="E778" t="str">
        <f t="shared" si="24"/>
        <v>Middle-Female</v>
      </c>
      <c r="F778" t="s">
        <v>50</v>
      </c>
      <c r="G778" t="s">
        <v>36</v>
      </c>
      <c r="H778" s="1">
        <v>43507</v>
      </c>
      <c r="I778" t="s">
        <v>2337</v>
      </c>
      <c r="J778" t="s">
        <v>2338</v>
      </c>
      <c r="K778" t="s">
        <v>31</v>
      </c>
      <c r="L778">
        <v>20525.835139999999</v>
      </c>
      <c r="M778">
        <v>329</v>
      </c>
      <c r="N778" t="s">
        <v>22</v>
      </c>
      <c r="O778" s="1">
        <v>43510</v>
      </c>
      <c r="P778" s="3">
        <f t="shared" si="25"/>
        <v>3</v>
      </c>
      <c r="Q778" t="s">
        <v>44</v>
      </c>
      <c r="R778" t="s">
        <v>33</v>
      </c>
    </row>
    <row r="779" spans="1:18" x14ac:dyDescent="0.25">
      <c r="A779" t="s">
        <v>2339</v>
      </c>
      <c r="B779" s="3">
        <v>66</v>
      </c>
      <c r="C779" s="3" t="str" cm="1">
        <f t="array" ref="C779">_xlfn.IFS(B779&lt;35,"Young",B779&lt;60,"Middle",TRUE,"Senior")</f>
        <v>Senior</v>
      </c>
      <c r="D779" t="s">
        <v>16</v>
      </c>
      <c r="E779" t="str">
        <f t="shared" si="24"/>
        <v>Senior-Female</v>
      </c>
      <c r="F779" t="s">
        <v>17</v>
      </c>
      <c r="G779" t="s">
        <v>26593</v>
      </c>
      <c r="H779" s="1">
        <v>43650</v>
      </c>
      <c r="I779" t="s">
        <v>2340</v>
      </c>
      <c r="J779" t="s">
        <v>2341</v>
      </c>
      <c r="K779" t="s">
        <v>53</v>
      </c>
      <c r="L779">
        <v>16292.01283</v>
      </c>
      <c r="M779">
        <v>427</v>
      </c>
      <c r="N779" t="s">
        <v>43</v>
      </c>
      <c r="O779" s="1">
        <v>43669</v>
      </c>
      <c r="P779" s="3">
        <f t="shared" si="25"/>
        <v>19</v>
      </c>
      <c r="Q779" t="s">
        <v>85</v>
      </c>
      <c r="R779" t="s">
        <v>24</v>
      </c>
    </row>
    <row r="780" spans="1:18" x14ac:dyDescent="0.25">
      <c r="A780" t="s">
        <v>2342</v>
      </c>
      <c r="B780" s="3">
        <v>48</v>
      </c>
      <c r="C780" s="3" t="str" cm="1">
        <f t="array" ref="C780">_xlfn.IFS(B780&lt;35,"Young",B780&lt;60,"Middle",TRUE,"Senior")</f>
        <v>Middle</v>
      </c>
      <c r="D780" t="s">
        <v>16</v>
      </c>
      <c r="E780" t="str">
        <f t="shared" si="24"/>
        <v>Middle-Female</v>
      </c>
      <c r="F780" t="s">
        <v>90</v>
      </c>
      <c r="G780" t="s">
        <v>18</v>
      </c>
      <c r="H780" s="1">
        <v>45029</v>
      </c>
      <c r="I780" t="s">
        <v>2343</v>
      </c>
      <c r="J780" t="s">
        <v>2344</v>
      </c>
      <c r="K780" t="s">
        <v>31</v>
      </c>
      <c r="L780">
        <v>37571.61939</v>
      </c>
      <c r="M780">
        <v>257</v>
      </c>
      <c r="N780" t="s">
        <v>39</v>
      </c>
      <c r="O780" s="1">
        <v>45052</v>
      </c>
      <c r="P780" s="3">
        <f t="shared" si="25"/>
        <v>23</v>
      </c>
      <c r="Q780" t="s">
        <v>85</v>
      </c>
      <c r="R780" t="s">
        <v>45</v>
      </c>
    </row>
    <row r="781" spans="1:18" x14ac:dyDescent="0.25">
      <c r="A781" t="s">
        <v>2345</v>
      </c>
      <c r="B781" s="3">
        <v>68</v>
      </c>
      <c r="C781" s="3" t="str" cm="1">
        <f t="array" ref="C781">_xlfn.IFS(B781&lt;35,"Young",B781&lt;60,"Middle",TRUE,"Senior")</f>
        <v>Senior</v>
      </c>
      <c r="D781" t="s">
        <v>26</v>
      </c>
      <c r="E781" t="str">
        <f t="shared" si="24"/>
        <v>Senior-Male</v>
      </c>
      <c r="F781" t="s">
        <v>230</v>
      </c>
      <c r="G781" t="s">
        <v>26593</v>
      </c>
      <c r="H781" s="1">
        <v>43941</v>
      </c>
      <c r="I781" t="s">
        <v>2346</v>
      </c>
      <c r="J781" t="s">
        <v>2347</v>
      </c>
      <c r="K781" t="s">
        <v>21</v>
      </c>
      <c r="L781">
        <v>32921.230009999999</v>
      </c>
      <c r="M781">
        <v>467</v>
      </c>
      <c r="N781" t="s">
        <v>39</v>
      </c>
      <c r="O781" s="1">
        <v>43961</v>
      </c>
      <c r="P781" s="3">
        <f t="shared" si="25"/>
        <v>20</v>
      </c>
      <c r="Q781" t="s">
        <v>49</v>
      </c>
      <c r="R781" t="s">
        <v>45</v>
      </c>
    </row>
    <row r="782" spans="1:18" x14ac:dyDescent="0.25">
      <c r="A782" t="s">
        <v>2348</v>
      </c>
      <c r="B782" s="3">
        <v>36</v>
      </c>
      <c r="C782" s="3" t="str" cm="1">
        <f t="array" ref="C782">_xlfn.IFS(B782&lt;35,"Young",B782&lt;60,"Middle",TRUE,"Senior")</f>
        <v>Middle</v>
      </c>
      <c r="D782" t="s">
        <v>16</v>
      </c>
      <c r="E782" t="str">
        <f t="shared" si="24"/>
        <v>Middle-Female</v>
      </c>
      <c r="F782" t="s">
        <v>63</v>
      </c>
      <c r="G782" t="s">
        <v>36</v>
      </c>
      <c r="H782" s="1">
        <v>44957</v>
      </c>
      <c r="I782" t="s">
        <v>2349</v>
      </c>
      <c r="J782" t="s">
        <v>2350</v>
      </c>
      <c r="K782" t="s">
        <v>53</v>
      </c>
      <c r="L782">
        <v>16327.49612</v>
      </c>
      <c r="M782">
        <v>289</v>
      </c>
      <c r="N782" t="s">
        <v>22</v>
      </c>
      <c r="O782" s="1">
        <v>44971</v>
      </c>
      <c r="P782" s="3">
        <f t="shared" si="25"/>
        <v>14</v>
      </c>
      <c r="Q782" t="s">
        <v>32</v>
      </c>
      <c r="R782" t="s">
        <v>45</v>
      </c>
    </row>
    <row r="783" spans="1:18" x14ac:dyDescent="0.25">
      <c r="A783" t="s">
        <v>2351</v>
      </c>
      <c r="B783" s="3">
        <v>66</v>
      </c>
      <c r="C783" s="3" t="str" cm="1">
        <f t="array" ref="C783">_xlfn.IFS(B783&lt;35,"Young",B783&lt;60,"Middle",TRUE,"Senior")</f>
        <v>Senior</v>
      </c>
      <c r="D783" t="s">
        <v>26</v>
      </c>
      <c r="E783" t="str">
        <f t="shared" si="24"/>
        <v>Senior-Male</v>
      </c>
      <c r="F783" t="s">
        <v>17</v>
      </c>
      <c r="G783" t="s">
        <v>18</v>
      </c>
      <c r="H783" s="1">
        <v>43559</v>
      </c>
      <c r="I783" t="s">
        <v>403</v>
      </c>
      <c r="J783" t="s">
        <v>2352</v>
      </c>
      <c r="K783" t="s">
        <v>53</v>
      </c>
      <c r="L783">
        <v>35396.848830000003</v>
      </c>
      <c r="M783">
        <v>244</v>
      </c>
      <c r="N783" t="s">
        <v>43</v>
      </c>
      <c r="O783" s="1">
        <v>43581</v>
      </c>
      <c r="P783" s="3">
        <f t="shared" si="25"/>
        <v>22</v>
      </c>
      <c r="Q783" t="s">
        <v>23</v>
      </c>
      <c r="R783" t="s">
        <v>33</v>
      </c>
    </row>
    <row r="784" spans="1:18" x14ac:dyDescent="0.25">
      <c r="A784" t="s">
        <v>2353</v>
      </c>
      <c r="B784" s="3">
        <v>19</v>
      </c>
      <c r="C784" s="3" t="str" cm="1">
        <f t="array" ref="C784">_xlfn.IFS(B784&lt;35,"Young",B784&lt;60,"Middle",TRUE,"Senior")</f>
        <v>Young</v>
      </c>
      <c r="D784" t="s">
        <v>26</v>
      </c>
      <c r="E784" t="str">
        <f t="shared" si="24"/>
        <v>Young-Male</v>
      </c>
      <c r="F784" t="s">
        <v>115</v>
      </c>
      <c r="G784" t="s">
        <v>26593</v>
      </c>
      <c r="H784" s="1">
        <v>43603</v>
      </c>
      <c r="I784" t="s">
        <v>2354</v>
      </c>
      <c r="J784" t="s">
        <v>2355</v>
      </c>
      <c r="K784" t="s">
        <v>53</v>
      </c>
      <c r="L784">
        <v>19111.90065</v>
      </c>
      <c r="M784">
        <v>375</v>
      </c>
      <c r="N784" t="s">
        <v>39</v>
      </c>
      <c r="O784" s="1">
        <v>43614</v>
      </c>
      <c r="P784" s="3">
        <f t="shared" si="25"/>
        <v>11</v>
      </c>
      <c r="Q784" t="s">
        <v>44</v>
      </c>
      <c r="R784" t="s">
        <v>45</v>
      </c>
    </row>
    <row r="785" spans="1:18" x14ac:dyDescent="0.25">
      <c r="A785" t="s">
        <v>2356</v>
      </c>
      <c r="B785" s="3">
        <v>21</v>
      </c>
      <c r="C785" s="3" t="str" cm="1">
        <f t="array" ref="C785">_xlfn.IFS(B785&lt;35,"Young",B785&lt;60,"Middle",TRUE,"Senior")</f>
        <v>Young</v>
      </c>
      <c r="D785" t="s">
        <v>16</v>
      </c>
      <c r="E785" t="str">
        <f t="shared" si="24"/>
        <v>Young-Female</v>
      </c>
      <c r="F785" t="s">
        <v>17</v>
      </c>
      <c r="G785" t="s">
        <v>18</v>
      </c>
      <c r="H785" s="1">
        <v>44159</v>
      </c>
      <c r="I785" t="s">
        <v>2357</v>
      </c>
      <c r="J785" t="s">
        <v>2358</v>
      </c>
      <c r="K785" t="s">
        <v>53</v>
      </c>
      <c r="L785">
        <v>57245.498149999999</v>
      </c>
      <c r="M785">
        <v>296</v>
      </c>
      <c r="N785" t="s">
        <v>43</v>
      </c>
      <c r="O785" s="1">
        <v>44164</v>
      </c>
      <c r="P785" s="3">
        <f t="shared" si="25"/>
        <v>5</v>
      </c>
      <c r="Q785" t="s">
        <v>49</v>
      </c>
      <c r="R785" t="s">
        <v>24</v>
      </c>
    </row>
    <row r="786" spans="1:18" x14ac:dyDescent="0.25">
      <c r="A786" t="s">
        <v>2342</v>
      </c>
      <c r="B786" s="3">
        <v>48</v>
      </c>
      <c r="C786" s="3" t="str" cm="1">
        <f t="array" ref="C786">_xlfn.IFS(B786&lt;35,"Young",B786&lt;60,"Middle",TRUE,"Senior")</f>
        <v>Middle</v>
      </c>
      <c r="D786" t="s">
        <v>26</v>
      </c>
      <c r="E786" t="str">
        <f t="shared" si="24"/>
        <v>Middle-Male</v>
      </c>
      <c r="F786" t="s">
        <v>27</v>
      </c>
      <c r="G786" t="s">
        <v>26593</v>
      </c>
      <c r="H786" s="1">
        <v>44566</v>
      </c>
      <c r="I786" t="s">
        <v>2359</v>
      </c>
      <c r="J786" t="s">
        <v>2360</v>
      </c>
      <c r="K786" t="s">
        <v>61</v>
      </c>
      <c r="L786">
        <v>34039.143320000003</v>
      </c>
      <c r="M786">
        <v>300</v>
      </c>
      <c r="N786" t="s">
        <v>43</v>
      </c>
      <c r="O786" s="1">
        <v>44571</v>
      </c>
      <c r="P786" s="3">
        <f t="shared" si="25"/>
        <v>5</v>
      </c>
      <c r="Q786" t="s">
        <v>85</v>
      </c>
      <c r="R786" t="s">
        <v>33</v>
      </c>
    </row>
    <row r="787" spans="1:18" x14ac:dyDescent="0.25">
      <c r="A787" t="s">
        <v>2361</v>
      </c>
      <c r="B787" s="3">
        <v>33</v>
      </c>
      <c r="C787" s="3" t="str" cm="1">
        <f t="array" ref="C787">_xlfn.IFS(B787&lt;35,"Young",B787&lt;60,"Middle",TRUE,"Senior")</f>
        <v>Young</v>
      </c>
      <c r="D787" t="s">
        <v>26</v>
      </c>
      <c r="E787" t="str">
        <f t="shared" si="24"/>
        <v>Young-Male</v>
      </c>
      <c r="F787" t="s">
        <v>230</v>
      </c>
      <c r="G787" t="s">
        <v>26593</v>
      </c>
      <c r="H787" s="1">
        <v>43572</v>
      </c>
      <c r="I787" t="s">
        <v>2362</v>
      </c>
      <c r="J787" t="s">
        <v>2363</v>
      </c>
      <c r="K787" t="s">
        <v>57</v>
      </c>
      <c r="L787">
        <v>24740.178230000001</v>
      </c>
      <c r="M787">
        <v>189</v>
      </c>
      <c r="N787" t="s">
        <v>39</v>
      </c>
      <c r="O787" s="1">
        <v>43588</v>
      </c>
      <c r="P787" s="3">
        <f t="shared" si="25"/>
        <v>16</v>
      </c>
      <c r="Q787" t="s">
        <v>32</v>
      </c>
      <c r="R787" t="s">
        <v>45</v>
      </c>
    </row>
    <row r="788" spans="1:18" x14ac:dyDescent="0.25">
      <c r="A788" t="s">
        <v>2364</v>
      </c>
      <c r="B788" s="3">
        <v>45</v>
      </c>
      <c r="C788" s="3" t="str" cm="1">
        <f t="array" ref="C788">_xlfn.IFS(B788&lt;35,"Young",B788&lt;60,"Middle",TRUE,"Senior")</f>
        <v>Middle</v>
      </c>
      <c r="D788" t="s">
        <v>16</v>
      </c>
      <c r="E788" t="str">
        <f t="shared" si="24"/>
        <v>Middle-Female</v>
      </c>
      <c r="F788" t="s">
        <v>115</v>
      </c>
      <c r="G788" t="s">
        <v>26592</v>
      </c>
      <c r="H788" s="1">
        <v>43800</v>
      </c>
      <c r="I788" t="s">
        <v>2365</v>
      </c>
      <c r="J788" t="s">
        <v>2366</v>
      </c>
      <c r="K788" t="s">
        <v>21</v>
      </c>
      <c r="L788">
        <v>32866.091899999999</v>
      </c>
      <c r="M788">
        <v>359</v>
      </c>
      <c r="N788" t="s">
        <v>22</v>
      </c>
      <c r="O788" s="1">
        <v>43806</v>
      </c>
      <c r="P788" s="3">
        <f t="shared" si="25"/>
        <v>6</v>
      </c>
      <c r="Q788" t="s">
        <v>49</v>
      </c>
      <c r="R788" t="s">
        <v>33</v>
      </c>
    </row>
    <row r="789" spans="1:18" x14ac:dyDescent="0.25">
      <c r="A789" t="s">
        <v>2367</v>
      </c>
      <c r="B789" s="3">
        <v>24</v>
      </c>
      <c r="C789" s="3" t="str" cm="1">
        <f t="array" ref="C789">_xlfn.IFS(B789&lt;35,"Young",B789&lt;60,"Middle",TRUE,"Senior")</f>
        <v>Young</v>
      </c>
      <c r="D789" t="s">
        <v>16</v>
      </c>
      <c r="E789" t="str">
        <f t="shared" si="24"/>
        <v>Young-Female</v>
      </c>
      <c r="F789" t="s">
        <v>230</v>
      </c>
      <c r="G789" t="s">
        <v>28</v>
      </c>
      <c r="H789" s="1">
        <v>44505</v>
      </c>
      <c r="I789" t="s">
        <v>2368</v>
      </c>
      <c r="J789" t="s">
        <v>2369</v>
      </c>
      <c r="K789" t="s">
        <v>31</v>
      </c>
      <c r="L789">
        <v>31240.972000000002</v>
      </c>
      <c r="M789">
        <v>104</v>
      </c>
      <c r="N789" t="s">
        <v>43</v>
      </c>
      <c r="O789" s="1">
        <v>44511</v>
      </c>
      <c r="P789" s="3">
        <f t="shared" si="25"/>
        <v>6</v>
      </c>
      <c r="Q789" t="s">
        <v>32</v>
      </c>
      <c r="R789" t="s">
        <v>45</v>
      </c>
    </row>
    <row r="790" spans="1:18" x14ac:dyDescent="0.25">
      <c r="A790" t="s">
        <v>2370</v>
      </c>
      <c r="B790" s="3">
        <v>67</v>
      </c>
      <c r="C790" s="3" t="str" cm="1">
        <f t="array" ref="C790">_xlfn.IFS(B790&lt;35,"Young",B790&lt;60,"Middle",TRUE,"Senior")</f>
        <v>Senior</v>
      </c>
      <c r="D790" t="s">
        <v>16</v>
      </c>
      <c r="E790" t="str">
        <f t="shared" si="24"/>
        <v>Senior-Female</v>
      </c>
      <c r="F790" t="s">
        <v>90</v>
      </c>
      <c r="G790" t="s">
        <v>26593</v>
      </c>
      <c r="H790" s="1">
        <v>43702</v>
      </c>
      <c r="I790" t="s">
        <v>2371</v>
      </c>
      <c r="J790" t="s">
        <v>2372</v>
      </c>
      <c r="K790" t="s">
        <v>57</v>
      </c>
      <c r="L790">
        <v>16743.16876</v>
      </c>
      <c r="M790">
        <v>165</v>
      </c>
      <c r="N790" t="s">
        <v>43</v>
      </c>
      <c r="O790" s="1">
        <v>43728</v>
      </c>
      <c r="P790" s="3">
        <f t="shared" si="25"/>
        <v>26</v>
      </c>
      <c r="Q790" t="s">
        <v>23</v>
      </c>
      <c r="R790" t="s">
        <v>45</v>
      </c>
    </row>
    <row r="791" spans="1:18" x14ac:dyDescent="0.25">
      <c r="A791" t="s">
        <v>2373</v>
      </c>
      <c r="B791" s="3">
        <v>54</v>
      </c>
      <c r="C791" s="3" t="str" cm="1">
        <f t="array" ref="C791">_xlfn.IFS(B791&lt;35,"Young",B791&lt;60,"Middle",TRUE,"Senior")</f>
        <v>Middle</v>
      </c>
      <c r="D791" t="s">
        <v>26</v>
      </c>
      <c r="E791" t="str">
        <f t="shared" si="24"/>
        <v>Middle-Male</v>
      </c>
      <c r="F791" t="s">
        <v>230</v>
      </c>
      <c r="G791" t="s">
        <v>36</v>
      </c>
      <c r="H791" s="1">
        <v>44738</v>
      </c>
      <c r="I791" t="s">
        <v>2374</v>
      </c>
      <c r="J791" t="s">
        <v>2375</v>
      </c>
      <c r="K791" t="s">
        <v>57</v>
      </c>
      <c r="L791">
        <v>4374.9618650000002</v>
      </c>
      <c r="M791">
        <v>295</v>
      </c>
      <c r="N791" t="s">
        <v>22</v>
      </c>
      <c r="O791" s="1">
        <v>44747</v>
      </c>
      <c r="P791" s="3">
        <f t="shared" si="25"/>
        <v>9</v>
      </c>
      <c r="Q791" t="s">
        <v>85</v>
      </c>
      <c r="R791" t="s">
        <v>24</v>
      </c>
    </row>
    <row r="792" spans="1:18" x14ac:dyDescent="0.25">
      <c r="A792" t="s">
        <v>2376</v>
      </c>
      <c r="B792" s="3">
        <v>62</v>
      </c>
      <c r="C792" s="3" t="str" cm="1">
        <f t="array" ref="C792">_xlfn.IFS(B792&lt;35,"Young",B792&lt;60,"Middle",TRUE,"Senior")</f>
        <v>Senior</v>
      </c>
      <c r="D792" t="s">
        <v>26</v>
      </c>
      <c r="E792" t="str">
        <f t="shared" si="24"/>
        <v>Senior-Male</v>
      </c>
      <c r="F792" t="s">
        <v>35</v>
      </c>
      <c r="G792" t="s">
        <v>28</v>
      </c>
      <c r="H792" s="1">
        <v>44029</v>
      </c>
      <c r="I792" t="s">
        <v>2377</v>
      </c>
      <c r="J792" t="s">
        <v>2378</v>
      </c>
      <c r="K792" t="s">
        <v>57</v>
      </c>
      <c r="L792">
        <v>23373.77952</v>
      </c>
      <c r="M792">
        <v>235</v>
      </c>
      <c r="N792" t="s">
        <v>43</v>
      </c>
      <c r="O792" s="1">
        <v>44037</v>
      </c>
      <c r="P792" s="3">
        <f t="shared" si="25"/>
        <v>8</v>
      </c>
      <c r="Q792" t="s">
        <v>85</v>
      </c>
      <c r="R792" t="s">
        <v>24</v>
      </c>
    </row>
    <row r="793" spans="1:18" x14ac:dyDescent="0.25">
      <c r="A793" t="s">
        <v>2379</v>
      </c>
      <c r="B793" s="3">
        <v>82</v>
      </c>
      <c r="C793" s="3" t="str" cm="1">
        <f t="array" ref="C793">_xlfn.IFS(B793&lt;35,"Young",B793&lt;60,"Middle",TRUE,"Senior")</f>
        <v>Senior</v>
      </c>
      <c r="D793" t="s">
        <v>26</v>
      </c>
      <c r="E793" t="str">
        <f t="shared" si="24"/>
        <v>Senior-Male</v>
      </c>
      <c r="F793" t="s">
        <v>115</v>
      </c>
      <c r="G793" t="s">
        <v>36</v>
      </c>
      <c r="H793" s="1">
        <v>43660</v>
      </c>
      <c r="I793" t="s">
        <v>2380</v>
      </c>
      <c r="J793" t="s">
        <v>2381</v>
      </c>
      <c r="K793" t="s">
        <v>21</v>
      </c>
      <c r="L793">
        <v>10268.00459</v>
      </c>
      <c r="M793">
        <v>119</v>
      </c>
      <c r="N793" t="s">
        <v>43</v>
      </c>
      <c r="O793" s="1">
        <v>43690</v>
      </c>
      <c r="P793" s="3">
        <f t="shared" si="25"/>
        <v>30</v>
      </c>
      <c r="Q793" t="s">
        <v>85</v>
      </c>
      <c r="R793" t="s">
        <v>33</v>
      </c>
    </row>
    <row r="794" spans="1:18" x14ac:dyDescent="0.25">
      <c r="A794" t="s">
        <v>2382</v>
      </c>
      <c r="B794" s="3">
        <v>71</v>
      </c>
      <c r="C794" s="3" t="str" cm="1">
        <f t="array" ref="C794">_xlfn.IFS(B794&lt;35,"Young",B794&lt;60,"Middle",TRUE,"Senior")</f>
        <v>Senior</v>
      </c>
      <c r="D794" t="s">
        <v>26</v>
      </c>
      <c r="E794" t="str">
        <f t="shared" si="24"/>
        <v>Senior-Male</v>
      </c>
      <c r="F794" t="s">
        <v>230</v>
      </c>
      <c r="G794" t="s">
        <v>18</v>
      </c>
      <c r="H794" s="1">
        <v>44191</v>
      </c>
      <c r="I794" t="s">
        <v>2383</v>
      </c>
      <c r="J794" t="s">
        <v>2384</v>
      </c>
      <c r="K794" t="s">
        <v>53</v>
      </c>
      <c r="L794">
        <v>20679.56064</v>
      </c>
      <c r="M794">
        <v>143</v>
      </c>
      <c r="N794" t="s">
        <v>43</v>
      </c>
      <c r="O794" s="1">
        <v>44204</v>
      </c>
      <c r="P794" s="3">
        <f t="shared" si="25"/>
        <v>13</v>
      </c>
      <c r="Q794" t="s">
        <v>23</v>
      </c>
      <c r="R794" t="s">
        <v>24</v>
      </c>
    </row>
    <row r="795" spans="1:18" x14ac:dyDescent="0.25">
      <c r="A795" t="s">
        <v>2385</v>
      </c>
      <c r="B795" s="3">
        <v>46</v>
      </c>
      <c r="C795" s="3" t="str" cm="1">
        <f t="array" ref="C795">_xlfn.IFS(B795&lt;35,"Young",B795&lt;60,"Middle",TRUE,"Senior")</f>
        <v>Middle</v>
      </c>
      <c r="D795" t="s">
        <v>16</v>
      </c>
      <c r="E795" t="str">
        <f t="shared" si="24"/>
        <v>Middle-Female</v>
      </c>
      <c r="F795" t="s">
        <v>35</v>
      </c>
      <c r="G795" t="s">
        <v>36</v>
      </c>
      <c r="H795" s="1">
        <v>45143</v>
      </c>
      <c r="I795" t="s">
        <v>1522</v>
      </c>
      <c r="J795" t="s">
        <v>2386</v>
      </c>
      <c r="K795" t="s">
        <v>31</v>
      </c>
      <c r="L795">
        <v>11210.219639999999</v>
      </c>
      <c r="M795">
        <v>200</v>
      </c>
      <c r="N795" t="s">
        <v>43</v>
      </c>
      <c r="O795" s="1">
        <v>45156</v>
      </c>
      <c r="P795" s="3">
        <f t="shared" si="25"/>
        <v>13</v>
      </c>
      <c r="Q795" t="s">
        <v>85</v>
      </c>
      <c r="R795" t="s">
        <v>24</v>
      </c>
    </row>
    <row r="796" spans="1:18" x14ac:dyDescent="0.25">
      <c r="A796" t="s">
        <v>2387</v>
      </c>
      <c r="B796" s="3">
        <v>34</v>
      </c>
      <c r="C796" s="3" t="str" cm="1">
        <f t="array" ref="C796">_xlfn.IFS(B796&lt;35,"Young",B796&lt;60,"Middle",TRUE,"Senior")</f>
        <v>Young</v>
      </c>
      <c r="D796" t="s">
        <v>26</v>
      </c>
      <c r="E796" t="str">
        <f t="shared" si="24"/>
        <v>Young-Male</v>
      </c>
      <c r="F796" t="s">
        <v>63</v>
      </c>
      <c r="G796" t="s">
        <v>18</v>
      </c>
      <c r="H796" s="1">
        <v>44585</v>
      </c>
      <c r="I796" t="s">
        <v>2388</v>
      </c>
      <c r="J796" t="s">
        <v>2389</v>
      </c>
      <c r="K796" t="s">
        <v>53</v>
      </c>
      <c r="L796">
        <v>51885.153740000002</v>
      </c>
      <c r="M796">
        <v>472</v>
      </c>
      <c r="N796" t="s">
        <v>43</v>
      </c>
      <c r="O796" s="1">
        <v>44597</v>
      </c>
      <c r="P796" s="3">
        <f t="shared" si="25"/>
        <v>12</v>
      </c>
      <c r="Q796" t="s">
        <v>85</v>
      </c>
      <c r="R796" t="s">
        <v>33</v>
      </c>
    </row>
    <row r="797" spans="1:18" x14ac:dyDescent="0.25">
      <c r="A797" t="s">
        <v>2390</v>
      </c>
      <c r="B797" s="3">
        <v>65</v>
      </c>
      <c r="C797" s="3" t="str" cm="1">
        <f t="array" ref="C797">_xlfn.IFS(B797&lt;35,"Young",B797&lt;60,"Middle",TRUE,"Senior")</f>
        <v>Senior</v>
      </c>
      <c r="D797" t="s">
        <v>16</v>
      </c>
      <c r="E797" t="str">
        <f t="shared" si="24"/>
        <v>Senior-Female</v>
      </c>
      <c r="F797" t="s">
        <v>50</v>
      </c>
      <c r="G797" t="s">
        <v>26592</v>
      </c>
      <c r="H797" s="1">
        <v>44955</v>
      </c>
      <c r="I797" t="s">
        <v>2391</v>
      </c>
      <c r="J797" t="s">
        <v>2392</v>
      </c>
      <c r="K797" t="s">
        <v>21</v>
      </c>
      <c r="L797">
        <v>9037.2528189999994</v>
      </c>
      <c r="M797">
        <v>123</v>
      </c>
      <c r="N797" t="s">
        <v>22</v>
      </c>
      <c r="O797" s="1">
        <v>44961</v>
      </c>
      <c r="P797" s="3">
        <f t="shared" si="25"/>
        <v>6</v>
      </c>
      <c r="Q797" t="s">
        <v>23</v>
      </c>
      <c r="R797" t="s">
        <v>45</v>
      </c>
    </row>
    <row r="798" spans="1:18" x14ac:dyDescent="0.25">
      <c r="A798" t="s">
        <v>2393</v>
      </c>
      <c r="B798" s="3">
        <v>79</v>
      </c>
      <c r="C798" s="3" t="str" cm="1">
        <f t="array" ref="C798">_xlfn.IFS(B798&lt;35,"Young",B798&lt;60,"Middle",TRUE,"Senior")</f>
        <v>Senior</v>
      </c>
      <c r="D798" t="s">
        <v>16</v>
      </c>
      <c r="E798" t="str">
        <f t="shared" si="24"/>
        <v>Senior-Female</v>
      </c>
      <c r="F798" t="s">
        <v>230</v>
      </c>
      <c r="G798" t="s">
        <v>70</v>
      </c>
      <c r="H798" s="1">
        <v>43466</v>
      </c>
      <c r="I798" t="s">
        <v>2394</v>
      </c>
      <c r="J798" t="s">
        <v>2395</v>
      </c>
      <c r="K798" t="s">
        <v>21</v>
      </c>
      <c r="L798">
        <v>12477.762559999999</v>
      </c>
      <c r="M798">
        <v>262</v>
      </c>
      <c r="N798" t="s">
        <v>22</v>
      </c>
      <c r="O798" s="1">
        <v>43482</v>
      </c>
      <c r="P798" s="3">
        <f t="shared" si="25"/>
        <v>16</v>
      </c>
      <c r="Q798" t="s">
        <v>23</v>
      </c>
      <c r="R798" t="s">
        <v>33</v>
      </c>
    </row>
    <row r="799" spans="1:18" x14ac:dyDescent="0.25">
      <c r="A799" t="s">
        <v>2396</v>
      </c>
      <c r="B799" s="3">
        <v>55</v>
      </c>
      <c r="C799" s="3" t="str" cm="1">
        <f t="array" ref="C799">_xlfn.IFS(B799&lt;35,"Young",B799&lt;60,"Middle",TRUE,"Senior")</f>
        <v>Middle</v>
      </c>
      <c r="D799" t="s">
        <v>26</v>
      </c>
      <c r="E799" t="str">
        <f t="shared" si="24"/>
        <v>Middle-Male</v>
      </c>
      <c r="F799" t="s">
        <v>63</v>
      </c>
      <c r="G799" t="s">
        <v>36</v>
      </c>
      <c r="H799" s="1">
        <v>44545</v>
      </c>
      <c r="I799" t="s">
        <v>2397</v>
      </c>
      <c r="J799" t="s">
        <v>2398</v>
      </c>
      <c r="K799" t="s">
        <v>61</v>
      </c>
      <c r="L799">
        <v>16383.70181</v>
      </c>
      <c r="M799">
        <v>135</v>
      </c>
      <c r="N799" t="s">
        <v>22</v>
      </c>
      <c r="O799" s="1">
        <v>44564</v>
      </c>
      <c r="P799" s="3">
        <f t="shared" si="25"/>
        <v>19</v>
      </c>
      <c r="Q799" t="s">
        <v>49</v>
      </c>
      <c r="R799" t="s">
        <v>24</v>
      </c>
    </row>
    <row r="800" spans="1:18" x14ac:dyDescent="0.25">
      <c r="A800" t="s">
        <v>2399</v>
      </c>
      <c r="B800" s="3">
        <v>74</v>
      </c>
      <c r="C800" s="3" t="str" cm="1">
        <f t="array" ref="C800">_xlfn.IFS(B800&lt;35,"Young",B800&lt;60,"Middle",TRUE,"Senior")</f>
        <v>Senior</v>
      </c>
      <c r="D800" t="s">
        <v>16</v>
      </c>
      <c r="E800" t="str">
        <f t="shared" si="24"/>
        <v>Senior-Female</v>
      </c>
      <c r="F800" t="s">
        <v>27</v>
      </c>
      <c r="G800" t="s">
        <v>18</v>
      </c>
      <c r="H800" s="1">
        <v>44620</v>
      </c>
      <c r="I800" t="s">
        <v>2400</v>
      </c>
      <c r="J800" t="s">
        <v>2401</v>
      </c>
      <c r="K800" t="s">
        <v>21</v>
      </c>
      <c r="L800">
        <v>23380.861489999999</v>
      </c>
      <c r="M800">
        <v>242</v>
      </c>
      <c r="N800" t="s">
        <v>43</v>
      </c>
      <c r="O800" s="1">
        <v>44649</v>
      </c>
      <c r="P800" s="3">
        <f t="shared" si="25"/>
        <v>29</v>
      </c>
      <c r="Q800" t="s">
        <v>49</v>
      </c>
      <c r="R800" t="s">
        <v>24</v>
      </c>
    </row>
    <row r="801" spans="1:18" x14ac:dyDescent="0.25">
      <c r="A801" t="s">
        <v>2402</v>
      </c>
      <c r="B801" s="3">
        <v>35</v>
      </c>
      <c r="C801" s="3" t="str" cm="1">
        <f t="array" ref="C801">_xlfn.IFS(B801&lt;35,"Young",B801&lt;60,"Middle",TRUE,"Senior")</f>
        <v>Middle</v>
      </c>
      <c r="D801" t="s">
        <v>26</v>
      </c>
      <c r="E801" t="str">
        <f t="shared" si="24"/>
        <v>Middle-Male</v>
      </c>
      <c r="F801" t="s">
        <v>63</v>
      </c>
      <c r="G801" t="s">
        <v>26593</v>
      </c>
      <c r="H801" s="1">
        <v>44154</v>
      </c>
      <c r="I801" t="s">
        <v>2403</v>
      </c>
      <c r="J801" t="s">
        <v>881</v>
      </c>
      <c r="K801" t="s">
        <v>53</v>
      </c>
      <c r="L801">
        <v>9525.7252769999996</v>
      </c>
      <c r="M801">
        <v>304</v>
      </c>
      <c r="N801" t="s">
        <v>39</v>
      </c>
      <c r="O801" s="1">
        <v>44180</v>
      </c>
      <c r="P801" s="3">
        <f t="shared" si="25"/>
        <v>26</v>
      </c>
      <c r="Q801" t="s">
        <v>85</v>
      </c>
      <c r="R801" t="s">
        <v>24</v>
      </c>
    </row>
    <row r="802" spans="1:18" x14ac:dyDescent="0.25">
      <c r="A802" t="s">
        <v>2404</v>
      </c>
      <c r="B802" s="3">
        <v>19</v>
      </c>
      <c r="C802" s="3" t="str" cm="1">
        <f t="array" ref="C802">_xlfn.IFS(B802&lt;35,"Young",B802&lt;60,"Middle",TRUE,"Senior")</f>
        <v>Young</v>
      </c>
      <c r="D802" t="s">
        <v>26</v>
      </c>
      <c r="E802" t="str">
        <f t="shared" si="24"/>
        <v>Young-Male</v>
      </c>
      <c r="F802" t="s">
        <v>27</v>
      </c>
      <c r="G802" t="s">
        <v>28</v>
      </c>
      <c r="H802" s="1">
        <v>44394</v>
      </c>
      <c r="I802" t="s">
        <v>2405</v>
      </c>
      <c r="J802" t="s">
        <v>2406</v>
      </c>
      <c r="K802" t="s">
        <v>31</v>
      </c>
      <c r="L802">
        <v>22503.84175</v>
      </c>
      <c r="M802">
        <v>416</v>
      </c>
      <c r="N802" t="s">
        <v>39</v>
      </c>
      <c r="O802" s="1">
        <v>44395</v>
      </c>
      <c r="P802" s="3">
        <f t="shared" si="25"/>
        <v>1</v>
      </c>
      <c r="Q802" t="s">
        <v>23</v>
      </c>
      <c r="R802" t="s">
        <v>24</v>
      </c>
    </row>
    <row r="803" spans="1:18" x14ac:dyDescent="0.25">
      <c r="A803" t="s">
        <v>2407</v>
      </c>
      <c r="B803" s="3">
        <v>70</v>
      </c>
      <c r="C803" s="3" t="str" cm="1">
        <f t="array" ref="C803">_xlfn.IFS(B803&lt;35,"Young",B803&lt;60,"Middle",TRUE,"Senior")</f>
        <v>Senior</v>
      </c>
      <c r="D803" t="s">
        <v>16</v>
      </c>
      <c r="E803" t="str">
        <f t="shared" si="24"/>
        <v>Senior-Female</v>
      </c>
      <c r="F803" t="s">
        <v>17</v>
      </c>
      <c r="G803" t="s">
        <v>70</v>
      </c>
      <c r="H803" s="1">
        <v>44225</v>
      </c>
      <c r="I803" t="s">
        <v>2408</v>
      </c>
      <c r="J803" t="s">
        <v>2409</v>
      </c>
      <c r="K803" t="s">
        <v>21</v>
      </c>
      <c r="L803">
        <v>50022.323479999999</v>
      </c>
      <c r="M803">
        <v>468</v>
      </c>
      <c r="N803" t="s">
        <v>39</v>
      </c>
      <c r="O803" s="1">
        <v>44242</v>
      </c>
      <c r="P803" s="3">
        <f t="shared" si="25"/>
        <v>17</v>
      </c>
      <c r="Q803" t="s">
        <v>32</v>
      </c>
      <c r="R803" t="s">
        <v>24</v>
      </c>
    </row>
    <row r="804" spans="1:18" x14ac:dyDescent="0.25">
      <c r="A804" t="s">
        <v>2410</v>
      </c>
      <c r="B804" s="3">
        <v>31</v>
      </c>
      <c r="C804" s="3" t="str" cm="1">
        <f t="array" ref="C804">_xlfn.IFS(B804&lt;35,"Young",B804&lt;60,"Middle",TRUE,"Senior")</f>
        <v>Young</v>
      </c>
      <c r="D804" t="s">
        <v>26</v>
      </c>
      <c r="E804" t="str">
        <f t="shared" si="24"/>
        <v>Young-Male</v>
      </c>
      <c r="F804" t="s">
        <v>230</v>
      </c>
      <c r="G804" t="s">
        <v>26593</v>
      </c>
      <c r="H804" s="1">
        <v>43512</v>
      </c>
      <c r="I804" t="s">
        <v>2411</v>
      </c>
      <c r="J804" t="s">
        <v>2412</v>
      </c>
      <c r="K804" t="s">
        <v>57</v>
      </c>
      <c r="L804">
        <v>11365.266460000001</v>
      </c>
      <c r="M804">
        <v>273</v>
      </c>
      <c r="N804" t="s">
        <v>43</v>
      </c>
      <c r="O804" s="1">
        <v>43542</v>
      </c>
      <c r="P804" s="3">
        <f t="shared" si="25"/>
        <v>30</v>
      </c>
      <c r="Q804" t="s">
        <v>23</v>
      </c>
      <c r="R804" t="s">
        <v>33</v>
      </c>
    </row>
    <row r="805" spans="1:18" x14ac:dyDescent="0.25">
      <c r="A805" t="s">
        <v>2413</v>
      </c>
      <c r="B805" s="3">
        <v>35</v>
      </c>
      <c r="C805" s="3" t="str" cm="1">
        <f t="array" ref="C805">_xlfn.IFS(B805&lt;35,"Young",B805&lt;60,"Middle",TRUE,"Senior")</f>
        <v>Middle</v>
      </c>
      <c r="D805" t="s">
        <v>16</v>
      </c>
      <c r="E805" t="str">
        <f t="shared" si="24"/>
        <v>Middle-Female</v>
      </c>
      <c r="F805" t="s">
        <v>27</v>
      </c>
      <c r="G805" t="s">
        <v>26593</v>
      </c>
      <c r="H805" s="1">
        <v>44634</v>
      </c>
      <c r="I805" t="s">
        <v>2414</v>
      </c>
      <c r="J805" t="s">
        <v>2415</v>
      </c>
      <c r="K805" t="s">
        <v>61</v>
      </c>
      <c r="L805">
        <v>29122.576539999998</v>
      </c>
      <c r="M805">
        <v>396</v>
      </c>
      <c r="N805" t="s">
        <v>43</v>
      </c>
      <c r="O805" s="1">
        <v>44662</v>
      </c>
      <c r="P805" s="3">
        <f t="shared" si="25"/>
        <v>28</v>
      </c>
      <c r="Q805" t="s">
        <v>23</v>
      </c>
      <c r="R805" t="s">
        <v>33</v>
      </c>
    </row>
    <row r="806" spans="1:18" x14ac:dyDescent="0.25">
      <c r="A806" t="s">
        <v>2416</v>
      </c>
      <c r="B806" s="3">
        <v>76</v>
      </c>
      <c r="C806" s="3" t="str" cm="1">
        <f t="array" ref="C806">_xlfn.IFS(B806&lt;35,"Young",B806&lt;60,"Middle",TRUE,"Senior")</f>
        <v>Senior</v>
      </c>
      <c r="D806" t="s">
        <v>16</v>
      </c>
      <c r="E806" t="str">
        <f t="shared" si="24"/>
        <v>Senior-Female</v>
      </c>
      <c r="F806" t="s">
        <v>90</v>
      </c>
      <c r="G806" t="s">
        <v>26592</v>
      </c>
      <c r="H806" s="1">
        <v>44340</v>
      </c>
      <c r="I806" t="s">
        <v>2417</v>
      </c>
      <c r="J806" t="s">
        <v>2418</v>
      </c>
      <c r="K806" t="s">
        <v>21</v>
      </c>
      <c r="L806">
        <v>24586.15871</v>
      </c>
      <c r="M806">
        <v>292</v>
      </c>
      <c r="N806" t="s">
        <v>22</v>
      </c>
      <c r="O806" s="1">
        <v>44359</v>
      </c>
      <c r="P806" s="3">
        <f t="shared" si="25"/>
        <v>19</v>
      </c>
      <c r="Q806" t="s">
        <v>49</v>
      </c>
      <c r="R806" t="s">
        <v>24</v>
      </c>
    </row>
    <row r="807" spans="1:18" x14ac:dyDescent="0.25">
      <c r="A807" t="s">
        <v>2419</v>
      </c>
      <c r="B807" s="3">
        <v>23</v>
      </c>
      <c r="C807" s="3" t="str" cm="1">
        <f t="array" ref="C807">_xlfn.IFS(B807&lt;35,"Young",B807&lt;60,"Middle",TRUE,"Senior")</f>
        <v>Young</v>
      </c>
      <c r="D807" t="s">
        <v>16</v>
      </c>
      <c r="E807" t="str">
        <f t="shared" si="24"/>
        <v>Young-Female</v>
      </c>
      <c r="F807" t="s">
        <v>27</v>
      </c>
      <c r="G807" t="s">
        <v>28</v>
      </c>
      <c r="H807" s="1">
        <v>43654</v>
      </c>
      <c r="I807" t="s">
        <v>2420</v>
      </c>
      <c r="J807" t="s">
        <v>2421</v>
      </c>
      <c r="K807" t="s">
        <v>53</v>
      </c>
      <c r="L807">
        <v>26300.09446</v>
      </c>
      <c r="M807">
        <v>355</v>
      </c>
      <c r="N807" t="s">
        <v>39</v>
      </c>
      <c r="O807" s="1">
        <v>43672</v>
      </c>
      <c r="P807" s="3">
        <f t="shared" si="25"/>
        <v>18</v>
      </c>
      <c r="Q807" t="s">
        <v>32</v>
      </c>
      <c r="R807" t="s">
        <v>24</v>
      </c>
    </row>
    <row r="808" spans="1:18" x14ac:dyDescent="0.25">
      <c r="A808" t="s">
        <v>2422</v>
      </c>
      <c r="B808" s="3">
        <v>26</v>
      </c>
      <c r="C808" s="3" t="str" cm="1">
        <f t="array" ref="C808">_xlfn.IFS(B808&lt;35,"Young",B808&lt;60,"Middle",TRUE,"Senior")</f>
        <v>Young</v>
      </c>
      <c r="D808" t="s">
        <v>16</v>
      </c>
      <c r="E808" t="str">
        <f t="shared" si="24"/>
        <v>Young-Female</v>
      </c>
      <c r="F808" t="s">
        <v>27</v>
      </c>
      <c r="G808" t="s">
        <v>28</v>
      </c>
      <c r="H808" s="1">
        <v>44007</v>
      </c>
      <c r="I808" t="s">
        <v>2423</v>
      </c>
      <c r="J808" t="s">
        <v>2142</v>
      </c>
      <c r="K808" t="s">
        <v>57</v>
      </c>
      <c r="L808">
        <v>35587.49755</v>
      </c>
      <c r="M808">
        <v>351</v>
      </c>
      <c r="N808" t="s">
        <v>39</v>
      </c>
      <c r="O808" s="1">
        <v>44023</v>
      </c>
      <c r="P808" s="3">
        <f t="shared" si="25"/>
        <v>16</v>
      </c>
      <c r="Q808" t="s">
        <v>85</v>
      </c>
      <c r="R808" t="s">
        <v>33</v>
      </c>
    </row>
    <row r="809" spans="1:18" x14ac:dyDescent="0.25">
      <c r="A809" t="s">
        <v>2424</v>
      </c>
      <c r="B809" s="3">
        <v>57</v>
      </c>
      <c r="C809" s="3" t="str" cm="1">
        <f t="array" ref="C809">_xlfn.IFS(B809&lt;35,"Young",B809&lt;60,"Middle",TRUE,"Senior")</f>
        <v>Middle</v>
      </c>
      <c r="D809" t="s">
        <v>26</v>
      </c>
      <c r="E809" t="str">
        <f t="shared" si="24"/>
        <v>Middle-Male</v>
      </c>
      <c r="F809" t="s">
        <v>17</v>
      </c>
      <c r="G809" t="s">
        <v>26592</v>
      </c>
      <c r="H809" s="1">
        <v>43587</v>
      </c>
      <c r="I809" t="s">
        <v>2425</v>
      </c>
      <c r="J809" t="s">
        <v>2426</v>
      </c>
      <c r="K809" t="s">
        <v>57</v>
      </c>
      <c r="L809">
        <v>35676.167930000003</v>
      </c>
      <c r="M809">
        <v>240</v>
      </c>
      <c r="N809" t="s">
        <v>22</v>
      </c>
      <c r="O809" s="1">
        <v>43595</v>
      </c>
      <c r="P809" s="3">
        <f t="shared" si="25"/>
        <v>8</v>
      </c>
      <c r="Q809" t="s">
        <v>32</v>
      </c>
      <c r="R809" t="s">
        <v>33</v>
      </c>
    </row>
    <row r="810" spans="1:18" x14ac:dyDescent="0.25">
      <c r="A810" t="s">
        <v>2427</v>
      </c>
      <c r="B810" s="3">
        <v>54</v>
      </c>
      <c r="C810" s="3" t="str" cm="1">
        <f t="array" ref="C810">_xlfn.IFS(B810&lt;35,"Young",B810&lt;60,"Middle",TRUE,"Senior")</f>
        <v>Middle</v>
      </c>
      <c r="D810" t="s">
        <v>16</v>
      </c>
      <c r="E810" t="str">
        <f t="shared" si="24"/>
        <v>Middle-Female</v>
      </c>
      <c r="F810" t="s">
        <v>115</v>
      </c>
      <c r="G810" t="s">
        <v>36</v>
      </c>
      <c r="H810" s="1">
        <v>43963</v>
      </c>
      <c r="I810" t="s">
        <v>2428</v>
      </c>
      <c r="J810" t="s">
        <v>2429</v>
      </c>
      <c r="K810" t="s">
        <v>57</v>
      </c>
      <c r="L810">
        <v>5583.5920310000001</v>
      </c>
      <c r="M810">
        <v>395</v>
      </c>
      <c r="N810" t="s">
        <v>22</v>
      </c>
      <c r="O810" s="1">
        <v>43982</v>
      </c>
      <c r="P810" s="3">
        <f t="shared" si="25"/>
        <v>19</v>
      </c>
      <c r="Q810" t="s">
        <v>85</v>
      </c>
      <c r="R810" t="s">
        <v>24</v>
      </c>
    </row>
    <row r="811" spans="1:18" x14ac:dyDescent="0.25">
      <c r="A811" t="s">
        <v>2430</v>
      </c>
      <c r="B811" s="3">
        <v>38</v>
      </c>
      <c r="C811" s="3" t="str" cm="1">
        <f t="array" ref="C811">_xlfn.IFS(B811&lt;35,"Young",B811&lt;60,"Middle",TRUE,"Senior")</f>
        <v>Middle</v>
      </c>
      <c r="D811" t="s">
        <v>16</v>
      </c>
      <c r="E811" t="str">
        <f t="shared" si="24"/>
        <v>Middle-Female</v>
      </c>
      <c r="F811" t="s">
        <v>50</v>
      </c>
      <c r="G811" t="s">
        <v>26593</v>
      </c>
      <c r="H811" s="1">
        <v>44100</v>
      </c>
      <c r="I811" t="s">
        <v>2431</v>
      </c>
      <c r="J811" t="s">
        <v>2432</v>
      </c>
      <c r="K811" t="s">
        <v>57</v>
      </c>
      <c r="L811">
        <v>29666.935809999999</v>
      </c>
      <c r="M811">
        <v>194</v>
      </c>
      <c r="N811" t="s">
        <v>43</v>
      </c>
      <c r="O811" s="1">
        <v>44109</v>
      </c>
      <c r="P811" s="3">
        <f t="shared" si="25"/>
        <v>9</v>
      </c>
      <c r="Q811" t="s">
        <v>32</v>
      </c>
      <c r="R811" t="s">
        <v>33</v>
      </c>
    </row>
    <row r="812" spans="1:18" x14ac:dyDescent="0.25">
      <c r="A812" t="s">
        <v>2433</v>
      </c>
      <c r="B812" s="3">
        <v>36</v>
      </c>
      <c r="C812" s="3" t="str" cm="1">
        <f t="array" ref="C812">_xlfn.IFS(B812&lt;35,"Young",B812&lt;60,"Middle",TRUE,"Senior")</f>
        <v>Middle</v>
      </c>
      <c r="D812" t="s">
        <v>16</v>
      </c>
      <c r="E812" t="str">
        <f t="shared" si="24"/>
        <v>Middle-Female</v>
      </c>
      <c r="F812" t="s">
        <v>90</v>
      </c>
      <c r="G812" t="s">
        <v>70</v>
      </c>
      <c r="H812" s="1">
        <v>44641</v>
      </c>
      <c r="I812" t="s">
        <v>2434</v>
      </c>
      <c r="J812" t="s">
        <v>2435</v>
      </c>
      <c r="K812" t="s">
        <v>61</v>
      </c>
      <c r="L812">
        <v>18438.39516</v>
      </c>
      <c r="M812">
        <v>319</v>
      </c>
      <c r="N812" t="s">
        <v>22</v>
      </c>
      <c r="O812" s="1">
        <v>44647</v>
      </c>
      <c r="P812" s="3">
        <f t="shared" si="25"/>
        <v>6</v>
      </c>
      <c r="Q812" t="s">
        <v>85</v>
      </c>
      <c r="R812" t="s">
        <v>33</v>
      </c>
    </row>
    <row r="813" spans="1:18" x14ac:dyDescent="0.25">
      <c r="A813" t="s">
        <v>2436</v>
      </c>
      <c r="B813" s="3">
        <v>33</v>
      </c>
      <c r="C813" s="3" t="str" cm="1">
        <f t="array" ref="C813">_xlfn.IFS(B813&lt;35,"Young",B813&lt;60,"Middle",TRUE,"Senior")</f>
        <v>Young</v>
      </c>
      <c r="D813" t="s">
        <v>16</v>
      </c>
      <c r="E813" t="str">
        <f t="shared" si="24"/>
        <v>Young-Female</v>
      </c>
      <c r="F813" t="s">
        <v>63</v>
      </c>
      <c r="G813" t="s">
        <v>28</v>
      </c>
      <c r="H813" s="1">
        <v>44632</v>
      </c>
      <c r="I813" t="s">
        <v>2437</v>
      </c>
      <c r="J813" t="s">
        <v>2438</v>
      </c>
      <c r="K813" t="s">
        <v>57</v>
      </c>
      <c r="L813">
        <v>34857.821949999998</v>
      </c>
      <c r="M813">
        <v>130</v>
      </c>
      <c r="N813" t="s">
        <v>43</v>
      </c>
      <c r="O813" s="1">
        <v>44644</v>
      </c>
      <c r="P813" s="3">
        <f t="shared" si="25"/>
        <v>12</v>
      </c>
      <c r="Q813" t="s">
        <v>44</v>
      </c>
      <c r="R813" t="s">
        <v>33</v>
      </c>
    </row>
    <row r="814" spans="1:18" x14ac:dyDescent="0.25">
      <c r="A814" t="s">
        <v>2439</v>
      </c>
      <c r="B814" s="3">
        <v>68</v>
      </c>
      <c r="C814" s="3" t="str" cm="1">
        <f t="array" ref="C814">_xlfn.IFS(B814&lt;35,"Young",B814&lt;60,"Middle",TRUE,"Senior")</f>
        <v>Senior</v>
      </c>
      <c r="D814" t="s">
        <v>16</v>
      </c>
      <c r="E814" t="str">
        <f t="shared" si="24"/>
        <v>Senior-Female</v>
      </c>
      <c r="F814" t="s">
        <v>35</v>
      </c>
      <c r="G814" t="s">
        <v>28</v>
      </c>
      <c r="H814" s="1">
        <v>43892</v>
      </c>
      <c r="I814" t="s">
        <v>2440</v>
      </c>
      <c r="J814" t="s">
        <v>2441</v>
      </c>
      <c r="K814" t="s">
        <v>21</v>
      </c>
      <c r="L814">
        <v>15198.57228</v>
      </c>
      <c r="M814">
        <v>340</v>
      </c>
      <c r="N814" t="s">
        <v>43</v>
      </c>
      <c r="O814" s="1">
        <v>43910</v>
      </c>
      <c r="P814" s="3">
        <f t="shared" si="25"/>
        <v>18</v>
      </c>
      <c r="Q814" t="s">
        <v>44</v>
      </c>
      <c r="R814" t="s">
        <v>24</v>
      </c>
    </row>
    <row r="815" spans="1:18" x14ac:dyDescent="0.25">
      <c r="A815" t="s">
        <v>2442</v>
      </c>
      <c r="B815" s="3">
        <v>78</v>
      </c>
      <c r="C815" s="3" t="str" cm="1">
        <f t="array" ref="C815">_xlfn.IFS(B815&lt;35,"Young",B815&lt;60,"Middle",TRUE,"Senior")</f>
        <v>Senior</v>
      </c>
      <c r="D815" t="s">
        <v>26</v>
      </c>
      <c r="E815" t="str">
        <f t="shared" si="24"/>
        <v>Senior-Male</v>
      </c>
      <c r="F815" t="s">
        <v>17</v>
      </c>
      <c r="G815" t="s">
        <v>18</v>
      </c>
      <c r="H815" s="1">
        <v>44623</v>
      </c>
      <c r="I815" t="s">
        <v>2443</v>
      </c>
      <c r="J815" t="s">
        <v>2444</v>
      </c>
      <c r="K815" t="s">
        <v>21</v>
      </c>
      <c r="L815">
        <v>41487.282399999996</v>
      </c>
      <c r="M815">
        <v>393</v>
      </c>
      <c r="N815" t="s">
        <v>43</v>
      </c>
      <c r="O815" s="1">
        <v>44636</v>
      </c>
      <c r="P815" s="3">
        <f t="shared" si="25"/>
        <v>13</v>
      </c>
      <c r="Q815" t="s">
        <v>44</v>
      </c>
      <c r="R815" t="s">
        <v>45</v>
      </c>
    </row>
    <row r="816" spans="1:18" x14ac:dyDescent="0.25">
      <c r="A816" t="s">
        <v>2445</v>
      </c>
      <c r="B816" s="3">
        <v>56</v>
      </c>
      <c r="C816" s="3" t="str" cm="1">
        <f t="array" ref="C816">_xlfn.IFS(B816&lt;35,"Young",B816&lt;60,"Middle",TRUE,"Senior")</f>
        <v>Middle</v>
      </c>
      <c r="D816" t="s">
        <v>26</v>
      </c>
      <c r="E816" t="str">
        <f t="shared" si="24"/>
        <v>Middle-Male</v>
      </c>
      <c r="F816" t="s">
        <v>50</v>
      </c>
      <c r="G816" t="s">
        <v>70</v>
      </c>
      <c r="H816" s="1">
        <v>45113</v>
      </c>
      <c r="I816" t="s">
        <v>2446</v>
      </c>
      <c r="J816" t="s">
        <v>2447</v>
      </c>
      <c r="K816" t="s">
        <v>53</v>
      </c>
      <c r="L816">
        <v>76640.301829999997</v>
      </c>
      <c r="M816">
        <v>440</v>
      </c>
      <c r="N816" t="s">
        <v>22</v>
      </c>
      <c r="O816" s="1">
        <v>45120</v>
      </c>
      <c r="P816" s="3">
        <f t="shared" si="25"/>
        <v>7</v>
      </c>
      <c r="Q816" t="s">
        <v>32</v>
      </c>
      <c r="R816" t="s">
        <v>33</v>
      </c>
    </row>
    <row r="817" spans="1:18" x14ac:dyDescent="0.25">
      <c r="A817" t="s">
        <v>2448</v>
      </c>
      <c r="B817" s="3">
        <v>62</v>
      </c>
      <c r="C817" s="3" t="str" cm="1">
        <f t="array" ref="C817">_xlfn.IFS(B817&lt;35,"Young",B817&lt;60,"Middle",TRUE,"Senior")</f>
        <v>Senior</v>
      </c>
      <c r="D817" t="s">
        <v>26</v>
      </c>
      <c r="E817" t="str">
        <f t="shared" si="24"/>
        <v>Senior-Male</v>
      </c>
      <c r="F817" t="s">
        <v>115</v>
      </c>
      <c r="G817" t="s">
        <v>26593</v>
      </c>
      <c r="H817" s="1">
        <v>43722</v>
      </c>
      <c r="I817" t="s">
        <v>2449</v>
      </c>
      <c r="J817" t="s">
        <v>2450</v>
      </c>
      <c r="K817" t="s">
        <v>21</v>
      </c>
      <c r="L817">
        <v>16833.786619999999</v>
      </c>
      <c r="M817">
        <v>370</v>
      </c>
      <c r="N817" t="s">
        <v>39</v>
      </c>
      <c r="O817" s="1">
        <v>43728</v>
      </c>
      <c r="P817" s="3">
        <f t="shared" si="25"/>
        <v>6</v>
      </c>
      <c r="Q817" t="s">
        <v>23</v>
      </c>
      <c r="R817" t="s">
        <v>33</v>
      </c>
    </row>
    <row r="818" spans="1:18" x14ac:dyDescent="0.25">
      <c r="A818" t="s">
        <v>2451</v>
      </c>
      <c r="B818" s="3">
        <v>62</v>
      </c>
      <c r="C818" s="3" t="str" cm="1">
        <f t="array" ref="C818">_xlfn.IFS(B818&lt;35,"Young",B818&lt;60,"Middle",TRUE,"Senior")</f>
        <v>Senior</v>
      </c>
      <c r="D818" t="s">
        <v>26</v>
      </c>
      <c r="E818" t="str">
        <f t="shared" si="24"/>
        <v>Senior-Male</v>
      </c>
      <c r="F818" t="s">
        <v>63</v>
      </c>
      <c r="G818" t="s">
        <v>18</v>
      </c>
      <c r="H818" s="1">
        <v>45136</v>
      </c>
      <c r="I818" t="s">
        <v>2452</v>
      </c>
      <c r="J818" t="s">
        <v>2453</v>
      </c>
      <c r="K818" t="s">
        <v>21</v>
      </c>
      <c r="L818">
        <v>49213.342830000001</v>
      </c>
      <c r="M818">
        <v>268</v>
      </c>
      <c r="N818" t="s">
        <v>43</v>
      </c>
      <c r="O818" s="1">
        <v>45159</v>
      </c>
      <c r="P818" s="3">
        <f t="shared" si="25"/>
        <v>23</v>
      </c>
      <c r="Q818" t="s">
        <v>32</v>
      </c>
      <c r="R818" t="s">
        <v>24</v>
      </c>
    </row>
    <row r="819" spans="1:18" x14ac:dyDescent="0.25">
      <c r="A819" t="s">
        <v>2454</v>
      </c>
      <c r="B819" s="3">
        <v>69</v>
      </c>
      <c r="C819" s="3" t="str" cm="1">
        <f t="array" ref="C819">_xlfn.IFS(B819&lt;35,"Young",B819&lt;60,"Middle",TRUE,"Senior")</f>
        <v>Senior</v>
      </c>
      <c r="D819" t="s">
        <v>16</v>
      </c>
      <c r="E819" t="str">
        <f t="shared" si="24"/>
        <v>Senior-Female</v>
      </c>
      <c r="F819" t="s">
        <v>50</v>
      </c>
      <c r="G819" t="s">
        <v>28</v>
      </c>
      <c r="H819" s="1">
        <v>44001</v>
      </c>
      <c r="I819" t="s">
        <v>2455</v>
      </c>
      <c r="J819" t="s">
        <v>2015</v>
      </c>
      <c r="K819" t="s">
        <v>21</v>
      </c>
      <c r="L819">
        <v>8190.1681680000002</v>
      </c>
      <c r="M819">
        <v>303</v>
      </c>
      <c r="N819" t="s">
        <v>43</v>
      </c>
      <c r="O819" s="1">
        <v>44017</v>
      </c>
      <c r="P819" s="3">
        <f t="shared" si="25"/>
        <v>16</v>
      </c>
      <c r="Q819" t="s">
        <v>44</v>
      </c>
      <c r="R819" t="s">
        <v>24</v>
      </c>
    </row>
    <row r="820" spans="1:18" x14ac:dyDescent="0.25">
      <c r="A820" t="s">
        <v>2456</v>
      </c>
      <c r="B820" s="3">
        <v>23</v>
      </c>
      <c r="C820" s="3" t="str" cm="1">
        <f t="array" ref="C820">_xlfn.IFS(B820&lt;35,"Young",B820&lt;60,"Middle",TRUE,"Senior")</f>
        <v>Young</v>
      </c>
      <c r="D820" t="s">
        <v>26</v>
      </c>
      <c r="E820" t="str">
        <f t="shared" si="24"/>
        <v>Young-Male</v>
      </c>
      <c r="F820" t="s">
        <v>50</v>
      </c>
      <c r="G820" t="s">
        <v>36</v>
      </c>
      <c r="H820" s="1">
        <v>45098</v>
      </c>
      <c r="I820" t="s">
        <v>2457</v>
      </c>
      <c r="J820" t="s">
        <v>2458</v>
      </c>
      <c r="K820" t="s">
        <v>57</v>
      </c>
      <c r="L820">
        <v>17717.937539999999</v>
      </c>
      <c r="M820">
        <v>363</v>
      </c>
      <c r="N820" t="s">
        <v>22</v>
      </c>
      <c r="O820" s="1">
        <v>45116</v>
      </c>
      <c r="P820" s="3">
        <f t="shared" si="25"/>
        <v>18</v>
      </c>
      <c r="Q820" t="s">
        <v>32</v>
      </c>
      <c r="R820" t="s">
        <v>24</v>
      </c>
    </row>
    <row r="821" spans="1:18" x14ac:dyDescent="0.25">
      <c r="A821" t="s">
        <v>2459</v>
      </c>
      <c r="B821" s="3">
        <v>77</v>
      </c>
      <c r="C821" s="3" t="str" cm="1">
        <f t="array" ref="C821">_xlfn.IFS(B821&lt;35,"Young",B821&lt;60,"Middle",TRUE,"Senior")</f>
        <v>Senior</v>
      </c>
      <c r="D821" t="s">
        <v>16</v>
      </c>
      <c r="E821" t="str">
        <f t="shared" si="24"/>
        <v>Senior-Female</v>
      </c>
      <c r="F821" t="s">
        <v>35</v>
      </c>
      <c r="G821" t="s">
        <v>70</v>
      </c>
      <c r="H821" s="1">
        <v>45055</v>
      </c>
      <c r="I821" t="s">
        <v>2460</v>
      </c>
      <c r="J821" t="s">
        <v>2461</v>
      </c>
      <c r="K821" t="s">
        <v>21</v>
      </c>
      <c r="L821">
        <v>41606.327799999999</v>
      </c>
      <c r="M821">
        <v>119</v>
      </c>
      <c r="N821" t="s">
        <v>22</v>
      </c>
      <c r="O821" s="1">
        <v>45076</v>
      </c>
      <c r="P821" s="3">
        <f t="shared" si="25"/>
        <v>21</v>
      </c>
      <c r="Q821" t="s">
        <v>85</v>
      </c>
      <c r="R821" t="s">
        <v>33</v>
      </c>
    </row>
    <row r="822" spans="1:18" x14ac:dyDescent="0.25">
      <c r="A822" t="s">
        <v>2462</v>
      </c>
      <c r="B822" s="3">
        <v>34</v>
      </c>
      <c r="C822" s="3" t="str" cm="1">
        <f t="array" ref="C822">_xlfn.IFS(B822&lt;35,"Young",B822&lt;60,"Middle",TRUE,"Senior")</f>
        <v>Young</v>
      </c>
      <c r="D822" t="s">
        <v>26</v>
      </c>
      <c r="E822" t="str">
        <f t="shared" si="24"/>
        <v>Young-Male</v>
      </c>
      <c r="F822" t="s">
        <v>90</v>
      </c>
      <c r="G822" t="s">
        <v>18</v>
      </c>
      <c r="H822" s="1">
        <v>43701</v>
      </c>
      <c r="I822" t="s">
        <v>2463</v>
      </c>
      <c r="J822" t="s">
        <v>2464</v>
      </c>
      <c r="K822" t="s">
        <v>61</v>
      </c>
      <c r="L822">
        <v>1582.1163369999999</v>
      </c>
      <c r="M822">
        <v>129</v>
      </c>
      <c r="N822" t="s">
        <v>39</v>
      </c>
      <c r="O822" s="1">
        <v>43713</v>
      </c>
      <c r="P822" s="3">
        <f t="shared" si="25"/>
        <v>12</v>
      </c>
      <c r="Q822" t="s">
        <v>44</v>
      </c>
      <c r="R822" t="s">
        <v>24</v>
      </c>
    </row>
    <row r="823" spans="1:18" x14ac:dyDescent="0.25">
      <c r="A823" t="s">
        <v>2465</v>
      </c>
      <c r="B823" s="3">
        <v>20</v>
      </c>
      <c r="C823" s="3" t="str" cm="1">
        <f t="array" ref="C823">_xlfn.IFS(B823&lt;35,"Young",B823&lt;60,"Middle",TRUE,"Senior")</f>
        <v>Young</v>
      </c>
      <c r="D823" t="s">
        <v>16</v>
      </c>
      <c r="E823" t="str">
        <f t="shared" si="24"/>
        <v>Young-Female</v>
      </c>
      <c r="F823" t="s">
        <v>90</v>
      </c>
      <c r="G823" t="s">
        <v>26593</v>
      </c>
      <c r="H823" s="1">
        <v>44825</v>
      </c>
      <c r="I823" t="s">
        <v>2466</v>
      </c>
      <c r="J823" t="s">
        <v>2467</v>
      </c>
      <c r="K823" t="s">
        <v>53</v>
      </c>
      <c r="L823">
        <v>30764.54261</v>
      </c>
      <c r="M823">
        <v>278</v>
      </c>
      <c r="N823" t="s">
        <v>39</v>
      </c>
      <c r="O823" s="1">
        <v>44834</v>
      </c>
      <c r="P823" s="3">
        <f t="shared" si="25"/>
        <v>9</v>
      </c>
      <c r="Q823" t="s">
        <v>23</v>
      </c>
      <c r="R823" t="s">
        <v>24</v>
      </c>
    </row>
    <row r="824" spans="1:18" x14ac:dyDescent="0.25">
      <c r="A824" t="s">
        <v>2468</v>
      </c>
      <c r="B824" s="3">
        <v>29</v>
      </c>
      <c r="C824" s="3" t="str" cm="1">
        <f t="array" ref="C824">_xlfn.IFS(B824&lt;35,"Young",B824&lt;60,"Middle",TRUE,"Senior")</f>
        <v>Young</v>
      </c>
      <c r="D824" t="s">
        <v>26</v>
      </c>
      <c r="E824" t="str">
        <f t="shared" si="24"/>
        <v>Young-Male</v>
      </c>
      <c r="F824" t="s">
        <v>90</v>
      </c>
      <c r="G824" t="s">
        <v>28</v>
      </c>
      <c r="H824" s="1">
        <v>44267</v>
      </c>
      <c r="I824" t="s">
        <v>2469</v>
      </c>
      <c r="J824" t="s">
        <v>2470</v>
      </c>
      <c r="K824" t="s">
        <v>31</v>
      </c>
      <c r="L824">
        <v>15520.650610000001</v>
      </c>
      <c r="M824">
        <v>290</v>
      </c>
      <c r="N824" t="s">
        <v>39</v>
      </c>
      <c r="O824" s="1">
        <v>44273</v>
      </c>
      <c r="P824" s="3">
        <f t="shared" si="25"/>
        <v>6</v>
      </c>
      <c r="Q824" t="s">
        <v>23</v>
      </c>
      <c r="R824" t="s">
        <v>45</v>
      </c>
    </row>
    <row r="825" spans="1:18" x14ac:dyDescent="0.25">
      <c r="A825" t="s">
        <v>2471</v>
      </c>
      <c r="B825" s="3">
        <v>78</v>
      </c>
      <c r="C825" s="3" t="str" cm="1">
        <f t="array" ref="C825">_xlfn.IFS(B825&lt;35,"Young",B825&lt;60,"Middle",TRUE,"Senior")</f>
        <v>Senior</v>
      </c>
      <c r="D825" t="s">
        <v>26</v>
      </c>
      <c r="E825" t="str">
        <f t="shared" si="24"/>
        <v>Senior-Male</v>
      </c>
      <c r="F825" t="s">
        <v>35</v>
      </c>
      <c r="G825" t="s">
        <v>18</v>
      </c>
      <c r="H825" s="1">
        <v>45001</v>
      </c>
      <c r="I825" t="s">
        <v>2472</v>
      </c>
      <c r="J825" t="s">
        <v>2473</v>
      </c>
      <c r="K825" t="s">
        <v>21</v>
      </c>
      <c r="L825">
        <v>23475.477370000001</v>
      </c>
      <c r="M825">
        <v>326</v>
      </c>
      <c r="N825" t="s">
        <v>39</v>
      </c>
      <c r="O825" s="1">
        <v>45014</v>
      </c>
      <c r="P825" s="3">
        <f t="shared" si="25"/>
        <v>13</v>
      </c>
      <c r="Q825" t="s">
        <v>85</v>
      </c>
      <c r="R825" t="s">
        <v>24</v>
      </c>
    </row>
    <row r="826" spans="1:18" x14ac:dyDescent="0.25">
      <c r="A826" t="s">
        <v>2474</v>
      </c>
      <c r="B826" s="3">
        <v>85</v>
      </c>
      <c r="C826" s="3" t="str" cm="1">
        <f t="array" ref="C826">_xlfn.IFS(B826&lt;35,"Young",B826&lt;60,"Middle",TRUE,"Senior")</f>
        <v>Senior</v>
      </c>
      <c r="D826" t="s">
        <v>26</v>
      </c>
      <c r="E826" t="str">
        <f t="shared" si="24"/>
        <v>Senior-Male</v>
      </c>
      <c r="F826" t="s">
        <v>63</v>
      </c>
      <c r="G826" t="s">
        <v>26593</v>
      </c>
      <c r="H826" s="1">
        <v>44220</v>
      </c>
      <c r="I826" t="s">
        <v>2475</v>
      </c>
      <c r="J826" t="s">
        <v>2476</v>
      </c>
      <c r="K826" t="s">
        <v>21</v>
      </c>
      <c r="L826">
        <v>22554.027460000001</v>
      </c>
      <c r="M826">
        <v>201</v>
      </c>
      <c r="N826" t="s">
        <v>39</v>
      </c>
      <c r="O826" s="1">
        <v>44231</v>
      </c>
      <c r="P826" s="3">
        <f t="shared" si="25"/>
        <v>11</v>
      </c>
      <c r="Q826" t="s">
        <v>49</v>
      </c>
      <c r="R826" t="s">
        <v>33</v>
      </c>
    </row>
    <row r="827" spans="1:18" x14ac:dyDescent="0.25">
      <c r="A827" t="s">
        <v>2477</v>
      </c>
      <c r="B827" s="3">
        <v>59</v>
      </c>
      <c r="C827" s="3" t="str" cm="1">
        <f t="array" ref="C827">_xlfn.IFS(B827&lt;35,"Young",B827&lt;60,"Middle",TRUE,"Senior")</f>
        <v>Middle</v>
      </c>
      <c r="D827" t="s">
        <v>26</v>
      </c>
      <c r="E827" t="str">
        <f t="shared" si="24"/>
        <v>Middle-Male</v>
      </c>
      <c r="F827" t="s">
        <v>63</v>
      </c>
      <c r="G827" t="s">
        <v>36</v>
      </c>
      <c r="H827" s="1">
        <v>45132</v>
      </c>
      <c r="I827" t="s">
        <v>2478</v>
      </c>
      <c r="J827" t="s">
        <v>2479</v>
      </c>
      <c r="K827" t="s">
        <v>61</v>
      </c>
      <c r="L827">
        <v>14388.07618</v>
      </c>
      <c r="M827">
        <v>461</v>
      </c>
      <c r="N827" t="s">
        <v>22</v>
      </c>
      <c r="O827" s="1">
        <v>45150</v>
      </c>
      <c r="P827" s="3">
        <f t="shared" si="25"/>
        <v>18</v>
      </c>
      <c r="Q827" t="s">
        <v>44</v>
      </c>
      <c r="R827" t="s">
        <v>45</v>
      </c>
    </row>
    <row r="828" spans="1:18" x14ac:dyDescent="0.25">
      <c r="A828" t="s">
        <v>2480</v>
      </c>
      <c r="B828" s="3">
        <v>74</v>
      </c>
      <c r="C828" s="3" t="str" cm="1">
        <f t="array" ref="C828">_xlfn.IFS(B828&lt;35,"Young",B828&lt;60,"Middle",TRUE,"Senior")</f>
        <v>Senior</v>
      </c>
      <c r="D828" t="s">
        <v>26</v>
      </c>
      <c r="E828" t="str">
        <f t="shared" si="24"/>
        <v>Senior-Male</v>
      </c>
      <c r="F828" t="s">
        <v>63</v>
      </c>
      <c r="G828" t="s">
        <v>18</v>
      </c>
      <c r="H828" s="1">
        <v>43620</v>
      </c>
      <c r="I828" t="s">
        <v>2481</v>
      </c>
      <c r="J828" t="s">
        <v>2482</v>
      </c>
      <c r="K828" t="s">
        <v>21</v>
      </c>
      <c r="L828">
        <v>55124.341359999999</v>
      </c>
      <c r="M828">
        <v>244</v>
      </c>
      <c r="N828" t="s">
        <v>43</v>
      </c>
      <c r="O828" s="1">
        <v>43634</v>
      </c>
      <c r="P828" s="3">
        <f t="shared" si="25"/>
        <v>14</v>
      </c>
      <c r="Q828" t="s">
        <v>23</v>
      </c>
      <c r="R828" t="s">
        <v>33</v>
      </c>
    </row>
    <row r="829" spans="1:18" x14ac:dyDescent="0.25">
      <c r="A829" t="s">
        <v>2483</v>
      </c>
      <c r="B829" s="3">
        <v>75</v>
      </c>
      <c r="C829" s="3" t="str" cm="1">
        <f t="array" ref="C829">_xlfn.IFS(B829&lt;35,"Young",B829&lt;60,"Middle",TRUE,"Senior")</f>
        <v>Senior</v>
      </c>
      <c r="D829" t="s">
        <v>26</v>
      </c>
      <c r="E829" t="str">
        <f t="shared" si="24"/>
        <v>Senior-Male</v>
      </c>
      <c r="F829" t="s">
        <v>50</v>
      </c>
      <c r="G829" t="s">
        <v>28</v>
      </c>
      <c r="H829" s="1">
        <v>44717</v>
      </c>
      <c r="I829" t="s">
        <v>2484</v>
      </c>
      <c r="J829" t="s">
        <v>2485</v>
      </c>
      <c r="K829" t="s">
        <v>21</v>
      </c>
      <c r="L829">
        <v>29971.46789</v>
      </c>
      <c r="M829">
        <v>464</v>
      </c>
      <c r="N829" t="s">
        <v>43</v>
      </c>
      <c r="O829" s="1">
        <v>44730</v>
      </c>
      <c r="P829" s="3">
        <f t="shared" si="25"/>
        <v>13</v>
      </c>
      <c r="Q829" t="s">
        <v>49</v>
      </c>
      <c r="R829" t="s">
        <v>45</v>
      </c>
    </row>
    <row r="830" spans="1:18" x14ac:dyDescent="0.25">
      <c r="A830" t="s">
        <v>2486</v>
      </c>
      <c r="B830" s="3">
        <v>66</v>
      </c>
      <c r="C830" s="3" t="str" cm="1">
        <f t="array" ref="C830">_xlfn.IFS(B830&lt;35,"Young",B830&lt;60,"Middle",TRUE,"Senior")</f>
        <v>Senior</v>
      </c>
      <c r="D830" t="s">
        <v>16</v>
      </c>
      <c r="E830" t="str">
        <f t="shared" si="24"/>
        <v>Senior-Female</v>
      </c>
      <c r="F830" t="s">
        <v>90</v>
      </c>
      <c r="G830" t="s">
        <v>26593</v>
      </c>
      <c r="H830" s="1">
        <v>44283</v>
      </c>
      <c r="I830" t="s">
        <v>2487</v>
      </c>
      <c r="J830" t="s">
        <v>2488</v>
      </c>
      <c r="K830" t="s">
        <v>21</v>
      </c>
      <c r="L830">
        <v>1844.330504</v>
      </c>
      <c r="M830">
        <v>210</v>
      </c>
      <c r="N830" t="s">
        <v>43</v>
      </c>
      <c r="O830" s="1">
        <v>44294</v>
      </c>
      <c r="P830" s="3">
        <f t="shared" si="25"/>
        <v>11</v>
      </c>
      <c r="Q830" t="s">
        <v>32</v>
      </c>
      <c r="R830" t="s">
        <v>33</v>
      </c>
    </row>
    <row r="831" spans="1:18" x14ac:dyDescent="0.25">
      <c r="A831" t="s">
        <v>2489</v>
      </c>
      <c r="B831" s="3">
        <v>52</v>
      </c>
      <c r="C831" s="3" t="str" cm="1">
        <f t="array" ref="C831">_xlfn.IFS(B831&lt;35,"Young",B831&lt;60,"Middle",TRUE,"Senior")</f>
        <v>Middle</v>
      </c>
      <c r="D831" t="s">
        <v>16</v>
      </c>
      <c r="E831" t="str">
        <f t="shared" si="24"/>
        <v>Middle-Female</v>
      </c>
      <c r="F831" t="s">
        <v>35</v>
      </c>
      <c r="G831" t="s">
        <v>26593</v>
      </c>
      <c r="H831" s="1">
        <v>45188</v>
      </c>
      <c r="I831" t="s">
        <v>2490</v>
      </c>
      <c r="J831" t="s">
        <v>2491</v>
      </c>
      <c r="K831" t="s">
        <v>31</v>
      </c>
      <c r="L831">
        <v>30291.848819999999</v>
      </c>
      <c r="M831">
        <v>268</v>
      </c>
      <c r="N831" t="s">
        <v>22</v>
      </c>
      <c r="O831" s="1">
        <v>45206</v>
      </c>
      <c r="P831" s="3">
        <f t="shared" si="25"/>
        <v>18</v>
      </c>
      <c r="Q831" t="s">
        <v>32</v>
      </c>
      <c r="R831" t="s">
        <v>33</v>
      </c>
    </row>
    <row r="832" spans="1:18" x14ac:dyDescent="0.25">
      <c r="A832" t="s">
        <v>2492</v>
      </c>
      <c r="B832" s="3">
        <v>82</v>
      </c>
      <c r="C832" s="3" t="str" cm="1">
        <f t="array" ref="C832">_xlfn.IFS(B832&lt;35,"Young",B832&lt;60,"Middle",TRUE,"Senior")</f>
        <v>Senior</v>
      </c>
      <c r="D832" t="s">
        <v>26</v>
      </c>
      <c r="E832" t="str">
        <f t="shared" si="24"/>
        <v>Senior-Male</v>
      </c>
      <c r="F832" t="s">
        <v>17</v>
      </c>
      <c r="G832" t="s">
        <v>28</v>
      </c>
      <c r="H832" s="1">
        <v>43867</v>
      </c>
      <c r="I832" t="s">
        <v>2493</v>
      </c>
      <c r="J832" t="s">
        <v>2494</v>
      </c>
      <c r="K832" t="s">
        <v>21</v>
      </c>
      <c r="L832">
        <v>1445.6566720000001</v>
      </c>
      <c r="M832">
        <v>491</v>
      </c>
      <c r="N832" t="s">
        <v>43</v>
      </c>
      <c r="O832" s="1">
        <v>43877</v>
      </c>
      <c r="P832" s="3">
        <f t="shared" si="25"/>
        <v>10</v>
      </c>
      <c r="Q832" t="s">
        <v>23</v>
      </c>
      <c r="R832" t="s">
        <v>24</v>
      </c>
    </row>
    <row r="833" spans="1:18" x14ac:dyDescent="0.25">
      <c r="A833" t="s">
        <v>2495</v>
      </c>
      <c r="B833" s="3">
        <v>85</v>
      </c>
      <c r="C833" s="3" t="str" cm="1">
        <f t="array" ref="C833">_xlfn.IFS(B833&lt;35,"Young",B833&lt;60,"Middle",TRUE,"Senior")</f>
        <v>Senior</v>
      </c>
      <c r="D833" t="s">
        <v>26</v>
      </c>
      <c r="E833" t="str">
        <f t="shared" si="24"/>
        <v>Senior-Male</v>
      </c>
      <c r="F833" t="s">
        <v>115</v>
      </c>
      <c r="G833" t="s">
        <v>26592</v>
      </c>
      <c r="H833" s="1">
        <v>43640</v>
      </c>
      <c r="I833" t="s">
        <v>2496</v>
      </c>
      <c r="J833" t="s">
        <v>2497</v>
      </c>
      <c r="K833" t="s">
        <v>21</v>
      </c>
      <c r="L833">
        <v>35486.42166</v>
      </c>
      <c r="M833">
        <v>108</v>
      </c>
      <c r="N833" t="s">
        <v>22</v>
      </c>
      <c r="O833" s="1">
        <v>43654</v>
      </c>
      <c r="P833" s="3">
        <f t="shared" si="25"/>
        <v>14</v>
      </c>
      <c r="Q833" t="s">
        <v>32</v>
      </c>
      <c r="R833" t="s">
        <v>24</v>
      </c>
    </row>
    <row r="834" spans="1:18" x14ac:dyDescent="0.25">
      <c r="A834" t="s">
        <v>2498</v>
      </c>
      <c r="B834" s="3">
        <v>64</v>
      </c>
      <c r="C834" s="3" t="str" cm="1">
        <f t="array" ref="C834">_xlfn.IFS(B834&lt;35,"Young",B834&lt;60,"Middle",TRUE,"Senior")</f>
        <v>Senior</v>
      </c>
      <c r="D834" t="s">
        <v>16</v>
      </c>
      <c r="E834" t="str">
        <f t="shared" si="24"/>
        <v>Senior-Female</v>
      </c>
      <c r="F834" t="s">
        <v>17</v>
      </c>
      <c r="G834" t="s">
        <v>70</v>
      </c>
      <c r="H834" s="1">
        <v>45128</v>
      </c>
      <c r="I834" t="s">
        <v>2499</v>
      </c>
      <c r="J834" t="s">
        <v>2500</v>
      </c>
      <c r="K834" t="s">
        <v>21</v>
      </c>
      <c r="L834">
        <v>33872.816079999997</v>
      </c>
      <c r="M834">
        <v>163</v>
      </c>
      <c r="N834" t="s">
        <v>39</v>
      </c>
      <c r="O834" s="1">
        <v>45129</v>
      </c>
      <c r="P834" s="3">
        <f t="shared" si="25"/>
        <v>1</v>
      </c>
      <c r="Q834" t="s">
        <v>23</v>
      </c>
      <c r="R834" t="s">
        <v>45</v>
      </c>
    </row>
    <row r="835" spans="1:18" x14ac:dyDescent="0.25">
      <c r="A835" t="s">
        <v>2501</v>
      </c>
      <c r="B835" s="3">
        <v>76</v>
      </c>
      <c r="C835" s="3" t="str" cm="1">
        <f t="array" ref="C835">_xlfn.IFS(B835&lt;35,"Young",B835&lt;60,"Middle",TRUE,"Senior")</f>
        <v>Senior</v>
      </c>
      <c r="D835" t="s">
        <v>16</v>
      </c>
      <c r="E835" t="str">
        <f t="shared" ref="E835:E898" si="26">C835 &amp; "-" &amp; D835</f>
        <v>Senior-Female</v>
      </c>
      <c r="F835" t="s">
        <v>27</v>
      </c>
      <c r="G835" t="s">
        <v>26593</v>
      </c>
      <c r="H835" s="1">
        <v>43407</v>
      </c>
      <c r="I835" t="s">
        <v>2502</v>
      </c>
      <c r="J835" t="s">
        <v>2503</v>
      </c>
      <c r="K835" t="s">
        <v>21</v>
      </c>
      <c r="L835">
        <v>30766.673149999999</v>
      </c>
      <c r="M835">
        <v>343</v>
      </c>
      <c r="N835" t="s">
        <v>43</v>
      </c>
      <c r="O835" s="1">
        <v>43417</v>
      </c>
      <c r="P835" s="3">
        <f t="shared" ref="P835:P898" si="27">O835-H835</f>
        <v>10</v>
      </c>
      <c r="Q835" t="s">
        <v>85</v>
      </c>
      <c r="R835" t="s">
        <v>24</v>
      </c>
    </row>
    <row r="836" spans="1:18" x14ac:dyDescent="0.25">
      <c r="A836" t="s">
        <v>2504</v>
      </c>
      <c r="B836" s="3">
        <v>63</v>
      </c>
      <c r="C836" s="3" t="str" cm="1">
        <f t="array" ref="C836">_xlfn.IFS(B836&lt;35,"Young",B836&lt;60,"Middle",TRUE,"Senior")</f>
        <v>Senior</v>
      </c>
      <c r="D836" t="s">
        <v>16</v>
      </c>
      <c r="E836" t="str">
        <f t="shared" si="26"/>
        <v>Senior-Female</v>
      </c>
      <c r="F836" t="s">
        <v>115</v>
      </c>
      <c r="G836" t="s">
        <v>26592</v>
      </c>
      <c r="H836" s="1">
        <v>45026</v>
      </c>
      <c r="I836" t="s">
        <v>2505</v>
      </c>
      <c r="J836" t="s">
        <v>2506</v>
      </c>
      <c r="K836" t="s">
        <v>21</v>
      </c>
      <c r="L836">
        <v>18568.649870000001</v>
      </c>
      <c r="M836">
        <v>443</v>
      </c>
      <c r="N836" t="s">
        <v>22</v>
      </c>
      <c r="O836" s="1">
        <v>45034</v>
      </c>
      <c r="P836" s="3">
        <f t="shared" si="27"/>
        <v>8</v>
      </c>
      <c r="Q836" t="s">
        <v>49</v>
      </c>
      <c r="R836" t="s">
        <v>45</v>
      </c>
    </row>
    <row r="837" spans="1:18" x14ac:dyDescent="0.25">
      <c r="A837" t="s">
        <v>2507</v>
      </c>
      <c r="B837" s="3">
        <v>74</v>
      </c>
      <c r="C837" s="3" t="str" cm="1">
        <f t="array" ref="C837">_xlfn.IFS(B837&lt;35,"Young",B837&lt;60,"Middle",TRUE,"Senior")</f>
        <v>Senior</v>
      </c>
      <c r="D837" t="s">
        <v>16</v>
      </c>
      <c r="E837" t="str">
        <f t="shared" si="26"/>
        <v>Senior-Female</v>
      </c>
      <c r="F837" t="s">
        <v>90</v>
      </c>
      <c r="G837" t="s">
        <v>28</v>
      </c>
      <c r="H837" s="1">
        <v>44491</v>
      </c>
      <c r="I837" t="s">
        <v>2508</v>
      </c>
      <c r="J837" t="s">
        <v>2509</v>
      </c>
      <c r="K837" t="s">
        <v>21</v>
      </c>
      <c r="L837">
        <v>42722.174850000003</v>
      </c>
      <c r="M837">
        <v>355</v>
      </c>
      <c r="N837" t="s">
        <v>43</v>
      </c>
      <c r="O837" s="1">
        <v>44518</v>
      </c>
      <c r="P837" s="3">
        <f t="shared" si="27"/>
        <v>27</v>
      </c>
      <c r="Q837" t="s">
        <v>32</v>
      </c>
      <c r="R837" t="s">
        <v>24</v>
      </c>
    </row>
    <row r="838" spans="1:18" x14ac:dyDescent="0.25">
      <c r="A838" t="s">
        <v>2510</v>
      </c>
      <c r="B838" s="3">
        <v>73</v>
      </c>
      <c r="C838" s="3" t="str" cm="1">
        <f t="array" ref="C838">_xlfn.IFS(B838&lt;35,"Young",B838&lt;60,"Middle",TRUE,"Senior")</f>
        <v>Senior</v>
      </c>
      <c r="D838" t="s">
        <v>26</v>
      </c>
      <c r="E838" t="str">
        <f t="shared" si="26"/>
        <v>Senior-Male</v>
      </c>
      <c r="F838" t="s">
        <v>27</v>
      </c>
      <c r="G838" t="s">
        <v>18</v>
      </c>
      <c r="H838" s="1">
        <v>43520</v>
      </c>
      <c r="I838" t="s">
        <v>2511</v>
      </c>
      <c r="J838" t="s">
        <v>2512</v>
      </c>
      <c r="K838" t="s">
        <v>21</v>
      </c>
      <c r="L838">
        <v>10734.98826</v>
      </c>
      <c r="M838">
        <v>146</v>
      </c>
      <c r="N838" t="s">
        <v>43</v>
      </c>
      <c r="O838" s="1">
        <v>43547</v>
      </c>
      <c r="P838" s="3">
        <f t="shared" si="27"/>
        <v>27</v>
      </c>
      <c r="Q838" t="s">
        <v>23</v>
      </c>
      <c r="R838" t="s">
        <v>45</v>
      </c>
    </row>
    <row r="839" spans="1:18" x14ac:dyDescent="0.25">
      <c r="A839" t="s">
        <v>2513</v>
      </c>
      <c r="B839" s="3">
        <v>74</v>
      </c>
      <c r="C839" s="3" t="str" cm="1">
        <f t="array" ref="C839">_xlfn.IFS(B839&lt;35,"Young",B839&lt;60,"Middle",TRUE,"Senior")</f>
        <v>Senior</v>
      </c>
      <c r="D839" t="s">
        <v>16</v>
      </c>
      <c r="E839" t="str">
        <f t="shared" si="26"/>
        <v>Senior-Female</v>
      </c>
      <c r="F839" t="s">
        <v>115</v>
      </c>
      <c r="G839" t="s">
        <v>26593</v>
      </c>
      <c r="H839" s="1">
        <v>43556</v>
      </c>
      <c r="I839" t="s">
        <v>2514</v>
      </c>
      <c r="J839" t="s">
        <v>2515</v>
      </c>
      <c r="K839" t="s">
        <v>21</v>
      </c>
      <c r="L839">
        <v>32045.352630000001</v>
      </c>
      <c r="M839">
        <v>232</v>
      </c>
      <c r="N839" t="s">
        <v>43</v>
      </c>
      <c r="O839" s="1">
        <v>43579</v>
      </c>
      <c r="P839" s="3">
        <f t="shared" si="27"/>
        <v>23</v>
      </c>
      <c r="Q839" t="s">
        <v>32</v>
      </c>
      <c r="R839" t="s">
        <v>33</v>
      </c>
    </row>
    <row r="840" spans="1:18" x14ac:dyDescent="0.25">
      <c r="A840" t="s">
        <v>2516</v>
      </c>
      <c r="B840" s="3">
        <v>19</v>
      </c>
      <c r="C840" s="3" t="str" cm="1">
        <f t="array" ref="C840">_xlfn.IFS(B840&lt;35,"Young",B840&lt;60,"Middle",TRUE,"Senior")</f>
        <v>Young</v>
      </c>
      <c r="D840" t="s">
        <v>26</v>
      </c>
      <c r="E840" t="str">
        <f t="shared" si="26"/>
        <v>Young-Male</v>
      </c>
      <c r="F840" t="s">
        <v>50</v>
      </c>
      <c r="G840" t="s">
        <v>18</v>
      </c>
      <c r="H840" s="1">
        <v>44544</v>
      </c>
      <c r="I840" t="s">
        <v>2517</v>
      </c>
      <c r="J840" t="s">
        <v>2518</v>
      </c>
      <c r="K840" t="s">
        <v>31</v>
      </c>
      <c r="L840">
        <v>14365.508739999999</v>
      </c>
      <c r="M840">
        <v>376</v>
      </c>
      <c r="N840" t="s">
        <v>43</v>
      </c>
      <c r="O840" s="1">
        <v>44571</v>
      </c>
      <c r="P840" s="3">
        <f t="shared" si="27"/>
        <v>27</v>
      </c>
      <c r="Q840" t="s">
        <v>49</v>
      </c>
      <c r="R840" t="s">
        <v>24</v>
      </c>
    </row>
    <row r="841" spans="1:18" x14ac:dyDescent="0.25">
      <c r="A841" t="s">
        <v>2519</v>
      </c>
      <c r="B841" s="3">
        <v>26</v>
      </c>
      <c r="C841" s="3" t="str" cm="1">
        <f t="array" ref="C841">_xlfn.IFS(B841&lt;35,"Young",B841&lt;60,"Middle",TRUE,"Senior")</f>
        <v>Young</v>
      </c>
      <c r="D841" t="s">
        <v>26</v>
      </c>
      <c r="E841" t="str">
        <f t="shared" si="26"/>
        <v>Young-Male</v>
      </c>
      <c r="F841" t="s">
        <v>90</v>
      </c>
      <c r="G841" t="s">
        <v>36</v>
      </c>
      <c r="H841" s="1">
        <v>44636</v>
      </c>
      <c r="I841" t="s">
        <v>2520</v>
      </c>
      <c r="J841" t="s">
        <v>2521</v>
      </c>
      <c r="K841" t="s">
        <v>61</v>
      </c>
      <c r="L841">
        <v>11680.07149</v>
      </c>
      <c r="M841">
        <v>292</v>
      </c>
      <c r="N841" t="s">
        <v>22</v>
      </c>
      <c r="O841" s="1">
        <v>44644</v>
      </c>
      <c r="P841" s="3">
        <f t="shared" si="27"/>
        <v>8</v>
      </c>
      <c r="Q841" t="s">
        <v>32</v>
      </c>
      <c r="R841" t="s">
        <v>33</v>
      </c>
    </row>
    <row r="842" spans="1:18" x14ac:dyDescent="0.25">
      <c r="A842" t="s">
        <v>2522</v>
      </c>
      <c r="B842" s="3">
        <v>46</v>
      </c>
      <c r="C842" s="3" t="str" cm="1">
        <f t="array" ref="C842">_xlfn.IFS(B842&lt;35,"Young",B842&lt;60,"Middle",TRUE,"Senior")</f>
        <v>Middle</v>
      </c>
      <c r="D842" t="s">
        <v>16</v>
      </c>
      <c r="E842" t="str">
        <f t="shared" si="26"/>
        <v>Middle-Female</v>
      </c>
      <c r="F842" t="s">
        <v>50</v>
      </c>
      <c r="G842" t="s">
        <v>36</v>
      </c>
      <c r="H842" s="1">
        <v>44955</v>
      </c>
      <c r="I842" t="s">
        <v>2523</v>
      </c>
      <c r="J842" t="s">
        <v>2524</v>
      </c>
      <c r="K842" t="s">
        <v>61</v>
      </c>
      <c r="L842">
        <v>7385.314327</v>
      </c>
      <c r="M842">
        <v>266</v>
      </c>
      <c r="N842" t="s">
        <v>22</v>
      </c>
      <c r="O842" s="1">
        <v>44963</v>
      </c>
      <c r="P842" s="3">
        <f t="shared" si="27"/>
        <v>8</v>
      </c>
      <c r="Q842" t="s">
        <v>44</v>
      </c>
      <c r="R842" t="s">
        <v>33</v>
      </c>
    </row>
    <row r="843" spans="1:18" x14ac:dyDescent="0.25">
      <c r="A843" t="s">
        <v>2525</v>
      </c>
      <c r="B843" s="3">
        <v>44</v>
      </c>
      <c r="C843" s="3" t="str" cm="1">
        <f t="array" ref="C843">_xlfn.IFS(B843&lt;35,"Young",B843&lt;60,"Middle",TRUE,"Senior")</f>
        <v>Middle</v>
      </c>
      <c r="D843" t="s">
        <v>16</v>
      </c>
      <c r="E843" t="str">
        <f t="shared" si="26"/>
        <v>Middle-Female</v>
      </c>
      <c r="F843" t="s">
        <v>90</v>
      </c>
      <c r="G843" t="s">
        <v>36</v>
      </c>
      <c r="H843" s="1">
        <v>45113</v>
      </c>
      <c r="I843" t="s">
        <v>2526</v>
      </c>
      <c r="J843" t="s">
        <v>2527</v>
      </c>
      <c r="K843" t="s">
        <v>61</v>
      </c>
      <c r="L843">
        <v>5374.4894640000002</v>
      </c>
      <c r="M843">
        <v>209</v>
      </c>
      <c r="N843" t="s">
        <v>22</v>
      </c>
      <c r="O843" s="1">
        <v>45120</v>
      </c>
      <c r="P843" s="3">
        <f t="shared" si="27"/>
        <v>7</v>
      </c>
      <c r="Q843" t="s">
        <v>49</v>
      </c>
      <c r="R843" t="s">
        <v>45</v>
      </c>
    </row>
    <row r="844" spans="1:18" x14ac:dyDescent="0.25">
      <c r="A844" t="s">
        <v>2528</v>
      </c>
      <c r="B844" s="3">
        <v>21</v>
      </c>
      <c r="C844" s="3" t="str" cm="1">
        <f t="array" ref="C844">_xlfn.IFS(B844&lt;35,"Young",B844&lt;60,"Middle",TRUE,"Senior")</f>
        <v>Young</v>
      </c>
      <c r="D844" t="s">
        <v>26</v>
      </c>
      <c r="E844" t="str">
        <f t="shared" si="26"/>
        <v>Young-Male</v>
      </c>
      <c r="F844" t="s">
        <v>50</v>
      </c>
      <c r="G844" t="s">
        <v>70</v>
      </c>
      <c r="H844" s="1">
        <v>43700</v>
      </c>
      <c r="I844" t="s">
        <v>2529</v>
      </c>
      <c r="J844" t="s">
        <v>2530</v>
      </c>
      <c r="K844" t="s">
        <v>53</v>
      </c>
      <c r="L844">
        <v>28628.68894</v>
      </c>
      <c r="M844">
        <v>230</v>
      </c>
      <c r="N844" t="s">
        <v>22</v>
      </c>
      <c r="O844" s="1">
        <v>43716</v>
      </c>
      <c r="P844" s="3">
        <f t="shared" si="27"/>
        <v>16</v>
      </c>
      <c r="Q844" t="s">
        <v>44</v>
      </c>
      <c r="R844" t="s">
        <v>24</v>
      </c>
    </row>
    <row r="845" spans="1:18" x14ac:dyDescent="0.25">
      <c r="A845" t="s">
        <v>2531</v>
      </c>
      <c r="B845" s="3">
        <v>77</v>
      </c>
      <c r="C845" s="3" t="str" cm="1">
        <f t="array" ref="C845">_xlfn.IFS(B845&lt;35,"Young",B845&lt;60,"Middle",TRUE,"Senior")</f>
        <v>Senior</v>
      </c>
      <c r="D845" t="s">
        <v>26</v>
      </c>
      <c r="E845" t="str">
        <f t="shared" si="26"/>
        <v>Senior-Male</v>
      </c>
      <c r="F845" t="s">
        <v>63</v>
      </c>
      <c r="G845" t="s">
        <v>18</v>
      </c>
      <c r="H845" s="1">
        <v>44934</v>
      </c>
      <c r="I845" t="s">
        <v>2532</v>
      </c>
      <c r="J845" t="s">
        <v>2533</v>
      </c>
      <c r="K845" t="s">
        <v>21</v>
      </c>
      <c r="L845">
        <v>39530.90883</v>
      </c>
      <c r="M845">
        <v>395</v>
      </c>
      <c r="N845" t="s">
        <v>43</v>
      </c>
      <c r="O845" s="1">
        <v>44949</v>
      </c>
      <c r="P845" s="3">
        <f t="shared" si="27"/>
        <v>15</v>
      </c>
      <c r="Q845" t="s">
        <v>44</v>
      </c>
      <c r="R845" t="s">
        <v>33</v>
      </c>
    </row>
    <row r="846" spans="1:18" x14ac:dyDescent="0.25">
      <c r="A846" t="s">
        <v>2534</v>
      </c>
      <c r="B846" s="3">
        <v>80</v>
      </c>
      <c r="C846" s="3" t="str" cm="1">
        <f t="array" ref="C846">_xlfn.IFS(B846&lt;35,"Young",B846&lt;60,"Middle",TRUE,"Senior")</f>
        <v>Senior</v>
      </c>
      <c r="D846" t="s">
        <v>16</v>
      </c>
      <c r="E846" t="str">
        <f t="shared" si="26"/>
        <v>Senior-Female</v>
      </c>
      <c r="F846" t="s">
        <v>115</v>
      </c>
      <c r="G846" t="s">
        <v>26593</v>
      </c>
      <c r="H846" s="1">
        <v>44891</v>
      </c>
      <c r="I846" t="s">
        <v>2535</v>
      </c>
      <c r="J846" t="s">
        <v>42</v>
      </c>
      <c r="K846" t="s">
        <v>21</v>
      </c>
      <c r="L846">
        <v>30529.441900000002</v>
      </c>
      <c r="M846">
        <v>315</v>
      </c>
      <c r="N846" t="s">
        <v>39</v>
      </c>
      <c r="O846" s="1">
        <v>44899</v>
      </c>
      <c r="P846" s="3">
        <f t="shared" si="27"/>
        <v>8</v>
      </c>
      <c r="Q846" t="s">
        <v>49</v>
      </c>
      <c r="R846" t="s">
        <v>24</v>
      </c>
    </row>
    <row r="847" spans="1:18" x14ac:dyDescent="0.25">
      <c r="A847" t="s">
        <v>2536</v>
      </c>
      <c r="B847" s="3">
        <v>79</v>
      </c>
      <c r="C847" s="3" t="str" cm="1">
        <f t="array" ref="C847">_xlfn.IFS(B847&lt;35,"Young",B847&lt;60,"Middle",TRUE,"Senior")</f>
        <v>Senior</v>
      </c>
      <c r="D847" t="s">
        <v>26</v>
      </c>
      <c r="E847" t="str">
        <f t="shared" si="26"/>
        <v>Senior-Male</v>
      </c>
      <c r="F847" t="s">
        <v>230</v>
      </c>
      <c r="G847" t="s">
        <v>70</v>
      </c>
      <c r="H847" s="1">
        <v>44977</v>
      </c>
      <c r="I847" t="s">
        <v>2537</v>
      </c>
      <c r="J847" t="s">
        <v>2538</v>
      </c>
      <c r="K847" t="s">
        <v>21</v>
      </c>
      <c r="L847">
        <v>29743.881860000001</v>
      </c>
      <c r="M847">
        <v>449</v>
      </c>
      <c r="N847" t="s">
        <v>22</v>
      </c>
      <c r="O847" s="1">
        <v>44992</v>
      </c>
      <c r="P847" s="3">
        <f t="shared" si="27"/>
        <v>15</v>
      </c>
      <c r="Q847" t="s">
        <v>85</v>
      </c>
      <c r="R847" t="s">
        <v>45</v>
      </c>
    </row>
    <row r="848" spans="1:18" x14ac:dyDescent="0.25">
      <c r="A848" t="s">
        <v>2539</v>
      </c>
      <c r="B848" s="3">
        <v>21</v>
      </c>
      <c r="C848" s="3" t="str" cm="1">
        <f t="array" ref="C848">_xlfn.IFS(B848&lt;35,"Young",B848&lt;60,"Middle",TRUE,"Senior")</f>
        <v>Young</v>
      </c>
      <c r="D848" t="s">
        <v>16</v>
      </c>
      <c r="E848" t="str">
        <f t="shared" si="26"/>
        <v>Young-Female</v>
      </c>
      <c r="F848" t="s">
        <v>63</v>
      </c>
      <c r="G848" t="s">
        <v>70</v>
      </c>
      <c r="H848" s="1">
        <v>44656</v>
      </c>
      <c r="I848" t="s">
        <v>2540</v>
      </c>
      <c r="J848" t="s">
        <v>2541</v>
      </c>
      <c r="K848" t="s">
        <v>53</v>
      </c>
      <c r="L848">
        <v>73366.380829999995</v>
      </c>
      <c r="M848">
        <v>401</v>
      </c>
      <c r="N848" t="s">
        <v>43</v>
      </c>
      <c r="O848" s="1">
        <v>44672</v>
      </c>
      <c r="P848" s="3">
        <f t="shared" si="27"/>
        <v>16</v>
      </c>
      <c r="Q848" t="s">
        <v>32</v>
      </c>
      <c r="R848" t="s">
        <v>33</v>
      </c>
    </row>
    <row r="849" spans="1:18" x14ac:dyDescent="0.25">
      <c r="A849" t="s">
        <v>2542</v>
      </c>
      <c r="B849" s="3">
        <v>26</v>
      </c>
      <c r="C849" s="3" t="str" cm="1">
        <f t="array" ref="C849">_xlfn.IFS(B849&lt;35,"Young",B849&lt;60,"Middle",TRUE,"Senior")</f>
        <v>Young</v>
      </c>
      <c r="D849" t="s">
        <v>26</v>
      </c>
      <c r="E849" t="str">
        <f t="shared" si="26"/>
        <v>Young-Male</v>
      </c>
      <c r="F849" t="s">
        <v>90</v>
      </c>
      <c r="G849" t="s">
        <v>28</v>
      </c>
      <c r="H849" s="1">
        <v>43486</v>
      </c>
      <c r="I849" t="s">
        <v>2543</v>
      </c>
      <c r="J849" t="s">
        <v>2544</v>
      </c>
      <c r="K849" t="s">
        <v>53</v>
      </c>
      <c r="L849">
        <v>18207.400959999999</v>
      </c>
      <c r="M849">
        <v>473</v>
      </c>
      <c r="N849" t="s">
        <v>43</v>
      </c>
      <c r="O849" s="1">
        <v>43502</v>
      </c>
      <c r="P849" s="3">
        <f t="shared" si="27"/>
        <v>16</v>
      </c>
      <c r="Q849" t="s">
        <v>85</v>
      </c>
      <c r="R849" t="s">
        <v>33</v>
      </c>
    </row>
    <row r="850" spans="1:18" x14ac:dyDescent="0.25">
      <c r="A850" t="s">
        <v>2545</v>
      </c>
      <c r="B850" s="3">
        <v>52</v>
      </c>
      <c r="C850" s="3" t="str" cm="1">
        <f t="array" ref="C850">_xlfn.IFS(B850&lt;35,"Young",B850&lt;60,"Middle",TRUE,"Senior")</f>
        <v>Middle</v>
      </c>
      <c r="D850" t="s">
        <v>16</v>
      </c>
      <c r="E850" t="str">
        <f t="shared" si="26"/>
        <v>Middle-Female</v>
      </c>
      <c r="F850" t="s">
        <v>115</v>
      </c>
      <c r="G850" t="s">
        <v>70</v>
      </c>
      <c r="H850" s="1">
        <v>44926</v>
      </c>
      <c r="I850" t="s">
        <v>2546</v>
      </c>
      <c r="J850" t="s">
        <v>2547</v>
      </c>
      <c r="K850" t="s">
        <v>57</v>
      </c>
      <c r="L850">
        <v>52913.287909999999</v>
      </c>
      <c r="M850">
        <v>265</v>
      </c>
      <c r="N850" t="s">
        <v>22</v>
      </c>
      <c r="O850" s="1">
        <v>44937</v>
      </c>
      <c r="P850" s="3">
        <f t="shared" si="27"/>
        <v>11</v>
      </c>
      <c r="Q850" t="s">
        <v>32</v>
      </c>
      <c r="R850" t="s">
        <v>33</v>
      </c>
    </row>
    <row r="851" spans="1:18" x14ac:dyDescent="0.25">
      <c r="A851" t="s">
        <v>2548</v>
      </c>
      <c r="B851" s="3">
        <v>56</v>
      </c>
      <c r="C851" s="3" t="str" cm="1">
        <f t="array" ref="C851">_xlfn.IFS(B851&lt;35,"Young",B851&lt;60,"Middle",TRUE,"Senior")</f>
        <v>Middle</v>
      </c>
      <c r="D851" t="s">
        <v>26</v>
      </c>
      <c r="E851" t="str">
        <f t="shared" si="26"/>
        <v>Middle-Male</v>
      </c>
      <c r="F851" t="s">
        <v>17</v>
      </c>
      <c r="G851" t="s">
        <v>26592</v>
      </c>
      <c r="H851" s="1">
        <v>44075</v>
      </c>
      <c r="I851" t="s">
        <v>2549</v>
      </c>
      <c r="J851" t="s">
        <v>2550</v>
      </c>
      <c r="K851" t="s">
        <v>31</v>
      </c>
      <c r="L851">
        <v>20884.114750000001</v>
      </c>
      <c r="M851">
        <v>185</v>
      </c>
      <c r="N851" t="s">
        <v>22</v>
      </c>
      <c r="O851" s="1">
        <v>44078</v>
      </c>
      <c r="P851" s="3">
        <f t="shared" si="27"/>
        <v>3</v>
      </c>
      <c r="Q851" t="s">
        <v>44</v>
      </c>
      <c r="R851" t="s">
        <v>33</v>
      </c>
    </row>
    <row r="852" spans="1:18" x14ac:dyDescent="0.25">
      <c r="A852" t="s">
        <v>2551</v>
      </c>
      <c r="B852" s="3">
        <v>45</v>
      </c>
      <c r="C852" s="3" t="str" cm="1">
        <f t="array" ref="C852">_xlfn.IFS(B852&lt;35,"Young",B852&lt;60,"Middle",TRUE,"Senior")</f>
        <v>Middle</v>
      </c>
      <c r="D852" t="s">
        <v>16</v>
      </c>
      <c r="E852" t="str">
        <f t="shared" si="26"/>
        <v>Middle-Female</v>
      </c>
      <c r="F852" t="s">
        <v>90</v>
      </c>
      <c r="G852" t="s">
        <v>26593</v>
      </c>
      <c r="H852" s="1">
        <v>44195</v>
      </c>
      <c r="I852" t="s">
        <v>2552</v>
      </c>
      <c r="J852" t="s">
        <v>2553</v>
      </c>
      <c r="K852" t="s">
        <v>53</v>
      </c>
      <c r="L852">
        <v>13885.011329999999</v>
      </c>
      <c r="M852">
        <v>289</v>
      </c>
      <c r="N852" t="s">
        <v>22</v>
      </c>
      <c r="O852" s="1">
        <v>44199</v>
      </c>
      <c r="P852" s="3">
        <f t="shared" si="27"/>
        <v>4</v>
      </c>
      <c r="Q852" t="s">
        <v>23</v>
      </c>
      <c r="R852" t="s">
        <v>33</v>
      </c>
    </row>
    <row r="853" spans="1:18" x14ac:dyDescent="0.25">
      <c r="A853" t="s">
        <v>2554</v>
      </c>
      <c r="B853" s="3">
        <v>55</v>
      </c>
      <c r="C853" s="3" t="str" cm="1">
        <f t="array" ref="C853">_xlfn.IFS(B853&lt;35,"Young",B853&lt;60,"Middle",TRUE,"Senior")</f>
        <v>Middle</v>
      </c>
      <c r="D853" t="s">
        <v>26</v>
      </c>
      <c r="E853" t="str">
        <f t="shared" si="26"/>
        <v>Middle-Male</v>
      </c>
      <c r="F853" t="s">
        <v>63</v>
      </c>
      <c r="G853" t="s">
        <v>70</v>
      </c>
      <c r="H853" s="1">
        <v>43686</v>
      </c>
      <c r="I853" t="s">
        <v>2555</v>
      </c>
      <c r="J853" t="s">
        <v>2556</v>
      </c>
      <c r="K853" t="s">
        <v>31</v>
      </c>
      <c r="L853">
        <v>59049.984770000003</v>
      </c>
      <c r="M853">
        <v>417</v>
      </c>
      <c r="N853" t="s">
        <v>43</v>
      </c>
      <c r="O853" s="1">
        <v>43705</v>
      </c>
      <c r="P853" s="3">
        <f t="shared" si="27"/>
        <v>19</v>
      </c>
      <c r="Q853" t="s">
        <v>44</v>
      </c>
      <c r="R853" t="s">
        <v>45</v>
      </c>
    </row>
    <row r="854" spans="1:18" x14ac:dyDescent="0.25">
      <c r="A854" t="s">
        <v>2557</v>
      </c>
      <c r="B854" s="3">
        <v>21</v>
      </c>
      <c r="C854" s="3" t="str" cm="1">
        <f t="array" ref="C854">_xlfn.IFS(B854&lt;35,"Young",B854&lt;60,"Middle",TRUE,"Senior")</f>
        <v>Young</v>
      </c>
      <c r="D854" t="s">
        <v>16</v>
      </c>
      <c r="E854" t="str">
        <f t="shared" si="26"/>
        <v>Young-Female</v>
      </c>
      <c r="F854" t="s">
        <v>35</v>
      </c>
      <c r="G854" t="s">
        <v>18</v>
      </c>
      <c r="H854" s="1">
        <v>44681</v>
      </c>
      <c r="I854" t="s">
        <v>2558</v>
      </c>
      <c r="J854" t="s">
        <v>2317</v>
      </c>
      <c r="K854" t="s">
        <v>57</v>
      </c>
      <c r="L854">
        <v>36972.367299999998</v>
      </c>
      <c r="M854">
        <v>429</v>
      </c>
      <c r="N854" t="s">
        <v>39</v>
      </c>
      <c r="O854" s="1">
        <v>44706</v>
      </c>
      <c r="P854" s="3">
        <f t="shared" si="27"/>
        <v>25</v>
      </c>
      <c r="Q854" t="s">
        <v>23</v>
      </c>
      <c r="R854" t="s">
        <v>33</v>
      </c>
    </row>
    <row r="855" spans="1:18" x14ac:dyDescent="0.25">
      <c r="A855" t="s">
        <v>2559</v>
      </c>
      <c r="B855" s="3">
        <v>35</v>
      </c>
      <c r="C855" s="3" t="str" cm="1">
        <f t="array" ref="C855">_xlfn.IFS(B855&lt;35,"Young",B855&lt;60,"Middle",TRUE,"Senior")</f>
        <v>Middle</v>
      </c>
      <c r="D855" t="s">
        <v>16</v>
      </c>
      <c r="E855" t="str">
        <f t="shared" si="26"/>
        <v>Middle-Female</v>
      </c>
      <c r="F855" t="s">
        <v>27</v>
      </c>
      <c r="G855" t="s">
        <v>70</v>
      </c>
      <c r="H855" s="1">
        <v>43751</v>
      </c>
      <c r="I855" t="s">
        <v>2560</v>
      </c>
      <c r="J855" t="s">
        <v>2561</v>
      </c>
      <c r="K855" t="s">
        <v>53</v>
      </c>
      <c r="L855">
        <v>15626.91819</v>
      </c>
      <c r="M855">
        <v>133</v>
      </c>
      <c r="N855" t="s">
        <v>39</v>
      </c>
      <c r="O855" s="1">
        <v>43759</v>
      </c>
      <c r="P855" s="3">
        <f t="shared" si="27"/>
        <v>8</v>
      </c>
      <c r="Q855" t="s">
        <v>23</v>
      </c>
      <c r="R855" t="s">
        <v>45</v>
      </c>
    </row>
    <row r="856" spans="1:18" x14ac:dyDescent="0.25">
      <c r="A856" t="s">
        <v>2562</v>
      </c>
      <c r="B856" s="3">
        <v>72</v>
      </c>
      <c r="C856" s="3" t="str" cm="1">
        <f t="array" ref="C856">_xlfn.IFS(B856&lt;35,"Young",B856&lt;60,"Middle",TRUE,"Senior")</f>
        <v>Senior</v>
      </c>
      <c r="D856" t="s">
        <v>16</v>
      </c>
      <c r="E856" t="str">
        <f t="shared" si="26"/>
        <v>Senior-Female</v>
      </c>
      <c r="F856" t="s">
        <v>115</v>
      </c>
      <c r="G856" t="s">
        <v>28</v>
      </c>
      <c r="H856" s="1">
        <v>43603</v>
      </c>
      <c r="I856" t="s">
        <v>2563</v>
      </c>
      <c r="J856" t="s">
        <v>2564</v>
      </c>
      <c r="K856" t="s">
        <v>21</v>
      </c>
      <c r="L856">
        <v>32935.41966</v>
      </c>
      <c r="M856">
        <v>453</v>
      </c>
      <c r="N856" t="s">
        <v>43</v>
      </c>
      <c r="O856" s="1">
        <v>43612</v>
      </c>
      <c r="P856" s="3">
        <f t="shared" si="27"/>
        <v>9</v>
      </c>
      <c r="Q856" t="s">
        <v>44</v>
      </c>
      <c r="R856" t="s">
        <v>33</v>
      </c>
    </row>
    <row r="857" spans="1:18" x14ac:dyDescent="0.25">
      <c r="A857" t="s">
        <v>1201</v>
      </c>
      <c r="B857" s="3">
        <v>25</v>
      </c>
      <c r="C857" s="3" t="str" cm="1">
        <f t="array" ref="C857">_xlfn.IFS(B857&lt;35,"Young",B857&lt;60,"Middle",TRUE,"Senior")</f>
        <v>Young</v>
      </c>
      <c r="D857" t="s">
        <v>16</v>
      </c>
      <c r="E857" t="str">
        <f t="shared" si="26"/>
        <v>Young-Female</v>
      </c>
      <c r="F857" t="s">
        <v>50</v>
      </c>
      <c r="G857" t="s">
        <v>28</v>
      </c>
      <c r="H857" s="1">
        <v>44514</v>
      </c>
      <c r="I857" t="s">
        <v>2565</v>
      </c>
      <c r="J857" t="s">
        <v>2566</v>
      </c>
      <c r="K857" t="s">
        <v>53</v>
      </c>
      <c r="L857">
        <v>27553.50819</v>
      </c>
      <c r="M857">
        <v>332</v>
      </c>
      <c r="N857" t="s">
        <v>39</v>
      </c>
      <c r="O857" s="1">
        <v>44544</v>
      </c>
      <c r="P857" s="3">
        <f t="shared" si="27"/>
        <v>30</v>
      </c>
      <c r="Q857" t="s">
        <v>49</v>
      </c>
      <c r="R857" t="s">
        <v>24</v>
      </c>
    </row>
    <row r="858" spans="1:18" x14ac:dyDescent="0.25">
      <c r="A858" t="s">
        <v>2567</v>
      </c>
      <c r="B858" s="3">
        <v>61</v>
      </c>
      <c r="C858" s="3" t="str" cm="1">
        <f t="array" ref="C858">_xlfn.IFS(B858&lt;35,"Young",B858&lt;60,"Middle",TRUE,"Senior")</f>
        <v>Senior</v>
      </c>
      <c r="D858" t="s">
        <v>26</v>
      </c>
      <c r="E858" t="str">
        <f t="shared" si="26"/>
        <v>Senior-Male</v>
      </c>
      <c r="F858" t="s">
        <v>27</v>
      </c>
      <c r="G858" t="s">
        <v>26593</v>
      </c>
      <c r="H858" s="1">
        <v>43929</v>
      </c>
      <c r="I858" t="s">
        <v>2568</v>
      </c>
      <c r="J858" t="s">
        <v>2569</v>
      </c>
      <c r="K858" t="s">
        <v>21</v>
      </c>
      <c r="L858">
        <v>30010.045839999999</v>
      </c>
      <c r="M858">
        <v>374</v>
      </c>
      <c r="N858" t="s">
        <v>22</v>
      </c>
      <c r="O858" s="1">
        <v>43945</v>
      </c>
      <c r="P858" s="3">
        <f t="shared" si="27"/>
        <v>16</v>
      </c>
      <c r="Q858" t="s">
        <v>49</v>
      </c>
      <c r="R858" t="s">
        <v>33</v>
      </c>
    </row>
    <row r="859" spans="1:18" x14ac:dyDescent="0.25">
      <c r="A859" t="s">
        <v>2570</v>
      </c>
      <c r="B859" s="3">
        <v>50</v>
      </c>
      <c r="C859" s="3" t="str" cm="1">
        <f t="array" ref="C859">_xlfn.IFS(B859&lt;35,"Young",B859&lt;60,"Middle",TRUE,"Senior")</f>
        <v>Middle</v>
      </c>
      <c r="D859" t="s">
        <v>26</v>
      </c>
      <c r="E859" t="str">
        <f t="shared" si="26"/>
        <v>Middle-Male</v>
      </c>
      <c r="F859" t="s">
        <v>50</v>
      </c>
      <c r="G859" t="s">
        <v>18</v>
      </c>
      <c r="H859" s="1">
        <v>44700</v>
      </c>
      <c r="I859" t="s">
        <v>2571</v>
      </c>
      <c r="J859" t="s">
        <v>2572</v>
      </c>
      <c r="K859" t="s">
        <v>57</v>
      </c>
      <c r="L859">
        <v>51910</v>
      </c>
      <c r="M859">
        <v>435</v>
      </c>
      <c r="N859" t="s">
        <v>43</v>
      </c>
      <c r="O859" s="1">
        <v>44718</v>
      </c>
      <c r="P859" s="3">
        <f t="shared" si="27"/>
        <v>18</v>
      </c>
      <c r="Q859" t="s">
        <v>32</v>
      </c>
      <c r="R859" t="s">
        <v>45</v>
      </c>
    </row>
    <row r="860" spans="1:18" x14ac:dyDescent="0.25">
      <c r="A860" t="s">
        <v>1660</v>
      </c>
      <c r="B860" s="3">
        <v>58</v>
      </c>
      <c r="C860" s="3" t="str" cm="1">
        <f t="array" ref="C860">_xlfn.IFS(B860&lt;35,"Young",B860&lt;60,"Middle",TRUE,"Senior")</f>
        <v>Middle</v>
      </c>
      <c r="D860" t="s">
        <v>26</v>
      </c>
      <c r="E860" t="str">
        <f t="shared" si="26"/>
        <v>Middle-Male</v>
      </c>
      <c r="F860" t="s">
        <v>50</v>
      </c>
      <c r="G860" t="s">
        <v>26593</v>
      </c>
      <c r="H860" s="1">
        <v>43535</v>
      </c>
      <c r="I860" t="s">
        <v>2573</v>
      </c>
      <c r="J860" t="s">
        <v>2574</v>
      </c>
      <c r="K860" t="s">
        <v>21</v>
      </c>
      <c r="L860">
        <v>4609.1806839999999</v>
      </c>
      <c r="M860">
        <v>271</v>
      </c>
      <c r="N860" t="s">
        <v>22</v>
      </c>
      <c r="O860" s="1">
        <v>43538</v>
      </c>
      <c r="P860" s="3">
        <f t="shared" si="27"/>
        <v>3</v>
      </c>
      <c r="Q860" t="s">
        <v>44</v>
      </c>
      <c r="R860" t="s">
        <v>24</v>
      </c>
    </row>
    <row r="861" spans="1:18" x14ac:dyDescent="0.25">
      <c r="A861" t="s">
        <v>2575</v>
      </c>
      <c r="B861" s="3">
        <v>78</v>
      </c>
      <c r="C861" s="3" t="str" cm="1">
        <f t="array" ref="C861">_xlfn.IFS(B861&lt;35,"Young",B861&lt;60,"Middle",TRUE,"Senior")</f>
        <v>Senior</v>
      </c>
      <c r="D861" t="s">
        <v>16</v>
      </c>
      <c r="E861" t="str">
        <f t="shared" si="26"/>
        <v>Senior-Female</v>
      </c>
      <c r="F861" t="s">
        <v>63</v>
      </c>
      <c r="G861" t="s">
        <v>18</v>
      </c>
      <c r="H861" s="1">
        <v>45049</v>
      </c>
      <c r="I861" t="s">
        <v>2576</v>
      </c>
      <c r="J861" t="s">
        <v>2577</v>
      </c>
      <c r="K861" t="s">
        <v>21</v>
      </c>
      <c r="L861">
        <v>17180.85684</v>
      </c>
      <c r="M861">
        <v>186</v>
      </c>
      <c r="N861" t="s">
        <v>43</v>
      </c>
      <c r="O861" s="1">
        <v>45069</v>
      </c>
      <c r="P861" s="3">
        <f t="shared" si="27"/>
        <v>20</v>
      </c>
      <c r="Q861" t="s">
        <v>32</v>
      </c>
      <c r="R861" t="s">
        <v>33</v>
      </c>
    </row>
    <row r="862" spans="1:18" x14ac:dyDescent="0.25">
      <c r="A862" t="s">
        <v>2578</v>
      </c>
      <c r="B862" s="3">
        <v>45</v>
      </c>
      <c r="C862" s="3" t="str" cm="1">
        <f t="array" ref="C862">_xlfn.IFS(B862&lt;35,"Young",B862&lt;60,"Middle",TRUE,"Senior")</f>
        <v>Middle</v>
      </c>
      <c r="D862" t="s">
        <v>16</v>
      </c>
      <c r="E862" t="str">
        <f t="shared" si="26"/>
        <v>Middle-Female</v>
      </c>
      <c r="F862" t="s">
        <v>90</v>
      </c>
      <c r="G862" t="s">
        <v>36</v>
      </c>
      <c r="H862" s="1">
        <v>45178</v>
      </c>
      <c r="I862" t="s">
        <v>2579</v>
      </c>
      <c r="J862" t="s">
        <v>2580</v>
      </c>
      <c r="K862" t="s">
        <v>61</v>
      </c>
      <c r="L862">
        <v>15741.885039999999</v>
      </c>
      <c r="M862">
        <v>495</v>
      </c>
      <c r="N862" t="s">
        <v>22</v>
      </c>
      <c r="O862" s="1">
        <v>45193</v>
      </c>
      <c r="P862" s="3">
        <f t="shared" si="27"/>
        <v>15</v>
      </c>
      <c r="Q862" t="s">
        <v>23</v>
      </c>
      <c r="R862" t="s">
        <v>33</v>
      </c>
    </row>
    <row r="863" spans="1:18" x14ac:dyDescent="0.25">
      <c r="A863" t="s">
        <v>2581</v>
      </c>
      <c r="B863" s="3">
        <v>24</v>
      </c>
      <c r="C863" s="3" t="str" cm="1">
        <f t="array" ref="C863">_xlfn.IFS(B863&lt;35,"Young",B863&lt;60,"Middle",TRUE,"Senior")</f>
        <v>Young</v>
      </c>
      <c r="D863" t="s">
        <v>26</v>
      </c>
      <c r="E863" t="str">
        <f t="shared" si="26"/>
        <v>Young-Male</v>
      </c>
      <c r="F863" t="s">
        <v>90</v>
      </c>
      <c r="G863" t="s">
        <v>18</v>
      </c>
      <c r="H863" s="1">
        <v>43726</v>
      </c>
      <c r="I863" t="s">
        <v>2582</v>
      </c>
      <c r="J863" t="s">
        <v>2583</v>
      </c>
      <c r="K863" t="s">
        <v>61</v>
      </c>
      <c r="L863">
        <v>51938.24022</v>
      </c>
      <c r="M863">
        <v>452</v>
      </c>
      <c r="N863" t="s">
        <v>43</v>
      </c>
      <c r="O863" s="1">
        <v>43743</v>
      </c>
      <c r="P863" s="3">
        <f t="shared" si="27"/>
        <v>17</v>
      </c>
      <c r="Q863" t="s">
        <v>23</v>
      </c>
      <c r="R863" t="s">
        <v>45</v>
      </c>
    </row>
    <row r="864" spans="1:18" x14ac:dyDescent="0.25">
      <c r="A864" t="s">
        <v>2584</v>
      </c>
      <c r="B864" s="3">
        <v>78</v>
      </c>
      <c r="C864" s="3" t="str" cm="1">
        <f t="array" ref="C864">_xlfn.IFS(B864&lt;35,"Young",B864&lt;60,"Middle",TRUE,"Senior")</f>
        <v>Senior</v>
      </c>
      <c r="D864" t="s">
        <v>26</v>
      </c>
      <c r="E864" t="str">
        <f t="shared" si="26"/>
        <v>Senior-Male</v>
      </c>
      <c r="F864" t="s">
        <v>35</v>
      </c>
      <c r="G864" t="s">
        <v>28</v>
      </c>
      <c r="H864" s="1">
        <v>44267</v>
      </c>
      <c r="I864" t="s">
        <v>2585</v>
      </c>
      <c r="J864" t="s">
        <v>2586</v>
      </c>
      <c r="K864" t="s">
        <v>57</v>
      </c>
      <c r="L864">
        <v>20001.37124</v>
      </c>
      <c r="M864">
        <v>118</v>
      </c>
      <c r="N864" t="s">
        <v>39</v>
      </c>
      <c r="O864" s="1">
        <v>44284</v>
      </c>
      <c r="P864" s="3">
        <f t="shared" si="27"/>
        <v>17</v>
      </c>
      <c r="Q864" t="s">
        <v>32</v>
      </c>
      <c r="R864" t="s">
        <v>24</v>
      </c>
    </row>
    <row r="865" spans="1:18" x14ac:dyDescent="0.25">
      <c r="A865" t="s">
        <v>2587</v>
      </c>
      <c r="B865" s="3">
        <v>60</v>
      </c>
      <c r="C865" s="3" t="str" cm="1">
        <f t="array" ref="C865">_xlfn.IFS(B865&lt;35,"Young",B865&lt;60,"Middle",TRUE,"Senior")</f>
        <v>Senior</v>
      </c>
      <c r="D865" t="s">
        <v>26</v>
      </c>
      <c r="E865" t="str">
        <f t="shared" si="26"/>
        <v>Senior-Male</v>
      </c>
      <c r="F865" t="s">
        <v>230</v>
      </c>
      <c r="G865" t="s">
        <v>26593</v>
      </c>
      <c r="H865" s="1">
        <v>44362</v>
      </c>
      <c r="I865" t="s">
        <v>2588</v>
      </c>
      <c r="J865" t="s">
        <v>2589</v>
      </c>
      <c r="K865" t="s">
        <v>53</v>
      </c>
      <c r="L865">
        <v>11772.0013</v>
      </c>
      <c r="M865">
        <v>228</v>
      </c>
      <c r="N865" t="s">
        <v>39</v>
      </c>
      <c r="O865" s="1">
        <v>44392</v>
      </c>
      <c r="P865" s="3">
        <f t="shared" si="27"/>
        <v>30</v>
      </c>
      <c r="Q865" t="s">
        <v>44</v>
      </c>
      <c r="R865" t="s">
        <v>45</v>
      </c>
    </row>
    <row r="866" spans="1:18" x14ac:dyDescent="0.25">
      <c r="A866" t="s">
        <v>2590</v>
      </c>
      <c r="B866" s="3">
        <v>71</v>
      </c>
      <c r="C866" s="3" t="str" cm="1">
        <f t="array" ref="C866">_xlfn.IFS(B866&lt;35,"Young",B866&lt;60,"Middle",TRUE,"Senior")</f>
        <v>Senior</v>
      </c>
      <c r="D866" t="s">
        <v>16</v>
      </c>
      <c r="E866" t="str">
        <f t="shared" si="26"/>
        <v>Senior-Female</v>
      </c>
      <c r="F866" t="s">
        <v>230</v>
      </c>
      <c r="G866" t="s">
        <v>26592</v>
      </c>
      <c r="H866" s="1">
        <v>44453</v>
      </c>
      <c r="I866" t="s">
        <v>2591</v>
      </c>
      <c r="J866" t="s">
        <v>2592</v>
      </c>
      <c r="K866" t="s">
        <v>31</v>
      </c>
      <c r="L866">
        <v>27297.947110000001</v>
      </c>
      <c r="M866">
        <v>120</v>
      </c>
      <c r="N866" t="s">
        <v>39</v>
      </c>
      <c r="O866" s="1">
        <v>44467</v>
      </c>
      <c r="P866" s="3">
        <f t="shared" si="27"/>
        <v>14</v>
      </c>
      <c r="Q866" t="s">
        <v>32</v>
      </c>
      <c r="R866" t="s">
        <v>33</v>
      </c>
    </row>
    <row r="867" spans="1:18" x14ac:dyDescent="0.25">
      <c r="A867" t="s">
        <v>2593</v>
      </c>
      <c r="B867" s="3">
        <v>50</v>
      </c>
      <c r="C867" s="3" t="str" cm="1">
        <f t="array" ref="C867">_xlfn.IFS(B867&lt;35,"Young",B867&lt;60,"Middle",TRUE,"Senior")</f>
        <v>Middle</v>
      </c>
      <c r="D867" t="s">
        <v>16</v>
      </c>
      <c r="E867" t="str">
        <f t="shared" si="26"/>
        <v>Middle-Female</v>
      </c>
      <c r="F867" t="s">
        <v>115</v>
      </c>
      <c r="G867" t="s">
        <v>70</v>
      </c>
      <c r="H867" s="1">
        <v>44749</v>
      </c>
      <c r="I867" t="s">
        <v>2594</v>
      </c>
      <c r="J867" t="s">
        <v>2595</v>
      </c>
      <c r="K867" t="s">
        <v>61</v>
      </c>
      <c r="L867">
        <v>40817.931969999998</v>
      </c>
      <c r="M867">
        <v>348</v>
      </c>
      <c r="N867" t="s">
        <v>22</v>
      </c>
      <c r="O867" s="1">
        <v>44771</v>
      </c>
      <c r="P867" s="3">
        <f t="shared" si="27"/>
        <v>22</v>
      </c>
      <c r="Q867" t="s">
        <v>44</v>
      </c>
      <c r="R867" t="s">
        <v>24</v>
      </c>
    </row>
    <row r="868" spans="1:18" x14ac:dyDescent="0.25">
      <c r="A868" t="s">
        <v>2596</v>
      </c>
      <c r="B868" s="3">
        <v>51</v>
      </c>
      <c r="C868" s="3" t="str" cm="1">
        <f t="array" ref="C868">_xlfn.IFS(B868&lt;35,"Young",B868&lt;60,"Middle",TRUE,"Senior")</f>
        <v>Middle</v>
      </c>
      <c r="D868" t="s">
        <v>16</v>
      </c>
      <c r="E868" t="str">
        <f t="shared" si="26"/>
        <v>Middle-Female</v>
      </c>
      <c r="F868" t="s">
        <v>115</v>
      </c>
      <c r="G868" t="s">
        <v>26592</v>
      </c>
      <c r="H868" s="1">
        <v>44079</v>
      </c>
      <c r="I868" t="s">
        <v>2597</v>
      </c>
      <c r="J868" t="s">
        <v>2598</v>
      </c>
      <c r="K868" t="s">
        <v>57</v>
      </c>
      <c r="L868">
        <v>30189.17812</v>
      </c>
      <c r="M868">
        <v>232</v>
      </c>
      <c r="N868" t="s">
        <v>43</v>
      </c>
      <c r="O868" s="1">
        <v>44105</v>
      </c>
      <c r="P868" s="3">
        <f t="shared" si="27"/>
        <v>26</v>
      </c>
      <c r="Q868" t="s">
        <v>23</v>
      </c>
      <c r="R868" t="s">
        <v>24</v>
      </c>
    </row>
    <row r="869" spans="1:18" x14ac:dyDescent="0.25">
      <c r="A869" t="s">
        <v>2599</v>
      </c>
      <c r="B869" s="3">
        <v>51</v>
      </c>
      <c r="C869" s="3" t="str" cm="1">
        <f t="array" ref="C869">_xlfn.IFS(B869&lt;35,"Young",B869&lt;60,"Middle",TRUE,"Senior")</f>
        <v>Middle</v>
      </c>
      <c r="D869" t="s">
        <v>16</v>
      </c>
      <c r="E869" t="str">
        <f t="shared" si="26"/>
        <v>Middle-Female</v>
      </c>
      <c r="F869" t="s">
        <v>35</v>
      </c>
      <c r="G869" t="s">
        <v>70</v>
      </c>
      <c r="H869" s="1">
        <v>43512</v>
      </c>
      <c r="I869" t="s">
        <v>2600</v>
      </c>
      <c r="J869" t="s">
        <v>2601</v>
      </c>
      <c r="K869" t="s">
        <v>61</v>
      </c>
      <c r="L869">
        <v>51216.125919999999</v>
      </c>
      <c r="M869">
        <v>258</v>
      </c>
      <c r="N869" t="s">
        <v>43</v>
      </c>
      <c r="O869" s="1">
        <v>43530</v>
      </c>
      <c r="P869" s="3">
        <f t="shared" si="27"/>
        <v>18</v>
      </c>
      <c r="Q869" t="s">
        <v>23</v>
      </c>
      <c r="R869" t="s">
        <v>24</v>
      </c>
    </row>
    <row r="870" spans="1:18" x14ac:dyDescent="0.25">
      <c r="A870" t="s">
        <v>2602</v>
      </c>
      <c r="B870" s="3">
        <v>38</v>
      </c>
      <c r="C870" s="3" t="str" cm="1">
        <f t="array" ref="C870">_xlfn.IFS(B870&lt;35,"Young",B870&lt;60,"Middle",TRUE,"Senior")</f>
        <v>Middle</v>
      </c>
      <c r="D870" t="s">
        <v>16</v>
      </c>
      <c r="E870" t="str">
        <f t="shared" si="26"/>
        <v>Middle-Female</v>
      </c>
      <c r="F870" t="s">
        <v>63</v>
      </c>
      <c r="G870" t="s">
        <v>18</v>
      </c>
      <c r="H870" s="1">
        <v>44658</v>
      </c>
      <c r="I870" t="s">
        <v>2603</v>
      </c>
      <c r="J870" t="s">
        <v>2604</v>
      </c>
      <c r="K870" t="s">
        <v>61</v>
      </c>
      <c r="L870">
        <v>50449.935299999997</v>
      </c>
      <c r="M870">
        <v>455</v>
      </c>
      <c r="N870" t="s">
        <v>43</v>
      </c>
      <c r="O870" s="1">
        <v>44665</v>
      </c>
      <c r="P870" s="3">
        <f t="shared" si="27"/>
        <v>7</v>
      </c>
      <c r="Q870" t="s">
        <v>44</v>
      </c>
      <c r="R870" t="s">
        <v>33</v>
      </c>
    </row>
    <row r="871" spans="1:18" x14ac:dyDescent="0.25">
      <c r="A871" t="s">
        <v>2605</v>
      </c>
      <c r="B871" s="3">
        <v>32</v>
      </c>
      <c r="C871" s="3" t="str" cm="1">
        <f t="array" ref="C871">_xlfn.IFS(B871&lt;35,"Young",B871&lt;60,"Middle",TRUE,"Senior")</f>
        <v>Young</v>
      </c>
      <c r="D871" t="s">
        <v>26</v>
      </c>
      <c r="E871" t="str">
        <f t="shared" si="26"/>
        <v>Young-Male</v>
      </c>
      <c r="F871" t="s">
        <v>27</v>
      </c>
      <c r="G871" t="s">
        <v>36</v>
      </c>
      <c r="H871" s="1">
        <v>45099</v>
      </c>
      <c r="I871" t="s">
        <v>2606</v>
      </c>
      <c r="J871" t="s">
        <v>2607</v>
      </c>
      <c r="K871" t="s">
        <v>53</v>
      </c>
      <c r="L871">
        <v>18610.859469999999</v>
      </c>
      <c r="M871">
        <v>382</v>
      </c>
      <c r="N871" t="s">
        <v>43</v>
      </c>
      <c r="O871" s="1">
        <v>45122</v>
      </c>
      <c r="P871" s="3">
        <f t="shared" si="27"/>
        <v>23</v>
      </c>
      <c r="Q871" t="s">
        <v>44</v>
      </c>
      <c r="R871" t="s">
        <v>24</v>
      </c>
    </row>
    <row r="872" spans="1:18" x14ac:dyDescent="0.25">
      <c r="A872" t="s">
        <v>2608</v>
      </c>
      <c r="B872" s="3">
        <v>38</v>
      </c>
      <c r="C872" s="3" t="str" cm="1">
        <f t="array" ref="C872">_xlfn.IFS(B872&lt;35,"Young",B872&lt;60,"Middle",TRUE,"Senior")</f>
        <v>Middle</v>
      </c>
      <c r="D872" t="s">
        <v>26</v>
      </c>
      <c r="E872" t="str">
        <f t="shared" si="26"/>
        <v>Middle-Male</v>
      </c>
      <c r="F872" t="s">
        <v>90</v>
      </c>
      <c r="G872" t="s">
        <v>26592</v>
      </c>
      <c r="H872" s="1">
        <v>44309</v>
      </c>
      <c r="I872" t="s">
        <v>2609</v>
      </c>
      <c r="J872" t="s">
        <v>2610</v>
      </c>
      <c r="K872" t="s">
        <v>61</v>
      </c>
      <c r="L872">
        <v>20127.939119999999</v>
      </c>
      <c r="M872">
        <v>233</v>
      </c>
      <c r="N872" t="s">
        <v>22</v>
      </c>
      <c r="O872" s="1">
        <v>44331</v>
      </c>
      <c r="P872" s="3">
        <f t="shared" si="27"/>
        <v>22</v>
      </c>
      <c r="Q872" t="s">
        <v>23</v>
      </c>
      <c r="R872" t="s">
        <v>45</v>
      </c>
    </row>
    <row r="873" spans="1:18" x14ac:dyDescent="0.25">
      <c r="A873" t="s">
        <v>2611</v>
      </c>
      <c r="B873" s="3">
        <v>62</v>
      </c>
      <c r="C873" s="3" t="str" cm="1">
        <f t="array" ref="C873">_xlfn.IFS(B873&lt;35,"Young",B873&lt;60,"Middle",TRUE,"Senior")</f>
        <v>Senior</v>
      </c>
      <c r="D873" t="s">
        <v>16</v>
      </c>
      <c r="E873" t="str">
        <f t="shared" si="26"/>
        <v>Senior-Female</v>
      </c>
      <c r="F873" t="s">
        <v>115</v>
      </c>
      <c r="G873" t="s">
        <v>26592</v>
      </c>
      <c r="H873" s="1">
        <v>43936</v>
      </c>
      <c r="I873" t="s">
        <v>2612</v>
      </c>
      <c r="J873" t="s">
        <v>2613</v>
      </c>
      <c r="K873" t="s">
        <v>53</v>
      </c>
      <c r="L873">
        <v>21732.267879999999</v>
      </c>
      <c r="M873">
        <v>215</v>
      </c>
      <c r="N873" t="s">
        <v>39</v>
      </c>
      <c r="O873" s="1">
        <v>43956</v>
      </c>
      <c r="P873" s="3">
        <f t="shared" si="27"/>
        <v>20</v>
      </c>
      <c r="Q873" t="s">
        <v>85</v>
      </c>
      <c r="R873" t="s">
        <v>33</v>
      </c>
    </row>
    <row r="874" spans="1:18" x14ac:dyDescent="0.25">
      <c r="A874" t="s">
        <v>2614</v>
      </c>
      <c r="B874" s="3">
        <v>31</v>
      </c>
      <c r="C874" s="3" t="str" cm="1">
        <f t="array" ref="C874">_xlfn.IFS(B874&lt;35,"Young",B874&lt;60,"Middle",TRUE,"Senior")</f>
        <v>Young</v>
      </c>
      <c r="D874" t="s">
        <v>16</v>
      </c>
      <c r="E874" t="str">
        <f t="shared" si="26"/>
        <v>Young-Female</v>
      </c>
      <c r="F874" t="s">
        <v>27</v>
      </c>
      <c r="G874" t="s">
        <v>28</v>
      </c>
      <c r="H874" s="1">
        <v>45016</v>
      </c>
      <c r="I874" t="s">
        <v>1736</v>
      </c>
      <c r="J874" t="s">
        <v>2615</v>
      </c>
      <c r="K874" t="s">
        <v>31</v>
      </c>
      <c r="L874">
        <v>44461.01945</v>
      </c>
      <c r="M874">
        <v>263</v>
      </c>
      <c r="N874" t="s">
        <v>39</v>
      </c>
      <c r="O874" s="1">
        <v>45018</v>
      </c>
      <c r="P874" s="3">
        <f t="shared" si="27"/>
        <v>2</v>
      </c>
      <c r="Q874" t="s">
        <v>44</v>
      </c>
      <c r="R874" t="s">
        <v>24</v>
      </c>
    </row>
    <row r="875" spans="1:18" x14ac:dyDescent="0.25">
      <c r="A875" t="s">
        <v>2616</v>
      </c>
      <c r="B875" s="3">
        <v>72</v>
      </c>
      <c r="C875" s="3" t="str" cm="1">
        <f t="array" ref="C875">_xlfn.IFS(B875&lt;35,"Young",B875&lt;60,"Middle",TRUE,"Senior")</f>
        <v>Senior</v>
      </c>
      <c r="D875" t="s">
        <v>26</v>
      </c>
      <c r="E875" t="str">
        <f t="shared" si="26"/>
        <v>Senior-Male</v>
      </c>
      <c r="F875" t="s">
        <v>230</v>
      </c>
      <c r="G875" t="s">
        <v>26593</v>
      </c>
      <c r="H875" s="1">
        <v>44381</v>
      </c>
      <c r="I875" t="s">
        <v>2617</v>
      </c>
      <c r="J875" t="s">
        <v>2618</v>
      </c>
      <c r="K875" t="s">
        <v>57</v>
      </c>
      <c r="L875">
        <v>17487.432809999998</v>
      </c>
      <c r="M875">
        <v>475</v>
      </c>
      <c r="N875" t="s">
        <v>43</v>
      </c>
      <c r="O875" s="1">
        <v>44387</v>
      </c>
      <c r="P875" s="3">
        <f t="shared" si="27"/>
        <v>6</v>
      </c>
      <c r="Q875" t="s">
        <v>23</v>
      </c>
      <c r="R875" t="s">
        <v>33</v>
      </c>
    </row>
    <row r="876" spans="1:18" x14ac:dyDescent="0.25">
      <c r="A876" t="s">
        <v>2619</v>
      </c>
      <c r="B876" s="3">
        <v>35</v>
      </c>
      <c r="C876" s="3" t="str" cm="1">
        <f t="array" ref="C876">_xlfn.IFS(B876&lt;35,"Young",B876&lt;60,"Middle",TRUE,"Senior")</f>
        <v>Middle</v>
      </c>
      <c r="D876" t="s">
        <v>26</v>
      </c>
      <c r="E876" t="str">
        <f t="shared" si="26"/>
        <v>Middle-Male</v>
      </c>
      <c r="F876" t="s">
        <v>35</v>
      </c>
      <c r="G876" t="s">
        <v>70</v>
      </c>
      <c r="H876" s="1">
        <v>45193</v>
      </c>
      <c r="I876" t="s">
        <v>2620</v>
      </c>
      <c r="J876" t="s">
        <v>2621</v>
      </c>
      <c r="K876" t="s">
        <v>57</v>
      </c>
      <c r="L876">
        <v>7778.5573590000004</v>
      </c>
      <c r="M876">
        <v>483</v>
      </c>
      <c r="N876" t="s">
        <v>39</v>
      </c>
      <c r="O876" s="1">
        <v>45213</v>
      </c>
      <c r="P876" s="3">
        <f t="shared" si="27"/>
        <v>20</v>
      </c>
      <c r="Q876" t="s">
        <v>44</v>
      </c>
      <c r="R876" t="s">
        <v>33</v>
      </c>
    </row>
    <row r="877" spans="1:18" x14ac:dyDescent="0.25">
      <c r="A877" t="s">
        <v>2622</v>
      </c>
      <c r="B877" s="3">
        <v>84</v>
      </c>
      <c r="C877" s="3" t="str" cm="1">
        <f t="array" ref="C877">_xlfn.IFS(B877&lt;35,"Young",B877&lt;60,"Middle",TRUE,"Senior")</f>
        <v>Senior</v>
      </c>
      <c r="D877" t="s">
        <v>26</v>
      </c>
      <c r="E877" t="str">
        <f t="shared" si="26"/>
        <v>Senior-Male</v>
      </c>
      <c r="F877" t="s">
        <v>17</v>
      </c>
      <c r="G877" t="s">
        <v>26593</v>
      </c>
      <c r="H877" s="1">
        <v>43479</v>
      </c>
      <c r="I877" t="s">
        <v>2623</v>
      </c>
      <c r="J877" t="s">
        <v>228</v>
      </c>
      <c r="K877" t="s">
        <v>31</v>
      </c>
      <c r="L877">
        <v>27751.687460000001</v>
      </c>
      <c r="M877">
        <v>277</v>
      </c>
      <c r="N877" t="s">
        <v>39</v>
      </c>
      <c r="O877" s="1">
        <v>43503</v>
      </c>
      <c r="P877" s="3">
        <f t="shared" si="27"/>
        <v>24</v>
      </c>
      <c r="Q877" t="s">
        <v>44</v>
      </c>
      <c r="R877" t="s">
        <v>33</v>
      </c>
    </row>
    <row r="878" spans="1:18" x14ac:dyDescent="0.25">
      <c r="A878" t="s">
        <v>2624</v>
      </c>
      <c r="B878" s="3">
        <v>26</v>
      </c>
      <c r="C878" s="3" t="str" cm="1">
        <f t="array" ref="C878">_xlfn.IFS(B878&lt;35,"Young",B878&lt;60,"Middle",TRUE,"Senior")</f>
        <v>Young</v>
      </c>
      <c r="D878" t="s">
        <v>16</v>
      </c>
      <c r="E878" t="str">
        <f t="shared" si="26"/>
        <v>Young-Female</v>
      </c>
      <c r="F878" t="s">
        <v>90</v>
      </c>
      <c r="G878" t="s">
        <v>28</v>
      </c>
      <c r="H878" s="1">
        <v>44268</v>
      </c>
      <c r="I878" t="s">
        <v>2625</v>
      </c>
      <c r="J878" t="s">
        <v>2626</v>
      </c>
      <c r="K878" t="s">
        <v>31</v>
      </c>
      <c r="L878">
        <v>9698.7605710000007</v>
      </c>
      <c r="M878">
        <v>430</v>
      </c>
      <c r="N878" t="s">
        <v>39</v>
      </c>
      <c r="O878" s="1">
        <v>44293</v>
      </c>
      <c r="P878" s="3">
        <f t="shared" si="27"/>
        <v>25</v>
      </c>
      <c r="Q878" t="s">
        <v>85</v>
      </c>
      <c r="R878" t="s">
        <v>33</v>
      </c>
    </row>
    <row r="879" spans="1:18" x14ac:dyDescent="0.25">
      <c r="A879" t="s">
        <v>2627</v>
      </c>
      <c r="B879" s="3">
        <v>74</v>
      </c>
      <c r="C879" s="3" t="str" cm="1">
        <f t="array" ref="C879">_xlfn.IFS(B879&lt;35,"Young",B879&lt;60,"Middle",TRUE,"Senior")</f>
        <v>Senior</v>
      </c>
      <c r="D879" t="s">
        <v>16</v>
      </c>
      <c r="E879" t="str">
        <f t="shared" si="26"/>
        <v>Senior-Female</v>
      </c>
      <c r="F879" t="s">
        <v>27</v>
      </c>
      <c r="G879" t="s">
        <v>28</v>
      </c>
      <c r="H879" s="1">
        <v>44906</v>
      </c>
      <c r="I879" t="s">
        <v>2628</v>
      </c>
      <c r="J879" t="s">
        <v>2629</v>
      </c>
      <c r="K879" t="s">
        <v>57</v>
      </c>
      <c r="L879">
        <v>14158.04096</v>
      </c>
      <c r="M879">
        <v>340</v>
      </c>
      <c r="N879" t="s">
        <v>39</v>
      </c>
      <c r="O879" s="1">
        <v>44911</v>
      </c>
      <c r="P879" s="3">
        <f t="shared" si="27"/>
        <v>5</v>
      </c>
      <c r="Q879" t="s">
        <v>32</v>
      </c>
      <c r="R879" t="s">
        <v>33</v>
      </c>
    </row>
    <row r="880" spans="1:18" x14ac:dyDescent="0.25">
      <c r="A880" t="s">
        <v>2630</v>
      </c>
      <c r="B880" s="3">
        <v>19</v>
      </c>
      <c r="C880" s="3" t="str" cm="1">
        <f t="array" ref="C880">_xlfn.IFS(B880&lt;35,"Young",B880&lt;60,"Middle",TRUE,"Senior")</f>
        <v>Young</v>
      </c>
      <c r="D880" t="s">
        <v>16</v>
      </c>
      <c r="E880" t="str">
        <f t="shared" si="26"/>
        <v>Young-Female</v>
      </c>
      <c r="F880" t="s">
        <v>27</v>
      </c>
      <c r="G880" t="s">
        <v>26593</v>
      </c>
      <c r="H880" s="1">
        <v>43749</v>
      </c>
      <c r="I880" t="s">
        <v>2631</v>
      </c>
      <c r="J880" t="s">
        <v>2632</v>
      </c>
      <c r="K880" t="s">
        <v>57</v>
      </c>
      <c r="L880">
        <v>27018.641810000001</v>
      </c>
      <c r="M880">
        <v>120</v>
      </c>
      <c r="N880" t="s">
        <v>39</v>
      </c>
      <c r="O880" s="1">
        <v>43757</v>
      </c>
      <c r="P880" s="3">
        <f t="shared" si="27"/>
        <v>8</v>
      </c>
      <c r="Q880" t="s">
        <v>32</v>
      </c>
      <c r="R880" t="s">
        <v>24</v>
      </c>
    </row>
    <row r="881" spans="1:18" x14ac:dyDescent="0.25">
      <c r="A881" t="s">
        <v>2633</v>
      </c>
      <c r="B881" s="3">
        <v>34</v>
      </c>
      <c r="C881" s="3" t="str" cm="1">
        <f t="array" ref="C881">_xlfn.IFS(B881&lt;35,"Young",B881&lt;60,"Middle",TRUE,"Senior")</f>
        <v>Young</v>
      </c>
      <c r="D881" t="s">
        <v>26</v>
      </c>
      <c r="E881" t="str">
        <f t="shared" si="26"/>
        <v>Young-Male</v>
      </c>
      <c r="F881" t="s">
        <v>115</v>
      </c>
      <c r="G881" t="s">
        <v>28</v>
      </c>
      <c r="H881" s="1">
        <v>45080</v>
      </c>
      <c r="I881" t="s">
        <v>2634</v>
      </c>
      <c r="J881" t="s">
        <v>2438</v>
      </c>
      <c r="K881" t="s">
        <v>57</v>
      </c>
      <c r="L881">
        <v>37192.363519999999</v>
      </c>
      <c r="M881">
        <v>132</v>
      </c>
      <c r="N881" t="s">
        <v>43</v>
      </c>
      <c r="O881" s="1">
        <v>45084</v>
      </c>
      <c r="P881" s="3">
        <f t="shared" si="27"/>
        <v>4</v>
      </c>
      <c r="Q881" t="s">
        <v>44</v>
      </c>
      <c r="R881" t="s">
        <v>33</v>
      </c>
    </row>
    <row r="882" spans="1:18" x14ac:dyDescent="0.25">
      <c r="A882" t="s">
        <v>2635</v>
      </c>
      <c r="B882" s="3">
        <v>77</v>
      </c>
      <c r="C882" s="3" t="str" cm="1">
        <f t="array" ref="C882">_xlfn.IFS(B882&lt;35,"Young",B882&lt;60,"Middle",TRUE,"Senior")</f>
        <v>Senior</v>
      </c>
      <c r="D882" t="s">
        <v>26</v>
      </c>
      <c r="E882" t="str">
        <f t="shared" si="26"/>
        <v>Senior-Male</v>
      </c>
      <c r="F882" t="s">
        <v>115</v>
      </c>
      <c r="G882" t="s">
        <v>26593</v>
      </c>
      <c r="H882" s="1">
        <v>44525</v>
      </c>
      <c r="I882" t="s">
        <v>2636</v>
      </c>
      <c r="J882" t="s">
        <v>2637</v>
      </c>
      <c r="K882" t="s">
        <v>57</v>
      </c>
      <c r="L882">
        <v>17204.729490000002</v>
      </c>
      <c r="M882">
        <v>437</v>
      </c>
      <c r="N882" t="s">
        <v>39</v>
      </c>
      <c r="O882" s="1">
        <v>44546</v>
      </c>
      <c r="P882" s="3">
        <f t="shared" si="27"/>
        <v>21</v>
      </c>
      <c r="Q882" t="s">
        <v>49</v>
      </c>
      <c r="R882" t="s">
        <v>33</v>
      </c>
    </row>
    <row r="883" spans="1:18" x14ac:dyDescent="0.25">
      <c r="A883" t="s">
        <v>2638</v>
      </c>
      <c r="B883" s="3">
        <v>36</v>
      </c>
      <c r="C883" s="3" t="str" cm="1">
        <f t="array" ref="C883">_xlfn.IFS(B883&lt;35,"Young",B883&lt;60,"Middle",TRUE,"Senior")</f>
        <v>Middle</v>
      </c>
      <c r="D883" t="s">
        <v>26</v>
      </c>
      <c r="E883" t="str">
        <f t="shared" si="26"/>
        <v>Middle-Male</v>
      </c>
      <c r="F883" t="s">
        <v>90</v>
      </c>
      <c r="G883" t="s">
        <v>26593</v>
      </c>
      <c r="H883" s="1">
        <v>43956</v>
      </c>
      <c r="I883" t="s">
        <v>2639</v>
      </c>
      <c r="J883" t="s">
        <v>2640</v>
      </c>
      <c r="K883" t="s">
        <v>21</v>
      </c>
      <c r="L883">
        <v>25725.621589999999</v>
      </c>
      <c r="M883">
        <v>457</v>
      </c>
      <c r="N883" t="s">
        <v>22</v>
      </c>
      <c r="O883" s="1">
        <v>43978</v>
      </c>
      <c r="P883" s="3">
        <f t="shared" si="27"/>
        <v>22</v>
      </c>
      <c r="Q883" t="s">
        <v>23</v>
      </c>
      <c r="R883" t="s">
        <v>24</v>
      </c>
    </row>
    <row r="884" spans="1:18" x14ac:dyDescent="0.25">
      <c r="A884" t="s">
        <v>2641</v>
      </c>
      <c r="B884" s="3">
        <v>56</v>
      </c>
      <c r="C884" s="3" t="str" cm="1">
        <f t="array" ref="C884">_xlfn.IFS(B884&lt;35,"Young",B884&lt;60,"Middle",TRUE,"Senior")</f>
        <v>Middle</v>
      </c>
      <c r="D884" t="s">
        <v>26</v>
      </c>
      <c r="E884" t="str">
        <f t="shared" si="26"/>
        <v>Middle-Male</v>
      </c>
      <c r="F884" t="s">
        <v>63</v>
      </c>
      <c r="G884" t="s">
        <v>26592</v>
      </c>
      <c r="H884" s="1">
        <v>45201</v>
      </c>
      <c r="I884" t="s">
        <v>2642</v>
      </c>
      <c r="J884" t="s">
        <v>2643</v>
      </c>
      <c r="K884" t="s">
        <v>53</v>
      </c>
      <c r="L884">
        <v>7444.79997</v>
      </c>
      <c r="M884">
        <v>332</v>
      </c>
      <c r="N884" t="s">
        <v>22</v>
      </c>
      <c r="O884" s="1">
        <v>45224</v>
      </c>
      <c r="P884" s="3">
        <f t="shared" si="27"/>
        <v>23</v>
      </c>
      <c r="Q884" t="s">
        <v>23</v>
      </c>
      <c r="R884" t="s">
        <v>33</v>
      </c>
    </row>
    <row r="885" spans="1:18" x14ac:dyDescent="0.25">
      <c r="A885" t="s">
        <v>2644</v>
      </c>
      <c r="B885" s="3">
        <v>69</v>
      </c>
      <c r="C885" s="3" t="str" cm="1">
        <f t="array" ref="C885">_xlfn.IFS(B885&lt;35,"Young",B885&lt;60,"Middle",TRUE,"Senior")</f>
        <v>Senior</v>
      </c>
      <c r="D885" t="s">
        <v>16</v>
      </c>
      <c r="E885" t="str">
        <f t="shared" si="26"/>
        <v>Senior-Female</v>
      </c>
      <c r="F885" t="s">
        <v>63</v>
      </c>
      <c r="G885" t="s">
        <v>26592</v>
      </c>
      <c r="H885" s="1">
        <v>43418</v>
      </c>
      <c r="I885" t="s">
        <v>2645</v>
      </c>
      <c r="J885" t="s">
        <v>2646</v>
      </c>
      <c r="K885" t="s">
        <v>31</v>
      </c>
      <c r="L885">
        <v>31577.755010000001</v>
      </c>
      <c r="M885">
        <v>337</v>
      </c>
      <c r="N885" t="s">
        <v>22</v>
      </c>
      <c r="O885" s="1">
        <v>43422</v>
      </c>
      <c r="P885" s="3">
        <f t="shared" si="27"/>
        <v>4</v>
      </c>
      <c r="Q885" t="s">
        <v>44</v>
      </c>
      <c r="R885" t="s">
        <v>24</v>
      </c>
    </row>
    <row r="886" spans="1:18" x14ac:dyDescent="0.25">
      <c r="A886" t="s">
        <v>2647</v>
      </c>
      <c r="B886" s="3">
        <v>48</v>
      </c>
      <c r="C886" s="3" t="str" cm="1">
        <f t="array" ref="C886">_xlfn.IFS(B886&lt;35,"Young",B886&lt;60,"Middle",TRUE,"Senior")</f>
        <v>Middle</v>
      </c>
      <c r="D886" t="s">
        <v>16</v>
      </c>
      <c r="E886" t="str">
        <f t="shared" si="26"/>
        <v>Middle-Female</v>
      </c>
      <c r="F886" t="s">
        <v>63</v>
      </c>
      <c r="G886" t="s">
        <v>26593</v>
      </c>
      <c r="H886" s="1">
        <v>44378</v>
      </c>
      <c r="I886" t="s">
        <v>2648</v>
      </c>
      <c r="J886" t="s">
        <v>2649</v>
      </c>
      <c r="K886" t="s">
        <v>57</v>
      </c>
      <c r="L886">
        <v>15195.44442</v>
      </c>
      <c r="M886">
        <v>380</v>
      </c>
      <c r="N886" t="s">
        <v>43</v>
      </c>
      <c r="O886" s="1">
        <v>44404</v>
      </c>
      <c r="P886" s="3">
        <f t="shared" si="27"/>
        <v>26</v>
      </c>
      <c r="Q886" t="s">
        <v>85</v>
      </c>
      <c r="R886" t="s">
        <v>45</v>
      </c>
    </row>
    <row r="887" spans="1:18" x14ac:dyDescent="0.25">
      <c r="A887" t="s">
        <v>2650</v>
      </c>
      <c r="B887" s="3">
        <v>59</v>
      </c>
      <c r="C887" s="3" t="str" cm="1">
        <f t="array" ref="C887">_xlfn.IFS(B887&lt;35,"Young",B887&lt;60,"Middle",TRUE,"Senior")</f>
        <v>Middle</v>
      </c>
      <c r="D887" t="s">
        <v>16</v>
      </c>
      <c r="E887" t="str">
        <f t="shared" si="26"/>
        <v>Middle-Female</v>
      </c>
      <c r="F887" t="s">
        <v>27</v>
      </c>
      <c r="G887" t="s">
        <v>36</v>
      </c>
      <c r="H887" s="1">
        <v>44362</v>
      </c>
      <c r="I887" t="s">
        <v>2651</v>
      </c>
      <c r="J887" t="s">
        <v>2652</v>
      </c>
      <c r="K887" t="s">
        <v>31</v>
      </c>
      <c r="L887">
        <v>11774.615330000001</v>
      </c>
      <c r="M887">
        <v>398</v>
      </c>
      <c r="N887" t="s">
        <v>43</v>
      </c>
      <c r="O887" s="1">
        <v>44383</v>
      </c>
      <c r="P887" s="3">
        <f t="shared" si="27"/>
        <v>21</v>
      </c>
      <c r="Q887" t="s">
        <v>23</v>
      </c>
      <c r="R887" t="s">
        <v>45</v>
      </c>
    </row>
    <row r="888" spans="1:18" x14ac:dyDescent="0.25">
      <c r="A888" t="s">
        <v>2653</v>
      </c>
      <c r="B888" s="3">
        <v>18</v>
      </c>
      <c r="C888" s="3" t="str" cm="1">
        <f t="array" ref="C888">_xlfn.IFS(B888&lt;35,"Young",B888&lt;60,"Middle",TRUE,"Senior")</f>
        <v>Young</v>
      </c>
      <c r="D888" t="s">
        <v>26</v>
      </c>
      <c r="E888" t="str">
        <f t="shared" si="26"/>
        <v>Young-Male</v>
      </c>
      <c r="F888" t="s">
        <v>230</v>
      </c>
      <c r="G888" t="s">
        <v>28</v>
      </c>
      <c r="H888" s="1">
        <v>45156</v>
      </c>
      <c r="I888" t="s">
        <v>2654</v>
      </c>
      <c r="J888" t="s">
        <v>2655</v>
      </c>
      <c r="K888" t="s">
        <v>53</v>
      </c>
      <c r="L888">
        <v>15971.28045</v>
      </c>
      <c r="M888">
        <v>312</v>
      </c>
      <c r="N888" t="s">
        <v>39</v>
      </c>
      <c r="O888" s="1">
        <v>45158</v>
      </c>
      <c r="P888" s="3">
        <f t="shared" si="27"/>
        <v>2</v>
      </c>
      <c r="Q888" t="s">
        <v>44</v>
      </c>
      <c r="R888" t="s">
        <v>24</v>
      </c>
    </row>
    <row r="889" spans="1:18" x14ac:dyDescent="0.25">
      <c r="A889" t="s">
        <v>2656</v>
      </c>
      <c r="B889" s="3">
        <v>40</v>
      </c>
      <c r="C889" s="3" t="str" cm="1">
        <f t="array" ref="C889">_xlfn.IFS(B889&lt;35,"Young",B889&lt;60,"Middle",TRUE,"Senior")</f>
        <v>Middle</v>
      </c>
      <c r="D889" t="s">
        <v>16</v>
      </c>
      <c r="E889" t="str">
        <f t="shared" si="26"/>
        <v>Middle-Female</v>
      </c>
      <c r="F889" t="s">
        <v>115</v>
      </c>
      <c r="G889" t="s">
        <v>26592</v>
      </c>
      <c r="H889" s="1">
        <v>43779</v>
      </c>
      <c r="I889" t="s">
        <v>2657</v>
      </c>
      <c r="J889" t="s">
        <v>2658</v>
      </c>
      <c r="K889" t="s">
        <v>57</v>
      </c>
      <c r="L889">
        <v>29155.012419999999</v>
      </c>
      <c r="M889">
        <v>497</v>
      </c>
      <c r="N889" t="s">
        <v>39</v>
      </c>
      <c r="O889" s="1">
        <v>43784</v>
      </c>
      <c r="P889" s="3">
        <f t="shared" si="27"/>
        <v>5</v>
      </c>
      <c r="Q889" t="s">
        <v>49</v>
      </c>
      <c r="R889" t="s">
        <v>33</v>
      </c>
    </row>
    <row r="890" spans="1:18" x14ac:dyDescent="0.25">
      <c r="A890" t="s">
        <v>2659</v>
      </c>
      <c r="B890" s="3">
        <v>80</v>
      </c>
      <c r="C890" s="3" t="str" cm="1">
        <f t="array" ref="C890">_xlfn.IFS(B890&lt;35,"Young",B890&lt;60,"Middle",TRUE,"Senior")</f>
        <v>Senior</v>
      </c>
      <c r="D890" t="s">
        <v>16</v>
      </c>
      <c r="E890" t="str">
        <f t="shared" si="26"/>
        <v>Senior-Female</v>
      </c>
      <c r="F890" t="s">
        <v>63</v>
      </c>
      <c r="G890" t="s">
        <v>26592</v>
      </c>
      <c r="H890" s="1">
        <v>44303</v>
      </c>
      <c r="I890" t="s">
        <v>2660</v>
      </c>
      <c r="J890" t="s">
        <v>2661</v>
      </c>
      <c r="K890" t="s">
        <v>31</v>
      </c>
      <c r="L890">
        <v>24081.343209999999</v>
      </c>
      <c r="M890">
        <v>269</v>
      </c>
      <c r="N890" t="s">
        <v>43</v>
      </c>
      <c r="O890" s="1">
        <v>44319</v>
      </c>
      <c r="P890" s="3">
        <f t="shared" si="27"/>
        <v>16</v>
      </c>
      <c r="Q890" t="s">
        <v>23</v>
      </c>
      <c r="R890" t="s">
        <v>24</v>
      </c>
    </row>
    <row r="891" spans="1:18" x14ac:dyDescent="0.25">
      <c r="A891" t="s">
        <v>2662</v>
      </c>
      <c r="B891" s="3">
        <v>37</v>
      </c>
      <c r="C891" s="3" t="str" cm="1">
        <f t="array" ref="C891">_xlfn.IFS(B891&lt;35,"Young",B891&lt;60,"Middle",TRUE,"Senior")</f>
        <v>Middle</v>
      </c>
      <c r="D891" t="s">
        <v>16</v>
      </c>
      <c r="E891" t="str">
        <f t="shared" si="26"/>
        <v>Middle-Female</v>
      </c>
      <c r="F891" t="s">
        <v>115</v>
      </c>
      <c r="G891" t="s">
        <v>36</v>
      </c>
      <c r="H891" s="1">
        <v>43642</v>
      </c>
      <c r="I891" t="s">
        <v>2663</v>
      </c>
      <c r="J891" t="s">
        <v>2664</v>
      </c>
      <c r="K891" t="s">
        <v>61</v>
      </c>
      <c r="L891">
        <v>9350.8390180000006</v>
      </c>
      <c r="M891">
        <v>317</v>
      </c>
      <c r="N891" t="s">
        <v>22</v>
      </c>
      <c r="O891" s="1">
        <v>43644</v>
      </c>
      <c r="P891" s="3">
        <f t="shared" si="27"/>
        <v>2</v>
      </c>
      <c r="Q891" t="s">
        <v>44</v>
      </c>
      <c r="R891" t="s">
        <v>24</v>
      </c>
    </row>
    <row r="892" spans="1:18" x14ac:dyDescent="0.25">
      <c r="A892" t="s">
        <v>2665</v>
      </c>
      <c r="B892" s="3">
        <v>60</v>
      </c>
      <c r="C892" s="3" t="str" cm="1">
        <f t="array" ref="C892">_xlfn.IFS(B892&lt;35,"Young",B892&lt;60,"Middle",TRUE,"Senior")</f>
        <v>Senior</v>
      </c>
      <c r="D892" t="s">
        <v>16</v>
      </c>
      <c r="E892" t="str">
        <f t="shared" si="26"/>
        <v>Senior-Female</v>
      </c>
      <c r="F892" t="s">
        <v>27</v>
      </c>
      <c r="G892" t="s">
        <v>28</v>
      </c>
      <c r="H892" s="1">
        <v>45209</v>
      </c>
      <c r="I892" t="s">
        <v>2666</v>
      </c>
      <c r="J892" t="s">
        <v>2667</v>
      </c>
      <c r="K892" t="s">
        <v>53</v>
      </c>
      <c r="L892">
        <v>7543.1955209999996</v>
      </c>
      <c r="M892">
        <v>175</v>
      </c>
      <c r="N892" t="s">
        <v>43</v>
      </c>
      <c r="O892" s="1">
        <v>45225</v>
      </c>
      <c r="P892" s="3">
        <f t="shared" si="27"/>
        <v>16</v>
      </c>
      <c r="Q892" t="s">
        <v>32</v>
      </c>
      <c r="R892" t="s">
        <v>33</v>
      </c>
    </row>
    <row r="893" spans="1:18" x14ac:dyDescent="0.25">
      <c r="A893" t="s">
        <v>2668</v>
      </c>
      <c r="B893" s="3">
        <v>28</v>
      </c>
      <c r="C893" s="3" t="str" cm="1">
        <f t="array" ref="C893">_xlfn.IFS(B893&lt;35,"Young",B893&lt;60,"Middle",TRUE,"Senior")</f>
        <v>Young</v>
      </c>
      <c r="D893" t="s">
        <v>16</v>
      </c>
      <c r="E893" t="str">
        <f t="shared" si="26"/>
        <v>Young-Female</v>
      </c>
      <c r="F893" t="s">
        <v>17</v>
      </c>
      <c r="G893" t="s">
        <v>28</v>
      </c>
      <c r="H893" s="1">
        <v>44565</v>
      </c>
      <c r="I893" t="s">
        <v>2669</v>
      </c>
      <c r="J893" t="s">
        <v>2670</v>
      </c>
      <c r="K893" t="s">
        <v>53</v>
      </c>
      <c r="L893">
        <v>1707.709869</v>
      </c>
      <c r="M893">
        <v>247</v>
      </c>
      <c r="N893" t="s">
        <v>43</v>
      </c>
      <c r="O893" s="1">
        <v>44582</v>
      </c>
      <c r="P893" s="3">
        <f t="shared" si="27"/>
        <v>17</v>
      </c>
      <c r="Q893" t="s">
        <v>23</v>
      </c>
      <c r="R893" t="s">
        <v>33</v>
      </c>
    </row>
    <row r="894" spans="1:18" x14ac:dyDescent="0.25">
      <c r="A894" t="s">
        <v>2671</v>
      </c>
      <c r="B894" s="3">
        <v>34</v>
      </c>
      <c r="C894" s="3" t="str" cm="1">
        <f t="array" ref="C894">_xlfn.IFS(B894&lt;35,"Young",B894&lt;60,"Middle",TRUE,"Senior")</f>
        <v>Young</v>
      </c>
      <c r="D894" t="s">
        <v>16</v>
      </c>
      <c r="E894" t="str">
        <f t="shared" si="26"/>
        <v>Young-Female</v>
      </c>
      <c r="F894" t="s">
        <v>90</v>
      </c>
      <c r="G894" t="s">
        <v>70</v>
      </c>
      <c r="H894" s="1">
        <v>43584</v>
      </c>
      <c r="I894" t="s">
        <v>2672</v>
      </c>
      <c r="J894" t="s">
        <v>2673</v>
      </c>
      <c r="K894" t="s">
        <v>57</v>
      </c>
      <c r="L894">
        <v>16256.92685</v>
      </c>
      <c r="M894">
        <v>236</v>
      </c>
      <c r="N894" t="s">
        <v>39</v>
      </c>
      <c r="O894" s="1">
        <v>43609</v>
      </c>
      <c r="P894" s="3">
        <f t="shared" si="27"/>
        <v>25</v>
      </c>
      <c r="Q894" t="s">
        <v>85</v>
      </c>
      <c r="R894" t="s">
        <v>24</v>
      </c>
    </row>
    <row r="895" spans="1:18" x14ac:dyDescent="0.25">
      <c r="A895" t="s">
        <v>2674</v>
      </c>
      <c r="B895" s="3">
        <v>38</v>
      </c>
      <c r="C895" s="3" t="str" cm="1">
        <f t="array" ref="C895">_xlfn.IFS(B895&lt;35,"Young",B895&lt;60,"Middle",TRUE,"Senior")</f>
        <v>Middle</v>
      </c>
      <c r="D895" t="s">
        <v>26</v>
      </c>
      <c r="E895" t="str">
        <f t="shared" si="26"/>
        <v>Middle-Male</v>
      </c>
      <c r="F895" t="s">
        <v>230</v>
      </c>
      <c r="G895" t="s">
        <v>18</v>
      </c>
      <c r="H895" s="1">
        <v>43951</v>
      </c>
      <c r="I895" t="s">
        <v>2675</v>
      </c>
      <c r="J895" t="s">
        <v>2676</v>
      </c>
      <c r="K895" t="s">
        <v>61</v>
      </c>
      <c r="L895">
        <v>20129.129420000001</v>
      </c>
      <c r="M895">
        <v>255</v>
      </c>
      <c r="N895" t="s">
        <v>39</v>
      </c>
      <c r="O895" s="1">
        <v>43965</v>
      </c>
      <c r="P895" s="3">
        <f t="shared" si="27"/>
        <v>14</v>
      </c>
      <c r="Q895" t="s">
        <v>85</v>
      </c>
      <c r="R895" t="s">
        <v>24</v>
      </c>
    </row>
    <row r="896" spans="1:18" x14ac:dyDescent="0.25">
      <c r="A896" t="s">
        <v>2677</v>
      </c>
      <c r="B896" s="3">
        <v>68</v>
      </c>
      <c r="C896" s="3" t="str" cm="1">
        <f t="array" ref="C896">_xlfn.IFS(B896&lt;35,"Young",B896&lt;60,"Middle",TRUE,"Senior")</f>
        <v>Senior</v>
      </c>
      <c r="D896" t="s">
        <v>26</v>
      </c>
      <c r="E896" t="str">
        <f t="shared" si="26"/>
        <v>Senior-Male</v>
      </c>
      <c r="F896" t="s">
        <v>63</v>
      </c>
      <c r="G896" t="s">
        <v>70</v>
      </c>
      <c r="H896" s="1">
        <v>44867</v>
      </c>
      <c r="I896" t="s">
        <v>2678</v>
      </c>
      <c r="J896" t="s">
        <v>2679</v>
      </c>
      <c r="K896" t="s">
        <v>31</v>
      </c>
      <c r="L896">
        <v>32469.873159999999</v>
      </c>
      <c r="M896">
        <v>247</v>
      </c>
      <c r="N896" t="s">
        <v>43</v>
      </c>
      <c r="O896" s="1">
        <v>44884</v>
      </c>
      <c r="P896" s="3">
        <f t="shared" si="27"/>
        <v>17</v>
      </c>
      <c r="Q896" t="s">
        <v>49</v>
      </c>
      <c r="R896" t="s">
        <v>45</v>
      </c>
    </row>
    <row r="897" spans="1:18" x14ac:dyDescent="0.25">
      <c r="A897" t="s">
        <v>2680</v>
      </c>
      <c r="B897" s="3">
        <v>37</v>
      </c>
      <c r="C897" s="3" t="str" cm="1">
        <f t="array" ref="C897">_xlfn.IFS(B897&lt;35,"Young",B897&lt;60,"Middle",TRUE,"Senior")</f>
        <v>Middle</v>
      </c>
      <c r="D897" t="s">
        <v>16</v>
      </c>
      <c r="E897" t="str">
        <f t="shared" si="26"/>
        <v>Middle-Female</v>
      </c>
      <c r="F897" t="s">
        <v>90</v>
      </c>
      <c r="G897" t="s">
        <v>26593</v>
      </c>
      <c r="H897" s="1">
        <v>43752</v>
      </c>
      <c r="I897" t="s">
        <v>2681</v>
      </c>
      <c r="J897" t="s">
        <v>2682</v>
      </c>
      <c r="K897" t="s">
        <v>57</v>
      </c>
      <c r="L897">
        <v>3656.7712620000002</v>
      </c>
      <c r="M897">
        <v>143</v>
      </c>
      <c r="N897" t="s">
        <v>39</v>
      </c>
      <c r="O897" s="1">
        <v>43772</v>
      </c>
      <c r="P897" s="3">
        <f t="shared" si="27"/>
        <v>20</v>
      </c>
      <c r="Q897" t="s">
        <v>32</v>
      </c>
      <c r="R897" t="s">
        <v>45</v>
      </c>
    </row>
    <row r="898" spans="1:18" x14ac:dyDescent="0.25">
      <c r="A898" t="s">
        <v>2683</v>
      </c>
      <c r="B898" s="3">
        <v>59</v>
      </c>
      <c r="C898" s="3" t="str" cm="1">
        <f t="array" ref="C898">_xlfn.IFS(B898&lt;35,"Young",B898&lt;60,"Middle",TRUE,"Senior")</f>
        <v>Middle</v>
      </c>
      <c r="D898" t="s">
        <v>16</v>
      </c>
      <c r="E898" t="str">
        <f t="shared" si="26"/>
        <v>Middle-Female</v>
      </c>
      <c r="F898" t="s">
        <v>35</v>
      </c>
      <c r="G898" t="s">
        <v>36</v>
      </c>
      <c r="H898" s="1">
        <v>44469</v>
      </c>
      <c r="I898" t="s">
        <v>2684</v>
      </c>
      <c r="J898" t="s">
        <v>2685</v>
      </c>
      <c r="K898" t="s">
        <v>21</v>
      </c>
      <c r="L898">
        <v>19574.056779999999</v>
      </c>
      <c r="M898">
        <v>417</v>
      </c>
      <c r="N898" t="s">
        <v>43</v>
      </c>
      <c r="O898" s="1">
        <v>44474</v>
      </c>
      <c r="P898" s="3">
        <f t="shared" si="27"/>
        <v>5</v>
      </c>
      <c r="Q898" t="s">
        <v>23</v>
      </c>
      <c r="R898" t="s">
        <v>24</v>
      </c>
    </row>
    <row r="899" spans="1:18" x14ac:dyDescent="0.25">
      <c r="A899" t="s">
        <v>2686</v>
      </c>
      <c r="B899" s="3">
        <v>71</v>
      </c>
      <c r="C899" s="3" t="str" cm="1">
        <f t="array" ref="C899">_xlfn.IFS(B899&lt;35,"Young",B899&lt;60,"Middle",TRUE,"Senior")</f>
        <v>Senior</v>
      </c>
      <c r="D899" t="s">
        <v>16</v>
      </c>
      <c r="E899" t="str">
        <f t="shared" ref="E899:E962" si="28">C899 &amp; "-" &amp; D899</f>
        <v>Senior-Female</v>
      </c>
      <c r="F899" t="s">
        <v>230</v>
      </c>
      <c r="G899" t="s">
        <v>28</v>
      </c>
      <c r="H899" s="1">
        <v>44436</v>
      </c>
      <c r="I899" t="s">
        <v>2687</v>
      </c>
      <c r="J899" t="s">
        <v>2688</v>
      </c>
      <c r="K899" t="s">
        <v>57</v>
      </c>
      <c r="L899">
        <v>27936.163069999999</v>
      </c>
      <c r="M899">
        <v>291</v>
      </c>
      <c r="N899" t="s">
        <v>43</v>
      </c>
      <c r="O899" s="1">
        <v>44440</v>
      </c>
      <c r="P899" s="3">
        <f t="shared" ref="P899:P962" si="29">O899-H899</f>
        <v>4</v>
      </c>
      <c r="Q899" t="s">
        <v>23</v>
      </c>
      <c r="R899" t="s">
        <v>33</v>
      </c>
    </row>
    <row r="900" spans="1:18" x14ac:dyDescent="0.25">
      <c r="A900" t="s">
        <v>2689</v>
      </c>
      <c r="B900" s="3">
        <v>28</v>
      </c>
      <c r="C900" s="3" t="str" cm="1">
        <f t="array" ref="C900">_xlfn.IFS(B900&lt;35,"Young",B900&lt;60,"Middle",TRUE,"Senior")</f>
        <v>Young</v>
      </c>
      <c r="D900" t="s">
        <v>26</v>
      </c>
      <c r="E900" t="str">
        <f t="shared" si="28"/>
        <v>Young-Male</v>
      </c>
      <c r="F900" t="s">
        <v>27</v>
      </c>
      <c r="G900" t="s">
        <v>70</v>
      </c>
      <c r="H900" s="1">
        <v>43832</v>
      </c>
      <c r="I900" t="s">
        <v>2690</v>
      </c>
      <c r="J900" t="s">
        <v>2691</v>
      </c>
      <c r="K900" t="s">
        <v>31</v>
      </c>
      <c r="L900">
        <v>30069.877779999999</v>
      </c>
      <c r="M900">
        <v>184</v>
      </c>
      <c r="N900" t="s">
        <v>43</v>
      </c>
      <c r="O900" s="1">
        <v>43839</v>
      </c>
      <c r="P900" s="3">
        <f t="shared" si="29"/>
        <v>7</v>
      </c>
      <c r="Q900" t="s">
        <v>85</v>
      </c>
      <c r="R900" t="s">
        <v>33</v>
      </c>
    </row>
    <row r="901" spans="1:18" x14ac:dyDescent="0.25">
      <c r="A901" t="s">
        <v>2692</v>
      </c>
      <c r="B901" s="3">
        <v>34</v>
      </c>
      <c r="C901" s="3" t="str" cm="1">
        <f t="array" ref="C901">_xlfn.IFS(B901&lt;35,"Young",B901&lt;60,"Middle",TRUE,"Senior")</f>
        <v>Young</v>
      </c>
      <c r="D901" t="s">
        <v>26</v>
      </c>
      <c r="E901" t="str">
        <f t="shared" si="28"/>
        <v>Young-Male</v>
      </c>
      <c r="F901" t="s">
        <v>115</v>
      </c>
      <c r="G901" t="s">
        <v>70</v>
      </c>
      <c r="H901" s="1">
        <v>44099</v>
      </c>
      <c r="I901" t="s">
        <v>2693</v>
      </c>
      <c r="J901" t="s">
        <v>2694</v>
      </c>
      <c r="K901" t="s">
        <v>53</v>
      </c>
      <c r="L901">
        <v>42962.778480000001</v>
      </c>
      <c r="M901">
        <v>233</v>
      </c>
      <c r="N901" t="s">
        <v>43</v>
      </c>
      <c r="O901" s="1">
        <v>44125</v>
      </c>
      <c r="P901" s="3">
        <f t="shared" si="29"/>
        <v>26</v>
      </c>
      <c r="Q901" t="s">
        <v>32</v>
      </c>
      <c r="R901" t="s">
        <v>24</v>
      </c>
    </row>
    <row r="902" spans="1:18" x14ac:dyDescent="0.25">
      <c r="A902" t="s">
        <v>2695</v>
      </c>
      <c r="B902" s="3">
        <v>81</v>
      </c>
      <c r="C902" s="3" t="str" cm="1">
        <f t="array" ref="C902">_xlfn.IFS(B902&lt;35,"Young",B902&lt;60,"Middle",TRUE,"Senior")</f>
        <v>Senior</v>
      </c>
      <c r="D902" t="s">
        <v>26</v>
      </c>
      <c r="E902" t="str">
        <f t="shared" si="28"/>
        <v>Senior-Male</v>
      </c>
      <c r="F902" t="s">
        <v>115</v>
      </c>
      <c r="G902" t="s">
        <v>70</v>
      </c>
      <c r="H902" s="1">
        <v>44052</v>
      </c>
      <c r="I902" t="s">
        <v>2696</v>
      </c>
      <c r="J902" t="s">
        <v>2697</v>
      </c>
      <c r="K902" t="s">
        <v>31</v>
      </c>
      <c r="L902">
        <v>25619.13078</v>
      </c>
      <c r="M902">
        <v>253</v>
      </c>
      <c r="N902" t="s">
        <v>39</v>
      </c>
      <c r="O902" s="1">
        <v>44066</v>
      </c>
      <c r="P902" s="3">
        <f t="shared" si="29"/>
        <v>14</v>
      </c>
      <c r="Q902" t="s">
        <v>49</v>
      </c>
      <c r="R902" t="s">
        <v>24</v>
      </c>
    </row>
    <row r="903" spans="1:18" x14ac:dyDescent="0.25">
      <c r="A903" t="s">
        <v>2698</v>
      </c>
      <c r="B903" s="3">
        <v>72</v>
      </c>
      <c r="C903" s="3" t="str" cm="1">
        <f t="array" ref="C903">_xlfn.IFS(B903&lt;35,"Young",B903&lt;60,"Middle",TRUE,"Senior")</f>
        <v>Senior</v>
      </c>
      <c r="D903" t="s">
        <v>26</v>
      </c>
      <c r="E903" t="str">
        <f t="shared" si="28"/>
        <v>Senior-Male</v>
      </c>
      <c r="F903" t="s">
        <v>63</v>
      </c>
      <c r="G903" t="s">
        <v>26593</v>
      </c>
      <c r="H903" s="1">
        <v>44580</v>
      </c>
      <c r="I903" t="s">
        <v>2699</v>
      </c>
      <c r="J903" t="s">
        <v>2700</v>
      </c>
      <c r="K903" t="s">
        <v>57</v>
      </c>
      <c r="L903">
        <v>21498.11908</v>
      </c>
      <c r="M903">
        <v>370</v>
      </c>
      <c r="N903" t="s">
        <v>22</v>
      </c>
      <c r="O903" s="1">
        <v>44602</v>
      </c>
      <c r="P903" s="3">
        <f t="shared" si="29"/>
        <v>22</v>
      </c>
      <c r="Q903" t="s">
        <v>44</v>
      </c>
      <c r="R903" t="s">
        <v>45</v>
      </c>
    </row>
    <row r="904" spans="1:18" x14ac:dyDescent="0.25">
      <c r="A904" t="s">
        <v>2701</v>
      </c>
      <c r="B904" s="3">
        <v>18</v>
      </c>
      <c r="C904" s="3" t="str" cm="1">
        <f t="array" ref="C904">_xlfn.IFS(B904&lt;35,"Young",B904&lt;60,"Middle",TRUE,"Senior")</f>
        <v>Young</v>
      </c>
      <c r="D904" t="s">
        <v>16</v>
      </c>
      <c r="E904" t="str">
        <f t="shared" si="28"/>
        <v>Young-Female</v>
      </c>
      <c r="F904" t="s">
        <v>17</v>
      </c>
      <c r="G904" t="s">
        <v>70</v>
      </c>
      <c r="H904" s="1">
        <v>43864</v>
      </c>
      <c r="I904" t="s">
        <v>2702</v>
      </c>
      <c r="J904" t="s">
        <v>2703</v>
      </c>
      <c r="K904" t="s">
        <v>53</v>
      </c>
      <c r="L904">
        <v>62679.262430000002</v>
      </c>
      <c r="M904">
        <v>434</v>
      </c>
      <c r="N904" t="s">
        <v>43</v>
      </c>
      <c r="O904" s="1">
        <v>43889</v>
      </c>
      <c r="P904" s="3">
        <f t="shared" si="29"/>
        <v>25</v>
      </c>
      <c r="Q904" t="s">
        <v>32</v>
      </c>
      <c r="R904" t="s">
        <v>45</v>
      </c>
    </row>
    <row r="905" spans="1:18" x14ac:dyDescent="0.25">
      <c r="A905" t="s">
        <v>2704</v>
      </c>
      <c r="B905" s="3">
        <v>54</v>
      </c>
      <c r="C905" s="3" t="str" cm="1">
        <f t="array" ref="C905">_xlfn.IFS(B905&lt;35,"Young",B905&lt;60,"Middle",TRUE,"Senior")</f>
        <v>Middle</v>
      </c>
      <c r="D905" t="s">
        <v>26</v>
      </c>
      <c r="E905" t="str">
        <f t="shared" si="28"/>
        <v>Middle-Male</v>
      </c>
      <c r="F905" t="s">
        <v>115</v>
      </c>
      <c r="G905" t="s">
        <v>18</v>
      </c>
      <c r="H905" s="1">
        <v>43813</v>
      </c>
      <c r="I905" t="s">
        <v>2705</v>
      </c>
      <c r="J905" t="s">
        <v>2706</v>
      </c>
      <c r="K905" t="s">
        <v>21</v>
      </c>
      <c r="L905">
        <v>57376.794249999999</v>
      </c>
      <c r="M905">
        <v>382</v>
      </c>
      <c r="N905" t="s">
        <v>43</v>
      </c>
      <c r="O905" s="1">
        <v>43828</v>
      </c>
      <c r="P905" s="3">
        <f t="shared" si="29"/>
        <v>15</v>
      </c>
      <c r="Q905" t="s">
        <v>49</v>
      </c>
      <c r="R905" t="s">
        <v>24</v>
      </c>
    </row>
    <row r="906" spans="1:18" x14ac:dyDescent="0.25">
      <c r="A906" t="s">
        <v>2707</v>
      </c>
      <c r="B906" s="3">
        <v>83</v>
      </c>
      <c r="C906" s="3" t="str" cm="1">
        <f t="array" ref="C906">_xlfn.IFS(B906&lt;35,"Young",B906&lt;60,"Middle",TRUE,"Senior")</f>
        <v>Senior</v>
      </c>
      <c r="D906" t="s">
        <v>16</v>
      </c>
      <c r="E906" t="str">
        <f t="shared" si="28"/>
        <v>Senior-Female</v>
      </c>
      <c r="F906" t="s">
        <v>90</v>
      </c>
      <c r="G906" t="s">
        <v>26592</v>
      </c>
      <c r="H906" s="1">
        <v>44954</v>
      </c>
      <c r="I906" t="s">
        <v>2708</v>
      </c>
      <c r="J906" t="s">
        <v>2709</v>
      </c>
      <c r="K906" t="s">
        <v>61</v>
      </c>
      <c r="L906">
        <v>25700.130720000001</v>
      </c>
      <c r="M906">
        <v>170</v>
      </c>
      <c r="N906" t="s">
        <v>43</v>
      </c>
      <c r="O906" s="1">
        <v>44978</v>
      </c>
      <c r="P906" s="3">
        <f t="shared" si="29"/>
        <v>24</v>
      </c>
      <c r="Q906" t="s">
        <v>85</v>
      </c>
      <c r="R906" t="s">
        <v>45</v>
      </c>
    </row>
    <row r="907" spans="1:18" x14ac:dyDescent="0.25">
      <c r="A907" t="s">
        <v>2710</v>
      </c>
      <c r="B907" s="3">
        <v>50</v>
      </c>
      <c r="C907" s="3" t="str" cm="1">
        <f t="array" ref="C907">_xlfn.IFS(B907&lt;35,"Young",B907&lt;60,"Middle",TRUE,"Senior")</f>
        <v>Middle</v>
      </c>
      <c r="D907" t="s">
        <v>26</v>
      </c>
      <c r="E907" t="str">
        <f t="shared" si="28"/>
        <v>Middle-Male</v>
      </c>
      <c r="F907" t="s">
        <v>230</v>
      </c>
      <c r="G907" t="s">
        <v>26593</v>
      </c>
      <c r="H907" s="1">
        <v>44704</v>
      </c>
      <c r="I907" t="s">
        <v>2711</v>
      </c>
      <c r="J907" t="s">
        <v>2712</v>
      </c>
      <c r="K907" t="s">
        <v>31</v>
      </c>
      <c r="L907">
        <v>3671.1555859999999</v>
      </c>
      <c r="M907">
        <v>463</v>
      </c>
      <c r="N907" t="s">
        <v>22</v>
      </c>
      <c r="O907" s="1">
        <v>44718</v>
      </c>
      <c r="P907" s="3">
        <f t="shared" si="29"/>
        <v>14</v>
      </c>
      <c r="Q907" t="s">
        <v>44</v>
      </c>
      <c r="R907" t="s">
        <v>24</v>
      </c>
    </row>
    <row r="908" spans="1:18" x14ac:dyDescent="0.25">
      <c r="A908" t="s">
        <v>2713</v>
      </c>
      <c r="B908" s="3">
        <v>52</v>
      </c>
      <c r="C908" s="3" t="str" cm="1">
        <f t="array" ref="C908">_xlfn.IFS(B908&lt;35,"Young",B908&lt;60,"Middle",TRUE,"Senior")</f>
        <v>Middle</v>
      </c>
      <c r="D908" t="s">
        <v>26</v>
      </c>
      <c r="E908" t="str">
        <f t="shared" si="28"/>
        <v>Middle-Male</v>
      </c>
      <c r="F908" t="s">
        <v>63</v>
      </c>
      <c r="G908" t="s">
        <v>26593</v>
      </c>
      <c r="H908" s="1">
        <v>45123</v>
      </c>
      <c r="I908" t="s">
        <v>2714</v>
      </c>
      <c r="J908" t="s">
        <v>2715</v>
      </c>
      <c r="K908" t="s">
        <v>61</v>
      </c>
      <c r="L908">
        <v>25168.350600000002</v>
      </c>
      <c r="M908">
        <v>470</v>
      </c>
      <c r="N908" t="s">
        <v>43</v>
      </c>
      <c r="O908" s="1">
        <v>45149</v>
      </c>
      <c r="P908" s="3">
        <f t="shared" si="29"/>
        <v>26</v>
      </c>
      <c r="Q908" t="s">
        <v>49</v>
      </c>
      <c r="R908" t="s">
        <v>33</v>
      </c>
    </row>
    <row r="909" spans="1:18" x14ac:dyDescent="0.25">
      <c r="A909" t="s">
        <v>2716</v>
      </c>
      <c r="B909" s="3">
        <v>62</v>
      </c>
      <c r="C909" s="3" t="str" cm="1">
        <f t="array" ref="C909">_xlfn.IFS(B909&lt;35,"Young",B909&lt;60,"Middle",TRUE,"Senior")</f>
        <v>Senior</v>
      </c>
      <c r="D909" t="s">
        <v>26</v>
      </c>
      <c r="E909" t="str">
        <f t="shared" si="28"/>
        <v>Senior-Male</v>
      </c>
      <c r="F909" t="s">
        <v>35</v>
      </c>
      <c r="G909" t="s">
        <v>70</v>
      </c>
      <c r="H909" s="1">
        <v>43829</v>
      </c>
      <c r="I909" t="s">
        <v>2717</v>
      </c>
      <c r="J909" t="s">
        <v>2718</v>
      </c>
      <c r="K909" t="s">
        <v>61</v>
      </c>
      <c r="L909">
        <v>53714.426509999998</v>
      </c>
      <c r="M909">
        <v>178</v>
      </c>
      <c r="N909" t="s">
        <v>43</v>
      </c>
      <c r="O909" s="1">
        <v>43837</v>
      </c>
      <c r="P909" s="3">
        <f t="shared" si="29"/>
        <v>8</v>
      </c>
      <c r="Q909" t="s">
        <v>32</v>
      </c>
      <c r="R909" t="s">
        <v>24</v>
      </c>
    </row>
    <row r="910" spans="1:18" x14ac:dyDescent="0.25">
      <c r="A910" t="s">
        <v>2719</v>
      </c>
      <c r="B910" s="3">
        <v>72</v>
      </c>
      <c r="C910" s="3" t="str" cm="1">
        <f t="array" ref="C910">_xlfn.IFS(B910&lt;35,"Young",B910&lt;60,"Middle",TRUE,"Senior")</f>
        <v>Senior</v>
      </c>
      <c r="D910" t="s">
        <v>26</v>
      </c>
      <c r="E910" t="str">
        <f t="shared" si="28"/>
        <v>Senior-Male</v>
      </c>
      <c r="F910" t="s">
        <v>63</v>
      </c>
      <c r="G910" t="s">
        <v>70</v>
      </c>
      <c r="H910" s="1">
        <v>43728</v>
      </c>
      <c r="I910" t="s">
        <v>2720</v>
      </c>
      <c r="J910" t="s">
        <v>2721</v>
      </c>
      <c r="K910" t="s">
        <v>21</v>
      </c>
      <c r="L910">
        <v>35333.115149999998</v>
      </c>
      <c r="M910">
        <v>139</v>
      </c>
      <c r="N910" t="s">
        <v>43</v>
      </c>
      <c r="O910" s="1">
        <v>43757</v>
      </c>
      <c r="P910" s="3">
        <f t="shared" si="29"/>
        <v>29</v>
      </c>
      <c r="Q910" t="s">
        <v>49</v>
      </c>
      <c r="R910" t="s">
        <v>24</v>
      </c>
    </row>
    <row r="911" spans="1:18" x14ac:dyDescent="0.25">
      <c r="A911" t="s">
        <v>2722</v>
      </c>
      <c r="B911" s="3">
        <v>29</v>
      </c>
      <c r="C911" s="3" t="str" cm="1">
        <f t="array" ref="C911">_xlfn.IFS(B911&lt;35,"Young",B911&lt;60,"Middle",TRUE,"Senior")</f>
        <v>Young</v>
      </c>
      <c r="D911" t="s">
        <v>26</v>
      </c>
      <c r="E911" t="str">
        <f t="shared" si="28"/>
        <v>Young-Male</v>
      </c>
      <c r="F911" t="s">
        <v>27</v>
      </c>
      <c r="G911" t="s">
        <v>36</v>
      </c>
      <c r="H911" s="1">
        <v>45183</v>
      </c>
      <c r="I911" t="s">
        <v>2723</v>
      </c>
      <c r="J911" t="s">
        <v>2724</v>
      </c>
      <c r="K911" t="s">
        <v>57</v>
      </c>
      <c r="L911">
        <v>19108.06525</v>
      </c>
      <c r="M911">
        <v>394</v>
      </c>
      <c r="N911" t="s">
        <v>39</v>
      </c>
      <c r="O911" s="1">
        <v>45200</v>
      </c>
      <c r="P911" s="3">
        <f t="shared" si="29"/>
        <v>17</v>
      </c>
      <c r="Q911" t="s">
        <v>32</v>
      </c>
      <c r="R911" t="s">
        <v>24</v>
      </c>
    </row>
    <row r="912" spans="1:18" x14ac:dyDescent="0.25">
      <c r="A912" t="s">
        <v>2725</v>
      </c>
      <c r="B912" s="3">
        <v>82</v>
      </c>
      <c r="C912" s="3" t="str" cm="1">
        <f t="array" ref="C912">_xlfn.IFS(B912&lt;35,"Young",B912&lt;60,"Middle",TRUE,"Senior")</f>
        <v>Senior</v>
      </c>
      <c r="D912" t="s">
        <v>16</v>
      </c>
      <c r="E912" t="str">
        <f t="shared" si="28"/>
        <v>Senior-Female</v>
      </c>
      <c r="F912" t="s">
        <v>230</v>
      </c>
      <c r="G912" t="s">
        <v>26592</v>
      </c>
      <c r="H912" s="1">
        <v>44481</v>
      </c>
      <c r="I912" t="s">
        <v>2726</v>
      </c>
      <c r="J912" t="s">
        <v>604</v>
      </c>
      <c r="K912" t="s">
        <v>57</v>
      </c>
      <c r="L912">
        <v>11266.818590000001</v>
      </c>
      <c r="M912">
        <v>443</v>
      </c>
      <c r="N912" t="s">
        <v>43</v>
      </c>
      <c r="O912" s="1">
        <v>44503</v>
      </c>
      <c r="P912" s="3">
        <f t="shared" si="29"/>
        <v>22</v>
      </c>
      <c r="Q912" t="s">
        <v>23</v>
      </c>
      <c r="R912" t="s">
        <v>24</v>
      </c>
    </row>
    <row r="913" spans="1:18" x14ac:dyDescent="0.25">
      <c r="A913" t="s">
        <v>2727</v>
      </c>
      <c r="B913" s="3">
        <v>26</v>
      </c>
      <c r="C913" s="3" t="str" cm="1">
        <f t="array" ref="C913">_xlfn.IFS(B913&lt;35,"Young",B913&lt;60,"Middle",TRUE,"Senior")</f>
        <v>Young</v>
      </c>
      <c r="D913" t="s">
        <v>26</v>
      </c>
      <c r="E913" t="str">
        <f t="shared" si="28"/>
        <v>Young-Male</v>
      </c>
      <c r="F913" t="s">
        <v>35</v>
      </c>
      <c r="G913" t="s">
        <v>28</v>
      </c>
      <c r="H913" s="1">
        <v>44001</v>
      </c>
      <c r="I913" t="s">
        <v>2728</v>
      </c>
      <c r="J913" t="s">
        <v>2729</v>
      </c>
      <c r="K913" t="s">
        <v>53</v>
      </c>
      <c r="L913">
        <v>4378.9966539999996</v>
      </c>
      <c r="M913">
        <v>386</v>
      </c>
      <c r="N913" t="s">
        <v>43</v>
      </c>
      <c r="O913" s="1">
        <v>44010</v>
      </c>
      <c r="P913" s="3">
        <f t="shared" si="29"/>
        <v>9</v>
      </c>
      <c r="Q913" t="s">
        <v>85</v>
      </c>
      <c r="R913" t="s">
        <v>33</v>
      </c>
    </row>
    <row r="914" spans="1:18" x14ac:dyDescent="0.25">
      <c r="A914" t="s">
        <v>2730</v>
      </c>
      <c r="B914" s="3">
        <v>41</v>
      </c>
      <c r="C914" s="3" t="str" cm="1">
        <f t="array" ref="C914">_xlfn.IFS(B914&lt;35,"Young",B914&lt;60,"Middle",TRUE,"Senior")</f>
        <v>Middle</v>
      </c>
      <c r="D914" t="s">
        <v>16</v>
      </c>
      <c r="E914" t="str">
        <f t="shared" si="28"/>
        <v>Middle-Female</v>
      </c>
      <c r="F914" t="s">
        <v>50</v>
      </c>
      <c r="G914" t="s">
        <v>36</v>
      </c>
      <c r="H914" s="1">
        <v>45173</v>
      </c>
      <c r="I914" t="s">
        <v>2731</v>
      </c>
      <c r="J914" t="s">
        <v>2732</v>
      </c>
      <c r="K914" t="s">
        <v>57</v>
      </c>
      <c r="L914">
        <v>20738.722399999999</v>
      </c>
      <c r="M914">
        <v>102</v>
      </c>
      <c r="N914" t="s">
        <v>22</v>
      </c>
      <c r="O914" s="1">
        <v>45183</v>
      </c>
      <c r="P914" s="3">
        <f t="shared" si="29"/>
        <v>10</v>
      </c>
      <c r="Q914" t="s">
        <v>23</v>
      </c>
      <c r="R914" t="s">
        <v>33</v>
      </c>
    </row>
    <row r="915" spans="1:18" x14ac:dyDescent="0.25">
      <c r="A915" t="s">
        <v>2733</v>
      </c>
      <c r="B915" s="3">
        <v>35</v>
      </c>
      <c r="C915" s="3" t="str" cm="1">
        <f t="array" ref="C915">_xlfn.IFS(B915&lt;35,"Young",B915&lt;60,"Middle",TRUE,"Senior")</f>
        <v>Middle</v>
      </c>
      <c r="D915" t="s">
        <v>26</v>
      </c>
      <c r="E915" t="str">
        <f t="shared" si="28"/>
        <v>Middle-Male</v>
      </c>
      <c r="F915" t="s">
        <v>35</v>
      </c>
      <c r="G915" t="s">
        <v>26593</v>
      </c>
      <c r="H915" s="1">
        <v>44492</v>
      </c>
      <c r="I915" t="s">
        <v>2734</v>
      </c>
      <c r="J915" t="s">
        <v>2735</v>
      </c>
      <c r="K915" t="s">
        <v>53</v>
      </c>
      <c r="L915">
        <v>25081.189009999998</v>
      </c>
      <c r="M915">
        <v>383</v>
      </c>
      <c r="N915" t="s">
        <v>39</v>
      </c>
      <c r="O915" s="1">
        <v>44496</v>
      </c>
      <c r="P915" s="3">
        <f t="shared" si="29"/>
        <v>4</v>
      </c>
      <c r="Q915" t="s">
        <v>49</v>
      </c>
      <c r="R915" t="s">
        <v>45</v>
      </c>
    </row>
    <row r="916" spans="1:18" x14ac:dyDescent="0.25">
      <c r="A916" t="s">
        <v>2736</v>
      </c>
      <c r="B916" s="3">
        <v>64</v>
      </c>
      <c r="C916" s="3" t="str" cm="1">
        <f t="array" ref="C916">_xlfn.IFS(B916&lt;35,"Young",B916&lt;60,"Middle",TRUE,"Senior")</f>
        <v>Senior</v>
      </c>
      <c r="D916" t="s">
        <v>16</v>
      </c>
      <c r="E916" t="str">
        <f t="shared" si="28"/>
        <v>Senior-Female</v>
      </c>
      <c r="F916" t="s">
        <v>50</v>
      </c>
      <c r="G916" t="s">
        <v>28</v>
      </c>
      <c r="H916" s="1">
        <v>43405</v>
      </c>
      <c r="I916" t="s">
        <v>2737</v>
      </c>
      <c r="J916" t="s">
        <v>2738</v>
      </c>
      <c r="K916" t="s">
        <v>21</v>
      </c>
      <c r="L916">
        <v>26607.574280000001</v>
      </c>
      <c r="M916">
        <v>232</v>
      </c>
      <c r="N916" t="s">
        <v>43</v>
      </c>
      <c r="O916" s="1">
        <v>43409</v>
      </c>
      <c r="P916" s="3">
        <f t="shared" si="29"/>
        <v>4</v>
      </c>
      <c r="Q916" t="s">
        <v>32</v>
      </c>
      <c r="R916" t="s">
        <v>33</v>
      </c>
    </row>
    <row r="917" spans="1:18" x14ac:dyDescent="0.25">
      <c r="A917" t="s">
        <v>2739</v>
      </c>
      <c r="B917" s="3">
        <v>45</v>
      </c>
      <c r="C917" s="3" t="str" cm="1">
        <f t="array" ref="C917">_xlfn.IFS(B917&lt;35,"Young",B917&lt;60,"Middle",TRUE,"Senior")</f>
        <v>Middle</v>
      </c>
      <c r="D917" t="s">
        <v>16</v>
      </c>
      <c r="E917" t="str">
        <f t="shared" si="28"/>
        <v>Middle-Female</v>
      </c>
      <c r="F917" t="s">
        <v>50</v>
      </c>
      <c r="G917" t="s">
        <v>26593</v>
      </c>
      <c r="H917" s="1">
        <v>44070</v>
      </c>
      <c r="I917" t="s">
        <v>2740</v>
      </c>
      <c r="J917" t="s">
        <v>2741</v>
      </c>
      <c r="K917" t="s">
        <v>21</v>
      </c>
      <c r="L917">
        <v>15831.89827</v>
      </c>
      <c r="M917">
        <v>195</v>
      </c>
      <c r="N917" t="s">
        <v>39</v>
      </c>
      <c r="O917" s="1">
        <v>44095</v>
      </c>
      <c r="P917" s="3">
        <f t="shared" si="29"/>
        <v>25</v>
      </c>
      <c r="Q917" t="s">
        <v>23</v>
      </c>
      <c r="R917" t="s">
        <v>45</v>
      </c>
    </row>
    <row r="918" spans="1:18" x14ac:dyDescent="0.25">
      <c r="A918" t="s">
        <v>2742</v>
      </c>
      <c r="B918" s="3">
        <v>81</v>
      </c>
      <c r="C918" s="3" t="str" cm="1">
        <f t="array" ref="C918">_xlfn.IFS(B918&lt;35,"Young",B918&lt;60,"Middle",TRUE,"Senior")</f>
        <v>Senior</v>
      </c>
      <c r="D918" t="s">
        <v>26</v>
      </c>
      <c r="E918" t="str">
        <f t="shared" si="28"/>
        <v>Senior-Male</v>
      </c>
      <c r="F918" t="s">
        <v>63</v>
      </c>
      <c r="G918" t="s">
        <v>70</v>
      </c>
      <c r="H918" s="1">
        <v>43655</v>
      </c>
      <c r="I918" t="s">
        <v>2743</v>
      </c>
      <c r="J918" t="s">
        <v>2744</v>
      </c>
      <c r="K918" t="s">
        <v>61</v>
      </c>
      <c r="L918">
        <v>51780.273719999997</v>
      </c>
      <c r="M918">
        <v>290</v>
      </c>
      <c r="N918" t="s">
        <v>39</v>
      </c>
      <c r="O918" s="1">
        <v>43659</v>
      </c>
      <c r="P918" s="3">
        <f t="shared" si="29"/>
        <v>4</v>
      </c>
      <c r="Q918" t="s">
        <v>49</v>
      </c>
      <c r="R918" t="s">
        <v>33</v>
      </c>
    </row>
    <row r="919" spans="1:18" x14ac:dyDescent="0.25">
      <c r="A919" t="s">
        <v>2745</v>
      </c>
      <c r="B919" s="3">
        <v>83</v>
      </c>
      <c r="C919" s="3" t="str" cm="1">
        <f t="array" ref="C919">_xlfn.IFS(B919&lt;35,"Young",B919&lt;60,"Middle",TRUE,"Senior")</f>
        <v>Senior</v>
      </c>
      <c r="D919" t="s">
        <v>16</v>
      </c>
      <c r="E919" t="str">
        <f t="shared" si="28"/>
        <v>Senior-Female</v>
      </c>
      <c r="F919" t="s">
        <v>90</v>
      </c>
      <c r="G919" t="s">
        <v>26592</v>
      </c>
      <c r="H919" s="1">
        <v>43843</v>
      </c>
      <c r="I919" t="s">
        <v>2746</v>
      </c>
      <c r="J919" t="s">
        <v>2747</v>
      </c>
      <c r="K919" t="s">
        <v>21</v>
      </c>
      <c r="L919">
        <v>8535.9880410000005</v>
      </c>
      <c r="M919">
        <v>317</v>
      </c>
      <c r="N919" t="s">
        <v>43</v>
      </c>
      <c r="O919" s="1">
        <v>43869</v>
      </c>
      <c r="P919" s="3">
        <f t="shared" si="29"/>
        <v>26</v>
      </c>
      <c r="Q919" t="s">
        <v>49</v>
      </c>
      <c r="R919" t="s">
        <v>45</v>
      </c>
    </row>
    <row r="920" spans="1:18" x14ac:dyDescent="0.25">
      <c r="A920" t="s">
        <v>2748</v>
      </c>
      <c r="B920" s="3">
        <v>74</v>
      </c>
      <c r="C920" s="3" t="str" cm="1">
        <f t="array" ref="C920">_xlfn.IFS(B920&lt;35,"Young",B920&lt;60,"Middle",TRUE,"Senior")</f>
        <v>Senior</v>
      </c>
      <c r="D920" t="s">
        <v>26</v>
      </c>
      <c r="E920" t="str">
        <f t="shared" si="28"/>
        <v>Senior-Male</v>
      </c>
      <c r="F920" t="s">
        <v>230</v>
      </c>
      <c r="G920" t="s">
        <v>26593</v>
      </c>
      <c r="H920" s="1">
        <v>43569</v>
      </c>
      <c r="I920" t="s">
        <v>2749</v>
      </c>
      <c r="J920" t="s">
        <v>2750</v>
      </c>
      <c r="K920" t="s">
        <v>61</v>
      </c>
      <c r="L920">
        <v>2055.595926</v>
      </c>
      <c r="M920">
        <v>172</v>
      </c>
      <c r="N920" t="s">
        <v>39</v>
      </c>
      <c r="O920" s="1">
        <v>43587</v>
      </c>
      <c r="P920" s="3">
        <f t="shared" si="29"/>
        <v>18</v>
      </c>
      <c r="Q920" t="s">
        <v>85</v>
      </c>
      <c r="R920" t="s">
        <v>45</v>
      </c>
    </row>
    <row r="921" spans="1:18" x14ac:dyDescent="0.25">
      <c r="A921" t="s">
        <v>2751</v>
      </c>
      <c r="B921" s="3">
        <v>26</v>
      </c>
      <c r="C921" s="3" t="str" cm="1">
        <f t="array" ref="C921">_xlfn.IFS(B921&lt;35,"Young",B921&lt;60,"Middle",TRUE,"Senior")</f>
        <v>Young</v>
      </c>
      <c r="D921" t="s">
        <v>26</v>
      </c>
      <c r="E921" t="str">
        <f t="shared" si="28"/>
        <v>Young-Male</v>
      </c>
      <c r="F921" t="s">
        <v>230</v>
      </c>
      <c r="G921" t="s">
        <v>18</v>
      </c>
      <c r="H921" s="1">
        <v>44280</v>
      </c>
      <c r="I921" t="s">
        <v>2752</v>
      </c>
      <c r="J921" t="s">
        <v>2753</v>
      </c>
      <c r="K921" t="s">
        <v>53</v>
      </c>
      <c r="L921">
        <v>25797.633699999998</v>
      </c>
      <c r="M921">
        <v>193</v>
      </c>
      <c r="N921" t="s">
        <v>39</v>
      </c>
      <c r="O921" s="1">
        <v>44304</v>
      </c>
      <c r="P921" s="3">
        <f t="shared" si="29"/>
        <v>24</v>
      </c>
      <c r="Q921" t="s">
        <v>85</v>
      </c>
      <c r="R921" t="s">
        <v>45</v>
      </c>
    </row>
    <row r="922" spans="1:18" x14ac:dyDescent="0.25">
      <c r="A922" t="s">
        <v>2754</v>
      </c>
      <c r="B922" s="3">
        <v>51</v>
      </c>
      <c r="C922" s="3" t="str" cm="1">
        <f t="array" ref="C922">_xlfn.IFS(B922&lt;35,"Young",B922&lt;60,"Middle",TRUE,"Senior")</f>
        <v>Middle</v>
      </c>
      <c r="D922" t="s">
        <v>26</v>
      </c>
      <c r="E922" t="str">
        <f t="shared" si="28"/>
        <v>Middle-Male</v>
      </c>
      <c r="F922" t="s">
        <v>50</v>
      </c>
      <c r="G922" t="s">
        <v>26593</v>
      </c>
      <c r="H922" s="1">
        <v>44155</v>
      </c>
      <c r="I922" t="s">
        <v>2755</v>
      </c>
      <c r="J922" t="s">
        <v>2756</v>
      </c>
      <c r="K922" t="s">
        <v>31</v>
      </c>
      <c r="L922">
        <v>29626.022929999999</v>
      </c>
      <c r="M922">
        <v>148</v>
      </c>
      <c r="N922" t="s">
        <v>43</v>
      </c>
      <c r="O922" s="1">
        <v>44161</v>
      </c>
      <c r="P922" s="3">
        <f t="shared" si="29"/>
        <v>6</v>
      </c>
      <c r="Q922" t="s">
        <v>23</v>
      </c>
      <c r="R922" t="s">
        <v>24</v>
      </c>
    </row>
    <row r="923" spans="1:18" x14ac:dyDescent="0.25">
      <c r="A923" t="s">
        <v>2757</v>
      </c>
      <c r="B923" s="3">
        <v>72</v>
      </c>
      <c r="C923" s="3" t="str" cm="1">
        <f t="array" ref="C923">_xlfn.IFS(B923&lt;35,"Young",B923&lt;60,"Middle",TRUE,"Senior")</f>
        <v>Senior</v>
      </c>
      <c r="D923" t="s">
        <v>16</v>
      </c>
      <c r="E923" t="str">
        <f t="shared" si="28"/>
        <v>Senior-Female</v>
      </c>
      <c r="F923" t="s">
        <v>230</v>
      </c>
      <c r="G923" t="s">
        <v>18</v>
      </c>
      <c r="H923" s="1">
        <v>45012</v>
      </c>
      <c r="I923" t="s">
        <v>2758</v>
      </c>
      <c r="J923" t="s">
        <v>2759</v>
      </c>
      <c r="K923" t="s">
        <v>53</v>
      </c>
      <c r="L923">
        <v>4014.6943689999998</v>
      </c>
      <c r="M923">
        <v>467</v>
      </c>
      <c r="N923" t="s">
        <v>39</v>
      </c>
      <c r="O923" s="1">
        <v>45029</v>
      </c>
      <c r="P923" s="3">
        <f t="shared" si="29"/>
        <v>17</v>
      </c>
      <c r="Q923" t="s">
        <v>32</v>
      </c>
      <c r="R923" t="s">
        <v>45</v>
      </c>
    </row>
    <row r="924" spans="1:18" x14ac:dyDescent="0.25">
      <c r="A924" t="s">
        <v>2760</v>
      </c>
      <c r="B924" s="3">
        <v>24</v>
      </c>
      <c r="C924" s="3" t="str" cm="1">
        <f t="array" ref="C924">_xlfn.IFS(B924&lt;35,"Young",B924&lt;60,"Middle",TRUE,"Senior")</f>
        <v>Young</v>
      </c>
      <c r="D924" t="s">
        <v>26</v>
      </c>
      <c r="E924" t="str">
        <f t="shared" si="28"/>
        <v>Young-Male</v>
      </c>
      <c r="F924" t="s">
        <v>90</v>
      </c>
      <c r="G924" t="s">
        <v>28</v>
      </c>
      <c r="H924" s="1">
        <v>43804</v>
      </c>
      <c r="I924" t="s">
        <v>2761</v>
      </c>
      <c r="J924" t="s">
        <v>2762</v>
      </c>
      <c r="K924" t="s">
        <v>53</v>
      </c>
      <c r="L924">
        <v>44228.451880000001</v>
      </c>
      <c r="M924">
        <v>230</v>
      </c>
      <c r="N924" t="s">
        <v>43</v>
      </c>
      <c r="O924" s="1">
        <v>43834</v>
      </c>
      <c r="P924" s="3">
        <f t="shared" si="29"/>
        <v>30</v>
      </c>
      <c r="Q924" t="s">
        <v>23</v>
      </c>
      <c r="R924" t="s">
        <v>24</v>
      </c>
    </row>
    <row r="925" spans="1:18" x14ac:dyDescent="0.25">
      <c r="A925" t="s">
        <v>2763</v>
      </c>
      <c r="B925" s="3">
        <v>31</v>
      </c>
      <c r="C925" s="3" t="str" cm="1">
        <f t="array" ref="C925">_xlfn.IFS(B925&lt;35,"Young",B925&lt;60,"Middle",TRUE,"Senior")</f>
        <v>Young</v>
      </c>
      <c r="D925" t="s">
        <v>16</v>
      </c>
      <c r="E925" t="str">
        <f t="shared" si="28"/>
        <v>Young-Female</v>
      </c>
      <c r="F925" t="s">
        <v>17</v>
      </c>
      <c r="G925" t="s">
        <v>18</v>
      </c>
      <c r="H925" s="1">
        <v>44585</v>
      </c>
      <c r="I925" t="s">
        <v>2764</v>
      </c>
      <c r="J925" t="s">
        <v>2765</v>
      </c>
      <c r="K925" t="s">
        <v>53</v>
      </c>
      <c r="L925">
        <v>12685.78638</v>
      </c>
      <c r="M925">
        <v>316</v>
      </c>
      <c r="N925" t="s">
        <v>39</v>
      </c>
      <c r="O925" s="1">
        <v>44596</v>
      </c>
      <c r="P925" s="3">
        <f t="shared" si="29"/>
        <v>11</v>
      </c>
      <c r="Q925" t="s">
        <v>44</v>
      </c>
      <c r="R925" t="s">
        <v>24</v>
      </c>
    </row>
    <row r="926" spans="1:18" x14ac:dyDescent="0.25">
      <c r="A926" t="s">
        <v>2766</v>
      </c>
      <c r="B926" s="3">
        <v>55</v>
      </c>
      <c r="C926" s="3" t="str" cm="1">
        <f t="array" ref="C926">_xlfn.IFS(B926&lt;35,"Young",B926&lt;60,"Middle",TRUE,"Senior")</f>
        <v>Middle</v>
      </c>
      <c r="D926" t="s">
        <v>16</v>
      </c>
      <c r="E926" t="str">
        <f t="shared" si="28"/>
        <v>Middle-Female</v>
      </c>
      <c r="F926" t="s">
        <v>115</v>
      </c>
      <c r="G926" t="s">
        <v>26593</v>
      </c>
      <c r="H926" s="1">
        <v>43720</v>
      </c>
      <c r="I926" t="s">
        <v>2767</v>
      </c>
      <c r="J926" t="s">
        <v>2768</v>
      </c>
      <c r="K926" t="s">
        <v>21</v>
      </c>
      <c r="L926">
        <v>31818.406289999999</v>
      </c>
      <c r="M926">
        <v>146</v>
      </c>
      <c r="N926" t="s">
        <v>39</v>
      </c>
      <c r="O926" s="1">
        <v>43731</v>
      </c>
      <c r="P926" s="3">
        <f t="shared" si="29"/>
        <v>11</v>
      </c>
      <c r="Q926" t="s">
        <v>85</v>
      </c>
      <c r="R926" t="s">
        <v>24</v>
      </c>
    </row>
    <row r="927" spans="1:18" x14ac:dyDescent="0.25">
      <c r="A927" t="s">
        <v>2769</v>
      </c>
      <c r="B927" s="3">
        <v>51</v>
      </c>
      <c r="C927" s="3" t="str" cm="1">
        <f t="array" ref="C927">_xlfn.IFS(B927&lt;35,"Young",B927&lt;60,"Middle",TRUE,"Senior")</f>
        <v>Middle</v>
      </c>
      <c r="D927" t="s">
        <v>26</v>
      </c>
      <c r="E927" t="str">
        <f t="shared" si="28"/>
        <v>Middle-Male</v>
      </c>
      <c r="F927" t="s">
        <v>115</v>
      </c>
      <c r="G927" t="s">
        <v>26593</v>
      </c>
      <c r="H927" s="1">
        <v>44847</v>
      </c>
      <c r="I927" t="s">
        <v>2770</v>
      </c>
      <c r="J927" t="s">
        <v>2771</v>
      </c>
      <c r="K927" t="s">
        <v>53</v>
      </c>
      <c r="L927">
        <v>15783.2472</v>
      </c>
      <c r="M927">
        <v>491</v>
      </c>
      <c r="N927" t="s">
        <v>39</v>
      </c>
      <c r="O927" s="1">
        <v>44855</v>
      </c>
      <c r="P927" s="3">
        <f t="shared" si="29"/>
        <v>8</v>
      </c>
      <c r="Q927" t="s">
        <v>49</v>
      </c>
      <c r="R927" t="s">
        <v>24</v>
      </c>
    </row>
    <row r="928" spans="1:18" x14ac:dyDescent="0.25">
      <c r="A928" t="s">
        <v>2772</v>
      </c>
      <c r="B928" s="3">
        <v>60</v>
      </c>
      <c r="C928" s="3" t="str" cm="1">
        <f t="array" ref="C928">_xlfn.IFS(B928&lt;35,"Young",B928&lt;60,"Middle",TRUE,"Senior")</f>
        <v>Senior</v>
      </c>
      <c r="D928" t="s">
        <v>16</v>
      </c>
      <c r="E928" t="str">
        <f t="shared" si="28"/>
        <v>Senior-Female</v>
      </c>
      <c r="F928" t="s">
        <v>27</v>
      </c>
      <c r="G928" t="s">
        <v>28</v>
      </c>
      <c r="H928" s="1">
        <v>43848</v>
      </c>
      <c r="I928" t="s">
        <v>2773</v>
      </c>
      <c r="J928" t="s">
        <v>2774</v>
      </c>
      <c r="K928" t="s">
        <v>57</v>
      </c>
      <c r="L928">
        <v>25633.309980000002</v>
      </c>
      <c r="M928">
        <v>216</v>
      </c>
      <c r="N928" t="s">
        <v>43</v>
      </c>
      <c r="O928" s="1">
        <v>43878</v>
      </c>
      <c r="P928" s="3">
        <f t="shared" si="29"/>
        <v>30</v>
      </c>
      <c r="Q928" t="s">
        <v>85</v>
      </c>
      <c r="R928" t="s">
        <v>24</v>
      </c>
    </row>
    <row r="929" spans="1:18" x14ac:dyDescent="0.25">
      <c r="A929" t="s">
        <v>2775</v>
      </c>
      <c r="B929" s="3">
        <v>39</v>
      </c>
      <c r="C929" s="3" t="str" cm="1">
        <f t="array" ref="C929">_xlfn.IFS(B929&lt;35,"Young",B929&lt;60,"Middle",TRUE,"Senior")</f>
        <v>Middle</v>
      </c>
      <c r="D929" t="s">
        <v>26</v>
      </c>
      <c r="E929" t="str">
        <f t="shared" si="28"/>
        <v>Middle-Male</v>
      </c>
      <c r="F929" t="s">
        <v>35</v>
      </c>
      <c r="G929" t="s">
        <v>26593</v>
      </c>
      <c r="H929" s="1">
        <v>43538</v>
      </c>
      <c r="I929" t="s">
        <v>2776</v>
      </c>
      <c r="J929" t="s">
        <v>2777</v>
      </c>
      <c r="K929" t="s">
        <v>31</v>
      </c>
      <c r="L929">
        <v>15756.28204</v>
      </c>
      <c r="M929">
        <v>453</v>
      </c>
      <c r="N929" t="s">
        <v>39</v>
      </c>
      <c r="O929" s="1">
        <v>43540</v>
      </c>
      <c r="P929" s="3">
        <f t="shared" si="29"/>
        <v>2</v>
      </c>
      <c r="Q929" t="s">
        <v>49</v>
      </c>
      <c r="R929" t="s">
        <v>33</v>
      </c>
    </row>
    <row r="930" spans="1:18" x14ac:dyDescent="0.25">
      <c r="A930" t="s">
        <v>2778</v>
      </c>
      <c r="B930" s="3">
        <v>31</v>
      </c>
      <c r="C930" s="3" t="str" cm="1">
        <f t="array" ref="C930">_xlfn.IFS(B930&lt;35,"Young",B930&lt;60,"Middle",TRUE,"Senior")</f>
        <v>Young</v>
      </c>
      <c r="D930" t="s">
        <v>26</v>
      </c>
      <c r="E930" t="str">
        <f t="shared" si="28"/>
        <v>Young-Male</v>
      </c>
      <c r="F930" t="s">
        <v>63</v>
      </c>
      <c r="G930" t="s">
        <v>26593</v>
      </c>
      <c r="H930" s="1">
        <v>43779</v>
      </c>
      <c r="I930" t="s">
        <v>2779</v>
      </c>
      <c r="J930" t="s">
        <v>2780</v>
      </c>
      <c r="K930" t="s">
        <v>53</v>
      </c>
      <c r="L930">
        <v>4037.250415</v>
      </c>
      <c r="M930">
        <v>126</v>
      </c>
      <c r="N930" t="s">
        <v>39</v>
      </c>
      <c r="O930" s="1">
        <v>43782</v>
      </c>
      <c r="P930" s="3">
        <f t="shared" si="29"/>
        <v>3</v>
      </c>
      <c r="Q930" t="s">
        <v>32</v>
      </c>
      <c r="R930" t="s">
        <v>33</v>
      </c>
    </row>
    <row r="931" spans="1:18" x14ac:dyDescent="0.25">
      <c r="A931" t="s">
        <v>2781</v>
      </c>
      <c r="B931" s="3">
        <v>41</v>
      </c>
      <c r="C931" s="3" t="str" cm="1">
        <f t="array" ref="C931">_xlfn.IFS(B931&lt;35,"Young",B931&lt;60,"Middle",TRUE,"Senior")</f>
        <v>Middle</v>
      </c>
      <c r="D931" t="s">
        <v>16</v>
      </c>
      <c r="E931" t="str">
        <f t="shared" si="28"/>
        <v>Middle-Female</v>
      </c>
      <c r="F931" t="s">
        <v>50</v>
      </c>
      <c r="G931" t="s">
        <v>26593</v>
      </c>
      <c r="H931" s="1">
        <v>45117</v>
      </c>
      <c r="I931" t="s">
        <v>2782</v>
      </c>
      <c r="J931" t="s">
        <v>2783</v>
      </c>
      <c r="K931" t="s">
        <v>21</v>
      </c>
      <c r="L931">
        <v>13347.615760000001</v>
      </c>
      <c r="M931">
        <v>269</v>
      </c>
      <c r="N931" t="s">
        <v>22</v>
      </c>
      <c r="O931" s="1">
        <v>45119</v>
      </c>
      <c r="P931" s="3">
        <f t="shared" si="29"/>
        <v>2</v>
      </c>
      <c r="Q931" t="s">
        <v>23</v>
      </c>
      <c r="R931" t="s">
        <v>45</v>
      </c>
    </row>
    <row r="932" spans="1:18" x14ac:dyDescent="0.25">
      <c r="A932" t="s">
        <v>2784</v>
      </c>
      <c r="B932" s="3">
        <v>80</v>
      </c>
      <c r="C932" s="3" t="str" cm="1">
        <f t="array" ref="C932">_xlfn.IFS(B932&lt;35,"Young",B932&lt;60,"Middle",TRUE,"Senior")</f>
        <v>Senior</v>
      </c>
      <c r="D932" t="s">
        <v>26</v>
      </c>
      <c r="E932" t="str">
        <f t="shared" si="28"/>
        <v>Senior-Male</v>
      </c>
      <c r="F932" t="s">
        <v>17</v>
      </c>
      <c r="G932" t="s">
        <v>26593</v>
      </c>
      <c r="H932" s="1">
        <v>44055</v>
      </c>
      <c r="I932" t="s">
        <v>2785</v>
      </c>
      <c r="J932" t="s">
        <v>2786</v>
      </c>
      <c r="K932" t="s">
        <v>21</v>
      </c>
      <c r="L932">
        <v>5515.0324700000001</v>
      </c>
      <c r="M932">
        <v>145</v>
      </c>
      <c r="N932" t="s">
        <v>39</v>
      </c>
      <c r="O932" s="1">
        <v>44070</v>
      </c>
      <c r="P932" s="3">
        <f t="shared" si="29"/>
        <v>15</v>
      </c>
      <c r="Q932" t="s">
        <v>23</v>
      </c>
      <c r="R932" t="s">
        <v>33</v>
      </c>
    </row>
    <row r="933" spans="1:18" x14ac:dyDescent="0.25">
      <c r="A933" t="s">
        <v>2787</v>
      </c>
      <c r="B933" s="3">
        <v>71</v>
      </c>
      <c r="C933" s="3" t="str" cm="1">
        <f t="array" ref="C933">_xlfn.IFS(B933&lt;35,"Young",B933&lt;60,"Middle",TRUE,"Senior")</f>
        <v>Senior</v>
      </c>
      <c r="D933" t="s">
        <v>26</v>
      </c>
      <c r="E933" t="str">
        <f t="shared" si="28"/>
        <v>Senior-Male</v>
      </c>
      <c r="F933" t="s">
        <v>17</v>
      </c>
      <c r="G933" t="s">
        <v>70</v>
      </c>
      <c r="H933" s="1">
        <v>43636</v>
      </c>
      <c r="I933" t="s">
        <v>2788</v>
      </c>
      <c r="J933" t="s">
        <v>2789</v>
      </c>
      <c r="K933" t="s">
        <v>53</v>
      </c>
      <c r="L933">
        <v>40458.324240000002</v>
      </c>
      <c r="M933">
        <v>360</v>
      </c>
      <c r="N933" t="s">
        <v>39</v>
      </c>
      <c r="O933" s="1">
        <v>43644</v>
      </c>
      <c r="P933" s="3">
        <f t="shared" si="29"/>
        <v>8</v>
      </c>
      <c r="Q933" t="s">
        <v>44</v>
      </c>
      <c r="R933" t="s">
        <v>33</v>
      </c>
    </row>
    <row r="934" spans="1:18" x14ac:dyDescent="0.25">
      <c r="A934" t="s">
        <v>2790</v>
      </c>
      <c r="B934" s="3">
        <v>44</v>
      </c>
      <c r="C934" s="3" t="str" cm="1">
        <f t="array" ref="C934">_xlfn.IFS(B934&lt;35,"Young",B934&lt;60,"Middle",TRUE,"Senior")</f>
        <v>Middle</v>
      </c>
      <c r="D934" t="s">
        <v>26</v>
      </c>
      <c r="E934" t="str">
        <f t="shared" si="28"/>
        <v>Middle-Male</v>
      </c>
      <c r="F934" t="s">
        <v>17</v>
      </c>
      <c r="G934" t="s">
        <v>70</v>
      </c>
      <c r="H934" s="1">
        <v>43722</v>
      </c>
      <c r="I934" t="s">
        <v>2791</v>
      </c>
      <c r="J934" t="s">
        <v>2792</v>
      </c>
      <c r="K934" t="s">
        <v>31</v>
      </c>
      <c r="L934">
        <v>74086.45753</v>
      </c>
      <c r="M934">
        <v>230</v>
      </c>
      <c r="N934" t="s">
        <v>22</v>
      </c>
      <c r="O934" s="1">
        <v>43726</v>
      </c>
      <c r="P934" s="3">
        <f t="shared" si="29"/>
        <v>4</v>
      </c>
      <c r="Q934" t="s">
        <v>44</v>
      </c>
      <c r="R934" t="s">
        <v>33</v>
      </c>
    </row>
    <row r="935" spans="1:18" x14ac:dyDescent="0.25">
      <c r="A935" t="s">
        <v>2793</v>
      </c>
      <c r="B935" s="3">
        <v>63</v>
      </c>
      <c r="C935" s="3" t="str" cm="1">
        <f t="array" ref="C935">_xlfn.IFS(B935&lt;35,"Young",B935&lt;60,"Middle",TRUE,"Senior")</f>
        <v>Senior</v>
      </c>
      <c r="D935" t="s">
        <v>16</v>
      </c>
      <c r="E935" t="str">
        <f t="shared" si="28"/>
        <v>Senior-Female</v>
      </c>
      <c r="F935" t="s">
        <v>63</v>
      </c>
      <c r="G935" t="s">
        <v>28</v>
      </c>
      <c r="H935" s="1">
        <v>44512</v>
      </c>
      <c r="I935" t="s">
        <v>2794</v>
      </c>
      <c r="J935" t="s">
        <v>2795</v>
      </c>
      <c r="K935" t="s">
        <v>57</v>
      </c>
      <c r="L935">
        <v>3197.5728629999999</v>
      </c>
      <c r="M935">
        <v>345</v>
      </c>
      <c r="N935" t="s">
        <v>43</v>
      </c>
      <c r="O935" s="1">
        <v>44530</v>
      </c>
      <c r="P935" s="3">
        <f t="shared" si="29"/>
        <v>18</v>
      </c>
      <c r="Q935" t="s">
        <v>49</v>
      </c>
      <c r="R935" t="s">
        <v>24</v>
      </c>
    </row>
    <row r="936" spans="1:18" x14ac:dyDescent="0.25">
      <c r="A936" t="s">
        <v>1484</v>
      </c>
      <c r="B936" s="3">
        <v>75</v>
      </c>
      <c r="C936" s="3" t="str" cm="1">
        <f t="array" ref="C936">_xlfn.IFS(B936&lt;35,"Young",B936&lt;60,"Middle",TRUE,"Senior")</f>
        <v>Senior</v>
      </c>
      <c r="D936" t="s">
        <v>16</v>
      </c>
      <c r="E936" t="str">
        <f t="shared" si="28"/>
        <v>Senior-Female</v>
      </c>
      <c r="F936" t="s">
        <v>90</v>
      </c>
      <c r="G936" t="s">
        <v>18</v>
      </c>
      <c r="H936" s="1">
        <v>43931</v>
      </c>
      <c r="I936" t="s">
        <v>2796</v>
      </c>
      <c r="J936" t="s">
        <v>2797</v>
      </c>
      <c r="K936" t="s">
        <v>31</v>
      </c>
      <c r="L936">
        <v>29600.60037</v>
      </c>
      <c r="M936">
        <v>481</v>
      </c>
      <c r="N936" t="s">
        <v>39</v>
      </c>
      <c r="O936" s="1">
        <v>43961</v>
      </c>
      <c r="P936" s="3">
        <f t="shared" si="29"/>
        <v>30</v>
      </c>
      <c r="Q936" t="s">
        <v>23</v>
      </c>
      <c r="R936" t="s">
        <v>24</v>
      </c>
    </row>
    <row r="937" spans="1:18" x14ac:dyDescent="0.25">
      <c r="A937" t="s">
        <v>2798</v>
      </c>
      <c r="B937" s="3">
        <v>31</v>
      </c>
      <c r="C937" s="3" t="str" cm="1">
        <f t="array" ref="C937">_xlfn.IFS(B937&lt;35,"Young",B937&lt;60,"Middle",TRUE,"Senior")</f>
        <v>Young</v>
      </c>
      <c r="D937" t="s">
        <v>26</v>
      </c>
      <c r="E937" t="str">
        <f t="shared" si="28"/>
        <v>Young-Male</v>
      </c>
      <c r="F937" t="s">
        <v>50</v>
      </c>
      <c r="G937" t="s">
        <v>26593</v>
      </c>
      <c r="H937" s="1">
        <v>44531</v>
      </c>
      <c r="I937" t="s">
        <v>2799</v>
      </c>
      <c r="J937" t="s">
        <v>2800</v>
      </c>
      <c r="K937" t="s">
        <v>53</v>
      </c>
      <c r="L937">
        <v>33452.160689999997</v>
      </c>
      <c r="M937">
        <v>354</v>
      </c>
      <c r="N937" t="s">
        <v>43</v>
      </c>
      <c r="O937" s="1">
        <v>44543</v>
      </c>
      <c r="P937" s="3">
        <f t="shared" si="29"/>
        <v>12</v>
      </c>
      <c r="Q937" t="s">
        <v>23</v>
      </c>
      <c r="R937" t="s">
        <v>33</v>
      </c>
    </row>
    <row r="938" spans="1:18" x14ac:dyDescent="0.25">
      <c r="A938" t="s">
        <v>2801</v>
      </c>
      <c r="B938" s="3">
        <v>22</v>
      </c>
      <c r="C938" s="3" t="str" cm="1">
        <f t="array" ref="C938">_xlfn.IFS(B938&lt;35,"Young",B938&lt;60,"Middle",TRUE,"Senior")</f>
        <v>Young</v>
      </c>
      <c r="D938" t="s">
        <v>16</v>
      </c>
      <c r="E938" t="str">
        <f t="shared" si="28"/>
        <v>Young-Female</v>
      </c>
      <c r="F938" t="s">
        <v>115</v>
      </c>
      <c r="G938" t="s">
        <v>28</v>
      </c>
      <c r="H938" s="1">
        <v>44962</v>
      </c>
      <c r="I938" t="s">
        <v>2802</v>
      </c>
      <c r="J938" t="s">
        <v>2803</v>
      </c>
      <c r="K938" t="s">
        <v>61</v>
      </c>
      <c r="L938">
        <v>10688.672060000001</v>
      </c>
      <c r="M938">
        <v>399</v>
      </c>
      <c r="N938" t="s">
        <v>43</v>
      </c>
      <c r="O938" s="1">
        <v>44968</v>
      </c>
      <c r="P938" s="3">
        <f t="shared" si="29"/>
        <v>6</v>
      </c>
      <c r="Q938" t="s">
        <v>85</v>
      </c>
      <c r="R938" t="s">
        <v>45</v>
      </c>
    </row>
    <row r="939" spans="1:18" x14ac:dyDescent="0.25">
      <c r="A939" t="s">
        <v>2804</v>
      </c>
      <c r="B939" s="3">
        <v>41</v>
      </c>
      <c r="C939" s="3" t="str" cm="1">
        <f t="array" ref="C939">_xlfn.IFS(B939&lt;35,"Young",B939&lt;60,"Middle",TRUE,"Senior")</f>
        <v>Middle</v>
      </c>
      <c r="D939" t="s">
        <v>16</v>
      </c>
      <c r="E939" t="str">
        <f t="shared" si="28"/>
        <v>Middle-Female</v>
      </c>
      <c r="F939" t="s">
        <v>90</v>
      </c>
      <c r="G939" t="s">
        <v>36</v>
      </c>
      <c r="H939" s="1">
        <v>44275</v>
      </c>
      <c r="I939" t="s">
        <v>2805</v>
      </c>
      <c r="J939" t="s">
        <v>2806</v>
      </c>
      <c r="K939" t="s">
        <v>57</v>
      </c>
      <c r="L939">
        <v>20123.844880000001</v>
      </c>
      <c r="M939">
        <v>401</v>
      </c>
      <c r="N939" t="s">
        <v>22</v>
      </c>
      <c r="O939" s="1">
        <v>44279</v>
      </c>
      <c r="P939" s="3">
        <f t="shared" si="29"/>
        <v>4</v>
      </c>
      <c r="Q939" t="s">
        <v>32</v>
      </c>
      <c r="R939" t="s">
        <v>24</v>
      </c>
    </row>
    <row r="940" spans="1:18" x14ac:dyDescent="0.25">
      <c r="A940" t="s">
        <v>2807</v>
      </c>
      <c r="B940" s="3">
        <v>53</v>
      </c>
      <c r="C940" s="3" t="str" cm="1">
        <f t="array" ref="C940">_xlfn.IFS(B940&lt;35,"Young",B940&lt;60,"Middle",TRUE,"Senior")</f>
        <v>Middle</v>
      </c>
      <c r="D940" t="s">
        <v>26</v>
      </c>
      <c r="E940" t="str">
        <f t="shared" si="28"/>
        <v>Middle-Male</v>
      </c>
      <c r="F940" t="s">
        <v>115</v>
      </c>
      <c r="G940" t="s">
        <v>18</v>
      </c>
      <c r="H940" s="1">
        <v>44860</v>
      </c>
      <c r="I940" t="s">
        <v>2808</v>
      </c>
      <c r="J940" t="s">
        <v>2809</v>
      </c>
      <c r="K940" t="s">
        <v>31</v>
      </c>
      <c r="L940">
        <v>40132.080979999999</v>
      </c>
      <c r="M940">
        <v>247</v>
      </c>
      <c r="N940" t="s">
        <v>39</v>
      </c>
      <c r="O940" s="1">
        <v>44871</v>
      </c>
      <c r="P940" s="3">
        <f t="shared" si="29"/>
        <v>11</v>
      </c>
      <c r="Q940" t="s">
        <v>23</v>
      </c>
      <c r="R940" t="s">
        <v>33</v>
      </c>
    </row>
    <row r="941" spans="1:18" x14ac:dyDescent="0.25">
      <c r="A941" t="s">
        <v>2810</v>
      </c>
      <c r="B941" s="3">
        <v>71</v>
      </c>
      <c r="C941" s="3" t="str" cm="1">
        <f t="array" ref="C941">_xlfn.IFS(B941&lt;35,"Young",B941&lt;60,"Middle",TRUE,"Senior")</f>
        <v>Senior</v>
      </c>
      <c r="D941" t="s">
        <v>16</v>
      </c>
      <c r="E941" t="str">
        <f t="shared" si="28"/>
        <v>Senior-Female</v>
      </c>
      <c r="F941" t="s">
        <v>230</v>
      </c>
      <c r="G941" t="s">
        <v>18</v>
      </c>
      <c r="H941" s="1">
        <v>44533</v>
      </c>
      <c r="I941" t="s">
        <v>2811</v>
      </c>
      <c r="J941" t="s">
        <v>2812</v>
      </c>
      <c r="K941" t="s">
        <v>53</v>
      </c>
      <c r="L941">
        <v>34596.133990000002</v>
      </c>
      <c r="M941">
        <v>293</v>
      </c>
      <c r="N941" t="s">
        <v>43</v>
      </c>
      <c r="O941" s="1">
        <v>44557</v>
      </c>
      <c r="P941" s="3">
        <f t="shared" si="29"/>
        <v>24</v>
      </c>
      <c r="Q941" t="s">
        <v>49</v>
      </c>
      <c r="R941" t="s">
        <v>33</v>
      </c>
    </row>
    <row r="942" spans="1:18" x14ac:dyDescent="0.25">
      <c r="A942" t="s">
        <v>2813</v>
      </c>
      <c r="B942" s="3">
        <v>53</v>
      </c>
      <c r="C942" s="3" t="str" cm="1">
        <f t="array" ref="C942">_xlfn.IFS(B942&lt;35,"Young",B942&lt;60,"Middle",TRUE,"Senior")</f>
        <v>Middle</v>
      </c>
      <c r="D942" t="s">
        <v>16</v>
      </c>
      <c r="E942" t="str">
        <f t="shared" si="28"/>
        <v>Middle-Female</v>
      </c>
      <c r="F942" t="s">
        <v>63</v>
      </c>
      <c r="G942" t="s">
        <v>36</v>
      </c>
      <c r="H942" s="1">
        <v>43937</v>
      </c>
      <c r="I942" t="s">
        <v>2814</v>
      </c>
      <c r="J942" t="s">
        <v>2815</v>
      </c>
      <c r="K942" t="s">
        <v>21</v>
      </c>
      <c r="L942">
        <v>16489.573120000001</v>
      </c>
      <c r="M942">
        <v>313</v>
      </c>
      <c r="N942" t="s">
        <v>22</v>
      </c>
      <c r="O942" s="1">
        <v>43950</v>
      </c>
      <c r="P942" s="3">
        <f t="shared" si="29"/>
        <v>13</v>
      </c>
      <c r="Q942" t="s">
        <v>49</v>
      </c>
      <c r="R942" t="s">
        <v>45</v>
      </c>
    </row>
    <row r="943" spans="1:18" x14ac:dyDescent="0.25">
      <c r="A943" t="s">
        <v>2816</v>
      </c>
      <c r="B943" s="3">
        <v>62</v>
      </c>
      <c r="C943" s="3" t="str" cm="1">
        <f t="array" ref="C943">_xlfn.IFS(B943&lt;35,"Young",B943&lt;60,"Middle",TRUE,"Senior")</f>
        <v>Senior</v>
      </c>
      <c r="D943" t="s">
        <v>26</v>
      </c>
      <c r="E943" t="str">
        <f t="shared" si="28"/>
        <v>Senior-Male</v>
      </c>
      <c r="F943" t="s">
        <v>50</v>
      </c>
      <c r="G943" t="s">
        <v>70</v>
      </c>
      <c r="H943" s="1">
        <v>43921</v>
      </c>
      <c r="I943" t="s">
        <v>2817</v>
      </c>
      <c r="J943" t="s">
        <v>2818</v>
      </c>
      <c r="K943" t="s">
        <v>31</v>
      </c>
      <c r="L943">
        <v>40575.303209999998</v>
      </c>
      <c r="M943">
        <v>468</v>
      </c>
      <c r="N943" t="s">
        <v>39</v>
      </c>
      <c r="O943" s="1">
        <v>43934</v>
      </c>
      <c r="P943" s="3">
        <f t="shared" si="29"/>
        <v>13</v>
      </c>
      <c r="Q943" t="s">
        <v>23</v>
      </c>
      <c r="R943" t="s">
        <v>24</v>
      </c>
    </row>
    <row r="944" spans="1:18" x14ac:dyDescent="0.25">
      <c r="A944" t="s">
        <v>2819</v>
      </c>
      <c r="B944" s="3">
        <v>63</v>
      </c>
      <c r="C944" s="3" t="str" cm="1">
        <f t="array" ref="C944">_xlfn.IFS(B944&lt;35,"Young",B944&lt;60,"Middle",TRUE,"Senior")</f>
        <v>Senior</v>
      </c>
      <c r="D944" t="s">
        <v>16</v>
      </c>
      <c r="E944" t="str">
        <f t="shared" si="28"/>
        <v>Senior-Female</v>
      </c>
      <c r="F944" t="s">
        <v>115</v>
      </c>
      <c r="G944" t="s">
        <v>26592</v>
      </c>
      <c r="H944" s="1">
        <v>45037</v>
      </c>
      <c r="I944" t="s">
        <v>2820</v>
      </c>
      <c r="J944" t="s">
        <v>2821</v>
      </c>
      <c r="K944" t="s">
        <v>21</v>
      </c>
      <c r="L944">
        <v>22210.85</v>
      </c>
      <c r="M944">
        <v>124</v>
      </c>
      <c r="N944" t="s">
        <v>43</v>
      </c>
      <c r="O944" s="1">
        <v>45057</v>
      </c>
      <c r="P944" s="3">
        <f t="shared" si="29"/>
        <v>20</v>
      </c>
      <c r="Q944" t="s">
        <v>49</v>
      </c>
      <c r="R944" t="s">
        <v>33</v>
      </c>
    </row>
    <row r="945" spans="1:18" x14ac:dyDescent="0.25">
      <c r="A945" t="s">
        <v>2822</v>
      </c>
      <c r="B945" s="3">
        <v>20</v>
      </c>
      <c r="C945" s="3" t="str" cm="1">
        <f t="array" ref="C945">_xlfn.IFS(B945&lt;35,"Young",B945&lt;60,"Middle",TRUE,"Senior")</f>
        <v>Young</v>
      </c>
      <c r="D945" t="s">
        <v>16</v>
      </c>
      <c r="E945" t="str">
        <f t="shared" si="28"/>
        <v>Young-Female</v>
      </c>
      <c r="F945" t="s">
        <v>230</v>
      </c>
      <c r="G945" t="s">
        <v>36</v>
      </c>
      <c r="H945" s="1">
        <v>44767</v>
      </c>
      <c r="I945" t="s">
        <v>2823</v>
      </c>
      <c r="J945" t="s">
        <v>2824</v>
      </c>
      <c r="K945" t="s">
        <v>53</v>
      </c>
      <c r="L945">
        <v>21982.889360000001</v>
      </c>
      <c r="M945">
        <v>470</v>
      </c>
      <c r="N945" t="s">
        <v>22</v>
      </c>
      <c r="O945" s="1">
        <v>44780</v>
      </c>
      <c r="P945" s="3">
        <f t="shared" si="29"/>
        <v>13</v>
      </c>
      <c r="Q945" t="s">
        <v>23</v>
      </c>
      <c r="R945" t="s">
        <v>45</v>
      </c>
    </row>
    <row r="946" spans="1:18" x14ac:dyDescent="0.25">
      <c r="A946" t="s">
        <v>2825</v>
      </c>
      <c r="B946" s="3">
        <v>20</v>
      </c>
      <c r="C946" s="3" t="str" cm="1">
        <f t="array" ref="C946">_xlfn.IFS(B946&lt;35,"Young",B946&lt;60,"Middle",TRUE,"Senior")</f>
        <v>Young</v>
      </c>
      <c r="D946" t="s">
        <v>26</v>
      </c>
      <c r="E946" t="str">
        <f t="shared" si="28"/>
        <v>Young-Male</v>
      </c>
      <c r="F946" t="s">
        <v>230</v>
      </c>
      <c r="G946" t="s">
        <v>36</v>
      </c>
      <c r="H946" s="1">
        <v>44680</v>
      </c>
      <c r="I946" t="s">
        <v>2826</v>
      </c>
      <c r="J946" t="s">
        <v>2827</v>
      </c>
      <c r="K946" t="s">
        <v>53</v>
      </c>
      <c r="L946">
        <v>4982.0314770000005</v>
      </c>
      <c r="M946">
        <v>375</v>
      </c>
      <c r="N946" t="s">
        <v>39</v>
      </c>
      <c r="O946" s="1">
        <v>44681</v>
      </c>
      <c r="P946" s="3">
        <f t="shared" si="29"/>
        <v>1</v>
      </c>
      <c r="Q946" t="s">
        <v>32</v>
      </c>
      <c r="R946" t="s">
        <v>33</v>
      </c>
    </row>
    <row r="947" spans="1:18" x14ac:dyDescent="0.25">
      <c r="A947" t="s">
        <v>2828</v>
      </c>
      <c r="B947" s="3">
        <v>27</v>
      </c>
      <c r="C947" s="3" t="str" cm="1">
        <f t="array" ref="C947">_xlfn.IFS(B947&lt;35,"Young",B947&lt;60,"Middle",TRUE,"Senior")</f>
        <v>Young</v>
      </c>
      <c r="D947" t="s">
        <v>16</v>
      </c>
      <c r="E947" t="str">
        <f t="shared" si="28"/>
        <v>Young-Female</v>
      </c>
      <c r="F947" t="s">
        <v>27</v>
      </c>
      <c r="G947" t="s">
        <v>26593</v>
      </c>
      <c r="H947" s="1">
        <v>43754</v>
      </c>
      <c r="I947" t="s">
        <v>2829</v>
      </c>
      <c r="J947" t="s">
        <v>2830</v>
      </c>
      <c r="K947" t="s">
        <v>57</v>
      </c>
      <c r="L947">
        <v>26251.683300000001</v>
      </c>
      <c r="M947">
        <v>449</v>
      </c>
      <c r="N947" t="s">
        <v>39</v>
      </c>
      <c r="O947" s="1">
        <v>43772</v>
      </c>
      <c r="P947" s="3">
        <f t="shared" si="29"/>
        <v>18</v>
      </c>
      <c r="Q947" t="s">
        <v>23</v>
      </c>
      <c r="R947" t="s">
        <v>45</v>
      </c>
    </row>
    <row r="948" spans="1:18" x14ac:dyDescent="0.25">
      <c r="A948" t="s">
        <v>2831</v>
      </c>
      <c r="B948" s="3">
        <v>56</v>
      </c>
      <c r="C948" s="3" t="str" cm="1">
        <f t="array" ref="C948">_xlfn.IFS(B948&lt;35,"Young",B948&lt;60,"Middle",TRUE,"Senior")</f>
        <v>Middle</v>
      </c>
      <c r="D948" t="s">
        <v>16</v>
      </c>
      <c r="E948" t="str">
        <f t="shared" si="28"/>
        <v>Middle-Female</v>
      </c>
      <c r="F948" t="s">
        <v>90</v>
      </c>
      <c r="G948" t="s">
        <v>26592</v>
      </c>
      <c r="H948" s="1">
        <v>44469</v>
      </c>
      <c r="I948" t="s">
        <v>2832</v>
      </c>
      <c r="J948" t="s">
        <v>2833</v>
      </c>
      <c r="K948" t="s">
        <v>53</v>
      </c>
      <c r="L948">
        <v>22752.705109999999</v>
      </c>
      <c r="M948">
        <v>500</v>
      </c>
      <c r="N948" t="s">
        <v>22</v>
      </c>
      <c r="O948" s="1">
        <v>44488</v>
      </c>
      <c r="P948" s="3">
        <f t="shared" si="29"/>
        <v>19</v>
      </c>
      <c r="Q948" t="s">
        <v>44</v>
      </c>
      <c r="R948" t="s">
        <v>24</v>
      </c>
    </row>
    <row r="949" spans="1:18" x14ac:dyDescent="0.25">
      <c r="A949" t="s">
        <v>2834</v>
      </c>
      <c r="B949" s="3">
        <v>53</v>
      </c>
      <c r="C949" s="3" t="str" cm="1">
        <f t="array" ref="C949">_xlfn.IFS(B949&lt;35,"Young",B949&lt;60,"Middle",TRUE,"Senior")</f>
        <v>Middle</v>
      </c>
      <c r="D949" t="s">
        <v>26</v>
      </c>
      <c r="E949" t="str">
        <f t="shared" si="28"/>
        <v>Middle-Male</v>
      </c>
      <c r="F949" t="s">
        <v>50</v>
      </c>
      <c r="G949" t="s">
        <v>26593</v>
      </c>
      <c r="H949" s="1">
        <v>43841</v>
      </c>
      <c r="I949" t="s">
        <v>2835</v>
      </c>
      <c r="J949" t="s">
        <v>2836</v>
      </c>
      <c r="K949" t="s">
        <v>57</v>
      </c>
      <c r="L949">
        <v>12757.558849999999</v>
      </c>
      <c r="M949">
        <v>422</v>
      </c>
      <c r="N949" t="s">
        <v>43</v>
      </c>
      <c r="O949" s="1">
        <v>43856</v>
      </c>
      <c r="P949" s="3">
        <f t="shared" si="29"/>
        <v>15</v>
      </c>
      <c r="Q949" t="s">
        <v>85</v>
      </c>
      <c r="R949" t="s">
        <v>45</v>
      </c>
    </row>
    <row r="950" spans="1:18" x14ac:dyDescent="0.25">
      <c r="A950" t="s">
        <v>2837</v>
      </c>
      <c r="B950" s="3">
        <v>20</v>
      </c>
      <c r="C950" s="3" t="str" cm="1">
        <f t="array" ref="C950">_xlfn.IFS(B950&lt;35,"Young",B950&lt;60,"Middle",TRUE,"Senior")</f>
        <v>Young</v>
      </c>
      <c r="D950" t="s">
        <v>16</v>
      </c>
      <c r="E950" t="str">
        <f t="shared" si="28"/>
        <v>Young-Female</v>
      </c>
      <c r="F950" t="s">
        <v>230</v>
      </c>
      <c r="G950" t="s">
        <v>18</v>
      </c>
      <c r="H950" s="1">
        <v>45156</v>
      </c>
      <c r="I950" t="s">
        <v>2838</v>
      </c>
      <c r="J950" t="s">
        <v>2839</v>
      </c>
      <c r="K950" t="s">
        <v>31</v>
      </c>
      <c r="L950">
        <v>43687.192940000001</v>
      </c>
      <c r="M950">
        <v>314</v>
      </c>
      <c r="N950" t="s">
        <v>39</v>
      </c>
      <c r="O950" s="1">
        <v>45175</v>
      </c>
      <c r="P950" s="3">
        <f t="shared" si="29"/>
        <v>19</v>
      </c>
      <c r="Q950" t="s">
        <v>49</v>
      </c>
      <c r="R950" t="s">
        <v>33</v>
      </c>
    </row>
    <row r="951" spans="1:18" x14ac:dyDescent="0.25">
      <c r="A951" t="s">
        <v>2840</v>
      </c>
      <c r="B951" s="3">
        <v>63</v>
      </c>
      <c r="C951" s="3" t="str" cm="1">
        <f t="array" ref="C951">_xlfn.IFS(B951&lt;35,"Young",B951&lt;60,"Middle",TRUE,"Senior")</f>
        <v>Senior</v>
      </c>
      <c r="D951" t="s">
        <v>26</v>
      </c>
      <c r="E951" t="str">
        <f t="shared" si="28"/>
        <v>Senior-Male</v>
      </c>
      <c r="F951" t="s">
        <v>35</v>
      </c>
      <c r="G951" t="s">
        <v>26593</v>
      </c>
      <c r="H951" s="1">
        <v>44794</v>
      </c>
      <c r="I951" t="s">
        <v>2841</v>
      </c>
      <c r="J951" t="s">
        <v>2842</v>
      </c>
      <c r="K951" t="s">
        <v>21</v>
      </c>
      <c r="L951">
        <v>8233.5565439999991</v>
      </c>
      <c r="M951">
        <v>237</v>
      </c>
      <c r="N951" t="s">
        <v>22</v>
      </c>
      <c r="O951" s="1">
        <v>44810</v>
      </c>
      <c r="P951" s="3">
        <f t="shared" si="29"/>
        <v>16</v>
      </c>
      <c r="Q951" t="s">
        <v>32</v>
      </c>
      <c r="R951" t="s">
        <v>45</v>
      </c>
    </row>
    <row r="952" spans="1:18" x14ac:dyDescent="0.25">
      <c r="A952" t="s">
        <v>2843</v>
      </c>
      <c r="B952" s="3">
        <v>41</v>
      </c>
      <c r="C952" s="3" t="str" cm="1">
        <f t="array" ref="C952">_xlfn.IFS(B952&lt;35,"Young",B952&lt;60,"Middle",TRUE,"Senior")</f>
        <v>Middle</v>
      </c>
      <c r="D952" t="s">
        <v>26</v>
      </c>
      <c r="E952" t="str">
        <f t="shared" si="28"/>
        <v>Middle-Male</v>
      </c>
      <c r="F952" t="s">
        <v>17</v>
      </c>
      <c r="G952" t="s">
        <v>70</v>
      </c>
      <c r="H952" s="1">
        <v>44525</v>
      </c>
      <c r="I952" t="s">
        <v>2844</v>
      </c>
      <c r="J952" t="s">
        <v>2845</v>
      </c>
      <c r="K952" t="s">
        <v>53</v>
      </c>
      <c r="L952">
        <v>18035.34043</v>
      </c>
      <c r="M952">
        <v>349</v>
      </c>
      <c r="N952" t="s">
        <v>43</v>
      </c>
      <c r="O952" s="1">
        <v>44534</v>
      </c>
      <c r="P952" s="3">
        <f t="shared" si="29"/>
        <v>9</v>
      </c>
      <c r="Q952" t="s">
        <v>23</v>
      </c>
      <c r="R952" t="s">
        <v>33</v>
      </c>
    </row>
    <row r="953" spans="1:18" x14ac:dyDescent="0.25">
      <c r="A953" t="s">
        <v>2846</v>
      </c>
      <c r="B953" s="3">
        <v>77</v>
      </c>
      <c r="C953" s="3" t="str" cm="1">
        <f t="array" ref="C953">_xlfn.IFS(B953&lt;35,"Young",B953&lt;60,"Middle",TRUE,"Senior")</f>
        <v>Senior</v>
      </c>
      <c r="D953" t="s">
        <v>26</v>
      </c>
      <c r="E953" t="str">
        <f t="shared" si="28"/>
        <v>Senior-Male</v>
      </c>
      <c r="F953" t="s">
        <v>35</v>
      </c>
      <c r="G953" t="s">
        <v>70</v>
      </c>
      <c r="H953" s="1">
        <v>43455</v>
      </c>
      <c r="I953" t="s">
        <v>2847</v>
      </c>
      <c r="J953" t="s">
        <v>2848</v>
      </c>
      <c r="K953" t="s">
        <v>21</v>
      </c>
      <c r="L953">
        <v>38288.783909999998</v>
      </c>
      <c r="M953">
        <v>443</v>
      </c>
      <c r="N953" t="s">
        <v>39</v>
      </c>
      <c r="O953" s="1">
        <v>43460</v>
      </c>
      <c r="P953" s="3">
        <f t="shared" si="29"/>
        <v>5</v>
      </c>
      <c r="Q953" t="s">
        <v>49</v>
      </c>
      <c r="R953" t="s">
        <v>33</v>
      </c>
    </row>
    <row r="954" spans="1:18" x14ac:dyDescent="0.25">
      <c r="A954" t="s">
        <v>2849</v>
      </c>
      <c r="B954" s="3">
        <v>31</v>
      </c>
      <c r="C954" s="3" t="str" cm="1">
        <f t="array" ref="C954">_xlfn.IFS(B954&lt;35,"Young",B954&lt;60,"Middle",TRUE,"Senior")</f>
        <v>Young</v>
      </c>
      <c r="D954" t="s">
        <v>16</v>
      </c>
      <c r="E954" t="str">
        <f t="shared" si="28"/>
        <v>Young-Female</v>
      </c>
      <c r="F954" t="s">
        <v>27</v>
      </c>
      <c r="G954" t="s">
        <v>36</v>
      </c>
      <c r="H954" s="1">
        <v>44284</v>
      </c>
      <c r="I954" t="s">
        <v>2850</v>
      </c>
      <c r="J954" t="s">
        <v>2851</v>
      </c>
      <c r="K954" t="s">
        <v>53</v>
      </c>
      <c r="L954">
        <v>22382.858380000001</v>
      </c>
      <c r="M954">
        <v>437</v>
      </c>
      <c r="N954" t="s">
        <v>22</v>
      </c>
      <c r="O954" s="1">
        <v>44288</v>
      </c>
      <c r="P954" s="3">
        <f t="shared" si="29"/>
        <v>4</v>
      </c>
      <c r="Q954" t="s">
        <v>85</v>
      </c>
      <c r="R954" t="s">
        <v>45</v>
      </c>
    </row>
    <row r="955" spans="1:18" x14ac:dyDescent="0.25">
      <c r="A955" t="s">
        <v>2852</v>
      </c>
      <c r="B955" s="3">
        <v>20</v>
      </c>
      <c r="C955" s="3" t="str" cm="1">
        <f t="array" ref="C955">_xlfn.IFS(B955&lt;35,"Young",B955&lt;60,"Middle",TRUE,"Senior")</f>
        <v>Young</v>
      </c>
      <c r="D955" t="s">
        <v>16</v>
      </c>
      <c r="E955" t="str">
        <f t="shared" si="28"/>
        <v>Young-Female</v>
      </c>
      <c r="F955" t="s">
        <v>63</v>
      </c>
      <c r="G955" t="s">
        <v>70</v>
      </c>
      <c r="H955" s="1">
        <v>44356</v>
      </c>
      <c r="I955" t="s">
        <v>2853</v>
      </c>
      <c r="J955" t="s">
        <v>2854</v>
      </c>
      <c r="K955" t="s">
        <v>31</v>
      </c>
      <c r="L955">
        <v>48347.60181</v>
      </c>
      <c r="M955">
        <v>295</v>
      </c>
      <c r="N955" t="s">
        <v>39</v>
      </c>
      <c r="O955" s="1">
        <v>44375</v>
      </c>
      <c r="P955" s="3">
        <f t="shared" si="29"/>
        <v>19</v>
      </c>
      <c r="Q955" t="s">
        <v>49</v>
      </c>
      <c r="R955" t="s">
        <v>33</v>
      </c>
    </row>
    <row r="956" spans="1:18" x14ac:dyDescent="0.25">
      <c r="A956" t="s">
        <v>2855</v>
      </c>
      <c r="B956" s="3">
        <v>63</v>
      </c>
      <c r="C956" s="3" t="str" cm="1">
        <f t="array" ref="C956">_xlfn.IFS(B956&lt;35,"Young",B956&lt;60,"Middle",TRUE,"Senior")</f>
        <v>Senior</v>
      </c>
      <c r="D956" t="s">
        <v>16</v>
      </c>
      <c r="E956" t="str">
        <f t="shared" si="28"/>
        <v>Senior-Female</v>
      </c>
      <c r="F956" t="s">
        <v>115</v>
      </c>
      <c r="G956" t="s">
        <v>28</v>
      </c>
      <c r="H956" s="1">
        <v>44525</v>
      </c>
      <c r="I956" t="s">
        <v>2856</v>
      </c>
      <c r="J956" t="s">
        <v>2857</v>
      </c>
      <c r="K956" t="s">
        <v>21</v>
      </c>
      <c r="L956">
        <v>11355.73677</v>
      </c>
      <c r="M956">
        <v>408</v>
      </c>
      <c r="N956" t="s">
        <v>39</v>
      </c>
      <c r="O956" s="1">
        <v>44548</v>
      </c>
      <c r="P956" s="3">
        <f t="shared" si="29"/>
        <v>23</v>
      </c>
      <c r="Q956" t="s">
        <v>85</v>
      </c>
      <c r="R956" t="s">
        <v>45</v>
      </c>
    </row>
    <row r="957" spans="1:18" x14ac:dyDescent="0.25">
      <c r="A957" t="s">
        <v>2858</v>
      </c>
      <c r="B957" s="3">
        <v>73</v>
      </c>
      <c r="C957" s="3" t="str" cm="1">
        <f t="array" ref="C957">_xlfn.IFS(B957&lt;35,"Young",B957&lt;60,"Middle",TRUE,"Senior")</f>
        <v>Senior</v>
      </c>
      <c r="D957" t="s">
        <v>16</v>
      </c>
      <c r="E957" t="str">
        <f t="shared" si="28"/>
        <v>Senior-Female</v>
      </c>
      <c r="F957" t="s">
        <v>50</v>
      </c>
      <c r="G957" t="s">
        <v>26592</v>
      </c>
      <c r="H957" s="1">
        <v>44171</v>
      </c>
      <c r="I957" t="s">
        <v>2859</v>
      </c>
      <c r="J957" t="s">
        <v>2860</v>
      </c>
      <c r="K957" t="s">
        <v>21</v>
      </c>
      <c r="L957">
        <v>33642.019899999999</v>
      </c>
      <c r="M957">
        <v>308</v>
      </c>
      <c r="N957" t="s">
        <v>22</v>
      </c>
      <c r="O957" s="1">
        <v>44194</v>
      </c>
      <c r="P957" s="3">
        <f t="shared" si="29"/>
        <v>23</v>
      </c>
      <c r="Q957" t="s">
        <v>85</v>
      </c>
      <c r="R957" t="s">
        <v>33</v>
      </c>
    </row>
    <row r="958" spans="1:18" x14ac:dyDescent="0.25">
      <c r="A958" t="s">
        <v>2861</v>
      </c>
      <c r="B958" s="3">
        <v>40</v>
      </c>
      <c r="C958" s="3" t="str" cm="1">
        <f t="array" ref="C958">_xlfn.IFS(B958&lt;35,"Young",B958&lt;60,"Middle",TRUE,"Senior")</f>
        <v>Middle</v>
      </c>
      <c r="D958" t="s">
        <v>16</v>
      </c>
      <c r="E958" t="str">
        <f t="shared" si="28"/>
        <v>Middle-Female</v>
      </c>
      <c r="F958" t="s">
        <v>35</v>
      </c>
      <c r="G958" t="s">
        <v>36</v>
      </c>
      <c r="H958" s="1">
        <v>44187</v>
      </c>
      <c r="I958" t="s">
        <v>2862</v>
      </c>
      <c r="J958" t="s">
        <v>2863</v>
      </c>
      <c r="K958" t="s">
        <v>57</v>
      </c>
      <c r="L958">
        <v>24562.578870000001</v>
      </c>
      <c r="M958">
        <v>430</v>
      </c>
      <c r="N958" t="s">
        <v>22</v>
      </c>
      <c r="O958" s="1">
        <v>44191</v>
      </c>
      <c r="P958" s="3">
        <f t="shared" si="29"/>
        <v>4</v>
      </c>
      <c r="Q958" t="s">
        <v>32</v>
      </c>
      <c r="R958" t="s">
        <v>24</v>
      </c>
    </row>
    <row r="959" spans="1:18" x14ac:dyDescent="0.25">
      <c r="A959" t="s">
        <v>2864</v>
      </c>
      <c r="B959" s="3">
        <v>77</v>
      </c>
      <c r="C959" s="3" t="str" cm="1">
        <f t="array" ref="C959">_xlfn.IFS(B959&lt;35,"Young",B959&lt;60,"Middle",TRUE,"Senior")</f>
        <v>Senior</v>
      </c>
      <c r="D959" t="s">
        <v>16</v>
      </c>
      <c r="E959" t="str">
        <f t="shared" si="28"/>
        <v>Senior-Female</v>
      </c>
      <c r="F959" t="s">
        <v>90</v>
      </c>
      <c r="G959" t="s">
        <v>26592</v>
      </c>
      <c r="H959" s="1">
        <v>43931</v>
      </c>
      <c r="I959" t="s">
        <v>2865</v>
      </c>
      <c r="J959" t="s">
        <v>2866</v>
      </c>
      <c r="K959" t="s">
        <v>21</v>
      </c>
      <c r="L959">
        <v>14163.79326</v>
      </c>
      <c r="M959">
        <v>127</v>
      </c>
      <c r="N959" t="s">
        <v>39</v>
      </c>
      <c r="O959" s="1">
        <v>43952</v>
      </c>
      <c r="P959" s="3">
        <f t="shared" si="29"/>
        <v>21</v>
      </c>
      <c r="Q959" t="s">
        <v>44</v>
      </c>
      <c r="R959" t="s">
        <v>45</v>
      </c>
    </row>
    <row r="960" spans="1:18" x14ac:dyDescent="0.25">
      <c r="A960" t="s">
        <v>2867</v>
      </c>
      <c r="B960" s="3">
        <v>25</v>
      </c>
      <c r="C960" s="3" t="str" cm="1">
        <f t="array" ref="C960">_xlfn.IFS(B960&lt;35,"Young",B960&lt;60,"Middle",TRUE,"Senior")</f>
        <v>Young</v>
      </c>
      <c r="D960" t="s">
        <v>26</v>
      </c>
      <c r="E960" t="str">
        <f t="shared" si="28"/>
        <v>Young-Male</v>
      </c>
      <c r="F960" t="s">
        <v>17</v>
      </c>
      <c r="G960" t="s">
        <v>26593</v>
      </c>
      <c r="H960" s="1">
        <v>44798</v>
      </c>
      <c r="I960" t="s">
        <v>2868</v>
      </c>
      <c r="J960" t="s">
        <v>2869</v>
      </c>
      <c r="K960" t="s">
        <v>31</v>
      </c>
      <c r="L960">
        <v>27621.605390000001</v>
      </c>
      <c r="M960">
        <v>188</v>
      </c>
      <c r="N960" t="s">
        <v>39</v>
      </c>
      <c r="O960" s="1">
        <v>44821</v>
      </c>
      <c r="P960" s="3">
        <f t="shared" si="29"/>
        <v>23</v>
      </c>
      <c r="Q960" t="s">
        <v>23</v>
      </c>
      <c r="R960" t="s">
        <v>45</v>
      </c>
    </row>
    <row r="961" spans="1:18" x14ac:dyDescent="0.25">
      <c r="A961" t="s">
        <v>2870</v>
      </c>
      <c r="B961" s="3">
        <v>38</v>
      </c>
      <c r="C961" s="3" t="str" cm="1">
        <f t="array" ref="C961">_xlfn.IFS(B961&lt;35,"Young",B961&lt;60,"Middle",TRUE,"Senior")</f>
        <v>Middle</v>
      </c>
      <c r="D961" t="s">
        <v>26</v>
      </c>
      <c r="E961" t="str">
        <f t="shared" si="28"/>
        <v>Middle-Male</v>
      </c>
      <c r="F961" t="s">
        <v>230</v>
      </c>
      <c r="G961" t="s">
        <v>18</v>
      </c>
      <c r="H961" s="1">
        <v>44357</v>
      </c>
      <c r="I961" t="s">
        <v>2871</v>
      </c>
      <c r="J961" t="s">
        <v>2872</v>
      </c>
      <c r="K961" t="s">
        <v>57</v>
      </c>
      <c r="L961">
        <v>8276.5203839999995</v>
      </c>
      <c r="M961">
        <v>164</v>
      </c>
      <c r="N961" t="s">
        <v>39</v>
      </c>
      <c r="O961" s="1">
        <v>44380</v>
      </c>
      <c r="P961" s="3">
        <f t="shared" si="29"/>
        <v>23</v>
      </c>
      <c r="Q961" t="s">
        <v>85</v>
      </c>
      <c r="R961" t="s">
        <v>45</v>
      </c>
    </row>
    <row r="962" spans="1:18" x14ac:dyDescent="0.25">
      <c r="A962" t="s">
        <v>2873</v>
      </c>
      <c r="B962" s="3">
        <v>74</v>
      </c>
      <c r="C962" s="3" t="str" cm="1">
        <f t="array" ref="C962">_xlfn.IFS(B962&lt;35,"Young",B962&lt;60,"Middle",TRUE,"Senior")</f>
        <v>Senior</v>
      </c>
      <c r="D962" t="s">
        <v>26</v>
      </c>
      <c r="E962" t="str">
        <f t="shared" si="28"/>
        <v>Senior-Male</v>
      </c>
      <c r="F962" t="s">
        <v>63</v>
      </c>
      <c r="G962" t="s">
        <v>26593</v>
      </c>
      <c r="H962" s="1">
        <v>44492</v>
      </c>
      <c r="I962" t="s">
        <v>2874</v>
      </c>
      <c r="J962" t="s">
        <v>2875</v>
      </c>
      <c r="K962" t="s">
        <v>21</v>
      </c>
      <c r="L962">
        <v>23298.299289999999</v>
      </c>
      <c r="M962">
        <v>257</v>
      </c>
      <c r="N962" t="s">
        <v>22</v>
      </c>
      <c r="O962" s="1">
        <v>44499</v>
      </c>
      <c r="P962" s="3">
        <f t="shared" si="29"/>
        <v>7</v>
      </c>
      <c r="Q962" t="s">
        <v>49</v>
      </c>
      <c r="R962" t="s">
        <v>33</v>
      </c>
    </row>
    <row r="963" spans="1:18" x14ac:dyDescent="0.25">
      <c r="A963" t="s">
        <v>2605</v>
      </c>
      <c r="B963" s="3">
        <v>53</v>
      </c>
      <c r="C963" s="3" t="str" cm="1">
        <f t="array" ref="C963">_xlfn.IFS(B963&lt;35,"Young",B963&lt;60,"Middle",TRUE,"Senior")</f>
        <v>Middle</v>
      </c>
      <c r="D963" t="s">
        <v>26</v>
      </c>
      <c r="E963" t="str">
        <f t="shared" ref="E963:E1026" si="30">C963 &amp; "-" &amp; D963</f>
        <v>Middle-Male</v>
      </c>
      <c r="F963" t="s">
        <v>63</v>
      </c>
      <c r="G963" t="s">
        <v>28</v>
      </c>
      <c r="H963" s="1">
        <v>44160</v>
      </c>
      <c r="I963" t="s">
        <v>2876</v>
      </c>
      <c r="J963" t="s">
        <v>2877</v>
      </c>
      <c r="K963" t="s">
        <v>57</v>
      </c>
      <c r="L963">
        <v>17296.630730000001</v>
      </c>
      <c r="M963">
        <v>262</v>
      </c>
      <c r="N963" t="s">
        <v>43</v>
      </c>
      <c r="O963" s="1">
        <v>44170</v>
      </c>
      <c r="P963" s="3">
        <f t="shared" ref="P963:P1026" si="31">O963-H963</f>
        <v>10</v>
      </c>
      <c r="Q963" t="s">
        <v>85</v>
      </c>
      <c r="R963" t="s">
        <v>33</v>
      </c>
    </row>
    <row r="964" spans="1:18" x14ac:dyDescent="0.25">
      <c r="A964" t="s">
        <v>2878</v>
      </c>
      <c r="B964" s="3">
        <v>81</v>
      </c>
      <c r="C964" s="3" t="str" cm="1">
        <f t="array" ref="C964">_xlfn.IFS(B964&lt;35,"Young",B964&lt;60,"Middle",TRUE,"Senior")</f>
        <v>Senior</v>
      </c>
      <c r="D964" t="s">
        <v>26</v>
      </c>
      <c r="E964" t="str">
        <f t="shared" si="30"/>
        <v>Senior-Male</v>
      </c>
      <c r="F964" t="s">
        <v>230</v>
      </c>
      <c r="G964" t="s">
        <v>28</v>
      </c>
      <c r="H964" s="1">
        <v>43631</v>
      </c>
      <c r="I964" t="s">
        <v>2879</v>
      </c>
      <c r="J964" t="s">
        <v>2880</v>
      </c>
      <c r="K964" t="s">
        <v>21</v>
      </c>
      <c r="L964">
        <v>12841.11889</v>
      </c>
      <c r="M964">
        <v>159</v>
      </c>
      <c r="N964" t="s">
        <v>43</v>
      </c>
      <c r="O964" s="1">
        <v>43650</v>
      </c>
      <c r="P964" s="3">
        <f t="shared" si="31"/>
        <v>19</v>
      </c>
      <c r="Q964" t="s">
        <v>85</v>
      </c>
      <c r="R964" t="s">
        <v>33</v>
      </c>
    </row>
    <row r="965" spans="1:18" x14ac:dyDescent="0.25">
      <c r="A965" t="s">
        <v>2881</v>
      </c>
      <c r="B965" s="3">
        <v>32</v>
      </c>
      <c r="C965" s="3" t="str" cm="1">
        <f t="array" ref="C965">_xlfn.IFS(B965&lt;35,"Young",B965&lt;60,"Middle",TRUE,"Senior")</f>
        <v>Young</v>
      </c>
      <c r="D965" t="s">
        <v>16</v>
      </c>
      <c r="E965" t="str">
        <f t="shared" si="30"/>
        <v>Young-Female</v>
      </c>
      <c r="F965" t="s">
        <v>115</v>
      </c>
      <c r="G965" t="s">
        <v>28</v>
      </c>
      <c r="H965" s="1">
        <v>43543</v>
      </c>
      <c r="I965" t="s">
        <v>2882</v>
      </c>
      <c r="J965" t="s">
        <v>2883</v>
      </c>
      <c r="K965" t="s">
        <v>61</v>
      </c>
      <c r="L965">
        <v>10160.86283</v>
      </c>
      <c r="M965">
        <v>481</v>
      </c>
      <c r="N965" t="s">
        <v>43</v>
      </c>
      <c r="O965" s="1">
        <v>43558</v>
      </c>
      <c r="P965" s="3">
        <f t="shared" si="31"/>
        <v>15</v>
      </c>
      <c r="Q965" t="s">
        <v>23</v>
      </c>
      <c r="R965" t="s">
        <v>33</v>
      </c>
    </row>
    <row r="966" spans="1:18" x14ac:dyDescent="0.25">
      <c r="A966" t="s">
        <v>2884</v>
      </c>
      <c r="B966" s="3">
        <v>36</v>
      </c>
      <c r="C966" s="3" t="str" cm="1">
        <f t="array" ref="C966">_xlfn.IFS(B966&lt;35,"Young",B966&lt;60,"Middle",TRUE,"Senior")</f>
        <v>Middle</v>
      </c>
      <c r="D966" t="s">
        <v>26</v>
      </c>
      <c r="E966" t="str">
        <f t="shared" si="30"/>
        <v>Middle-Male</v>
      </c>
      <c r="F966" t="s">
        <v>35</v>
      </c>
      <c r="G966" t="s">
        <v>70</v>
      </c>
      <c r="H966" s="1">
        <v>44834</v>
      </c>
      <c r="I966" t="s">
        <v>2885</v>
      </c>
      <c r="J966" t="s">
        <v>2886</v>
      </c>
      <c r="K966" t="s">
        <v>31</v>
      </c>
      <c r="L966">
        <v>79304.03413</v>
      </c>
      <c r="M966">
        <v>125</v>
      </c>
      <c r="N966" t="s">
        <v>43</v>
      </c>
      <c r="O966" s="1">
        <v>44852</v>
      </c>
      <c r="P966" s="3">
        <f t="shared" si="31"/>
        <v>18</v>
      </c>
      <c r="Q966" t="s">
        <v>32</v>
      </c>
      <c r="R966" t="s">
        <v>45</v>
      </c>
    </row>
    <row r="967" spans="1:18" x14ac:dyDescent="0.25">
      <c r="A967" t="s">
        <v>2887</v>
      </c>
      <c r="B967" s="3">
        <v>83</v>
      </c>
      <c r="C967" s="3" t="str" cm="1">
        <f t="array" ref="C967">_xlfn.IFS(B967&lt;35,"Young",B967&lt;60,"Middle",TRUE,"Senior")</f>
        <v>Senior</v>
      </c>
      <c r="D967" t="s">
        <v>16</v>
      </c>
      <c r="E967" t="str">
        <f t="shared" si="30"/>
        <v>Senior-Female</v>
      </c>
      <c r="F967" t="s">
        <v>50</v>
      </c>
      <c r="G967" t="s">
        <v>26593</v>
      </c>
      <c r="H967" s="1">
        <v>44126</v>
      </c>
      <c r="I967" t="s">
        <v>2888</v>
      </c>
      <c r="J967" t="s">
        <v>2889</v>
      </c>
      <c r="K967" t="s">
        <v>21</v>
      </c>
      <c r="L967">
        <v>6952.5340429999997</v>
      </c>
      <c r="M967">
        <v>135</v>
      </c>
      <c r="N967" t="s">
        <v>39</v>
      </c>
      <c r="O967" s="1">
        <v>44142</v>
      </c>
      <c r="P967" s="3">
        <f t="shared" si="31"/>
        <v>16</v>
      </c>
      <c r="Q967" t="s">
        <v>44</v>
      </c>
      <c r="R967" t="s">
        <v>24</v>
      </c>
    </row>
    <row r="968" spans="1:18" x14ac:dyDescent="0.25">
      <c r="A968" t="s">
        <v>2890</v>
      </c>
      <c r="B968" s="3">
        <v>75</v>
      </c>
      <c r="C968" s="3" t="str" cm="1">
        <f t="array" ref="C968">_xlfn.IFS(B968&lt;35,"Young",B968&lt;60,"Middle",TRUE,"Senior")</f>
        <v>Senior</v>
      </c>
      <c r="D968" t="s">
        <v>16</v>
      </c>
      <c r="E968" t="str">
        <f t="shared" si="30"/>
        <v>Senior-Female</v>
      </c>
      <c r="F968" t="s">
        <v>90</v>
      </c>
      <c r="G968" t="s">
        <v>26593</v>
      </c>
      <c r="H968" s="1">
        <v>44121</v>
      </c>
      <c r="I968" t="s">
        <v>2891</v>
      </c>
      <c r="J968" t="s">
        <v>2892</v>
      </c>
      <c r="K968" t="s">
        <v>21</v>
      </c>
      <c r="L968">
        <v>1916.373276</v>
      </c>
      <c r="M968">
        <v>370</v>
      </c>
      <c r="N968" t="s">
        <v>43</v>
      </c>
      <c r="O968" s="1">
        <v>44127</v>
      </c>
      <c r="P968" s="3">
        <f t="shared" si="31"/>
        <v>6</v>
      </c>
      <c r="Q968" t="s">
        <v>49</v>
      </c>
      <c r="R968" t="s">
        <v>33</v>
      </c>
    </row>
    <row r="969" spans="1:18" x14ac:dyDescent="0.25">
      <c r="A969" t="s">
        <v>2893</v>
      </c>
      <c r="B969" s="3">
        <v>61</v>
      </c>
      <c r="C969" s="3" t="str" cm="1">
        <f t="array" ref="C969">_xlfn.IFS(B969&lt;35,"Young",B969&lt;60,"Middle",TRUE,"Senior")</f>
        <v>Senior</v>
      </c>
      <c r="D969" t="s">
        <v>26</v>
      </c>
      <c r="E969" t="str">
        <f t="shared" si="30"/>
        <v>Senior-Male</v>
      </c>
      <c r="F969" t="s">
        <v>17</v>
      </c>
      <c r="G969" t="s">
        <v>26593</v>
      </c>
      <c r="H969" s="1">
        <v>45064</v>
      </c>
      <c r="I969" t="s">
        <v>2894</v>
      </c>
      <c r="J969" t="s">
        <v>2895</v>
      </c>
      <c r="K969" t="s">
        <v>21</v>
      </c>
      <c r="L969">
        <v>27816.130639999999</v>
      </c>
      <c r="M969">
        <v>144</v>
      </c>
      <c r="N969" t="s">
        <v>39</v>
      </c>
      <c r="O969" s="1">
        <v>45080</v>
      </c>
      <c r="P969" s="3">
        <f t="shared" si="31"/>
        <v>16</v>
      </c>
      <c r="Q969" t="s">
        <v>23</v>
      </c>
      <c r="R969" t="s">
        <v>45</v>
      </c>
    </row>
    <row r="970" spans="1:18" x14ac:dyDescent="0.25">
      <c r="A970" t="s">
        <v>2896</v>
      </c>
      <c r="B970" s="3">
        <v>78</v>
      </c>
      <c r="C970" s="3" t="str" cm="1">
        <f t="array" ref="C970">_xlfn.IFS(B970&lt;35,"Young",B970&lt;60,"Middle",TRUE,"Senior")</f>
        <v>Senior</v>
      </c>
      <c r="D970" t="s">
        <v>16</v>
      </c>
      <c r="E970" t="str">
        <f t="shared" si="30"/>
        <v>Senior-Female</v>
      </c>
      <c r="F970" t="s">
        <v>230</v>
      </c>
      <c r="G970" t="s">
        <v>26592</v>
      </c>
      <c r="H970" s="1">
        <v>43659</v>
      </c>
      <c r="I970" t="s">
        <v>2897</v>
      </c>
      <c r="J970" t="s">
        <v>2898</v>
      </c>
      <c r="K970" t="s">
        <v>21</v>
      </c>
      <c r="L970">
        <v>25972.10281</v>
      </c>
      <c r="M970">
        <v>500</v>
      </c>
      <c r="N970" t="s">
        <v>43</v>
      </c>
      <c r="O970" s="1">
        <v>43672</v>
      </c>
      <c r="P970" s="3">
        <f t="shared" si="31"/>
        <v>13</v>
      </c>
      <c r="Q970" t="s">
        <v>44</v>
      </c>
      <c r="R970" t="s">
        <v>33</v>
      </c>
    </row>
    <row r="971" spans="1:18" x14ac:dyDescent="0.25">
      <c r="A971" t="s">
        <v>2899</v>
      </c>
      <c r="B971" s="3">
        <v>36</v>
      </c>
      <c r="C971" s="3" t="str" cm="1">
        <f t="array" ref="C971">_xlfn.IFS(B971&lt;35,"Young",B971&lt;60,"Middle",TRUE,"Senior")</f>
        <v>Middle</v>
      </c>
      <c r="D971" t="s">
        <v>26</v>
      </c>
      <c r="E971" t="str">
        <f t="shared" si="30"/>
        <v>Middle-Male</v>
      </c>
      <c r="F971" t="s">
        <v>230</v>
      </c>
      <c r="G971" t="s">
        <v>28</v>
      </c>
      <c r="H971" s="1">
        <v>45148</v>
      </c>
      <c r="I971" t="s">
        <v>2900</v>
      </c>
      <c r="J971" t="s">
        <v>2901</v>
      </c>
      <c r="K971" t="s">
        <v>57</v>
      </c>
      <c r="L971">
        <v>44699.945090000001</v>
      </c>
      <c r="M971">
        <v>251</v>
      </c>
      <c r="N971" t="s">
        <v>39</v>
      </c>
      <c r="O971" s="1">
        <v>45158</v>
      </c>
      <c r="P971" s="3">
        <f t="shared" si="31"/>
        <v>10</v>
      </c>
      <c r="Q971" t="s">
        <v>32</v>
      </c>
      <c r="R971" t="s">
        <v>45</v>
      </c>
    </row>
    <row r="972" spans="1:18" x14ac:dyDescent="0.25">
      <c r="A972" t="s">
        <v>2902</v>
      </c>
      <c r="B972" s="3">
        <v>40</v>
      </c>
      <c r="C972" s="3" t="str" cm="1">
        <f t="array" ref="C972">_xlfn.IFS(B972&lt;35,"Young",B972&lt;60,"Middle",TRUE,"Senior")</f>
        <v>Middle</v>
      </c>
      <c r="D972" t="s">
        <v>26</v>
      </c>
      <c r="E972" t="str">
        <f t="shared" si="30"/>
        <v>Middle-Male</v>
      </c>
      <c r="F972" t="s">
        <v>17</v>
      </c>
      <c r="G972" t="s">
        <v>18</v>
      </c>
      <c r="H972" s="1">
        <v>44481</v>
      </c>
      <c r="I972" t="s">
        <v>2903</v>
      </c>
      <c r="J972" t="s">
        <v>2904</v>
      </c>
      <c r="K972" t="s">
        <v>21</v>
      </c>
      <c r="L972">
        <v>4770.08943</v>
      </c>
      <c r="M972">
        <v>310</v>
      </c>
      <c r="N972" t="s">
        <v>39</v>
      </c>
      <c r="O972" s="1">
        <v>44503</v>
      </c>
      <c r="P972" s="3">
        <f t="shared" si="31"/>
        <v>22</v>
      </c>
      <c r="Q972" t="s">
        <v>23</v>
      </c>
      <c r="R972" t="s">
        <v>33</v>
      </c>
    </row>
    <row r="973" spans="1:18" x14ac:dyDescent="0.25">
      <c r="A973" t="s">
        <v>2905</v>
      </c>
      <c r="B973" s="3">
        <v>68</v>
      </c>
      <c r="C973" s="3" t="str" cm="1">
        <f t="array" ref="C973">_xlfn.IFS(B973&lt;35,"Young",B973&lt;60,"Middle",TRUE,"Senior")</f>
        <v>Senior</v>
      </c>
      <c r="D973" t="s">
        <v>16</v>
      </c>
      <c r="E973" t="str">
        <f t="shared" si="30"/>
        <v>Senior-Female</v>
      </c>
      <c r="F973" t="s">
        <v>50</v>
      </c>
      <c r="G973" t="s">
        <v>36</v>
      </c>
      <c r="H973" s="1">
        <v>44833</v>
      </c>
      <c r="I973" t="s">
        <v>2906</v>
      </c>
      <c r="J973" t="s">
        <v>2907</v>
      </c>
      <c r="K973" t="s">
        <v>21</v>
      </c>
      <c r="L973">
        <v>17791.377909999999</v>
      </c>
      <c r="M973">
        <v>473</v>
      </c>
      <c r="N973" t="s">
        <v>39</v>
      </c>
      <c r="O973" s="1">
        <v>44860</v>
      </c>
      <c r="P973" s="3">
        <f t="shared" si="31"/>
        <v>27</v>
      </c>
      <c r="Q973" t="s">
        <v>32</v>
      </c>
      <c r="R973" t="s">
        <v>45</v>
      </c>
    </row>
    <row r="974" spans="1:18" x14ac:dyDescent="0.25">
      <c r="A974" t="s">
        <v>2908</v>
      </c>
      <c r="B974" s="3">
        <v>71</v>
      </c>
      <c r="C974" s="3" t="str" cm="1">
        <f t="array" ref="C974">_xlfn.IFS(B974&lt;35,"Young",B974&lt;60,"Middle",TRUE,"Senior")</f>
        <v>Senior</v>
      </c>
      <c r="D974" t="s">
        <v>16</v>
      </c>
      <c r="E974" t="str">
        <f t="shared" si="30"/>
        <v>Senior-Female</v>
      </c>
      <c r="F974" t="s">
        <v>17</v>
      </c>
      <c r="G974" t="s">
        <v>36</v>
      </c>
      <c r="H974" s="1">
        <v>45110</v>
      </c>
      <c r="I974" t="s">
        <v>2909</v>
      </c>
      <c r="J974" t="s">
        <v>2910</v>
      </c>
      <c r="K974" t="s">
        <v>21</v>
      </c>
      <c r="L974">
        <v>11361.00016</v>
      </c>
      <c r="M974">
        <v>232</v>
      </c>
      <c r="N974" t="s">
        <v>22</v>
      </c>
      <c r="O974" s="1">
        <v>45111</v>
      </c>
      <c r="P974" s="3">
        <f t="shared" si="31"/>
        <v>1</v>
      </c>
      <c r="Q974" t="s">
        <v>44</v>
      </c>
      <c r="R974" t="s">
        <v>24</v>
      </c>
    </row>
    <row r="975" spans="1:18" x14ac:dyDescent="0.25">
      <c r="A975" t="s">
        <v>2911</v>
      </c>
      <c r="B975" s="3">
        <v>78</v>
      </c>
      <c r="C975" s="3" t="str" cm="1">
        <f t="array" ref="C975">_xlfn.IFS(B975&lt;35,"Young",B975&lt;60,"Middle",TRUE,"Senior")</f>
        <v>Senior</v>
      </c>
      <c r="D975" t="s">
        <v>26</v>
      </c>
      <c r="E975" t="str">
        <f t="shared" si="30"/>
        <v>Senior-Male</v>
      </c>
      <c r="F975" t="s">
        <v>63</v>
      </c>
      <c r="G975" t="s">
        <v>18</v>
      </c>
      <c r="H975" s="1">
        <v>44396</v>
      </c>
      <c r="I975" t="s">
        <v>2912</v>
      </c>
      <c r="J975" t="s">
        <v>2913</v>
      </c>
      <c r="K975" t="s">
        <v>21</v>
      </c>
      <c r="L975">
        <v>45195.203540000002</v>
      </c>
      <c r="M975">
        <v>308</v>
      </c>
      <c r="N975" t="s">
        <v>43</v>
      </c>
      <c r="O975" s="1">
        <v>44409</v>
      </c>
      <c r="P975" s="3">
        <f t="shared" si="31"/>
        <v>13</v>
      </c>
      <c r="Q975" t="s">
        <v>32</v>
      </c>
      <c r="R975" t="s">
        <v>45</v>
      </c>
    </row>
    <row r="976" spans="1:18" x14ac:dyDescent="0.25">
      <c r="A976" t="s">
        <v>2914</v>
      </c>
      <c r="B976" s="3">
        <v>74</v>
      </c>
      <c r="C976" s="3" t="str" cm="1">
        <f t="array" ref="C976">_xlfn.IFS(B976&lt;35,"Young",B976&lt;60,"Middle",TRUE,"Senior")</f>
        <v>Senior</v>
      </c>
      <c r="D976" t="s">
        <v>16</v>
      </c>
      <c r="E976" t="str">
        <f t="shared" si="30"/>
        <v>Senior-Female</v>
      </c>
      <c r="F976" t="s">
        <v>115</v>
      </c>
      <c r="G976" t="s">
        <v>36</v>
      </c>
      <c r="H976" s="1">
        <v>44296</v>
      </c>
      <c r="I976" t="s">
        <v>2915</v>
      </c>
      <c r="J976" t="s">
        <v>2916</v>
      </c>
      <c r="K976" t="s">
        <v>21</v>
      </c>
      <c r="L976">
        <v>5017.6664810000002</v>
      </c>
      <c r="M976">
        <v>489</v>
      </c>
      <c r="N976" t="s">
        <v>39</v>
      </c>
      <c r="O976" s="1">
        <v>44313</v>
      </c>
      <c r="P976" s="3">
        <f t="shared" si="31"/>
        <v>17</v>
      </c>
      <c r="Q976" t="s">
        <v>23</v>
      </c>
      <c r="R976" t="s">
        <v>33</v>
      </c>
    </row>
    <row r="977" spans="1:18" x14ac:dyDescent="0.25">
      <c r="A977" t="s">
        <v>2917</v>
      </c>
      <c r="B977" s="3">
        <v>39</v>
      </c>
      <c r="C977" s="3" t="str" cm="1">
        <f t="array" ref="C977">_xlfn.IFS(B977&lt;35,"Young",B977&lt;60,"Middle",TRUE,"Senior")</f>
        <v>Middle</v>
      </c>
      <c r="D977" t="s">
        <v>16</v>
      </c>
      <c r="E977" t="str">
        <f t="shared" si="30"/>
        <v>Middle-Female</v>
      </c>
      <c r="F977" t="s">
        <v>63</v>
      </c>
      <c r="G977" t="s">
        <v>36</v>
      </c>
      <c r="H977" s="1">
        <v>44024</v>
      </c>
      <c r="I977" t="s">
        <v>2918</v>
      </c>
      <c r="J977" t="s">
        <v>2919</v>
      </c>
      <c r="K977" t="s">
        <v>61</v>
      </c>
      <c r="L977">
        <v>9284.4531740000002</v>
      </c>
      <c r="M977">
        <v>199</v>
      </c>
      <c r="N977" t="s">
        <v>22</v>
      </c>
      <c r="O977" s="1">
        <v>44031</v>
      </c>
      <c r="P977" s="3">
        <f t="shared" si="31"/>
        <v>7</v>
      </c>
      <c r="Q977" t="s">
        <v>32</v>
      </c>
      <c r="R977" t="s">
        <v>33</v>
      </c>
    </row>
    <row r="978" spans="1:18" x14ac:dyDescent="0.25">
      <c r="A978" t="s">
        <v>2920</v>
      </c>
      <c r="B978" s="3">
        <v>33</v>
      </c>
      <c r="C978" s="3" t="str" cm="1">
        <f t="array" ref="C978">_xlfn.IFS(B978&lt;35,"Young",B978&lt;60,"Middle",TRUE,"Senior")</f>
        <v>Young</v>
      </c>
      <c r="D978" t="s">
        <v>16</v>
      </c>
      <c r="E978" t="str">
        <f t="shared" si="30"/>
        <v>Young-Female</v>
      </c>
      <c r="F978" t="s">
        <v>50</v>
      </c>
      <c r="G978" t="s">
        <v>18</v>
      </c>
      <c r="H978" s="1">
        <v>44592</v>
      </c>
      <c r="I978" t="s">
        <v>2921</v>
      </c>
      <c r="J978" t="s">
        <v>2922</v>
      </c>
      <c r="K978" t="s">
        <v>31</v>
      </c>
      <c r="L978">
        <v>4146.0508890000001</v>
      </c>
      <c r="M978">
        <v>284</v>
      </c>
      <c r="N978" t="s">
        <v>22</v>
      </c>
      <c r="O978" s="1">
        <v>44594</v>
      </c>
      <c r="P978" s="3">
        <f t="shared" si="31"/>
        <v>2</v>
      </c>
      <c r="Q978" t="s">
        <v>49</v>
      </c>
      <c r="R978" t="s">
        <v>45</v>
      </c>
    </row>
    <row r="979" spans="1:18" x14ac:dyDescent="0.25">
      <c r="A979" t="s">
        <v>2923</v>
      </c>
      <c r="B979" s="3">
        <v>47</v>
      </c>
      <c r="C979" s="3" t="str" cm="1">
        <f t="array" ref="C979">_xlfn.IFS(B979&lt;35,"Young",B979&lt;60,"Middle",TRUE,"Senior")</f>
        <v>Middle</v>
      </c>
      <c r="D979" t="s">
        <v>26</v>
      </c>
      <c r="E979" t="str">
        <f t="shared" si="30"/>
        <v>Middle-Male</v>
      </c>
      <c r="F979" t="s">
        <v>27</v>
      </c>
      <c r="G979" t="s">
        <v>18</v>
      </c>
      <c r="H979" s="1">
        <v>43897</v>
      </c>
      <c r="I979" t="s">
        <v>2924</v>
      </c>
      <c r="J979" t="s">
        <v>2925</v>
      </c>
      <c r="K979" t="s">
        <v>53</v>
      </c>
      <c r="L979">
        <v>47066.133439999998</v>
      </c>
      <c r="M979">
        <v>304</v>
      </c>
      <c r="N979" t="s">
        <v>22</v>
      </c>
      <c r="O979" s="1">
        <v>43903</v>
      </c>
      <c r="P979" s="3">
        <f t="shared" si="31"/>
        <v>6</v>
      </c>
      <c r="Q979" t="s">
        <v>44</v>
      </c>
      <c r="R979" t="s">
        <v>45</v>
      </c>
    </row>
    <row r="980" spans="1:18" x14ac:dyDescent="0.25">
      <c r="A980" t="s">
        <v>2926</v>
      </c>
      <c r="B980" s="3">
        <v>78</v>
      </c>
      <c r="C980" s="3" t="str" cm="1">
        <f t="array" ref="C980">_xlfn.IFS(B980&lt;35,"Young",B980&lt;60,"Middle",TRUE,"Senior")</f>
        <v>Senior</v>
      </c>
      <c r="D980" t="s">
        <v>26</v>
      </c>
      <c r="E980" t="str">
        <f t="shared" si="30"/>
        <v>Senior-Male</v>
      </c>
      <c r="F980" t="s">
        <v>63</v>
      </c>
      <c r="G980" t="s">
        <v>26592</v>
      </c>
      <c r="H980" s="1">
        <v>45197</v>
      </c>
      <c r="I980" t="s">
        <v>2927</v>
      </c>
      <c r="J980" t="s">
        <v>2928</v>
      </c>
      <c r="K980" t="s">
        <v>21</v>
      </c>
      <c r="L980">
        <v>16565.85571</v>
      </c>
      <c r="M980">
        <v>261</v>
      </c>
      <c r="N980" t="s">
        <v>22</v>
      </c>
      <c r="O980" s="1">
        <v>45200</v>
      </c>
      <c r="P980" s="3">
        <f t="shared" si="31"/>
        <v>3</v>
      </c>
      <c r="Q980" t="s">
        <v>32</v>
      </c>
      <c r="R980" t="s">
        <v>33</v>
      </c>
    </row>
    <row r="981" spans="1:18" x14ac:dyDescent="0.25">
      <c r="A981" t="s">
        <v>2929</v>
      </c>
      <c r="B981" s="3">
        <v>32</v>
      </c>
      <c r="C981" s="3" t="str" cm="1">
        <f t="array" ref="C981">_xlfn.IFS(B981&lt;35,"Young",B981&lt;60,"Middle",TRUE,"Senior")</f>
        <v>Young</v>
      </c>
      <c r="D981" t="s">
        <v>16</v>
      </c>
      <c r="E981" t="str">
        <f t="shared" si="30"/>
        <v>Young-Female</v>
      </c>
      <c r="F981" t="s">
        <v>90</v>
      </c>
      <c r="G981" t="s">
        <v>18</v>
      </c>
      <c r="H981" s="1">
        <v>43863</v>
      </c>
      <c r="I981" t="s">
        <v>2930</v>
      </c>
      <c r="J981" t="s">
        <v>2931</v>
      </c>
      <c r="K981" t="s">
        <v>53</v>
      </c>
      <c r="L981">
        <v>56932.797120000003</v>
      </c>
      <c r="M981">
        <v>210</v>
      </c>
      <c r="N981" t="s">
        <v>22</v>
      </c>
      <c r="O981" s="1">
        <v>43880</v>
      </c>
      <c r="P981" s="3">
        <f t="shared" si="31"/>
        <v>17</v>
      </c>
      <c r="Q981" t="s">
        <v>49</v>
      </c>
      <c r="R981" t="s">
        <v>33</v>
      </c>
    </row>
    <row r="982" spans="1:18" x14ac:dyDescent="0.25">
      <c r="A982" t="s">
        <v>2932</v>
      </c>
      <c r="B982" s="3">
        <v>64</v>
      </c>
      <c r="C982" s="3" t="str" cm="1">
        <f t="array" ref="C982">_xlfn.IFS(B982&lt;35,"Young",B982&lt;60,"Middle",TRUE,"Senior")</f>
        <v>Senior</v>
      </c>
      <c r="D982" t="s">
        <v>16</v>
      </c>
      <c r="E982" t="str">
        <f t="shared" si="30"/>
        <v>Senior-Female</v>
      </c>
      <c r="F982" t="s">
        <v>27</v>
      </c>
      <c r="G982" t="s">
        <v>70</v>
      </c>
      <c r="H982" s="1">
        <v>44788</v>
      </c>
      <c r="I982" t="s">
        <v>2933</v>
      </c>
      <c r="J982" t="s">
        <v>2934</v>
      </c>
      <c r="K982" t="s">
        <v>21</v>
      </c>
      <c r="L982">
        <v>44377.31957</v>
      </c>
      <c r="M982">
        <v>262</v>
      </c>
      <c r="N982" t="s">
        <v>43</v>
      </c>
      <c r="O982" s="1">
        <v>44806</v>
      </c>
      <c r="P982" s="3">
        <f t="shared" si="31"/>
        <v>18</v>
      </c>
      <c r="Q982" t="s">
        <v>23</v>
      </c>
      <c r="R982" t="s">
        <v>33</v>
      </c>
    </row>
    <row r="983" spans="1:18" x14ac:dyDescent="0.25">
      <c r="A983" t="s">
        <v>2935</v>
      </c>
      <c r="B983" s="3">
        <v>65</v>
      </c>
      <c r="C983" s="3" t="str" cm="1">
        <f t="array" ref="C983">_xlfn.IFS(B983&lt;35,"Young",B983&lt;60,"Middle",TRUE,"Senior")</f>
        <v>Senior</v>
      </c>
      <c r="D983" t="s">
        <v>26</v>
      </c>
      <c r="E983" t="str">
        <f t="shared" si="30"/>
        <v>Senior-Male</v>
      </c>
      <c r="F983" t="s">
        <v>50</v>
      </c>
      <c r="G983" t="s">
        <v>70</v>
      </c>
      <c r="H983" s="1">
        <v>43421</v>
      </c>
      <c r="I983" t="s">
        <v>2936</v>
      </c>
      <c r="J983" t="s">
        <v>2937</v>
      </c>
      <c r="K983" t="s">
        <v>21</v>
      </c>
      <c r="L983">
        <v>41297.926780000002</v>
      </c>
      <c r="M983">
        <v>285</v>
      </c>
      <c r="N983" t="s">
        <v>39</v>
      </c>
      <c r="O983" s="1">
        <v>43442</v>
      </c>
      <c r="P983" s="3">
        <f t="shared" si="31"/>
        <v>21</v>
      </c>
      <c r="Q983" t="s">
        <v>44</v>
      </c>
      <c r="R983" t="s">
        <v>45</v>
      </c>
    </row>
    <row r="984" spans="1:18" x14ac:dyDescent="0.25">
      <c r="A984" t="s">
        <v>2938</v>
      </c>
      <c r="B984" s="3">
        <v>27</v>
      </c>
      <c r="C984" s="3" t="str" cm="1">
        <f t="array" ref="C984">_xlfn.IFS(B984&lt;35,"Young",B984&lt;60,"Middle",TRUE,"Senior")</f>
        <v>Young</v>
      </c>
      <c r="D984" t="s">
        <v>26</v>
      </c>
      <c r="E984" t="str">
        <f t="shared" si="30"/>
        <v>Young-Male</v>
      </c>
      <c r="F984" t="s">
        <v>27</v>
      </c>
      <c r="G984" t="s">
        <v>28</v>
      </c>
      <c r="H984" s="1">
        <v>43438</v>
      </c>
      <c r="I984" t="s">
        <v>2939</v>
      </c>
      <c r="J984" t="s">
        <v>2940</v>
      </c>
      <c r="K984" t="s">
        <v>31</v>
      </c>
      <c r="L984">
        <v>16461.248879999999</v>
      </c>
      <c r="M984">
        <v>141</v>
      </c>
      <c r="N984" t="s">
        <v>43</v>
      </c>
      <c r="O984" s="1">
        <v>43449</v>
      </c>
      <c r="P984" s="3">
        <f t="shared" si="31"/>
        <v>11</v>
      </c>
      <c r="Q984" t="s">
        <v>85</v>
      </c>
      <c r="R984" t="s">
        <v>45</v>
      </c>
    </row>
    <row r="985" spans="1:18" x14ac:dyDescent="0.25">
      <c r="A985" t="s">
        <v>2941</v>
      </c>
      <c r="B985" s="3">
        <v>33</v>
      </c>
      <c r="C985" s="3" t="str" cm="1">
        <f t="array" ref="C985">_xlfn.IFS(B985&lt;35,"Young",B985&lt;60,"Middle",TRUE,"Senior")</f>
        <v>Young</v>
      </c>
      <c r="D985" t="s">
        <v>16</v>
      </c>
      <c r="E985" t="str">
        <f t="shared" si="30"/>
        <v>Young-Female</v>
      </c>
      <c r="F985" t="s">
        <v>27</v>
      </c>
      <c r="G985" t="s">
        <v>36</v>
      </c>
      <c r="H985" s="1">
        <v>44116</v>
      </c>
      <c r="I985" t="s">
        <v>2942</v>
      </c>
      <c r="J985" t="s">
        <v>2943</v>
      </c>
      <c r="K985" t="s">
        <v>61</v>
      </c>
      <c r="L985">
        <v>17500.932209999999</v>
      </c>
      <c r="M985">
        <v>333</v>
      </c>
      <c r="N985" t="s">
        <v>22</v>
      </c>
      <c r="O985" s="1">
        <v>44119</v>
      </c>
      <c r="P985" s="3">
        <f t="shared" si="31"/>
        <v>3</v>
      </c>
      <c r="Q985" t="s">
        <v>49</v>
      </c>
      <c r="R985" t="s">
        <v>33</v>
      </c>
    </row>
    <row r="986" spans="1:18" x14ac:dyDescent="0.25">
      <c r="A986" t="s">
        <v>2944</v>
      </c>
      <c r="B986" s="3">
        <v>69</v>
      </c>
      <c r="C986" s="3" t="str" cm="1">
        <f t="array" ref="C986">_xlfn.IFS(B986&lt;35,"Young",B986&lt;60,"Middle",TRUE,"Senior")</f>
        <v>Senior</v>
      </c>
      <c r="D986" t="s">
        <v>26</v>
      </c>
      <c r="E986" t="str">
        <f t="shared" si="30"/>
        <v>Senior-Male</v>
      </c>
      <c r="F986" t="s">
        <v>63</v>
      </c>
      <c r="G986" t="s">
        <v>70</v>
      </c>
      <c r="H986" s="1">
        <v>44511</v>
      </c>
      <c r="I986" t="s">
        <v>2945</v>
      </c>
      <c r="J986" t="s">
        <v>2946</v>
      </c>
      <c r="K986" t="s">
        <v>21</v>
      </c>
      <c r="L986">
        <v>22664.614740000001</v>
      </c>
      <c r="M986">
        <v>413</v>
      </c>
      <c r="N986" t="s">
        <v>39</v>
      </c>
      <c r="O986" s="1">
        <v>44534</v>
      </c>
      <c r="P986" s="3">
        <f t="shared" si="31"/>
        <v>23</v>
      </c>
      <c r="Q986" t="s">
        <v>44</v>
      </c>
      <c r="R986" t="s">
        <v>33</v>
      </c>
    </row>
    <row r="987" spans="1:18" x14ac:dyDescent="0.25">
      <c r="A987" t="s">
        <v>2947</v>
      </c>
      <c r="B987" s="3">
        <v>20</v>
      </c>
      <c r="C987" s="3" t="str" cm="1">
        <f t="array" ref="C987">_xlfn.IFS(B987&lt;35,"Young",B987&lt;60,"Middle",TRUE,"Senior")</f>
        <v>Young</v>
      </c>
      <c r="D987" t="s">
        <v>16</v>
      </c>
      <c r="E987" t="str">
        <f t="shared" si="30"/>
        <v>Young-Female</v>
      </c>
      <c r="F987" t="s">
        <v>63</v>
      </c>
      <c r="G987" t="s">
        <v>26592</v>
      </c>
      <c r="H987" s="1">
        <v>43763</v>
      </c>
      <c r="I987" t="s">
        <v>2948</v>
      </c>
      <c r="J987" t="s">
        <v>2949</v>
      </c>
      <c r="K987" t="s">
        <v>61</v>
      </c>
      <c r="L987">
        <v>5585.9143260000001</v>
      </c>
      <c r="M987">
        <v>157</v>
      </c>
      <c r="N987" t="s">
        <v>39</v>
      </c>
      <c r="O987" s="1">
        <v>43777</v>
      </c>
      <c r="P987" s="3">
        <f t="shared" si="31"/>
        <v>14</v>
      </c>
      <c r="Q987" t="s">
        <v>85</v>
      </c>
      <c r="R987" t="s">
        <v>45</v>
      </c>
    </row>
    <row r="988" spans="1:18" x14ac:dyDescent="0.25">
      <c r="A988" t="s">
        <v>1602</v>
      </c>
      <c r="B988" s="3">
        <v>83</v>
      </c>
      <c r="C988" s="3" t="str" cm="1">
        <f t="array" ref="C988">_xlfn.IFS(B988&lt;35,"Young",B988&lt;60,"Middle",TRUE,"Senior")</f>
        <v>Senior</v>
      </c>
      <c r="D988" t="s">
        <v>26</v>
      </c>
      <c r="E988" t="str">
        <f t="shared" si="30"/>
        <v>Senior-Male</v>
      </c>
      <c r="F988" t="s">
        <v>17</v>
      </c>
      <c r="G988" t="s">
        <v>26592</v>
      </c>
      <c r="H988" s="1">
        <v>44485</v>
      </c>
      <c r="I988" t="s">
        <v>2950</v>
      </c>
      <c r="J988" t="s">
        <v>935</v>
      </c>
      <c r="K988" t="s">
        <v>21</v>
      </c>
      <c r="L988">
        <v>10920.390069999999</v>
      </c>
      <c r="M988">
        <v>465</v>
      </c>
      <c r="N988" t="s">
        <v>39</v>
      </c>
      <c r="O988" s="1">
        <v>44512</v>
      </c>
      <c r="P988" s="3">
        <f t="shared" si="31"/>
        <v>27</v>
      </c>
      <c r="Q988" t="s">
        <v>32</v>
      </c>
      <c r="R988" t="s">
        <v>24</v>
      </c>
    </row>
    <row r="989" spans="1:18" x14ac:dyDescent="0.25">
      <c r="A989" t="s">
        <v>2951</v>
      </c>
      <c r="B989" s="3">
        <v>51</v>
      </c>
      <c r="C989" s="3" t="str" cm="1">
        <f t="array" ref="C989">_xlfn.IFS(B989&lt;35,"Young",B989&lt;60,"Middle",TRUE,"Senior")</f>
        <v>Middle</v>
      </c>
      <c r="D989" t="s">
        <v>16</v>
      </c>
      <c r="E989" t="str">
        <f t="shared" si="30"/>
        <v>Middle-Female</v>
      </c>
      <c r="F989" t="s">
        <v>63</v>
      </c>
      <c r="G989" t="s">
        <v>26593</v>
      </c>
      <c r="H989" s="1">
        <v>43620</v>
      </c>
      <c r="I989" t="s">
        <v>2952</v>
      </c>
      <c r="J989" t="s">
        <v>2953</v>
      </c>
      <c r="K989" t="s">
        <v>61</v>
      </c>
      <c r="L989">
        <v>26440.231299999999</v>
      </c>
      <c r="M989">
        <v>169</v>
      </c>
      <c r="N989" t="s">
        <v>22</v>
      </c>
      <c r="O989" s="1">
        <v>43621</v>
      </c>
      <c r="P989" s="3">
        <f t="shared" si="31"/>
        <v>1</v>
      </c>
      <c r="Q989" t="s">
        <v>44</v>
      </c>
      <c r="R989" t="s">
        <v>33</v>
      </c>
    </row>
    <row r="990" spans="1:18" x14ac:dyDescent="0.25">
      <c r="A990" t="s">
        <v>2954</v>
      </c>
      <c r="B990" s="3">
        <v>76</v>
      </c>
      <c r="C990" s="3" t="str" cm="1">
        <f t="array" ref="C990">_xlfn.IFS(B990&lt;35,"Young",B990&lt;60,"Middle",TRUE,"Senior")</f>
        <v>Senior</v>
      </c>
      <c r="D990" t="s">
        <v>26</v>
      </c>
      <c r="E990" t="str">
        <f t="shared" si="30"/>
        <v>Senior-Male</v>
      </c>
      <c r="F990" t="s">
        <v>63</v>
      </c>
      <c r="G990" t="s">
        <v>36</v>
      </c>
      <c r="H990" s="1">
        <v>43526</v>
      </c>
      <c r="I990" t="s">
        <v>2955</v>
      </c>
      <c r="J990" t="s">
        <v>2956</v>
      </c>
      <c r="K990" t="s">
        <v>21</v>
      </c>
      <c r="L990">
        <v>22473.734990000001</v>
      </c>
      <c r="M990">
        <v>155</v>
      </c>
      <c r="N990" t="s">
        <v>22</v>
      </c>
      <c r="O990" s="1">
        <v>43534</v>
      </c>
      <c r="P990" s="3">
        <f t="shared" si="31"/>
        <v>8</v>
      </c>
      <c r="Q990" t="s">
        <v>85</v>
      </c>
      <c r="R990" t="s">
        <v>45</v>
      </c>
    </row>
    <row r="991" spans="1:18" x14ac:dyDescent="0.25">
      <c r="A991" t="s">
        <v>2957</v>
      </c>
      <c r="B991" s="3">
        <v>33</v>
      </c>
      <c r="C991" s="3" t="str" cm="1">
        <f t="array" ref="C991">_xlfn.IFS(B991&lt;35,"Young",B991&lt;60,"Middle",TRUE,"Senior")</f>
        <v>Young</v>
      </c>
      <c r="D991" t="s">
        <v>26</v>
      </c>
      <c r="E991" t="str">
        <f t="shared" si="30"/>
        <v>Young-Male</v>
      </c>
      <c r="F991" t="s">
        <v>115</v>
      </c>
      <c r="G991" t="s">
        <v>28</v>
      </c>
      <c r="H991" s="1">
        <v>43751</v>
      </c>
      <c r="I991" t="s">
        <v>1534</v>
      </c>
      <c r="J991" t="s">
        <v>2958</v>
      </c>
      <c r="K991" t="s">
        <v>61</v>
      </c>
      <c r="L991">
        <v>44919.06985</v>
      </c>
      <c r="M991">
        <v>152</v>
      </c>
      <c r="N991" t="s">
        <v>43</v>
      </c>
      <c r="O991" s="1">
        <v>43762</v>
      </c>
      <c r="P991" s="3">
        <f t="shared" si="31"/>
        <v>11</v>
      </c>
      <c r="Q991" t="s">
        <v>85</v>
      </c>
      <c r="R991" t="s">
        <v>24</v>
      </c>
    </row>
    <row r="992" spans="1:18" x14ac:dyDescent="0.25">
      <c r="A992" t="s">
        <v>2959</v>
      </c>
      <c r="B992" s="3">
        <v>77</v>
      </c>
      <c r="C992" s="3" t="str" cm="1">
        <f t="array" ref="C992">_xlfn.IFS(B992&lt;35,"Young",B992&lt;60,"Middle",TRUE,"Senior")</f>
        <v>Senior</v>
      </c>
      <c r="D992" t="s">
        <v>16</v>
      </c>
      <c r="E992" t="str">
        <f t="shared" si="30"/>
        <v>Senior-Female</v>
      </c>
      <c r="F992" t="s">
        <v>27</v>
      </c>
      <c r="G992" t="s">
        <v>26593</v>
      </c>
      <c r="H992" s="1">
        <v>44205</v>
      </c>
      <c r="I992" t="s">
        <v>2960</v>
      </c>
      <c r="J992" t="s">
        <v>2961</v>
      </c>
      <c r="K992" t="s">
        <v>21</v>
      </c>
      <c r="L992">
        <v>25328.481830000001</v>
      </c>
      <c r="M992">
        <v>343</v>
      </c>
      <c r="N992" t="s">
        <v>43</v>
      </c>
      <c r="O992" s="1">
        <v>44220</v>
      </c>
      <c r="P992" s="3">
        <f t="shared" si="31"/>
        <v>15</v>
      </c>
      <c r="Q992" t="s">
        <v>85</v>
      </c>
      <c r="R992" t="s">
        <v>24</v>
      </c>
    </row>
    <row r="993" spans="1:18" x14ac:dyDescent="0.25">
      <c r="A993" t="s">
        <v>2962</v>
      </c>
      <c r="B993" s="3">
        <v>73</v>
      </c>
      <c r="C993" s="3" t="str" cm="1">
        <f t="array" ref="C993">_xlfn.IFS(B993&lt;35,"Young",B993&lt;60,"Middle",TRUE,"Senior")</f>
        <v>Senior</v>
      </c>
      <c r="D993" t="s">
        <v>16</v>
      </c>
      <c r="E993" t="str">
        <f t="shared" si="30"/>
        <v>Senior-Female</v>
      </c>
      <c r="F993" t="s">
        <v>90</v>
      </c>
      <c r="G993" t="s">
        <v>26593</v>
      </c>
      <c r="H993" s="1">
        <v>44157</v>
      </c>
      <c r="I993" t="s">
        <v>2963</v>
      </c>
      <c r="J993" t="s">
        <v>2964</v>
      </c>
      <c r="K993" t="s">
        <v>21</v>
      </c>
      <c r="L993">
        <v>8574.0038669999994</v>
      </c>
      <c r="M993">
        <v>178</v>
      </c>
      <c r="N993" t="s">
        <v>43</v>
      </c>
      <c r="O993" s="1">
        <v>44162</v>
      </c>
      <c r="P993" s="3">
        <f t="shared" si="31"/>
        <v>5</v>
      </c>
      <c r="Q993" t="s">
        <v>85</v>
      </c>
      <c r="R993" t="s">
        <v>24</v>
      </c>
    </row>
    <row r="994" spans="1:18" x14ac:dyDescent="0.25">
      <c r="A994" t="s">
        <v>2965</v>
      </c>
      <c r="B994" s="3">
        <v>19</v>
      </c>
      <c r="C994" s="3" t="str" cm="1">
        <f t="array" ref="C994">_xlfn.IFS(B994&lt;35,"Young",B994&lt;60,"Middle",TRUE,"Senior")</f>
        <v>Young</v>
      </c>
      <c r="D994" t="s">
        <v>26</v>
      </c>
      <c r="E994" t="str">
        <f t="shared" si="30"/>
        <v>Young-Male</v>
      </c>
      <c r="F994" t="s">
        <v>17</v>
      </c>
      <c r="G994" t="s">
        <v>26593</v>
      </c>
      <c r="H994" s="1">
        <v>43567</v>
      </c>
      <c r="I994" t="s">
        <v>2966</v>
      </c>
      <c r="J994" t="s">
        <v>2967</v>
      </c>
      <c r="K994" t="s">
        <v>57</v>
      </c>
      <c r="L994">
        <v>4796.7507379999997</v>
      </c>
      <c r="M994">
        <v>159</v>
      </c>
      <c r="N994" t="s">
        <v>22</v>
      </c>
      <c r="O994" s="1">
        <v>43570</v>
      </c>
      <c r="P994" s="3">
        <f t="shared" si="31"/>
        <v>3</v>
      </c>
      <c r="Q994" t="s">
        <v>49</v>
      </c>
      <c r="R994" t="s">
        <v>33</v>
      </c>
    </row>
    <row r="995" spans="1:18" x14ac:dyDescent="0.25">
      <c r="A995" t="s">
        <v>2968</v>
      </c>
      <c r="B995" s="3">
        <v>85</v>
      </c>
      <c r="C995" s="3" t="str" cm="1">
        <f t="array" ref="C995">_xlfn.IFS(B995&lt;35,"Young",B995&lt;60,"Middle",TRUE,"Senior")</f>
        <v>Senior</v>
      </c>
      <c r="D995" t="s">
        <v>26</v>
      </c>
      <c r="E995" t="str">
        <f t="shared" si="30"/>
        <v>Senior-Male</v>
      </c>
      <c r="F995" t="s">
        <v>35</v>
      </c>
      <c r="G995" t="s">
        <v>70</v>
      </c>
      <c r="H995" s="1">
        <v>43670</v>
      </c>
      <c r="I995" t="s">
        <v>2969</v>
      </c>
      <c r="J995" t="s">
        <v>2970</v>
      </c>
      <c r="K995" t="s">
        <v>21</v>
      </c>
      <c r="L995">
        <v>17572.705880000001</v>
      </c>
      <c r="M995">
        <v>387</v>
      </c>
      <c r="N995" t="s">
        <v>39</v>
      </c>
      <c r="O995" s="1">
        <v>43696</v>
      </c>
      <c r="P995" s="3">
        <f t="shared" si="31"/>
        <v>26</v>
      </c>
      <c r="Q995" t="s">
        <v>23</v>
      </c>
      <c r="R995" t="s">
        <v>33</v>
      </c>
    </row>
    <row r="996" spans="1:18" x14ac:dyDescent="0.25">
      <c r="A996" t="s">
        <v>2971</v>
      </c>
      <c r="B996" s="3">
        <v>75</v>
      </c>
      <c r="C996" s="3" t="str" cm="1">
        <f t="array" ref="C996">_xlfn.IFS(B996&lt;35,"Young",B996&lt;60,"Middle",TRUE,"Senior")</f>
        <v>Senior</v>
      </c>
      <c r="D996" t="s">
        <v>16</v>
      </c>
      <c r="E996" t="str">
        <f t="shared" si="30"/>
        <v>Senior-Female</v>
      </c>
      <c r="F996" t="s">
        <v>230</v>
      </c>
      <c r="G996" t="s">
        <v>36</v>
      </c>
      <c r="H996" s="1">
        <v>43874</v>
      </c>
      <c r="I996" t="s">
        <v>2972</v>
      </c>
      <c r="J996" t="s">
        <v>2973</v>
      </c>
      <c r="K996" t="s">
        <v>21</v>
      </c>
      <c r="L996">
        <v>23774.525430000002</v>
      </c>
      <c r="M996">
        <v>418</v>
      </c>
      <c r="N996" t="s">
        <v>39</v>
      </c>
      <c r="O996" s="1">
        <v>43876</v>
      </c>
      <c r="P996" s="3">
        <f t="shared" si="31"/>
        <v>2</v>
      </c>
      <c r="Q996" t="s">
        <v>23</v>
      </c>
      <c r="R996" t="s">
        <v>24</v>
      </c>
    </row>
    <row r="997" spans="1:18" x14ac:dyDescent="0.25">
      <c r="A997" t="s">
        <v>2974</v>
      </c>
      <c r="B997" s="3">
        <v>78</v>
      </c>
      <c r="C997" s="3" t="str" cm="1">
        <f t="array" ref="C997">_xlfn.IFS(B997&lt;35,"Young",B997&lt;60,"Middle",TRUE,"Senior")</f>
        <v>Senior</v>
      </c>
      <c r="D997" t="s">
        <v>16</v>
      </c>
      <c r="E997" t="str">
        <f t="shared" si="30"/>
        <v>Senior-Female</v>
      </c>
      <c r="F997" t="s">
        <v>63</v>
      </c>
      <c r="G997" t="s">
        <v>26592</v>
      </c>
      <c r="H997" s="1">
        <v>43863</v>
      </c>
      <c r="I997" t="s">
        <v>2975</v>
      </c>
      <c r="J997" t="s">
        <v>2976</v>
      </c>
      <c r="K997" t="s">
        <v>21</v>
      </c>
      <c r="L997">
        <v>17034.414809999998</v>
      </c>
      <c r="M997">
        <v>487</v>
      </c>
      <c r="N997" t="s">
        <v>43</v>
      </c>
      <c r="O997" s="1">
        <v>43883</v>
      </c>
      <c r="P997" s="3">
        <f t="shared" si="31"/>
        <v>20</v>
      </c>
      <c r="Q997" t="s">
        <v>44</v>
      </c>
      <c r="R997" t="s">
        <v>45</v>
      </c>
    </row>
    <row r="998" spans="1:18" x14ac:dyDescent="0.25">
      <c r="A998" t="s">
        <v>2977</v>
      </c>
      <c r="B998" s="3">
        <v>59</v>
      </c>
      <c r="C998" s="3" t="str" cm="1">
        <f t="array" ref="C998">_xlfn.IFS(B998&lt;35,"Young",B998&lt;60,"Middle",TRUE,"Senior")</f>
        <v>Middle</v>
      </c>
      <c r="D998" t="s">
        <v>16</v>
      </c>
      <c r="E998" t="str">
        <f t="shared" si="30"/>
        <v>Middle-Female</v>
      </c>
      <c r="F998" t="s">
        <v>115</v>
      </c>
      <c r="G998" t="s">
        <v>36</v>
      </c>
      <c r="H998" s="1">
        <v>45038</v>
      </c>
      <c r="I998" t="s">
        <v>2978</v>
      </c>
      <c r="J998" t="s">
        <v>2979</v>
      </c>
      <c r="K998" t="s">
        <v>53</v>
      </c>
      <c r="L998">
        <v>23444.330549999999</v>
      </c>
      <c r="M998">
        <v>266</v>
      </c>
      <c r="N998" t="s">
        <v>22</v>
      </c>
      <c r="O998" s="1">
        <v>45059</v>
      </c>
      <c r="P998" s="3">
        <f t="shared" si="31"/>
        <v>21</v>
      </c>
      <c r="Q998" t="s">
        <v>44</v>
      </c>
      <c r="R998" t="s">
        <v>33</v>
      </c>
    </row>
    <row r="999" spans="1:18" x14ac:dyDescent="0.25">
      <c r="A999" t="s">
        <v>2980</v>
      </c>
      <c r="B999" s="3">
        <v>83</v>
      </c>
      <c r="C999" s="3" t="str" cm="1">
        <f t="array" ref="C999">_xlfn.IFS(B999&lt;35,"Young",B999&lt;60,"Middle",TRUE,"Senior")</f>
        <v>Senior</v>
      </c>
      <c r="D999" t="s">
        <v>16</v>
      </c>
      <c r="E999" t="str">
        <f t="shared" si="30"/>
        <v>Senior-Female</v>
      </c>
      <c r="F999" t="s">
        <v>115</v>
      </c>
      <c r="G999" t="s">
        <v>28</v>
      </c>
      <c r="H999" s="1">
        <v>43746</v>
      </c>
      <c r="I999" t="s">
        <v>2981</v>
      </c>
      <c r="J999" t="s">
        <v>2982</v>
      </c>
      <c r="K999" t="s">
        <v>21</v>
      </c>
      <c r="L999">
        <v>41690.942519999997</v>
      </c>
      <c r="M999">
        <v>142</v>
      </c>
      <c r="N999" t="s">
        <v>39</v>
      </c>
      <c r="O999" s="1">
        <v>43756</v>
      </c>
      <c r="P999" s="3">
        <f t="shared" si="31"/>
        <v>10</v>
      </c>
      <c r="Q999" t="s">
        <v>85</v>
      </c>
      <c r="R999" t="s">
        <v>45</v>
      </c>
    </row>
    <row r="1000" spans="1:18" x14ac:dyDescent="0.25">
      <c r="A1000" t="s">
        <v>2983</v>
      </c>
      <c r="B1000" s="3">
        <v>65</v>
      </c>
      <c r="C1000" s="3" t="str" cm="1">
        <f t="array" ref="C1000">_xlfn.IFS(B1000&lt;35,"Young",B1000&lt;60,"Middle",TRUE,"Senior")</f>
        <v>Senior</v>
      </c>
      <c r="D1000" t="s">
        <v>26</v>
      </c>
      <c r="E1000" t="str">
        <f t="shared" si="30"/>
        <v>Senior-Male</v>
      </c>
      <c r="F1000" t="s">
        <v>35</v>
      </c>
      <c r="G1000" t="s">
        <v>36</v>
      </c>
      <c r="H1000" s="1">
        <v>44208</v>
      </c>
      <c r="I1000" t="s">
        <v>2984</v>
      </c>
      <c r="J1000" t="s">
        <v>2985</v>
      </c>
      <c r="K1000" t="s">
        <v>21</v>
      </c>
      <c r="L1000">
        <v>23896.11534</v>
      </c>
      <c r="M1000">
        <v>338</v>
      </c>
      <c r="N1000" t="s">
        <v>22</v>
      </c>
      <c r="O1000" s="1">
        <v>44222</v>
      </c>
      <c r="P1000" s="3">
        <f t="shared" si="31"/>
        <v>14</v>
      </c>
      <c r="Q1000" t="s">
        <v>23</v>
      </c>
      <c r="R1000" t="s">
        <v>45</v>
      </c>
    </row>
    <row r="1001" spans="1:18" x14ac:dyDescent="0.25">
      <c r="A1001" t="s">
        <v>2986</v>
      </c>
      <c r="B1001" s="3">
        <v>32</v>
      </c>
      <c r="C1001" s="3" t="str" cm="1">
        <f t="array" ref="C1001">_xlfn.IFS(B1001&lt;35,"Young",B1001&lt;60,"Middle",TRUE,"Senior")</f>
        <v>Young</v>
      </c>
      <c r="D1001" t="s">
        <v>26</v>
      </c>
      <c r="E1001" t="str">
        <f t="shared" si="30"/>
        <v>Young-Male</v>
      </c>
      <c r="F1001" t="s">
        <v>35</v>
      </c>
      <c r="G1001" t="s">
        <v>26593</v>
      </c>
      <c r="H1001" s="1">
        <v>44726</v>
      </c>
      <c r="I1001" t="s">
        <v>2987</v>
      </c>
      <c r="J1001" t="s">
        <v>2988</v>
      </c>
      <c r="K1001" t="s">
        <v>53</v>
      </c>
      <c r="L1001">
        <v>11571.509749999999</v>
      </c>
      <c r="M1001">
        <v>147</v>
      </c>
      <c r="N1001" t="s">
        <v>22</v>
      </c>
      <c r="O1001" s="1">
        <v>44732</v>
      </c>
      <c r="P1001" s="3">
        <f t="shared" si="31"/>
        <v>6</v>
      </c>
      <c r="Q1001" t="s">
        <v>85</v>
      </c>
      <c r="R1001" t="s">
        <v>24</v>
      </c>
    </row>
    <row r="1002" spans="1:18" x14ac:dyDescent="0.25">
      <c r="A1002" t="s">
        <v>2989</v>
      </c>
      <c r="B1002" s="3">
        <v>47</v>
      </c>
      <c r="C1002" s="3" t="str" cm="1">
        <f t="array" ref="C1002">_xlfn.IFS(B1002&lt;35,"Young",B1002&lt;60,"Middle",TRUE,"Senior")</f>
        <v>Middle</v>
      </c>
      <c r="D1002" t="s">
        <v>16</v>
      </c>
      <c r="E1002" t="str">
        <f t="shared" si="30"/>
        <v>Middle-Female</v>
      </c>
      <c r="F1002" t="s">
        <v>230</v>
      </c>
      <c r="G1002" t="s">
        <v>26592</v>
      </c>
      <c r="H1002" s="1">
        <v>44865</v>
      </c>
      <c r="I1002" t="s">
        <v>2990</v>
      </c>
      <c r="J1002" t="s">
        <v>2991</v>
      </c>
      <c r="K1002" t="s">
        <v>57</v>
      </c>
      <c r="L1002">
        <v>12802.843489999999</v>
      </c>
      <c r="M1002">
        <v>448</v>
      </c>
      <c r="N1002" t="s">
        <v>43</v>
      </c>
      <c r="O1002" s="1">
        <v>44869</v>
      </c>
      <c r="P1002" s="3">
        <f t="shared" si="31"/>
        <v>4</v>
      </c>
      <c r="Q1002" t="s">
        <v>85</v>
      </c>
      <c r="R1002" t="s">
        <v>24</v>
      </c>
    </row>
    <row r="1003" spans="1:18" x14ac:dyDescent="0.25">
      <c r="A1003" t="s">
        <v>2992</v>
      </c>
      <c r="B1003" s="3">
        <v>68</v>
      </c>
      <c r="C1003" s="3" t="str" cm="1">
        <f t="array" ref="C1003">_xlfn.IFS(B1003&lt;35,"Young",B1003&lt;60,"Middle",TRUE,"Senior")</f>
        <v>Senior</v>
      </c>
      <c r="D1003" t="s">
        <v>26</v>
      </c>
      <c r="E1003" t="str">
        <f t="shared" si="30"/>
        <v>Senior-Male</v>
      </c>
      <c r="F1003" t="s">
        <v>90</v>
      </c>
      <c r="G1003" t="s">
        <v>18</v>
      </c>
      <c r="H1003" s="1">
        <v>44256</v>
      </c>
      <c r="I1003" t="s">
        <v>2993</v>
      </c>
      <c r="J1003" t="s">
        <v>2994</v>
      </c>
      <c r="K1003" t="s">
        <v>31</v>
      </c>
      <c r="L1003">
        <v>38317.643600000003</v>
      </c>
      <c r="M1003">
        <v>123</v>
      </c>
      <c r="N1003" t="s">
        <v>43</v>
      </c>
      <c r="O1003" s="1">
        <v>44271</v>
      </c>
      <c r="P1003" s="3">
        <f t="shared" si="31"/>
        <v>15</v>
      </c>
      <c r="Q1003" t="s">
        <v>85</v>
      </c>
      <c r="R1003" t="s">
        <v>33</v>
      </c>
    </row>
    <row r="1004" spans="1:18" x14ac:dyDescent="0.25">
      <c r="A1004" t="s">
        <v>2995</v>
      </c>
      <c r="B1004" s="3">
        <v>52</v>
      </c>
      <c r="C1004" s="3" t="str" cm="1">
        <f t="array" ref="C1004">_xlfn.IFS(B1004&lt;35,"Young",B1004&lt;60,"Middle",TRUE,"Senior")</f>
        <v>Middle</v>
      </c>
      <c r="D1004" t="s">
        <v>16</v>
      </c>
      <c r="E1004" t="str">
        <f t="shared" si="30"/>
        <v>Middle-Female</v>
      </c>
      <c r="F1004" t="s">
        <v>17</v>
      </c>
      <c r="G1004" t="s">
        <v>36</v>
      </c>
      <c r="H1004" s="1">
        <v>44029</v>
      </c>
      <c r="I1004" t="s">
        <v>2996</v>
      </c>
      <c r="J1004" t="s">
        <v>2997</v>
      </c>
      <c r="K1004" t="s">
        <v>53</v>
      </c>
      <c r="L1004">
        <v>9560.6888459999991</v>
      </c>
      <c r="M1004">
        <v>391</v>
      </c>
      <c r="N1004" t="s">
        <v>22</v>
      </c>
      <c r="O1004" s="1">
        <v>44044</v>
      </c>
      <c r="P1004" s="3">
        <f t="shared" si="31"/>
        <v>15</v>
      </c>
      <c r="Q1004" t="s">
        <v>32</v>
      </c>
      <c r="R1004" t="s">
        <v>33</v>
      </c>
    </row>
    <row r="1005" spans="1:18" x14ac:dyDescent="0.25">
      <c r="A1005" t="s">
        <v>2998</v>
      </c>
      <c r="B1005" s="3">
        <v>63</v>
      </c>
      <c r="C1005" s="3" t="str" cm="1">
        <f t="array" ref="C1005">_xlfn.IFS(B1005&lt;35,"Young",B1005&lt;60,"Middle",TRUE,"Senior")</f>
        <v>Senior</v>
      </c>
      <c r="D1005" t="s">
        <v>16</v>
      </c>
      <c r="E1005" t="str">
        <f t="shared" si="30"/>
        <v>Senior-Female</v>
      </c>
      <c r="F1005" t="s">
        <v>27</v>
      </c>
      <c r="G1005" t="s">
        <v>26593</v>
      </c>
      <c r="H1005" s="1">
        <v>44059</v>
      </c>
      <c r="I1005" t="s">
        <v>2999</v>
      </c>
      <c r="J1005" t="s">
        <v>3000</v>
      </c>
      <c r="K1005" t="s">
        <v>57</v>
      </c>
      <c r="L1005">
        <v>12050.395210000001</v>
      </c>
      <c r="M1005">
        <v>249</v>
      </c>
      <c r="N1005" t="s">
        <v>39</v>
      </c>
      <c r="O1005" s="1">
        <v>44081</v>
      </c>
      <c r="P1005" s="3">
        <f t="shared" si="31"/>
        <v>22</v>
      </c>
      <c r="Q1005" t="s">
        <v>44</v>
      </c>
      <c r="R1005" t="s">
        <v>24</v>
      </c>
    </row>
    <row r="1006" spans="1:18" x14ac:dyDescent="0.25">
      <c r="A1006" t="s">
        <v>3001</v>
      </c>
      <c r="B1006" s="3">
        <v>41</v>
      </c>
      <c r="C1006" s="3" t="str" cm="1">
        <f t="array" ref="C1006">_xlfn.IFS(B1006&lt;35,"Young",B1006&lt;60,"Middle",TRUE,"Senior")</f>
        <v>Middle</v>
      </c>
      <c r="D1006" t="s">
        <v>16</v>
      </c>
      <c r="E1006" t="str">
        <f t="shared" si="30"/>
        <v>Middle-Female</v>
      </c>
      <c r="F1006" t="s">
        <v>17</v>
      </c>
      <c r="G1006" t="s">
        <v>18</v>
      </c>
      <c r="H1006" s="1">
        <v>44360</v>
      </c>
      <c r="I1006" t="s">
        <v>3002</v>
      </c>
      <c r="J1006" t="s">
        <v>3003</v>
      </c>
      <c r="K1006" t="s">
        <v>21</v>
      </c>
      <c r="L1006">
        <v>36474.456200000001</v>
      </c>
      <c r="M1006">
        <v>323</v>
      </c>
      <c r="N1006" t="s">
        <v>22</v>
      </c>
      <c r="O1006" s="1">
        <v>44363</v>
      </c>
      <c r="P1006" s="3">
        <f t="shared" si="31"/>
        <v>3</v>
      </c>
      <c r="Q1006" t="s">
        <v>32</v>
      </c>
      <c r="R1006" t="s">
        <v>33</v>
      </c>
    </row>
    <row r="1007" spans="1:18" x14ac:dyDescent="0.25">
      <c r="A1007" t="s">
        <v>3004</v>
      </c>
      <c r="B1007" s="3">
        <v>30</v>
      </c>
      <c r="C1007" s="3" t="str" cm="1">
        <f t="array" ref="C1007">_xlfn.IFS(B1007&lt;35,"Young",B1007&lt;60,"Middle",TRUE,"Senior")</f>
        <v>Young</v>
      </c>
      <c r="D1007" t="s">
        <v>26</v>
      </c>
      <c r="E1007" t="str">
        <f t="shared" si="30"/>
        <v>Young-Male</v>
      </c>
      <c r="F1007" t="s">
        <v>27</v>
      </c>
      <c r="G1007" t="s">
        <v>26593</v>
      </c>
      <c r="H1007" s="1">
        <v>45009</v>
      </c>
      <c r="I1007" t="s">
        <v>3005</v>
      </c>
      <c r="J1007" t="s">
        <v>3006</v>
      </c>
      <c r="K1007" t="s">
        <v>61</v>
      </c>
      <c r="L1007">
        <v>8808.3640730000006</v>
      </c>
      <c r="M1007">
        <v>138</v>
      </c>
      <c r="N1007" t="s">
        <v>43</v>
      </c>
      <c r="O1007" s="1">
        <v>45010</v>
      </c>
      <c r="P1007" s="3">
        <f t="shared" si="31"/>
        <v>1</v>
      </c>
      <c r="Q1007" t="s">
        <v>23</v>
      </c>
      <c r="R1007" t="s">
        <v>33</v>
      </c>
    </row>
    <row r="1008" spans="1:18" x14ac:dyDescent="0.25">
      <c r="A1008" t="s">
        <v>3007</v>
      </c>
      <c r="B1008" s="3">
        <v>36</v>
      </c>
      <c r="C1008" s="3" t="str" cm="1">
        <f t="array" ref="C1008">_xlfn.IFS(B1008&lt;35,"Young",B1008&lt;60,"Middle",TRUE,"Senior")</f>
        <v>Middle</v>
      </c>
      <c r="D1008" t="s">
        <v>26</v>
      </c>
      <c r="E1008" t="str">
        <f t="shared" si="30"/>
        <v>Middle-Male</v>
      </c>
      <c r="F1008" t="s">
        <v>35</v>
      </c>
      <c r="G1008" t="s">
        <v>70</v>
      </c>
      <c r="H1008" s="1">
        <v>43782</v>
      </c>
      <c r="I1008" t="s">
        <v>3008</v>
      </c>
      <c r="J1008" t="s">
        <v>3009</v>
      </c>
      <c r="K1008" t="s">
        <v>31</v>
      </c>
      <c r="L1008">
        <v>47476.135499999997</v>
      </c>
      <c r="M1008">
        <v>344</v>
      </c>
      <c r="N1008" t="s">
        <v>39</v>
      </c>
      <c r="O1008" s="1">
        <v>43811</v>
      </c>
      <c r="P1008" s="3">
        <f t="shared" si="31"/>
        <v>29</v>
      </c>
      <c r="Q1008" t="s">
        <v>85</v>
      </c>
      <c r="R1008" t="s">
        <v>45</v>
      </c>
    </row>
    <row r="1009" spans="1:18" x14ac:dyDescent="0.25">
      <c r="A1009" t="s">
        <v>3010</v>
      </c>
      <c r="B1009" s="3">
        <v>20</v>
      </c>
      <c r="C1009" s="3" t="str" cm="1">
        <f t="array" ref="C1009">_xlfn.IFS(B1009&lt;35,"Young",B1009&lt;60,"Middle",TRUE,"Senior")</f>
        <v>Young</v>
      </c>
      <c r="D1009" t="s">
        <v>16</v>
      </c>
      <c r="E1009" t="str">
        <f t="shared" si="30"/>
        <v>Young-Female</v>
      </c>
      <c r="F1009" t="s">
        <v>27</v>
      </c>
      <c r="G1009" t="s">
        <v>26592</v>
      </c>
      <c r="H1009" s="1">
        <v>44639</v>
      </c>
      <c r="I1009" t="s">
        <v>3011</v>
      </c>
      <c r="J1009" t="s">
        <v>3012</v>
      </c>
      <c r="K1009" t="s">
        <v>57</v>
      </c>
      <c r="L1009">
        <v>23275.035940000002</v>
      </c>
      <c r="M1009">
        <v>456</v>
      </c>
      <c r="N1009" t="s">
        <v>43</v>
      </c>
      <c r="O1009" s="1">
        <v>44660</v>
      </c>
      <c r="P1009" s="3">
        <f t="shared" si="31"/>
        <v>21</v>
      </c>
      <c r="Q1009" t="s">
        <v>23</v>
      </c>
      <c r="R1009" t="s">
        <v>33</v>
      </c>
    </row>
    <row r="1010" spans="1:18" x14ac:dyDescent="0.25">
      <c r="A1010" t="s">
        <v>3013</v>
      </c>
      <c r="B1010" s="3">
        <v>42</v>
      </c>
      <c r="C1010" s="3" t="str" cm="1">
        <f t="array" ref="C1010">_xlfn.IFS(B1010&lt;35,"Young",B1010&lt;60,"Middle",TRUE,"Senior")</f>
        <v>Middle</v>
      </c>
      <c r="D1010" t="s">
        <v>26</v>
      </c>
      <c r="E1010" t="str">
        <f t="shared" si="30"/>
        <v>Middle-Male</v>
      </c>
      <c r="F1010" t="s">
        <v>35</v>
      </c>
      <c r="G1010" t="s">
        <v>28</v>
      </c>
      <c r="H1010" s="1">
        <v>44470</v>
      </c>
      <c r="I1010" t="s">
        <v>3014</v>
      </c>
      <c r="J1010" t="s">
        <v>3015</v>
      </c>
      <c r="K1010" t="s">
        <v>53</v>
      </c>
      <c r="L1010">
        <v>4795.1567580000001</v>
      </c>
      <c r="M1010">
        <v>106</v>
      </c>
      <c r="N1010" t="s">
        <v>43</v>
      </c>
      <c r="O1010" s="1">
        <v>44472</v>
      </c>
      <c r="P1010" s="3">
        <f t="shared" si="31"/>
        <v>2</v>
      </c>
      <c r="Q1010" t="s">
        <v>23</v>
      </c>
      <c r="R1010" t="s">
        <v>45</v>
      </c>
    </row>
    <row r="1011" spans="1:18" x14ac:dyDescent="0.25">
      <c r="A1011" t="s">
        <v>3016</v>
      </c>
      <c r="B1011" s="3">
        <v>42</v>
      </c>
      <c r="C1011" s="3" t="str" cm="1">
        <f t="array" ref="C1011">_xlfn.IFS(B1011&lt;35,"Young",B1011&lt;60,"Middle",TRUE,"Senior")</f>
        <v>Middle</v>
      </c>
      <c r="D1011" t="s">
        <v>16</v>
      </c>
      <c r="E1011" t="str">
        <f t="shared" si="30"/>
        <v>Middle-Female</v>
      </c>
      <c r="F1011" t="s">
        <v>90</v>
      </c>
      <c r="G1011" t="s">
        <v>26593</v>
      </c>
      <c r="H1011" s="1">
        <v>43788</v>
      </c>
      <c r="I1011" t="s">
        <v>3017</v>
      </c>
      <c r="J1011" t="s">
        <v>3018</v>
      </c>
      <c r="K1011" t="s">
        <v>31</v>
      </c>
      <c r="L1011">
        <v>21618.484369999998</v>
      </c>
      <c r="M1011">
        <v>179</v>
      </c>
      <c r="N1011" t="s">
        <v>43</v>
      </c>
      <c r="O1011" s="1">
        <v>43789</v>
      </c>
      <c r="P1011" s="3">
        <f t="shared" si="31"/>
        <v>1</v>
      </c>
      <c r="Q1011" t="s">
        <v>23</v>
      </c>
      <c r="R1011" t="s">
        <v>24</v>
      </c>
    </row>
    <row r="1012" spans="1:18" x14ac:dyDescent="0.25">
      <c r="A1012" t="s">
        <v>3019</v>
      </c>
      <c r="B1012" s="3">
        <v>71</v>
      </c>
      <c r="C1012" s="3" t="str" cm="1">
        <f t="array" ref="C1012">_xlfn.IFS(B1012&lt;35,"Young",B1012&lt;60,"Middle",TRUE,"Senior")</f>
        <v>Senior</v>
      </c>
      <c r="D1012" t="s">
        <v>26</v>
      </c>
      <c r="E1012" t="str">
        <f t="shared" si="30"/>
        <v>Senior-Male</v>
      </c>
      <c r="F1012" t="s">
        <v>63</v>
      </c>
      <c r="G1012" t="s">
        <v>70</v>
      </c>
      <c r="H1012" s="1">
        <v>43890</v>
      </c>
      <c r="I1012" t="s">
        <v>3020</v>
      </c>
      <c r="J1012" t="s">
        <v>3021</v>
      </c>
      <c r="K1012" t="s">
        <v>61</v>
      </c>
      <c r="L1012">
        <v>70694.380529999995</v>
      </c>
      <c r="M1012">
        <v>442</v>
      </c>
      <c r="N1012" t="s">
        <v>39</v>
      </c>
      <c r="O1012" s="1">
        <v>43919</v>
      </c>
      <c r="P1012" s="3">
        <f t="shared" si="31"/>
        <v>29</v>
      </c>
      <c r="Q1012" t="s">
        <v>44</v>
      </c>
      <c r="R1012" t="s">
        <v>24</v>
      </c>
    </row>
    <row r="1013" spans="1:18" x14ac:dyDescent="0.25">
      <c r="A1013" t="s">
        <v>3022</v>
      </c>
      <c r="B1013" s="3">
        <v>68</v>
      </c>
      <c r="C1013" s="3" t="str" cm="1">
        <f t="array" ref="C1013">_xlfn.IFS(B1013&lt;35,"Young",B1013&lt;60,"Middle",TRUE,"Senior")</f>
        <v>Senior</v>
      </c>
      <c r="D1013" t="s">
        <v>16</v>
      </c>
      <c r="E1013" t="str">
        <f t="shared" si="30"/>
        <v>Senior-Female</v>
      </c>
      <c r="F1013" t="s">
        <v>63</v>
      </c>
      <c r="G1013" t="s">
        <v>70</v>
      </c>
      <c r="H1013" s="1">
        <v>43723</v>
      </c>
      <c r="I1013" t="s">
        <v>3023</v>
      </c>
      <c r="J1013" t="s">
        <v>3024</v>
      </c>
      <c r="K1013" t="s">
        <v>61</v>
      </c>
      <c r="L1013">
        <v>51647.059869999997</v>
      </c>
      <c r="M1013">
        <v>204</v>
      </c>
      <c r="N1013" t="s">
        <v>39</v>
      </c>
      <c r="O1013" s="1">
        <v>43749</v>
      </c>
      <c r="P1013" s="3">
        <f t="shared" si="31"/>
        <v>26</v>
      </c>
      <c r="Q1013" t="s">
        <v>23</v>
      </c>
      <c r="R1013" t="s">
        <v>33</v>
      </c>
    </row>
    <row r="1014" spans="1:18" x14ac:dyDescent="0.25">
      <c r="A1014" t="s">
        <v>3025</v>
      </c>
      <c r="B1014" s="3">
        <v>37</v>
      </c>
      <c r="C1014" s="3" t="str" cm="1">
        <f t="array" ref="C1014">_xlfn.IFS(B1014&lt;35,"Young",B1014&lt;60,"Middle",TRUE,"Senior")</f>
        <v>Middle</v>
      </c>
      <c r="D1014" t="s">
        <v>16</v>
      </c>
      <c r="E1014" t="str">
        <f t="shared" si="30"/>
        <v>Middle-Female</v>
      </c>
      <c r="F1014" t="s">
        <v>115</v>
      </c>
      <c r="G1014" t="s">
        <v>26593</v>
      </c>
      <c r="H1014" s="1">
        <v>43532</v>
      </c>
      <c r="I1014" t="s">
        <v>3026</v>
      </c>
      <c r="J1014" t="s">
        <v>3027</v>
      </c>
      <c r="K1014" t="s">
        <v>57</v>
      </c>
      <c r="L1014">
        <v>10110.72747</v>
      </c>
      <c r="M1014">
        <v>464</v>
      </c>
      <c r="N1014" t="s">
        <v>43</v>
      </c>
      <c r="O1014" s="1">
        <v>43535</v>
      </c>
      <c r="P1014" s="3">
        <f t="shared" si="31"/>
        <v>3</v>
      </c>
      <c r="Q1014" t="s">
        <v>23</v>
      </c>
      <c r="R1014" t="s">
        <v>24</v>
      </c>
    </row>
    <row r="1015" spans="1:18" x14ac:dyDescent="0.25">
      <c r="A1015" t="s">
        <v>3028</v>
      </c>
      <c r="B1015" s="3">
        <v>24</v>
      </c>
      <c r="C1015" s="3" t="str" cm="1">
        <f t="array" ref="C1015">_xlfn.IFS(B1015&lt;35,"Young",B1015&lt;60,"Middle",TRUE,"Senior")</f>
        <v>Young</v>
      </c>
      <c r="D1015" t="s">
        <v>26</v>
      </c>
      <c r="E1015" t="str">
        <f t="shared" si="30"/>
        <v>Young-Male</v>
      </c>
      <c r="F1015" t="s">
        <v>115</v>
      </c>
      <c r="G1015" t="s">
        <v>70</v>
      </c>
      <c r="H1015" s="1">
        <v>43527</v>
      </c>
      <c r="I1015" t="s">
        <v>3029</v>
      </c>
      <c r="J1015" t="s">
        <v>3030</v>
      </c>
      <c r="K1015" t="s">
        <v>57</v>
      </c>
      <c r="L1015">
        <v>73670.566275075296</v>
      </c>
      <c r="M1015">
        <v>283</v>
      </c>
      <c r="N1015" t="s">
        <v>22</v>
      </c>
      <c r="O1015" s="1">
        <v>43545</v>
      </c>
      <c r="P1015" s="3">
        <f t="shared" si="31"/>
        <v>18</v>
      </c>
      <c r="Q1015" t="s">
        <v>23</v>
      </c>
      <c r="R1015" t="s">
        <v>33</v>
      </c>
    </row>
    <row r="1016" spans="1:18" x14ac:dyDescent="0.25">
      <c r="A1016" t="s">
        <v>3031</v>
      </c>
      <c r="B1016" s="3">
        <v>29</v>
      </c>
      <c r="C1016" s="3" t="str" cm="1">
        <f t="array" ref="C1016">_xlfn.IFS(B1016&lt;35,"Young",B1016&lt;60,"Middle",TRUE,"Senior")</f>
        <v>Young</v>
      </c>
      <c r="D1016" t="s">
        <v>26</v>
      </c>
      <c r="E1016" t="str">
        <f t="shared" si="30"/>
        <v>Young-Male</v>
      </c>
      <c r="F1016" t="s">
        <v>35</v>
      </c>
      <c r="G1016" t="s">
        <v>70</v>
      </c>
      <c r="H1016" s="1">
        <v>44053</v>
      </c>
      <c r="I1016" t="s">
        <v>3032</v>
      </c>
      <c r="J1016" t="s">
        <v>3033</v>
      </c>
      <c r="K1016" t="s">
        <v>53</v>
      </c>
      <c r="L1016">
        <v>61681.815199999997</v>
      </c>
      <c r="M1016">
        <v>230</v>
      </c>
      <c r="N1016" t="s">
        <v>22</v>
      </c>
      <c r="O1016" s="1">
        <v>44057</v>
      </c>
      <c r="P1016" s="3">
        <f t="shared" si="31"/>
        <v>4</v>
      </c>
      <c r="Q1016" t="s">
        <v>49</v>
      </c>
      <c r="R1016" t="s">
        <v>24</v>
      </c>
    </row>
    <row r="1017" spans="1:18" x14ac:dyDescent="0.25">
      <c r="A1017" t="s">
        <v>3034</v>
      </c>
      <c r="B1017" s="3">
        <v>67</v>
      </c>
      <c r="C1017" s="3" t="str" cm="1">
        <f t="array" ref="C1017">_xlfn.IFS(B1017&lt;35,"Young",B1017&lt;60,"Middle",TRUE,"Senior")</f>
        <v>Senior</v>
      </c>
      <c r="D1017" t="s">
        <v>26</v>
      </c>
      <c r="E1017" t="str">
        <f t="shared" si="30"/>
        <v>Senior-Male</v>
      </c>
      <c r="F1017" t="s">
        <v>50</v>
      </c>
      <c r="G1017" t="s">
        <v>26592</v>
      </c>
      <c r="H1017" s="1">
        <v>45056</v>
      </c>
      <c r="I1017" t="s">
        <v>3035</v>
      </c>
      <c r="J1017" t="s">
        <v>3036</v>
      </c>
      <c r="K1017" t="s">
        <v>61</v>
      </c>
      <c r="L1017">
        <v>30286.963059999998</v>
      </c>
      <c r="M1017">
        <v>469</v>
      </c>
      <c r="N1017" t="s">
        <v>43</v>
      </c>
      <c r="O1017" s="1">
        <v>45076</v>
      </c>
      <c r="P1017" s="3">
        <f t="shared" si="31"/>
        <v>20</v>
      </c>
      <c r="Q1017" t="s">
        <v>49</v>
      </c>
      <c r="R1017" t="s">
        <v>33</v>
      </c>
    </row>
    <row r="1018" spans="1:18" x14ac:dyDescent="0.25">
      <c r="A1018" t="s">
        <v>3037</v>
      </c>
      <c r="B1018" s="3">
        <v>84</v>
      </c>
      <c r="C1018" s="3" t="str" cm="1">
        <f t="array" ref="C1018">_xlfn.IFS(B1018&lt;35,"Young",B1018&lt;60,"Middle",TRUE,"Senior")</f>
        <v>Senior</v>
      </c>
      <c r="D1018" t="s">
        <v>26</v>
      </c>
      <c r="E1018" t="str">
        <f t="shared" si="30"/>
        <v>Senior-Male</v>
      </c>
      <c r="F1018" t="s">
        <v>35</v>
      </c>
      <c r="G1018" t="s">
        <v>36</v>
      </c>
      <c r="H1018" s="1">
        <v>44652</v>
      </c>
      <c r="I1018" t="s">
        <v>3038</v>
      </c>
      <c r="J1018" t="s">
        <v>3039</v>
      </c>
      <c r="K1018" t="s">
        <v>61</v>
      </c>
      <c r="L1018">
        <v>6543.4641590000001</v>
      </c>
      <c r="M1018">
        <v>462</v>
      </c>
      <c r="N1018" t="s">
        <v>22</v>
      </c>
      <c r="O1018" s="1">
        <v>44657</v>
      </c>
      <c r="P1018" s="3">
        <f t="shared" si="31"/>
        <v>5</v>
      </c>
      <c r="Q1018" t="s">
        <v>85</v>
      </c>
      <c r="R1018" t="s">
        <v>24</v>
      </c>
    </row>
    <row r="1019" spans="1:18" x14ac:dyDescent="0.25">
      <c r="A1019" t="s">
        <v>3040</v>
      </c>
      <c r="B1019" s="3">
        <v>42</v>
      </c>
      <c r="C1019" s="3" t="str" cm="1">
        <f t="array" ref="C1019">_xlfn.IFS(B1019&lt;35,"Young",B1019&lt;60,"Middle",TRUE,"Senior")</f>
        <v>Middle</v>
      </c>
      <c r="D1019" t="s">
        <v>26</v>
      </c>
      <c r="E1019" t="str">
        <f t="shared" si="30"/>
        <v>Middle-Male</v>
      </c>
      <c r="F1019" t="s">
        <v>35</v>
      </c>
      <c r="G1019" t="s">
        <v>28</v>
      </c>
      <c r="H1019" s="1">
        <v>44787</v>
      </c>
      <c r="I1019" t="s">
        <v>3041</v>
      </c>
      <c r="J1019" t="s">
        <v>3042</v>
      </c>
      <c r="K1019" t="s">
        <v>31</v>
      </c>
      <c r="L1019">
        <v>1284.5162210000001</v>
      </c>
      <c r="M1019">
        <v>331</v>
      </c>
      <c r="N1019" t="s">
        <v>43</v>
      </c>
      <c r="O1019" s="1">
        <v>44796</v>
      </c>
      <c r="P1019" s="3">
        <f t="shared" si="31"/>
        <v>9</v>
      </c>
      <c r="Q1019" t="s">
        <v>44</v>
      </c>
      <c r="R1019" t="s">
        <v>24</v>
      </c>
    </row>
    <row r="1020" spans="1:18" x14ac:dyDescent="0.25">
      <c r="A1020" t="s">
        <v>3043</v>
      </c>
      <c r="B1020" s="3">
        <v>58</v>
      </c>
      <c r="C1020" s="3" t="str" cm="1">
        <f t="array" ref="C1020">_xlfn.IFS(B1020&lt;35,"Young",B1020&lt;60,"Middle",TRUE,"Senior")</f>
        <v>Middle</v>
      </c>
      <c r="D1020" t="s">
        <v>16</v>
      </c>
      <c r="E1020" t="str">
        <f t="shared" si="30"/>
        <v>Middle-Female</v>
      </c>
      <c r="F1020" t="s">
        <v>27</v>
      </c>
      <c r="G1020" t="s">
        <v>70</v>
      </c>
      <c r="H1020" s="1">
        <v>45149</v>
      </c>
      <c r="I1020" t="s">
        <v>3044</v>
      </c>
      <c r="J1020" t="s">
        <v>3045</v>
      </c>
      <c r="K1020" t="s">
        <v>57</v>
      </c>
      <c r="L1020">
        <v>21041.05329</v>
      </c>
      <c r="M1020">
        <v>451</v>
      </c>
      <c r="N1020" t="s">
        <v>22</v>
      </c>
      <c r="O1020" s="1">
        <v>45152</v>
      </c>
      <c r="P1020" s="3">
        <f t="shared" si="31"/>
        <v>3</v>
      </c>
      <c r="Q1020" t="s">
        <v>49</v>
      </c>
      <c r="R1020" t="s">
        <v>33</v>
      </c>
    </row>
    <row r="1021" spans="1:18" x14ac:dyDescent="0.25">
      <c r="A1021" t="s">
        <v>3046</v>
      </c>
      <c r="B1021" s="3">
        <v>28</v>
      </c>
      <c r="C1021" s="3" t="str" cm="1">
        <f t="array" ref="C1021">_xlfn.IFS(B1021&lt;35,"Young",B1021&lt;60,"Middle",TRUE,"Senior")</f>
        <v>Young</v>
      </c>
      <c r="D1021" t="s">
        <v>16</v>
      </c>
      <c r="E1021" t="str">
        <f t="shared" si="30"/>
        <v>Young-Female</v>
      </c>
      <c r="F1021" t="s">
        <v>50</v>
      </c>
      <c r="G1021" t="s">
        <v>36</v>
      </c>
      <c r="H1021" s="1">
        <v>44891</v>
      </c>
      <c r="I1021" t="s">
        <v>3047</v>
      </c>
      <c r="J1021" t="s">
        <v>3048</v>
      </c>
      <c r="K1021" t="s">
        <v>53</v>
      </c>
      <c r="L1021">
        <v>6138.3949039999998</v>
      </c>
      <c r="M1021">
        <v>156</v>
      </c>
      <c r="N1021" t="s">
        <v>22</v>
      </c>
      <c r="O1021" s="1">
        <v>44902</v>
      </c>
      <c r="P1021" s="3">
        <f t="shared" si="31"/>
        <v>11</v>
      </c>
      <c r="Q1021" t="s">
        <v>32</v>
      </c>
      <c r="R1021" t="s">
        <v>24</v>
      </c>
    </row>
    <row r="1022" spans="1:18" x14ac:dyDescent="0.25">
      <c r="A1022" t="s">
        <v>3049</v>
      </c>
      <c r="B1022" s="3">
        <v>56</v>
      </c>
      <c r="C1022" s="3" t="str" cm="1">
        <f t="array" ref="C1022">_xlfn.IFS(B1022&lt;35,"Young",B1022&lt;60,"Middle",TRUE,"Senior")</f>
        <v>Middle</v>
      </c>
      <c r="D1022" t="s">
        <v>16</v>
      </c>
      <c r="E1022" t="str">
        <f t="shared" si="30"/>
        <v>Middle-Female</v>
      </c>
      <c r="F1022" t="s">
        <v>17</v>
      </c>
      <c r="G1022" t="s">
        <v>70</v>
      </c>
      <c r="H1022" s="1">
        <v>45159</v>
      </c>
      <c r="I1022" t="s">
        <v>3050</v>
      </c>
      <c r="J1022" t="s">
        <v>3051</v>
      </c>
      <c r="K1022" t="s">
        <v>53</v>
      </c>
      <c r="L1022">
        <v>20906.59865</v>
      </c>
      <c r="M1022">
        <v>174</v>
      </c>
      <c r="N1022" t="s">
        <v>39</v>
      </c>
      <c r="O1022" s="1">
        <v>45183</v>
      </c>
      <c r="P1022" s="3">
        <f t="shared" si="31"/>
        <v>24</v>
      </c>
      <c r="Q1022" t="s">
        <v>85</v>
      </c>
      <c r="R1022" t="s">
        <v>33</v>
      </c>
    </row>
    <row r="1023" spans="1:18" x14ac:dyDescent="0.25">
      <c r="A1023" t="s">
        <v>3052</v>
      </c>
      <c r="B1023" s="3">
        <v>80</v>
      </c>
      <c r="C1023" s="3" t="str" cm="1">
        <f t="array" ref="C1023">_xlfn.IFS(B1023&lt;35,"Young",B1023&lt;60,"Middle",TRUE,"Senior")</f>
        <v>Senior</v>
      </c>
      <c r="D1023" t="s">
        <v>26</v>
      </c>
      <c r="E1023" t="str">
        <f t="shared" si="30"/>
        <v>Senior-Male</v>
      </c>
      <c r="F1023" t="s">
        <v>27</v>
      </c>
      <c r="G1023" t="s">
        <v>70</v>
      </c>
      <c r="H1023" s="1">
        <v>44950</v>
      </c>
      <c r="I1023" t="s">
        <v>3053</v>
      </c>
      <c r="J1023" t="s">
        <v>3054</v>
      </c>
      <c r="K1023" t="s">
        <v>31</v>
      </c>
      <c r="L1023">
        <v>72626.320030000003</v>
      </c>
      <c r="M1023">
        <v>368</v>
      </c>
      <c r="N1023" t="s">
        <v>39</v>
      </c>
      <c r="O1023" s="1">
        <v>44978</v>
      </c>
      <c r="P1023" s="3">
        <f t="shared" si="31"/>
        <v>28</v>
      </c>
      <c r="Q1023" t="s">
        <v>44</v>
      </c>
      <c r="R1023" t="s">
        <v>33</v>
      </c>
    </row>
    <row r="1024" spans="1:18" x14ac:dyDescent="0.25">
      <c r="A1024" t="s">
        <v>3055</v>
      </c>
      <c r="B1024" s="3">
        <v>46</v>
      </c>
      <c r="C1024" s="3" t="str" cm="1">
        <f t="array" ref="C1024">_xlfn.IFS(B1024&lt;35,"Young",B1024&lt;60,"Middle",TRUE,"Senior")</f>
        <v>Middle</v>
      </c>
      <c r="D1024" t="s">
        <v>16</v>
      </c>
      <c r="E1024" t="str">
        <f t="shared" si="30"/>
        <v>Middle-Female</v>
      </c>
      <c r="F1024" t="s">
        <v>50</v>
      </c>
      <c r="G1024" t="s">
        <v>36</v>
      </c>
      <c r="H1024" s="1">
        <v>44963</v>
      </c>
      <c r="I1024" t="s">
        <v>3056</v>
      </c>
      <c r="J1024" t="s">
        <v>2783</v>
      </c>
      <c r="K1024" t="s">
        <v>21</v>
      </c>
      <c r="L1024">
        <v>6640.2134480000004</v>
      </c>
      <c r="M1024">
        <v>462</v>
      </c>
      <c r="N1024" t="s">
        <v>22</v>
      </c>
      <c r="O1024" s="1">
        <v>44967</v>
      </c>
      <c r="P1024" s="3">
        <f t="shared" si="31"/>
        <v>4</v>
      </c>
      <c r="Q1024" t="s">
        <v>49</v>
      </c>
      <c r="R1024" t="s">
        <v>45</v>
      </c>
    </row>
    <row r="1025" spans="1:18" x14ac:dyDescent="0.25">
      <c r="A1025" t="s">
        <v>3057</v>
      </c>
      <c r="B1025" s="3">
        <v>59</v>
      </c>
      <c r="C1025" s="3" t="str" cm="1">
        <f t="array" ref="C1025">_xlfn.IFS(B1025&lt;35,"Young",B1025&lt;60,"Middle",TRUE,"Senior")</f>
        <v>Middle</v>
      </c>
      <c r="D1025" t="s">
        <v>26</v>
      </c>
      <c r="E1025" t="str">
        <f t="shared" si="30"/>
        <v>Middle-Male</v>
      </c>
      <c r="F1025" t="s">
        <v>27</v>
      </c>
      <c r="G1025" t="s">
        <v>70</v>
      </c>
      <c r="H1025" s="1">
        <v>44459</v>
      </c>
      <c r="I1025" t="s">
        <v>3058</v>
      </c>
      <c r="J1025" t="s">
        <v>1238</v>
      </c>
      <c r="K1025" t="s">
        <v>61</v>
      </c>
      <c r="L1025">
        <v>29308.788339999999</v>
      </c>
      <c r="M1025">
        <v>467</v>
      </c>
      <c r="N1025" t="s">
        <v>39</v>
      </c>
      <c r="O1025" s="1">
        <v>44483</v>
      </c>
      <c r="P1025" s="3">
        <f t="shared" si="31"/>
        <v>24</v>
      </c>
      <c r="Q1025" t="s">
        <v>32</v>
      </c>
      <c r="R1025" t="s">
        <v>45</v>
      </c>
    </row>
    <row r="1026" spans="1:18" x14ac:dyDescent="0.25">
      <c r="A1026" t="s">
        <v>3059</v>
      </c>
      <c r="B1026" s="3">
        <v>75</v>
      </c>
      <c r="C1026" s="3" t="str" cm="1">
        <f t="array" ref="C1026">_xlfn.IFS(B1026&lt;35,"Young",B1026&lt;60,"Middle",TRUE,"Senior")</f>
        <v>Senior</v>
      </c>
      <c r="D1026" t="s">
        <v>16</v>
      </c>
      <c r="E1026" t="str">
        <f t="shared" si="30"/>
        <v>Senior-Female</v>
      </c>
      <c r="F1026" t="s">
        <v>50</v>
      </c>
      <c r="G1026" t="s">
        <v>36</v>
      </c>
      <c r="H1026" s="1">
        <v>45080</v>
      </c>
      <c r="I1026" t="s">
        <v>3060</v>
      </c>
      <c r="J1026" t="s">
        <v>1774</v>
      </c>
      <c r="K1026" t="s">
        <v>53</v>
      </c>
      <c r="L1026">
        <v>22289.329870000001</v>
      </c>
      <c r="M1026">
        <v>253</v>
      </c>
      <c r="N1026" t="s">
        <v>22</v>
      </c>
      <c r="O1026" s="1">
        <v>45096</v>
      </c>
      <c r="P1026" s="3">
        <f t="shared" si="31"/>
        <v>16</v>
      </c>
      <c r="Q1026" t="s">
        <v>85</v>
      </c>
      <c r="R1026" t="s">
        <v>33</v>
      </c>
    </row>
    <row r="1027" spans="1:18" x14ac:dyDescent="0.25">
      <c r="A1027" t="s">
        <v>3061</v>
      </c>
      <c r="B1027" s="3">
        <v>80</v>
      </c>
      <c r="C1027" s="3" t="str" cm="1">
        <f t="array" ref="C1027">_xlfn.IFS(B1027&lt;35,"Young",B1027&lt;60,"Middle",TRUE,"Senior")</f>
        <v>Senior</v>
      </c>
      <c r="D1027" t="s">
        <v>26</v>
      </c>
      <c r="E1027" t="str">
        <f t="shared" ref="E1027:E1090" si="32">C1027 &amp; "-" &amp; D1027</f>
        <v>Senior-Male</v>
      </c>
      <c r="F1027" t="s">
        <v>50</v>
      </c>
      <c r="G1027" t="s">
        <v>26592</v>
      </c>
      <c r="H1027" s="1">
        <v>44927</v>
      </c>
      <c r="I1027" t="s">
        <v>3062</v>
      </c>
      <c r="J1027" t="s">
        <v>3063</v>
      </c>
      <c r="K1027" t="s">
        <v>21</v>
      </c>
      <c r="L1027">
        <v>23773.473999999998</v>
      </c>
      <c r="M1027">
        <v>230</v>
      </c>
      <c r="N1027" t="s">
        <v>22</v>
      </c>
      <c r="O1027" s="1">
        <v>44932</v>
      </c>
      <c r="P1027" s="3">
        <f t="shared" ref="P1027:P1090" si="33">O1027-H1027</f>
        <v>5</v>
      </c>
      <c r="Q1027" t="s">
        <v>23</v>
      </c>
      <c r="R1027" t="s">
        <v>33</v>
      </c>
    </row>
    <row r="1028" spans="1:18" x14ac:dyDescent="0.25">
      <c r="A1028" t="s">
        <v>3064</v>
      </c>
      <c r="B1028" s="3">
        <v>43</v>
      </c>
      <c r="C1028" s="3" t="str" cm="1">
        <f t="array" ref="C1028">_xlfn.IFS(B1028&lt;35,"Young",B1028&lt;60,"Middle",TRUE,"Senior")</f>
        <v>Middle</v>
      </c>
      <c r="D1028" t="s">
        <v>26</v>
      </c>
      <c r="E1028" t="str">
        <f t="shared" si="32"/>
        <v>Middle-Male</v>
      </c>
      <c r="F1028" t="s">
        <v>63</v>
      </c>
      <c r="G1028" t="s">
        <v>18</v>
      </c>
      <c r="H1028" s="1">
        <v>44155</v>
      </c>
      <c r="I1028" t="s">
        <v>3065</v>
      </c>
      <c r="J1028" t="s">
        <v>3066</v>
      </c>
      <c r="K1028" t="s">
        <v>57</v>
      </c>
      <c r="L1028">
        <v>53305.644590000004</v>
      </c>
      <c r="M1028">
        <v>153</v>
      </c>
      <c r="N1028" t="s">
        <v>43</v>
      </c>
      <c r="O1028" s="1">
        <v>44156</v>
      </c>
      <c r="P1028" s="3">
        <f t="shared" si="33"/>
        <v>1</v>
      </c>
      <c r="Q1028" t="s">
        <v>49</v>
      </c>
      <c r="R1028" t="s">
        <v>45</v>
      </c>
    </row>
    <row r="1029" spans="1:18" x14ac:dyDescent="0.25">
      <c r="A1029" t="s">
        <v>3067</v>
      </c>
      <c r="B1029" s="3">
        <v>63</v>
      </c>
      <c r="C1029" s="3" t="str" cm="1">
        <f t="array" ref="C1029">_xlfn.IFS(B1029&lt;35,"Young",B1029&lt;60,"Middle",TRUE,"Senior")</f>
        <v>Senior</v>
      </c>
      <c r="D1029" t="s">
        <v>26</v>
      </c>
      <c r="E1029" t="str">
        <f t="shared" si="32"/>
        <v>Senior-Male</v>
      </c>
      <c r="F1029" t="s">
        <v>90</v>
      </c>
      <c r="G1029" t="s">
        <v>26593</v>
      </c>
      <c r="H1029" s="1">
        <v>45089</v>
      </c>
      <c r="I1029" t="s">
        <v>3068</v>
      </c>
      <c r="J1029" t="s">
        <v>3069</v>
      </c>
      <c r="K1029" t="s">
        <v>57</v>
      </c>
      <c r="L1029">
        <v>14369.89366</v>
      </c>
      <c r="M1029">
        <v>400</v>
      </c>
      <c r="N1029" t="s">
        <v>43</v>
      </c>
      <c r="O1029" s="1">
        <v>45119</v>
      </c>
      <c r="P1029" s="3">
        <f t="shared" si="33"/>
        <v>30</v>
      </c>
      <c r="Q1029" t="s">
        <v>32</v>
      </c>
      <c r="R1029" t="s">
        <v>33</v>
      </c>
    </row>
    <row r="1030" spans="1:18" x14ac:dyDescent="0.25">
      <c r="A1030" t="s">
        <v>3070</v>
      </c>
      <c r="B1030" s="3">
        <v>43</v>
      </c>
      <c r="C1030" s="3" t="str" cm="1">
        <f t="array" ref="C1030">_xlfn.IFS(B1030&lt;35,"Young",B1030&lt;60,"Middle",TRUE,"Senior")</f>
        <v>Middle</v>
      </c>
      <c r="D1030" t="s">
        <v>26</v>
      </c>
      <c r="E1030" t="str">
        <f t="shared" si="32"/>
        <v>Middle-Male</v>
      </c>
      <c r="F1030" t="s">
        <v>90</v>
      </c>
      <c r="G1030" t="s">
        <v>26592</v>
      </c>
      <c r="H1030" s="1">
        <v>44480</v>
      </c>
      <c r="I1030" t="s">
        <v>971</v>
      </c>
      <c r="J1030" t="s">
        <v>3071</v>
      </c>
      <c r="K1030" t="s">
        <v>21</v>
      </c>
      <c r="L1030">
        <v>20129.32935</v>
      </c>
      <c r="M1030">
        <v>136</v>
      </c>
      <c r="N1030" t="s">
        <v>39</v>
      </c>
      <c r="O1030" s="1">
        <v>44501</v>
      </c>
      <c r="P1030" s="3">
        <f t="shared" si="33"/>
        <v>21</v>
      </c>
      <c r="Q1030" t="s">
        <v>44</v>
      </c>
      <c r="R1030" t="s">
        <v>45</v>
      </c>
    </row>
    <row r="1031" spans="1:18" x14ac:dyDescent="0.25">
      <c r="A1031" t="s">
        <v>3072</v>
      </c>
      <c r="B1031" s="3">
        <v>30</v>
      </c>
      <c r="C1031" s="3" t="str" cm="1">
        <f t="array" ref="C1031">_xlfn.IFS(B1031&lt;35,"Young",B1031&lt;60,"Middle",TRUE,"Senior")</f>
        <v>Young</v>
      </c>
      <c r="D1031" t="s">
        <v>16</v>
      </c>
      <c r="E1031" t="str">
        <f t="shared" si="32"/>
        <v>Young-Female</v>
      </c>
      <c r="F1031" t="s">
        <v>90</v>
      </c>
      <c r="G1031" t="s">
        <v>36</v>
      </c>
      <c r="H1031" s="1">
        <v>43485</v>
      </c>
      <c r="I1031" t="s">
        <v>3073</v>
      </c>
      <c r="J1031" t="s">
        <v>3074</v>
      </c>
      <c r="K1031" t="s">
        <v>31</v>
      </c>
      <c r="L1031">
        <v>10226.426579999999</v>
      </c>
      <c r="M1031">
        <v>431</v>
      </c>
      <c r="N1031" t="s">
        <v>39</v>
      </c>
      <c r="O1031" s="1">
        <v>43512</v>
      </c>
      <c r="P1031" s="3">
        <f t="shared" si="33"/>
        <v>27</v>
      </c>
      <c r="Q1031" t="s">
        <v>85</v>
      </c>
      <c r="R1031" t="s">
        <v>33</v>
      </c>
    </row>
    <row r="1032" spans="1:18" x14ac:dyDescent="0.25">
      <c r="A1032" t="s">
        <v>3075</v>
      </c>
      <c r="B1032" s="3">
        <v>31</v>
      </c>
      <c r="C1032" s="3" t="str" cm="1">
        <f t="array" ref="C1032">_xlfn.IFS(B1032&lt;35,"Young",B1032&lt;60,"Middle",TRUE,"Senior")</f>
        <v>Young</v>
      </c>
      <c r="D1032" t="s">
        <v>16</v>
      </c>
      <c r="E1032" t="str">
        <f t="shared" si="32"/>
        <v>Young-Female</v>
      </c>
      <c r="F1032" t="s">
        <v>17</v>
      </c>
      <c r="G1032" t="s">
        <v>36</v>
      </c>
      <c r="H1032" s="1">
        <v>43707</v>
      </c>
      <c r="I1032" t="s">
        <v>3076</v>
      </c>
      <c r="J1032" t="s">
        <v>3077</v>
      </c>
      <c r="K1032" t="s">
        <v>61</v>
      </c>
      <c r="L1032">
        <v>1636.5402220000001</v>
      </c>
      <c r="M1032">
        <v>257</v>
      </c>
      <c r="N1032" t="s">
        <v>39</v>
      </c>
      <c r="O1032" s="1">
        <v>43719</v>
      </c>
      <c r="P1032" s="3">
        <f t="shared" si="33"/>
        <v>12</v>
      </c>
      <c r="Q1032" t="s">
        <v>32</v>
      </c>
      <c r="R1032" t="s">
        <v>45</v>
      </c>
    </row>
    <row r="1033" spans="1:18" x14ac:dyDescent="0.25">
      <c r="A1033" t="s">
        <v>3078</v>
      </c>
      <c r="B1033" s="3">
        <v>34</v>
      </c>
      <c r="C1033" s="3" t="str" cm="1">
        <f t="array" ref="C1033">_xlfn.IFS(B1033&lt;35,"Young",B1033&lt;60,"Middle",TRUE,"Senior")</f>
        <v>Young</v>
      </c>
      <c r="D1033" t="s">
        <v>26</v>
      </c>
      <c r="E1033" t="str">
        <f t="shared" si="32"/>
        <v>Young-Male</v>
      </c>
      <c r="F1033" t="s">
        <v>35</v>
      </c>
      <c r="G1033" t="s">
        <v>36</v>
      </c>
      <c r="H1033" s="1">
        <v>44951</v>
      </c>
      <c r="I1033" t="s">
        <v>3079</v>
      </c>
      <c r="J1033" t="s">
        <v>3080</v>
      </c>
      <c r="K1033" t="s">
        <v>53</v>
      </c>
      <c r="L1033">
        <v>19438.666420000001</v>
      </c>
      <c r="M1033">
        <v>366</v>
      </c>
      <c r="N1033" t="s">
        <v>22</v>
      </c>
      <c r="O1033" s="1">
        <v>44964</v>
      </c>
      <c r="P1033" s="3">
        <f t="shared" si="33"/>
        <v>13</v>
      </c>
      <c r="Q1033" t="s">
        <v>49</v>
      </c>
      <c r="R1033" t="s">
        <v>33</v>
      </c>
    </row>
    <row r="1034" spans="1:18" x14ac:dyDescent="0.25">
      <c r="A1034" t="s">
        <v>3081</v>
      </c>
      <c r="B1034" s="3">
        <v>53</v>
      </c>
      <c r="C1034" s="3" t="str" cm="1">
        <f t="array" ref="C1034">_xlfn.IFS(B1034&lt;35,"Young",B1034&lt;60,"Middle",TRUE,"Senior")</f>
        <v>Middle</v>
      </c>
      <c r="D1034" t="s">
        <v>16</v>
      </c>
      <c r="E1034" t="str">
        <f t="shared" si="32"/>
        <v>Middle-Female</v>
      </c>
      <c r="F1034" t="s">
        <v>63</v>
      </c>
      <c r="G1034" t="s">
        <v>70</v>
      </c>
      <c r="H1034" s="1">
        <v>43466</v>
      </c>
      <c r="I1034" t="s">
        <v>3082</v>
      </c>
      <c r="J1034" t="s">
        <v>3083</v>
      </c>
      <c r="K1034" t="s">
        <v>57</v>
      </c>
      <c r="L1034">
        <v>39150.692230000001</v>
      </c>
      <c r="M1034">
        <v>222</v>
      </c>
      <c r="N1034" t="s">
        <v>22</v>
      </c>
      <c r="O1034" s="1">
        <v>43485</v>
      </c>
      <c r="P1034" s="3">
        <f t="shared" si="33"/>
        <v>19</v>
      </c>
      <c r="Q1034" t="s">
        <v>49</v>
      </c>
      <c r="R1034" t="s">
        <v>33</v>
      </c>
    </row>
    <row r="1035" spans="1:18" x14ac:dyDescent="0.25">
      <c r="A1035" t="s">
        <v>3084</v>
      </c>
      <c r="B1035" s="3">
        <v>57</v>
      </c>
      <c r="C1035" s="3" t="str" cm="1">
        <f t="array" ref="C1035">_xlfn.IFS(B1035&lt;35,"Young",B1035&lt;60,"Middle",TRUE,"Senior")</f>
        <v>Middle</v>
      </c>
      <c r="D1035" t="s">
        <v>26</v>
      </c>
      <c r="E1035" t="str">
        <f t="shared" si="32"/>
        <v>Middle-Male</v>
      </c>
      <c r="F1035" t="s">
        <v>230</v>
      </c>
      <c r="G1035" t="s">
        <v>26593</v>
      </c>
      <c r="H1035" s="1">
        <v>44432</v>
      </c>
      <c r="I1035" t="s">
        <v>3085</v>
      </c>
      <c r="J1035" t="s">
        <v>3086</v>
      </c>
      <c r="K1035" t="s">
        <v>57</v>
      </c>
      <c r="L1035">
        <v>1243.3986090000001</v>
      </c>
      <c r="M1035">
        <v>482</v>
      </c>
      <c r="N1035" t="s">
        <v>22</v>
      </c>
      <c r="O1035" s="1">
        <v>44438</v>
      </c>
      <c r="P1035" s="3">
        <f t="shared" si="33"/>
        <v>6</v>
      </c>
      <c r="Q1035" t="s">
        <v>85</v>
      </c>
      <c r="R1035" t="s">
        <v>45</v>
      </c>
    </row>
    <row r="1036" spans="1:18" x14ac:dyDescent="0.25">
      <c r="A1036" t="s">
        <v>3087</v>
      </c>
      <c r="B1036" s="3">
        <v>43</v>
      </c>
      <c r="C1036" s="3" t="str" cm="1">
        <f t="array" ref="C1036">_xlfn.IFS(B1036&lt;35,"Young",B1036&lt;60,"Middle",TRUE,"Senior")</f>
        <v>Middle</v>
      </c>
      <c r="D1036" t="s">
        <v>16</v>
      </c>
      <c r="E1036" t="str">
        <f t="shared" si="32"/>
        <v>Middle-Female</v>
      </c>
      <c r="F1036" t="s">
        <v>35</v>
      </c>
      <c r="G1036" t="s">
        <v>26593</v>
      </c>
      <c r="H1036" s="1">
        <v>44218</v>
      </c>
      <c r="I1036" t="s">
        <v>3088</v>
      </c>
      <c r="J1036" t="s">
        <v>3089</v>
      </c>
      <c r="K1036" t="s">
        <v>53</v>
      </c>
      <c r="L1036">
        <v>7465.0157380000001</v>
      </c>
      <c r="M1036">
        <v>440</v>
      </c>
      <c r="N1036" t="s">
        <v>39</v>
      </c>
      <c r="O1036" s="1">
        <v>44246</v>
      </c>
      <c r="P1036" s="3">
        <f t="shared" si="33"/>
        <v>28</v>
      </c>
      <c r="Q1036" t="s">
        <v>44</v>
      </c>
      <c r="R1036" t="s">
        <v>33</v>
      </c>
    </row>
    <row r="1037" spans="1:18" x14ac:dyDescent="0.25">
      <c r="A1037" t="s">
        <v>3090</v>
      </c>
      <c r="B1037" s="3">
        <v>68</v>
      </c>
      <c r="C1037" s="3" t="str" cm="1">
        <f t="array" ref="C1037">_xlfn.IFS(B1037&lt;35,"Young",B1037&lt;60,"Middle",TRUE,"Senior")</f>
        <v>Senior</v>
      </c>
      <c r="D1037" t="s">
        <v>26</v>
      </c>
      <c r="E1037" t="str">
        <f t="shared" si="32"/>
        <v>Senior-Male</v>
      </c>
      <c r="F1037" t="s">
        <v>50</v>
      </c>
      <c r="G1037" t="s">
        <v>18</v>
      </c>
      <c r="H1037" s="1">
        <v>44759</v>
      </c>
      <c r="I1037" t="s">
        <v>3091</v>
      </c>
      <c r="J1037" t="s">
        <v>3092</v>
      </c>
      <c r="K1037" t="s">
        <v>31</v>
      </c>
      <c r="L1037">
        <v>2004.1344099999999</v>
      </c>
      <c r="M1037">
        <v>223</v>
      </c>
      <c r="N1037" t="s">
        <v>39</v>
      </c>
      <c r="O1037" s="1">
        <v>44786</v>
      </c>
      <c r="P1037" s="3">
        <f t="shared" si="33"/>
        <v>27</v>
      </c>
      <c r="Q1037" t="s">
        <v>49</v>
      </c>
      <c r="R1037" t="s">
        <v>45</v>
      </c>
    </row>
    <row r="1038" spans="1:18" x14ac:dyDescent="0.25">
      <c r="A1038" t="s">
        <v>3093</v>
      </c>
      <c r="B1038" s="3">
        <v>63</v>
      </c>
      <c r="C1038" s="3" t="str" cm="1">
        <f t="array" ref="C1038">_xlfn.IFS(B1038&lt;35,"Young",B1038&lt;60,"Middle",TRUE,"Senior")</f>
        <v>Senior</v>
      </c>
      <c r="D1038" t="s">
        <v>26</v>
      </c>
      <c r="E1038" t="str">
        <f t="shared" si="32"/>
        <v>Senior-Male</v>
      </c>
      <c r="F1038" t="s">
        <v>35</v>
      </c>
      <c r="G1038" t="s">
        <v>36</v>
      </c>
      <c r="H1038" s="1">
        <v>44486</v>
      </c>
      <c r="I1038" t="s">
        <v>3094</v>
      </c>
      <c r="J1038" t="s">
        <v>3095</v>
      </c>
      <c r="K1038" t="s">
        <v>21</v>
      </c>
      <c r="L1038">
        <v>22387.205959999999</v>
      </c>
      <c r="M1038">
        <v>404</v>
      </c>
      <c r="N1038" t="s">
        <v>22</v>
      </c>
      <c r="O1038" s="1">
        <v>44499</v>
      </c>
      <c r="P1038" s="3">
        <f t="shared" si="33"/>
        <v>13</v>
      </c>
      <c r="Q1038" t="s">
        <v>85</v>
      </c>
      <c r="R1038" t="s">
        <v>33</v>
      </c>
    </row>
    <row r="1039" spans="1:18" x14ac:dyDescent="0.25">
      <c r="A1039" t="s">
        <v>3096</v>
      </c>
      <c r="B1039" s="3">
        <v>82</v>
      </c>
      <c r="C1039" s="3" t="str" cm="1">
        <f t="array" ref="C1039">_xlfn.IFS(B1039&lt;35,"Young",B1039&lt;60,"Middle",TRUE,"Senior")</f>
        <v>Senior</v>
      </c>
      <c r="D1039" t="s">
        <v>26</v>
      </c>
      <c r="E1039" t="str">
        <f t="shared" si="32"/>
        <v>Senior-Male</v>
      </c>
      <c r="F1039" t="s">
        <v>17</v>
      </c>
      <c r="G1039" t="s">
        <v>26593</v>
      </c>
      <c r="H1039" s="1">
        <v>44440</v>
      </c>
      <c r="I1039" t="s">
        <v>3097</v>
      </c>
      <c r="J1039" t="s">
        <v>3098</v>
      </c>
      <c r="K1039" t="s">
        <v>57</v>
      </c>
      <c r="L1039">
        <v>16617.195790000002</v>
      </c>
      <c r="M1039">
        <v>468</v>
      </c>
      <c r="N1039" t="s">
        <v>43</v>
      </c>
      <c r="O1039" s="1">
        <v>44444</v>
      </c>
      <c r="P1039" s="3">
        <f t="shared" si="33"/>
        <v>4</v>
      </c>
      <c r="Q1039" t="s">
        <v>85</v>
      </c>
      <c r="R1039" t="s">
        <v>45</v>
      </c>
    </row>
    <row r="1040" spans="1:18" x14ac:dyDescent="0.25">
      <c r="A1040" t="s">
        <v>3099</v>
      </c>
      <c r="B1040" s="3">
        <v>55</v>
      </c>
      <c r="C1040" s="3" t="str" cm="1">
        <f t="array" ref="C1040">_xlfn.IFS(B1040&lt;35,"Young",B1040&lt;60,"Middle",TRUE,"Senior")</f>
        <v>Middle</v>
      </c>
      <c r="D1040" t="s">
        <v>16</v>
      </c>
      <c r="E1040" t="str">
        <f t="shared" si="32"/>
        <v>Middle-Female</v>
      </c>
      <c r="F1040" t="s">
        <v>230</v>
      </c>
      <c r="G1040" t="s">
        <v>26593</v>
      </c>
      <c r="H1040" s="1">
        <v>43487</v>
      </c>
      <c r="I1040" t="s">
        <v>3100</v>
      </c>
      <c r="J1040" t="s">
        <v>3101</v>
      </c>
      <c r="K1040" t="s">
        <v>31</v>
      </c>
      <c r="L1040">
        <v>25836.41085</v>
      </c>
      <c r="M1040">
        <v>262</v>
      </c>
      <c r="N1040" t="s">
        <v>39</v>
      </c>
      <c r="O1040" s="1">
        <v>43494</v>
      </c>
      <c r="P1040" s="3">
        <f t="shared" si="33"/>
        <v>7</v>
      </c>
      <c r="Q1040" t="s">
        <v>23</v>
      </c>
      <c r="R1040" t="s">
        <v>24</v>
      </c>
    </row>
    <row r="1041" spans="1:18" x14ac:dyDescent="0.25">
      <c r="A1041" t="s">
        <v>3102</v>
      </c>
      <c r="B1041" s="3">
        <v>70</v>
      </c>
      <c r="C1041" s="3" t="str" cm="1">
        <f t="array" ref="C1041">_xlfn.IFS(B1041&lt;35,"Young",B1041&lt;60,"Middle",TRUE,"Senior")</f>
        <v>Senior</v>
      </c>
      <c r="D1041" t="s">
        <v>26</v>
      </c>
      <c r="E1041" t="str">
        <f t="shared" si="32"/>
        <v>Senior-Male</v>
      </c>
      <c r="F1041" t="s">
        <v>115</v>
      </c>
      <c r="G1041" t="s">
        <v>26592</v>
      </c>
      <c r="H1041" s="1">
        <v>43562</v>
      </c>
      <c r="I1041" t="s">
        <v>3103</v>
      </c>
      <c r="J1041" t="s">
        <v>3104</v>
      </c>
      <c r="K1041" t="s">
        <v>21</v>
      </c>
      <c r="L1041">
        <v>7843.3158629999998</v>
      </c>
      <c r="M1041">
        <v>157</v>
      </c>
      <c r="N1041" t="s">
        <v>22</v>
      </c>
      <c r="O1041" s="1">
        <v>43583</v>
      </c>
      <c r="P1041" s="3">
        <f t="shared" si="33"/>
        <v>21</v>
      </c>
      <c r="Q1041" t="s">
        <v>85</v>
      </c>
      <c r="R1041" t="s">
        <v>33</v>
      </c>
    </row>
    <row r="1042" spans="1:18" x14ac:dyDescent="0.25">
      <c r="A1042" t="s">
        <v>3105</v>
      </c>
      <c r="B1042" s="3">
        <v>23</v>
      </c>
      <c r="C1042" s="3" t="str" cm="1">
        <f t="array" ref="C1042">_xlfn.IFS(B1042&lt;35,"Young",B1042&lt;60,"Middle",TRUE,"Senior")</f>
        <v>Young</v>
      </c>
      <c r="D1042" t="s">
        <v>16</v>
      </c>
      <c r="E1042" t="str">
        <f t="shared" si="32"/>
        <v>Young-Female</v>
      </c>
      <c r="F1042" t="s">
        <v>50</v>
      </c>
      <c r="G1042" t="s">
        <v>26592</v>
      </c>
      <c r="H1042" s="1">
        <v>45129</v>
      </c>
      <c r="I1042" t="s">
        <v>900</v>
      </c>
      <c r="J1042" t="s">
        <v>3106</v>
      </c>
      <c r="K1042" t="s">
        <v>61</v>
      </c>
      <c r="L1042">
        <v>9021.7347900000004</v>
      </c>
      <c r="M1042">
        <v>395</v>
      </c>
      <c r="N1042" t="s">
        <v>22</v>
      </c>
      <c r="O1042" s="1">
        <v>45133</v>
      </c>
      <c r="P1042" s="3">
        <f t="shared" si="33"/>
        <v>4</v>
      </c>
      <c r="Q1042" t="s">
        <v>85</v>
      </c>
      <c r="R1042" t="s">
        <v>24</v>
      </c>
    </row>
    <row r="1043" spans="1:18" x14ac:dyDescent="0.25">
      <c r="A1043" t="s">
        <v>3107</v>
      </c>
      <c r="B1043" s="3">
        <v>84</v>
      </c>
      <c r="C1043" s="3" t="str" cm="1">
        <f t="array" ref="C1043">_xlfn.IFS(B1043&lt;35,"Young",B1043&lt;60,"Middle",TRUE,"Senior")</f>
        <v>Senior</v>
      </c>
      <c r="D1043" t="s">
        <v>16</v>
      </c>
      <c r="E1043" t="str">
        <f t="shared" si="32"/>
        <v>Senior-Female</v>
      </c>
      <c r="F1043" t="s">
        <v>35</v>
      </c>
      <c r="G1043" t="s">
        <v>18</v>
      </c>
      <c r="H1043" s="1">
        <v>43872</v>
      </c>
      <c r="I1043" t="s">
        <v>3108</v>
      </c>
      <c r="J1043" t="s">
        <v>3109</v>
      </c>
      <c r="K1043" t="s">
        <v>53</v>
      </c>
      <c r="L1043">
        <v>45731.280350000001</v>
      </c>
      <c r="M1043">
        <v>344</v>
      </c>
      <c r="N1043" t="s">
        <v>39</v>
      </c>
      <c r="O1043" s="1">
        <v>43874</v>
      </c>
      <c r="P1043" s="3">
        <f t="shared" si="33"/>
        <v>2</v>
      </c>
      <c r="Q1043" t="s">
        <v>44</v>
      </c>
      <c r="R1043" t="s">
        <v>33</v>
      </c>
    </row>
    <row r="1044" spans="1:18" x14ac:dyDescent="0.25">
      <c r="A1044" t="s">
        <v>3110</v>
      </c>
      <c r="B1044" s="3">
        <v>50</v>
      </c>
      <c r="C1044" s="3" t="str" cm="1">
        <f t="array" ref="C1044">_xlfn.IFS(B1044&lt;35,"Young",B1044&lt;60,"Middle",TRUE,"Senior")</f>
        <v>Middle</v>
      </c>
      <c r="D1044" t="s">
        <v>16</v>
      </c>
      <c r="E1044" t="str">
        <f t="shared" si="32"/>
        <v>Middle-Female</v>
      </c>
      <c r="F1044" t="s">
        <v>35</v>
      </c>
      <c r="G1044" t="s">
        <v>36</v>
      </c>
      <c r="H1044" s="1">
        <v>44636</v>
      </c>
      <c r="I1044" t="s">
        <v>3111</v>
      </c>
      <c r="J1044" t="s">
        <v>3112</v>
      </c>
      <c r="K1044" t="s">
        <v>53</v>
      </c>
      <c r="L1044">
        <v>18768.546740000002</v>
      </c>
      <c r="M1044">
        <v>115</v>
      </c>
      <c r="N1044" t="s">
        <v>39</v>
      </c>
      <c r="O1044" s="1">
        <v>44652</v>
      </c>
      <c r="P1044" s="3">
        <f t="shared" si="33"/>
        <v>16</v>
      </c>
      <c r="Q1044" t="s">
        <v>23</v>
      </c>
      <c r="R1044" t="s">
        <v>45</v>
      </c>
    </row>
    <row r="1045" spans="1:18" x14ac:dyDescent="0.25">
      <c r="A1045" t="s">
        <v>3113</v>
      </c>
      <c r="B1045" s="3">
        <v>39</v>
      </c>
      <c r="C1045" s="3" t="str" cm="1">
        <f t="array" ref="C1045">_xlfn.IFS(B1045&lt;35,"Young",B1045&lt;60,"Middle",TRUE,"Senior")</f>
        <v>Middle</v>
      </c>
      <c r="D1045" t="s">
        <v>16</v>
      </c>
      <c r="E1045" t="str">
        <f t="shared" si="32"/>
        <v>Middle-Female</v>
      </c>
      <c r="F1045" t="s">
        <v>17</v>
      </c>
      <c r="G1045" t="s">
        <v>36</v>
      </c>
      <c r="H1045" s="1">
        <v>44844</v>
      </c>
      <c r="I1045" t="s">
        <v>3114</v>
      </c>
      <c r="J1045" t="s">
        <v>649</v>
      </c>
      <c r="K1045" t="s">
        <v>53</v>
      </c>
      <c r="L1045">
        <v>16377.54182</v>
      </c>
      <c r="M1045">
        <v>498</v>
      </c>
      <c r="N1045" t="s">
        <v>39</v>
      </c>
      <c r="O1045" s="1">
        <v>44848</v>
      </c>
      <c r="P1045" s="3">
        <f t="shared" si="33"/>
        <v>4</v>
      </c>
      <c r="Q1045" t="s">
        <v>23</v>
      </c>
      <c r="R1045" t="s">
        <v>33</v>
      </c>
    </row>
    <row r="1046" spans="1:18" x14ac:dyDescent="0.25">
      <c r="A1046" t="s">
        <v>3115</v>
      </c>
      <c r="B1046" s="3">
        <v>18</v>
      </c>
      <c r="C1046" s="3" t="str" cm="1">
        <f t="array" ref="C1046">_xlfn.IFS(B1046&lt;35,"Young",B1046&lt;60,"Middle",TRUE,"Senior")</f>
        <v>Young</v>
      </c>
      <c r="D1046" t="s">
        <v>26</v>
      </c>
      <c r="E1046" t="str">
        <f t="shared" si="32"/>
        <v>Young-Male</v>
      </c>
      <c r="F1046" t="s">
        <v>63</v>
      </c>
      <c r="G1046" t="s">
        <v>26593</v>
      </c>
      <c r="H1046" s="1">
        <v>45208</v>
      </c>
      <c r="I1046" t="s">
        <v>3116</v>
      </c>
      <c r="J1046" t="s">
        <v>3117</v>
      </c>
      <c r="K1046" t="s">
        <v>53</v>
      </c>
      <c r="L1046">
        <v>8847.7297610000005</v>
      </c>
      <c r="M1046">
        <v>129</v>
      </c>
      <c r="N1046" t="s">
        <v>43</v>
      </c>
      <c r="O1046" s="1">
        <v>45231</v>
      </c>
      <c r="P1046" s="3">
        <f t="shared" si="33"/>
        <v>23</v>
      </c>
      <c r="Q1046" t="s">
        <v>32</v>
      </c>
      <c r="R1046" t="s">
        <v>24</v>
      </c>
    </row>
    <row r="1047" spans="1:18" x14ac:dyDescent="0.25">
      <c r="A1047" t="s">
        <v>3118</v>
      </c>
      <c r="B1047" s="3">
        <v>62</v>
      </c>
      <c r="C1047" s="3" t="str" cm="1">
        <f t="array" ref="C1047">_xlfn.IFS(B1047&lt;35,"Young",B1047&lt;60,"Middle",TRUE,"Senior")</f>
        <v>Senior</v>
      </c>
      <c r="D1047" t="s">
        <v>16</v>
      </c>
      <c r="E1047" t="str">
        <f t="shared" si="32"/>
        <v>Senior-Female</v>
      </c>
      <c r="F1047" t="s">
        <v>50</v>
      </c>
      <c r="G1047" t="s">
        <v>18</v>
      </c>
      <c r="H1047" s="1">
        <v>43729</v>
      </c>
      <c r="I1047" t="s">
        <v>3119</v>
      </c>
      <c r="J1047" t="s">
        <v>3120</v>
      </c>
      <c r="K1047" t="s">
        <v>53</v>
      </c>
      <c r="L1047">
        <v>11440.68129</v>
      </c>
      <c r="M1047">
        <v>385</v>
      </c>
      <c r="N1047" t="s">
        <v>22</v>
      </c>
      <c r="O1047" s="1">
        <v>43731</v>
      </c>
      <c r="P1047" s="3">
        <f t="shared" si="33"/>
        <v>2</v>
      </c>
      <c r="Q1047" t="s">
        <v>44</v>
      </c>
      <c r="R1047" t="s">
        <v>24</v>
      </c>
    </row>
    <row r="1048" spans="1:18" x14ac:dyDescent="0.25">
      <c r="A1048" t="s">
        <v>3121</v>
      </c>
      <c r="B1048" s="3">
        <v>36</v>
      </c>
      <c r="C1048" s="3" t="str" cm="1">
        <f t="array" ref="C1048">_xlfn.IFS(B1048&lt;35,"Young",B1048&lt;60,"Middle",TRUE,"Senior")</f>
        <v>Middle</v>
      </c>
      <c r="D1048" t="s">
        <v>16</v>
      </c>
      <c r="E1048" t="str">
        <f t="shared" si="32"/>
        <v>Middle-Female</v>
      </c>
      <c r="F1048" t="s">
        <v>50</v>
      </c>
      <c r="G1048" t="s">
        <v>70</v>
      </c>
      <c r="H1048" s="1">
        <v>44455</v>
      </c>
      <c r="I1048" t="s">
        <v>3122</v>
      </c>
      <c r="J1048" t="s">
        <v>3123</v>
      </c>
      <c r="K1048" t="s">
        <v>21</v>
      </c>
      <c r="L1048">
        <v>45605.117689999999</v>
      </c>
      <c r="M1048">
        <v>480</v>
      </c>
      <c r="N1048" t="s">
        <v>22</v>
      </c>
      <c r="O1048" s="1">
        <v>44468</v>
      </c>
      <c r="P1048" s="3">
        <f t="shared" si="33"/>
        <v>13</v>
      </c>
      <c r="Q1048" t="s">
        <v>49</v>
      </c>
      <c r="R1048" t="s">
        <v>45</v>
      </c>
    </row>
    <row r="1049" spans="1:18" x14ac:dyDescent="0.25">
      <c r="A1049" t="s">
        <v>3124</v>
      </c>
      <c r="B1049" s="3">
        <v>61</v>
      </c>
      <c r="C1049" s="3" t="str" cm="1">
        <f t="array" ref="C1049">_xlfn.IFS(B1049&lt;35,"Young",B1049&lt;60,"Middle",TRUE,"Senior")</f>
        <v>Senior</v>
      </c>
      <c r="D1049" t="s">
        <v>16</v>
      </c>
      <c r="E1049" t="str">
        <f t="shared" si="32"/>
        <v>Senior-Female</v>
      </c>
      <c r="F1049" t="s">
        <v>17</v>
      </c>
      <c r="G1049" t="s">
        <v>26593</v>
      </c>
      <c r="H1049" s="1">
        <v>43784</v>
      </c>
      <c r="I1049" t="s">
        <v>3125</v>
      </c>
      <c r="J1049" t="s">
        <v>3126</v>
      </c>
      <c r="K1049" t="s">
        <v>61</v>
      </c>
      <c r="L1049">
        <v>31967.182980000001</v>
      </c>
      <c r="M1049">
        <v>187</v>
      </c>
      <c r="N1049" t="s">
        <v>39</v>
      </c>
      <c r="O1049" s="1">
        <v>43796</v>
      </c>
      <c r="P1049" s="3">
        <f t="shared" si="33"/>
        <v>12</v>
      </c>
      <c r="Q1049" t="s">
        <v>85</v>
      </c>
      <c r="R1049" t="s">
        <v>24</v>
      </c>
    </row>
    <row r="1050" spans="1:18" x14ac:dyDescent="0.25">
      <c r="A1050" t="s">
        <v>3127</v>
      </c>
      <c r="B1050" s="3">
        <v>54</v>
      </c>
      <c r="C1050" s="3" t="str" cm="1">
        <f t="array" ref="C1050">_xlfn.IFS(B1050&lt;35,"Young",B1050&lt;60,"Middle",TRUE,"Senior")</f>
        <v>Middle</v>
      </c>
      <c r="D1050" t="s">
        <v>26</v>
      </c>
      <c r="E1050" t="str">
        <f t="shared" si="32"/>
        <v>Middle-Male</v>
      </c>
      <c r="F1050" t="s">
        <v>27</v>
      </c>
      <c r="G1050" t="s">
        <v>36</v>
      </c>
      <c r="H1050" s="1">
        <v>43970</v>
      </c>
      <c r="I1050" t="s">
        <v>3128</v>
      </c>
      <c r="J1050" t="s">
        <v>3129</v>
      </c>
      <c r="K1050" t="s">
        <v>61</v>
      </c>
      <c r="L1050">
        <v>20928.12528</v>
      </c>
      <c r="M1050">
        <v>451</v>
      </c>
      <c r="N1050" t="s">
        <v>22</v>
      </c>
      <c r="O1050" s="1">
        <v>43984</v>
      </c>
      <c r="P1050" s="3">
        <f t="shared" si="33"/>
        <v>14</v>
      </c>
      <c r="Q1050" t="s">
        <v>85</v>
      </c>
      <c r="R1050" t="s">
        <v>33</v>
      </c>
    </row>
    <row r="1051" spans="1:18" x14ac:dyDescent="0.25">
      <c r="A1051" t="s">
        <v>3130</v>
      </c>
      <c r="B1051" s="3">
        <v>18</v>
      </c>
      <c r="C1051" s="3" t="str" cm="1">
        <f t="array" ref="C1051">_xlfn.IFS(B1051&lt;35,"Young",B1051&lt;60,"Middle",TRUE,"Senior")</f>
        <v>Young</v>
      </c>
      <c r="D1051" t="s">
        <v>16</v>
      </c>
      <c r="E1051" t="str">
        <f t="shared" si="32"/>
        <v>Young-Female</v>
      </c>
      <c r="F1051" t="s">
        <v>230</v>
      </c>
      <c r="G1051" t="s">
        <v>36</v>
      </c>
      <c r="H1051" s="1">
        <v>45152</v>
      </c>
      <c r="I1051" t="s">
        <v>3131</v>
      </c>
      <c r="J1051" t="s">
        <v>3132</v>
      </c>
      <c r="K1051" t="s">
        <v>61</v>
      </c>
      <c r="L1051">
        <v>13259.837530000001</v>
      </c>
      <c r="M1051">
        <v>104</v>
      </c>
      <c r="N1051" t="s">
        <v>43</v>
      </c>
      <c r="O1051" s="1">
        <v>45158</v>
      </c>
      <c r="P1051" s="3">
        <f t="shared" si="33"/>
        <v>6</v>
      </c>
      <c r="Q1051" t="s">
        <v>85</v>
      </c>
      <c r="R1051" t="s">
        <v>33</v>
      </c>
    </row>
    <row r="1052" spans="1:18" x14ac:dyDescent="0.25">
      <c r="A1052" t="s">
        <v>3133</v>
      </c>
      <c r="B1052" s="3">
        <v>41</v>
      </c>
      <c r="C1052" s="3" t="str" cm="1">
        <f t="array" ref="C1052">_xlfn.IFS(B1052&lt;35,"Young",B1052&lt;60,"Middle",TRUE,"Senior")</f>
        <v>Middle</v>
      </c>
      <c r="D1052" t="s">
        <v>26</v>
      </c>
      <c r="E1052" t="str">
        <f t="shared" si="32"/>
        <v>Middle-Male</v>
      </c>
      <c r="F1052" t="s">
        <v>230</v>
      </c>
      <c r="G1052" t="s">
        <v>28</v>
      </c>
      <c r="H1052" s="1">
        <v>44424</v>
      </c>
      <c r="I1052" t="s">
        <v>3134</v>
      </c>
      <c r="J1052" t="s">
        <v>3135</v>
      </c>
      <c r="K1052" t="s">
        <v>61</v>
      </c>
      <c r="L1052">
        <v>11928.114089999999</v>
      </c>
      <c r="M1052">
        <v>106</v>
      </c>
      <c r="N1052" t="s">
        <v>43</v>
      </c>
      <c r="O1052" s="1">
        <v>44451</v>
      </c>
      <c r="P1052" s="3">
        <f t="shared" si="33"/>
        <v>27</v>
      </c>
      <c r="Q1052" t="s">
        <v>32</v>
      </c>
      <c r="R1052" t="s">
        <v>33</v>
      </c>
    </row>
    <row r="1053" spans="1:18" x14ac:dyDescent="0.25">
      <c r="A1053" t="s">
        <v>1218</v>
      </c>
      <c r="B1053" s="3">
        <v>62</v>
      </c>
      <c r="C1053" s="3" t="str" cm="1">
        <f t="array" ref="C1053">_xlfn.IFS(B1053&lt;35,"Young",B1053&lt;60,"Middle",TRUE,"Senior")</f>
        <v>Senior</v>
      </c>
      <c r="D1053" t="s">
        <v>16</v>
      </c>
      <c r="E1053" t="str">
        <f t="shared" si="32"/>
        <v>Senior-Female</v>
      </c>
      <c r="F1053" t="s">
        <v>17</v>
      </c>
      <c r="G1053" t="s">
        <v>36</v>
      </c>
      <c r="H1053" s="1">
        <v>44919</v>
      </c>
      <c r="I1053" t="s">
        <v>2383</v>
      </c>
      <c r="J1053" t="s">
        <v>3136</v>
      </c>
      <c r="K1053" t="s">
        <v>21</v>
      </c>
      <c r="L1053">
        <v>5933.0079409999998</v>
      </c>
      <c r="M1053">
        <v>335</v>
      </c>
      <c r="N1053" t="s">
        <v>39</v>
      </c>
      <c r="O1053" s="1">
        <v>44932</v>
      </c>
      <c r="P1053" s="3">
        <f t="shared" si="33"/>
        <v>13</v>
      </c>
      <c r="Q1053" t="s">
        <v>44</v>
      </c>
      <c r="R1053" t="s">
        <v>45</v>
      </c>
    </row>
    <row r="1054" spans="1:18" x14ac:dyDescent="0.25">
      <c r="A1054" t="s">
        <v>3137</v>
      </c>
      <c r="B1054" s="3">
        <v>23</v>
      </c>
      <c r="C1054" s="3" t="str" cm="1">
        <f t="array" ref="C1054">_xlfn.IFS(B1054&lt;35,"Young",B1054&lt;60,"Middle",TRUE,"Senior")</f>
        <v>Young</v>
      </c>
      <c r="D1054" t="s">
        <v>16</v>
      </c>
      <c r="E1054" t="str">
        <f t="shared" si="32"/>
        <v>Young-Female</v>
      </c>
      <c r="F1054" t="s">
        <v>63</v>
      </c>
      <c r="G1054" t="s">
        <v>26592</v>
      </c>
      <c r="H1054" s="1">
        <v>44732</v>
      </c>
      <c r="I1054" t="s">
        <v>3138</v>
      </c>
      <c r="J1054" t="s">
        <v>3139</v>
      </c>
      <c r="K1054" t="s">
        <v>31</v>
      </c>
      <c r="L1054">
        <v>10980.46846</v>
      </c>
      <c r="M1054">
        <v>218</v>
      </c>
      <c r="N1054" t="s">
        <v>39</v>
      </c>
      <c r="O1054" s="1">
        <v>44740</v>
      </c>
      <c r="P1054" s="3">
        <f t="shared" si="33"/>
        <v>8</v>
      </c>
      <c r="Q1054" t="s">
        <v>32</v>
      </c>
      <c r="R1054" t="s">
        <v>33</v>
      </c>
    </row>
    <row r="1055" spans="1:18" x14ac:dyDescent="0.25">
      <c r="A1055" t="s">
        <v>3140</v>
      </c>
      <c r="B1055" s="3">
        <v>54</v>
      </c>
      <c r="C1055" s="3" t="str" cm="1">
        <f t="array" ref="C1055">_xlfn.IFS(B1055&lt;35,"Young",B1055&lt;60,"Middle",TRUE,"Senior")</f>
        <v>Middle</v>
      </c>
      <c r="D1055" t="s">
        <v>26</v>
      </c>
      <c r="E1055" t="str">
        <f t="shared" si="32"/>
        <v>Middle-Male</v>
      </c>
      <c r="F1055" t="s">
        <v>230</v>
      </c>
      <c r="G1055" t="s">
        <v>28</v>
      </c>
      <c r="H1055" s="1">
        <v>44195</v>
      </c>
      <c r="I1055" t="s">
        <v>3141</v>
      </c>
      <c r="J1055" t="s">
        <v>3142</v>
      </c>
      <c r="K1055" t="s">
        <v>57</v>
      </c>
      <c r="L1055">
        <v>43173.49942</v>
      </c>
      <c r="M1055">
        <v>389</v>
      </c>
      <c r="N1055" t="s">
        <v>43</v>
      </c>
      <c r="O1055" s="1">
        <v>44221</v>
      </c>
      <c r="P1055" s="3">
        <f t="shared" si="33"/>
        <v>26</v>
      </c>
      <c r="Q1055" t="s">
        <v>49</v>
      </c>
      <c r="R1055" t="s">
        <v>45</v>
      </c>
    </row>
    <row r="1056" spans="1:18" x14ac:dyDescent="0.25">
      <c r="A1056" t="s">
        <v>3143</v>
      </c>
      <c r="B1056" s="3">
        <v>64</v>
      </c>
      <c r="C1056" s="3" t="str" cm="1">
        <f t="array" ref="C1056">_xlfn.IFS(B1056&lt;35,"Young",B1056&lt;60,"Middle",TRUE,"Senior")</f>
        <v>Senior</v>
      </c>
      <c r="D1056" t="s">
        <v>26</v>
      </c>
      <c r="E1056" t="str">
        <f t="shared" si="32"/>
        <v>Senior-Male</v>
      </c>
      <c r="F1056" t="s">
        <v>35</v>
      </c>
      <c r="G1056" t="s">
        <v>28</v>
      </c>
      <c r="H1056" s="1">
        <v>44102</v>
      </c>
      <c r="I1056" t="s">
        <v>3144</v>
      </c>
      <c r="J1056" t="s">
        <v>3145</v>
      </c>
      <c r="K1056" t="s">
        <v>31</v>
      </c>
      <c r="L1056">
        <v>15186.909470000001</v>
      </c>
      <c r="M1056">
        <v>149</v>
      </c>
      <c r="N1056" t="s">
        <v>39</v>
      </c>
      <c r="O1056" s="1">
        <v>44114</v>
      </c>
      <c r="P1056" s="3">
        <f t="shared" si="33"/>
        <v>12</v>
      </c>
      <c r="Q1056" t="s">
        <v>32</v>
      </c>
      <c r="R1056" t="s">
        <v>24</v>
      </c>
    </row>
    <row r="1057" spans="1:18" x14ac:dyDescent="0.25">
      <c r="A1057" t="s">
        <v>3146</v>
      </c>
      <c r="B1057" s="3">
        <v>22</v>
      </c>
      <c r="C1057" s="3" t="str" cm="1">
        <f t="array" ref="C1057">_xlfn.IFS(B1057&lt;35,"Young",B1057&lt;60,"Middle",TRUE,"Senior")</f>
        <v>Young</v>
      </c>
      <c r="D1057" t="s">
        <v>16</v>
      </c>
      <c r="E1057" t="str">
        <f t="shared" si="32"/>
        <v>Young-Female</v>
      </c>
      <c r="F1057" t="s">
        <v>90</v>
      </c>
      <c r="G1057" t="s">
        <v>28</v>
      </c>
      <c r="H1057" s="1">
        <v>44888</v>
      </c>
      <c r="I1057" t="s">
        <v>3147</v>
      </c>
      <c r="J1057" t="s">
        <v>3148</v>
      </c>
      <c r="K1057" t="s">
        <v>57</v>
      </c>
      <c r="L1057">
        <v>3582.8557900000001</v>
      </c>
      <c r="M1057">
        <v>472</v>
      </c>
      <c r="N1057" t="s">
        <v>39</v>
      </c>
      <c r="O1057" s="1">
        <v>44914</v>
      </c>
      <c r="P1057" s="3">
        <f t="shared" si="33"/>
        <v>26</v>
      </c>
      <c r="Q1057" t="s">
        <v>23</v>
      </c>
      <c r="R1057" t="s">
        <v>45</v>
      </c>
    </row>
    <row r="1058" spans="1:18" x14ac:dyDescent="0.25">
      <c r="A1058" t="s">
        <v>3149</v>
      </c>
      <c r="B1058" s="3">
        <v>34</v>
      </c>
      <c r="C1058" s="3" t="str" cm="1">
        <f t="array" ref="C1058">_xlfn.IFS(B1058&lt;35,"Young",B1058&lt;60,"Middle",TRUE,"Senior")</f>
        <v>Young</v>
      </c>
      <c r="D1058" t="s">
        <v>16</v>
      </c>
      <c r="E1058" t="str">
        <f t="shared" si="32"/>
        <v>Young-Female</v>
      </c>
      <c r="F1058" t="s">
        <v>90</v>
      </c>
      <c r="G1058" t="s">
        <v>18</v>
      </c>
      <c r="H1058" s="1">
        <v>45090</v>
      </c>
      <c r="I1058" t="s">
        <v>3150</v>
      </c>
      <c r="J1058" t="s">
        <v>3151</v>
      </c>
      <c r="K1058" t="s">
        <v>57</v>
      </c>
      <c r="L1058">
        <v>36334.891029999999</v>
      </c>
      <c r="M1058">
        <v>419</v>
      </c>
      <c r="N1058" t="s">
        <v>43</v>
      </c>
      <c r="O1058" s="1">
        <v>45106</v>
      </c>
      <c r="P1058" s="3">
        <f t="shared" si="33"/>
        <v>16</v>
      </c>
      <c r="Q1058" t="s">
        <v>49</v>
      </c>
      <c r="R1058" t="s">
        <v>45</v>
      </c>
    </row>
    <row r="1059" spans="1:18" x14ac:dyDescent="0.25">
      <c r="A1059" t="s">
        <v>3152</v>
      </c>
      <c r="B1059" s="3">
        <v>40</v>
      </c>
      <c r="C1059" s="3" t="str" cm="1">
        <f t="array" ref="C1059">_xlfn.IFS(B1059&lt;35,"Young",B1059&lt;60,"Middle",TRUE,"Senior")</f>
        <v>Middle</v>
      </c>
      <c r="D1059" t="s">
        <v>26</v>
      </c>
      <c r="E1059" t="str">
        <f t="shared" si="32"/>
        <v>Middle-Male</v>
      </c>
      <c r="F1059" t="s">
        <v>17</v>
      </c>
      <c r="G1059" t="s">
        <v>70</v>
      </c>
      <c r="H1059" s="1">
        <v>44521</v>
      </c>
      <c r="I1059" t="s">
        <v>3153</v>
      </c>
      <c r="J1059" t="s">
        <v>3154</v>
      </c>
      <c r="K1059" t="s">
        <v>57</v>
      </c>
      <c r="L1059">
        <v>77381.551189999998</v>
      </c>
      <c r="M1059">
        <v>317</v>
      </c>
      <c r="N1059" t="s">
        <v>39</v>
      </c>
      <c r="O1059" s="1">
        <v>44525</v>
      </c>
      <c r="P1059" s="3">
        <f t="shared" si="33"/>
        <v>4</v>
      </c>
      <c r="Q1059" t="s">
        <v>44</v>
      </c>
      <c r="R1059" t="s">
        <v>45</v>
      </c>
    </row>
    <row r="1060" spans="1:18" x14ac:dyDescent="0.25">
      <c r="A1060" t="s">
        <v>3155</v>
      </c>
      <c r="B1060" s="3">
        <v>40</v>
      </c>
      <c r="C1060" s="3" t="str" cm="1">
        <f t="array" ref="C1060">_xlfn.IFS(B1060&lt;35,"Young",B1060&lt;60,"Middle",TRUE,"Senior")</f>
        <v>Middle</v>
      </c>
      <c r="D1060" t="s">
        <v>16</v>
      </c>
      <c r="E1060" t="str">
        <f t="shared" si="32"/>
        <v>Middle-Female</v>
      </c>
      <c r="F1060" t="s">
        <v>230</v>
      </c>
      <c r="G1060" t="s">
        <v>70</v>
      </c>
      <c r="H1060" s="1">
        <v>44438</v>
      </c>
      <c r="I1060" t="s">
        <v>3156</v>
      </c>
      <c r="J1060" t="s">
        <v>3157</v>
      </c>
      <c r="K1060" t="s">
        <v>57</v>
      </c>
      <c r="L1060">
        <v>14627.9465</v>
      </c>
      <c r="M1060">
        <v>437</v>
      </c>
      <c r="N1060" t="s">
        <v>39</v>
      </c>
      <c r="O1060" s="1">
        <v>44443</v>
      </c>
      <c r="P1060" s="3">
        <f t="shared" si="33"/>
        <v>5</v>
      </c>
      <c r="Q1060" t="s">
        <v>23</v>
      </c>
      <c r="R1060" t="s">
        <v>45</v>
      </c>
    </row>
    <row r="1061" spans="1:18" x14ac:dyDescent="0.25">
      <c r="A1061" t="s">
        <v>3158</v>
      </c>
      <c r="B1061" s="3">
        <v>71</v>
      </c>
      <c r="C1061" s="3" t="str" cm="1">
        <f t="array" ref="C1061">_xlfn.IFS(B1061&lt;35,"Young",B1061&lt;60,"Middle",TRUE,"Senior")</f>
        <v>Senior</v>
      </c>
      <c r="D1061" t="s">
        <v>26</v>
      </c>
      <c r="E1061" t="str">
        <f t="shared" si="32"/>
        <v>Senior-Male</v>
      </c>
      <c r="F1061" t="s">
        <v>63</v>
      </c>
      <c r="G1061" t="s">
        <v>70</v>
      </c>
      <c r="H1061" s="1">
        <v>44362</v>
      </c>
      <c r="I1061" t="s">
        <v>3159</v>
      </c>
      <c r="J1061" t="s">
        <v>3160</v>
      </c>
      <c r="K1061" t="s">
        <v>53</v>
      </c>
      <c r="L1061">
        <v>41218.268859999996</v>
      </c>
      <c r="M1061">
        <v>282</v>
      </c>
      <c r="N1061" t="s">
        <v>39</v>
      </c>
      <c r="O1061" s="1">
        <v>44373</v>
      </c>
      <c r="P1061" s="3">
        <f t="shared" si="33"/>
        <v>11</v>
      </c>
      <c r="Q1061" t="s">
        <v>44</v>
      </c>
      <c r="R1061" t="s">
        <v>45</v>
      </c>
    </row>
    <row r="1062" spans="1:18" x14ac:dyDescent="0.25">
      <c r="A1062" t="s">
        <v>3161</v>
      </c>
      <c r="B1062" s="3">
        <v>53</v>
      </c>
      <c r="C1062" s="3" t="str" cm="1">
        <f t="array" ref="C1062">_xlfn.IFS(B1062&lt;35,"Young",B1062&lt;60,"Middle",TRUE,"Senior")</f>
        <v>Middle</v>
      </c>
      <c r="D1062" t="s">
        <v>16</v>
      </c>
      <c r="E1062" t="str">
        <f t="shared" si="32"/>
        <v>Middle-Female</v>
      </c>
      <c r="F1062" t="s">
        <v>27</v>
      </c>
      <c r="G1062" t="s">
        <v>70</v>
      </c>
      <c r="H1062" s="1">
        <v>43522</v>
      </c>
      <c r="I1062" t="s">
        <v>3162</v>
      </c>
      <c r="J1062" t="s">
        <v>3163</v>
      </c>
      <c r="K1062" t="s">
        <v>31</v>
      </c>
      <c r="L1062">
        <v>16865.002120000001</v>
      </c>
      <c r="M1062">
        <v>319</v>
      </c>
      <c r="N1062" t="s">
        <v>39</v>
      </c>
      <c r="O1062" s="1">
        <v>43523</v>
      </c>
      <c r="P1062" s="3">
        <f t="shared" si="33"/>
        <v>1</v>
      </c>
      <c r="Q1062" t="s">
        <v>32</v>
      </c>
      <c r="R1062" t="s">
        <v>45</v>
      </c>
    </row>
    <row r="1063" spans="1:18" x14ac:dyDescent="0.25">
      <c r="A1063" t="s">
        <v>3164</v>
      </c>
      <c r="B1063" s="3">
        <v>21</v>
      </c>
      <c r="C1063" s="3" t="str" cm="1">
        <f t="array" ref="C1063">_xlfn.IFS(B1063&lt;35,"Young",B1063&lt;60,"Middle",TRUE,"Senior")</f>
        <v>Young</v>
      </c>
      <c r="D1063" t="s">
        <v>16</v>
      </c>
      <c r="E1063" t="str">
        <f t="shared" si="32"/>
        <v>Young-Female</v>
      </c>
      <c r="F1063" t="s">
        <v>35</v>
      </c>
      <c r="G1063" t="s">
        <v>28</v>
      </c>
      <c r="H1063" s="1">
        <v>45129</v>
      </c>
      <c r="I1063" t="s">
        <v>3165</v>
      </c>
      <c r="J1063" t="s">
        <v>3166</v>
      </c>
      <c r="K1063" t="s">
        <v>61</v>
      </c>
      <c r="L1063">
        <v>27219.26712</v>
      </c>
      <c r="M1063">
        <v>449</v>
      </c>
      <c r="N1063" t="s">
        <v>43</v>
      </c>
      <c r="O1063" s="1">
        <v>45146</v>
      </c>
      <c r="P1063" s="3">
        <f t="shared" si="33"/>
        <v>17</v>
      </c>
      <c r="Q1063" t="s">
        <v>85</v>
      </c>
      <c r="R1063" t="s">
        <v>33</v>
      </c>
    </row>
    <row r="1064" spans="1:18" x14ac:dyDescent="0.25">
      <c r="A1064" t="s">
        <v>3167</v>
      </c>
      <c r="B1064" s="3">
        <v>31</v>
      </c>
      <c r="C1064" s="3" t="str" cm="1">
        <f t="array" ref="C1064">_xlfn.IFS(B1064&lt;35,"Young",B1064&lt;60,"Middle",TRUE,"Senior")</f>
        <v>Young</v>
      </c>
      <c r="D1064" t="s">
        <v>16</v>
      </c>
      <c r="E1064" t="str">
        <f t="shared" si="32"/>
        <v>Young-Female</v>
      </c>
      <c r="F1064" t="s">
        <v>17</v>
      </c>
      <c r="G1064" t="s">
        <v>70</v>
      </c>
      <c r="H1064" s="1">
        <v>45059</v>
      </c>
      <c r="I1064" t="s">
        <v>3168</v>
      </c>
      <c r="J1064" t="s">
        <v>3169</v>
      </c>
      <c r="K1064" t="s">
        <v>53</v>
      </c>
      <c r="L1064">
        <v>13050.70449</v>
      </c>
      <c r="M1064">
        <v>410</v>
      </c>
      <c r="N1064" t="s">
        <v>39</v>
      </c>
      <c r="O1064" s="1">
        <v>45067</v>
      </c>
      <c r="P1064" s="3">
        <f t="shared" si="33"/>
        <v>8</v>
      </c>
      <c r="Q1064" t="s">
        <v>49</v>
      </c>
      <c r="R1064" t="s">
        <v>45</v>
      </c>
    </row>
    <row r="1065" spans="1:18" x14ac:dyDescent="0.25">
      <c r="A1065" t="s">
        <v>3170</v>
      </c>
      <c r="B1065" s="3">
        <v>77</v>
      </c>
      <c r="C1065" s="3" t="str" cm="1">
        <f t="array" ref="C1065">_xlfn.IFS(B1065&lt;35,"Young",B1065&lt;60,"Middle",TRUE,"Senior")</f>
        <v>Senior</v>
      </c>
      <c r="D1065" t="s">
        <v>26</v>
      </c>
      <c r="E1065" t="str">
        <f t="shared" si="32"/>
        <v>Senior-Male</v>
      </c>
      <c r="F1065" t="s">
        <v>27</v>
      </c>
      <c r="G1065" t="s">
        <v>26593</v>
      </c>
      <c r="H1065" s="1">
        <v>44555</v>
      </c>
      <c r="I1065" t="s">
        <v>3171</v>
      </c>
      <c r="J1065" t="s">
        <v>3172</v>
      </c>
      <c r="K1065" t="s">
        <v>53</v>
      </c>
      <c r="L1065">
        <v>17096.957920000001</v>
      </c>
      <c r="M1065">
        <v>264</v>
      </c>
      <c r="N1065" t="s">
        <v>39</v>
      </c>
      <c r="O1065" s="1">
        <v>44578</v>
      </c>
      <c r="P1065" s="3">
        <f t="shared" si="33"/>
        <v>23</v>
      </c>
      <c r="Q1065" t="s">
        <v>44</v>
      </c>
      <c r="R1065" t="s">
        <v>45</v>
      </c>
    </row>
    <row r="1066" spans="1:18" x14ac:dyDescent="0.25">
      <c r="A1066" t="s">
        <v>3173</v>
      </c>
      <c r="B1066" s="3">
        <v>28</v>
      </c>
      <c r="C1066" s="3" t="str" cm="1">
        <f t="array" ref="C1066">_xlfn.IFS(B1066&lt;35,"Young",B1066&lt;60,"Middle",TRUE,"Senior")</f>
        <v>Young</v>
      </c>
      <c r="D1066" t="s">
        <v>16</v>
      </c>
      <c r="E1066" t="str">
        <f t="shared" si="32"/>
        <v>Young-Female</v>
      </c>
      <c r="F1066" t="s">
        <v>35</v>
      </c>
      <c r="G1066" t="s">
        <v>36</v>
      </c>
      <c r="H1066" s="1">
        <v>43456</v>
      </c>
      <c r="I1066" t="s">
        <v>3174</v>
      </c>
      <c r="J1066" t="s">
        <v>3175</v>
      </c>
      <c r="K1066" t="s">
        <v>57</v>
      </c>
      <c r="L1066">
        <v>17586.259549999999</v>
      </c>
      <c r="M1066">
        <v>343</v>
      </c>
      <c r="N1066" t="s">
        <v>43</v>
      </c>
      <c r="O1066" s="1">
        <v>43467</v>
      </c>
      <c r="P1066" s="3">
        <f t="shared" si="33"/>
        <v>11</v>
      </c>
      <c r="Q1066" t="s">
        <v>44</v>
      </c>
      <c r="R1066" t="s">
        <v>45</v>
      </c>
    </row>
    <row r="1067" spans="1:18" x14ac:dyDescent="0.25">
      <c r="A1067" t="s">
        <v>3176</v>
      </c>
      <c r="B1067" s="3">
        <v>36</v>
      </c>
      <c r="C1067" s="3" t="str" cm="1">
        <f t="array" ref="C1067">_xlfn.IFS(B1067&lt;35,"Young",B1067&lt;60,"Middle",TRUE,"Senior")</f>
        <v>Middle</v>
      </c>
      <c r="D1067" t="s">
        <v>16</v>
      </c>
      <c r="E1067" t="str">
        <f t="shared" si="32"/>
        <v>Middle-Female</v>
      </c>
      <c r="F1067" t="s">
        <v>90</v>
      </c>
      <c r="G1067" t="s">
        <v>36</v>
      </c>
      <c r="H1067" s="1">
        <v>44967</v>
      </c>
      <c r="I1067" t="s">
        <v>3177</v>
      </c>
      <c r="J1067" t="s">
        <v>3178</v>
      </c>
      <c r="K1067" t="s">
        <v>57</v>
      </c>
      <c r="L1067">
        <v>20828.588360000002</v>
      </c>
      <c r="M1067">
        <v>347</v>
      </c>
      <c r="N1067" t="s">
        <v>43</v>
      </c>
      <c r="O1067" s="1">
        <v>44986</v>
      </c>
      <c r="P1067" s="3">
        <f t="shared" si="33"/>
        <v>19</v>
      </c>
      <c r="Q1067" t="s">
        <v>44</v>
      </c>
      <c r="R1067" t="s">
        <v>24</v>
      </c>
    </row>
    <row r="1068" spans="1:18" x14ac:dyDescent="0.25">
      <c r="A1068" t="s">
        <v>3179</v>
      </c>
      <c r="B1068" s="3">
        <v>26</v>
      </c>
      <c r="C1068" s="3" t="str" cm="1">
        <f t="array" ref="C1068">_xlfn.IFS(B1068&lt;35,"Young",B1068&lt;60,"Middle",TRUE,"Senior")</f>
        <v>Young</v>
      </c>
      <c r="D1068" t="s">
        <v>26</v>
      </c>
      <c r="E1068" t="str">
        <f t="shared" si="32"/>
        <v>Young-Male</v>
      </c>
      <c r="F1068" t="s">
        <v>63</v>
      </c>
      <c r="G1068" t="s">
        <v>28</v>
      </c>
      <c r="H1068" s="1">
        <v>44060</v>
      </c>
      <c r="I1068" t="s">
        <v>3180</v>
      </c>
      <c r="J1068" t="s">
        <v>3181</v>
      </c>
      <c r="K1068" t="s">
        <v>31</v>
      </c>
      <c r="L1068">
        <v>40428.13925</v>
      </c>
      <c r="M1068">
        <v>467</v>
      </c>
      <c r="N1068" t="s">
        <v>43</v>
      </c>
      <c r="O1068" s="1">
        <v>44088</v>
      </c>
      <c r="P1068" s="3">
        <f t="shared" si="33"/>
        <v>28</v>
      </c>
      <c r="Q1068" t="s">
        <v>23</v>
      </c>
      <c r="R1068" t="s">
        <v>45</v>
      </c>
    </row>
    <row r="1069" spans="1:18" x14ac:dyDescent="0.25">
      <c r="A1069" t="s">
        <v>3182</v>
      </c>
      <c r="B1069" s="3">
        <v>56</v>
      </c>
      <c r="C1069" s="3" t="str" cm="1">
        <f t="array" ref="C1069">_xlfn.IFS(B1069&lt;35,"Young",B1069&lt;60,"Middle",TRUE,"Senior")</f>
        <v>Middle</v>
      </c>
      <c r="D1069" t="s">
        <v>16</v>
      </c>
      <c r="E1069" t="str">
        <f t="shared" si="32"/>
        <v>Middle-Female</v>
      </c>
      <c r="F1069" t="s">
        <v>115</v>
      </c>
      <c r="G1069" t="s">
        <v>26593</v>
      </c>
      <c r="H1069" s="1">
        <v>43901</v>
      </c>
      <c r="I1069" t="s">
        <v>3183</v>
      </c>
      <c r="J1069" t="s">
        <v>3184</v>
      </c>
      <c r="K1069" t="s">
        <v>61</v>
      </c>
      <c r="L1069">
        <v>22453.900979999999</v>
      </c>
      <c r="M1069">
        <v>198</v>
      </c>
      <c r="N1069" t="s">
        <v>22</v>
      </c>
      <c r="O1069" s="1">
        <v>43920</v>
      </c>
      <c r="P1069" s="3">
        <f t="shared" si="33"/>
        <v>19</v>
      </c>
      <c r="Q1069" t="s">
        <v>44</v>
      </c>
      <c r="R1069" t="s">
        <v>24</v>
      </c>
    </row>
    <row r="1070" spans="1:18" x14ac:dyDescent="0.25">
      <c r="A1070" t="s">
        <v>3185</v>
      </c>
      <c r="B1070" s="3">
        <v>23</v>
      </c>
      <c r="C1070" s="3" t="str" cm="1">
        <f t="array" ref="C1070">_xlfn.IFS(B1070&lt;35,"Young",B1070&lt;60,"Middle",TRUE,"Senior")</f>
        <v>Young</v>
      </c>
      <c r="D1070" t="s">
        <v>16</v>
      </c>
      <c r="E1070" t="str">
        <f t="shared" si="32"/>
        <v>Young-Female</v>
      </c>
      <c r="F1070" t="s">
        <v>90</v>
      </c>
      <c r="G1070" t="s">
        <v>28</v>
      </c>
      <c r="H1070" s="1">
        <v>43734</v>
      </c>
      <c r="I1070" t="s">
        <v>3186</v>
      </c>
      <c r="J1070" t="s">
        <v>3187</v>
      </c>
      <c r="K1070" t="s">
        <v>57</v>
      </c>
      <c r="L1070">
        <v>22843.273580000001</v>
      </c>
      <c r="M1070">
        <v>396</v>
      </c>
      <c r="N1070" t="s">
        <v>43</v>
      </c>
      <c r="O1070" s="1">
        <v>43758</v>
      </c>
      <c r="P1070" s="3">
        <f t="shared" si="33"/>
        <v>24</v>
      </c>
      <c r="Q1070" t="s">
        <v>32</v>
      </c>
      <c r="R1070" t="s">
        <v>45</v>
      </c>
    </row>
    <row r="1071" spans="1:18" x14ac:dyDescent="0.25">
      <c r="A1071" t="s">
        <v>3188</v>
      </c>
      <c r="B1071" s="3">
        <v>38</v>
      </c>
      <c r="C1071" s="3" t="str" cm="1">
        <f t="array" ref="C1071">_xlfn.IFS(B1071&lt;35,"Young",B1071&lt;60,"Middle",TRUE,"Senior")</f>
        <v>Middle</v>
      </c>
      <c r="D1071" t="s">
        <v>16</v>
      </c>
      <c r="E1071" t="str">
        <f t="shared" si="32"/>
        <v>Middle-Female</v>
      </c>
      <c r="F1071" t="s">
        <v>27</v>
      </c>
      <c r="G1071" t="s">
        <v>36</v>
      </c>
      <c r="H1071" s="1">
        <v>44504</v>
      </c>
      <c r="I1071" t="s">
        <v>3189</v>
      </c>
      <c r="J1071" t="s">
        <v>3190</v>
      </c>
      <c r="K1071" t="s">
        <v>31</v>
      </c>
      <c r="L1071">
        <v>23449.100480000001</v>
      </c>
      <c r="M1071">
        <v>445</v>
      </c>
      <c r="N1071" t="s">
        <v>22</v>
      </c>
      <c r="O1071" s="1">
        <v>44516</v>
      </c>
      <c r="P1071" s="3">
        <f t="shared" si="33"/>
        <v>12</v>
      </c>
      <c r="Q1071" t="s">
        <v>44</v>
      </c>
      <c r="R1071" t="s">
        <v>24</v>
      </c>
    </row>
    <row r="1072" spans="1:18" x14ac:dyDescent="0.25">
      <c r="A1072" t="s">
        <v>3191</v>
      </c>
      <c r="B1072" s="3">
        <v>27</v>
      </c>
      <c r="C1072" s="3" t="str" cm="1">
        <f t="array" ref="C1072">_xlfn.IFS(B1072&lt;35,"Young",B1072&lt;60,"Middle",TRUE,"Senior")</f>
        <v>Young</v>
      </c>
      <c r="D1072" t="s">
        <v>26</v>
      </c>
      <c r="E1072" t="str">
        <f t="shared" si="32"/>
        <v>Young-Male</v>
      </c>
      <c r="F1072" t="s">
        <v>115</v>
      </c>
      <c r="G1072" t="s">
        <v>26593</v>
      </c>
      <c r="H1072" s="1">
        <v>43877</v>
      </c>
      <c r="I1072" t="s">
        <v>3192</v>
      </c>
      <c r="J1072" t="s">
        <v>3193</v>
      </c>
      <c r="K1072" t="s">
        <v>31</v>
      </c>
      <c r="L1072">
        <v>32602.984619999999</v>
      </c>
      <c r="M1072">
        <v>249</v>
      </c>
      <c r="N1072" t="s">
        <v>39</v>
      </c>
      <c r="O1072" s="1">
        <v>43901</v>
      </c>
      <c r="P1072" s="3">
        <f t="shared" si="33"/>
        <v>24</v>
      </c>
      <c r="Q1072" t="s">
        <v>23</v>
      </c>
      <c r="R1072" t="s">
        <v>33</v>
      </c>
    </row>
    <row r="1073" spans="1:18" x14ac:dyDescent="0.25">
      <c r="A1073" t="s">
        <v>3194</v>
      </c>
      <c r="B1073" s="3">
        <v>30</v>
      </c>
      <c r="C1073" s="3" t="str" cm="1">
        <f t="array" ref="C1073">_xlfn.IFS(B1073&lt;35,"Young",B1073&lt;60,"Middle",TRUE,"Senior")</f>
        <v>Young</v>
      </c>
      <c r="D1073" t="s">
        <v>26</v>
      </c>
      <c r="E1073" t="str">
        <f t="shared" si="32"/>
        <v>Young-Male</v>
      </c>
      <c r="F1073" t="s">
        <v>50</v>
      </c>
      <c r="G1073" t="s">
        <v>70</v>
      </c>
      <c r="H1073" s="1">
        <v>43918</v>
      </c>
      <c r="I1073" t="s">
        <v>3195</v>
      </c>
      <c r="J1073" t="s">
        <v>3196</v>
      </c>
      <c r="K1073" t="s">
        <v>53</v>
      </c>
      <c r="L1073">
        <v>70323.187090000007</v>
      </c>
      <c r="M1073">
        <v>151</v>
      </c>
      <c r="N1073" t="s">
        <v>39</v>
      </c>
      <c r="O1073" s="1">
        <v>43919</v>
      </c>
      <c r="P1073" s="3">
        <f t="shared" si="33"/>
        <v>1</v>
      </c>
      <c r="Q1073" t="s">
        <v>32</v>
      </c>
      <c r="R1073" t="s">
        <v>24</v>
      </c>
    </row>
    <row r="1074" spans="1:18" x14ac:dyDescent="0.25">
      <c r="A1074" t="s">
        <v>3197</v>
      </c>
      <c r="B1074" s="3">
        <v>29</v>
      </c>
      <c r="C1074" s="3" t="str" cm="1">
        <f t="array" ref="C1074">_xlfn.IFS(B1074&lt;35,"Young",B1074&lt;60,"Middle",TRUE,"Senior")</f>
        <v>Young</v>
      </c>
      <c r="D1074" t="s">
        <v>16</v>
      </c>
      <c r="E1074" t="str">
        <f t="shared" si="32"/>
        <v>Young-Female</v>
      </c>
      <c r="F1074" t="s">
        <v>35</v>
      </c>
      <c r="G1074" t="s">
        <v>26592</v>
      </c>
      <c r="H1074" s="1">
        <v>44602</v>
      </c>
      <c r="I1074" t="s">
        <v>3198</v>
      </c>
      <c r="J1074" t="s">
        <v>3199</v>
      </c>
      <c r="K1074" t="s">
        <v>61</v>
      </c>
      <c r="L1074">
        <v>36954.429219999998</v>
      </c>
      <c r="M1074">
        <v>290</v>
      </c>
      <c r="N1074" t="s">
        <v>22</v>
      </c>
      <c r="O1074" s="1">
        <v>44608</v>
      </c>
      <c r="P1074" s="3">
        <f t="shared" si="33"/>
        <v>6</v>
      </c>
      <c r="Q1074" t="s">
        <v>44</v>
      </c>
      <c r="R1074" t="s">
        <v>45</v>
      </c>
    </row>
    <row r="1075" spans="1:18" x14ac:dyDescent="0.25">
      <c r="A1075" t="s">
        <v>3200</v>
      </c>
      <c r="B1075" s="3">
        <v>58</v>
      </c>
      <c r="C1075" s="3" t="str" cm="1">
        <f t="array" ref="C1075">_xlfn.IFS(B1075&lt;35,"Young",B1075&lt;60,"Middle",TRUE,"Senior")</f>
        <v>Middle</v>
      </c>
      <c r="D1075" t="s">
        <v>16</v>
      </c>
      <c r="E1075" t="str">
        <f t="shared" si="32"/>
        <v>Middle-Female</v>
      </c>
      <c r="F1075" t="s">
        <v>90</v>
      </c>
      <c r="G1075" t="s">
        <v>18</v>
      </c>
      <c r="H1075" s="1">
        <v>44567</v>
      </c>
      <c r="I1075" t="s">
        <v>3201</v>
      </c>
      <c r="J1075" t="s">
        <v>3202</v>
      </c>
      <c r="K1075" t="s">
        <v>31</v>
      </c>
      <c r="L1075">
        <v>37749.874210000002</v>
      </c>
      <c r="M1075">
        <v>348</v>
      </c>
      <c r="N1075" t="s">
        <v>22</v>
      </c>
      <c r="O1075" s="1">
        <v>44580</v>
      </c>
      <c r="P1075" s="3">
        <f t="shared" si="33"/>
        <v>13</v>
      </c>
      <c r="Q1075" t="s">
        <v>23</v>
      </c>
      <c r="R1075" t="s">
        <v>33</v>
      </c>
    </row>
    <row r="1076" spans="1:18" x14ac:dyDescent="0.25">
      <c r="A1076" t="s">
        <v>3203</v>
      </c>
      <c r="B1076" s="3">
        <v>25</v>
      </c>
      <c r="C1076" s="3" t="str" cm="1">
        <f t="array" ref="C1076">_xlfn.IFS(B1076&lt;35,"Young",B1076&lt;60,"Middle",TRUE,"Senior")</f>
        <v>Young</v>
      </c>
      <c r="D1076" t="s">
        <v>26</v>
      </c>
      <c r="E1076" t="str">
        <f t="shared" si="32"/>
        <v>Young-Male</v>
      </c>
      <c r="F1076" t="s">
        <v>35</v>
      </c>
      <c r="G1076" t="s">
        <v>28</v>
      </c>
      <c r="H1076" s="1">
        <v>43539</v>
      </c>
      <c r="I1076" t="s">
        <v>3204</v>
      </c>
      <c r="J1076" t="s">
        <v>3205</v>
      </c>
      <c r="K1076" t="s">
        <v>31</v>
      </c>
      <c r="L1076">
        <v>13248.8367</v>
      </c>
      <c r="M1076">
        <v>462</v>
      </c>
      <c r="N1076" t="s">
        <v>39</v>
      </c>
      <c r="O1076" s="1">
        <v>43547</v>
      </c>
      <c r="P1076" s="3">
        <f t="shared" si="33"/>
        <v>8</v>
      </c>
      <c r="Q1076" t="s">
        <v>32</v>
      </c>
      <c r="R1076" t="s">
        <v>24</v>
      </c>
    </row>
    <row r="1077" spans="1:18" x14ac:dyDescent="0.25">
      <c r="A1077" t="s">
        <v>3206</v>
      </c>
      <c r="B1077" s="3">
        <v>34</v>
      </c>
      <c r="C1077" s="3" t="str" cm="1">
        <f t="array" ref="C1077">_xlfn.IFS(B1077&lt;35,"Young",B1077&lt;60,"Middle",TRUE,"Senior")</f>
        <v>Young</v>
      </c>
      <c r="D1077" t="s">
        <v>16</v>
      </c>
      <c r="E1077" t="str">
        <f t="shared" si="32"/>
        <v>Young-Female</v>
      </c>
      <c r="F1077" t="s">
        <v>230</v>
      </c>
      <c r="G1077" t="s">
        <v>26592</v>
      </c>
      <c r="H1077" s="1">
        <v>45034</v>
      </c>
      <c r="I1077" t="s">
        <v>3207</v>
      </c>
      <c r="J1077" t="s">
        <v>3208</v>
      </c>
      <c r="K1077" t="s">
        <v>31</v>
      </c>
      <c r="L1077">
        <v>6905.8780610000003</v>
      </c>
      <c r="M1077">
        <v>482</v>
      </c>
      <c r="N1077" t="s">
        <v>39</v>
      </c>
      <c r="O1077" s="1">
        <v>45037</v>
      </c>
      <c r="P1077" s="3">
        <f t="shared" si="33"/>
        <v>3</v>
      </c>
      <c r="Q1077" t="s">
        <v>44</v>
      </c>
      <c r="R1077" t="s">
        <v>45</v>
      </c>
    </row>
    <row r="1078" spans="1:18" x14ac:dyDescent="0.25">
      <c r="A1078" t="s">
        <v>3209</v>
      </c>
      <c r="B1078" s="3">
        <v>55</v>
      </c>
      <c r="C1078" s="3" t="str" cm="1">
        <f t="array" ref="C1078">_xlfn.IFS(B1078&lt;35,"Young",B1078&lt;60,"Middle",TRUE,"Senior")</f>
        <v>Middle</v>
      </c>
      <c r="D1078" t="s">
        <v>26</v>
      </c>
      <c r="E1078" t="str">
        <f t="shared" si="32"/>
        <v>Middle-Male</v>
      </c>
      <c r="F1078" t="s">
        <v>17</v>
      </c>
      <c r="G1078" t="s">
        <v>70</v>
      </c>
      <c r="H1078" s="1">
        <v>44036</v>
      </c>
      <c r="I1078" t="s">
        <v>3210</v>
      </c>
      <c r="J1078" t="s">
        <v>3211</v>
      </c>
      <c r="K1078" t="s">
        <v>21</v>
      </c>
      <c r="L1078">
        <v>51230.028980000003</v>
      </c>
      <c r="M1078">
        <v>182</v>
      </c>
      <c r="N1078" t="s">
        <v>39</v>
      </c>
      <c r="O1078" s="1">
        <v>44043</v>
      </c>
      <c r="P1078" s="3">
        <f t="shared" si="33"/>
        <v>7</v>
      </c>
      <c r="Q1078" t="s">
        <v>85</v>
      </c>
      <c r="R1078" t="s">
        <v>45</v>
      </c>
    </row>
    <row r="1079" spans="1:18" x14ac:dyDescent="0.25">
      <c r="A1079" t="s">
        <v>3212</v>
      </c>
      <c r="B1079" s="3">
        <v>62</v>
      </c>
      <c r="C1079" s="3" t="str" cm="1">
        <f t="array" ref="C1079">_xlfn.IFS(B1079&lt;35,"Young",B1079&lt;60,"Middle",TRUE,"Senior")</f>
        <v>Senior</v>
      </c>
      <c r="D1079" t="s">
        <v>26</v>
      </c>
      <c r="E1079" t="str">
        <f t="shared" si="32"/>
        <v>Senior-Male</v>
      </c>
      <c r="F1079" t="s">
        <v>50</v>
      </c>
      <c r="G1079" t="s">
        <v>26593</v>
      </c>
      <c r="H1079" s="1">
        <v>44114</v>
      </c>
      <c r="I1079" t="s">
        <v>3213</v>
      </c>
      <c r="J1079" t="s">
        <v>3214</v>
      </c>
      <c r="K1079" t="s">
        <v>61</v>
      </c>
      <c r="L1079">
        <v>33413.285309999999</v>
      </c>
      <c r="M1079">
        <v>369</v>
      </c>
      <c r="N1079" t="s">
        <v>39</v>
      </c>
      <c r="O1079" s="1">
        <v>44127</v>
      </c>
      <c r="P1079" s="3">
        <f t="shared" si="33"/>
        <v>13</v>
      </c>
      <c r="Q1079" t="s">
        <v>32</v>
      </c>
      <c r="R1079" t="s">
        <v>33</v>
      </c>
    </row>
    <row r="1080" spans="1:18" x14ac:dyDescent="0.25">
      <c r="A1080" t="s">
        <v>3215</v>
      </c>
      <c r="B1080" s="3">
        <v>68</v>
      </c>
      <c r="C1080" s="3" t="str" cm="1">
        <f t="array" ref="C1080">_xlfn.IFS(B1080&lt;35,"Young",B1080&lt;60,"Middle",TRUE,"Senior")</f>
        <v>Senior</v>
      </c>
      <c r="D1080" t="s">
        <v>26</v>
      </c>
      <c r="E1080" t="str">
        <f t="shared" si="32"/>
        <v>Senior-Male</v>
      </c>
      <c r="F1080" t="s">
        <v>115</v>
      </c>
      <c r="G1080" t="s">
        <v>26592</v>
      </c>
      <c r="H1080" s="1">
        <v>43657</v>
      </c>
      <c r="I1080" t="s">
        <v>3216</v>
      </c>
      <c r="J1080" t="s">
        <v>3217</v>
      </c>
      <c r="K1080" t="s">
        <v>21</v>
      </c>
      <c r="L1080">
        <v>20079.752339999999</v>
      </c>
      <c r="M1080">
        <v>176</v>
      </c>
      <c r="N1080" t="s">
        <v>22</v>
      </c>
      <c r="O1080" s="1">
        <v>43672</v>
      </c>
      <c r="P1080" s="3">
        <f t="shared" si="33"/>
        <v>15</v>
      </c>
      <c r="Q1080" t="s">
        <v>23</v>
      </c>
      <c r="R1080" t="s">
        <v>45</v>
      </c>
    </row>
    <row r="1081" spans="1:18" x14ac:dyDescent="0.25">
      <c r="A1081" t="s">
        <v>3218</v>
      </c>
      <c r="B1081" s="3">
        <v>67</v>
      </c>
      <c r="C1081" s="3" t="str" cm="1">
        <f t="array" ref="C1081">_xlfn.IFS(B1081&lt;35,"Young",B1081&lt;60,"Middle",TRUE,"Senior")</f>
        <v>Senior</v>
      </c>
      <c r="D1081" t="s">
        <v>16</v>
      </c>
      <c r="E1081" t="str">
        <f t="shared" si="32"/>
        <v>Senior-Female</v>
      </c>
      <c r="F1081" t="s">
        <v>35</v>
      </c>
      <c r="G1081" t="s">
        <v>70</v>
      </c>
      <c r="H1081" s="1">
        <v>45218</v>
      </c>
      <c r="I1081" t="s">
        <v>3219</v>
      </c>
      <c r="J1081" t="s">
        <v>3220</v>
      </c>
      <c r="K1081" t="s">
        <v>57</v>
      </c>
      <c r="L1081">
        <v>19916.794590000001</v>
      </c>
      <c r="M1081">
        <v>202</v>
      </c>
      <c r="N1081" t="s">
        <v>22</v>
      </c>
      <c r="O1081" s="1">
        <v>45236</v>
      </c>
      <c r="P1081" s="3">
        <f t="shared" si="33"/>
        <v>18</v>
      </c>
      <c r="Q1081" t="s">
        <v>44</v>
      </c>
      <c r="R1081" t="s">
        <v>24</v>
      </c>
    </row>
    <row r="1082" spans="1:18" x14ac:dyDescent="0.25">
      <c r="A1082" t="s">
        <v>3221</v>
      </c>
      <c r="B1082" s="3">
        <v>41</v>
      </c>
      <c r="C1082" s="3" t="str" cm="1">
        <f t="array" ref="C1082">_xlfn.IFS(B1082&lt;35,"Young",B1082&lt;60,"Middle",TRUE,"Senior")</f>
        <v>Middle</v>
      </c>
      <c r="D1082" t="s">
        <v>26</v>
      </c>
      <c r="E1082" t="str">
        <f t="shared" si="32"/>
        <v>Middle-Male</v>
      </c>
      <c r="F1082" t="s">
        <v>63</v>
      </c>
      <c r="G1082" t="s">
        <v>26592</v>
      </c>
      <c r="H1082" s="1">
        <v>43601</v>
      </c>
      <c r="I1082" t="s">
        <v>3222</v>
      </c>
      <c r="J1082" t="s">
        <v>3223</v>
      </c>
      <c r="K1082" t="s">
        <v>31</v>
      </c>
      <c r="L1082">
        <v>39414.020770000003</v>
      </c>
      <c r="M1082">
        <v>344</v>
      </c>
      <c r="N1082" t="s">
        <v>39</v>
      </c>
      <c r="O1082" s="1">
        <v>43619</v>
      </c>
      <c r="P1082" s="3">
        <f t="shared" si="33"/>
        <v>18</v>
      </c>
      <c r="Q1082" t="s">
        <v>32</v>
      </c>
      <c r="R1082" t="s">
        <v>45</v>
      </c>
    </row>
    <row r="1083" spans="1:18" x14ac:dyDescent="0.25">
      <c r="A1083" t="s">
        <v>3224</v>
      </c>
      <c r="B1083" s="3">
        <v>78</v>
      </c>
      <c r="C1083" s="3" t="str" cm="1">
        <f t="array" ref="C1083">_xlfn.IFS(B1083&lt;35,"Young",B1083&lt;60,"Middle",TRUE,"Senior")</f>
        <v>Senior</v>
      </c>
      <c r="D1083" t="s">
        <v>26</v>
      </c>
      <c r="E1083" t="str">
        <f t="shared" si="32"/>
        <v>Senior-Male</v>
      </c>
      <c r="F1083" t="s">
        <v>63</v>
      </c>
      <c r="G1083" t="s">
        <v>28</v>
      </c>
      <c r="H1083" s="1">
        <v>45068</v>
      </c>
      <c r="I1083" t="s">
        <v>3225</v>
      </c>
      <c r="J1083" t="s">
        <v>3226</v>
      </c>
      <c r="K1083" t="s">
        <v>61</v>
      </c>
      <c r="L1083">
        <v>24947.226790000001</v>
      </c>
      <c r="M1083">
        <v>452</v>
      </c>
      <c r="N1083" t="s">
        <v>43</v>
      </c>
      <c r="O1083" s="1">
        <v>45076</v>
      </c>
      <c r="P1083" s="3">
        <f t="shared" si="33"/>
        <v>8</v>
      </c>
      <c r="Q1083" t="s">
        <v>49</v>
      </c>
      <c r="R1083" t="s">
        <v>45</v>
      </c>
    </row>
    <row r="1084" spans="1:18" x14ac:dyDescent="0.25">
      <c r="A1084" t="s">
        <v>3227</v>
      </c>
      <c r="B1084" s="3">
        <v>73</v>
      </c>
      <c r="C1084" s="3" t="str" cm="1">
        <f t="array" ref="C1084">_xlfn.IFS(B1084&lt;35,"Young",B1084&lt;60,"Middle",TRUE,"Senior")</f>
        <v>Senior</v>
      </c>
      <c r="D1084" t="s">
        <v>16</v>
      </c>
      <c r="E1084" t="str">
        <f t="shared" si="32"/>
        <v>Senior-Female</v>
      </c>
      <c r="F1084" t="s">
        <v>90</v>
      </c>
      <c r="G1084" t="s">
        <v>18</v>
      </c>
      <c r="H1084" s="1">
        <v>44635</v>
      </c>
      <c r="I1084" t="s">
        <v>3228</v>
      </c>
      <c r="J1084" t="s">
        <v>3229</v>
      </c>
      <c r="K1084" t="s">
        <v>53</v>
      </c>
      <c r="L1084">
        <v>39696.984089999998</v>
      </c>
      <c r="M1084">
        <v>455</v>
      </c>
      <c r="N1084" t="s">
        <v>43</v>
      </c>
      <c r="O1084" s="1">
        <v>44639</v>
      </c>
      <c r="P1084" s="3">
        <f t="shared" si="33"/>
        <v>4</v>
      </c>
      <c r="Q1084" t="s">
        <v>23</v>
      </c>
      <c r="R1084" t="s">
        <v>33</v>
      </c>
    </row>
    <row r="1085" spans="1:18" x14ac:dyDescent="0.25">
      <c r="A1085" t="s">
        <v>3230</v>
      </c>
      <c r="B1085" s="3">
        <v>51</v>
      </c>
      <c r="C1085" s="3" t="str" cm="1">
        <f t="array" ref="C1085">_xlfn.IFS(B1085&lt;35,"Young",B1085&lt;60,"Middle",TRUE,"Senior")</f>
        <v>Middle</v>
      </c>
      <c r="D1085" t="s">
        <v>16</v>
      </c>
      <c r="E1085" t="str">
        <f t="shared" si="32"/>
        <v>Middle-Female</v>
      </c>
      <c r="F1085" t="s">
        <v>230</v>
      </c>
      <c r="G1085" t="s">
        <v>26593</v>
      </c>
      <c r="H1085" s="1">
        <v>43612</v>
      </c>
      <c r="I1085" t="s">
        <v>3231</v>
      </c>
      <c r="J1085" t="s">
        <v>3232</v>
      </c>
      <c r="K1085" t="s">
        <v>61</v>
      </c>
      <c r="L1085">
        <v>34026.631229999999</v>
      </c>
      <c r="M1085">
        <v>283</v>
      </c>
      <c r="N1085" t="s">
        <v>39</v>
      </c>
      <c r="O1085" s="1">
        <v>43624</v>
      </c>
      <c r="P1085" s="3">
        <f t="shared" si="33"/>
        <v>12</v>
      </c>
      <c r="Q1085" t="s">
        <v>44</v>
      </c>
      <c r="R1085" t="s">
        <v>33</v>
      </c>
    </row>
    <row r="1086" spans="1:18" x14ac:dyDescent="0.25">
      <c r="A1086" t="s">
        <v>2152</v>
      </c>
      <c r="B1086" s="3">
        <v>51</v>
      </c>
      <c r="C1086" s="3" t="str" cm="1">
        <f t="array" ref="C1086">_xlfn.IFS(B1086&lt;35,"Young",B1086&lt;60,"Middle",TRUE,"Senior")</f>
        <v>Middle</v>
      </c>
      <c r="D1086" t="s">
        <v>26</v>
      </c>
      <c r="E1086" t="str">
        <f t="shared" si="32"/>
        <v>Middle-Male</v>
      </c>
      <c r="F1086" t="s">
        <v>90</v>
      </c>
      <c r="G1086" t="s">
        <v>26593</v>
      </c>
      <c r="H1086" s="1">
        <v>44590</v>
      </c>
      <c r="I1086" t="s">
        <v>3233</v>
      </c>
      <c r="J1086" t="s">
        <v>3234</v>
      </c>
      <c r="K1086" t="s">
        <v>53</v>
      </c>
      <c r="L1086">
        <v>6833.5067410000001</v>
      </c>
      <c r="M1086">
        <v>378</v>
      </c>
      <c r="N1086" t="s">
        <v>22</v>
      </c>
      <c r="O1086" s="1">
        <v>44596</v>
      </c>
      <c r="P1086" s="3">
        <f t="shared" si="33"/>
        <v>6</v>
      </c>
      <c r="Q1086" t="s">
        <v>32</v>
      </c>
      <c r="R1086" t="s">
        <v>45</v>
      </c>
    </row>
    <row r="1087" spans="1:18" x14ac:dyDescent="0.25">
      <c r="A1087" t="s">
        <v>3235</v>
      </c>
      <c r="B1087" s="3">
        <v>84</v>
      </c>
      <c r="C1087" s="3" t="str" cm="1">
        <f t="array" ref="C1087">_xlfn.IFS(B1087&lt;35,"Young",B1087&lt;60,"Middle",TRUE,"Senior")</f>
        <v>Senior</v>
      </c>
      <c r="D1087" t="s">
        <v>16</v>
      </c>
      <c r="E1087" t="str">
        <f t="shared" si="32"/>
        <v>Senior-Female</v>
      </c>
      <c r="F1087" t="s">
        <v>50</v>
      </c>
      <c r="G1087" t="s">
        <v>70</v>
      </c>
      <c r="H1087" s="1">
        <v>43629</v>
      </c>
      <c r="I1087" t="s">
        <v>3236</v>
      </c>
      <c r="J1087" t="s">
        <v>3237</v>
      </c>
      <c r="K1087" t="s">
        <v>21</v>
      </c>
      <c r="L1087">
        <v>35266.87758</v>
      </c>
      <c r="M1087">
        <v>129</v>
      </c>
      <c r="N1087" t="s">
        <v>39</v>
      </c>
      <c r="O1087" s="1">
        <v>43636</v>
      </c>
      <c r="P1087" s="3">
        <f t="shared" si="33"/>
        <v>7</v>
      </c>
      <c r="Q1087" t="s">
        <v>23</v>
      </c>
      <c r="R1087" t="s">
        <v>45</v>
      </c>
    </row>
    <row r="1088" spans="1:18" x14ac:dyDescent="0.25">
      <c r="A1088" t="s">
        <v>3238</v>
      </c>
      <c r="B1088" s="3">
        <v>34</v>
      </c>
      <c r="C1088" s="3" t="str" cm="1">
        <f t="array" ref="C1088">_xlfn.IFS(B1088&lt;35,"Young",B1088&lt;60,"Middle",TRUE,"Senior")</f>
        <v>Young</v>
      </c>
      <c r="D1088" t="s">
        <v>16</v>
      </c>
      <c r="E1088" t="str">
        <f t="shared" si="32"/>
        <v>Young-Female</v>
      </c>
      <c r="F1088" t="s">
        <v>17</v>
      </c>
      <c r="G1088" t="s">
        <v>36</v>
      </c>
      <c r="H1088" s="1">
        <v>43837</v>
      </c>
      <c r="I1088" t="s">
        <v>3239</v>
      </c>
      <c r="J1088" t="s">
        <v>935</v>
      </c>
      <c r="K1088" t="s">
        <v>31</v>
      </c>
      <c r="L1088">
        <v>9691.0434870000008</v>
      </c>
      <c r="M1088">
        <v>134</v>
      </c>
      <c r="N1088" t="s">
        <v>43</v>
      </c>
      <c r="O1088" s="1">
        <v>43858</v>
      </c>
      <c r="P1088" s="3">
        <f t="shared" si="33"/>
        <v>21</v>
      </c>
      <c r="Q1088" t="s">
        <v>49</v>
      </c>
      <c r="R1088" t="s">
        <v>24</v>
      </c>
    </row>
    <row r="1089" spans="1:18" x14ac:dyDescent="0.25">
      <c r="A1089" t="s">
        <v>3240</v>
      </c>
      <c r="B1089" s="3">
        <v>44</v>
      </c>
      <c r="C1089" s="3" t="str" cm="1">
        <f t="array" ref="C1089">_xlfn.IFS(B1089&lt;35,"Young",B1089&lt;60,"Middle",TRUE,"Senior")</f>
        <v>Middle</v>
      </c>
      <c r="D1089" t="s">
        <v>16</v>
      </c>
      <c r="E1089" t="str">
        <f t="shared" si="32"/>
        <v>Middle-Female</v>
      </c>
      <c r="F1089" t="s">
        <v>90</v>
      </c>
      <c r="G1089" t="s">
        <v>26592</v>
      </c>
      <c r="H1089" s="1">
        <v>44869</v>
      </c>
      <c r="I1089" t="s">
        <v>3241</v>
      </c>
      <c r="J1089" t="s">
        <v>949</v>
      </c>
      <c r="K1089" t="s">
        <v>53</v>
      </c>
      <c r="L1089">
        <v>11381.21442</v>
      </c>
      <c r="M1089">
        <v>472</v>
      </c>
      <c r="N1089" t="s">
        <v>22</v>
      </c>
      <c r="O1089" s="1">
        <v>44871</v>
      </c>
      <c r="P1089" s="3">
        <f t="shared" si="33"/>
        <v>2</v>
      </c>
      <c r="Q1089" t="s">
        <v>23</v>
      </c>
      <c r="R1089" t="s">
        <v>24</v>
      </c>
    </row>
    <row r="1090" spans="1:18" x14ac:dyDescent="0.25">
      <c r="A1090" t="s">
        <v>3242</v>
      </c>
      <c r="B1090" s="3">
        <v>77</v>
      </c>
      <c r="C1090" s="3" t="str" cm="1">
        <f t="array" ref="C1090">_xlfn.IFS(B1090&lt;35,"Young",B1090&lt;60,"Middle",TRUE,"Senior")</f>
        <v>Senior</v>
      </c>
      <c r="D1090" t="s">
        <v>16</v>
      </c>
      <c r="E1090" t="str">
        <f t="shared" si="32"/>
        <v>Senior-Female</v>
      </c>
      <c r="F1090" t="s">
        <v>63</v>
      </c>
      <c r="G1090" t="s">
        <v>18</v>
      </c>
      <c r="H1090" s="1">
        <v>44868</v>
      </c>
      <c r="I1090" t="s">
        <v>3243</v>
      </c>
      <c r="J1090" t="s">
        <v>3244</v>
      </c>
      <c r="K1090" t="s">
        <v>57</v>
      </c>
      <c r="L1090">
        <v>32009.47351</v>
      </c>
      <c r="M1090">
        <v>317</v>
      </c>
      <c r="N1090" t="s">
        <v>43</v>
      </c>
      <c r="O1090" s="1">
        <v>44884</v>
      </c>
      <c r="P1090" s="3">
        <f t="shared" si="33"/>
        <v>16</v>
      </c>
      <c r="Q1090" t="s">
        <v>85</v>
      </c>
      <c r="R1090" t="s">
        <v>45</v>
      </c>
    </row>
    <row r="1091" spans="1:18" x14ac:dyDescent="0.25">
      <c r="A1091" t="s">
        <v>3245</v>
      </c>
      <c r="B1091" s="3">
        <v>80</v>
      </c>
      <c r="C1091" s="3" t="str" cm="1">
        <f t="array" ref="C1091">_xlfn.IFS(B1091&lt;35,"Young",B1091&lt;60,"Middle",TRUE,"Senior")</f>
        <v>Senior</v>
      </c>
      <c r="D1091" t="s">
        <v>26</v>
      </c>
      <c r="E1091" t="str">
        <f t="shared" ref="E1091:E1154" si="34">C1091 &amp; "-" &amp; D1091</f>
        <v>Senior-Male</v>
      </c>
      <c r="F1091" t="s">
        <v>115</v>
      </c>
      <c r="G1091" t="s">
        <v>28</v>
      </c>
      <c r="H1091" s="1">
        <v>45032</v>
      </c>
      <c r="I1091" t="s">
        <v>3246</v>
      </c>
      <c r="J1091" t="s">
        <v>3247</v>
      </c>
      <c r="K1091" t="s">
        <v>53</v>
      </c>
      <c r="L1091">
        <v>28323.512500000001</v>
      </c>
      <c r="M1091">
        <v>392</v>
      </c>
      <c r="N1091" t="s">
        <v>43</v>
      </c>
      <c r="O1091" s="1">
        <v>45054</v>
      </c>
      <c r="P1091" s="3">
        <f t="shared" ref="P1091:P1154" si="35">O1091-H1091</f>
        <v>22</v>
      </c>
      <c r="Q1091" t="s">
        <v>49</v>
      </c>
      <c r="R1091" t="s">
        <v>45</v>
      </c>
    </row>
    <row r="1092" spans="1:18" x14ac:dyDescent="0.25">
      <c r="A1092" t="s">
        <v>3248</v>
      </c>
      <c r="B1092" s="3">
        <v>42</v>
      </c>
      <c r="C1092" s="3" t="str" cm="1">
        <f t="array" ref="C1092">_xlfn.IFS(B1092&lt;35,"Young",B1092&lt;60,"Middle",TRUE,"Senior")</f>
        <v>Middle</v>
      </c>
      <c r="D1092" t="s">
        <v>26</v>
      </c>
      <c r="E1092" t="str">
        <f t="shared" si="34"/>
        <v>Middle-Male</v>
      </c>
      <c r="F1092" t="s">
        <v>115</v>
      </c>
      <c r="G1092" t="s">
        <v>70</v>
      </c>
      <c r="H1092" s="1">
        <v>44351</v>
      </c>
      <c r="I1092" t="s">
        <v>3249</v>
      </c>
      <c r="J1092" t="s">
        <v>3250</v>
      </c>
      <c r="K1092" t="s">
        <v>57</v>
      </c>
      <c r="L1092">
        <v>72130.257159999994</v>
      </c>
      <c r="M1092">
        <v>287</v>
      </c>
      <c r="N1092" t="s">
        <v>22</v>
      </c>
      <c r="O1092" s="1">
        <v>44355</v>
      </c>
      <c r="P1092" s="3">
        <f t="shared" si="35"/>
        <v>4</v>
      </c>
      <c r="Q1092" t="s">
        <v>44</v>
      </c>
      <c r="R1092" t="s">
        <v>24</v>
      </c>
    </row>
    <row r="1093" spans="1:18" x14ac:dyDescent="0.25">
      <c r="A1093" t="s">
        <v>3251</v>
      </c>
      <c r="B1093" s="3">
        <v>74</v>
      </c>
      <c r="C1093" s="3" t="str" cm="1">
        <f t="array" ref="C1093">_xlfn.IFS(B1093&lt;35,"Young",B1093&lt;60,"Middle",TRUE,"Senior")</f>
        <v>Senior</v>
      </c>
      <c r="D1093" t="s">
        <v>16</v>
      </c>
      <c r="E1093" t="str">
        <f t="shared" si="34"/>
        <v>Senior-Female</v>
      </c>
      <c r="F1093" t="s">
        <v>90</v>
      </c>
      <c r="G1093" t="s">
        <v>18</v>
      </c>
      <c r="H1093" s="1">
        <v>43705</v>
      </c>
      <c r="I1093" t="s">
        <v>3252</v>
      </c>
      <c r="J1093" t="s">
        <v>3253</v>
      </c>
      <c r="K1093" t="s">
        <v>61</v>
      </c>
      <c r="L1093">
        <v>49151.34835</v>
      </c>
      <c r="M1093">
        <v>313</v>
      </c>
      <c r="N1093" t="s">
        <v>39</v>
      </c>
      <c r="O1093" s="1">
        <v>43722</v>
      </c>
      <c r="P1093" s="3">
        <f t="shared" si="35"/>
        <v>17</v>
      </c>
      <c r="Q1093" t="s">
        <v>23</v>
      </c>
      <c r="R1093" t="s">
        <v>45</v>
      </c>
    </row>
    <row r="1094" spans="1:18" x14ac:dyDescent="0.25">
      <c r="A1094" t="s">
        <v>3254</v>
      </c>
      <c r="B1094" s="3">
        <v>49</v>
      </c>
      <c r="C1094" s="3" t="str" cm="1">
        <f t="array" ref="C1094">_xlfn.IFS(B1094&lt;35,"Young",B1094&lt;60,"Middle",TRUE,"Senior")</f>
        <v>Middle</v>
      </c>
      <c r="D1094" t="s">
        <v>16</v>
      </c>
      <c r="E1094" t="str">
        <f t="shared" si="34"/>
        <v>Middle-Female</v>
      </c>
      <c r="F1094" t="s">
        <v>115</v>
      </c>
      <c r="G1094" t="s">
        <v>36</v>
      </c>
      <c r="H1094" s="1">
        <v>44893</v>
      </c>
      <c r="I1094" t="s">
        <v>3255</v>
      </c>
      <c r="J1094" t="s">
        <v>3256</v>
      </c>
      <c r="K1094" t="s">
        <v>61</v>
      </c>
      <c r="L1094">
        <v>9328.6933270000009</v>
      </c>
      <c r="M1094">
        <v>307</v>
      </c>
      <c r="N1094" t="s">
        <v>43</v>
      </c>
      <c r="O1094" s="1">
        <v>44906</v>
      </c>
      <c r="P1094" s="3">
        <f t="shared" si="35"/>
        <v>13</v>
      </c>
      <c r="Q1094" t="s">
        <v>85</v>
      </c>
      <c r="R1094" t="s">
        <v>24</v>
      </c>
    </row>
    <row r="1095" spans="1:18" x14ac:dyDescent="0.25">
      <c r="A1095" t="s">
        <v>3257</v>
      </c>
      <c r="B1095" s="3">
        <v>71</v>
      </c>
      <c r="C1095" s="3" t="str" cm="1">
        <f t="array" ref="C1095">_xlfn.IFS(B1095&lt;35,"Young",B1095&lt;60,"Middle",TRUE,"Senior")</f>
        <v>Senior</v>
      </c>
      <c r="D1095" t="s">
        <v>16</v>
      </c>
      <c r="E1095" t="str">
        <f t="shared" si="34"/>
        <v>Senior-Female</v>
      </c>
      <c r="F1095" t="s">
        <v>115</v>
      </c>
      <c r="G1095" t="s">
        <v>18</v>
      </c>
      <c r="H1095" s="1">
        <v>43418</v>
      </c>
      <c r="I1095" t="s">
        <v>3258</v>
      </c>
      <c r="J1095" t="s">
        <v>3259</v>
      </c>
      <c r="K1095" t="s">
        <v>21</v>
      </c>
      <c r="L1095">
        <v>20033.41806</v>
      </c>
      <c r="M1095">
        <v>281</v>
      </c>
      <c r="N1095" t="s">
        <v>39</v>
      </c>
      <c r="O1095" s="1">
        <v>43446</v>
      </c>
      <c r="P1095" s="3">
        <f t="shared" si="35"/>
        <v>28</v>
      </c>
      <c r="Q1095" t="s">
        <v>44</v>
      </c>
      <c r="R1095" t="s">
        <v>45</v>
      </c>
    </row>
    <row r="1096" spans="1:18" x14ac:dyDescent="0.25">
      <c r="A1096" t="s">
        <v>3260</v>
      </c>
      <c r="B1096" s="3">
        <v>63</v>
      </c>
      <c r="C1096" s="3" t="str" cm="1">
        <f t="array" ref="C1096">_xlfn.IFS(B1096&lt;35,"Young",B1096&lt;60,"Middle",TRUE,"Senior")</f>
        <v>Senior</v>
      </c>
      <c r="D1096" t="s">
        <v>16</v>
      </c>
      <c r="E1096" t="str">
        <f t="shared" si="34"/>
        <v>Senior-Female</v>
      </c>
      <c r="F1096" t="s">
        <v>35</v>
      </c>
      <c r="G1096" t="s">
        <v>36</v>
      </c>
      <c r="H1096" s="1">
        <v>44326</v>
      </c>
      <c r="I1096" t="s">
        <v>3261</v>
      </c>
      <c r="J1096" t="s">
        <v>3262</v>
      </c>
      <c r="K1096" t="s">
        <v>61</v>
      </c>
      <c r="L1096">
        <v>13915.71996</v>
      </c>
      <c r="M1096">
        <v>149</v>
      </c>
      <c r="N1096" t="s">
        <v>22</v>
      </c>
      <c r="O1096" s="1">
        <v>44333</v>
      </c>
      <c r="P1096" s="3">
        <f t="shared" si="35"/>
        <v>7</v>
      </c>
      <c r="Q1096" t="s">
        <v>49</v>
      </c>
      <c r="R1096" t="s">
        <v>33</v>
      </c>
    </row>
    <row r="1097" spans="1:18" x14ac:dyDescent="0.25">
      <c r="A1097" t="s">
        <v>3263</v>
      </c>
      <c r="B1097" s="3">
        <v>21</v>
      </c>
      <c r="C1097" s="3" t="str" cm="1">
        <f t="array" ref="C1097">_xlfn.IFS(B1097&lt;35,"Young",B1097&lt;60,"Middle",TRUE,"Senior")</f>
        <v>Young</v>
      </c>
      <c r="D1097" t="s">
        <v>26</v>
      </c>
      <c r="E1097" t="str">
        <f t="shared" si="34"/>
        <v>Young-Male</v>
      </c>
      <c r="F1097" t="s">
        <v>17</v>
      </c>
      <c r="G1097" t="s">
        <v>36</v>
      </c>
      <c r="H1097" s="1">
        <v>44190</v>
      </c>
      <c r="I1097" t="s">
        <v>3264</v>
      </c>
      <c r="J1097" t="s">
        <v>3265</v>
      </c>
      <c r="K1097" t="s">
        <v>53</v>
      </c>
      <c r="L1097">
        <v>6167.9046200000003</v>
      </c>
      <c r="M1097">
        <v>125</v>
      </c>
      <c r="N1097" t="s">
        <v>39</v>
      </c>
      <c r="O1097" s="1">
        <v>44220</v>
      </c>
      <c r="P1097" s="3">
        <f t="shared" si="35"/>
        <v>30</v>
      </c>
      <c r="Q1097" t="s">
        <v>49</v>
      </c>
      <c r="R1097" t="s">
        <v>45</v>
      </c>
    </row>
    <row r="1098" spans="1:18" x14ac:dyDescent="0.25">
      <c r="A1098" t="s">
        <v>3266</v>
      </c>
      <c r="B1098" s="3">
        <v>51</v>
      </c>
      <c r="C1098" s="3" t="str" cm="1">
        <f t="array" ref="C1098">_xlfn.IFS(B1098&lt;35,"Young",B1098&lt;60,"Middle",TRUE,"Senior")</f>
        <v>Middle</v>
      </c>
      <c r="D1098" t="s">
        <v>26</v>
      </c>
      <c r="E1098" t="str">
        <f t="shared" si="34"/>
        <v>Middle-Male</v>
      </c>
      <c r="F1098" t="s">
        <v>17</v>
      </c>
      <c r="G1098" t="s">
        <v>26592</v>
      </c>
      <c r="H1098" s="1">
        <v>44118</v>
      </c>
      <c r="I1098" t="s">
        <v>3267</v>
      </c>
      <c r="J1098" t="s">
        <v>3268</v>
      </c>
      <c r="K1098" t="s">
        <v>53</v>
      </c>
      <c r="L1098">
        <v>2390.031935</v>
      </c>
      <c r="M1098">
        <v>382</v>
      </c>
      <c r="N1098" t="s">
        <v>39</v>
      </c>
      <c r="O1098" s="1">
        <v>44130</v>
      </c>
      <c r="P1098" s="3">
        <f t="shared" si="35"/>
        <v>12</v>
      </c>
      <c r="Q1098" t="s">
        <v>23</v>
      </c>
      <c r="R1098" t="s">
        <v>24</v>
      </c>
    </row>
    <row r="1099" spans="1:18" x14ac:dyDescent="0.25">
      <c r="A1099" t="s">
        <v>3269</v>
      </c>
      <c r="B1099" s="3">
        <v>45</v>
      </c>
      <c r="C1099" s="3" t="str" cm="1">
        <f t="array" ref="C1099">_xlfn.IFS(B1099&lt;35,"Young",B1099&lt;60,"Middle",TRUE,"Senior")</f>
        <v>Middle</v>
      </c>
      <c r="D1099" t="s">
        <v>26</v>
      </c>
      <c r="E1099" t="str">
        <f t="shared" si="34"/>
        <v>Middle-Male</v>
      </c>
      <c r="F1099" t="s">
        <v>63</v>
      </c>
      <c r="G1099" t="s">
        <v>36</v>
      </c>
      <c r="H1099" s="1">
        <v>43439</v>
      </c>
      <c r="I1099" t="s">
        <v>3270</v>
      </c>
      <c r="J1099" t="s">
        <v>3271</v>
      </c>
      <c r="K1099" t="s">
        <v>21</v>
      </c>
      <c r="L1099">
        <v>10416.04804</v>
      </c>
      <c r="M1099">
        <v>255</v>
      </c>
      <c r="N1099" t="s">
        <v>43</v>
      </c>
      <c r="O1099" s="1">
        <v>43440</v>
      </c>
      <c r="P1099" s="3">
        <f t="shared" si="35"/>
        <v>1</v>
      </c>
      <c r="Q1099" t="s">
        <v>32</v>
      </c>
      <c r="R1099" t="s">
        <v>24</v>
      </c>
    </row>
    <row r="1100" spans="1:18" x14ac:dyDescent="0.25">
      <c r="A1100" t="s">
        <v>3272</v>
      </c>
      <c r="B1100" s="3">
        <v>20</v>
      </c>
      <c r="C1100" s="3" t="str" cm="1">
        <f t="array" ref="C1100">_xlfn.IFS(B1100&lt;35,"Young",B1100&lt;60,"Middle",TRUE,"Senior")</f>
        <v>Young</v>
      </c>
      <c r="D1100" t="s">
        <v>16</v>
      </c>
      <c r="E1100" t="str">
        <f t="shared" si="34"/>
        <v>Young-Female</v>
      </c>
      <c r="F1100" t="s">
        <v>27</v>
      </c>
      <c r="G1100" t="s">
        <v>70</v>
      </c>
      <c r="H1100" s="1">
        <v>43476</v>
      </c>
      <c r="I1100" t="s">
        <v>3273</v>
      </c>
      <c r="J1100" t="s">
        <v>1573</v>
      </c>
      <c r="K1100" t="s">
        <v>31</v>
      </c>
      <c r="L1100">
        <v>63398.692710000003</v>
      </c>
      <c r="M1100">
        <v>396</v>
      </c>
      <c r="N1100" t="s">
        <v>39</v>
      </c>
      <c r="O1100" s="1">
        <v>43481</v>
      </c>
      <c r="P1100" s="3">
        <f t="shared" si="35"/>
        <v>5</v>
      </c>
      <c r="Q1100" t="s">
        <v>32</v>
      </c>
      <c r="R1100" t="s">
        <v>24</v>
      </c>
    </row>
    <row r="1101" spans="1:18" x14ac:dyDescent="0.25">
      <c r="A1101" t="s">
        <v>3274</v>
      </c>
      <c r="B1101" s="3">
        <v>51</v>
      </c>
      <c r="C1101" s="3" t="str" cm="1">
        <f t="array" ref="C1101">_xlfn.IFS(B1101&lt;35,"Young",B1101&lt;60,"Middle",TRUE,"Senior")</f>
        <v>Middle</v>
      </c>
      <c r="D1101" t="s">
        <v>16</v>
      </c>
      <c r="E1101" t="str">
        <f t="shared" si="34"/>
        <v>Middle-Female</v>
      </c>
      <c r="F1101" t="s">
        <v>17</v>
      </c>
      <c r="G1101" t="s">
        <v>26592</v>
      </c>
      <c r="H1101" s="1">
        <v>44512</v>
      </c>
      <c r="I1101" t="s">
        <v>3275</v>
      </c>
      <c r="J1101" t="s">
        <v>3276</v>
      </c>
      <c r="K1101" t="s">
        <v>21</v>
      </c>
      <c r="L1101">
        <v>29263.01571</v>
      </c>
      <c r="M1101">
        <v>110</v>
      </c>
      <c r="N1101" t="s">
        <v>22</v>
      </c>
      <c r="O1101" s="1">
        <v>44518</v>
      </c>
      <c r="P1101" s="3">
        <f t="shared" si="35"/>
        <v>6</v>
      </c>
      <c r="Q1101" t="s">
        <v>23</v>
      </c>
      <c r="R1101" t="s">
        <v>24</v>
      </c>
    </row>
    <row r="1102" spans="1:18" x14ac:dyDescent="0.25">
      <c r="A1102" t="s">
        <v>3277</v>
      </c>
      <c r="B1102" s="3">
        <v>78</v>
      </c>
      <c r="C1102" s="3" t="str" cm="1">
        <f t="array" ref="C1102">_xlfn.IFS(B1102&lt;35,"Young",B1102&lt;60,"Middle",TRUE,"Senior")</f>
        <v>Senior</v>
      </c>
      <c r="D1102" t="s">
        <v>16</v>
      </c>
      <c r="E1102" t="str">
        <f t="shared" si="34"/>
        <v>Senior-Female</v>
      </c>
      <c r="F1102" t="s">
        <v>50</v>
      </c>
      <c r="G1102" t="s">
        <v>26592</v>
      </c>
      <c r="H1102" s="1">
        <v>45026</v>
      </c>
      <c r="I1102" t="s">
        <v>3278</v>
      </c>
      <c r="J1102" t="s">
        <v>3279</v>
      </c>
      <c r="K1102" t="s">
        <v>61</v>
      </c>
      <c r="L1102">
        <v>27726.528170000001</v>
      </c>
      <c r="M1102">
        <v>138</v>
      </c>
      <c r="N1102" t="s">
        <v>22</v>
      </c>
      <c r="O1102" s="1">
        <v>45026</v>
      </c>
      <c r="P1102" s="3">
        <f t="shared" si="35"/>
        <v>0</v>
      </c>
      <c r="Q1102" t="s">
        <v>44</v>
      </c>
      <c r="R1102" t="s">
        <v>45</v>
      </c>
    </row>
    <row r="1103" spans="1:18" x14ac:dyDescent="0.25">
      <c r="A1103" t="s">
        <v>3280</v>
      </c>
      <c r="B1103" s="3">
        <v>36</v>
      </c>
      <c r="C1103" s="3" t="str" cm="1">
        <f t="array" ref="C1103">_xlfn.IFS(B1103&lt;35,"Young",B1103&lt;60,"Middle",TRUE,"Senior")</f>
        <v>Middle</v>
      </c>
      <c r="D1103" t="s">
        <v>16</v>
      </c>
      <c r="E1103" t="str">
        <f t="shared" si="34"/>
        <v>Middle-Female</v>
      </c>
      <c r="F1103" t="s">
        <v>115</v>
      </c>
      <c r="G1103" t="s">
        <v>70</v>
      </c>
      <c r="H1103" s="1">
        <v>43548</v>
      </c>
      <c r="I1103" t="s">
        <v>3281</v>
      </c>
      <c r="J1103" t="s">
        <v>3282</v>
      </c>
      <c r="K1103" t="s">
        <v>53</v>
      </c>
      <c r="L1103">
        <v>11591.67215</v>
      </c>
      <c r="M1103">
        <v>373</v>
      </c>
      <c r="N1103" t="s">
        <v>39</v>
      </c>
      <c r="O1103" s="1">
        <v>43565</v>
      </c>
      <c r="P1103" s="3">
        <f t="shared" si="35"/>
        <v>17</v>
      </c>
      <c r="Q1103" t="s">
        <v>49</v>
      </c>
      <c r="R1103" t="s">
        <v>24</v>
      </c>
    </row>
    <row r="1104" spans="1:18" x14ac:dyDescent="0.25">
      <c r="A1104" t="s">
        <v>3283</v>
      </c>
      <c r="B1104" s="3">
        <v>79</v>
      </c>
      <c r="C1104" s="3" t="str" cm="1">
        <f t="array" ref="C1104">_xlfn.IFS(B1104&lt;35,"Young",B1104&lt;60,"Middle",TRUE,"Senior")</f>
        <v>Senior</v>
      </c>
      <c r="D1104" t="s">
        <v>26</v>
      </c>
      <c r="E1104" t="str">
        <f t="shared" si="34"/>
        <v>Senior-Male</v>
      </c>
      <c r="F1104" t="s">
        <v>115</v>
      </c>
      <c r="G1104" t="s">
        <v>18</v>
      </c>
      <c r="H1104" s="1">
        <v>44539</v>
      </c>
      <c r="I1104" t="s">
        <v>3284</v>
      </c>
      <c r="J1104" t="s">
        <v>3285</v>
      </c>
      <c r="K1104" t="s">
        <v>53</v>
      </c>
      <c r="L1104">
        <v>47948.673260000003</v>
      </c>
      <c r="M1104">
        <v>364</v>
      </c>
      <c r="N1104" t="s">
        <v>22</v>
      </c>
      <c r="O1104" s="1">
        <v>44546</v>
      </c>
      <c r="P1104" s="3">
        <f t="shared" si="35"/>
        <v>7</v>
      </c>
      <c r="Q1104" t="s">
        <v>49</v>
      </c>
      <c r="R1104" t="s">
        <v>24</v>
      </c>
    </row>
    <row r="1105" spans="1:18" x14ac:dyDescent="0.25">
      <c r="A1105" t="s">
        <v>3286</v>
      </c>
      <c r="B1105" s="3">
        <v>65</v>
      </c>
      <c r="C1105" s="3" t="str" cm="1">
        <f t="array" ref="C1105">_xlfn.IFS(B1105&lt;35,"Young",B1105&lt;60,"Middle",TRUE,"Senior")</f>
        <v>Senior</v>
      </c>
      <c r="D1105" t="s">
        <v>16</v>
      </c>
      <c r="E1105" t="str">
        <f t="shared" si="34"/>
        <v>Senior-Female</v>
      </c>
      <c r="F1105" t="s">
        <v>90</v>
      </c>
      <c r="G1105" t="s">
        <v>36</v>
      </c>
      <c r="H1105" s="1">
        <v>45117</v>
      </c>
      <c r="I1105" t="s">
        <v>3287</v>
      </c>
      <c r="J1105" t="s">
        <v>3288</v>
      </c>
      <c r="K1105" t="s">
        <v>31</v>
      </c>
      <c r="L1105">
        <v>10967.86306</v>
      </c>
      <c r="M1105">
        <v>422</v>
      </c>
      <c r="N1105" t="s">
        <v>39</v>
      </c>
      <c r="O1105" s="1">
        <v>45143</v>
      </c>
      <c r="P1105" s="3">
        <f t="shared" si="35"/>
        <v>26</v>
      </c>
      <c r="Q1105" t="s">
        <v>85</v>
      </c>
      <c r="R1105" t="s">
        <v>24</v>
      </c>
    </row>
    <row r="1106" spans="1:18" x14ac:dyDescent="0.25">
      <c r="A1106" t="s">
        <v>3289</v>
      </c>
      <c r="B1106" s="3">
        <v>50</v>
      </c>
      <c r="C1106" s="3" t="str" cm="1">
        <f t="array" ref="C1106">_xlfn.IFS(B1106&lt;35,"Young",B1106&lt;60,"Middle",TRUE,"Senior")</f>
        <v>Middle</v>
      </c>
      <c r="D1106" t="s">
        <v>16</v>
      </c>
      <c r="E1106" t="str">
        <f t="shared" si="34"/>
        <v>Middle-Female</v>
      </c>
      <c r="F1106" t="s">
        <v>63</v>
      </c>
      <c r="G1106" t="s">
        <v>26592</v>
      </c>
      <c r="H1106" s="1">
        <v>44208</v>
      </c>
      <c r="I1106" t="s">
        <v>3290</v>
      </c>
      <c r="J1106" t="s">
        <v>3291</v>
      </c>
      <c r="K1106" t="s">
        <v>53</v>
      </c>
      <c r="L1106">
        <v>39796.649579999998</v>
      </c>
      <c r="M1106">
        <v>301</v>
      </c>
      <c r="N1106" t="s">
        <v>22</v>
      </c>
      <c r="O1106" s="1">
        <v>44228</v>
      </c>
      <c r="P1106" s="3">
        <f t="shared" si="35"/>
        <v>20</v>
      </c>
      <c r="Q1106" t="s">
        <v>85</v>
      </c>
      <c r="R1106" t="s">
        <v>33</v>
      </c>
    </row>
    <row r="1107" spans="1:18" x14ac:dyDescent="0.25">
      <c r="A1107" t="s">
        <v>3292</v>
      </c>
      <c r="B1107" s="3">
        <v>29</v>
      </c>
      <c r="C1107" s="3" t="str" cm="1">
        <f t="array" ref="C1107">_xlfn.IFS(B1107&lt;35,"Young",B1107&lt;60,"Middle",TRUE,"Senior")</f>
        <v>Young</v>
      </c>
      <c r="D1107" t="s">
        <v>26</v>
      </c>
      <c r="E1107" t="str">
        <f t="shared" si="34"/>
        <v>Young-Male</v>
      </c>
      <c r="F1107" t="s">
        <v>50</v>
      </c>
      <c r="G1107" t="s">
        <v>70</v>
      </c>
      <c r="H1107" s="1">
        <v>44941</v>
      </c>
      <c r="I1107" t="s">
        <v>3293</v>
      </c>
      <c r="J1107" t="s">
        <v>3294</v>
      </c>
      <c r="K1107" t="s">
        <v>53</v>
      </c>
      <c r="L1107">
        <v>49636.26038</v>
      </c>
      <c r="M1107">
        <v>383</v>
      </c>
      <c r="N1107" t="s">
        <v>39</v>
      </c>
      <c r="O1107" s="1">
        <v>44947</v>
      </c>
      <c r="P1107" s="3">
        <f t="shared" si="35"/>
        <v>6</v>
      </c>
      <c r="Q1107" t="s">
        <v>23</v>
      </c>
      <c r="R1107" t="s">
        <v>24</v>
      </c>
    </row>
    <row r="1108" spans="1:18" x14ac:dyDescent="0.25">
      <c r="A1108" t="s">
        <v>3295</v>
      </c>
      <c r="B1108" s="3">
        <v>33</v>
      </c>
      <c r="C1108" s="3" t="str" cm="1">
        <f t="array" ref="C1108">_xlfn.IFS(B1108&lt;35,"Young",B1108&lt;60,"Middle",TRUE,"Senior")</f>
        <v>Young</v>
      </c>
      <c r="D1108" t="s">
        <v>16</v>
      </c>
      <c r="E1108" t="str">
        <f t="shared" si="34"/>
        <v>Young-Female</v>
      </c>
      <c r="F1108" t="s">
        <v>50</v>
      </c>
      <c r="G1108" t="s">
        <v>36</v>
      </c>
      <c r="H1108" s="1">
        <v>44522</v>
      </c>
      <c r="I1108" t="s">
        <v>3296</v>
      </c>
      <c r="J1108" t="s">
        <v>3297</v>
      </c>
      <c r="K1108" t="s">
        <v>53</v>
      </c>
      <c r="L1108">
        <v>1250.631995</v>
      </c>
      <c r="M1108">
        <v>207</v>
      </c>
      <c r="N1108" t="s">
        <v>22</v>
      </c>
      <c r="O1108" s="1">
        <v>44525</v>
      </c>
      <c r="P1108" s="3">
        <f t="shared" si="35"/>
        <v>3</v>
      </c>
      <c r="Q1108" t="s">
        <v>44</v>
      </c>
      <c r="R1108" t="s">
        <v>45</v>
      </c>
    </row>
    <row r="1109" spans="1:18" x14ac:dyDescent="0.25">
      <c r="A1109" t="s">
        <v>3298</v>
      </c>
      <c r="B1109" s="3">
        <v>75</v>
      </c>
      <c r="C1109" s="3" t="str" cm="1">
        <f t="array" ref="C1109">_xlfn.IFS(B1109&lt;35,"Young",B1109&lt;60,"Middle",TRUE,"Senior")</f>
        <v>Senior</v>
      </c>
      <c r="D1109" t="s">
        <v>16</v>
      </c>
      <c r="E1109" t="str">
        <f t="shared" si="34"/>
        <v>Senior-Female</v>
      </c>
      <c r="F1109" t="s">
        <v>17</v>
      </c>
      <c r="G1109" t="s">
        <v>36</v>
      </c>
      <c r="H1109" s="1">
        <v>44226</v>
      </c>
      <c r="I1109" t="s">
        <v>3299</v>
      </c>
      <c r="J1109" t="s">
        <v>3300</v>
      </c>
      <c r="K1109" t="s">
        <v>53</v>
      </c>
      <c r="L1109">
        <v>3812.1322690000002</v>
      </c>
      <c r="M1109">
        <v>188</v>
      </c>
      <c r="N1109" t="s">
        <v>22</v>
      </c>
      <c r="O1109" s="1">
        <v>44229</v>
      </c>
      <c r="P1109" s="3">
        <f t="shared" si="35"/>
        <v>3</v>
      </c>
      <c r="Q1109" t="s">
        <v>23</v>
      </c>
      <c r="R1109" t="s">
        <v>45</v>
      </c>
    </row>
    <row r="1110" spans="1:18" x14ac:dyDescent="0.25">
      <c r="A1110" t="s">
        <v>3301</v>
      </c>
      <c r="B1110" s="3">
        <v>45</v>
      </c>
      <c r="C1110" s="3" t="str" cm="1">
        <f t="array" ref="C1110">_xlfn.IFS(B1110&lt;35,"Young",B1110&lt;60,"Middle",TRUE,"Senior")</f>
        <v>Middle</v>
      </c>
      <c r="D1110" t="s">
        <v>16</v>
      </c>
      <c r="E1110" t="str">
        <f t="shared" si="34"/>
        <v>Middle-Female</v>
      </c>
      <c r="F1110" t="s">
        <v>90</v>
      </c>
      <c r="G1110" t="s">
        <v>18</v>
      </c>
      <c r="H1110" s="1">
        <v>44786</v>
      </c>
      <c r="I1110" t="s">
        <v>3302</v>
      </c>
      <c r="J1110" t="s">
        <v>60</v>
      </c>
      <c r="K1110" t="s">
        <v>53</v>
      </c>
      <c r="L1110">
        <v>25569.619790000001</v>
      </c>
      <c r="M1110">
        <v>154</v>
      </c>
      <c r="N1110" t="s">
        <v>22</v>
      </c>
      <c r="O1110" s="1">
        <v>44786</v>
      </c>
      <c r="P1110" s="3">
        <f t="shared" si="35"/>
        <v>0</v>
      </c>
      <c r="Q1110" t="s">
        <v>85</v>
      </c>
      <c r="R1110" t="s">
        <v>24</v>
      </c>
    </row>
    <row r="1111" spans="1:18" x14ac:dyDescent="0.25">
      <c r="A1111" t="s">
        <v>3303</v>
      </c>
      <c r="B1111" s="3">
        <v>75</v>
      </c>
      <c r="C1111" s="3" t="str" cm="1">
        <f t="array" ref="C1111">_xlfn.IFS(B1111&lt;35,"Young",B1111&lt;60,"Middle",TRUE,"Senior")</f>
        <v>Senior</v>
      </c>
      <c r="D1111" t="s">
        <v>16</v>
      </c>
      <c r="E1111" t="str">
        <f t="shared" si="34"/>
        <v>Senior-Female</v>
      </c>
      <c r="F1111" t="s">
        <v>27</v>
      </c>
      <c r="G1111" t="s">
        <v>70</v>
      </c>
      <c r="H1111" s="1">
        <v>44212</v>
      </c>
      <c r="I1111" t="s">
        <v>3304</v>
      </c>
      <c r="J1111" t="s">
        <v>3305</v>
      </c>
      <c r="K1111" t="s">
        <v>31</v>
      </c>
      <c r="L1111">
        <v>47376.331160000002</v>
      </c>
      <c r="M1111">
        <v>173</v>
      </c>
      <c r="N1111" t="s">
        <v>39</v>
      </c>
      <c r="O1111" s="1">
        <v>44215</v>
      </c>
      <c r="P1111" s="3">
        <f t="shared" si="35"/>
        <v>3</v>
      </c>
      <c r="Q1111" t="s">
        <v>44</v>
      </c>
      <c r="R1111" t="s">
        <v>33</v>
      </c>
    </row>
    <row r="1112" spans="1:18" x14ac:dyDescent="0.25">
      <c r="A1112" t="s">
        <v>3306</v>
      </c>
      <c r="B1112" s="3">
        <v>52</v>
      </c>
      <c r="C1112" s="3" t="str" cm="1">
        <f t="array" ref="C1112">_xlfn.IFS(B1112&lt;35,"Young",B1112&lt;60,"Middle",TRUE,"Senior")</f>
        <v>Middle</v>
      </c>
      <c r="D1112" t="s">
        <v>16</v>
      </c>
      <c r="E1112" t="str">
        <f t="shared" si="34"/>
        <v>Middle-Female</v>
      </c>
      <c r="F1112" t="s">
        <v>27</v>
      </c>
      <c r="G1112" t="s">
        <v>70</v>
      </c>
      <c r="H1112" s="1">
        <v>43903</v>
      </c>
      <c r="I1112" t="s">
        <v>3307</v>
      </c>
      <c r="J1112" t="s">
        <v>3308</v>
      </c>
      <c r="K1112" t="s">
        <v>57</v>
      </c>
      <c r="L1112">
        <v>20573.32749</v>
      </c>
      <c r="M1112">
        <v>358</v>
      </c>
      <c r="N1112" t="s">
        <v>22</v>
      </c>
      <c r="O1112" s="1">
        <v>43909</v>
      </c>
      <c r="P1112" s="3">
        <f t="shared" si="35"/>
        <v>6</v>
      </c>
      <c r="Q1112" t="s">
        <v>32</v>
      </c>
      <c r="R1112" t="s">
        <v>24</v>
      </c>
    </row>
    <row r="1113" spans="1:18" x14ac:dyDescent="0.25">
      <c r="A1113" t="s">
        <v>3309</v>
      </c>
      <c r="B1113" s="3">
        <v>72</v>
      </c>
      <c r="C1113" s="3" t="str" cm="1">
        <f t="array" ref="C1113">_xlfn.IFS(B1113&lt;35,"Young",B1113&lt;60,"Middle",TRUE,"Senior")</f>
        <v>Senior</v>
      </c>
      <c r="D1113" t="s">
        <v>16</v>
      </c>
      <c r="E1113" t="str">
        <f t="shared" si="34"/>
        <v>Senior-Female</v>
      </c>
      <c r="F1113" t="s">
        <v>115</v>
      </c>
      <c r="G1113" t="s">
        <v>26592</v>
      </c>
      <c r="H1113" s="1">
        <v>43893</v>
      </c>
      <c r="I1113" t="s">
        <v>3310</v>
      </c>
      <c r="J1113" t="s">
        <v>3311</v>
      </c>
      <c r="K1113" t="s">
        <v>57</v>
      </c>
      <c r="L1113">
        <v>23813.118259999999</v>
      </c>
      <c r="M1113">
        <v>371</v>
      </c>
      <c r="N1113" t="s">
        <v>22</v>
      </c>
      <c r="O1113" s="1">
        <v>43899</v>
      </c>
      <c r="P1113" s="3">
        <f t="shared" si="35"/>
        <v>6</v>
      </c>
      <c r="Q1113" t="s">
        <v>49</v>
      </c>
      <c r="R1113" t="s">
        <v>24</v>
      </c>
    </row>
    <row r="1114" spans="1:18" x14ac:dyDescent="0.25">
      <c r="A1114" t="s">
        <v>3312</v>
      </c>
      <c r="B1114" s="3">
        <v>79</v>
      </c>
      <c r="C1114" s="3" t="str" cm="1">
        <f t="array" ref="C1114">_xlfn.IFS(B1114&lt;35,"Young",B1114&lt;60,"Middle",TRUE,"Senior")</f>
        <v>Senior</v>
      </c>
      <c r="D1114" t="s">
        <v>26</v>
      </c>
      <c r="E1114" t="str">
        <f t="shared" si="34"/>
        <v>Senior-Male</v>
      </c>
      <c r="F1114" t="s">
        <v>27</v>
      </c>
      <c r="G1114" t="s">
        <v>36</v>
      </c>
      <c r="H1114" s="1">
        <v>44208</v>
      </c>
      <c r="I1114" t="s">
        <v>3313</v>
      </c>
      <c r="J1114" t="s">
        <v>3314</v>
      </c>
      <c r="K1114" t="s">
        <v>21</v>
      </c>
      <c r="L1114">
        <v>23305.412639999999</v>
      </c>
      <c r="M1114">
        <v>426</v>
      </c>
      <c r="N1114" t="s">
        <v>43</v>
      </c>
      <c r="O1114" s="1">
        <v>44229</v>
      </c>
      <c r="P1114" s="3">
        <f t="shared" si="35"/>
        <v>21</v>
      </c>
      <c r="Q1114" t="s">
        <v>44</v>
      </c>
      <c r="R1114" t="s">
        <v>24</v>
      </c>
    </row>
    <row r="1115" spans="1:18" x14ac:dyDescent="0.25">
      <c r="A1115" t="s">
        <v>3315</v>
      </c>
      <c r="B1115" s="3">
        <v>30</v>
      </c>
      <c r="C1115" s="3" t="str" cm="1">
        <f t="array" ref="C1115">_xlfn.IFS(B1115&lt;35,"Young",B1115&lt;60,"Middle",TRUE,"Senior")</f>
        <v>Young</v>
      </c>
      <c r="D1115" t="s">
        <v>16</v>
      </c>
      <c r="E1115" t="str">
        <f t="shared" si="34"/>
        <v>Young-Female</v>
      </c>
      <c r="F1115" t="s">
        <v>50</v>
      </c>
      <c r="G1115" t="s">
        <v>36</v>
      </c>
      <c r="H1115" s="1">
        <v>44407</v>
      </c>
      <c r="I1115" t="s">
        <v>3316</v>
      </c>
      <c r="J1115" t="s">
        <v>3317</v>
      </c>
      <c r="K1115" t="s">
        <v>53</v>
      </c>
      <c r="L1115">
        <v>16378.192300000001</v>
      </c>
      <c r="M1115">
        <v>358</v>
      </c>
      <c r="N1115" t="s">
        <v>22</v>
      </c>
      <c r="O1115" s="1">
        <v>44425</v>
      </c>
      <c r="P1115" s="3">
        <f t="shared" si="35"/>
        <v>18</v>
      </c>
      <c r="Q1115" t="s">
        <v>32</v>
      </c>
      <c r="R1115" t="s">
        <v>24</v>
      </c>
    </row>
    <row r="1116" spans="1:18" x14ac:dyDescent="0.25">
      <c r="A1116" t="s">
        <v>3318</v>
      </c>
      <c r="B1116" s="3">
        <v>49</v>
      </c>
      <c r="C1116" s="3" t="str" cm="1">
        <f t="array" ref="C1116">_xlfn.IFS(B1116&lt;35,"Young",B1116&lt;60,"Middle",TRUE,"Senior")</f>
        <v>Middle</v>
      </c>
      <c r="D1116" t="s">
        <v>26</v>
      </c>
      <c r="E1116" t="str">
        <f t="shared" si="34"/>
        <v>Middle-Male</v>
      </c>
      <c r="F1116" t="s">
        <v>115</v>
      </c>
      <c r="G1116" t="s">
        <v>36</v>
      </c>
      <c r="H1116" s="1">
        <v>43965</v>
      </c>
      <c r="I1116" t="s">
        <v>3319</v>
      </c>
      <c r="J1116" t="s">
        <v>3320</v>
      </c>
      <c r="K1116" t="s">
        <v>53</v>
      </c>
      <c r="L1116">
        <v>6092.9190040000003</v>
      </c>
      <c r="M1116">
        <v>491</v>
      </c>
      <c r="N1116" t="s">
        <v>22</v>
      </c>
      <c r="O1116" s="1">
        <v>43971</v>
      </c>
      <c r="P1116" s="3">
        <f t="shared" si="35"/>
        <v>6</v>
      </c>
      <c r="Q1116" t="s">
        <v>49</v>
      </c>
      <c r="R1116" t="s">
        <v>33</v>
      </c>
    </row>
    <row r="1117" spans="1:18" x14ac:dyDescent="0.25">
      <c r="A1117" t="s">
        <v>3321</v>
      </c>
      <c r="B1117" s="3">
        <v>31</v>
      </c>
      <c r="C1117" s="3" t="str" cm="1">
        <f t="array" ref="C1117">_xlfn.IFS(B1117&lt;35,"Young",B1117&lt;60,"Middle",TRUE,"Senior")</f>
        <v>Young</v>
      </c>
      <c r="D1117" t="s">
        <v>26</v>
      </c>
      <c r="E1117" t="str">
        <f t="shared" si="34"/>
        <v>Young-Male</v>
      </c>
      <c r="F1117" t="s">
        <v>27</v>
      </c>
      <c r="G1117" t="s">
        <v>26593</v>
      </c>
      <c r="H1117" s="1">
        <v>43706</v>
      </c>
      <c r="I1117" t="s">
        <v>3322</v>
      </c>
      <c r="J1117" t="s">
        <v>3323</v>
      </c>
      <c r="K1117" t="s">
        <v>53</v>
      </c>
      <c r="L1117">
        <v>8340.3587970000008</v>
      </c>
      <c r="M1117">
        <v>494</v>
      </c>
      <c r="N1117" t="s">
        <v>22</v>
      </c>
      <c r="O1117" s="1">
        <v>43708</v>
      </c>
      <c r="P1117" s="3">
        <f t="shared" si="35"/>
        <v>2</v>
      </c>
      <c r="Q1117" t="s">
        <v>32</v>
      </c>
      <c r="R1117" t="s">
        <v>45</v>
      </c>
    </row>
    <row r="1118" spans="1:18" x14ac:dyDescent="0.25">
      <c r="A1118" t="s">
        <v>3324</v>
      </c>
      <c r="B1118" s="3">
        <v>43</v>
      </c>
      <c r="C1118" s="3" t="str" cm="1">
        <f t="array" ref="C1118">_xlfn.IFS(B1118&lt;35,"Young",B1118&lt;60,"Middle",TRUE,"Senior")</f>
        <v>Middle</v>
      </c>
      <c r="D1118" t="s">
        <v>16</v>
      </c>
      <c r="E1118" t="str">
        <f t="shared" si="34"/>
        <v>Middle-Female</v>
      </c>
      <c r="F1118" t="s">
        <v>63</v>
      </c>
      <c r="G1118" t="s">
        <v>70</v>
      </c>
      <c r="H1118" s="1">
        <v>43871</v>
      </c>
      <c r="I1118" t="s">
        <v>3325</v>
      </c>
      <c r="J1118" t="s">
        <v>3326</v>
      </c>
      <c r="K1118" t="s">
        <v>57</v>
      </c>
      <c r="L1118">
        <v>47430.475899999998</v>
      </c>
      <c r="M1118">
        <v>177</v>
      </c>
      <c r="N1118" t="s">
        <v>43</v>
      </c>
      <c r="O1118" s="1">
        <v>43901</v>
      </c>
      <c r="P1118" s="3">
        <f t="shared" si="35"/>
        <v>30</v>
      </c>
      <c r="Q1118" t="s">
        <v>23</v>
      </c>
      <c r="R1118" t="s">
        <v>24</v>
      </c>
    </row>
    <row r="1119" spans="1:18" x14ac:dyDescent="0.25">
      <c r="A1119" t="s">
        <v>3327</v>
      </c>
      <c r="B1119" s="3">
        <v>38</v>
      </c>
      <c r="C1119" s="3" t="str" cm="1">
        <f t="array" ref="C1119">_xlfn.IFS(B1119&lt;35,"Young",B1119&lt;60,"Middle",TRUE,"Senior")</f>
        <v>Middle</v>
      </c>
      <c r="D1119" t="s">
        <v>16</v>
      </c>
      <c r="E1119" t="str">
        <f t="shared" si="34"/>
        <v>Middle-Female</v>
      </c>
      <c r="F1119" t="s">
        <v>115</v>
      </c>
      <c r="G1119" t="s">
        <v>26593</v>
      </c>
      <c r="H1119" s="1">
        <v>44638</v>
      </c>
      <c r="I1119" t="s">
        <v>3328</v>
      </c>
      <c r="J1119" t="s">
        <v>3329</v>
      </c>
      <c r="K1119" t="s">
        <v>57</v>
      </c>
      <c r="L1119">
        <v>17919.13394</v>
      </c>
      <c r="M1119">
        <v>358</v>
      </c>
      <c r="N1119" t="s">
        <v>39</v>
      </c>
      <c r="O1119" s="1">
        <v>44655</v>
      </c>
      <c r="P1119" s="3">
        <f t="shared" si="35"/>
        <v>17</v>
      </c>
      <c r="Q1119" t="s">
        <v>23</v>
      </c>
      <c r="R1119" t="s">
        <v>33</v>
      </c>
    </row>
    <row r="1120" spans="1:18" x14ac:dyDescent="0.25">
      <c r="A1120" t="s">
        <v>3330</v>
      </c>
      <c r="B1120" s="3">
        <v>77</v>
      </c>
      <c r="C1120" s="3" t="str" cm="1">
        <f t="array" ref="C1120">_xlfn.IFS(B1120&lt;35,"Young",B1120&lt;60,"Middle",TRUE,"Senior")</f>
        <v>Senior</v>
      </c>
      <c r="D1120" t="s">
        <v>26</v>
      </c>
      <c r="E1120" t="str">
        <f t="shared" si="34"/>
        <v>Senior-Male</v>
      </c>
      <c r="F1120" t="s">
        <v>230</v>
      </c>
      <c r="G1120" t="s">
        <v>18</v>
      </c>
      <c r="H1120" s="1">
        <v>43482</v>
      </c>
      <c r="I1120" t="s">
        <v>3331</v>
      </c>
      <c r="J1120" t="s">
        <v>3332</v>
      </c>
      <c r="K1120" t="s">
        <v>21</v>
      </c>
      <c r="L1120">
        <v>21889.426060000002</v>
      </c>
      <c r="M1120">
        <v>289</v>
      </c>
      <c r="N1120" t="s">
        <v>39</v>
      </c>
      <c r="O1120" s="1">
        <v>43502</v>
      </c>
      <c r="P1120" s="3">
        <f t="shared" si="35"/>
        <v>20</v>
      </c>
      <c r="Q1120" t="s">
        <v>23</v>
      </c>
      <c r="R1120" t="s">
        <v>33</v>
      </c>
    </row>
    <row r="1121" spans="1:18" x14ac:dyDescent="0.25">
      <c r="A1121" t="s">
        <v>3333</v>
      </c>
      <c r="B1121" s="3">
        <v>22</v>
      </c>
      <c r="C1121" s="3" t="str" cm="1">
        <f t="array" ref="C1121">_xlfn.IFS(B1121&lt;35,"Young",B1121&lt;60,"Middle",TRUE,"Senior")</f>
        <v>Young</v>
      </c>
      <c r="D1121" t="s">
        <v>26</v>
      </c>
      <c r="E1121" t="str">
        <f t="shared" si="34"/>
        <v>Young-Male</v>
      </c>
      <c r="F1121" t="s">
        <v>50</v>
      </c>
      <c r="G1121" t="s">
        <v>70</v>
      </c>
      <c r="H1121" s="1">
        <v>43868</v>
      </c>
      <c r="I1121" t="s">
        <v>3334</v>
      </c>
      <c r="J1121" t="s">
        <v>3335</v>
      </c>
      <c r="K1121" t="s">
        <v>61</v>
      </c>
      <c r="L1121">
        <v>15543.840889999999</v>
      </c>
      <c r="M1121">
        <v>192</v>
      </c>
      <c r="N1121" t="s">
        <v>22</v>
      </c>
      <c r="O1121" s="1">
        <v>43881</v>
      </c>
      <c r="P1121" s="3">
        <f t="shared" si="35"/>
        <v>13</v>
      </c>
      <c r="Q1121" t="s">
        <v>32</v>
      </c>
      <c r="R1121" t="s">
        <v>24</v>
      </c>
    </row>
    <row r="1122" spans="1:18" x14ac:dyDescent="0.25">
      <c r="A1122" t="s">
        <v>3336</v>
      </c>
      <c r="B1122" s="3">
        <v>68</v>
      </c>
      <c r="C1122" s="3" t="str" cm="1">
        <f t="array" ref="C1122">_xlfn.IFS(B1122&lt;35,"Young",B1122&lt;60,"Middle",TRUE,"Senior")</f>
        <v>Senior</v>
      </c>
      <c r="D1122" t="s">
        <v>16</v>
      </c>
      <c r="E1122" t="str">
        <f t="shared" si="34"/>
        <v>Senior-Female</v>
      </c>
      <c r="F1122" t="s">
        <v>50</v>
      </c>
      <c r="G1122" t="s">
        <v>28</v>
      </c>
      <c r="H1122" s="1">
        <v>43739</v>
      </c>
      <c r="I1122" t="s">
        <v>3337</v>
      </c>
      <c r="J1122" t="s">
        <v>3338</v>
      </c>
      <c r="K1122" t="s">
        <v>21</v>
      </c>
      <c r="L1122">
        <v>19309.66533</v>
      </c>
      <c r="M1122">
        <v>181</v>
      </c>
      <c r="N1122" t="s">
        <v>22</v>
      </c>
      <c r="O1122" s="1">
        <v>43761</v>
      </c>
      <c r="P1122" s="3">
        <f t="shared" si="35"/>
        <v>22</v>
      </c>
      <c r="Q1122" t="s">
        <v>32</v>
      </c>
      <c r="R1122" t="s">
        <v>33</v>
      </c>
    </row>
    <row r="1123" spans="1:18" x14ac:dyDescent="0.25">
      <c r="A1123" t="s">
        <v>3339</v>
      </c>
      <c r="B1123" s="3">
        <v>77</v>
      </c>
      <c r="C1123" s="3" t="str" cm="1">
        <f t="array" ref="C1123">_xlfn.IFS(B1123&lt;35,"Young",B1123&lt;60,"Middle",TRUE,"Senior")</f>
        <v>Senior</v>
      </c>
      <c r="D1123" t="s">
        <v>16</v>
      </c>
      <c r="E1123" t="str">
        <f t="shared" si="34"/>
        <v>Senior-Female</v>
      </c>
      <c r="F1123" t="s">
        <v>35</v>
      </c>
      <c r="G1123" t="s">
        <v>28</v>
      </c>
      <c r="H1123" s="1">
        <v>44887</v>
      </c>
      <c r="I1123" t="s">
        <v>3340</v>
      </c>
      <c r="J1123" t="s">
        <v>3341</v>
      </c>
      <c r="K1123" t="s">
        <v>21</v>
      </c>
      <c r="L1123">
        <v>32051.114099999999</v>
      </c>
      <c r="M1123">
        <v>108</v>
      </c>
      <c r="N1123" t="s">
        <v>39</v>
      </c>
      <c r="O1123" s="1">
        <v>44917</v>
      </c>
      <c r="P1123" s="3">
        <f t="shared" si="35"/>
        <v>30</v>
      </c>
      <c r="Q1123" t="s">
        <v>49</v>
      </c>
      <c r="R1123" t="s">
        <v>45</v>
      </c>
    </row>
    <row r="1124" spans="1:18" x14ac:dyDescent="0.25">
      <c r="A1124" t="s">
        <v>3342</v>
      </c>
      <c r="B1124" s="3">
        <v>71</v>
      </c>
      <c r="C1124" s="3" t="str" cm="1">
        <f t="array" ref="C1124">_xlfn.IFS(B1124&lt;35,"Young",B1124&lt;60,"Middle",TRUE,"Senior")</f>
        <v>Senior</v>
      </c>
      <c r="D1124" t="s">
        <v>16</v>
      </c>
      <c r="E1124" t="str">
        <f t="shared" si="34"/>
        <v>Senior-Female</v>
      </c>
      <c r="F1124" t="s">
        <v>50</v>
      </c>
      <c r="G1124" t="s">
        <v>26593</v>
      </c>
      <c r="H1124" s="1">
        <v>43456</v>
      </c>
      <c r="I1124" t="s">
        <v>3343</v>
      </c>
      <c r="J1124" t="s">
        <v>3344</v>
      </c>
      <c r="K1124" t="s">
        <v>21</v>
      </c>
      <c r="L1124">
        <v>1923.1152549999999</v>
      </c>
      <c r="M1124">
        <v>471</v>
      </c>
      <c r="N1124" t="s">
        <v>43</v>
      </c>
      <c r="O1124" s="1">
        <v>43467</v>
      </c>
      <c r="P1124" s="3">
        <f t="shared" si="35"/>
        <v>11</v>
      </c>
      <c r="Q1124" t="s">
        <v>44</v>
      </c>
      <c r="R1124" t="s">
        <v>45</v>
      </c>
    </row>
    <row r="1125" spans="1:18" x14ac:dyDescent="0.25">
      <c r="A1125" t="s">
        <v>3345</v>
      </c>
      <c r="B1125" s="3">
        <v>54</v>
      </c>
      <c r="C1125" s="3" t="str" cm="1">
        <f t="array" ref="C1125">_xlfn.IFS(B1125&lt;35,"Young",B1125&lt;60,"Middle",TRUE,"Senior")</f>
        <v>Middle</v>
      </c>
      <c r="D1125" t="s">
        <v>26</v>
      </c>
      <c r="E1125" t="str">
        <f t="shared" si="34"/>
        <v>Middle-Male</v>
      </c>
      <c r="F1125" t="s">
        <v>27</v>
      </c>
      <c r="G1125" t="s">
        <v>28</v>
      </c>
      <c r="H1125" s="1">
        <v>43945</v>
      </c>
      <c r="I1125" t="s">
        <v>3346</v>
      </c>
      <c r="J1125" t="s">
        <v>3347</v>
      </c>
      <c r="K1125" t="s">
        <v>61</v>
      </c>
      <c r="L1125">
        <v>28193.412759999999</v>
      </c>
      <c r="M1125">
        <v>495</v>
      </c>
      <c r="N1125" t="s">
        <v>22</v>
      </c>
      <c r="O1125" s="1">
        <v>43950</v>
      </c>
      <c r="P1125" s="3">
        <f t="shared" si="35"/>
        <v>5</v>
      </c>
      <c r="Q1125" t="s">
        <v>49</v>
      </c>
      <c r="R1125" t="s">
        <v>33</v>
      </c>
    </row>
    <row r="1126" spans="1:18" x14ac:dyDescent="0.25">
      <c r="A1126" t="s">
        <v>3348</v>
      </c>
      <c r="B1126" s="3">
        <v>22</v>
      </c>
      <c r="C1126" s="3" t="str" cm="1">
        <f t="array" ref="C1126">_xlfn.IFS(B1126&lt;35,"Young",B1126&lt;60,"Middle",TRUE,"Senior")</f>
        <v>Young</v>
      </c>
      <c r="D1126" t="s">
        <v>16</v>
      </c>
      <c r="E1126" t="str">
        <f t="shared" si="34"/>
        <v>Young-Female</v>
      </c>
      <c r="F1126" t="s">
        <v>27</v>
      </c>
      <c r="G1126" t="s">
        <v>26593</v>
      </c>
      <c r="H1126" s="1">
        <v>43478</v>
      </c>
      <c r="I1126" t="s">
        <v>3349</v>
      </c>
      <c r="J1126" t="s">
        <v>2205</v>
      </c>
      <c r="K1126" t="s">
        <v>61</v>
      </c>
      <c r="L1126">
        <v>11606.41128</v>
      </c>
      <c r="M1126">
        <v>277</v>
      </c>
      <c r="N1126" t="s">
        <v>43</v>
      </c>
      <c r="O1126" s="1">
        <v>43493</v>
      </c>
      <c r="P1126" s="3">
        <f t="shared" si="35"/>
        <v>15</v>
      </c>
      <c r="Q1126" t="s">
        <v>32</v>
      </c>
      <c r="R1126" t="s">
        <v>45</v>
      </c>
    </row>
    <row r="1127" spans="1:18" x14ac:dyDescent="0.25">
      <c r="A1127" t="s">
        <v>3350</v>
      </c>
      <c r="B1127" s="3">
        <v>18</v>
      </c>
      <c r="C1127" s="3" t="str" cm="1">
        <f t="array" ref="C1127">_xlfn.IFS(B1127&lt;35,"Young",B1127&lt;60,"Middle",TRUE,"Senior")</f>
        <v>Young</v>
      </c>
      <c r="D1127" t="s">
        <v>26</v>
      </c>
      <c r="E1127" t="str">
        <f t="shared" si="34"/>
        <v>Young-Male</v>
      </c>
      <c r="F1127" t="s">
        <v>50</v>
      </c>
      <c r="G1127" t="s">
        <v>28</v>
      </c>
      <c r="H1127" s="1">
        <v>44930</v>
      </c>
      <c r="I1127" t="s">
        <v>3351</v>
      </c>
      <c r="J1127" t="s">
        <v>3352</v>
      </c>
      <c r="K1127" t="s">
        <v>53</v>
      </c>
      <c r="L1127">
        <v>42560.665370000002</v>
      </c>
      <c r="M1127">
        <v>222</v>
      </c>
      <c r="N1127" t="s">
        <v>22</v>
      </c>
      <c r="O1127" s="1">
        <v>44944</v>
      </c>
      <c r="P1127" s="3">
        <f t="shared" si="35"/>
        <v>14</v>
      </c>
      <c r="Q1127" t="s">
        <v>85</v>
      </c>
      <c r="R1127" t="s">
        <v>45</v>
      </c>
    </row>
    <row r="1128" spans="1:18" x14ac:dyDescent="0.25">
      <c r="A1128" t="s">
        <v>3353</v>
      </c>
      <c r="B1128" s="3">
        <v>72</v>
      </c>
      <c r="C1128" s="3" t="str" cm="1">
        <f t="array" ref="C1128">_xlfn.IFS(B1128&lt;35,"Young",B1128&lt;60,"Middle",TRUE,"Senior")</f>
        <v>Senior</v>
      </c>
      <c r="D1128" t="s">
        <v>16</v>
      </c>
      <c r="E1128" t="str">
        <f t="shared" si="34"/>
        <v>Senior-Female</v>
      </c>
      <c r="F1128" t="s">
        <v>50</v>
      </c>
      <c r="G1128" t="s">
        <v>70</v>
      </c>
      <c r="H1128" s="1">
        <v>44545</v>
      </c>
      <c r="I1128" t="s">
        <v>3354</v>
      </c>
      <c r="J1128" t="s">
        <v>3355</v>
      </c>
      <c r="K1128" t="s">
        <v>21</v>
      </c>
      <c r="L1128">
        <v>70074.196119999993</v>
      </c>
      <c r="M1128">
        <v>445</v>
      </c>
      <c r="N1128" t="s">
        <v>43</v>
      </c>
      <c r="O1128" s="1">
        <v>44575</v>
      </c>
      <c r="P1128" s="3">
        <f t="shared" si="35"/>
        <v>30</v>
      </c>
      <c r="Q1128" t="s">
        <v>85</v>
      </c>
      <c r="R1128" t="s">
        <v>24</v>
      </c>
    </row>
    <row r="1129" spans="1:18" x14ac:dyDescent="0.25">
      <c r="A1129" t="s">
        <v>3356</v>
      </c>
      <c r="B1129" s="3">
        <v>45</v>
      </c>
      <c r="C1129" s="3" t="str" cm="1">
        <f t="array" ref="C1129">_xlfn.IFS(B1129&lt;35,"Young",B1129&lt;60,"Middle",TRUE,"Senior")</f>
        <v>Middle</v>
      </c>
      <c r="D1129" t="s">
        <v>26</v>
      </c>
      <c r="E1129" t="str">
        <f t="shared" si="34"/>
        <v>Middle-Male</v>
      </c>
      <c r="F1129" t="s">
        <v>35</v>
      </c>
      <c r="G1129" t="s">
        <v>18</v>
      </c>
      <c r="H1129" s="1">
        <v>44459</v>
      </c>
      <c r="I1129" t="s">
        <v>3357</v>
      </c>
      <c r="J1129" t="s">
        <v>3358</v>
      </c>
      <c r="K1129" t="s">
        <v>61</v>
      </c>
      <c r="L1129">
        <v>18641.373490000002</v>
      </c>
      <c r="M1129">
        <v>151</v>
      </c>
      <c r="N1129" t="s">
        <v>22</v>
      </c>
      <c r="O1129" s="1">
        <v>44476</v>
      </c>
      <c r="P1129" s="3">
        <f t="shared" si="35"/>
        <v>17</v>
      </c>
      <c r="Q1129" t="s">
        <v>32</v>
      </c>
      <c r="R1129" t="s">
        <v>33</v>
      </c>
    </row>
    <row r="1130" spans="1:18" x14ac:dyDescent="0.25">
      <c r="A1130" t="s">
        <v>3359</v>
      </c>
      <c r="B1130" s="3">
        <v>21</v>
      </c>
      <c r="C1130" s="3" t="str" cm="1">
        <f t="array" ref="C1130">_xlfn.IFS(B1130&lt;35,"Young",B1130&lt;60,"Middle",TRUE,"Senior")</f>
        <v>Young</v>
      </c>
      <c r="D1130" t="s">
        <v>16</v>
      </c>
      <c r="E1130" t="str">
        <f t="shared" si="34"/>
        <v>Young-Female</v>
      </c>
      <c r="F1130" t="s">
        <v>17</v>
      </c>
      <c r="G1130" t="s">
        <v>26593</v>
      </c>
      <c r="H1130" s="1">
        <v>43547</v>
      </c>
      <c r="I1130" t="s">
        <v>3360</v>
      </c>
      <c r="J1130" t="s">
        <v>3361</v>
      </c>
      <c r="K1130" t="s">
        <v>31</v>
      </c>
      <c r="L1130">
        <v>28575.987799999999</v>
      </c>
      <c r="M1130">
        <v>158</v>
      </c>
      <c r="N1130" t="s">
        <v>39</v>
      </c>
      <c r="O1130" s="1">
        <v>43552</v>
      </c>
      <c r="P1130" s="3">
        <f t="shared" si="35"/>
        <v>5</v>
      </c>
      <c r="Q1130" t="s">
        <v>32</v>
      </c>
      <c r="R1130" t="s">
        <v>45</v>
      </c>
    </row>
    <row r="1131" spans="1:18" x14ac:dyDescent="0.25">
      <c r="A1131" t="s">
        <v>3362</v>
      </c>
      <c r="B1131" s="3">
        <v>82</v>
      </c>
      <c r="C1131" s="3" t="str" cm="1">
        <f t="array" ref="C1131">_xlfn.IFS(B1131&lt;35,"Young",B1131&lt;60,"Middle",TRUE,"Senior")</f>
        <v>Senior</v>
      </c>
      <c r="D1131" t="s">
        <v>26</v>
      </c>
      <c r="E1131" t="str">
        <f t="shared" si="34"/>
        <v>Senior-Male</v>
      </c>
      <c r="F1131" t="s">
        <v>63</v>
      </c>
      <c r="G1131" t="s">
        <v>28</v>
      </c>
      <c r="H1131" s="1">
        <v>43494</v>
      </c>
      <c r="I1131" t="s">
        <v>3363</v>
      </c>
      <c r="J1131" t="s">
        <v>3364</v>
      </c>
      <c r="K1131" t="s">
        <v>21</v>
      </c>
      <c r="L1131">
        <v>12519.942349999999</v>
      </c>
      <c r="M1131">
        <v>284</v>
      </c>
      <c r="N1131" t="s">
        <v>39</v>
      </c>
      <c r="O1131" s="1">
        <v>43523</v>
      </c>
      <c r="P1131" s="3">
        <f t="shared" si="35"/>
        <v>29</v>
      </c>
      <c r="Q1131" t="s">
        <v>23</v>
      </c>
      <c r="R1131" t="s">
        <v>24</v>
      </c>
    </row>
    <row r="1132" spans="1:18" x14ac:dyDescent="0.25">
      <c r="A1132" t="s">
        <v>3365</v>
      </c>
      <c r="B1132" s="3">
        <v>61</v>
      </c>
      <c r="C1132" s="3" t="str" cm="1">
        <f t="array" ref="C1132">_xlfn.IFS(B1132&lt;35,"Young",B1132&lt;60,"Middle",TRUE,"Senior")</f>
        <v>Senior</v>
      </c>
      <c r="D1132" t="s">
        <v>26</v>
      </c>
      <c r="E1132" t="str">
        <f t="shared" si="34"/>
        <v>Senior-Male</v>
      </c>
      <c r="F1132" t="s">
        <v>90</v>
      </c>
      <c r="G1132" t="s">
        <v>18</v>
      </c>
      <c r="H1132" s="1">
        <v>44769</v>
      </c>
      <c r="I1132" t="s">
        <v>3366</v>
      </c>
      <c r="J1132" t="s">
        <v>3367</v>
      </c>
      <c r="K1132" t="s">
        <v>21</v>
      </c>
      <c r="L1132">
        <v>16852.166929999999</v>
      </c>
      <c r="M1132">
        <v>271</v>
      </c>
      <c r="N1132" t="s">
        <v>43</v>
      </c>
      <c r="O1132" s="1">
        <v>44770</v>
      </c>
      <c r="P1132" s="3">
        <f t="shared" si="35"/>
        <v>1</v>
      </c>
      <c r="Q1132" t="s">
        <v>32</v>
      </c>
      <c r="R1132" t="s">
        <v>45</v>
      </c>
    </row>
    <row r="1133" spans="1:18" x14ac:dyDescent="0.25">
      <c r="A1133" t="s">
        <v>3368</v>
      </c>
      <c r="B1133" s="3">
        <v>52</v>
      </c>
      <c r="C1133" s="3" t="str" cm="1">
        <f t="array" ref="C1133">_xlfn.IFS(B1133&lt;35,"Young",B1133&lt;60,"Middle",TRUE,"Senior")</f>
        <v>Middle</v>
      </c>
      <c r="D1133" t="s">
        <v>26</v>
      </c>
      <c r="E1133" t="str">
        <f t="shared" si="34"/>
        <v>Middle-Male</v>
      </c>
      <c r="F1133" t="s">
        <v>115</v>
      </c>
      <c r="G1133" t="s">
        <v>26593</v>
      </c>
      <c r="H1133" s="1">
        <v>45030</v>
      </c>
      <c r="I1133" t="s">
        <v>3369</v>
      </c>
      <c r="J1133" t="s">
        <v>3370</v>
      </c>
      <c r="K1133" t="s">
        <v>61</v>
      </c>
      <c r="L1133">
        <v>23513.241050000001</v>
      </c>
      <c r="M1133">
        <v>479</v>
      </c>
      <c r="N1133" t="s">
        <v>22</v>
      </c>
      <c r="O1133" s="1">
        <v>45052</v>
      </c>
      <c r="P1133" s="3">
        <f t="shared" si="35"/>
        <v>22</v>
      </c>
      <c r="Q1133" t="s">
        <v>85</v>
      </c>
      <c r="R1133" t="s">
        <v>45</v>
      </c>
    </row>
    <row r="1134" spans="1:18" x14ac:dyDescent="0.25">
      <c r="A1134" t="s">
        <v>3371</v>
      </c>
      <c r="B1134" s="3">
        <v>81</v>
      </c>
      <c r="C1134" s="3" t="str" cm="1">
        <f t="array" ref="C1134">_xlfn.IFS(B1134&lt;35,"Young",B1134&lt;60,"Middle",TRUE,"Senior")</f>
        <v>Senior</v>
      </c>
      <c r="D1134" t="s">
        <v>26</v>
      </c>
      <c r="E1134" t="str">
        <f t="shared" si="34"/>
        <v>Senior-Male</v>
      </c>
      <c r="F1134" t="s">
        <v>63</v>
      </c>
      <c r="G1134" t="s">
        <v>26593</v>
      </c>
      <c r="H1134" s="1">
        <v>44844</v>
      </c>
      <c r="I1134" t="s">
        <v>3372</v>
      </c>
      <c r="J1134" t="s">
        <v>3373</v>
      </c>
      <c r="K1134" t="s">
        <v>21</v>
      </c>
      <c r="L1134">
        <v>1001.943024</v>
      </c>
      <c r="M1134">
        <v>320</v>
      </c>
      <c r="N1134" t="s">
        <v>39</v>
      </c>
      <c r="O1134" s="1">
        <v>44867</v>
      </c>
      <c r="P1134" s="3">
        <f t="shared" si="35"/>
        <v>23</v>
      </c>
      <c r="Q1134" t="s">
        <v>32</v>
      </c>
      <c r="R1134" t="s">
        <v>33</v>
      </c>
    </row>
    <row r="1135" spans="1:18" x14ac:dyDescent="0.25">
      <c r="A1135" t="s">
        <v>3374</v>
      </c>
      <c r="B1135" s="3">
        <v>41</v>
      </c>
      <c r="C1135" s="3" t="str" cm="1">
        <f t="array" ref="C1135">_xlfn.IFS(B1135&lt;35,"Young",B1135&lt;60,"Middle",TRUE,"Senior")</f>
        <v>Middle</v>
      </c>
      <c r="D1135" t="s">
        <v>26</v>
      </c>
      <c r="E1135" t="str">
        <f t="shared" si="34"/>
        <v>Middle-Male</v>
      </c>
      <c r="F1135" t="s">
        <v>35</v>
      </c>
      <c r="G1135" t="s">
        <v>26593</v>
      </c>
      <c r="H1135" s="1">
        <v>43599</v>
      </c>
      <c r="I1135" t="s">
        <v>3375</v>
      </c>
      <c r="J1135" t="s">
        <v>3376</v>
      </c>
      <c r="K1135" t="s">
        <v>57</v>
      </c>
      <c r="L1135">
        <v>8282.1447919999991</v>
      </c>
      <c r="M1135">
        <v>260</v>
      </c>
      <c r="N1135" t="s">
        <v>22</v>
      </c>
      <c r="O1135" s="1">
        <v>43610</v>
      </c>
      <c r="P1135" s="3">
        <f t="shared" si="35"/>
        <v>11</v>
      </c>
      <c r="Q1135" t="s">
        <v>23</v>
      </c>
      <c r="R1135" t="s">
        <v>45</v>
      </c>
    </row>
    <row r="1136" spans="1:18" x14ac:dyDescent="0.25">
      <c r="A1136" t="s">
        <v>3377</v>
      </c>
      <c r="B1136" s="3">
        <v>71</v>
      </c>
      <c r="C1136" s="3" t="str" cm="1">
        <f t="array" ref="C1136">_xlfn.IFS(B1136&lt;35,"Young",B1136&lt;60,"Middle",TRUE,"Senior")</f>
        <v>Senior</v>
      </c>
      <c r="D1136" t="s">
        <v>26</v>
      </c>
      <c r="E1136" t="str">
        <f t="shared" si="34"/>
        <v>Senior-Male</v>
      </c>
      <c r="F1136" t="s">
        <v>90</v>
      </c>
      <c r="G1136" t="s">
        <v>18</v>
      </c>
      <c r="H1136" s="1">
        <v>44966</v>
      </c>
      <c r="I1136" t="s">
        <v>3378</v>
      </c>
      <c r="J1136" t="s">
        <v>3379</v>
      </c>
      <c r="K1136" t="s">
        <v>21</v>
      </c>
      <c r="L1136">
        <v>20681.038809999998</v>
      </c>
      <c r="M1136">
        <v>225</v>
      </c>
      <c r="N1136" t="s">
        <v>43</v>
      </c>
      <c r="O1136" s="1">
        <v>44968</v>
      </c>
      <c r="P1136" s="3">
        <f t="shared" si="35"/>
        <v>2</v>
      </c>
      <c r="Q1136" t="s">
        <v>85</v>
      </c>
      <c r="R1136" t="s">
        <v>33</v>
      </c>
    </row>
    <row r="1137" spans="1:18" x14ac:dyDescent="0.25">
      <c r="A1137" t="s">
        <v>3380</v>
      </c>
      <c r="B1137" s="3">
        <v>85</v>
      </c>
      <c r="C1137" s="3" t="str" cm="1">
        <f t="array" ref="C1137">_xlfn.IFS(B1137&lt;35,"Young",B1137&lt;60,"Middle",TRUE,"Senior")</f>
        <v>Senior</v>
      </c>
      <c r="D1137" t="s">
        <v>16</v>
      </c>
      <c r="E1137" t="str">
        <f t="shared" si="34"/>
        <v>Senior-Female</v>
      </c>
      <c r="F1137" t="s">
        <v>17</v>
      </c>
      <c r="G1137" t="s">
        <v>26593</v>
      </c>
      <c r="H1137" s="1">
        <v>43596</v>
      </c>
      <c r="I1137" t="s">
        <v>3381</v>
      </c>
      <c r="J1137" t="s">
        <v>3382</v>
      </c>
      <c r="K1137" t="s">
        <v>21</v>
      </c>
      <c r="L1137">
        <v>17992.159909999998</v>
      </c>
      <c r="M1137">
        <v>253</v>
      </c>
      <c r="N1137" t="s">
        <v>39</v>
      </c>
      <c r="O1137" s="1">
        <v>43608</v>
      </c>
      <c r="P1137" s="3">
        <f t="shared" si="35"/>
        <v>12</v>
      </c>
      <c r="Q1137" t="s">
        <v>44</v>
      </c>
      <c r="R1137" t="s">
        <v>33</v>
      </c>
    </row>
    <row r="1138" spans="1:18" x14ac:dyDescent="0.25">
      <c r="A1138" t="s">
        <v>3383</v>
      </c>
      <c r="B1138" s="3">
        <v>69</v>
      </c>
      <c r="C1138" s="3" t="str" cm="1">
        <f t="array" ref="C1138">_xlfn.IFS(B1138&lt;35,"Young",B1138&lt;60,"Middle",TRUE,"Senior")</f>
        <v>Senior</v>
      </c>
      <c r="D1138" t="s">
        <v>16</v>
      </c>
      <c r="E1138" t="str">
        <f t="shared" si="34"/>
        <v>Senior-Female</v>
      </c>
      <c r="F1138" t="s">
        <v>115</v>
      </c>
      <c r="G1138" t="s">
        <v>36</v>
      </c>
      <c r="H1138" s="1">
        <v>44770</v>
      </c>
      <c r="I1138" t="s">
        <v>3384</v>
      </c>
      <c r="J1138" t="s">
        <v>3385</v>
      </c>
      <c r="K1138" t="s">
        <v>21</v>
      </c>
      <c r="L1138">
        <v>4377.5397700000003</v>
      </c>
      <c r="M1138">
        <v>221</v>
      </c>
      <c r="N1138" t="s">
        <v>43</v>
      </c>
      <c r="O1138" s="1">
        <v>44771</v>
      </c>
      <c r="P1138" s="3">
        <f t="shared" si="35"/>
        <v>1</v>
      </c>
      <c r="Q1138" t="s">
        <v>23</v>
      </c>
      <c r="R1138" t="s">
        <v>33</v>
      </c>
    </row>
    <row r="1139" spans="1:18" x14ac:dyDescent="0.25">
      <c r="A1139" t="s">
        <v>3386</v>
      </c>
      <c r="B1139" s="3">
        <v>51</v>
      </c>
      <c r="C1139" s="3" t="str" cm="1">
        <f t="array" ref="C1139">_xlfn.IFS(B1139&lt;35,"Young",B1139&lt;60,"Middle",TRUE,"Senior")</f>
        <v>Middle</v>
      </c>
      <c r="D1139" t="s">
        <v>26</v>
      </c>
      <c r="E1139" t="str">
        <f t="shared" si="34"/>
        <v>Middle-Male</v>
      </c>
      <c r="F1139" t="s">
        <v>35</v>
      </c>
      <c r="G1139" t="s">
        <v>26593</v>
      </c>
      <c r="H1139" s="1">
        <v>44597</v>
      </c>
      <c r="I1139" t="s">
        <v>3387</v>
      </c>
      <c r="J1139" t="s">
        <v>3388</v>
      </c>
      <c r="K1139" t="s">
        <v>57</v>
      </c>
      <c r="L1139">
        <v>22903.931970000001</v>
      </c>
      <c r="M1139">
        <v>460</v>
      </c>
      <c r="N1139" t="s">
        <v>22</v>
      </c>
      <c r="O1139" s="1">
        <v>44612</v>
      </c>
      <c r="P1139" s="3">
        <f t="shared" si="35"/>
        <v>15</v>
      </c>
      <c r="Q1139" t="s">
        <v>49</v>
      </c>
      <c r="R1139" t="s">
        <v>33</v>
      </c>
    </row>
    <row r="1140" spans="1:18" x14ac:dyDescent="0.25">
      <c r="A1140" t="s">
        <v>3389</v>
      </c>
      <c r="B1140" s="3">
        <v>72</v>
      </c>
      <c r="C1140" s="3" t="str" cm="1">
        <f t="array" ref="C1140">_xlfn.IFS(B1140&lt;35,"Young",B1140&lt;60,"Middle",TRUE,"Senior")</f>
        <v>Senior</v>
      </c>
      <c r="D1140" t="s">
        <v>16</v>
      </c>
      <c r="E1140" t="str">
        <f t="shared" si="34"/>
        <v>Senior-Female</v>
      </c>
      <c r="F1140" t="s">
        <v>115</v>
      </c>
      <c r="G1140" t="s">
        <v>28</v>
      </c>
      <c r="H1140" s="1">
        <v>44733</v>
      </c>
      <c r="I1140" t="s">
        <v>3390</v>
      </c>
      <c r="J1140" t="s">
        <v>3391</v>
      </c>
      <c r="K1140" t="s">
        <v>21</v>
      </c>
      <c r="L1140">
        <v>33738.80085</v>
      </c>
      <c r="M1140">
        <v>224</v>
      </c>
      <c r="N1140" t="s">
        <v>22</v>
      </c>
      <c r="O1140" s="1">
        <v>44754</v>
      </c>
      <c r="P1140" s="3">
        <f t="shared" si="35"/>
        <v>21</v>
      </c>
      <c r="Q1140" t="s">
        <v>85</v>
      </c>
      <c r="R1140" t="s">
        <v>24</v>
      </c>
    </row>
    <row r="1141" spans="1:18" x14ac:dyDescent="0.25">
      <c r="A1141" t="s">
        <v>3392</v>
      </c>
      <c r="B1141" s="3">
        <v>46</v>
      </c>
      <c r="C1141" s="3" t="str" cm="1">
        <f t="array" ref="C1141">_xlfn.IFS(B1141&lt;35,"Young",B1141&lt;60,"Middle",TRUE,"Senior")</f>
        <v>Middle</v>
      </c>
      <c r="D1141" t="s">
        <v>26</v>
      </c>
      <c r="E1141" t="str">
        <f t="shared" si="34"/>
        <v>Middle-Male</v>
      </c>
      <c r="F1141" t="s">
        <v>90</v>
      </c>
      <c r="G1141" t="s">
        <v>26593</v>
      </c>
      <c r="H1141" s="1">
        <v>44711</v>
      </c>
      <c r="I1141" t="s">
        <v>3393</v>
      </c>
      <c r="J1141" t="s">
        <v>3394</v>
      </c>
      <c r="K1141" t="s">
        <v>21</v>
      </c>
      <c r="L1141">
        <v>9899.0148430000008</v>
      </c>
      <c r="M1141">
        <v>306</v>
      </c>
      <c r="N1141" t="s">
        <v>22</v>
      </c>
      <c r="O1141" s="1">
        <v>44724</v>
      </c>
      <c r="P1141" s="3">
        <f t="shared" si="35"/>
        <v>13</v>
      </c>
      <c r="Q1141" t="s">
        <v>49</v>
      </c>
      <c r="R1141" t="s">
        <v>24</v>
      </c>
    </row>
    <row r="1142" spans="1:18" x14ac:dyDescent="0.25">
      <c r="A1142" t="s">
        <v>2888</v>
      </c>
      <c r="B1142" s="3">
        <v>23</v>
      </c>
      <c r="C1142" s="3" t="str" cm="1">
        <f t="array" ref="C1142">_xlfn.IFS(B1142&lt;35,"Young",B1142&lt;60,"Middle",TRUE,"Senior")</f>
        <v>Young</v>
      </c>
      <c r="D1142" t="s">
        <v>26</v>
      </c>
      <c r="E1142" t="str">
        <f t="shared" si="34"/>
        <v>Young-Male</v>
      </c>
      <c r="F1142" t="s">
        <v>115</v>
      </c>
      <c r="G1142" t="s">
        <v>26593</v>
      </c>
      <c r="H1142" s="1">
        <v>43908</v>
      </c>
      <c r="I1142" t="s">
        <v>3395</v>
      </c>
      <c r="J1142" t="s">
        <v>3396</v>
      </c>
      <c r="K1142" t="s">
        <v>31</v>
      </c>
      <c r="L1142">
        <v>2952.7720250000002</v>
      </c>
      <c r="M1142">
        <v>414</v>
      </c>
      <c r="N1142" t="s">
        <v>22</v>
      </c>
      <c r="O1142" s="1">
        <v>43922</v>
      </c>
      <c r="P1142" s="3">
        <f t="shared" si="35"/>
        <v>14</v>
      </c>
      <c r="Q1142" t="s">
        <v>44</v>
      </c>
      <c r="R1142" t="s">
        <v>45</v>
      </c>
    </row>
    <row r="1143" spans="1:18" x14ac:dyDescent="0.25">
      <c r="A1143" t="s">
        <v>3397</v>
      </c>
      <c r="B1143" s="3">
        <v>24</v>
      </c>
      <c r="C1143" s="3" t="str" cm="1">
        <f t="array" ref="C1143">_xlfn.IFS(B1143&lt;35,"Young",B1143&lt;60,"Middle",TRUE,"Senior")</f>
        <v>Young</v>
      </c>
      <c r="D1143" t="s">
        <v>16</v>
      </c>
      <c r="E1143" t="str">
        <f t="shared" si="34"/>
        <v>Young-Female</v>
      </c>
      <c r="F1143" t="s">
        <v>230</v>
      </c>
      <c r="G1143" t="s">
        <v>18</v>
      </c>
      <c r="H1143" s="1">
        <v>45062</v>
      </c>
      <c r="I1143" t="s">
        <v>3398</v>
      </c>
      <c r="J1143" t="s">
        <v>3399</v>
      </c>
      <c r="K1143" t="s">
        <v>61</v>
      </c>
      <c r="L1143">
        <v>58936.144690000001</v>
      </c>
      <c r="M1143">
        <v>350</v>
      </c>
      <c r="N1143" t="s">
        <v>39</v>
      </c>
      <c r="O1143" s="1">
        <v>45091</v>
      </c>
      <c r="P1143" s="3">
        <f t="shared" si="35"/>
        <v>29</v>
      </c>
      <c r="Q1143" t="s">
        <v>23</v>
      </c>
      <c r="R1143" t="s">
        <v>24</v>
      </c>
    </row>
    <row r="1144" spans="1:18" x14ac:dyDescent="0.25">
      <c r="A1144" t="s">
        <v>3400</v>
      </c>
      <c r="B1144" s="3">
        <v>41</v>
      </c>
      <c r="C1144" s="3" t="str" cm="1">
        <f t="array" ref="C1144">_xlfn.IFS(B1144&lt;35,"Young",B1144&lt;60,"Middle",TRUE,"Senior")</f>
        <v>Middle</v>
      </c>
      <c r="D1144" t="s">
        <v>16</v>
      </c>
      <c r="E1144" t="str">
        <f t="shared" si="34"/>
        <v>Middle-Female</v>
      </c>
      <c r="F1144" t="s">
        <v>115</v>
      </c>
      <c r="G1144" t="s">
        <v>28</v>
      </c>
      <c r="H1144" s="1">
        <v>44349</v>
      </c>
      <c r="I1144" t="s">
        <v>3401</v>
      </c>
      <c r="J1144" t="s">
        <v>3402</v>
      </c>
      <c r="K1144" t="s">
        <v>31</v>
      </c>
      <c r="L1144">
        <v>40615.778030000001</v>
      </c>
      <c r="M1144">
        <v>157</v>
      </c>
      <c r="N1144" t="s">
        <v>22</v>
      </c>
      <c r="O1144" s="1">
        <v>44358</v>
      </c>
      <c r="P1144" s="3">
        <f t="shared" si="35"/>
        <v>9</v>
      </c>
      <c r="Q1144" t="s">
        <v>85</v>
      </c>
      <c r="R1144" t="s">
        <v>45</v>
      </c>
    </row>
    <row r="1145" spans="1:18" x14ac:dyDescent="0.25">
      <c r="A1145" t="s">
        <v>3403</v>
      </c>
      <c r="B1145" s="3">
        <v>25</v>
      </c>
      <c r="C1145" s="3" t="str" cm="1">
        <f t="array" ref="C1145">_xlfn.IFS(B1145&lt;35,"Young",B1145&lt;60,"Middle",TRUE,"Senior")</f>
        <v>Young</v>
      </c>
      <c r="D1145" t="s">
        <v>16</v>
      </c>
      <c r="E1145" t="str">
        <f t="shared" si="34"/>
        <v>Young-Female</v>
      </c>
      <c r="F1145" t="s">
        <v>90</v>
      </c>
      <c r="G1145" t="s">
        <v>26592</v>
      </c>
      <c r="H1145" s="1">
        <v>44092</v>
      </c>
      <c r="I1145" t="s">
        <v>3404</v>
      </c>
      <c r="J1145" t="s">
        <v>3405</v>
      </c>
      <c r="K1145" t="s">
        <v>31</v>
      </c>
      <c r="L1145">
        <v>3374.1033419999999</v>
      </c>
      <c r="M1145">
        <v>312</v>
      </c>
      <c r="N1145" t="s">
        <v>43</v>
      </c>
      <c r="O1145" s="1">
        <v>44116</v>
      </c>
      <c r="P1145" s="3">
        <f t="shared" si="35"/>
        <v>24</v>
      </c>
      <c r="Q1145" t="s">
        <v>23</v>
      </c>
      <c r="R1145" t="s">
        <v>24</v>
      </c>
    </row>
    <row r="1146" spans="1:18" x14ac:dyDescent="0.25">
      <c r="A1146" t="s">
        <v>3406</v>
      </c>
      <c r="B1146" s="3">
        <v>77</v>
      </c>
      <c r="C1146" s="3" t="str" cm="1">
        <f t="array" ref="C1146">_xlfn.IFS(B1146&lt;35,"Young",B1146&lt;60,"Middle",TRUE,"Senior")</f>
        <v>Senior</v>
      </c>
      <c r="D1146" t="s">
        <v>26</v>
      </c>
      <c r="E1146" t="str">
        <f t="shared" si="34"/>
        <v>Senior-Male</v>
      </c>
      <c r="F1146" t="s">
        <v>35</v>
      </c>
      <c r="G1146" t="s">
        <v>70</v>
      </c>
      <c r="H1146" s="1">
        <v>43590</v>
      </c>
      <c r="I1146" t="s">
        <v>3407</v>
      </c>
      <c r="J1146" t="s">
        <v>3408</v>
      </c>
      <c r="K1146" t="s">
        <v>21</v>
      </c>
      <c r="L1146">
        <v>22758.872759999998</v>
      </c>
      <c r="M1146">
        <v>130</v>
      </c>
      <c r="N1146" t="s">
        <v>22</v>
      </c>
      <c r="O1146" s="1">
        <v>43604</v>
      </c>
      <c r="P1146" s="3">
        <f t="shared" si="35"/>
        <v>14</v>
      </c>
      <c r="Q1146" t="s">
        <v>44</v>
      </c>
      <c r="R1146" t="s">
        <v>24</v>
      </c>
    </row>
    <row r="1147" spans="1:18" x14ac:dyDescent="0.25">
      <c r="A1147" t="s">
        <v>3409</v>
      </c>
      <c r="B1147" s="3">
        <v>20</v>
      </c>
      <c r="C1147" s="3" t="str" cm="1">
        <f t="array" ref="C1147">_xlfn.IFS(B1147&lt;35,"Young",B1147&lt;60,"Middle",TRUE,"Senior")</f>
        <v>Young</v>
      </c>
      <c r="D1147" t="s">
        <v>26</v>
      </c>
      <c r="E1147" t="str">
        <f t="shared" si="34"/>
        <v>Young-Male</v>
      </c>
      <c r="F1147" t="s">
        <v>50</v>
      </c>
      <c r="G1147" t="s">
        <v>26593</v>
      </c>
      <c r="H1147" s="1">
        <v>44949</v>
      </c>
      <c r="I1147" t="s">
        <v>3410</v>
      </c>
      <c r="J1147" t="s">
        <v>3411</v>
      </c>
      <c r="K1147" t="s">
        <v>53</v>
      </c>
      <c r="L1147">
        <v>1753.2660189999999</v>
      </c>
      <c r="M1147">
        <v>345</v>
      </c>
      <c r="N1147" t="s">
        <v>39</v>
      </c>
      <c r="O1147" s="1">
        <v>44963</v>
      </c>
      <c r="P1147" s="3">
        <f t="shared" si="35"/>
        <v>14</v>
      </c>
      <c r="Q1147" t="s">
        <v>85</v>
      </c>
      <c r="R1147" t="s">
        <v>24</v>
      </c>
    </row>
    <row r="1148" spans="1:18" x14ac:dyDescent="0.25">
      <c r="A1148" t="s">
        <v>3412</v>
      </c>
      <c r="B1148" s="3">
        <v>83</v>
      </c>
      <c r="C1148" s="3" t="str" cm="1">
        <f t="array" ref="C1148">_xlfn.IFS(B1148&lt;35,"Young",B1148&lt;60,"Middle",TRUE,"Senior")</f>
        <v>Senior</v>
      </c>
      <c r="D1148" t="s">
        <v>16</v>
      </c>
      <c r="E1148" t="str">
        <f t="shared" si="34"/>
        <v>Senior-Female</v>
      </c>
      <c r="F1148" t="s">
        <v>63</v>
      </c>
      <c r="G1148" t="s">
        <v>26592</v>
      </c>
      <c r="H1148" s="1">
        <v>44353</v>
      </c>
      <c r="I1148" t="s">
        <v>3413</v>
      </c>
      <c r="J1148" t="s">
        <v>3414</v>
      </c>
      <c r="K1148" t="s">
        <v>21</v>
      </c>
      <c r="L1148">
        <v>28980.035739999999</v>
      </c>
      <c r="M1148">
        <v>456</v>
      </c>
      <c r="N1148" t="s">
        <v>43</v>
      </c>
      <c r="O1148" s="1">
        <v>44357</v>
      </c>
      <c r="P1148" s="3">
        <f t="shared" si="35"/>
        <v>4</v>
      </c>
      <c r="Q1148" t="s">
        <v>23</v>
      </c>
      <c r="R1148" t="s">
        <v>33</v>
      </c>
    </row>
    <row r="1149" spans="1:18" x14ac:dyDescent="0.25">
      <c r="A1149" t="s">
        <v>3415</v>
      </c>
      <c r="B1149" s="3">
        <v>85</v>
      </c>
      <c r="C1149" s="3" t="str" cm="1">
        <f t="array" ref="C1149">_xlfn.IFS(B1149&lt;35,"Young",B1149&lt;60,"Middle",TRUE,"Senior")</f>
        <v>Senior</v>
      </c>
      <c r="D1149" t="s">
        <v>16</v>
      </c>
      <c r="E1149" t="str">
        <f t="shared" si="34"/>
        <v>Senior-Female</v>
      </c>
      <c r="F1149" t="s">
        <v>90</v>
      </c>
      <c r="G1149" t="s">
        <v>70</v>
      </c>
      <c r="H1149" s="1">
        <v>44473</v>
      </c>
      <c r="I1149" t="s">
        <v>3416</v>
      </c>
      <c r="J1149" t="s">
        <v>3417</v>
      </c>
      <c r="K1149" t="s">
        <v>21</v>
      </c>
      <c r="L1149">
        <v>23344.853709999999</v>
      </c>
      <c r="M1149">
        <v>393</v>
      </c>
      <c r="N1149" t="s">
        <v>22</v>
      </c>
      <c r="O1149" s="1">
        <v>44487</v>
      </c>
      <c r="P1149" s="3">
        <f t="shared" si="35"/>
        <v>14</v>
      </c>
      <c r="Q1149" t="s">
        <v>85</v>
      </c>
      <c r="R1149" t="s">
        <v>45</v>
      </c>
    </row>
    <row r="1150" spans="1:18" x14ac:dyDescent="0.25">
      <c r="A1150" t="s">
        <v>3418</v>
      </c>
      <c r="B1150" s="3">
        <v>24</v>
      </c>
      <c r="C1150" s="3" t="str" cm="1">
        <f t="array" ref="C1150">_xlfn.IFS(B1150&lt;35,"Young",B1150&lt;60,"Middle",TRUE,"Senior")</f>
        <v>Young</v>
      </c>
      <c r="D1150" t="s">
        <v>26</v>
      </c>
      <c r="E1150" t="str">
        <f t="shared" si="34"/>
        <v>Young-Male</v>
      </c>
      <c r="F1150" t="s">
        <v>115</v>
      </c>
      <c r="G1150" t="s">
        <v>36</v>
      </c>
      <c r="H1150" s="1">
        <v>43435</v>
      </c>
      <c r="I1150" t="s">
        <v>3419</v>
      </c>
      <c r="J1150" t="s">
        <v>3420</v>
      </c>
      <c r="K1150" t="s">
        <v>61</v>
      </c>
      <c r="L1150">
        <v>737.06420009999999</v>
      </c>
      <c r="M1150">
        <v>119</v>
      </c>
      <c r="N1150" t="s">
        <v>22</v>
      </c>
      <c r="O1150" s="1">
        <v>43445</v>
      </c>
      <c r="P1150" s="3">
        <f t="shared" si="35"/>
        <v>10</v>
      </c>
      <c r="Q1150" t="s">
        <v>32</v>
      </c>
      <c r="R1150" t="s">
        <v>33</v>
      </c>
    </row>
    <row r="1151" spans="1:18" x14ac:dyDescent="0.25">
      <c r="A1151" t="s">
        <v>3421</v>
      </c>
      <c r="B1151" s="3">
        <v>74</v>
      </c>
      <c r="C1151" s="3" t="str" cm="1">
        <f t="array" ref="C1151">_xlfn.IFS(B1151&lt;35,"Young",B1151&lt;60,"Middle",TRUE,"Senior")</f>
        <v>Senior</v>
      </c>
      <c r="D1151" t="s">
        <v>16</v>
      </c>
      <c r="E1151" t="str">
        <f t="shared" si="34"/>
        <v>Senior-Female</v>
      </c>
      <c r="F1151" t="s">
        <v>27</v>
      </c>
      <c r="G1151" t="s">
        <v>26593</v>
      </c>
      <c r="H1151" s="1">
        <v>44001</v>
      </c>
      <c r="I1151" t="s">
        <v>2816</v>
      </c>
      <c r="J1151" t="s">
        <v>3422</v>
      </c>
      <c r="K1151" t="s">
        <v>21</v>
      </c>
      <c r="L1151">
        <v>14425.76455</v>
      </c>
      <c r="M1151">
        <v>358</v>
      </c>
      <c r="N1151" t="s">
        <v>43</v>
      </c>
      <c r="O1151" s="1">
        <v>44022</v>
      </c>
      <c r="P1151" s="3">
        <f t="shared" si="35"/>
        <v>21</v>
      </c>
      <c r="Q1151" t="s">
        <v>23</v>
      </c>
      <c r="R1151" t="s">
        <v>45</v>
      </c>
    </row>
    <row r="1152" spans="1:18" x14ac:dyDescent="0.25">
      <c r="A1152" t="s">
        <v>3423</v>
      </c>
      <c r="B1152" s="3">
        <v>29</v>
      </c>
      <c r="C1152" s="3" t="str" cm="1">
        <f t="array" ref="C1152">_xlfn.IFS(B1152&lt;35,"Young",B1152&lt;60,"Middle",TRUE,"Senior")</f>
        <v>Young</v>
      </c>
      <c r="D1152" t="s">
        <v>26</v>
      </c>
      <c r="E1152" t="str">
        <f t="shared" si="34"/>
        <v>Young-Male</v>
      </c>
      <c r="F1152" t="s">
        <v>35</v>
      </c>
      <c r="G1152" t="s">
        <v>26592</v>
      </c>
      <c r="H1152" s="1">
        <v>44968</v>
      </c>
      <c r="I1152" t="s">
        <v>3424</v>
      </c>
      <c r="J1152" t="s">
        <v>3425</v>
      </c>
      <c r="K1152" t="s">
        <v>61</v>
      </c>
      <c r="L1152">
        <v>3246.3895470000002</v>
      </c>
      <c r="M1152">
        <v>436</v>
      </c>
      <c r="N1152" t="s">
        <v>39</v>
      </c>
      <c r="O1152" s="1">
        <v>44989</v>
      </c>
      <c r="P1152" s="3">
        <f t="shared" si="35"/>
        <v>21</v>
      </c>
      <c r="Q1152" t="s">
        <v>44</v>
      </c>
      <c r="R1152" t="s">
        <v>33</v>
      </c>
    </row>
    <row r="1153" spans="1:18" x14ac:dyDescent="0.25">
      <c r="A1153" t="s">
        <v>3426</v>
      </c>
      <c r="B1153" s="3">
        <v>69</v>
      </c>
      <c r="C1153" s="3" t="str" cm="1">
        <f t="array" ref="C1153">_xlfn.IFS(B1153&lt;35,"Young",B1153&lt;60,"Middle",TRUE,"Senior")</f>
        <v>Senior</v>
      </c>
      <c r="D1153" t="s">
        <v>16</v>
      </c>
      <c r="E1153" t="str">
        <f t="shared" si="34"/>
        <v>Senior-Female</v>
      </c>
      <c r="F1153" t="s">
        <v>27</v>
      </c>
      <c r="G1153" t="s">
        <v>18</v>
      </c>
      <c r="H1153" s="1">
        <v>44782</v>
      </c>
      <c r="I1153" t="s">
        <v>3427</v>
      </c>
      <c r="J1153" t="s">
        <v>3428</v>
      </c>
      <c r="K1153" t="s">
        <v>21</v>
      </c>
      <c r="L1153">
        <v>39874.316030000002</v>
      </c>
      <c r="M1153">
        <v>326</v>
      </c>
      <c r="N1153" t="s">
        <v>39</v>
      </c>
      <c r="O1153" s="1">
        <v>44800</v>
      </c>
      <c r="P1153" s="3">
        <f t="shared" si="35"/>
        <v>18</v>
      </c>
      <c r="Q1153" t="s">
        <v>32</v>
      </c>
      <c r="R1153" t="s">
        <v>24</v>
      </c>
    </row>
    <row r="1154" spans="1:18" x14ac:dyDescent="0.25">
      <c r="A1154" t="s">
        <v>3429</v>
      </c>
      <c r="B1154" s="3">
        <v>53</v>
      </c>
      <c r="C1154" s="3" t="str" cm="1">
        <f t="array" ref="C1154">_xlfn.IFS(B1154&lt;35,"Young",B1154&lt;60,"Middle",TRUE,"Senior")</f>
        <v>Middle</v>
      </c>
      <c r="D1154" t="s">
        <v>26</v>
      </c>
      <c r="E1154" t="str">
        <f t="shared" si="34"/>
        <v>Middle-Male</v>
      </c>
      <c r="F1154" t="s">
        <v>35</v>
      </c>
      <c r="G1154" t="s">
        <v>26593</v>
      </c>
      <c r="H1154" s="1">
        <v>43741</v>
      </c>
      <c r="I1154" t="s">
        <v>3430</v>
      </c>
      <c r="J1154" t="s">
        <v>3431</v>
      </c>
      <c r="K1154" t="s">
        <v>57</v>
      </c>
      <c r="L1154">
        <v>23773.890439999999</v>
      </c>
      <c r="M1154">
        <v>493</v>
      </c>
      <c r="N1154" t="s">
        <v>43</v>
      </c>
      <c r="O1154" s="1">
        <v>43742</v>
      </c>
      <c r="P1154" s="3">
        <f t="shared" si="35"/>
        <v>1</v>
      </c>
      <c r="Q1154" t="s">
        <v>23</v>
      </c>
      <c r="R1154" t="s">
        <v>33</v>
      </c>
    </row>
    <row r="1155" spans="1:18" x14ac:dyDescent="0.25">
      <c r="A1155" t="s">
        <v>3432</v>
      </c>
      <c r="B1155" s="3">
        <v>53</v>
      </c>
      <c r="C1155" s="3" t="str" cm="1">
        <f t="array" ref="C1155">_xlfn.IFS(B1155&lt;35,"Young",B1155&lt;60,"Middle",TRUE,"Senior")</f>
        <v>Middle</v>
      </c>
      <c r="D1155" t="s">
        <v>26</v>
      </c>
      <c r="E1155" t="str">
        <f t="shared" ref="E1155:E1218" si="36">C1155 &amp; "-" &amp; D1155</f>
        <v>Middle-Male</v>
      </c>
      <c r="F1155" t="s">
        <v>50</v>
      </c>
      <c r="G1155" t="s">
        <v>26593</v>
      </c>
      <c r="H1155" s="1">
        <v>44463</v>
      </c>
      <c r="I1155" t="s">
        <v>3433</v>
      </c>
      <c r="J1155" t="s">
        <v>3434</v>
      </c>
      <c r="K1155" t="s">
        <v>53</v>
      </c>
      <c r="L1155">
        <v>15889.30933</v>
      </c>
      <c r="M1155">
        <v>133</v>
      </c>
      <c r="N1155" t="s">
        <v>43</v>
      </c>
      <c r="O1155" s="1">
        <v>44480</v>
      </c>
      <c r="P1155" s="3">
        <f t="shared" ref="P1155:P1218" si="37">O1155-H1155</f>
        <v>17</v>
      </c>
      <c r="Q1155" t="s">
        <v>32</v>
      </c>
      <c r="R1155" t="s">
        <v>45</v>
      </c>
    </row>
    <row r="1156" spans="1:18" x14ac:dyDescent="0.25">
      <c r="A1156" t="s">
        <v>3435</v>
      </c>
      <c r="B1156" s="3">
        <v>48</v>
      </c>
      <c r="C1156" s="3" t="str" cm="1">
        <f t="array" ref="C1156">_xlfn.IFS(B1156&lt;35,"Young",B1156&lt;60,"Middle",TRUE,"Senior")</f>
        <v>Middle</v>
      </c>
      <c r="D1156" t="s">
        <v>16</v>
      </c>
      <c r="E1156" t="str">
        <f t="shared" si="36"/>
        <v>Middle-Female</v>
      </c>
      <c r="F1156" t="s">
        <v>90</v>
      </c>
      <c r="G1156" t="s">
        <v>26593</v>
      </c>
      <c r="H1156" s="1">
        <v>45214</v>
      </c>
      <c r="I1156" t="s">
        <v>3436</v>
      </c>
      <c r="J1156" t="s">
        <v>1417</v>
      </c>
      <c r="K1156" t="s">
        <v>53</v>
      </c>
      <c r="L1156">
        <v>21248.91085</v>
      </c>
      <c r="M1156">
        <v>465</v>
      </c>
      <c r="N1156" t="s">
        <v>43</v>
      </c>
      <c r="O1156" s="1">
        <v>45224</v>
      </c>
      <c r="P1156" s="3">
        <f t="shared" si="37"/>
        <v>10</v>
      </c>
      <c r="Q1156" t="s">
        <v>23</v>
      </c>
      <c r="R1156" t="s">
        <v>24</v>
      </c>
    </row>
    <row r="1157" spans="1:18" x14ac:dyDescent="0.25">
      <c r="A1157" t="s">
        <v>3437</v>
      </c>
      <c r="B1157" s="3">
        <v>69</v>
      </c>
      <c r="C1157" s="3" t="str" cm="1">
        <f t="array" ref="C1157">_xlfn.IFS(B1157&lt;35,"Young",B1157&lt;60,"Middle",TRUE,"Senior")</f>
        <v>Senior</v>
      </c>
      <c r="D1157" t="s">
        <v>26</v>
      </c>
      <c r="E1157" t="str">
        <f t="shared" si="36"/>
        <v>Senior-Male</v>
      </c>
      <c r="F1157" t="s">
        <v>27</v>
      </c>
      <c r="G1157" t="s">
        <v>18</v>
      </c>
      <c r="H1157" s="1">
        <v>44739</v>
      </c>
      <c r="I1157" t="s">
        <v>3438</v>
      </c>
      <c r="J1157" t="s">
        <v>3439</v>
      </c>
      <c r="K1157" t="s">
        <v>21</v>
      </c>
      <c r="L1157">
        <v>52940.207090000004</v>
      </c>
      <c r="M1157">
        <v>352</v>
      </c>
      <c r="N1157" t="s">
        <v>43</v>
      </c>
      <c r="O1157" s="1">
        <v>44758</v>
      </c>
      <c r="P1157" s="3">
        <f t="shared" si="37"/>
        <v>19</v>
      </c>
      <c r="Q1157" t="s">
        <v>49</v>
      </c>
      <c r="R1157" t="s">
        <v>33</v>
      </c>
    </row>
    <row r="1158" spans="1:18" x14ac:dyDescent="0.25">
      <c r="A1158" t="s">
        <v>3440</v>
      </c>
      <c r="B1158" s="3">
        <v>63</v>
      </c>
      <c r="C1158" s="3" t="str" cm="1">
        <f t="array" ref="C1158">_xlfn.IFS(B1158&lt;35,"Young",B1158&lt;60,"Middle",TRUE,"Senior")</f>
        <v>Senior</v>
      </c>
      <c r="D1158" t="s">
        <v>26</v>
      </c>
      <c r="E1158" t="str">
        <f t="shared" si="36"/>
        <v>Senior-Male</v>
      </c>
      <c r="F1158" t="s">
        <v>50</v>
      </c>
      <c r="G1158" t="s">
        <v>26593</v>
      </c>
      <c r="H1158" s="1">
        <v>45040</v>
      </c>
      <c r="I1158" t="s">
        <v>3441</v>
      </c>
      <c r="J1158" t="s">
        <v>3442</v>
      </c>
      <c r="K1158" t="s">
        <v>21</v>
      </c>
      <c r="L1158">
        <v>2661.1349249999998</v>
      </c>
      <c r="M1158">
        <v>207</v>
      </c>
      <c r="N1158" t="s">
        <v>39</v>
      </c>
      <c r="O1158" s="1">
        <v>45043</v>
      </c>
      <c r="P1158" s="3">
        <f t="shared" si="37"/>
        <v>3</v>
      </c>
      <c r="Q1158" t="s">
        <v>85</v>
      </c>
      <c r="R1158" t="s">
        <v>45</v>
      </c>
    </row>
    <row r="1159" spans="1:18" x14ac:dyDescent="0.25">
      <c r="A1159" t="s">
        <v>3443</v>
      </c>
      <c r="B1159" s="3">
        <v>70</v>
      </c>
      <c r="C1159" s="3" t="str" cm="1">
        <f t="array" ref="C1159">_xlfn.IFS(B1159&lt;35,"Young",B1159&lt;60,"Middle",TRUE,"Senior")</f>
        <v>Senior</v>
      </c>
      <c r="D1159" t="s">
        <v>16</v>
      </c>
      <c r="E1159" t="str">
        <f t="shared" si="36"/>
        <v>Senior-Female</v>
      </c>
      <c r="F1159" t="s">
        <v>115</v>
      </c>
      <c r="G1159" t="s">
        <v>26592</v>
      </c>
      <c r="H1159" s="1">
        <v>43424</v>
      </c>
      <c r="I1159" t="s">
        <v>3444</v>
      </c>
      <c r="J1159" t="s">
        <v>3445</v>
      </c>
      <c r="K1159" t="s">
        <v>21</v>
      </c>
      <c r="L1159">
        <v>16543.51456</v>
      </c>
      <c r="M1159">
        <v>462</v>
      </c>
      <c r="N1159" t="s">
        <v>39</v>
      </c>
      <c r="O1159" s="1">
        <v>43431</v>
      </c>
      <c r="P1159" s="3">
        <f t="shared" si="37"/>
        <v>7</v>
      </c>
      <c r="Q1159" t="s">
        <v>44</v>
      </c>
      <c r="R1159" t="s">
        <v>45</v>
      </c>
    </row>
    <row r="1160" spans="1:18" x14ac:dyDescent="0.25">
      <c r="A1160" t="s">
        <v>3446</v>
      </c>
      <c r="B1160" s="3">
        <v>48</v>
      </c>
      <c r="C1160" s="3" t="str" cm="1">
        <f t="array" ref="C1160">_xlfn.IFS(B1160&lt;35,"Young",B1160&lt;60,"Middle",TRUE,"Senior")</f>
        <v>Middle</v>
      </c>
      <c r="D1160" t="s">
        <v>26</v>
      </c>
      <c r="E1160" t="str">
        <f t="shared" si="36"/>
        <v>Middle-Male</v>
      </c>
      <c r="F1160" t="s">
        <v>63</v>
      </c>
      <c r="G1160" t="s">
        <v>36</v>
      </c>
      <c r="H1160" s="1">
        <v>43920</v>
      </c>
      <c r="I1160" t="s">
        <v>3447</v>
      </c>
      <c r="J1160" t="s">
        <v>3448</v>
      </c>
      <c r="K1160" t="s">
        <v>53</v>
      </c>
      <c r="L1160">
        <v>7909.5079050000004</v>
      </c>
      <c r="M1160">
        <v>336</v>
      </c>
      <c r="N1160" t="s">
        <v>22</v>
      </c>
      <c r="O1160" s="1">
        <v>43942</v>
      </c>
      <c r="P1160" s="3">
        <f t="shared" si="37"/>
        <v>22</v>
      </c>
      <c r="Q1160" t="s">
        <v>32</v>
      </c>
      <c r="R1160" t="s">
        <v>33</v>
      </c>
    </row>
    <row r="1161" spans="1:18" x14ac:dyDescent="0.25">
      <c r="A1161" t="s">
        <v>3449</v>
      </c>
      <c r="B1161" s="3">
        <v>23</v>
      </c>
      <c r="C1161" s="3" t="str" cm="1">
        <f t="array" ref="C1161">_xlfn.IFS(B1161&lt;35,"Young",B1161&lt;60,"Middle",TRUE,"Senior")</f>
        <v>Young</v>
      </c>
      <c r="D1161" t="s">
        <v>16</v>
      </c>
      <c r="E1161" t="str">
        <f t="shared" si="36"/>
        <v>Young-Female</v>
      </c>
      <c r="F1161" t="s">
        <v>35</v>
      </c>
      <c r="G1161" t="s">
        <v>36</v>
      </c>
      <c r="H1161" s="1">
        <v>44314</v>
      </c>
      <c r="I1161" t="s">
        <v>3450</v>
      </c>
      <c r="J1161" t="s">
        <v>2509</v>
      </c>
      <c r="K1161" t="s">
        <v>31</v>
      </c>
      <c r="L1161">
        <v>2293.0821089999999</v>
      </c>
      <c r="M1161">
        <v>138</v>
      </c>
      <c r="N1161" t="s">
        <v>39</v>
      </c>
      <c r="O1161" s="1">
        <v>44317</v>
      </c>
      <c r="P1161" s="3">
        <f t="shared" si="37"/>
        <v>3</v>
      </c>
      <c r="Q1161" t="s">
        <v>85</v>
      </c>
      <c r="R1161" t="s">
        <v>45</v>
      </c>
    </row>
    <row r="1162" spans="1:18" x14ac:dyDescent="0.25">
      <c r="A1162" t="s">
        <v>3451</v>
      </c>
      <c r="B1162" s="3">
        <v>71</v>
      </c>
      <c r="C1162" s="3" t="str" cm="1">
        <f t="array" ref="C1162">_xlfn.IFS(B1162&lt;35,"Young",B1162&lt;60,"Middle",TRUE,"Senior")</f>
        <v>Senior</v>
      </c>
      <c r="D1162" t="s">
        <v>16</v>
      </c>
      <c r="E1162" t="str">
        <f t="shared" si="36"/>
        <v>Senior-Female</v>
      </c>
      <c r="F1162" t="s">
        <v>90</v>
      </c>
      <c r="G1162" t="s">
        <v>18</v>
      </c>
      <c r="H1162" s="1">
        <v>44698</v>
      </c>
      <c r="I1162" t="s">
        <v>3452</v>
      </c>
      <c r="J1162" t="s">
        <v>3453</v>
      </c>
      <c r="K1162" t="s">
        <v>21</v>
      </c>
      <c r="L1162">
        <v>23112.1306</v>
      </c>
      <c r="M1162">
        <v>384</v>
      </c>
      <c r="N1162" t="s">
        <v>43</v>
      </c>
      <c r="O1162" s="1">
        <v>44701</v>
      </c>
      <c r="P1162" s="3">
        <f t="shared" si="37"/>
        <v>3</v>
      </c>
      <c r="Q1162" t="s">
        <v>23</v>
      </c>
      <c r="R1162" t="s">
        <v>24</v>
      </c>
    </row>
    <row r="1163" spans="1:18" x14ac:dyDescent="0.25">
      <c r="A1163" t="s">
        <v>3454</v>
      </c>
      <c r="B1163" s="3">
        <v>42</v>
      </c>
      <c r="C1163" s="3" t="str" cm="1">
        <f t="array" ref="C1163">_xlfn.IFS(B1163&lt;35,"Young",B1163&lt;60,"Middle",TRUE,"Senior")</f>
        <v>Middle</v>
      </c>
      <c r="D1163" t="s">
        <v>26</v>
      </c>
      <c r="E1163" t="str">
        <f t="shared" si="36"/>
        <v>Middle-Male</v>
      </c>
      <c r="F1163" t="s">
        <v>90</v>
      </c>
      <c r="G1163" t="s">
        <v>26592</v>
      </c>
      <c r="H1163" s="1">
        <v>45110</v>
      </c>
      <c r="I1163" t="s">
        <v>3455</v>
      </c>
      <c r="J1163" t="s">
        <v>3456</v>
      </c>
      <c r="K1163" t="s">
        <v>21</v>
      </c>
      <c r="L1163">
        <v>25410.878710000001</v>
      </c>
      <c r="M1163">
        <v>390</v>
      </c>
      <c r="N1163" t="s">
        <v>22</v>
      </c>
      <c r="O1163" s="1">
        <v>45125</v>
      </c>
      <c r="P1163" s="3">
        <f t="shared" si="37"/>
        <v>15</v>
      </c>
      <c r="Q1163" t="s">
        <v>85</v>
      </c>
      <c r="R1163" t="s">
        <v>33</v>
      </c>
    </row>
    <row r="1164" spans="1:18" x14ac:dyDescent="0.25">
      <c r="A1164" t="s">
        <v>3457</v>
      </c>
      <c r="B1164" s="3">
        <v>18</v>
      </c>
      <c r="C1164" s="3" t="str" cm="1">
        <f t="array" ref="C1164">_xlfn.IFS(B1164&lt;35,"Young",B1164&lt;60,"Middle",TRUE,"Senior")</f>
        <v>Young</v>
      </c>
      <c r="D1164" t="s">
        <v>26</v>
      </c>
      <c r="E1164" t="str">
        <f t="shared" si="36"/>
        <v>Young-Male</v>
      </c>
      <c r="F1164" t="s">
        <v>35</v>
      </c>
      <c r="G1164" t="s">
        <v>36</v>
      </c>
      <c r="H1164" s="1">
        <v>43485</v>
      </c>
      <c r="I1164" t="s">
        <v>3458</v>
      </c>
      <c r="J1164" t="s">
        <v>3459</v>
      </c>
      <c r="K1164" t="s">
        <v>31</v>
      </c>
      <c r="L1164">
        <v>13002.34073</v>
      </c>
      <c r="M1164">
        <v>144</v>
      </c>
      <c r="N1164" t="s">
        <v>39</v>
      </c>
      <c r="O1164" s="1">
        <v>43499</v>
      </c>
      <c r="P1164" s="3">
        <f t="shared" si="37"/>
        <v>14</v>
      </c>
      <c r="Q1164" t="s">
        <v>44</v>
      </c>
      <c r="R1164" t="s">
        <v>33</v>
      </c>
    </row>
    <row r="1165" spans="1:18" x14ac:dyDescent="0.25">
      <c r="A1165" t="s">
        <v>3460</v>
      </c>
      <c r="B1165" s="3">
        <v>32</v>
      </c>
      <c r="C1165" s="3" t="str" cm="1">
        <f t="array" ref="C1165">_xlfn.IFS(B1165&lt;35,"Young",B1165&lt;60,"Middle",TRUE,"Senior")</f>
        <v>Young</v>
      </c>
      <c r="D1165" t="s">
        <v>26</v>
      </c>
      <c r="E1165" t="str">
        <f t="shared" si="36"/>
        <v>Young-Male</v>
      </c>
      <c r="F1165" t="s">
        <v>63</v>
      </c>
      <c r="G1165" t="s">
        <v>28</v>
      </c>
      <c r="H1165" s="1">
        <v>44299</v>
      </c>
      <c r="I1165" t="s">
        <v>3461</v>
      </c>
      <c r="J1165" t="s">
        <v>3462</v>
      </c>
      <c r="K1165" t="s">
        <v>61</v>
      </c>
      <c r="L1165">
        <v>18631.12674</v>
      </c>
      <c r="M1165">
        <v>424</v>
      </c>
      <c r="N1165" t="s">
        <v>39</v>
      </c>
      <c r="O1165" s="1">
        <v>44302</v>
      </c>
      <c r="P1165" s="3">
        <f t="shared" si="37"/>
        <v>3</v>
      </c>
      <c r="Q1165" t="s">
        <v>85</v>
      </c>
      <c r="R1165" t="s">
        <v>33</v>
      </c>
    </row>
    <row r="1166" spans="1:18" x14ac:dyDescent="0.25">
      <c r="A1166" t="s">
        <v>3463</v>
      </c>
      <c r="B1166" s="3">
        <v>65</v>
      </c>
      <c r="C1166" s="3" t="str" cm="1">
        <f t="array" ref="C1166">_xlfn.IFS(B1166&lt;35,"Young",B1166&lt;60,"Middle",TRUE,"Senior")</f>
        <v>Senior</v>
      </c>
      <c r="D1166" t="s">
        <v>26</v>
      </c>
      <c r="E1166" t="str">
        <f t="shared" si="36"/>
        <v>Senior-Male</v>
      </c>
      <c r="F1166" t="s">
        <v>35</v>
      </c>
      <c r="G1166" t="s">
        <v>36</v>
      </c>
      <c r="H1166" s="1">
        <v>43655</v>
      </c>
      <c r="I1166" t="s">
        <v>3464</v>
      </c>
      <c r="J1166" t="s">
        <v>3465</v>
      </c>
      <c r="K1166" t="s">
        <v>21</v>
      </c>
      <c r="L1166">
        <v>21976.910049999999</v>
      </c>
      <c r="M1166">
        <v>344</v>
      </c>
      <c r="N1166" t="s">
        <v>22</v>
      </c>
      <c r="O1166" s="1">
        <v>43663</v>
      </c>
      <c r="P1166" s="3">
        <f t="shared" si="37"/>
        <v>8</v>
      </c>
      <c r="Q1166" t="s">
        <v>85</v>
      </c>
      <c r="R1166" t="s">
        <v>33</v>
      </c>
    </row>
    <row r="1167" spans="1:18" x14ac:dyDescent="0.25">
      <c r="A1167" t="s">
        <v>3466</v>
      </c>
      <c r="B1167" s="3">
        <v>65</v>
      </c>
      <c r="C1167" s="3" t="str" cm="1">
        <f t="array" ref="C1167">_xlfn.IFS(B1167&lt;35,"Young",B1167&lt;60,"Middle",TRUE,"Senior")</f>
        <v>Senior</v>
      </c>
      <c r="D1167" t="s">
        <v>16</v>
      </c>
      <c r="E1167" t="str">
        <f t="shared" si="36"/>
        <v>Senior-Female</v>
      </c>
      <c r="F1167" t="s">
        <v>90</v>
      </c>
      <c r="G1167" t="s">
        <v>26593</v>
      </c>
      <c r="H1167" s="1">
        <v>43603</v>
      </c>
      <c r="I1167" t="s">
        <v>3467</v>
      </c>
      <c r="J1167" t="s">
        <v>3468</v>
      </c>
      <c r="K1167" t="s">
        <v>21</v>
      </c>
      <c r="L1167">
        <v>28763.812610000001</v>
      </c>
      <c r="M1167">
        <v>236</v>
      </c>
      <c r="N1167" t="s">
        <v>39</v>
      </c>
      <c r="O1167" s="1">
        <v>43613</v>
      </c>
      <c r="P1167" s="3">
        <f t="shared" si="37"/>
        <v>10</v>
      </c>
      <c r="Q1167" t="s">
        <v>49</v>
      </c>
      <c r="R1167" t="s">
        <v>45</v>
      </c>
    </row>
    <row r="1168" spans="1:18" x14ac:dyDescent="0.25">
      <c r="A1168" t="s">
        <v>3469</v>
      </c>
      <c r="B1168" s="3">
        <v>34</v>
      </c>
      <c r="C1168" s="3" t="str" cm="1">
        <f t="array" ref="C1168">_xlfn.IFS(B1168&lt;35,"Young",B1168&lt;60,"Middle",TRUE,"Senior")</f>
        <v>Young</v>
      </c>
      <c r="D1168" t="s">
        <v>16</v>
      </c>
      <c r="E1168" t="str">
        <f t="shared" si="36"/>
        <v>Young-Female</v>
      </c>
      <c r="F1168" t="s">
        <v>50</v>
      </c>
      <c r="G1168" t="s">
        <v>36</v>
      </c>
      <c r="H1168" s="1">
        <v>43554</v>
      </c>
      <c r="I1168" t="s">
        <v>3470</v>
      </c>
      <c r="J1168" t="s">
        <v>3471</v>
      </c>
      <c r="K1168" t="s">
        <v>61</v>
      </c>
      <c r="L1168">
        <v>5675.3276349999996</v>
      </c>
      <c r="M1168">
        <v>294</v>
      </c>
      <c r="N1168" t="s">
        <v>22</v>
      </c>
      <c r="O1168" s="1">
        <v>43563</v>
      </c>
      <c r="P1168" s="3">
        <f t="shared" si="37"/>
        <v>9</v>
      </c>
      <c r="Q1168" t="s">
        <v>32</v>
      </c>
      <c r="R1168" t="s">
        <v>33</v>
      </c>
    </row>
    <row r="1169" spans="1:18" x14ac:dyDescent="0.25">
      <c r="A1169" t="s">
        <v>3472</v>
      </c>
      <c r="B1169" s="3">
        <v>70</v>
      </c>
      <c r="C1169" s="3" t="str" cm="1">
        <f t="array" ref="C1169">_xlfn.IFS(B1169&lt;35,"Young",B1169&lt;60,"Middle",TRUE,"Senior")</f>
        <v>Senior</v>
      </c>
      <c r="D1169" t="s">
        <v>16</v>
      </c>
      <c r="E1169" t="str">
        <f t="shared" si="36"/>
        <v>Senior-Female</v>
      </c>
      <c r="F1169" t="s">
        <v>50</v>
      </c>
      <c r="G1169" t="s">
        <v>36</v>
      </c>
      <c r="H1169" s="1">
        <v>45101</v>
      </c>
      <c r="I1169" t="s">
        <v>3473</v>
      </c>
      <c r="J1169" t="s">
        <v>3474</v>
      </c>
      <c r="K1169" t="s">
        <v>21</v>
      </c>
      <c r="L1169">
        <v>16832.086050000002</v>
      </c>
      <c r="M1169">
        <v>406</v>
      </c>
      <c r="N1169" t="s">
        <v>43</v>
      </c>
      <c r="O1169" s="1">
        <v>45128</v>
      </c>
      <c r="P1169" s="3">
        <f t="shared" si="37"/>
        <v>27</v>
      </c>
      <c r="Q1169" t="s">
        <v>23</v>
      </c>
      <c r="R1169" t="s">
        <v>45</v>
      </c>
    </row>
    <row r="1170" spans="1:18" x14ac:dyDescent="0.25">
      <c r="A1170" t="s">
        <v>3475</v>
      </c>
      <c r="B1170" s="3">
        <v>72</v>
      </c>
      <c r="C1170" s="3" t="str" cm="1">
        <f t="array" ref="C1170">_xlfn.IFS(B1170&lt;35,"Young",B1170&lt;60,"Middle",TRUE,"Senior")</f>
        <v>Senior</v>
      </c>
      <c r="D1170" t="s">
        <v>26</v>
      </c>
      <c r="E1170" t="str">
        <f t="shared" si="36"/>
        <v>Senior-Male</v>
      </c>
      <c r="F1170" t="s">
        <v>115</v>
      </c>
      <c r="G1170" t="s">
        <v>28</v>
      </c>
      <c r="H1170" s="1">
        <v>44523</v>
      </c>
      <c r="I1170" t="s">
        <v>3476</v>
      </c>
      <c r="J1170" t="s">
        <v>3477</v>
      </c>
      <c r="K1170" t="s">
        <v>57</v>
      </c>
      <c r="L1170">
        <v>38660.707909999997</v>
      </c>
      <c r="M1170">
        <v>373</v>
      </c>
      <c r="N1170" t="s">
        <v>22</v>
      </c>
      <c r="O1170" s="1">
        <v>44533</v>
      </c>
      <c r="P1170" s="3">
        <f t="shared" si="37"/>
        <v>10</v>
      </c>
      <c r="Q1170" t="s">
        <v>32</v>
      </c>
      <c r="R1170" t="s">
        <v>24</v>
      </c>
    </row>
    <row r="1171" spans="1:18" x14ac:dyDescent="0.25">
      <c r="A1171" t="s">
        <v>3478</v>
      </c>
      <c r="B1171" s="3">
        <v>82</v>
      </c>
      <c r="C1171" s="3" t="str" cm="1">
        <f t="array" ref="C1171">_xlfn.IFS(B1171&lt;35,"Young",B1171&lt;60,"Middle",TRUE,"Senior")</f>
        <v>Senior</v>
      </c>
      <c r="D1171" t="s">
        <v>26</v>
      </c>
      <c r="E1171" t="str">
        <f t="shared" si="36"/>
        <v>Senior-Male</v>
      </c>
      <c r="F1171" t="s">
        <v>50</v>
      </c>
      <c r="G1171" t="s">
        <v>36</v>
      </c>
      <c r="H1171" s="1">
        <v>43894</v>
      </c>
      <c r="I1171" t="s">
        <v>3479</v>
      </c>
      <c r="J1171" t="s">
        <v>3480</v>
      </c>
      <c r="K1171" t="s">
        <v>53</v>
      </c>
      <c r="L1171">
        <v>21697.288069999999</v>
      </c>
      <c r="M1171">
        <v>158</v>
      </c>
      <c r="N1171" t="s">
        <v>43</v>
      </c>
      <c r="O1171" s="1">
        <v>43913</v>
      </c>
      <c r="P1171" s="3">
        <f t="shared" si="37"/>
        <v>19</v>
      </c>
      <c r="Q1171" t="s">
        <v>85</v>
      </c>
      <c r="R1171" t="s">
        <v>33</v>
      </c>
    </row>
    <row r="1172" spans="1:18" x14ac:dyDescent="0.25">
      <c r="A1172" t="s">
        <v>3481</v>
      </c>
      <c r="B1172" s="3">
        <v>61</v>
      </c>
      <c r="C1172" s="3" t="str" cm="1">
        <f t="array" ref="C1172">_xlfn.IFS(B1172&lt;35,"Young",B1172&lt;60,"Middle",TRUE,"Senior")</f>
        <v>Senior</v>
      </c>
      <c r="D1172" t="s">
        <v>26</v>
      </c>
      <c r="E1172" t="str">
        <f t="shared" si="36"/>
        <v>Senior-Male</v>
      </c>
      <c r="F1172" t="s">
        <v>27</v>
      </c>
      <c r="G1172" t="s">
        <v>26592</v>
      </c>
      <c r="H1172" s="1">
        <v>44742</v>
      </c>
      <c r="I1172" t="s">
        <v>3482</v>
      </c>
      <c r="J1172" t="s">
        <v>3483</v>
      </c>
      <c r="K1172" t="s">
        <v>57</v>
      </c>
      <c r="L1172">
        <v>11723.95061</v>
      </c>
      <c r="M1172">
        <v>446</v>
      </c>
      <c r="N1172" t="s">
        <v>22</v>
      </c>
      <c r="O1172" s="1">
        <v>44765</v>
      </c>
      <c r="P1172" s="3">
        <f t="shared" si="37"/>
        <v>23</v>
      </c>
      <c r="Q1172" t="s">
        <v>23</v>
      </c>
      <c r="R1172" t="s">
        <v>33</v>
      </c>
    </row>
    <row r="1173" spans="1:18" x14ac:dyDescent="0.25">
      <c r="A1173" t="s">
        <v>3484</v>
      </c>
      <c r="B1173" s="3">
        <v>70</v>
      </c>
      <c r="C1173" s="3" t="str" cm="1">
        <f t="array" ref="C1173">_xlfn.IFS(B1173&lt;35,"Young",B1173&lt;60,"Middle",TRUE,"Senior")</f>
        <v>Senior</v>
      </c>
      <c r="D1173" t="s">
        <v>16</v>
      </c>
      <c r="E1173" t="str">
        <f t="shared" si="36"/>
        <v>Senior-Female</v>
      </c>
      <c r="F1173" t="s">
        <v>50</v>
      </c>
      <c r="G1173" t="s">
        <v>26592</v>
      </c>
      <c r="H1173" s="1">
        <v>44606</v>
      </c>
      <c r="I1173" t="s">
        <v>3485</v>
      </c>
      <c r="J1173" t="s">
        <v>3486</v>
      </c>
      <c r="K1173" t="s">
        <v>61</v>
      </c>
      <c r="L1173">
        <v>22210.85</v>
      </c>
      <c r="M1173">
        <v>124</v>
      </c>
      <c r="N1173" t="s">
        <v>39</v>
      </c>
      <c r="O1173" s="1">
        <v>44626</v>
      </c>
      <c r="P1173" s="3">
        <f t="shared" si="37"/>
        <v>20</v>
      </c>
      <c r="Q1173" t="s">
        <v>85</v>
      </c>
      <c r="R1173" t="s">
        <v>33</v>
      </c>
    </row>
    <row r="1174" spans="1:18" x14ac:dyDescent="0.25">
      <c r="A1174" t="s">
        <v>3487</v>
      </c>
      <c r="B1174" s="3">
        <v>28</v>
      </c>
      <c r="C1174" s="3" t="str" cm="1">
        <f t="array" ref="C1174">_xlfn.IFS(B1174&lt;35,"Young",B1174&lt;60,"Middle",TRUE,"Senior")</f>
        <v>Young</v>
      </c>
      <c r="D1174" t="s">
        <v>16</v>
      </c>
      <c r="E1174" t="str">
        <f t="shared" si="36"/>
        <v>Young-Female</v>
      </c>
      <c r="F1174" t="s">
        <v>115</v>
      </c>
      <c r="G1174" t="s">
        <v>36</v>
      </c>
      <c r="H1174" s="1">
        <v>43490</v>
      </c>
      <c r="I1174" t="s">
        <v>3488</v>
      </c>
      <c r="J1174" t="s">
        <v>3489</v>
      </c>
      <c r="K1174" t="s">
        <v>31</v>
      </c>
      <c r="L1174">
        <v>4104.866798</v>
      </c>
      <c r="M1174">
        <v>306</v>
      </c>
      <c r="N1174" t="s">
        <v>43</v>
      </c>
      <c r="O1174" s="1">
        <v>43520</v>
      </c>
      <c r="P1174" s="3">
        <f t="shared" si="37"/>
        <v>30</v>
      </c>
      <c r="Q1174" t="s">
        <v>44</v>
      </c>
      <c r="R1174" t="s">
        <v>24</v>
      </c>
    </row>
    <row r="1175" spans="1:18" x14ac:dyDescent="0.25">
      <c r="A1175" t="s">
        <v>3490</v>
      </c>
      <c r="B1175" s="3">
        <v>67</v>
      </c>
      <c r="C1175" s="3" t="str" cm="1">
        <f t="array" ref="C1175">_xlfn.IFS(B1175&lt;35,"Young",B1175&lt;60,"Middle",TRUE,"Senior")</f>
        <v>Senior</v>
      </c>
      <c r="D1175" t="s">
        <v>26</v>
      </c>
      <c r="E1175" t="str">
        <f t="shared" si="36"/>
        <v>Senior-Male</v>
      </c>
      <c r="F1175" t="s">
        <v>27</v>
      </c>
      <c r="G1175" t="s">
        <v>28</v>
      </c>
      <c r="H1175" s="1">
        <v>44832</v>
      </c>
      <c r="I1175" t="s">
        <v>3491</v>
      </c>
      <c r="J1175" t="s">
        <v>3492</v>
      </c>
      <c r="K1175" t="s">
        <v>53</v>
      </c>
      <c r="L1175">
        <v>34795.287179999999</v>
      </c>
      <c r="M1175">
        <v>393</v>
      </c>
      <c r="N1175" t="s">
        <v>43</v>
      </c>
      <c r="O1175" s="1">
        <v>44842</v>
      </c>
      <c r="P1175" s="3">
        <f t="shared" si="37"/>
        <v>10</v>
      </c>
      <c r="Q1175" t="s">
        <v>44</v>
      </c>
      <c r="R1175" t="s">
        <v>24</v>
      </c>
    </row>
    <row r="1176" spans="1:18" x14ac:dyDescent="0.25">
      <c r="A1176" t="s">
        <v>3493</v>
      </c>
      <c r="B1176" s="3">
        <v>79</v>
      </c>
      <c r="C1176" s="3" t="str" cm="1">
        <f t="array" ref="C1176">_xlfn.IFS(B1176&lt;35,"Young",B1176&lt;60,"Middle",TRUE,"Senior")</f>
        <v>Senior</v>
      </c>
      <c r="D1176" t="s">
        <v>26</v>
      </c>
      <c r="E1176" t="str">
        <f t="shared" si="36"/>
        <v>Senior-Male</v>
      </c>
      <c r="F1176" t="s">
        <v>17</v>
      </c>
      <c r="G1176" t="s">
        <v>70</v>
      </c>
      <c r="H1176" s="1">
        <v>44158</v>
      </c>
      <c r="I1176" t="s">
        <v>824</v>
      </c>
      <c r="J1176" t="s">
        <v>3494</v>
      </c>
      <c r="K1176" t="s">
        <v>31</v>
      </c>
      <c r="L1176">
        <v>35173.754809999999</v>
      </c>
      <c r="M1176">
        <v>408</v>
      </c>
      <c r="N1176" t="s">
        <v>39</v>
      </c>
      <c r="O1176" s="1">
        <v>44184</v>
      </c>
      <c r="P1176" s="3">
        <f t="shared" si="37"/>
        <v>26</v>
      </c>
      <c r="Q1176" t="s">
        <v>32</v>
      </c>
      <c r="R1176" t="s">
        <v>45</v>
      </c>
    </row>
    <row r="1177" spans="1:18" x14ac:dyDescent="0.25">
      <c r="A1177" t="s">
        <v>3495</v>
      </c>
      <c r="B1177" s="3">
        <v>28</v>
      </c>
      <c r="C1177" s="3" t="str" cm="1">
        <f t="array" ref="C1177">_xlfn.IFS(B1177&lt;35,"Young",B1177&lt;60,"Middle",TRUE,"Senior")</f>
        <v>Young</v>
      </c>
      <c r="D1177" t="s">
        <v>16</v>
      </c>
      <c r="E1177" t="str">
        <f t="shared" si="36"/>
        <v>Young-Female</v>
      </c>
      <c r="F1177" t="s">
        <v>50</v>
      </c>
      <c r="G1177" t="s">
        <v>28</v>
      </c>
      <c r="H1177" s="1">
        <v>43977</v>
      </c>
      <c r="I1177" t="s">
        <v>2602</v>
      </c>
      <c r="J1177" t="s">
        <v>3496</v>
      </c>
      <c r="K1177" t="s">
        <v>53</v>
      </c>
      <c r="L1177">
        <v>6694.3788969999996</v>
      </c>
      <c r="M1177">
        <v>421</v>
      </c>
      <c r="N1177" t="s">
        <v>43</v>
      </c>
      <c r="O1177" s="1">
        <v>43983</v>
      </c>
      <c r="P1177" s="3">
        <f t="shared" si="37"/>
        <v>6</v>
      </c>
      <c r="Q1177" t="s">
        <v>85</v>
      </c>
      <c r="R1177" t="s">
        <v>33</v>
      </c>
    </row>
    <row r="1178" spans="1:18" x14ac:dyDescent="0.25">
      <c r="A1178" t="s">
        <v>3497</v>
      </c>
      <c r="B1178" s="3">
        <v>18</v>
      </c>
      <c r="C1178" s="3" t="str" cm="1">
        <f t="array" ref="C1178">_xlfn.IFS(B1178&lt;35,"Young",B1178&lt;60,"Middle",TRUE,"Senior")</f>
        <v>Young</v>
      </c>
      <c r="D1178" t="s">
        <v>16</v>
      </c>
      <c r="E1178" t="str">
        <f t="shared" si="36"/>
        <v>Young-Female</v>
      </c>
      <c r="F1178" t="s">
        <v>27</v>
      </c>
      <c r="G1178" t="s">
        <v>26592</v>
      </c>
      <c r="H1178" s="1">
        <v>45050</v>
      </c>
      <c r="I1178" t="s">
        <v>3498</v>
      </c>
      <c r="J1178" t="s">
        <v>3499</v>
      </c>
      <c r="K1178" t="s">
        <v>57</v>
      </c>
      <c r="L1178">
        <v>34440.311399999999</v>
      </c>
      <c r="M1178">
        <v>159</v>
      </c>
      <c r="N1178" t="s">
        <v>22</v>
      </c>
      <c r="O1178" s="1">
        <v>45066</v>
      </c>
      <c r="P1178" s="3">
        <f t="shared" si="37"/>
        <v>16</v>
      </c>
      <c r="Q1178" t="s">
        <v>23</v>
      </c>
      <c r="R1178" t="s">
        <v>33</v>
      </c>
    </row>
    <row r="1179" spans="1:18" x14ac:dyDescent="0.25">
      <c r="A1179" t="s">
        <v>3500</v>
      </c>
      <c r="B1179" s="3">
        <v>34</v>
      </c>
      <c r="C1179" s="3" t="str" cm="1">
        <f t="array" ref="C1179">_xlfn.IFS(B1179&lt;35,"Young",B1179&lt;60,"Middle",TRUE,"Senior")</f>
        <v>Young</v>
      </c>
      <c r="D1179" t="s">
        <v>16</v>
      </c>
      <c r="E1179" t="str">
        <f t="shared" si="36"/>
        <v>Young-Female</v>
      </c>
      <c r="F1179" t="s">
        <v>35</v>
      </c>
      <c r="G1179" t="s">
        <v>36</v>
      </c>
      <c r="H1179" s="1">
        <v>44341</v>
      </c>
      <c r="I1179" t="s">
        <v>3501</v>
      </c>
      <c r="J1179" t="s">
        <v>3502</v>
      </c>
      <c r="K1179" t="s">
        <v>61</v>
      </c>
      <c r="L1179">
        <v>17952.114860000001</v>
      </c>
      <c r="M1179">
        <v>182</v>
      </c>
      <c r="N1179" t="s">
        <v>43</v>
      </c>
      <c r="O1179" s="1">
        <v>44346</v>
      </c>
      <c r="P1179" s="3">
        <f t="shared" si="37"/>
        <v>5</v>
      </c>
      <c r="Q1179" t="s">
        <v>49</v>
      </c>
      <c r="R1179" t="s">
        <v>24</v>
      </c>
    </row>
    <row r="1180" spans="1:18" x14ac:dyDescent="0.25">
      <c r="A1180" t="s">
        <v>3503</v>
      </c>
      <c r="B1180" s="3">
        <v>24</v>
      </c>
      <c r="C1180" s="3" t="str" cm="1">
        <f t="array" ref="C1180">_xlfn.IFS(B1180&lt;35,"Young",B1180&lt;60,"Middle",TRUE,"Senior")</f>
        <v>Young</v>
      </c>
      <c r="D1180" t="s">
        <v>16</v>
      </c>
      <c r="E1180" t="str">
        <f t="shared" si="36"/>
        <v>Young-Female</v>
      </c>
      <c r="F1180" t="s">
        <v>17</v>
      </c>
      <c r="G1180" t="s">
        <v>26593</v>
      </c>
      <c r="H1180" s="1">
        <v>45106</v>
      </c>
      <c r="I1180" t="s">
        <v>3504</v>
      </c>
      <c r="J1180" t="s">
        <v>3505</v>
      </c>
      <c r="K1180" t="s">
        <v>31</v>
      </c>
      <c r="L1180">
        <v>16651.909090000001</v>
      </c>
      <c r="M1180">
        <v>171</v>
      </c>
      <c r="N1180" t="s">
        <v>39</v>
      </c>
      <c r="O1180" s="1">
        <v>45115</v>
      </c>
      <c r="P1180" s="3">
        <f t="shared" si="37"/>
        <v>9</v>
      </c>
      <c r="Q1180" t="s">
        <v>23</v>
      </c>
      <c r="R1180" t="s">
        <v>24</v>
      </c>
    </row>
    <row r="1181" spans="1:18" x14ac:dyDescent="0.25">
      <c r="A1181" t="s">
        <v>3506</v>
      </c>
      <c r="B1181" s="3">
        <v>32</v>
      </c>
      <c r="C1181" s="3" t="str" cm="1">
        <f t="array" ref="C1181">_xlfn.IFS(B1181&lt;35,"Young",B1181&lt;60,"Middle",TRUE,"Senior")</f>
        <v>Young</v>
      </c>
      <c r="D1181" t="s">
        <v>26</v>
      </c>
      <c r="E1181" t="str">
        <f t="shared" si="36"/>
        <v>Young-Male</v>
      </c>
      <c r="F1181" t="s">
        <v>50</v>
      </c>
      <c r="G1181" t="s">
        <v>70</v>
      </c>
      <c r="H1181" s="1">
        <v>44014</v>
      </c>
      <c r="I1181" t="s">
        <v>3507</v>
      </c>
      <c r="J1181" t="s">
        <v>3508</v>
      </c>
      <c r="K1181" t="s">
        <v>57</v>
      </c>
      <c r="L1181">
        <v>3727.5469410000001</v>
      </c>
      <c r="M1181">
        <v>301</v>
      </c>
      <c r="N1181" t="s">
        <v>22</v>
      </c>
      <c r="O1181" s="1">
        <v>44019</v>
      </c>
      <c r="P1181" s="3">
        <f t="shared" si="37"/>
        <v>5</v>
      </c>
      <c r="Q1181" t="s">
        <v>44</v>
      </c>
      <c r="R1181" t="s">
        <v>45</v>
      </c>
    </row>
    <row r="1182" spans="1:18" x14ac:dyDescent="0.25">
      <c r="A1182" t="s">
        <v>3509</v>
      </c>
      <c r="B1182" s="3">
        <v>83</v>
      </c>
      <c r="C1182" s="3" t="str" cm="1">
        <f t="array" ref="C1182">_xlfn.IFS(B1182&lt;35,"Young",B1182&lt;60,"Middle",TRUE,"Senior")</f>
        <v>Senior</v>
      </c>
      <c r="D1182" t="s">
        <v>26</v>
      </c>
      <c r="E1182" t="str">
        <f t="shared" si="36"/>
        <v>Senior-Male</v>
      </c>
      <c r="F1182" t="s">
        <v>17</v>
      </c>
      <c r="G1182" t="s">
        <v>36</v>
      </c>
      <c r="H1182" s="1">
        <v>43621</v>
      </c>
      <c r="I1182" t="s">
        <v>3510</v>
      </c>
      <c r="J1182" t="s">
        <v>3511</v>
      </c>
      <c r="K1182" t="s">
        <v>31</v>
      </c>
      <c r="L1182">
        <v>9161.3127129999993</v>
      </c>
      <c r="M1182">
        <v>371</v>
      </c>
      <c r="N1182" t="s">
        <v>43</v>
      </c>
      <c r="O1182" s="1">
        <v>43626</v>
      </c>
      <c r="P1182" s="3">
        <f t="shared" si="37"/>
        <v>5</v>
      </c>
      <c r="Q1182" t="s">
        <v>44</v>
      </c>
      <c r="R1182" t="s">
        <v>24</v>
      </c>
    </row>
    <row r="1183" spans="1:18" x14ac:dyDescent="0.25">
      <c r="A1183" t="s">
        <v>3512</v>
      </c>
      <c r="B1183" s="3">
        <v>61</v>
      </c>
      <c r="C1183" s="3" t="str" cm="1">
        <f t="array" ref="C1183">_xlfn.IFS(B1183&lt;35,"Young",B1183&lt;60,"Middle",TRUE,"Senior")</f>
        <v>Senior</v>
      </c>
      <c r="D1183" t="s">
        <v>16</v>
      </c>
      <c r="E1183" t="str">
        <f t="shared" si="36"/>
        <v>Senior-Female</v>
      </c>
      <c r="F1183" t="s">
        <v>115</v>
      </c>
      <c r="G1183" t="s">
        <v>26592</v>
      </c>
      <c r="H1183" s="1">
        <v>44605</v>
      </c>
      <c r="I1183" t="s">
        <v>3513</v>
      </c>
      <c r="J1183" t="s">
        <v>3514</v>
      </c>
      <c r="K1183" t="s">
        <v>57</v>
      </c>
      <c r="L1183">
        <v>11678.12227</v>
      </c>
      <c r="M1183">
        <v>385</v>
      </c>
      <c r="N1183" t="s">
        <v>39</v>
      </c>
      <c r="O1183" s="1">
        <v>44624</v>
      </c>
      <c r="P1183" s="3">
        <f t="shared" si="37"/>
        <v>19</v>
      </c>
      <c r="Q1183" t="s">
        <v>49</v>
      </c>
      <c r="R1183" t="s">
        <v>33</v>
      </c>
    </row>
    <row r="1184" spans="1:18" x14ac:dyDescent="0.25">
      <c r="A1184" t="s">
        <v>3515</v>
      </c>
      <c r="B1184" s="3">
        <v>73</v>
      </c>
      <c r="C1184" s="3" t="str" cm="1">
        <f t="array" ref="C1184">_xlfn.IFS(B1184&lt;35,"Young",B1184&lt;60,"Middle",TRUE,"Senior")</f>
        <v>Senior</v>
      </c>
      <c r="D1184" t="s">
        <v>16</v>
      </c>
      <c r="E1184" t="str">
        <f t="shared" si="36"/>
        <v>Senior-Female</v>
      </c>
      <c r="F1184" t="s">
        <v>17</v>
      </c>
      <c r="G1184" t="s">
        <v>18</v>
      </c>
      <c r="H1184" s="1">
        <v>44827</v>
      </c>
      <c r="I1184" t="s">
        <v>3516</v>
      </c>
      <c r="J1184" t="s">
        <v>3517</v>
      </c>
      <c r="K1184" t="s">
        <v>21</v>
      </c>
      <c r="L1184">
        <v>15804.57015</v>
      </c>
      <c r="M1184">
        <v>109</v>
      </c>
      <c r="N1184" t="s">
        <v>22</v>
      </c>
      <c r="O1184" s="1">
        <v>44839</v>
      </c>
      <c r="P1184" s="3">
        <f t="shared" si="37"/>
        <v>12</v>
      </c>
      <c r="Q1184" t="s">
        <v>23</v>
      </c>
      <c r="R1184" t="s">
        <v>24</v>
      </c>
    </row>
    <row r="1185" spans="1:18" x14ac:dyDescent="0.25">
      <c r="A1185" t="s">
        <v>3518</v>
      </c>
      <c r="B1185" s="3">
        <v>18</v>
      </c>
      <c r="C1185" s="3" t="str" cm="1">
        <f t="array" ref="C1185">_xlfn.IFS(B1185&lt;35,"Young",B1185&lt;60,"Middle",TRUE,"Senior")</f>
        <v>Young</v>
      </c>
      <c r="D1185" t="s">
        <v>26</v>
      </c>
      <c r="E1185" t="str">
        <f t="shared" si="36"/>
        <v>Young-Male</v>
      </c>
      <c r="F1185" t="s">
        <v>230</v>
      </c>
      <c r="G1185" t="s">
        <v>28</v>
      </c>
      <c r="H1185" s="1">
        <v>43646</v>
      </c>
      <c r="I1185" t="s">
        <v>3519</v>
      </c>
      <c r="J1185" t="s">
        <v>3520</v>
      </c>
      <c r="K1185" t="s">
        <v>53</v>
      </c>
      <c r="L1185">
        <v>14718.082700000001</v>
      </c>
      <c r="M1185">
        <v>385</v>
      </c>
      <c r="N1185" t="s">
        <v>22</v>
      </c>
      <c r="O1185" s="1">
        <v>43651</v>
      </c>
      <c r="P1185" s="3">
        <f t="shared" si="37"/>
        <v>5</v>
      </c>
      <c r="Q1185" t="s">
        <v>23</v>
      </c>
      <c r="R1185" t="s">
        <v>33</v>
      </c>
    </row>
    <row r="1186" spans="1:18" x14ac:dyDescent="0.25">
      <c r="A1186" t="s">
        <v>3521</v>
      </c>
      <c r="B1186" s="3">
        <v>22</v>
      </c>
      <c r="C1186" s="3" t="str" cm="1">
        <f t="array" ref="C1186">_xlfn.IFS(B1186&lt;35,"Young",B1186&lt;60,"Middle",TRUE,"Senior")</f>
        <v>Young</v>
      </c>
      <c r="D1186" t="s">
        <v>16</v>
      </c>
      <c r="E1186" t="str">
        <f t="shared" si="36"/>
        <v>Young-Female</v>
      </c>
      <c r="F1186" t="s">
        <v>230</v>
      </c>
      <c r="G1186" t="s">
        <v>26592</v>
      </c>
      <c r="H1186" s="1">
        <v>43890</v>
      </c>
      <c r="I1186" t="s">
        <v>3522</v>
      </c>
      <c r="J1186" t="s">
        <v>3523</v>
      </c>
      <c r="K1186" t="s">
        <v>57</v>
      </c>
      <c r="L1186">
        <v>8128.8524770000004</v>
      </c>
      <c r="M1186">
        <v>315</v>
      </c>
      <c r="N1186" t="s">
        <v>39</v>
      </c>
      <c r="O1186" s="1">
        <v>43892</v>
      </c>
      <c r="P1186" s="3">
        <f t="shared" si="37"/>
        <v>2</v>
      </c>
      <c r="Q1186" t="s">
        <v>85</v>
      </c>
      <c r="R1186" t="s">
        <v>45</v>
      </c>
    </row>
    <row r="1187" spans="1:18" x14ac:dyDescent="0.25">
      <c r="A1187" t="s">
        <v>3524</v>
      </c>
      <c r="B1187" s="3">
        <v>82</v>
      </c>
      <c r="C1187" s="3" t="str" cm="1">
        <f t="array" ref="C1187">_xlfn.IFS(B1187&lt;35,"Young",B1187&lt;60,"Middle",TRUE,"Senior")</f>
        <v>Senior</v>
      </c>
      <c r="D1187" t="s">
        <v>26</v>
      </c>
      <c r="E1187" t="str">
        <f t="shared" si="36"/>
        <v>Senior-Male</v>
      </c>
      <c r="F1187" t="s">
        <v>115</v>
      </c>
      <c r="G1187" t="s">
        <v>26593</v>
      </c>
      <c r="H1187" s="1">
        <v>43479</v>
      </c>
      <c r="I1187" t="s">
        <v>3525</v>
      </c>
      <c r="J1187" t="s">
        <v>3526</v>
      </c>
      <c r="K1187" t="s">
        <v>21</v>
      </c>
      <c r="L1187">
        <v>24445.668079999999</v>
      </c>
      <c r="M1187">
        <v>214</v>
      </c>
      <c r="N1187" t="s">
        <v>22</v>
      </c>
      <c r="O1187" s="1">
        <v>43500</v>
      </c>
      <c r="P1187" s="3">
        <f t="shared" si="37"/>
        <v>21</v>
      </c>
      <c r="Q1187" t="s">
        <v>44</v>
      </c>
      <c r="R1187" t="s">
        <v>24</v>
      </c>
    </row>
    <row r="1188" spans="1:18" x14ac:dyDescent="0.25">
      <c r="A1188" t="s">
        <v>3527</v>
      </c>
      <c r="B1188" s="3">
        <v>69</v>
      </c>
      <c r="C1188" s="3" t="str" cm="1">
        <f t="array" ref="C1188">_xlfn.IFS(B1188&lt;35,"Young",B1188&lt;60,"Middle",TRUE,"Senior")</f>
        <v>Senior</v>
      </c>
      <c r="D1188" t="s">
        <v>26</v>
      </c>
      <c r="E1188" t="str">
        <f t="shared" si="36"/>
        <v>Senior-Male</v>
      </c>
      <c r="F1188" t="s">
        <v>115</v>
      </c>
      <c r="G1188" t="s">
        <v>26592</v>
      </c>
      <c r="H1188" s="1">
        <v>43694</v>
      </c>
      <c r="I1188" t="s">
        <v>3528</v>
      </c>
      <c r="J1188" t="s">
        <v>3529</v>
      </c>
      <c r="K1188" t="s">
        <v>53</v>
      </c>
      <c r="L1188">
        <v>32311.06194</v>
      </c>
      <c r="M1188">
        <v>488</v>
      </c>
      <c r="N1188" t="s">
        <v>22</v>
      </c>
      <c r="O1188" s="1">
        <v>43701</v>
      </c>
      <c r="P1188" s="3">
        <f t="shared" si="37"/>
        <v>7</v>
      </c>
      <c r="Q1188" t="s">
        <v>23</v>
      </c>
      <c r="R1188" t="s">
        <v>45</v>
      </c>
    </row>
    <row r="1189" spans="1:18" x14ac:dyDescent="0.25">
      <c r="A1189" t="s">
        <v>3530</v>
      </c>
      <c r="B1189" s="3">
        <v>75</v>
      </c>
      <c r="C1189" s="3" t="str" cm="1">
        <f t="array" ref="C1189">_xlfn.IFS(B1189&lt;35,"Young",B1189&lt;60,"Middle",TRUE,"Senior")</f>
        <v>Senior</v>
      </c>
      <c r="D1189" t="s">
        <v>26</v>
      </c>
      <c r="E1189" t="str">
        <f t="shared" si="36"/>
        <v>Senior-Male</v>
      </c>
      <c r="F1189" t="s">
        <v>50</v>
      </c>
      <c r="G1189" t="s">
        <v>36</v>
      </c>
      <c r="H1189" s="1">
        <v>44333</v>
      </c>
      <c r="I1189" t="s">
        <v>3531</v>
      </c>
      <c r="J1189" t="s">
        <v>3532</v>
      </c>
      <c r="K1189" t="s">
        <v>31</v>
      </c>
      <c r="L1189">
        <v>14525.178980000001</v>
      </c>
      <c r="M1189">
        <v>204</v>
      </c>
      <c r="N1189" t="s">
        <v>22</v>
      </c>
      <c r="O1189" s="1">
        <v>44337</v>
      </c>
      <c r="P1189" s="3">
        <f t="shared" si="37"/>
        <v>4</v>
      </c>
      <c r="Q1189" t="s">
        <v>49</v>
      </c>
      <c r="R1189" t="s">
        <v>33</v>
      </c>
    </row>
    <row r="1190" spans="1:18" x14ac:dyDescent="0.25">
      <c r="A1190" t="s">
        <v>3533</v>
      </c>
      <c r="B1190" s="3">
        <v>73</v>
      </c>
      <c r="C1190" s="3" t="str" cm="1">
        <f t="array" ref="C1190">_xlfn.IFS(B1190&lt;35,"Young",B1190&lt;60,"Middle",TRUE,"Senior")</f>
        <v>Senior</v>
      </c>
      <c r="D1190" t="s">
        <v>16</v>
      </c>
      <c r="E1190" t="str">
        <f t="shared" si="36"/>
        <v>Senior-Female</v>
      </c>
      <c r="F1190" t="s">
        <v>50</v>
      </c>
      <c r="G1190" t="s">
        <v>26593</v>
      </c>
      <c r="H1190" s="1">
        <v>44932</v>
      </c>
      <c r="I1190" t="s">
        <v>3534</v>
      </c>
      <c r="J1190" t="s">
        <v>3535</v>
      </c>
      <c r="K1190" t="s">
        <v>21</v>
      </c>
      <c r="L1190">
        <v>12939.56121</v>
      </c>
      <c r="M1190">
        <v>414</v>
      </c>
      <c r="N1190" t="s">
        <v>22</v>
      </c>
      <c r="O1190" s="1">
        <v>44938</v>
      </c>
      <c r="P1190" s="3">
        <f t="shared" si="37"/>
        <v>6</v>
      </c>
      <c r="Q1190" t="s">
        <v>32</v>
      </c>
      <c r="R1190" t="s">
        <v>33</v>
      </c>
    </row>
    <row r="1191" spans="1:18" x14ac:dyDescent="0.25">
      <c r="A1191" t="s">
        <v>3536</v>
      </c>
      <c r="B1191" s="3">
        <v>39</v>
      </c>
      <c r="C1191" s="3" t="str" cm="1">
        <f t="array" ref="C1191">_xlfn.IFS(B1191&lt;35,"Young",B1191&lt;60,"Middle",TRUE,"Senior")</f>
        <v>Middle</v>
      </c>
      <c r="D1191" t="s">
        <v>26</v>
      </c>
      <c r="E1191" t="str">
        <f t="shared" si="36"/>
        <v>Middle-Male</v>
      </c>
      <c r="F1191" t="s">
        <v>27</v>
      </c>
      <c r="G1191" t="s">
        <v>26593</v>
      </c>
      <c r="H1191" s="1">
        <v>43959</v>
      </c>
      <c r="I1191" t="s">
        <v>3537</v>
      </c>
      <c r="J1191" t="s">
        <v>3538</v>
      </c>
      <c r="K1191" t="s">
        <v>53</v>
      </c>
      <c r="L1191">
        <v>28650.104719999999</v>
      </c>
      <c r="M1191">
        <v>220</v>
      </c>
      <c r="N1191" t="s">
        <v>43</v>
      </c>
      <c r="O1191" s="1">
        <v>43972</v>
      </c>
      <c r="P1191" s="3">
        <f t="shared" si="37"/>
        <v>13</v>
      </c>
      <c r="Q1191" t="s">
        <v>85</v>
      </c>
      <c r="R1191" t="s">
        <v>24</v>
      </c>
    </row>
    <row r="1192" spans="1:18" x14ac:dyDescent="0.25">
      <c r="A1192" t="s">
        <v>3539</v>
      </c>
      <c r="B1192" s="3">
        <v>40</v>
      </c>
      <c r="C1192" s="3" t="str" cm="1">
        <f t="array" ref="C1192">_xlfn.IFS(B1192&lt;35,"Young",B1192&lt;60,"Middle",TRUE,"Senior")</f>
        <v>Middle</v>
      </c>
      <c r="D1192" t="s">
        <v>16</v>
      </c>
      <c r="E1192" t="str">
        <f t="shared" si="36"/>
        <v>Middle-Female</v>
      </c>
      <c r="F1192" t="s">
        <v>63</v>
      </c>
      <c r="G1192" t="s">
        <v>70</v>
      </c>
      <c r="H1192" s="1">
        <v>45226</v>
      </c>
      <c r="I1192" t="s">
        <v>3540</v>
      </c>
      <c r="J1192" t="s">
        <v>3541</v>
      </c>
      <c r="K1192" t="s">
        <v>53</v>
      </c>
      <c r="L1192">
        <v>25832.822380000001</v>
      </c>
      <c r="M1192">
        <v>206</v>
      </c>
      <c r="N1192" t="s">
        <v>39</v>
      </c>
      <c r="O1192" s="1">
        <v>45235</v>
      </c>
      <c r="P1192" s="3">
        <f t="shared" si="37"/>
        <v>9</v>
      </c>
      <c r="Q1192" t="s">
        <v>85</v>
      </c>
      <c r="R1192" t="s">
        <v>45</v>
      </c>
    </row>
    <row r="1193" spans="1:18" x14ac:dyDescent="0.25">
      <c r="A1193" t="s">
        <v>3542</v>
      </c>
      <c r="B1193" s="3">
        <v>31</v>
      </c>
      <c r="C1193" s="3" t="str" cm="1">
        <f t="array" ref="C1193">_xlfn.IFS(B1193&lt;35,"Young",B1193&lt;60,"Middle",TRUE,"Senior")</f>
        <v>Young</v>
      </c>
      <c r="D1193" t="s">
        <v>26</v>
      </c>
      <c r="E1193" t="str">
        <f t="shared" si="36"/>
        <v>Young-Male</v>
      </c>
      <c r="F1193" t="s">
        <v>230</v>
      </c>
      <c r="G1193" t="s">
        <v>26593</v>
      </c>
      <c r="H1193" s="1">
        <v>43911</v>
      </c>
      <c r="I1193" t="s">
        <v>3543</v>
      </c>
      <c r="J1193" t="s">
        <v>3544</v>
      </c>
      <c r="K1193" t="s">
        <v>53</v>
      </c>
      <c r="L1193">
        <v>13298.5749</v>
      </c>
      <c r="M1193">
        <v>490</v>
      </c>
      <c r="N1193" t="s">
        <v>39</v>
      </c>
      <c r="O1193" s="1">
        <v>43939</v>
      </c>
      <c r="P1193" s="3">
        <f t="shared" si="37"/>
        <v>28</v>
      </c>
      <c r="Q1193" t="s">
        <v>23</v>
      </c>
      <c r="R1193" t="s">
        <v>45</v>
      </c>
    </row>
    <row r="1194" spans="1:18" x14ac:dyDescent="0.25">
      <c r="A1194" t="s">
        <v>3545</v>
      </c>
      <c r="B1194" s="3">
        <v>66</v>
      </c>
      <c r="C1194" s="3" t="str" cm="1">
        <f t="array" ref="C1194">_xlfn.IFS(B1194&lt;35,"Young",B1194&lt;60,"Middle",TRUE,"Senior")</f>
        <v>Senior</v>
      </c>
      <c r="D1194" t="s">
        <v>26</v>
      </c>
      <c r="E1194" t="str">
        <f t="shared" si="36"/>
        <v>Senior-Male</v>
      </c>
      <c r="F1194" t="s">
        <v>27</v>
      </c>
      <c r="G1194" t="s">
        <v>28</v>
      </c>
      <c r="H1194" s="1">
        <v>44068</v>
      </c>
      <c r="I1194" t="s">
        <v>3546</v>
      </c>
      <c r="J1194" t="s">
        <v>3547</v>
      </c>
      <c r="K1194" t="s">
        <v>53</v>
      </c>
      <c r="L1194">
        <v>30299.49136</v>
      </c>
      <c r="M1194">
        <v>399</v>
      </c>
      <c r="N1194" t="s">
        <v>39</v>
      </c>
      <c r="O1194" s="1">
        <v>44077</v>
      </c>
      <c r="P1194" s="3">
        <f t="shared" si="37"/>
        <v>9</v>
      </c>
      <c r="Q1194" t="s">
        <v>49</v>
      </c>
      <c r="R1194" t="s">
        <v>33</v>
      </c>
    </row>
    <row r="1195" spans="1:18" x14ac:dyDescent="0.25">
      <c r="A1195" t="s">
        <v>3548</v>
      </c>
      <c r="B1195" s="3">
        <v>81</v>
      </c>
      <c r="C1195" s="3" t="str" cm="1">
        <f t="array" ref="C1195">_xlfn.IFS(B1195&lt;35,"Young",B1195&lt;60,"Middle",TRUE,"Senior")</f>
        <v>Senior</v>
      </c>
      <c r="D1195" t="s">
        <v>16</v>
      </c>
      <c r="E1195" t="str">
        <f t="shared" si="36"/>
        <v>Senior-Female</v>
      </c>
      <c r="F1195" t="s">
        <v>17</v>
      </c>
      <c r="G1195" t="s">
        <v>26593</v>
      </c>
      <c r="H1195" s="1">
        <v>44519</v>
      </c>
      <c r="I1195" t="s">
        <v>3549</v>
      </c>
      <c r="J1195" t="s">
        <v>3550</v>
      </c>
      <c r="K1195" t="s">
        <v>21</v>
      </c>
      <c r="L1195">
        <v>14891.547</v>
      </c>
      <c r="M1195">
        <v>394</v>
      </c>
      <c r="N1195" t="s">
        <v>43</v>
      </c>
      <c r="O1195" s="1">
        <v>44536</v>
      </c>
      <c r="P1195" s="3">
        <f t="shared" si="37"/>
        <v>17</v>
      </c>
      <c r="Q1195" t="s">
        <v>23</v>
      </c>
      <c r="R1195" t="s">
        <v>33</v>
      </c>
    </row>
    <row r="1196" spans="1:18" x14ac:dyDescent="0.25">
      <c r="A1196" t="s">
        <v>3551</v>
      </c>
      <c r="B1196" s="3">
        <v>23</v>
      </c>
      <c r="C1196" s="3" t="str" cm="1">
        <f t="array" ref="C1196">_xlfn.IFS(B1196&lt;35,"Young",B1196&lt;60,"Middle",TRUE,"Senior")</f>
        <v>Young</v>
      </c>
      <c r="D1196" t="s">
        <v>16</v>
      </c>
      <c r="E1196" t="str">
        <f t="shared" si="36"/>
        <v>Young-Female</v>
      </c>
      <c r="F1196" t="s">
        <v>50</v>
      </c>
      <c r="G1196" t="s">
        <v>26593</v>
      </c>
      <c r="H1196" s="1">
        <v>43420</v>
      </c>
      <c r="I1196" t="s">
        <v>3552</v>
      </c>
      <c r="J1196" t="s">
        <v>3553</v>
      </c>
      <c r="K1196" t="s">
        <v>53</v>
      </c>
      <c r="L1196">
        <v>21415.515879999999</v>
      </c>
      <c r="M1196">
        <v>307</v>
      </c>
      <c r="N1196" t="s">
        <v>39</v>
      </c>
      <c r="O1196" s="1">
        <v>43429</v>
      </c>
      <c r="P1196" s="3">
        <f t="shared" si="37"/>
        <v>9</v>
      </c>
      <c r="Q1196" t="s">
        <v>32</v>
      </c>
      <c r="R1196" t="s">
        <v>45</v>
      </c>
    </row>
    <row r="1197" spans="1:18" x14ac:dyDescent="0.25">
      <c r="A1197" t="s">
        <v>3554</v>
      </c>
      <c r="B1197" s="3">
        <v>60</v>
      </c>
      <c r="C1197" s="3" t="str" cm="1">
        <f t="array" ref="C1197">_xlfn.IFS(B1197&lt;35,"Young",B1197&lt;60,"Middle",TRUE,"Senior")</f>
        <v>Senior</v>
      </c>
      <c r="D1197" t="s">
        <v>16</v>
      </c>
      <c r="E1197" t="str">
        <f t="shared" si="36"/>
        <v>Senior-Female</v>
      </c>
      <c r="F1197" t="s">
        <v>35</v>
      </c>
      <c r="G1197" t="s">
        <v>18</v>
      </c>
      <c r="H1197" s="1">
        <v>45217</v>
      </c>
      <c r="I1197" t="s">
        <v>3555</v>
      </c>
      <c r="J1197" t="s">
        <v>3556</v>
      </c>
      <c r="K1197" t="s">
        <v>21</v>
      </c>
      <c r="L1197">
        <v>43297.214840000001</v>
      </c>
      <c r="M1197">
        <v>268</v>
      </c>
      <c r="N1197" t="s">
        <v>39</v>
      </c>
      <c r="O1197" s="1">
        <v>45246</v>
      </c>
      <c r="P1197" s="3">
        <f t="shared" si="37"/>
        <v>29</v>
      </c>
      <c r="Q1197" t="s">
        <v>49</v>
      </c>
      <c r="R1197" t="s">
        <v>33</v>
      </c>
    </row>
    <row r="1198" spans="1:18" x14ac:dyDescent="0.25">
      <c r="A1198" t="s">
        <v>3557</v>
      </c>
      <c r="B1198" s="3">
        <v>46</v>
      </c>
      <c r="C1198" s="3" t="str" cm="1">
        <f t="array" ref="C1198">_xlfn.IFS(B1198&lt;35,"Young",B1198&lt;60,"Middle",TRUE,"Senior")</f>
        <v>Middle</v>
      </c>
      <c r="D1198" t="s">
        <v>16</v>
      </c>
      <c r="E1198" t="str">
        <f t="shared" si="36"/>
        <v>Middle-Female</v>
      </c>
      <c r="F1198" t="s">
        <v>115</v>
      </c>
      <c r="G1198" t="s">
        <v>70</v>
      </c>
      <c r="H1198" s="1">
        <v>43933</v>
      </c>
      <c r="I1198" t="s">
        <v>3558</v>
      </c>
      <c r="J1198" t="s">
        <v>3559</v>
      </c>
      <c r="K1198" t="s">
        <v>53</v>
      </c>
      <c r="L1198">
        <v>77048.170419999995</v>
      </c>
      <c r="M1198">
        <v>231</v>
      </c>
      <c r="N1198" t="s">
        <v>22</v>
      </c>
      <c r="O1198" s="1">
        <v>43938</v>
      </c>
      <c r="P1198" s="3">
        <f t="shared" si="37"/>
        <v>5</v>
      </c>
      <c r="Q1198" t="s">
        <v>85</v>
      </c>
      <c r="R1198" t="s">
        <v>33</v>
      </c>
    </row>
    <row r="1199" spans="1:18" x14ac:dyDescent="0.25">
      <c r="A1199" t="s">
        <v>3560</v>
      </c>
      <c r="B1199" s="3">
        <v>42</v>
      </c>
      <c r="C1199" s="3" t="str" cm="1">
        <f t="array" ref="C1199">_xlfn.IFS(B1199&lt;35,"Young",B1199&lt;60,"Middle",TRUE,"Senior")</f>
        <v>Middle</v>
      </c>
      <c r="D1199" t="s">
        <v>16</v>
      </c>
      <c r="E1199" t="str">
        <f t="shared" si="36"/>
        <v>Middle-Female</v>
      </c>
      <c r="F1199" t="s">
        <v>17</v>
      </c>
      <c r="G1199" t="s">
        <v>26592</v>
      </c>
      <c r="H1199" s="1">
        <v>44310</v>
      </c>
      <c r="I1199" t="s">
        <v>3561</v>
      </c>
      <c r="J1199" t="s">
        <v>3562</v>
      </c>
      <c r="K1199" t="s">
        <v>57</v>
      </c>
      <c r="L1199">
        <v>4866.1345179999998</v>
      </c>
      <c r="M1199">
        <v>251</v>
      </c>
      <c r="N1199" t="s">
        <v>39</v>
      </c>
      <c r="O1199" s="1">
        <v>44317</v>
      </c>
      <c r="P1199" s="3">
        <f t="shared" si="37"/>
        <v>7</v>
      </c>
      <c r="Q1199" t="s">
        <v>32</v>
      </c>
      <c r="R1199" t="s">
        <v>24</v>
      </c>
    </row>
    <row r="1200" spans="1:18" x14ac:dyDescent="0.25">
      <c r="A1200" t="s">
        <v>3563</v>
      </c>
      <c r="B1200" s="3">
        <v>57</v>
      </c>
      <c r="C1200" s="3" t="str" cm="1">
        <f t="array" ref="C1200">_xlfn.IFS(B1200&lt;35,"Young",B1200&lt;60,"Middle",TRUE,"Senior")</f>
        <v>Middle</v>
      </c>
      <c r="D1200" t="s">
        <v>16</v>
      </c>
      <c r="E1200" t="str">
        <f t="shared" si="36"/>
        <v>Middle-Female</v>
      </c>
      <c r="F1200" t="s">
        <v>35</v>
      </c>
      <c r="G1200" t="s">
        <v>28</v>
      </c>
      <c r="H1200" s="1">
        <v>44999</v>
      </c>
      <c r="I1200" t="s">
        <v>3564</v>
      </c>
      <c r="J1200" t="s">
        <v>3565</v>
      </c>
      <c r="K1200" t="s">
        <v>31</v>
      </c>
      <c r="L1200">
        <v>16963.85108</v>
      </c>
      <c r="M1200">
        <v>386</v>
      </c>
      <c r="N1200" t="s">
        <v>43</v>
      </c>
      <c r="O1200" s="1">
        <v>45003</v>
      </c>
      <c r="P1200" s="3">
        <f t="shared" si="37"/>
        <v>4</v>
      </c>
      <c r="Q1200" t="s">
        <v>44</v>
      </c>
      <c r="R1200" t="s">
        <v>24</v>
      </c>
    </row>
    <row r="1201" spans="1:18" x14ac:dyDescent="0.25">
      <c r="A1201" t="s">
        <v>3566</v>
      </c>
      <c r="B1201" s="3">
        <v>83</v>
      </c>
      <c r="C1201" s="3" t="str" cm="1">
        <f t="array" ref="C1201">_xlfn.IFS(B1201&lt;35,"Young",B1201&lt;60,"Middle",TRUE,"Senior")</f>
        <v>Senior</v>
      </c>
      <c r="D1201" t="s">
        <v>16</v>
      </c>
      <c r="E1201" t="str">
        <f t="shared" si="36"/>
        <v>Senior-Female</v>
      </c>
      <c r="F1201" t="s">
        <v>90</v>
      </c>
      <c r="G1201" t="s">
        <v>36</v>
      </c>
      <c r="H1201" s="1">
        <v>43898</v>
      </c>
      <c r="I1201" t="s">
        <v>3567</v>
      </c>
      <c r="J1201" t="s">
        <v>3568</v>
      </c>
      <c r="K1201" t="s">
        <v>53</v>
      </c>
      <c r="L1201">
        <v>16543.585729999999</v>
      </c>
      <c r="M1201">
        <v>470</v>
      </c>
      <c r="N1201" t="s">
        <v>22</v>
      </c>
      <c r="O1201" s="1">
        <v>43912</v>
      </c>
      <c r="P1201" s="3">
        <f t="shared" si="37"/>
        <v>14</v>
      </c>
      <c r="Q1201" t="s">
        <v>49</v>
      </c>
      <c r="R1201" t="s">
        <v>45</v>
      </c>
    </row>
    <row r="1202" spans="1:18" x14ac:dyDescent="0.25">
      <c r="A1202" t="s">
        <v>3569</v>
      </c>
      <c r="B1202" s="3">
        <v>71</v>
      </c>
      <c r="C1202" s="3" t="str" cm="1">
        <f t="array" ref="C1202">_xlfn.IFS(B1202&lt;35,"Young",B1202&lt;60,"Middle",TRUE,"Senior")</f>
        <v>Senior</v>
      </c>
      <c r="D1202" t="s">
        <v>26</v>
      </c>
      <c r="E1202" t="str">
        <f t="shared" si="36"/>
        <v>Senior-Male</v>
      </c>
      <c r="F1202" t="s">
        <v>17</v>
      </c>
      <c r="G1202" t="s">
        <v>36</v>
      </c>
      <c r="H1202" s="1">
        <v>44569</v>
      </c>
      <c r="I1202" t="s">
        <v>3570</v>
      </c>
      <c r="J1202" t="s">
        <v>3571</v>
      </c>
      <c r="K1202" t="s">
        <v>57</v>
      </c>
      <c r="L1202">
        <v>11685.91678</v>
      </c>
      <c r="M1202">
        <v>119</v>
      </c>
      <c r="N1202" t="s">
        <v>43</v>
      </c>
      <c r="O1202" s="1">
        <v>44584</v>
      </c>
      <c r="P1202" s="3">
        <f t="shared" si="37"/>
        <v>15</v>
      </c>
      <c r="Q1202" t="s">
        <v>23</v>
      </c>
      <c r="R1202" t="s">
        <v>33</v>
      </c>
    </row>
    <row r="1203" spans="1:18" x14ac:dyDescent="0.25">
      <c r="A1203" t="s">
        <v>3572</v>
      </c>
      <c r="B1203" s="3">
        <v>62</v>
      </c>
      <c r="C1203" s="3" t="str" cm="1">
        <f t="array" ref="C1203">_xlfn.IFS(B1203&lt;35,"Young",B1203&lt;60,"Middle",TRUE,"Senior")</f>
        <v>Senior</v>
      </c>
      <c r="D1203" t="s">
        <v>16</v>
      </c>
      <c r="E1203" t="str">
        <f t="shared" si="36"/>
        <v>Senior-Female</v>
      </c>
      <c r="F1203" t="s">
        <v>90</v>
      </c>
      <c r="G1203" t="s">
        <v>26593</v>
      </c>
      <c r="H1203" s="1">
        <v>44689</v>
      </c>
      <c r="I1203" t="s">
        <v>3573</v>
      </c>
      <c r="J1203" t="s">
        <v>3574</v>
      </c>
      <c r="K1203" t="s">
        <v>31</v>
      </c>
      <c r="L1203">
        <v>21685.372319999999</v>
      </c>
      <c r="M1203">
        <v>330</v>
      </c>
      <c r="N1203" t="s">
        <v>43</v>
      </c>
      <c r="O1203" s="1">
        <v>44698</v>
      </c>
      <c r="P1203" s="3">
        <f t="shared" si="37"/>
        <v>9</v>
      </c>
      <c r="Q1203" t="s">
        <v>44</v>
      </c>
      <c r="R1203" t="s">
        <v>24</v>
      </c>
    </row>
    <row r="1204" spans="1:18" x14ac:dyDescent="0.25">
      <c r="A1204" t="s">
        <v>3575</v>
      </c>
      <c r="B1204" s="3">
        <v>50</v>
      </c>
      <c r="C1204" s="3" t="str" cm="1">
        <f t="array" ref="C1204">_xlfn.IFS(B1204&lt;35,"Young",B1204&lt;60,"Middle",TRUE,"Senior")</f>
        <v>Middle</v>
      </c>
      <c r="D1204" t="s">
        <v>16</v>
      </c>
      <c r="E1204" t="str">
        <f t="shared" si="36"/>
        <v>Middle-Female</v>
      </c>
      <c r="F1204" t="s">
        <v>27</v>
      </c>
      <c r="G1204" t="s">
        <v>70</v>
      </c>
      <c r="H1204" s="1">
        <v>44545</v>
      </c>
      <c r="I1204" t="s">
        <v>3576</v>
      </c>
      <c r="J1204" t="s">
        <v>3577</v>
      </c>
      <c r="K1204" t="s">
        <v>31</v>
      </c>
      <c r="L1204">
        <v>35428.84016</v>
      </c>
      <c r="M1204">
        <v>478</v>
      </c>
      <c r="N1204" t="s">
        <v>39</v>
      </c>
      <c r="O1204" s="1">
        <v>44553</v>
      </c>
      <c r="P1204" s="3">
        <f t="shared" si="37"/>
        <v>8</v>
      </c>
      <c r="Q1204" t="s">
        <v>44</v>
      </c>
      <c r="R1204" t="s">
        <v>45</v>
      </c>
    </row>
    <row r="1205" spans="1:18" x14ac:dyDescent="0.25">
      <c r="A1205" t="s">
        <v>3578</v>
      </c>
      <c r="B1205" s="3">
        <v>62</v>
      </c>
      <c r="C1205" s="3" t="str" cm="1">
        <f t="array" ref="C1205">_xlfn.IFS(B1205&lt;35,"Young",B1205&lt;60,"Middle",TRUE,"Senior")</f>
        <v>Senior</v>
      </c>
      <c r="D1205" t="s">
        <v>26</v>
      </c>
      <c r="E1205" t="str">
        <f t="shared" si="36"/>
        <v>Senior-Male</v>
      </c>
      <c r="F1205" t="s">
        <v>230</v>
      </c>
      <c r="G1205" t="s">
        <v>70</v>
      </c>
      <c r="H1205" s="1">
        <v>44560</v>
      </c>
      <c r="I1205" t="s">
        <v>3579</v>
      </c>
      <c r="J1205" t="s">
        <v>3580</v>
      </c>
      <c r="K1205" t="s">
        <v>53</v>
      </c>
      <c r="L1205">
        <v>47896.03832</v>
      </c>
      <c r="M1205">
        <v>212</v>
      </c>
      <c r="N1205" t="s">
        <v>39</v>
      </c>
      <c r="O1205" s="1">
        <v>44574</v>
      </c>
      <c r="P1205" s="3">
        <f t="shared" si="37"/>
        <v>14</v>
      </c>
      <c r="Q1205" t="s">
        <v>32</v>
      </c>
      <c r="R1205" t="s">
        <v>33</v>
      </c>
    </row>
    <row r="1206" spans="1:18" x14ac:dyDescent="0.25">
      <c r="A1206" t="s">
        <v>3581</v>
      </c>
      <c r="B1206" s="3">
        <v>69</v>
      </c>
      <c r="C1206" s="3" t="str" cm="1">
        <f t="array" ref="C1206">_xlfn.IFS(B1206&lt;35,"Young",B1206&lt;60,"Middle",TRUE,"Senior")</f>
        <v>Senior</v>
      </c>
      <c r="D1206" t="s">
        <v>16</v>
      </c>
      <c r="E1206" t="str">
        <f t="shared" si="36"/>
        <v>Senior-Female</v>
      </c>
      <c r="F1206" t="s">
        <v>90</v>
      </c>
      <c r="G1206" t="s">
        <v>26592</v>
      </c>
      <c r="H1206" s="1">
        <v>44334</v>
      </c>
      <c r="I1206" t="s">
        <v>3582</v>
      </c>
      <c r="J1206" t="s">
        <v>3583</v>
      </c>
      <c r="K1206" t="s">
        <v>57</v>
      </c>
      <c r="L1206">
        <v>19517.640319999999</v>
      </c>
      <c r="M1206">
        <v>267</v>
      </c>
      <c r="N1206" t="s">
        <v>43</v>
      </c>
      <c r="O1206" s="1">
        <v>44361</v>
      </c>
      <c r="P1206" s="3">
        <f t="shared" si="37"/>
        <v>27</v>
      </c>
      <c r="Q1206" t="s">
        <v>44</v>
      </c>
      <c r="R1206" t="s">
        <v>33</v>
      </c>
    </row>
    <row r="1207" spans="1:18" x14ac:dyDescent="0.25">
      <c r="A1207" t="s">
        <v>3584</v>
      </c>
      <c r="B1207" s="3">
        <v>29</v>
      </c>
      <c r="C1207" s="3" t="str" cm="1">
        <f t="array" ref="C1207">_xlfn.IFS(B1207&lt;35,"Young",B1207&lt;60,"Middle",TRUE,"Senior")</f>
        <v>Young</v>
      </c>
      <c r="D1207" t="s">
        <v>26</v>
      </c>
      <c r="E1207" t="str">
        <f t="shared" si="36"/>
        <v>Young-Male</v>
      </c>
      <c r="F1207" t="s">
        <v>27</v>
      </c>
      <c r="G1207" t="s">
        <v>26593</v>
      </c>
      <c r="H1207" s="1">
        <v>44720</v>
      </c>
      <c r="I1207" t="s">
        <v>3585</v>
      </c>
      <c r="J1207" t="s">
        <v>3586</v>
      </c>
      <c r="K1207" t="s">
        <v>53</v>
      </c>
      <c r="L1207">
        <v>8714.3003189999999</v>
      </c>
      <c r="M1207">
        <v>414</v>
      </c>
      <c r="N1207" t="s">
        <v>39</v>
      </c>
      <c r="O1207" s="1">
        <v>44749</v>
      </c>
      <c r="P1207" s="3">
        <f t="shared" si="37"/>
        <v>29</v>
      </c>
      <c r="Q1207" t="s">
        <v>85</v>
      </c>
      <c r="R1207" t="s">
        <v>24</v>
      </c>
    </row>
    <row r="1208" spans="1:18" x14ac:dyDescent="0.25">
      <c r="A1208" t="s">
        <v>3587</v>
      </c>
      <c r="B1208" s="3">
        <v>18</v>
      </c>
      <c r="C1208" s="3" t="str" cm="1">
        <f t="array" ref="C1208">_xlfn.IFS(B1208&lt;35,"Young",B1208&lt;60,"Middle",TRUE,"Senior")</f>
        <v>Young</v>
      </c>
      <c r="D1208" t="s">
        <v>26</v>
      </c>
      <c r="E1208" t="str">
        <f t="shared" si="36"/>
        <v>Young-Male</v>
      </c>
      <c r="F1208" t="s">
        <v>17</v>
      </c>
      <c r="G1208" t="s">
        <v>28</v>
      </c>
      <c r="H1208" s="1">
        <v>44211</v>
      </c>
      <c r="I1208" t="s">
        <v>3588</v>
      </c>
      <c r="J1208" t="s">
        <v>3589</v>
      </c>
      <c r="K1208" t="s">
        <v>61</v>
      </c>
      <c r="L1208">
        <v>994.08997999999997</v>
      </c>
      <c r="M1208">
        <v>226</v>
      </c>
      <c r="N1208" t="s">
        <v>22</v>
      </c>
      <c r="O1208" s="1">
        <v>44233</v>
      </c>
      <c r="P1208" s="3">
        <f t="shared" si="37"/>
        <v>22</v>
      </c>
      <c r="Q1208" t="s">
        <v>49</v>
      </c>
      <c r="R1208" t="s">
        <v>45</v>
      </c>
    </row>
    <row r="1209" spans="1:18" x14ac:dyDescent="0.25">
      <c r="A1209" t="s">
        <v>3590</v>
      </c>
      <c r="B1209" s="3">
        <v>56</v>
      </c>
      <c r="C1209" s="3" t="str" cm="1">
        <f t="array" ref="C1209">_xlfn.IFS(B1209&lt;35,"Young",B1209&lt;60,"Middle",TRUE,"Senior")</f>
        <v>Middle</v>
      </c>
      <c r="D1209" t="s">
        <v>16</v>
      </c>
      <c r="E1209" t="str">
        <f t="shared" si="36"/>
        <v>Middle-Female</v>
      </c>
      <c r="F1209" t="s">
        <v>17</v>
      </c>
      <c r="G1209" t="s">
        <v>28</v>
      </c>
      <c r="H1209" s="1">
        <v>43781</v>
      </c>
      <c r="I1209" t="s">
        <v>3591</v>
      </c>
      <c r="J1209" t="s">
        <v>3592</v>
      </c>
      <c r="K1209" t="s">
        <v>21</v>
      </c>
      <c r="L1209">
        <v>18693.98619</v>
      </c>
      <c r="M1209">
        <v>245</v>
      </c>
      <c r="N1209" t="s">
        <v>43</v>
      </c>
      <c r="O1209" s="1">
        <v>43798</v>
      </c>
      <c r="P1209" s="3">
        <f t="shared" si="37"/>
        <v>17</v>
      </c>
      <c r="Q1209" t="s">
        <v>32</v>
      </c>
      <c r="R1209" t="s">
        <v>24</v>
      </c>
    </row>
    <row r="1210" spans="1:18" x14ac:dyDescent="0.25">
      <c r="A1210" t="s">
        <v>3593</v>
      </c>
      <c r="B1210" s="3">
        <v>61</v>
      </c>
      <c r="C1210" s="3" t="str" cm="1">
        <f t="array" ref="C1210">_xlfn.IFS(B1210&lt;35,"Young",B1210&lt;60,"Middle",TRUE,"Senior")</f>
        <v>Senior</v>
      </c>
      <c r="D1210" t="s">
        <v>26</v>
      </c>
      <c r="E1210" t="str">
        <f t="shared" si="36"/>
        <v>Senior-Male</v>
      </c>
      <c r="F1210" t="s">
        <v>230</v>
      </c>
      <c r="G1210" t="s">
        <v>36</v>
      </c>
      <c r="H1210" s="1">
        <v>43973</v>
      </c>
      <c r="I1210" t="s">
        <v>3594</v>
      </c>
      <c r="J1210" t="s">
        <v>3595</v>
      </c>
      <c r="K1210" t="s">
        <v>31</v>
      </c>
      <c r="L1210">
        <v>23961.78068</v>
      </c>
      <c r="M1210">
        <v>126</v>
      </c>
      <c r="N1210" t="s">
        <v>39</v>
      </c>
      <c r="O1210" s="1">
        <v>43984</v>
      </c>
      <c r="P1210" s="3">
        <f t="shared" si="37"/>
        <v>11</v>
      </c>
      <c r="Q1210" t="s">
        <v>23</v>
      </c>
      <c r="R1210" t="s">
        <v>33</v>
      </c>
    </row>
    <row r="1211" spans="1:18" x14ac:dyDescent="0.25">
      <c r="A1211" t="s">
        <v>3596</v>
      </c>
      <c r="B1211" s="3">
        <v>67</v>
      </c>
      <c r="C1211" s="3" t="str" cm="1">
        <f t="array" ref="C1211">_xlfn.IFS(B1211&lt;35,"Young",B1211&lt;60,"Middle",TRUE,"Senior")</f>
        <v>Senior</v>
      </c>
      <c r="D1211" t="s">
        <v>16</v>
      </c>
      <c r="E1211" t="str">
        <f t="shared" si="36"/>
        <v>Senior-Female</v>
      </c>
      <c r="F1211" t="s">
        <v>230</v>
      </c>
      <c r="G1211" t="s">
        <v>70</v>
      </c>
      <c r="H1211" s="1">
        <v>43673</v>
      </c>
      <c r="I1211" t="s">
        <v>3597</v>
      </c>
      <c r="J1211" t="s">
        <v>3598</v>
      </c>
      <c r="K1211" t="s">
        <v>53</v>
      </c>
      <c r="L1211">
        <v>26254.34707</v>
      </c>
      <c r="M1211">
        <v>278</v>
      </c>
      <c r="N1211" t="s">
        <v>22</v>
      </c>
      <c r="O1211" s="1">
        <v>43686</v>
      </c>
      <c r="P1211" s="3">
        <f t="shared" si="37"/>
        <v>13</v>
      </c>
      <c r="Q1211" t="s">
        <v>32</v>
      </c>
      <c r="R1211" t="s">
        <v>33</v>
      </c>
    </row>
    <row r="1212" spans="1:18" x14ac:dyDescent="0.25">
      <c r="A1212" t="s">
        <v>3599</v>
      </c>
      <c r="B1212" s="3">
        <v>82</v>
      </c>
      <c r="C1212" s="3" t="str" cm="1">
        <f t="array" ref="C1212">_xlfn.IFS(B1212&lt;35,"Young",B1212&lt;60,"Middle",TRUE,"Senior")</f>
        <v>Senior</v>
      </c>
      <c r="D1212" t="s">
        <v>16</v>
      </c>
      <c r="E1212" t="str">
        <f t="shared" si="36"/>
        <v>Senior-Female</v>
      </c>
      <c r="F1212" t="s">
        <v>115</v>
      </c>
      <c r="G1212" t="s">
        <v>18</v>
      </c>
      <c r="H1212" s="1">
        <v>44781</v>
      </c>
      <c r="I1212" t="s">
        <v>3600</v>
      </c>
      <c r="J1212" t="s">
        <v>3601</v>
      </c>
      <c r="K1212" t="s">
        <v>53</v>
      </c>
      <c r="L1212">
        <v>59628.837489999998</v>
      </c>
      <c r="M1212">
        <v>421</v>
      </c>
      <c r="N1212" t="s">
        <v>39</v>
      </c>
      <c r="O1212" s="1">
        <v>44788</v>
      </c>
      <c r="P1212" s="3">
        <f t="shared" si="37"/>
        <v>7</v>
      </c>
      <c r="Q1212" t="s">
        <v>49</v>
      </c>
      <c r="R1212" t="s">
        <v>33</v>
      </c>
    </row>
    <row r="1213" spans="1:18" x14ac:dyDescent="0.25">
      <c r="A1213" t="s">
        <v>3602</v>
      </c>
      <c r="B1213" s="3">
        <v>82</v>
      </c>
      <c r="C1213" s="3" t="str" cm="1">
        <f t="array" ref="C1213">_xlfn.IFS(B1213&lt;35,"Young",B1213&lt;60,"Middle",TRUE,"Senior")</f>
        <v>Senior</v>
      </c>
      <c r="D1213" t="s">
        <v>16</v>
      </c>
      <c r="E1213" t="str">
        <f t="shared" si="36"/>
        <v>Senior-Female</v>
      </c>
      <c r="F1213" t="s">
        <v>90</v>
      </c>
      <c r="G1213" t="s">
        <v>26593</v>
      </c>
      <c r="H1213" s="1">
        <v>43961</v>
      </c>
      <c r="I1213" t="s">
        <v>3603</v>
      </c>
      <c r="J1213" t="s">
        <v>1462</v>
      </c>
      <c r="K1213" t="s">
        <v>21</v>
      </c>
      <c r="L1213">
        <v>3007.2058619999998</v>
      </c>
      <c r="M1213">
        <v>182</v>
      </c>
      <c r="N1213" t="s">
        <v>39</v>
      </c>
      <c r="O1213" s="1">
        <v>43973</v>
      </c>
      <c r="P1213" s="3">
        <f t="shared" si="37"/>
        <v>12</v>
      </c>
      <c r="Q1213" t="s">
        <v>49</v>
      </c>
      <c r="R1213" t="s">
        <v>45</v>
      </c>
    </row>
    <row r="1214" spans="1:18" x14ac:dyDescent="0.25">
      <c r="A1214" t="s">
        <v>3604</v>
      </c>
      <c r="B1214" s="3">
        <v>26</v>
      </c>
      <c r="C1214" s="3" t="str" cm="1">
        <f t="array" ref="C1214">_xlfn.IFS(B1214&lt;35,"Young",B1214&lt;60,"Middle",TRUE,"Senior")</f>
        <v>Young</v>
      </c>
      <c r="D1214" t="s">
        <v>26</v>
      </c>
      <c r="E1214" t="str">
        <f t="shared" si="36"/>
        <v>Young-Male</v>
      </c>
      <c r="F1214" t="s">
        <v>50</v>
      </c>
      <c r="G1214" t="s">
        <v>36</v>
      </c>
      <c r="H1214" s="1">
        <v>44410</v>
      </c>
      <c r="I1214" t="s">
        <v>3605</v>
      </c>
      <c r="J1214" t="s">
        <v>3606</v>
      </c>
      <c r="K1214" t="s">
        <v>53</v>
      </c>
      <c r="L1214">
        <v>6530.5763100000004</v>
      </c>
      <c r="M1214">
        <v>425</v>
      </c>
      <c r="N1214" t="s">
        <v>22</v>
      </c>
      <c r="O1214" s="1">
        <v>44421</v>
      </c>
      <c r="P1214" s="3">
        <f t="shared" si="37"/>
        <v>11</v>
      </c>
      <c r="Q1214" t="s">
        <v>32</v>
      </c>
      <c r="R1214" t="s">
        <v>24</v>
      </c>
    </row>
    <row r="1215" spans="1:18" x14ac:dyDescent="0.25">
      <c r="A1215" t="s">
        <v>1246</v>
      </c>
      <c r="B1215" s="3">
        <v>31</v>
      </c>
      <c r="C1215" s="3" t="str" cm="1">
        <f t="array" ref="C1215">_xlfn.IFS(B1215&lt;35,"Young",B1215&lt;60,"Middle",TRUE,"Senior")</f>
        <v>Young</v>
      </c>
      <c r="D1215" t="s">
        <v>16</v>
      </c>
      <c r="E1215" t="str">
        <f t="shared" si="36"/>
        <v>Young-Female</v>
      </c>
      <c r="F1215" t="s">
        <v>27</v>
      </c>
      <c r="G1215" t="s">
        <v>36</v>
      </c>
      <c r="H1215" s="1">
        <v>44741</v>
      </c>
      <c r="I1215" t="s">
        <v>3607</v>
      </c>
      <c r="J1215" t="s">
        <v>3608</v>
      </c>
      <c r="K1215" t="s">
        <v>57</v>
      </c>
      <c r="L1215">
        <v>11357.14559</v>
      </c>
      <c r="M1215">
        <v>206</v>
      </c>
      <c r="N1215" t="s">
        <v>43</v>
      </c>
      <c r="O1215" s="1">
        <v>44753</v>
      </c>
      <c r="P1215" s="3">
        <f t="shared" si="37"/>
        <v>12</v>
      </c>
      <c r="Q1215" t="s">
        <v>32</v>
      </c>
      <c r="R1215" t="s">
        <v>45</v>
      </c>
    </row>
    <row r="1216" spans="1:18" x14ac:dyDescent="0.25">
      <c r="A1216" t="s">
        <v>3609</v>
      </c>
      <c r="B1216" s="3">
        <v>83</v>
      </c>
      <c r="C1216" s="3" t="str" cm="1">
        <f t="array" ref="C1216">_xlfn.IFS(B1216&lt;35,"Young",B1216&lt;60,"Middle",TRUE,"Senior")</f>
        <v>Senior</v>
      </c>
      <c r="D1216" t="s">
        <v>26</v>
      </c>
      <c r="E1216" t="str">
        <f t="shared" si="36"/>
        <v>Senior-Male</v>
      </c>
      <c r="F1216" t="s">
        <v>63</v>
      </c>
      <c r="G1216" t="s">
        <v>26593</v>
      </c>
      <c r="H1216" s="1">
        <v>43787</v>
      </c>
      <c r="I1216" t="s">
        <v>681</v>
      </c>
      <c r="J1216" t="s">
        <v>935</v>
      </c>
      <c r="K1216" t="s">
        <v>31</v>
      </c>
      <c r="L1216">
        <v>18335.971030000001</v>
      </c>
      <c r="M1216">
        <v>307</v>
      </c>
      <c r="N1216" t="s">
        <v>39</v>
      </c>
      <c r="O1216" s="1">
        <v>43807</v>
      </c>
      <c r="P1216" s="3">
        <f t="shared" si="37"/>
        <v>20</v>
      </c>
      <c r="Q1216" t="s">
        <v>44</v>
      </c>
      <c r="R1216" t="s">
        <v>33</v>
      </c>
    </row>
    <row r="1217" spans="1:18" x14ac:dyDescent="0.25">
      <c r="A1217" t="s">
        <v>3610</v>
      </c>
      <c r="B1217" s="3">
        <v>20</v>
      </c>
      <c r="C1217" s="3" t="str" cm="1">
        <f t="array" ref="C1217">_xlfn.IFS(B1217&lt;35,"Young",B1217&lt;60,"Middle",TRUE,"Senior")</f>
        <v>Young</v>
      </c>
      <c r="D1217" t="s">
        <v>16</v>
      </c>
      <c r="E1217" t="str">
        <f t="shared" si="36"/>
        <v>Young-Female</v>
      </c>
      <c r="F1217" t="s">
        <v>35</v>
      </c>
      <c r="G1217" t="s">
        <v>18</v>
      </c>
      <c r="H1217" s="1">
        <v>44262</v>
      </c>
      <c r="I1217" t="s">
        <v>3611</v>
      </c>
      <c r="J1217" t="s">
        <v>3612</v>
      </c>
      <c r="K1217" t="s">
        <v>57</v>
      </c>
      <c r="L1217">
        <v>25628.650300000001</v>
      </c>
      <c r="M1217">
        <v>321</v>
      </c>
      <c r="N1217" t="s">
        <v>22</v>
      </c>
      <c r="O1217" s="1">
        <v>44263</v>
      </c>
      <c r="P1217" s="3">
        <f t="shared" si="37"/>
        <v>1</v>
      </c>
      <c r="Q1217" t="s">
        <v>49</v>
      </c>
      <c r="R1217" t="s">
        <v>45</v>
      </c>
    </row>
    <row r="1218" spans="1:18" x14ac:dyDescent="0.25">
      <c r="A1218" t="s">
        <v>3613</v>
      </c>
      <c r="B1218" s="3">
        <v>46</v>
      </c>
      <c r="C1218" s="3" t="str" cm="1">
        <f t="array" ref="C1218">_xlfn.IFS(B1218&lt;35,"Young",B1218&lt;60,"Middle",TRUE,"Senior")</f>
        <v>Middle</v>
      </c>
      <c r="D1218" t="s">
        <v>26</v>
      </c>
      <c r="E1218" t="str">
        <f t="shared" si="36"/>
        <v>Middle-Male</v>
      </c>
      <c r="F1218" t="s">
        <v>35</v>
      </c>
      <c r="G1218" t="s">
        <v>26593</v>
      </c>
      <c r="H1218" s="1">
        <v>44764</v>
      </c>
      <c r="I1218" t="s">
        <v>3614</v>
      </c>
      <c r="J1218" t="s">
        <v>3615</v>
      </c>
      <c r="K1218" t="s">
        <v>21</v>
      </c>
      <c r="L1218">
        <v>16755.264899999998</v>
      </c>
      <c r="M1218">
        <v>377</v>
      </c>
      <c r="N1218" t="s">
        <v>39</v>
      </c>
      <c r="O1218" s="1">
        <v>44786</v>
      </c>
      <c r="P1218" s="3">
        <f t="shared" si="37"/>
        <v>22</v>
      </c>
      <c r="Q1218" t="s">
        <v>85</v>
      </c>
      <c r="R1218" t="s">
        <v>24</v>
      </c>
    </row>
    <row r="1219" spans="1:18" x14ac:dyDescent="0.25">
      <c r="A1219" t="s">
        <v>3616</v>
      </c>
      <c r="B1219" s="3">
        <v>47</v>
      </c>
      <c r="C1219" s="3" t="str" cm="1">
        <f t="array" ref="C1219">_xlfn.IFS(B1219&lt;35,"Young",B1219&lt;60,"Middle",TRUE,"Senior")</f>
        <v>Middle</v>
      </c>
      <c r="D1219" t="s">
        <v>26</v>
      </c>
      <c r="E1219" t="str">
        <f t="shared" ref="E1219:E1282" si="38">C1219 &amp; "-" &amp; D1219</f>
        <v>Middle-Male</v>
      </c>
      <c r="F1219" t="s">
        <v>50</v>
      </c>
      <c r="G1219" t="s">
        <v>70</v>
      </c>
      <c r="H1219" s="1">
        <v>45192</v>
      </c>
      <c r="I1219" t="s">
        <v>3005</v>
      </c>
      <c r="J1219" t="s">
        <v>3617</v>
      </c>
      <c r="K1219" t="s">
        <v>57</v>
      </c>
      <c r="L1219">
        <v>51850.801229999997</v>
      </c>
      <c r="M1219">
        <v>320</v>
      </c>
      <c r="N1219" t="s">
        <v>22</v>
      </c>
      <c r="O1219" s="1">
        <v>45206</v>
      </c>
      <c r="P1219" s="3">
        <f t="shared" ref="P1219:P1282" si="39">O1219-H1219</f>
        <v>14</v>
      </c>
      <c r="Q1219" t="s">
        <v>23</v>
      </c>
      <c r="R1219" t="s">
        <v>24</v>
      </c>
    </row>
    <row r="1220" spans="1:18" x14ac:dyDescent="0.25">
      <c r="A1220" t="s">
        <v>3618</v>
      </c>
      <c r="B1220" s="3">
        <v>76</v>
      </c>
      <c r="C1220" s="3" t="str" cm="1">
        <f t="array" ref="C1220">_xlfn.IFS(B1220&lt;35,"Young",B1220&lt;60,"Middle",TRUE,"Senior")</f>
        <v>Senior</v>
      </c>
      <c r="D1220" t="s">
        <v>26</v>
      </c>
      <c r="E1220" t="str">
        <f t="shared" si="38"/>
        <v>Senior-Male</v>
      </c>
      <c r="F1220" t="s">
        <v>63</v>
      </c>
      <c r="G1220" t="s">
        <v>26593</v>
      </c>
      <c r="H1220" s="1">
        <v>44332</v>
      </c>
      <c r="I1220" t="s">
        <v>3619</v>
      </c>
      <c r="J1220" t="s">
        <v>3620</v>
      </c>
      <c r="K1220" t="s">
        <v>57</v>
      </c>
      <c r="L1220">
        <v>10167.29521</v>
      </c>
      <c r="M1220">
        <v>116</v>
      </c>
      <c r="N1220" t="s">
        <v>39</v>
      </c>
      <c r="O1220" s="1">
        <v>44359</v>
      </c>
      <c r="P1220" s="3">
        <f t="shared" si="39"/>
        <v>27</v>
      </c>
      <c r="Q1220" t="s">
        <v>23</v>
      </c>
      <c r="R1220" t="s">
        <v>24</v>
      </c>
    </row>
    <row r="1221" spans="1:18" x14ac:dyDescent="0.25">
      <c r="A1221" t="s">
        <v>3621</v>
      </c>
      <c r="B1221" s="3">
        <v>52</v>
      </c>
      <c r="C1221" s="3" t="str" cm="1">
        <f t="array" ref="C1221">_xlfn.IFS(B1221&lt;35,"Young",B1221&lt;60,"Middle",TRUE,"Senior")</f>
        <v>Middle</v>
      </c>
      <c r="D1221" t="s">
        <v>26</v>
      </c>
      <c r="E1221" t="str">
        <f t="shared" si="38"/>
        <v>Middle-Male</v>
      </c>
      <c r="F1221" t="s">
        <v>63</v>
      </c>
      <c r="G1221" t="s">
        <v>36</v>
      </c>
      <c r="H1221" s="1">
        <v>43877</v>
      </c>
      <c r="I1221" t="s">
        <v>3622</v>
      </c>
      <c r="J1221" t="s">
        <v>1836</v>
      </c>
      <c r="K1221" t="s">
        <v>21</v>
      </c>
      <c r="L1221">
        <v>22210.85</v>
      </c>
      <c r="M1221">
        <v>124</v>
      </c>
      <c r="N1221" t="s">
        <v>39</v>
      </c>
      <c r="O1221" s="1">
        <v>43883</v>
      </c>
      <c r="P1221" s="3">
        <f t="shared" si="39"/>
        <v>6</v>
      </c>
      <c r="Q1221" t="s">
        <v>49</v>
      </c>
      <c r="R1221" t="s">
        <v>33</v>
      </c>
    </row>
    <row r="1222" spans="1:18" x14ac:dyDescent="0.25">
      <c r="A1222" t="s">
        <v>3623</v>
      </c>
      <c r="B1222" s="3">
        <v>21</v>
      </c>
      <c r="C1222" s="3" t="str" cm="1">
        <f t="array" ref="C1222">_xlfn.IFS(B1222&lt;35,"Young",B1222&lt;60,"Middle",TRUE,"Senior")</f>
        <v>Young</v>
      </c>
      <c r="D1222" t="s">
        <v>26</v>
      </c>
      <c r="E1222" t="str">
        <f t="shared" si="38"/>
        <v>Young-Male</v>
      </c>
      <c r="F1222" t="s">
        <v>230</v>
      </c>
      <c r="G1222" t="s">
        <v>26593</v>
      </c>
      <c r="H1222" s="1">
        <v>44658</v>
      </c>
      <c r="I1222" t="s">
        <v>3624</v>
      </c>
      <c r="J1222" t="s">
        <v>3625</v>
      </c>
      <c r="K1222" t="s">
        <v>53</v>
      </c>
      <c r="L1222">
        <v>26169.390340000002</v>
      </c>
      <c r="M1222">
        <v>177</v>
      </c>
      <c r="N1222" t="s">
        <v>43</v>
      </c>
      <c r="O1222" s="1">
        <v>44664</v>
      </c>
      <c r="P1222" s="3">
        <f t="shared" si="39"/>
        <v>6</v>
      </c>
      <c r="Q1222" t="s">
        <v>32</v>
      </c>
      <c r="R1222" t="s">
        <v>45</v>
      </c>
    </row>
    <row r="1223" spans="1:18" x14ac:dyDescent="0.25">
      <c r="A1223" t="s">
        <v>3626</v>
      </c>
      <c r="B1223" s="3">
        <v>61</v>
      </c>
      <c r="C1223" s="3" t="str" cm="1">
        <f t="array" ref="C1223">_xlfn.IFS(B1223&lt;35,"Young",B1223&lt;60,"Middle",TRUE,"Senior")</f>
        <v>Senior</v>
      </c>
      <c r="D1223" t="s">
        <v>26</v>
      </c>
      <c r="E1223" t="str">
        <f t="shared" si="38"/>
        <v>Senior-Male</v>
      </c>
      <c r="F1223" t="s">
        <v>230</v>
      </c>
      <c r="G1223" t="s">
        <v>28</v>
      </c>
      <c r="H1223" s="1">
        <v>44780</v>
      </c>
      <c r="I1223" t="s">
        <v>3627</v>
      </c>
      <c r="J1223" t="s">
        <v>3628</v>
      </c>
      <c r="K1223" t="s">
        <v>61</v>
      </c>
      <c r="L1223">
        <v>1369.431521</v>
      </c>
      <c r="M1223">
        <v>267</v>
      </c>
      <c r="N1223" t="s">
        <v>43</v>
      </c>
      <c r="O1223" s="1">
        <v>44794</v>
      </c>
      <c r="P1223" s="3">
        <f t="shared" si="39"/>
        <v>14</v>
      </c>
      <c r="Q1223" t="s">
        <v>85</v>
      </c>
      <c r="R1223" t="s">
        <v>33</v>
      </c>
    </row>
    <row r="1224" spans="1:18" x14ac:dyDescent="0.25">
      <c r="A1224" t="s">
        <v>3629</v>
      </c>
      <c r="B1224" s="3">
        <v>56</v>
      </c>
      <c r="C1224" s="3" t="str" cm="1">
        <f t="array" ref="C1224">_xlfn.IFS(B1224&lt;35,"Young",B1224&lt;60,"Middle",TRUE,"Senior")</f>
        <v>Middle</v>
      </c>
      <c r="D1224" t="s">
        <v>26</v>
      </c>
      <c r="E1224" t="str">
        <f t="shared" si="38"/>
        <v>Middle-Male</v>
      </c>
      <c r="F1224" t="s">
        <v>17</v>
      </c>
      <c r="G1224" t="s">
        <v>36</v>
      </c>
      <c r="H1224" s="1">
        <v>43873</v>
      </c>
      <c r="I1224" t="s">
        <v>3630</v>
      </c>
      <c r="J1224" t="s">
        <v>3631</v>
      </c>
      <c r="K1224" t="s">
        <v>31</v>
      </c>
      <c r="L1224">
        <v>592.60693949999995</v>
      </c>
      <c r="M1224">
        <v>175</v>
      </c>
      <c r="N1224" t="s">
        <v>39</v>
      </c>
      <c r="O1224" s="1">
        <v>43892</v>
      </c>
      <c r="P1224" s="3">
        <f t="shared" si="39"/>
        <v>19</v>
      </c>
      <c r="Q1224" t="s">
        <v>32</v>
      </c>
      <c r="R1224" t="s">
        <v>24</v>
      </c>
    </row>
    <row r="1225" spans="1:18" x14ac:dyDescent="0.25">
      <c r="A1225" t="s">
        <v>3632</v>
      </c>
      <c r="B1225" s="3">
        <v>37</v>
      </c>
      <c r="C1225" s="3" t="str" cm="1">
        <f t="array" ref="C1225">_xlfn.IFS(B1225&lt;35,"Young",B1225&lt;60,"Middle",TRUE,"Senior")</f>
        <v>Middle</v>
      </c>
      <c r="D1225" t="s">
        <v>26</v>
      </c>
      <c r="E1225" t="str">
        <f t="shared" si="38"/>
        <v>Middle-Male</v>
      </c>
      <c r="F1225" t="s">
        <v>27</v>
      </c>
      <c r="G1225" t="s">
        <v>26593</v>
      </c>
      <c r="H1225" s="1">
        <v>44827</v>
      </c>
      <c r="I1225" t="s">
        <v>3633</v>
      </c>
      <c r="J1225" t="s">
        <v>3634</v>
      </c>
      <c r="K1225" t="s">
        <v>53</v>
      </c>
      <c r="L1225">
        <v>24885.155309999998</v>
      </c>
      <c r="M1225">
        <v>289</v>
      </c>
      <c r="N1225" t="s">
        <v>39</v>
      </c>
      <c r="O1225" s="1">
        <v>44854</v>
      </c>
      <c r="P1225" s="3">
        <f t="shared" si="39"/>
        <v>27</v>
      </c>
      <c r="Q1225" t="s">
        <v>32</v>
      </c>
      <c r="R1225" t="s">
        <v>33</v>
      </c>
    </row>
    <row r="1226" spans="1:18" x14ac:dyDescent="0.25">
      <c r="A1226" t="s">
        <v>3635</v>
      </c>
      <c r="B1226" s="3">
        <v>20</v>
      </c>
      <c r="C1226" s="3" t="str" cm="1">
        <f t="array" ref="C1226">_xlfn.IFS(B1226&lt;35,"Young",B1226&lt;60,"Middle",TRUE,"Senior")</f>
        <v>Young</v>
      </c>
      <c r="D1226" t="s">
        <v>26</v>
      </c>
      <c r="E1226" t="str">
        <f t="shared" si="38"/>
        <v>Young-Male</v>
      </c>
      <c r="F1226" t="s">
        <v>35</v>
      </c>
      <c r="G1226" t="s">
        <v>70</v>
      </c>
      <c r="H1226" s="1">
        <v>44711</v>
      </c>
      <c r="I1226" t="s">
        <v>3636</v>
      </c>
      <c r="J1226" t="s">
        <v>3637</v>
      </c>
      <c r="K1226" t="s">
        <v>57</v>
      </c>
      <c r="L1226">
        <v>44562.844689999998</v>
      </c>
      <c r="M1226">
        <v>433</v>
      </c>
      <c r="N1226" t="s">
        <v>39</v>
      </c>
      <c r="O1226" s="1">
        <v>44740</v>
      </c>
      <c r="P1226" s="3">
        <f t="shared" si="39"/>
        <v>29</v>
      </c>
      <c r="Q1226" t="s">
        <v>23</v>
      </c>
      <c r="R1226" t="s">
        <v>24</v>
      </c>
    </row>
    <row r="1227" spans="1:18" x14ac:dyDescent="0.25">
      <c r="A1227" t="s">
        <v>3638</v>
      </c>
      <c r="B1227" s="3">
        <v>32</v>
      </c>
      <c r="C1227" s="3" t="str" cm="1">
        <f t="array" ref="C1227">_xlfn.IFS(B1227&lt;35,"Young",B1227&lt;60,"Middle",TRUE,"Senior")</f>
        <v>Young</v>
      </c>
      <c r="D1227" t="s">
        <v>16</v>
      </c>
      <c r="E1227" t="str">
        <f t="shared" si="38"/>
        <v>Young-Female</v>
      </c>
      <c r="F1227" t="s">
        <v>90</v>
      </c>
      <c r="G1227" t="s">
        <v>26593</v>
      </c>
      <c r="H1227" s="1">
        <v>44516</v>
      </c>
      <c r="I1227" t="s">
        <v>3639</v>
      </c>
      <c r="J1227" t="s">
        <v>3640</v>
      </c>
      <c r="K1227" t="s">
        <v>61</v>
      </c>
      <c r="L1227">
        <v>25094.59907</v>
      </c>
      <c r="M1227">
        <v>135</v>
      </c>
      <c r="N1227" t="s">
        <v>43</v>
      </c>
      <c r="O1227" s="1">
        <v>44530</v>
      </c>
      <c r="P1227" s="3">
        <f t="shared" si="39"/>
        <v>14</v>
      </c>
      <c r="Q1227" t="s">
        <v>23</v>
      </c>
      <c r="R1227" t="s">
        <v>33</v>
      </c>
    </row>
    <row r="1228" spans="1:18" x14ac:dyDescent="0.25">
      <c r="A1228" t="s">
        <v>3641</v>
      </c>
      <c r="B1228" s="3">
        <v>20</v>
      </c>
      <c r="C1228" s="3" t="str" cm="1">
        <f t="array" ref="C1228">_xlfn.IFS(B1228&lt;35,"Young",B1228&lt;60,"Middle",TRUE,"Senior")</f>
        <v>Young</v>
      </c>
      <c r="D1228" t="s">
        <v>16</v>
      </c>
      <c r="E1228" t="str">
        <f t="shared" si="38"/>
        <v>Young-Female</v>
      </c>
      <c r="F1228" t="s">
        <v>17</v>
      </c>
      <c r="G1228" t="s">
        <v>18</v>
      </c>
      <c r="H1228" s="1">
        <v>44830</v>
      </c>
      <c r="I1228" t="s">
        <v>3642</v>
      </c>
      <c r="J1228" t="s">
        <v>3643</v>
      </c>
      <c r="K1228" t="s">
        <v>61</v>
      </c>
      <c r="L1228">
        <v>22314.75993</v>
      </c>
      <c r="M1228">
        <v>383</v>
      </c>
      <c r="N1228" t="s">
        <v>43</v>
      </c>
      <c r="O1228" s="1">
        <v>44850</v>
      </c>
      <c r="P1228" s="3">
        <f t="shared" si="39"/>
        <v>20</v>
      </c>
      <c r="Q1228" t="s">
        <v>85</v>
      </c>
      <c r="R1228" t="s">
        <v>45</v>
      </c>
    </row>
    <row r="1229" spans="1:18" x14ac:dyDescent="0.25">
      <c r="A1229" t="s">
        <v>3644</v>
      </c>
      <c r="B1229" s="3">
        <v>29</v>
      </c>
      <c r="C1229" s="3" t="str" cm="1">
        <f t="array" ref="C1229">_xlfn.IFS(B1229&lt;35,"Young",B1229&lt;60,"Middle",TRUE,"Senior")</f>
        <v>Young</v>
      </c>
      <c r="D1229" t="s">
        <v>26</v>
      </c>
      <c r="E1229" t="str">
        <f t="shared" si="38"/>
        <v>Young-Male</v>
      </c>
      <c r="F1229" t="s">
        <v>35</v>
      </c>
      <c r="G1229" t="s">
        <v>26593</v>
      </c>
      <c r="H1229" s="1">
        <v>45069</v>
      </c>
      <c r="I1229" t="s">
        <v>3645</v>
      </c>
      <c r="J1229" t="s">
        <v>3396</v>
      </c>
      <c r="K1229" t="s">
        <v>61</v>
      </c>
      <c r="L1229">
        <v>30596.394230000002</v>
      </c>
      <c r="M1229">
        <v>200</v>
      </c>
      <c r="N1229" t="s">
        <v>43</v>
      </c>
      <c r="O1229" s="1">
        <v>45089</v>
      </c>
      <c r="P1229" s="3">
        <f t="shared" si="39"/>
        <v>20</v>
      </c>
      <c r="Q1229" t="s">
        <v>49</v>
      </c>
      <c r="R1229" t="s">
        <v>33</v>
      </c>
    </row>
    <row r="1230" spans="1:18" x14ac:dyDescent="0.25">
      <c r="A1230" t="s">
        <v>3646</v>
      </c>
      <c r="B1230" s="3">
        <v>43</v>
      </c>
      <c r="C1230" s="3" t="str" cm="1">
        <f t="array" ref="C1230">_xlfn.IFS(B1230&lt;35,"Young",B1230&lt;60,"Middle",TRUE,"Senior")</f>
        <v>Middle</v>
      </c>
      <c r="D1230" t="s">
        <v>16</v>
      </c>
      <c r="E1230" t="str">
        <f t="shared" si="38"/>
        <v>Middle-Female</v>
      </c>
      <c r="F1230" t="s">
        <v>17</v>
      </c>
      <c r="G1230" t="s">
        <v>18</v>
      </c>
      <c r="H1230" s="1">
        <v>43684</v>
      </c>
      <c r="I1230" t="s">
        <v>2549</v>
      </c>
      <c r="J1230" t="s">
        <v>3647</v>
      </c>
      <c r="K1230" t="s">
        <v>21</v>
      </c>
      <c r="L1230">
        <v>44184.924890000002</v>
      </c>
      <c r="M1230">
        <v>400</v>
      </c>
      <c r="N1230" t="s">
        <v>43</v>
      </c>
      <c r="O1230" s="1">
        <v>43700</v>
      </c>
      <c r="P1230" s="3">
        <f t="shared" si="39"/>
        <v>16</v>
      </c>
      <c r="Q1230" t="s">
        <v>32</v>
      </c>
      <c r="R1230" t="s">
        <v>45</v>
      </c>
    </row>
    <row r="1231" spans="1:18" x14ac:dyDescent="0.25">
      <c r="A1231" t="s">
        <v>3648</v>
      </c>
      <c r="B1231" s="3">
        <v>29</v>
      </c>
      <c r="C1231" s="3" t="str" cm="1">
        <f t="array" ref="C1231">_xlfn.IFS(B1231&lt;35,"Young",B1231&lt;60,"Middle",TRUE,"Senior")</f>
        <v>Young</v>
      </c>
      <c r="D1231" t="s">
        <v>26</v>
      </c>
      <c r="E1231" t="str">
        <f t="shared" si="38"/>
        <v>Young-Male</v>
      </c>
      <c r="F1231" t="s">
        <v>17</v>
      </c>
      <c r="G1231" t="s">
        <v>26592</v>
      </c>
      <c r="H1231" s="1">
        <v>44308</v>
      </c>
      <c r="I1231" t="s">
        <v>3649</v>
      </c>
      <c r="J1231" t="s">
        <v>3650</v>
      </c>
      <c r="K1231" t="s">
        <v>53</v>
      </c>
      <c r="L1231">
        <v>10074.84266</v>
      </c>
      <c r="M1231">
        <v>234</v>
      </c>
      <c r="N1231" t="s">
        <v>22</v>
      </c>
      <c r="O1231" s="1">
        <v>44318</v>
      </c>
      <c r="P1231" s="3">
        <f t="shared" si="39"/>
        <v>10</v>
      </c>
      <c r="Q1231" t="s">
        <v>32</v>
      </c>
      <c r="R1231" t="s">
        <v>33</v>
      </c>
    </row>
    <row r="1232" spans="1:18" x14ac:dyDescent="0.25">
      <c r="A1232" t="s">
        <v>3651</v>
      </c>
      <c r="B1232" s="3">
        <v>18</v>
      </c>
      <c r="C1232" s="3" t="str" cm="1">
        <f t="array" ref="C1232">_xlfn.IFS(B1232&lt;35,"Young",B1232&lt;60,"Middle",TRUE,"Senior")</f>
        <v>Young</v>
      </c>
      <c r="D1232" t="s">
        <v>26</v>
      </c>
      <c r="E1232" t="str">
        <f t="shared" si="38"/>
        <v>Young-Male</v>
      </c>
      <c r="F1232" t="s">
        <v>115</v>
      </c>
      <c r="G1232" t="s">
        <v>28</v>
      </c>
      <c r="H1232" s="1">
        <v>44117</v>
      </c>
      <c r="I1232" t="s">
        <v>3652</v>
      </c>
      <c r="J1232" t="s">
        <v>3653</v>
      </c>
      <c r="K1232" t="s">
        <v>53</v>
      </c>
      <c r="L1232">
        <v>38291.32862</v>
      </c>
      <c r="M1232">
        <v>311</v>
      </c>
      <c r="N1232" t="s">
        <v>39</v>
      </c>
      <c r="O1232" s="1">
        <v>44144</v>
      </c>
      <c r="P1232" s="3">
        <f t="shared" si="39"/>
        <v>27</v>
      </c>
      <c r="Q1232" t="s">
        <v>44</v>
      </c>
      <c r="R1232" t="s">
        <v>45</v>
      </c>
    </row>
    <row r="1233" spans="1:18" x14ac:dyDescent="0.25">
      <c r="A1233" t="s">
        <v>3654</v>
      </c>
      <c r="B1233" s="3">
        <v>75</v>
      </c>
      <c r="C1233" s="3" t="str" cm="1">
        <f t="array" ref="C1233">_xlfn.IFS(B1233&lt;35,"Young",B1233&lt;60,"Middle",TRUE,"Senior")</f>
        <v>Senior</v>
      </c>
      <c r="D1233" t="s">
        <v>26</v>
      </c>
      <c r="E1233" t="str">
        <f t="shared" si="38"/>
        <v>Senior-Male</v>
      </c>
      <c r="F1233" t="s">
        <v>35</v>
      </c>
      <c r="G1233" t="s">
        <v>70</v>
      </c>
      <c r="H1233" s="1">
        <v>44277</v>
      </c>
      <c r="I1233" t="s">
        <v>3655</v>
      </c>
      <c r="J1233" t="s">
        <v>3656</v>
      </c>
      <c r="K1233" t="s">
        <v>53</v>
      </c>
      <c r="L1233">
        <v>18498.898949999999</v>
      </c>
      <c r="M1233">
        <v>468</v>
      </c>
      <c r="N1233" t="s">
        <v>22</v>
      </c>
      <c r="O1233" s="1">
        <v>44283</v>
      </c>
      <c r="P1233" s="3">
        <f t="shared" si="39"/>
        <v>6</v>
      </c>
      <c r="Q1233" t="s">
        <v>23</v>
      </c>
      <c r="R1233" t="s">
        <v>24</v>
      </c>
    </row>
    <row r="1234" spans="1:18" x14ac:dyDescent="0.25">
      <c r="A1234" t="s">
        <v>3657</v>
      </c>
      <c r="B1234" s="3">
        <v>64</v>
      </c>
      <c r="C1234" s="3" t="str" cm="1">
        <f t="array" ref="C1234">_xlfn.IFS(B1234&lt;35,"Young",B1234&lt;60,"Middle",TRUE,"Senior")</f>
        <v>Senior</v>
      </c>
      <c r="D1234" t="s">
        <v>16</v>
      </c>
      <c r="E1234" t="str">
        <f t="shared" si="38"/>
        <v>Senior-Female</v>
      </c>
      <c r="F1234" t="s">
        <v>230</v>
      </c>
      <c r="G1234" t="s">
        <v>18</v>
      </c>
      <c r="H1234" s="1">
        <v>43759</v>
      </c>
      <c r="I1234" t="s">
        <v>3658</v>
      </c>
      <c r="J1234" t="s">
        <v>3659</v>
      </c>
      <c r="K1234" t="s">
        <v>31</v>
      </c>
      <c r="L1234">
        <v>14460.004440000001</v>
      </c>
      <c r="M1234">
        <v>229</v>
      </c>
      <c r="N1234" t="s">
        <v>43</v>
      </c>
      <c r="O1234" s="1">
        <v>43770</v>
      </c>
      <c r="P1234" s="3">
        <f t="shared" si="39"/>
        <v>11</v>
      </c>
      <c r="Q1234" t="s">
        <v>49</v>
      </c>
      <c r="R1234" t="s">
        <v>24</v>
      </c>
    </row>
    <row r="1235" spans="1:18" x14ac:dyDescent="0.25">
      <c r="A1235" t="s">
        <v>3660</v>
      </c>
      <c r="B1235" s="3">
        <v>69</v>
      </c>
      <c r="C1235" s="3" t="str" cm="1">
        <f t="array" ref="C1235">_xlfn.IFS(B1235&lt;35,"Young",B1235&lt;60,"Middle",TRUE,"Senior")</f>
        <v>Senior</v>
      </c>
      <c r="D1235" t="s">
        <v>16</v>
      </c>
      <c r="E1235" t="str">
        <f t="shared" si="38"/>
        <v>Senior-Female</v>
      </c>
      <c r="F1235" t="s">
        <v>63</v>
      </c>
      <c r="G1235" t="s">
        <v>70</v>
      </c>
      <c r="H1235" s="1">
        <v>45224</v>
      </c>
      <c r="I1235" t="s">
        <v>3661</v>
      </c>
      <c r="J1235" t="s">
        <v>3662</v>
      </c>
      <c r="K1235" t="s">
        <v>61</v>
      </c>
      <c r="L1235">
        <v>45248.576110000002</v>
      </c>
      <c r="M1235">
        <v>439</v>
      </c>
      <c r="N1235" t="s">
        <v>39</v>
      </c>
      <c r="O1235" s="1">
        <v>45247</v>
      </c>
      <c r="P1235" s="3">
        <f t="shared" si="39"/>
        <v>23</v>
      </c>
      <c r="Q1235" t="s">
        <v>23</v>
      </c>
      <c r="R1235" t="s">
        <v>24</v>
      </c>
    </row>
    <row r="1236" spans="1:18" x14ac:dyDescent="0.25">
      <c r="A1236" t="s">
        <v>3663</v>
      </c>
      <c r="B1236" s="3">
        <v>46</v>
      </c>
      <c r="C1236" s="3" t="str" cm="1">
        <f t="array" ref="C1236">_xlfn.IFS(B1236&lt;35,"Young",B1236&lt;60,"Middle",TRUE,"Senior")</f>
        <v>Middle</v>
      </c>
      <c r="D1236" t="s">
        <v>16</v>
      </c>
      <c r="E1236" t="str">
        <f t="shared" si="38"/>
        <v>Middle-Female</v>
      </c>
      <c r="F1236" t="s">
        <v>115</v>
      </c>
      <c r="G1236" t="s">
        <v>18</v>
      </c>
      <c r="H1236" s="1">
        <v>44337</v>
      </c>
      <c r="I1236" t="s">
        <v>3664</v>
      </c>
      <c r="J1236" t="s">
        <v>3665</v>
      </c>
      <c r="K1236" t="s">
        <v>21</v>
      </c>
      <c r="L1236">
        <v>59877.877869999997</v>
      </c>
      <c r="M1236">
        <v>339</v>
      </c>
      <c r="N1236" t="s">
        <v>22</v>
      </c>
      <c r="O1236" s="1">
        <v>44337</v>
      </c>
      <c r="P1236" s="3">
        <f t="shared" si="39"/>
        <v>0</v>
      </c>
      <c r="Q1236" t="s">
        <v>85</v>
      </c>
      <c r="R1236" t="s">
        <v>33</v>
      </c>
    </row>
    <row r="1237" spans="1:18" x14ac:dyDescent="0.25">
      <c r="A1237" t="s">
        <v>3666</v>
      </c>
      <c r="B1237" s="3">
        <v>25</v>
      </c>
      <c r="C1237" s="3" t="str" cm="1">
        <f t="array" ref="C1237">_xlfn.IFS(B1237&lt;35,"Young",B1237&lt;60,"Middle",TRUE,"Senior")</f>
        <v>Young</v>
      </c>
      <c r="D1237" t="s">
        <v>26</v>
      </c>
      <c r="E1237" t="str">
        <f t="shared" si="38"/>
        <v>Young-Male</v>
      </c>
      <c r="F1237" t="s">
        <v>17</v>
      </c>
      <c r="G1237" t="s">
        <v>26592</v>
      </c>
      <c r="H1237" s="1">
        <v>43984</v>
      </c>
      <c r="I1237" t="s">
        <v>3667</v>
      </c>
      <c r="J1237" t="s">
        <v>3668</v>
      </c>
      <c r="K1237" t="s">
        <v>31</v>
      </c>
      <c r="L1237">
        <v>8473.8045299999994</v>
      </c>
      <c r="M1237">
        <v>255</v>
      </c>
      <c r="N1237" t="s">
        <v>22</v>
      </c>
      <c r="O1237" s="1">
        <v>43999</v>
      </c>
      <c r="P1237" s="3">
        <f t="shared" si="39"/>
        <v>15</v>
      </c>
      <c r="Q1237" t="s">
        <v>44</v>
      </c>
      <c r="R1237" t="s">
        <v>24</v>
      </c>
    </row>
    <row r="1238" spans="1:18" x14ac:dyDescent="0.25">
      <c r="A1238" t="s">
        <v>3669</v>
      </c>
      <c r="B1238" s="3">
        <v>67</v>
      </c>
      <c r="C1238" s="3" t="str" cm="1">
        <f t="array" ref="C1238">_xlfn.IFS(B1238&lt;35,"Young",B1238&lt;60,"Middle",TRUE,"Senior")</f>
        <v>Senior</v>
      </c>
      <c r="D1238" t="s">
        <v>16</v>
      </c>
      <c r="E1238" t="str">
        <f t="shared" si="38"/>
        <v>Senior-Female</v>
      </c>
      <c r="F1238" t="s">
        <v>63</v>
      </c>
      <c r="G1238" t="s">
        <v>18</v>
      </c>
      <c r="H1238" s="1">
        <v>43685</v>
      </c>
      <c r="I1238" t="s">
        <v>3670</v>
      </c>
      <c r="J1238" t="s">
        <v>3671</v>
      </c>
      <c r="K1238" t="s">
        <v>21</v>
      </c>
      <c r="L1238">
        <v>22592.090059999999</v>
      </c>
      <c r="M1238">
        <v>409</v>
      </c>
      <c r="N1238" t="s">
        <v>22</v>
      </c>
      <c r="O1238" s="1">
        <v>43692</v>
      </c>
      <c r="P1238" s="3">
        <f t="shared" si="39"/>
        <v>7</v>
      </c>
      <c r="Q1238" t="s">
        <v>23</v>
      </c>
      <c r="R1238" t="s">
        <v>24</v>
      </c>
    </row>
    <row r="1239" spans="1:18" x14ac:dyDescent="0.25">
      <c r="A1239" t="s">
        <v>3672</v>
      </c>
      <c r="B1239" s="3">
        <v>39</v>
      </c>
      <c r="C1239" s="3" t="str" cm="1">
        <f t="array" ref="C1239">_xlfn.IFS(B1239&lt;35,"Young",B1239&lt;60,"Middle",TRUE,"Senior")</f>
        <v>Middle</v>
      </c>
      <c r="D1239" t="s">
        <v>26</v>
      </c>
      <c r="E1239" t="str">
        <f t="shared" si="38"/>
        <v>Middle-Male</v>
      </c>
      <c r="F1239" t="s">
        <v>50</v>
      </c>
      <c r="G1239" t="s">
        <v>26593</v>
      </c>
      <c r="H1239" s="1">
        <v>45216</v>
      </c>
      <c r="I1239" t="s">
        <v>3673</v>
      </c>
      <c r="J1239" t="s">
        <v>3674</v>
      </c>
      <c r="K1239" t="s">
        <v>53</v>
      </c>
      <c r="L1239">
        <v>12735.29234</v>
      </c>
      <c r="M1239">
        <v>183</v>
      </c>
      <c r="N1239" t="s">
        <v>39</v>
      </c>
      <c r="O1239" s="1">
        <v>45226</v>
      </c>
      <c r="P1239" s="3">
        <f t="shared" si="39"/>
        <v>10</v>
      </c>
      <c r="Q1239" t="s">
        <v>44</v>
      </c>
      <c r="R1239" t="s">
        <v>24</v>
      </c>
    </row>
    <row r="1240" spans="1:18" x14ac:dyDescent="0.25">
      <c r="A1240" t="s">
        <v>3675</v>
      </c>
      <c r="B1240" s="3">
        <v>23</v>
      </c>
      <c r="C1240" s="3" t="str" cm="1">
        <f t="array" ref="C1240">_xlfn.IFS(B1240&lt;35,"Young",B1240&lt;60,"Middle",TRUE,"Senior")</f>
        <v>Young</v>
      </c>
      <c r="D1240" t="s">
        <v>16</v>
      </c>
      <c r="E1240" t="str">
        <f t="shared" si="38"/>
        <v>Young-Female</v>
      </c>
      <c r="F1240" t="s">
        <v>90</v>
      </c>
      <c r="G1240" t="s">
        <v>28</v>
      </c>
      <c r="H1240" s="1">
        <v>44329</v>
      </c>
      <c r="I1240" t="s">
        <v>3676</v>
      </c>
      <c r="J1240" t="s">
        <v>3677</v>
      </c>
      <c r="K1240" t="s">
        <v>61</v>
      </c>
      <c r="L1240">
        <v>13902.08468</v>
      </c>
      <c r="M1240">
        <v>418</v>
      </c>
      <c r="N1240" t="s">
        <v>39</v>
      </c>
      <c r="O1240" s="1">
        <v>44350</v>
      </c>
      <c r="P1240" s="3">
        <f t="shared" si="39"/>
        <v>21</v>
      </c>
      <c r="Q1240" t="s">
        <v>23</v>
      </c>
      <c r="R1240" t="s">
        <v>24</v>
      </c>
    </row>
    <row r="1241" spans="1:18" x14ac:dyDescent="0.25">
      <c r="A1241" t="s">
        <v>217</v>
      </c>
      <c r="B1241" s="3">
        <v>72</v>
      </c>
      <c r="C1241" s="3" t="str" cm="1">
        <f t="array" ref="C1241">_xlfn.IFS(B1241&lt;35,"Young",B1241&lt;60,"Middle",TRUE,"Senior")</f>
        <v>Senior</v>
      </c>
      <c r="D1241" t="s">
        <v>16</v>
      </c>
      <c r="E1241" t="str">
        <f t="shared" si="38"/>
        <v>Senior-Female</v>
      </c>
      <c r="F1241" t="s">
        <v>230</v>
      </c>
      <c r="G1241" t="s">
        <v>70</v>
      </c>
      <c r="H1241" s="1">
        <v>44677</v>
      </c>
      <c r="I1241" t="s">
        <v>3678</v>
      </c>
      <c r="J1241" t="s">
        <v>3679</v>
      </c>
      <c r="K1241" t="s">
        <v>57</v>
      </c>
      <c r="L1241">
        <v>7884.0554350000002</v>
      </c>
      <c r="M1241">
        <v>421</v>
      </c>
      <c r="N1241" t="s">
        <v>22</v>
      </c>
      <c r="O1241" s="1">
        <v>44692</v>
      </c>
      <c r="P1241" s="3">
        <f t="shared" si="39"/>
        <v>15</v>
      </c>
      <c r="Q1241" t="s">
        <v>49</v>
      </c>
      <c r="R1241" t="s">
        <v>45</v>
      </c>
    </row>
    <row r="1242" spans="1:18" x14ac:dyDescent="0.25">
      <c r="A1242" t="s">
        <v>3680</v>
      </c>
      <c r="B1242" s="3">
        <v>39</v>
      </c>
      <c r="C1242" s="3" t="str" cm="1">
        <f t="array" ref="C1242">_xlfn.IFS(B1242&lt;35,"Young",B1242&lt;60,"Middle",TRUE,"Senior")</f>
        <v>Middle</v>
      </c>
      <c r="D1242" t="s">
        <v>16</v>
      </c>
      <c r="E1242" t="str">
        <f t="shared" si="38"/>
        <v>Middle-Female</v>
      </c>
      <c r="F1242" t="s">
        <v>63</v>
      </c>
      <c r="G1242" t="s">
        <v>36</v>
      </c>
      <c r="H1242" s="1">
        <v>44755</v>
      </c>
      <c r="I1242" t="s">
        <v>3681</v>
      </c>
      <c r="J1242" t="s">
        <v>3682</v>
      </c>
      <c r="K1242" t="s">
        <v>61</v>
      </c>
      <c r="L1242">
        <v>3242.5723069999999</v>
      </c>
      <c r="M1242">
        <v>437</v>
      </c>
      <c r="N1242" t="s">
        <v>22</v>
      </c>
      <c r="O1242" s="1">
        <v>44778</v>
      </c>
      <c r="P1242" s="3">
        <f t="shared" si="39"/>
        <v>23</v>
      </c>
      <c r="Q1242" t="s">
        <v>44</v>
      </c>
      <c r="R1242" t="s">
        <v>45</v>
      </c>
    </row>
    <row r="1243" spans="1:18" x14ac:dyDescent="0.25">
      <c r="A1243" t="s">
        <v>3683</v>
      </c>
      <c r="B1243" s="3">
        <v>58</v>
      </c>
      <c r="C1243" s="3" t="str" cm="1">
        <f t="array" ref="C1243">_xlfn.IFS(B1243&lt;35,"Young",B1243&lt;60,"Middle",TRUE,"Senior")</f>
        <v>Middle</v>
      </c>
      <c r="D1243" t="s">
        <v>16</v>
      </c>
      <c r="E1243" t="str">
        <f t="shared" si="38"/>
        <v>Middle-Female</v>
      </c>
      <c r="F1243" t="s">
        <v>17</v>
      </c>
      <c r="G1243" t="s">
        <v>36</v>
      </c>
      <c r="H1243" s="1">
        <v>44853</v>
      </c>
      <c r="I1243" t="s">
        <v>3684</v>
      </c>
      <c r="J1243" t="s">
        <v>3685</v>
      </c>
      <c r="K1243" t="s">
        <v>53</v>
      </c>
      <c r="L1243">
        <v>6838.1744330000001</v>
      </c>
      <c r="M1243">
        <v>193</v>
      </c>
      <c r="N1243" t="s">
        <v>22</v>
      </c>
      <c r="O1243" s="1">
        <v>44854</v>
      </c>
      <c r="P1243" s="3">
        <f t="shared" si="39"/>
        <v>1</v>
      </c>
      <c r="Q1243" t="s">
        <v>23</v>
      </c>
      <c r="R1243" t="s">
        <v>33</v>
      </c>
    </row>
    <row r="1244" spans="1:18" x14ac:dyDescent="0.25">
      <c r="A1244" t="s">
        <v>3686</v>
      </c>
      <c r="B1244" s="3">
        <v>37</v>
      </c>
      <c r="C1244" s="3" t="str" cm="1">
        <f t="array" ref="C1244">_xlfn.IFS(B1244&lt;35,"Young",B1244&lt;60,"Middle",TRUE,"Senior")</f>
        <v>Middle</v>
      </c>
      <c r="D1244" t="s">
        <v>16</v>
      </c>
      <c r="E1244" t="str">
        <f t="shared" si="38"/>
        <v>Middle-Female</v>
      </c>
      <c r="F1244" t="s">
        <v>35</v>
      </c>
      <c r="G1244" t="s">
        <v>70</v>
      </c>
      <c r="H1244" s="1">
        <v>43496</v>
      </c>
      <c r="I1244" t="s">
        <v>3687</v>
      </c>
      <c r="J1244" t="s">
        <v>3688</v>
      </c>
      <c r="K1244" t="s">
        <v>31</v>
      </c>
      <c r="L1244">
        <v>26129.531309999998</v>
      </c>
      <c r="M1244">
        <v>274</v>
      </c>
      <c r="N1244" t="s">
        <v>22</v>
      </c>
      <c r="O1244" s="1">
        <v>43497</v>
      </c>
      <c r="P1244" s="3">
        <f t="shared" si="39"/>
        <v>1</v>
      </c>
      <c r="Q1244" t="s">
        <v>32</v>
      </c>
      <c r="R1244" t="s">
        <v>45</v>
      </c>
    </row>
    <row r="1245" spans="1:18" x14ac:dyDescent="0.25">
      <c r="A1245" t="s">
        <v>3689</v>
      </c>
      <c r="B1245" s="3">
        <v>20</v>
      </c>
      <c r="C1245" s="3" t="str" cm="1">
        <f t="array" ref="C1245">_xlfn.IFS(B1245&lt;35,"Young",B1245&lt;60,"Middle",TRUE,"Senior")</f>
        <v>Young</v>
      </c>
      <c r="D1245" t="s">
        <v>26</v>
      </c>
      <c r="E1245" t="str">
        <f t="shared" si="38"/>
        <v>Young-Male</v>
      </c>
      <c r="F1245" t="s">
        <v>35</v>
      </c>
      <c r="G1245" t="s">
        <v>28</v>
      </c>
      <c r="H1245" s="1">
        <v>44211</v>
      </c>
      <c r="I1245" t="s">
        <v>3690</v>
      </c>
      <c r="J1245" t="s">
        <v>3691</v>
      </c>
      <c r="K1245" t="s">
        <v>31</v>
      </c>
      <c r="L1245">
        <v>32691.984779999999</v>
      </c>
      <c r="M1245">
        <v>358</v>
      </c>
      <c r="N1245" t="s">
        <v>39</v>
      </c>
      <c r="O1245" s="1">
        <v>44239</v>
      </c>
      <c r="P1245" s="3">
        <f t="shared" si="39"/>
        <v>28</v>
      </c>
      <c r="Q1245" t="s">
        <v>85</v>
      </c>
      <c r="R1245" t="s">
        <v>24</v>
      </c>
    </row>
    <row r="1246" spans="1:18" x14ac:dyDescent="0.25">
      <c r="A1246" t="s">
        <v>3692</v>
      </c>
      <c r="B1246" s="3">
        <v>18</v>
      </c>
      <c r="C1246" s="3" t="str" cm="1">
        <f t="array" ref="C1246">_xlfn.IFS(B1246&lt;35,"Young",B1246&lt;60,"Middle",TRUE,"Senior")</f>
        <v>Young</v>
      </c>
      <c r="D1246" t="s">
        <v>26</v>
      </c>
      <c r="E1246" t="str">
        <f t="shared" si="38"/>
        <v>Young-Male</v>
      </c>
      <c r="F1246" t="s">
        <v>115</v>
      </c>
      <c r="G1246" t="s">
        <v>36</v>
      </c>
      <c r="H1246" s="1">
        <v>44352</v>
      </c>
      <c r="I1246" t="s">
        <v>3693</v>
      </c>
      <c r="J1246" t="s">
        <v>3694</v>
      </c>
      <c r="K1246" t="s">
        <v>61</v>
      </c>
      <c r="L1246">
        <v>17924.719819999998</v>
      </c>
      <c r="M1246">
        <v>181</v>
      </c>
      <c r="N1246" t="s">
        <v>22</v>
      </c>
      <c r="O1246" s="1">
        <v>44353</v>
      </c>
      <c r="P1246" s="3">
        <f t="shared" si="39"/>
        <v>1</v>
      </c>
      <c r="Q1246" t="s">
        <v>85</v>
      </c>
      <c r="R1246" t="s">
        <v>45</v>
      </c>
    </row>
    <row r="1247" spans="1:18" x14ac:dyDescent="0.25">
      <c r="A1247" t="s">
        <v>3695</v>
      </c>
      <c r="B1247" s="3">
        <v>75</v>
      </c>
      <c r="C1247" s="3" t="str" cm="1">
        <f t="array" ref="C1247">_xlfn.IFS(B1247&lt;35,"Young",B1247&lt;60,"Middle",TRUE,"Senior")</f>
        <v>Senior</v>
      </c>
      <c r="D1247" t="s">
        <v>26</v>
      </c>
      <c r="E1247" t="str">
        <f t="shared" si="38"/>
        <v>Senior-Male</v>
      </c>
      <c r="F1247" t="s">
        <v>115</v>
      </c>
      <c r="G1247" t="s">
        <v>28</v>
      </c>
      <c r="H1247" s="1">
        <v>44974</v>
      </c>
      <c r="I1247" t="s">
        <v>3696</v>
      </c>
      <c r="J1247" t="s">
        <v>3697</v>
      </c>
      <c r="K1247" t="s">
        <v>21</v>
      </c>
      <c r="L1247">
        <v>38268.441659999997</v>
      </c>
      <c r="M1247">
        <v>486</v>
      </c>
      <c r="N1247" t="s">
        <v>22</v>
      </c>
      <c r="O1247" s="1">
        <v>44990</v>
      </c>
      <c r="P1247" s="3">
        <f t="shared" si="39"/>
        <v>16</v>
      </c>
      <c r="Q1247" t="s">
        <v>23</v>
      </c>
      <c r="R1247" t="s">
        <v>33</v>
      </c>
    </row>
    <row r="1248" spans="1:18" x14ac:dyDescent="0.25">
      <c r="A1248" t="s">
        <v>3698</v>
      </c>
      <c r="B1248" s="3">
        <v>35</v>
      </c>
      <c r="C1248" s="3" t="str" cm="1">
        <f t="array" ref="C1248">_xlfn.IFS(B1248&lt;35,"Young",B1248&lt;60,"Middle",TRUE,"Senior")</f>
        <v>Middle</v>
      </c>
      <c r="D1248" t="s">
        <v>16</v>
      </c>
      <c r="E1248" t="str">
        <f t="shared" si="38"/>
        <v>Middle-Female</v>
      </c>
      <c r="F1248" t="s">
        <v>90</v>
      </c>
      <c r="G1248" t="s">
        <v>18</v>
      </c>
      <c r="H1248" s="1">
        <v>44991</v>
      </c>
      <c r="I1248" t="s">
        <v>3699</v>
      </c>
      <c r="J1248" t="s">
        <v>3700</v>
      </c>
      <c r="K1248" t="s">
        <v>53</v>
      </c>
      <c r="L1248">
        <v>56670.680269999997</v>
      </c>
      <c r="M1248">
        <v>283</v>
      </c>
      <c r="N1248" t="s">
        <v>43</v>
      </c>
      <c r="O1248" s="1">
        <v>45021</v>
      </c>
      <c r="P1248" s="3">
        <f t="shared" si="39"/>
        <v>30</v>
      </c>
      <c r="Q1248" t="s">
        <v>49</v>
      </c>
      <c r="R1248" t="s">
        <v>24</v>
      </c>
    </row>
    <row r="1249" spans="1:18" x14ac:dyDescent="0.25">
      <c r="A1249" t="s">
        <v>3701</v>
      </c>
      <c r="B1249" s="3">
        <v>29</v>
      </c>
      <c r="C1249" s="3" t="str" cm="1">
        <f t="array" ref="C1249">_xlfn.IFS(B1249&lt;35,"Young",B1249&lt;60,"Middle",TRUE,"Senior")</f>
        <v>Young</v>
      </c>
      <c r="D1249" t="s">
        <v>26</v>
      </c>
      <c r="E1249" t="str">
        <f t="shared" si="38"/>
        <v>Young-Male</v>
      </c>
      <c r="F1249" t="s">
        <v>230</v>
      </c>
      <c r="G1249" t="s">
        <v>36</v>
      </c>
      <c r="H1249" s="1">
        <v>44417</v>
      </c>
      <c r="I1249" t="s">
        <v>3702</v>
      </c>
      <c r="J1249" t="s">
        <v>3703</v>
      </c>
      <c r="K1249" t="s">
        <v>53</v>
      </c>
      <c r="L1249">
        <v>1406.526073</v>
      </c>
      <c r="M1249">
        <v>185</v>
      </c>
      <c r="N1249" t="s">
        <v>43</v>
      </c>
      <c r="O1249" s="1">
        <v>44429</v>
      </c>
      <c r="P1249" s="3">
        <f t="shared" si="39"/>
        <v>12</v>
      </c>
      <c r="Q1249" t="s">
        <v>49</v>
      </c>
      <c r="R1249" t="s">
        <v>45</v>
      </c>
    </row>
    <row r="1250" spans="1:18" x14ac:dyDescent="0.25">
      <c r="A1250" t="s">
        <v>1879</v>
      </c>
      <c r="B1250" s="3">
        <v>50</v>
      </c>
      <c r="C1250" s="3" t="str" cm="1">
        <f t="array" ref="C1250">_xlfn.IFS(B1250&lt;35,"Young",B1250&lt;60,"Middle",TRUE,"Senior")</f>
        <v>Middle</v>
      </c>
      <c r="D1250" t="s">
        <v>16</v>
      </c>
      <c r="E1250" t="str">
        <f t="shared" si="38"/>
        <v>Middle-Female</v>
      </c>
      <c r="F1250" t="s">
        <v>35</v>
      </c>
      <c r="G1250" t="s">
        <v>28</v>
      </c>
      <c r="H1250" s="1">
        <v>43418</v>
      </c>
      <c r="I1250" t="s">
        <v>3704</v>
      </c>
      <c r="J1250" t="s">
        <v>3705</v>
      </c>
      <c r="K1250" t="s">
        <v>57</v>
      </c>
      <c r="L1250">
        <v>3042.07357</v>
      </c>
      <c r="M1250">
        <v>223</v>
      </c>
      <c r="N1250" t="s">
        <v>39</v>
      </c>
      <c r="O1250" s="1">
        <v>43443</v>
      </c>
      <c r="P1250" s="3">
        <f t="shared" si="39"/>
        <v>25</v>
      </c>
      <c r="Q1250" t="s">
        <v>23</v>
      </c>
      <c r="R1250" t="s">
        <v>45</v>
      </c>
    </row>
    <row r="1251" spans="1:18" x14ac:dyDescent="0.25">
      <c r="A1251" t="s">
        <v>3706</v>
      </c>
      <c r="B1251" s="3">
        <v>30</v>
      </c>
      <c r="C1251" s="3" t="str" cm="1">
        <f t="array" ref="C1251">_xlfn.IFS(B1251&lt;35,"Young",B1251&lt;60,"Middle",TRUE,"Senior")</f>
        <v>Young</v>
      </c>
      <c r="D1251" t="s">
        <v>16</v>
      </c>
      <c r="E1251" t="str">
        <f t="shared" si="38"/>
        <v>Young-Female</v>
      </c>
      <c r="F1251" t="s">
        <v>27</v>
      </c>
      <c r="G1251" t="s">
        <v>28</v>
      </c>
      <c r="H1251" s="1">
        <v>44051</v>
      </c>
      <c r="I1251" t="s">
        <v>3707</v>
      </c>
      <c r="J1251" t="s">
        <v>3708</v>
      </c>
      <c r="K1251" t="s">
        <v>61</v>
      </c>
      <c r="L1251">
        <v>3312.616383</v>
      </c>
      <c r="M1251">
        <v>252</v>
      </c>
      <c r="N1251" t="s">
        <v>22</v>
      </c>
      <c r="O1251" s="1">
        <v>44058</v>
      </c>
      <c r="P1251" s="3">
        <f t="shared" si="39"/>
        <v>7</v>
      </c>
      <c r="Q1251" t="s">
        <v>32</v>
      </c>
      <c r="R1251" t="s">
        <v>33</v>
      </c>
    </row>
    <row r="1252" spans="1:18" x14ac:dyDescent="0.25">
      <c r="A1252" t="s">
        <v>3709</v>
      </c>
      <c r="B1252" s="3">
        <v>41</v>
      </c>
      <c r="C1252" s="3" t="str" cm="1">
        <f t="array" ref="C1252">_xlfn.IFS(B1252&lt;35,"Young",B1252&lt;60,"Middle",TRUE,"Senior")</f>
        <v>Middle</v>
      </c>
      <c r="D1252" t="s">
        <v>26</v>
      </c>
      <c r="E1252" t="str">
        <f t="shared" si="38"/>
        <v>Middle-Male</v>
      </c>
      <c r="F1252" t="s">
        <v>115</v>
      </c>
      <c r="G1252" t="s">
        <v>28</v>
      </c>
      <c r="H1252" s="1">
        <v>44821</v>
      </c>
      <c r="I1252" t="s">
        <v>3710</v>
      </c>
      <c r="J1252" t="s">
        <v>3711</v>
      </c>
      <c r="K1252" t="s">
        <v>21</v>
      </c>
      <c r="L1252">
        <v>20254.747719999999</v>
      </c>
      <c r="M1252">
        <v>399</v>
      </c>
      <c r="N1252" t="s">
        <v>39</v>
      </c>
      <c r="O1252" s="1">
        <v>44840</v>
      </c>
      <c r="P1252" s="3">
        <f t="shared" si="39"/>
        <v>19</v>
      </c>
      <c r="Q1252" t="s">
        <v>44</v>
      </c>
      <c r="R1252" t="s">
        <v>45</v>
      </c>
    </row>
    <row r="1253" spans="1:18" x14ac:dyDescent="0.25">
      <c r="A1253" t="s">
        <v>3712</v>
      </c>
      <c r="B1253" s="3">
        <v>35</v>
      </c>
      <c r="C1253" s="3" t="str" cm="1">
        <f t="array" ref="C1253">_xlfn.IFS(B1253&lt;35,"Young",B1253&lt;60,"Middle",TRUE,"Senior")</f>
        <v>Middle</v>
      </c>
      <c r="D1253" t="s">
        <v>26</v>
      </c>
      <c r="E1253" t="str">
        <f t="shared" si="38"/>
        <v>Middle-Male</v>
      </c>
      <c r="F1253" t="s">
        <v>35</v>
      </c>
      <c r="G1253" t="s">
        <v>26593</v>
      </c>
      <c r="H1253" s="1">
        <v>44875</v>
      </c>
      <c r="I1253" t="s">
        <v>3713</v>
      </c>
      <c r="J1253" t="s">
        <v>3714</v>
      </c>
      <c r="K1253" t="s">
        <v>31</v>
      </c>
      <c r="L1253">
        <v>31179.61118</v>
      </c>
      <c r="M1253">
        <v>226</v>
      </c>
      <c r="N1253" t="s">
        <v>39</v>
      </c>
      <c r="O1253" s="1">
        <v>44904</v>
      </c>
      <c r="P1253" s="3">
        <f t="shared" si="39"/>
        <v>29</v>
      </c>
      <c r="Q1253" t="s">
        <v>32</v>
      </c>
      <c r="R1253" t="s">
        <v>45</v>
      </c>
    </row>
    <row r="1254" spans="1:18" x14ac:dyDescent="0.25">
      <c r="A1254" t="s">
        <v>3715</v>
      </c>
      <c r="B1254" s="3">
        <v>60</v>
      </c>
      <c r="C1254" s="3" t="str" cm="1">
        <f t="array" ref="C1254">_xlfn.IFS(B1254&lt;35,"Young",B1254&lt;60,"Middle",TRUE,"Senior")</f>
        <v>Senior</v>
      </c>
      <c r="D1254" t="s">
        <v>26</v>
      </c>
      <c r="E1254" t="str">
        <f t="shared" si="38"/>
        <v>Senior-Male</v>
      </c>
      <c r="F1254" t="s">
        <v>115</v>
      </c>
      <c r="G1254" t="s">
        <v>26592</v>
      </c>
      <c r="H1254" s="1">
        <v>44904</v>
      </c>
      <c r="I1254" t="s">
        <v>3716</v>
      </c>
      <c r="J1254" t="s">
        <v>3717</v>
      </c>
      <c r="K1254" t="s">
        <v>21</v>
      </c>
      <c r="L1254">
        <v>8629.4226060000001</v>
      </c>
      <c r="M1254">
        <v>256</v>
      </c>
      <c r="N1254" t="s">
        <v>43</v>
      </c>
      <c r="O1254" s="1">
        <v>44913</v>
      </c>
      <c r="P1254" s="3">
        <f t="shared" si="39"/>
        <v>9</v>
      </c>
      <c r="Q1254" t="s">
        <v>32</v>
      </c>
      <c r="R1254" t="s">
        <v>24</v>
      </c>
    </row>
    <row r="1255" spans="1:18" x14ac:dyDescent="0.25">
      <c r="A1255" t="s">
        <v>3718</v>
      </c>
      <c r="B1255" s="3">
        <v>41</v>
      </c>
      <c r="C1255" s="3" t="str" cm="1">
        <f t="array" ref="C1255">_xlfn.IFS(B1255&lt;35,"Young",B1255&lt;60,"Middle",TRUE,"Senior")</f>
        <v>Middle</v>
      </c>
      <c r="D1255" t="s">
        <v>16</v>
      </c>
      <c r="E1255" t="str">
        <f t="shared" si="38"/>
        <v>Middle-Female</v>
      </c>
      <c r="F1255" t="s">
        <v>17</v>
      </c>
      <c r="G1255" t="s">
        <v>26592</v>
      </c>
      <c r="H1255" s="1">
        <v>44609</v>
      </c>
      <c r="I1255" t="s">
        <v>3719</v>
      </c>
      <c r="J1255" t="s">
        <v>3720</v>
      </c>
      <c r="K1255" t="s">
        <v>61</v>
      </c>
      <c r="L1255">
        <v>18416.89083</v>
      </c>
      <c r="M1255">
        <v>364</v>
      </c>
      <c r="N1255" t="s">
        <v>39</v>
      </c>
      <c r="O1255" s="1">
        <v>44622</v>
      </c>
      <c r="P1255" s="3">
        <f t="shared" si="39"/>
        <v>13</v>
      </c>
      <c r="Q1255" t="s">
        <v>49</v>
      </c>
      <c r="R1255" t="s">
        <v>24</v>
      </c>
    </row>
    <row r="1256" spans="1:18" x14ac:dyDescent="0.25">
      <c r="A1256" t="s">
        <v>3721</v>
      </c>
      <c r="B1256" s="3">
        <v>77</v>
      </c>
      <c r="C1256" s="3" t="str" cm="1">
        <f t="array" ref="C1256">_xlfn.IFS(B1256&lt;35,"Young",B1256&lt;60,"Middle",TRUE,"Senior")</f>
        <v>Senior</v>
      </c>
      <c r="D1256" t="s">
        <v>26</v>
      </c>
      <c r="E1256" t="str">
        <f t="shared" si="38"/>
        <v>Senior-Male</v>
      </c>
      <c r="F1256" t="s">
        <v>63</v>
      </c>
      <c r="G1256" t="s">
        <v>26593</v>
      </c>
      <c r="H1256" s="1">
        <v>43660</v>
      </c>
      <c r="I1256" t="s">
        <v>3722</v>
      </c>
      <c r="J1256" t="s">
        <v>3723</v>
      </c>
      <c r="K1256" t="s">
        <v>21</v>
      </c>
      <c r="L1256">
        <v>27616.896089999998</v>
      </c>
      <c r="M1256">
        <v>208</v>
      </c>
      <c r="N1256" t="s">
        <v>43</v>
      </c>
      <c r="O1256" s="1">
        <v>43667</v>
      </c>
      <c r="P1256" s="3">
        <f t="shared" si="39"/>
        <v>7</v>
      </c>
      <c r="Q1256" t="s">
        <v>23</v>
      </c>
      <c r="R1256" t="s">
        <v>33</v>
      </c>
    </row>
    <row r="1257" spans="1:18" x14ac:dyDescent="0.25">
      <c r="A1257" t="s">
        <v>3724</v>
      </c>
      <c r="B1257" s="3">
        <v>31</v>
      </c>
      <c r="C1257" s="3" t="str" cm="1">
        <f t="array" ref="C1257">_xlfn.IFS(B1257&lt;35,"Young",B1257&lt;60,"Middle",TRUE,"Senior")</f>
        <v>Young</v>
      </c>
      <c r="D1257" t="s">
        <v>26</v>
      </c>
      <c r="E1257" t="str">
        <f t="shared" si="38"/>
        <v>Young-Male</v>
      </c>
      <c r="F1257" t="s">
        <v>35</v>
      </c>
      <c r="G1257" t="s">
        <v>26593</v>
      </c>
      <c r="H1257" s="1">
        <v>43732</v>
      </c>
      <c r="I1257" t="s">
        <v>3725</v>
      </c>
      <c r="J1257" t="s">
        <v>3726</v>
      </c>
      <c r="K1257" t="s">
        <v>31</v>
      </c>
      <c r="L1257">
        <v>31787.918669999999</v>
      </c>
      <c r="M1257">
        <v>257</v>
      </c>
      <c r="N1257" t="s">
        <v>43</v>
      </c>
      <c r="O1257" s="1">
        <v>43741</v>
      </c>
      <c r="P1257" s="3">
        <f t="shared" si="39"/>
        <v>9</v>
      </c>
      <c r="Q1257" t="s">
        <v>23</v>
      </c>
      <c r="R1257" t="s">
        <v>45</v>
      </c>
    </row>
    <row r="1258" spans="1:18" x14ac:dyDescent="0.25">
      <c r="A1258" t="s">
        <v>3727</v>
      </c>
      <c r="B1258" s="3">
        <v>68</v>
      </c>
      <c r="C1258" s="3" t="str" cm="1">
        <f t="array" ref="C1258">_xlfn.IFS(B1258&lt;35,"Young",B1258&lt;60,"Middle",TRUE,"Senior")</f>
        <v>Senior</v>
      </c>
      <c r="D1258" t="s">
        <v>16</v>
      </c>
      <c r="E1258" t="str">
        <f t="shared" si="38"/>
        <v>Senior-Female</v>
      </c>
      <c r="F1258" t="s">
        <v>35</v>
      </c>
      <c r="G1258" t="s">
        <v>70</v>
      </c>
      <c r="H1258" s="1">
        <v>43423</v>
      </c>
      <c r="I1258" t="s">
        <v>3728</v>
      </c>
      <c r="J1258" t="s">
        <v>3729</v>
      </c>
      <c r="K1258" t="s">
        <v>21</v>
      </c>
      <c r="L1258">
        <v>16563.350160000002</v>
      </c>
      <c r="M1258">
        <v>459</v>
      </c>
      <c r="N1258" t="s">
        <v>39</v>
      </c>
      <c r="O1258" s="1">
        <v>43433</v>
      </c>
      <c r="P1258" s="3">
        <f t="shared" si="39"/>
        <v>10</v>
      </c>
      <c r="Q1258" t="s">
        <v>23</v>
      </c>
      <c r="R1258" t="s">
        <v>33</v>
      </c>
    </row>
    <row r="1259" spans="1:18" x14ac:dyDescent="0.25">
      <c r="A1259" t="s">
        <v>2587</v>
      </c>
      <c r="B1259" s="3">
        <v>75</v>
      </c>
      <c r="C1259" s="3" t="str" cm="1">
        <f t="array" ref="C1259">_xlfn.IFS(B1259&lt;35,"Young",B1259&lt;60,"Middle",TRUE,"Senior")</f>
        <v>Senior</v>
      </c>
      <c r="D1259" t="s">
        <v>26</v>
      </c>
      <c r="E1259" t="str">
        <f t="shared" si="38"/>
        <v>Senior-Male</v>
      </c>
      <c r="F1259" t="s">
        <v>35</v>
      </c>
      <c r="G1259" t="s">
        <v>70</v>
      </c>
      <c r="H1259" s="1">
        <v>43425</v>
      </c>
      <c r="I1259" t="s">
        <v>3730</v>
      </c>
      <c r="J1259" t="s">
        <v>3731</v>
      </c>
      <c r="K1259" t="s">
        <v>21</v>
      </c>
      <c r="L1259">
        <v>27374.08509</v>
      </c>
      <c r="M1259">
        <v>287</v>
      </c>
      <c r="N1259" t="s">
        <v>22</v>
      </c>
      <c r="O1259" s="1">
        <v>43431</v>
      </c>
      <c r="P1259" s="3">
        <f t="shared" si="39"/>
        <v>6</v>
      </c>
      <c r="Q1259" t="s">
        <v>85</v>
      </c>
      <c r="R1259" t="s">
        <v>24</v>
      </c>
    </row>
    <row r="1260" spans="1:18" x14ac:dyDescent="0.25">
      <c r="A1260" t="s">
        <v>3732</v>
      </c>
      <c r="B1260" s="3">
        <v>73</v>
      </c>
      <c r="C1260" s="3" t="str" cm="1">
        <f t="array" ref="C1260">_xlfn.IFS(B1260&lt;35,"Young",B1260&lt;60,"Middle",TRUE,"Senior")</f>
        <v>Senior</v>
      </c>
      <c r="D1260" t="s">
        <v>16</v>
      </c>
      <c r="E1260" t="str">
        <f t="shared" si="38"/>
        <v>Senior-Female</v>
      </c>
      <c r="F1260" t="s">
        <v>50</v>
      </c>
      <c r="G1260" t="s">
        <v>70</v>
      </c>
      <c r="H1260" s="1">
        <v>44188</v>
      </c>
      <c r="I1260" t="s">
        <v>3733</v>
      </c>
      <c r="J1260" t="s">
        <v>3734</v>
      </c>
      <c r="K1260" t="s">
        <v>21</v>
      </c>
      <c r="L1260">
        <v>44246.806479999999</v>
      </c>
      <c r="M1260">
        <v>189</v>
      </c>
      <c r="N1260" t="s">
        <v>39</v>
      </c>
      <c r="O1260" s="1">
        <v>44199</v>
      </c>
      <c r="P1260" s="3">
        <f t="shared" si="39"/>
        <v>11</v>
      </c>
      <c r="Q1260" t="s">
        <v>49</v>
      </c>
      <c r="R1260" t="s">
        <v>24</v>
      </c>
    </row>
    <row r="1261" spans="1:18" x14ac:dyDescent="0.25">
      <c r="A1261" t="s">
        <v>3735</v>
      </c>
      <c r="B1261" s="3">
        <v>56</v>
      </c>
      <c r="C1261" s="3" t="str" cm="1">
        <f t="array" ref="C1261">_xlfn.IFS(B1261&lt;35,"Young",B1261&lt;60,"Middle",TRUE,"Senior")</f>
        <v>Middle</v>
      </c>
      <c r="D1261" t="s">
        <v>26</v>
      </c>
      <c r="E1261" t="str">
        <f t="shared" si="38"/>
        <v>Middle-Male</v>
      </c>
      <c r="F1261" t="s">
        <v>230</v>
      </c>
      <c r="G1261" t="s">
        <v>26592</v>
      </c>
      <c r="H1261" s="1">
        <v>45213</v>
      </c>
      <c r="I1261" t="s">
        <v>3736</v>
      </c>
      <c r="J1261" t="s">
        <v>3737</v>
      </c>
      <c r="K1261" t="s">
        <v>57</v>
      </c>
      <c r="L1261">
        <v>32309.215489999999</v>
      </c>
      <c r="M1261">
        <v>415</v>
      </c>
      <c r="N1261" t="s">
        <v>22</v>
      </c>
      <c r="O1261" s="1">
        <v>45221</v>
      </c>
      <c r="P1261" s="3">
        <f t="shared" si="39"/>
        <v>8</v>
      </c>
      <c r="Q1261" t="s">
        <v>44</v>
      </c>
      <c r="R1261" t="s">
        <v>33</v>
      </c>
    </row>
    <row r="1262" spans="1:18" x14ac:dyDescent="0.25">
      <c r="A1262" t="s">
        <v>3738</v>
      </c>
      <c r="B1262" s="3">
        <v>54</v>
      </c>
      <c r="C1262" s="3" t="str" cm="1">
        <f t="array" ref="C1262">_xlfn.IFS(B1262&lt;35,"Young",B1262&lt;60,"Middle",TRUE,"Senior")</f>
        <v>Middle</v>
      </c>
      <c r="D1262" t="s">
        <v>16</v>
      </c>
      <c r="E1262" t="str">
        <f t="shared" si="38"/>
        <v>Middle-Female</v>
      </c>
      <c r="F1262" t="s">
        <v>230</v>
      </c>
      <c r="G1262" t="s">
        <v>28</v>
      </c>
      <c r="H1262" s="1">
        <v>43607</v>
      </c>
      <c r="I1262" t="s">
        <v>3739</v>
      </c>
      <c r="J1262" t="s">
        <v>3740</v>
      </c>
      <c r="K1262" t="s">
        <v>61</v>
      </c>
      <c r="L1262">
        <v>25906.802520000001</v>
      </c>
      <c r="M1262">
        <v>295</v>
      </c>
      <c r="N1262" t="s">
        <v>43</v>
      </c>
      <c r="O1262" s="1">
        <v>43629</v>
      </c>
      <c r="P1262" s="3">
        <f t="shared" si="39"/>
        <v>22</v>
      </c>
      <c r="Q1262" t="s">
        <v>44</v>
      </c>
      <c r="R1262" t="s">
        <v>24</v>
      </c>
    </row>
    <row r="1263" spans="1:18" x14ac:dyDescent="0.25">
      <c r="A1263" t="s">
        <v>3741</v>
      </c>
      <c r="B1263" s="3">
        <v>53</v>
      </c>
      <c r="C1263" s="3" t="str" cm="1">
        <f t="array" ref="C1263">_xlfn.IFS(B1263&lt;35,"Young",B1263&lt;60,"Middle",TRUE,"Senior")</f>
        <v>Middle</v>
      </c>
      <c r="D1263" t="s">
        <v>16</v>
      </c>
      <c r="E1263" t="str">
        <f t="shared" si="38"/>
        <v>Middle-Female</v>
      </c>
      <c r="F1263" t="s">
        <v>230</v>
      </c>
      <c r="G1263" t="s">
        <v>18</v>
      </c>
      <c r="H1263" s="1">
        <v>43940</v>
      </c>
      <c r="I1263" t="s">
        <v>3742</v>
      </c>
      <c r="J1263" t="s">
        <v>3743</v>
      </c>
      <c r="K1263" t="s">
        <v>61</v>
      </c>
      <c r="L1263">
        <v>49867.312879999998</v>
      </c>
      <c r="M1263">
        <v>143</v>
      </c>
      <c r="N1263" t="s">
        <v>43</v>
      </c>
      <c r="O1263" s="1">
        <v>43946</v>
      </c>
      <c r="P1263" s="3">
        <f t="shared" si="39"/>
        <v>6</v>
      </c>
      <c r="Q1263" t="s">
        <v>23</v>
      </c>
      <c r="R1263" t="s">
        <v>33</v>
      </c>
    </row>
    <row r="1264" spans="1:18" x14ac:dyDescent="0.25">
      <c r="A1264" t="s">
        <v>3744</v>
      </c>
      <c r="B1264" s="3">
        <v>20</v>
      </c>
      <c r="C1264" s="3" t="str" cm="1">
        <f t="array" ref="C1264">_xlfn.IFS(B1264&lt;35,"Young",B1264&lt;60,"Middle",TRUE,"Senior")</f>
        <v>Young</v>
      </c>
      <c r="D1264" t="s">
        <v>16</v>
      </c>
      <c r="E1264" t="str">
        <f t="shared" si="38"/>
        <v>Young-Female</v>
      </c>
      <c r="F1264" t="s">
        <v>27</v>
      </c>
      <c r="G1264" t="s">
        <v>26593</v>
      </c>
      <c r="H1264" s="1">
        <v>44227</v>
      </c>
      <c r="I1264" t="s">
        <v>3745</v>
      </c>
      <c r="J1264" t="s">
        <v>3746</v>
      </c>
      <c r="K1264" t="s">
        <v>61</v>
      </c>
      <c r="L1264">
        <v>8447.8515079999997</v>
      </c>
      <c r="M1264">
        <v>174</v>
      </c>
      <c r="N1264" t="s">
        <v>43</v>
      </c>
      <c r="O1264" s="1">
        <v>44256</v>
      </c>
      <c r="P1264" s="3">
        <f t="shared" si="39"/>
        <v>29</v>
      </c>
      <c r="Q1264" t="s">
        <v>44</v>
      </c>
      <c r="R1264" t="s">
        <v>45</v>
      </c>
    </row>
    <row r="1265" spans="1:18" x14ac:dyDescent="0.25">
      <c r="A1265" t="s">
        <v>3747</v>
      </c>
      <c r="B1265" s="3">
        <v>48</v>
      </c>
      <c r="C1265" s="3" t="str" cm="1">
        <f t="array" ref="C1265">_xlfn.IFS(B1265&lt;35,"Young",B1265&lt;60,"Middle",TRUE,"Senior")</f>
        <v>Middle</v>
      </c>
      <c r="D1265" t="s">
        <v>16</v>
      </c>
      <c r="E1265" t="str">
        <f t="shared" si="38"/>
        <v>Middle-Female</v>
      </c>
      <c r="F1265" t="s">
        <v>90</v>
      </c>
      <c r="G1265" t="s">
        <v>26593</v>
      </c>
      <c r="H1265" s="1">
        <v>44592</v>
      </c>
      <c r="I1265" t="s">
        <v>3748</v>
      </c>
      <c r="J1265" t="s">
        <v>3749</v>
      </c>
      <c r="K1265" t="s">
        <v>53</v>
      </c>
      <c r="L1265">
        <v>17468.222470000001</v>
      </c>
      <c r="M1265">
        <v>112</v>
      </c>
      <c r="N1265" t="s">
        <v>43</v>
      </c>
      <c r="O1265" s="1">
        <v>44597</v>
      </c>
      <c r="P1265" s="3">
        <f t="shared" si="39"/>
        <v>5</v>
      </c>
      <c r="Q1265" t="s">
        <v>23</v>
      </c>
      <c r="R1265" t="s">
        <v>45</v>
      </c>
    </row>
    <row r="1266" spans="1:18" x14ac:dyDescent="0.25">
      <c r="A1266" t="s">
        <v>3750</v>
      </c>
      <c r="B1266" s="3">
        <v>35</v>
      </c>
      <c r="C1266" s="3" t="str" cm="1">
        <f t="array" ref="C1266">_xlfn.IFS(B1266&lt;35,"Young",B1266&lt;60,"Middle",TRUE,"Senior")</f>
        <v>Middle</v>
      </c>
      <c r="D1266" t="s">
        <v>16</v>
      </c>
      <c r="E1266" t="str">
        <f t="shared" si="38"/>
        <v>Middle-Female</v>
      </c>
      <c r="F1266" t="s">
        <v>63</v>
      </c>
      <c r="G1266" t="s">
        <v>36</v>
      </c>
      <c r="H1266" s="1">
        <v>44237</v>
      </c>
      <c r="I1266" t="s">
        <v>3751</v>
      </c>
      <c r="J1266" t="s">
        <v>3752</v>
      </c>
      <c r="K1266" t="s">
        <v>31</v>
      </c>
      <c r="L1266">
        <v>14787.53047</v>
      </c>
      <c r="M1266">
        <v>248</v>
      </c>
      <c r="N1266" t="s">
        <v>39</v>
      </c>
      <c r="O1266" s="1">
        <v>44252</v>
      </c>
      <c r="P1266" s="3">
        <f t="shared" si="39"/>
        <v>15</v>
      </c>
      <c r="Q1266" t="s">
        <v>49</v>
      </c>
      <c r="R1266" t="s">
        <v>24</v>
      </c>
    </row>
    <row r="1267" spans="1:18" x14ac:dyDescent="0.25">
      <c r="A1267" t="s">
        <v>3753</v>
      </c>
      <c r="B1267" s="3">
        <v>27</v>
      </c>
      <c r="C1267" s="3" t="str" cm="1">
        <f t="array" ref="C1267">_xlfn.IFS(B1267&lt;35,"Young",B1267&lt;60,"Middle",TRUE,"Senior")</f>
        <v>Young</v>
      </c>
      <c r="D1267" t="s">
        <v>16</v>
      </c>
      <c r="E1267" t="str">
        <f t="shared" si="38"/>
        <v>Young-Female</v>
      </c>
      <c r="F1267" t="s">
        <v>115</v>
      </c>
      <c r="G1267" t="s">
        <v>26593</v>
      </c>
      <c r="H1267" s="1">
        <v>44303</v>
      </c>
      <c r="I1267" t="s">
        <v>3754</v>
      </c>
      <c r="J1267" t="s">
        <v>3755</v>
      </c>
      <c r="K1267" t="s">
        <v>53</v>
      </c>
      <c r="L1267">
        <v>31329.278719999998</v>
      </c>
      <c r="M1267">
        <v>377</v>
      </c>
      <c r="N1267" t="s">
        <v>39</v>
      </c>
      <c r="O1267" s="1">
        <v>44308</v>
      </c>
      <c r="P1267" s="3">
        <f t="shared" si="39"/>
        <v>5</v>
      </c>
      <c r="Q1267" t="s">
        <v>44</v>
      </c>
      <c r="R1267" t="s">
        <v>45</v>
      </c>
    </row>
    <row r="1268" spans="1:18" x14ac:dyDescent="0.25">
      <c r="A1268" t="s">
        <v>3756</v>
      </c>
      <c r="B1268" s="3">
        <v>82</v>
      </c>
      <c r="C1268" s="3" t="str" cm="1">
        <f t="array" ref="C1268">_xlfn.IFS(B1268&lt;35,"Young",B1268&lt;60,"Middle",TRUE,"Senior")</f>
        <v>Senior</v>
      </c>
      <c r="D1268" t="s">
        <v>26</v>
      </c>
      <c r="E1268" t="str">
        <f t="shared" si="38"/>
        <v>Senior-Male</v>
      </c>
      <c r="F1268" t="s">
        <v>90</v>
      </c>
      <c r="G1268" t="s">
        <v>26593</v>
      </c>
      <c r="H1268" s="1">
        <v>44263</v>
      </c>
      <c r="I1268" t="s">
        <v>3757</v>
      </c>
      <c r="J1268" t="s">
        <v>3758</v>
      </c>
      <c r="K1268" t="s">
        <v>21</v>
      </c>
      <c r="L1268">
        <v>14291.85118</v>
      </c>
      <c r="M1268">
        <v>201</v>
      </c>
      <c r="N1268" t="s">
        <v>43</v>
      </c>
      <c r="O1268" s="1">
        <v>44286</v>
      </c>
      <c r="P1268" s="3">
        <f t="shared" si="39"/>
        <v>23</v>
      </c>
      <c r="Q1268" t="s">
        <v>49</v>
      </c>
      <c r="R1268" t="s">
        <v>24</v>
      </c>
    </row>
    <row r="1269" spans="1:18" x14ac:dyDescent="0.25">
      <c r="A1269" t="s">
        <v>3759</v>
      </c>
      <c r="B1269" s="3">
        <v>43</v>
      </c>
      <c r="C1269" s="3" t="str" cm="1">
        <f t="array" ref="C1269">_xlfn.IFS(B1269&lt;35,"Young",B1269&lt;60,"Middle",TRUE,"Senior")</f>
        <v>Middle</v>
      </c>
      <c r="D1269" t="s">
        <v>26</v>
      </c>
      <c r="E1269" t="str">
        <f t="shared" si="38"/>
        <v>Middle-Male</v>
      </c>
      <c r="F1269" t="s">
        <v>35</v>
      </c>
      <c r="G1269" t="s">
        <v>26593</v>
      </c>
      <c r="H1269" s="1">
        <v>44133</v>
      </c>
      <c r="I1269" t="s">
        <v>3760</v>
      </c>
      <c r="J1269" t="s">
        <v>3761</v>
      </c>
      <c r="K1269" t="s">
        <v>31</v>
      </c>
      <c r="L1269">
        <v>5360.6546090000002</v>
      </c>
      <c r="M1269">
        <v>154</v>
      </c>
      <c r="N1269" t="s">
        <v>43</v>
      </c>
      <c r="O1269" s="1">
        <v>44153</v>
      </c>
      <c r="P1269" s="3">
        <f t="shared" si="39"/>
        <v>20</v>
      </c>
      <c r="Q1269" t="s">
        <v>23</v>
      </c>
      <c r="R1269" t="s">
        <v>24</v>
      </c>
    </row>
    <row r="1270" spans="1:18" x14ac:dyDescent="0.25">
      <c r="A1270" t="s">
        <v>3762</v>
      </c>
      <c r="B1270" s="3">
        <v>67</v>
      </c>
      <c r="C1270" s="3" t="str" cm="1">
        <f t="array" ref="C1270">_xlfn.IFS(B1270&lt;35,"Young",B1270&lt;60,"Middle",TRUE,"Senior")</f>
        <v>Senior</v>
      </c>
      <c r="D1270" t="s">
        <v>16</v>
      </c>
      <c r="E1270" t="str">
        <f t="shared" si="38"/>
        <v>Senior-Female</v>
      </c>
      <c r="F1270" t="s">
        <v>90</v>
      </c>
      <c r="G1270" t="s">
        <v>26593</v>
      </c>
      <c r="H1270" s="1">
        <v>45093</v>
      </c>
      <c r="I1270" t="s">
        <v>3763</v>
      </c>
      <c r="J1270" t="s">
        <v>3764</v>
      </c>
      <c r="K1270" t="s">
        <v>21</v>
      </c>
      <c r="L1270">
        <v>2433.0869670000002</v>
      </c>
      <c r="M1270">
        <v>187</v>
      </c>
      <c r="N1270" t="s">
        <v>39</v>
      </c>
      <c r="O1270" s="1">
        <v>45094</v>
      </c>
      <c r="P1270" s="3">
        <f t="shared" si="39"/>
        <v>1</v>
      </c>
      <c r="Q1270" t="s">
        <v>32</v>
      </c>
      <c r="R1270" t="s">
        <v>24</v>
      </c>
    </row>
    <row r="1271" spans="1:18" x14ac:dyDescent="0.25">
      <c r="A1271" t="s">
        <v>3765</v>
      </c>
      <c r="B1271" s="3">
        <v>70</v>
      </c>
      <c r="C1271" s="3" t="str" cm="1">
        <f t="array" ref="C1271">_xlfn.IFS(B1271&lt;35,"Young",B1271&lt;60,"Middle",TRUE,"Senior")</f>
        <v>Senior</v>
      </c>
      <c r="D1271" t="s">
        <v>26</v>
      </c>
      <c r="E1271" t="str">
        <f t="shared" si="38"/>
        <v>Senior-Male</v>
      </c>
      <c r="F1271" t="s">
        <v>27</v>
      </c>
      <c r="G1271" t="s">
        <v>26592</v>
      </c>
      <c r="H1271" s="1">
        <v>44896</v>
      </c>
      <c r="I1271" t="s">
        <v>3766</v>
      </c>
      <c r="J1271" t="s">
        <v>3767</v>
      </c>
      <c r="K1271" t="s">
        <v>21</v>
      </c>
      <c r="L1271">
        <v>28917.729810000001</v>
      </c>
      <c r="M1271">
        <v>150</v>
      </c>
      <c r="N1271" t="s">
        <v>22</v>
      </c>
      <c r="O1271" s="1">
        <v>44902</v>
      </c>
      <c r="P1271" s="3">
        <f t="shared" si="39"/>
        <v>6</v>
      </c>
      <c r="Q1271" t="s">
        <v>85</v>
      </c>
      <c r="R1271" t="s">
        <v>33</v>
      </c>
    </row>
    <row r="1272" spans="1:18" x14ac:dyDescent="0.25">
      <c r="A1272" t="s">
        <v>3768</v>
      </c>
      <c r="B1272" s="3">
        <v>46</v>
      </c>
      <c r="C1272" s="3" t="str" cm="1">
        <f t="array" ref="C1272">_xlfn.IFS(B1272&lt;35,"Young",B1272&lt;60,"Middle",TRUE,"Senior")</f>
        <v>Middle</v>
      </c>
      <c r="D1272" t="s">
        <v>26</v>
      </c>
      <c r="E1272" t="str">
        <f t="shared" si="38"/>
        <v>Middle-Male</v>
      </c>
      <c r="F1272" t="s">
        <v>90</v>
      </c>
      <c r="G1272" t="s">
        <v>26592</v>
      </c>
      <c r="H1272" s="1">
        <v>44631</v>
      </c>
      <c r="I1272" t="s">
        <v>3769</v>
      </c>
      <c r="J1272" t="s">
        <v>3770</v>
      </c>
      <c r="K1272" t="s">
        <v>61</v>
      </c>
      <c r="L1272">
        <v>5251.7420750000001</v>
      </c>
      <c r="M1272">
        <v>159</v>
      </c>
      <c r="N1272" t="s">
        <v>39</v>
      </c>
      <c r="O1272" s="1">
        <v>44654</v>
      </c>
      <c r="P1272" s="3">
        <f t="shared" si="39"/>
        <v>23</v>
      </c>
      <c r="Q1272" t="s">
        <v>49</v>
      </c>
      <c r="R1272" t="s">
        <v>24</v>
      </c>
    </row>
    <row r="1273" spans="1:18" x14ac:dyDescent="0.25">
      <c r="A1273" t="s">
        <v>3771</v>
      </c>
      <c r="B1273" s="3">
        <v>64</v>
      </c>
      <c r="C1273" s="3" t="str" cm="1">
        <f t="array" ref="C1273">_xlfn.IFS(B1273&lt;35,"Young",B1273&lt;60,"Middle",TRUE,"Senior")</f>
        <v>Senior</v>
      </c>
      <c r="D1273" t="s">
        <v>26</v>
      </c>
      <c r="E1273" t="str">
        <f t="shared" si="38"/>
        <v>Senior-Male</v>
      </c>
      <c r="F1273" t="s">
        <v>27</v>
      </c>
      <c r="G1273" t="s">
        <v>26592</v>
      </c>
      <c r="H1273" s="1">
        <v>44348</v>
      </c>
      <c r="I1273" t="s">
        <v>3772</v>
      </c>
      <c r="J1273" t="s">
        <v>3773</v>
      </c>
      <c r="K1273" t="s">
        <v>21</v>
      </c>
      <c r="L1273">
        <v>33624.378669999998</v>
      </c>
      <c r="M1273">
        <v>329</v>
      </c>
      <c r="N1273" t="s">
        <v>43</v>
      </c>
      <c r="O1273" s="1">
        <v>44365</v>
      </c>
      <c r="P1273" s="3">
        <f t="shared" si="39"/>
        <v>17</v>
      </c>
      <c r="Q1273" t="s">
        <v>23</v>
      </c>
      <c r="R1273" t="s">
        <v>24</v>
      </c>
    </row>
    <row r="1274" spans="1:18" x14ac:dyDescent="0.25">
      <c r="A1274" t="s">
        <v>3774</v>
      </c>
      <c r="B1274" s="3">
        <v>20</v>
      </c>
      <c r="C1274" s="3" t="str" cm="1">
        <f t="array" ref="C1274">_xlfn.IFS(B1274&lt;35,"Young",B1274&lt;60,"Middle",TRUE,"Senior")</f>
        <v>Young</v>
      </c>
      <c r="D1274" t="s">
        <v>16</v>
      </c>
      <c r="E1274" t="str">
        <f t="shared" si="38"/>
        <v>Young-Female</v>
      </c>
      <c r="F1274" t="s">
        <v>27</v>
      </c>
      <c r="G1274" t="s">
        <v>28</v>
      </c>
      <c r="H1274" s="1">
        <v>44942</v>
      </c>
      <c r="I1274" t="s">
        <v>1309</v>
      </c>
      <c r="J1274" t="s">
        <v>3775</v>
      </c>
      <c r="K1274" t="s">
        <v>53</v>
      </c>
      <c r="L1274">
        <v>4152.7498050000004</v>
      </c>
      <c r="M1274">
        <v>456</v>
      </c>
      <c r="N1274" t="s">
        <v>43</v>
      </c>
      <c r="O1274" s="1">
        <v>44962</v>
      </c>
      <c r="P1274" s="3">
        <f t="shared" si="39"/>
        <v>20</v>
      </c>
      <c r="Q1274" t="s">
        <v>85</v>
      </c>
      <c r="R1274" t="s">
        <v>33</v>
      </c>
    </row>
    <row r="1275" spans="1:18" x14ac:dyDescent="0.25">
      <c r="A1275" t="s">
        <v>3776</v>
      </c>
      <c r="B1275" s="3">
        <v>83</v>
      </c>
      <c r="C1275" s="3" t="str" cm="1">
        <f t="array" ref="C1275">_xlfn.IFS(B1275&lt;35,"Young",B1275&lt;60,"Middle",TRUE,"Senior")</f>
        <v>Senior</v>
      </c>
      <c r="D1275" t="s">
        <v>26</v>
      </c>
      <c r="E1275" t="str">
        <f t="shared" si="38"/>
        <v>Senior-Male</v>
      </c>
      <c r="F1275" t="s">
        <v>17</v>
      </c>
      <c r="G1275" t="s">
        <v>26593</v>
      </c>
      <c r="H1275" s="1">
        <v>44086</v>
      </c>
      <c r="I1275" t="s">
        <v>3777</v>
      </c>
      <c r="J1275" t="s">
        <v>3778</v>
      </c>
      <c r="K1275" t="s">
        <v>21</v>
      </c>
      <c r="L1275">
        <v>10464.109539999999</v>
      </c>
      <c r="M1275">
        <v>145</v>
      </c>
      <c r="N1275" t="s">
        <v>39</v>
      </c>
      <c r="O1275" s="1">
        <v>44090</v>
      </c>
      <c r="P1275" s="3">
        <f t="shared" si="39"/>
        <v>4</v>
      </c>
      <c r="Q1275" t="s">
        <v>49</v>
      </c>
      <c r="R1275" t="s">
        <v>33</v>
      </c>
    </row>
    <row r="1276" spans="1:18" x14ac:dyDescent="0.25">
      <c r="A1276" t="s">
        <v>3779</v>
      </c>
      <c r="B1276" s="3">
        <v>82</v>
      </c>
      <c r="C1276" s="3" t="str" cm="1">
        <f t="array" ref="C1276">_xlfn.IFS(B1276&lt;35,"Young",B1276&lt;60,"Middle",TRUE,"Senior")</f>
        <v>Senior</v>
      </c>
      <c r="D1276" t="s">
        <v>26</v>
      </c>
      <c r="E1276" t="str">
        <f t="shared" si="38"/>
        <v>Senior-Male</v>
      </c>
      <c r="F1276" t="s">
        <v>90</v>
      </c>
      <c r="G1276" t="s">
        <v>26593</v>
      </c>
      <c r="H1276" s="1">
        <v>43812</v>
      </c>
      <c r="I1276" t="s">
        <v>3780</v>
      </c>
      <c r="J1276" t="s">
        <v>3781</v>
      </c>
      <c r="K1276" t="s">
        <v>21</v>
      </c>
      <c r="L1276">
        <v>9056.1356589999996</v>
      </c>
      <c r="M1276">
        <v>206</v>
      </c>
      <c r="N1276" t="s">
        <v>39</v>
      </c>
      <c r="O1276" s="1">
        <v>43820</v>
      </c>
      <c r="P1276" s="3">
        <f t="shared" si="39"/>
        <v>8</v>
      </c>
      <c r="Q1276" t="s">
        <v>23</v>
      </c>
      <c r="R1276" t="s">
        <v>24</v>
      </c>
    </row>
    <row r="1277" spans="1:18" x14ac:dyDescent="0.25">
      <c r="A1277" t="s">
        <v>3782</v>
      </c>
      <c r="B1277" s="3">
        <v>75</v>
      </c>
      <c r="C1277" s="3" t="str" cm="1">
        <f t="array" ref="C1277">_xlfn.IFS(B1277&lt;35,"Young",B1277&lt;60,"Middle",TRUE,"Senior")</f>
        <v>Senior</v>
      </c>
      <c r="D1277" t="s">
        <v>16</v>
      </c>
      <c r="E1277" t="str">
        <f t="shared" si="38"/>
        <v>Senior-Female</v>
      </c>
      <c r="F1277" t="s">
        <v>230</v>
      </c>
      <c r="G1277" t="s">
        <v>36</v>
      </c>
      <c r="H1277" s="1">
        <v>44151</v>
      </c>
      <c r="I1277" t="s">
        <v>3783</v>
      </c>
      <c r="J1277" t="s">
        <v>3784</v>
      </c>
      <c r="K1277" t="s">
        <v>21</v>
      </c>
      <c r="L1277">
        <v>6342.3157940000001</v>
      </c>
      <c r="M1277">
        <v>341</v>
      </c>
      <c r="N1277" t="s">
        <v>39</v>
      </c>
      <c r="O1277" s="1">
        <v>44171</v>
      </c>
      <c r="P1277" s="3">
        <f t="shared" si="39"/>
        <v>20</v>
      </c>
      <c r="Q1277" t="s">
        <v>23</v>
      </c>
      <c r="R1277" t="s">
        <v>33</v>
      </c>
    </row>
    <row r="1278" spans="1:18" x14ac:dyDescent="0.25">
      <c r="A1278" t="s">
        <v>3785</v>
      </c>
      <c r="B1278" s="3">
        <v>20</v>
      </c>
      <c r="C1278" s="3" t="str" cm="1">
        <f t="array" ref="C1278">_xlfn.IFS(B1278&lt;35,"Young",B1278&lt;60,"Middle",TRUE,"Senior")</f>
        <v>Young</v>
      </c>
      <c r="D1278" t="s">
        <v>16</v>
      </c>
      <c r="E1278" t="str">
        <f t="shared" si="38"/>
        <v>Young-Female</v>
      </c>
      <c r="F1278" t="s">
        <v>27</v>
      </c>
      <c r="G1278" t="s">
        <v>70</v>
      </c>
      <c r="H1278" s="1">
        <v>45024</v>
      </c>
      <c r="I1278" t="s">
        <v>3786</v>
      </c>
      <c r="J1278" t="s">
        <v>3787</v>
      </c>
      <c r="K1278" t="s">
        <v>61</v>
      </c>
      <c r="L1278">
        <v>7082.307041</v>
      </c>
      <c r="M1278">
        <v>400</v>
      </c>
      <c r="N1278" t="s">
        <v>39</v>
      </c>
      <c r="O1278" s="1">
        <v>45043</v>
      </c>
      <c r="P1278" s="3">
        <f t="shared" si="39"/>
        <v>19</v>
      </c>
      <c r="Q1278" t="s">
        <v>23</v>
      </c>
      <c r="R1278" t="s">
        <v>33</v>
      </c>
    </row>
    <row r="1279" spans="1:18" x14ac:dyDescent="0.25">
      <c r="A1279" t="s">
        <v>3788</v>
      </c>
      <c r="B1279" s="3">
        <v>38</v>
      </c>
      <c r="C1279" s="3" t="str" cm="1">
        <f t="array" ref="C1279">_xlfn.IFS(B1279&lt;35,"Young",B1279&lt;60,"Middle",TRUE,"Senior")</f>
        <v>Middle</v>
      </c>
      <c r="D1279" t="s">
        <v>16</v>
      </c>
      <c r="E1279" t="str">
        <f t="shared" si="38"/>
        <v>Middle-Female</v>
      </c>
      <c r="F1279" t="s">
        <v>230</v>
      </c>
      <c r="G1279" t="s">
        <v>36</v>
      </c>
      <c r="H1279" s="1">
        <v>43947</v>
      </c>
      <c r="I1279" t="s">
        <v>3789</v>
      </c>
      <c r="J1279" t="s">
        <v>3790</v>
      </c>
      <c r="K1279" t="s">
        <v>57</v>
      </c>
      <c r="L1279">
        <v>13881.75582</v>
      </c>
      <c r="M1279">
        <v>285</v>
      </c>
      <c r="N1279" t="s">
        <v>22</v>
      </c>
      <c r="O1279" s="1">
        <v>43964</v>
      </c>
      <c r="P1279" s="3">
        <f t="shared" si="39"/>
        <v>17</v>
      </c>
      <c r="Q1279" t="s">
        <v>85</v>
      </c>
      <c r="R1279" t="s">
        <v>24</v>
      </c>
    </row>
    <row r="1280" spans="1:18" x14ac:dyDescent="0.25">
      <c r="A1280" t="s">
        <v>3791</v>
      </c>
      <c r="B1280" s="3">
        <v>71</v>
      </c>
      <c r="C1280" s="3" t="str" cm="1">
        <f t="array" ref="C1280">_xlfn.IFS(B1280&lt;35,"Young",B1280&lt;60,"Middle",TRUE,"Senior")</f>
        <v>Senior</v>
      </c>
      <c r="D1280" t="s">
        <v>26</v>
      </c>
      <c r="E1280" t="str">
        <f t="shared" si="38"/>
        <v>Senior-Male</v>
      </c>
      <c r="F1280" t="s">
        <v>17</v>
      </c>
      <c r="G1280" t="s">
        <v>26593</v>
      </c>
      <c r="H1280" s="1">
        <v>44679</v>
      </c>
      <c r="I1280" t="s">
        <v>3792</v>
      </c>
      <c r="J1280" t="s">
        <v>3793</v>
      </c>
      <c r="K1280" t="s">
        <v>21</v>
      </c>
      <c r="L1280">
        <v>16214.66878</v>
      </c>
      <c r="M1280">
        <v>312</v>
      </c>
      <c r="N1280" t="s">
        <v>39</v>
      </c>
      <c r="O1280" s="1">
        <v>44681</v>
      </c>
      <c r="P1280" s="3">
        <f t="shared" si="39"/>
        <v>2</v>
      </c>
      <c r="Q1280" t="s">
        <v>85</v>
      </c>
      <c r="R1280" t="s">
        <v>33</v>
      </c>
    </row>
    <row r="1281" spans="1:18" x14ac:dyDescent="0.25">
      <c r="A1281" t="s">
        <v>3794</v>
      </c>
      <c r="B1281" s="3">
        <v>77</v>
      </c>
      <c r="C1281" s="3" t="str" cm="1">
        <f t="array" ref="C1281">_xlfn.IFS(B1281&lt;35,"Young",B1281&lt;60,"Middle",TRUE,"Senior")</f>
        <v>Senior</v>
      </c>
      <c r="D1281" t="s">
        <v>16</v>
      </c>
      <c r="E1281" t="str">
        <f t="shared" si="38"/>
        <v>Senior-Female</v>
      </c>
      <c r="F1281" t="s">
        <v>17</v>
      </c>
      <c r="G1281" t="s">
        <v>18</v>
      </c>
      <c r="H1281" s="1">
        <v>44282</v>
      </c>
      <c r="I1281" t="s">
        <v>3795</v>
      </c>
      <c r="J1281" t="s">
        <v>3796</v>
      </c>
      <c r="K1281" t="s">
        <v>21</v>
      </c>
      <c r="L1281">
        <v>55464.510540000003</v>
      </c>
      <c r="M1281">
        <v>230</v>
      </c>
      <c r="N1281" t="s">
        <v>22</v>
      </c>
      <c r="O1281" s="1">
        <v>44299</v>
      </c>
      <c r="P1281" s="3">
        <f t="shared" si="39"/>
        <v>17</v>
      </c>
      <c r="Q1281" t="s">
        <v>85</v>
      </c>
      <c r="R1281" t="s">
        <v>33</v>
      </c>
    </row>
    <row r="1282" spans="1:18" x14ac:dyDescent="0.25">
      <c r="A1282" t="s">
        <v>102</v>
      </c>
      <c r="B1282" s="3">
        <v>20</v>
      </c>
      <c r="C1282" s="3" t="str" cm="1">
        <f t="array" ref="C1282">_xlfn.IFS(B1282&lt;35,"Young",B1282&lt;60,"Middle",TRUE,"Senior")</f>
        <v>Young</v>
      </c>
      <c r="D1282" t="s">
        <v>26</v>
      </c>
      <c r="E1282" t="str">
        <f t="shared" si="38"/>
        <v>Young-Male</v>
      </c>
      <c r="F1282" t="s">
        <v>50</v>
      </c>
      <c r="G1282" t="s">
        <v>26592</v>
      </c>
      <c r="H1282" s="1">
        <v>43637</v>
      </c>
      <c r="I1282" t="s">
        <v>3797</v>
      </c>
      <c r="J1282" t="s">
        <v>286</v>
      </c>
      <c r="K1282" t="s">
        <v>61</v>
      </c>
      <c r="L1282">
        <v>31961.907879999999</v>
      </c>
      <c r="M1282">
        <v>145</v>
      </c>
      <c r="N1282" t="s">
        <v>22</v>
      </c>
      <c r="O1282" s="1">
        <v>43652</v>
      </c>
      <c r="P1282" s="3">
        <f t="shared" si="39"/>
        <v>15</v>
      </c>
      <c r="Q1282" t="s">
        <v>32</v>
      </c>
      <c r="R1282" t="s">
        <v>24</v>
      </c>
    </row>
    <row r="1283" spans="1:18" x14ac:dyDescent="0.25">
      <c r="A1283" t="s">
        <v>3798</v>
      </c>
      <c r="B1283" s="3">
        <v>45</v>
      </c>
      <c r="C1283" s="3" t="str" cm="1">
        <f t="array" ref="C1283">_xlfn.IFS(B1283&lt;35,"Young",B1283&lt;60,"Middle",TRUE,"Senior")</f>
        <v>Middle</v>
      </c>
      <c r="D1283" t="s">
        <v>26</v>
      </c>
      <c r="E1283" t="str">
        <f t="shared" ref="E1283:E1346" si="40">C1283 &amp; "-" &amp; D1283</f>
        <v>Middle-Male</v>
      </c>
      <c r="F1283" t="s">
        <v>63</v>
      </c>
      <c r="G1283" t="s">
        <v>26593</v>
      </c>
      <c r="H1283" s="1">
        <v>43946</v>
      </c>
      <c r="I1283" t="s">
        <v>3799</v>
      </c>
      <c r="J1283" t="s">
        <v>3800</v>
      </c>
      <c r="K1283" t="s">
        <v>57</v>
      </c>
      <c r="L1283">
        <v>9671.8777570000002</v>
      </c>
      <c r="M1283">
        <v>308</v>
      </c>
      <c r="N1283" t="s">
        <v>43</v>
      </c>
      <c r="O1283" s="1">
        <v>43965</v>
      </c>
      <c r="P1283" s="3">
        <f t="shared" ref="P1283:P1346" si="41">O1283-H1283</f>
        <v>19</v>
      </c>
      <c r="Q1283" t="s">
        <v>23</v>
      </c>
      <c r="R1283" t="s">
        <v>45</v>
      </c>
    </row>
    <row r="1284" spans="1:18" x14ac:dyDescent="0.25">
      <c r="A1284" t="s">
        <v>3801</v>
      </c>
      <c r="B1284" s="3">
        <v>65</v>
      </c>
      <c r="C1284" s="3" t="str" cm="1">
        <f t="array" ref="C1284">_xlfn.IFS(B1284&lt;35,"Young",B1284&lt;60,"Middle",TRUE,"Senior")</f>
        <v>Senior</v>
      </c>
      <c r="D1284" t="s">
        <v>16</v>
      </c>
      <c r="E1284" t="str">
        <f t="shared" si="40"/>
        <v>Senior-Female</v>
      </c>
      <c r="F1284" t="s">
        <v>63</v>
      </c>
      <c r="G1284" t="s">
        <v>18</v>
      </c>
      <c r="H1284" s="1">
        <v>44193</v>
      </c>
      <c r="I1284" t="s">
        <v>3802</v>
      </c>
      <c r="J1284" t="s">
        <v>3803</v>
      </c>
      <c r="K1284" t="s">
        <v>21</v>
      </c>
      <c r="L1284">
        <v>39335.824480000003</v>
      </c>
      <c r="M1284">
        <v>219</v>
      </c>
      <c r="N1284" t="s">
        <v>22</v>
      </c>
      <c r="O1284" s="1">
        <v>44197</v>
      </c>
      <c r="P1284" s="3">
        <f t="shared" si="41"/>
        <v>4</v>
      </c>
      <c r="Q1284" t="s">
        <v>23</v>
      </c>
      <c r="R1284" t="s">
        <v>33</v>
      </c>
    </row>
    <row r="1285" spans="1:18" x14ac:dyDescent="0.25">
      <c r="A1285" t="s">
        <v>3804</v>
      </c>
      <c r="B1285" s="3">
        <v>65</v>
      </c>
      <c r="C1285" s="3" t="str" cm="1">
        <f t="array" ref="C1285">_xlfn.IFS(B1285&lt;35,"Young",B1285&lt;60,"Middle",TRUE,"Senior")</f>
        <v>Senior</v>
      </c>
      <c r="D1285" t="s">
        <v>16</v>
      </c>
      <c r="E1285" t="str">
        <f t="shared" si="40"/>
        <v>Senior-Female</v>
      </c>
      <c r="F1285" t="s">
        <v>63</v>
      </c>
      <c r="G1285" t="s">
        <v>26592</v>
      </c>
      <c r="H1285" s="1">
        <v>43432</v>
      </c>
      <c r="I1285" t="s">
        <v>3805</v>
      </c>
      <c r="J1285" t="s">
        <v>3806</v>
      </c>
      <c r="K1285" t="s">
        <v>21</v>
      </c>
      <c r="L1285">
        <v>16164.67175</v>
      </c>
      <c r="M1285">
        <v>167</v>
      </c>
      <c r="N1285" t="s">
        <v>39</v>
      </c>
      <c r="O1285" s="1">
        <v>43453</v>
      </c>
      <c r="P1285" s="3">
        <f t="shared" si="41"/>
        <v>21</v>
      </c>
      <c r="Q1285" t="s">
        <v>85</v>
      </c>
      <c r="R1285" t="s">
        <v>33</v>
      </c>
    </row>
    <row r="1286" spans="1:18" x14ac:dyDescent="0.25">
      <c r="A1286" t="s">
        <v>3807</v>
      </c>
      <c r="B1286" s="3">
        <v>43</v>
      </c>
      <c r="C1286" s="3" t="str" cm="1">
        <f t="array" ref="C1286">_xlfn.IFS(B1286&lt;35,"Young",B1286&lt;60,"Middle",TRUE,"Senior")</f>
        <v>Middle</v>
      </c>
      <c r="D1286" t="s">
        <v>16</v>
      </c>
      <c r="E1286" t="str">
        <f t="shared" si="40"/>
        <v>Middle-Female</v>
      </c>
      <c r="F1286" t="s">
        <v>63</v>
      </c>
      <c r="G1286" t="s">
        <v>26593</v>
      </c>
      <c r="H1286" s="1">
        <v>44117</v>
      </c>
      <c r="I1286" t="s">
        <v>2608</v>
      </c>
      <c r="J1286" t="s">
        <v>3808</v>
      </c>
      <c r="K1286" t="s">
        <v>53</v>
      </c>
      <c r="L1286">
        <v>9030.5323420000004</v>
      </c>
      <c r="M1286">
        <v>184</v>
      </c>
      <c r="N1286" t="s">
        <v>39</v>
      </c>
      <c r="O1286" s="1">
        <v>44131</v>
      </c>
      <c r="P1286" s="3">
        <f t="shared" si="41"/>
        <v>14</v>
      </c>
      <c r="Q1286" t="s">
        <v>85</v>
      </c>
      <c r="R1286" t="s">
        <v>24</v>
      </c>
    </row>
    <row r="1287" spans="1:18" x14ac:dyDescent="0.25">
      <c r="A1287" t="s">
        <v>3809</v>
      </c>
      <c r="B1287" s="3">
        <v>19</v>
      </c>
      <c r="C1287" s="3" t="str" cm="1">
        <f t="array" ref="C1287">_xlfn.IFS(B1287&lt;35,"Young",B1287&lt;60,"Middle",TRUE,"Senior")</f>
        <v>Young</v>
      </c>
      <c r="D1287" t="s">
        <v>26</v>
      </c>
      <c r="E1287" t="str">
        <f t="shared" si="40"/>
        <v>Young-Male</v>
      </c>
      <c r="F1287" t="s">
        <v>27</v>
      </c>
      <c r="G1287" t="s">
        <v>70</v>
      </c>
      <c r="H1287" s="1">
        <v>44004</v>
      </c>
      <c r="I1287" t="s">
        <v>3810</v>
      </c>
      <c r="J1287" t="s">
        <v>3811</v>
      </c>
      <c r="K1287" t="s">
        <v>57</v>
      </c>
      <c r="L1287">
        <v>49378.841529999998</v>
      </c>
      <c r="M1287">
        <v>402</v>
      </c>
      <c r="N1287" t="s">
        <v>22</v>
      </c>
      <c r="O1287" s="1">
        <v>44009</v>
      </c>
      <c r="P1287" s="3">
        <f t="shared" si="41"/>
        <v>5</v>
      </c>
      <c r="Q1287" t="s">
        <v>85</v>
      </c>
      <c r="R1287" t="s">
        <v>33</v>
      </c>
    </row>
    <row r="1288" spans="1:18" x14ac:dyDescent="0.25">
      <c r="A1288" t="s">
        <v>3812</v>
      </c>
      <c r="B1288" s="3">
        <v>18</v>
      </c>
      <c r="C1288" s="3" t="str" cm="1">
        <f t="array" ref="C1288">_xlfn.IFS(B1288&lt;35,"Young",B1288&lt;60,"Middle",TRUE,"Senior")</f>
        <v>Young</v>
      </c>
      <c r="D1288" t="s">
        <v>16</v>
      </c>
      <c r="E1288" t="str">
        <f t="shared" si="40"/>
        <v>Young-Female</v>
      </c>
      <c r="F1288" t="s">
        <v>17</v>
      </c>
      <c r="G1288" t="s">
        <v>18</v>
      </c>
      <c r="H1288" s="1">
        <v>45058</v>
      </c>
      <c r="I1288" t="s">
        <v>3813</v>
      </c>
      <c r="J1288" t="s">
        <v>1232</v>
      </c>
      <c r="K1288" t="s">
        <v>61</v>
      </c>
      <c r="L1288">
        <v>59341.072079999998</v>
      </c>
      <c r="M1288">
        <v>405</v>
      </c>
      <c r="N1288" t="s">
        <v>39</v>
      </c>
      <c r="O1288" s="1">
        <v>45068</v>
      </c>
      <c r="P1288" s="3">
        <f t="shared" si="41"/>
        <v>10</v>
      </c>
      <c r="Q1288" t="s">
        <v>32</v>
      </c>
      <c r="R1288" t="s">
        <v>33</v>
      </c>
    </row>
    <row r="1289" spans="1:18" x14ac:dyDescent="0.25">
      <c r="A1289" t="s">
        <v>3814</v>
      </c>
      <c r="B1289" s="3">
        <v>68</v>
      </c>
      <c r="C1289" s="3" t="str" cm="1">
        <f t="array" ref="C1289">_xlfn.IFS(B1289&lt;35,"Young",B1289&lt;60,"Middle",TRUE,"Senior")</f>
        <v>Senior</v>
      </c>
      <c r="D1289" t="s">
        <v>26</v>
      </c>
      <c r="E1289" t="str">
        <f t="shared" si="40"/>
        <v>Senior-Male</v>
      </c>
      <c r="F1289" t="s">
        <v>90</v>
      </c>
      <c r="G1289" t="s">
        <v>26592</v>
      </c>
      <c r="H1289" s="1">
        <v>44781</v>
      </c>
      <c r="I1289" t="s">
        <v>3815</v>
      </c>
      <c r="J1289" t="s">
        <v>3816</v>
      </c>
      <c r="K1289" t="s">
        <v>21</v>
      </c>
      <c r="L1289">
        <v>4342.1954429999996</v>
      </c>
      <c r="M1289">
        <v>333</v>
      </c>
      <c r="N1289" t="s">
        <v>39</v>
      </c>
      <c r="O1289" s="1">
        <v>44790</v>
      </c>
      <c r="P1289" s="3">
        <f t="shared" si="41"/>
        <v>9</v>
      </c>
      <c r="Q1289" t="s">
        <v>32</v>
      </c>
      <c r="R1289" t="s">
        <v>24</v>
      </c>
    </row>
    <row r="1290" spans="1:18" x14ac:dyDescent="0.25">
      <c r="A1290" t="s">
        <v>3817</v>
      </c>
      <c r="B1290" s="3">
        <v>32</v>
      </c>
      <c r="C1290" s="3" t="str" cm="1">
        <f t="array" ref="C1290">_xlfn.IFS(B1290&lt;35,"Young",B1290&lt;60,"Middle",TRUE,"Senior")</f>
        <v>Young</v>
      </c>
      <c r="D1290" t="s">
        <v>26</v>
      </c>
      <c r="E1290" t="str">
        <f t="shared" si="40"/>
        <v>Young-Male</v>
      </c>
      <c r="F1290" t="s">
        <v>115</v>
      </c>
      <c r="G1290" t="s">
        <v>70</v>
      </c>
      <c r="H1290" s="1">
        <v>44539</v>
      </c>
      <c r="I1290" t="s">
        <v>3818</v>
      </c>
      <c r="J1290" t="s">
        <v>392</v>
      </c>
      <c r="K1290" t="s">
        <v>61</v>
      </c>
      <c r="L1290">
        <v>60681.665159999997</v>
      </c>
      <c r="M1290">
        <v>229</v>
      </c>
      <c r="N1290" t="s">
        <v>22</v>
      </c>
      <c r="O1290" s="1">
        <v>44559</v>
      </c>
      <c r="P1290" s="3">
        <f t="shared" si="41"/>
        <v>20</v>
      </c>
      <c r="Q1290" t="s">
        <v>85</v>
      </c>
      <c r="R1290" t="s">
        <v>45</v>
      </c>
    </row>
    <row r="1291" spans="1:18" x14ac:dyDescent="0.25">
      <c r="A1291" t="s">
        <v>3798</v>
      </c>
      <c r="B1291" s="3">
        <v>69</v>
      </c>
      <c r="C1291" s="3" t="str" cm="1">
        <f t="array" ref="C1291">_xlfn.IFS(B1291&lt;35,"Young",B1291&lt;60,"Middle",TRUE,"Senior")</f>
        <v>Senior</v>
      </c>
      <c r="D1291" t="s">
        <v>26</v>
      </c>
      <c r="E1291" t="str">
        <f t="shared" si="40"/>
        <v>Senior-Male</v>
      </c>
      <c r="F1291" t="s">
        <v>50</v>
      </c>
      <c r="G1291" t="s">
        <v>26592</v>
      </c>
      <c r="H1291" s="1">
        <v>43830</v>
      </c>
      <c r="I1291" t="s">
        <v>3819</v>
      </c>
      <c r="J1291" t="s">
        <v>3820</v>
      </c>
      <c r="K1291" t="s">
        <v>21</v>
      </c>
      <c r="L1291">
        <v>24332.875909999999</v>
      </c>
      <c r="M1291">
        <v>184</v>
      </c>
      <c r="N1291" t="s">
        <v>39</v>
      </c>
      <c r="O1291" s="1">
        <v>43835</v>
      </c>
      <c r="P1291" s="3">
        <f t="shared" si="41"/>
        <v>5</v>
      </c>
      <c r="Q1291" t="s">
        <v>32</v>
      </c>
      <c r="R1291" t="s">
        <v>33</v>
      </c>
    </row>
    <row r="1292" spans="1:18" x14ac:dyDescent="0.25">
      <c r="A1292" t="s">
        <v>3821</v>
      </c>
      <c r="B1292" s="3">
        <v>36</v>
      </c>
      <c r="C1292" s="3" t="str" cm="1">
        <f t="array" ref="C1292">_xlfn.IFS(B1292&lt;35,"Young",B1292&lt;60,"Middle",TRUE,"Senior")</f>
        <v>Middle</v>
      </c>
      <c r="D1292" t="s">
        <v>26</v>
      </c>
      <c r="E1292" t="str">
        <f t="shared" si="40"/>
        <v>Middle-Male</v>
      </c>
      <c r="F1292" t="s">
        <v>17</v>
      </c>
      <c r="G1292" t="s">
        <v>26593</v>
      </c>
      <c r="H1292" s="1">
        <v>44314</v>
      </c>
      <c r="I1292" t="s">
        <v>3822</v>
      </c>
      <c r="J1292" t="s">
        <v>3823</v>
      </c>
      <c r="K1292" t="s">
        <v>21</v>
      </c>
      <c r="L1292">
        <v>17557.99352</v>
      </c>
      <c r="M1292">
        <v>244</v>
      </c>
      <c r="N1292" t="s">
        <v>43</v>
      </c>
      <c r="O1292" s="1">
        <v>44318</v>
      </c>
      <c r="P1292" s="3">
        <f t="shared" si="41"/>
        <v>4</v>
      </c>
      <c r="Q1292" t="s">
        <v>85</v>
      </c>
      <c r="R1292" t="s">
        <v>45</v>
      </c>
    </row>
    <row r="1293" spans="1:18" x14ac:dyDescent="0.25">
      <c r="A1293" t="s">
        <v>3824</v>
      </c>
      <c r="B1293" s="3">
        <v>66</v>
      </c>
      <c r="C1293" s="3" t="str" cm="1">
        <f t="array" ref="C1293">_xlfn.IFS(B1293&lt;35,"Young",B1293&lt;60,"Middle",TRUE,"Senior")</f>
        <v>Senior</v>
      </c>
      <c r="D1293" t="s">
        <v>16</v>
      </c>
      <c r="E1293" t="str">
        <f t="shared" si="40"/>
        <v>Senior-Female</v>
      </c>
      <c r="F1293" t="s">
        <v>63</v>
      </c>
      <c r="G1293" t="s">
        <v>26593</v>
      </c>
      <c r="H1293" s="1">
        <v>45065</v>
      </c>
      <c r="I1293" t="s">
        <v>3825</v>
      </c>
      <c r="J1293" t="s">
        <v>3826</v>
      </c>
      <c r="K1293" t="s">
        <v>21</v>
      </c>
      <c r="L1293">
        <v>12931.63629</v>
      </c>
      <c r="M1293">
        <v>311</v>
      </c>
      <c r="N1293" t="s">
        <v>39</v>
      </c>
      <c r="O1293" s="1">
        <v>45070</v>
      </c>
      <c r="P1293" s="3">
        <f t="shared" si="41"/>
        <v>5</v>
      </c>
      <c r="Q1293" t="s">
        <v>85</v>
      </c>
      <c r="R1293" t="s">
        <v>33</v>
      </c>
    </row>
    <row r="1294" spans="1:18" x14ac:dyDescent="0.25">
      <c r="A1294" t="s">
        <v>3827</v>
      </c>
      <c r="B1294" s="3">
        <v>20</v>
      </c>
      <c r="C1294" s="3" t="str" cm="1">
        <f t="array" ref="C1294">_xlfn.IFS(B1294&lt;35,"Young",B1294&lt;60,"Middle",TRUE,"Senior")</f>
        <v>Young</v>
      </c>
      <c r="D1294" t="s">
        <v>16</v>
      </c>
      <c r="E1294" t="str">
        <f t="shared" si="40"/>
        <v>Young-Female</v>
      </c>
      <c r="F1294" t="s">
        <v>17</v>
      </c>
      <c r="G1294" t="s">
        <v>18</v>
      </c>
      <c r="H1294" s="1">
        <v>44852</v>
      </c>
      <c r="I1294" t="s">
        <v>3828</v>
      </c>
      <c r="J1294" t="s">
        <v>3829</v>
      </c>
      <c r="K1294" t="s">
        <v>57</v>
      </c>
      <c r="L1294">
        <v>5203.869138</v>
      </c>
      <c r="M1294">
        <v>266</v>
      </c>
      <c r="N1294" t="s">
        <v>39</v>
      </c>
      <c r="O1294" s="1">
        <v>44857</v>
      </c>
      <c r="P1294" s="3">
        <f t="shared" si="41"/>
        <v>5</v>
      </c>
      <c r="Q1294" t="s">
        <v>85</v>
      </c>
      <c r="R1294" t="s">
        <v>24</v>
      </c>
    </row>
    <row r="1295" spans="1:18" x14ac:dyDescent="0.25">
      <c r="A1295" t="s">
        <v>3830</v>
      </c>
      <c r="B1295" s="3">
        <v>80</v>
      </c>
      <c r="C1295" s="3" t="str" cm="1">
        <f t="array" ref="C1295">_xlfn.IFS(B1295&lt;35,"Young",B1295&lt;60,"Middle",TRUE,"Senior")</f>
        <v>Senior</v>
      </c>
      <c r="D1295" t="s">
        <v>26</v>
      </c>
      <c r="E1295" t="str">
        <f t="shared" si="40"/>
        <v>Senior-Male</v>
      </c>
      <c r="F1295" t="s">
        <v>27</v>
      </c>
      <c r="G1295" t="s">
        <v>26593</v>
      </c>
      <c r="H1295" s="1">
        <v>43413</v>
      </c>
      <c r="I1295" t="s">
        <v>3831</v>
      </c>
      <c r="J1295" t="s">
        <v>3832</v>
      </c>
      <c r="K1295" t="s">
        <v>21</v>
      </c>
      <c r="L1295">
        <v>13134.47867</v>
      </c>
      <c r="M1295">
        <v>116</v>
      </c>
      <c r="N1295" t="s">
        <v>43</v>
      </c>
      <c r="O1295" s="1">
        <v>43414</v>
      </c>
      <c r="P1295" s="3">
        <f t="shared" si="41"/>
        <v>1</v>
      </c>
      <c r="Q1295" t="s">
        <v>23</v>
      </c>
      <c r="R1295" t="s">
        <v>33</v>
      </c>
    </row>
    <row r="1296" spans="1:18" x14ac:dyDescent="0.25">
      <c r="A1296" t="s">
        <v>3833</v>
      </c>
      <c r="B1296" s="3">
        <v>48</v>
      </c>
      <c r="C1296" s="3" t="str" cm="1">
        <f t="array" ref="C1296">_xlfn.IFS(B1296&lt;35,"Young",B1296&lt;60,"Middle",TRUE,"Senior")</f>
        <v>Middle</v>
      </c>
      <c r="D1296" t="s">
        <v>26</v>
      </c>
      <c r="E1296" t="str">
        <f t="shared" si="40"/>
        <v>Middle-Male</v>
      </c>
      <c r="F1296" t="s">
        <v>230</v>
      </c>
      <c r="G1296" t="s">
        <v>26592</v>
      </c>
      <c r="H1296" s="1">
        <v>43601</v>
      </c>
      <c r="I1296" t="s">
        <v>3834</v>
      </c>
      <c r="J1296" t="s">
        <v>3835</v>
      </c>
      <c r="K1296" t="s">
        <v>53</v>
      </c>
      <c r="L1296">
        <v>20940.299029999998</v>
      </c>
      <c r="M1296">
        <v>296</v>
      </c>
      <c r="N1296" t="s">
        <v>39</v>
      </c>
      <c r="O1296" s="1">
        <v>43602</v>
      </c>
      <c r="P1296" s="3">
        <f t="shared" si="41"/>
        <v>1</v>
      </c>
      <c r="Q1296" t="s">
        <v>85</v>
      </c>
      <c r="R1296" t="s">
        <v>33</v>
      </c>
    </row>
    <row r="1297" spans="1:18" x14ac:dyDescent="0.25">
      <c r="A1297" t="s">
        <v>3836</v>
      </c>
      <c r="B1297" s="3">
        <v>25</v>
      </c>
      <c r="C1297" s="3" t="str" cm="1">
        <f t="array" ref="C1297">_xlfn.IFS(B1297&lt;35,"Young",B1297&lt;60,"Middle",TRUE,"Senior")</f>
        <v>Young</v>
      </c>
      <c r="D1297" t="s">
        <v>26</v>
      </c>
      <c r="E1297" t="str">
        <f t="shared" si="40"/>
        <v>Young-Male</v>
      </c>
      <c r="F1297" t="s">
        <v>17</v>
      </c>
      <c r="G1297" t="s">
        <v>36</v>
      </c>
      <c r="H1297" s="1">
        <v>44610</v>
      </c>
      <c r="I1297" t="s">
        <v>1926</v>
      </c>
      <c r="J1297" t="s">
        <v>3837</v>
      </c>
      <c r="K1297" t="s">
        <v>61</v>
      </c>
      <c r="L1297">
        <v>11791.5522</v>
      </c>
      <c r="M1297">
        <v>230</v>
      </c>
      <c r="N1297" t="s">
        <v>39</v>
      </c>
      <c r="O1297" s="1">
        <v>44618</v>
      </c>
      <c r="P1297" s="3">
        <f t="shared" si="41"/>
        <v>8</v>
      </c>
      <c r="Q1297" t="s">
        <v>49</v>
      </c>
      <c r="R1297" t="s">
        <v>45</v>
      </c>
    </row>
    <row r="1298" spans="1:18" x14ac:dyDescent="0.25">
      <c r="A1298" t="s">
        <v>3838</v>
      </c>
      <c r="B1298" s="3">
        <v>53</v>
      </c>
      <c r="C1298" s="3" t="str" cm="1">
        <f t="array" ref="C1298">_xlfn.IFS(B1298&lt;35,"Young",B1298&lt;60,"Middle",TRUE,"Senior")</f>
        <v>Middle</v>
      </c>
      <c r="D1298" t="s">
        <v>26</v>
      </c>
      <c r="E1298" t="str">
        <f t="shared" si="40"/>
        <v>Middle-Male</v>
      </c>
      <c r="F1298" t="s">
        <v>50</v>
      </c>
      <c r="G1298" t="s">
        <v>26593</v>
      </c>
      <c r="H1298" s="1">
        <v>44630</v>
      </c>
      <c r="I1298" t="s">
        <v>3839</v>
      </c>
      <c r="J1298" t="s">
        <v>3208</v>
      </c>
      <c r="K1298" t="s">
        <v>57</v>
      </c>
      <c r="L1298">
        <v>22479.943599999999</v>
      </c>
      <c r="M1298">
        <v>151</v>
      </c>
      <c r="N1298" t="s">
        <v>39</v>
      </c>
      <c r="O1298" s="1">
        <v>44660</v>
      </c>
      <c r="P1298" s="3">
        <f t="shared" si="41"/>
        <v>30</v>
      </c>
      <c r="Q1298" t="s">
        <v>23</v>
      </c>
      <c r="R1298" t="s">
        <v>24</v>
      </c>
    </row>
    <row r="1299" spans="1:18" x14ac:dyDescent="0.25">
      <c r="A1299" t="s">
        <v>3840</v>
      </c>
      <c r="B1299" s="3">
        <v>75</v>
      </c>
      <c r="C1299" s="3" t="str" cm="1">
        <f t="array" ref="C1299">_xlfn.IFS(B1299&lt;35,"Young",B1299&lt;60,"Middle",TRUE,"Senior")</f>
        <v>Senior</v>
      </c>
      <c r="D1299" t="s">
        <v>26</v>
      </c>
      <c r="E1299" t="str">
        <f t="shared" si="40"/>
        <v>Senior-Male</v>
      </c>
      <c r="F1299" t="s">
        <v>115</v>
      </c>
      <c r="G1299" t="s">
        <v>26592</v>
      </c>
      <c r="H1299" s="1">
        <v>43833</v>
      </c>
      <c r="I1299" t="s">
        <v>3841</v>
      </c>
      <c r="J1299" t="s">
        <v>3842</v>
      </c>
      <c r="K1299" t="s">
        <v>21</v>
      </c>
      <c r="L1299">
        <v>14242.3145</v>
      </c>
      <c r="M1299">
        <v>234</v>
      </c>
      <c r="N1299" t="s">
        <v>43</v>
      </c>
      <c r="O1299" s="1">
        <v>43851</v>
      </c>
      <c r="P1299" s="3">
        <f t="shared" si="41"/>
        <v>18</v>
      </c>
      <c r="Q1299" t="s">
        <v>85</v>
      </c>
      <c r="R1299" t="s">
        <v>33</v>
      </c>
    </row>
    <row r="1300" spans="1:18" x14ac:dyDescent="0.25">
      <c r="A1300" t="s">
        <v>3843</v>
      </c>
      <c r="B1300" s="3">
        <v>58</v>
      </c>
      <c r="C1300" s="3" t="str" cm="1">
        <f t="array" ref="C1300">_xlfn.IFS(B1300&lt;35,"Young",B1300&lt;60,"Middle",TRUE,"Senior")</f>
        <v>Middle</v>
      </c>
      <c r="D1300" t="s">
        <v>26</v>
      </c>
      <c r="E1300" t="str">
        <f t="shared" si="40"/>
        <v>Middle-Male</v>
      </c>
      <c r="F1300" t="s">
        <v>50</v>
      </c>
      <c r="G1300" t="s">
        <v>26593</v>
      </c>
      <c r="H1300" s="1">
        <v>44765</v>
      </c>
      <c r="I1300" t="s">
        <v>3844</v>
      </c>
      <c r="J1300" t="s">
        <v>3845</v>
      </c>
      <c r="K1300" t="s">
        <v>31</v>
      </c>
      <c r="L1300">
        <v>23930</v>
      </c>
      <c r="M1300">
        <v>122</v>
      </c>
      <c r="N1300" t="s">
        <v>43</v>
      </c>
      <c r="O1300" s="1">
        <v>44776</v>
      </c>
      <c r="P1300" s="3">
        <f t="shared" si="41"/>
        <v>11</v>
      </c>
      <c r="Q1300" t="s">
        <v>32</v>
      </c>
      <c r="R1300" t="s">
        <v>24</v>
      </c>
    </row>
    <row r="1301" spans="1:18" x14ac:dyDescent="0.25">
      <c r="A1301" t="s">
        <v>3846</v>
      </c>
      <c r="B1301" s="3">
        <v>79</v>
      </c>
      <c r="C1301" s="3" t="str" cm="1">
        <f t="array" ref="C1301">_xlfn.IFS(B1301&lt;35,"Young",B1301&lt;60,"Middle",TRUE,"Senior")</f>
        <v>Senior</v>
      </c>
      <c r="D1301" t="s">
        <v>26</v>
      </c>
      <c r="E1301" t="str">
        <f t="shared" si="40"/>
        <v>Senior-Male</v>
      </c>
      <c r="F1301" t="s">
        <v>35</v>
      </c>
      <c r="G1301" t="s">
        <v>26593</v>
      </c>
      <c r="H1301" s="1">
        <v>44678</v>
      </c>
      <c r="I1301" t="s">
        <v>3847</v>
      </c>
      <c r="J1301" t="s">
        <v>3848</v>
      </c>
      <c r="K1301" t="s">
        <v>21</v>
      </c>
      <c r="L1301">
        <v>9976.3456229999993</v>
      </c>
      <c r="M1301">
        <v>250</v>
      </c>
      <c r="N1301" t="s">
        <v>39</v>
      </c>
      <c r="O1301" s="1">
        <v>44706</v>
      </c>
      <c r="P1301" s="3">
        <f t="shared" si="41"/>
        <v>28</v>
      </c>
      <c r="Q1301" t="s">
        <v>32</v>
      </c>
      <c r="R1301" t="s">
        <v>45</v>
      </c>
    </row>
    <row r="1302" spans="1:18" x14ac:dyDescent="0.25">
      <c r="A1302" t="s">
        <v>3849</v>
      </c>
      <c r="B1302" s="3">
        <v>71</v>
      </c>
      <c r="C1302" s="3" t="str" cm="1">
        <f t="array" ref="C1302">_xlfn.IFS(B1302&lt;35,"Young",B1302&lt;60,"Middle",TRUE,"Senior")</f>
        <v>Senior</v>
      </c>
      <c r="D1302" t="s">
        <v>16</v>
      </c>
      <c r="E1302" t="str">
        <f t="shared" si="40"/>
        <v>Senior-Female</v>
      </c>
      <c r="F1302" t="s">
        <v>17</v>
      </c>
      <c r="G1302" t="s">
        <v>36</v>
      </c>
      <c r="H1302" s="1">
        <v>44705</v>
      </c>
      <c r="I1302" t="s">
        <v>3850</v>
      </c>
      <c r="J1302" t="s">
        <v>3851</v>
      </c>
      <c r="K1302" t="s">
        <v>21</v>
      </c>
      <c r="L1302">
        <v>12449.41836</v>
      </c>
      <c r="M1302">
        <v>304</v>
      </c>
      <c r="N1302" t="s">
        <v>39</v>
      </c>
      <c r="O1302" s="1">
        <v>44724</v>
      </c>
      <c r="P1302" s="3">
        <f t="shared" si="41"/>
        <v>19</v>
      </c>
      <c r="Q1302" t="s">
        <v>49</v>
      </c>
      <c r="R1302" t="s">
        <v>24</v>
      </c>
    </row>
    <row r="1303" spans="1:18" x14ac:dyDescent="0.25">
      <c r="A1303" t="s">
        <v>3852</v>
      </c>
      <c r="B1303" s="3">
        <v>24</v>
      </c>
      <c r="C1303" s="3" t="str" cm="1">
        <f t="array" ref="C1303">_xlfn.IFS(B1303&lt;35,"Young",B1303&lt;60,"Middle",TRUE,"Senior")</f>
        <v>Young</v>
      </c>
      <c r="D1303" t="s">
        <v>26</v>
      </c>
      <c r="E1303" t="str">
        <f t="shared" si="40"/>
        <v>Young-Male</v>
      </c>
      <c r="F1303" t="s">
        <v>17</v>
      </c>
      <c r="G1303" t="s">
        <v>28</v>
      </c>
      <c r="H1303" s="1">
        <v>44475</v>
      </c>
      <c r="I1303" t="s">
        <v>3853</v>
      </c>
      <c r="J1303" t="s">
        <v>3854</v>
      </c>
      <c r="K1303" t="s">
        <v>57</v>
      </c>
      <c r="L1303">
        <v>1653.386479</v>
      </c>
      <c r="M1303">
        <v>164</v>
      </c>
      <c r="N1303" t="s">
        <v>22</v>
      </c>
      <c r="O1303" s="1">
        <v>44496</v>
      </c>
      <c r="P1303" s="3">
        <f t="shared" si="41"/>
        <v>21</v>
      </c>
      <c r="Q1303" t="s">
        <v>44</v>
      </c>
      <c r="R1303" t="s">
        <v>33</v>
      </c>
    </row>
    <row r="1304" spans="1:18" x14ac:dyDescent="0.25">
      <c r="A1304" t="s">
        <v>3855</v>
      </c>
      <c r="B1304" s="3">
        <v>46</v>
      </c>
      <c r="C1304" s="3" t="str" cm="1">
        <f t="array" ref="C1304">_xlfn.IFS(B1304&lt;35,"Young",B1304&lt;60,"Middle",TRUE,"Senior")</f>
        <v>Middle</v>
      </c>
      <c r="D1304" t="s">
        <v>16</v>
      </c>
      <c r="E1304" t="str">
        <f t="shared" si="40"/>
        <v>Middle-Female</v>
      </c>
      <c r="F1304" t="s">
        <v>17</v>
      </c>
      <c r="G1304" t="s">
        <v>28</v>
      </c>
      <c r="H1304" s="1">
        <v>43677</v>
      </c>
      <c r="I1304" t="s">
        <v>3856</v>
      </c>
      <c r="J1304" t="s">
        <v>3857</v>
      </c>
      <c r="K1304" t="s">
        <v>21</v>
      </c>
      <c r="L1304">
        <v>7487.8937409999999</v>
      </c>
      <c r="M1304">
        <v>428</v>
      </c>
      <c r="N1304" t="s">
        <v>43</v>
      </c>
      <c r="O1304" s="1">
        <v>43683</v>
      </c>
      <c r="P1304" s="3">
        <f t="shared" si="41"/>
        <v>6</v>
      </c>
      <c r="Q1304" t="s">
        <v>23</v>
      </c>
      <c r="R1304" t="s">
        <v>24</v>
      </c>
    </row>
    <row r="1305" spans="1:18" x14ac:dyDescent="0.25">
      <c r="A1305" t="s">
        <v>3858</v>
      </c>
      <c r="B1305" s="3">
        <v>52</v>
      </c>
      <c r="C1305" s="3" t="str" cm="1">
        <f t="array" ref="C1305">_xlfn.IFS(B1305&lt;35,"Young",B1305&lt;60,"Middle",TRUE,"Senior")</f>
        <v>Middle</v>
      </c>
      <c r="D1305" t="s">
        <v>16</v>
      </c>
      <c r="E1305" t="str">
        <f t="shared" si="40"/>
        <v>Middle-Female</v>
      </c>
      <c r="F1305" t="s">
        <v>63</v>
      </c>
      <c r="G1305" t="s">
        <v>70</v>
      </c>
      <c r="H1305" s="1">
        <v>43659</v>
      </c>
      <c r="I1305" t="s">
        <v>3859</v>
      </c>
      <c r="J1305" t="s">
        <v>3860</v>
      </c>
      <c r="K1305" t="s">
        <v>53</v>
      </c>
      <c r="L1305">
        <v>76848.17366</v>
      </c>
      <c r="M1305">
        <v>209</v>
      </c>
      <c r="N1305" t="s">
        <v>22</v>
      </c>
      <c r="O1305" s="1">
        <v>43679</v>
      </c>
      <c r="P1305" s="3">
        <f t="shared" si="41"/>
        <v>20</v>
      </c>
      <c r="Q1305" t="s">
        <v>32</v>
      </c>
      <c r="R1305" t="s">
        <v>24</v>
      </c>
    </row>
    <row r="1306" spans="1:18" x14ac:dyDescent="0.25">
      <c r="A1306" t="s">
        <v>3861</v>
      </c>
      <c r="B1306" s="3">
        <v>21</v>
      </c>
      <c r="C1306" s="3" t="str" cm="1">
        <f t="array" ref="C1306">_xlfn.IFS(B1306&lt;35,"Young",B1306&lt;60,"Middle",TRUE,"Senior")</f>
        <v>Young</v>
      </c>
      <c r="D1306" t="s">
        <v>16</v>
      </c>
      <c r="E1306" t="str">
        <f t="shared" si="40"/>
        <v>Young-Female</v>
      </c>
      <c r="F1306" t="s">
        <v>230</v>
      </c>
      <c r="G1306" t="s">
        <v>26592</v>
      </c>
      <c r="H1306" s="1">
        <v>44804</v>
      </c>
      <c r="I1306" t="s">
        <v>3862</v>
      </c>
      <c r="J1306" t="s">
        <v>3863</v>
      </c>
      <c r="K1306" t="s">
        <v>61</v>
      </c>
      <c r="L1306">
        <v>15159.47766</v>
      </c>
      <c r="M1306">
        <v>375</v>
      </c>
      <c r="N1306" t="s">
        <v>43</v>
      </c>
      <c r="O1306" s="1">
        <v>44823</v>
      </c>
      <c r="P1306" s="3">
        <f t="shared" si="41"/>
        <v>19</v>
      </c>
      <c r="Q1306" t="s">
        <v>23</v>
      </c>
      <c r="R1306" t="s">
        <v>45</v>
      </c>
    </row>
    <row r="1307" spans="1:18" x14ac:dyDescent="0.25">
      <c r="A1307" t="s">
        <v>3864</v>
      </c>
      <c r="B1307" s="3">
        <v>75</v>
      </c>
      <c r="C1307" s="3" t="str" cm="1">
        <f t="array" ref="C1307">_xlfn.IFS(B1307&lt;35,"Young",B1307&lt;60,"Middle",TRUE,"Senior")</f>
        <v>Senior</v>
      </c>
      <c r="D1307" t="s">
        <v>16</v>
      </c>
      <c r="E1307" t="str">
        <f t="shared" si="40"/>
        <v>Senior-Female</v>
      </c>
      <c r="F1307" t="s">
        <v>27</v>
      </c>
      <c r="G1307" t="s">
        <v>26593</v>
      </c>
      <c r="H1307" s="1">
        <v>44772</v>
      </c>
      <c r="I1307" t="s">
        <v>3865</v>
      </c>
      <c r="J1307" t="s">
        <v>3866</v>
      </c>
      <c r="K1307" t="s">
        <v>21</v>
      </c>
      <c r="L1307">
        <v>23655.66921</v>
      </c>
      <c r="M1307">
        <v>140</v>
      </c>
      <c r="N1307" t="s">
        <v>39</v>
      </c>
      <c r="O1307" s="1">
        <v>44799</v>
      </c>
      <c r="P1307" s="3">
        <f t="shared" si="41"/>
        <v>27</v>
      </c>
      <c r="Q1307" t="s">
        <v>44</v>
      </c>
      <c r="R1307" t="s">
        <v>33</v>
      </c>
    </row>
    <row r="1308" spans="1:18" x14ac:dyDescent="0.25">
      <c r="A1308" t="s">
        <v>3867</v>
      </c>
      <c r="B1308" s="3">
        <v>48</v>
      </c>
      <c r="C1308" s="3" t="str" cm="1">
        <f t="array" ref="C1308">_xlfn.IFS(B1308&lt;35,"Young",B1308&lt;60,"Middle",TRUE,"Senior")</f>
        <v>Middle</v>
      </c>
      <c r="D1308" t="s">
        <v>16</v>
      </c>
      <c r="E1308" t="str">
        <f t="shared" si="40"/>
        <v>Middle-Female</v>
      </c>
      <c r="F1308" t="s">
        <v>50</v>
      </c>
      <c r="G1308" t="s">
        <v>26593</v>
      </c>
      <c r="H1308" s="1">
        <v>43686</v>
      </c>
      <c r="I1308" t="s">
        <v>3868</v>
      </c>
      <c r="J1308" t="s">
        <v>3869</v>
      </c>
      <c r="K1308" t="s">
        <v>57</v>
      </c>
      <c r="L1308">
        <v>5489.2594980000003</v>
      </c>
      <c r="M1308">
        <v>450</v>
      </c>
      <c r="N1308" t="s">
        <v>43</v>
      </c>
      <c r="O1308" s="1">
        <v>43706</v>
      </c>
      <c r="P1308" s="3">
        <f t="shared" si="41"/>
        <v>20</v>
      </c>
      <c r="Q1308" t="s">
        <v>85</v>
      </c>
      <c r="R1308" t="s">
        <v>45</v>
      </c>
    </row>
    <row r="1309" spans="1:18" x14ac:dyDescent="0.25">
      <c r="A1309" t="s">
        <v>3870</v>
      </c>
      <c r="B1309" s="3">
        <v>74</v>
      </c>
      <c r="C1309" s="3" t="str" cm="1">
        <f t="array" ref="C1309">_xlfn.IFS(B1309&lt;35,"Young",B1309&lt;60,"Middle",TRUE,"Senior")</f>
        <v>Senior</v>
      </c>
      <c r="D1309" t="s">
        <v>26</v>
      </c>
      <c r="E1309" t="str">
        <f t="shared" si="40"/>
        <v>Senior-Male</v>
      </c>
      <c r="F1309" t="s">
        <v>63</v>
      </c>
      <c r="G1309" t="s">
        <v>26593</v>
      </c>
      <c r="H1309" s="1">
        <v>43582</v>
      </c>
      <c r="I1309" t="s">
        <v>3871</v>
      </c>
      <c r="J1309" t="s">
        <v>3872</v>
      </c>
      <c r="K1309" t="s">
        <v>21</v>
      </c>
      <c r="L1309">
        <v>24259.0615</v>
      </c>
      <c r="M1309">
        <v>462</v>
      </c>
      <c r="N1309" t="s">
        <v>43</v>
      </c>
      <c r="O1309" s="1">
        <v>43612</v>
      </c>
      <c r="P1309" s="3">
        <f t="shared" si="41"/>
        <v>30</v>
      </c>
      <c r="Q1309" t="s">
        <v>32</v>
      </c>
      <c r="R1309" t="s">
        <v>45</v>
      </c>
    </row>
    <row r="1310" spans="1:18" x14ac:dyDescent="0.25">
      <c r="A1310" t="s">
        <v>3873</v>
      </c>
      <c r="B1310" s="3">
        <v>42</v>
      </c>
      <c r="C1310" s="3" t="str" cm="1">
        <f t="array" ref="C1310">_xlfn.IFS(B1310&lt;35,"Young",B1310&lt;60,"Middle",TRUE,"Senior")</f>
        <v>Middle</v>
      </c>
      <c r="D1310" t="s">
        <v>26</v>
      </c>
      <c r="E1310" t="str">
        <f t="shared" si="40"/>
        <v>Middle-Male</v>
      </c>
      <c r="F1310" t="s">
        <v>17</v>
      </c>
      <c r="G1310" t="s">
        <v>26593</v>
      </c>
      <c r="H1310" s="1">
        <v>43786</v>
      </c>
      <c r="I1310" t="s">
        <v>3874</v>
      </c>
      <c r="J1310" t="s">
        <v>3875</v>
      </c>
      <c r="K1310" t="s">
        <v>57</v>
      </c>
      <c r="L1310">
        <v>24477.128280000001</v>
      </c>
      <c r="M1310">
        <v>492</v>
      </c>
      <c r="N1310" t="s">
        <v>39</v>
      </c>
      <c r="O1310" s="1">
        <v>43795</v>
      </c>
      <c r="P1310" s="3">
        <f t="shared" si="41"/>
        <v>9</v>
      </c>
      <c r="Q1310" t="s">
        <v>85</v>
      </c>
      <c r="R1310" t="s">
        <v>33</v>
      </c>
    </row>
    <row r="1311" spans="1:18" x14ac:dyDescent="0.25">
      <c r="A1311" t="s">
        <v>3876</v>
      </c>
      <c r="B1311" s="3">
        <v>60</v>
      </c>
      <c r="C1311" s="3" t="str" cm="1">
        <f t="array" ref="C1311">_xlfn.IFS(B1311&lt;35,"Young",B1311&lt;60,"Middle",TRUE,"Senior")</f>
        <v>Senior</v>
      </c>
      <c r="D1311" t="s">
        <v>16</v>
      </c>
      <c r="E1311" t="str">
        <f t="shared" si="40"/>
        <v>Senior-Female</v>
      </c>
      <c r="F1311" t="s">
        <v>90</v>
      </c>
      <c r="G1311" t="s">
        <v>26592</v>
      </c>
      <c r="H1311" s="1">
        <v>43600</v>
      </c>
      <c r="I1311" t="s">
        <v>3877</v>
      </c>
      <c r="J1311" t="s">
        <v>3878</v>
      </c>
      <c r="K1311" t="s">
        <v>57</v>
      </c>
      <c r="L1311">
        <v>28013.956839999999</v>
      </c>
      <c r="M1311">
        <v>474</v>
      </c>
      <c r="N1311" t="s">
        <v>39</v>
      </c>
      <c r="O1311" s="1">
        <v>43619</v>
      </c>
      <c r="P1311" s="3">
        <f t="shared" si="41"/>
        <v>19</v>
      </c>
      <c r="Q1311" t="s">
        <v>44</v>
      </c>
      <c r="R1311" t="s">
        <v>24</v>
      </c>
    </row>
    <row r="1312" spans="1:18" x14ac:dyDescent="0.25">
      <c r="A1312" t="s">
        <v>3879</v>
      </c>
      <c r="B1312" s="3">
        <v>75</v>
      </c>
      <c r="C1312" s="3" t="str" cm="1">
        <f t="array" ref="C1312">_xlfn.IFS(B1312&lt;35,"Young",B1312&lt;60,"Middle",TRUE,"Senior")</f>
        <v>Senior</v>
      </c>
      <c r="D1312" t="s">
        <v>26</v>
      </c>
      <c r="E1312" t="str">
        <f t="shared" si="40"/>
        <v>Senior-Male</v>
      </c>
      <c r="F1312" t="s">
        <v>35</v>
      </c>
      <c r="G1312" t="s">
        <v>26592</v>
      </c>
      <c r="H1312" s="1">
        <v>45113</v>
      </c>
      <c r="I1312" t="s">
        <v>2141</v>
      </c>
      <c r="J1312" t="s">
        <v>3880</v>
      </c>
      <c r="K1312" t="s">
        <v>57</v>
      </c>
      <c r="L1312">
        <v>5412.3691399999998</v>
      </c>
      <c r="M1312">
        <v>122</v>
      </c>
      <c r="N1312" t="s">
        <v>22</v>
      </c>
      <c r="O1312" s="1">
        <v>45121</v>
      </c>
      <c r="P1312" s="3">
        <f t="shared" si="41"/>
        <v>8</v>
      </c>
      <c r="Q1312" t="s">
        <v>85</v>
      </c>
      <c r="R1312" t="s">
        <v>45</v>
      </c>
    </row>
    <row r="1313" spans="1:18" x14ac:dyDescent="0.25">
      <c r="A1313" t="s">
        <v>3881</v>
      </c>
      <c r="B1313" s="3">
        <v>38</v>
      </c>
      <c r="C1313" s="3" t="str" cm="1">
        <f t="array" ref="C1313">_xlfn.IFS(B1313&lt;35,"Young",B1313&lt;60,"Middle",TRUE,"Senior")</f>
        <v>Middle</v>
      </c>
      <c r="D1313" t="s">
        <v>26</v>
      </c>
      <c r="E1313" t="str">
        <f t="shared" si="40"/>
        <v>Middle-Male</v>
      </c>
      <c r="F1313" t="s">
        <v>35</v>
      </c>
      <c r="G1313" t="s">
        <v>26593</v>
      </c>
      <c r="H1313" s="1">
        <v>45017</v>
      </c>
      <c r="I1313" t="s">
        <v>3882</v>
      </c>
      <c r="J1313" t="s">
        <v>3883</v>
      </c>
      <c r="K1313" t="s">
        <v>21</v>
      </c>
      <c r="L1313">
        <v>25509.248060000002</v>
      </c>
      <c r="M1313">
        <v>411</v>
      </c>
      <c r="N1313" t="s">
        <v>43</v>
      </c>
      <c r="O1313" s="1">
        <v>45042</v>
      </c>
      <c r="P1313" s="3">
        <f t="shared" si="41"/>
        <v>25</v>
      </c>
      <c r="Q1313" t="s">
        <v>32</v>
      </c>
      <c r="R1313" t="s">
        <v>33</v>
      </c>
    </row>
    <row r="1314" spans="1:18" x14ac:dyDescent="0.25">
      <c r="A1314" t="s">
        <v>3884</v>
      </c>
      <c r="B1314" s="3">
        <v>85</v>
      </c>
      <c r="C1314" s="3" t="str" cm="1">
        <f t="array" ref="C1314">_xlfn.IFS(B1314&lt;35,"Young",B1314&lt;60,"Middle",TRUE,"Senior")</f>
        <v>Senior</v>
      </c>
      <c r="D1314" t="s">
        <v>16</v>
      </c>
      <c r="E1314" t="str">
        <f t="shared" si="40"/>
        <v>Senior-Female</v>
      </c>
      <c r="F1314" t="s">
        <v>50</v>
      </c>
      <c r="G1314" t="s">
        <v>70</v>
      </c>
      <c r="H1314" s="1">
        <v>44875</v>
      </c>
      <c r="I1314" t="s">
        <v>3885</v>
      </c>
      <c r="J1314" t="s">
        <v>3886</v>
      </c>
      <c r="K1314" t="s">
        <v>53</v>
      </c>
      <c r="L1314">
        <v>13995.83936</v>
      </c>
      <c r="M1314">
        <v>151</v>
      </c>
      <c r="N1314" t="s">
        <v>39</v>
      </c>
      <c r="O1314" s="1">
        <v>44882</v>
      </c>
      <c r="P1314" s="3">
        <f t="shared" si="41"/>
        <v>7</v>
      </c>
      <c r="Q1314" t="s">
        <v>44</v>
      </c>
      <c r="R1314" t="s">
        <v>24</v>
      </c>
    </row>
    <row r="1315" spans="1:18" x14ac:dyDescent="0.25">
      <c r="A1315" t="s">
        <v>3887</v>
      </c>
      <c r="B1315" s="3">
        <v>21</v>
      </c>
      <c r="C1315" s="3" t="str" cm="1">
        <f t="array" ref="C1315">_xlfn.IFS(B1315&lt;35,"Young",B1315&lt;60,"Middle",TRUE,"Senior")</f>
        <v>Young</v>
      </c>
      <c r="D1315" t="s">
        <v>16</v>
      </c>
      <c r="E1315" t="str">
        <f t="shared" si="40"/>
        <v>Young-Female</v>
      </c>
      <c r="F1315" t="s">
        <v>90</v>
      </c>
      <c r="G1315" t="s">
        <v>26592</v>
      </c>
      <c r="H1315" s="1">
        <v>45184</v>
      </c>
      <c r="I1315" t="s">
        <v>3888</v>
      </c>
      <c r="J1315" t="s">
        <v>3889</v>
      </c>
      <c r="K1315" t="s">
        <v>57</v>
      </c>
      <c r="L1315">
        <v>9959.4790809999995</v>
      </c>
      <c r="M1315">
        <v>360</v>
      </c>
      <c r="N1315" t="s">
        <v>39</v>
      </c>
      <c r="O1315" s="1">
        <v>45210</v>
      </c>
      <c r="P1315" s="3">
        <f t="shared" si="41"/>
        <v>26</v>
      </c>
      <c r="Q1315" t="s">
        <v>85</v>
      </c>
      <c r="R1315" t="s">
        <v>33</v>
      </c>
    </row>
    <row r="1316" spans="1:18" x14ac:dyDescent="0.25">
      <c r="A1316" t="s">
        <v>3890</v>
      </c>
      <c r="B1316" s="3">
        <v>21</v>
      </c>
      <c r="C1316" s="3" t="str" cm="1">
        <f t="array" ref="C1316">_xlfn.IFS(B1316&lt;35,"Young",B1316&lt;60,"Middle",TRUE,"Senior")</f>
        <v>Young</v>
      </c>
      <c r="D1316" t="s">
        <v>16</v>
      </c>
      <c r="E1316" t="str">
        <f t="shared" si="40"/>
        <v>Young-Female</v>
      </c>
      <c r="F1316" t="s">
        <v>17</v>
      </c>
      <c r="G1316" t="s">
        <v>28</v>
      </c>
      <c r="H1316" s="1">
        <v>44391</v>
      </c>
      <c r="I1316" t="s">
        <v>3891</v>
      </c>
      <c r="J1316" t="s">
        <v>3892</v>
      </c>
      <c r="K1316" t="s">
        <v>31</v>
      </c>
      <c r="L1316">
        <v>42284.955009999998</v>
      </c>
      <c r="M1316">
        <v>379</v>
      </c>
      <c r="N1316" t="s">
        <v>22</v>
      </c>
      <c r="O1316" s="1">
        <v>44395</v>
      </c>
      <c r="P1316" s="3">
        <f t="shared" si="41"/>
        <v>4</v>
      </c>
      <c r="Q1316" t="s">
        <v>32</v>
      </c>
      <c r="R1316" t="s">
        <v>24</v>
      </c>
    </row>
    <row r="1317" spans="1:18" x14ac:dyDescent="0.25">
      <c r="A1317" t="s">
        <v>3893</v>
      </c>
      <c r="B1317" s="3">
        <v>48</v>
      </c>
      <c r="C1317" s="3" t="str" cm="1">
        <f t="array" ref="C1317">_xlfn.IFS(B1317&lt;35,"Young",B1317&lt;60,"Middle",TRUE,"Senior")</f>
        <v>Middle</v>
      </c>
      <c r="D1317" t="s">
        <v>26</v>
      </c>
      <c r="E1317" t="str">
        <f t="shared" si="40"/>
        <v>Middle-Male</v>
      </c>
      <c r="F1317" t="s">
        <v>230</v>
      </c>
      <c r="G1317" t="s">
        <v>26593</v>
      </c>
      <c r="H1317" s="1">
        <v>43966</v>
      </c>
      <c r="I1317" t="s">
        <v>3894</v>
      </c>
      <c r="J1317" t="s">
        <v>3895</v>
      </c>
      <c r="K1317" t="s">
        <v>57</v>
      </c>
      <c r="L1317">
        <v>32941.6803</v>
      </c>
      <c r="M1317">
        <v>332</v>
      </c>
      <c r="N1317" t="s">
        <v>39</v>
      </c>
      <c r="O1317" s="1">
        <v>43984</v>
      </c>
      <c r="P1317" s="3">
        <f t="shared" si="41"/>
        <v>18</v>
      </c>
      <c r="Q1317" t="s">
        <v>49</v>
      </c>
      <c r="R1317" t="s">
        <v>45</v>
      </c>
    </row>
    <row r="1318" spans="1:18" x14ac:dyDescent="0.25">
      <c r="A1318" t="s">
        <v>3896</v>
      </c>
      <c r="B1318" s="3">
        <v>66</v>
      </c>
      <c r="C1318" s="3" t="str" cm="1">
        <f t="array" ref="C1318">_xlfn.IFS(B1318&lt;35,"Young",B1318&lt;60,"Middle",TRUE,"Senior")</f>
        <v>Senior</v>
      </c>
      <c r="D1318" t="s">
        <v>16</v>
      </c>
      <c r="E1318" t="str">
        <f t="shared" si="40"/>
        <v>Senior-Female</v>
      </c>
      <c r="F1318" t="s">
        <v>27</v>
      </c>
      <c r="G1318" t="s">
        <v>26592</v>
      </c>
      <c r="H1318" s="1">
        <v>44974</v>
      </c>
      <c r="I1318" t="s">
        <v>3897</v>
      </c>
      <c r="J1318" t="s">
        <v>3898</v>
      </c>
      <c r="K1318" t="s">
        <v>31</v>
      </c>
      <c r="L1318">
        <v>7621.1907970000002</v>
      </c>
      <c r="M1318">
        <v>317</v>
      </c>
      <c r="N1318" t="s">
        <v>43</v>
      </c>
      <c r="O1318" s="1">
        <v>45001</v>
      </c>
      <c r="P1318" s="3">
        <f t="shared" si="41"/>
        <v>27</v>
      </c>
      <c r="Q1318" t="s">
        <v>44</v>
      </c>
      <c r="R1318" t="s">
        <v>24</v>
      </c>
    </row>
    <row r="1319" spans="1:18" x14ac:dyDescent="0.25">
      <c r="A1319" t="s">
        <v>3899</v>
      </c>
      <c r="B1319" s="3">
        <v>74</v>
      </c>
      <c r="C1319" s="3" t="str" cm="1">
        <f t="array" ref="C1319">_xlfn.IFS(B1319&lt;35,"Young",B1319&lt;60,"Middle",TRUE,"Senior")</f>
        <v>Senior</v>
      </c>
      <c r="D1319" t="s">
        <v>26</v>
      </c>
      <c r="E1319" t="str">
        <f t="shared" si="40"/>
        <v>Senior-Male</v>
      </c>
      <c r="F1319" t="s">
        <v>50</v>
      </c>
      <c r="G1319" t="s">
        <v>26593</v>
      </c>
      <c r="H1319" s="1">
        <v>43876</v>
      </c>
      <c r="I1319" t="s">
        <v>3900</v>
      </c>
      <c r="J1319" t="s">
        <v>3901</v>
      </c>
      <c r="K1319" t="s">
        <v>61</v>
      </c>
      <c r="L1319">
        <v>29935.538260000001</v>
      </c>
      <c r="M1319">
        <v>140</v>
      </c>
      <c r="N1319" t="s">
        <v>43</v>
      </c>
      <c r="O1319" s="1">
        <v>43893</v>
      </c>
      <c r="P1319" s="3">
        <f t="shared" si="41"/>
        <v>17</v>
      </c>
      <c r="Q1319" t="s">
        <v>32</v>
      </c>
      <c r="R1319" t="s">
        <v>33</v>
      </c>
    </row>
    <row r="1320" spans="1:18" x14ac:dyDescent="0.25">
      <c r="A1320" t="s">
        <v>3902</v>
      </c>
      <c r="B1320" s="3">
        <v>18</v>
      </c>
      <c r="C1320" s="3" t="str" cm="1">
        <f t="array" ref="C1320">_xlfn.IFS(B1320&lt;35,"Young",B1320&lt;60,"Middle",TRUE,"Senior")</f>
        <v>Young</v>
      </c>
      <c r="D1320" t="s">
        <v>16</v>
      </c>
      <c r="E1320" t="str">
        <f t="shared" si="40"/>
        <v>Young-Female</v>
      </c>
      <c r="F1320" t="s">
        <v>90</v>
      </c>
      <c r="G1320" t="s">
        <v>26593</v>
      </c>
      <c r="H1320" s="1">
        <v>44476</v>
      </c>
      <c r="I1320" t="s">
        <v>3903</v>
      </c>
      <c r="J1320" t="s">
        <v>3904</v>
      </c>
      <c r="K1320" t="s">
        <v>57</v>
      </c>
      <c r="L1320">
        <v>908.13632240000004</v>
      </c>
      <c r="M1320">
        <v>297</v>
      </c>
      <c r="N1320" t="s">
        <v>43</v>
      </c>
      <c r="O1320" s="1">
        <v>44494</v>
      </c>
      <c r="P1320" s="3">
        <f t="shared" si="41"/>
        <v>18</v>
      </c>
      <c r="Q1320" t="s">
        <v>23</v>
      </c>
      <c r="R1320" t="s">
        <v>24</v>
      </c>
    </row>
    <row r="1321" spans="1:18" x14ac:dyDescent="0.25">
      <c r="A1321" t="s">
        <v>3905</v>
      </c>
      <c r="B1321" s="3">
        <v>51</v>
      </c>
      <c r="C1321" s="3" t="str" cm="1">
        <f t="array" ref="C1321">_xlfn.IFS(B1321&lt;35,"Young",B1321&lt;60,"Middle",TRUE,"Senior")</f>
        <v>Middle</v>
      </c>
      <c r="D1321" t="s">
        <v>16</v>
      </c>
      <c r="E1321" t="str">
        <f t="shared" si="40"/>
        <v>Middle-Female</v>
      </c>
      <c r="F1321" t="s">
        <v>230</v>
      </c>
      <c r="G1321" t="s">
        <v>26592</v>
      </c>
      <c r="H1321" s="1">
        <v>43725</v>
      </c>
      <c r="I1321" t="s">
        <v>3906</v>
      </c>
      <c r="J1321" t="s">
        <v>3907</v>
      </c>
      <c r="K1321" t="s">
        <v>31</v>
      </c>
      <c r="L1321">
        <v>24603.20722</v>
      </c>
      <c r="M1321">
        <v>461</v>
      </c>
      <c r="N1321" t="s">
        <v>43</v>
      </c>
      <c r="O1321" s="1">
        <v>43752</v>
      </c>
      <c r="P1321" s="3">
        <f t="shared" si="41"/>
        <v>27</v>
      </c>
      <c r="Q1321" t="s">
        <v>23</v>
      </c>
      <c r="R1321" t="s">
        <v>45</v>
      </c>
    </row>
    <row r="1322" spans="1:18" x14ac:dyDescent="0.25">
      <c r="A1322" t="s">
        <v>3908</v>
      </c>
      <c r="B1322" s="3">
        <v>73</v>
      </c>
      <c r="C1322" s="3" t="str" cm="1">
        <f t="array" ref="C1322">_xlfn.IFS(B1322&lt;35,"Young",B1322&lt;60,"Middle",TRUE,"Senior")</f>
        <v>Senior</v>
      </c>
      <c r="D1322" t="s">
        <v>26</v>
      </c>
      <c r="E1322" t="str">
        <f t="shared" si="40"/>
        <v>Senior-Male</v>
      </c>
      <c r="F1322" t="s">
        <v>27</v>
      </c>
      <c r="G1322" t="s">
        <v>26592</v>
      </c>
      <c r="H1322" s="1">
        <v>44495</v>
      </c>
      <c r="I1322" t="s">
        <v>3909</v>
      </c>
      <c r="J1322" t="s">
        <v>280</v>
      </c>
      <c r="K1322" t="s">
        <v>53</v>
      </c>
      <c r="L1322">
        <v>24081.769270000001</v>
      </c>
      <c r="M1322">
        <v>112</v>
      </c>
      <c r="N1322" t="s">
        <v>39</v>
      </c>
      <c r="O1322" s="1">
        <v>44513</v>
      </c>
      <c r="P1322" s="3">
        <f t="shared" si="41"/>
        <v>18</v>
      </c>
      <c r="Q1322" t="s">
        <v>44</v>
      </c>
      <c r="R1322" t="s">
        <v>33</v>
      </c>
    </row>
    <row r="1323" spans="1:18" x14ac:dyDescent="0.25">
      <c r="A1323" t="s">
        <v>3910</v>
      </c>
      <c r="B1323" s="3">
        <v>33</v>
      </c>
      <c r="C1323" s="3" t="str" cm="1">
        <f t="array" ref="C1323">_xlfn.IFS(B1323&lt;35,"Young",B1323&lt;60,"Middle",TRUE,"Senior")</f>
        <v>Young</v>
      </c>
      <c r="D1323" t="s">
        <v>26</v>
      </c>
      <c r="E1323" t="str">
        <f t="shared" si="40"/>
        <v>Young-Male</v>
      </c>
      <c r="F1323" t="s">
        <v>115</v>
      </c>
      <c r="G1323" t="s">
        <v>36</v>
      </c>
      <c r="H1323" s="1">
        <v>44825</v>
      </c>
      <c r="I1323" t="s">
        <v>3911</v>
      </c>
      <c r="J1323" t="s">
        <v>3912</v>
      </c>
      <c r="K1323" t="s">
        <v>57</v>
      </c>
      <c r="L1323">
        <v>13894.321120000001</v>
      </c>
      <c r="M1323">
        <v>314</v>
      </c>
      <c r="N1323" t="s">
        <v>43</v>
      </c>
      <c r="O1323" s="1">
        <v>44835</v>
      </c>
      <c r="P1323" s="3">
        <f t="shared" si="41"/>
        <v>10</v>
      </c>
      <c r="Q1323" t="s">
        <v>49</v>
      </c>
      <c r="R1323" t="s">
        <v>33</v>
      </c>
    </row>
    <row r="1324" spans="1:18" x14ac:dyDescent="0.25">
      <c r="A1324" t="s">
        <v>3913</v>
      </c>
      <c r="B1324" s="3">
        <v>33</v>
      </c>
      <c r="C1324" s="3" t="str" cm="1">
        <f t="array" ref="C1324">_xlfn.IFS(B1324&lt;35,"Young",B1324&lt;60,"Middle",TRUE,"Senior")</f>
        <v>Young</v>
      </c>
      <c r="D1324" t="s">
        <v>26</v>
      </c>
      <c r="E1324" t="str">
        <f t="shared" si="40"/>
        <v>Young-Male</v>
      </c>
      <c r="F1324" t="s">
        <v>27</v>
      </c>
      <c r="G1324" t="s">
        <v>28</v>
      </c>
      <c r="H1324" s="1">
        <v>44331</v>
      </c>
      <c r="I1324" t="s">
        <v>3914</v>
      </c>
      <c r="J1324" t="s">
        <v>3915</v>
      </c>
      <c r="K1324" t="s">
        <v>57</v>
      </c>
      <c r="L1324">
        <v>11937.36447</v>
      </c>
      <c r="M1324">
        <v>470</v>
      </c>
      <c r="N1324" t="s">
        <v>22</v>
      </c>
      <c r="O1324" s="1">
        <v>44334</v>
      </c>
      <c r="P1324" s="3">
        <f t="shared" si="41"/>
        <v>3</v>
      </c>
      <c r="Q1324" t="s">
        <v>32</v>
      </c>
      <c r="R1324" t="s">
        <v>33</v>
      </c>
    </row>
    <row r="1325" spans="1:18" x14ac:dyDescent="0.25">
      <c r="A1325" t="s">
        <v>3916</v>
      </c>
      <c r="B1325" s="3">
        <v>48</v>
      </c>
      <c r="C1325" s="3" t="str" cm="1">
        <f t="array" ref="C1325">_xlfn.IFS(B1325&lt;35,"Young",B1325&lt;60,"Middle",TRUE,"Senior")</f>
        <v>Middle</v>
      </c>
      <c r="D1325" t="s">
        <v>16</v>
      </c>
      <c r="E1325" t="str">
        <f t="shared" si="40"/>
        <v>Middle-Female</v>
      </c>
      <c r="F1325" t="s">
        <v>63</v>
      </c>
      <c r="G1325" t="s">
        <v>36</v>
      </c>
      <c r="H1325" s="1">
        <v>44604</v>
      </c>
      <c r="I1325" t="s">
        <v>3917</v>
      </c>
      <c r="J1325" t="s">
        <v>3918</v>
      </c>
      <c r="K1325" t="s">
        <v>61</v>
      </c>
      <c r="L1325">
        <v>2173.5476490000001</v>
      </c>
      <c r="M1325">
        <v>179</v>
      </c>
      <c r="N1325" t="s">
        <v>39</v>
      </c>
      <c r="O1325" s="1">
        <v>44627</v>
      </c>
      <c r="P1325" s="3">
        <f t="shared" si="41"/>
        <v>23</v>
      </c>
      <c r="Q1325" t="s">
        <v>44</v>
      </c>
      <c r="R1325" t="s">
        <v>33</v>
      </c>
    </row>
    <row r="1326" spans="1:18" x14ac:dyDescent="0.25">
      <c r="A1326" t="s">
        <v>3919</v>
      </c>
      <c r="B1326" s="3">
        <v>25</v>
      </c>
      <c r="C1326" s="3" t="str" cm="1">
        <f t="array" ref="C1326">_xlfn.IFS(B1326&lt;35,"Young",B1326&lt;60,"Middle",TRUE,"Senior")</f>
        <v>Young</v>
      </c>
      <c r="D1326" t="s">
        <v>26</v>
      </c>
      <c r="E1326" t="str">
        <f t="shared" si="40"/>
        <v>Young-Male</v>
      </c>
      <c r="F1326" t="s">
        <v>50</v>
      </c>
      <c r="G1326" t="s">
        <v>26592</v>
      </c>
      <c r="H1326" s="1">
        <v>43645</v>
      </c>
      <c r="I1326" t="s">
        <v>3920</v>
      </c>
      <c r="J1326" t="s">
        <v>3921</v>
      </c>
      <c r="K1326" t="s">
        <v>53</v>
      </c>
      <c r="L1326">
        <v>33834.266739999999</v>
      </c>
      <c r="M1326">
        <v>480</v>
      </c>
      <c r="N1326" t="s">
        <v>39</v>
      </c>
      <c r="O1326" s="1">
        <v>43669</v>
      </c>
      <c r="P1326" s="3">
        <f t="shared" si="41"/>
        <v>24</v>
      </c>
      <c r="Q1326" t="s">
        <v>23</v>
      </c>
      <c r="R1326" t="s">
        <v>45</v>
      </c>
    </row>
    <row r="1327" spans="1:18" x14ac:dyDescent="0.25">
      <c r="A1327" t="s">
        <v>3922</v>
      </c>
      <c r="B1327" s="3">
        <v>75</v>
      </c>
      <c r="C1327" s="3" t="str" cm="1">
        <f t="array" ref="C1327">_xlfn.IFS(B1327&lt;35,"Young",B1327&lt;60,"Middle",TRUE,"Senior")</f>
        <v>Senior</v>
      </c>
      <c r="D1327" t="s">
        <v>26</v>
      </c>
      <c r="E1327" t="str">
        <f t="shared" si="40"/>
        <v>Senior-Male</v>
      </c>
      <c r="F1327" t="s">
        <v>50</v>
      </c>
      <c r="G1327" t="s">
        <v>26592</v>
      </c>
      <c r="H1327" s="1">
        <v>44340</v>
      </c>
      <c r="I1327" t="s">
        <v>3923</v>
      </c>
      <c r="J1327" t="s">
        <v>3924</v>
      </c>
      <c r="K1327" t="s">
        <v>21</v>
      </c>
      <c r="L1327">
        <v>24828.284210000002</v>
      </c>
      <c r="M1327">
        <v>492</v>
      </c>
      <c r="N1327" t="s">
        <v>39</v>
      </c>
      <c r="O1327" s="1">
        <v>44353</v>
      </c>
      <c r="P1327" s="3">
        <f t="shared" si="41"/>
        <v>13</v>
      </c>
      <c r="Q1327" t="s">
        <v>23</v>
      </c>
      <c r="R1327" t="s">
        <v>24</v>
      </c>
    </row>
    <row r="1328" spans="1:18" x14ac:dyDescent="0.25">
      <c r="A1328" t="s">
        <v>3925</v>
      </c>
      <c r="B1328" s="3">
        <v>56</v>
      </c>
      <c r="C1328" s="3" t="str" cm="1">
        <f t="array" ref="C1328">_xlfn.IFS(B1328&lt;35,"Young",B1328&lt;60,"Middle",TRUE,"Senior")</f>
        <v>Middle</v>
      </c>
      <c r="D1328" t="s">
        <v>26</v>
      </c>
      <c r="E1328" t="str">
        <f t="shared" si="40"/>
        <v>Middle-Male</v>
      </c>
      <c r="F1328" t="s">
        <v>35</v>
      </c>
      <c r="G1328" t="s">
        <v>26593</v>
      </c>
      <c r="H1328" s="1">
        <v>44724</v>
      </c>
      <c r="I1328" t="s">
        <v>3926</v>
      </c>
      <c r="J1328" t="s">
        <v>3927</v>
      </c>
      <c r="K1328" t="s">
        <v>21</v>
      </c>
      <c r="L1328">
        <v>4460.6934220000003</v>
      </c>
      <c r="M1328">
        <v>385</v>
      </c>
      <c r="N1328" t="s">
        <v>39</v>
      </c>
      <c r="O1328" s="1">
        <v>44739</v>
      </c>
      <c r="P1328" s="3">
        <f t="shared" si="41"/>
        <v>15</v>
      </c>
      <c r="Q1328" t="s">
        <v>44</v>
      </c>
      <c r="R1328" t="s">
        <v>33</v>
      </c>
    </row>
    <row r="1329" spans="1:18" x14ac:dyDescent="0.25">
      <c r="A1329" t="s">
        <v>3928</v>
      </c>
      <c r="B1329" s="3">
        <v>19</v>
      </c>
      <c r="C1329" s="3" t="str" cm="1">
        <f t="array" ref="C1329">_xlfn.IFS(B1329&lt;35,"Young",B1329&lt;60,"Middle",TRUE,"Senior")</f>
        <v>Young</v>
      </c>
      <c r="D1329" t="s">
        <v>26</v>
      </c>
      <c r="E1329" t="str">
        <f t="shared" si="40"/>
        <v>Young-Male</v>
      </c>
      <c r="F1329" t="s">
        <v>17</v>
      </c>
      <c r="G1329" t="s">
        <v>26593</v>
      </c>
      <c r="H1329" s="1">
        <v>45223</v>
      </c>
      <c r="I1329" t="s">
        <v>3929</v>
      </c>
      <c r="J1329" t="s">
        <v>3930</v>
      </c>
      <c r="K1329" t="s">
        <v>61</v>
      </c>
      <c r="L1329">
        <v>14953.37326</v>
      </c>
      <c r="M1329">
        <v>333</v>
      </c>
      <c r="N1329" t="s">
        <v>43</v>
      </c>
      <c r="O1329" s="1">
        <v>45253</v>
      </c>
      <c r="P1329" s="3">
        <f t="shared" si="41"/>
        <v>30</v>
      </c>
      <c r="Q1329" t="s">
        <v>85</v>
      </c>
      <c r="R1329" t="s">
        <v>45</v>
      </c>
    </row>
    <row r="1330" spans="1:18" x14ac:dyDescent="0.25">
      <c r="A1330" t="s">
        <v>3931</v>
      </c>
      <c r="B1330" s="3">
        <v>67</v>
      </c>
      <c r="C1330" s="3" t="str" cm="1">
        <f t="array" ref="C1330">_xlfn.IFS(B1330&lt;35,"Young",B1330&lt;60,"Middle",TRUE,"Senior")</f>
        <v>Senior</v>
      </c>
      <c r="D1330" t="s">
        <v>26</v>
      </c>
      <c r="E1330" t="str">
        <f t="shared" si="40"/>
        <v>Senior-Male</v>
      </c>
      <c r="F1330" t="s">
        <v>230</v>
      </c>
      <c r="G1330" t="s">
        <v>70</v>
      </c>
      <c r="H1330" s="1">
        <v>43429</v>
      </c>
      <c r="I1330" t="s">
        <v>3932</v>
      </c>
      <c r="J1330" t="s">
        <v>3933</v>
      </c>
      <c r="K1330" t="s">
        <v>21</v>
      </c>
      <c r="L1330">
        <v>55170.494579999999</v>
      </c>
      <c r="M1330">
        <v>216</v>
      </c>
      <c r="N1330" t="s">
        <v>22</v>
      </c>
      <c r="O1330" s="1">
        <v>43440</v>
      </c>
      <c r="P1330" s="3">
        <f t="shared" si="41"/>
        <v>11</v>
      </c>
      <c r="Q1330" t="s">
        <v>32</v>
      </c>
      <c r="R1330" t="s">
        <v>24</v>
      </c>
    </row>
    <row r="1331" spans="1:18" x14ac:dyDescent="0.25">
      <c r="A1331" t="s">
        <v>3934</v>
      </c>
      <c r="B1331" s="3">
        <v>76</v>
      </c>
      <c r="C1331" s="3" t="str" cm="1">
        <f t="array" ref="C1331">_xlfn.IFS(B1331&lt;35,"Young",B1331&lt;60,"Middle",TRUE,"Senior")</f>
        <v>Senior</v>
      </c>
      <c r="D1331" t="s">
        <v>16</v>
      </c>
      <c r="E1331" t="str">
        <f t="shared" si="40"/>
        <v>Senior-Female</v>
      </c>
      <c r="F1331" t="s">
        <v>35</v>
      </c>
      <c r="G1331" t="s">
        <v>28</v>
      </c>
      <c r="H1331" s="1">
        <v>44848</v>
      </c>
      <c r="I1331" t="s">
        <v>3935</v>
      </c>
      <c r="J1331" t="s">
        <v>3936</v>
      </c>
      <c r="K1331" t="s">
        <v>21</v>
      </c>
      <c r="L1331">
        <v>12406.32634</v>
      </c>
      <c r="M1331">
        <v>476</v>
      </c>
      <c r="N1331" t="s">
        <v>43</v>
      </c>
      <c r="O1331" s="1">
        <v>44875</v>
      </c>
      <c r="P1331" s="3">
        <f t="shared" si="41"/>
        <v>27</v>
      </c>
      <c r="Q1331" t="s">
        <v>23</v>
      </c>
      <c r="R1331" t="s">
        <v>24</v>
      </c>
    </row>
    <row r="1332" spans="1:18" x14ac:dyDescent="0.25">
      <c r="A1332" t="s">
        <v>3937</v>
      </c>
      <c r="B1332" s="3">
        <v>48</v>
      </c>
      <c r="C1332" s="3" t="str" cm="1">
        <f t="array" ref="C1332">_xlfn.IFS(B1332&lt;35,"Young",B1332&lt;60,"Middle",TRUE,"Senior")</f>
        <v>Middle</v>
      </c>
      <c r="D1332" t="s">
        <v>26</v>
      </c>
      <c r="E1332" t="str">
        <f t="shared" si="40"/>
        <v>Middle-Male</v>
      </c>
      <c r="F1332" t="s">
        <v>27</v>
      </c>
      <c r="G1332" t="s">
        <v>26593</v>
      </c>
      <c r="H1332" s="1">
        <v>43608</v>
      </c>
      <c r="I1332" t="s">
        <v>3938</v>
      </c>
      <c r="J1332" t="s">
        <v>3939</v>
      </c>
      <c r="K1332" t="s">
        <v>21</v>
      </c>
      <c r="L1332">
        <v>3268.2447440000001</v>
      </c>
      <c r="M1332">
        <v>116</v>
      </c>
      <c r="N1332" t="s">
        <v>39</v>
      </c>
      <c r="O1332" s="1">
        <v>43624</v>
      </c>
      <c r="P1332" s="3">
        <f t="shared" si="41"/>
        <v>16</v>
      </c>
      <c r="Q1332" t="s">
        <v>85</v>
      </c>
      <c r="R1332" t="s">
        <v>33</v>
      </c>
    </row>
    <row r="1333" spans="1:18" x14ac:dyDescent="0.25">
      <c r="A1333" t="s">
        <v>3940</v>
      </c>
      <c r="B1333" s="3">
        <v>52</v>
      </c>
      <c r="C1333" s="3" t="str" cm="1">
        <f t="array" ref="C1333">_xlfn.IFS(B1333&lt;35,"Young",B1333&lt;60,"Middle",TRUE,"Senior")</f>
        <v>Middle</v>
      </c>
      <c r="D1333" t="s">
        <v>26</v>
      </c>
      <c r="E1333" t="str">
        <f t="shared" si="40"/>
        <v>Middle-Male</v>
      </c>
      <c r="F1333" t="s">
        <v>50</v>
      </c>
      <c r="G1333" t="s">
        <v>26593</v>
      </c>
      <c r="H1333" s="1">
        <v>45179</v>
      </c>
      <c r="I1333" t="s">
        <v>3941</v>
      </c>
      <c r="J1333" t="s">
        <v>3942</v>
      </c>
      <c r="K1333" t="s">
        <v>21</v>
      </c>
      <c r="L1333">
        <v>10384.80852</v>
      </c>
      <c r="M1333">
        <v>436</v>
      </c>
      <c r="N1333" t="s">
        <v>39</v>
      </c>
      <c r="O1333" s="1">
        <v>45184</v>
      </c>
      <c r="P1333" s="3">
        <f t="shared" si="41"/>
        <v>5</v>
      </c>
      <c r="Q1333" t="s">
        <v>49</v>
      </c>
      <c r="R1333" t="s">
        <v>45</v>
      </c>
    </row>
    <row r="1334" spans="1:18" x14ac:dyDescent="0.25">
      <c r="A1334" t="s">
        <v>3943</v>
      </c>
      <c r="B1334" s="3">
        <v>27</v>
      </c>
      <c r="C1334" s="3" t="str" cm="1">
        <f t="array" ref="C1334">_xlfn.IFS(B1334&lt;35,"Young",B1334&lt;60,"Middle",TRUE,"Senior")</f>
        <v>Young</v>
      </c>
      <c r="D1334" t="s">
        <v>26</v>
      </c>
      <c r="E1334" t="str">
        <f t="shared" si="40"/>
        <v>Young-Male</v>
      </c>
      <c r="F1334" t="s">
        <v>115</v>
      </c>
      <c r="G1334" t="s">
        <v>28</v>
      </c>
      <c r="H1334" s="1">
        <v>45018</v>
      </c>
      <c r="I1334" t="s">
        <v>3944</v>
      </c>
      <c r="J1334" t="s">
        <v>3945</v>
      </c>
      <c r="K1334" t="s">
        <v>57</v>
      </c>
      <c r="L1334">
        <v>9617.351643</v>
      </c>
      <c r="M1334">
        <v>342</v>
      </c>
      <c r="N1334" t="s">
        <v>43</v>
      </c>
      <c r="O1334" s="1">
        <v>45032</v>
      </c>
      <c r="P1334" s="3">
        <f t="shared" si="41"/>
        <v>14</v>
      </c>
      <c r="Q1334" t="s">
        <v>49</v>
      </c>
      <c r="R1334" t="s">
        <v>33</v>
      </c>
    </row>
    <row r="1335" spans="1:18" x14ac:dyDescent="0.25">
      <c r="A1335" t="s">
        <v>3946</v>
      </c>
      <c r="B1335" s="3">
        <v>21</v>
      </c>
      <c r="C1335" s="3" t="str" cm="1">
        <f t="array" ref="C1335">_xlfn.IFS(B1335&lt;35,"Young",B1335&lt;60,"Middle",TRUE,"Senior")</f>
        <v>Young</v>
      </c>
      <c r="D1335" t="s">
        <v>26</v>
      </c>
      <c r="E1335" t="str">
        <f t="shared" si="40"/>
        <v>Young-Male</v>
      </c>
      <c r="F1335" t="s">
        <v>27</v>
      </c>
      <c r="G1335" t="s">
        <v>28</v>
      </c>
      <c r="H1335" s="1">
        <v>44568</v>
      </c>
      <c r="I1335" t="s">
        <v>3947</v>
      </c>
      <c r="J1335" t="s">
        <v>3948</v>
      </c>
      <c r="K1335" t="s">
        <v>61</v>
      </c>
      <c r="L1335">
        <v>9795.5746600000002</v>
      </c>
      <c r="M1335">
        <v>239</v>
      </c>
      <c r="N1335" t="s">
        <v>43</v>
      </c>
      <c r="O1335" s="1">
        <v>44577</v>
      </c>
      <c r="P1335" s="3">
        <f t="shared" si="41"/>
        <v>9</v>
      </c>
      <c r="Q1335" t="s">
        <v>85</v>
      </c>
      <c r="R1335" t="s">
        <v>45</v>
      </c>
    </row>
    <row r="1336" spans="1:18" x14ac:dyDescent="0.25">
      <c r="A1336" t="s">
        <v>3949</v>
      </c>
      <c r="B1336" s="3">
        <v>45</v>
      </c>
      <c r="C1336" s="3" t="str" cm="1">
        <f t="array" ref="C1336">_xlfn.IFS(B1336&lt;35,"Young",B1336&lt;60,"Middle",TRUE,"Senior")</f>
        <v>Middle</v>
      </c>
      <c r="D1336" t="s">
        <v>26</v>
      </c>
      <c r="E1336" t="str">
        <f t="shared" si="40"/>
        <v>Middle-Male</v>
      </c>
      <c r="F1336" t="s">
        <v>27</v>
      </c>
      <c r="G1336" t="s">
        <v>28</v>
      </c>
      <c r="H1336" s="1">
        <v>44309</v>
      </c>
      <c r="I1336" t="s">
        <v>3950</v>
      </c>
      <c r="J1336" t="s">
        <v>3951</v>
      </c>
      <c r="K1336" t="s">
        <v>61</v>
      </c>
      <c r="L1336">
        <v>22134.421890000001</v>
      </c>
      <c r="M1336">
        <v>185</v>
      </c>
      <c r="N1336" t="s">
        <v>22</v>
      </c>
      <c r="O1336" s="1">
        <v>44314</v>
      </c>
      <c r="P1336" s="3">
        <f t="shared" si="41"/>
        <v>5</v>
      </c>
      <c r="Q1336" t="s">
        <v>49</v>
      </c>
      <c r="R1336" t="s">
        <v>24</v>
      </c>
    </row>
    <row r="1337" spans="1:18" x14ac:dyDescent="0.25">
      <c r="A1337" t="s">
        <v>3952</v>
      </c>
      <c r="B1337" s="3">
        <v>25</v>
      </c>
      <c r="C1337" s="3" t="str" cm="1">
        <f t="array" ref="C1337">_xlfn.IFS(B1337&lt;35,"Young",B1337&lt;60,"Middle",TRUE,"Senior")</f>
        <v>Young</v>
      </c>
      <c r="D1337" t="s">
        <v>16</v>
      </c>
      <c r="E1337" t="str">
        <f t="shared" si="40"/>
        <v>Young-Female</v>
      </c>
      <c r="F1337" t="s">
        <v>115</v>
      </c>
      <c r="G1337" t="s">
        <v>26592</v>
      </c>
      <c r="H1337" s="1">
        <v>44576</v>
      </c>
      <c r="I1337" t="s">
        <v>3953</v>
      </c>
      <c r="J1337" t="s">
        <v>2211</v>
      </c>
      <c r="K1337" t="s">
        <v>53</v>
      </c>
      <c r="L1337">
        <v>35407.793440000001</v>
      </c>
      <c r="M1337">
        <v>256</v>
      </c>
      <c r="N1337" t="s">
        <v>39</v>
      </c>
      <c r="O1337" s="1">
        <v>44583</v>
      </c>
      <c r="P1337" s="3">
        <f t="shared" si="41"/>
        <v>7</v>
      </c>
      <c r="Q1337" t="s">
        <v>32</v>
      </c>
      <c r="R1337" t="s">
        <v>33</v>
      </c>
    </row>
    <row r="1338" spans="1:18" x14ac:dyDescent="0.25">
      <c r="A1338" t="s">
        <v>3954</v>
      </c>
      <c r="B1338" s="3">
        <v>60</v>
      </c>
      <c r="C1338" s="3" t="str" cm="1">
        <f t="array" ref="C1338">_xlfn.IFS(B1338&lt;35,"Young",B1338&lt;60,"Middle",TRUE,"Senior")</f>
        <v>Senior</v>
      </c>
      <c r="D1338" t="s">
        <v>16</v>
      </c>
      <c r="E1338" t="str">
        <f t="shared" si="40"/>
        <v>Senior-Female</v>
      </c>
      <c r="F1338" t="s">
        <v>35</v>
      </c>
      <c r="G1338" t="s">
        <v>18</v>
      </c>
      <c r="H1338" s="1">
        <v>43464</v>
      </c>
      <c r="I1338" t="s">
        <v>3487</v>
      </c>
      <c r="J1338" t="s">
        <v>3955</v>
      </c>
      <c r="K1338" t="s">
        <v>21</v>
      </c>
      <c r="L1338">
        <v>26164.958620000001</v>
      </c>
      <c r="M1338">
        <v>180</v>
      </c>
      <c r="N1338" t="s">
        <v>39</v>
      </c>
      <c r="O1338" s="1">
        <v>43484</v>
      </c>
      <c r="P1338" s="3">
        <f t="shared" si="41"/>
        <v>20</v>
      </c>
      <c r="Q1338" t="s">
        <v>23</v>
      </c>
      <c r="R1338" t="s">
        <v>45</v>
      </c>
    </row>
    <row r="1339" spans="1:18" x14ac:dyDescent="0.25">
      <c r="A1339" t="s">
        <v>3956</v>
      </c>
      <c r="B1339" s="3">
        <v>64</v>
      </c>
      <c r="C1339" s="3" t="str" cm="1">
        <f t="array" ref="C1339">_xlfn.IFS(B1339&lt;35,"Young",B1339&lt;60,"Middle",TRUE,"Senior")</f>
        <v>Senior</v>
      </c>
      <c r="D1339" t="s">
        <v>26</v>
      </c>
      <c r="E1339" t="str">
        <f t="shared" si="40"/>
        <v>Senior-Male</v>
      </c>
      <c r="F1339" t="s">
        <v>35</v>
      </c>
      <c r="G1339" t="s">
        <v>26593</v>
      </c>
      <c r="H1339" s="1">
        <v>43724</v>
      </c>
      <c r="I1339" t="s">
        <v>3569</v>
      </c>
      <c r="J1339" t="s">
        <v>3957</v>
      </c>
      <c r="K1339" t="s">
        <v>53</v>
      </c>
      <c r="L1339">
        <v>4955.4250240000001</v>
      </c>
      <c r="M1339">
        <v>140</v>
      </c>
      <c r="N1339" t="s">
        <v>39</v>
      </c>
      <c r="O1339" s="1">
        <v>43754</v>
      </c>
      <c r="P1339" s="3">
        <f t="shared" si="41"/>
        <v>30</v>
      </c>
      <c r="Q1339" t="s">
        <v>85</v>
      </c>
      <c r="R1339" t="s">
        <v>45</v>
      </c>
    </row>
    <row r="1340" spans="1:18" x14ac:dyDescent="0.25">
      <c r="A1340" t="s">
        <v>3958</v>
      </c>
      <c r="B1340" s="3">
        <v>85</v>
      </c>
      <c r="C1340" s="3" t="str" cm="1">
        <f t="array" ref="C1340">_xlfn.IFS(B1340&lt;35,"Young",B1340&lt;60,"Middle",TRUE,"Senior")</f>
        <v>Senior</v>
      </c>
      <c r="D1340" t="s">
        <v>16</v>
      </c>
      <c r="E1340" t="str">
        <f t="shared" si="40"/>
        <v>Senior-Female</v>
      </c>
      <c r="F1340" t="s">
        <v>63</v>
      </c>
      <c r="G1340" t="s">
        <v>26593</v>
      </c>
      <c r="H1340" s="1">
        <v>44422</v>
      </c>
      <c r="I1340" t="s">
        <v>3959</v>
      </c>
      <c r="J1340" t="s">
        <v>3960</v>
      </c>
      <c r="K1340" t="s">
        <v>57</v>
      </c>
      <c r="L1340">
        <v>10564.51887</v>
      </c>
      <c r="M1340">
        <v>196</v>
      </c>
      <c r="N1340" t="s">
        <v>39</v>
      </c>
      <c r="O1340" s="1">
        <v>44451</v>
      </c>
      <c r="P1340" s="3">
        <f t="shared" si="41"/>
        <v>29</v>
      </c>
      <c r="Q1340" t="s">
        <v>32</v>
      </c>
      <c r="R1340" t="s">
        <v>45</v>
      </c>
    </row>
    <row r="1341" spans="1:18" x14ac:dyDescent="0.25">
      <c r="A1341" t="s">
        <v>3961</v>
      </c>
      <c r="B1341" s="3">
        <v>55</v>
      </c>
      <c r="C1341" s="3" t="str" cm="1">
        <f t="array" ref="C1341">_xlfn.IFS(B1341&lt;35,"Young",B1341&lt;60,"Middle",TRUE,"Senior")</f>
        <v>Middle</v>
      </c>
      <c r="D1341" t="s">
        <v>26</v>
      </c>
      <c r="E1341" t="str">
        <f t="shared" si="40"/>
        <v>Middle-Male</v>
      </c>
      <c r="F1341" t="s">
        <v>230</v>
      </c>
      <c r="G1341" t="s">
        <v>70</v>
      </c>
      <c r="H1341" s="1">
        <v>44331</v>
      </c>
      <c r="I1341" t="s">
        <v>3962</v>
      </c>
      <c r="J1341" t="s">
        <v>3963</v>
      </c>
      <c r="K1341" t="s">
        <v>53</v>
      </c>
      <c r="L1341">
        <v>59641.513220000001</v>
      </c>
      <c r="M1341">
        <v>251</v>
      </c>
      <c r="N1341" t="s">
        <v>22</v>
      </c>
      <c r="O1341" s="1">
        <v>44351</v>
      </c>
      <c r="P1341" s="3">
        <f t="shared" si="41"/>
        <v>20</v>
      </c>
      <c r="Q1341" t="s">
        <v>44</v>
      </c>
      <c r="R1341" t="s">
        <v>45</v>
      </c>
    </row>
    <row r="1342" spans="1:18" x14ac:dyDescent="0.25">
      <c r="A1342" t="s">
        <v>3964</v>
      </c>
      <c r="B1342" s="3">
        <v>49</v>
      </c>
      <c r="C1342" s="3" t="str" cm="1">
        <f t="array" ref="C1342">_xlfn.IFS(B1342&lt;35,"Young",B1342&lt;60,"Middle",TRUE,"Senior")</f>
        <v>Middle</v>
      </c>
      <c r="D1342" t="s">
        <v>26</v>
      </c>
      <c r="E1342" t="str">
        <f t="shared" si="40"/>
        <v>Middle-Male</v>
      </c>
      <c r="F1342" t="s">
        <v>35</v>
      </c>
      <c r="G1342" t="s">
        <v>26593</v>
      </c>
      <c r="H1342" s="1">
        <v>43476</v>
      </c>
      <c r="I1342" t="s">
        <v>3965</v>
      </c>
      <c r="J1342" t="s">
        <v>3966</v>
      </c>
      <c r="K1342" t="s">
        <v>61</v>
      </c>
      <c r="L1342">
        <v>10788.679469999999</v>
      </c>
      <c r="M1342">
        <v>219</v>
      </c>
      <c r="N1342" t="s">
        <v>39</v>
      </c>
      <c r="O1342" s="1">
        <v>43485</v>
      </c>
      <c r="P1342" s="3">
        <f t="shared" si="41"/>
        <v>9</v>
      </c>
      <c r="Q1342" t="s">
        <v>85</v>
      </c>
      <c r="R1342" t="s">
        <v>24</v>
      </c>
    </row>
    <row r="1343" spans="1:18" x14ac:dyDescent="0.25">
      <c r="A1343" t="s">
        <v>3967</v>
      </c>
      <c r="B1343" s="3">
        <v>39</v>
      </c>
      <c r="C1343" s="3" t="str" cm="1">
        <f t="array" ref="C1343">_xlfn.IFS(B1343&lt;35,"Young",B1343&lt;60,"Middle",TRUE,"Senior")</f>
        <v>Middle</v>
      </c>
      <c r="D1343" t="s">
        <v>16</v>
      </c>
      <c r="E1343" t="str">
        <f t="shared" si="40"/>
        <v>Middle-Female</v>
      </c>
      <c r="F1343" t="s">
        <v>35</v>
      </c>
      <c r="G1343" t="s">
        <v>28</v>
      </c>
      <c r="H1343" s="1">
        <v>44311</v>
      </c>
      <c r="I1343" t="s">
        <v>3968</v>
      </c>
      <c r="J1343" t="s">
        <v>3969</v>
      </c>
      <c r="K1343" t="s">
        <v>61</v>
      </c>
      <c r="L1343">
        <v>37543.256390000002</v>
      </c>
      <c r="M1343">
        <v>199</v>
      </c>
      <c r="N1343" t="s">
        <v>39</v>
      </c>
      <c r="O1343" s="1">
        <v>44315</v>
      </c>
      <c r="P1343" s="3">
        <f t="shared" si="41"/>
        <v>4</v>
      </c>
      <c r="Q1343" t="s">
        <v>44</v>
      </c>
      <c r="R1343" t="s">
        <v>33</v>
      </c>
    </row>
    <row r="1344" spans="1:18" x14ac:dyDescent="0.25">
      <c r="A1344" t="s">
        <v>3970</v>
      </c>
      <c r="B1344" s="3">
        <v>83</v>
      </c>
      <c r="C1344" s="3" t="str" cm="1">
        <f t="array" ref="C1344">_xlfn.IFS(B1344&lt;35,"Young",B1344&lt;60,"Middle",TRUE,"Senior")</f>
        <v>Senior</v>
      </c>
      <c r="D1344" t="s">
        <v>16</v>
      </c>
      <c r="E1344" t="str">
        <f t="shared" si="40"/>
        <v>Senior-Female</v>
      </c>
      <c r="F1344" t="s">
        <v>50</v>
      </c>
      <c r="G1344" t="s">
        <v>26592</v>
      </c>
      <c r="H1344" s="1">
        <v>45223</v>
      </c>
      <c r="I1344" t="s">
        <v>3971</v>
      </c>
      <c r="J1344" t="s">
        <v>3972</v>
      </c>
      <c r="K1344" t="s">
        <v>53</v>
      </c>
      <c r="L1344">
        <v>28429.447469999999</v>
      </c>
      <c r="M1344">
        <v>255</v>
      </c>
      <c r="N1344" t="s">
        <v>22</v>
      </c>
      <c r="O1344" s="1">
        <v>45226</v>
      </c>
      <c r="P1344" s="3">
        <f t="shared" si="41"/>
        <v>3</v>
      </c>
      <c r="Q1344" t="s">
        <v>85</v>
      </c>
      <c r="R1344" t="s">
        <v>33</v>
      </c>
    </row>
    <row r="1345" spans="1:18" x14ac:dyDescent="0.25">
      <c r="A1345" t="s">
        <v>3973</v>
      </c>
      <c r="B1345" s="3">
        <v>29</v>
      </c>
      <c r="C1345" s="3" t="str" cm="1">
        <f t="array" ref="C1345">_xlfn.IFS(B1345&lt;35,"Young",B1345&lt;60,"Middle",TRUE,"Senior")</f>
        <v>Young</v>
      </c>
      <c r="D1345" t="s">
        <v>26</v>
      </c>
      <c r="E1345" t="str">
        <f t="shared" si="40"/>
        <v>Young-Male</v>
      </c>
      <c r="F1345" t="s">
        <v>63</v>
      </c>
      <c r="G1345" t="s">
        <v>26593</v>
      </c>
      <c r="H1345" s="1">
        <v>43992</v>
      </c>
      <c r="I1345" t="s">
        <v>3974</v>
      </c>
      <c r="J1345" t="s">
        <v>3975</v>
      </c>
      <c r="K1345" t="s">
        <v>61</v>
      </c>
      <c r="L1345">
        <v>19259.83653</v>
      </c>
      <c r="M1345">
        <v>470</v>
      </c>
      <c r="N1345" t="s">
        <v>39</v>
      </c>
      <c r="O1345" s="1">
        <v>44005</v>
      </c>
      <c r="P1345" s="3">
        <f t="shared" si="41"/>
        <v>13</v>
      </c>
      <c r="Q1345" t="s">
        <v>44</v>
      </c>
      <c r="R1345" t="s">
        <v>45</v>
      </c>
    </row>
    <row r="1346" spans="1:18" x14ac:dyDescent="0.25">
      <c r="A1346" t="s">
        <v>3976</v>
      </c>
      <c r="B1346" s="3">
        <v>72</v>
      </c>
      <c r="C1346" s="3" t="str" cm="1">
        <f t="array" ref="C1346">_xlfn.IFS(B1346&lt;35,"Young",B1346&lt;60,"Middle",TRUE,"Senior")</f>
        <v>Senior</v>
      </c>
      <c r="D1346" t="s">
        <v>26</v>
      </c>
      <c r="E1346" t="str">
        <f t="shared" si="40"/>
        <v>Senior-Male</v>
      </c>
      <c r="F1346" t="s">
        <v>63</v>
      </c>
      <c r="G1346" t="s">
        <v>26593</v>
      </c>
      <c r="H1346" s="1">
        <v>44214</v>
      </c>
      <c r="I1346" t="s">
        <v>3977</v>
      </c>
      <c r="J1346" t="s">
        <v>3978</v>
      </c>
      <c r="K1346" t="s">
        <v>53</v>
      </c>
      <c r="L1346">
        <v>20540.048050000001</v>
      </c>
      <c r="M1346">
        <v>431</v>
      </c>
      <c r="N1346" t="s">
        <v>39</v>
      </c>
      <c r="O1346" s="1">
        <v>44219</v>
      </c>
      <c r="P1346" s="3">
        <f t="shared" si="41"/>
        <v>5</v>
      </c>
      <c r="Q1346" t="s">
        <v>49</v>
      </c>
      <c r="R1346" t="s">
        <v>45</v>
      </c>
    </row>
    <row r="1347" spans="1:18" x14ac:dyDescent="0.25">
      <c r="A1347" t="s">
        <v>3979</v>
      </c>
      <c r="B1347" s="3">
        <v>85</v>
      </c>
      <c r="C1347" s="3" t="str" cm="1">
        <f t="array" ref="C1347">_xlfn.IFS(B1347&lt;35,"Young",B1347&lt;60,"Middle",TRUE,"Senior")</f>
        <v>Senior</v>
      </c>
      <c r="D1347" t="s">
        <v>26</v>
      </c>
      <c r="E1347" t="str">
        <f t="shared" ref="E1347:E1410" si="42">C1347 &amp; "-" &amp; D1347</f>
        <v>Senior-Male</v>
      </c>
      <c r="F1347" t="s">
        <v>230</v>
      </c>
      <c r="G1347" t="s">
        <v>26593</v>
      </c>
      <c r="H1347" s="1">
        <v>45106</v>
      </c>
      <c r="I1347" t="s">
        <v>3980</v>
      </c>
      <c r="J1347" t="s">
        <v>3981</v>
      </c>
      <c r="K1347" t="s">
        <v>57</v>
      </c>
      <c r="L1347">
        <v>6791.8741669999999</v>
      </c>
      <c r="M1347">
        <v>448</v>
      </c>
      <c r="N1347" t="s">
        <v>39</v>
      </c>
      <c r="O1347" s="1">
        <v>45109</v>
      </c>
      <c r="P1347" s="3">
        <f t="shared" ref="P1347:P1410" si="43">O1347-H1347</f>
        <v>3</v>
      </c>
      <c r="Q1347" t="s">
        <v>44</v>
      </c>
      <c r="R1347" t="s">
        <v>45</v>
      </c>
    </row>
    <row r="1348" spans="1:18" x14ac:dyDescent="0.25">
      <c r="A1348" t="s">
        <v>3982</v>
      </c>
      <c r="B1348" s="3">
        <v>82</v>
      </c>
      <c r="C1348" s="3" t="str" cm="1">
        <f t="array" ref="C1348">_xlfn.IFS(B1348&lt;35,"Young",B1348&lt;60,"Middle",TRUE,"Senior")</f>
        <v>Senior</v>
      </c>
      <c r="D1348" t="s">
        <v>26</v>
      </c>
      <c r="E1348" t="str">
        <f t="shared" si="42"/>
        <v>Senior-Male</v>
      </c>
      <c r="F1348" t="s">
        <v>115</v>
      </c>
      <c r="G1348" t="s">
        <v>26593</v>
      </c>
      <c r="H1348" s="1">
        <v>44856</v>
      </c>
      <c r="I1348" t="s">
        <v>3983</v>
      </c>
      <c r="J1348" t="s">
        <v>3984</v>
      </c>
      <c r="K1348" t="s">
        <v>61</v>
      </c>
      <c r="L1348">
        <v>6842.9848199999997</v>
      </c>
      <c r="M1348">
        <v>132</v>
      </c>
      <c r="N1348" t="s">
        <v>39</v>
      </c>
      <c r="O1348" s="1">
        <v>44864</v>
      </c>
      <c r="P1348" s="3">
        <f t="shared" si="43"/>
        <v>8</v>
      </c>
      <c r="Q1348" t="s">
        <v>32</v>
      </c>
      <c r="R1348" t="s">
        <v>33</v>
      </c>
    </row>
    <row r="1349" spans="1:18" x14ac:dyDescent="0.25">
      <c r="A1349" t="s">
        <v>3985</v>
      </c>
      <c r="B1349" s="3">
        <v>32</v>
      </c>
      <c r="C1349" s="3" t="str" cm="1">
        <f t="array" ref="C1349">_xlfn.IFS(B1349&lt;35,"Young",B1349&lt;60,"Middle",TRUE,"Senior")</f>
        <v>Young</v>
      </c>
      <c r="D1349" t="s">
        <v>26</v>
      </c>
      <c r="E1349" t="str">
        <f t="shared" si="42"/>
        <v>Young-Male</v>
      </c>
      <c r="F1349" t="s">
        <v>17</v>
      </c>
      <c r="G1349" t="s">
        <v>26593</v>
      </c>
      <c r="H1349" s="1">
        <v>44955</v>
      </c>
      <c r="I1349" t="s">
        <v>3986</v>
      </c>
      <c r="J1349" t="s">
        <v>3987</v>
      </c>
      <c r="K1349" t="s">
        <v>61</v>
      </c>
      <c r="L1349">
        <v>9375.2790600000008</v>
      </c>
      <c r="M1349">
        <v>400</v>
      </c>
      <c r="N1349" t="s">
        <v>39</v>
      </c>
      <c r="O1349" s="1">
        <v>44961</v>
      </c>
      <c r="P1349" s="3">
        <f t="shared" si="43"/>
        <v>6</v>
      </c>
      <c r="Q1349" t="s">
        <v>49</v>
      </c>
      <c r="R1349" t="s">
        <v>33</v>
      </c>
    </row>
    <row r="1350" spans="1:18" x14ac:dyDescent="0.25">
      <c r="A1350" t="s">
        <v>3988</v>
      </c>
      <c r="B1350" s="3">
        <v>70</v>
      </c>
      <c r="C1350" s="3" t="str" cm="1">
        <f t="array" ref="C1350">_xlfn.IFS(B1350&lt;35,"Young",B1350&lt;60,"Middle",TRUE,"Senior")</f>
        <v>Senior</v>
      </c>
      <c r="D1350" t="s">
        <v>16</v>
      </c>
      <c r="E1350" t="str">
        <f t="shared" si="42"/>
        <v>Senior-Female</v>
      </c>
      <c r="F1350" t="s">
        <v>115</v>
      </c>
      <c r="G1350" t="s">
        <v>28</v>
      </c>
      <c r="H1350" s="1">
        <v>43931</v>
      </c>
      <c r="I1350" t="s">
        <v>3989</v>
      </c>
      <c r="J1350" t="s">
        <v>3990</v>
      </c>
      <c r="K1350" t="s">
        <v>61</v>
      </c>
      <c r="L1350">
        <v>18552.684969999998</v>
      </c>
      <c r="M1350">
        <v>145</v>
      </c>
      <c r="N1350" t="s">
        <v>39</v>
      </c>
      <c r="O1350" s="1">
        <v>43934</v>
      </c>
      <c r="P1350" s="3">
        <f t="shared" si="43"/>
        <v>3</v>
      </c>
      <c r="Q1350" t="s">
        <v>23</v>
      </c>
      <c r="R1350" t="s">
        <v>45</v>
      </c>
    </row>
    <row r="1351" spans="1:18" x14ac:dyDescent="0.25">
      <c r="A1351" t="s">
        <v>3991</v>
      </c>
      <c r="B1351" s="3">
        <v>36</v>
      </c>
      <c r="C1351" s="3" t="str" cm="1">
        <f t="array" ref="C1351">_xlfn.IFS(B1351&lt;35,"Young",B1351&lt;60,"Middle",TRUE,"Senior")</f>
        <v>Middle</v>
      </c>
      <c r="D1351" t="s">
        <v>16</v>
      </c>
      <c r="E1351" t="str">
        <f t="shared" si="42"/>
        <v>Middle-Female</v>
      </c>
      <c r="F1351" t="s">
        <v>90</v>
      </c>
      <c r="G1351" t="s">
        <v>18</v>
      </c>
      <c r="H1351" s="1">
        <v>43790</v>
      </c>
      <c r="I1351" t="s">
        <v>3992</v>
      </c>
      <c r="J1351" t="s">
        <v>3993</v>
      </c>
      <c r="K1351" t="s">
        <v>31</v>
      </c>
      <c r="L1351">
        <v>28472.88809</v>
      </c>
      <c r="M1351">
        <v>483</v>
      </c>
      <c r="N1351" t="s">
        <v>39</v>
      </c>
      <c r="O1351" s="1">
        <v>43805</v>
      </c>
      <c r="P1351" s="3">
        <f t="shared" si="43"/>
        <v>15</v>
      </c>
      <c r="Q1351" t="s">
        <v>32</v>
      </c>
      <c r="R1351" t="s">
        <v>45</v>
      </c>
    </row>
    <row r="1352" spans="1:18" x14ac:dyDescent="0.25">
      <c r="A1352" t="s">
        <v>3994</v>
      </c>
      <c r="B1352" s="3">
        <v>25</v>
      </c>
      <c r="C1352" s="3" t="str" cm="1">
        <f t="array" ref="C1352">_xlfn.IFS(B1352&lt;35,"Young",B1352&lt;60,"Middle",TRUE,"Senior")</f>
        <v>Young</v>
      </c>
      <c r="D1352" t="s">
        <v>26</v>
      </c>
      <c r="E1352" t="str">
        <f t="shared" si="42"/>
        <v>Young-Male</v>
      </c>
      <c r="F1352" t="s">
        <v>63</v>
      </c>
      <c r="G1352" t="s">
        <v>28</v>
      </c>
      <c r="H1352" s="1">
        <v>44668</v>
      </c>
      <c r="I1352" t="s">
        <v>3995</v>
      </c>
      <c r="J1352" t="s">
        <v>3996</v>
      </c>
      <c r="K1352" t="s">
        <v>61</v>
      </c>
      <c r="L1352">
        <v>44868.388610000002</v>
      </c>
      <c r="M1352">
        <v>357</v>
      </c>
      <c r="N1352" t="s">
        <v>43</v>
      </c>
      <c r="O1352" s="1">
        <v>44697</v>
      </c>
      <c r="P1352" s="3">
        <f t="shared" si="43"/>
        <v>29</v>
      </c>
      <c r="Q1352" t="s">
        <v>44</v>
      </c>
      <c r="R1352" t="s">
        <v>45</v>
      </c>
    </row>
    <row r="1353" spans="1:18" x14ac:dyDescent="0.25">
      <c r="A1353" t="s">
        <v>3997</v>
      </c>
      <c r="B1353" s="3">
        <v>82</v>
      </c>
      <c r="C1353" s="3" t="str" cm="1">
        <f t="array" ref="C1353">_xlfn.IFS(B1353&lt;35,"Young",B1353&lt;60,"Middle",TRUE,"Senior")</f>
        <v>Senior</v>
      </c>
      <c r="D1353" t="s">
        <v>26</v>
      </c>
      <c r="E1353" t="str">
        <f t="shared" si="42"/>
        <v>Senior-Male</v>
      </c>
      <c r="F1353" t="s">
        <v>115</v>
      </c>
      <c r="G1353" t="s">
        <v>70</v>
      </c>
      <c r="H1353" s="1">
        <v>45064</v>
      </c>
      <c r="I1353" t="s">
        <v>3998</v>
      </c>
      <c r="J1353" t="s">
        <v>3999</v>
      </c>
      <c r="K1353" t="s">
        <v>57</v>
      </c>
      <c r="L1353">
        <v>53981.8004</v>
      </c>
      <c r="M1353">
        <v>416</v>
      </c>
      <c r="N1353" t="s">
        <v>39</v>
      </c>
      <c r="O1353" s="1">
        <v>45071</v>
      </c>
      <c r="P1353" s="3">
        <f t="shared" si="43"/>
        <v>7</v>
      </c>
      <c r="Q1353" t="s">
        <v>44</v>
      </c>
      <c r="R1353" t="s">
        <v>45</v>
      </c>
    </row>
    <row r="1354" spans="1:18" x14ac:dyDescent="0.25">
      <c r="A1354" t="s">
        <v>4000</v>
      </c>
      <c r="B1354" s="3">
        <v>71</v>
      </c>
      <c r="C1354" s="3" t="str" cm="1">
        <f t="array" ref="C1354">_xlfn.IFS(B1354&lt;35,"Young",B1354&lt;60,"Middle",TRUE,"Senior")</f>
        <v>Senior</v>
      </c>
      <c r="D1354" t="s">
        <v>26</v>
      </c>
      <c r="E1354" t="str">
        <f t="shared" si="42"/>
        <v>Senior-Male</v>
      </c>
      <c r="F1354" t="s">
        <v>27</v>
      </c>
      <c r="G1354" t="s">
        <v>28</v>
      </c>
      <c r="H1354" s="1">
        <v>43958</v>
      </c>
      <c r="I1354" t="s">
        <v>4001</v>
      </c>
      <c r="J1354" t="s">
        <v>4002</v>
      </c>
      <c r="K1354" t="s">
        <v>57</v>
      </c>
      <c r="L1354">
        <v>36847.805070000002</v>
      </c>
      <c r="M1354">
        <v>113</v>
      </c>
      <c r="N1354" t="s">
        <v>43</v>
      </c>
      <c r="O1354" s="1">
        <v>43965</v>
      </c>
      <c r="P1354" s="3">
        <f t="shared" si="43"/>
        <v>7</v>
      </c>
      <c r="Q1354" t="s">
        <v>32</v>
      </c>
      <c r="R1354" t="s">
        <v>24</v>
      </c>
    </row>
    <row r="1355" spans="1:18" x14ac:dyDescent="0.25">
      <c r="A1355" t="s">
        <v>4003</v>
      </c>
      <c r="B1355" s="3">
        <v>57</v>
      </c>
      <c r="C1355" s="3" t="str" cm="1">
        <f t="array" ref="C1355">_xlfn.IFS(B1355&lt;35,"Young",B1355&lt;60,"Middle",TRUE,"Senior")</f>
        <v>Middle</v>
      </c>
      <c r="D1355" t="s">
        <v>26</v>
      </c>
      <c r="E1355" t="str">
        <f t="shared" si="42"/>
        <v>Middle-Male</v>
      </c>
      <c r="F1355" t="s">
        <v>17</v>
      </c>
      <c r="G1355" t="s">
        <v>18</v>
      </c>
      <c r="H1355" s="1">
        <v>44613</v>
      </c>
      <c r="I1355" t="s">
        <v>4004</v>
      </c>
      <c r="J1355" t="s">
        <v>4005</v>
      </c>
      <c r="K1355" t="s">
        <v>53</v>
      </c>
      <c r="L1355">
        <v>57924.829700000002</v>
      </c>
      <c r="M1355">
        <v>453</v>
      </c>
      <c r="N1355" t="s">
        <v>39</v>
      </c>
      <c r="O1355" s="1">
        <v>44634</v>
      </c>
      <c r="P1355" s="3">
        <f t="shared" si="43"/>
        <v>21</v>
      </c>
      <c r="Q1355" t="s">
        <v>32</v>
      </c>
      <c r="R1355" t="s">
        <v>24</v>
      </c>
    </row>
    <row r="1356" spans="1:18" x14ac:dyDescent="0.25">
      <c r="A1356" t="s">
        <v>4006</v>
      </c>
      <c r="B1356" s="3">
        <v>41</v>
      </c>
      <c r="C1356" s="3" t="str" cm="1">
        <f t="array" ref="C1356">_xlfn.IFS(B1356&lt;35,"Young",B1356&lt;60,"Middle",TRUE,"Senior")</f>
        <v>Middle</v>
      </c>
      <c r="D1356" t="s">
        <v>26</v>
      </c>
      <c r="E1356" t="str">
        <f t="shared" si="42"/>
        <v>Middle-Male</v>
      </c>
      <c r="F1356" t="s">
        <v>63</v>
      </c>
      <c r="G1356" t="s">
        <v>28</v>
      </c>
      <c r="H1356" s="1">
        <v>44974</v>
      </c>
      <c r="I1356" t="s">
        <v>4007</v>
      </c>
      <c r="J1356" t="s">
        <v>4008</v>
      </c>
      <c r="K1356" t="s">
        <v>61</v>
      </c>
      <c r="L1356">
        <v>14663.189640000001</v>
      </c>
      <c r="M1356">
        <v>134</v>
      </c>
      <c r="N1356" t="s">
        <v>39</v>
      </c>
      <c r="O1356" s="1">
        <v>44976</v>
      </c>
      <c r="P1356" s="3">
        <f t="shared" si="43"/>
        <v>2</v>
      </c>
      <c r="Q1356" t="s">
        <v>49</v>
      </c>
      <c r="R1356" t="s">
        <v>33</v>
      </c>
    </row>
    <row r="1357" spans="1:18" x14ac:dyDescent="0.25">
      <c r="A1357" t="s">
        <v>4009</v>
      </c>
      <c r="B1357" s="3">
        <v>18</v>
      </c>
      <c r="C1357" s="3" t="str" cm="1">
        <f t="array" ref="C1357">_xlfn.IFS(B1357&lt;35,"Young",B1357&lt;60,"Middle",TRUE,"Senior")</f>
        <v>Young</v>
      </c>
      <c r="D1357" t="s">
        <v>26</v>
      </c>
      <c r="E1357" t="str">
        <f t="shared" si="42"/>
        <v>Young-Male</v>
      </c>
      <c r="F1357" t="s">
        <v>90</v>
      </c>
      <c r="G1357" t="s">
        <v>36</v>
      </c>
      <c r="H1357" s="1">
        <v>43930</v>
      </c>
      <c r="I1357" t="s">
        <v>4010</v>
      </c>
      <c r="J1357" t="s">
        <v>4011</v>
      </c>
      <c r="K1357" t="s">
        <v>61</v>
      </c>
      <c r="L1357">
        <v>11742.13607</v>
      </c>
      <c r="M1357">
        <v>158</v>
      </c>
      <c r="N1357" t="s">
        <v>39</v>
      </c>
      <c r="O1357" s="1">
        <v>43943</v>
      </c>
      <c r="P1357" s="3">
        <f t="shared" si="43"/>
        <v>13</v>
      </c>
      <c r="Q1357" t="s">
        <v>23</v>
      </c>
      <c r="R1357" t="s">
        <v>33</v>
      </c>
    </row>
    <row r="1358" spans="1:18" x14ac:dyDescent="0.25">
      <c r="A1358" t="s">
        <v>4012</v>
      </c>
      <c r="B1358" s="3">
        <v>44</v>
      </c>
      <c r="C1358" s="3" t="str" cm="1">
        <f t="array" ref="C1358">_xlfn.IFS(B1358&lt;35,"Young",B1358&lt;60,"Middle",TRUE,"Senior")</f>
        <v>Middle</v>
      </c>
      <c r="D1358" t="s">
        <v>26</v>
      </c>
      <c r="E1358" t="str">
        <f t="shared" si="42"/>
        <v>Middle-Male</v>
      </c>
      <c r="F1358" t="s">
        <v>17</v>
      </c>
      <c r="G1358" t="s">
        <v>70</v>
      </c>
      <c r="H1358" s="1">
        <v>43954</v>
      </c>
      <c r="I1358" t="s">
        <v>4013</v>
      </c>
      <c r="J1358" t="s">
        <v>4014</v>
      </c>
      <c r="K1358" t="s">
        <v>31</v>
      </c>
      <c r="L1358">
        <v>52579.819329999998</v>
      </c>
      <c r="M1358">
        <v>470</v>
      </c>
      <c r="N1358" t="s">
        <v>22</v>
      </c>
      <c r="O1358" s="1">
        <v>43971</v>
      </c>
      <c r="P1358" s="3">
        <f t="shared" si="43"/>
        <v>17</v>
      </c>
      <c r="Q1358" t="s">
        <v>23</v>
      </c>
      <c r="R1358" t="s">
        <v>24</v>
      </c>
    </row>
    <row r="1359" spans="1:18" x14ac:dyDescent="0.25">
      <c r="A1359" t="s">
        <v>4015</v>
      </c>
      <c r="B1359" s="3">
        <v>38</v>
      </c>
      <c r="C1359" s="3" t="str" cm="1">
        <f t="array" ref="C1359">_xlfn.IFS(B1359&lt;35,"Young",B1359&lt;60,"Middle",TRUE,"Senior")</f>
        <v>Middle</v>
      </c>
      <c r="D1359" t="s">
        <v>16</v>
      </c>
      <c r="E1359" t="str">
        <f t="shared" si="42"/>
        <v>Middle-Female</v>
      </c>
      <c r="F1359" t="s">
        <v>27</v>
      </c>
      <c r="G1359" t="s">
        <v>70</v>
      </c>
      <c r="H1359" s="1">
        <v>44191</v>
      </c>
      <c r="I1359" t="s">
        <v>4016</v>
      </c>
      <c r="J1359" t="s">
        <v>4017</v>
      </c>
      <c r="K1359" t="s">
        <v>57</v>
      </c>
      <c r="L1359">
        <v>64160.686909999997</v>
      </c>
      <c r="M1359">
        <v>147</v>
      </c>
      <c r="N1359" t="s">
        <v>22</v>
      </c>
      <c r="O1359" s="1">
        <v>44214</v>
      </c>
      <c r="P1359" s="3">
        <f t="shared" si="43"/>
        <v>23</v>
      </c>
      <c r="Q1359" t="s">
        <v>49</v>
      </c>
      <c r="R1359" t="s">
        <v>45</v>
      </c>
    </row>
    <row r="1360" spans="1:18" x14ac:dyDescent="0.25">
      <c r="A1360" t="s">
        <v>4018</v>
      </c>
      <c r="B1360" s="3">
        <v>65</v>
      </c>
      <c r="C1360" s="3" t="str" cm="1">
        <f t="array" ref="C1360">_xlfn.IFS(B1360&lt;35,"Young",B1360&lt;60,"Middle",TRUE,"Senior")</f>
        <v>Senior</v>
      </c>
      <c r="D1360" t="s">
        <v>26</v>
      </c>
      <c r="E1360" t="str">
        <f t="shared" si="42"/>
        <v>Senior-Male</v>
      </c>
      <c r="F1360" t="s">
        <v>230</v>
      </c>
      <c r="G1360" t="s">
        <v>26592</v>
      </c>
      <c r="H1360" s="1">
        <v>45051</v>
      </c>
      <c r="I1360" t="s">
        <v>4019</v>
      </c>
      <c r="J1360" t="s">
        <v>4020</v>
      </c>
      <c r="K1360" t="s">
        <v>57</v>
      </c>
      <c r="L1360">
        <v>1663.342889</v>
      </c>
      <c r="M1360">
        <v>335</v>
      </c>
      <c r="N1360" t="s">
        <v>43</v>
      </c>
      <c r="O1360" s="1">
        <v>45075</v>
      </c>
      <c r="P1360" s="3">
        <f t="shared" si="43"/>
        <v>24</v>
      </c>
      <c r="Q1360" t="s">
        <v>32</v>
      </c>
      <c r="R1360" t="s">
        <v>33</v>
      </c>
    </row>
    <row r="1361" spans="1:18" x14ac:dyDescent="0.25">
      <c r="A1361" t="s">
        <v>4021</v>
      </c>
      <c r="B1361" s="3">
        <v>68</v>
      </c>
      <c r="C1361" s="3" t="str" cm="1">
        <f t="array" ref="C1361">_xlfn.IFS(B1361&lt;35,"Young",B1361&lt;60,"Middle",TRUE,"Senior")</f>
        <v>Senior</v>
      </c>
      <c r="D1361" t="s">
        <v>16</v>
      </c>
      <c r="E1361" t="str">
        <f t="shared" si="42"/>
        <v>Senior-Female</v>
      </c>
      <c r="F1361" t="s">
        <v>50</v>
      </c>
      <c r="G1361" t="s">
        <v>36</v>
      </c>
      <c r="H1361" s="1">
        <v>43771</v>
      </c>
      <c r="I1361" t="s">
        <v>4022</v>
      </c>
      <c r="J1361" t="s">
        <v>4023</v>
      </c>
      <c r="K1361" t="s">
        <v>57</v>
      </c>
      <c r="L1361">
        <v>15174.24373</v>
      </c>
      <c r="M1361">
        <v>157</v>
      </c>
      <c r="N1361" t="s">
        <v>22</v>
      </c>
      <c r="O1361" s="1">
        <v>43790</v>
      </c>
      <c r="P1361" s="3">
        <f t="shared" si="43"/>
        <v>19</v>
      </c>
      <c r="Q1361" t="s">
        <v>49</v>
      </c>
      <c r="R1361" t="s">
        <v>45</v>
      </c>
    </row>
    <row r="1362" spans="1:18" x14ac:dyDescent="0.25">
      <c r="A1362" t="s">
        <v>4024</v>
      </c>
      <c r="B1362" s="3">
        <v>18</v>
      </c>
      <c r="C1362" s="3" t="str" cm="1">
        <f t="array" ref="C1362">_xlfn.IFS(B1362&lt;35,"Young",B1362&lt;60,"Middle",TRUE,"Senior")</f>
        <v>Young</v>
      </c>
      <c r="D1362" t="s">
        <v>26</v>
      </c>
      <c r="E1362" t="str">
        <f t="shared" si="42"/>
        <v>Young-Male</v>
      </c>
      <c r="F1362" t="s">
        <v>115</v>
      </c>
      <c r="G1362" t="s">
        <v>28</v>
      </c>
      <c r="H1362" s="1">
        <v>44994</v>
      </c>
      <c r="I1362" t="s">
        <v>4025</v>
      </c>
      <c r="J1362" t="s">
        <v>4026</v>
      </c>
      <c r="K1362" t="s">
        <v>61</v>
      </c>
      <c r="L1362">
        <v>37864.821360000002</v>
      </c>
      <c r="M1362">
        <v>298</v>
      </c>
      <c r="N1362" t="s">
        <v>39</v>
      </c>
      <c r="O1362" s="1">
        <v>45003</v>
      </c>
      <c r="P1362" s="3">
        <f t="shared" si="43"/>
        <v>9</v>
      </c>
      <c r="Q1362" t="s">
        <v>32</v>
      </c>
      <c r="R1362" t="s">
        <v>33</v>
      </c>
    </row>
    <row r="1363" spans="1:18" x14ac:dyDescent="0.25">
      <c r="A1363" t="s">
        <v>4027</v>
      </c>
      <c r="B1363" s="3">
        <v>33</v>
      </c>
      <c r="C1363" s="3" t="str" cm="1">
        <f t="array" ref="C1363">_xlfn.IFS(B1363&lt;35,"Young",B1363&lt;60,"Middle",TRUE,"Senior")</f>
        <v>Young</v>
      </c>
      <c r="D1363" t="s">
        <v>26</v>
      </c>
      <c r="E1363" t="str">
        <f t="shared" si="42"/>
        <v>Young-Male</v>
      </c>
      <c r="F1363" t="s">
        <v>90</v>
      </c>
      <c r="G1363" t="s">
        <v>28</v>
      </c>
      <c r="H1363" s="1">
        <v>44889</v>
      </c>
      <c r="I1363" t="s">
        <v>4028</v>
      </c>
      <c r="J1363" t="s">
        <v>4029</v>
      </c>
      <c r="K1363" t="s">
        <v>61</v>
      </c>
      <c r="L1363">
        <v>15775.97084</v>
      </c>
      <c r="M1363">
        <v>488</v>
      </c>
      <c r="N1363" t="s">
        <v>43</v>
      </c>
      <c r="O1363" s="1">
        <v>44912</v>
      </c>
      <c r="P1363" s="3">
        <f t="shared" si="43"/>
        <v>23</v>
      </c>
      <c r="Q1363" t="s">
        <v>85</v>
      </c>
      <c r="R1363" t="s">
        <v>33</v>
      </c>
    </row>
    <row r="1364" spans="1:18" x14ac:dyDescent="0.25">
      <c r="A1364" t="s">
        <v>4030</v>
      </c>
      <c r="B1364" s="3">
        <v>33</v>
      </c>
      <c r="C1364" s="3" t="str" cm="1">
        <f t="array" ref="C1364">_xlfn.IFS(B1364&lt;35,"Young",B1364&lt;60,"Middle",TRUE,"Senior")</f>
        <v>Young</v>
      </c>
      <c r="D1364" t="s">
        <v>26</v>
      </c>
      <c r="E1364" t="str">
        <f t="shared" si="42"/>
        <v>Young-Male</v>
      </c>
      <c r="F1364" t="s">
        <v>90</v>
      </c>
      <c r="G1364" t="s">
        <v>28</v>
      </c>
      <c r="H1364" s="1">
        <v>44969</v>
      </c>
      <c r="I1364" t="s">
        <v>4031</v>
      </c>
      <c r="J1364" t="s">
        <v>4032</v>
      </c>
      <c r="K1364" t="s">
        <v>57</v>
      </c>
      <c r="L1364">
        <v>25708.313099999999</v>
      </c>
      <c r="M1364">
        <v>370</v>
      </c>
      <c r="N1364" t="s">
        <v>43</v>
      </c>
      <c r="O1364" s="1">
        <v>44995</v>
      </c>
      <c r="P1364" s="3">
        <f t="shared" si="43"/>
        <v>26</v>
      </c>
      <c r="Q1364" t="s">
        <v>49</v>
      </c>
      <c r="R1364" t="s">
        <v>45</v>
      </c>
    </row>
    <row r="1365" spans="1:18" x14ac:dyDescent="0.25">
      <c r="A1365" t="s">
        <v>4033</v>
      </c>
      <c r="B1365" s="3">
        <v>51</v>
      </c>
      <c r="C1365" s="3" t="str" cm="1">
        <f t="array" ref="C1365">_xlfn.IFS(B1365&lt;35,"Young",B1365&lt;60,"Middle",TRUE,"Senior")</f>
        <v>Middle</v>
      </c>
      <c r="D1365" t="s">
        <v>26</v>
      </c>
      <c r="E1365" t="str">
        <f t="shared" si="42"/>
        <v>Middle-Male</v>
      </c>
      <c r="F1365" t="s">
        <v>115</v>
      </c>
      <c r="G1365" t="s">
        <v>28</v>
      </c>
      <c r="H1365" s="1">
        <v>44181</v>
      </c>
      <c r="I1365" t="s">
        <v>4034</v>
      </c>
      <c r="J1365" t="s">
        <v>2458</v>
      </c>
      <c r="K1365" t="s">
        <v>57</v>
      </c>
      <c r="L1365">
        <v>28888.073250000001</v>
      </c>
      <c r="M1365">
        <v>213</v>
      </c>
      <c r="N1365" t="s">
        <v>43</v>
      </c>
      <c r="O1365" s="1">
        <v>44182</v>
      </c>
      <c r="P1365" s="3">
        <f t="shared" si="43"/>
        <v>1</v>
      </c>
      <c r="Q1365" t="s">
        <v>85</v>
      </c>
      <c r="R1365" t="s">
        <v>24</v>
      </c>
    </row>
    <row r="1366" spans="1:18" x14ac:dyDescent="0.25">
      <c r="A1366" t="s">
        <v>4035</v>
      </c>
      <c r="B1366" s="3">
        <v>84</v>
      </c>
      <c r="C1366" s="3" t="str" cm="1">
        <f t="array" ref="C1366">_xlfn.IFS(B1366&lt;35,"Young",B1366&lt;60,"Middle",TRUE,"Senior")</f>
        <v>Senior</v>
      </c>
      <c r="D1366" t="s">
        <v>26</v>
      </c>
      <c r="E1366" t="str">
        <f t="shared" si="42"/>
        <v>Senior-Male</v>
      </c>
      <c r="F1366" t="s">
        <v>63</v>
      </c>
      <c r="G1366" t="s">
        <v>26593</v>
      </c>
      <c r="H1366" s="1">
        <v>43541</v>
      </c>
      <c r="I1366" t="s">
        <v>4036</v>
      </c>
      <c r="J1366" t="s">
        <v>935</v>
      </c>
      <c r="K1366" t="s">
        <v>53</v>
      </c>
      <c r="L1366">
        <v>11162.17296</v>
      </c>
      <c r="M1366">
        <v>247</v>
      </c>
      <c r="N1366" t="s">
        <v>43</v>
      </c>
      <c r="O1366" s="1">
        <v>43550</v>
      </c>
      <c r="P1366" s="3">
        <f t="shared" si="43"/>
        <v>9</v>
      </c>
      <c r="Q1366" t="s">
        <v>44</v>
      </c>
      <c r="R1366" t="s">
        <v>45</v>
      </c>
    </row>
    <row r="1367" spans="1:18" x14ac:dyDescent="0.25">
      <c r="A1367" t="s">
        <v>564</v>
      </c>
      <c r="B1367" s="3">
        <v>23</v>
      </c>
      <c r="C1367" s="3" t="str" cm="1">
        <f t="array" ref="C1367">_xlfn.IFS(B1367&lt;35,"Young",B1367&lt;60,"Middle",TRUE,"Senior")</f>
        <v>Young</v>
      </c>
      <c r="D1367" t="s">
        <v>26</v>
      </c>
      <c r="E1367" t="str">
        <f t="shared" si="42"/>
        <v>Young-Male</v>
      </c>
      <c r="F1367" t="s">
        <v>17</v>
      </c>
      <c r="G1367" t="s">
        <v>36</v>
      </c>
      <c r="H1367" s="1">
        <v>43735</v>
      </c>
      <c r="I1367" t="s">
        <v>4037</v>
      </c>
      <c r="J1367" t="s">
        <v>4038</v>
      </c>
      <c r="K1367" t="s">
        <v>61</v>
      </c>
      <c r="L1367">
        <v>4577.1901520000001</v>
      </c>
      <c r="M1367">
        <v>386</v>
      </c>
      <c r="N1367" t="s">
        <v>39</v>
      </c>
      <c r="O1367" s="1">
        <v>43752</v>
      </c>
      <c r="P1367" s="3">
        <f t="shared" si="43"/>
        <v>17</v>
      </c>
      <c r="Q1367" t="s">
        <v>23</v>
      </c>
      <c r="R1367" t="s">
        <v>24</v>
      </c>
    </row>
    <row r="1368" spans="1:18" x14ac:dyDescent="0.25">
      <c r="A1368" t="s">
        <v>4039</v>
      </c>
      <c r="B1368" s="3">
        <v>72</v>
      </c>
      <c r="C1368" s="3" t="str" cm="1">
        <f t="array" ref="C1368">_xlfn.IFS(B1368&lt;35,"Young",B1368&lt;60,"Middle",TRUE,"Senior")</f>
        <v>Senior</v>
      </c>
      <c r="D1368" t="s">
        <v>16</v>
      </c>
      <c r="E1368" t="str">
        <f t="shared" si="42"/>
        <v>Senior-Female</v>
      </c>
      <c r="F1368" t="s">
        <v>27</v>
      </c>
      <c r="G1368" t="s">
        <v>18</v>
      </c>
      <c r="H1368" s="1">
        <v>43986</v>
      </c>
      <c r="I1368" t="s">
        <v>4040</v>
      </c>
      <c r="J1368" t="s">
        <v>4041</v>
      </c>
      <c r="K1368" t="s">
        <v>61</v>
      </c>
      <c r="L1368">
        <v>17541.665209999999</v>
      </c>
      <c r="M1368">
        <v>220</v>
      </c>
      <c r="N1368" t="s">
        <v>43</v>
      </c>
      <c r="O1368" s="1">
        <v>43992</v>
      </c>
      <c r="P1368" s="3">
        <f t="shared" si="43"/>
        <v>6</v>
      </c>
      <c r="Q1368" t="s">
        <v>32</v>
      </c>
      <c r="R1368" t="s">
        <v>45</v>
      </c>
    </row>
    <row r="1369" spans="1:18" x14ac:dyDescent="0.25">
      <c r="A1369" t="s">
        <v>4042</v>
      </c>
      <c r="B1369" s="3">
        <v>78</v>
      </c>
      <c r="C1369" s="3" t="str" cm="1">
        <f t="array" ref="C1369">_xlfn.IFS(B1369&lt;35,"Young",B1369&lt;60,"Middle",TRUE,"Senior")</f>
        <v>Senior</v>
      </c>
      <c r="D1369" t="s">
        <v>16</v>
      </c>
      <c r="E1369" t="str">
        <f t="shared" si="42"/>
        <v>Senior-Female</v>
      </c>
      <c r="F1369" t="s">
        <v>63</v>
      </c>
      <c r="G1369" t="s">
        <v>70</v>
      </c>
      <c r="H1369" s="1">
        <v>43709</v>
      </c>
      <c r="I1369" t="s">
        <v>4043</v>
      </c>
      <c r="J1369" t="s">
        <v>4044</v>
      </c>
      <c r="K1369" t="s">
        <v>31</v>
      </c>
      <c r="L1369">
        <v>63531.331290000002</v>
      </c>
      <c r="M1369">
        <v>227</v>
      </c>
      <c r="N1369" t="s">
        <v>22</v>
      </c>
      <c r="O1369" s="1">
        <v>43711</v>
      </c>
      <c r="P1369" s="3">
        <f t="shared" si="43"/>
        <v>2</v>
      </c>
      <c r="Q1369" t="s">
        <v>23</v>
      </c>
      <c r="R1369" t="s">
        <v>33</v>
      </c>
    </row>
    <row r="1370" spans="1:18" x14ac:dyDescent="0.25">
      <c r="A1370" t="s">
        <v>4045</v>
      </c>
      <c r="B1370" s="3">
        <v>77</v>
      </c>
      <c r="C1370" s="3" t="str" cm="1">
        <f t="array" ref="C1370">_xlfn.IFS(B1370&lt;35,"Young",B1370&lt;60,"Middle",TRUE,"Senior")</f>
        <v>Senior</v>
      </c>
      <c r="D1370" t="s">
        <v>16</v>
      </c>
      <c r="E1370" t="str">
        <f t="shared" si="42"/>
        <v>Senior-Female</v>
      </c>
      <c r="F1370" t="s">
        <v>17</v>
      </c>
      <c r="G1370" t="s">
        <v>70</v>
      </c>
      <c r="H1370" s="1">
        <v>44910</v>
      </c>
      <c r="I1370" t="s">
        <v>4046</v>
      </c>
      <c r="J1370" t="s">
        <v>2512</v>
      </c>
      <c r="K1370" t="s">
        <v>53</v>
      </c>
      <c r="L1370">
        <v>61732.547579999999</v>
      </c>
      <c r="M1370">
        <v>366</v>
      </c>
      <c r="N1370" t="s">
        <v>39</v>
      </c>
      <c r="O1370" s="1">
        <v>44932</v>
      </c>
      <c r="P1370" s="3">
        <f t="shared" si="43"/>
        <v>22</v>
      </c>
      <c r="Q1370" t="s">
        <v>32</v>
      </c>
      <c r="R1370" t="s">
        <v>33</v>
      </c>
    </row>
    <row r="1371" spans="1:18" x14ac:dyDescent="0.25">
      <c r="A1371" t="s">
        <v>140</v>
      </c>
      <c r="B1371" s="3">
        <v>37</v>
      </c>
      <c r="C1371" s="3" t="str" cm="1">
        <f t="array" ref="C1371">_xlfn.IFS(B1371&lt;35,"Young",B1371&lt;60,"Middle",TRUE,"Senior")</f>
        <v>Middle</v>
      </c>
      <c r="D1371" t="s">
        <v>26</v>
      </c>
      <c r="E1371" t="str">
        <f t="shared" si="42"/>
        <v>Middle-Male</v>
      </c>
      <c r="F1371" t="s">
        <v>230</v>
      </c>
      <c r="G1371" t="s">
        <v>28</v>
      </c>
      <c r="H1371" s="1">
        <v>44153</v>
      </c>
      <c r="I1371" t="s">
        <v>4047</v>
      </c>
      <c r="J1371" t="s">
        <v>4048</v>
      </c>
      <c r="K1371" t="s">
        <v>53</v>
      </c>
      <c r="L1371">
        <v>43446.10471</v>
      </c>
      <c r="M1371">
        <v>220</v>
      </c>
      <c r="N1371" t="s">
        <v>39</v>
      </c>
      <c r="O1371" s="1">
        <v>44158</v>
      </c>
      <c r="P1371" s="3">
        <f t="shared" si="43"/>
        <v>5</v>
      </c>
      <c r="Q1371" t="s">
        <v>85</v>
      </c>
      <c r="R1371" t="s">
        <v>45</v>
      </c>
    </row>
    <row r="1372" spans="1:18" x14ac:dyDescent="0.25">
      <c r="A1372" t="s">
        <v>4049</v>
      </c>
      <c r="B1372" s="3">
        <v>61</v>
      </c>
      <c r="C1372" s="3" t="str" cm="1">
        <f t="array" ref="C1372">_xlfn.IFS(B1372&lt;35,"Young",B1372&lt;60,"Middle",TRUE,"Senior")</f>
        <v>Senior</v>
      </c>
      <c r="D1372" t="s">
        <v>26</v>
      </c>
      <c r="E1372" t="str">
        <f t="shared" si="42"/>
        <v>Senior-Male</v>
      </c>
      <c r="F1372" t="s">
        <v>115</v>
      </c>
      <c r="G1372" t="s">
        <v>26592</v>
      </c>
      <c r="H1372" s="1">
        <v>44211</v>
      </c>
      <c r="I1372" t="s">
        <v>4050</v>
      </c>
      <c r="J1372" t="s">
        <v>622</v>
      </c>
      <c r="K1372" t="s">
        <v>21</v>
      </c>
      <c r="L1372">
        <v>1803.7593899999999</v>
      </c>
      <c r="M1372">
        <v>411</v>
      </c>
      <c r="N1372" t="s">
        <v>22</v>
      </c>
      <c r="O1372" s="1">
        <v>44232</v>
      </c>
      <c r="P1372" s="3">
        <f t="shared" si="43"/>
        <v>21</v>
      </c>
      <c r="Q1372" t="s">
        <v>23</v>
      </c>
      <c r="R1372" t="s">
        <v>24</v>
      </c>
    </row>
    <row r="1373" spans="1:18" x14ac:dyDescent="0.25">
      <c r="A1373" t="s">
        <v>4051</v>
      </c>
      <c r="B1373" s="3">
        <v>47</v>
      </c>
      <c r="C1373" s="3" t="str" cm="1">
        <f t="array" ref="C1373">_xlfn.IFS(B1373&lt;35,"Young",B1373&lt;60,"Middle",TRUE,"Senior")</f>
        <v>Middle</v>
      </c>
      <c r="D1373" t="s">
        <v>26</v>
      </c>
      <c r="E1373" t="str">
        <f t="shared" si="42"/>
        <v>Middle-Male</v>
      </c>
      <c r="F1373" t="s">
        <v>115</v>
      </c>
      <c r="G1373" t="s">
        <v>70</v>
      </c>
      <c r="H1373" s="1">
        <v>44519</v>
      </c>
      <c r="I1373" t="s">
        <v>4052</v>
      </c>
      <c r="J1373" t="s">
        <v>2512</v>
      </c>
      <c r="K1373" t="s">
        <v>53</v>
      </c>
      <c r="L1373">
        <v>22429.09332</v>
      </c>
      <c r="M1373">
        <v>119</v>
      </c>
      <c r="N1373" t="s">
        <v>39</v>
      </c>
      <c r="O1373" s="1">
        <v>44547</v>
      </c>
      <c r="P1373" s="3">
        <f t="shared" si="43"/>
        <v>28</v>
      </c>
      <c r="Q1373" t="s">
        <v>44</v>
      </c>
      <c r="R1373" t="s">
        <v>45</v>
      </c>
    </row>
    <row r="1374" spans="1:18" x14ac:dyDescent="0.25">
      <c r="A1374" t="s">
        <v>4053</v>
      </c>
      <c r="B1374" s="3">
        <v>63</v>
      </c>
      <c r="C1374" s="3" t="str" cm="1">
        <f t="array" ref="C1374">_xlfn.IFS(B1374&lt;35,"Young",B1374&lt;60,"Middle",TRUE,"Senior")</f>
        <v>Senior</v>
      </c>
      <c r="D1374" t="s">
        <v>26</v>
      </c>
      <c r="E1374" t="str">
        <f t="shared" si="42"/>
        <v>Senior-Male</v>
      </c>
      <c r="F1374" t="s">
        <v>35</v>
      </c>
      <c r="G1374" t="s">
        <v>18</v>
      </c>
      <c r="H1374" s="1">
        <v>44713</v>
      </c>
      <c r="I1374" t="s">
        <v>4054</v>
      </c>
      <c r="J1374" t="s">
        <v>4055</v>
      </c>
      <c r="K1374" t="s">
        <v>21</v>
      </c>
      <c r="L1374">
        <v>21570.35195</v>
      </c>
      <c r="M1374">
        <v>309</v>
      </c>
      <c r="N1374" t="s">
        <v>43</v>
      </c>
      <c r="O1374" s="1">
        <v>44720</v>
      </c>
      <c r="P1374" s="3">
        <f t="shared" si="43"/>
        <v>7</v>
      </c>
      <c r="Q1374" t="s">
        <v>85</v>
      </c>
      <c r="R1374" t="s">
        <v>45</v>
      </c>
    </row>
    <row r="1375" spans="1:18" x14ac:dyDescent="0.25">
      <c r="A1375" t="s">
        <v>4056</v>
      </c>
      <c r="B1375" s="3">
        <v>24</v>
      </c>
      <c r="C1375" s="3" t="str" cm="1">
        <f t="array" ref="C1375">_xlfn.IFS(B1375&lt;35,"Young",B1375&lt;60,"Middle",TRUE,"Senior")</f>
        <v>Young</v>
      </c>
      <c r="D1375" t="s">
        <v>16</v>
      </c>
      <c r="E1375" t="str">
        <f t="shared" si="42"/>
        <v>Young-Female</v>
      </c>
      <c r="F1375" t="s">
        <v>27</v>
      </c>
      <c r="G1375" t="s">
        <v>18</v>
      </c>
      <c r="H1375" s="1">
        <v>44296</v>
      </c>
      <c r="I1375" t="s">
        <v>4057</v>
      </c>
      <c r="J1375" t="s">
        <v>4058</v>
      </c>
      <c r="K1375" t="s">
        <v>57</v>
      </c>
      <c r="L1375">
        <v>22929.153679999999</v>
      </c>
      <c r="M1375">
        <v>336</v>
      </c>
      <c r="N1375" t="s">
        <v>43</v>
      </c>
      <c r="O1375" s="1">
        <v>44300</v>
      </c>
      <c r="P1375" s="3">
        <f t="shared" si="43"/>
        <v>4</v>
      </c>
      <c r="Q1375" t="s">
        <v>44</v>
      </c>
      <c r="R1375" t="s">
        <v>33</v>
      </c>
    </row>
    <row r="1376" spans="1:18" x14ac:dyDescent="0.25">
      <c r="A1376" t="s">
        <v>4059</v>
      </c>
      <c r="B1376" s="3">
        <v>49</v>
      </c>
      <c r="C1376" s="3" t="str" cm="1">
        <f t="array" ref="C1376">_xlfn.IFS(B1376&lt;35,"Young",B1376&lt;60,"Middle",TRUE,"Senior")</f>
        <v>Middle</v>
      </c>
      <c r="D1376" t="s">
        <v>16</v>
      </c>
      <c r="E1376" t="str">
        <f t="shared" si="42"/>
        <v>Middle-Female</v>
      </c>
      <c r="F1376" t="s">
        <v>90</v>
      </c>
      <c r="G1376" t="s">
        <v>28</v>
      </c>
      <c r="H1376" s="1">
        <v>44592</v>
      </c>
      <c r="I1376" t="s">
        <v>4060</v>
      </c>
      <c r="J1376" t="s">
        <v>4061</v>
      </c>
      <c r="K1376" t="s">
        <v>57</v>
      </c>
      <c r="L1376">
        <v>40227.159079999998</v>
      </c>
      <c r="M1376">
        <v>409</v>
      </c>
      <c r="N1376" t="s">
        <v>43</v>
      </c>
      <c r="O1376" s="1">
        <v>44615</v>
      </c>
      <c r="P1376" s="3">
        <f t="shared" si="43"/>
        <v>23</v>
      </c>
      <c r="Q1376" t="s">
        <v>85</v>
      </c>
      <c r="R1376" t="s">
        <v>33</v>
      </c>
    </row>
    <row r="1377" spans="1:18" x14ac:dyDescent="0.25">
      <c r="A1377" t="s">
        <v>4062</v>
      </c>
      <c r="B1377" s="3">
        <v>29</v>
      </c>
      <c r="C1377" s="3" t="str" cm="1">
        <f t="array" ref="C1377">_xlfn.IFS(B1377&lt;35,"Young",B1377&lt;60,"Middle",TRUE,"Senior")</f>
        <v>Young</v>
      </c>
      <c r="D1377" t="s">
        <v>16</v>
      </c>
      <c r="E1377" t="str">
        <f t="shared" si="42"/>
        <v>Young-Female</v>
      </c>
      <c r="F1377" t="s">
        <v>27</v>
      </c>
      <c r="G1377" t="s">
        <v>36</v>
      </c>
      <c r="H1377" s="1">
        <v>44300</v>
      </c>
      <c r="I1377" t="s">
        <v>4063</v>
      </c>
      <c r="J1377" t="s">
        <v>4064</v>
      </c>
      <c r="K1377" t="s">
        <v>53</v>
      </c>
      <c r="L1377">
        <v>8413.4540529999995</v>
      </c>
      <c r="M1377">
        <v>444</v>
      </c>
      <c r="N1377" t="s">
        <v>22</v>
      </c>
      <c r="O1377" s="1">
        <v>44304</v>
      </c>
      <c r="P1377" s="3">
        <f t="shared" si="43"/>
        <v>4</v>
      </c>
      <c r="Q1377" t="s">
        <v>44</v>
      </c>
      <c r="R1377" t="s">
        <v>45</v>
      </c>
    </row>
    <row r="1378" spans="1:18" x14ac:dyDescent="0.25">
      <c r="A1378" t="s">
        <v>4065</v>
      </c>
      <c r="B1378" s="3">
        <v>24</v>
      </c>
      <c r="C1378" s="3" t="str" cm="1">
        <f t="array" ref="C1378">_xlfn.IFS(B1378&lt;35,"Young",B1378&lt;60,"Middle",TRUE,"Senior")</f>
        <v>Young</v>
      </c>
      <c r="D1378" t="s">
        <v>16</v>
      </c>
      <c r="E1378" t="str">
        <f t="shared" si="42"/>
        <v>Young-Female</v>
      </c>
      <c r="F1378" t="s">
        <v>17</v>
      </c>
      <c r="G1378" t="s">
        <v>26593</v>
      </c>
      <c r="H1378" s="1">
        <v>45212</v>
      </c>
      <c r="I1378" t="s">
        <v>4066</v>
      </c>
      <c r="J1378" t="s">
        <v>4067</v>
      </c>
      <c r="K1378" t="s">
        <v>57</v>
      </c>
      <c r="L1378">
        <v>17682.413130000001</v>
      </c>
      <c r="M1378">
        <v>377</v>
      </c>
      <c r="N1378" t="s">
        <v>39</v>
      </c>
      <c r="O1378" s="1">
        <v>45235</v>
      </c>
      <c r="P1378" s="3">
        <f t="shared" si="43"/>
        <v>23</v>
      </c>
      <c r="Q1378" t="s">
        <v>49</v>
      </c>
      <c r="R1378" t="s">
        <v>33</v>
      </c>
    </row>
    <row r="1379" spans="1:18" x14ac:dyDescent="0.25">
      <c r="A1379" t="s">
        <v>4068</v>
      </c>
      <c r="B1379" s="3">
        <v>62</v>
      </c>
      <c r="C1379" s="3" t="str" cm="1">
        <f t="array" ref="C1379">_xlfn.IFS(B1379&lt;35,"Young",B1379&lt;60,"Middle",TRUE,"Senior")</f>
        <v>Senior</v>
      </c>
      <c r="D1379" t="s">
        <v>26</v>
      </c>
      <c r="E1379" t="str">
        <f t="shared" si="42"/>
        <v>Senior-Male</v>
      </c>
      <c r="F1379" t="s">
        <v>17</v>
      </c>
      <c r="G1379" t="s">
        <v>36</v>
      </c>
      <c r="H1379" s="1">
        <v>44992</v>
      </c>
      <c r="I1379" t="s">
        <v>4069</v>
      </c>
      <c r="J1379" t="s">
        <v>4070</v>
      </c>
      <c r="K1379" t="s">
        <v>21</v>
      </c>
      <c r="L1379">
        <v>21588.085650000001</v>
      </c>
      <c r="M1379">
        <v>122</v>
      </c>
      <c r="N1379" t="s">
        <v>43</v>
      </c>
      <c r="O1379" s="1">
        <v>45008</v>
      </c>
      <c r="P1379" s="3">
        <f t="shared" si="43"/>
        <v>16</v>
      </c>
      <c r="Q1379" t="s">
        <v>32</v>
      </c>
      <c r="R1379" t="s">
        <v>24</v>
      </c>
    </row>
    <row r="1380" spans="1:18" x14ac:dyDescent="0.25">
      <c r="A1380" t="s">
        <v>4071</v>
      </c>
      <c r="B1380" s="3">
        <v>53</v>
      </c>
      <c r="C1380" s="3" t="str" cm="1">
        <f t="array" ref="C1380">_xlfn.IFS(B1380&lt;35,"Young",B1380&lt;60,"Middle",TRUE,"Senior")</f>
        <v>Middle</v>
      </c>
      <c r="D1380" t="s">
        <v>16</v>
      </c>
      <c r="E1380" t="str">
        <f t="shared" si="42"/>
        <v>Middle-Female</v>
      </c>
      <c r="F1380" t="s">
        <v>17</v>
      </c>
      <c r="G1380" t="s">
        <v>70</v>
      </c>
      <c r="H1380" s="1">
        <v>45156</v>
      </c>
      <c r="I1380" t="s">
        <v>4072</v>
      </c>
      <c r="J1380" t="s">
        <v>4073</v>
      </c>
      <c r="K1380" t="s">
        <v>53</v>
      </c>
      <c r="L1380">
        <v>7926.0788689999999</v>
      </c>
      <c r="M1380">
        <v>219</v>
      </c>
      <c r="N1380" t="s">
        <v>22</v>
      </c>
      <c r="O1380" s="1">
        <v>45174</v>
      </c>
      <c r="P1380" s="3">
        <f t="shared" si="43"/>
        <v>18</v>
      </c>
      <c r="Q1380" t="s">
        <v>44</v>
      </c>
      <c r="R1380" t="s">
        <v>24</v>
      </c>
    </row>
    <row r="1381" spans="1:18" x14ac:dyDescent="0.25">
      <c r="A1381" t="s">
        <v>4074</v>
      </c>
      <c r="B1381" s="3">
        <v>64</v>
      </c>
      <c r="C1381" s="3" t="str" cm="1">
        <f t="array" ref="C1381">_xlfn.IFS(B1381&lt;35,"Young",B1381&lt;60,"Middle",TRUE,"Senior")</f>
        <v>Senior</v>
      </c>
      <c r="D1381" t="s">
        <v>26</v>
      </c>
      <c r="E1381" t="str">
        <f t="shared" si="42"/>
        <v>Senior-Male</v>
      </c>
      <c r="F1381" t="s">
        <v>115</v>
      </c>
      <c r="G1381" t="s">
        <v>26593</v>
      </c>
      <c r="H1381" s="1">
        <v>44907</v>
      </c>
      <c r="I1381" t="s">
        <v>4075</v>
      </c>
      <c r="J1381" t="s">
        <v>4076</v>
      </c>
      <c r="K1381" t="s">
        <v>21</v>
      </c>
      <c r="L1381">
        <v>7787.6143780000002</v>
      </c>
      <c r="M1381">
        <v>144</v>
      </c>
      <c r="N1381" t="s">
        <v>39</v>
      </c>
      <c r="O1381" s="1">
        <v>44915</v>
      </c>
      <c r="P1381" s="3">
        <f t="shared" si="43"/>
        <v>8</v>
      </c>
      <c r="Q1381" t="s">
        <v>23</v>
      </c>
      <c r="R1381" t="s">
        <v>45</v>
      </c>
    </row>
    <row r="1382" spans="1:18" x14ac:dyDescent="0.25">
      <c r="A1382" t="s">
        <v>4077</v>
      </c>
      <c r="B1382" s="3">
        <v>20</v>
      </c>
      <c r="C1382" s="3" t="str" cm="1">
        <f t="array" ref="C1382">_xlfn.IFS(B1382&lt;35,"Young",B1382&lt;60,"Middle",TRUE,"Senior")</f>
        <v>Young</v>
      </c>
      <c r="D1382" t="s">
        <v>16</v>
      </c>
      <c r="E1382" t="str">
        <f t="shared" si="42"/>
        <v>Young-Female</v>
      </c>
      <c r="F1382" t="s">
        <v>27</v>
      </c>
      <c r="G1382" t="s">
        <v>36</v>
      </c>
      <c r="H1382" s="1">
        <v>44635</v>
      </c>
      <c r="I1382" t="s">
        <v>4078</v>
      </c>
      <c r="J1382" t="s">
        <v>4079</v>
      </c>
      <c r="K1382" t="s">
        <v>61</v>
      </c>
      <c r="L1382">
        <v>4514.1954770000002</v>
      </c>
      <c r="M1382">
        <v>181</v>
      </c>
      <c r="N1382" t="s">
        <v>22</v>
      </c>
      <c r="O1382" s="1">
        <v>44636</v>
      </c>
      <c r="P1382" s="3">
        <f t="shared" si="43"/>
        <v>1</v>
      </c>
      <c r="Q1382" t="s">
        <v>85</v>
      </c>
      <c r="R1382" t="s">
        <v>45</v>
      </c>
    </row>
    <row r="1383" spans="1:18" x14ac:dyDescent="0.25">
      <c r="A1383" t="s">
        <v>4080</v>
      </c>
      <c r="B1383" s="3">
        <v>19</v>
      </c>
      <c r="C1383" s="3" t="str" cm="1">
        <f t="array" ref="C1383">_xlfn.IFS(B1383&lt;35,"Young",B1383&lt;60,"Middle",TRUE,"Senior")</f>
        <v>Young</v>
      </c>
      <c r="D1383" t="s">
        <v>26</v>
      </c>
      <c r="E1383" t="str">
        <f t="shared" si="42"/>
        <v>Young-Male</v>
      </c>
      <c r="F1383" t="s">
        <v>63</v>
      </c>
      <c r="G1383" t="s">
        <v>26593</v>
      </c>
      <c r="H1383" s="1">
        <v>44794</v>
      </c>
      <c r="I1383" t="s">
        <v>4081</v>
      </c>
      <c r="J1383" t="s">
        <v>4082</v>
      </c>
      <c r="K1383" t="s">
        <v>53</v>
      </c>
      <c r="L1383">
        <v>11085.098019999999</v>
      </c>
      <c r="M1383">
        <v>130</v>
      </c>
      <c r="N1383" t="s">
        <v>43</v>
      </c>
      <c r="O1383" s="1">
        <v>44804</v>
      </c>
      <c r="P1383" s="3">
        <f t="shared" si="43"/>
        <v>10</v>
      </c>
      <c r="Q1383" t="s">
        <v>44</v>
      </c>
      <c r="R1383" t="s">
        <v>45</v>
      </c>
    </row>
    <row r="1384" spans="1:18" x14ac:dyDescent="0.25">
      <c r="A1384" t="s">
        <v>4083</v>
      </c>
      <c r="B1384" s="3">
        <v>56</v>
      </c>
      <c r="C1384" s="3" t="str" cm="1">
        <f t="array" ref="C1384">_xlfn.IFS(B1384&lt;35,"Young",B1384&lt;60,"Middle",TRUE,"Senior")</f>
        <v>Middle</v>
      </c>
      <c r="D1384" t="s">
        <v>16</v>
      </c>
      <c r="E1384" t="str">
        <f t="shared" si="42"/>
        <v>Middle-Female</v>
      </c>
      <c r="F1384" t="s">
        <v>50</v>
      </c>
      <c r="G1384" t="s">
        <v>18</v>
      </c>
      <c r="H1384" s="1">
        <v>44208</v>
      </c>
      <c r="I1384" t="s">
        <v>4084</v>
      </c>
      <c r="J1384" t="s">
        <v>4085</v>
      </c>
      <c r="K1384" t="s">
        <v>53</v>
      </c>
      <c r="L1384">
        <v>49535.179109999997</v>
      </c>
      <c r="M1384">
        <v>442</v>
      </c>
      <c r="N1384" t="s">
        <v>43</v>
      </c>
      <c r="O1384" s="1">
        <v>44216</v>
      </c>
      <c r="P1384" s="3">
        <f t="shared" si="43"/>
        <v>8</v>
      </c>
      <c r="Q1384" t="s">
        <v>49</v>
      </c>
      <c r="R1384" t="s">
        <v>24</v>
      </c>
    </row>
    <row r="1385" spans="1:18" x14ac:dyDescent="0.25">
      <c r="A1385" t="s">
        <v>4086</v>
      </c>
      <c r="B1385" s="3">
        <v>47</v>
      </c>
      <c r="C1385" s="3" t="str" cm="1">
        <f t="array" ref="C1385">_xlfn.IFS(B1385&lt;35,"Young",B1385&lt;60,"Middle",TRUE,"Senior")</f>
        <v>Middle</v>
      </c>
      <c r="D1385" t="s">
        <v>26</v>
      </c>
      <c r="E1385" t="str">
        <f t="shared" si="42"/>
        <v>Middle-Male</v>
      </c>
      <c r="F1385" t="s">
        <v>50</v>
      </c>
      <c r="G1385" t="s">
        <v>26592</v>
      </c>
      <c r="H1385" s="1">
        <v>43932</v>
      </c>
      <c r="I1385" t="s">
        <v>4087</v>
      </c>
      <c r="J1385" t="s">
        <v>4088</v>
      </c>
      <c r="K1385" t="s">
        <v>61</v>
      </c>
      <c r="L1385">
        <v>2271.88913</v>
      </c>
      <c r="M1385">
        <v>165</v>
      </c>
      <c r="N1385" t="s">
        <v>22</v>
      </c>
      <c r="O1385" s="1">
        <v>43938</v>
      </c>
      <c r="P1385" s="3">
        <f t="shared" si="43"/>
        <v>6</v>
      </c>
      <c r="Q1385" t="s">
        <v>32</v>
      </c>
      <c r="R1385" t="s">
        <v>33</v>
      </c>
    </row>
    <row r="1386" spans="1:18" x14ac:dyDescent="0.25">
      <c r="A1386" t="s">
        <v>4089</v>
      </c>
      <c r="B1386" s="3">
        <v>72</v>
      </c>
      <c r="C1386" s="3" t="str" cm="1">
        <f t="array" ref="C1386">_xlfn.IFS(B1386&lt;35,"Young",B1386&lt;60,"Middle",TRUE,"Senior")</f>
        <v>Senior</v>
      </c>
      <c r="D1386" t="s">
        <v>16</v>
      </c>
      <c r="E1386" t="str">
        <f t="shared" si="42"/>
        <v>Senior-Female</v>
      </c>
      <c r="F1386" t="s">
        <v>50</v>
      </c>
      <c r="G1386" t="s">
        <v>18</v>
      </c>
      <c r="H1386" s="1">
        <v>43485</v>
      </c>
      <c r="I1386" t="s">
        <v>4090</v>
      </c>
      <c r="J1386" t="s">
        <v>4091</v>
      </c>
      <c r="K1386" t="s">
        <v>21</v>
      </c>
      <c r="L1386">
        <v>2541.4934320000002</v>
      </c>
      <c r="M1386">
        <v>314</v>
      </c>
      <c r="N1386" t="s">
        <v>43</v>
      </c>
      <c r="O1386" s="1">
        <v>43498</v>
      </c>
      <c r="P1386" s="3">
        <f t="shared" si="43"/>
        <v>13</v>
      </c>
      <c r="Q1386" t="s">
        <v>44</v>
      </c>
      <c r="R1386" t="s">
        <v>33</v>
      </c>
    </row>
    <row r="1387" spans="1:18" x14ac:dyDescent="0.25">
      <c r="A1387" t="s">
        <v>4092</v>
      </c>
      <c r="B1387" s="3">
        <v>78</v>
      </c>
      <c r="C1387" s="3" t="str" cm="1">
        <f t="array" ref="C1387">_xlfn.IFS(B1387&lt;35,"Young",B1387&lt;60,"Middle",TRUE,"Senior")</f>
        <v>Senior</v>
      </c>
      <c r="D1387" t="s">
        <v>26</v>
      </c>
      <c r="E1387" t="str">
        <f t="shared" si="42"/>
        <v>Senior-Male</v>
      </c>
      <c r="F1387" t="s">
        <v>17</v>
      </c>
      <c r="G1387" t="s">
        <v>26592</v>
      </c>
      <c r="H1387" s="1">
        <v>44997</v>
      </c>
      <c r="I1387" t="s">
        <v>4093</v>
      </c>
      <c r="J1387" t="s">
        <v>4094</v>
      </c>
      <c r="K1387" t="s">
        <v>21</v>
      </c>
      <c r="L1387">
        <v>34917.665390000002</v>
      </c>
      <c r="M1387">
        <v>457</v>
      </c>
      <c r="N1387" t="s">
        <v>43</v>
      </c>
      <c r="O1387" s="1">
        <v>45025</v>
      </c>
      <c r="P1387" s="3">
        <f t="shared" si="43"/>
        <v>28</v>
      </c>
      <c r="Q1387" t="s">
        <v>44</v>
      </c>
      <c r="R1387" t="s">
        <v>24</v>
      </c>
    </row>
    <row r="1388" spans="1:18" x14ac:dyDescent="0.25">
      <c r="A1388" t="s">
        <v>4095</v>
      </c>
      <c r="B1388" s="3">
        <v>79</v>
      </c>
      <c r="C1388" s="3" t="str" cm="1">
        <f t="array" ref="C1388">_xlfn.IFS(B1388&lt;35,"Young",B1388&lt;60,"Middle",TRUE,"Senior")</f>
        <v>Senior</v>
      </c>
      <c r="D1388" t="s">
        <v>16</v>
      </c>
      <c r="E1388" t="str">
        <f t="shared" si="42"/>
        <v>Senior-Female</v>
      </c>
      <c r="F1388" t="s">
        <v>115</v>
      </c>
      <c r="G1388" t="s">
        <v>26593</v>
      </c>
      <c r="H1388" s="1">
        <v>44661</v>
      </c>
      <c r="I1388" t="s">
        <v>4096</v>
      </c>
      <c r="J1388" t="s">
        <v>4097</v>
      </c>
      <c r="K1388" t="s">
        <v>21</v>
      </c>
      <c r="L1388">
        <v>17750.267749999999</v>
      </c>
      <c r="M1388">
        <v>241</v>
      </c>
      <c r="N1388" t="s">
        <v>39</v>
      </c>
      <c r="O1388" s="1">
        <v>44667</v>
      </c>
      <c r="P1388" s="3">
        <f t="shared" si="43"/>
        <v>6</v>
      </c>
      <c r="Q1388" t="s">
        <v>32</v>
      </c>
      <c r="R1388" t="s">
        <v>45</v>
      </c>
    </row>
    <row r="1389" spans="1:18" x14ac:dyDescent="0.25">
      <c r="A1389" t="s">
        <v>4098</v>
      </c>
      <c r="B1389" s="3">
        <v>79</v>
      </c>
      <c r="C1389" s="3" t="str" cm="1">
        <f t="array" ref="C1389">_xlfn.IFS(B1389&lt;35,"Young",B1389&lt;60,"Middle",TRUE,"Senior")</f>
        <v>Senior</v>
      </c>
      <c r="D1389" t="s">
        <v>16</v>
      </c>
      <c r="E1389" t="str">
        <f t="shared" si="42"/>
        <v>Senior-Female</v>
      </c>
      <c r="F1389" t="s">
        <v>63</v>
      </c>
      <c r="G1389" t="s">
        <v>28</v>
      </c>
      <c r="H1389" s="1">
        <v>44477</v>
      </c>
      <c r="I1389" t="s">
        <v>4099</v>
      </c>
      <c r="J1389" t="s">
        <v>4100</v>
      </c>
      <c r="K1389" t="s">
        <v>21</v>
      </c>
      <c r="L1389">
        <v>25616.581610000001</v>
      </c>
      <c r="M1389">
        <v>259</v>
      </c>
      <c r="N1389" t="s">
        <v>43</v>
      </c>
      <c r="O1389" s="1">
        <v>44502</v>
      </c>
      <c r="P1389" s="3">
        <f t="shared" si="43"/>
        <v>25</v>
      </c>
      <c r="Q1389" t="s">
        <v>44</v>
      </c>
      <c r="R1389" t="s">
        <v>33</v>
      </c>
    </row>
    <row r="1390" spans="1:18" x14ac:dyDescent="0.25">
      <c r="A1390" t="s">
        <v>4101</v>
      </c>
      <c r="B1390" s="3">
        <v>83</v>
      </c>
      <c r="C1390" s="3" t="str" cm="1">
        <f t="array" ref="C1390">_xlfn.IFS(B1390&lt;35,"Young",B1390&lt;60,"Middle",TRUE,"Senior")</f>
        <v>Senior</v>
      </c>
      <c r="D1390" t="s">
        <v>26</v>
      </c>
      <c r="E1390" t="str">
        <f t="shared" si="42"/>
        <v>Senior-Male</v>
      </c>
      <c r="F1390" t="s">
        <v>35</v>
      </c>
      <c r="G1390" t="s">
        <v>36</v>
      </c>
      <c r="H1390" s="1">
        <v>44463</v>
      </c>
      <c r="I1390" t="s">
        <v>4102</v>
      </c>
      <c r="J1390" t="s">
        <v>4103</v>
      </c>
      <c r="K1390" t="s">
        <v>21</v>
      </c>
      <c r="L1390">
        <v>803.25859290000005</v>
      </c>
      <c r="M1390">
        <v>310</v>
      </c>
      <c r="N1390" t="s">
        <v>39</v>
      </c>
      <c r="O1390" s="1">
        <v>44483</v>
      </c>
      <c r="P1390" s="3">
        <f t="shared" si="43"/>
        <v>20</v>
      </c>
      <c r="Q1390" t="s">
        <v>32</v>
      </c>
      <c r="R1390" t="s">
        <v>33</v>
      </c>
    </row>
    <row r="1391" spans="1:18" x14ac:dyDescent="0.25">
      <c r="A1391" t="s">
        <v>4104</v>
      </c>
      <c r="B1391" s="3">
        <v>45</v>
      </c>
      <c r="C1391" s="3" t="str" cm="1">
        <f t="array" ref="C1391">_xlfn.IFS(B1391&lt;35,"Young",B1391&lt;60,"Middle",TRUE,"Senior")</f>
        <v>Middle</v>
      </c>
      <c r="D1391" t="s">
        <v>16</v>
      </c>
      <c r="E1391" t="str">
        <f t="shared" si="42"/>
        <v>Middle-Female</v>
      </c>
      <c r="F1391" t="s">
        <v>17</v>
      </c>
      <c r="G1391" t="s">
        <v>70</v>
      </c>
      <c r="H1391" s="1">
        <v>44570</v>
      </c>
      <c r="I1391" t="s">
        <v>519</v>
      </c>
      <c r="J1391" t="s">
        <v>4105</v>
      </c>
      <c r="K1391" t="s">
        <v>31</v>
      </c>
      <c r="L1391">
        <v>6896.5172199999997</v>
      </c>
      <c r="M1391">
        <v>334</v>
      </c>
      <c r="N1391" t="s">
        <v>39</v>
      </c>
      <c r="O1391" s="1">
        <v>44595</v>
      </c>
      <c r="P1391" s="3">
        <f t="shared" si="43"/>
        <v>25</v>
      </c>
      <c r="Q1391" t="s">
        <v>85</v>
      </c>
      <c r="R1391" t="s">
        <v>24</v>
      </c>
    </row>
    <row r="1392" spans="1:18" x14ac:dyDescent="0.25">
      <c r="A1392" t="s">
        <v>4106</v>
      </c>
      <c r="B1392" s="3">
        <v>59</v>
      </c>
      <c r="C1392" s="3" t="str" cm="1">
        <f t="array" ref="C1392">_xlfn.IFS(B1392&lt;35,"Young",B1392&lt;60,"Middle",TRUE,"Senior")</f>
        <v>Middle</v>
      </c>
      <c r="D1392" t="s">
        <v>16</v>
      </c>
      <c r="E1392" t="str">
        <f t="shared" si="42"/>
        <v>Middle-Female</v>
      </c>
      <c r="F1392" t="s">
        <v>35</v>
      </c>
      <c r="G1392" t="s">
        <v>70</v>
      </c>
      <c r="H1392" s="1">
        <v>44087</v>
      </c>
      <c r="I1392" t="s">
        <v>4107</v>
      </c>
      <c r="J1392" t="s">
        <v>4108</v>
      </c>
      <c r="K1392" t="s">
        <v>53</v>
      </c>
      <c r="L1392">
        <v>55566.381419999998</v>
      </c>
      <c r="M1392">
        <v>195</v>
      </c>
      <c r="N1392" t="s">
        <v>22</v>
      </c>
      <c r="O1392" s="1">
        <v>44103</v>
      </c>
      <c r="P1392" s="3">
        <f t="shared" si="43"/>
        <v>16</v>
      </c>
      <c r="Q1392" t="s">
        <v>85</v>
      </c>
      <c r="R1392" t="s">
        <v>45</v>
      </c>
    </row>
    <row r="1393" spans="1:18" x14ac:dyDescent="0.25">
      <c r="A1393" t="s">
        <v>4109</v>
      </c>
      <c r="B1393" s="3">
        <v>60</v>
      </c>
      <c r="C1393" s="3" t="str" cm="1">
        <f t="array" ref="C1393">_xlfn.IFS(B1393&lt;35,"Young",B1393&lt;60,"Middle",TRUE,"Senior")</f>
        <v>Senior</v>
      </c>
      <c r="D1393" t="s">
        <v>16</v>
      </c>
      <c r="E1393" t="str">
        <f t="shared" si="42"/>
        <v>Senior-Female</v>
      </c>
      <c r="F1393" t="s">
        <v>35</v>
      </c>
      <c r="G1393" t="s">
        <v>26592</v>
      </c>
      <c r="H1393" s="1">
        <v>43896</v>
      </c>
      <c r="I1393" t="s">
        <v>4110</v>
      </c>
      <c r="J1393" t="s">
        <v>4111</v>
      </c>
      <c r="K1393" t="s">
        <v>21</v>
      </c>
      <c r="L1393">
        <v>35886.905220000001</v>
      </c>
      <c r="M1393">
        <v>371</v>
      </c>
      <c r="N1393" t="s">
        <v>22</v>
      </c>
      <c r="O1393" s="1">
        <v>43899</v>
      </c>
      <c r="P1393" s="3">
        <f t="shared" si="43"/>
        <v>3</v>
      </c>
      <c r="Q1393" t="s">
        <v>49</v>
      </c>
      <c r="R1393" t="s">
        <v>24</v>
      </c>
    </row>
    <row r="1394" spans="1:18" x14ac:dyDescent="0.25">
      <c r="A1394" t="s">
        <v>4112</v>
      </c>
      <c r="B1394" s="3">
        <v>25</v>
      </c>
      <c r="C1394" s="3" t="str" cm="1">
        <f t="array" ref="C1394">_xlfn.IFS(B1394&lt;35,"Young",B1394&lt;60,"Middle",TRUE,"Senior")</f>
        <v>Young</v>
      </c>
      <c r="D1394" t="s">
        <v>26</v>
      </c>
      <c r="E1394" t="str">
        <f t="shared" si="42"/>
        <v>Young-Male</v>
      </c>
      <c r="F1394" t="s">
        <v>115</v>
      </c>
      <c r="G1394" t="s">
        <v>28</v>
      </c>
      <c r="H1394" s="1">
        <v>44163</v>
      </c>
      <c r="I1394" t="s">
        <v>4113</v>
      </c>
      <c r="J1394" t="s">
        <v>4114</v>
      </c>
      <c r="K1394" t="s">
        <v>61</v>
      </c>
      <c r="L1394">
        <v>1567.0081949999999</v>
      </c>
      <c r="M1394">
        <v>129</v>
      </c>
      <c r="N1394" t="s">
        <v>39</v>
      </c>
      <c r="O1394" s="1">
        <v>44172</v>
      </c>
      <c r="P1394" s="3">
        <f t="shared" si="43"/>
        <v>9</v>
      </c>
      <c r="Q1394" t="s">
        <v>85</v>
      </c>
      <c r="R1394" t="s">
        <v>33</v>
      </c>
    </row>
    <row r="1395" spans="1:18" x14ac:dyDescent="0.25">
      <c r="A1395" t="s">
        <v>4115</v>
      </c>
      <c r="B1395" s="3">
        <v>58</v>
      </c>
      <c r="C1395" s="3" t="str" cm="1">
        <f t="array" ref="C1395">_xlfn.IFS(B1395&lt;35,"Young",B1395&lt;60,"Middle",TRUE,"Senior")</f>
        <v>Middle</v>
      </c>
      <c r="D1395" t="s">
        <v>26</v>
      </c>
      <c r="E1395" t="str">
        <f t="shared" si="42"/>
        <v>Middle-Male</v>
      </c>
      <c r="F1395" t="s">
        <v>63</v>
      </c>
      <c r="G1395" t="s">
        <v>26592</v>
      </c>
      <c r="H1395" s="1">
        <v>43937</v>
      </c>
      <c r="I1395" t="s">
        <v>4116</v>
      </c>
      <c r="J1395" t="s">
        <v>2809</v>
      </c>
      <c r="K1395" t="s">
        <v>57</v>
      </c>
      <c r="L1395">
        <v>31640.503410000001</v>
      </c>
      <c r="M1395">
        <v>403</v>
      </c>
      <c r="N1395" t="s">
        <v>22</v>
      </c>
      <c r="O1395" s="1">
        <v>43959</v>
      </c>
      <c r="P1395" s="3">
        <f t="shared" si="43"/>
        <v>22</v>
      </c>
      <c r="Q1395" t="s">
        <v>23</v>
      </c>
      <c r="R1395" t="s">
        <v>24</v>
      </c>
    </row>
    <row r="1396" spans="1:18" x14ac:dyDescent="0.25">
      <c r="A1396" t="s">
        <v>4117</v>
      </c>
      <c r="B1396" s="3">
        <v>74</v>
      </c>
      <c r="C1396" s="3" t="str" cm="1">
        <f t="array" ref="C1396">_xlfn.IFS(B1396&lt;35,"Young",B1396&lt;60,"Middle",TRUE,"Senior")</f>
        <v>Senior</v>
      </c>
      <c r="D1396" t="s">
        <v>26</v>
      </c>
      <c r="E1396" t="str">
        <f t="shared" si="42"/>
        <v>Senior-Male</v>
      </c>
      <c r="F1396" t="s">
        <v>90</v>
      </c>
      <c r="G1396" t="s">
        <v>18</v>
      </c>
      <c r="H1396" s="1">
        <v>43722</v>
      </c>
      <c r="I1396" t="s">
        <v>4118</v>
      </c>
      <c r="J1396" t="s">
        <v>4119</v>
      </c>
      <c r="K1396" t="s">
        <v>21</v>
      </c>
      <c r="L1396">
        <v>14192.839319999999</v>
      </c>
      <c r="M1396">
        <v>246</v>
      </c>
      <c r="N1396" t="s">
        <v>39</v>
      </c>
      <c r="O1396" s="1">
        <v>43746</v>
      </c>
      <c r="P1396" s="3">
        <f t="shared" si="43"/>
        <v>24</v>
      </c>
      <c r="Q1396" t="s">
        <v>49</v>
      </c>
      <c r="R1396" t="s">
        <v>45</v>
      </c>
    </row>
    <row r="1397" spans="1:18" x14ac:dyDescent="0.25">
      <c r="A1397" t="s">
        <v>4120</v>
      </c>
      <c r="B1397" s="3">
        <v>23</v>
      </c>
      <c r="C1397" s="3" t="str" cm="1">
        <f t="array" ref="C1397">_xlfn.IFS(B1397&lt;35,"Young",B1397&lt;60,"Middle",TRUE,"Senior")</f>
        <v>Young</v>
      </c>
      <c r="D1397" t="s">
        <v>26</v>
      </c>
      <c r="E1397" t="str">
        <f t="shared" si="42"/>
        <v>Young-Male</v>
      </c>
      <c r="F1397" t="s">
        <v>115</v>
      </c>
      <c r="G1397" t="s">
        <v>28</v>
      </c>
      <c r="H1397" s="1">
        <v>43408</v>
      </c>
      <c r="I1397" t="s">
        <v>4121</v>
      </c>
      <c r="J1397" t="s">
        <v>4122</v>
      </c>
      <c r="K1397" t="s">
        <v>61</v>
      </c>
      <c r="L1397">
        <v>2398.8334100000002</v>
      </c>
      <c r="M1397">
        <v>266</v>
      </c>
      <c r="N1397" t="s">
        <v>22</v>
      </c>
      <c r="O1397" s="1">
        <v>43427</v>
      </c>
      <c r="P1397" s="3">
        <f t="shared" si="43"/>
        <v>19</v>
      </c>
      <c r="Q1397" t="s">
        <v>44</v>
      </c>
      <c r="R1397" t="s">
        <v>45</v>
      </c>
    </row>
    <row r="1398" spans="1:18" x14ac:dyDescent="0.25">
      <c r="A1398" t="s">
        <v>4123</v>
      </c>
      <c r="B1398" s="3">
        <v>34</v>
      </c>
      <c r="C1398" s="3" t="str" cm="1">
        <f t="array" ref="C1398">_xlfn.IFS(B1398&lt;35,"Young",B1398&lt;60,"Middle",TRUE,"Senior")</f>
        <v>Young</v>
      </c>
      <c r="D1398" t="s">
        <v>26</v>
      </c>
      <c r="E1398" t="str">
        <f t="shared" si="42"/>
        <v>Young-Male</v>
      </c>
      <c r="F1398" t="s">
        <v>27</v>
      </c>
      <c r="G1398" t="s">
        <v>28</v>
      </c>
      <c r="H1398" s="1">
        <v>43916</v>
      </c>
      <c r="I1398" t="s">
        <v>4124</v>
      </c>
      <c r="J1398" t="s">
        <v>4125</v>
      </c>
      <c r="K1398" t="s">
        <v>31</v>
      </c>
      <c r="L1398">
        <v>37842.338499999998</v>
      </c>
      <c r="M1398">
        <v>316</v>
      </c>
      <c r="N1398" t="s">
        <v>22</v>
      </c>
      <c r="O1398" s="1">
        <v>43925</v>
      </c>
      <c r="P1398" s="3">
        <f t="shared" si="43"/>
        <v>9</v>
      </c>
      <c r="Q1398" t="s">
        <v>32</v>
      </c>
      <c r="R1398" t="s">
        <v>33</v>
      </c>
    </row>
    <row r="1399" spans="1:18" x14ac:dyDescent="0.25">
      <c r="A1399" t="s">
        <v>4126</v>
      </c>
      <c r="B1399" s="3">
        <v>26</v>
      </c>
      <c r="C1399" s="3" t="str" cm="1">
        <f t="array" ref="C1399">_xlfn.IFS(B1399&lt;35,"Young",B1399&lt;60,"Middle",TRUE,"Senior")</f>
        <v>Young</v>
      </c>
      <c r="D1399" t="s">
        <v>26</v>
      </c>
      <c r="E1399" t="str">
        <f t="shared" si="42"/>
        <v>Young-Male</v>
      </c>
      <c r="F1399" t="s">
        <v>230</v>
      </c>
      <c r="G1399" t="s">
        <v>28</v>
      </c>
      <c r="H1399" s="1">
        <v>43689</v>
      </c>
      <c r="I1399" t="s">
        <v>4127</v>
      </c>
      <c r="J1399" t="s">
        <v>4128</v>
      </c>
      <c r="K1399" t="s">
        <v>61</v>
      </c>
      <c r="L1399">
        <v>2197.701916</v>
      </c>
      <c r="M1399">
        <v>225</v>
      </c>
      <c r="N1399" t="s">
        <v>39</v>
      </c>
      <c r="O1399" s="1">
        <v>43691</v>
      </c>
      <c r="P1399" s="3">
        <f t="shared" si="43"/>
        <v>2</v>
      </c>
      <c r="Q1399" t="s">
        <v>85</v>
      </c>
      <c r="R1399" t="s">
        <v>45</v>
      </c>
    </row>
    <row r="1400" spans="1:18" x14ac:dyDescent="0.25">
      <c r="A1400" t="s">
        <v>4129</v>
      </c>
      <c r="B1400" s="3">
        <v>41</v>
      </c>
      <c r="C1400" s="3" t="str" cm="1">
        <f t="array" ref="C1400">_xlfn.IFS(B1400&lt;35,"Young",B1400&lt;60,"Middle",TRUE,"Senior")</f>
        <v>Middle</v>
      </c>
      <c r="D1400" t="s">
        <v>16</v>
      </c>
      <c r="E1400" t="str">
        <f t="shared" si="42"/>
        <v>Middle-Female</v>
      </c>
      <c r="F1400" t="s">
        <v>27</v>
      </c>
      <c r="G1400" t="s">
        <v>26593</v>
      </c>
      <c r="H1400" s="1">
        <v>44101</v>
      </c>
      <c r="I1400" t="s">
        <v>4130</v>
      </c>
      <c r="J1400" t="s">
        <v>4131</v>
      </c>
      <c r="K1400" t="s">
        <v>21</v>
      </c>
      <c r="L1400">
        <v>27607.46513</v>
      </c>
      <c r="M1400">
        <v>256</v>
      </c>
      <c r="N1400" t="s">
        <v>39</v>
      </c>
      <c r="O1400" s="1">
        <v>44120</v>
      </c>
      <c r="P1400" s="3">
        <f t="shared" si="43"/>
        <v>19</v>
      </c>
      <c r="Q1400" t="s">
        <v>44</v>
      </c>
      <c r="R1400" t="s">
        <v>45</v>
      </c>
    </row>
    <row r="1401" spans="1:18" x14ac:dyDescent="0.25">
      <c r="A1401" t="s">
        <v>4132</v>
      </c>
      <c r="B1401" s="3">
        <v>29</v>
      </c>
      <c r="C1401" s="3" t="str" cm="1">
        <f t="array" ref="C1401">_xlfn.IFS(B1401&lt;35,"Young",B1401&lt;60,"Middle",TRUE,"Senior")</f>
        <v>Young</v>
      </c>
      <c r="D1401" t="s">
        <v>16</v>
      </c>
      <c r="E1401" t="str">
        <f t="shared" si="42"/>
        <v>Young-Female</v>
      </c>
      <c r="F1401" t="s">
        <v>230</v>
      </c>
      <c r="G1401" t="s">
        <v>26593</v>
      </c>
      <c r="H1401" s="1">
        <v>43569</v>
      </c>
      <c r="I1401" t="s">
        <v>4133</v>
      </c>
      <c r="J1401" t="s">
        <v>4134</v>
      </c>
      <c r="K1401" t="s">
        <v>57</v>
      </c>
      <c r="L1401">
        <v>6872.3778240000001</v>
      </c>
      <c r="M1401">
        <v>292</v>
      </c>
      <c r="N1401" t="s">
        <v>43</v>
      </c>
      <c r="O1401" s="1">
        <v>43581</v>
      </c>
      <c r="P1401" s="3">
        <f t="shared" si="43"/>
        <v>12</v>
      </c>
      <c r="Q1401" t="s">
        <v>49</v>
      </c>
      <c r="R1401" t="s">
        <v>24</v>
      </c>
    </row>
    <row r="1402" spans="1:18" x14ac:dyDescent="0.25">
      <c r="A1402" t="s">
        <v>4135</v>
      </c>
      <c r="B1402" s="3">
        <v>42</v>
      </c>
      <c r="C1402" s="3" t="str" cm="1">
        <f t="array" ref="C1402">_xlfn.IFS(B1402&lt;35,"Young",B1402&lt;60,"Middle",TRUE,"Senior")</f>
        <v>Middle</v>
      </c>
      <c r="D1402" t="s">
        <v>16</v>
      </c>
      <c r="E1402" t="str">
        <f t="shared" si="42"/>
        <v>Middle-Female</v>
      </c>
      <c r="F1402" t="s">
        <v>115</v>
      </c>
      <c r="G1402" t="s">
        <v>26593</v>
      </c>
      <c r="H1402" s="1">
        <v>43415</v>
      </c>
      <c r="I1402" t="s">
        <v>4136</v>
      </c>
      <c r="J1402" t="s">
        <v>4137</v>
      </c>
      <c r="K1402" t="s">
        <v>31</v>
      </c>
      <c r="L1402">
        <v>1408.41842</v>
      </c>
      <c r="M1402">
        <v>105</v>
      </c>
      <c r="N1402" t="s">
        <v>39</v>
      </c>
      <c r="O1402" s="1">
        <v>43444</v>
      </c>
      <c r="P1402" s="3">
        <f t="shared" si="43"/>
        <v>29</v>
      </c>
      <c r="Q1402" t="s">
        <v>85</v>
      </c>
      <c r="R1402" t="s">
        <v>24</v>
      </c>
    </row>
    <row r="1403" spans="1:18" x14ac:dyDescent="0.25">
      <c r="A1403" t="s">
        <v>4138</v>
      </c>
      <c r="B1403" s="3">
        <v>77</v>
      </c>
      <c r="C1403" s="3" t="str" cm="1">
        <f t="array" ref="C1403">_xlfn.IFS(B1403&lt;35,"Young",B1403&lt;60,"Middle",TRUE,"Senior")</f>
        <v>Senior</v>
      </c>
      <c r="D1403" t="s">
        <v>26</v>
      </c>
      <c r="E1403" t="str">
        <f t="shared" si="42"/>
        <v>Senior-Male</v>
      </c>
      <c r="F1403" t="s">
        <v>17</v>
      </c>
      <c r="G1403" t="s">
        <v>18</v>
      </c>
      <c r="H1403" s="1">
        <v>43772</v>
      </c>
      <c r="I1403" t="s">
        <v>4139</v>
      </c>
      <c r="J1403" t="s">
        <v>4140</v>
      </c>
      <c r="K1403" t="s">
        <v>21</v>
      </c>
      <c r="L1403">
        <v>27589.818289999999</v>
      </c>
      <c r="M1403">
        <v>496</v>
      </c>
      <c r="N1403" t="s">
        <v>43</v>
      </c>
      <c r="O1403" s="1">
        <v>43776</v>
      </c>
      <c r="P1403" s="3">
        <f t="shared" si="43"/>
        <v>4</v>
      </c>
      <c r="Q1403" t="s">
        <v>32</v>
      </c>
      <c r="R1403" t="s">
        <v>33</v>
      </c>
    </row>
    <row r="1404" spans="1:18" x14ac:dyDescent="0.25">
      <c r="A1404" t="s">
        <v>4141</v>
      </c>
      <c r="B1404" s="3">
        <v>20</v>
      </c>
      <c r="C1404" s="3" t="str" cm="1">
        <f t="array" ref="C1404">_xlfn.IFS(B1404&lt;35,"Young",B1404&lt;60,"Middle",TRUE,"Senior")</f>
        <v>Young</v>
      </c>
      <c r="D1404" t="s">
        <v>16</v>
      </c>
      <c r="E1404" t="str">
        <f t="shared" si="42"/>
        <v>Young-Female</v>
      </c>
      <c r="F1404" t="s">
        <v>50</v>
      </c>
      <c r="G1404" t="s">
        <v>36</v>
      </c>
      <c r="H1404" s="1">
        <v>45225</v>
      </c>
      <c r="I1404" t="s">
        <v>4142</v>
      </c>
      <c r="J1404" t="s">
        <v>4143</v>
      </c>
      <c r="K1404" t="s">
        <v>57</v>
      </c>
      <c r="L1404">
        <v>15093.70275</v>
      </c>
      <c r="M1404">
        <v>247</v>
      </c>
      <c r="N1404" t="s">
        <v>39</v>
      </c>
      <c r="O1404" s="1">
        <v>45248</v>
      </c>
      <c r="P1404" s="3">
        <f t="shared" si="43"/>
        <v>23</v>
      </c>
      <c r="Q1404" t="s">
        <v>85</v>
      </c>
      <c r="R1404" t="s">
        <v>33</v>
      </c>
    </row>
    <row r="1405" spans="1:18" x14ac:dyDescent="0.25">
      <c r="A1405" t="s">
        <v>4144</v>
      </c>
      <c r="B1405" s="3">
        <v>24</v>
      </c>
      <c r="C1405" s="3" t="str" cm="1">
        <f t="array" ref="C1405">_xlfn.IFS(B1405&lt;35,"Young",B1405&lt;60,"Middle",TRUE,"Senior")</f>
        <v>Young</v>
      </c>
      <c r="D1405" t="s">
        <v>26</v>
      </c>
      <c r="E1405" t="str">
        <f t="shared" si="42"/>
        <v>Young-Male</v>
      </c>
      <c r="F1405" t="s">
        <v>230</v>
      </c>
      <c r="G1405" t="s">
        <v>36</v>
      </c>
      <c r="H1405" s="1">
        <v>43598</v>
      </c>
      <c r="I1405" t="s">
        <v>4145</v>
      </c>
      <c r="J1405" t="s">
        <v>4146</v>
      </c>
      <c r="K1405" t="s">
        <v>57</v>
      </c>
      <c r="L1405">
        <v>23582.649580000001</v>
      </c>
      <c r="M1405">
        <v>417</v>
      </c>
      <c r="N1405" t="s">
        <v>39</v>
      </c>
      <c r="O1405" s="1">
        <v>43627</v>
      </c>
      <c r="P1405" s="3">
        <f t="shared" si="43"/>
        <v>29</v>
      </c>
      <c r="Q1405" t="s">
        <v>23</v>
      </c>
      <c r="R1405" t="s">
        <v>24</v>
      </c>
    </row>
    <row r="1406" spans="1:18" x14ac:dyDescent="0.25">
      <c r="A1406" t="s">
        <v>4147</v>
      </c>
      <c r="B1406" s="3">
        <v>76</v>
      </c>
      <c r="C1406" s="3" t="str" cm="1">
        <f t="array" ref="C1406">_xlfn.IFS(B1406&lt;35,"Young",B1406&lt;60,"Middle",TRUE,"Senior")</f>
        <v>Senior</v>
      </c>
      <c r="D1406" t="s">
        <v>16</v>
      </c>
      <c r="E1406" t="str">
        <f t="shared" si="42"/>
        <v>Senior-Female</v>
      </c>
      <c r="F1406" t="s">
        <v>27</v>
      </c>
      <c r="G1406" t="s">
        <v>26592</v>
      </c>
      <c r="H1406" s="1">
        <v>45217</v>
      </c>
      <c r="I1406" t="s">
        <v>2614</v>
      </c>
      <c r="J1406" t="s">
        <v>4148</v>
      </c>
      <c r="K1406" t="s">
        <v>21</v>
      </c>
      <c r="L1406">
        <v>16861.576679999998</v>
      </c>
      <c r="M1406">
        <v>462</v>
      </c>
      <c r="N1406" t="s">
        <v>43</v>
      </c>
      <c r="O1406" s="1">
        <v>45244</v>
      </c>
      <c r="P1406" s="3">
        <f t="shared" si="43"/>
        <v>27</v>
      </c>
      <c r="Q1406" t="s">
        <v>44</v>
      </c>
      <c r="R1406" t="s">
        <v>33</v>
      </c>
    </row>
    <row r="1407" spans="1:18" x14ac:dyDescent="0.25">
      <c r="A1407" t="s">
        <v>4149</v>
      </c>
      <c r="B1407" s="3">
        <v>40</v>
      </c>
      <c r="C1407" s="3" t="str" cm="1">
        <f t="array" ref="C1407">_xlfn.IFS(B1407&lt;35,"Young",B1407&lt;60,"Middle",TRUE,"Senior")</f>
        <v>Middle</v>
      </c>
      <c r="D1407" t="s">
        <v>16</v>
      </c>
      <c r="E1407" t="str">
        <f t="shared" si="42"/>
        <v>Middle-Female</v>
      </c>
      <c r="F1407" t="s">
        <v>63</v>
      </c>
      <c r="G1407" t="s">
        <v>26593</v>
      </c>
      <c r="H1407" s="1">
        <v>43604</v>
      </c>
      <c r="I1407" t="s">
        <v>4150</v>
      </c>
      <c r="J1407" t="s">
        <v>4151</v>
      </c>
      <c r="K1407" t="s">
        <v>53</v>
      </c>
      <c r="L1407">
        <v>27008.895349999999</v>
      </c>
      <c r="M1407">
        <v>493</v>
      </c>
      <c r="N1407" t="s">
        <v>39</v>
      </c>
      <c r="O1407" s="1">
        <v>43614</v>
      </c>
      <c r="P1407" s="3">
        <f t="shared" si="43"/>
        <v>10</v>
      </c>
      <c r="Q1407" t="s">
        <v>85</v>
      </c>
      <c r="R1407" t="s">
        <v>45</v>
      </c>
    </row>
    <row r="1408" spans="1:18" x14ac:dyDescent="0.25">
      <c r="A1408" t="s">
        <v>4152</v>
      </c>
      <c r="B1408" s="3">
        <v>24</v>
      </c>
      <c r="C1408" s="3" t="str" cm="1">
        <f t="array" ref="C1408">_xlfn.IFS(B1408&lt;35,"Young",B1408&lt;60,"Middle",TRUE,"Senior")</f>
        <v>Young</v>
      </c>
      <c r="D1408" t="s">
        <v>16</v>
      </c>
      <c r="E1408" t="str">
        <f t="shared" si="42"/>
        <v>Young-Female</v>
      </c>
      <c r="F1408" t="s">
        <v>27</v>
      </c>
      <c r="G1408" t="s">
        <v>18</v>
      </c>
      <c r="H1408" s="1">
        <v>44667</v>
      </c>
      <c r="I1408" t="s">
        <v>4153</v>
      </c>
      <c r="J1408" t="s">
        <v>4154</v>
      </c>
      <c r="K1408" t="s">
        <v>61</v>
      </c>
      <c r="L1408">
        <v>57023.244039999998</v>
      </c>
      <c r="M1408">
        <v>169</v>
      </c>
      <c r="N1408" t="s">
        <v>43</v>
      </c>
      <c r="O1408" s="1">
        <v>44692</v>
      </c>
      <c r="P1408" s="3">
        <f t="shared" si="43"/>
        <v>25</v>
      </c>
      <c r="Q1408" t="s">
        <v>85</v>
      </c>
      <c r="R1408" t="s">
        <v>45</v>
      </c>
    </row>
    <row r="1409" spans="1:18" x14ac:dyDescent="0.25">
      <c r="A1409" t="s">
        <v>4155</v>
      </c>
      <c r="B1409" s="3">
        <v>73</v>
      </c>
      <c r="C1409" s="3" t="str" cm="1">
        <f t="array" ref="C1409">_xlfn.IFS(B1409&lt;35,"Young",B1409&lt;60,"Middle",TRUE,"Senior")</f>
        <v>Senior</v>
      </c>
      <c r="D1409" t="s">
        <v>26</v>
      </c>
      <c r="E1409" t="str">
        <f t="shared" si="42"/>
        <v>Senior-Male</v>
      </c>
      <c r="F1409" t="s">
        <v>230</v>
      </c>
      <c r="G1409" t="s">
        <v>26592</v>
      </c>
      <c r="H1409" s="1">
        <v>44198</v>
      </c>
      <c r="I1409" t="s">
        <v>4156</v>
      </c>
      <c r="J1409" t="s">
        <v>4157</v>
      </c>
      <c r="K1409" t="s">
        <v>21</v>
      </c>
      <c r="L1409">
        <v>12350.039769999999</v>
      </c>
      <c r="M1409">
        <v>331</v>
      </c>
      <c r="N1409" t="s">
        <v>22</v>
      </c>
      <c r="O1409" s="1">
        <v>44216</v>
      </c>
      <c r="P1409" s="3">
        <f t="shared" si="43"/>
        <v>18</v>
      </c>
      <c r="Q1409" t="s">
        <v>85</v>
      </c>
      <c r="R1409" t="s">
        <v>33</v>
      </c>
    </row>
    <row r="1410" spans="1:18" x14ac:dyDescent="0.25">
      <c r="A1410" t="s">
        <v>4158</v>
      </c>
      <c r="B1410" s="3">
        <v>65</v>
      </c>
      <c r="C1410" s="3" t="str" cm="1">
        <f t="array" ref="C1410">_xlfn.IFS(B1410&lt;35,"Young",B1410&lt;60,"Middle",TRUE,"Senior")</f>
        <v>Senior</v>
      </c>
      <c r="D1410" t="s">
        <v>16</v>
      </c>
      <c r="E1410" t="str">
        <f t="shared" si="42"/>
        <v>Senior-Female</v>
      </c>
      <c r="F1410" t="s">
        <v>230</v>
      </c>
      <c r="G1410" t="s">
        <v>36</v>
      </c>
      <c r="H1410" s="1">
        <v>45151</v>
      </c>
      <c r="I1410" t="s">
        <v>4159</v>
      </c>
      <c r="J1410" t="s">
        <v>4160</v>
      </c>
      <c r="K1410" t="s">
        <v>21</v>
      </c>
      <c r="L1410">
        <v>18173.30876</v>
      </c>
      <c r="M1410">
        <v>312</v>
      </c>
      <c r="N1410" t="s">
        <v>43</v>
      </c>
      <c r="O1410" s="1">
        <v>45157</v>
      </c>
      <c r="P1410" s="3">
        <f t="shared" si="43"/>
        <v>6</v>
      </c>
      <c r="Q1410" t="s">
        <v>32</v>
      </c>
      <c r="R1410" t="s">
        <v>45</v>
      </c>
    </row>
    <row r="1411" spans="1:18" x14ac:dyDescent="0.25">
      <c r="A1411" t="s">
        <v>4161</v>
      </c>
      <c r="B1411" s="3">
        <v>79</v>
      </c>
      <c r="C1411" s="3" t="str" cm="1">
        <f t="array" ref="C1411">_xlfn.IFS(B1411&lt;35,"Young",B1411&lt;60,"Middle",TRUE,"Senior")</f>
        <v>Senior</v>
      </c>
      <c r="D1411" t="s">
        <v>26</v>
      </c>
      <c r="E1411" t="str">
        <f t="shared" ref="E1411:E1474" si="44">C1411 &amp; "-" &amp; D1411</f>
        <v>Senior-Male</v>
      </c>
      <c r="F1411" t="s">
        <v>90</v>
      </c>
      <c r="G1411" t="s">
        <v>26593</v>
      </c>
      <c r="H1411" s="1">
        <v>44103</v>
      </c>
      <c r="I1411" t="s">
        <v>4162</v>
      </c>
      <c r="J1411" t="s">
        <v>4163</v>
      </c>
      <c r="K1411" t="s">
        <v>61</v>
      </c>
      <c r="L1411">
        <v>3677.5312090000002</v>
      </c>
      <c r="M1411">
        <v>261</v>
      </c>
      <c r="N1411" t="s">
        <v>39</v>
      </c>
      <c r="O1411" s="1">
        <v>44119</v>
      </c>
      <c r="P1411" s="3">
        <f t="shared" ref="P1411:P1474" si="45">O1411-H1411</f>
        <v>16</v>
      </c>
      <c r="Q1411" t="s">
        <v>23</v>
      </c>
      <c r="R1411" t="s">
        <v>45</v>
      </c>
    </row>
    <row r="1412" spans="1:18" x14ac:dyDescent="0.25">
      <c r="A1412" t="s">
        <v>4164</v>
      </c>
      <c r="B1412" s="3">
        <v>69</v>
      </c>
      <c r="C1412" s="3" t="str" cm="1">
        <f t="array" ref="C1412">_xlfn.IFS(B1412&lt;35,"Young",B1412&lt;60,"Middle",TRUE,"Senior")</f>
        <v>Senior</v>
      </c>
      <c r="D1412" t="s">
        <v>16</v>
      </c>
      <c r="E1412" t="str">
        <f t="shared" si="44"/>
        <v>Senior-Female</v>
      </c>
      <c r="F1412" t="s">
        <v>115</v>
      </c>
      <c r="G1412" t="s">
        <v>36</v>
      </c>
      <c r="H1412" s="1">
        <v>44572</v>
      </c>
      <c r="I1412" t="s">
        <v>4165</v>
      </c>
      <c r="J1412" t="s">
        <v>4166</v>
      </c>
      <c r="K1412" t="s">
        <v>53</v>
      </c>
      <c r="L1412">
        <v>9742.0086749999991</v>
      </c>
      <c r="M1412">
        <v>425</v>
      </c>
      <c r="N1412" t="s">
        <v>43</v>
      </c>
      <c r="O1412" s="1">
        <v>44577</v>
      </c>
      <c r="P1412" s="3">
        <f t="shared" si="45"/>
        <v>5</v>
      </c>
      <c r="Q1412" t="s">
        <v>32</v>
      </c>
      <c r="R1412" t="s">
        <v>45</v>
      </c>
    </row>
    <row r="1413" spans="1:18" x14ac:dyDescent="0.25">
      <c r="A1413" t="s">
        <v>4167</v>
      </c>
      <c r="B1413" s="3">
        <v>77</v>
      </c>
      <c r="C1413" s="3" t="str" cm="1">
        <f t="array" ref="C1413">_xlfn.IFS(B1413&lt;35,"Young",B1413&lt;60,"Middle",TRUE,"Senior")</f>
        <v>Senior</v>
      </c>
      <c r="D1413" t="s">
        <v>26</v>
      </c>
      <c r="E1413" t="str">
        <f t="shared" si="44"/>
        <v>Senior-Male</v>
      </c>
      <c r="F1413" t="s">
        <v>90</v>
      </c>
      <c r="G1413" t="s">
        <v>36</v>
      </c>
      <c r="H1413" s="1">
        <v>43637</v>
      </c>
      <c r="I1413" t="s">
        <v>4168</v>
      </c>
      <c r="J1413" t="s">
        <v>4169</v>
      </c>
      <c r="K1413" t="s">
        <v>53</v>
      </c>
      <c r="L1413">
        <v>8849.1398669999999</v>
      </c>
      <c r="M1413">
        <v>484</v>
      </c>
      <c r="N1413" t="s">
        <v>39</v>
      </c>
      <c r="O1413" s="1">
        <v>43658</v>
      </c>
      <c r="P1413" s="3">
        <f t="shared" si="45"/>
        <v>21</v>
      </c>
      <c r="Q1413" t="s">
        <v>32</v>
      </c>
      <c r="R1413" t="s">
        <v>33</v>
      </c>
    </row>
    <row r="1414" spans="1:18" x14ac:dyDescent="0.25">
      <c r="A1414" t="s">
        <v>4170</v>
      </c>
      <c r="B1414" s="3">
        <v>33</v>
      </c>
      <c r="C1414" s="3" t="str" cm="1">
        <f t="array" ref="C1414">_xlfn.IFS(B1414&lt;35,"Young",B1414&lt;60,"Middle",TRUE,"Senior")</f>
        <v>Young</v>
      </c>
      <c r="D1414" t="s">
        <v>16</v>
      </c>
      <c r="E1414" t="str">
        <f t="shared" si="44"/>
        <v>Young-Female</v>
      </c>
      <c r="F1414" t="s">
        <v>35</v>
      </c>
      <c r="G1414" t="s">
        <v>18</v>
      </c>
      <c r="H1414" s="1">
        <v>43772</v>
      </c>
      <c r="I1414" t="s">
        <v>4171</v>
      </c>
      <c r="J1414" t="s">
        <v>4172</v>
      </c>
      <c r="K1414" t="s">
        <v>53</v>
      </c>
      <c r="L1414">
        <v>38282.018479999999</v>
      </c>
      <c r="M1414">
        <v>153</v>
      </c>
      <c r="N1414" t="s">
        <v>43</v>
      </c>
      <c r="O1414" s="1">
        <v>43793</v>
      </c>
      <c r="P1414" s="3">
        <f t="shared" si="45"/>
        <v>21</v>
      </c>
      <c r="Q1414" t="s">
        <v>32</v>
      </c>
      <c r="R1414" t="s">
        <v>24</v>
      </c>
    </row>
    <row r="1415" spans="1:18" x14ac:dyDescent="0.25">
      <c r="A1415" t="s">
        <v>4173</v>
      </c>
      <c r="B1415" s="3">
        <v>36</v>
      </c>
      <c r="C1415" s="3" t="str" cm="1">
        <f t="array" ref="C1415">_xlfn.IFS(B1415&lt;35,"Young",B1415&lt;60,"Middle",TRUE,"Senior")</f>
        <v>Middle</v>
      </c>
      <c r="D1415" t="s">
        <v>26</v>
      </c>
      <c r="E1415" t="str">
        <f t="shared" si="44"/>
        <v>Middle-Male</v>
      </c>
      <c r="F1415" t="s">
        <v>35</v>
      </c>
      <c r="G1415" t="s">
        <v>26593</v>
      </c>
      <c r="H1415" s="1">
        <v>43546</v>
      </c>
      <c r="I1415" t="s">
        <v>4174</v>
      </c>
      <c r="J1415" t="s">
        <v>4175</v>
      </c>
      <c r="K1415" t="s">
        <v>31</v>
      </c>
      <c r="L1415">
        <v>3340.1553560000002</v>
      </c>
      <c r="M1415">
        <v>360</v>
      </c>
      <c r="N1415" t="s">
        <v>39</v>
      </c>
      <c r="O1415" s="1">
        <v>43549</v>
      </c>
      <c r="P1415" s="3">
        <f t="shared" si="45"/>
        <v>3</v>
      </c>
      <c r="Q1415" t="s">
        <v>85</v>
      </c>
      <c r="R1415" t="s">
        <v>45</v>
      </c>
    </row>
    <row r="1416" spans="1:18" x14ac:dyDescent="0.25">
      <c r="A1416" t="s">
        <v>4176</v>
      </c>
      <c r="B1416" s="3">
        <v>43</v>
      </c>
      <c r="C1416" s="3" t="str" cm="1">
        <f t="array" ref="C1416">_xlfn.IFS(B1416&lt;35,"Young",B1416&lt;60,"Middle",TRUE,"Senior")</f>
        <v>Middle</v>
      </c>
      <c r="D1416" t="s">
        <v>26</v>
      </c>
      <c r="E1416" t="str">
        <f t="shared" si="44"/>
        <v>Middle-Male</v>
      </c>
      <c r="F1416" t="s">
        <v>63</v>
      </c>
      <c r="G1416" t="s">
        <v>26593</v>
      </c>
      <c r="H1416" s="1">
        <v>45162</v>
      </c>
      <c r="I1416" t="s">
        <v>4177</v>
      </c>
      <c r="J1416" t="s">
        <v>4178</v>
      </c>
      <c r="K1416" t="s">
        <v>31</v>
      </c>
      <c r="L1416">
        <v>24327.267329999999</v>
      </c>
      <c r="M1416">
        <v>282</v>
      </c>
      <c r="N1416" t="s">
        <v>39</v>
      </c>
      <c r="O1416" s="1">
        <v>45185</v>
      </c>
      <c r="P1416" s="3">
        <f t="shared" si="45"/>
        <v>23</v>
      </c>
      <c r="Q1416" t="s">
        <v>85</v>
      </c>
      <c r="R1416" t="s">
        <v>33</v>
      </c>
    </row>
    <row r="1417" spans="1:18" x14ac:dyDescent="0.25">
      <c r="A1417" t="s">
        <v>4179</v>
      </c>
      <c r="B1417" s="3">
        <v>78</v>
      </c>
      <c r="C1417" s="3" t="str" cm="1">
        <f t="array" ref="C1417">_xlfn.IFS(B1417&lt;35,"Young",B1417&lt;60,"Middle",TRUE,"Senior")</f>
        <v>Senior</v>
      </c>
      <c r="D1417" t="s">
        <v>16</v>
      </c>
      <c r="E1417" t="str">
        <f t="shared" si="44"/>
        <v>Senior-Female</v>
      </c>
      <c r="F1417" t="s">
        <v>63</v>
      </c>
      <c r="G1417" t="s">
        <v>18</v>
      </c>
      <c r="H1417" s="1">
        <v>43579</v>
      </c>
      <c r="I1417" t="s">
        <v>4180</v>
      </c>
      <c r="J1417" t="s">
        <v>4181</v>
      </c>
      <c r="K1417" t="s">
        <v>61</v>
      </c>
      <c r="L1417">
        <v>54363.241520000003</v>
      </c>
      <c r="M1417">
        <v>446</v>
      </c>
      <c r="N1417" t="s">
        <v>39</v>
      </c>
      <c r="O1417" s="1">
        <v>43581</v>
      </c>
      <c r="P1417" s="3">
        <f t="shared" si="45"/>
        <v>2</v>
      </c>
      <c r="Q1417" t="s">
        <v>49</v>
      </c>
      <c r="R1417" t="s">
        <v>33</v>
      </c>
    </row>
    <row r="1418" spans="1:18" x14ac:dyDescent="0.25">
      <c r="A1418" t="s">
        <v>4182</v>
      </c>
      <c r="B1418" s="3">
        <v>67</v>
      </c>
      <c r="C1418" s="3" t="str" cm="1">
        <f t="array" ref="C1418">_xlfn.IFS(B1418&lt;35,"Young",B1418&lt;60,"Middle",TRUE,"Senior")</f>
        <v>Senior</v>
      </c>
      <c r="D1418" t="s">
        <v>26</v>
      </c>
      <c r="E1418" t="str">
        <f t="shared" si="44"/>
        <v>Senior-Male</v>
      </c>
      <c r="F1418" t="s">
        <v>17</v>
      </c>
      <c r="G1418" t="s">
        <v>26593</v>
      </c>
      <c r="H1418" s="1">
        <v>43696</v>
      </c>
      <c r="I1418" t="s">
        <v>4183</v>
      </c>
      <c r="J1418" t="s">
        <v>4184</v>
      </c>
      <c r="K1418" t="s">
        <v>53</v>
      </c>
      <c r="L1418">
        <v>18666.13119</v>
      </c>
      <c r="M1418">
        <v>287</v>
      </c>
      <c r="N1418" t="s">
        <v>39</v>
      </c>
      <c r="O1418" s="1">
        <v>43704</v>
      </c>
      <c r="P1418" s="3">
        <f t="shared" si="45"/>
        <v>8</v>
      </c>
      <c r="Q1418" t="s">
        <v>23</v>
      </c>
      <c r="R1418" t="s">
        <v>45</v>
      </c>
    </row>
    <row r="1419" spans="1:18" x14ac:dyDescent="0.25">
      <c r="A1419" t="s">
        <v>4185</v>
      </c>
      <c r="B1419" s="3">
        <v>46</v>
      </c>
      <c r="C1419" s="3" t="str" cm="1">
        <f t="array" ref="C1419">_xlfn.IFS(B1419&lt;35,"Young",B1419&lt;60,"Middle",TRUE,"Senior")</f>
        <v>Middle</v>
      </c>
      <c r="D1419" t="s">
        <v>26</v>
      </c>
      <c r="E1419" t="str">
        <f t="shared" si="44"/>
        <v>Middle-Male</v>
      </c>
      <c r="F1419" t="s">
        <v>17</v>
      </c>
      <c r="G1419" t="s">
        <v>26593</v>
      </c>
      <c r="H1419" s="1">
        <v>44180</v>
      </c>
      <c r="I1419" t="s">
        <v>4186</v>
      </c>
      <c r="J1419" t="s">
        <v>4187</v>
      </c>
      <c r="K1419" t="s">
        <v>21</v>
      </c>
      <c r="L1419">
        <v>31849.328150000001</v>
      </c>
      <c r="M1419">
        <v>113</v>
      </c>
      <c r="N1419" t="s">
        <v>39</v>
      </c>
      <c r="O1419" s="1">
        <v>44187</v>
      </c>
      <c r="P1419" s="3">
        <f t="shared" si="45"/>
        <v>7</v>
      </c>
      <c r="Q1419" t="s">
        <v>32</v>
      </c>
      <c r="R1419" t="s">
        <v>45</v>
      </c>
    </row>
    <row r="1420" spans="1:18" x14ac:dyDescent="0.25">
      <c r="A1420" t="s">
        <v>4188</v>
      </c>
      <c r="B1420" s="3">
        <v>49</v>
      </c>
      <c r="C1420" s="3" t="str" cm="1">
        <f t="array" ref="C1420">_xlfn.IFS(B1420&lt;35,"Young",B1420&lt;60,"Middle",TRUE,"Senior")</f>
        <v>Middle</v>
      </c>
      <c r="D1420" t="s">
        <v>16</v>
      </c>
      <c r="E1420" t="str">
        <f t="shared" si="44"/>
        <v>Middle-Female</v>
      </c>
      <c r="F1420" t="s">
        <v>50</v>
      </c>
      <c r="G1420" t="s">
        <v>28</v>
      </c>
      <c r="H1420" s="1">
        <v>44763</v>
      </c>
      <c r="I1420" t="s">
        <v>4189</v>
      </c>
      <c r="J1420" t="s">
        <v>4190</v>
      </c>
      <c r="K1420" t="s">
        <v>31</v>
      </c>
      <c r="L1420">
        <v>28284.893250000001</v>
      </c>
      <c r="M1420">
        <v>255</v>
      </c>
      <c r="N1420" t="s">
        <v>43</v>
      </c>
      <c r="O1420" s="1">
        <v>44789</v>
      </c>
      <c r="P1420" s="3">
        <f t="shared" si="45"/>
        <v>26</v>
      </c>
      <c r="Q1420" t="s">
        <v>23</v>
      </c>
      <c r="R1420" t="s">
        <v>45</v>
      </c>
    </row>
    <row r="1421" spans="1:18" x14ac:dyDescent="0.25">
      <c r="A1421" t="s">
        <v>4191</v>
      </c>
      <c r="B1421" s="3">
        <v>34</v>
      </c>
      <c r="C1421" s="3" t="str" cm="1">
        <f t="array" ref="C1421">_xlfn.IFS(B1421&lt;35,"Young",B1421&lt;60,"Middle",TRUE,"Senior")</f>
        <v>Young</v>
      </c>
      <c r="D1421" t="s">
        <v>26</v>
      </c>
      <c r="E1421" t="str">
        <f t="shared" si="44"/>
        <v>Young-Male</v>
      </c>
      <c r="F1421" t="s">
        <v>27</v>
      </c>
      <c r="G1421" t="s">
        <v>28</v>
      </c>
      <c r="H1421" s="1">
        <v>43959</v>
      </c>
      <c r="I1421" t="s">
        <v>4090</v>
      </c>
      <c r="J1421" t="s">
        <v>4192</v>
      </c>
      <c r="K1421" t="s">
        <v>61</v>
      </c>
      <c r="L1421">
        <v>23984.688139999998</v>
      </c>
      <c r="M1421">
        <v>465</v>
      </c>
      <c r="N1421" t="s">
        <v>39</v>
      </c>
      <c r="O1421" s="1">
        <v>43989</v>
      </c>
      <c r="P1421" s="3">
        <f t="shared" si="45"/>
        <v>30</v>
      </c>
      <c r="Q1421" t="s">
        <v>85</v>
      </c>
      <c r="R1421" t="s">
        <v>33</v>
      </c>
    </row>
    <row r="1422" spans="1:18" x14ac:dyDescent="0.25">
      <c r="A1422" t="s">
        <v>4193</v>
      </c>
      <c r="B1422" s="3">
        <v>49</v>
      </c>
      <c r="C1422" s="3" t="str" cm="1">
        <f t="array" ref="C1422">_xlfn.IFS(B1422&lt;35,"Young",B1422&lt;60,"Middle",TRUE,"Senior")</f>
        <v>Middle</v>
      </c>
      <c r="D1422" t="s">
        <v>26</v>
      </c>
      <c r="E1422" t="str">
        <f t="shared" si="44"/>
        <v>Middle-Male</v>
      </c>
      <c r="F1422" t="s">
        <v>230</v>
      </c>
      <c r="G1422" t="s">
        <v>26593</v>
      </c>
      <c r="H1422" s="1">
        <v>44828</v>
      </c>
      <c r="I1422" t="s">
        <v>4194</v>
      </c>
      <c r="J1422" t="s">
        <v>4195</v>
      </c>
      <c r="K1422" t="s">
        <v>21</v>
      </c>
      <c r="L1422">
        <v>12664.68021</v>
      </c>
      <c r="M1422">
        <v>407</v>
      </c>
      <c r="N1422" t="s">
        <v>39</v>
      </c>
      <c r="O1422" s="1">
        <v>44846</v>
      </c>
      <c r="P1422" s="3">
        <f t="shared" si="45"/>
        <v>18</v>
      </c>
      <c r="Q1422" t="s">
        <v>23</v>
      </c>
      <c r="R1422" t="s">
        <v>24</v>
      </c>
    </row>
    <row r="1423" spans="1:18" x14ac:dyDescent="0.25">
      <c r="A1423" t="s">
        <v>4196</v>
      </c>
      <c r="B1423" s="3">
        <v>21</v>
      </c>
      <c r="C1423" s="3" t="str" cm="1">
        <f t="array" ref="C1423">_xlfn.IFS(B1423&lt;35,"Young",B1423&lt;60,"Middle",TRUE,"Senior")</f>
        <v>Young</v>
      </c>
      <c r="D1423" t="s">
        <v>16</v>
      </c>
      <c r="E1423" t="str">
        <f t="shared" si="44"/>
        <v>Young-Female</v>
      </c>
      <c r="F1423" t="s">
        <v>230</v>
      </c>
      <c r="G1423" t="s">
        <v>28</v>
      </c>
      <c r="H1423" s="1">
        <v>44200</v>
      </c>
      <c r="I1423" t="s">
        <v>4197</v>
      </c>
      <c r="J1423" t="s">
        <v>4198</v>
      </c>
      <c r="K1423" t="s">
        <v>61</v>
      </c>
      <c r="L1423">
        <v>11506.3595</v>
      </c>
      <c r="M1423">
        <v>243</v>
      </c>
      <c r="N1423" t="s">
        <v>22</v>
      </c>
      <c r="O1423" s="1">
        <v>44206</v>
      </c>
      <c r="P1423" s="3">
        <f t="shared" si="45"/>
        <v>6</v>
      </c>
      <c r="Q1423" t="s">
        <v>44</v>
      </c>
      <c r="R1423" t="s">
        <v>45</v>
      </c>
    </row>
    <row r="1424" spans="1:18" x14ac:dyDescent="0.25">
      <c r="A1424" t="s">
        <v>4199</v>
      </c>
      <c r="B1424" s="3">
        <v>34</v>
      </c>
      <c r="C1424" s="3" t="str" cm="1">
        <f t="array" ref="C1424">_xlfn.IFS(B1424&lt;35,"Young",B1424&lt;60,"Middle",TRUE,"Senior")</f>
        <v>Young</v>
      </c>
      <c r="D1424" t="s">
        <v>16</v>
      </c>
      <c r="E1424" t="str">
        <f t="shared" si="44"/>
        <v>Young-Female</v>
      </c>
      <c r="F1424" t="s">
        <v>90</v>
      </c>
      <c r="G1424" t="s">
        <v>28</v>
      </c>
      <c r="H1424" s="1">
        <v>45168</v>
      </c>
      <c r="I1424" t="s">
        <v>4200</v>
      </c>
      <c r="J1424" t="s">
        <v>4201</v>
      </c>
      <c r="K1424" t="s">
        <v>31</v>
      </c>
      <c r="L1424">
        <v>8695.3257450000001</v>
      </c>
      <c r="M1424">
        <v>437</v>
      </c>
      <c r="N1424" t="s">
        <v>43</v>
      </c>
      <c r="O1424" s="1">
        <v>45169</v>
      </c>
      <c r="P1424" s="3">
        <f t="shared" si="45"/>
        <v>1</v>
      </c>
      <c r="Q1424" t="s">
        <v>49</v>
      </c>
      <c r="R1424" t="s">
        <v>45</v>
      </c>
    </row>
    <row r="1425" spans="1:18" x14ac:dyDescent="0.25">
      <c r="A1425" t="s">
        <v>4202</v>
      </c>
      <c r="B1425" s="3">
        <v>29</v>
      </c>
      <c r="C1425" s="3" t="str" cm="1">
        <f t="array" ref="C1425">_xlfn.IFS(B1425&lt;35,"Young",B1425&lt;60,"Middle",TRUE,"Senior")</f>
        <v>Young</v>
      </c>
      <c r="D1425" t="s">
        <v>16</v>
      </c>
      <c r="E1425" t="str">
        <f t="shared" si="44"/>
        <v>Young-Female</v>
      </c>
      <c r="F1425" t="s">
        <v>27</v>
      </c>
      <c r="G1425" t="s">
        <v>28</v>
      </c>
      <c r="H1425" s="1">
        <v>44265</v>
      </c>
      <c r="I1425" t="s">
        <v>4203</v>
      </c>
      <c r="J1425" t="s">
        <v>4204</v>
      </c>
      <c r="K1425" t="s">
        <v>31</v>
      </c>
      <c r="L1425">
        <v>6989.2276110000003</v>
      </c>
      <c r="M1425">
        <v>349</v>
      </c>
      <c r="N1425" t="s">
        <v>22</v>
      </c>
      <c r="O1425" s="1">
        <v>44267</v>
      </c>
      <c r="P1425" s="3">
        <f t="shared" si="45"/>
        <v>2</v>
      </c>
      <c r="Q1425" t="s">
        <v>49</v>
      </c>
      <c r="R1425" t="s">
        <v>45</v>
      </c>
    </row>
    <row r="1426" spans="1:18" x14ac:dyDescent="0.25">
      <c r="A1426" t="s">
        <v>4205</v>
      </c>
      <c r="B1426" s="3">
        <v>52</v>
      </c>
      <c r="C1426" s="3" t="str" cm="1">
        <f t="array" ref="C1426">_xlfn.IFS(B1426&lt;35,"Young",B1426&lt;60,"Middle",TRUE,"Senior")</f>
        <v>Middle</v>
      </c>
      <c r="D1426" t="s">
        <v>26</v>
      </c>
      <c r="E1426" t="str">
        <f t="shared" si="44"/>
        <v>Middle-Male</v>
      </c>
      <c r="F1426" t="s">
        <v>90</v>
      </c>
      <c r="G1426" t="s">
        <v>26593</v>
      </c>
      <c r="H1426" s="1">
        <v>44788</v>
      </c>
      <c r="I1426" t="s">
        <v>4206</v>
      </c>
      <c r="J1426" t="s">
        <v>4207</v>
      </c>
      <c r="K1426" t="s">
        <v>57</v>
      </c>
      <c r="L1426">
        <v>18168.847389999999</v>
      </c>
      <c r="M1426">
        <v>295</v>
      </c>
      <c r="N1426" t="s">
        <v>39</v>
      </c>
      <c r="O1426" s="1">
        <v>44804</v>
      </c>
      <c r="P1426" s="3">
        <f t="shared" si="45"/>
        <v>16</v>
      </c>
      <c r="Q1426" t="s">
        <v>44</v>
      </c>
      <c r="R1426" t="s">
        <v>45</v>
      </c>
    </row>
    <row r="1427" spans="1:18" x14ac:dyDescent="0.25">
      <c r="A1427" t="s">
        <v>4208</v>
      </c>
      <c r="B1427" s="3">
        <v>25</v>
      </c>
      <c r="C1427" s="3" t="str" cm="1">
        <f t="array" ref="C1427">_xlfn.IFS(B1427&lt;35,"Young",B1427&lt;60,"Middle",TRUE,"Senior")</f>
        <v>Young</v>
      </c>
      <c r="D1427" t="s">
        <v>26</v>
      </c>
      <c r="E1427" t="str">
        <f t="shared" si="44"/>
        <v>Young-Male</v>
      </c>
      <c r="F1427" t="s">
        <v>115</v>
      </c>
      <c r="G1427" t="s">
        <v>28</v>
      </c>
      <c r="H1427" s="1">
        <v>45209</v>
      </c>
      <c r="I1427" t="s">
        <v>4209</v>
      </c>
      <c r="J1427" t="s">
        <v>4210</v>
      </c>
      <c r="K1427" t="s">
        <v>53</v>
      </c>
      <c r="L1427">
        <v>35511.117819999999</v>
      </c>
      <c r="M1427">
        <v>302</v>
      </c>
      <c r="N1427" t="s">
        <v>22</v>
      </c>
      <c r="O1427" s="1">
        <v>45216</v>
      </c>
      <c r="P1427" s="3">
        <f t="shared" si="45"/>
        <v>7</v>
      </c>
      <c r="Q1427" t="s">
        <v>32</v>
      </c>
      <c r="R1427" t="s">
        <v>45</v>
      </c>
    </row>
    <row r="1428" spans="1:18" x14ac:dyDescent="0.25">
      <c r="A1428" t="s">
        <v>4211</v>
      </c>
      <c r="B1428" s="3">
        <v>25</v>
      </c>
      <c r="C1428" s="3" t="str" cm="1">
        <f t="array" ref="C1428">_xlfn.IFS(B1428&lt;35,"Young",B1428&lt;60,"Middle",TRUE,"Senior")</f>
        <v>Young</v>
      </c>
      <c r="D1428" t="s">
        <v>26</v>
      </c>
      <c r="E1428" t="str">
        <f t="shared" si="44"/>
        <v>Young-Male</v>
      </c>
      <c r="F1428" t="s">
        <v>63</v>
      </c>
      <c r="G1428" t="s">
        <v>28</v>
      </c>
      <c r="H1428" s="1">
        <v>45088</v>
      </c>
      <c r="I1428" t="s">
        <v>4212</v>
      </c>
      <c r="J1428" t="s">
        <v>4213</v>
      </c>
      <c r="K1428" t="s">
        <v>61</v>
      </c>
      <c r="L1428">
        <v>38763.423349999997</v>
      </c>
      <c r="M1428">
        <v>215</v>
      </c>
      <c r="N1428" t="s">
        <v>22</v>
      </c>
      <c r="O1428" s="1">
        <v>45097</v>
      </c>
      <c r="P1428" s="3">
        <f t="shared" si="45"/>
        <v>9</v>
      </c>
      <c r="Q1428" t="s">
        <v>44</v>
      </c>
      <c r="R1428" t="s">
        <v>24</v>
      </c>
    </row>
    <row r="1429" spans="1:18" x14ac:dyDescent="0.25">
      <c r="A1429" t="s">
        <v>4214</v>
      </c>
      <c r="B1429" s="3">
        <v>58</v>
      </c>
      <c r="C1429" s="3" t="str" cm="1">
        <f t="array" ref="C1429">_xlfn.IFS(B1429&lt;35,"Young",B1429&lt;60,"Middle",TRUE,"Senior")</f>
        <v>Middle</v>
      </c>
      <c r="D1429" t="s">
        <v>16</v>
      </c>
      <c r="E1429" t="str">
        <f t="shared" si="44"/>
        <v>Middle-Female</v>
      </c>
      <c r="F1429" t="s">
        <v>17</v>
      </c>
      <c r="G1429" t="s">
        <v>70</v>
      </c>
      <c r="H1429" s="1">
        <v>44275</v>
      </c>
      <c r="I1429" t="s">
        <v>4215</v>
      </c>
      <c r="J1429" t="s">
        <v>4216</v>
      </c>
      <c r="K1429" t="s">
        <v>53</v>
      </c>
      <c r="L1429">
        <v>35911.413540000001</v>
      </c>
      <c r="M1429">
        <v>377</v>
      </c>
      <c r="N1429" t="s">
        <v>22</v>
      </c>
      <c r="O1429" s="1">
        <v>44276</v>
      </c>
      <c r="P1429" s="3">
        <f t="shared" si="45"/>
        <v>1</v>
      </c>
      <c r="Q1429" t="s">
        <v>85</v>
      </c>
      <c r="R1429" t="s">
        <v>24</v>
      </c>
    </row>
    <row r="1430" spans="1:18" x14ac:dyDescent="0.25">
      <c r="A1430" t="s">
        <v>4217</v>
      </c>
      <c r="B1430" s="3">
        <v>76</v>
      </c>
      <c r="C1430" s="3" t="str" cm="1">
        <f t="array" ref="C1430">_xlfn.IFS(B1430&lt;35,"Young",B1430&lt;60,"Middle",TRUE,"Senior")</f>
        <v>Senior</v>
      </c>
      <c r="D1430" t="s">
        <v>16</v>
      </c>
      <c r="E1430" t="str">
        <f t="shared" si="44"/>
        <v>Senior-Female</v>
      </c>
      <c r="F1430" t="s">
        <v>115</v>
      </c>
      <c r="G1430" t="s">
        <v>18</v>
      </c>
      <c r="H1430" s="1">
        <v>44926</v>
      </c>
      <c r="I1430" t="s">
        <v>4218</v>
      </c>
      <c r="J1430" t="s">
        <v>4219</v>
      </c>
      <c r="K1430" t="s">
        <v>53</v>
      </c>
      <c r="L1430">
        <v>43479.834450000002</v>
      </c>
      <c r="M1430">
        <v>222</v>
      </c>
      <c r="N1430" t="s">
        <v>43</v>
      </c>
      <c r="O1430" s="1">
        <v>44936</v>
      </c>
      <c r="P1430" s="3">
        <f t="shared" si="45"/>
        <v>10</v>
      </c>
      <c r="Q1430" t="s">
        <v>32</v>
      </c>
      <c r="R1430" t="s">
        <v>24</v>
      </c>
    </row>
    <row r="1431" spans="1:18" x14ac:dyDescent="0.25">
      <c r="A1431" t="s">
        <v>4220</v>
      </c>
      <c r="B1431" s="3">
        <v>39</v>
      </c>
      <c r="C1431" s="3" t="str" cm="1">
        <f t="array" ref="C1431">_xlfn.IFS(B1431&lt;35,"Young",B1431&lt;60,"Middle",TRUE,"Senior")</f>
        <v>Middle</v>
      </c>
      <c r="D1431" t="s">
        <v>16</v>
      </c>
      <c r="E1431" t="str">
        <f t="shared" si="44"/>
        <v>Middle-Female</v>
      </c>
      <c r="F1431" t="s">
        <v>63</v>
      </c>
      <c r="G1431" t="s">
        <v>18</v>
      </c>
      <c r="H1431" s="1">
        <v>45005</v>
      </c>
      <c r="I1431" t="s">
        <v>4221</v>
      </c>
      <c r="J1431" t="s">
        <v>4222</v>
      </c>
      <c r="K1431" t="s">
        <v>53</v>
      </c>
      <c r="L1431">
        <v>26090.04781</v>
      </c>
      <c r="M1431">
        <v>355</v>
      </c>
      <c r="N1431" t="s">
        <v>43</v>
      </c>
      <c r="O1431" s="1">
        <v>45015</v>
      </c>
      <c r="P1431" s="3">
        <f t="shared" si="45"/>
        <v>10</v>
      </c>
      <c r="Q1431" t="s">
        <v>32</v>
      </c>
      <c r="R1431" t="s">
        <v>45</v>
      </c>
    </row>
    <row r="1432" spans="1:18" x14ac:dyDescent="0.25">
      <c r="A1432" t="s">
        <v>4223</v>
      </c>
      <c r="B1432" s="3">
        <v>27</v>
      </c>
      <c r="C1432" s="3" t="str" cm="1">
        <f t="array" ref="C1432">_xlfn.IFS(B1432&lt;35,"Young",B1432&lt;60,"Middle",TRUE,"Senior")</f>
        <v>Young</v>
      </c>
      <c r="D1432" t="s">
        <v>16</v>
      </c>
      <c r="E1432" t="str">
        <f t="shared" si="44"/>
        <v>Young-Female</v>
      </c>
      <c r="F1432" t="s">
        <v>90</v>
      </c>
      <c r="G1432" t="s">
        <v>28</v>
      </c>
      <c r="H1432" s="1">
        <v>43694</v>
      </c>
      <c r="I1432" t="s">
        <v>4224</v>
      </c>
      <c r="J1432" t="s">
        <v>4225</v>
      </c>
      <c r="K1432" t="s">
        <v>53</v>
      </c>
      <c r="L1432">
        <v>29229.975330000001</v>
      </c>
      <c r="M1432">
        <v>485</v>
      </c>
      <c r="N1432" t="s">
        <v>39</v>
      </c>
      <c r="O1432" s="1">
        <v>43722</v>
      </c>
      <c r="P1432" s="3">
        <f t="shared" si="45"/>
        <v>28</v>
      </c>
      <c r="Q1432" t="s">
        <v>23</v>
      </c>
      <c r="R1432" t="s">
        <v>24</v>
      </c>
    </row>
    <row r="1433" spans="1:18" x14ac:dyDescent="0.25">
      <c r="A1433" t="s">
        <v>4226</v>
      </c>
      <c r="B1433" s="3">
        <v>59</v>
      </c>
      <c r="C1433" s="3" t="str" cm="1">
        <f t="array" ref="C1433">_xlfn.IFS(B1433&lt;35,"Young",B1433&lt;60,"Middle",TRUE,"Senior")</f>
        <v>Middle</v>
      </c>
      <c r="D1433" t="s">
        <v>26</v>
      </c>
      <c r="E1433" t="str">
        <f t="shared" si="44"/>
        <v>Middle-Male</v>
      </c>
      <c r="F1433" t="s">
        <v>35</v>
      </c>
      <c r="G1433" t="s">
        <v>26593</v>
      </c>
      <c r="H1433" s="1">
        <v>44601</v>
      </c>
      <c r="I1433" t="s">
        <v>4227</v>
      </c>
      <c r="J1433" t="s">
        <v>4228</v>
      </c>
      <c r="K1433" t="s">
        <v>21</v>
      </c>
      <c r="L1433">
        <v>31735.120900000002</v>
      </c>
      <c r="M1433">
        <v>242</v>
      </c>
      <c r="N1433" t="s">
        <v>39</v>
      </c>
      <c r="O1433" s="1">
        <v>44625</v>
      </c>
      <c r="P1433" s="3">
        <f t="shared" si="45"/>
        <v>24</v>
      </c>
      <c r="Q1433" t="s">
        <v>44</v>
      </c>
      <c r="R1433" t="s">
        <v>45</v>
      </c>
    </row>
    <row r="1434" spans="1:18" x14ac:dyDescent="0.25">
      <c r="A1434" t="s">
        <v>4229</v>
      </c>
      <c r="B1434" s="3">
        <v>18</v>
      </c>
      <c r="C1434" s="3" t="str" cm="1">
        <f t="array" ref="C1434">_xlfn.IFS(B1434&lt;35,"Young",B1434&lt;60,"Middle",TRUE,"Senior")</f>
        <v>Young</v>
      </c>
      <c r="D1434" t="s">
        <v>16</v>
      </c>
      <c r="E1434" t="str">
        <f t="shared" si="44"/>
        <v>Young-Female</v>
      </c>
      <c r="F1434" t="s">
        <v>230</v>
      </c>
      <c r="G1434" t="s">
        <v>28</v>
      </c>
      <c r="H1434" s="1">
        <v>44949</v>
      </c>
      <c r="I1434" t="s">
        <v>4230</v>
      </c>
      <c r="J1434" t="s">
        <v>4231</v>
      </c>
      <c r="K1434" t="s">
        <v>61</v>
      </c>
      <c r="L1434">
        <v>13906.364390000001</v>
      </c>
      <c r="M1434">
        <v>499</v>
      </c>
      <c r="N1434" t="s">
        <v>43</v>
      </c>
      <c r="O1434" s="1">
        <v>44957</v>
      </c>
      <c r="P1434" s="3">
        <f t="shared" si="45"/>
        <v>8</v>
      </c>
      <c r="Q1434" t="s">
        <v>23</v>
      </c>
      <c r="R1434" t="s">
        <v>33</v>
      </c>
    </row>
    <row r="1435" spans="1:18" x14ac:dyDescent="0.25">
      <c r="A1435" t="s">
        <v>4232</v>
      </c>
      <c r="B1435" s="3">
        <v>68</v>
      </c>
      <c r="C1435" s="3" t="str" cm="1">
        <f t="array" ref="C1435">_xlfn.IFS(B1435&lt;35,"Young",B1435&lt;60,"Middle",TRUE,"Senior")</f>
        <v>Senior</v>
      </c>
      <c r="D1435" t="s">
        <v>26</v>
      </c>
      <c r="E1435" t="str">
        <f t="shared" si="44"/>
        <v>Senior-Male</v>
      </c>
      <c r="F1435" t="s">
        <v>115</v>
      </c>
      <c r="G1435" t="s">
        <v>70</v>
      </c>
      <c r="H1435" s="1">
        <v>44634</v>
      </c>
      <c r="I1435" t="s">
        <v>4233</v>
      </c>
      <c r="J1435" t="s">
        <v>4234</v>
      </c>
      <c r="K1435" t="s">
        <v>61</v>
      </c>
      <c r="L1435">
        <v>3794.2696019999998</v>
      </c>
      <c r="M1435">
        <v>228</v>
      </c>
      <c r="N1435" t="s">
        <v>22</v>
      </c>
      <c r="O1435" s="1">
        <v>44643</v>
      </c>
      <c r="P1435" s="3">
        <f t="shared" si="45"/>
        <v>9</v>
      </c>
      <c r="Q1435" t="s">
        <v>44</v>
      </c>
      <c r="R1435" t="s">
        <v>24</v>
      </c>
    </row>
    <row r="1436" spans="1:18" x14ac:dyDescent="0.25">
      <c r="A1436" t="s">
        <v>4235</v>
      </c>
      <c r="B1436" s="3">
        <v>20</v>
      </c>
      <c r="C1436" s="3" t="str" cm="1">
        <f t="array" ref="C1436">_xlfn.IFS(B1436&lt;35,"Young",B1436&lt;60,"Middle",TRUE,"Senior")</f>
        <v>Young</v>
      </c>
      <c r="D1436" t="s">
        <v>26</v>
      </c>
      <c r="E1436" t="str">
        <f t="shared" si="44"/>
        <v>Young-Male</v>
      </c>
      <c r="F1436" t="s">
        <v>63</v>
      </c>
      <c r="G1436" t="s">
        <v>28</v>
      </c>
      <c r="H1436" s="1">
        <v>44097</v>
      </c>
      <c r="I1436" t="s">
        <v>4236</v>
      </c>
      <c r="J1436" t="s">
        <v>4237</v>
      </c>
      <c r="K1436" t="s">
        <v>57</v>
      </c>
      <c r="L1436">
        <v>16471.19326</v>
      </c>
      <c r="M1436">
        <v>448</v>
      </c>
      <c r="N1436" t="s">
        <v>22</v>
      </c>
      <c r="O1436" s="1">
        <v>44119</v>
      </c>
      <c r="P1436" s="3">
        <f t="shared" si="45"/>
        <v>22</v>
      </c>
      <c r="Q1436" t="s">
        <v>49</v>
      </c>
      <c r="R1436" t="s">
        <v>24</v>
      </c>
    </row>
    <row r="1437" spans="1:18" x14ac:dyDescent="0.25">
      <c r="A1437" t="s">
        <v>4238</v>
      </c>
      <c r="B1437" s="3">
        <v>63</v>
      </c>
      <c r="C1437" s="3" t="str" cm="1">
        <f t="array" ref="C1437">_xlfn.IFS(B1437&lt;35,"Young",B1437&lt;60,"Middle",TRUE,"Senior")</f>
        <v>Senior</v>
      </c>
      <c r="D1437" t="s">
        <v>16</v>
      </c>
      <c r="E1437" t="str">
        <f t="shared" si="44"/>
        <v>Senior-Female</v>
      </c>
      <c r="F1437" t="s">
        <v>63</v>
      </c>
      <c r="G1437" t="s">
        <v>36</v>
      </c>
      <c r="H1437" s="1">
        <v>44794</v>
      </c>
      <c r="I1437" t="s">
        <v>4239</v>
      </c>
      <c r="J1437" t="s">
        <v>4240</v>
      </c>
      <c r="K1437" t="s">
        <v>53</v>
      </c>
      <c r="L1437">
        <v>11367.182220000001</v>
      </c>
      <c r="M1437">
        <v>316</v>
      </c>
      <c r="N1437" t="s">
        <v>39</v>
      </c>
      <c r="O1437" s="1">
        <v>44820</v>
      </c>
      <c r="P1437" s="3">
        <f t="shared" si="45"/>
        <v>26</v>
      </c>
      <c r="Q1437" t="s">
        <v>85</v>
      </c>
      <c r="R1437" t="s">
        <v>33</v>
      </c>
    </row>
    <row r="1438" spans="1:18" x14ac:dyDescent="0.25">
      <c r="A1438" t="s">
        <v>4241</v>
      </c>
      <c r="B1438" s="3">
        <v>28</v>
      </c>
      <c r="C1438" s="3" t="str" cm="1">
        <f t="array" ref="C1438">_xlfn.IFS(B1438&lt;35,"Young",B1438&lt;60,"Middle",TRUE,"Senior")</f>
        <v>Young</v>
      </c>
      <c r="D1438" t="s">
        <v>16</v>
      </c>
      <c r="E1438" t="str">
        <f t="shared" si="44"/>
        <v>Young-Female</v>
      </c>
      <c r="F1438" t="s">
        <v>17</v>
      </c>
      <c r="G1438" t="s">
        <v>26593</v>
      </c>
      <c r="H1438" s="1">
        <v>45000</v>
      </c>
      <c r="I1438" t="s">
        <v>4242</v>
      </c>
      <c r="J1438" t="s">
        <v>4243</v>
      </c>
      <c r="K1438" t="s">
        <v>61</v>
      </c>
      <c r="L1438">
        <v>30819.178110000001</v>
      </c>
      <c r="M1438">
        <v>477</v>
      </c>
      <c r="N1438" t="s">
        <v>39</v>
      </c>
      <c r="O1438" s="1">
        <v>45014</v>
      </c>
      <c r="P1438" s="3">
        <f t="shared" si="45"/>
        <v>14</v>
      </c>
      <c r="Q1438" t="s">
        <v>44</v>
      </c>
      <c r="R1438" t="s">
        <v>33</v>
      </c>
    </row>
    <row r="1439" spans="1:18" x14ac:dyDescent="0.25">
      <c r="A1439" t="s">
        <v>4244</v>
      </c>
      <c r="B1439" s="3">
        <v>52</v>
      </c>
      <c r="C1439" s="3" t="str" cm="1">
        <f t="array" ref="C1439">_xlfn.IFS(B1439&lt;35,"Young",B1439&lt;60,"Middle",TRUE,"Senior")</f>
        <v>Middle</v>
      </c>
      <c r="D1439" t="s">
        <v>26</v>
      </c>
      <c r="E1439" t="str">
        <f t="shared" si="44"/>
        <v>Middle-Male</v>
      </c>
      <c r="F1439" t="s">
        <v>35</v>
      </c>
      <c r="G1439" t="s">
        <v>28</v>
      </c>
      <c r="H1439" s="1">
        <v>44690</v>
      </c>
      <c r="I1439" t="s">
        <v>4245</v>
      </c>
      <c r="J1439" t="s">
        <v>4246</v>
      </c>
      <c r="K1439" t="s">
        <v>21</v>
      </c>
      <c r="L1439">
        <v>44164.453840000002</v>
      </c>
      <c r="M1439">
        <v>169</v>
      </c>
      <c r="N1439" t="s">
        <v>43</v>
      </c>
      <c r="O1439" s="1">
        <v>44691</v>
      </c>
      <c r="P1439" s="3">
        <f t="shared" si="45"/>
        <v>1</v>
      </c>
      <c r="Q1439" t="s">
        <v>32</v>
      </c>
      <c r="R1439" t="s">
        <v>33</v>
      </c>
    </row>
    <row r="1440" spans="1:18" x14ac:dyDescent="0.25">
      <c r="A1440" t="s">
        <v>4247</v>
      </c>
      <c r="B1440" s="3">
        <v>36</v>
      </c>
      <c r="C1440" s="3" t="str" cm="1">
        <f t="array" ref="C1440">_xlfn.IFS(B1440&lt;35,"Young",B1440&lt;60,"Middle",TRUE,"Senior")</f>
        <v>Middle</v>
      </c>
      <c r="D1440" t="s">
        <v>26</v>
      </c>
      <c r="E1440" t="str">
        <f t="shared" si="44"/>
        <v>Middle-Male</v>
      </c>
      <c r="F1440" t="s">
        <v>17</v>
      </c>
      <c r="G1440" t="s">
        <v>70</v>
      </c>
      <c r="H1440" s="1">
        <v>44131</v>
      </c>
      <c r="I1440" t="s">
        <v>4248</v>
      </c>
      <c r="J1440" t="s">
        <v>4249</v>
      </c>
      <c r="K1440" t="s">
        <v>53</v>
      </c>
      <c r="L1440">
        <v>23313.830569999998</v>
      </c>
      <c r="M1440">
        <v>428</v>
      </c>
      <c r="N1440" t="s">
        <v>22</v>
      </c>
      <c r="O1440" s="1">
        <v>44133</v>
      </c>
      <c r="P1440" s="3">
        <f t="shared" si="45"/>
        <v>2</v>
      </c>
      <c r="Q1440" t="s">
        <v>32</v>
      </c>
      <c r="R1440" t="s">
        <v>45</v>
      </c>
    </row>
    <row r="1441" spans="1:18" x14ac:dyDescent="0.25">
      <c r="A1441" t="s">
        <v>4250</v>
      </c>
      <c r="B1441" s="3">
        <v>51</v>
      </c>
      <c r="C1441" s="3" t="str" cm="1">
        <f t="array" ref="C1441">_xlfn.IFS(B1441&lt;35,"Young",B1441&lt;60,"Middle",TRUE,"Senior")</f>
        <v>Middle</v>
      </c>
      <c r="D1441" t="s">
        <v>26</v>
      </c>
      <c r="E1441" t="str">
        <f t="shared" si="44"/>
        <v>Middle-Male</v>
      </c>
      <c r="F1441" t="s">
        <v>27</v>
      </c>
      <c r="G1441" t="s">
        <v>26592</v>
      </c>
      <c r="H1441" s="1">
        <v>44485</v>
      </c>
      <c r="I1441" t="s">
        <v>4251</v>
      </c>
      <c r="J1441" t="s">
        <v>572</v>
      </c>
      <c r="K1441" t="s">
        <v>53</v>
      </c>
      <c r="L1441">
        <v>21139.364860000001</v>
      </c>
      <c r="M1441">
        <v>114</v>
      </c>
      <c r="N1441" t="s">
        <v>39</v>
      </c>
      <c r="O1441" s="1">
        <v>44507</v>
      </c>
      <c r="P1441" s="3">
        <f t="shared" si="45"/>
        <v>22</v>
      </c>
      <c r="Q1441" t="s">
        <v>44</v>
      </c>
      <c r="R1441" t="s">
        <v>33</v>
      </c>
    </row>
    <row r="1442" spans="1:18" x14ac:dyDescent="0.25">
      <c r="A1442" t="s">
        <v>4252</v>
      </c>
      <c r="B1442" s="3">
        <v>70</v>
      </c>
      <c r="C1442" s="3" t="str" cm="1">
        <f t="array" ref="C1442">_xlfn.IFS(B1442&lt;35,"Young",B1442&lt;60,"Middle",TRUE,"Senior")</f>
        <v>Senior</v>
      </c>
      <c r="D1442" t="s">
        <v>26</v>
      </c>
      <c r="E1442" t="str">
        <f t="shared" si="44"/>
        <v>Senior-Male</v>
      </c>
      <c r="F1442" t="s">
        <v>50</v>
      </c>
      <c r="G1442" t="s">
        <v>28</v>
      </c>
      <c r="H1442" s="1">
        <v>43784</v>
      </c>
      <c r="I1442" t="s">
        <v>4253</v>
      </c>
      <c r="J1442" t="s">
        <v>4254</v>
      </c>
      <c r="K1442" t="s">
        <v>61</v>
      </c>
      <c r="L1442">
        <v>13430.83238</v>
      </c>
      <c r="M1442">
        <v>472</v>
      </c>
      <c r="N1442" t="s">
        <v>43</v>
      </c>
      <c r="O1442" s="1">
        <v>43804</v>
      </c>
      <c r="P1442" s="3">
        <f t="shared" si="45"/>
        <v>20</v>
      </c>
      <c r="Q1442" t="s">
        <v>44</v>
      </c>
      <c r="R1442" t="s">
        <v>33</v>
      </c>
    </row>
    <row r="1443" spans="1:18" x14ac:dyDescent="0.25">
      <c r="A1443" t="s">
        <v>1530</v>
      </c>
      <c r="B1443" s="3">
        <v>71</v>
      </c>
      <c r="C1443" s="3" t="str" cm="1">
        <f t="array" ref="C1443">_xlfn.IFS(B1443&lt;35,"Young",B1443&lt;60,"Middle",TRUE,"Senior")</f>
        <v>Senior</v>
      </c>
      <c r="D1443" t="s">
        <v>16</v>
      </c>
      <c r="E1443" t="str">
        <f t="shared" si="44"/>
        <v>Senior-Female</v>
      </c>
      <c r="F1443" t="s">
        <v>90</v>
      </c>
      <c r="G1443" t="s">
        <v>18</v>
      </c>
      <c r="H1443" s="1">
        <v>44632</v>
      </c>
      <c r="I1443" t="s">
        <v>4255</v>
      </c>
      <c r="J1443" t="s">
        <v>4256</v>
      </c>
      <c r="K1443" t="s">
        <v>61</v>
      </c>
      <c r="L1443">
        <v>3710.233385</v>
      </c>
      <c r="M1443">
        <v>351</v>
      </c>
      <c r="N1443" t="s">
        <v>39</v>
      </c>
      <c r="O1443" s="1">
        <v>44658</v>
      </c>
      <c r="P1443" s="3">
        <f t="shared" si="45"/>
        <v>26</v>
      </c>
      <c r="Q1443" t="s">
        <v>44</v>
      </c>
      <c r="R1443" t="s">
        <v>33</v>
      </c>
    </row>
    <row r="1444" spans="1:18" x14ac:dyDescent="0.25">
      <c r="A1444" t="s">
        <v>4257</v>
      </c>
      <c r="B1444" s="3">
        <v>53</v>
      </c>
      <c r="C1444" s="3" t="str" cm="1">
        <f t="array" ref="C1444">_xlfn.IFS(B1444&lt;35,"Young",B1444&lt;60,"Middle",TRUE,"Senior")</f>
        <v>Middle</v>
      </c>
      <c r="D1444" t="s">
        <v>26</v>
      </c>
      <c r="E1444" t="str">
        <f t="shared" si="44"/>
        <v>Middle-Male</v>
      </c>
      <c r="F1444" t="s">
        <v>63</v>
      </c>
      <c r="G1444" t="s">
        <v>36</v>
      </c>
      <c r="H1444" s="1">
        <v>45210</v>
      </c>
      <c r="I1444" t="s">
        <v>4258</v>
      </c>
      <c r="J1444" t="s">
        <v>4259</v>
      </c>
      <c r="K1444" t="s">
        <v>61</v>
      </c>
      <c r="L1444">
        <v>12678.874830000001</v>
      </c>
      <c r="M1444">
        <v>213</v>
      </c>
      <c r="N1444" t="s">
        <v>22</v>
      </c>
      <c r="O1444" s="1">
        <v>45213</v>
      </c>
      <c r="P1444" s="3">
        <f t="shared" si="45"/>
        <v>3</v>
      </c>
      <c r="Q1444" t="s">
        <v>85</v>
      </c>
      <c r="R1444" t="s">
        <v>45</v>
      </c>
    </row>
    <row r="1445" spans="1:18" x14ac:dyDescent="0.25">
      <c r="A1445" t="s">
        <v>4260</v>
      </c>
      <c r="B1445" s="3">
        <v>75</v>
      </c>
      <c r="C1445" s="3" t="str" cm="1">
        <f t="array" ref="C1445">_xlfn.IFS(B1445&lt;35,"Young",B1445&lt;60,"Middle",TRUE,"Senior")</f>
        <v>Senior</v>
      </c>
      <c r="D1445" t="s">
        <v>16</v>
      </c>
      <c r="E1445" t="str">
        <f t="shared" si="44"/>
        <v>Senior-Female</v>
      </c>
      <c r="F1445" t="s">
        <v>63</v>
      </c>
      <c r="G1445" t="s">
        <v>36</v>
      </c>
      <c r="H1445" s="1">
        <v>44540</v>
      </c>
      <c r="I1445" t="s">
        <v>4261</v>
      </c>
      <c r="J1445" t="s">
        <v>4262</v>
      </c>
      <c r="K1445" t="s">
        <v>53</v>
      </c>
      <c r="L1445">
        <v>5395.662808</v>
      </c>
      <c r="M1445">
        <v>317</v>
      </c>
      <c r="N1445" t="s">
        <v>39</v>
      </c>
      <c r="O1445" s="1">
        <v>44541</v>
      </c>
      <c r="P1445" s="3">
        <f t="shared" si="45"/>
        <v>1</v>
      </c>
      <c r="Q1445" t="s">
        <v>32</v>
      </c>
      <c r="R1445" t="s">
        <v>45</v>
      </c>
    </row>
    <row r="1446" spans="1:18" x14ac:dyDescent="0.25">
      <c r="A1446" t="s">
        <v>4263</v>
      </c>
      <c r="B1446" s="3">
        <v>30</v>
      </c>
      <c r="C1446" s="3" t="str" cm="1">
        <f t="array" ref="C1446">_xlfn.IFS(B1446&lt;35,"Young",B1446&lt;60,"Middle",TRUE,"Senior")</f>
        <v>Young</v>
      </c>
      <c r="D1446" t="s">
        <v>16</v>
      </c>
      <c r="E1446" t="str">
        <f t="shared" si="44"/>
        <v>Young-Female</v>
      </c>
      <c r="F1446" t="s">
        <v>27</v>
      </c>
      <c r="G1446" t="s">
        <v>36</v>
      </c>
      <c r="H1446" s="1">
        <v>44485</v>
      </c>
      <c r="I1446" t="s">
        <v>4264</v>
      </c>
      <c r="J1446" t="s">
        <v>4265</v>
      </c>
      <c r="K1446" t="s">
        <v>53</v>
      </c>
      <c r="L1446">
        <v>15158.54988</v>
      </c>
      <c r="M1446">
        <v>488</v>
      </c>
      <c r="N1446" t="s">
        <v>43</v>
      </c>
      <c r="O1446" s="1">
        <v>44506</v>
      </c>
      <c r="P1446" s="3">
        <f t="shared" si="45"/>
        <v>21</v>
      </c>
      <c r="Q1446" t="s">
        <v>44</v>
      </c>
      <c r="R1446" t="s">
        <v>33</v>
      </c>
    </row>
    <row r="1447" spans="1:18" x14ac:dyDescent="0.25">
      <c r="A1447" t="s">
        <v>4266</v>
      </c>
      <c r="B1447" s="3">
        <v>31</v>
      </c>
      <c r="C1447" s="3" t="str" cm="1">
        <f t="array" ref="C1447">_xlfn.IFS(B1447&lt;35,"Young",B1447&lt;60,"Middle",TRUE,"Senior")</f>
        <v>Young</v>
      </c>
      <c r="D1447" t="s">
        <v>26</v>
      </c>
      <c r="E1447" t="str">
        <f t="shared" si="44"/>
        <v>Young-Male</v>
      </c>
      <c r="F1447" t="s">
        <v>27</v>
      </c>
      <c r="G1447" t="s">
        <v>26593</v>
      </c>
      <c r="H1447" s="1">
        <v>44024</v>
      </c>
      <c r="I1447" t="s">
        <v>4267</v>
      </c>
      <c r="J1447" t="s">
        <v>4268</v>
      </c>
      <c r="K1447" t="s">
        <v>57</v>
      </c>
      <c r="L1447">
        <v>20837.582829999999</v>
      </c>
      <c r="M1447">
        <v>478</v>
      </c>
      <c r="N1447" t="s">
        <v>43</v>
      </c>
      <c r="O1447" s="1">
        <v>44049</v>
      </c>
      <c r="P1447" s="3">
        <f t="shared" si="45"/>
        <v>25</v>
      </c>
      <c r="Q1447" t="s">
        <v>23</v>
      </c>
      <c r="R1447" t="s">
        <v>45</v>
      </c>
    </row>
    <row r="1448" spans="1:18" x14ac:dyDescent="0.25">
      <c r="A1448" t="s">
        <v>4269</v>
      </c>
      <c r="B1448" s="3">
        <v>83</v>
      </c>
      <c r="C1448" s="3" t="str" cm="1">
        <f t="array" ref="C1448">_xlfn.IFS(B1448&lt;35,"Young",B1448&lt;60,"Middle",TRUE,"Senior")</f>
        <v>Senior</v>
      </c>
      <c r="D1448" t="s">
        <v>16</v>
      </c>
      <c r="E1448" t="str">
        <f t="shared" si="44"/>
        <v>Senior-Female</v>
      </c>
      <c r="F1448" t="s">
        <v>17</v>
      </c>
      <c r="G1448" t="s">
        <v>26592</v>
      </c>
      <c r="H1448" s="1">
        <v>43811</v>
      </c>
      <c r="I1448" t="s">
        <v>4270</v>
      </c>
      <c r="J1448" t="s">
        <v>4271</v>
      </c>
      <c r="K1448" t="s">
        <v>61</v>
      </c>
      <c r="L1448">
        <v>3777.1225599999998</v>
      </c>
      <c r="M1448">
        <v>284</v>
      </c>
      <c r="N1448" t="s">
        <v>39</v>
      </c>
      <c r="O1448" s="1">
        <v>43813</v>
      </c>
      <c r="P1448" s="3">
        <f t="shared" si="45"/>
        <v>2</v>
      </c>
      <c r="Q1448" t="s">
        <v>49</v>
      </c>
      <c r="R1448" t="s">
        <v>33</v>
      </c>
    </row>
    <row r="1449" spans="1:18" x14ac:dyDescent="0.25">
      <c r="A1449" t="s">
        <v>4272</v>
      </c>
      <c r="B1449" s="3">
        <v>70</v>
      </c>
      <c r="C1449" s="3" t="str" cm="1">
        <f t="array" ref="C1449">_xlfn.IFS(B1449&lt;35,"Young",B1449&lt;60,"Middle",TRUE,"Senior")</f>
        <v>Senior</v>
      </c>
      <c r="D1449" t="s">
        <v>26</v>
      </c>
      <c r="E1449" t="str">
        <f t="shared" si="44"/>
        <v>Senior-Male</v>
      </c>
      <c r="F1449" t="s">
        <v>230</v>
      </c>
      <c r="G1449" t="s">
        <v>70</v>
      </c>
      <c r="H1449" s="1">
        <v>44968</v>
      </c>
      <c r="I1449" t="s">
        <v>4273</v>
      </c>
      <c r="J1449" t="s">
        <v>4274</v>
      </c>
      <c r="K1449" t="s">
        <v>57</v>
      </c>
      <c r="L1449">
        <v>28900.044979999999</v>
      </c>
      <c r="M1449">
        <v>181</v>
      </c>
      <c r="N1449" t="s">
        <v>39</v>
      </c>
      <c r="O1449" s="1">
        <v>44971</v>
      </c>
      <c r="P1449" s="3">
        <f t="shared" si="45"/>
        <v>3</v>
      </c>
      <c r="Q1449" t="s">
        <v>32</v>
      </c>
      <c r="R1449" t="s">
        <v>24</v>
      </c>
    </row>
    <row r="1450" spans="1:18" x14ac:dyDescent="0.25">
      <c r="A1450" t="s">
        <v>4275</v>
      </c>
      <c r="B1450" s="3">
        <v>78</v>
      </c>
      <c r="C1450" s="3" t="str" cm="1">
        <f t="array" ref="C1450">_xlfn.IFS(B1450&lt;35,"Young",B1450&lt;60,"Middle",TRUE,"Senior")</f>
        <v>Senior</v>
      </c>
      <c r="D1450" t="s">
        <v>26</v>
      </c>
      <c r="E1450" t="str">
        <f t="shared" si="44"/>
        <v>Senior-Male</v>
      </c>
      <c r="F1450" t="s">
        <v>90</v>
      </c>
      <c r="G1450" t="s">
        <v>18</v>
      </c>
      <c r="H1450" s="1">
        <v>45085</v>
      </c>
      <c r="I1450" t="s">
        <v>4276</v>
      </c>
      <c r="J1450" t="s">
        <v>4277</v>
      </c>
      <c r="K1450" t="s">
        <v>53</v>
      </c>
      <c r="L1450">
        <v>5899.5556310000002</v>
      </c>
      <c r="M1450">
        <v>397</v>
      </c>
      <c r="N1450" t="s">
        <v>39</v>
      </c>
      <c r="O1450" s="1">
        <v>45113</v>
      </c>
      <c r="P1450" s="3">
        <f t="shared" si="45"/>
        <v>28</v>
      </c>
      <c r="Q1450" t="s">
        <v>85</v>
      </c>
      <c r="R1450" t="s">
        <v>45</v>
      </c>
    </row>
    <row r="1451" spans="1:18" x14ac:dyDescent="0.25">
      <c r="A1451" t="s">
        <v>4278</v>
      </c>
      <c r="B1451" s="3">
        <v>47</v>
      </c>
      <c r="C1451" s="3" t="str" cm="1">
        <f t="array" ref="C1451">_xlfn.IFS(B1451&lt;35,"Young",B1451&lt;60,"Middle",TRUE,"Senior")</f>
        <v>Middle</v>
      </c>
      <c r="D1451" t="s">
        <v>16</v>
      </c>
      <c r="E1451" t="str">
        <f t="shared" si="44"/>
        <v>Middle-Female</v>
      </c>
      <c r="F1451" t="s">
        <v>50</v>
      </c>
      <c r="G1451" t="s">
        <v>36</v>
      </c>
      <c r="H1451" s="1">
        <v>44847</v>
      </c>
      <c r="I1451" t="s">
        <v>4279</v>
      </c>
      <c r="J1451" t="s">
        <v>4280</v>
      </c>
      <c r="K1451" t="s">
        <v>31</v>
      </c>
      <c r="L1451">
        <v>21249.804540000001</v>
      </c>
      <c r="M1451">
        <v>281</v>
      </c>
      <c r="N1451" t="s">
        <v>22</v>
      </c>
      <c r="O1451" s="1">
        <v>44862</v>
      </c>
      <c r="P1451" s="3">
        <f t="shared" si="45"/>
        <v>15</v>
      </c>
      <c r="Q1451" t="s">
        <v>49</v>
      </c>
      <c r="R1451" t="s">
        <v>45</v>
      </c>
    </row>
    <row r="1452" spans="1:18" x14ac:dyDescent="0.25">
      <c r="A1452" t="s">
        <v>4281</v>
      </c>
      <c r="B1452" s="3">
        <v>42</v>
      </c>
      <c r="C1452" s="3" t="str" cm="1">
        <f t="array" ref="C1452">_xlfn.IFS(B1452&lt;35,"Young",B1452&lt;60,"Middle",TRUE,"Senior")</f>
        <v>Middle</v>
      </c>
      <c r="D1452" t="s">
        <v>16</v>
      </c>
      <c r="E1452" t="str">
        <f t="shared" si="44"/>
        <v>Middle-Female</v>
      </c>
      <c r="F1452" t="s">
        <v>17</v>
      </c>
      <c r="G1452" t="s">
        <v>36</v>
      </c>
      <c r="H1452" s="1">
        <v>43495</v>
      </c>
      <c r="I1452" t="s">
        <v>4282</v>
      </c>
      <c r="J1452" t="s">
        <v>4283</v>
      </c>
      <c r="K1452" t="s">
        <v>53</v>
      </c>
      <c r="L1452">
        <v>13832.037689999999</v>
      </c>
      <c r="M1452">
        <v>111</v>
      </c>
      <c r="N1452" t="s">
        <v>43</v>
      </c>
      <c r="O1452" s="1">
        <v>43521</v>
      </c>
      <c r="P1452" s="3">
        <f t="shared" si="45"/>
        <v>26</v>
      </c>
      <c r="Q1452" t="s">
        <v>85</v>
      </c>
      <c r="R1452" t="s">
        <v>33</v>
      </c>
    </row>
    <row r="1453" spans="1:18" x14ac:dyDescent="0.25">
      <c r="A1453" t="s">
        <v>4284</v>
      </c>
      <c r="B1453" s="3">
        <v>43</v>
      </c>
      <c r="C1453" s="3" t="str" cm="1">
        <f t="array" ref="C1453">_xlfn.IFS(B1453&lt;35,"Young",B1453&lt;60,"Middle",TRUE,"Senior")</f>
        <v>Middle</v>
      </c>
      <c r="D1453" t="s">
        <v>26</v>
      </c>
      <c r="E1453" t="str">
        <f t="shared" si="44"/>
        <v>Middle-Male</v>
      </c>
      <c r="F1453" t="s">
        <v>35</v>
      </c>
      <c r="G1453" t="s">
        <v>18</v>
      </c>
      <c r="H1453" s="1">
        <v>43819</v>
      </c>
      <c r="I1453" t="s">
        <v>4285</v>
      </c>
      <c r="J1453" t="s">
        <v>4286</v>
      </c>
      <c r="K1453" t="s">
        <v>61</v>
      </c>
      <c r="L1453">
        <v>52653.182119999998</v>
      </c>
      <c r="M1453">
        <v>486</v>
      </c>
      <c r="N1453" t="s">
        <v>43</v>
      </c>
      <c r="O1453" s="1">
        <v>43824</v>
      </c>
      <c r="P1453" s="3">
        <f t="shared" si="45"/>
        <v>5</v>
      </c>
      <c r="Q1453" t="s">
        <v>85</v>
      </c>
      <c r="R1453" t="s">
        <v>33</v>
      </c>
    </row>
    <row r="1454" spans="1:18" x14ac:dyDescent="0.25">
      <c r="A1454" t="s">
        <v>4287</v>
      </c>
      <c r="B1454" s="3">
        <v>23</v>
      </c>
      <c r="C1454" s="3" t="str" cm="1">
        <f t="array" ref="C1454">_xlfn.IFS(B1454&lt;35,"Young",B1454&lt;60,"Middle",TRUE,"Senior")</f>
        <v>Young</v>
      </c>
      <c r="D1454" t="s">
        <v>26</v>
      </c>
      <c r="E1454" t="str">
        <f t="shared" si="44"/>
        <v>Young-Male</v>
      </c>
      <c r="F1454" t="s">
        <v>230</v>
      </c>
      <c r="G1454" t="s">
        <v>28</v>
      </c>
      <c r="H1454" s="1">
        <v>44454</v>
      </c>
      <c r="I1454" t="s">
        <v>4288</v>
      </c>
      <c r="J1454" t="s">
        <v>4289</v>
      </c>
      <c r="K1454" t="s">
        <v>31</v>
      </c>
      <c r="L1454">
        <v>14127.27029</v>
      </c>
      <c r="M1454">
        <v>314</v>
      </c>
      <c r="N1454" t="s">
        <v>39</v>
      </c>
      <c r="O1454" s="1">
        <v>44478</v>
      </c>
      <c r="P1454" s="3">
        <f t="shared" si="45"/>
        <v>24</v>
      </c>
      <c r="Q1454" t="s">
        <v>32</v>
      </c>
      <c r="R1454" t="s">
        <v>45</v>
      </c>
    </row>
    <row r="1455" spans="1:18" x14ac:dyDescent="0.25">
      <c r="A1455" t="s">
        <v>4290</v>
      </c>
      <c r="B1455" s="3">
        <v>51</v>
      </c>
      <c r="C1455" s="3" t="str" cm="1">
        <f t="array" ref="C1455">_xlfn.IFS(B1455&lt;35,"Young",B1455&lt;60,"Middle",TRUE,"Senior")</f>
        <v>Middle</v>
      </c>
      <c r="D1455" t="s">
        <v>16</v>
      </c>
      <c r="E1455" t="str">
        <f t="shared" si="44"/>
        <v>Middle-Female</v>
      </c>
      <c r="F1455" t="s">
        <v>27</v>
      </c>
      <c r="G1455" t="s">
        <v>36</v>
      </c>
      <c r="H1455" s="1">
        <v>44132</v>
      </c>
      <c r="I1455" t="s">
        <v>4291</v>
      </c>
      <c r="J1455" t="s">
        <v>4292</v>
      </c>
      <c r="K1455" t="s">
        <v>21</v>
      </c>
      <c r="L1455">
        <v>14274.17762</v>
      </c>
      <c r="M1455">
        <v>187</v>
      </c>
      <c r="N1455" t="s">
        <v>43</v>
      </c>
      <c r="O1455" s="1">
        <v>44135</v>
      </c>
      <c r="P1455" s="3">
        <f t="shared" si="45"/>
        <v>3</v>
      </c>
      <c r="Q1455" t="s">
        <v>44</v>
      </c>
      <c r="R1455" t="s">
        <v>33</v>
      </c>
    </row>
    <row r="1456" spans="1:18" x14ac:dyDescent="0.25">
      <c r="A1456" t="s">
        <v>4293</v>
      </c>
      <c r="B1456" s="3">
        <v>28</v>
      </c>
      <c r="C1456" s="3" t="str" cm="1">
        <f t="array" ref="C1456">_xlfn.IFS(B1456&lt;35,"Young",B1456&lt;60,"Middle",TRUE,"Senior")</f>
        <v>Young</v>
      </c>
      <c r="D1456" t="s">
        <v>16</v>
      </c>
      <c r="E1456" t="str">
        <f t="shared" si="44"/>
        <v>Young-Female</v>
      </c>
      <c r="F1456" t="s">
        <v>115</v>
      </c>
      <c r="G1456" t="s">
        <v>28</v>
      </c>
      <c r="H1456" s="1">
        <v>44115</v>
      </c>
      <c r="I1456" t="s">
        <v>4294</v>
      </c>
      <c r="J1456" t="s">
        <v>2142</v>
      </c>
      <c r="K1456" t="s">
        <v>31</v>
      </c>
      <c r="L1456">
        <v>21708.165639999999</v>
      </c>
      <c r="M1456">
        <v>286</v>
      </c>
      <c r="N1456" t="s">
        <v>22</v>
      </c>
      <c r="O1456" s="1">
        <v>44120</v>
      </c>
      <c r="P1456" s="3">
        <f t="shared" si="45"/>
        <v>5</v>
      </c>
      <c r="Q1456" t="s">
        <v>49</v>
      </c>
      <c r="R1456" t="s">
        <v>24</v>
      </c>
    </row>
    <row r="1457" spans="1:18" x14ac:dyDescent="0.25">
      <c r="A1457" t="s">
        <v>4295</v>
      </c>
      <c r="B1457" s="3">
        <v>62</v>
      </c>
      <c r="C1457" s="3" t="str" cm="1">
        <f t="array" ref="C1457">_xlfn.IFS(B1457&lt;35,"Young",B1457&lt;60,"Middle",TRUE,"Senior")</f>
        <v>Senior</v>
      </c>
      <c r="D1457" t="s">
        <v>26</v>
      </c>
      <c r="E1457" t="str">
        <f t="shared" si="44"/>
        <v>Senior-Male</v>
      </c>
      <c r="F1457" t="s">
        <v>115</v>
      </c>
      <c r="G1457" t="s">
        <v>70</v>
      </c>
      <c r="H1457" s="1">
        <v>44830</v>
      </c>
      <c r="I1457" t="s">
        <v>4296</v>
      </c>
      <c r="J1457" t="s">
        <v>4297</v>
      </c>
      <c r="K1457" t="s">
        <v>31</v>
      </c>
      <c r="L1457">
        <v>11959.53774</v>
      </c>
      <c r="M1457">
        <v>325</v>
      </c>
      <c r="N1457" t="s">
        <v>22</v>
      </c>
      <c r="O1457" s="1">
        <v>44840</v>
      </c>
      <c r="P1457" s="3">
        <f t="shared" si="45"/>
        <v>10</v>
      </c>
      <c r="Q1457" t="s">
        <v>49</v>
      </c>
      <c r="R1457" t="s">
        <v>45</v>
      </c>
    </row>
    <row r="1458" spans="1:18" x14ac:dyDescent="0.25">
      <c r="A1458" t="s">
        <v>4298</v>
      </c>
      <c r="B1458" s="3">
        <v>59</v>
      </c>
      <c r="C1458" s="3" t="str" cm="1">
        <f t="array" ref="C1458">_xlfn.IFS(B1458&lt;35,"Young",B1458&lt;60,"Middle",TRUE,"Senior")</f>
        <v>Middle</v>
      </c>
      <c r="D1458" t="s">
        <v>26</v>
      </c>
      <c r="E1458" t="str">
        <f t="shared" si="44"/>
        <v>Middle-Male</v>
      </c>
      <c r="F1458" t="s">
        <v>90</v>
      </c>
      <c r="G1458" t="s">
        <v>26592</v>
      </c>
      <c r="H1458" s="1">
        <v>44241</v>
      </c>
      <c r="I1458" t="s">
        <v>4299</v>
      </c>
      <c r="J1458" t="s">
        <v>4300</v>
      </c>
      <c r="K1458" t="s">
        <v>61</v>
      </c>
      <c r="L1458">
        <v>19707.784268811902</v>
      </c>
      <c r="M1458">
        <v>206</v>
      </c>
      <c r="N1458" t="s">
        <v>39</v>
      </c>
      <c r="O1458" s="1">
        <v>44246</v>
      </c>
      <c r="P1458" s="3">
        <f t="shared" si="45"/>
        <v>5</v>
      </c>
      <c r="Q1458" t="s">
        <v>85</v>
      </c>
      <c r="R1458" t="s">
        <v>33</v>
      </c>
    </row>
    <row r="1459" spans="1:18" x14ac:dyDescent="0.25">
      <c r="A1459" t="s">
        <v>4301</v>
      </c>
      <c r="B1459" s="3">
        <v>50</v>
      </c>
      <c r="C1459" s="3" t="str" cm="1">
        <f t="array" ref="C1459">_xlfn.IFS(B1459&lt;35,"Young",B1459&lt;60,"Middle",TRUE,"Senior")</f>
        <v>Middle</v>
      </c>
      <c r="D1459" t="s">
        <v>26</v>
      </c>
      <c r="E1459" t="str">
        <f t="shared" si="44"/>
        <v>Middle-Male</v>
      </c>
      <c r="F1459" t="s">
        <v>35</v>
      </c>
      <c r="G1459" t="s">
        <v>70</v>
      </c>
      <c r="H1459" s="1">
        <v>44132</v>
      </c>
      <c r="I1459" t="s">
        <v>4302</v>
      </c>
      <c r="J1459" t="s">
        <v>4303</v>
      </c>
      <c r="K1459" t="s">
        <v>57</v>
      </c>
      <c r="L1459">
        <v>70567.304239999998</v>
      </c>
      <c r="M1459">
        <v>282</v>
      </c>
      <c r="N1459" t="s">
        <v>22</v>
      </c>
      <c r="O1459" s="1">
        <v>44149</v>
      </c>
      <c r="P1459" s="3">
        <f t="shared" si="45"/>
        <v>17</v>
      </c>
      <c r="Q1459" t="s">
        <v>85</v>
      </c>
      <c r="R1459" t="s">
        <v>24</v>
      </c>
    </row>
    <row r="1460" spans="1:18" x14ac:dyDescent="0.25">
      <c r="A1460" t="s">
        <v>4304</v>
      </c>
      <c r="B1460" s="3">
        <v>77</v>
      </c>
      <c r="C1460" s="3" t="str" cm="1">
        <f t="array" ref="C1460">_xlfn.IFS(B1460&lt;35,"Young",B1460&lt;60,"Middle",TRUE,"Senior")</f>
        <v>Senior</v>
      </c>
      <c r="D1460" t="s">
        <v>16</v>
      </c>
      <c r="E1460" t="str">
        <f t="shared" si="44"/>
        <v>Senior-Female</v>
      </c>
      <c r="F1460" t="s">
        <v>115</v>
      </c>
      <c r="G1460" t="s">
        <v>26593</v>
      </c>
      <c r="H1460" s="1">
        <v>44419</v>
      </c>
      <c r="I1460" t="s">
        <v>4305</v>
      </c>
      <c r="J1460" t="s">
        <v>4306</v>
      </c>
      <c r="K1460" t="s">
        <v>61</v>
      </c>
      <c r="L1460">
        <v>10073.014639999999</v>
      </c>
      <c r="M1460">
        <v>494</v>
      </c>
      <c r="N1460" t="s">
        <v>43</v>
      </c>
      <c r="O1460" s="1">
        <v>44445</v>
      </c>
      <c r="P1460" s="3">
        <f t="shared" si="45"/>
        <v>26</v>
      </c>
      <c r="Q1460" t="s">
        <v>49</v>
      </c>
      <c r="R1460" t="s">
        <v>24</v>
      </c>
    </row>
    <row r="1461" spans="1:18" x14ac:dyDescent="0.25">
      <c r="A1461" t="s">
        <v>4307</v>
      </c>
      <c r="B1461" s="3">
        <v>75</v>
      </c>
      <c r="C1461" s="3" t="str" cm="1">
        <f t="array" ref="C1461">_xlfn.IFS(B1461&lt;35,"Young",B1461&lt;60,"Middle",TRUE,"Senior")</f>
        <v>Senior</v>
      </c>
      <c r="D1461" t="s">
        <v>26</v>
      </c>
      <c r="E1461" t="str">
        <f t="shared" si="44"/>
        <v>Senior-Male</v>
      </c>
      <c r="F1461" t="s">
        <v>90</v>
      </c>
      <c r="G1461" t="s">
        <v>70</v>
      </c>
      <c r="H1461" s="1">
        <v>44159</v>
      </c>
      <c r="I1461" t="s">
        <v>3833</v>
      </c>
      <c r="J1461" t="s">
        <v>4308</v>
      </c>
      <c r="K1461" t="s">
        <v>61</v>
      </c>
      <c r="L1461">
        <v>32107.872490000002</v>
      </c>
      <c r="M1461">
        <v>131</v>
      </c>
      <c r="N1461" t="s">
        <v>22</v>
      </c>
      <c r="O1461" s="1">
        <v>44170</v>
      </c>
      <c r="P1461" s="3">
        <f t="shared" si="45"/>
        <v>11</v>
      </c>
      <c r="Q1461" t="s">
        <v>44</v>
      </c>
      <c r="R1461" t="s">
        <v>33</v>
      </c>
    </row>
    <row r="1462" spans="1:18" x14ac:dyDescent="0.25">
      <c r="A1462" t="s">
        <v>4309</v>
      </c>
      <c r="B1462" s="3">
        <v>58</v>
      </c>
      <c r="C1462" s="3" t="str" cm="1">
        <f t="array" ref="C1462">_xlfn.IFS(B1462&lt;35,"Young",B1462&lt;60,"Middle",TRUE,"Senior")</f>
        <v>Middle</v>
      </c>
      <c r="D1462" t="s">
        <v>16</v>
      </c>
      <c r="E1462" t="str">
        <f t="shared" si="44"/>
        <v>Middle-Female</v>
      </c>
      <c r="F1462" t="s">
        <v>230</v>
      </c>
      <c r="G1462" t="s">
        <v>28</v>
      </c>
      <c r="H1462" s="1">
        <v>45161</v>
      </c>
      <c r="I1462" t="s">
        <v>4310</v>
      </c>
      <c r="J1462" t="s">
        <v>4311</v>
      </c>
      <c r="K1462" t="s">
        <v>57</v>
      </c>
      <c r="L1462">
        <v>21741.138009999999</v>
      </c>
      <c r="M1462">
        <v>208</v>
      </c>
      <c r="N1462" t="s">
        <v>39</v>
      </c>
      <c r="O1462" s="1">
        <v>45188</v>
      </c>
      <c r="P1462" s="3">
        <f t="shared" si="45"/>
        <v>27</v>
      </c>
      <c r="Q1462" t="s">
        <v>49</v>
      </c>
      <c r="R1462" t="s">
        <v>24</v>
      </c>
    </row>
    <row r="1463" spans="1:18" x14ac:dyDescent="0.25">
      <c r="A1463" t="s">
        <v>4312</v>
      </c>
      <c r="B1463" s="3">
        <v>32</v>
      </c>
      <c r="C1463" s="3" t="str" cm="1">
        <f t="array" ref="C1463">_xlfn.IFS(B1463&lt;35,"Young",B1463&lt;60,"Middle",TRUE,"Senior")</f>
        <v>Young</v>
      </c>
      <c r="D1463" t="s">
        <v>26</v>
      </c>
      <c r="E1463" t="str">
        <f t="shared" si="44"/>
        <v>Young-Male</v>
      </c>
      <c r="F1463" t="s">
        <v>17</v>
      </c>
      <c r="G1463" t="s">
        <v>28</v>
      </c>
      <c r="H1463" s="1">
        <v>43708</v>
      </c>
      <c r="I1463" t="s">
        <v>4313</v>
      </c>
      <c r="J1463" t="s">
        <v>4314</v>
      </c>
      <c r="K1463" t="s">
        <v>31</v>
      </c>
      <c r="L1463">
        <v>40819.260690000003</v>
      </c>
      <c r="M1463">
        <v>181</v>
      </c>
      <c r="N1463" t="s">
        <v>39</v>
      </c>
      <c r="O1463" s="1">
        <v>43710</v>
      </c>
      <c r="P1463" s="3">
        <f t="shared" si="45"/>
        <v>2</v>
      </c>
      <c r="Q1463" t="s">
        <v>44</v>
      </c>
      <c r="R1463" t="s">
        <v>45</v>
      </c>
    </row>
    <row r="1464" spans="1:18" x14ac:dyDescent="0.25">
      <c r="A1464" t="s">
        <v>4315</v>
      </c>
      <c r="B1464" s="3">
        <v>84</v>
      </c>
      <c r="C1464" s="3" t="str" cm="1">
        <f t="array" ref="C1464">_xlfn.IFS(B1464&lt;35,"Young",B1464&lt;60,"Middle",TRUE,"Senior")</f>
        <v>Senior</v>
      </c>
      <c r="D1464" t="s">
        <v>16</v>
      </c>
      <c r="E1464" t="str">
        <f t="shared" si="44"/>
        <v>Senior-Female</v>
      </c>
      <c r="F1464" t="s">
        <v>17</v>
      </c>
      <c r="G1464" t="s">
        <v>36</v>
      </c>
      <c r="H1464" s="1">
        <v>43724</v>
      </c>
      <c r="I1464" t="s">
        <v>4316</v>
      </c>
      <c r="J1464" t="s">
        <v>4317</v>
      </c>
      <c r="K1464" t="s">
        <v>53</v>
      </c>
      <c r="L1464">
        <v>16788.422190000001</v>
      </c>
      <c r="M1464">
        <v>406</v>
      </c>
      <c r="N1464" t="s">
        <v>39</v>
      </c>
      <c r="O1464" s="1">
        <v>43731</v>
      </c>
      <c r="P1464" s="3">
        <f t="shared" si="45"/>
        <v>7</v>
      </c>
      <c r="Q1464" t="s">
        <v>23</v>
      </c>
      <c r="R1464" t="s">
        <v>45</v>
      </c>
    </row>
    <row r="1465" spans="1:18" x14ac:dyDescent="0.25">
      <c r="A1465" t="s">
        <v>4318</v>
      </c>
      <c r="B1465" s="3">
        <v>77</v>
      </c>
      <c r="C1465" s="3" t="str" cm="1">
        <f t="array" ref="C1465">_xlfn.IFS(B1465&lt;35,"Young",B1465&lt;60,"Middle",TRUE,"Senior")</f>
        <v>Senior</v>
      </c>
      <c r="D1465" t="s">
        <v>16</v>
      </c>
      <c r="E1465" t="str">
        <f t="shared" si="44"/>
        <v>Senior-Female</v>
      </c>
      <c r="F1465" t="s">
        <v>50</v>
      </c>
      <c r="G1465" t="s">
        <v>36</v>
      </c>
      <c r="H1465" s="1">
        <v>44231</v>
      </c>
      <c r="I1465" t="s">
        <v>4319</v>
      </c>
      <c r="J1465" t="s">
        <v>4320</v>
      </c>
      <c r="K1465" t="s">
        <v>61</v>
      </c>
      <c r="L1465">
        <v>16061.868570000001</v>
      </c>
      <c r="M1465">
        <v>163</v>
      </c>
      <c r="N1465" t="s">
        <v>22</v>
      </c>
      <c r="O1465" s="1">
        <v>44231</v>
      </c>
      <c r="P1465" s="3">
        <f t="shared" si="45"/>
        <v>0</v>
      </c>
      <c r="Q1465" t="s">
        <v>85</v>
      </c>
      <c r="R1465" t="s">
        <v>24</v>
      </c>
    </row>
    <row r="1466" spans="1:18" x14ac:dyDescent="0.25">
      <c r="A1466" t="s">
        <v>4321</v>
      </c>
      <c r="B1466" s="3">
        <v>37</v>
      </c>
      <c r="C1466" s="3" t="str" cm="1">
        <f t="array" ref="C1466">_xlfn.IFS(B1466&lt;35,"Young",B1466&lt;60,"Middle",TRUE,"Senior")</f>
        <v>Middle</v>
      </c>
      <c r="D1466" t="s">
        <v>26</v>
      </c>
      <c r="E1466" t="str">
        <f t="shared" si="44"/>
        <v>Middle-Male</v>
      </c>
      <c r="F1466" t="s">
        <v>50</v>
      </c>
      <c r="G1466" t="s">
        <v>26593</v>
      </c>
      <c r="H1466" s="1">
        <v>44672</v>
      </c>
      <c r="I1466" t="s">
        <v>4322</v>
      </c>
      <c r="J1466" t="s">
        <v>4323</v>
      </c>
      <c r="K1466" t="s">
        <v>53</v>
      </c>
      <c r="L1466">
        <v>3580.3127920000002</v>
      </c>
      <c r="M1466">
        <v>485</v>
      </c>
      <c r="N1466" t="s">
        <v>43</v>
      </c>
      <c r="O1466" s="1">
        <v>44684</v>
      </c>
      <c r="P1466" s="3">
        <f t="shared" si="45"/>
        <v>12</v>
      </c>
      <c r="Q1466" t="s">
        <v>23</v>
      </c>
      <c r="R1466" t="s">
        <v>45</v>
      </c>
    </row>
    <row r="1467" spans="1:18" x14ac:dyDescent="0.25">
      <c r="A1467" t="s">
        <v>4324</v>
      </c>
      <c r="B1467" s="3">
        <v>45</v>
      </c>
      <c r="C1467" s="3" t="str" cm="1">
        <f t="array" ref="C1467">_xlfn.IFS(B1467&lt;35,"Young",B1467&lt;60,"Middle",TRUE,"Senior")</f>
        <v>Middle</v>
      </c>
      <c r="D1467" t="s">
        <v>26</v>
      </c>
      <c r="E1467" t="str">
        <f t="shared" si="44"/>
        <v>Middle-Male</v>
      </c>
      <c r="F1467" t="s">
        <v>115</v>
      </c>
      <c r="G1467" t="s">
        <v>26593</v>
      </c>
      <c r="H1467" s="1">
        <v>45019</v>
      </c>
      <c r="I1467" t="s">
        <v>4325</v>
      </c>
      <c r="J1467" t="s">
        <v>2880</v>
      </c>
      <c r="K1467" t="s">
        <v>57</v>
      </c>
      <c r="L1467">
        <v>10791.9</v>
      </c>
      <c r="M1467">
        <v>423</v>
      </c>
      <c r="N1467" t="s">
        <v>43</v>
      </c>
      <c r="O1467" s="1">
        <v>45026</v>
      </c>
      <c r="P1467" s="3">
        <f t="shared" si="45"/>
        <v>7</v>
      </c>
      <c r="Q1467" t="s">
        <v>23</v>
      </c>
      <c r="R1467" t="s">
        <v>33</v>
      </c>
    </row>
    <row r="1468" spans="1:18" x14ac:dyDescent="0.25">
      <c r="A1468" t="s">
        <v>4326</v>
      </c>
      <c r="B1468" s="3">
        <v>64</v>
      </c>
      <c r="C1468" s="3" t="str" cm="1">
        <f t="array" ref="C1468">_xlfn.IFS(B1468&lt;35,"Young",B1468&lt;60,"Middle",TRUE,"Senior")</f>
        <v>Senior</v>
      </c>
      <c r="D1468" t="s">
        <v>16</v>
      </c>
      <c r="E1468" t="str">
        <f t="shared" si="44"/>
        <v>Senior-Female</v>
      </c>
      <c r="F1468" t="s">
        <v>230</v>
      </c>
      <c r="G1468" t="s">
        <v>18</v>
      </c>
      <c r="H1468" s="1">
        <v>44751</v>
      </c>
      <c r="I1468" t="s">
        <v>4327</v>
      </c>
      <c r="J1468" t="s">
        <v>4328</v>
      </c>
      <c r="K1468" t="s">
        <v>21</v>
      </c>
      <c r="L1468">
        <v>17959.427800000001</v>
      </c>
      <c r="M1468">
        <v>131</v>
      </c>
      <c r="N1468" t="s">
        <v>39</v>
      </c>
      <c r="O1468" s="1">
        <v>44779</v>
      </c>
      <c r="P1468" s="3">
        <f t="shared" si="45"/>
        <v>28</v>
      </c>
      <c r="Q1468" t="s">
        <v>49</v>
      </c>
      <c r="R1468" t="s">
        <v>24</v>
      </c>
    </row>
    <row r="1469" spans="1:18" x14ac:dyDescent="0.25">
      <c r="A1469" t="s">
        <v>4329</v>
      </c>
      <c r="B1469" s="3">
        <v>39</v>
      </c>
      <c r="C1469" s="3" t="str" cm="1">
        <f t="array" ref="C1469">_xlfn.IFS(B1469&lt;35,"Young",B1469&lt;60,"Middle",TRUE,"Senior")</f>
        <v>Middle</v>
      </c>
      <c r="D1469" t="s">
        <v>26</v>
      </c>
      <c r="E1469" t="str">
        <f t="shared" si="44"/>
        <v>Middle-Male</v>
      </c>
      <c r="F1469" t="s">
        <v>230</v>
      </c>
      <c r="G1469" t="s">
        <v>28</v>
      </c>
      <c r="H1469" s="1">
        <v>45201</v>
      </c>
      <c r="I1469" t="s">
        <v>4330</v>
      </c>
      <c r="J1469" t="s">
        <v>1762</v>
      </c>
      <c r="K1469" t="s">
        <v>31</v>
      </c>
      <c r="L1469">
        <v>16455.594509999999</v>
      </c>
      <c r="M1469">
        <v>298</v>
      </c>
      <c r="N1469" t="s">
        <v>22</v>
      </c>
      <c r="O1469" s="1">
        <v>45205</v>
      </c>
      <c r="P1469" s="3">
        <f t="shared" si="45"/>
        <v>4</v>
      </c>
      <c r="Q1469" t="s">
        <v>44</v>
      </c>
      <c r="R1469" t="s">
        <v>24</v>
      </c>
    </row>
    <row r="1470" spans="1:18" x14ac:dyDescent="0.25">
      <c r="A1470" t="s">
        <v>4331</v>
      </c>
      <c r="B1470" s="3">
        <v>42</v>
      </c>
      <c r="C1470" s="3" t="str" cm="1">
        <f t="array" ref="C1470">_xlfn.IFS(B1470&lt;35,"Young",B1470&lt;60,"Middle",TRUE,"Senior")</f>
        <v>Middle</v>
      </c>
      <c r="D1470" t="s">
        <v>26</v>
      </c>
      <c r="E1470" t="str">
        <f t="shared" si="44"/>
        <v>Middle-Male</v>
      </c>
      <c r="F1470" t="s">
        <v>63</v>
      </c>
      <c r="G1470" t="s">
        <v>26592</v>
      </c>
      <c r="H1470" s="1">
        <v>43744</v>
      </c>
      <c r="I1470" t="s">
        <v>4332</v>
      </c>
      <c r="J1470" t="s">
        <v>4333</v>
      </c>
      <c r="K1470" t="s">
        <v>21</v>
      </c>
      <c r="L1470">
        <v>24243.500069999998</v>
      </c>
      <c r="M1470">
        <v>474</v>
      </c>
      <c r="N1470" t="s">
        <v>22</v>
      </c>
      <c r="O1470" s="1">
        <v>43750</v>
      </c>
      <c r="P1470" s="3">
        <f t="shared" si="45"/>
        <v>6</v>
      </c>
      <c r="Q1470" t="s">
        <v>44</v>
      </c>
      <c r="R1470" t="s">
        <v>45</v>
      </c>
    </row>
    <row r="1471" spans="1:18" x14ac:dyDescent="0.25">
      <c r="A1471" t="s">
        <v>4334</v>
      </c>
      <c r="B1471" s="3">
        <v>58</v>
      </c>
      <c r="C1471" s="3" t="str" cm="1">
        <f t="array" ref="C1471">_xlfn.IFS(B1471&lt;35,"Young",B1471&lt;60,"Middle",TRUE,"Senior")</f>
        <v>Middle</v>
      </c>
      <c r="D1471" t="s">
        <v>26</v>
      </c>
      <c r="E1471" t="str">
        <f t="shared" si="44"/>
        <v>Middle-Male</v>
      </c>
      <c r="F1471" t="s">
        <v>90</v>
      </c>
      <c r="G1471" t="s">
        <v>26592</v>
      </c>
      <c r="H1471" s="1">
        <v>44482</v>
      </c>
      <c r="I1471" t="s">
        <v>4335</v>
      </c>
      <c r="J1471" t="s">
        <v>2418</v>
      </c>
      <c r="K1471" t="s">
        <v>61</v>
      </c>
      <c r="L1471">
        <v>23485.020469999999</v>
      </c>
      <c r="M1471">
        <v>171</v>
      </c>
      <c r="N1471" t="s">
        <v>22</v>
      </c>
      <c r="O1471" s="1">
        <v>44487</v>
      </c>
      <c r="P1471" s="3">
        <f t="shared" si="45"/>
        <v>5</v>
      </c>
      <c r="Q1471" t="s">
        <v>32</v>
      </c>
      <c r="R1471" t="s">
        <v>33</v>
      </c>
    </row>
    <row r="1472" spans="1:18" x14ac:dyDescent="0.25">
      <c r="A1472" t="s">
        <v>4336</v>
      </c>
      <c r="B1472" s="3">
        <v>38</v>
      </c>
      <c r="C1472" s="3" t="str" cm="1">
        <f t="array" ref="C1472">_xlfn.IFS(B1472&lt;35,"Young",B1472&lt;60,"Middle",TRUE,"Senior")</f>
        <v>Middle</v>
      </c>
      <c r="D1472" t="s">
        <v>26</v>
      </c>
      <c r="E1472" t="str">
        <f t="shared" si="44"/>
        <v>Middle-Male</v>
      </c>
      <c r="F1472" t="s">
        <v>115</v>
      </c>
      <c r="G1472" t="s">
        <v>26592</v>
      </c>
      <c r="H1472" s="1">
        <v>44166</v>
      </c>
      <c r="I1472" t="s">
        <v>4337</v>
      </c>
      <c r="J1472" t="s">
        <v>4338</v>
      </c>
      <c r="K1472" t="s">
        <v>61</v>
      </c>
      <c r="L1472">
        <v>27577.667359999999</v>
      </c>
      <c r="M1472">
        <v>422</v>
      </c>
      <c r="N1472" t="s">
        <v>43</v>
      </c>
      <c r="O1472" s="1">
        <v>44181</v>
      </c>
      <c r="P1472" s="3">
        <f t="shared" si="45"/>
        <v>15</v>
      </c>
      <c r="Q1472" t="s">
        <v>44</v>
      </c>
      <c r="R1472" t="s">
        <v>33</v>
      </c>
    </row>
    <row r="1473" spans="1:18" x14ac:dyDescent="0.25">
      <c r="A1473" t="s">
        <v>4339</v>
      </c>
      <c r="B1473" s="3">
        <v>38</v>
      </c>
      <c r="C1473" s="3" t="str" cm="1">
        <f t="array" ref="C1473">_xlfn.IFS(B1473&lt;35,"Young",B1473&lt;60,"Middle",TRUE,"Senior")</f>
        <v>Middle</v>
      </c>
      <c r="D1473" t="s">
        <v>26</v>
      </c>
      <c r="E1473" t="str">
        <f t="shared" si="44"/>
        <v>Middle-Male</v>
      </c>
      <c r="F1473" t="s">
        <v>27</v>
      </c>
      <c r="G1473" t="s">
        <v>26593</v>
      </c>
      <c r="H1473" s="1">
        <v>44425</v>
      </c>
      <c r="I1473" t="s">
        <v>4340</v>
      </c>
      <c r="J1473" t="s">
        <v>4341</v>
      </c>
      <c r="K1473" t="s">
        <v>61</v>
      </c>
      <c r="L1473">
        <v>27120.71703</v>
      </c>
      <c r="M1473">
        <v>355</v>
      </c>
      <c r="N1473" t="s">
        <v>43</v>
      </c>
      <c r="O1473" s="1">
        <v>44428</v>
      </c>
      <c r="P1473" s="3">
        <f t="shared" si="45"/>
        <v>3</v>
      </c>
      <c r="Q1473" t="s">
        <v>23</v>
      </c>
      <c r="R1473" t="s">
        <v>33</v>
      </c>
    </row>
    <row r="1474" spans="1:18" x14ac:dyDescent="0.25">
      <c r="A1474" t="s">
        <v>4342</v>
      </c>
      <c r="B1474" s="3">
        <v>63</v>
      </c>
      <c r="C1474" s="3" t="str" cm="1">
        <f t="array" ref="C1474">_xlfn.IFS(B1474&lt;35,"Young",B1474&lt;60,"Middle",TRUE,"Senior")</f>
        <v>Senior</v>
      </c>
      <c r="D1474" t="s">
        <v>16</v>
      </c>
      <c r="E1474" t="str">
        <f t="shared" si="44"/>
        <v>Senior-Female</v>
      </c>
      <c r="F1474" t="s">
        <v>27</v>
      </c>
      <c r="G1474" t="s">
        <v>26593</v>
      </c>
      <c r="H1474" s="1">
        <v>43968</v>
      </c>
      <c r="I1474" t="s">
        <v>4343</v>
      </c>
      <c r="J1474" t="s">
        <v>4344</v>
      </c>
      <c r="K1474" t="s">
        <v>21</v>
      </c>
      <c r="L1474">
        <v>3577.16291</v>
      </c>
      <c r="M1474">
        <v>349</v>
      </c>
      <c r="N1474" t="s">
        <v>43</v>
      </c>
      <c r="O1474" s="1">
        <v>43973</v>
      </c>
      <c r="P1474" s="3">
        <f t="shared" si="45"/>
        <v>5</v>
      </c>
      <c r="Q1474" t="s">
        <v>32</v>
      </c>
      <c r="R1474" t="s">
        <v>24</v>
      </c>
    </row>
    <row r="1475" spans="1:18" x14ac:dyDescent="0.25">
      <c r="A1475" t="s">
        <v>4345</v>
      </c>
      <c r="B1475" s="3">
        <v>78</v>
      </c>
      <c r="C1475" s="3" t="str" cm="1">
        <f t="array" ref="C1475">_xlfn.IFS(B1475&lt;35,"Young",B1475&lt;60,"Middle",TRUE,"Senior")</f>
        <v>Senior</v>
      </c>
      <c r="D1475" t="s">
        <v>26</v>
      </c>
      <c r="E1475" t="str">
        <f t="shared" ref="E1475:E1538" si="46">C1475 &amp; "-" &amp; D1475</f>
        <v>Senior-Male</v>
      </c>
      <c r="F1475" t="s">
        <v>17</v>
      </c>
      <c r="G1475" t="s">
        <v>28</v>
      </c>
      <c r="H1475" s="1">
        <v>44423</v>
      </c>
      <c r="I1475" t="s">
        <v>4346</v>
      </c>
      <c r="J1475" t="s">
        <v>4347</v>
      </c>
      <c r="K1475" t="s">
        <v>21</v>
      </c>
      <c r="L1475">
        <v>6783.0727230000002</v>
      </c>
      <c r="M1475">
        <v>470</v>
      </c>
      <c r="N1475" t="s">
        <v>43</v>
      </c>
      <c r="O1475" s="1">
        <v>44430</v>
      </c>
      <c r="P1475" s="3">
        <f t="shared" ref="P1475:P1538" si="47">O1475-H1475</f>
        <v>7</v>
      </c>
      <c r="Q1475" t="s">
        <v>85</v>
      </c>
      <c r="R1475" t="s">
        <v>33</v>
      </c>
    </row>
    <row r="1476" spans="1:18" x14ac:dyDescent="0.25">
      <c r="A1476" t="s">
        <v>4348</v>
      </c>
      <c r="B1476" s="3">
        <v>49</v>
      </c>
      <c r="C1476" s="3" t="str" cm="1">
        <f t="array" ref="C1476">_xlfn.IFS(B1476&lt;35,"Young",B1476&lt;60,"Middle",TRUE,"Senior")</f>
        <v>Middle</v>
      </c>
      <c r="D1476" t="s">
        <v>26</v>
      </c>
      <c r="E1476" t="str">
        <f t="shared" si="46"/>
        <v>Middle-Male</v>
      </c>
      <c r="F1476" t="s">
        <v>50</v>
      </c>
      <c r="G1476" t="s">
        <v>26592</v>
      </c>
      <c r="H1476" s="1">
        <v>44545</v>
      </c>
      <c r="I1476" t="s">
        <v>4349</v>
      </c>
      <c r="J1476" t="s">
        <v>3808</v>
      </c>
      <c r="K1476" t="s">
        <v>57</v>
      </c>
      <c r="L1476">
        <v>14355.394120000001</v>
      </c>
      <c r="M1476">
        <v>430</v>
      </c>
      <c r="N1476" t="s">
        <v>39</v>
      </c>
      <c r="O1476" s="1">
        <v>44555</v>
      </c>
      <c r="P1476" s="3">
        <f t="shared" si="47"/>
        <v>10</v>
      </c>
      <c r="Q1476" t="s">
        <v>23</v>
      </c>
      <c r="R1476" t="s">
        <v>33</v>
      </c>
    </row>
    <row r="1477" spans="1:18" x14ac:dyDescent="0.25">
      <c r="A1477" t="s">
        <v>4350</v>
      </c>
      <c r="B1477" s="3">
        <v>70</v>
      </c>
      <c r="C1477" s="3" t="str" cm="1">
        <f t="array" ref="C1477">_xlfn.IFS(B1477&lt;35,"Young",B1477&lt;60,"Middle",TRUE,"Senior")</f>
        <v>Senior</v>
      </c>
      <c r="D1477" t="s">
        <v>26</v>
      </c>
      <c r="E1477" t="str">
        <f t="shared" si="46"/>
        <v>Senior-Male</v>
      </c>
      <c r="F1477" t="s">
        <v>27</v>
      </c>
      <c r="G1477" t="s">
        <v>26592</v>
      </c>
      <c r="H1477" s="1">
        <v>44381</v>
      </c>
      <c r="I1477" t="s">
        <v>4351</v>
      </c>
      <c r="J1477" t="s">
        <v>4352</v>
      </c>
      <c r="K1477" t="s">
        <v>21</v>
      </c>
      <c r="L1477">
        <v>37907.240830000002</v>
      </c>
      <c r="M1477">
        <v>178</v>
      </c>
      <c r="N1477" t="s">
        <v>43</v>
      </c>
      <c r="O1477" s="1">
        <v>44406</v>
      </c>
      <c r="P1477" s="3">
        <f t="shared" si="47"/>
        <v>25</v>
      </c>
      <c r="Q1477" t="s">
        <v>44</v>
      </c>
      <c r="R1477" t="s">
        <v>45</v>
      </c>
    </row>
    <row r="1478" spans="1:18" x14ac:dyDescent="0.25">
      <c r="A1478" t="s">
        <v>4353</v>
      </c>
      <c r="B1478" s="3">
        <v>68</v>
      </c>
      <c r="C1478" s="3" t="str" cm="1">
        <f t="array" ref="C1478">_xlfn.IFS(B1478&lt;35,"Young",B1478&lt;60,"Middle",TRUE,"Senior")</f>
        <v>Senior</v>
      </c>
      <c r="D1478" t="s">
        <v>26</v>
      </c>
      <c r="E1478" t="str">
        <f t="shared" si="46"/>
        <v>Senior-Male</v>
      </c>
      <c r="F1478" t="s">
        <v>115</v>
      </c>
      <c r="G1478" t="s">
        <v>26592</v>
      </c>
      <c r="H1478" s="1">
        <v>44080</v>
      </c>
      <c r="I1478" t="s">
        <v>4354</v>
      </c>
      <c r="J1478" t="s">
        <v>4355</v>
      </c>
      <c r="K1478" t="s">
        <v>21</v>
      </c>
      <c r="L1478">
        <v>38021.778079999996</v>
      </c>
      <c r="M1478">
        <v>272</v>
      </c>
      <c r="N1478" t="s">
        <v>43</v>
      </c>
      <c r="O1478" s="1">
        <v>44101</v>
      </c>
      <c r="P1478" s="3">
        <f t="shared" si="47"/>
        <v>21</v>
      </c>
      <c r="Q1478" t="s">
        <v>32</v>
      </c>
      <c r="R1478" t="s">
        <v>45</v>
      </c>
    </row>
    <row r="1479" spans="1:18" x14ac:dyDescent="0.25">
      <c r="A1479" t="s">
        <v>4356</v>
      </c>
      <c r="B1479" s="3">
        <v>68</v>
      </c>
      <c r="C1479" s="3" t="str" cm="1">
        <f t="array" ref="C1479">_xlfn.IFS(B1479&lt;35,"Young",B1479&lt;60,"Middle",TRUE,"Senior")</f>
        <v>Senior</v>
      </c>
      <c r="D1479" t="s">
        <v>16</v>
      </c>
      <c r="E1479" t="str">
        <f t="shared" si="46"/>
        <v>Senior-Female</v>
      </c>
      <c r="F1479" t="s">
        <v>27</v>
      </c>
      <c r="G1479" t="s">
        <v>70</v>
      </c>
      <c r="H1479" s="1">
        <v>44648</v>
      </c>
      <c r="I1479" t="s">
        <v>4357</v>
      </c>
      <c r="J1479" t="s">
        <v>4358</v>
      </c>
      <c r="K1479" t="s">
        <v>21</v>
      </c>
      <c r="L1479">
        <v>63354.058839999998</v>
      </c>
      <c r="M1479">
        <v>228</v>
      </c>
      <c r="N1479" t="s">
        <v>22</v>
      </c>
      <c r="O1479" s="1">
        <v>44670</v>
      </c>
      <c r="P1479" s="3">
        <f t="shared" si="47"/>
        <v>22</v>
      </c>
      <c r="Q1479" t="s">
        <v>32</v>
      </c>
      <c r="R1479" t="s">
        <v>45</v>
      </c>
    </row>
    <row r="1480" spans="1:18" x14ac:dyDescent="0.25">
      <c r="A1480" t="s">
        <v>4359</v>
      </c>
      <c r="B1480" s="3">
        <v>66</v>
      </c>
      <c r="C1480" s="3" t="str" cm="1">
        <f t="array" ref="C1480">_xlfn.IFS(B1480&lt;35,"Young",B1480&lt;60,"Middle",TRUE,"Senior")</f>
        <v>Senior</v>
      </c>
      <c r="D1480" t="s">
        <v>16</v>
      </c>
      <c r="E1480" t="str">
        <f t="shared" si="46"/>
        <v>Senior-Female</v>
      </c>
      <c r="F1480" t="s">
        <v>63</v>
      </c>
      <c r="G1480" t="s">
        <v>36</v>
      </c>
      <c r="H1480" s="1">
        <v>44712</v>
      </c>
      <c r="I1480" t="s">
        <v>4360</v>
      </c>
      <c r="J1480" t="s">
        <v>4361</v>
      </c>
      <c r="K1480" t="s">
        <v>21</v>
      </c>
      <c r="L1480">
        <v>24049.278279999999</v>
      </c>
      <c r="M1480">
        <v>466</v>
      </c>
      <c r="N1480" t="s">
        <v>22</v>
      </c>
      <c r="O1480" s="1">
        <v>44712</v>
      </c>
      <c r="P1480" s="3">
        <f t="shared" si="47"/>
        <v>0</v>
      </c>
      <c r="Q1480" t="s">
        <v>85</v>
      </c>
      <c r="R1480" t="s">
        <v>33</v>
      </c>
    </row>
    <row r="1481" spans="1:18" x14ac:dyDescent="0.25">
      <c r="A1481" t="s">
        <v>4362</v>
      </c>
      <c r="B1481" s="3">
        <v>21</v>
      </c>
      <c r="C1481" s="3" t="str" cm="1">
        <f t="array" ref="C1481">_xlfn.IFS(B1481&lt;35,"Young",B1481&lt;60,"Middle",TRUE,"Senior")</f>
        <v>Young</v>
      </c>
      <c r="D1481" t="s">
        <v>26</v>
      </c>
      <c r="E1481" t="str">
        <f t="shared" si="46"/>
        <v>Young-Male</v>
      </c>
      <c r="F1481" t="s">
        <v>35</v>
      </c>
      <c r="G1481" t="s">
        <v>28</v>
      </c>
      <c r="H1481" s="1">
        <v>45029</v>
      </c>
      <c r="I1481" t="s">
        <v>4363</v>
      </c>
      <c r="J1481" t="s">
        <v>4364</v>
      </c>
      <c r="K1481" t="s">
        <v>61</v>
      </c>
      <c r="L1481">
        <v>30000.064859999999</v>
      </c>
      <c r="M1481">
        <v>148</v>
      </c>
      <c r="N1481" t="s">
        <v>22</v>
      </c>
      <c r="O1481" s="1">
        <v>45036</v>
      </c>
      <c r="P1481" s="3">
        <f t="shared" si="47"/>
        <v>7</v>
      </c>
      <c r="Q1481" t="s">
        <v>49</v>
      </c>
      <c r="R1481" t="s">
        <v>24</v>
      </c>
    </row>
    <row r="1482" spans="1:18" x14ac:dyDescent="0.25">
      <c r="A1482" t="s">
        <v>4365</v>
      </c>
      <c r="B1482" s="3">
        <v>39</v>
      </c>
      <c r="C1482" s="3" t="str" cm="1">
        <f t="array" ref="C1482">_xlfn.IFS(B1482&lt;35,"Young",B1482&lt;60,"Middle",TRUE,"Senior")</f>
        <v>Middle</v>
      </c>
      <c r="D1482" t="s">
        <v>16</v>
      </c>
      <c r="E1482" t="str">
        <f t="shared" si="46"/>
        <v>Middle-Female</v>
      </c>
      <c r="F1482" t="s">
        <v>35</v>
      </c>
      <c r="G1482" t="s">
        <v>18</v>
      </c>
      <c r="H1482" s="1">
        <v>43566</v>
      </c>
      <c r="I1482" t="s">
        <v>4366</v>
      </c>
      <c r="J1482" t="s">
        <v>1064</v>
      </c>
      <c r="K1482" t="s">
        <v>31</v>
      </c>
      <c r="L1482">
        <v>1727.864853</v>
      </c>
      <c r="M1482">
        <v>223</v>
      </c>
      <c r="N1482" t="s">
        <v>43</v>
      </c>
      <c r="O1482" s="1">
        <v>43578</v>
      </c>
      <c r="P1482" s="3">
        <f t="shared" si="47"/>
        <v>12</v>
      </c>
      <c r="Q1482" t="s">
        <v>49</v>
      </c>
      <c r="R1482" t="s">
        <v>24</v>
      </c>
    </row>
    <row r="1483" spans="1:18" x14ac:dyDescent="0.25">
      <c r="A1483" t="s">
        <v>4367</v>
      </c>
      <c r="B1483" s="3">
        <v>56</v>
      </c>
      <c r="C1483" s="3" t="str" cm="1">
        <f t="array" ref="C1483">_xlfn.IFS(B1483&lt;35,"Young",B1483&lt;60,"Middle",TRUE,"Senior")</f>
        <v>Middle</v>
      </c>
      <c r="D1483" t="s">
        <v>26</v>
      </c>
      <c r="E1483" t="str">
        <f t="shared" si="46"/>
        <v>Middle-Male</v>
      </c>
      <c r="F1483" t="s">
        <v>27</v>
      </c>
      <c r="G1483" t="s">
        <v>28</v>
      </c>
      <c r="H1483" s="1">
        <v>43492</v>
      </c>
      <c r="I1483" t="s">
        <v>4368</v>
      </c>
      <c r="J1483" t="s">
        <v>4369</v>
      </c>
      <c r="K1483" t="s">
        <v>57</v>
      </c>
      <c r="L1483">
        <v>27262.04682</v>
      </c>
      <c r="M1483">
        <v>106</v>
      </c>
      <c r="N1483" t="s">
        <v>43</v>
      </c>
      <c r="O1483" s="1">
        <v>43512</v>
      </c>
      <c r="P1483" s="3">
        <f t="shared" si="47"/>
        <v>20</v>
      </c>
      <c r="Q1483" t="s">
        <v>23</v>
      </c>
      <c r="R1483" t="s">
        <v>45</v>
      </c>
    </row>
    <row r="1484" spans="1:18" x14ac:dyDescent="0.25">
      <c r="A1484" t="s">
        <v>4370</v>
      </c>
      <c r="B1484" s="3">
        <v>54</v>
      </c>
      <c r="C1484" s="3" t="str" cm="1">
        <f t="array" ref="C1484">_xlfn.IFS(B1484&lt;35,"Young",B1484&lt;60,"Middle",TRUE,"Senior")</f>
        <v>Middle</v>
      </c>
      <c r="D1484" t="s">
        <v>16</v>
      </c>
      <c r="E1484" t="str">
        <f t="shared" si="46"/>
        <v>Middle-Female</v>
      </c>
      <c r="F1484" t="s">
        <v>17</v>
      </c>
      <c r="G1484" t="s">
        <v>26593</v>
      </c>
      <c r="H1484" s="1">
        <v>44511</v>
      </c>
      <c r="I1484" t="s">
        <v>4371</v>
      </c>
      <c r="J1484" t="s">
        <v>4372</v>
      </c>
      <c r="K1484" t="s">
        <v>31</v>
      </c>
      <c r="L1484">
        <v>17120.674599999998</v>
      </c>
      <c r="M1484">
        <v>320</v>
      </c>
      <c r="N1484" t="s">
        <v>39</v>
      </c>
      <c r="O1484" s="1">
        <v>44534</v>
      </c>
      <c r="P1484" s="3">
        <f t="shared" si="47"/>
        <v>23</v>
      </c>
      <c r="Q1484" t="s">
        <v>32</v>
      </c>
      <c r="R1484" t="s">
        <v>33</v>
      </c>
    </row>
    <row r="1485" spans="1:18" x14ac:dyDescent="0.25">
      <c r="A1485" t="s">
        <v>4373</v>
      </c>
      <c r="B1485" s="3">
        <v>39</v>
      </c>
      <c r="C1485" s="3" t="str" cm="1">
        <f t="array" ref="C1485">_xlfn.IFS(B1485&lt;35,"Young",B1485&lt;60,"Middle",TRUE,"Senior")</f>
        <v>Middle</v>
      </c>
      <c r="D1485" t="s">
        <v>26</v>
      </c>
      <c r="E1485" t="str">
        <f t="shared" si="46"/>
        <v>Middle-Male</v>
      </c>
      <c r="F1485" t="s">
        <v>35</v>
      </c>
      <c r="G1485" t="s">
        <v>28</v>
      </c>
      <c r="H1485" s="1">
        <v>43962</v>
      </c>
      <c r="I1485" t="s">
        <v>4374</v>
      </c>
      <c r="J1485" t="s">
        <v>4375</v>
      </c>
      <c r="K1485" t="s">
        <v>57</v>
      </c>
      <c r="L1485">
        <v>26907.073380000002</v>
      </c>
      <c r="M1485">
        <v>157</v>
      </c>
      <c r="N1485" t="s">
        <v>22</v>
      </c>
      <c r="O1485" s="1">
        <v>43966</v>
      </c>
      <c r="P1485" s="3">
        <f t="shared" si="47"/>
        <v>4</v>
      </c>
      <c r="Q1485" t="s">
        <v>23</v>
      </c>
      <c r="R1485" t="s">
        <v>45</v>
      </c>
    </row>
    <row r="1486" spans="1:18" x14ac:dyDescent="0.25">
      <c r="A1486" t="s">
        <v>4376</v>
      </c>
      <c r="B1486" s="3">
        <v>69</v>
      </c>
      <c r="C1486" s="3" t="str" cm="1">
        <f t="array" ref="C1486">_xlfn.IFS(B1486&lt;35,"Young",B1486&lt;60,"Middle",TRUE,"Senior")</f>
        <v>Senior</v>
      </c>
      <c r="D1486" t="s">
        <v>26</v>
      </c>
      <c r="E1486" t="str">
        <f t="shared" si="46"/>
        <v>Senior-Male</v>
      </c>
      <c r="F1486" t="s">
        <v>115</v>
      </c>
      <c r="G1486" t="s">
        <v>18</v>
      </c>
      <c r="H1486" s="1">
        <v>44594</v>
      </c>
      <c r="I1486" t="s">
        <v>4377</v>
      </c>
      <c r="J1486" t="s">
        <v>4378</v>
      </c>
      <c r="K1486" t="s">
        <v>21</v>
      </c>
      <c r="L1486">
        <v>50328.787340000003</v>
      </c>
      <c r="M1486">
        <v>253</v>
      </c>
      <c r="N1486" t="s">
        <v>43</v>
      </c>
      <c r="O1486" s="1">
        <v>44620</v>
      </c>
      <c r="P1486" s="3">
        <f t="shared" si="47"/>
        <v>26</v>
      </c>
      <c r="Q1486" t="s">
        <v>85</v>
      </c>
      <c r="R1486" t="s">
        <v>33</v>
      </c>
    </row>
    <row r="1487" spans="1:18" x14ac:dyDescent="0.25">
      <c r="A1487" t="s">
        <v>4379</v>
      </c>
      <c r="B1487" s="3">
        <v>67</v>
      </c>
      <c r="C1487" s="3" t="str" cm="1">
        <f t="array" ref="C1487">_xlfn.IFS(B1487&lt;35,"Young",B1487&lt;60,"Middle",TRUE,"Senior")</f>
        <v>Senior</v>
      </c>
      <c r="D1487" t="s">
        <v>26</v>
      </c>
      <c r="E1487" t="str">
        <f t="shared" si="46"/>
        <v>Senior-Male</v>
      </c>
      <c r="F1487" t="s">
        <v>115</v>
      </c>
      <c r="G1487" t="s">
        <v>36</v>
      </c>
      <c r="H1487" s="1">
        <v>45077</v>
      </c>
      <c r="I1487" t="s">
        <v>4380</v>
      </c>
      <c r="J1487" t="s">
        <v>4381</v>
      </c>
      <c r="K1487" t="s">
        <v>21</v>
      </c>
      <c r="L1487">
        <v>14417.523639999999</v>
      </c>
      <c r="M1487">
        <v>421</v>
      </c>
      <c r="N1487" t="s">
        <v>43</v>
      </c>
      <c r="O1487" s="1">
        <v>45087</v>
      </c>
      <c r="P1487" s="3">
        <f t="shared" si="47"/>
        <v>10</v>
      </c>
      <c r="Q1487" t="s">
        <v>44</v>
      </c>
      <c r="R1487" t="s">
        <v>45</v>
      </c>
    </row>
    <row r="1488" spans="1:18" x14ac:dyDescent="0.25">
      <c r="A1488" t="s">
        <v>4382</v>
      </c>
      <c r="B1488" s="3">
        <v>44</v>
      </c>
      <c r="C1488" s="3" t="str" cm="1">
        <f t="array" ref="C1488">_xlfn.IFS(B1488&lt;35,"Young",B1488&lt;60,"Middle",TRUE,"Senior")</f>
        <v>Middle</v>
      </c>
      <c r="D1488" t="s">
        <v>26</v>
      </c>
      <c r="E1488" t="str">
        <f t="shared" si="46"/>
        <v>Middle-Male</v>
      </c>
      <c r="F1488" t="s">
        <v>35</v>
      </c>
      <c r="G1488" t="s">
        <v>18</v>
      </c>
      <c r="H1488" s="1">
        <v>43986</v>
      </c>
      <c r="I1488" t="s">
        <v>4383</v>
      </c>
      <c r="J1488" t="s">
        <v>4384</v>
      </c>
      <c r="K1488" t="s">
        <v>21</v>
      </c>
      <c r="L1488">
        <v>7380.018822</v>
      </c>
      <c r="M1488">
        <v>458</v>
      </c>
      <c r="N1488" t="s">
        <v>43</v>
      </c>
      <c r="O1488" s="1">
        <v>44011</v>
      </c>
      <c r="P1488" s="3">
        <f t="shared" si="47"/>
        <v>25</v>
      </c>
      <c r="Q1488" t="s">
        <v>85</v>
      </c>
      <c r="R1488" t="s">
        <v>45</v>
      </c>
    </row>
    <row r="1489" spans="1:18" x14ac:dyDescent="0.25">
      <c r="A1489" t="s">
        <v>4385</v>
      </c>
      <c r="B1489" s="3">
        <v>22</v>
      </c>
      <c r="C1489" s="3" t="str" cm="1">
        <f t="array" ref="C1489">_xlfn.IFS(B1489&lt;35,"Young",B1489&lt;60,"Middle",TRUE,"Senior")</f>
        <v>Young</v>
      </c>
      <c r="D1489" t="s">
        <v>26</v>
      </c>
      <c r="E1489" t="str">
        <f t="shared" si="46"/>
        <v>Young-Male</v>
      </c>
      <c r="F1489" t="s">
        <v>90</v>
      </c>
      <c r="G1489" t="s">
        <v>26592</v>
      </c>
      <c r="H1489" s="1">
        <v>45096</v>
      </c>
      <c r="I1489" t="s">
        <v>4386</v>
      </c>
      <c r="J1489" t="s">
        <v>4387</v>
      </c>
      <c r="K1489" t="s">
        <v>53</v>
      </c>
      <c r="L1489">
        <v>21165.851790000001</v>
      </c>
      <c r="M1489">
        <v>154</v>
      </c>
      <c r="N1489" t="s">
        <v>22</v>
      </c>
      <c r="O1489" s="1">
        <v>45115</v>
      </c>
      <c r="P1489" s="3">
        <f t="shared" si="47"/>
        <v>19</v>
      </c>
      <c r="Q1489" t="s">
        <v>32</v>
      </c>
      <c r="R1489" t="s">
        <v>33</v>
      </c>
    </row>
    <row r="1490" spans="1:18" x14ac:dyDescent="0.25">
      <c r="A1490" t="s">
        <v>4388</v>
      </c>
      <c r="B1490" s="3">
        <v>27</v>
      </c>
      <c r="C1490" s="3" t="str" cm="1">
        <f t="array" ref="C1490">_xlfn.IFS(B1490&lt;35,"Young",B1490&lt;60,"Middle",TRUE,"Senior")</f>
        <v>Young</v>
      </c>
      <c r="D1490" t="s">
        <v>16</v>
      </c>
      <c r="E1490" t="str">
        <f t="shared" si="46"/>
        <v>Young-Female</v>
      </c>
      <c r="F1490" t="s">
        <v>90</v>
      </c>
      <c r="G1490" t="s">
        <v>28</v>
      </c>
      <c r="H1490" s="1">
        <v>44701</v>
      </c>
      <c r="I1490" t="s">
        <v>4389</v>
      </c>
      <c r="J1490" t="s">
        <v>4390</v>
      </c>
      <c r="K1490" t="s">
        <v>53</v>
      </c>
      <c r="L1490">
        <v>6478.8938710000002</v>
      </c>
      <c r="M1490">
        <v>497</v>
      </c>
      <c r="N1490" t="s">
        <v>43</v>
      </c>
      <c r="O1490" s="1">
        <v>44710</v>
      </c>
      <c r="P1490" s="3">
        <f t="shared" si="47"/>
        <v>9</v>
      </c>
      <c r="Q1490" t="s">
        <v>23</v>
      </c>
      <c r="R1490" t="s">
        <v>45</v>
      </c>
    </row>
    <row r="1491" spans="1:18" x14ac:dyDescent="0.25">
      <c r="A1491" t="s">
        <v>4391</v>
      </c>
      <c r="B1491" s="3">
        <v>38</v>
      </c>
      <c r="C1491" s="3" t="str" cm="1">
        <f t="array" ref="C1491">_xlfn.IFS(B1491&lt;35,"Young",B1491&lt;60,"Middle",TRUE,"Senior")</f>
        <v>Middle</v>
      </c>
      <c r="D1491" t="s">
        <v>16</v>
      </c>
      <c r="E1491" t="str">
        <f t="shared" si="46"/>
        <v>Middle-Female</v>
      </c>
      <c r="F1491" t="s">
        <v>17</v>
      </c>
      <c r="G1491" t="s">
        <v>18</v>
      </c>
      <c r="H1491" s="1">
        <v>43824</v>
      </c>
      <c r="I1491" t="s">
        <v>4392</v>
      </c>
      <c r="J1491" t="s">
        <v>4393</v>
      </c>
      <c r="K1491" t="s">
        <v>61</v>
      </c>
      <c r="L1491">
        <v>54367.922100000003</v>
      </c>
      <c r="M1491">
        <v>402</v>
      </c>
      <c r="N1491" t="s">
        <v>43</v>
      </c>
      <c r="O1491" s="1">
        <v>43849</v>
      </c>
      <c r="P1491" s="3">
        <f t="shared" si="47"/>
        <v>25</v>
      </c>
      <c r="Q1491" t="s">
        <v>85</v>
      </c>
      <c r="R1491" t="s">
        <v>24</v>
      </c>
    </row>
    <row r="1492" spans="1:18" x14ac:dyDescent="0.25">
      <c r="A1492" t="s">
        <v>4394</v>
      </c>
      <c r="B1492" s="3">
        <v>50</v>
      </c>
      <c r="C1492" s="3" t="str" cm="1">
        <f t="array" ref="C1492">_xlfn.IFS(B1492&lt;35,"Young",B1492&lt;60,"Middle",TRUE,"Senior")</f>
        <v>Middle</v>
      </c>
      <c r="D1492" t="s">
        <v>26</v>
      </c>
      <c r="E1492" t="str">
        <f t="shared" si="46"/>
        <v>Middle-Male</v>
      </c>
      <c r="F1492" t="s">
        <v>90</v>
      </c>
      <c r="G1492" t="s">
        <v>36</v>
      </c>
      <c r="H1492" s="1">
        <v>43478</v>
      </c>
      <c r="I1492" t="s">
        <v>4395</v>
      </c>
      <c r="J1492" t="s">
        <v>4396</v>
      </c>
      <c r="K1492" t="s">
        <v>57</v>
      </c>
      <c r="L1492">
        <v>8869.0349260000003</v>
      </c>
      <c r="M1492">
        <v>297</v>
      </c>
      <c r="N1492" t="s">
        <v>43</v>
      </c>
      <c r="O1492" s="1">
        <v>43494</v>
      </c>
      <c r="P1492" s="3">
        <f t="shared" si="47"/>
        <v>16</v>
      </c>
      <c r="Q1492" t="s">
        <v>32</v>
      </c>
      <c r="R1492" t="s">
        <v>45</v>
      </c>
    </row>
    <row r="1493" spans="1:18" x14ac:dyDescent="0.25">
      <c r="A1493" t="s">
        <v>4397</v>
      </c>
      <c r="B1493" s="3">
        <v>81</v>
      </c>
      <c r="C1493" s="3" t="str" cm="1">
        <f t="array" ref="C1493">_xlfn.IFS(B1493&lt;35,"Young",B1493&lt;60,"Middle",TRUE,"Senior")</f>
        <v>Senior</v>
      </c>
      <c r="D1493" t="s">
        <v>26</v>
      </c>
      <c r="E1493" t="str">
        <f t="shared" si="46"/>
        <v>Senior-Male</v>
      </c>
      <c r="F1493" t="s">
        <v>230</v>
      </c>
      <c r="G1493" t="s">
        <v>26592</v>
      </c>
      <c r="H1493" s="1">
        <v>43975</v>
      </c>
      <c r="I1493" t="s">
        <v>4398</v>
      </c>
      <c r="J1493" t="s">
        <v>4399</v>
      </c>
      <c r="K1493" t="s">
        <v>21</v>
      </c>
      <c r="L1493">
        <v>19794.171279999999</v>
      </c>
      <c r="M1493">
        <v>258</v>
      </c>
      <c r="N1493" t="s">
        <v>22</v>
      </c>
      <c r="O1493" s="1">
        <v>43979</v>
      </c>
      <c r="P1493" s="3">
        <f t="shared" si="47"/>
        <v>4</v>
      </c>
      <c r="Q1493" t="s">
        <v>49</v>
      </c>
      <c r="R1493" t="s">
        <v>24</v>
      </c>
    </row>
    <row r="1494" spans="1:18" x14ac:dyDescent="0.25">
      <c r="A1494" t="s">
        <v>802</v>
      </c>
      <c r="B1494" s="3">
        <v>27</v>
      </c>
      <c r="C1494" s="3" t="str" cm="1">
        <f t="array" ref="C1494">_xlfn.IFS(B1494&lt;35,"Young",B1494&lt;60,"Middle",TRUE,"Senior")</f>
        <v>Young</v>
      </c>
      <c r="D1494" t="s">
        <v>16</v>
      </c>
      <c r="E1494" t="str">
        <f t="shared" si="46"/>
        <v>Young-Female</v>
      </c>
      <c r="F1494" t="s">
        <v>50</v>
      </c>
      <c r="G1494" t="s">
        <v>26593</v>
      </c>
      <c r="H1494" s="1">
        <v>44105</v>
      </c>
      <c r="I1494" t="s">
        <v>4400</v>
      </c>
      <c r="J1494" t="s">
        <v>4401</v>
      </c>
      <c r="K1494" t="s">
        <v>57</v>
      </c>
      <c r="L1494">
        <v>18907.754779999999</v>
      </c>
      <c r="M1494">
        <v>357</v>
      </c>
      <c r="N1494" t="s">
        <v>43</v>
      </c>
      <c r="O1494" s="1">
        <v>44121</v>
      </c>
      <c r="P1494" s="3">
        <f t="shared" si="47"/>
        <v>16</v>
      </c>
      <c r="Q1494" t="s">
        <v>32</v>
      </c>
      <c r="R1494" t="s">
        <v>24</v>
      </c>
    </row>
    <row r="1495" spans="1:18" x14ac:dyDescent="0.25">
      <c r="A1495" t="s">
        <v>4402</v>
      </c>
      <c r="B1495" s="3">
        <v>80</v>
      </c>
      <c r="C1495" s="3" t="str" cm="1">
        <f t="array" ref="C1495">_xlfn.IFS(B1495&lt;35,"Young",B1495&lt;60,"Middle",TRUE,"Senior")</f>
        <v>Senior</v>
      </c>
      <c r="D1495" t="s">
        <v>26</v>
      </c>
      <c r="E1495" t="str">
        <f t="shared" si="46"/>
        <v>Senior-Male</v>
      </c>
      <c r="F1495" t="s">
        <v>27</v>
      </c>
      <c r="G1495" t="s">
        <v>26592</v>
      </c>
      <c r="H1495" s="1">
        <v>44105</v>
      </c>
      <c r="I1495" t="s">
        <v>4403</v>
      </c>
      <c r="J1495" t="s">
        <v>4404</v>
      </c>
      <c r="K1495" t="s">
        <v>21</v>
      </c>
      <c r="L1495">
        <v>39312.818449999999</v>
      </c>
      <c r="M1495">
        <v>161</v>
      </c>
      <c r="N1495" t="s">
        <v>22</v>
      </c>
      <c r="O1495" s="1">
        <v>44124</v>
      </c>
      <c r="P1495" s="3">
        <f t="shared" si="47"/>
        <v>19</v>
      </c>
      <c r="Q1495" t="s">
        <v>49</v>
      </c>
      <c r="R1495" t="s">
        <v>45</v>
      </c>
    </row>
    <row r="1496" spans="1:18" x14ac:dyDescent="0.25">
      <c r="A1496" t="s">
        <v>4405</v>
      </c>
      <c r="B1496" s="3">
        <v>68</v>
      </c>
      <c r="C1496" s="3" t="str" cm="1">
        <f t="array" ref="C1496">_xlfn.IFS(B1496&lt;35,"Young",B1496&lt;60,"Middle",TRUE,"Senior")</f>
        <v>Senior</v>
      </c>
      <c r="D1496" t="s">
        <v>16</v>
      </c>
      <c r="E1496" t="str">
        <f t="shared" si="46"/>
        <v>Senior-Female</v>
      </c>
      <c r="F1496" t="s">
        <v>35</v>
      </c>
      <c r="G1496" t="s">
        <v>36</v>
      </c>
      <c r="H1496" s="1">
        <v>43555</v>
      </c>
      <c r="I1496" t="s">
        <v>4406</v>
      </c>
      <c r="J1496" t="s">
        <v>180</v>
      </c>
      <c r="K1496" t="s">
        <v>21</v>
      </c>
      <c r="L1496">
        <v>1698.1619470000001</v>
      </c>
      <c r="M1496">
        <v>144</v>
      </c>
      <c r="N1496" t="s">
        <v>39</v>
      </c>
      <c r="O1496" s="1">
        <v>43566</v>
      </c>
      <c r="P1496" s="3">
        <f t="shared" si="47"/>
        <v>11</v>
      </c>
      <c r="Q1496" t="s">
        <v>44</v>
      </c>
      <c r="R1496" t="s">
        <v>24</v>
      </c>
    </row>
    <row r="1497" spans="1:18" x14ac:dyDescent="0.25">
      <c r="A1497" t="s">
        <v>4407</v>
      </c>
      <c r="B1497" s="3">
        <v>43</v>
      </c>
      <c r="C1497" s="3" t="str" cm="1">
        <f t="array" ref="C1497">_xlfn.IFS(B1497&lt;35,"Young",B1497&lt;60,"Middle",TRUE,"Senior")</f>
        <v>Middle</v>
      </c>
      <c r="D1497" t="s">
        <v>26</v>
      </c>
      <c r="E1497" t="str">
        <f t="shared" si="46"/>
        <v>Middle-Male</v>
      </c>
      <c r="F1497" t="s">
        <v>17</v>
      </c>
      <c r="G1497" t="s">
        <v>36</v>
      </c>
      <c r="H1497" s="1">
        <v>44530</v>
      </c>
      <c r="I1497" t="s">
        <v>4408</v>
      </c>
      <c r="J1497" t="s">
        <v>4409</v>
      </c>
      <c r="K1497" t="s">
        <v>21</v>
      </c>
      <c r="L1497">
        <v>24987.08023</v>
      </c>
      <c r="M1497">
        <v>441</v>
      </c>
      <c r="N1497" t="s">
        <v>39</v>
      </c>
      <c r="O1497" s="1">
        <v>44546</v>
      </c>
      <c r="P1497" s="3">
        <f t="shared" si="47"/>
        <v>16</v>
      </c>
      <c r="Q1497" t="s">
        <v>44</v>
      </c>
      <c r="R1497" t="s">
        <v>45</v>
      </c>
    </row>
    <row r="1498" spans="1:18" x14ac:dyDescent="0.25">
      <c r="A1498" t="s">
        <v>4410</v>
      </c>
      <c r="B1498" s="3">
        <v>37</v>
      </c>
      <c r="C1498" s="3" t="str" cm="1">
        <f t="array" ref="C1498">_xlfn.IFS(B1498&lt;35,"Young",B1498&lt;60,"Middle",TRUE,"Senior")</f>
        <v>Middle</v>
      </c>
      <c r="D1498" t="s">
        <v>16</v>
      </c>
      <c r="E1498" t="str">
        <f t="shared" si="46"/>
        <v>Middle-Female</v>
      </c>
      <c r="F1498" t="s">
        <v>50</v>
      </c>
      <c r="G1498" t="s">
        <v>36</v>
      </c>
      <c r="H1498" s="1">
        <v>43651</v>
      </c>
      <c r="I1498" t="s">
        <v>4411</v>
      </c>
      <c r="J1498" t="s">
        <v>4412</v>
      </c>
      <c r="K1498" t="s">
        <v>57</v>
      </c>
      <c r="L1498">
        <v>22423.762630000001</v>
      </c>
      <c r="M1498">
        <v>137</v>
      </c>
      <c r="N1498" t="s">
        <v>43</v>
      </c>
      <c r="O1498" s="1">
        <v>43657</v>
      </c>
      <c r="P1498" s="3">
        <f t="shared" si="47"/>
        <v>6</v>
      </c>
      <c r="Q1498" t="s">
        <v>44</v>
      </c>
      <c r="R1498" t="s">
        <v>33</v>
      </c>
    </row>
    <row r="1499" spans="1:18" x14ac:dyDescent="0.25">
      <c r="A1499" t="s">
        <v>2587</v>
      </c>
      <c r="B1499" s="3">
        <v>60</v>
      </c>
      <c r="C1499" s="3" t="str" cm="1">
        <f t="array" ref="C1499">_xlfn.IFS(B1499&lt;35,"Young",B1499&lt;60,"Middle",TRUE,"Senior")</f>
        <v>Senior</v>
      </c>
      <c r="D1499" t="s">
        <v>16</v>
      </c>
      <c r="E1499" t="str">
        <f t="shared" si="46"/>
        <v>Senior-Female</v>
      </c>
      <c r="F1499" t="s">
        <v>50</v>
      </c>
      <c r="G1499" t="s">
        <v>26593</v>
      </c>
      <c r="H1499" s="1">
        <v>43937</v>
      </c>
      <c r="I1499" t="s">
        <v>4413</v>
      </c>
      <c r="J1499" t="s">
        <v>4414</v>
      </c>
      <c r="K1499" t="s">
        <v>21</v>
      </c>
      <c r="L1499">
        <v>1664.6727530000001</v>
      </c>
      <c r="M1499">
        <v>473</v>
      </c>
      <c r="N1499" t="s">
        <v>39</v>
      </c>
      <c r="O1499" s="1">
        <v>43943</v>
      </c>
      <c r="P1499" s="3">
        <f t="shared" si="47"/>
        <v>6</v>
      </c>
      <c r="Q1499" t="s">
        <v>44</v>
      </c>
      <c r="R1499" t="s">
        <v>24</v>
      </c>
    </row>
    <row r="1500" spans="1:18" x14ac:dyDescent="0.25">
      <c r="A1500" t="s">
        <v>4415</v>
      </c>
      <c r="B1500" s="3">
        <v>25</v>
      </c>
      <c r="C1500" s="3" t="str" cm="1">
        <f t="array" ref="C1500">_xlfn.IFS(B1500&lt;35,"Young",B1500&lt;60,"Middle",TRUE,"Senior")</f>
        <v>Young</v>
      </c>
      <c r="D1500" t="s">
        <v>16</v>
      </c>
      <c r="E1500" t="str">
        <f t="shared" si="46"/>
        <v>Young-Female</v>
      </c>
      <c r="F1500" t="s">
        <v>63</v>
      </c>
      <c r="G1500" t="s">
        <v>18</v>
      </c>
      <c r="H1500" s="1">
        <v>44104</v>
      </c>
      <c r="I1500" t="s">
        <v>4416</v>
      </c>
      <c r="J1500" t="s">
        <v>4417</v>
      </c>
      <c r="K1500" t="s">
        <v>61</v>
      </c>
      <c r="L1500">
        <v>24104.28486</v>
      </c>
      <c r="M1500">
        <v>139</v>
      </c>
      <c r="N1500" t="s">
        <v>39</v>
      </c>
      <c r="O1500" s="1">
        <v>44107</v>
      </c>
      <c r="P1500" s="3">
        <f t="shared" si="47"/>
        <v>3</v>
      </c>
      <c r="Q1500" t="s">
        <v>85</v>
      </c>
      <c r="R1500" t="s">
        <v>33</v>
      </c>
    </row>
    <row r="1501" spans="1:18" x14ac:dyDescent="0.25">
      <c r="A1501" t="s">
        <v>4418</v>
      </c>
      <c r="B1501" s="3">
        <v>76</v>
      </c>
      <c r="C1501" s="3" t="str" cm="1">
        <f t="array" ref="C1501">_xlfn.IFS(B1501&lt;35,"Young",B1501&lt;60,"Middle",TRUE,"Senior")</f>
        <v>Senior</v>
      </c>
      <c r="D1501" t="s">
        <v>16</v>
      </c>
      <c r="E1501" t="str">
        <f t="shared" si="46"/>
        <v>Senior-Female</v>
      </c>
      <c r="F1501" t="s">
        <v>115</v>
      </c>
      <c r="G1501" t="s">
        <v>28</v>
      </c>
      <c r="H1501" s="1">
        <v>44670</v>
      </c>
      <c r="I1501" t="s">
        <v>4419</v>
      </c>
      <c r="J1501" t="s">
        <v>4420</v>
      </c>
      <c r="K1501" t="s">
        <v>21</v>
      </c>
      <c r="L1501">
        <v>12052.44269</v>
      </c>
      <c r="M1501">
        <v>308</v>
      </c>
      <c r="N1501" t="s">
        <v>43</v>
      </c>
      <c r="O1501" s="1">
        <v>44696</v>
      </c>
      <c r="P1501" s="3">
        <f t="shared" si="47"/>
        <v>26</v>
      </c>
      <c r="Q1501" t="s">
        <v>32</v>
      </c>
      <c r="R1501" t="s">
        <v>24</v>
      </c>
    </row>
    <row r="1502" spans="1:18" x14ac:dyDescent="0.25">
      <c r="A1502" t="s">
        <v>4421</v>
      </c>
      <c r="B1502" s="3">
        <v>66</v>
      </c>
      <c r="C1502" s="3" t="str" cm="1">
        <f t="array" ref="C1502">_xlfn.IFS(B1502&lt;35,"Young",B1502&lt;60,"Middle",TRUE,"Senior")</f>
        <v>Senior</v>
      </c>
      <c r="D1502" t="s">
        <v>16</v>
      </c>
      <c r="E1502" t="str">
        <f t="shared" si="46"/>
        <v>Senior-Female</v>
      </c>
      <c r="F1502" t="s">
        <v>230</v>
      </c>
      <c r="G1502" t="s">
        <v>26593</v>
      </c>
      <c r="H1502" s="1">
        <v>43712</v>
      </c>
      <c r="I1502" t="s">
        <v>2342</v>
      </c>
      <c r="J1502" t="s">
        <v>4422</v>
      </c>
      <c r="K1502" t="s">
        <v>21</v>
      </c>
      <c r="L1502">
        <v>20417.454519999999</v>
      </c>
      <c r="M1502">
        <v>164</v>
      </c>
      <c r="N1502" t="s">
        <v>43</v>
      </c>
      <c r="O1502" s="1">
        <v>43715</v>
      </c>
      <c r="P1502" s="3">
        <f t="shared" si="47"/>
        <v>3</v>
      </c>
      <c r="Q1502" t="s">
        <v>32</v>
      </c>
      <c r="R1502" t="s">
        <v>45</v>
      </c>
    </row>
    <row r="1503" spans="1:18" x14ac:dyDescent="0.25">
      <c r="A1503" t="s">
        <v>4423</v>
      </c>
      <c r="B1503" s="3">
        <v>46</v>
      </c>
      <c r="C1503" s="3" t="str" cm="1">
        <f t="array" ref="C1503">_xlfn.IFS(B1503&lt;35,"Young",B1503&lt;60,"Middle",TRUE,"Senior")</f>
        <v>Middle</v>
      </c>
      <c r="D1503" t="s">
        <v>26</v>
      </c>
      <c r="E1503" t="str">
        <f t="shared" si="46"/>
        <v>Middle-Male</v>
      </c>
      <c r="F1503" t="s">
        <v>50</v>
      </c>
      <c r="G1503" t="s">
        <v>70</v>
      </c>
      <c r="H1503" s="1">
        <v>43609</v>
      </c>
      <c r="I1503" t="s">
        <v>4424</v>
      </c>
      <c r="J1503" t="s">
        <v>4425</v>
      </c>
      <c r="K1503" t="s">
        <v>31</v>
      </c>
      <c r="L1503">
        <v>59482.848129999998</v>
      </c>
      <c r="M1503">
        <v>121</v>
      </c>
      <c r="N1503" t="s">
        <v>22</v>
      </c>
      <c r="O1503" s="1">
        <v>43628</v>
      </c>
      <c r="P1503" s="3">
        <f t="shared" si="47"/>
        <v>19</v>
      </c>
      <c r="Q1503" t="s">
        <v>85</v>
      </c>
      <c r="R1503" t="s">
        <v>45</v>
      </c>
    </row>
    <row r="1504" spans="1:18" x14ac:dyDescent="0.25">
      <c r="A1504" t="s">
        <v>4426</v>
      </c>
      <c r="B1504" s="3">
        <v>46</v>
      </c>
      <c r="C1504" s="3" t="str" cm="1">
        <f t="array" ref="C1504">_xlfn.IFS(B1504&lt;35,"Young",B1504&lt;60,"Middle",TRUE,"Senior")</f>
        <v>Middle</v>
      </c>
      <c r="D1504" t="s">
        <v>16</v>
      </c>
      <c r="E1504" t="str">
        <f t="shared" si="46"/>
        <v>Middle-Female</v>
      </c>
      <c r="F1504" t="s">
        <v>230</v>
      </c>
      <c r="G1504" t="s">
        <v>26592</v>
      </c>
      <c r="H1504" s="1">
        <v>44531</v>
      </c>
      <c r="I1504" t="s">
        <v>4427</v>
      </c>
      <c r="J1504" t="s">
        <v>4428</v>
      </c>
      <c r="K1504" t="s">
        <v>53</v>
      </c>
      <c r="L1504">
        <v>14509.7186</v>
      </c>
      <c r="M1504">
        <v>351</v>
      </c>
      <c r="N1504" t="s">
        <v>22</v>
      </c>
      <c r="O1504" s="1">
        <v>44535</v>
      </c>
      <c r="P1504" s="3">
        <f t="shared" si="47"/>
        <v>4</v>
      </c>
      <c r="Q1504" t="s">
        <v>32</v>
      </c>
      <c r="R1504" t="s">
        <v>33</v>
      </c>
    </row>
    <row r="1505" spans="1:18" x14ac:dyDescent="0.25">
      <c r="A1505" t="s">
        <v>4429</v>
      </c>
      <c r="B1505" s="3">
        <v>63</v>
      </c>
      <c r="C1505" s="3" t="str" cm="1">
        <f t="array" ref="C1505">_xlfn.IFS(B1505&lt;35,"Young",B1505&lt;60,"Middle",TRUE,"Senior")</f>
        <v>Senior</v>
      </c>
      <c r="D1505" t="s">
        <v>26</v>
      </c>
      <c r="E1505" t="str">
        <f t="shared" si="46"/>
        <v>Senior-Male</v>
      </c>
      <c r="F1505" t="s">
        <v>27</v>
      </c>
      <c r="G1505" t="s">
        <v>36</v>
      </c>
      <c r="H1505" s="1">
        <v>45027</v>
      </c>
      <c r="I1505" t="s">
        <v>4430</v>
      </c>
      <c r="J1505" t="s">
        <v>4431</v>
      </c>
      <c r="K1505" t="s">
        <v>21</v>
      </c>
      <c r="L1505">
        <v>24277.47436</v>
      </c>
      <c r="M1505">
        <v>249</v>
      </c>
      <c r="N1505" t="s">
        <v>43</v>
      </c>
      <c r="O1505" s="1">
        <v>45031</v>
      </c>
      <c r="P1505" s="3">
        <f t="shared" si="47"/>
        <v>4</v>
      </c>
      <c r="Q1505" t="s">
        <v>23</v>
      </c>
      <c r="R1505" t="s">
        <v>24</v>
      </c>
    </row>
    <row r="1506" spans="1:18" x14ac:dyDescent="0.25">
      <c r="A1506" t="s">
        <v>4432</v>
      </c>
      <c r="B1506" s="3">
        <v>53</v>
      </c>
      <c r="C1506" s="3" t="str" cm="1">
        <f t="array" ref="C1506">_xlfn.IFS(B1506&lt;35,"Young",B1506&lt;60,"Middle",TRUE,"Senior")</f>
        <v>Middle</v>
      </c>
      <c r="D1506" t="s">
        <v>16</v>
      </c>
      <c r="E1506" t="str">
        <f t="shared" si="46"/>
        <v>Middle-Female</v>
      </c>
      <c r="F1506" t="s">
        <v>115</v>
      </c>
      <c r="G1506" t="s">
        <v>28</v>
      </c>
      <c r="H1506" s="1">
        <v>44046</v>
      </c>
      <c r="I1506" t="s">
        <v>4433</v>
      </c>
      <c r="J1506" t="s">
        <v>4434</v>
      </c>
      <c r="K1506" t="s">
        <v>57</v>
      </c>
      <c r="L1506">
        <v>4935.3366109999997</v>
      </c>
      <c r="M1506">
        <v>346</v>
      </c>
      <c r="N1506" t="s">
        <v>43</v>
      </c>
      <c r="O1506" s="1">
        <v>44051</v>
      </c>
      <c r="P1506" s="3">
        <f t="shared" si="47"/>
        <v>5</v>
      </c>
      <c r="Q1506" t="s">
        <v>23</v>
      </c>
      <c r="R1506" t="s">
        <v>33</v>
      </c>
    </row>
    <row r="1507" spans="1:18" x14ac:dyDescent="0.25">
      <c r="A1507" t="s">
        <v>4435</v>
      </c>
      <c r="B1507" s="3">
        <v>39</v>
      </c>
      <c r="C1507" s="3" t="str" cm="1">
        <f t="array" ref="C1507">_xlfn.IFS(B1507&lt;35,"Young",B1507&lt;60,"Middle",TRUE,"Senior")</f>
        <v>Middle</v>
      </c>
      <c r="D1507" t="s">
        <v>26</v>
      </c>
      <c r="E1507" t="str">
        <f t="shared" si="46"/>
        <v>Middle-Male</v>
      </c>
      <c r="F1507" t="s">
        <v>115</v>
      </c>
      <c r="G1507" t="s">
        <v>26593</v>
      </c>
      <c r="H1507" s="1">
        <v>43613</v>
      </c>
      <c r="I1507" t="s">
        <v>4436</v>
      </c>
      <c r="J1507" t="s">
        <v>4437</v>
      </c>
      <c r="K1507" t="s">
        <v>21</v>
      </c>
      <c r="L1507">
        <v>32218.837739999999</v>
      </c>
      <c r="M1507">
        <v>422</v>
      </c>
      <c r="N1507" t="s">
        <v>39</v>
      </c>
      <c r="O1507" s="1">
        <v>43637</v>
      </c>
      <c r="P1507" s="3">
        <f t="shared" si="47"/>
        <v>24</v>
      </c>
      <c r="Q1507" t="s">
        <v>44</v>
      </c>
      <c r="R1507" t="s">
        <v>45</v>
      </c>
    </row>
    <row r="1508" spans="1:18" x14ac:dyDescent="0.25">
      <c r="A1508" t="s">
        <v>4438</v>
      </c>
      <c r="B1508" s="3">
        <v>21</v>
      </c>
      <c r="C1508" s="3" t="str" cm="1">
        <f t="array" ref="C1508">_xlfn.IFS(B1508&lt;35,"Young",B1508&lt;60,"Middle",TRUE,"Senior")</f>
        <v>Young</v>
      </c>
      <c r="D1508" t="s">
        <v>16</v>
      </c>
      <c r="E1508" t="str">
        <f t="shared" si="46"/>
        <v>Young-Female</v>
      </c>
      <c r="F1508" t="s">
        <v>115</v>
      </c>
      <c r="G1508" t="s">
        <v>28</v>
      </c>
      <c r="H1508" s="1">
        <v>44007</v>
      </c>
      <c r="I1508" t="s">
        <v>4439</v>
      </c>
      <c r="J1508" t="s">
        <v>4440</v>
      </c>
      <c r="K1508" t="s">
        <v>53</v>
      </c>
      <c r="L1508">
        <v>38647.449610000003</v>
      </c>
      <c r="M1508">
        <v>500</v>
      </c>
      <c r="N1508" t="s">
        <v>43</v>
      </c>
      <c r="O1508" s="1">
        <v>44021</v>
      </c>
      <c r="P1508" s="3">
        <f t="shared" si="47"/>
        <v>14</v>
      </c>
      <c r="Q1508" t="s">
        <v>49</v>
      </c>
      <c r="R1508" t="s">
        <v>24</v>
      </c>
    </row>
    <row r="1509" spans="1:18" x14ac:dyDescent="0.25">
      <c r="A1509" t="s">
        <v>4441</v>
      </c>
      <c r="B1509" s="3">
        <v>73</v>
      </c>
      <c r="C1509" s="3" t="str" cm="1">
        <f t="array" ref="C1509">_xlfn.IFS(B1509&lt;35,"Young",B1509&lt;60,"Middle",TRUE,"Senior")</f>
        <v>Senior</v>
      </c>
      <c r="D1509" t="s">
        <v>16</v>
      </c>
      <c r="E1509" t="str">
        <f t="shared" si="46"/>
        <v>Senior-Female</v>
      </c>
      <c r="F1509" t="s">
        <v>50</v>
      </c>
      <c r="G1509" t="s">
        <v>36</v>
      </c>
      <c r="H1509" s="1">
        <v>45100</v>
      </c>
      <c r="I1509" t="s">
        <v>4442</v>
      </c>
      <c r="J1509" t="s">
        <v>4443</v>
      </c>
      <c r="K1509" t="s">
        <v>21</v>
      </c>
      <c r="L1509">
        <v>3359.2936909999999</v>
      </c>
      <c r="M1509">
        <v>292</v>
      </c>
      <c r="N1509" t="s">
        <v>43</v>
      </c>
      <c r="O1509" s="1">
        <v>45121</v>
      </c>
      <c r="P1509" s="3">
        <f t="shared" si="47"/>
        <v>21</v>
      </c>
      <c r="Q1509" t="s">
        <v>32</v>
      </c>
      <c r="R1509" t="s">
        <v>33</v>
      </c>
    </row>
    <row r="1510" spans="1:18" x14ac:dyDescent="0.25">
      <c r="A1510" t="s">
        <v>4444</v>
      </c>
      <c r="B1510" s="3">
        <v>53</v>
      </c>
      <c r="C1510" s="3" t="str" cm="1">
        <f t="array" ref="C1510">_xlfn.IFS(B1510&lt;35,"Young",B1510&lt;60,"Middle",TRUE,"Senior")</f>
        <v>Middle</v>
      </c>
      <c r="D1510" t="s">
        <v>26</v>
      </c>
      <c r="E1510" t="str">
        <f t="shared" si="46"/>
        <v>Middle-Male</v>
      </c>
      <c r="F1510" t="s">
        <v>17</v>
      </c>
      <c r="G1510" t="s">
        <v>26593</v>
      </c>
      <c r="H1510" s="1">
        <v>43638</v>
      </c>
      <c r="I1510" t="s">
        <v>4445</v>
      </c>
      <c r="J1510" t="s">
        <v>4446</v>
      </c>
      <c r="K1510" t="s">
        <v>53</v>
      </c>
      <c r="L1510">
        <v>3500.9814710000001</v>
      </c>
      <c r="M1510">
        <v>147</v>
      </c>
      <c r="N1510" t="s">
        <v>39</v>
      </c>
      <c r="O1510" s="1">
        <v>43653</v>
      </c>
      <c r="P1510" s="3">
        <f t="shared" si="47"/>
        <v>15</v>
      </c>
      <c r="Q1510" t="s">
        <v>23</v>
      </c>
      <c r="R1510" t="s">
        <v>45</v>
      </c>
    </row>
    <row r="1511" spans="1:18" x14ac:dyDescent="0.25">
      <c r="A1511" t="s">
        <v>4447</v>
      </c>
      <c r="B1511" s="3">
        <v>61</v>
      </c>
      <c r="C1511" s="3" t="str" cm="1">
        <f t="array" ref="C1511">_xlfn.IFS(B1511&lt;35,"Young",B1511&lt;60,"Middle",TRUE,"Senior")</f>
        <v>Senior</v>
      </c>
      <c r="D1511" t="s">
        <v>26</v>
      </c>
      <c r="E1511" t="str">
        <f t="shared" si="46"/>
        <v>Senior-Male</v>
      </c>
      <c r="F1511" t="s">
        <v>35</v>
      </c>
      <c r="G1511" t="s">
        <v>36</v>
      </c>
      <c r="H1511" s="1">
        <v>43549</v>
      </c>
      <c r="I1511" t="s">
        <v>4448</v>
      </c>
      <c r="J1511" t="s">
        <v>1423</v>
      </c>
      <c r="K1511" t="s">
        <v>21</v>
      </c>
      <c r="L1511">
        <v>24938.94932</v>
      </c>
      <c r="M1511">
        <v>283</v>
      </c>
      <c r="N1511" t="s">
        <v>39</v>
      </c>
      <c r="O1511" s="1">
        <v>43578</v>
      </c>
      <c r="P1511" s="3">
        <f t="shared" si="47"/>
        <v>29</v>
      </c>
      <c r="Q1511" t="s">
        <v>44</v>
      </c>
      <c r="R1511" t="s">
        <v>33</v>
      </c>
    </row>
    <row r="1512" spans="1:18" x14ac:dyDescent="0.25">
      <c r="A1512" t="s">
        <v>4449</v>
      </c>
      <c r="B1512" s="3">
        <v>37</v>
      </c>
      <c r="C1512" s="3" t="str" cm="1">
        <f t="array" ref="C1512">_xlfn.IFS(B1512&lt;35,"Young",B1512&lt;60,"Middle",TRUE,"Senior")</f>
        <v>Middle</v>
      </c>
      <c r="D1512" t="s">
        <v>26</v>
      </c>
      <c r="E1512" t="str">
        <f t="shared" si="46"/>
        <v>Middle-Male</v>
      </c>
      <c r="F1512" t="s">
        <v>230</v>
      </c>
      <c r="G1512" t="s">
        <v>26593</v>
      </c>
      <c r="H1512" s="1">
        <v>43750</v>
      </c>
      <c r="I1512" t="s">
        <v>4450</v>
      </c>
      <c r="J1512" t="s">
        <v>3508</v>
      </c>
      <c r="K1512" t="s">
        <v>61</v>
      </c>
      <c r="L1512">
        <v>30851.824949999998</v>
      </c>
      <c r="M1512">
        <v>301</v>
      </c>
      <c r="N1512" t="s">
        <v>39</v>
      </c>
      <c r="O1512" s="1">
        <v>43756</v>
      </c>
      <c r="P1512" s="3">
        <f t="shared" si="47"/>
        <v>6</v>
      </c>
      <c r="Q1512" t="s">
        <v>49</v>
      </c>
      <c r="R1512" t="s">
        <v>24</v>
      </c>
    </row>
    <row r="1513" spans="1:18" x14ac:dyDescent="0.25">
      <c r="A1513" t="s">
        <v>4451</v>
      </c>
      <c r="B1513" s="3">
        <v>82</v>
      </c>
      <c r="C1513" s="3" t="str" cm="1">
        <f t="array" ref="C1513">_xlfn.IFS(B1513&lt;35,"Young",B1513&lt;60,"Middle",TRUE,"Senior")</f>
        <v>Senior</v>
      </c>
      <c r="D1513" t="s">
        <v>26</v>
      </c>
      <c r="E1513" t="str">
        <f t="shared" si="46"/>
        <v>Senior-Male</v>
      </c>
      <c r="F1513" t="s">
        <v>27</v>
      </c>
      <c r="G1513" t="s">
        <v>18</v>
      </c>
      <c r="H1513" s="1">
        <v>44417</v>
      </c>
      <c r="I1513" t="s">
        <v>4452</v>
      </c>
      <c r="J1513" t="s">
        <v>4453</v>
      </c>
      <c r="K1513" t="s">
        <v>21</v>
      </c>
      <c r="L1513">
        <v>6565.7786740000001</v>
      </c>
      <c r="M1513">
        <v>363</v>
      </c>
      <c r="N1513" t="s">
        <v>39</v>
      </c>
      <c r="O1513" s="1">
        <v>44428</v>
      </c>
      <c r="P1513" s="3">
        <f t="shared" si="47"/>
        <v>11</v>
      </c>
      <c r="Q1513" t="s">
        <v>49</v>
      </c>
      <c r="R1513" t="s">
        <v>24</v>
      </c>
    </row>
    <row r="1514" spans="1:18" x14ac:dyDescent="0.25">
      <c r="A1514" t="s">
        <v>4454</v>
      </c>
      <c r="B1514" s="3">
        <v>37</v>
      </c>
      <c r="C1514" s="3" t="str" cm="1">
        <f t="array" ref="C1514">_xlfn.IFS(B1514&lt;35,"Young",B1514&lt;60,"Middle",TRUE,"Senior")</f>
        <v>Middle</v>
      </c>
      <c r="D1514" t="s">
        <v>16</v>
      </c>
      <c r="E1514" t="str">
        <f t="shared" si="46"/>
        <v>Middle-Female</v>
      </c>
      <c r="F1514" t="s">
        <v>17</v>
      </c>
      <c r="G1514" t="s">
        <v>70</v>
      </c>
      <c r="H1514" s="1">
        <v>43659</v>
      </c>
      <c r="I1514" t="s">
        <v>4455</v>
      </c>
      <c r="J1514" t="s">
        <v>4456</v>
      </c>
      <c r="K1514" t="s">
        <v>53</v>
      </c>
      <c r="L1514">
        <v>52908.434659999999</v>
      </c>
      <c r="M1514">
        <v>263</v>
      </c>
      <c r="N1514" t="s">
        <v>22</v>
      </c>
      <c r="O1514" s="1">
        <v>43679</v>
      </c>
      <c r="P1514" s="3">
        <f t="shared" si="47"/>
        <v>20</v>
      </c>
      <c r="Q1514" t="s">
        <v>49</v>
      </c>
      <c r="R1514" t="s">
        <v>24</v>
      </c>
    </row>
    <row r="1515" spans="1:18" x14ac:dyDescent="0.25">
      <c r="A1515" t="s">
        <v>4457</v>
      </c>
      <c r="B1515" s="3">
        <v>74</v>
      </c>
      <c r="C1515" s="3" t="str" cm="1">
        <f t="array" ref="C1515">_xlfn.IFS(B1515&lt;35,"Young",B1515&lt;60,"Middle",TRUE,"Senior")</f>
        <v>Senior</v>
      </c>
      <c r="D1515" t="s">
        <v>26</v>
      </c>
      <c r="E1515" t="str">
        <f t="shared" si="46"/>
        <v>Senior-Male</v>
      </c>
      <c r="F1515" t="s">
        <v>35</v>
      </c>
      <c r="G1515" t="s">
        <v>36</v>
      </c>
      <c r="H1515" s="1">
        <v>44213</v>
      </c>
      <c r="I1515" t="s">
        <v>4458</v>
      </c>
      <c r="J1515" t="s">
        <v>4459</v>
      </c>
      <c r="K1515" t="s">
        <v>21</v>
      </c>
      <c r="L1515">
        <v>17298.137490000001</v>
      </c>
      <c r="M1515">
        <v>241</v>
      </c>
      <c r="N1515" t="s">
        <v>22</v>
      </c>
      <c r="O1515" s="1">
        <v>44220</v>
      </c>
      <c r="P1515" s="3">
        <f t="shared" si="47"/>
        <v>7</v>
      </c>
      <c r="Q1515" t="s">
        <v>49</v>
      </c>
      <c r="R1515" t="s">
        <v>24</v>
      </c>
    </row>
    <row r="1516" spans="1:18" x14ac:dyDescent="0.25">
      <c r="A1516" t="s">
        <v>4460</v>
      </c>
      <c r="B1516" s="3">
        <v>76</v>
      </c>
      <c r="C1516" s="3" t="str" cm="1">
        <f t="array" ref="C1516">_xlfn.IFS(B1516&lt;35,"Young",B1516&lt;60,"Middle",TRUE,"Senior")</f>
        <v>Senior</v>
      </c>
      <c r="D1516" t="s">
        <v>26</v>
      </c>
      <c r="E1516" t="str">
        <f t="shared" si="46"/>
        <v>Senior-Male</v>
      </c>
      <c r="F1516" t="s">
        <v>27</v>
      </c>
      <c r="G1516" t="s">
        <v>70</v>
      </c>
      <c r="H1516" s="1">
        <v>44981</v>
      </c>
      <c r="I1516" t="s">
        <v>4461</v>
      </c>
      <c r="J1516" t="s">
        <v>4462</v>
      </c>
      <c r="K1516" t="s">
        <v>21</v>
      </c>
      <c r="L1516">
        <v>64786.4804</v>
      </c>
      <c r="M1516">
        <v>106</v>
      </c>
      <c r="N1516" t="s">
        <v>22</v>
      </c>
      <c r="O1516" s="1">
        <v>45000</v>
      </c>
      <c r="P1516" s="3">
        <f t="shared" si="47"/>
        <v>19</v>
      </c>
      <c r="Q1516" t="s">
        <v>44</v>
      </c>
      <c r="R1516" t="s">
        <v>45</v>
      </c>
    </row>
    <row r="1517" spans="1:18" x14ac:dyDescent="0.25">
      <c r="A1517" t="s">
        <v>4463</v>
      </c>
      <c r="B1517" s="3">
        <v>55</v>
      </c>
      <c r="C1517" s="3" t="str" cm="1">
        <f t="array" ref="C1517">_xlfn.IFS(B1517&lt;35,"Young",B1517&lt;60,"Middle",TRUE,"Senior")</f>
        <v>Middle</v>
      </c>
      <c r="D1517" t="s">
        <v>26</v>
      </c>
      <c r="E1517" t="str">
        <f t="shared" si="46"/>
        <v>Middle-Male</v>
      </c>
      <c r="F1517" t="s">
        <v>230</v>
      </c>
      <c r="G1517" t="s">
        <v>26593</v>
      </c>
      <c r="H1517" s="1">
        <v>44039</v>
      </c>
      <c r="I1517" t="s">
        <v>4464</v>
      </c>
      <c r="J1517" t="s">
        <v>724</v>
      </c>
      <c r="K1517" t="s">
        <v>53</v>
      </c>
      <c r="L1517">
        <v>9322.8844430000008</v>
      </c>
      <c r="M1517">
        <v>379</v>
      </c>
      <c r="N1517" t="s">
        <v>43</v>
      </c>
      <c r="O1517" s="1">
        <v>44046</v>
      </c>
      <c r="P1517" s="3">
        <f t="shared" si="47"/>
        <v>7</v>
      </c>
      <c r="Q1517" t="s">
        <v>49</v>
      </c>
      <c r="R1517" t="s">
        <v>24</v>
      </c>
    </row>
    <row r="1518" spans="1:18" x14ac:dyDescent="0.25">
      <c r="A1518" t="s">
        <v>4465</v>
      </c>
      <c r="B1518" s="3">
        <v>59</v>
      </c>
      <c r="C1518" s="3" t="str" cm="1">
        <f t="array" ref="C1518">_xlfn.IFS(B1518&lt;35,"Young",B1518&lt;60,"Middle",TRUE,"Senior")</f>
        <v>Middle</v>
      </c>
      <c r="D1518" t="s">
        <v>16</v>
      </c>
      <c r="E1518" t="str">
        <f t="shared" si="46"/>
        <v>Middle-Female</v>
      </c>
      <c r="F1518" t="s">
        <v>90</v>
      </c>
      <c r="G1518" t="s">
        <v>36</v>
      </c>
      <c r="H1518" s="1">
        <v>44089</v>
      </c>
      <c r="I1518" t="s">
        <v>4466</v>
      </c>
      <c r="J1518" t="s">
        <v>4467</v>
      </c>
      <c r="K1518" t="s">
        <v>53</v>
      </c>
      <c r="L1518">
        <v>14934.87802</v>
      </c>
      <c r="M1518">
        <v>265</v>
      </c>
      <c r="N1518" t="s">
        <v>43</v>
      </c>
      <c r="O1518" s="1">
        <v>44095</v>
      </c>
      <c r="P1518" s="3">
        <f t="shared" si="47"/>
        <v>6</v>
      </c>
      <c r="Q1518" t="s">
        <v>23</v>
      </c>
      <c r="R1518" t="s">
        <v>24</v>
      </c>
    </row>
    <row r="1519" spans="1:18" x14ac:dyDescent="0.25">
      <c r="A1519" t="s">
        <v>4468</v>
      </c>
      <c r="B1519" s="3">
        <v>58</v>
      </c>
      <c r="C1519" s="3" t="str" cm="1">
        <f t="array" ref="C1519">_xlfn.IFS(B1519&lt;35,"Young",B1519&lt;60,"Middle",TRUE,"Senior")</f>
        <v>Middle</v>
      </c>
      <c r="D1519" t="s">
        <v>26</v>
      </c>
      <c r="E1519" t="str">
        <f t="shared" si="46"/>
        <v>Middle-Male</v>
      </c>
      <c r="F1519" t="s">
        <v>230</v>
      </c>
      <c r="G1519" t="s">
        <v>26593</v>
      </c>
      <c r="H1519" s="1">
        <v>44721</v>
      </c>
      <c r="I1519" t="s">
        <v>4469</v>
      </c>
      <c r="J1519" t="s">
        <v>4470</v>
      </c>
      <c r="K1519" t="s">
        <v>61</v>
      </c>
      <c r="L1519">
        <v>12723.42158</v>
      </c>
      <c r="M1519">
        <v>416</v>
      </c>
      <c r="N1519" t="s">
        <v>39</v>
      </c>
      <c r="O1519" s="1">
        <v>44728</v>
      </c>
      <c r="P1519" s="3">
        <f t="shared" si="47"/>
        <v>7</v>
      </c>
      <c r="Q1519" t="s">
        <v>23</v>
      </c>
      <c r="R1519" t="s">
        <v>33</v>
      </c>
    </row>
    <row r="1520" spans="1:18" x14ac:dyDescent="0.25">
      <c r="A1520" t="s">
        <v>4471</v>
      </c>
      <c r="B1520" s="3">
        <v>81</v>
      </c>
      <c r="C1520" s="3" t="str" cm="1">
        <f t="array" ref="C1520">_xlfn.IFS(B1520&lt;35,"Young",B1520&lt;60,"Middle",TRUE,"Senior")</f>
        <v>Senior</v>
      </c>
      <c r="D1520" t="s">
        <v>16</v>
      </c>
      <c r="E1520" t="str">
        <f t="shared" si="46"/>
        <v>Senior-Female</v>
      </c>
      <c r="F1520" t="s">
        <v>230</v>
      </c>
      <c r="G1520" t="s">
        <v>70</v>
      </c>
      <c r="H1520" s="1">
        <v>44519</v>
      </c>
      <c r="I1520" t="s">
        <v>4472</v>
      </c>
      <c r="J1520" t="s">
        <v>4473</v>
      </c>
      <c r="K1520" t="s">
        <v>21</v>
      </c>
      <c r="L1520">
        <v>58480.73603</v>
      </c>
      <c r="M1520">
        <v>101</v>
      </c>
      <c r="N1520" t="s">
        <v>39</v>
      </c>
      <c r="O1520" s="1">
        <v>44535</v>
      </c>
      <c r="P1520" s="3">
        <f t="shared" si="47"/>
        <v>16</v>
      </c>
      <c r="Q1520" t="s">
        <v>23</v>
      </c>
      <c r="R1520" t="s">
        <v>45</v>
      </c>
    </row>
    <row r="1521" spans="1:18" x14ac:dyDescent="0.25">
      <c r="A1521" t="s">
        <v>4474</v>
      </c>
      <c r="B1521" s="3">
        <v>25</v>
      </c>
      <c r="C1521" s="3" t="str" cm="1">
        <f t="array" ref="C1521">_xlfn.IFS(B1521&lt;35,"Young",B1521&lt;60,"Middle",TRUE,"Senior")</f>
        <v>Young</v>
      </c>
      <c r="D1521" t="s">
        <v>26</v>
      </c>
      <c r="E1521" t="str">
        <f t="shared" si="46"/>
        <v>Young-Male</v>
      </c>
      <c r="F1521" t="s">
        <v>230</v>
      </c>
      <c r="G1521" t="s">
        <v>26593</v>
      </c>
      <c r="H1521" s="1">
        <v>43684</v>
      </c>
      <c r="I1521" t="s">
        <v>4475</v>
      </c>
      <c r="J1521" t="s">
        <v>4476</v>
      </c>
      <c r="K1521" t="s">
        <v>61</v>
      </c>
      <c r="L1521">
        <v>28918.904549999999</v>
      </c>
      <c r="M1521">
        <v>222</v>
      </c>
      <c r="N1521" t="s">
        <v>43</v>
      </c>
      <c r="O1521" s="1">
        <v>43688</v>
      </c>
      <c r="P1521" s="3">
        <f t="shared" si="47"/>
        <v>4</v>
      </c>
      <c r="Q1521" t="s">
        <v>49</v>
      </c>
      <c r="R1521" t="s">
        <v>45</v>
      </c>
    </row>
    <row r="1522" spans="1:18" x14ac:dyDescent="0.25">
      <c r="A1522" t="s">
        <v>4477</v>
      </c>
      <c r="B1522" s="3">
        <v>67</v>
      </c>
      <c r="C1522" s="3" t="str" cm="1">
        <f t="array" ref="C1522">_xlfn.IFS(B1522&lt;35,"Young",B1522&lt;60,"Middle",TRUE,"Senior")</f>
        <v>Senior</v>
      </c>
      <c r="D1522" t="s">
        <v>26</v>
      </c>
      <c r="E1522" t="str">
        <f t="shared" si="46"/>
        <v>Senior-Male</v>
      </c>
      <c r="F1522" t="s">
        <v>230</v>
      </c>
      <c r="G1522" t="s">
        <v>26592</v>
      </c>
      <c r="H1522" s="1">
        <v>43576</v>
      </c>
      <c r="I1522" t="s">
        <v>4478</v>
      </c>
      <c r="J1522" t="s">
        <v>4479</v>
      </c>
      <c r="K1522" t="s">
        <v>21</v>
      </c>
      <c r="L1522">
        <v>5663.2744119999998</v>
      </c>
      <c r="M1522">
        <v>345</v>
      </c>
      <c r="N1522" t="s">
        <v>22</v>
      </c>
      <c r="O1522" s="1">
        <v>43589</v>
      </c>
      <c r="P1522" s="3">
        <f t="shared" si="47"/>
        <v>13</v>
      </c>
      <c r="Q1522" t="s">
        <v>49</v>
      </c>
      <c r="R1522" t="s">
        <v>45</v>
      </c>
    </row>
    <row r="1523" spans="1:18" x14ac:dyDescent="0.25">
      <c r="A1523" t="s">
        <v>4480</v>
      </c>
      <c r="B1523" s="3">
        <v>36</v>
      </c>
      <c r="C1523" s="3" t="str" cm="1">
        <f t="array" ref="C1523">_xlfn.IFS(B1523&lt;35,"Young",B1523&lt;60,"Middle",TRUE,"Senior")</f>
        <v>Middle</v>
      </c>
      <c r="D1523" t="s">
        <v>16</v>
      </c>
      <c r="E1523" t="str">
        <f t="shared" si="46"/>
        <v>Middle-Female</v>
      </c>
      <c r="F1523" t="s">
        <v>17</v>
      </c>
      <c r="G1523" t="s">
        <v>18</v>
      </c>
      <c r="H1523" s="1">
        <v>44578</v>
      </c>
      <c r="I1523" t="s">
        <v>4481</v>
      </c>
      <c r="J1523" t="s">
        <v>4482</v>
      </c>
      <c r="K1523" t="s">
        <v>21</v>
      </c>
      <c r="L1523">
        <v>36392.09244</v>
      </c>
      <c r="M1523">
        <v>372</v>
      </c>
      <c r="N1523" t="s">
        <v>43</v>
      </c>
      <c r="O1523" s="1">
        <v>44606</v>
      </c>
      <c r="P1523" s="3">
        <f t="shared" si="47"/>
        <v>28</v>
      </c>
      <c r="Q1523" t="s">
        <v>85</v>
      </c>
      <c r="R1523" t="s">
        <v>45</v>
      </c>
    </row>
    <row r="1524" spans="1:18" x14ac:dyDescent="0.25">
      <c r="A1524" t="s">
        <v>4483</v>
      </c>
      <c r="B1524" s="3">
        <v>24</v>
      </c>
      <c r="C1524" s="3" t="str" cm="1">
        <f t="array" ref="C1524">_xlfn.IFS(B1524&lt;35,"Young",B1524&lt;60,"Middle",TRUE,"Senior")</f>
        <v>Young</v>
      </c>
      <c r="D1524" t="s">
        <v>16</v>
      </c>
      <c r="E1524" t="str">
        <f t="shared" si="46"/>
        <v>Young-Female</v>
      </c>
      <c r="F1524" t="s">
        <v>230</v>
      </c>
      <c r="G1524" t="s">
        <v>28</v>
      </c>
      <c r="H1524" s="1">
        <v>44052</v>
      </c>
      <c r="I1524" t="s">
        <v>4484</v>
      </c>
      <c r="J1524" t="s">
        <v>4485</v>
      </c>
      <c r="K1524" t="s">
        <v>31</v>
      </c>
      <c r="L1524">
        <v>31784.57316</v>
      </c>
      <c r="M1524">
        <v>498</v>
      </c>
      <c r="N1524" t="s">
        <v>39</v>
      </c>
      <c r="O1524" s="1">
        <v>44061</v>
      </c>
      <c r="P1524" s="3">
        <f t="shared" si="47"/>
        <v>9</v>
      </c>
      <c r="Q1524" t="s">
        <v>32</v>
      </c>
      <c r="R1524" t="s">
        <v>24</v>
      </c>
    </row>
    <row r="1525" spans="1:18" x14ac:dyDescent="0.25">
      <c r="A1525" t="s">
        <v>4486</v>
      </c>
      <c r="B1525" s="3">
        <v>38</v>
      </c>
      <c r="C1525" s="3" t="str" cm="1">
        <f t="array" ref="C1525">_xlfn.IFS(B1525&lt;35,"Young",B1525&lt;60,"Middle",TRUE,"Senior")</f>
        <v>Middle</v>
      </c>
      <c r="D1525" t="s">
        <v>16</v>
      </c>
      <c r="E1525" t="str">
        <f t="shared" si="46"/>
        <v>Middle-Female</v>
      </c>
      <c r="F1525" t="s">
        <v>63</v>
      </c>
      <c r="G1525" t="s">
        <v>26592</v>
      </c>
      <c r="H1525" s="1">
        <v>43894</v>
      </c>
      <c r="I1525" t="s">
        <v>4487</v>
      </c>
      <c r="J1525" t="s">
        <v>4488</v>
      </c>
      <c r="K1525" t="s">
        <v>21</v>
      </c>
      <c r="L1525">
        <v>6809.4157599999999</v>
      </c>
      <c r="M1525">
        <v>387</v>
      </c>
      <c r="N1525" t="s">
        <v>22</v>
      </c>
      <c r="O1525" s="1">
        <v>43903</v>
      </c>
      <c r="P1525" s="3">
        <f t="shared" si="47"/>
        <v>9</v>
      </c>
      <c r="Q1525" t="s">
        <v>49</v>
      </c>
      <c r="R1525" t="s">
        <v>33</v>
      </c>
    </row>
    <row r="1526" spans="1:18" x14ac:dyDescent="0.25">
      <c r="A1526" t="s">
        <v>4489</v>
      </c>
      <c r="B1526" s="3">
        <v>61</v>
      </c>
      <c r="C1526" s="3" t="str" cm="1">
        <f t="array" ref="C1526">_xlfn.IFS(B1526&lt;35,"Young",B1526&lt;60,"Middle",TRUE,"Senior")</f>
        <v>Senior</v>
      </c>
      <c r="D1526" t="s">
        <v>26</v>
      </c>
      <c r="E1526" t="str">
        <f t="shared" si="46"/>
        <v>Senior-Male</v>
      </c>
      <c r="F1526" t="s">
        <v>230</v>
      </c>
      <c r="G1526" t="s">
        <v>26593</v>
      </c>
      <c r="H1526" s="1">
        <v>44853</v>
      </c>
      <c r="I1526" t="s">
        <v>4490</v>
      </c>
      <c r="J1526" t="s">
        <v>4491</v>
      </c>
      <c r="K1526" t="s">
        <v>21</v>
      </c>
      <c r="L1526">
        <v>25546.984769999999</v>
      </c>
      <c r="M1526">
        <v>319</v>
      </c>
      <c r="N1526" t="s">
        <v>43</v>
      </c>
      <c r="O1526" s="1">
        <v>44875</v>
      </c>
      <c r="P1526" s="3">
        <f t="shared" si="47"/>
        <v>22</v>
      </c>
      <c r="Q1526" t="s">
        <v>44</v>
      </c>
      <c r="R1526" t="s">
        <v>45</v>
      </c>
    </row>
    <row r="1527" spans="1:18" x14ac:dyDescent="0.25">
      <c r="A1527" t="s">
        <v>4492</v>
      </c>
      <c r="B1527" s="3">
        <v>30</v>
      </c>
      <c r="C1527" s="3" t="str" cm="1">
        <f t="array" ref="C1527">_xlfn.IFS(B1527&lt;35,"Young",B1527&lt;60,"Middle",TRUE,"Senior")</f>
        <v>Young</v>
      </c>
      <c r="D1527" t="s">
        <v>16</v>
      </c>
      <c r="E1527" t="str">
        <f t="shared" si="46"/>
        <v>Young-Female</v>
      </c>
      <c r="F1527" t="s">
        <v>90</v>
      </c>
      <c r="G1527" t="s">
        <v>18</v>
      </c>
      <c r="H1527" s="1">
        <v>43829</v>
      </c>
      <c r="I1527" t="s">
        <v>4493</v>
      </c>
      <c r="J1527" t="s">
        <v>4494</v>
      </c>
      <c r="K1527" t="s">
        <v>61</v>
      </c>
      <c r="L1527">
        <v>59380.849139999998</v>
      </c>
      <c r="M1527">
        <v>336</v>
      </c>
      <c r="N1527" t="s">
        <v>39</v>
      </c>
      <c r="O1527" s="1">
        <v>43853</v>
      </c>
      <c r="P1527" s="3">
        <f t="shared" si="47"/>
        <v>24</v>
      </c>
      <c r="Q1527" t="s">
        <v>32</v>
      </c>
      <c r="R1527" t="s">
        <v>45</v>
      </c>
    </row>
    <row r="1528" spans="1:18" x14ac:dyDescent="0.25">
      <c r="A1528" t="s">
        <v>4495</v>
      </c>
      <c r="B1528" s="3">
        <v>21</v>
      </c>
      <c r="C1528" s="3" t="str" cm="1">
        <f t="array" ref="C1528">_xlfn.IFS(B1528&lt;35,"Young",B1528&lt;60,"Middle",TRUE,"Senior")</f>
        <v>Young</v>
      </c>
      <c r="D1528" t="s">
        <v>16</v>
      </c>
      <c r="E1528" t="str">
        <f t="shared" si="46"/>
        <v>Young-Female</v>
      </c>
      <c r="F1528" t="s">
        <v>50</v>
      </c>
      <c r="G1528" t="s">
        <v>28</v>
      </c>
      <c r="H1528" s="1">
        <v>44211</v>
      </c>
      <c r="I1528" t="s">
        <v>4496</v>
      </c>
      <c r="J1528" t="s">
        <v>4497</v>
      </c>
      <c r="K1528" t="s">
        <v>61</v>
      </c>
      <c r="L1528">
        <v>6045.9580109999997</v>
      </c>
      <c r="M1528">
        <v>471</v>
      </c>
      <c r="N1528" t="s">
        <v>43</v>
      </c>
      <c r="O1528" s="1">
        <v>44232</v>
      </c>
      <c r="P1528" s="3">
        <f t="shared" si="47"/>
        <v>21</v>
      </c>
      <c r="Q1528" t="s">
        <v>49</v>
      </c>
      <c r="R1528" t="s">
        <v>45</v>
      </c>
    </row>
    <row r="1529" spans="1:18" x14ac:dyDescent="0.25">
      <c r="A1529" t="s">
        <v>4498</v>
      </c>
      <c r="B1529" s="3">
        <v>20</v>
      </c>
      <c r="C1529" s="3" t="str" cm="1">
        <f t="array" ref="C1529">_xlfn.IFS(B1529&lt;35,"Young",B1529&lt;60,"Middle",TRUE,"Senior")</f>
        <v>Young</v>
      </c>
      <c r="D1529" t="s">
        <v>16</v>
      </c>
      <c r="E1529" t="str">
        <f t="shared" si="46"/>
        <v>Young-Female</v>
      </c>
      <c r="F1529" t="s">
        <v>230</v>
      </c>
      <c r="G1529" t="s">
        <v>28</v>
      </c>
      <c r="H1529" s="1">
        <v>43931</v>
      </c>
      <c r="I1529" t="s">
        <v>4499</v>
      </c>
      <c r="J1529" t="s">
        <v>4500</v>
      </c>
      <c r="K1529" t="s">
        <v>61</v>
      </c>
      <c r="L1529">
        <v>12446.92332</v>
      </c>
      <c r="M1529">
        <v>474</v>
      </c>
      <c r="N1529" t="s">
        <v>43</v>
      </c>
      <c r="O1529" s="1">
        <v>43943</v>
      </c>
      <c r="P1529" s="3">
        <f t="shared" si="47"/>
        <v>12</v>
      </c>
      <c r="Q1529" t="s">
        <v>85</v>
      </c>
      <c r="R1529" t="s">
        <v>33</v>
      </c>
    </row>
    <row r="1530" spans="1:18" x14ac:dyDescent="0.25">
      <c r="A1530" t="s">
        <v>4501</v>
      </c>
      <c r="B1530" s="3">
        <v>67</v>
      </c>
      <c r="C1530" s="3" t="str" cm="1">
        <f t="array" ref="C1530">_xlfn.IFS(B1530&lt;35,"Young",B1530&lt;60,"Middle",TRUE,"Senior")</f>
        <v>Senior</v>
      </c>
      <c r="D1530" t="s">
        <v>26</v>
      </c>
      <c r="E1530" t="str">
        <f t="shared" si="46"/>
        <v>Senior-Male</v>
      </c>
      <c r="F1530" t="s">
        <v>63</v>
      </c>
      <c r="G1530" t="s">
        <v>26593</v>
      </c>
      <c r="H1530" s="1">
        <v>44063</v>
      </c>
      <c r="I1530" t="s">
        <v>4502</v>
      </c>
      <c r="J1530" t="s">
        <v>4503</v>
      </c>
      <c r="K1530" t="s">
        <v>21</v>
      </c>
      <c r="L1530">
        <v>22561.50315</v>
      </c>
      <c r="M1530">
        <v>435</v>
      </c>
      <c r="N1530" t="s">
        <v>39</v>
      </c>
      <c r="O1530" s="1">
        <v>44073</v>
      </c>
      <c r="P1530" s="3">
        <f t="shared" si="47"/>
        <v>10</v>
      </c>
      <c r="Q1530" t="s">
        <v>49</v>
      </c>
      <c r="R1530" t="s">
        <v>24</v>
      </c>
    </row>
    <row r="1531" spans="1:18" x14ac:dyDescent="0.25">
      <c r="A1531" t="s">
        <v>4504</v>
      </c>
      <c r="B1531" s="3">
        <v>29</v>
      </c>
      <c r="C1531" s="3" t="str" cm="1">
        <f t="array" ref="C1531">_xlfn.IFS(B1531&lt;35,"Young",B1531&lt;60,"Middle",TRUE,"Senior")</f>
        <v>Young</v>
      </c>
      <c r="D1531" t="s">
        <v>26</v>
      </c>
      <c r="E1531" t="str">
        <f t="shared" si="46"/>
        <v>Young-Male</v>
      </c>
      <c r="F1531" t="s">
        <v>63</v>
      </c>
      <c r="G1531" t="s">
        <v>26593</v>
      </c>
      <c r="H1531" s="1">
        <v>44301</v>
      </c>
      <c r="I1531" t="s">
        <v>4505</v>
      </c>
      <c r="J1531" t="s">
        <v>4506</v>
      </c>
      <c r="K1531" t="s">
        <v>61</v>
      </c>
      <c r="L1531">
        <v>20352.44383</v>
      </c>
      <c r="M1531">
        <v>198</v>
      </c>
      <c r="N1531" t="s">
        <v>39</v>
      </c>
      <c r="O1531" s="1">
        <v>44307</v>
      </c>
      <c r="P1531" s="3">
        <f t="shared" si="47"/>
        <v>6</v>
      </c>
      <c r="Q1531" t="s">
        <v>44</v>
      </c>
      <c r="R1531" t="s">
        <v>33</v>
      </c>
    </row>
    <row r="1532" spans="1:18" x14ac:dyDescent="0.25">
      <c r="A1532" t="s">
        <v>4507</v>
      </c>
      <c r="B1532" s="3">
        <v>25</v>
      </c>
      <c r="C1532" s="3" t="str" cm="1">
        <f t="array" ref="C1532">_xlfn.IFS(B1532&lt;35,"Young",B1532&lt;60,"Middle",TRUE,"Senior")</f>
        <v>Young</v>
      </c>
      <c r="D1532" t="s">
        <v>16</v>
      </c>
      <c r="E1532" t="str">
        <f t="shared" si="46"/>
        <v>Young-Female</v>
      </c>
      <c r="F1532" t="s">
        <v>230</v>
      </c>
      <c r="G1532" t="s">
        <v>18</v>
      </c>
      <c r="H1532" s="1">
        <v>44264</v>
      </c>
      <c r="I1532" t="s">
        <v>4508</v>
      </c>
      <c r="J1532" t="s">
        <v>4509</v>
      </c>
      <c r="K1532" t="s">
        <v>61</v>
      </c>
      <c r="L1532">
        <v>5097.399958</v>
      </c>
      <c r="M1532">
        <v>488</v>
      </c>
      <c r="N1532" t="s">
        <v>43</v>
      </c>
      <c r="O1532" s="1">
        <v>44265</v>
      </c>
      <c r="P1532" s="3">
        <f t="shared" si="47"/>
        <v>1</v>
      </c>
      <c r="Q1532" t="s">
        <v>49</v>
      </c>
      <c r="R1532" t="s">
        <v>45</v>
      </c>
    </row>
    <row r="1533" spans="1:18" x14ac:dyDescent="0.25">
      <c r="A1533" t="s">
        <v>4510</v>
      </c>
      <c r="B1533" s="3">
        <v>31</v>
      </c>
      <c r="C1533" s="3" t="str" cm="1">
        <f t="array" ref="C1533">_xlfn.IFS(B1533&lt;35,"Young",B1533&lt;60,"Middle",TRUE,"Senior")</f>
        <v>Young</v>
      </c>
      <c r="D1533" t="s">
        <v>26</v>
      </c>
      <c r="E1533" t="str">
        <f t="shared" si="46"/>
        <v>Young-Male</v>
      </c>
      <c r="F1533" t="s">
        <v>17</v>
      </c>
      <c r="G1533" t="s">
        <v>36</v>
      </c>
      <c r="H1533" s="1">
        <v>44346</v>
      </c>
      <c r="I1533" t="s">
        <v>4511</v>
      </c>
      <c r="J1533" t="s">
        <v>4512</v>
      </c>
      <c r="K1533" t="s">
        <v>61</v>
      </c>
      <c r="L1533">
        <v>8843.6377580000008</v>
      </c>
      <c r="M1533">
        <v>381</v>
      </c>
      <c r="N1533" t="s">
        <v>22</v>
      </c>
      <c r="O1533" s="1">
        <v>44350</v>
      </c>
      <c r="P1533" s="3">
        <f t="shared" si="47"/>
        <v>4</v>
      </c>
      <c r="Q1533" t="s">
        <v>85</v>
      </c>
      <c r="R1533" t="s">
        <v>33</v>
      </c>
    </row>
    <row r="1534" spans="1:18" x14ac:dyDescent="0.25">
      <c r="A1534" t="s">
        <v>4513</v>
      </c>
      <c r="B1534" s="3">
        <v>84</v>
      </c>
      <c r="C1534" s="3" t="str" cm="1">
        <f t="array" ref="C1534">_xlfn.IFS(B1534&lt;35,"Young",B1534&lt;60,"Middle",TRUE,"Senior")</f>
        <v>Senior</v>
      </c>
      <c r="D1534" t="s">
        <v>26</v>
      </c>
      <c r="E1534" t="str">
        <f t="shared" si="46"/>
        <v>Senior-Male</v>
      </c>
      <c r="F1534" t="s">
        <v>17</v>
      </c>
      <c r="G1534" t="s">
        <v>28</v>
      </c>
      <c r="H1534" s="1">
        <v>44115</v>
      </c>
      <c r="I1534" t="s">
        <v>4514</v>
      </c>
      <c r="J1534" t="s">
        <v>4515</v>
      </c>
      <c r="K1534" t="s">
        <v>21</v>
      </c>
      <c r="L1534">
        <v>39642.766519999997</v>
      </c>
      <c r="M1534">
        <v>299</v>
      </c>
      <c r="N1534" t="s">
        <v>39</v>
      </c>
      <c r="O1534" s="1">
        <v>44119</v>
      </c>
      <c r="P1534" s="3">
        <f t="shared" si="47"/>
        <v>4</v>
      </c>
      <c r="Q1534" t="s">
        <v>32</v>
      </c>
      <c r="R1534" t="s">
        <v>33</v>
      </c>
    </row>
    <row r="1535" spans="1:18" x14ac:dyDescent="0.25">
      <c r="A1535" t="s">
        <v>4516</v>
      </c>
      <c r="B1535" s="3">
        <v>38</v>
      </c>
      <c r="C1535" s="3" t="str" cm="1">
        <f t="array" ref="C1535">_xlfn.IFS(B1535&lt;35,"Young",B1535&lt;60,"Middle",TRUE,"Senior")</f>
        <v>Middle</v>
      </c>
      <c r="D1535" t="s">
        <v>16</v>
      </c>
      <c r="E1535" t="str">
        <f t="shared" si="46"/>
        <v>Middle-Female</v>
      </c>
      <c r="F1535" t="s">
        <v>27</v>
      </c>
      <c r="G1535" t="s">
        <v>36</v>
      </c>
      <c r="H1535" s="1">
        <v>45164</v>
      </c>
      <c r="I1535" t="s">
        <v>3649</v>
      </c>
      <c r="J1535" t="s">
        <v>4517</v>
      </c>
      <c r="K1535" t="s">
        <v>21</v>
      </c>
      <c r="L1535">
        <v>13799.691790000001</v>
      </c>
      <c r="M1535">
        <v>286</v>
      </c>
      <c r="N1535" t="s">
        <v>43</v>
      </c>
      <c r="O1535" s="1">
        <v>45172</v>
      </c>
      <c r="P1535" s="3">
        <f t="shared" si="47"/>
        <v>8</v>
      </c>
      <c r="Q1535" t="s">
        <v>85</v>
      </c>
      <c r="R1535" t="s">
        <v>24</v>
      </c>
    </row>
    <row r="1536" spans="1:18" x14ac:dyDescent="0.25">
      <c r="A1536" t="s">
        <v>4518</v>
      </c>
      <c r="B1536" s="3">
        <v>53</v>
      </c>
      <c r="C1536" s="3" t="str" cm="1">
        <f t="array" ref="C1536">_xlfn.IFS(B1536&lt;35,"Young",B1536&lt;60,"Middle",TRUE,"Senior")</f>
        <v>Middle</v>
      </c>
      <c r="D1536" t="s">
        <v>26</v>
      </c>
      <c r="E1536" t="str">
        <f t="shared" si="46"/>
        <v>Middle-Male</v>
      </c>
      <c r="F1536" t="s">
        <v>90</v>
      </c>
      <c r="G1536" t="s">
        <v>18</v>
      </c>
      <c r="H1536" s="1">
        <v>43537</v>
      </c>
      <c r="I1536" t="s">
        <v>4519</v>
      </c>
      <c r="J1536" t="s">
        <v>4520</v>
      </c>
      <c r="K1536" t="s">
        <v>53</v>
      </c>
      <c r="L1536">
        <v>57850.809249999998</v>
      </c>
      <c r="M1536">
        <v>232</v>
      </c>
      <c r="N1536" t="s">
        <v>39</v>
      </c>
      <c r="O1536" s="1">
        <v>43564</v>
      </c>
      <c r="P1536" s="3">
        <f t="shared" si="47"/>
        <v>27</v>
      </c>
      <c r="Q1536" t="s">
        <v>23</v>
      </c>
      <c r="R1536" t="s">
        <v>45</v>
      </c>
    </row>
    <row r="1537" spans="1:18" x14ac:dyDescent="0.25">
      <c r="A1537" t="s">
        <v>4521</v>
      </c>
      <c r="B1537" s="3">
        <v>68</v>
      </c>
      <c r="C1537" s="3" t="str" cm="1">
        <f t="array" ref="C1537">_xlfn.IFS(B1537&lt;35,"Young",B1537&lt;60,"Middle",TRUE,"Senior")</f>
        <v>Senior</v>
      </c>
      <c r="D1537" t="s">
        <v>26</v>
      </c>
      <c r="E1537" t="str">
        <f t="shared" si="46"/>
        <v>Senior-Male</v>
      </c>
      <c r="F1537" t="s">
        <v>63</v>
      </c>
      <c r="G1537" t="s">
        <v>26593</v>
      </c>
      <c r="H1537" s="1">
        <v>44100</v>
      </c>
      <c r="I1537" t="s">
        <v>4522</v>
      </c>
      <c r="J1537" t="s">
        <v>4523</v>
      </c>
      <c r="K1537" t="s">
        <v>21</v>
      </c>
      <c r="L1537">
        <v>10296.452740000001</v>
      </c>
      <c r="M1537">
        <v>201</v>
      </c>
      <c r="N1537" t="s">
        <v>39</v>
      </c>
      <c r="O1537" s="1">
        <v>44106</v>
      </c>
      <c r="P1537" s="3">
        <f t="shared" si="47"/>
        <v>6</v>
      </c>
      <c r="Q1537" t="s">
        <v>23</v>
      </c>
      <c r="R1537" t="s">
        <v>45</v>
      </c>
    </row>
    <row r="1538" spans="1:18" x14ac:dyDescent="0.25">
      <c r="A1538" t="s">
        <v>4524</v>
      </c>
      <c r="B1538" s="3">
        <v>34</v>
      </c>
      <c r="C1538" s="3" t="str" cm="1">
        <f t="array" ref="C1538">_xlfn.IFS(B1538&lt;35,"Young",B1538&lt;60,"Middle",TRUE,"Senior")</f>
        <v>Young</v>
      </c>
      <c r="D1538" t="s">
        <v>26</v>
      </c>
      <c r="E1538" t="str">
        <f t="shared" si="46"/>
        <v>Young-Male</v>
      </c>
      <c r="F1538" t="s">
        <v>17</v>
      </c>
      <c r="G1538" t="s">
        <v>26593</v>
      </c>
      <c r="H1538" s="1">
        <v>44483</v>
      </c>
      <c r="I1538" t="s">
        <v>4525</v>
      </c>
      <c r="J1538" t="s">
        <v>4526</v>
      </c>
      <c r="K1538" t="s">
        <v>61</v>
      </c>
      <c r="L1538">
        <v>11372.61289</v>
      </c>
      <c r="M1538">
        <v>237</v>
      </c>
      <c r="N1538" t="s">
        <v>39</v>
      </c>
      <c r="O1538" s="1">
        <v>44488</v>
      </c>
      <c r="P1538" s="3">
        <f t="shared" si="47"/>
        <v>5</v>
      </c>
      <c r="Q1538" t="s">
        <v>23</v>
      </c>
      <c r="R1538" t="s">
        <v>24</v>
      </c>
    </row>
    <row r="1539" spans="1:18" x14ac:dyDescent="0.25">
      <c r="A1539" t="s">
        <v>4527</v>
      </c>
      <c r="B1539" s="3">
        <v>26</v>
      </c>
      <c r="C1539" s="3" t="str" cm="1">
        <f t="array" ref="C1539">_xlfn.IFS(B1539&lt;35,"Young",B1539&lt;60,"Middle",TRUE,"Senior")</f>
        <v>Young</v>
      </c>
      <c r="D1539" t="s">
        <v>16</v>
      </c>
      <c r="E1539" t="str">
        <f t="shared" ref="E1539:E1602" si="48">C1539 &amp; "-" &amp; D1539</f>
        <v>Young-Female</v>
      </c>
      <c r="F1539" t="s">
        <v>63</v>
      </c>
      <c r="G1539" t="s">
        <v>28</v>
      </c>
      <c r="H1539" s="1">
        <v>43509</v>
      </c>
      <c r="I1539" t="s">
        <v>4528</v>
      </c>
      <c r="J1539" t="s">
        <v>4529</v>
      </c>
      <c r="K1539" t="s">
        <v>31</v>
      </c>
      <c r="L1539">
        <v>39702.462010000003</v>
      </c>
      <c r="M1539">
        <v>167</v>
      </c>
      <c r="N1539" t="s">
        <v>39</v>
      </c>
      <c r="O1539" s="1">
        <v>43519</v>
      </c>
      <c r="P1539" s="3">
        <f t="shared" ref="P1539:P1602" si="49">O1539-H1539</f>
        <v>10</v>
      </c>
      <c r="Q1539" t="s">
        <v>32</v>
      </c>
      <c r="R1539" t="s">
        <v>33</v>
      </c>
    </row>
    <row r="1540" spans="1:18" x14ac:dyDescent="0.25">
      <c r="A1540" t="s">
        <v>4530</v>
      </c>
      <c r="B1540" s="3">
        <v>38</v>
      </c>
      <c r="C1540" s="3" t="str" cm="1">
        <f t="array" ref="C1540">_xlfn.IFS(B1540&lt;35,"Young",B1540&lt;60,"Middle",TRUE,"Senior")</f>
        <v>Middle</v>
      </c>
      <c r="D1540" t="s">
        <v>26</v>
      </c>
      <c r="E1540" t="str">
        <f t="shared" si="48"/>
        <v>Middle-Male</v>
      </c>
      <c r="F1540" t="s">
        <v>50</v>
      </c>
      <c r="G1540" t="s">
        <v>70</v>
      </c>
      <c r="H1540" s="1">
        <v>44297</v>
      </c>
      <c r="I1540" t="s">
        <v>4531</v>
      </c>
      <c r="J1540" t="s">
        <v>4532</v>
      </c>
      <c r="K1540" t="s">
        <v>31</v>
      </c>
      <c r="L1540">
        <v>39045.809739999997</v>
      </c>
      <c r="M1540">
        <v>444</v>
      </c>
      <c r="N1540" t="s">
        <v>22</v>
      </c>
      <c r="O1540" s="1">
        <v>44301</v>
      </c>
      <c r="P1540" s="3">
        <f t="shared" si="49"/>
        <v>4</v>
      </c>
      <c r="Q1540" t="s">
        <v>44</v>
      </c>
      <c r="R1540" t="s">
        <v>24</v>
      </c>
    </row>
    <row r="1541" spans="1:18" x14ac:dyDescent="0.25">
      <c r="A1541" t="s">
        <v>4533</v>
      </c>
      <c r="B1541" s="3">
        <v>56</v>
      </c>
      <c r="C1541" s="3" t="str" cm="1">
        <f t="array" ref="C1541">_xlfn.IFS(B1541&lt;35,"Young",B1541&lt;60,"Middle",TRUE,"Senior")</f>
        <v>Middle</v>
      </c>
      <c r="D1541" t="s">
        <v>16</v>
      </c>
      <c r="E1541" t="str">
        <f t="shared" si="48"/>
        <v>Middle-Female</v>
      </c>
      <c r="F1541" t="s">
        <v>90</v>
      </c>
      <c r="G1541" t="s">
        <v>70</v>
      </c>
      <c r="H1541" s="1">
        <v>44752</v>
      </c>
      <c r="I1541" t="s">
        <v>4534</v>
      </c>
      <c r="J1541" t="s">
        <v>1674</v>
      </c>
      <c r="K1541" t="s">
        <v>57</v>
      </c>
      <c r="L1541">
        <v>35322.564059999997</v>
      </c>
      <c r="M1541">
        <v>460</v>
      </c>
      <c r="N1541" t="s">
        <v>39</v>
      </c>
      <c r="O1541" s="1">
        <v>44774</v>
      </c>
      <c r="P1541" s="3">
        <f t="shared" si="49"/>
        <v>22</v>
      </c>
      <c r="Q1541" t="s">
        <v>44</v>
      </c>
      <c r="R1541" t="s">
        <v>24</v>
      </c>
    </row>
    <row r="1542" spans="1:18" x14ac:dyDescent="0.25">
      <c r="A1542" t="s">
        <v>4535</v>
      </c>
      <c r="B1542" s="3">
        <v>62</v>
      </c>
      <c r="C1542" s="3" t="str" cm="1">
        <f t="array" ref="C1542">_xlfn.IFS(B1542&lt;35,"Young",B1542&lt;60,"Middle",TRUE,"Senior")</f>
        <v>Senior</v>
      </c>
      <c r="D1542" t="s">
        <v>26</v>
      </c>
      <c r="E1542" t="str">
        <f t="shared" si="48"/>
        <v>Senior-Male</v>
      </c>
      <c r="F1542" t="s">
        <v>90</v>
      </c>
      <c r="G1542" t="s">
        <v>28</v>
      </c>
      <c r="H1542" s="1">
        <v>44508</v>
      </c>
      <c r="I1542" t="s">
        <v>4536</v>
      </c>
      <c r="J1542" t="s">
        <v>4537</v>
      </c>
      <c r="K1542" t="s">
        <v>21</v>
      </c>
      <c r="L1542">
        <v>4081.5855190000002</v>
      </c>
      <c r="M1542">
        <v>426</v>
      </c>
      <c r="N1542" t="s">
        <v>22</v>
      </c>
      <c r="O1542" s="1">
        <v>44514</v>
      </c>
      <c r="P1542" s="3">
        <f t="shared" si="49"/>
        <v>6</v>
      </c>
      <c r="Q1542" t="s">
        <v>32</v>
      </c>
      <c r="R1542" t="s">
        <v>24</v>
      </c>
    </row>
    <row r="1543" spans="1:18" x14ac:dyDescent="0.25">
      <c r="A1543" t="s">
        <v>4538</v>
      </c>
      <c r="B1543" s="3">
        <v>81</v>
      </c>
      <c r="C1543" s="3" t="str" cm="1">
        <f t="array" ref="C1543">_xlfn.IFS(B1543&lt;35,"Young",B1543&lt;60,"Middle",TRUE,"Senior")</f>
        <v>Senior</v>
      </c>
      <c r="D1543" t="s">
        <v>26</v>
      </c>
      <c r="E1543" t="str">
        <f t="shared" si="48"/>
        <v>Senior-Male</v>
      </c>
      <c r="F1543" t="s">
        <v>63</v>
      </c>
      <c r="G1543" t="s">
        <v>70</v>
      </c>
      <c r="H1543" s="1">
        <v>44561</v>
      </c>
      <c r="I1543" t="s">
        <v>4539</v>
      </c>
      <c r="J1543" t="s">
        <v>4540</v>
      </c>
      <c r="K1543" t="s">
        <v>21</v>
      </c>
      <c r="L1543">
        <v>42095.071709999997</v>
      </c>
      <c r="M1543">
        <v>227</v>
      </c>
      <c r="N1543" t="s">
        <v>39</v>
      </c>
      <c r="O1543" s="1">
        <v>44566</v>
      </c>
      <c r="P1543" s="3">
        <f t="shared" si="49"/>
        <v>5</v>
      </c>
      <c r="Q1543" t="s">
        <v>44</v>
      </c>
      <c r="R1543" t="s">
        <v>24</v>
      </c>
    </row>
    <row r="1544" spans="1:18" x14ac:dyDescent="0.25">
      <c r="A1544" t="s">
        <v>4541</v>
      </c>
      <c r="B1544" s="3">
        <v>61</v>
      </c>
      <c r="C1544" s="3" t="str" cm="1">
        <f t="array" ref="C1544">_xlfn.IFS(B1544&lt;35,"Young",B1544&lt;60,"Middle",TRUE,"Senior")</f>
        <v>Senior</v>
      </c>
      <c r="D1544" t="s">
        <v>16</v>
      </c>
      <c r="E1544" t="str">
        <f t="shared" si="48"/>
        <v>Senior-Female</v>
      </c>
      <c r="F1544" t="s">
        <v>90</v>
      </c>
      <c r="G1544" t="s">
        <v>18</v>
      </c>
      <c r="H1544" s="1">
        <v>43406</v>
      </c>
      <c r="I1544" t="s">
        <v>4542</v>
      </c>
      <c r="J1544" t="s">
        <v>4543</v>
      </c>
      <c r="K1544" t="s">
        <v>21</v>
      </c>
      <c r="L1544">
        <v>29329.443439999999</v>
      </c>
      <c r="M1544">
        <v>355</v>
      </c>
      <c r="N1544" t="s">
        <v>43</v>
      </c>
      <c r="O1544" s="1">
        <v>43427</v>
      </c>
      <c r="P1544" s="3">
        <f t="shared" si="49"/>
        <v>21</v>
      </c>
      <c r="Q1544" t="s">
        <v>32</v>
      </c>
      <c r="R1544" t="s">
        <v>24</v>
      </c>
    </row>
    <row r="1545" spans="1:18" x14ac:dyDescent="0.25">
      <c r="A1545" t="s">
        <v>4544</v>
      </c>
      <c r="B1545" s="3">
        <v>35</v>
      </c>
      <c r="C1545" s="3" t="str" cm="1">
        <f t="array" ref="C1545">_xlfn.IFS(B1545&lt;35,"Young",B1545&lt;60,"Middle",TRUE,"Senior")</f>
        <v>Middle</v>
      </c>
      <c r="D1545" t="s">
        <v>26</v>
      </c>
      <c r="E1545" t="str">
        <f t="shared" si="48"/>
        <v>Middle-Male</v>
      </c>
      <c r="F1545" t="s">
        <v>17</v>
      </c>
      <c r="G1545" t="s">
        <v>26593</v>
      </c>
      <c r="H1545" s="1">
        <v>44768</v>
      </c>
      <c r="I1545" t="s">
        <v>4545</v>
      </c>
      <c r="J1545" t="s">
        <v>4546</v>
      </c>
      <c r="K1545" t="s">
        <v>21</v>
      </c>
      <c r="L1545">
        <v>9330.6086159999995</v>
      </c>
      <c r="M1545">
        <v>255</v>
      </c>
      <c r="N1545" t="s">
        <v>39</v>
      </c>
      <c r="O1545" s="1">
        <v>44790</v>
      </c>
      <c r="P1545" s="3">
        <f t="shared" si="49"/>
        <v>22</v>
      </c>
      <c r="Q1545" t="s">
        <v>32</v>
      </c>
      <c r="R1545" t="s">
        <v>24</v>
      </c>
    </row>
    <row r="1546" spans="1:18" x14ac:dyDescent="0.25">
      <c r="A1546" t="s">
        <v>4547</v>
      </c>
      <c r="B1546" s="3">
        <v>21</v>
      </c>
      <c r="C1546" s="3" t="str" cm="1">
        <f t="array" ref="C1546">_xlfn.IFS(B1546&lt;35,"Young",B1546&lt;60,"Middle",TRUE,"Senior")</f>
        <v>Young</v>
      </c>
      <c r="D1546" t="s">
        <v>26</v>
      </c>
      <c r="E1546" t="str">
        <f t="shared" si="48"/>
        <v>Young-Male</v>
      </c>
      <c r="F1546" t="s">
        <v>90</v>
      </c>
      <c r="G1546" t="s">
        <v>36</v>
      </c>
      <c r="H1546" s="1">
        <v>44964</v>
      </c>
      <c r="I1546" t="s">
        <v>4548</v>
      </c>
      <c r="J1546" t="s">
        <v>4549</v>
      </c>
      <c r="K1546" t="s">
        <v>53</v>
      </c>
      <c r="L1546">
        <v>8985.3736000000008</v>
      </c>
      <c r="M1546">
        <v>484</v>
      </c>
      <c r="N1546" t="s">
        <v>22</v>
      </c>
      <c r="O1546" s="1">
        <v>44967</v>
      </c>
      <c r="P1546" s="3">
        <f t="shared" si="49"/>
        <v>3</v>
      </c>
      <c r="Q1546" t="s">
        <v>44</v>
      </c>
      <c r="R1546" t="s">
        <v>33</v>
      </c>
    </row>
    <row r="1547" spans="1:18" x14ac:dyDescent="0.25">
      <c r="A1547" t="s">
        <v>4550</v>
      </c>
      <c r="B1547" s="3">
        <v>80</v>
      </c>
      <c r="C1547" s="3" t="str" cm="1">
        <f t="array" ref="C1547">_xlfn.IFS(B1547&lt;35,"Young",B1547&lt;60,"Middle",TRUE,"Senior")</f>
        <v>Senior</v>
      </c>
      <c r="D1547" t="s">
        <v>16</v>
      </c>
      <c r="E1547" t="str">
        <f t="shared" si="48"/>
        <v>Senior-Female</v>
      </c>
      <c r="F1547" t="s">
        <v>35</v>
      </c>
      <c r="G1547" t="s">
        <v>26592</v>
      </c>
      <c r="H1547" s="1">
        <v>44708</v>
      </c>
      <c r="I1547" t="s">
        <v>4551</v>
      </c>
      <c r="J1547" t="s">
        <v>4552</v>
      </c>
      <c r="K1547" t="s">
        <v>57</v>
      </c>
      <c r="L1547">
        <v>24864.34691</v>
      </c>
      <c r="M1547">
        <v>136</v>
      </c>
      <c r="N1547" t="s">
        <v>22</v>
      </c>
      <c r="O1547" s="1">
        <v>44711</v>
      </c>
      <c r="P1547" s="3">
        <f t="shared" si="49"/>
        <v>3</v>
      </c>
      <c r="Q1547" t="s">
        <v>85</v>
      </c>
      <c r="R1547" t="s">
        <v>33</v>
      </c>
    </row>
    <row r="1548" spans="1:18" x14ac:dyDescent="0.25">
      <c r="A1548" t="s">
        <v>4553</v>
      </c>
      <c r="B1548" s="3">
        <v>58</v>
      </c>
      <c r="C1548" s="3" t="str" cm="1">
        <f t="array" ref="C1548">_xlfn.IFS(B1548&lt;35,"Young",B1548&lt;60,"Middle",TRUE,"Senior")</f>
        <v>Middle</v>
      </c>
      <c r="D1548" t="s">
        <v>16</v>
      </c>
      <c r="E1548" t="str">
        <f t="shared" si="48"/>
        <v>Middle-Female</v>
      </c>
      <c r="F1548" t="s">
        <v>27</v>
      </c>
      <c r="G1548" t="s">
        <v>26592</v>
      </c>
      <c r="H1548" s="1">
        <v>43621</v>
      </c>
      <c r="I1548" t="s">
        <v>1306</v>
      </c>
      <c r="J1548" t="s">
        <v>4554</v>
      </c>
      <c r="K1548" t="s">
        <v>53</v>
      </c>
      <c r="L1548">
        <v>7855.740734</v>
      </c>
      <c r="M1548">
        <v>133</v>
      </c>
      <c r="N1548" t="s">
        <v>22</v>
      </c>
      <c r="O1548" s="1">
        <v>43639</v>
      </c>
      <c r="P1548" s="3">
        <f t="shared" si="49"/>
        <v>18</v>
      </c>
      <c r="Q1548" t="s">
        <v>23</v>
      </c>
      <c r="R1548" t="s">
        <v>33</v>
      </c>
    </row>
    <row r="1549" spans="1:18" x14ac:dyDescent="0.25">
      <c r="A1549" t="s">
        <v>4555</v>
      </c>
      <c r="B1549" s="3">
        <v>72</v>
      </c>
      <c r="C1549" s="3" t="str" cm="1">
        <f t="array" ref="C1549">_xlfn.IFS(B1549&lt;35,"Young",B1549&lt;60,"Middle",TRUE,"Senior")</f>
        <v>Senior</v>
      </c>
      <c r="D1549" t="s">
        <v>16</v>
      </c>
      <c r="E1549" t="str">
        <f t="shared" si="48"/>
        <v>Senior-Female</v>
      </c>
      <c r="F1549" t="s">
        <v>230</v>
      </c>
      <c r="G1549" t="s">
        <v>28</v>
      </c>
      <c r="H1549" s="1">
        <v>45206</v>
      </c>
      <c r="I1549" t="s">
        <v>4556</v>
      </c>
      <c r="J1549" t="s">
        <v>4557</v>
      </c>
      <c r="K1549" t="s">
        <v>21</v>
      </c>
      <c r="L1549">
        <v>35240.898529999999</v>
      </c>
      <c r="M1549">
        <v>379</v>
      </c>
      <c r="N1549" t="s">
        <v>22</v>
      </c>
      <c r="O1549" s="1">
        <v>45208</v>
      </c>
      <c r="P1549" s="3">
        <f t="shared" si="49"/>
        <v>2</v>
      </c>
      <c r="Q1549" t="s">
        <v>32</v>
      </c>
      <c r="R1549" t="s">
        <v>24</v>
      </c>
    </row>
    <row r="1550" spans="1:18" x14ac:dyDescent="0.25">
      <c r="A1550" t="s">
        <v>4558</v>
      </c>
      <c r="B1550" s="3">
        <v>59</v>
      </c>
      <c r="C1550" s="3" t="str" cm="1">
        <f t="array" ref="C1550">_xlfn.IFS(B1550&lt;35,"Young",B1550&lt;60,"Middle",TRUE,"Senior")</f>
        <v>Middle</v>
      </c>
      <c r="D1550" t="s">
        <v>16</v>
      </c>
      <c r="E1550" t="str">
        <f t="shared" si="48"/>
        <v>Middle-Female</v>
      </c>
      <c r="F1550" t="s">
        <v>63</v>
      </c>
      <c r="G1550" t="s">
        <v>18</v>
      </c>
      <c r="H1550" s="1">
        <v>44041</v>
      </c>
      <c r="I1550" t="s">
        <v>4559</v>
      </c>
      <c r="J1550" t="s">
        <v>4560</v>
      </c>
      <c r="K1550" t="s">
        <v>31</v>
      </c>
      <c r="L1550">
        <v>41302.491139999998</v>
      </c>
      <c r="M1550">
        <v>189</v>
      </c>
      <c r="N1550" t="s">
        <v>39</v>
      </c>
      <c r="O1550" s="1">
        <v>44051</v>
      </c>
      <c r="P1550" s="3">
        <f t="shared" si="49"/>
        <v>10</v>
      </c>
      <c r="Q1550" t="s">
        <v>49</v>
      </c>
      <c r="R1550" t="s">
        <v>45</v>
      </c>
    </row>
    <row r="1551" spans="1:18" x14ac:dyDescent="0.25">
      <c r="A1551" t="s">
        <v>4561</v>
      </c>
      <c r="B1551" s="3">
        <v>62</v>
      </c>
      <c r="C1551" s="3" t="str" cm="1">
        <f t="array" ref="C1551">_xlfn.IFS(B1551&lt;35,"Young",B1551&lt;60,"Middle",TRUE,"Senior")</f>
        <v>Senior</v>
      </c>
      <c r="D1551" t="s">
        <v>26</v>
      </c>
      <c r="E1551" t="str">
        <f t="shared" si="48"/>
        <v>Senior-Male</v>
      </c>
      <c r="F1551" t="s">
        <v>115</v>
      </c>
      <c r="G1551" t="s">
        <v>28</v>
      </c>
      <c r="H1551" s="1">
        <v>44205</v>
      </c>
      <c r="I1551" t="s">
        <v>4562</v>
      </c>
      <c r="J1551" t="s">
        <v>4563</v>
      </c>
      <c r="K1551" t="s">
        <v>57</v>
      </c>
      <c r="L1551">
        <v>9757.3152549999995</v>
      </c>
      <c r="M1551">
        <v>447</v>
      </c>
      <c r="N1551" t="s">
        <v>43</v>
      </c>
      <c r="O1551" s="1">
        <v>44214</v>
      </c>
      <c r="P1551" s="3">
        <f t="shared" si="49"/>
        <v>9</v>
      </c>
      <c r="Q1551" t="s">
        <v>23</v>
      </c>
      <c r="R1551" t="s">
        <v>33</v>
      </c>
    </row>
    <row r="1552" spans="1:18" x14ac:dyDescent="0.25">
      <c r="A1552" t="s">
        <v>4564</v>
      </c>
      <c r="B1552" s="3">
        <v>27</v>
      </c>
      <c r="C1552" s="3" t="str" cm="1">
        <f t="array" ref="C1552">_xlfn.IFS(B1552&lt;35,"Young",B1552&lt;60,"Middle",TRUE,"Senior")</f>
        <v>Young</v>
      </c>
      <c r="D1552" t="s">
        <v>16</v>
      </c>
      <c r="E1552" t="str">
        <f t="shared" si="48"/>
        <v>Young-Female</v>
      </c>
      <c r="F1552" t="s">
        <v>50</v>
      </c>
      <c r="G1552" t="s">
        <v>26593</v>
      </c>
      <c r="H1552" s="1">
        <v>44920</v>
      </c>
      <c r="I1552" t="s">
        <v>4565</v>
      </c>
      <c r="J1552" t="s">
        <v>4566</v>
      </c>
      <c r="K1552" t="s">
        <v>53</v>
      </c>
      <c r="L1552">
        <v>28574.986830000002</v>
      </c>
      <c r="M1552">
        <v>105</v>
      </c>
      <c r="N1552" t="s">
        <v>22</v>
      </c>
      <c r="O1552" s="1">
        <v>44926</v>
      </c>
      <c r="P1552" s="3">
        <f t="shared" si="49"/>
        <v>6</v>
      </c>
      <c r="Q1552" t="s">
        <v>32</v>
      </c>
      <c r="R1552" t="s">
        <v>45</v>
      </c>
    </row>
    <row r="1553" spans="1:18" x14ac:dyDescent="0.25">
      <c r="A1553" t="s">
        <v>4567</v>
      </c>
      <c r="B1553" s="3">
        <v>81</v>
      </c>
      <c r="C1553" s="3" t="str" cm="1">
        <f t="array" ref="C1553">_xlfn.IFS(B1553&lt;35,"Young",B1553&lt;60,"Middle",TRUE,"Senior")</f>
        <v>Senior</v>
      </c>
      <c r="D1553" t="s">
        <v>26</v>
      </c>
      <c r="E1553" t="str">
        <f t="shared" si="48"/>
        <v>Senior-Male</v>
      </c>
      <c r="F1553" t="s">
        <v>17</v>
      </c>
      <c r="G1553" t="s">
        <v>26593</v>
      </c>
      <c r="H1553" s="1">
        <v>44593</v>
      </c>
      <c r="I1553" t="s">
        <v>4568</v>
      </c>
      <c r="J1553" t="s">
        <v>4569</v>
      </c>
      <c r="K1553" t="s">
        <v>61</v>
      </c>
      <c r="L1553">
        <v>13383.61022</v>
      </c>
      <c r="M1553">
        <v>499</v>
      </c>
      <c r="N1553" t="s">
        <v>22</v>
      </c>
      <c r="O1553" s="1">
        <v>44615</v>
      </c>
      <c r="P1553" s="3">
        <f t="shared" si="49"/>
        <v>22</v>
      </c>
      <c r="Q1553" t="s">
        <v>49</v>
      </c>
      <c r="R1553" t="s">
        <v>33</v>
      </c>
    </row>
    <row r="1554" spans="1:18" x14ac:dyDescent="0.25">
      <c r="A1554" t="s">
        <v>4570</v>
      </c>
      <c r="B1554" s="3">
        <v>44</v>
      </c>
      <c r="C1554" s="3" t="str" cm="1">
        <f t="array" ref="C1554">_xlfn.IFS(B1554&lt;35,"Young",B1554&lt;60,"Middle",TRUE,"Senior")</f>
        <v>Middle</v>
      </c>
      <c r="D1554" t="s">
        <v>16</v>
      </c>
      <c r="E1554" t="str">
        <f t="shared" si="48"/>
        <v>Middle-Female</v>
      </c>
      <c r="F1554" t="s">
        <v>63</v>
      </c>
      <c r="G1554" t="s">
        <v>70</v>
      </c>
      <c r="H1554" s="1">
        <v>43834</v>
      </c>
      <c r="I1554" t="s">
        <v>4571</v>
      </c>
      <c r="J1554" t="s">
        <v>4572</v>
      </c>
      <c r="K1554" t="s">
        <v>61</v>
      </c>
      <c r="L1554">
        <v>37127.152699999999</v>
      </c>
      <c r="M1554">
        <v>258</v>
      </c>
      <c r="N1554" t="s">
        <v>22</v>
      </c>
      <c r="O1554" s="1">
        <v>43839</v>
      </c>
      <c r="P1554" s="3">
        <f t="shared" si="49"/>
        <v>5</v>
      </c>
      <c r="Q1554" t="s">
        <v>44</v>
      </c>
      <c r="R1554" t="s">
        <v>24</v>
      </c>
    </row>
    <row r="1555" spans="1:18" x14ac:dyDescent="0.25">
      <c r="A1555" t="s">
        <v>4573</v>
      </c>
      <c r="B1555" s="3">
        <v>72</v>
      </c>
      <c r="C1555" s="3" t="str" cm="1">
        <f t="array" ref="C1555">_xlfn.IFS(B1555&lt;35,"Young",B1555&lt;60,"Middle",TRUE,"Senior")</f>
        <v>Senior</v>
      </c>
      <c r="D1555" t="s">
        <v>16</v>
      </c>
      <c r="E1555" t="str">
        <f t="shared" si="48"/>
        <v>Senior-Female</v>
      </c>
      <c r="F1555" t="s">
        <v>230</v>
      </c>
      <c r="G1555" t="s">
        <v>18</v>
      </c>
      <c r="H1555" s="1">
        <v>44374</v>
      </c>
      <c r="I1555" t="s">
        <v>4574</v>
      </c>
      <c r="J1555" t="s">
        <v>4575</v>
      </c>
      <c r="K1555" t="s">
        <v>57</v>
      </c>
      <c r="L1555">
        <v>26329.20995</v>
      </c>
      <c r="M1555">
        <v>223</v>
      </c>
      <c r="N1555" t="s">
        <v>39</v>
      </c>
      <c r="O1555" s="1">
        <v>44384</v>
      </c>
      <c r="P1555" s="3">
        <f t="shared" si="49"/>
        <v>10</v>
      </c>
      <c r="Q1555" t="s">
        <v>49</v>
      </c>
      <c r="R1555" t="s">
        <v>24</v>
      </c>
    </row>
    <row r="1556" spans="1:18" x14ac:dyDescent="0.25">
      <c r="A1556" t="s">
        <v>4576</v>
      </c>
      <c r="B1556" s="3">
        <v>64</v>
      </c>
      <c r="C1556" s="3" t="str" cm="1">
        <f t="array" ref="C1556">_xlfn.IFS(B1556&lt;35,"Young",B1556&lt;60,"Middle",TRUE,"Senior")</f>
        <v>Senior</v>
      </c>
      <c r="D1556" t="s">
        <v>16</v>
      </c>
      <c r="E1556" t="str">
        <f t="shared" si="48"/>
        <v>Senior-Female</v>
      </c>
      <c r="F1556" t="s">
        <v>115</v>
      </c>
      <c r="G1556" t="s">
        <v>26593</v>
      </c>
      <c r="H1556" s="1">
        <v>43452</v>
      </c>
      <c r="I1556" t="s">
        <v>4577</v>
      </c>
      <c r="J1556" t="s">
        <v>4578</v>
      </c>
      <c r="K1556" t="s">
        <v>53</v>
      </c>
      <c r="L1556">
        <v>9220.6463399999993</v>
      </c>
      <c r="M1556">
        <v>382</v>
      </c>
      <c r="N1556" t="s">
        <v>39</v>
      </c>
      <c r="O1556" s="1">
        <v>43467</v>
      </c>
      <c r="P1556" s="3">
        <f t="shared" si="49"/>
        <v>15</v>
      </c>
      <c r="Q1556" t="s">
        <v>23</v>
      </c>
      <c r="R1556" t="s">
        <v>33</v>
      </c>
    </row>
    <row r="1557" spans="1:18" x14ac:dyDescent="0.25">
      <c r="A1557" t="s">
        <v>4579</v>
      </c>
      <c r="B1557" s="3">
        <v>19</v>
      </c>
      <c r="C1557" s="3" t="str" cm="1">
        <f t="array" ref="C1557">_xlfn.IFS(B1557&lt;35,"Young",B1557&lt;60,"Middle",TRUE,"Senior")</f>
        <v>Young</v>
      </c>
      <c r="D1557" t="s">
        <v>16</v>
      </c>
      <c r="E1557" t="str">
        <f t="shared" si="48"/>
        <v>Young-Female</v>
      </c>
      <c r="F1557" t="s">
        <v>115</v>
      </c>
      <c r="G1557" t="s">
        <v>36</v>
      </c>
      <c r="H1557" s="1">
        <v>44526</v>
      </c>
      <c r="I1557" t="s">
        <v>4580</v>
      </c>
      <c r="J1557" t="s">
        <v>4581</v>
      </c>
      <c r="K1557" t="s">
        <v>21</v>
      </c>
      <c r="L1557">
        <v>14245.55387</v>
      </c>
      <c r="M1557">
        <v>278</v>
      </c>
      <c r="N1557" t="s">
        <v>22</v>
      </c>
      <c r="O1557" s="1">
        <v>44531</v>
      </c>
      <c r="P1557" s="3">
        <f t="shared" si="49"/>
        <v>5</v>
      </c>
      <c r="Q1557" t="s">
        <v>49</v>
      </c>
      <c r="R1557" t="s">
        <v>45</v>
      </c>
    </row>
    <row r="1558" spans="1:18" x14ac:dyDescent="0.25">
      <c r="A1558" t="s">
        <v>4582</v>
      </c>
      <c r="B1558" s="3">
        <v>53</v>
      </c>
      <c r="C1558" s="3" t="str" cm="1">
        <f t="array" ref="C1558">_xlfn.IFS(B1558&lt;35,"Young",B1558&lt;60,"Middle",TRUE,"Senior")</f>
        <v>Middle</v>
      </c>
      <c r="D1558" t="s">
        <v>16</v>
      </c>
      <c r="E1558" t="str">
        <f t="shared" si="48"/>
        <v>Middle-Female</v>
      </c>
      <c r="F1558" t="s">
        <v>63</v>
      </c>
      <c r="G1558" t="s">
        <v>28</v>
      </c>
      <c r="H1558" s="1">
        <v>44262</v>
      </c>
      <c r="I1558" t="s">
        <v>4583</v>
      </c>
      <c r="J1558" t="s">
        <v>4584</v>
      </c>
      <c r="K1558" t="s">
        <v>61</v>
      </c>
      <c r="L1558">
        <v>18326.016599999999</v>
      </c>
      <c r="M1558">
        <v>331</v>
      </c>
      <c r="N1558" t="s">
        <v>43</v>
      </c>
      <c r="O1558" s="1">
        <v>44272</v>
      </c>
      <c r="P1558" s="3">
        <f t="shared" si="49"/>
        <v>10</v>
      </c>
      <c r="Q1558" t="s">
        <v>49</v>
      </c>
      <c r="R1558" t="s">
        <v>45</v>
      </c>
    </row>
    <row r="1559" spans="1:18" x14ac:dyDescent="0.25">
      <c r="A1559" t="s">
        <v>4585</v>
      </c>
      <c r="B1559" s="3">
        <v>58</v>
      </c>
      <c r="C1559" s="3" t="str" cm="1">
        <f t="array" ref="C1559">_xlfn.IFS(B1559&lt;35,"Young",B1559&lt;60,"Middle",TRUE,"Senior")</f>
        <v>Middle</v>
      </c>
      <c r="D1559" t="s">
        <v>16</v>
      </c>
      <c r="E1559" t="str">
        <f t="shared" si="48"/>
        <v>Middle-Female</v>
      </c>
      <c r="F1559" t="s">
        <v>50</v>
      </c>
      <c r="G1559" t="s">
        <v>28</v>
      </c>
      <c r="H1559" s="1">
        <v>45143</v>
      </c>
      <c r="I1559" t="s">
        <v>4586</v>
      </c>
      <c r="J1559" t="s">
        <v>4587</v>
      </c>
      <c r="K1559" t="s">
        <v>31</v>
      </c>
      <c r="L1559">
        <v>1493.8979039999999</v>
      </c>
      <c r="M1559">
        <v>218</v>
      </c>
      <c r="N1559" t="s">
        <v>43</v>
      </c>
      <c r="O1559" s="1">
        <v>45158</v>
      </c>
      <c r="P1559" s="3">
        <f t="shared" si="49"/>
        <v>15</v>
      </c>
      <c r="Q1559" t="s">
        <v>23</v>
      </c>
      <c r="R1559" t="s">
        <v>45</v>
      </c>
    </row>
    <row r="1560" spans="1:18" x14ac:dyDescent="0.25">
      <c r="A1560" t="s">
        <v>4588</v>
      </c>
      <c r="B1560" s="3">
        <v>44</v>
      </c>
      <c r="C1560" s="3" t="str" cm="1">
        <f t="array" ref="C1560">_xlfn.IFS(B1560&lt;35,"Young",B1560&lt;60,"Middle",TRUE,"Senior")</f>
        <v>Middle</v>
      </c>
      <c r="D1560" t="s">
        <v>16</v>
      </c>
      <c r="E1560" t="str">
        <f t="shared" si="48"/>
        <v>Middle-Female</v>
      </c>
      <c r="F1560" t="s">
        <v>90</v>
      </c>
      <c r="G1560" t="s">
        <v>70</v>
      </c>
      <c r="H1560" s="1">
        <v>45123</v>
      </c>
      <c r="I1560" t="s">
        <v>3263</v>
      </c>
      <c r="J1560" t="s">
        <v>4589</v>
      </c>
      <c r="K1560" t="s">
        <v>53</v>
      </c>
      <c r="L1560">
        <v>62520.961139999999</v>
      </c>
      <c r="M1560">
        <v>296</v>
      </c>
      <c r="N1560" t="s">
        <v>39</v>
      </c>
      <c r="O1560" s="1">
        <v>45151</v>
      </c>
      <c r="P1560" s="3">
        <f t="shared" si="49"/>
        <v>28</v>
      </c>
      <c r="Q1560" t="s">
        <v>23</v>
      </c>
      <c r="R1560" t="s">
        <v>45</v>
      </c>
    </row>
    <row r="1561" spans="1:18" x14ac:dyDescent="0.25">
      <c r="A1561" t="s">
        <v>4590</v>
      </c>
      <c r="B1561" s="3">
        <v>51</v>
      </c>
      <c r="C1561" s="3" t="str" cm="1">
        <f t="array" ref="C1561">_xlfn.IFS(B1561&lt;35,"Young",B1561&lt;60,"Middle",TRUE,"Senior")</f>
        <v>Middle</v>
      </c>
      <c r="D1561" t="s">
        <v>26</v>
      </c>
      <c r="E1561" t="str">
        <f t="shared" si="48"/>
        <v>Middle-Male</v>
      </c>
      <c r="F1561" t="s">
        <v>63</v>
      </c>
      <c r="G1561" t="s">
        <v>26593</v>
      </c>
      <c r="H1561" s="1">
        <v>44404</v>
      </c>
      <c r="I1561" t="s">
        <v>4591</v>
      </c>
      <c r="J1561" t="s">
        <v>4592</v>
      </c>
      <c r="K1561" t="s">
        <v>57</v>
      </c>
      <c r="L1561">
        <v>11899.67224</v>
      </c>
      <c r="M1561">
        <v>379</v>
      </c>
      <c r="N1561" t="s">
        <v>43</v>
      </c>
      <c r="O1561" s="1">
        <v>44416</v>
      </c>
      <c r="P1561" s="3">
        <f t="shared" si="49"/>
        <v>12</v>
      </c>
      <c r="Q1561" t="s">
        <v>23</v>
      </c>
      <c r="R1561" t="s">
        <v>33</v>
      </c>
    </row>
    <row r="1562" spans="1:18" x14ac:dyDescent="0.25">
      <c r="A1562" t="s">
        <v>4593</v>
      </c>
      <c r="B1562" s="3">
        <v>25</v>
      </c>
      <c r="C1562" s="3" t="str" cm="1">
        <f t="array" ref="C1562">_xlfn.IFS(B1562&lt;35,"Young",B1562&lt;60,"Middle",TRUE,"Senior")</f>
        <v>Young</v>
      </c>
      <c r="D1562" t="s">
        <v>16</v>
      </c>
      <c r="E1562" t="str">
        <f t="shared" si="48"/>
        <v>Young-Female</v>
      </c>
      <c r="F1562" t="s">
        <v>115</v>
      </c>
      <c r="G1562" t="s">
        <v>18</v>
      </c>
      <c r="H1562" s="1">
        <v>43838</v>
      </c>
      <c r="I1562" t="s">
        <v>4594</v>
      </c>
      <c r="J1562" t="s">
        <v>840</v>
      </c>
      <c r="K1562" t="s">
        <v>61</v>
      </c>
      <c r="L1562">
        <v>6552.2432289999997</v>
      </c>
      <c r="M1562">
        <v>486</v>
      </c>
      <c r="N1562" t="s">
        <v>39</v>
      </c>
      <c r="O1562" s="1">
        <v>43840</v>
      </c>
      <c r="P1562" s="3">
        <f t="shared" si="49"/>
        <v>2</v>
      </c>
      <c r="Q1562" t="s">
        <v>85</v>
      </c>
      <c r="R1562" t="s">
        <v>24</v>
      </c>
    </row>
    <row r="1563" spans="1:18" x14ac:dyDescent="0.25">
      <c r="A1563" t="s">
        <v>4595</v>
      </c>
      <c r="B1563" s="3">
        <v>37</v>
      </c>
      <c r="C1563" s="3" t="str" cm="1">
        <f t="array" ref="C1563">_xlfn.IFS(B1563&lt;35,"Young",B1563&lt;60,"Middle",TRUE,"Senior")</f>
        <v>Middle</v>
      </c>
      <c r="D1563" t="s">
        <v>26</v>
      </c>
      <c r="E1563" t="str">
        <f t="shared" si="48"/>
        <v>Middle-Male</v>
      </c>
      <c r="F1563" t="s">
        <v>63</v>
      </c>
      <c r="G1563" t="s">
        <v>26593</v>
      </c>
      <c r="H1563" s="1">
        <v>44732</v>
      </c>
      <c r="I1563" t="s">
        <v>4596</v>
      </c>
      <c r="J1563" t="s">
        <v>4597</v>
      </c>
      <c r="K1563" t="s">
        <v>53</v>
      </c>
      <c r="L1563">
        <v>32644.558949999999</v>
      </c>
      <c r="M1563">
        <v>250</v>
      </c>
      <c r="N1563" t="s">
        <v>39</v>
      </c>
      <c r="O1563" s="1">
        <v>44753</v>
      </c>
      <c r="P1563" s="3">
        <f t="shared" si="49"/>
        <v>21</v>
      </c>
      <c r="Q1563" t="s">
        <v>32</v>
      </c>
      <c r="R1563" t="s">
        <v>24</v>
      </c>
    </row>
    <row r="1564" spans="1:18" x14ac:dyDescent="0.25">
      <c r="A1564" t="s">
        <v>4598</v>
      </c>
      <c r="B1564" s="3">
        <v>70</v>
      </c>
      <c r="C1564" s="3" t="str" cm="1">
        <f t="array" ref="C1564">_xlfn.IFS(B1564&lt;35,"Young",B1564&lt;60,"Middle",TRUE,"Senior")</f>
        <v>Senior</v>
      </c>
      <c r="D1564" t="s">
        <v>16</v>
      </c>
      <c r="E1564" t="str">
        <f t="shared" si="48"/>
        <v>Senior-Female</v>
      </c>
      <c r="F1564" t="s">
        <v>230</v>
      </c>
      <c r="G1564" t="s">
        <v>28</v>
      </c>
      <c r="H1564" s="1">
        <v>45157</v>
      </c>
      <c r="I1564" t="s">
        <v>4599</v>
      </c>
      <c r="J1564" t="s">
        <v>4600</v>
      </c>
      <c r="K1564" t="s">
        <v>53</v>
      </c>
      <c r="L1564">
        <v>39026.366479999997</v>
      </c>
      <c r="M1564">
        <v>440</v>
      </c>
      <c r="N1564" t="s">
        <v>43</v>
      </c>
      <c r="O1564" s="1">
        <v>45159</v>
      </c>
      <c r="P1564" s="3">
        <f t="shared" si="49"/>
        <v>2</v>
      </c>
      <c r="Q1564" t="s">
        <v>32</v>
      </c>
      <c r="R1564" t="s">
        <v>33</v>
      </c>
    </row>
    <row r="1565" spans="1:18" x14ac:dyDescent="0.25">
      <c r="A1565" t="s">
        <v>4601</v>
      </c>
      <c r="B1565" s="3">
        <v>85</v>
      </c>
      <c r="C1565" s="3" t="str" cm="1">
        <f t="array" ref="C1565">_xlfn.IFS(B1565&lt;35,"Young",B1565&lt;60,"Middle",TRUE,"Senior")</f>
        <v>Senior</v>
      </c>
      <c r="D1565" t="s">
        <v>26</v>
      </c>
      <c r="E1565" t="str">
        <f t="shared" si="48"/>
        <v>Senior-Male</v>
      </c>
      <c r="F1565" t="s">
        <v>230</v>
      </c>
      <c r="G1565" t="s">
        <v>36</v>
      </c>
      <c r="H1565" s="1">
        <v>44504</v>
      </c>
      <c r="I1565" t="s">
        <v>4602</v>
      </c>
      <c r="J1565" t="s">
        <v>4603</v>
      </c>
      <c r="K1565" t="s">
        <v>61</v>
      </c>
      <c r="L1565">
        <v>6682.3334009999999</v>
      </c>
      <c r="M1565">
        <v>268</v>
      </c>
      <c r="N1565" t="s">
        <v>43</v>
      </c>
      <c r="O1565" s="1">
        <v>44533</v>
      </c>
      <c r="P1565" s="3">
        <f t="shared" si="49"/>
        <v>29</v>
      </c>
      <c r="Q1565" t="s">
        <v>44</v>
      </c>
      <c r="R1565" t="s">
        <v>33</v>
      </c>
    </row>
    <row r="1566" spans="1:18" x14ac:dyDescent="0.25">
      <c r="A1566" t="s">
        <v>4604</v>
      </c>
      <c r="B1566" s="3">
        <v>62</v>
      </c>
      <c r="C1566" s="3" t="str" cm="1">
        <f t="array" ref="C1566">_xlfn.IFS(B1566&lt;35,"Young",B1566&lt;60,"Middle",TRUE,"Senior")</f>
        <v>Senior</v>
      </c>
      <c r="D1566" t="s">
        <v>26</v>
      </c>
      <c r="E1566" t="str">
        <f t="shared" si="48"/>
        <v>Senior-Male</v>
      </c>
      <c r="F1566" t="s">
        <v>115</v>
      </c>
      <c r="G1566" t="s">
        <v>26593</v>
      </c>
      <c r="H1566" s="1">
        <v>44225</v>
      </c>
      <c r="I1566" t="s">
        <v>4605</v>
      </c>
      <c r="J1566" t="s">
        <v>4606</v>
      </c>
      <c r="K1566" t="s">
        <v>57</v>
      </c>
      <c r="L1566">
        <v>3227.0514739999999</v>
      </c>
      <c r="M1566">
        <v>155</v>
      </c>
      <c r="N1566" t="s">
        <v>22</v>
      </c>
      <c r="O1566" s="1">
        <v>44235</v>
      </c>
      <c r="P1566" s="3">
        <f t="shared" si="49"/>
        <v>10</v>
      </c>
      <c r="Q1566" t="s">
        <v>44</v>
      </c>
      <c r="R1566" t="s">
        <v>24</v>
      </c>
    </row>
    <row r="1567" spans="1:18" x14ac:dyDescent="0.25">
      <c r="A1567" t="s">
        <v>4607</v>
      </c>
      <c r="B1567" s="3">
        <v>20</v>
      </c>
      <c r="C1567" s="3" t="str" cm="1">
        <f t="array" ref="C1567">_xlfn.IFS(B1567&lt;35,"Young",B1567&lt;60,"Middle",TRUE,"Senior")</f>
        <v>Young</v>
      </c>
      <c r="D1567" t="s">
        <v>16</v>
      </c>
      <c r="E1567" t="str">
        <f t="shared" si="48"/>
        <v>Young-Female</v>
      </c>
      <c r="F1567" t="s">
        <v>63</v>
      </c>
      <c r="G1567" t="s">
        <v>28</v>
      </c>
      <c r="H1567" s="1">
        <v>44682</v>
      </c>
      <c r="I1567" t="s">
        <v>4608</v>
      </c>
      <c r="J1567" t="s">
        <v>4609</v>
      </c>
      <c r="K1567" t="s">
        <v>53</v>
      </c>
      <c r="L1567">
        <v>10008.29442</v>
      </c>
      <c r="M1567">
        <v>141</v>
      </c>
      <c r="N1567" t="s">
        <v>43</v>
      </c>
      <c r="O1567" s="1">
        <v>44702</v>
      </c>
      <c r="P1567" s="3">
        <f t="shared" si="49"/>
        <v>20</v>
      </c>
      <c r="Q1567" t="s">
        <v>49</v>
      </c>
      <c r="R1567" t="s">
        <v>24</v>
      </c>
    </row>
    <row r="1568" spans="1:18" x14ac:dyDescent="0.25">
      <c r="A1568" t="s">
        <v>4610</v>
      </c>
      <c r="B1568" s="3">
        <v>30</v>
      </c>
      <c r="C1568" s="3" t="str" cm="1">
        <f t="array" ref="C1568">_xlfn.IFS(B1568&lt;35,"Young",B1568&lt;60,"Middle",TRUE,"Senior")</f>
        <v>Young</v>
      </c>
      <c r="D1568" t="s">
        <v>26</v>
      </c>
      <c r="E1568" t="str">
        <f t="shared" si="48"/>
        <v>Young-Male</v>
      </c>
      <c r="F1568" t="s">
        <v>63</v>
      </c>
      <c r="G1568" t="s">
        <v>26592</v>
      </c>
      <c r="H1568" s="1">
        <v>43989</v>
      </c>
      <c r="I1568" t="s">
        <v>4611</v>
      </c>
      <c r="J1568" t="s">
        <v>4612</v>
      </c>
      <c r="K1568" t="s">
        <v>53</v>
      </c>
      <c r="L1568">
        <v>11371.79263</v>
      </c>
      <c r="M1568">
        <v>447</v>
      </c>
      <c r="N1568" t="s">
        <v>22</v>
      </c>
      <c r="O1568" s="1">
        <v>44009</v>
      </c>
      <c r="P1568" s="3">
        <f t="shared" si="49"/>
        <v>20</v>
      </c>
      <c r="Q1568" t="s">
        <v>49</v>
      </c>
      <c r="R1568" t="s">
        <v>24</v>
      </c>
    </row>
    <row r="1569" spans="1:18" x14ac:dyDescent="0.25">
      <c r="A1569" t="s">
        <v>4613</v>
      </c>
      <c r="B1569" s="3">
        <v>63</v>
      </c>
      <c r="C1569" s="3" t="str" cm="1">
        <f t="array" ref="C1569">_xlfn.IFS(B1569&lt;35,"Young",B1569&lt;60,"Middle",TRUE,"Senior")</f>
        <v>Senior</v>
      </c>
      <c r="D1569" t="s">
        <v>26</v>
      </c>
      <c r="E1569" t="str">
        <f t="shared" si="48"/>
        <v>Senior-Male</v>
      </c>
      <c r="F1569" t="s">
        <v>27</v>
      </c>
      <c r="G1569" t="s">
        <v>26593</v>
      </c>
      <c r="H1569" s="1">
        <v>44272</v>
      </c>
      <c r="I1569" t="s">
        <v>4614</v>
      </c>
      <c r="J1569" t="s">
        <v>4615</v>
      </c>
      <c r="K1569" t="s">
        <v>53</v>
      </c>
      <c r="L1569">
        <v>2792.2839220000001</v>
      </c>
      <c r="M1569">
        <v>232</v>
      </c>
      <c r="N1569" t="s">
        <v>39</v>
      </c>
      <c r="O1569" s="1">
        <v>44288</v>
      </c>
      <c r="P1569" s="3">
        <f t="shared" si="49"/>
        <v>16</v>
      </c>
      <c r="Q1569" t="s">
        <v>49</v>
      </c>
      <c r="R1569" t="s">
        <v>24</v>
      </c>
    </row>
    <row r="1570" spans="1:18" x14ac:dyDescent="0.25">
      <c r="A1570" t="s">
        <v>4616</v>
      </c>
      <c r="B1570" s="3">
        <v>24</v>
      </c>
      <c r="C1570" s="3" t="str" cm="1">
        <f t="array" ref="C1570">_xlfn.IFS(B1570&lt;35,"Young",B1570&lt;60,"Middle",TRUE,"Senior")</f>
        <v>Young</v>
      </c>
      <c r="D1570" t="s">
        <v>26</v>
      </c>
      <c r="E1570" t="str">
        <f t="shared" si="48"/>
        <v>Young-Male</v>
      </c>
      <c r="F1570" t="s">
        <v>35</v>
      </c>
      <c r="G1570" t="s">
        <v>26593</v>
      </c>
      <c r="H1570" s="1">
        <v>43753</v>
      </c>
      <c r="I1570" t="s">
        <v>4617</v>
      </c>
      <c r="J1570" t="s">
        <v>4618</v>
      </c>
      <c r="K1570" t="s">
        <v>21</v>
      </c>
      <c r="L1570">
        <v>13338.7158</v>
      </c>
      <c r="M1570">
        <v>177</v>
      </c>
      <c r="N1570" t="s">
        <v>43</v>
      </c>
      <c r="O1570" s="1">
        <v>43766</v>
      </c>
      <c r="P1570" s="3">
        <f t="shared" si="49"/>
        <v>13</v>
      </c>
      <c r="Q1570" t="s">
        <v>49</v>
      </c>
      <c r="R1570" t="s">
        <v>45</v>
      </c>
    </row>
    <row r="1571" spans="1:18" x14ac:dyDescent="0.25">
      <c r="A1571" t="s">
        <v>4619</v>
      </c>
      <c r="B1571" s="3">
        <v>49</v>
      </c>
      <c r="C1571" s="3" t="str" cm="1">
        <f t="array" ref="C1571">_xlfn.IFS(B1571&lt;35,"Young",B1571&lt;60,"Middle",TRUE,"Senior")</f>
        <v>Middle</v>
      </c>
      <c r="D1571" t="s">
        <v>16</v>
      </c>
      <c r="E1571" t="str">
        <f t="shared" si="48"/>
        <v>Middle-Female</v>
      </c>
      <c r="F1571" t="s">
        <v>63</v>
      </c>
      <c r="G1571" t="s">
        <v>36</v>
      </c>
      <c r="H1571" s="1">
        <v>44398</v>
      </c>
      <c r="I1571" t="s">
        <v>4620</v>
      </c>
      <c r="J1571" t="s">
        <v>4621</v>
      </c>
      <c r="K1571" t="s">
        <v>61</v>
      </c>
      <c r="L1571">
        <v>1485.884454</v>
      </c>
      <c r="M1571">
        <v>151</v>
      </c>
      <c r="N1571" t="s">
        <v>39</v>
      </c>
      <c r="O1571" s="1">
        <v>44412</v>
      </c>
      <c r="P1571" s="3">
        <f t="shared" si="49"/>
        <v>14</v>
      </c>
      <c r="Q1571" t="s">
        <v>23</v>
      </c>
      <c r="R1571" t="s">
        <v>24</v>
      </c>
    </row>
    <row r="1572" spans="1:18" x14ac:dyDescent="0.25">
      <c r="A1572" t="s">
        <v>4622</v>
      </c>
      <c r="B1572" s="3">
        <v>75</v>
      </c>
      <c r="C1572" s="3" t="str" cm="1">
        <f t="array" ref="C1572">_xlfn.IFS(B1572&lt;35,"Young",B1572&lt;60,"Middle",TRUE,"Senior")</f>
        <v>Senior</v>
      </c>
      <c r="D1572" t="s">
        <v>16</v>
      </c>
      <c r="E1572" t="str">
        <f t="shared" si="48"/>
        <v>Senior-Female</v>
      </c>
      <c r="F1572" t="s">
        <v>230</v>
      </c>
      <c r="G1572" t="s">
        <v>26592</v>
      </c>
      <c r="H1572" s="1">
        <v>44594</v>
      </c>
      <c r="I1572" t="s">
        <v>4623</v>
      </c>
      <c r="J1572" t="s">
        <v>4624</v>
      </c>
      <c r="K1572" t="s">
        <v>61</v>
      </c>
      <c r="L1572">
        <v>6234.2801490000002</v>
      </c>
      <c r="M1572">
        <v>361</v>
      </c>
      <c r="N1572" t="s">
        <v>22</v>
      </c>
      <c r="O1572" s="1">
        <v>44617</v>
      </c>
      <c r="P1572" s="3">
        <f t="shared" si="49"/>
        <v>23</v>
      </c>
      <c r="Q1572" t="s">
        <v>44</v>
      </c>
      <c r="R1572" t="s">
        <v>45</v>
      </c>
    </row>
    <row r="1573" spans="1:18" x14ac:dyDescent="0.25">
      <c r="A1573" t="s">
        <v>4625</v>
      </c>
      <c r="B1573" s="3">
        <v>24</v>
      </c>
      <c r="C1573" s="3" t="str" cm="1">
        <f t="array" ref="C1573">_xlfn.IFS(B1573&lt;35,"Young",B1573&lt;60,"Middle",TRUE,"Senior")</f>
        <v>Young</v>
      </c>
      <c r="D1573" t="s">
        <v>16</v>
      </c>
      <c r="E1573" t="str">
        <f t="shared" si="48"/>
        <v>Young-Female</v>
      </c>
      <c r="F1573" t="s">
        <v>230</v>
      </c>
      <c r="G1573" t="s">
        <v>18</v>
      </c>
      <c r="H1573" s="1">
        <v>44540</v>
      </c>
      <c r="I1573" t="s">
        <v>4626</v>
      </c>
      <c r="J1573" t="s">
        <v>4627</v>
      </c>
      <c r="K1573" t="s">
        <v>61</v>
      </c>
      <c r="L1573">
        <v>17662.584800000001</v>
      </c>
      <c r="M1573">
        <v>288</v>
      </c>
      <c r="N1573" t="s">
        <v>39</v>
      </c>
      <c r="O1573" s="1">
        <v>44565</v>
      </c>
      <c r="P1573" s="3">
        <f t="shared" si="49"/>
        <v>25</v>
      </c>
      <c r="Q1573" t="s">
        <v>23</v>
      </c>
      <c r="R1573" t="s">
        <v>45</v>
      </c>
    </row>
    <row r="1574" spans="1:18" x14ac:dyDescent="0.25">
      <c r="A1574" t="s">
        <v>4628</v>
      </c>
      <c r="B1574" s="3">
        <v>47</v>
      </c>
      <c r="C1574" s="3" t="str" cm="1">
        <f t="array" ref="C1574">_xlfn.IFS(B1574&lt;35,"Young",B1574&lt;60,"Middle",TRUE,"Senior")</f>
        <v>Middle</v>
      </c>
      <c r="D1574" t="s">
        <v>26</v>
      </c>
      <c r="E1574" t="str">
        <f t="shared" si="48"/>
        <v>Middle-Male</v>
      </c>
      <c r="F1574" t="s">
        <v>35</v>
      </c>
      <c r="G1574" t="s">
        <v>26592</v>
      </c>
      <c r="H1574" s="1">
        <v>43850</v>
      </c>
      <c r="I1574" t="s">
        <v>4629</v>
      </c>
      <c r="J1574" t="s">
        <v>4630</v>
      </c>
      <c r="K1574" t="s">
        <v>53</v>
      </c>
      <c r="L1574">
        <v>16293.62077</v>
      </c>
      <c r="M1574">
        <v>189</v>
      </c>
      <c r="N1574" t="s">
        <v>22</v>
      </c>
      <c r="O1574" s="1">
        <v>43866</v>
      </c>
      <c r="P1574" s="3">
        <f t="shared" si="49"/>
        <v>16</v>
      </c>
      <c r="Q1574" t="s">
        <v>49</v>
      </c>
      <c r="R1574" t="s">
        <v>45</v>
      </c>
    </row>
    <row r="1575" spans="1:18" x14ac:dyDescent="0.25">
      <c r="A1575" t="s">
        <v>4631</v>
      </c>
      <c r="B1575" s="3">
        <v>20</v>
      </c>
      <c r="C1575" s="3" t="str" cm="1">
        <f t="array" ref="C1575">_xlfn.IFS(B1575&lt;35,"Young",B1575&lt;60,"Middle",TRUE,"Senior")</f>
        <v>Young</v>
      </c>
      <c r="D1575" t="s">
        <v>26</v>
      </c>
      <c r="E1575" t="str">
        <f t="shared" si="48"/>
        <v>Young-Male</v>
      </c>
      <c r="F1575" t="s">
        <v>50</v>
      </c>
      <c r="G1575" t="s">
        <v>28</v>
      </c>
      <c r="H1575" s="1">
        <v>44026</v>
      </c>
      <c r="I1575" t="s">
        <v>4632</v>
      </c>
      <c r="J1575" t="s">
        <v>4633</v>
      </c>
      <c r="K1575" t="s">
        <v>61</v>
      </c>
      <c r="L1575">
        <v>9164.9439399999992</v>
      </c>
      <c r="M1575">
        <v>473</v>
      </c>
      <c r="N1575" t="s">
        <v>43</v>
      </c>
      <c r="O1575" s="1">
        <v>44032</v>
      </c>
      <c r="P1575" s="3">
        <f t="shared" si="49"/>
        <v>6</v>
      </c>
      <c r="Q1575" t="s">
        <v>23</v>
      </c>
      <c r="R1575" t="s">
        <v>45</v>
      </c>
    </row>
    <row r="1576" spans="1:18" x14ac:dyDescent="0.25">
      <c r="A1576" t="s">
        <v>4634</v>
      </c>
      <c r="B1576" s="3">
        <v>41</v>
      </c>
      <c r="C1576" s="3" t="str" cm="1">
        <f t="array" ref="C1576">_xlfn.IFS(B1576&lt;35,"Young",B1576&lt;60,"Middle",TRUE,"Senior")</f>
        <v>Middle</v>
      </c>
      <c r="D1576" t="s">
        <v>26</v>
      </c>
      <c r="E1576" t="str">
        <f t="shared" si="48"/>
        <v>Middle-Male</v>
      </c>
      <c r="F1576" t="s">
        <v>35</v>
      </c>
      <c r="G1576" t="s">
        <v>26593</v>
      </c>
      <c r="H1576" s="1">
        <v>43915</v>
      </c>
      <c r="I1576" t="s">
        <v>4635</v>
      </c>
      <c r="J1576" t="s">
        <v>4636</v>
      </c>
      <c r="K1576" t="s">
        <v>31</v>
      </c>
      <c r="L1576">
        <v>28376.016179999999</v>
      </c>
      <c r="M1576">
        <v>414</v>
      </c>
      <c r="N1576" t="s">
        <v>22</v>
      </c>
      <c r="O1576" s="1">
        <v>43920</v>
      </c>
      <c r="P1576" s="3">
        <f t="shared" si="49"/>
        <v>5</v>
      </c>
      <c r="Q1576" t="s">
        <v>49</v>
      </c>
      <c r="R1576" t="s">
        <v>45</v>
      </c>
    </row>
    <row r="1577" spans="1:18" x14ac:dyDescent="0.25">
      <c r="A1577" t="s">
        <v>4637</v>
      </c>
      <c r="B1577" s="3">
        <v>57</v>
      </c>
      <c r="C1577" s="3" t="str" cm="1">
        <f t="array" ref="C1577">_xlfn.IFS(B1577&lt;35,"Young",B1577&lt;60,"Middle",TRUE,"Senior")</f>
        <v>Middle</v>
      </c>
      <c r="D1577" t="s">
        <v>26</v>
      </c>
      <c r="E1577" t="str">
        <f t="shared" si="48"/>
        <v>Middle-Male</v>
      </c>
      <c r="F1577" t="s">
        <v>90</v>
      </c>
      <c r="G1577" t="s">
        <v>26593</v>
      </c>
      <c r="H1577" s="1">
        <v>44496</v>
      </c>
      <c r="I1577" t="s">
        <v>251</v>
      </c>
      <c r="J1577" t="s">
        <v>4638</v>
      </c>
      <c r="K1577" t="s">
        <v>57</v>
      </c>
      <c r="L1577">
        <v>22873.377410000001</v>
      </c>
      <c r="M1577">
        <v>357</v>
      </c>
      <c r="N1577" t="s">
        <v>39</v>
      </c>
      <c r="O1577" s="1">
        <v>44510</v>
      </c>
      <c r="P1577" s="3">
        <f t="shared" si="49"/>
        <v>14</v>
      </c>
      <c r="Q1577" t="s">
        <v>23</v>
      </c>
      <c r="R1577" t="s">
        <v>45</v>
      </c>
    </row>
    <row r="1578" spans="1:18" x14ac:dyDescent="0.25">
      <c r="A1578" t="s">
        <v>4639</v>
      </c>
      <c r="B1578" s="3">
        <v>36</v>
      </c>
      <c r="C1578" s="3" t="str" cm="1">
        <f t="array" ref="C1578">_xlfn.IFS(B1578&lt;35,"Young",B1578&lt;60,"Middle",TRUE,"Senior")</f>
        <v>Middle</v>
      </c>
      <c r="D1578" t="s">
        <v>26</v>
      </c>
      <c r="E1578" t="str">
        <f t="shared" si="48"/>
        <v>Middle-Male</v>
      </c>
      <c r="F1578" t="s">
        <v>90</v>
      </c>
      <c r="G1578" t="s">
        <v>70</v>
      </c>
      <c r="H1578" s="1">
        <v>43970</v>
      </c>
      <c r="I1578" t="s">
        <v>4640</v>
      </c>
      <c r="J1578" t="s">
        <v>4641</v>
      </c>
      <c r="K1578" t="s">
        <v>61</v>
      </c>
      <c r="L1578">
        <v>63454.818059999998</v>
      </c>
      <c r="M1578">
        <v>459</v>
      </c>
      <c r="N1578" t="s">
        <v>39</v>
      </c>
      <c r="O1578" s="1">
        <v>43985</v>
      </c>
      <c r="P1578" s="3">
        <f t="shared" si="49"/>
        <v>15</v>
      </c>
      <c r="Q1578" t="s">
        <v>49</v>
      </c>
      <c r="R1578" t="s">
        <v>24</v>
      </c>
    </row>
    <row r="1579" spans="1:18" x14ac:dyDescent="0.25">
      <c r="A1579" t="s">
        <v>4642</v>
      </c>
      <c r="B1579" s="3">
        <v>70</v>
      </c>
      <c r="C1579" s="3" t="str" cm="1">
        <f t="array" ref="C1579">_xlfn.IFS(B1579&lt;35,"Young",B1579&lt;60,"Middle",TRUE,"Senior")</f>
        <v>Senior</v>
      </c>
      <c r="D1579" t="s">
        <v>26</v>
      </c>
      <c r="E1579" t="str">
        <f t="shared" si="48"/>
        <v>Senior-Male</v>
      </c>
      <c r="F1579" t="s">
        <v>17</v>
      </c>
      <c r="G1579" t="s">
        <v>26593</v>
      </c>
      <c r="H1579" s="1">
        <v>44182</v>
      </c>
      <c r="I1579" t="s">
        <v>4643</v>
      </c>
      <c r="J1579" t="s">
        <v>4644</v>
      </c>
      <c r="K1579" t="s">
        <v>57</v>
      </c>
      <c r="L1579">
        <v>5650</v>
      </c>
      <c r="M1579">
        <v>248</v>
      </c>
      <c r="N1579" t="s">
        <v>39</v>
      </c>
      <c r="O1579" s="1">
        <v>44203</v>
      </c>
      <c r="P1579" s="3">
        <f t="shared" si="49"/>
        <v>21</v>
      </c>
      <c r="Q1579" t="s">
        <v>44</v>
      </c>
      <c r="R1579" t="s">
        <v>45</v>
      </c>
    </row>
    <row r="1580" spans="1:18" x14ac:dyDescent="0.25">
      <c r="A1580" t="s">
        <v>4645</v>
      </c>
      <c r="B1580" s="3">
        <v>69</v>
      </c>
      <c r="C1580" s="3" t="str" cm="1">
        <f t="array" ref="C1580">_xlfn.IFS(B1580&lt;35,"Young",B1580&lt;60,"Middle",TRUE,"Senior")</f>
        <v>Senior</v>
      </c>
      <c r="D1580" t="s">
        <v>16</v>
      </c>
      <c r="E1580" t="str">
        <f t="shared" si="48"/>
        <v>Senior-Female</v>
      </c>
      <c r="F1580" t="s">
        <v>50</v>
      </c>
      <c r="G1580" t="s">
        <v>18</v>
      </c>
      <c r="H1580" s="1">
        <v>44681</v>
      </c>
      <c r="I1580" t="s">
        <v>4646</v>
      </c>
      <c r="J1580" t="s">
        <v>4647</v>
      </c>
      <c r="K1580" t="s">
        <v>21</v>
      </c>
      <c r="L1580">
        <v>53166.150759999997</v>
      </c>
      <c r="M1580">
        <v>257</v>
      </c>
      <c r="N1580" t="s">
        <v>43</v>
      </c>
      <c r="O1580" s="1">
        <v>44704</v>
      </c>
      <c r="P1580" s="3">
        <f t="shared" si="49"/>
        <v>23</v>
      </c>
      <c r="Q1580" t="s">
        <v>23</v>
      </c>
      <c r="R1580" t="s">
        <v>45</v>
      </c>
    </row>
    <row r="1581" spans="1:18" x14ac:dyDescent="0.25">
      <c r="A1581" t="s">
        <v>4648</v>
      </c>
      <c r="B1581" s="3">
        <v>52</v>
      </c>
      <c r="C1581" s="3" t="str" cm="1">
        <f t="array" ref="C1581">_xlfn.IFS(B1581&lt;35,"Young",B1581&lt;60,"Middle",TRUE,"Senior")</f>
        <v>Middle</v>
      </c>
      <c r="D1581" t="s">
        <v>26</v>
      </c>
      <c r="E1581" t="str">
        <f t="shared" si="48"/>
        <v>Middle-Male</v>
      </c>
      <c r="F1581" t="s">
        <v>50</v>
      </c>
      <c r="G1581" t="s">
        <v>36</v>
      </c>
      <c r="H1581" s="1">
        <v>44135</v>
      </c>
      <c r="I1581" t="s">
        <v>4649</v>
      </c>
      <c r="J1581" t="s">
        <v>4650</v>
      </c>
      <c r="K1581" t="s">
        <v>61</v>
      </c>
      <c r="L1581">
        <v>15571.959360000001</v>
      </c>
      <c r="M1581">
        <v>500</v>
      </c>
      <c r="N1581" t="s">
        <v>22</v>
      </c>
      <c r="O1581" s="1">
        <v>44137</v>
      </c>
      <c r="P1581" s="3">
        <f t="shared" si="49"/>
        <v>2</v>
      </c>
      <c r="Q1581" t="s">
        <v>44</v>
      </c>
      <c r="R1581" t="s">
        <v>45</v>
      </c>
    </row>
    <row r="1582" spans="1:18" x14ac:dyDescent="0.25">
      <c r="A1582" t="s">
        <v>4651</v>
      </c>
      <c r="B1582" s="3">
        <v>74</v>
      </c>
      <c r="C1582" s="3" t="str" cm="1">
        <f t="array" ref="C1582">_xlfn.IFS(B1582&lt;35,"Young",B1582&lt;60,"Middle",TRUE,"Senior")</f>
        <v>Senior</v>
      </c>
      <c r="D1582" t="s">
        <v>26</v>
      </c>
      <c r="E1582" t="str">
        <f t="shared" si="48"/>
        <v>Senior-Male</v>
      </c>
      <c r="F1582" t="s">
        <v>27</v>
      </c>
      <c r="G1582" t="s">
        <v>26593</v>
      </c>
      <c r="H1582" s="1">
        <v>44427</v>
      </c>
      <c r="I1582" t="s">
        <v>4652</v>
      </c>
      <c r="J1582" t="s">
        <v>4653</v>
      </c>
      <c r="K1582" t="s">
        <v>53</v>
      </c>
      <c r="L1582">
        <v>18286.927090000001</v>
      </c>
      <c r="M1582">
        <v>243</v>
      </c>
      <c r="N1582" t="s">
        <v>22</v>
      </c>
      <c r="O1582" s="1">
        <v>44433</v>
      </c>
      <c r="P1582" s="3">
        <f t="shared" si="49"/>
        <v>6</v>
      </c>
      <c r="Q1582" t="s">
        <v>44</v>
      </c>
      <c r="R1582" t="s">
        <v>24</v>
      </c>
    </row>
    <row r="1583" spans="1:18" x14ac:dyDescent="0.25">
      <c r="A1583" t="s">
        <v>4654</v>
      </c>
      <c r="B1583" s="3">
        <v>70</v>
      </c>
      <c r="C1583" s="3" t="str" cm="1">
        <f t="array" ref="C1583">_xlfn.IFS(B1583&lt;35,"Young",B1583&lt;60,"Middle",TRUE,"Senior")</f>
        <v>Senior</v>
      </c>
      <c r="D1583" t="s">
        <v>26</v>
      </c>
      <c r="E1583" t="str">
        <f t="shared" si="48"/>
        <v>Senior-Male</v>
      </c>
      <c r="F1583" t="s">
        <v>90</v>
      </c>
      <c r="G1583" t="s">
        <v>26592</v>
      </c>
      <c r="H1583" s="1">
        <v>44434</v>
      </c>
      <c r="I1583" t="s">
        <v>4655</v>
      </c>
      <c r="J1583" t="s">
        <v>4656</v>
      </c>
      <c r="K1583" t="s">
        <v>61</v>
      </c>
      <c r="L1583">
        <v>39361.510300000002</v>
      </c>
      <c r="M1583">
        <v>335</v>
      </c>
      <c r="N1583" t="s">
        <v>22</v>
      </c>
      <c r="O1583" s="1">
        <v>44457</v>
      </c>
      <c r="P1583" s="3">
        <f t="shared" si="49"/>
        <v>23</v>
      </c>
      <c r="Q1583" t="s">
        <v>23</v>
      </c>
      <c r="R1583" t="s">
        <v>45</v>
      </c>
    </row>
    <row r="1584" spans="1:18" x14ac:dyDescent="0.25">
      <c r="A1584" t="s">
        <v>4657</v>
      </c>
      <c r="B1584" s="3">
        <v>84</v>
      </c>
      <c r="C1584" s="3" t="str" cm="1">
        <f t="array" ref="C1584">_xlfn.IFS(B1584&lt;35,"Young",B1584&lt;60,"Middle",TRUE,"Senior")</f>
        <v>Senior</v>
      </c>
      <c r="D1584" t="s">
        <v>16</v>
      </c>
      <c r="E1584" t="str">
        <f t="shared" si="48"/>
        <v>Senior-Female</v>
      </c>
      <c r="F1584" t="s">
        <v>35</v>
      </c>
      <c r="G1584" t="s">
        <v>70</v>
      </c>
      <c r="H1584" s="1">
        <v>43630</v>
      </c>
      <c r="I1584" t="s">
        <v>4658</v>
      </c>
      <c r="J1584" t="s">
        <v>4659</v>
      </c>
      <c r="K1584" t="s">
        <v>53</v>
      </c>
      <c r="L1584">
        <v>55701.115530000003</v>
      </c>
      <c r="M1584">
        <v>323</v>
      </c>
      <c r="N1584" t="s">
        <v>39</v>
      </c>
      <c r="O1584" s="1">
        <v>43637</v>
      </c>
      <c r="P1584" s="3">
        <f t="shared" si="49"/>
        <v>7</v>
      </c>
      <c r="Q1584" t="s">
        <v>85</v>
      </c>
      <c r="R1584" t="s">
        <v>45</v>
      </c>
    </row>
    <row r="1585" spans="1:18" x14ac:dyDescent="0.25">
      <c r="A1585" t="s">
        <v>4660</v>
      </c>
      <c r="B1585" s="3">
        <v>58</v>
      </c>
      <c r="C1585" s="3" t="str" cm="1">
        <f t="array" ref="C1585">_xlfn.IFS(B1585&lt;35,"Young",B1585&lt;60,"Middle",TRUE,"Senior")</f>
        <v>Middle</v>
      </c>
      <c r="D1585" t="s">
        <v>26</v>
      </c>
      <c r="E1585" t="str">
        <f t="shared" si="48"/>
        <v>Middle-Male</v>
      </c>
      <c r="F1585" t="s">
        <v>35</v>
      </c>
      <c r="G1585" t="s">
        <v>18</v>
      </c>
      <c r="H1585" s="1">
        <v>44158</v>
      </c>
      <c r="I1585" t="s">
        <v>4661</v>
      </c>
      <c r="J1585" t="s">
        <v>4662</v>
      </c>
      <c r="K1585" t="s">
        <v>21</v>
      </c>
      <c r="L1585">
        <v>20286.778439999998</v>
      </c>
      <c r="M1585">
        <v>121</v>
      </c>
      <c r="N1585" t="s">
        <v>39</v>
      </c>
      <c r="O1585" s="1">
        <v>44176</v>
      </c>
      <c r="P1585" s="3">
        <f t="shared" si="49"/>
        <v>18</v>
      </c>
      <c r="Q1585" t="s">
        <v>49</v>
      </c>
      <c r="R1585" t="s">
        <v>33</v>
      </c>
    </row>
    <row r="1586" spans="1:18" x14ac:dyDescent="0.25">
      <c r="A1586" t="s">
        <v>4663</v>
      </c>
      <c r="B1586" s="3">
        <v>59</v>
      </c>
      <c r="C1586" s="3" t="str" cm="1">
        <f t="array" ref="C1586">_xlfn.IFS(B1586&lt;35,"Young",B1586&lt;60,"Middle",TRUE,"Senior")</f>
        <v>Middle</v>
      </c>
      <c r="D1586" t="s">
        <v>16</v>
      </c>
      <c r="E1586" t="str">
        <f t="shared" si="48"/>
        <v>Middle-Female</v>
      </c>
      <c r="F1586" t="s">
        <v>17</v>
      </c>
      <c r="G1586" t="s">
        <v>70</v>
      </c>
      <c r="H1586" s="1">
        <v>43431</v>
      </c>
      <c r="I1586" t="s">
        <v>4664</v>
      </c>
      <c r="J1586" t="s">
        <v>4665</v>
      </c>
      <c r="K1586" t="s">
        <v>61</v>
      </c>
      <c r="L1586">
        <v>79049.33958</v>
      </c>
      <c r="M1586">
        <v>282</v>
      </c>
      <c r="N1586" t="s">
        <v>39</v>
      </c>
      <c r="O1586" s="1">
        <v>43457</v>
      </c>
      <c r="P1586" s="3">
        <f t="shared" si="49"/>
        <v>26</v>
      </c>
      <c r="Q1586" t="s">
        <v>32</v>
      </c>
      <c r="R1586" t="s">
        <v>45</v>
      </c>
    </row>
    <row r="1587" spans="1:18" x14ac:dyDescent="0.25">
      <c r="A1587" t="s">
        <v>4666</v>
      </c>
      <c r="B1587" s="3">
        <v>51</v>
      </c>
      <c r="C1587" s="3" t="str" cm="1">
        <f t="array" ref="C1587">_xlfn.IFS(B1587&lt;35,"Young",B1587&lt;60,"Middle",TRUE,"Senior")</f>
        <v>Middle</v>
      </c>
      <c r="D1587" t="s">
        <v>16</v>
      </c>
      <c r="E1587" t="str">
        <f t="shared" si="48"/>
        <v>Middle-Female</v>
      </c>
      <c r="F1587" t="s">
        <v>17</v>
      </c>
      <c r="G1587" t="s">
        <v>18</v>
      </c>
      <c r="H1587" s="1">
        <v>43784</v>
      </c>
      <c r="I1587" t="s">
        <v>4667</v>
      </c>
      <c r="J1587" t="s">
        <v>4668</v>
      </c>
      <c r="K1587" t="s">
        <v>57</v>
      </c>
      <c r="L1587">
        <v>10089.673769999999</v>
      </c>
      <c r="M1587">
        <v>202</v>
      </c>
      <c r="N1587" t="s">
        <v>43</v>
      </c>
      <c r="O1587" s="1">
        <v>43791</v>
      </c>
      <c r="P1587" s="3">
        <f t="shared" si="49"/>
        <v>7</v>
      </c>
      <c r="Q1587" t="s">
        <v>49</v>
      </c>
      <c r="R1587" t="s">
        <v>24</v>
      </c>
    </row>
    <row r="1588" spans="1:18" x14ac:dyDescent="0.25">
      <c r="A1588" t="s">
        <v>4669</v>
      </c>
      <c r="B1588" s="3">
        <v>36</v>
      </c>
      <c r="C1588" s="3" t="str" cm="1">
        <f t="array" ref="C1588">_xlfn.IFS(B1588&lt;35,"Young",B1588&lt;60,"Middle",TRUE,"Senior")</f>
        <v>Middle</v>
      </c>
      <c r="D1588" t="s">
        <v>26</v>
      </c>
      <c r="E1588" t="str">
        <f t="shared" si="48"/>
        <v>Middle-Male</v>
      </c>
      <c r="F1588" t="s">
        <v>17</v>
      </c>
      <c r="G1588" t="s">
        <v>28</v>
      </c>
      <c r="H1588" s="1">
        <v>44971</v>
      </c>
      <c r="I1588" t="s">
        <v>4670</v>
      </c>
      <c r="J1588" t="s">
        <v>4671</v>
      </c>
      <c r="K1588" t="s">
        <v>57</v>
      </c>
      <c r="L1588">
        <v>36628.477379999997</v>
      </c>
      <c r="M1588">
        <v>483</v>
      </c>
      <c r="N1588" t="s">
        <v>43</v>
      </c>
      <c r="O1588" s="1">
        <v>44994</v>
      </c>
      <c r="P1588" s="3">
        <f t="shared" si="49"/>
        <v>23</v>
      </c>
      <c r="Q1588" t="s">
        <v>23</v>
      </c>
      <c r="R1588" t="s">
        <v>24</v>
      </c>
    </row>
    <row r="1589" spans="1:18" x14ac:dyDescent="0.25">
      <c r="A1589" t="s">
        <v>4672</v>
      </c>
      <c r="B1589" s="3">
        <v>49</v>
      </c>
      <c r="C1589" s="3" t="str" cm="1">
        <f t="array" ref="C1589">_xlfn.IFS(B1589&lt;35,"Young",B1589&lt;60,"Middle",TRUE,"Senior")</f>
        <v>Middle</v>
      </c>
      <c r="D1589" t="s">
        <v>26</v>
      </c>
      <c r="E1589" t="str">
        <f t="shared" si="48"/>
        <v>Middle-Male</v>
      </c>
      <c r="F1589" t="s">
        <v>115</v>
      </c>
      <c r="G1589" t="s">
        <v>28</v>
      </c>
      <c r="H1589" s="1">
        <v>44782</v>
      </c>
      <c r="I1589" t="s">
        <v>4673</v>
      </c>
      <c r="J1589" t="s">
        <v>4674</v>
      </c>
      <c r="K1589" t="s">
        <v>57</v>
      </c>
      <c r="L1589">
        <v>8153.4455209999996</v>
      </c>
      <c r="M1589">
        <v>286</v>
      </c>
      <c r="N1589" t="s">
        <v>39</v>
      </c>
      <c r="O1589" s="1">
        <v>44791</v>
      </c>
      <c r="P1589" s="3">
        <f t="shared" si="49"/>
        <v>9</v>
      </c>
      <c r="Q1589" t="s">
        <v>23</v>
      </c>
      <c r="R1589" t="s">
        <v>45</v>
      </c>
    </row>
    <row r="1590" spans="1:18" x14ac:dyDescent="0.25">
      <c r="A1590" t="s">
        <v>4675</v>
      </c>
      <c r="B1590" s="3">
        <v>71</v>
      </c>
      <c r="C1590" s="3" t="str" cm="1">
        <f t="array" ref="C1590">_xlfn.IFS(B1590&lt;35,"Young",B1590&lt;60,"Middle",TRUE,"Senior")</f>
        <v>Senior</v>
      </c>
      <c r="D1590" t="s">
        <v>16</v>
      </c>
      <c r="E1590" t="str">
        <f t="shared" si="48"/>
        <v>Senior-Female</v>
      </c>
      <c r="F1590" t="s">
        <v>17</v>
      </c>
      <c r="G1590" t="s">
        <v>18</v>
      </c>
      <c r="H1590" s="1">
        <v>44047</v>
      </c>
      <c r="I1590" t="s">
        <v>4676</v>
      </c>
      <c r="J1590" t="s">
        <v>4677</v>
      </c>
      <c r="K1590" t="s">
        <v>21</v>
      </c>
      <c r="L1590">
        <v>39061.177309999999</v>
      </c>
      <c r="M1590">
        <v>230</v>
      </c>
      <c r="N1590" t="s">
        <v>43</v>
      </c>
      <c r="O1590" s="1">
        <v>44074</v>
      </c>
      <c r="P1590" s="3">
        <f t="shared" si="49"/>
        <v>27</v>
      </c>
      <c r="Q1590" t="s">
        <v>44</v>
      </c>
      <c r="R1590" t="s">
        <v>24</v>
      </c>
    </row>
    <row r="1591" spans="1:18" x14ac:dyDescent="0.25">
      <c r="A1591" t="s">
        <v>4678</v>
      </c>
      <c r="B1591" s="3">
        <v>48</v>
      </c>
      <c r="C1591" s="3" t="str" cm="1">
        <f t="array" ref="C1591">_xlfn.IFS(B1591&lt;35,"Young",B1591&lt;60,"Middle",TRUE,"Senior")</f>
        <v>Middle</v>
      </c>
      <c r="D1591" t="s">
        <v>26</v>
      </c>
      <c r="E1591" t="str">
        <f t="shared" si="48"/>
        <v>Middle-Male</v>
      </c>
      <c r="F1591" t="s">
        <v>17</v>
      </c>
      <c r="G1591" t="s">
        <v>36</v>
      </c>
      <c r="H1591" s="1">
        <v>43840</v>
      </c>
      <c r="I1591" t="s">
        <v>4679</v>
      </c>
      <c r="J1591" t="s">
        <v>4680</v>
      </c>
      <c r="K1591" t="s">
        <v>57</v>
      </c>
      <c r="L1591">
        <v>12531.45235</v>
      </c>
      <c r="M1591">
        <v>303</v>
      </c>
      <c r="N1591" t="s">
        <v>39</v>
      </c>
      <c r="O1591" s="1">
        <v>43846</v>
      </c>
      <c r="P1591" s="3">
        <f t="shared" si="49"/>
        <v>6</v>
      </c>
      <c r="Q1591" t="s">
        <v>49</v>
      </c>
      <c r="R1591" t="s">
        <v>24</v>
      </c>
    </row>
    <row r="1592" spans="1:18" x14ac:dyDescent="0.25">
      <c r="A1592" t="s">
        <v>4681</v>
      </c>
      <c r="B1592" s="3">
        <v>59</v>
      </c>
      <c r="C1592" s="3" t="str" cm="1">
        <f t="array" ref="C1592">_xlfn.IFS(B1592&lt;35,"Young",B1592&lt;60,"Middle",TRUE,"Senior")</f>
        <v>Middle</v>
      </c>
      <c r="D1592" t="s">
        <v>16</v>
      </c>
      <c r="E1592" t="str">
        <f t="shared" si="48"/>
        <v>Middle-Female</v>
      </c>
      <c r="F1592" t="s">
        <v>35</v>
      </c>
      <c r="G1592" t="s">
        <v>26593</v>
      </c>
      <c r="H1592" s="1">
        <v>43635</v>
      </c>
      <c r="I1592" t="s">
        <v>4682</v>
      </c>
      <c r="J1592" t="s">
        <v>4683</v>
      </c>
      <c r="K1592" t="s">
        <v>57</v>
      </c>
      <c r="L1592">
        <v>31793.905360000001</v>
      </c>
      <c r="M1592">
        <v>368</v>
      </c>
      <c r="N1592" t="s">
        <v>39</v>
      </c>
      <c r="O1592" s="1">
        <v>43655</v>
      </c>
      <c r="P1592" s="3">
        <f t="shared" si="49"/>
        <v>20</v>
      </c>
      <c r="Q1592" t="s">
        <v>32</v>
      </c>
      <c r="R1592" t="s">
        <v>45</v>
      </c>
    </row>
    <row r="1593" spans="1:18" x14ac:dyDescent="0.25">
      <c r="A1593" t="s">
        <v>4684</v>
      </c>
      <c r="B1593" s="3">
        <v>21</v>
      </c>
      <c r="C1593" s="3" t="str" cm="1">
        <f t="array" ref="C1593">_xlfn.IFS(B1593&lt;35,"Young",B1593&lt;60,"Middle",TRUE,"Senior")</f>
        <v>Young</v>
      </c>
      <c r="D1593" t="s">
        <v>16</v>
      </c>
      <c r="E1593" t="str">
        <f t="shared" si="48"/>
        <v>Young-Female</v>
      </c>
      <c r="F1593" t="s">
        <v>115</v>
      </c>
      <c r="G1593" t="s">
        <v>28</v>
      </c>
      <c r="H1593" s="1">
        <v>44171</v>
      </c>
      <c r="I1593" t="s">
        <v>4685</v>
      </c>
      <c r="J1593" t="s">
        <v>4686</v>
      </c>
      <c r="K1593" t="s">
        <v>31</v>
      </c>
      <c r="L1593">
        <v>40294.670619999997</v>
      </c>
      <c r="M1593">
        <v>130</v>
      </c>
      <c r="N1593" t="s">
        <v>43</v>
      </c>
      <c r="O1593" s="1">
        <v>44191</v>
      </c>
      <c r="P1593" s="3">
        <f t="shared" si="49"/>
        <v>20</v>
      </c>
      <c r="Q1593" t="s">
        <v>23</v>
      </c>
      <c r="R1593" t="s">
        <v>33</v>
      </c>
    </row>
    <row r="1594" spans="1:18" x14ac:dyDescent="0.25">
      <c r="A1594" t="s">
        <v>4687</v>
      </c>
      <c r="B1594" s="3">
        <v>51</v>
      </c>
      <c r="C1594" s="3" t="str" cm="1">
        <f t="array" ref="C1594">_xlfn.IFS(B1594&lt;35,"Young",B1594&lt;60,"Middle",TRUE,"Senior")</f>
        <v>Middle</v>
      </c>
      <c r="D1594" t="s">
        <v>26</v>
      </c>
      <c r="E1594" t="str">
        <f t="shared" si="48"/>
        <v>Middle-Male</v>
      </c>
      <c r="F1594" t="s">
        <v>35</v>
      </c>
      <c r="G1594" t="s">
        <v>18</v>
      </c>
      <c r="H1594" s="1">
        <v>45166</v>
      </c>
      <c r="I1594" t="s">
        <v>4688</v>
      </c>
      <c r="J1594" t="s">
        <v>4689</v>
      </c>
      <c r="K1594" t="s">
        <v>57</v>
      </c>
      <c r="L1594">
        <v>16028.61159</v>
      </c>
      <c r="M1594">
        <v>446</v>
      </c>
      <c r="N1594" t="s">
        <v>39</v>
      </c>
      <c r="O1594" s="1">
        <v>45190</v>
      </c>
      <c r="P1594" s="3">
        <f t="shared" si="49"/>
        <v>24</v>
      </c>
      <c r="Q1594" t="s">
        <v>32</v>
      </c>
      <c r="R1594" t="s">
        <v>45</v>
      </c>
    </row>
    <row r="1595" spans="1:18" x14ac:dyDescent="0.25">
      <c r="A1595" t="s">
        <v>4690</v>
      </c>
      <c r="B1595" s="3">
        <v>46</v>
      </c>
      <c r="C1595" s="3" t="str" cm="1">
        <f t="array" ref="C1595">_xlfn.IFS(B1595&lt;35,"Young",B1595&lt;60,"Middle",TRUE,"Senior")</f>
        <v>Middle</v>
      </c>
      <c r="D1595" t="s">
        <v>26</v>
      </c>
      <c r="E1595" t="str">
        <f t="shared" si="48"/>
        <v>Middle-Male</v>
      </c>
      <c r="F1595" t="s">
        <v>63</v>
      </c>
      <c r="G1595" t="s">
        <v>70</v>
      </c>
      <c r="H1595" s="1">
        <v>44881</v>
      </c>
      <c r="I1595" t="s">
        <v>4691</v>
      </c>
      <c r="J1595" t="s">
        <v>3402</v>
      </c>
      <c r="K1595" t="s">
        <v>53</v>
      </c>
      <c r="L1595">
        <v>48048.672310000002</v>
      </c>
      <c r="M1595">
        <v>339</v>
      </c>
      <c r="N1595" t="s">
        <v>39</v>
      </c>
      <c r="O1595" s="1">
        <v>44902</v>
      </c>
      <c r="P1595" s="3">
        <f t="shared" si="49"/>
        <v>21</v>
      </c>
      <c r="Q1595" t="s">
        <v>49</v>
      </c>
      <c r="R1595" t="s">
        <v>33</v>
      </c>
    </row>
    <row r="1596" spans="1:18" x14ac:dyDescent="0.25">
      <c r="A1596" t="s">
        <v>4692</v>
      </c>
      <c r="B1596" s="3">
        <v>43</v>
      </c>
      <c r="C1596" s="3" t="str" cm="1">
        <f t="array" ref="C1596">_xlfn.IFS(B1596&lt;35,"Young",B1596&lt;60,"Middle",TRUE,"Senior")</f>
        <v>Middle</v>
      </c>
      <c r="D1596" t="s">
        <v>16</v>
      </c>
      <c r="E1596" t="str">
        <f t="shared" si="48"/>
        <v>Middle-Female</v>
      </c>
      <c r="F1596" t="s">
        <v>90</v>
      </c>
      <c r="G1596" t="s">
        <v>70</v>
      </c>
      <c r="H1596" s="1">
        <v>44639</v>
      </c>
      <c r="I1596" t="s">
        <v>4693</v>
      </c>
      <c r="J1596" t="s">
        <v>4694</v>
      </c>
      <c r="K1596" t="s">
        <v>31</v>
      </c>
      <c r="L1596">
        <v>45732.644419999997</v>
      </c>
      <c r="M1596">
        <v>247</v>
      </c>
      <c r="N1596" t="s">
        <v>22</v>
      </c>
      <c r="O1596" s="1">
        <v>44643</v>
      </c>
      <c r="P1596" s="3">
        <f t="shared" si="49"/>
        <v>4</v>
      </c>
      <c r="Q1596" t="s">
        <v>32</v>
      </c>
      <c r="R1596" t="s">
        <v>24</v>
      </c>
    </row>
    <row r="1597" spans="1:18" x14ac:dyDescent="0.25">
      <c r="A1597" t="s">
        <v>4695</v>
      </c>
      <c r="B1597" s="3">
        <v>36</v>
      </c>
      <c r="C1597" s="3" t="str" cm="1">
        <f t="array" ref="C1597">_xlfn.IFS(B1597&lt;35,"Young",B1597&lt;60,"Middle",TRUE,"Senior")</f>
        <v>Middle</v>
      </c>
      <c r="D1597" t="s">
        <v>16</v>
      </c>
      <c r="E1597" t="str">
        <f t="shared" si="48"/>
        <v>Middle-Female</v>
      </c>
      <c r="F1597" t="s">
        <v>115</v>
      </c>
      <c r="G1597" t="s">
        <v>26592</v>
      </c>
      <c r="H1597" s="1">
        <v>43837</v>
      </c>
      <c r="I1597" t="s">
        <v>4696</v>
      </c>
      <c r="J1597" t="s">
        <v>4697</v>
      </c>
      <c r="K1597" t="s">
        <v>31</v>
      </c>
      <c r="L1597">
        <v>3729.5807399999999</v>
      </c>
      <c r="M1597">
        <v>489</v>
      </c>
      <c r="N1597" t="s">
        <v>22</v>
      </c>
      <c r="O1597" s="1">
        <v>43837</v>
      </c>
      <c r="P1597" s="3">
        <f t="shared" si="49"/>
        <v>0</v>
      </c>
      <c r="Q1597" t="s">
        <v>49</v>
      </c>
      <c r="R1597" t="s">
        <v>45</v>
      </c>
    </row>
    <row r="1598" spans="1:18" x14ac:dyDescent="0.25">
      <c r="A1598" t="s">
        <v>4698</v>
      </c>
      <c r="B1598" s="3">
        <v>27</v>
      </c>
      <c r="C1598" s="3" t="str" cm="1">
        <f t="array" ref="C1598">_xlfn.IFS(B1598&lt;35,"Young",B1598&lt;60,"Middle",TRUE,"Senior")</f>
        <v>Young</v>
      </c>
      <c r="D1598" t="s">
        <v>26</v>
      </c>
      <c r="E1598" t="str">
        <f t="shared" si="48"/>
        <v>Young-Male</v>
      </c>
      <c r="F1598" t="s">
        <v>63</v>
      </c>
      <c r="G1598" t="s">
        <v>26593</v>
      </c>
      <c r="H1598" s="1">
        <v>44697</v>
      </c>
      <c r="I1598" t="s">
        <v>4699</v>
      </c>
      <c r="J1598" t="s">
        <v>4700</v>
      </c>
      <c r="K1598" t="s">
        <v>57</v>
      </c>
      <c r="L1598">
        <v>34928.745790000001</v>
      </c>
      <c r="M1598">
        <v>140</v>
      </c>
      <c r="N1598" t="s">
        <v>39</v>
      </c>
      <c r="O1598" s="1">
        <v>44726</v>
      </c>
      <c r="P1598" s="3">
        <f t="shared" si="49"/>
        <v>29</v>
      </c>
      <c r="Q1598" t="s">
        <v>23</v>
      </c>
      <c r="R1598" t="s">
        <v>33</v>
      </c>
    </row>
    <row r="1599" spans="1:18" x14ac:dyDescent="0.25">
      <c r="A1599" t="s">
        <v>4701</v>
      </c>
      <c r="B1599" s="3">
        <v>78</v>
      </c>
      <c r="C1599" s="3" t="str" cm="1">
        <f t="array" ref="C1599">_xlfn.IFS(B1599&lt;35,"Young",B1599&lt;60,"Middle",TRUE,"Senior")</f>
        <v>Senior</v>
      </c>
      <c r="D1599" t="s">
        <v>16</v>
      </c>
      <c r="E1599" t="str">
        <f t="shared" si="48"/>
        <v>Senior-Female</v>
      </c>
      <c r="F1599" t="s">
        <v>63</v>
      </c>
      <c r="G1599" t="s">
        <v>18</v>
      </c>
      <c r="H1599" s="1">
        <v>44303</v>
      </c>
      <c r="I1599" t="s">
        <v>4702</v>
      </c>
      <c r="J1599" t="s">
        <v>4703</v>
      </c>
      <c r="K1599" t="s">
        <v>57</v>
      </c>
      <c r="L1599">
        <v>12713.39709</v>
      </c>
      <c r="M1599">
        <v>222</v>
      </c>
      <c r="N1599" t="s">
        <v>39</v>
      </c>
      <c r="O1599" s="1">
        <v>44311</v>
      </c>
      <c r="P1599" s="3">
        <f t="shared" si="49"/>
        <v>8</v>
      </c>
      <c r="Q1599" t="s">
        <v>44</v>
      </c>
      <c r="R1599" t="s">
        <v>45</v>
      </c>
    </row>
    <row r="1600" spans="1:18" x14ac:dyDescent="0.25">
      <c r="A1600" t="s">
        <v>4704</v>
      </c>
      <c r="B1600" s="3">
        <v>33</v>
      </c>
      <c r="C1600" s="3" t="str" cm="1">
        <f t="array" ref="C1600">_xlfn.IFS(B1600&lt;35,"Young",B1600&lt;60,"Middle",TRUE,"Senior")</f>
        <v>Young</v>
      </c>
      <c r="D1600" t="s">
        <v>16</v>
      </c>
      <c r="E1600" t="str">
        <f t="shared" si="48"/>
        <v>Young-Female</v>
      </c>
      <c r="F1600" t="s">
        <v>27</v>
      </c>
      <c r="G1600" t="s">
        <v>26593</v>
      </c>
      <c r="H1600" s="1">
        <v>44555</v>
      </c>
      <c r="I1600" t="s">
        <v>4705</v>
      </c>
      <c r="J1600" t="s">
        <v>4706</v>
      </c>
      <c r="K1600" t="s">
        <v>57</v>
      </c>
      <c r="L1600">
        <v>5459.3024109999997</v>
      </c>
      <c r="M1600">
        <v>203</v>
      </c>
      <c r="N1600" t="s">
        <v>43</v>
      </c>
      <c r="O1600" s="1">
        <v>44567</v>
      </c>
      <c r="P1600" s="3">
        <f t="shared" si="49"/>
        <v>12</v>
      </c>
      <c r="Q1600" t="s">
        <v>85</v>
      </c>
      <c r="R1600" t="s">
        <v>45</v>
      </c>
    </row>
    <row r="1601" spans="1:18" x14ac:dyDescent="0.25">
      <c r="A1601" t="s">
        <v>4707</v>
      </c>
      <c r="B1601" s="3">
        <v>48</v>
      </c>
      <c r="C1601" s="3" t="str" cm="1">
        <f t="array" ref="C1601">_xlfn.IFS(B1601&lt;35,"Young",B1601&lt;60,"Middle",TRUE,"Senior")</f>
        <v>Middle</v>
      </c>
      <c r="D1601" t="s">
        <v>16</v>
      </c>
      <c r="E1601" t="str">
        <f t="shared" si="48"/>
        <v>Middle-Female</v>
      </c>
      <c r="F1601" t="s">
        <v>50</v>
      </c>
      <c r="G1601" t="s">
        <v>18</v>
      </c>
      <c r="H1601" s="1">
        <v>43722</v>
      </c>
      <c r="I1601" t="s">
        <v>4708</v>
      </c>
      <c r="J1601" t="s">
        <v>4709</v>
      </c>
      <c r="K1601" t="s">
        <v>31</v>
      </c>
      <c r="L1601">
        <v>42314.743970000003</v>
      </c>
      <c r="M1601">
        <v>239</v>
      </c>
      <c r="N1601" t="s">
        <v>39</v>
      </c>
      <c r="O1601" s="1">
        <v>43738</v>
      </c>
      <c r="P1601" s="3">
        <f t="shared" si="49"/>
        <v>16</v>
      </c>
      <c r="Q1601" t="s">
        <v>49</v>
      </c>
      <c r="R1601" t="s">
        <v>45</v>
      </c>
    </row>
    <row r="1602" spans="1:18" x14ac:dyDescent="0.25">
      <c r="A1602" t="s">
        <v>4710</v>
      </c>
      <c r="B1602" s="3">
        <v>85</v>
      </c>
      <c r="C1602" s="3" t="str" cm="1">
        <f t="array" ref="C1602">_xlfn.IFS(B1602&lt;35,"Young",B1602&lt;60,"Middle",TRUE,"Senior")</f>
        <v>Senior</v>
      </c>
      <c r="D1602" t="s">
        <v>16</v>
      </c>
      <c r="E1602" t="str">
        <f t="shared" si="48"/>
        <v>Senior-Female</v>
      </c>
      <c r="F1602" t="s">
        <v>35</v>
      </c>
      <c r="G1602" t="s">
        <v>36</v>
      </c>
      <c r="H1602" s="1">
        <v>45057</v>
      </c>
      <c r="I1602" t="s">
        <v>4711</v>
      </c>
      <c r="J1602" t="s">
        <v>4712</v>
      </c>
      <c r="K1602" t="s">
        <v>61</v>
      </c>
      <c r="L1602">
        <v>19514.232629999999</v>
      </c>
      <c r="M1602">
        <v>261</v>
      </c>
      <c r="N1602" t="s">
        <v>22</v>
      </c>
      <c r="O1602" s="1">
        <v>45067</v>
      </c>
      <c r="P1602" s="3">
        <f t="shared" si="49"/>
        <v>10</v>
      </c>
      <c r="Q1602" t="s">
        <v>85</v>
      </c>
      <c r="R1602" t="s">
        <v>24</v>
      </c>
    </row>
    <row r="1603" spans="1:18" x14ac:dyDescent="0.25">
      <c r="A1603" t="s">
        <v>4713</v>
      </c>
      <c r="B1603" s="3">
        <v>66</v>
      </c>
      <c r="C1603" s="3" t="str" cm="1">
        <f t="array" ref="C1603">_xlfn.IFS(B1603&lt;35,"Young",B1603&lt;60,"Middle",TRUE,"Senior")</f>
        <v>Senior</v>
      </c>
      <c r="D1603" t="s">
        <v>26</v>
      </c>
      <c r="E1603" t="str">
        <f t="shared" ref="E1603:E1666" si="50">C1603 &amp; "-" &amp; D1603</f>
        <v>Senior-Male</v>
      </c>
      <c r="F1603" t="s">
        <v>35</v>
      </c>
      <c r="G1603" t="s">
        <v>26593</v>
      </c>
      <c r="H1603" s="1">
        <v>44266</v>
      </c>
      <c r="I1603" t="s">
        <v>4714</v>
      </c>
      <c r="J1603" t="s">
        <v>4715</v>
      </c>
      <c r="K1603" t="s">
        <v>53</v>
      </c>
      <c r="L1603">
        <v>29339.275369999999</v>
      </c>
      <c r="M1603">
        <v>173</v>
      </c>
      <c r="N1603" t="s">
        <v>43</v>
      </c>
      <c r="O1603" s="1">
        <v>44274</v>
      </c>
      <c r="P1603" s="3">
        <f t="shared" ref="P1603:P1666" si="51">O1603-H1603</f>
        <v>8</v>
      </c>
      <c r="Q1603" t="s">
        <v>49</v>
      </c>
      <c r="R1603" t="s">
        <v>45</v>
      </c>
    </row>
    <row r="1604" spans="1:18" x14ac:dyDescent="0.25">
      <c r="A1604" t="s">
        <v>4716</v>
      </c>
      <c r="B1604" s="3">
        <v>38</v>
      </c>
      <c r="C1604" s="3" t="str" cm="1">
        <f t="array" ref="C1604">_xlfn.IFS(B1604&lt;35,"Young",B1604&lt;60,"Middle",TRUE,"Senior")</f>
        <v>Middle</v>
      </c>
      <c r="D1604" t="s">
        <v>26</v>
      </c>
      <c r="E1604" t="str">
        <f t="shared" si="50"/>
        <v>Middle-Male</v>
      </c>
      <c r="F1604" t="s">
        <v>35</v>
      </c>
      <c r="G1604" t="s">
        <v>26593</v>
      </c>
      <c r="H1604" s="1">
        <v>44498</v>
      </c>
      <c r="I1604" t="s">
        <v>4717</v>
      </c>
      <c r="J1604" t="s">
        <v>4718</v>
      </c>
      <c r="K1604" t="s">
        <v>57</v>
      </c>
      <c r="L1604">
        <v>24236.5069</v>
      </c>
      <c r="M1604">
        <v>428</v>
      </c>
      <c r="N1604" t="s">
        <v>39</v>
      </c>
      <c r="O1604" s="1">
        <v>44514</v>
      </c>
      <c r="P1604" s="3">
        <f t="shared" si="51"/>
        <v>16</v>
      </c>
      <c r="Q1604" t="s">
        <v>44</v>
      </c>
      <c r="R1604" t="s">
        <v>45</v>
      </c>
    </row>
    <row r="1605" spans="1:18" x14ac:dyDescent="0.25">
      <c r="A1605" t="s">
        <v>4719</v>
      </c>
      <c r="B1605" s="3">
        <v>48</v>
      </c>
      <c r="C1605" s="3" t="str" cm="1">
        <f t="array" ref="C1605">_xlfn.IFS(B1605&lt;35,"Young",B1605&lt;60,"Middle",TRUE,"Senior")</f>
        <v>Middle</v>
      </c>
      <c r="D1605" t="s">
        <v>16</v>
      </c>
      <c r="E1605" t="str">
        <f t="shared" si="50"/>
        <v>Middle-Female</v>
      </c>
      <c r="F1605" t="s">
        <v>35</v>
      </c>
      <c r="G1605" t="s">
        <v>26592</v>
      </c>
      <c r="H1605" s="1">
        <v>44657</v>
      </c>
      <c r="I1605" t="s">
        <v>4720</v>
      </c>
      <c r="J1605" t="s">
        <v>4721</v>
      </c>
      <c r="K1605" t="s">
        <v>21</v>
      </c>
      <c r="L1605">
        <v>38094.684520000003</v>
      </c>
      <c r="M1605">
        <v>159</v>
      </c>
      <c r="N1605" t="s">
        <v>22</v>
      </c>
      <c r="O1605" s="1">
        <v>44680</v>
      </c>
      <c r="P1605" s="3">
        <f t="shared" si="51"/>
        <v>23</v>
      </c>
      <c r="Q1605" t="s">
        <v>44</v>
      </c>
      <c r="R1605" t="s">
        <v>45</v>
      </c>
    </row>
    <row r="1606" spans="1:18" x14ac:dyDescent="0.25">
      <c r="A1606" t="s">
        <v>4722</v>
      </c>
      <c r="B1606" s="3">
        <v>54</v>
      </c>
      <c r="C1606" s="3" t="str" cm="1">
        <f t="array" ref="C1606">_xlfn.IFS(B1606&lt;35,"Young",B1606&lt;60,"Middle",TRUE,"Senior")</f>
        <v>Middle</v>
      </c>
      <c r="D1606" t="s">
        <v>26</v>
      </c>
      <c r="E1606" t="str">
        <f t="shared" si="50"/>
        <v>Middle-Male</v>
      </c>
      <c r="F1606" t="s">
        <v>27</v>
      </c>
      <c r="G1606" t="s">
        <v>26592</v>
      </c>
      <c r="H1606" s="1">
        <v>45158</v>
      </c>
      <c r="I1606" t="s">
        <v>4723</v>
      </c>
      <c r="J1606" t="s">
        <v>4724</v>
      </c>
      <c r="K1606" t="s">
        <v>57</v>
      </c>
      <c r="L1606">
        <v>2984.4579330000001</v>
      </c>
      <c r="M1606">
        <v>206</v>
      </c>
      <c r="N1606" t="s">
        <v>43</v>
      </c>
      <c r="O1606" s="1">
        <v>45169</v>
      </c>
      <c r="P1606" s="3">
        <f t="shared" si="51"/>
        <v>11</v>
      </c>
      <c r="Q1606" t="s">
        <v>23</v>
      </c>
      <c r="R1606" t="s">
        <v>33</v>
      </c>
    </row>
    <row r="1607" spans="1:18" x14ac:dyDescent="0.25">
      <c r="A1607" t="s">
        <v>4725</v>
      </c>
      <c r="B1607" s="3">
        <v>84</v>
      </c>
      <c r="C1607" s="3" t="str" cm="1">
        <f t="array" ref="C1607">_xlfn.IFS(B1607&lt;35,"Young",B1607&lt;60,"Middle",TRUE,"Senior")</f>
        <v>Senior</v>
      </c>
      <c r="D1607" t="s">
        <v>26</v>
      </c>
      <c r="E1607" t="str">
        <f t="shared" si="50"/>
        <v>Senior-Male</v>
      </c>
      <c r="F1607" t="s">
        <v>90</v>
      </c>
      <c r="G1607" t="s">
        <v>26592</v>
      </c>
      <c r="H1607" s="1">
        <v>45027</v>
      </c>
      <c r="I1607" t="s">
        <v>4726</v>
      </c>
      <c r="J1607" t="s">
        <v>4727</v>
      </c>
      <c r="K1607" t="s">
        <v>61</v>
      </c>
      <c r="L1607">
        <v>6670.1422899999998</v>
      </c>
      <c r="M1607">
        <v>480</v>
      </c>
      <c r="N1607" t="s">
        <v>43</v>
      </c>
      <c r="O1607" s="1">
        <v>45046</v>
      </c>
      <c r="P1607" s="3">
        <f t="shared" si="51"/>
        <v>19</v>
      </c>
      <c r="Q1607" t="s">
        <v>23</v>
      </c>
      <c r="R1607" t="s">
        <v>33</v>
      </c>
    </row>
    <row r="1608" spans="1:18" x14ac:dyDescent="0.25">
      <c r="A1608" t="s">
        <v>4728</v>
      </c>
      <c r="B1608" s="3">
        <v>63</v>
      </c>
      <c r="C1608" s="3" t="str" cm="1">
        <f t="array" ref="C1608">_xlfn.IFS(B1608&lt;35,"Young",B1608&lt;60,"Middle",TRUE,"Senior")</f>
        <v>Senior</v>
      </c>
      <c r="D1608" t="s">
        <v>16</v>
      </c>
      <c r="E1608" t="str">
        <f t="shared" si="50"/>
        <v>Senior-Female</v>
      </c>
      <c r="F1608" t="s">
        <v>50</v>
      </c>
      <c r="G1608" t="s">
        <v>28</v>
      </c>
      <c r="H1608" s="1">
        <v>45009</v>
      </c>
      <c r="I1608" t="s">
        <v>4729</v>
      </c>
      <c r="J1608" t="s">
        <v>4730</v>
      </c>
      <c r="K1608" t="s">
        <v>57</v>
      </c>
      <c r="L1608">
        <v>14804.359930000001</v>
      </c>
      <c r="M1608">
        <v>354</v>
      </c>
      <c r="N1608" t="s">
        <v>43</v>
      </c>
      <c r="O1608" s="1">
        <v>45022</v>
      </c>
      <c r="P1608" s="3">
        <f t="shared" si="51"/>
        <v>13</v>
      </c>
      <c r="Q1608" t="s">
        <v>23</v>
      </c>
      <c r="R1608" t="s">
        <v>24</v>
      </c>
    </row>
    <row r="1609" spans="1:18" x14ac:dyDescent="0.25">
      <c r="A1609" t="s">
        <v>4731</v>
      </c>
      <c r="B1609" s="3">
        <v>72</v>
      </c>
      <c r="C1609" s="3" t="str" cm="1">
        <f t="array" ref="C1609">_xlfn.IFS(B1609&lt;35,"Young",B1609&lt;60,"Middle",TRUE,"Senior")</f>
        <v>Senior</v>
      </c>
      <c r="D1609" t="s">
        <v>16</v>
      </c>
      <c r="E1609" t="str">
        <f t="shared" si="50"/>
        <v>Senior-Female</v>
      </c>
      <c r="F1609" t="s">
        <v>115</v>
      </c>
      <c r="G1609" t="s">
        <v>28</v>
      </c>
      <c r="H1609" s="1">
        <v>44886</v>
      </c>
      <c r="I1609" t="s">
        <v>4732</v>
      </c>
      <c r="J1609" t="s">
        <v>4733</v>
      </c>
      <c r="K1609" t="s">
        <v>53</v>
      </c>
      <c r="L1609">
        <v>39380.413410000001</v>
      </c>
      <c r="M1609">
        <v>226</v>
      </c>
      <c r="N1609" t="s">
        <v>43</v>
      </c>
      <c r="O1609" s="1">
        <v>44909</v>
      </c>
      <c r="P1609" s="3">
        <f t="shared" si="51"/>
        <v>23</v>
      </c>
      <c r="Q1609" t="s">
        <v>85</v>
      </c>
      <c r="R1609" t="s">
        <v>33</v>
      </c>
    </row>
    <row r="1610" spans="1:18" x14ac:dyDescent="0.25">
      <c r="A1610" t="s">
        <v>4734</v>
      </c>
      <c r="B1610" s="3">
        <v>71</v>
      </c>
      <c r="C1610" s="3" t="str" cm="1">
        <f t="array" ref="C1610">_xlfn.IFS(B1610&lt;35,"Young",B1610&lt;60,"Middle",TRUE,"Senior")</f>
        <v>Senior</v>
      </c>
      <c r="D1610" t="s">
        <v>16</v>
      </c>
      <c r="E1610" t="str">
        <f t="shared" si="50"/>
        <v>Senior-Female</v>
      </c>
      <c r="F1610" t="s">
        <v>63</v>
      </c>
      <c r="G1610" t="s">
        <v>26592</v>
      </c>
      <c r="H1610" s="1">
        <v>44915</v>
      </c>
      <c r="I1610" t="s">
        <v>4735</v>
      </c>
      <c r="J1610" t="s">
        <v>4736</v>
      </c>
      <c r="K1610" t="s">
        <v>61</v>
      </c>
      <c r="L1610">
        <v>39223.062940000003</v>
      </c>
      <c r="M1610">
        <v>335</v>
      </c>
      <c r="N1610" t="s">
        <v>43</v>
      </c>
      <c r="O1610" s="1">
        <v>44919</v>
      </c>
      <c r="P1610" s="3">
        <f t="shared" si="51"/>
        <v>4</v>
      </c>
      <c r="Q1610" t="s">
        <v>44</v>
      </c>
      <c r="R1610" t="s">
        <v>45</v>
      </c>
    </row>
    <row r="1611" spans="1:18" x14ac:dyDescent="0.25">
      <c r="A1611" t="s">
        <v>4737</v>
      </c>
      <c r="B1611" s="3">
        <v>36</v>
      </c>
      <c r="C1611" s="3" t="str" cm="1">
        <f t="array" ref="C1611">_xlfn.IFS(B1611&lt;35,"Young",B1611&lt;60,"Middle",TRUE,"Senior")</f>
        <v>Middle</v>
      </c>
      <c r="D1611" t="s">
        <v>16</v>
      </c>
      <c r="E1611" t="str">
        <f t="shared" si="50"/>
        <v>Middle-Female</v>
      </c>
      <c r="F1611" t="s">
        <v>35</v>
      </c>
      <c r="G1611" t="s">
        <v>26592</v>
      </c>
      <c r="H1611" s="1">
        <v>43462</v>
      </c>
      <c r="I1611" t="s">
        <v>4738</v>
      </c>
      <c r="J1611" t="s">
        <v>4739</v>
      </c>
      <c r="K1611" t="s">
        <v>61</v>
      </c>
      <c r="L1611">
        <v>27508.489549999998</v>
      </c>
      <c r="M1611">
        <v>469</v>
      </c>
      <c r="N1611" t="s">
        <v>22</v>
      </c>
      <c r="O1611" s="1">
        <v>43468</v>
      </c>
      <c r="P1611" s="3">
        <f t="shared" si="51"/>
        <v>6</v>
      </c>
      <c r="Q1611" t="s">
        <v>32</v>
      </c>
      <c r="R1611" t="s">
        <v>45</v>
      </c>
    </row>
    <row r="1612" spans="1:18" x14ac:dyDescent="0.25">
      <c r="A1612" t="s">
        <v>4740</v>
      </c>
      <c r="B1612" s="3">
        <v>59</v>
      </c>
      <c r="C1612" s="3" t="str" cm="1">
        <f t="array" ref="C1612">_xlfn.IFS(B1612&lt;35,"Young",B1612&lt;60,"Middle",TRUE,"Senior")</f>
        <v>Middle</v>
      </c>
      <c r="D1612" t="s">
        <v>16</v>
      </c>
      <c r="E1612" t="str">
        <f t="shared" si="50"/>
        <v>Middle-Female</v>
      </c>
      <c r="F1612" t="s">
        <v>35</v>
      </c>
      <c r="G1612" t="s">
        <v>18</v>
      </c>
      <c r="H1612" s="1">
        <v>44036</v>
      </c>
      <c r="I1612" t="s">
        <v>4741</v>
      </c>
      <c r="J1612" t="s">
        <v>4742</v>
      </c>
      <c r="K1612" t="s">
        <v>57</v>
      </c>
      <c r="L1612">
        <v>48364.94167</v>
      </c>
      <c r="M1612">
        <v>449</v>
      </c>
      <c r="N1612" t="s">
        <v>39</v>
      </c>
      <c r="O1612" s="1">
        <v>44063</v>
      </c>
      <c r="P1612" s="3">
        <f t="shared" si="51"/>
        <v>27</v>
      </c>
      <c r="Q1612" t="s">
        <v>85</v>
      </c>
      <c r="R1612" t="s">
        <v>24</v>
      </c>
    </row>
    <row r="1613" spans="1:18" x14ac:dyDescent="0.25">
      <c r="A1613" t="s">
        <v>4743</v>
      </c>
      <c r="B1613" s="3">
        <v>37</v>
      </c>
      <c r="C1613" s="3" t="str" cm="1">
        <f t="array" ref="C1613">_xlfn.IFS(B1613&lt;35,"Young",B1613&lt;60,"Middle",TRUE,"Senior")</f>
        <v>Middle</v>
      </c>
      <c r="D1613" t="s">
        <v>26</v>
      </c>
      <c r="E1613" t="str">
        <f t="shared" si="50"/>
        <v>Middle-Male</v>
      </c>
      <c r="F1613" t="s">
        <v>63</v>
      </c>
      <c r="G1613" t="s">
        <v>28</v>
      </c>
      <c r="H1613" s="1">
        <v>43652</v>
      </c>
      <c r="I1613" t="s">
        <v>4744</v>
      </c>
      <c r="J1613" t="s">
        <v>4745</v>
      </c>
      <c r="K1613" t="s">
        <v>53</v>
      </c>
      <c r="L1613">
        <v>28217.311150000001</v>
      </c>
      <c r="M1613">
        <v>388</v>
      </c>
      <c r="N1613" t="s">
        <v>43</v>
      </c>
      <c r="O1613" s="1">
        <v>43674</v>
      </c>
      <c r="P1613" s="3">
        <f t="shared" si="51"/>
        <v>22</v>
      </c>
      <c r="Q1613" t="s">
        <v>49</v>
      </c>
      <c r="R1613" t="s">
        <v>45</v>
      </c>
    </row>
    <row r="1614" spans="1:18" x14ac:dyDescent="0.25">
      <c r="A1614" t="s">
        <v>4746</v>
      </c>
      <c r="B1614" s="3">
        <v>60</v>
      </c>
      <c r="C1614" s="3" t="str" cm="1">
        <f t="array" ref="C1614">_xlfn.IFS(B1614&lt;35,"Young",B1614&lt;60,"Middle",TRUE,"Senior")</f>
        <v>Senior</v>
      </c>
      <c r="D1614" t="s">
        <v>16</v>
      </c>
      <c r="E1614" t="str">
        <f t="shared" si="50"/>
        <v>Senior-Female</v>
      </c>
      <c r="F1614" t="s">
        <v>50</v>
      </c>
      <c r="G1614" t="s">
        <v>18</v>
      </c>
      <c r="H1614" s="1">
        <v>43744</v>
      </c>
      <c r="I1614" t="s">
        <v>773</v>
      </c>
      <c r="J1614" t="s">
        <v>4747</v>
      </c>
      <c r="K1614" t="s">
        <v>57</v>
      </c>
      <c r="L1614">
        <v>25939.784810000001</v>
      </c>
      <c r="M1614">
        <v>187</v>
      </c>
      <c r="N1614" t="s">
        <v>43</v>
      </c>
      <c r="O1614" s="1">
        <v>43772</v>
      </c>
      <c r="P1614" s="3">
        <f t="shared" si="51"/>
        <v>28</v>
      </c>
      <c r="Q1614" t="s">
        <v>85</v>
      </c>
      <c r="R1614" t="s">
        <v>33</v>
      </c>
    </row>
    <row r="1615" spans="1:18" x14ac:dyDescent="0.25">
      <c r="A1615" t="s">
        <v>2690</v>
      </c>
      <c r="B1615" s="3">
        <v>57</v>
      </c>
      <c r="C1615" s="3" t="str" cm="1">
        <f t="array" ref="C1615">_xlfn.IFS(B1615&lt;35,"Young",B1615&lt;60,"Middle",TRUE,"Senior")</f>
        <v>Middle</v>
      </c>
      <c r="D1615" t="s">
        <v>26</v>
      </c>
      <c r="E1615" t="str">
        <f t="shared" si="50"/>
        <v>Middle-Male</v>
      </c>
      <c r="F1615" t="s">
        <v>90</v>
      </c>
      <c r="G1615" t="s">
        <v>26592</v>
      </c>
      <c r="H1615" s="1">
        <v>44669</v>
      </c>
      <c r="I1615" t="s">
        <v>4748</v>
      </c>
      <c r="J1615" t="s">
        <v>4749</v>
      </c>
      <c r="K1615" t="s">
        <v>61</v>
      </c>
      <c r="L1615">
        <v>9237.3480749999999</v>
      </c>
      <c r="M1615">
        <v>337</v>
      </c>
      <c r="N1615" t="s">
        <v>39</v>
      </c>
      <c r="O1615" s="1">
        <v>44693</v>
      </c>
      <c r="P1615" s="3">
        <f t="shared" si="51"/>
        <v>24</v>
      </c>
      <c r="Q1615" t="s">
        <v>32</v>
      </c>
      <c r="R1615" t="s">
        <v>24</v>
      </c>
    </row>
    <row r="1616" spans="1:18" x14ac:dyDescent="0.25">
      <c r="A1616" t="s">
        <v>4750</v>
      </c>
      <c r="B1616" s="3">
        <v>50</v>
      </c>
      <c r="C1616" s="3" t="str" cm="1">
        <f t="array" ref="C1616">_xlfn.IFS(B1616&lt;35,"Young",B1616&lt;60,"Middle",TRUE,"Senior")</f>
        <v>Middle</v>
      </c>
      <c r="D1616" t="s">
        <v>16</v>
      </c>
      <c r="E1616" t="str">
        <f t="shared" si="50"/>
        <v>Middle-Female</v>
      </c>
      <c r="F1616" t="s">
        <v>17</v>
      </c>
      <c r="G1616" t="s">
        <v>36</v>
      </c>
      <c r="H1616" s="1">
        <v>44821</v>
      </c>
      <c r="I1616" t="s">
        <v>4751</v>
      </c>
      <c r="J1616" t="s">
        <v>4752</v>
      </c>
      <c r="K1616" t="s">
        <v>53</v>
      </c>
      <c r="L1616">
        <v>4995.405616</v>
      </c>
      <c r="M1616">
        <v>243</v>
      </c>
      <c r="N1616" t="s">
        <v>43</v>
      </c>
      <c r="O1616" s="1">
        <v>44822</v>
      </c>
      <c r="P1616" s="3">
        <f t="shared" si="51"/>
        <v>1</v>
      </c>
      <c r="Q1616" t="s">
        <v>44</v>
      </c>
      <c r="R1616" t="s">
        <v>24</v>
      </c>
    </row>
    <row r="1617" spans="1:18" x14ac:dyDescent="0.25">
      <c r="A1617" t="s">
        <v>3436</v>
      </c>
      <c r="B1617" s="3">
        <v>53</v>
      </c>
      <c r="C1617" s="3" t="str" cm="1">
        <f t="array" ref="C1617">_xlfn.IFS(B1617&lt;35,"Young",B1617&lt;60,"Middle",TRUE,"Senior")</f>
        <v>Middle</v>
      </c>
      <c r="D1617" t="s">
        <v>16</v>
      </c>
      <c r="E1617" t="str">
        <f t="shared" si="50"/>
        <v>Middle-Female</v>
      </c>
      <c r="F1617" t="s">
        <v>27</v>
      </c>
      <c r="G1617" t="s">
        <v>18</v>
      </c>
      <c r="H1617" s="1">
        <v>43728</v>
      </c>
      <c r="I1617" t="s">
        <v>4753</v>
      </c>
      <c r="J1617" t="s">
        <v>4754</v>
      </c>
      <c r="K1617" t="s">
        <v>31</v>
      </c>
      <c r="L1617">
        <v>12464.085999999999</v>
      </c>
      <c r="M1617">
        <v>101</v>
      </c>
      <c r="N1617" t="s">
        <v>43</v>
      </c>
      <c r="O1617" s="1">
        <v>43733</v>
      </c>
      <c r="P1617" s="3">
        <f t="shared" si="51"/>
        <v>5</v>
      </c>
      <c r="Q1617" t="s">
        <v>23</v>
      </c>
      <c r="R1617" t="s">
        <v>33</v>
      </c>
    </row>
    <row r="1618" spans="1:18" x14ac:dyDescent="0.25">
      <c r="A1618" t="s">
        <v>4755</v>
      </c>
      <c r="B1618" s="3">
        <v>75</v>
      </c>
      <c r="C1618" s="3" t="str" cm="1">
        <f t="array" ref="C1618">_xlfn.IFS(B1618&lt;35,"Young",B1618&lt;60,"Middle",TRUE,"Senior")</f>
        <v>Senior</v>
      </c>
      <c r="D1618" t="s">
        <v>16</v>
      </c>
      <c r="E1618" t="str">
        <f t="shared" si="50"/>
        <v>Senior-Female</v>
      </c>
      <c r="F1618" t="s">
        <v>115</v>
      </c>
      <c r="G1618" t="s">
        <v>28</v>
      </c>
      <c r="H1618" s="1">
        <v>44605</v>
      </c>
      <c r="I1618" t="s">
        <v>4756</v>
      </c>
      <c r="J1618" t="s">
        <v>4757</v>
      </c>
      <c r="K1618" t="s">
        <v>61</v>
      </c>
      <c r="L1618">
        <v>5940.1157800000001</v>
      </c>
      <c r="M1618">
        <v>132</v>
      </c>
      <c r="N1618" t="s">
        <v>39</v>
      </c>
      <c r="O1618" s="1">
        <v>44608</v>
      </c>
      <c r="P1618" s="3">
        <f t="shared" si="51"/>
        <v>3</v>
      </c>
      <c r="Q1618" t="s">
        <v>49</v>
      </c>
      <c r="R1618" t="s">
        <v>45</v>
      </c>
    </row>
    <row r="1619" spans="1:18" x14ac:dyDescent="0.25">
      <c r="A1619" t="s">
        <v>4758</v>
      </c>
      <c r="B1619" s="3">
        <v>55</v>
      </c>
      <c r="C1619" s="3" t="str" cm="1">
        <f t="array" ref="C1619">_xlfn.IFS(B1619&lt;35,"Young",B1619&lt;60,"Middle",TRUE,"Senior")</f>
        <v>Middle</v>
      </c>
      <c r="D1619" t="s">
        <v>26</v>
      </c>
      <c r="E1619" t="str">
        <f t="shared" si="50"/>
        <v>Middle-Male</v>
      </c>
      <c r="F1619" t="s">
        <v>90</v>
      </c>
      <c r="G1619" t="s">
        <v>18</v>
      </c>
      <c r="H1619" s="1">
        <v>45162</v>
      </c>
      <c r="I1619" t="s">
        <v>4759</v>
      </c>
      <c r="J1619" t="s">
        <v>4760</v>
      </c>
      <c r="K1619" t="s">
        <v>57</v>
      </c>
      <c r="L1619">
        <v>16727.34676</v>
      </c>
      <c r="M1619">
        <v>475</v>
      </c>
      <c r="N1619" t="s">
        <v>43</v>
      </c>
      <c r="O1619" s="1">
        <v>45189</v>
      </c>
      <c r="P1619" s="3">
        <f t="shared" si="51"/>
        <v>27</v>
      </c>
      <c r="Q1619" t="s">
        <v>23</v>
      </c>
      <c r="R1619" t="s">
        <v>24</v>
      </c>
    </row>
    <row r="1620" spans="1:18" x14ac:dyDescent="0.25">
      <c r="A1620" t="s">
        <v>4761</v>
      </c>
      <c r="B1620" s="3">
        <v>68</v>
      </c>
      <c r="C1620" s="3" t="str" cm="1">
        <f t="array" ref="C1620">_xlfn.IFS(B1620&lt;35,"Young",B1620&lt;60,"Middle",TRUE,"Senior")</f>
        <v>Senior</v>
      </c>
      <c r="D1620" t="s">
        <v>16</v>
      </c>
      <c r="E1620" t="str">
        <f t="shared" si="50"/>
        <v>Senior-Female</v>
      </c>
      <c r="F1620" t="s">
        <v>115</v>
      </c>
      <c r="G1620" t="s">
        <v>70</v>
      </c>
      <c r="H1620" s="1">
        <v>43999</v>
      </c>
      <c r="I1620" t="s">
        <v>4762</v>
      </c>
      <c r="J1620" t="s">
        <v>4763</v>
      </c>
      <c r="K1620" t="s">
        <v>31</v>
      </c>
      <c r="L1620">
        <v>36196.433559999998</v>
      </c>
      <c r="M1620">
        <v>238</v>
      </c>
      <c r="N1620" t="s">
        <v>39</v>
      </c>
      <c r="O1620" s="1">
        <v>44008</v>
      </c>
      <c r="P1620" s="3">
        <f t="shared" si="51"/>
        <v>9</v>
      </c>
      <c r="Q1620" t="s">
        <v>85</v>
      </c>
      <c r="R1620" t="s">
        <v>45</v>
      </c>
    </row>
    <row r="1621" spans="1:18" x14ac:dyDescent="0.25">
      <c r="A1621" t="s">
        <v>4764</v>
      </c>
      <c r="B1621" s="3">
        <v>79</v>
      </c>
      <c r="C1621" s="3" t="str" cm="1">
        <f t="array" ref="C1621">_xlfn.IFS(B1621&lt;35,"Young",B1621&lt;60,"Middle",TRUE,"Senior")</f>
        <v>Senior</v>
      </c>
      <c r="D1621" t="s">
        <v>26</v>
      </c>
      <c r="E1621" t="str">
        <f t="shared" si="50"/>
        <v>Senior-Male</v>
      </c>
      <c r="F1621" t="s">
        <v>230</v>
      </c>
      <c r="G1621" t="s">
        <v>26593</v>
      </c>
      <c r="H1621" s="1">
        <v>44876</v>
      </c>
      <c r="I1621" t="s">
        <v>4765</v>
      </c>
      <c r="J1621" t="s">
        <v>4766</v>
      </c>
      <c r="K1621" t="s">
        <v>31</v>
      </c>
      <c r="L1621">
        <v>6812.982986</v>
      </c>
      <c r="M1621">
        <v>237</v>
      </c>
      <c r="N1621" t="s">
        <v>43</v>
      </c>
      <c r="O1621" s="1">
        <v>44896</v>
      </c>
      <c r="P1621" s="3">
        <f t="shared" si="51"/>
        <v>20</v>
      </c>
      <c r="Q1621" t="s">
        <v>23</v>
      </c>
      <c r="R1621" t="s">
        <v>33</v>
      </c>
    </row>
    <row r="1622" spans="1:18" x14ac:dyDescent="0.25">
      <c r="A1622" t="s">
        <v>4767</v>
      </c>
      <c r="B1622" s="3">
        <v>19</v>
      </c>
      <c r="C1622" s="3" t="str" cm="1">
        <f t="array" ref="C1622">_xlfn.IFS(B1622&lt;35,"Young",B1622&lt;60,"Middle",TRUE,"Senior")</f>
        <v>Young</v>
      </c>
      <c r="D1622" t="s">
        <v>16</v>
      </c>
      <c r="E1622" t="str">
        <f t="shared" si="50"/>
        <v>Young-Female</v>
      </c>
      <c r="F1622" t="s">
        <v>115</v>
      </c>
      <c r="G1622" t="s">
        <v>28</v>
      </c>
      <c r="H1622" s="1">
        <v>44728</v>
      </c>
      <c r="I1622" t="s">
        <v>4768</v>
      </c>
      <c r="J1622" t="s">
        <v>4769</v>
      </c>
      <c r="K1622" t="s">
        <v>57</v>
      </c>
      <c r="L1622">
        <v>41986.006200000003</v>
      </c>
      <c r="M1622">
        <v>234</v>
      </c>
      <c r="N1622" t="s">
        <v>39</v>
      </c>
      <c r="O1622" s="1">
        <v>44751</v>
      </c>
      <c r="P1622" s="3">
        <f t="shared" si="51"/>
        <v>23</v>
      </c>
      <c r="Q1622" t="s">
        <v>23</v>
      </c>
      <c r="R1622" t="s">
        <v>45</v>
      </c>
    </row>
    <row r="1623" spans="1:18" x14ac:dyDescent="0.25">
      <c r="A1623" t="s">
        <v>4770</v>
      </c>
      <c r="B1623" s="3">
        <v>50</v>
      </c>
      <c r="C1623" s="3" t="str" cm="1">
        <f t="array" ref="C1623">_xlfn.IFS(B1623&lt;35,"Young",B1623&lt;60,"Middle",TRUE,"Senior")</f>
        <v>Middle</v>
      </c>
      <c r="D1623" t="s">
        <v>26</v>
      </c>
      <c r="E1623" t="str">
        <f t="shared" si="50"/>
        <v>Middle-Male</v>
      </c>
      <c r="F1623" t="s">
        <v>115</v>
      </c>
      <c r="G1623" t="s">
        <v>36</v>
      </c>
      <c r="H1623" s="1">
        <v>43506</v>
      </c>
      <c r="I1623" t="s">
        <v>4771</v>
      </c>
      <c r="J1623" t="s">
        <v>4772</v>
      </c>
      <c r="K1623" t="s">
        <v>21</v>
      </c>
      <c r="L1623">
        <v>14293.878909999999</v>
      </c>
      <c r="M1623">
        <v>253</v>
      </c>
      <c r="N1623" t="s">
        <v>22</v>
      </c>
      <c r="O1623" s="1">
        <v>43512</v>
      </c>
      <c r="P1623" s="3">
        <f t="shared" si="51"/>
        <v>6</v>
      </c>
      <c r="Q1623" t="s">
        <v>49</v>
      </c>
      <c r="R1623" t="s">
        <v>45</v>
      </c>
    </row>
    <row r="1624" spans="1:18" x14ac:dyDescent="0.25">
      <c r="A1624" t="s">
        <v>4773</v>
      </c>
      <c r="B1624" s="3">
        <v>77</v>
      </c>
      <c r="C1624" s="3" t="str" cm="1">
        <f t="array" ref="C1624">_xlfn.IFS(B1624&lt;35,"Young",B1624&lt;60,"Middle",TRUE,"Senior")</f>
        <v>Senior</v>
      </c>
      <c r="D1624" t="s">
        <v>16</v>
      </c>
      <c r="E1624" t="str">
        <f t="shared" si="50"/>
        <v>Senior-Female</v>
      </c>
      <c r="F1624" t="s">
        <v>17</v>
      </c>
      <c r="G1624" t="s">
        <v>36</v>
      </c>
      <c r="H1624" s="1">
        <v>44647</v>
      </c>
      <c r="I1624" t="s">
        <v>4774</v>
      </c>
      <c r="J1624" t="s">
        <v>4775</v>
      </c>
      <c r="K1624" t="s">
        <v>57</v>
      </c>
      <c r="L1624">
        <v>8605.1781969999993</v>
      </c>
      <c r="M1624">
        <v>440</v>
      </c>
      <c r="N1624" t="s">
        <v>43</v>
      </c>
      <c r="O1624" s="1">
        <v>44657</v>
      </c>
      <c r="P1624" s="3">
        <f t="shared" si="51"/>
        <v>10</v>
      </c>
      <c r="Q1624" t="s">
        <v>49</v>
      </c>
      <c r="R1624" t="s">
        <v>33</v>
      </c>
    </row>
    <row r="1625" spans="1:18" x14ac:dyDescent="0.25">
      <c r="A1625" t="s">
        <v>3558</v>
      </c>
      <c r="B1625" s="3">
        <v>58</v>
      </c>
      <c r="C1625" s="3" t="str" cm="1">
        <f t="array" ref="C1625">_xlfn.IFS(B1625&lt;35,"Young",B1625&lt;60,"Middle",TRUE,"Senior")</f>
        <v>Middle</v>
      </c>
      <c r="D1625" t="s">
        <v>16</v>
      </c>
      <c r="E1625" t="str">
        <f t="shared" si="50"/>
        <v>Middle-Female</v>
      </c>
      <c r="F1625" t="s">
        <v>17</v>
      </c>
      <c r="G1625" t="s">
        <v>26592</v>
      </c>
      <c r="H1625" s="1">
        <v>43785</v>
      </c>
      <c r="I1625" t="s">
        <v>4776</v>
      </c>
      <c r="J1625" t="s">
        <v>4777</v>
      </c>
      <c r="K1625" t="s">
        <v>31</v>
      </c>
      <c r="L1625">
        <v>38450.791920000003</v>
      </c>
      <c r="M1625">
        <v>121</v>
      </c>
      <c r="N1625" t="s">
        <v>43</v>
      </c>
      <c r="O1625" s="1">
        <v>43795</v>
      </c>
      <c r="P1625" s="3">
        <f t="shared" si="51"/>
        <v>10</v>
      </c>
      <c r="Q1625" t="s">
        <v>44</v>
      </c>
      <c r="R1625" t="s">
        <v>24</v>
      </c>
    </row>
    <row r="1626" spans="1:18" x14ac:dyDescent="0.25">
      <c r="A1626" t="s">
        <v>4778</v>
      </c>
      <c r="B1626" s="3">
        <v>77</v>
      </c>
      <c r="C1626" s="3" t="str" cm="1">
        <f t="array" ref="C1626">_xlfn.IFS(B1626&lt;35,"Young",B1626&lt;60,"Middle",TRUE,"Senior")</f>
        <v>Senior</v>
      </c>
      <c r="D1626" t="s">
        <v>26</v>
      </c>
      <c r="E1626" t="str">
        <f t="shared" si="50"/>
        <v>Senior-Male</v>
      </c>
      <c r="F1626" t="s">
        <v>27</v>
      </c>
      <c r="G1626" t="s">
        <v>70</v>
      </c>
      <c r="H1626" s="1">
        <v>44274</v>
      </c>
      <c r="I1626" t="s">
        <v>4779</v>
      </c>
      <c r="J1626" t="s">
        <v>4780</v>
      </c>
      <c r="K1626" t="s">
        <v>21</v>
      </c>
      <c r="L1626">
        <v>23563.953860000001</v>
      </c>
      <c r="M1626">
        <v>478</v>
      </c>
      <c r="N1626" t="s">
        <v>39</v>
      </c>
      <c r="O1626" s="1">
        <v>44292</v>
      </c>
      <c r="P1626" s="3">
        <f t="shared" si="51"/>
        <v>18</v>
      </c>
      <c r="Q1626" t="s">
        <v>49</v>
      </c>
      <c r="R1626" t="s">
        <v>45</v>
      </c>
    </row>
    <row r="1627" spans="1:18" x14ac:dyDescent="0.25">
      <c r="A1627" t="s">
        <v>4781</v>
      </c>
      <c r="B1627" s="3">
        <v>57</v>
      </c>
      <c r="C1627" s="3" t="str" cm="1">
        <f t="array" ref="C1627">_xlfn.IFS(B1627&lt;35,"Young",B1627&lt;60,"Middle",TRUE,"Senior")</f>
        <v>Middle</v>
      </c>
      <c r="D1627" t="s">
        <v>26</v>
      </c>
      <c r="E1627" t="str">
        <f t="shared" si="50"/>
        <v>Middle-Male</v>
      </c>
      <c r="F1627" t="s">
        <v>27</v>
      </c>
      <c r="G1627" t="s">
        <v>26593</v>
      </c>
      <c r="H1627" s="1">
        <v>44855</v>
      </c>
      <c r="I1627" t="s">
        <v>4782</v>
      </c>
      <c r="J1627" t="s">
        <v>4783</v>
      </c>
      <c r="K1627" t="s">
        <v>31</v>
      </c>
      <c r="L1627">
        <v>14700.791800000001</v>
      </c>
      <c r="M1627">
        <v>164</v>
      </c>
      <c r="N1627" t="s">
        <v>39</v>
      </c>
      <c r="O1627" s="1">
        <v>44883</v>
      </c>
      <c r="P1627" s="3">
        <f t="shared" si="51"/>
        <v>28</v>
      </c>
      <c r="Q1627" t="s">
        <v>32</v>
      </c>
      <c r="R1627" t="s">
        <v>45</v>
      </c>
    </row>
    <row r="1628" spans="1:18" x14ac:dyDescent="0.25">
      <c r="A1628" t="s">
        <v>4784</v>
      </c>
      <c r="B1628" s="3">
        <v>33</v>
      </c>
      <c r="C1628" s="3" t="str" cm="1">
        <f t="array" ref="C1628">_xlfn.IFS(B1628&lt;35,"Young",B1628&lt;60,"Middle",TRUE,"Senior")</f>
        <v>Young</v>
      </c>
      <c r="D1628" t="s">
        <v>26</v>
      </c>
      <c r="E1628" t="str">
        <f t="shared" si="50"/>
        <v>Young-Male</v>
      </c>
      <c r="F1628" t="s">
        <v>63</v>
      </c>
      <c r="G1628" t="s">
        <v>26593</v>
      </c>
      <c r="H1628" s="1">
        <v>44584</v>
      </c>
      <c r="I1628" t="s">
        <v>4785</v>
      </c>
      <c r="J1628" t="s">
        <v>4786</v>
      </c>
      <c r="K1628" t="s">
        <v>31</v>
      </c>
      <c r="L1628">
        <v>27804.11951</v>
      </c>
      <c r="M1628">
        <v>204</v>
      </c>
      <c r="N1628" t="s">
        <v>39</v>
      </c>
      <c r="O1628" s="1">
        <v>44610</v>
      </c>
      <c r="P1628" s="3">
        <f t="shared" si="51"/>
        <v>26</v>
      </c>
      <c r="Q1628" t="s">
        <v>49</v>
      </c>
      <c r="R1628" t="s">
        <v>33</v>
      </c>
    </row>
    <row r="1629" spans="1:18" x14ac:dyDescent="0.25">
      <c r="A1629" t="s">
        <v>4787</v>
      </c>
      <c r="B1629" s="3">
        <v>66</v>
      </c>
      <c r="C1629" s="3" t="str" cm="1">
        <f t="array" ref="C1629">_xlfn.IFS(B1629&lt;35,"Young",B1629&lt;60,"Middle",TRUE,"Senior")</f>
        <v>Senior</v>
      </c>
      <c r="D1629" t="s">
        <v>26</v>
      </c>
      <c r="E1629" t="str">
        <f t="shared" si="50"/>
        <v>Senior-Male</v>
      </c>
      <c r="F1629" t="s">
        <v>50</v>
      </c>
      <c r="G1629" t="s">
        <v>26593</v>
      </c>
      <c r="H1629" s="1">
        <v>45146</v>
      </c>
      <c r="I1629" t="s">
        <v>4788</v>
      </c>
      <c r="J1629" t="s">
        <v>4789</v>
      </c>
      <c r="K1629" t="s">
        <v>57</v>
      </c>
      <c r="L1629">
        <v>31447.378659999998</v>
      </c>
      <c r="M1629">
        <v>108</v>
      </c>
      <c r="N1629" t="s">
        <v>43</v>
      </c>
      <c r="O1629" s="1">
        <v>45157</v>
      </c>
      <c r="P1629" s="3">
        <f t="shared" si="51"/>
        <v>11</v>
      </c>
      <c r="Q1629" t="s">
        <v>44</v>
      </c>
      <c r="R1629" t="s">
        <v>45</v>
      </c>
    </row>
    <row r="1630" spans="1:18" x14ac:dyDescent="0.25">
      <c r="A1630" t="s">
        <v>4790</v>
      </c>
      <c r="B1630" s="3">
        <v>44</v>
      </c>
      <c r="C1630" s="3" t="str" cm="1">
        <f t="array" ref="C1630">_xlfn.IFS(B1630&lt;35,"Young",B1630&lt;60,"Middle",TRUE,"Senior")</f>
        <v>Middle</v>
      </c>
      <c r="D1630" t="s">
        <v>26</v>
      </c>
      <c r="E1630" t="str">
        <f t="shared" si="50"/>
        <v>Middle-Male</v>
      </c>
      <c r="F1630" t="s">
        <v>63</v>
      </c>
      <c r="G1630" t="s">
        <v>26593</v>
      </c>
      <c r="H1630" s="1">
        <v>44470</v>
      </c>
      <c r="I1630" t="s">
        <v>4791</v>
      </c>
      <c r="J1630" t="s">
        <v>4792</v>
      </c>
      <c r="K1630" t="s">
        <v>31</v>
      </c>
      <c r="L1630">
        <v>6950.7762819999998</v>
      </c>
      <c r="M1630">
        <v>373</v>
      </c>
      <c r="N1630" t="s">
        <v>43</v>
      </c>
      <c r="O1630" s="1">
        <v>44477</v>
      </c>
      <c r="P1630" s="3">
        <f t="shared" si="51"/>
        <v>7</v>
      </c>
      <c r="Q1630" t="s">
        <v>32</v>
      </c>
      <c r="R1630" t="s">
        <v>33</v>
      </c>
    </row>
    <row r="1631" spans="1:18" x14ac:dyDescent="0.25">
      <c r="A1631" t="s">
        <v>4793</v>
      </c>
      <c r="B1631" s="3">
        <v>18</v>
      </c>
      <c r="C1631" s="3" t="str" cm="1">
        <f t="array" ref="C1631">_xlfn.IFS(B1631&lt;35,"Young",B1631&lt;60,"Middle",TRUE,"Senior")</f>
        <v>Young</v>
      </c>
      <c r="D1631" t="s">
        <v>16</v>
      </c>
      <c r="E1631" t="str">
        <f t="shared" si="50"/>
        <v>Young-Female</v>
      </c>
      <c r="F1631" t="s">
        <v>50</v>
      </c>
      <c r="G1631" t="s">
        <v>18</v>
      </c>
      <c r="H1631" s="1">
        <v>43634</v>
      </c>
      <c r="I1631" t="s">
        <v>4794</v>
      </c>
      <c r="J1631" t="s">
        <v>4795</v>
      </c>
      <c r="K1631" t="s">
        <v>31</v>
      </c>
      <c r="L1631">
        <v>33751.631670000002</v>
      </c>
      <c r="M1631">
        <v>220</v>
      </c>
      <c r="N1631" t="s">
        <v>39</v>
      </c>
      <c r="O1631" s="1">
        <v>43640</v>
      </c>
      <c r="P1631" s="3">
        <f t="shared" si="51"/>
        <v>6</v>
      </c>
      <c r="Q1631" t="s">
        <v>44</v>
      </c>
      <c r="R1631" t="s">
        <v>45</v>
      </c>
    </row>
    <row r="1632" spans="1:18" x14ac:dyDescent="0.25">
      <c r="A1632" t="s">
        <v>4796</v>
      </c>
      <c r="B1632" s="3">
        <v>18</v>
      </c>
      <c r="C1632" s="3" t="str" cm="1">
        <f t="array" ref="C1632">_xlfn.IFS(B1632&lt;35,"Young",B1632&lt;60,"Middle",TRUE,"Senior")</f>
        <v>Young</v>
      </c>
      <c r="D1632" t="s">
        <v>26</v>
      </c>
      <c r="E1632" t="str">
        <f t="shared" si="50"/>
        <v>Young-Male</v>
      </c>
      <c r="F1632" t="s">
        <v>63</v>
      </c>
      <c r="G1632" t="s">
        <v>28</v>
      </c>
      <c r="H1632" s="1">
        <v>44967</v>
      </c>
      <c r="I1632" t="s">
        <v>4797</v>
      </c>
      <c r="J1632" t="s">
        <v>4798</v>
      </c>
      <c r="K1632" t="s">
        <v>21</v>
      </c>
      <c r="L1632">
        <v>27399.63234</v>
      </c>
      <c r="M1632">
        <v>287</v>
      </c>
      <c r="N1632" t="s">
        <v>39</v>
      </c>
      <c r="O1632" s="1">
        <v>44994</v>
      </c>
      <c r="P1632" s="3">
        <f t="shared" si="51"/>
        <v>27</v>
      </c>
      <c r="Q1632" t="s">
        <v>49</v>
      </c>
      <c r="R1632" t="s">
        <v>33</v>
      </c>
    </row>
    <row r="1633" spans="1:18" x14ac:dyDescent="0.25">
      <c r="A1633" t="s">
        <v>4799</v>
      </c>
      <c r="B1633" s="3">
        <v>31</v>
      </c>
      <c r="C1633" s="3" t="str" cm="1">
        <f t="array" ref="C1633">_xlfn.IFS(B1633&lt;35,"Young",B1633&lt;60,"Middle",TRUE,"Senior")</f>
        <v>Young</v>
      </c>
      <c r="D1633" t="s">
        <v>26</v>
      </c>
      <c r="E1633" t="str">
        <f t="shared" si="50"/>
        <v>Young-Male</v>
      </c>
      <c r="F1633" t="s">
        <v>90</v>
      </c>
      <c r="G1633" t="s">
        <v>36</v>
      </c>
      <c r="H1633" s="1">
        <v>43674</v>
      </c>
      <c r="I1633" t="s">
        <v>4800</v>
      </c>
      <c r="J1633" t="s">
        <v>4801</v>
      </c>
      <c r="K1633" t="s">
        <v>57</v>
      </c>
      <c r="L1633">
        <v>3054.514623</v>
      </c>
      <c r="M1633">
        <v>401</v>
      </c>
      <c r="N1633" t="s">
        <v>22</v>
      </c>
      <c r="O1633" s="1">
        <v>43680</v>
      </c>
      <c r="P1633" s="3">
        <f t="shared" si="51"/>
        <v>6</v>
      </c>
      <c r="Q1633" t="s">
        <v>23</v>
      </c>
      <c r="R1633" t="s">
        <v>33</v>
      </c>
    </row>
    <row r="1634" spans="1:18" x14ac:dyDescent="0.25">
      <c r="A1634" t="s">
        <v>4802</v>
      </c>
      <c r="B1634" s="3">
        <v>32</v>
      </c>
      <c r="C1634" s="3" t="str" cm="1">
        <f t="array" ref="C1634">_xlfn.IFS(B1634&lt;35,"Young",B1634&lt;60,"Middle",TRUE,"Senior")</f>
        <v>Young</v>
      </c>
      <c r="D1634" t="s">
        <v>26</v>
      </c>
      <c r="E1634" t="str">
        <f t="shared" si="50"/>
        <v>Young-Male</v>
      </c>
      <c r="F1634" t="s">
        <v>17</v>
      </c>
      <c r="G1634" t="s">
        <v>70</v>
      </c>
      <c r="H1634" s="1">
        <v>44005</v>
      </c>
      <c r="I1634" t="s">
        <v>4803</v>
      </c>
      <c r="J1634" t="s">
        <v>4804</v>
      </c>
      <c r="K1634" t="s">
        <v>53</v>
      </c>
      <c r="L1634">
        <v>14451.593419999999</v>
      </c>
      <c r="M1634">
        <v>458</v>
      </c>
      <c r="N1634" t="s">
        <v>39</v>
      </c>
      <c r="O1634" s="1">
        <v>44007</v>
      </c>
      <c r="P1634" s="3">
        <f t="shared" si="51"/>
        <v>2</v>
      </c>
      <c r="Q1634" t="s">
        <v>44</v>
      </c>
      <c r="R1634" t="s">
        <v>33</v>
      </c>
    </row>
    <row r="1635" spans="1:18" x14ac:dyDescent="0.25">
      <c r="A1635" t="s">
        <v>4805</v>
      </c>
      <c r="B1635" s="3">
        <v>75</v>
      </c>
      <c r="C1635" s="3" t="str" cm="1">
        <f t="array" ref="C1635">_xlfn.IFS(B1635&lt;35,"Young",B1635&lt;60,"Middle",TRUE,"Senior")</f>
        <v>Senior</v>
      </c>
      <c r="D1635" t="s">
        <v>16</v>
      </c>
      <c r="E1635" t="str">
        <f t="shared" si="50"/>
        <v>Senior-Female</v>
      </c>
      <c r="F1635" t="s">
        <v>50</v>
      </c>
      <c r="G1635" t="s">
        <v>26592</v>
      </c>
      <c r="H1635" s="1">
        <v>43879</v>
      </c>
      <c r="I1635" t="s">
        <v>4806</v>
      </c>
      <c r="J1635" t="s">
        <v>4807</v>
      </c>
      <c r="K1635" t="s">
        <v>61</v>
      </c>
      <c r="L1635">
        <v>24590.069520000001</v>
      </c>
      <c r="M1635">
        <v>286</v>
      </c>
      <c r="N1635" t="s">
        <v>43</v>
      </c>
      <c r="O1635" s="1">
        <v>43896</v>
      </c>
      <c r="P1635" s="3">
        <f t="shared" si="51"/>
        <v>17</v>
      </c>
      <c r="Q1635" t="s">
        <v>85</v>
      </c>
      <c r="R1635" t="s">
        <v>24</v>
      </c>
    </row>
    <row r="1636" spans="1:18" x14ac:dyDescent="0.25">
      <c r="A1636" t="s">
        <v>4808</v>
      </c>
      <c r="B1636" s="3">
        <v>85</v>
      </c>
      <c r="C1636" s="3" t="str" cm="1">
        <f t="array" ref="C1636">_xlfn.IFS(B1636&lt;35,"Young",B1636&lt;60,"Middle",TRUE,"Senior")</f>
        <v>Senior</v>
      </c>
      <c r="D1636" t="s">
        <v>16</v>
      </c>
      <c r="E1636" t="str">
        <f t="shared" si="50"/>
        <v>Senior-Female</v>
      </c>
      <c r="F1636" t="s">
        <v>50</v>
      </c>
      <c r="G1636" t="s">
        <v>26593</v>
      </c>
      <c r="H1636" s="1">
        <v>44212</v>
      </c>
      <c r="I1636" t="s">
        <v>4809</v>
      </c>
      <c r="J1636" t="s">
        <v>4810</v>
      </c>
      <c r="K1636" t="s">
        <v>21</v>
      </c>
      <c r="L1636">
        <v>13600.018620000001</v>
      </c>
      <c r="M1636">
        <v>468</v>
      </c>
      <c r="N1636" t="s">
        <v>39</v>
      </c>
      <c r="O1636" s="1">
        <v>44237</v>
      </c>
      <c r="P1636" s="3">
        <f t="shared" si="51"/>
        <v>25</v>
      </c>
      <c r="Q1636" t="s">
        <v>32</v>
      </c>
      <c r="R1636" t="s">
        <v>33</v>
      </c>
    </row>
    <row r="1637" spans="1:18" x14ac:dyDescent="0.25">
      <c r="A1637" t="s">
        <v>4811</v>
      </c>
      <c r="B1637" s="3">
        <v>22</v>
      </c>
      <c r="C1637" s="3" t="str" cm="1">
        <f t="array" ref="C1637">_xlfn.IFS(B1637&lt;35,"Young",B1637&lt;60,"Middle",TRUE,"Senior")</f>
        <v>Young</v>
      </c>
      <c r="D1637" t="s">
        <v>26</v>
      </c>
      <c r="E1637" t="str">
        <f t="shared" si="50"/>
        <v>Young-Male</v>
      </c>
      <c r="F1637" t="s">
        <v>50</v>
      </c>
      <c r="G1637" t="s">
        <v>26593</v>
      </c>
      <c r="H1637" s="1">
        <v>44115</v>
      </c>
      <c r="I1637" t="s">
        <v>4812</v>
      </c>
      <c r="J1637" t="s">
        <v>4813</v>
      </c>
      <c r="K1637" t="s">
        <v>31</v>
      </c>
      <c r="L1637">
        <v>23545.80372</v>
      </c>
      <c r="M1637">
        <v>444</v>
      </c>
      <c r="N1637" t="s">
        <v>43</v>
      </c>
      <c r="O1637" s="1">
        <v>44143</v>
      </c>
      <c r="P1637" s="3">
        <f t="shared" si="51"/>
        <v>28</v>
      </c>
      <c r="Q1637" t="s">
        <v>85</v>
      </c>
      <c r="R1637" t="s">
        <v>24</v>
      </c>
    </row>
    <row r="1638" spans="1:18" x14ac:dyDescent="0.25">
      <c r="A1638" t="s">
        <v>4814</v>
      </c>
      <c r="B1638" s="3">
        <v>85</v>
      </c>
      <c r="C1638" s="3" t="str" cm="1">
        <f t="array" ref="C1638">_xlfn.IFS(B1638&lt;35,"Young",B1638&lt;60,"Middle",TRUE,"Senior")</f>
        <v>Senior</v>
      </c>
      <c r="D1638" t="s">
        <v>16</v>
      </c>
      <c r="E1638" t="str">
        <f t="shared" si="50"/>
        <v>Senior-Female</v>
      </c>
      <c r="F1638" t="s">
        <v>230</v>
      </c>
      <c r="G1638" t="s">
        <v>26592</v>
      </c>
      <c r="H1638" s="1">
        <v>44298</v>
      </c>
      <c r="I1638" t="s">
        <v>4815</v>
      </c>
      <c r="J1638" t="s">
        <v>1639</v>
      </c>
      <c r="K1638" t="s">
        <v>21</v>
      </c>
      <c r="L1638">
        <v>23395.66229</v>
      </c>
      <c r="M1638">
        <v>184</v>
      </c>
      <c r="N1638" t="s">
        <v>22</v>
      </c>
      <c r="O1638" s="1">
        <v>44310</v>
      </c>
      <c r="P1638" s="3">
        <f t="shared" si="51"/>
        <v>12</v>
      </c>
      <c r="Q1638" t="s">
        <v>49</v>
      </c>
      <c r="R1638" t="s">
        <v>45</v>
      </c>
    </row>
    <row r="1639" spans="1:18" x14ac:dyDescent="0.25">
      <c r="A1639" t="s">
        <v>4816</v>
      </c>
      <c r="B1639" s="3">
        <v>42</v>
      </c>
      <c r="C1639" s="3" t="str" cm="1">
        <f t="array" ref="C1639">_xlfn.IFS(B1639&lt;35,"Young",B1639&lt;60,"Middle",TRUE,"Senior")</f>
        <v>Middle</v>
      </c>
      <c r="D1639" t="s">
        <v>16</v>
      </c>
      <c r="E1639" t="str">
        <f t="shared" si="50"/>
        <v>Middle-Female</v>
      </c>
      <c r="F1639" t="s">
        <v>115</v>
      </c>
      <c r="G1639" t="s">
        <v>26593</v>
      </c>
      <c r="H1639" s="1">
        <v>44974</v>
      </c>
      <c r="I1639" t="s">
        <v>4817</v>
      </c>
      <c r="J1639" t="s">
        <v>4818</v>
      </c>
      <c r="K1639" t="s">
        <v>61</v>
      </c>
      <c r="L1639">
        <v>23146.498</v>
      </c>
      <c r="M1639">
        <v>173</v>
      </c>
      <c r="N1639" t="s">
        <v>39</v>
      </c>
      <c r="O1639" s="1">
        <v>44995</v>
      </c>
      <c r="P1639" s="3">
        <f t="shared" si="51"/>
        <v>21</v>
      </c>
      <c r="Q1639" t="s">
        <v>32</v>
      </c>
      <c r="R1639" t="s">
        <v>33</v>
      </c>
    </row>
    <row r="1640" spans="1:18" x14ac:dyDescent="0.25">
      <c r="A1640" t="s">
        <v>4819</v>
      </c>
      <c r="B1640" s="3">
        <v>24</v>
      </c>
      <c r="C1640" s="3" t="str" cm="1">
        <f t="array" ref="C1640">_xlfn.IFS(B1640&lt;35,"Young",B1640&lt;60,"Middle",TRUE,"Senior")</f>
        <v>Young</v>
      </c>
      <c r="D1640" t="s">
        <v>16</v>
      </c>
      <c r="E1640" t="str">
        <f t="shared" si="50"/>
        <v>Young-Female</v>
      </c>
      <c r="F1640" t="s">
        <v>63</v>
      </c>
      <c r="G1640" t="s">
        <v>28</v>
      </c>
      <c r="H1640" s="1">
        <v>44970</v>
      </c>
      <c r="I1640" t="s">
        <v>4820</v>
      </c>
      <c r="J1640" t="s">
        <v>4821</v>
      </c>
      <c r="K1640" t="s">
        <v>31</v>
      </c>
      <c r="L1640">
        <v>10590.9583</v>
      </c>
      <c r="M1640">
        <v>251</v>
      </c>
      <c r="N1640" t="s">
        <v>43</v>
      </c>
      <c r="O1640" s="1">
        <v>44992</v>
      </c>
      <c r="P1640" s="3">
        <f t="shared" si="51"/>
        <v>22</v>
      </c>
      <c r="Q1640" t="s">
        <v>85</v>
      </c>
      <c r="R1640" t="s">
        <v>24</v>
      </c>
    </row>
    <row r="1641" spans="1:18" x14ac:dyDescent="0.25">
      <c r="A1641" t="s">
        <v>4822</v>
      </c>
      <c r="B1641" s="3">
        <v>36</v>
      </c>
      <c r="C1641" s="3" t="str" cm="1">
        <f t="array" ref="C1641">_xlfn.IFS(B1641&lt;35,"Young",B1641&lt;60,"Middle",TRUE,"Senior")</f>
        <v>Middle</v>
      </c>
      <c r="D1641" t="s">
        <v>26</v>
      </c>
      <c r="E1641" t="str">
        <f t="shared" si="50"/>
        <v>Middle-Male</v>
      </c>
      <c r="F1641" t="s">
        <v>17</v>
      </c>
      <c r="G1641" t="s">
        <v>26593</v>
      </c>
      <c r="H1641" s="1">
        <v>44166</v>
      </c>
      <c r="I1641" t="s">
        <v>4823</v>
      </c>
      <c r="J1641" t="s">
        <v>4824</v>
      </c>
      <c r="K1641" t="s">
        <v>53</v>
      </c>
      <c r="L1641">
        <v>29414.568670000001</v>
      </c>
      <c r="M1641">
        <v>425</v>
      </c>
      <c r="N1641" t="s">
        <v>22</v>
      </c>
      <c r="O1641" s="1">
        <v>44179</v>
      </c>
      <c r="P1641" s="3">
        <f t="shared" si="51"/>
        <v>13</v>
      </c>
      <c r="Q1641" t="s">
        <v>23</v>
      </c>
      <c r="R1641" t="s">
        <v>33</v>
      </c>
    </row>
    <row r="1642" spans="1:18" x14ac:dyDescent="0.25">
      <c r="A1642" t="s">
        <v>4825</v>
      </c>
      <c r="B1642" s="3">
        <v>75</v>
      </c>
      <c r="C1642" s="3" t="str" cm="1">
        <f t="array" ref="C1642">_xlfn.IFS(B1642&lt;35,"Young",B1642&lt;60,"Middle",TRUE,"Senior")</f>
        <v>Senior</v>
      </c>
      <c r="D1642" t="s">
        <v>26</v>
      </c>
      <c r="E1642" t="str">
        <f t="shared" si="50"/>
        <v>Senior-Male</v>
      </c>
      <c r="F1642" t="s">
        <v>17</v>
      </c>
      <c r="G1642" t="s">
        <v>26592</v>
      </c>
      <c r="H1642" s="1">
        <v>43881</v>
      </c>
      <c r="I1642" t="s">
        <v>4826</v>
      </c>
      <c r="J1642" t="s">
        <v>4827</v>
      </c>
      <c r="K1642" t="s">
        <v>61</v>
      </c>
      <c r="L1642">
        <v>22599.523440000001</v>
      </c>
      <c r="M1642">
        <v>348</v>
      </c>
      <c r="N1642" t="s">
        <v>22</v>
      </c>
      <c r="O1642" s="1">
        <v>43895</v>
      </c>
      <c r="P1642" s="3">
        <f t="shared" si="51"/>
        <v>14</v>
      </c>
      <c r="Q1642" t="s">
        <v>85</v>
      </c>
      <c r="R1642" t="s">
        <v>24</v>
      </c>
    </row>
    <row r="1643" spans="1:18" x14ac:dyDescent="0.25">
      <c r="A1643" t="s">
        <v>4828</v>
      </c>
      <c r="B1643" s="3">
        <v>55</v>
      </c>
      <c r="C1643" s="3" t="str" cm="1">
        <f t="array" ref="C1643">_xlfn.IFS(B1643&lt;35,"Young",B1643&lt;60,"Middle",TRUE,"Senior")</f>
        <v>Middle</v>
      </c>
      <c r="D1643" t="s">
        <v>26</v>
      </c>
      <c r="E1643" t="str">
        <f t="shared" si="50"/>
        <v>Middle-Male</v>
      </c>
      <c r="F1643" t="s">
        <v>17</v>
      </c>
      <c r="G1643" t="s">
        <v>26593</v>
      </c>
      <c r="H1643" s="1">
        <v>44963</v>
      </c>
      <c r="I1643" t="s">
        <v>4829</v>
      </c>
      <c r="J1643" t="s">
        <v>4830</v>
      </c>
      <c r="K1643" t="s">
        <v>31</v>
      </c>
      <c r="L1643">
        <v>4978.2306879999996</v>
      </c>
      <c r="M1643">
        <v>174</v>
      </c>
      <c r="N1643" t="s">
        <v>22</v>
      </c>
      <c r="O1643" s="1">
        <v>44966</v>
      </c>
      <c r="P1643" s="3">
        <f t="shared" si="51"/>
        <v>3</v>
      </c>
      <c r="Q1643" t="s">
        <v>85</v>
      </c>
      <c r="R1643" t="s">
        <v>45</v>
      </c>
    </row>
    <row r="1644" spans="1:18" x14ac:dyDescent="0.25">
      <c r="A1644" t="s">
        <v>4831</v>
      </c>
      <c r="B1644" s="3">
        <v>39</v>
      </c>
      <c r="C1644" s="3" t="str" cm="1">
        <f t="array" ref="C1644">_xlfn.IFS(B1644&lt;35,"Young",B1644&lt;60,"Middle",TRUE,"Senior")</f>
        <v>Middle</v>
      </c>
      <c r="D1644" t="s">
        <v>26</v>
      </c>
      <c r="E1644" t="str">
        <f t="shared" si="50"/>
        <v>Middle-Male</v>
      </c>
      <c r="F1644" t="s">
        <v>50</v>
      </c>
      <c r="G1644" t="s">
        <v>26593</v>
      </c>
      <c r="H1644" s="1">
        <v>43652</v>
      </c>
      <c r="I1644" t="s">
        <v>4832</v>
      </c>
      <c r="J1644" t="s">
        <v>4833</v>
      </c>
      <c r="K1644" t="s">
        <v>21</v>
      </c>
      <c r="L1644">
        <v>15845.10663</v>
      </c>
      <c r="M1644">
        <v>292</v>
      </c>
      <c r="N1644" t="s">
        <v>43</v>
      </c>
      <c r="O1644" s="1">
        <v>43660</v>
      </c>
      <c r="P1644" s="3">
        <f t="shared" si="51"/>
        <v>8</v>
      </c>
      <c r="Q1644" t="s">
        <v>23</v>
      </c>
      <c r="R1644" t="s">
        <v>24</v>
      </c>
    </row>
    <row r="1645" spans="1:18" x14ac:dyDescent="0.25">
      <c r="A1645" t="s">
        <v>4834</v>
      </c>
      <c r="B1645" s="3">
        <v>26</v>
      </c>
      <c r="C1645" s="3" t="str" cm="1">
        <f t="array" ref="C1645">_xlfn.IFS(B1645&lt;35,"Young",B1645&lt;60,"Middle",TRUE,"Senior")</f>
        <v>Young</v>
      </c>
      <c r="D1645" t="s">
        <v>16</v>
      </c>
      <c r="E1645" t="str">
        <f t="shared" si="50"/>
        <v>Young-Female</v>
      </c>
      <c r="F1645" t="s">
        <v>17</v>
      </c>
      <c r="G1645" t="s">
        <v>28</v>
      </c>
      <c r="H1645" s="1">
        <v>45061</v>
      </c>
      <c r="I1645" t="s">
        <v>4835</v>
      </c>
      <c r="J1645" t="s">
        <v>2294</v>
      </c>
      <c r="K1645" t="s">
        <v>61</v>
      </c>
      <c r="L1645">
        <v>12006.189050000001</v>
      </c>
      <c r="M1645">
        <v>351</v>
      </c>
      <c r="N1645" t="s">
        <v>43</v>
      </c>
      <c r="O1645" s="1">
        <v>45080</v>
      </c>
      <c r="P1645" s="3">
        <f t="shared" si="51"/>
        <v>19</v>
      </c>
      <c r="Q1645" t="s">
        <v>23</v>
      </c>
      <c r="R1645" t="s">
        <v>24</v>
      </c>
    </row>
    <row r="1646" spans="1:18" x14ac:dyDescent="0.25">
      <c r="A1646" t="s">
        <v>4836</v>
      </c>
      <c r="B1646" s="3">
        <v>68</v>
      </c>
      <c r="C1646" s="3" t="str" cm="1">
        <f t="array" ref="C1646">_xlfn.IFS(B1646&lt;35,"Young",B1646&lt;60,"Middle",TRUE,"Senior")</f>
        <v>Senior</v>
      </c>
      <c r="D1646" t="s">
        <v>26</v>
      </c>
      <c r="E1646" t="str">
        <f t="shared" si="50"/>
        <v>Senior-Male</v>
      </c>
      <c r="F1646" t="s">
        <v>35</v>
      </c>
      <c r="G1646" t="s">
        <v>26593</v>
      </c>
      <c r="H1646" s="1">
        <v>45067</v>
      </c>
      <c r="I1646" t="s">
        <v>4837</v>
      </c>
      <c r="J1646" t="s">
        <v>4838</v>
      </c>
      <c r="K1646" t="s">
        <v>53</v>
      </c>
      <c r="L1646">
        <v>23473.507430000001</v>
      </c>
      <c r="M1646">
        <v>477</v>
      </c>
      <c r="N1646" t="s">
        <v>39</v>
      </c>
      <c r="O1646" s="1">
        <v>45081</v>
      </c>
      <c r="P1646" s="3">
        <f t="shared" si="51"/>
        <v>14</v>
      </c>
      <c r="Q1646" t="s">
        <v>85</v>
      </c>
      <c r="R1646" t="s">
        <v>45</v>
      </c>
    </row>
    <row r="1647" spans="1:18" x14ac:dyDescent="0.25">
      <c r="A1647" t="s">
        <v>4839</v>
      </c>
      <c r="B1647" s="3">
        <v>53</v>
      </c>
      <c r="C1647" s="3" t="str" cm="1">
        <f t="array" ref="C1647">_xlfn.IFS(B1647&lt;35,"Young",B1647&lt;60,"Middle",TRUE,"Senior")</f>
        <v>Middle</v>
      </c>
      <c r="D1647" t="s">
        <v>16</v>
      </c>
      <c r="E1647" t="str">
        <f t="shared" si="50"/>
        <v>Middle-Female</v>
      </c>
      <c r="F1647" t="s">
        <v>17</v>
      </c>
      <c r="G1647" t="s">
        <v>18</v>
      </c>
      <c r="H1647" s="1">
        <v>44651</v>
      </c>
      <c r="I1647" t="s">
        <v>4840</v>
      </c>
      <c r="J1647" t="s">
        <v>135</v>
      </c>
      <c r="K1647" t="s">
        <v>31</v>
      </c>
      <c r="L1647">
        <v>42333.725449999998</v>
      </c>
      <c r="M1647">
        <v>463</v>
      </c>
      <c r="N1647" t="s">
        <v>39</v>
      </c>
      <c r="O1647" s="1">
        <v>44653</v>
      </c>
      <c r="P1647" s="3">
        <f t="shared" si="51"/>
        <v>2</v>
      </c>
      <c r="Q1647" t="s">
        <v>32</v>
      </c>
      <c r="R1647" t="s">
        <v>45</v>
      </c>
    </row>
    <row r="1648" spans="1:18" x14ac:dyDescent="0.25">
      <c r="A1648" t="s">
        <v>4841</v>
      </c>
      <c r="B1648" s="3">
        <v>23</v>
      </c>
      <c r="C1648" s="3" t="str" cm="1">
        <f t="array" ref="C1648">_xlfn.IFS(B1648&lt;35,"Young",B1648&lt;60,"Middle",TRUE,"Senior")</f>
        <v>Young</v>
      </c>
      <c r="D1648" t="s">
        <v>16</v>
      </c>
      <c r="E1648" t="str">
        <f t="shared" si="50"/>
        <v>Young-Female</v>
      </c>
      <c r="F1648" t="s">
        <v>230</v>
      </c>
      <c r="G1648" t="s">
        <v>26593</v>
      </c>
      <c r="H1648" s="1">
        <v>44330</v>
      </c>
      <c r="I1648" t="s">
        <v>4842</v>
      </c>
      <c r="J1648" t="s">
        <v>4843</v>
      </c>
      <c r="K1648" t="s">
        <v>57</v>
      </c>
      <c r="L1648">
        <v>21899.321179999999</v>
      </c>
      <c r="M1648">
        <v>382</v>
      </c>
      <c r="N1648" t="s">
        <v>22</v>
      </c>
      <c r="O1648" s="1">
        <v>44336</v>
      </c>
      <c r="P1648" s="3">
        <f t="shared" si="51"/>
        <v>6</v>
      </c>
      <c r="Q1648" t="s">
        <v>85</v>
      </c>
      <c r="R1648" t="s">
        <v>24</v>
      </c>
    </row>
    <row r="1649" spans="1:18" x14ac:dyDescent="0.25">
      <c r="A1649" t="s">
        <v>4844</v>
      </c>
      <c r="B1649" s="3">
        <v>77</v>
      </c>
      <c r="C1649" s="3" t="str" cm="1">
        <f t="array" ref="C1649">_xlfn.IFS(B1649&lt;35,"Young",B1649&lt;60,"Middle",TRUE,"Senior")</f>
        <v>Senior</v>
      </c>
      <c r="D1649" t="s">
        <v>16</v>
      </c>
      <c r="E1649" t="str">
        <f t="shared" si="50"/>
        <v>Senior-Female</v>
      </c>
      <c r="F1649" t="s">
        <v>90</v>
      </c>
      <c r="G1649" t="s">
        <v>26592</v>
      </c>
      <c r="H1649" s="1">
        <v>44044</v>
      </c>
      <c r="I1649" t="s">
        <v>4845</v>
      </c>
      <c r="J1649" t="s">
        <v>4846</v>
      </c>
      <c r="K1649" t="s">
        <v>53</v>
      </c>
      <c r="L1649">
        <v>7810.7512660000002</v>
      </c>
      <c r="M1649">
        <v>396</v>
      </c>
      <c r="N1649" t="s">
        <v>43</v>
      </c>
      <c r="O1649" s="1">
        <v>44045</v>
      </c>
      <c r="P1649" s="3">
        <f t="shared" si="51"/>
        <v>1</v>
      </c>
      <c r="Q1649" t="s">
        <v>49</v>
      </c>
      <c r="R1649" t="s">
        <v>24</v>
      </c>
    </row>
    <row r="1650" spans="1:18" x14ac:dyDescent="0.25">
      <c r="A1650" t="s">
        <v>4847</v>
      </c>
      <c r="B1650" s="3">
        <v>80</v>
      </c>
      <c r="C1650" s="3" t="str" cm="1">
        <f t="array" ref="C1650">_xlfn.IFS(B1650&lt;35,"Young",B1650&lt;60,"Middle",TRUE,"Senior")</f>
        <v>Senior</v>
      </c>
      <c r="D1650" t="s">
        <v>26</v>
      </c>
      <c r="E1650" t="str">
        <f t="shared" si="50"/>
        <v>Senior-Male</v>
      </c>
      <c r="F1650" t="s">
        <v>63</v>
      </c>
      <c r="G1650" t="s">
        <v>26592</v>
      </c>
      <c r="H1650" s="1">
        <v>43741</v>
      </c>
      <c r="I1650" t="s">
        <v>4848</v>
      </c>
      <c r="J1650" t="s">
        <v>4849</v>
      </c>
      <c r="K1650" t="s">
        <v>61</v>
      </c>
      <c r="L1650">
        <v>32675.529630000001</v>
      </c>
      <c r="M1650">
        <v>226</v>
      </c>
      <c r="N1650" t="s">
        <v>43</v>
      </c>
      <c r="O1650" s="1">
        <v>43744</v>
      </c>
      <c r="P1650" s="3">
        <f t="shared" si="51"/>
        <v>3</v>
      </c>
      <c r="Q1650" t="s">
        <v>49</v>
      </c>
      <c r="R1650" t="s">
        <v>24</v>
      </c>
    </row>
    <row r="1651" spans="1:18" x14ac:dyDescent="0.25">
      <c r="A1651" t="s">
        <v>4850</v>
      </c>
      <c r="B1651" s="3">
        <v>19</v>
      </c>
      <c r="C1651" s="3" t="str" cm="1">
        <f t="array" ref="C1651">_xlfn.IFS(B1651&lt;35,"Young",B1651&lt;60,"Middle",TRUE,"Senior")</f>
        <v>Young</v>
      </c>
      <c r="D1651" t="s">
        <v>16</v>
      </c>
      <c r="E1651" t="str">
        <f t="shared" si="50"/>
        <v>Young-Female</v>
      </c>
      <c r="F1651" t="s">
        <v>35</v>
      </c>
      <c r="G1651" t="s">
        <v>26593</v>
      </c>
      <c r="H1651" s="1">
        <v>45181</v>
      </c>
      <c r="I1651" t="s">
        <v>4851</v>
      </c>
      <c r="J1651" t="s">
        <v>4852</v>
      </c>
      <c r="K1651" t="s">
        <v>21</v>
      </c>
      <c r="L1651">
        <v>15344.91581</v>
      </c>
      <c r="M1651">
        <v>267</v>
      </c>
      <c r="N1651" t="s">
        <v>39</v>
      </c>
      <c r="O1651" s="1">
        <v>45207</v>
      </c>
      <c r="P1651" s="3">
        <f t="shared" si="51"/>
        <v>26</v>
      </c>
      <c r="Q1651" t="s">
        <v>49</v>
      </c>
      <c r="R1651" t="s">
        <v>33</v>
      </c>
    </row>
    <row r="1652" spans="1:18" x14ac:dyDescent="0.25">
      <c r="A1652" t="s">
        <v>1693</v>
      </c>
      <c r="B1652" s="3">
        <v>39</v>
      </c>
      <c r="C1652" s="3" t="str" cm="1">
        <f t="array" ref="C1652">_xlfn.IFS(B1652&lt;35,"Young",B1652&lt;60,"Middle",TRUE,"Senior")</f>
        <v>Middle</v>
      </c>
      <c r="D1652" t="s">
        <v>16</v>
      </c>
      <c r="E1652" t="str">
        <f t="shared" si="50"/>
        <v>Middle-Female</v>
      </c>
      <c r="F1652" t="s">
        <v>230</v>
      </c>
      <c r="G1652" t="s">
        <v>70</v>
      </c>
      <c r="H1652" s="1">
        <v>44151</v>
      </c>
      <c r="I1652" t="s">
        <v>4853</v>
      </c>
      <c r="J1652" t="s">
        <v>4854</v>
      </c>
      <c r="K1652" t="s">
        <v>53</v>
      </c>
      <c r="L1652">
        <v>55360.87</v>
      </c>
      <c r="M1652">
        <v>413</v>
      </c>
      <c r="N1652" t="s">
        <v>39</v>
      </c>
      <c r="O1652" s="1">
        <v>44167</v>
      </c>
      <c r="P1652" s="3">
        <f t="shared" si="51"/>
        <v>16</v>
      </c>
      <c r="Q1652" t="s">
        <v>85</v>
      </c>
      <c r="R1652" t="s">
        <v>45</v>
      </c>
    </row>
    <row r="1653" spans="1:18" x14ac:dyDescent="0.25">
      <c r="A1653" t="s">
        <v>4855</v>
      </c>
      <c r="B1653" s="3">
        <v>39</v>
      </c>
      <c r="C1653" s="3" t="str" cm="1">
        <f t="array" ref="C1653">_xlfn.IFS(B1653&lt;35,"Young",B1653&lt;60,"Middle",TRUE,"Senior")</f>
        <v>Middle</v>
      </c>
      <c r="D1653" t="s">
        <v>16</v>
      </c>
      <c r="E1653" t="str">
        <f t="shared" si="50"/>
        <v>Middle-Female</v>
      </c>
      <c r="F1653" t="s">
        <v>63</v>
      </c>
      <c r="G1653" t="s">
        <v>36</v>
      </c>
      <c r="H1653" s="1">
        <v>44143</v>
      </c>
      <c r="I1653" t="s">
        <v>4856</v>
      </c>
      <c r="J1653" t="s">
        <v>4857</v>
      </c>
      <c r="K1653" t="s">
        <v>53</v>
      </c>
      <c r="L1653">
        <v>7910.9162649999998</v>
      </c>
      <c r="M1653">
        <v>437</v>
      </c>
      <c r="N1653" t="s">
        <v>39</v>
      </c>
      <c r="O1653" s="1">
        <v>44170</v>
      </c>
      <c r="P1653" s="3">
        <f t="shared" si="51"/>
        <v>27</v>
      </c>
      <c r="Q1653" t="s">
        <v>49</v>
      </c>
      <c r="R1653" t="s">
        <v>24</v>
      </c>
    </row>
    <row r="1654" spans="1:18" x14ac:dyDescent="0.25">
      <c r="A1654" t="s">
        <v>4858</v>
      </c>
      <c r="B1654" s="3">
        <v>75</v>
      </c>
      <c r="C1654" s="3" t="str" cm="1">
        <f t="array" ref="C1654">_xlfn.IFS(B1654&lt;35,"Young",B1654&lt;60,"Middle",TRUE,"Senior")</f>
        <v>Senior</v>
      </c>
      <c r="D1654" t="s">
        <v>26</v>
      </c>
      <c r="E1654" t="str">
        <f t="shared" si="50"/>
        <v>Senior-Male</v>
      </c>
      <c r="F1654" t="s">
        <v>63</v>
      </c>
      <c r="G1654" t="s">
        <v>70</v>
      </c>
      <c r="H1654" s="1">
        <v>43642</v>
      </c>
      <c r="I1654" t="s">
        <v>4859</v>
      </c>
      <c r="J1654" t="s">
        <v>4860</v>
      </c>
      <c r="K1654" t="s">
        <v>21</v>
      </c>
      <c r="L1654">
        <v>56999.356809999997</v>
      </c>
      <c r="M1654">
        <v>162</v>
      </c>
      <c r="N1654" t="s">
        <v>39</v>
      </c>
      <c r="O1654" s="1">
        <v>43655</v>
      </c>
      <c r="P1654" s="3">
        <f t="shared" si="51"/>
        <v>13</v>
      </c>
      <c r="Q1654" t="s">
        <v>44</v>
      </c>
      <c r="R1654" t="s">
        <v>33</v>
      </c>
    </row>
    <row r="1655" spans="1:18" x14ac:dyDescent="0.25">
      <c r="A1655" t="s">
        <v>4861</v>
      </c>
      <c r="B1655" s="3">
        <v>62</v>
      </c>
      <c r="C1655" s="3" t="str" cm="1">
        <f t="array" ref="C1655">_xlfn.IFS(B1655&lt;35,"Young",B1655&lt;60,"Middle",TRUE,"Senior")</f>
        <v>Senior</v>
      </c>
      <c r="D1655" t="s">
        <v>26</v>
      </c>
      <c r="E1655" t="str">
        <f t="shared" si="50"/>
        <v>Senior-Male</v>
      </c>
      <c r="F1655" t="s">
        <v>230</v>
      </c>
      <c r="G1655" t="s">
        <v>36</v>
      </c>
      <c r="H1655" s="1">
        <v>43465</v>
      </c>
      <c r="I1655" t="s">
        <v>4862</v>
      </c>
      <c r="J1655" t="s">
        <v>4863</v>
      </c>
      <c r="K1655" t="s">
        <v>21</v>
      </c>
      <c r="L1655">
        <v>1662.944972</v>
      </c>
      <c r="M1655">
        <v>110</v>
      </c>
      <c r="N1655" t="s">
        <v>43</v>
      </c>
      <c r="O1655" s="1">
        <v>43488</v>
      </c>
      <c r="P1655" s="3">
        <f t="shared" si="51"/>
        <v>23</v>
      </c>
      <c r="Q1655" t="s">
        <v>32</v>
      </c>
      <c r="R1655" t="s">
        <v>33</v>
      </c>
    </row>
    <row r="1656" spans="1:18" x14ac:dyDescent="0.25">
      <c r="A1656" t="s">
        <v>4864</v>
      </c>
      <c r="B1656" s="3">
        <v>40</v>
      </c>
      <c r="C1656" s="3" t="str" cm="1">
        <f t="array" ref="C1656">_xlfn.IFS(B1656&lt;35,"Young",B1656&lt;60,"Middle",TRUE,"Senior")</f>
        <v>Middle</v>
      </c>
      <c r="D1656" t="s">
        <v>16</v>
      </c>
      <c r="E1656" t="str">
        <f t="shared" si="50"/>
        <v>Middle-Female</v>
      </c>
      <c r="F1656" t="s">
        <v>27</v>
      </c>
      <c r="G1656" t="s">
        <v>70</v>
      </c>
      <c r="H1656" s="1">
        <v>44965</v>
      </c>
      <c r="I1656" t="s">
        <v>4865</v>
      </c>
      <c r="J1656" t="s">
        <v>4866</v>
      </c>
      <c r="K1656" t="s">
        <v>53</v>
      </c>
      <c r="L1656">
        <v>2463.096446</v>
      </c>
      <c r="M1656">
        <v>262</v>
      </c>
      <c r="N1656" t="s">
        <v>39</v>
      </c>
      <c r="O1656" s="1">
        <v>44966</v>
      </c>
      <c r="P1656" s="3">
        <f t="shared" si="51"/>
        <v>1</v>
      </c>
      <c r="Q1656" t="s">
        <v>32</v>
      </c>
      <c r="R1656" t="s">
        <v>45</v>
      </c>
    </row>
    <row r="1657" spans="1:18" x14ac:dyDescent="0.25">
      <c r="A1657" t="s">
        <v>4867</v>
      </c>
      <c r="B1657" s="3">
        <v>65</v>
      </c>
      <c r="C1657" s="3" t="str" cm="1">
        <f t="array" ref="C1657">_xlfn.IFS(B1657&lt;35,"Young",B1657&lt;60,"Middle",TRUE,"Senior")</f>
        <v>Senior</v>
      </c>
      <c r="D1657" t="s">
        <v>16</v>
      </c>
      <c r="E1657" t="str">
        <f t="shared" si="50"/>
        <v>Senior-Female</v>
      </c>
      <c r="F1657" t="s">
        <v>230</v>
      </c>
      <c r="G1657" t="s">
        <v>36</v>
      </c>
      <c r="H1657" s="1">
        <v>43443</v>
      </c>
      <c r="I1657" t="s">
        <v>4868</v>
      </c>
      <c r="J1657" t="s">
        <v>4869</v>
      </c>
      <c r="K1657" t="s">
        <v>21</v>
      </c>
      <c r="L1657">
        <v>7950.7368429999997</v>
      </c>
      <c r="M1657">
        <v>179</v>
      </c>
      <c r="N1657" t="s">
        <v>39</v>
      </c>
      <c r="O1657" s="1">
        <v>43454</v>
      </c>
      <c r="P1657" s="3">
        <f t="shared" si="51"/>
        <v>11</v>
      </c>
      <c r="Q1657" t="s">
        <v>44</v>
      </c>
      <c r="R1657" t="s">
        <v>45</v>
      </c>
    </row>
    <row r="1658" spans="1:18" x14ac:dyDescent="0.25">
      <c r="A1658" t="s">
        <v>4870</v>
      </c>
      <c r="B1658" s="3">
        <v>72</v>
      </c>
      <c r="C1658" s="3" t="str" cm="1">
        <f t="array" ref="C1658">_xlfn.IFS(B1658&lt;35,"Young",B1658&lt;60,"Middle",TRUE,"Senior")</f>
        <v>Senior</v>
      </c>
      <c r="D1658" t="s">
        <v>26</v>
      </c>
      <c r="E1658" t="str">
        <f t="shared" si="50"/>
        <v>Senior-Male</v>
      </c>
      <c r="F1658" t="s">
        <v>17</v>
      </c>
      <c r="G1658" t="s">
        <v>36</v>
      </c>
      <c r="H1658" s="1">
        <v>45204</v>
      </c>
      <c r="I1658" t="s">
        <v>4871</v>
      </c>
      <c r="J1658" t="s">
        <v>4872</v>
      </c>
      <c r="K1658" t="s">
        <v>21</v>
      </c>
      <c r="L1658">
        <v>3203.7437030000001</v>
      </c>
      <c r="M1658">
        <v>413</v>
      </c>
      <c r="N1658" t="s">
        <v>43</v>
      </c>
      <c r="O1658" s="1">
        <v>45231</v>
      </c>
      <c r="P1658" s="3">
        <f t="shared" si="51"/>
        <v>27</v>
      </c>
      <c r="Q1658" t="s">
        <v>49</v>
      </c>
      <c r="R1658" t="s">
        <v>45</v>
      </c>
    </row>
    <row r="1659" spans="1:18" x14ac:dyDescent="0.25">
      <c r="A1659" t="s">
        <v>4873</v>
      </c>
      <c r="B1659" s="3">
        <v>69</v>
      </c>
      <c r="C1659" s="3" t="str" cm="1">
        <f t="array" ref="C1659">_xlfn.IFS(B1659&lt;35,"Young",B1659&lt;60,"Middle",TRUE,"Senior")</f>
        <v>Senior</v>
      </c>
      <c r="D1659" t="s">
        <v>26</v>
      </c>
      <c r="E1659" t="str">
        <f t="shared" si="50"/>
        <v>Senior-Male</v>
      </c>
      <c r="F1659" t="s">
        <v>115</v>
      </c>
      <c r="G1659" t="s">
        <v>28</v>
      </c>
      <c r="H1659" s="1">
        <v>45008</v>
      </c>
      <c r="I1659" t="s">
        <v>4874</v>
      </c>
      <c r="J1659" t="s">
        <v>4875</v>
      </c>
      <c r="K1659" t="s">
        <v>21</v>
      </c>
      <c r="L1659">
        <v>27372.08797</v>
      </c>
      <c r="M1659">
        <v>474</v>
      </c>
      <c r="N1659" t="s">
        <v>43</v>
      </c>
      <c r="O1659" s="1">
        <v>45020</v>
      </c>
      <c r="P1659" s="3">
        <f t="shared" si="51"/>
        <v>12</v>
      </c>
      <c r="Q1659" t="s">
        <v>44</v>
      </c>
      <c r="R1659" t="s">
        <v>45</v>
      </c>
    </row>
    <row r="1660" spans="1:18" x14ac:dyDescent="0.25">
      <c r="A1660" t="s">
        <v>4876</v>
      </c>
      <c r="B1660" s="3">
        <v>79</v>
      </c>
      <c r="C1660" s="3" t="str" cm="1">
        <f t="array" ref="C1660">_xlfn.IFS(B1660&lt;35,"Young",B1660&lt;60,"Middle",TRUE,"Senior")</f>
        <v>Senior</v>
      </c>
      <c r="D1660" t="s">
        <v>16</v>
      </c>
      <c r="E1660" t="str">
        <f t="shared" si="50"/>
        <v>Senior-Female</v>
      </c>
      <c r="F1660" t="s">
        <v>230</v>
      </c>
      <c r="G1660" t="s">
        <v>28</v>
      </c>
      <c r="H1660" s="1">
        <v>44600</v>
      </c>
      <c r="I1660" t="s">
        <v>4877</v>
      </c>
      <c r="J1660" t="s">
        <v>4878</v>
      </c>
      <c r="K1660" t="s">
        <v>21</v>
      </c>
      <c r="L1660">
        <v>25339.045259999999</v>
      </c>
      <c r="M1660">
        <v>433</v>
      </c>
      <c r="N1660" t="s">
        <v>43</v>
      </c>
      <c r="O1660" s="1">
        <v>44605</v>
      </c>
      <c r="P1660" s="3">
        <f t="shared" si="51"/>
        <v>5</v>
      </c>
      <c r="Q1660" t="s">
        <v>49</v>
      </c>
      <c r="R1660" t="s">
        <v>45</v>
      </c>
    </row>
    <row r="1661" spans="1:18" x14ac:dyDescent="0.25">
      <c r="A1661" t="s">
        <v>4879</v>
      </c>
      <c r="B1661" s="3">
        <v>53</v>
      </c>
      <c r="C1661" s="3" t="str" cm="1">
        <f t="array" ref="C1661">_xlfn.IFS(B1661&lt;35,"Young",B1661&lt;60,"Middle",TRUE,"Senior")</f>
        <v>Middle</v>
      </c>
      <c r="D1661" t="s">
        <v>26</v>
      </c>
      <c r="E1661" t="str">
        <f t="shared" si="50"/>
        <v>Middle-Male</v>
      </c>
      <c r="F1661" t="s">
        <v>17</v>
      </c>
      <c r="G1661" t="s">
        <v>36</v>
      </c>
      <c r="H1661" s="1">
        <v>44353</v>
      </c>
      <c r="I1661" t="s">
        <v>4880</v>
      </c>
      <c r="J1661" t="s">
        <v>4881</v>
      </c>
      <c r="K1661" t="s">
        <v>61</v>
      </c>
      <c r="L1661">
        <v>21664.56148</v>
      </c>
      <c r="M1661">
        <v>384</v>
      </c>
      <c r="N1661" t="s">
        <v>43</v>
      </c>
      <c r="O1661" s="1">
        <v>44381</v>
      </c>
      <c r="P1661" s="3">
        <f t="shared" si="51"/>
        <v>28</v>
      </c>
      <c r="Q1661" t="s">
        <v>49</v>
      </c>
      <c r="R1661" t="s">
        <v>45</v>
      </c>
    </row>
    <row r="1662" spans="1:18" x14ac:dyDescent="0.25">
      <c r="A1662" t="s">
        <v>4882</v>
      </c>
      <c r="B1662" s="3">
        <v>67</v>
      </c>
      <c r="C1662" s="3" t="str" cm="1">
        <f t="array" ref="C1662">_xlfn.IFS(B1662&lt;35,"Young",B1662&lt;60,"Middle",TRUE,"Senior")</f>
        <v>Senior</v>
      </c>
      <c r="D1662" t="s">
        <v>16</v>
      </c>
      <c r="E1662" t="str">
        <f t="shared" si="50"/>
        <v>Senior-Female</v>
      </c>
      <c r="F1662" t="s">
        <v>90</v>
      </c>
      <c r="G1662" t="s">
        <v>28</v>
      </c>
      <c r="H1662" s="1">
        <v>44115</v>
      </c>
      <c r="I1662" t="s">
        <v>4883</v>
      </c>
      <c r="J1662" t="s">
        <v>4884</v>
      </c>
      <c r="K1662" t="s">
        <v>21</v>
      </c>
      <c r="L1662">
        <v>32353.705160000001</v>
      </c>
      <c r="M1662">
        <v>339</v>
      </c>
      <c r="N1662" t="s">
        <v>43</v>
      </c>
      <c r="O1662" s="1">
        <v>44144</v>
      </c>
      <c r="P1662" s="3">
        <f t="shared" si="51"/>
        <v>29</v>
      </c>
      <c r="Q1662" t="s">
        <v>44</v>
      </c>
      <c r="R1662" t="s">
        <v>33</v>
      </c>
    </row>
    <row r="1663" spans="1:18" x14ac:dyDescent="0.25">
      <c r="A1663" t="s">
        <v>4885</v>
      </c>
      <c r="B1663" s="3">
        <v>29</v>
      </c>
      <c r="C1663" s="3" t="str" cm="1">
        <f t="array" ref="C1663">_xlfn.IFS(B1663&lt;35,"Young",B1663&lt;60,"Middle",TRUE,"Senior")</f>
        <v>Young</v>
      </c>
      <c r="D1663" t="s">
        <v>16</v>
      </c>
      <c r="E1663" t="str">
        <f t="shared" si="50"/>
        <v>Young-Female</v>
      </c>
      <c r="F1663" t="s">
        <v>230</v>
      </c>
      <c r="G1663" t="s">
        <v>28</v>
      </c>
      <c r="H1663" s="1">
        <v>44827</v>
      </c>
      <c r="I1663" t="s">
        <v>4886</v>
      </c>
      <c r="J1663" t="s">
        <v>4887</v>
      </c>
      <c r="K1663" t="s">
        <v>31</v>
      </c>
      <c r="L1663">
        <v>4571.6235059999999</v>
      </c>
      <c r="M1663">
        <v>435</v>
      </c>
      <c r="N1663" t="s">
        <v>43</v>
      </c>
      <c r="O1663" s="1">
        <v>44854</v>
      </c>
      <c r="P1663" s="3">
        <f t="shared" si="51"/>
        <v>27</v>
      </c>
      <c r="Q1663" t="s">
        <v>85</v>
      </c>
      <c r="R1663" t="s">
        <v>33</v>
      </c>
    </row>
    <row r="1664" spans="1:18" x14ac:dyDescent="0.25">
      <c r="A1664" t="s">
        <v>4888</v>
      </c>
      <c r="B1664" s="3">
        <v>76</v>
      </c>
      <c r="C1664" s="3" t="str" cm="1">
        <f t="array" ref="C1664">_xlfn.IFS(B1664&lt;35,"Young",B1664&lt;60,"Middle",TRUE,"Senior")</f>
        <v>Senior</v>
      </c>
      <c r="D1664" t="s">
        <v>26</v>
      </c>
      <c r="E1664" t="str">
        <f t="shared" si="50"/>
        <v>Senior-Male</v>
      </c>
      <c r="F1664" t="s">
        <v>50</v>
      </c>
      <c r="G1664" t="s">
        <v>18</v>
      </c>
      <c r="H1664" s="1">
        <v>44608</v>
      </c>
      <c r="I1664" t="s">
        <v>4889</v>
      </c>
      <c r="J1664" t="s">
        <v>4890</v>
      </c>
      <c r="K1664" t="s">
        <v>21</v>
      </c>
      <c r="L1664">
        <v>39140.18131</v>
      </c>
      <c r="M1664">
        <v>136</v>
      </c>
      <c r="N1664" t="s">
        <v>39</v>
      </c>
      <c r="O1664" s="1">
        <v>44617</v>
      </c>
      <c r="P1664" s="3">
        <f t="shared" si="51"/>
        <v>9</v>
      </c>
      <c r="Q1664" t="s">
        <v>32</v>
      </c>
      <c r="R1664" t="s">
        <v>24</v>
      </c>
    </row>
    <row r="1665" spans="1:18" x14ac:dyDescent="0.25">
      <c r="A1665" t="s">
        <v>4891</v>
      </c>
      <c r="B1665" s="3">
        <v>18</v>
      </c>
      <c r="C1665" s="3" t="str" cm="1">
        <f t="array" ref="C1665">_xlfn.IFS(B1665&lt;35,"Young",B1665&lt;60,"Middle",TRUE,"Senior")</f>
        <v>Young</v>
      </c>
      <c r="D1665" t="s">
        <v>26</v>
      </c>
      <c r="E1665" t="str">
        <f t="shared" si="50"/>
        <v>Young-Male</v>
      </c>
      <c r="F1665" t="s">
        <v>230</v>
      </c>
      <c r="G1665" t="s">
        <v>26593</v>
      </c>
      <c r="H1665" s="1">
        <v>44695</v>
      </c>
      <c r="I1665" t="s">
        <v>4892</v>
      </c>
      <c r="J1665" t="s">
        <v>4893</v>
      </c>
      <c r="K1665" t="s">
        <v>57</v>
      </c>
      <c r="L1665">
        <v>6057.425491</v>
      </c>
      <c r="M1665">
        <v>262</v>
      </c>
      <c r="N1665" t="s">
        <v>39</v>
      </c>
      <c r="O1665" s="1">
        <v>44701</v>
      </c>
      <c r="P1665" s="3">
        <f t="shared" si="51"/>
        <v>6</v>
      </c>
      <c r="Q1665" t="s">
        <v>23</v>
      </c>
      <c r="R1665" t="s">
        <v>24</v>
      </c>
    </row>
    <row r="1666" spans="1:18" x14ac:dyDescent="0.25">
      <c r="A1666" t="s">
        <v>4894</v>
      </c>
      <c r="B1666" s="3">
        <v>75</v>
      </c>
      <c r="C1666" s="3" t="str" cm="1">
        <f t="array" ref="C1666">_xlfn.IFS(B1666&lt;35,"Young",B1666&lt;60,"Middle",TRUE,"Senior")</f>
        <v>Senior</v>
      </c>
      <c r="D1666" t="s">
        <v>26</v>
      </c>
      <c r="E1666" t="str">
        <f t="shared" si="50"/>
        <v>Senior-Male</v>
      </c>
      <c r="F1666" t="s">
        <v>115</v>
      </c>
      <c r="G1666" t="s">
        <v>26593</v>
      </c>
      <c r="H1666" s="1">
        <v>43876</v>
      </c>
      <c r="I1666" t="s">
        <v>4895</v>
      </c>
      <c r="J1666" t="s">
        <v>4005</v>
      </c>
      <c r="K1666" t="s">
        <v>21</v>
      </c>
      <c r="L1666">
        <v>21842.745500000001</v>
      </c>
      <c r="M1666">
        <v>189</v>
      </c>
      <c r="N1666" t="s">
        <v>22</v>
      </c>
      <c r="O1666" s="1">
        <v>43895</v>
      </c>
      <c r="P1666" s="3">
        <f t="shared" si="51"/>
        <v>19</v>
      </c>
      <c r="Q1666" t="s">
        <v>49</v>
      </c>
      <c r="R1666" t="s">
        <v>33</v>
      </c>
    </row>
    <row r="1667" spans="1:18" x14ac:dyDescent="0.25">
      <c r="A1667" t="s">
        <v>4896</v>
      </c>
      <c r="B1667" s="3">
        <v>37</v>
      </c>
      <c r="C1667" s="3" t="str" cm="1">
        <f t="array" ref="C1667">_xlfn.IFS(B1667&lt;35,"Young",B1667&lt;60,"Middle",TRUE,"Senior")</f>
        <v>Middle</v>
      </c>
      <c r="D1667" t="s">
        <v>26</v>
      </c>
      <c r="E1667" t="str">
        <f t="shared" ref="E1667:E1730" si="52">C1667 &amp; "-" &amp; D1667</f>
        <v>Middle-Male</v>
      </c>
      <c r="F1667" t="s">
        <v>63</v>
      </c>
      <c r="G1667" t="s">
        <v>28</v>
      </c>
      <c r="H1667" s="1">
        <v>45002</v>
      </c>
      <c r="I1667" t="s">
        <v>4897</v>
      </c>
      <c r="J1667" t="s">
        <v>4898</v>
      </c>
      <c r="K1667" t="s">
        <v>31</v>
      </c>
      <c r="L1667">
        <v>43989.26758</v>
      </c>
      <c r="M1667">
        <v>267</v>
      </c>
      <c r="N1667" t="s">
        <v>43</v>
      </c>
      <c r="O1667" s="1">
        <v>45021</v>
      </c>
      <c r="P1667" s="3">
        <f t="shared" ref="P1667:P1730" si="53">O1667-H1667</f>
        <v>19</v>
      </c>
      <c r="Q1667" t="s">
        <v>23</v>
      </c>
      <c r="R1667" t="s">
        <v>45</v>
      </c>
    </row>
    <row r="1668" spans="1:18" x14ac:dyDescent="0.25">
      <c r="A1668" t="s">
        <v>4899</v>
      </c>
      <c r="B1668" s="3">
        <v>46</v>
      </c>
      <c r="C1668" s="3" t="str" cm="1">
        <f t="array" ref="C1668">_xlfn.IFS(B1668&lt;35,"Young",B1668&lt;60,"Middle",TRUE,"Senior")</f>
        <v>Middle</v>
      </c>
      <c r="D1668" t="s">
        <v>16</v>
      </c>
      <c r="E1668" t="str">
        <f t="shared" si="52"/>
        <v>Middle-Female</v>
      </c>
      <c r="F1668" t="s">
        <v>50</v>
      </c>
      <c r="G1668" t="s">
        <v>18</v>
      </c>
      <c r="H1668" s="1">
        <v>45083</v>
      </c>
      <c r="I1668" t="s">
        <v>4900</v>
      </c>
      <c r="J1668" t="s">
        <v>4901</v>
      </c>
      <c r="K1668" t="s">
        <v>21</v>
      </c>
      <c r="L1668">
        <v>26720.63031</v>
      </c>
      <c r="M1668">
        <v>168</v>
      </c>
      <c r="N1668" t="s">
        <v>43</v>
      </c>
      <c r="O1668" s="1">
        <v>45105</v>
      </c>
      <c r="P1668" s="3">
        <f t="shared" si="53"/>
        <v>22</v>
      </c>
      <c r="Q1668" t="s">
        <v>23</v>
      </c>
      <c r="R1668" t="s">
        <v>24</v>
      </c>
    </row>
    <row r="1669" spans="1:18" x14ac:dyDescent="0.25">
      <c r="A1669" t="s">
        <v>4902</v>
      </c>
      <c r="B1669" s="3">
        <v>35</v>
      </c>
      <c r="C1669" s="3" t="str" cm="1">
        <f t="array" ref="C1669">_xlfn.IFS(B1669&lt;35,"Young",B1669&lt;60,"Middle",TRUE,"Senior")</f>
        <v>Middle</v>
      </c>
      <c r="D1669" t="s">
        <v>16</v>
      </c>
      <c r="E1669" t="str">
        <f t="shared" si="52"/>
        <v>Middle-Female</v>
      </c>
      <c r="F1669" t="s">
        <v>115</v>
      </c>
      <c r="G1669" t="s">
        <v>26592</v>
      </c>
      <c r="H1669" s="1">
        <v>44139</v>
      </c>
      <c r="I1669" t="s">
        <v>4903</v>
      </c>
      <c r="J1669" t="s">
        <v>4904</v>
      </c>
      <c r="K1669" t="s">
        <v>53</v>
      </c>
      <c r="L1669">
        <v>26259.730240000001</v>
      </c>
      <c r="M1669">
        <v>157</v>
      </c>
      <c r="N1669" t="s">
        <v>22</v>
      </c>
      <c r="O1669" s="1">
        <v>44161</v>
      </c>
      <c r="P1669" s="3">
        <f t="shared" si="53"/>
        <v>22</v>
      </c>
      <c r="Q1669" t="s">
        <v>32</v>
      </c>
      <c r="R1669" t="s">
        <v>33</v>
      </c>
    </row>
    <row r="1670" spans="1:18" x14ac:dyDescent="0.25">
      <c r="A1670" t="s">
        <v>4905</v>
      </c>
      <c r="B1670" s="3">
        <v>74</v>
      </c>
      <c r="C1670" s="3" t="str" cm="1">
        <f t="array" ref="C1670">_xlfn.IFS(B1670&lt;35,"Young",B1670&lt;60,"Middle",TRUE,"Senior")</f>
        <v>Senior</v>
      </c>
      <c r="D1670" t="s">
        <v>26</v>
      </c>
      <c r="E1670" t="str">
        <f t="shared" si="52"/>
        <v>Senior-Male</v>
      </c>
      <c r="F1670" t="s">
        <v>17</v>
      </c>
      <c r="G1670" t="s">
        <v>26592</v>
      </c>
      <c r="H1670" s="1">
        <v>44728</v>
      </c>
      <c r="I1670" t="s">
        <v>4906</v>
      </c>
      <c r="J1670" t="s">
        <v>2931</v>
      </c>
      <c r="K1670" t="s">
        <v>21</v>
      </c>
      <c r="L1670">
        <v>29037.485069999999</v>
      </c>
      <c r="M1670">
        <v>415</v>
      </c>
      <c r="N1670" t="s">
        <v>39</v>
      </c>
      <c r="O1670" s="1">
        <v>44741</v>
      </c>
      <c r="P1670" s="3">
        <f t="shared" si="53"/>
        <v>13</v>
      </c>
      <c r="Q1670" t="s">
        <v>85</v>
      </c>
      <c r="R1670" t="s">
        <v>33</v>
      </c>
    </row>
    <row r="1671" spans="1:18" x14ac:dyDescent="0.25">
      <c r="A1671" t="s">
        <v>4907</v>
      </c>
      <c r="B1671" s="3">
        <v>64</v>
      </c>
      <c r="C1671" s="3" t="str" cm="1">
        <f t="array" ref="C1671">_xlfn.IFS(B1671&lt;35,"Young",B1671&lt;60,"Middle",TRUE,"Senior")</f>
        <v>Senior</v>
      </c>
      <c r="D1671" t="s">
        <v>16</v>
      </c>
      <c r="E1671" t="str">
        <f t="shared" si="52"/>
        <v>Senior-Female</v>
      </c>
      <c r="F1671" t="s">
        <v>17</v>
      </c>
      <c r="G1671" t="s">
        <v>18</v>
      </c>
      <c r="H1671" s="1">
        <v>43882</v>
      </c>
      <c r="I1671" t="s">
        <v>4908</v>
      </c>
      <c r="J1671" t="s">
        <v>4909</v>
      </c>
      <c r="K1671" t="s">
        <v>21</v>
      </c>
      <c r="L1671">
        <v>30913.192210000001</v>
      </c>
      <c r="M1671">
        <v>350</v>
      </c>
      <c r="N1671" t="s">
        <v>43</v>
      </c>
      <c r="O1671" s="1">
        <v>43900</v>
      </c>
      <c r="P1671" s="3">
        <f t="shared" si="53"/>
        <v>18</v>
      </c>
      <c r="Q1671" t="s">
        <v>23</v>
      </c>
      <c r="R1671" t="s">
        <v>24</v>
      </c>
    </row>
    <row r="1672" spans="1:18" x14ac:dyDescent="0.25">
      <c r="A1672" t="s">
        <v>4910</v>
      </c>
      <c r="B1672" s="3">
        <v>22</v>
      </c>
      <c r="C1672" s="3" t="str" cm="1">
        <f t="array" ref="C1672">_xlfn.IFS(B1672&lt;35,"Young",B1672&lt;60,"Middle",TRUE,"Senior")</f>
        <v>Young</v>
      </c>
      <c r="D1672" t="s">
        <v>16</v>
      </c>
      <c r="E1672" t="str">
        <f t="shared" si="52"/>
        <v>Young-Female</v>
      </c>
      <c r="F1672" t="s">
        <v>230</v>
      </c>
      <c r="G1672" t="s">
        <v>70</v>
      </c>
      <c r="H1672" s="1">
        <v>44213</v>
      </c>
      <c r="I1672" t="s">
        <v>4911</v>
      </c>
      <c r="J1672" t="s">
        <v>4912</v>
      </c>
      <c r="K1672" t="s">
        <v>31</v>
      </c>
      <c r="L1672">
        <v>5378.7228960000002</v>
      </c>
      <c r="M1672">
        <v>142</v>
      </c>
      <c r="N1672" t="s">
        <v>39</v>
      </c>
      <c r="O1672" s="1">
        <v>44218</v>
      </c>
      <c r="P1672" s="3">
        <f t="shared" si="53"/>
        <v>5</v>
      </c>
      <c r="Q1672" t="s">
        <v>49</v>
      </c>
      <c r="R1672" t="s">
        <v>33</v>
      </c>
    </row>
    <row r="1673" spans="1:18" x14ac:dyDescent="0.25">
      <c r="A1673" t="s">
        <v>4913</v>
      </c>
      <c r="B1673" s="3">
        <v>20</v>
      </c>
      <c r="C1673" s="3" t="str" cm="1">
        <f t="array" ref="C1673">_xlfn.IFS(B1673&lt;35,"Young",B1673&lt;60,"Middle",TRUE,"Senior")</f>
        <v>Young</v>
      </c>
      <c r="D1673" t="s">
        <v>16</v>
      </c>
      <c r="E1673" t="str">
        <f t="shared" si="52"/>
        <v>Young-Female</v>
      </c>
      <c r="F1673" t="s">
        <v>17</v>
      </c>
      <c r="G1673" t="s">
        <v>18</v>
      </c>
      <c r="H1673" s="1">
        <v>44338</v>
      </c>
      <c r="I1673" t="s">
        <v>4045</v>
      </c>
      <c r="J1673" t="s">
        <v>4914</v>
      </c>
      <c r="K1673" t="s">
        <v>31</v>
      </c>
      <c r="L1673">
        <v>43178.828090000003</v>
      </c>
      <c r="M1673">
        <v>312</v>
      </c>
      <c r="N1673" t="s">
        <v>39</v>
      </c>
      <c r="O1673" s="1">
        <v>44367</v>
      </c>
      <c r="P1673" s="3">
        <f t="shared" si="53"/>
        <v>29</v>
      </c>
      <c r="Q1673" t="s">
        <v>23</v>
      </c>
      <c r="R1673" t="s">
        <v>24</v>
      </c>
    </row>
    <row r="1674" spans="1:18" x14ac:dyDescent="0.25">
      <c r="A1674" t="s">
        <v>4915</v>
      </c>
      <c r="B1674" s="3">
        <v>40</v>
      </c>
      <c r="C1674" s="3" t="str" cm="1">
        <f t="array" ref="C1674">_xlfn.IFS(B1674&lt;35,"Young",B1674&lt;60,"Middle",TRUE,"Senior")</f>
        <v>Middle</v>
      </c>
      <c r="D1674" t="s">
        <v>16</v>
      </c>
      <c r="E1674" t="str">
        <f t="shared" si="52"/>
        <v>Middle-Female</v>
      </c>
      <c r="F1674" t="s">
        <v>17</v>
      </c>
      <c r="G1674" t="s">
        <v>36</v>
      </c>
      <c r="H1674" s="1">
        <v>44181</v>
      </c>
      <c r="I1674" t="s">
        <v>4916</v>
      </c>
      <c r="J1674" t="s">
        <v>4917</v>
      </c>
      <c r="K1674" t="s">
        <v>61</v>
      </c>
      <c r="L1674">
        <v>1780.493066</v>
      </c>
      <c r="M1674">
        <v>200</v>
      </c>
      <c r="N1674" t="s">
        <v>39</v>
      </c>
      <c r="O1674" s="1">
        <v>44203</v>
      </c>
      <c r="P1674" s="3">
        <f t="shared" si="53"/>
        <v>22</v>
      </c>
      <c r="Q1674" t="s">
        <v>32</v>
      </c>
      <c r="R1674" t="s">
        <v>45</v>
      </c>
    </row>
    <row r="1675" spans="1:18" x14ac:dyDescent="0.25">
      <c r="A1675" t="s">
        <v>2835</v>
      </c>
      <c r="B1675" s="3">
        <v>55</v>
      </c>
      <c r="C1675" s="3" t="str" cm="1">
        <f t="array" ref="C1675">_xlfn.IFS(B1675&lt;35,"Young",B1675&lt;60,"Middle",TRUE,"Senior")</f>
        <v>Middle</v>
      </c>
      <c r="D1675" t="s">
        <v>26</v>
      </c>
      <c r="E1675" t="str">
        <f t="shared" si="52"/>
        <v>Middle-Male</v>
      </c>
      <c r="F1675" t="s">
        <v>63</v>
      </c>
      <c r="G1675" t="s">
        <v>36</v>
      </c>
      <c r="H1675" s="1">
        <v>45036</v>
      </c>
      <c r="I1675" t="s">
        <v>4918</v>
      </c>
      <c r="J1675" t="s">
        <v>4919</v>
      </c>
      <c r="K1675" t="s">
        <v>57</v>
      </c>
      <c r="L1675">
        <v>15465.20858</v>
      </c>
      <c r="M1675">
        <v>490</v>
      </c>
      <c r="N1675" t="s">
        <v>43</v>
      </c>
      <c r="O1675" s="1">
        <v>45047</v>
      </c>
      <c r="P1675" s="3">
        <f t="shared" si="53"/>
        <v>11</v>
      </c>
      <c r="Q1675" t="s">
        <v>44</v>
      </c>
      <c r="R1675" t="s">
        <v>33</v>
      </c>
    </row>
    <row r="1676" spans="1:18" x14ac:dyDescent="0.25">
      <c r="A1676" t="s">
        <v>4920</v>
      </c>
      <c r="B1676" s="3">
        <v>41</v>
      </c>
      <c r="C1676" s="3" t="str" cm="1">
        <f t="array" ref="C1676">_xlfn.IFS(B1676&lt;35,"Young",B1676&lt;60,"Middle",TRUE,"Senior")</f>
        <v>Middle</v>
      </c>
      <c r="D1676" t="s">
        <v>26</v>
      </c>
      <c r="E1676" t="str">
        <f t="shared" si="52"/>
        <v>Middle-Male</v>
      </c>
      <c r="F1676" t="s">
        <v>27</v>
      </c>
      <c r="G1676" t="s">
        <v>28</v>
      </c>
      <c r="H1676" s="1">
        <v>43843</v>
      </c>
      <c r="I1676" t="s">
        <v>4921</v>
      </c>
      <c r="J1676" t="s">
        <v>4922</v>
      </c>
      <c r="K1676" t="s">
        <v>57</v>
      </c>
      <c r="L1676">
        <v>21238.974750000001</v>
      </c>
      <c r="M1676">
        <v>115</v>
      </c>
      <c r="N1676" t="s">
        <v>43</v>
      </c>
      <c r="O1676" s="1">
        <v>43852</v>
      </c>
      <c r="P1676" s="3">
        <f t="shared" si="53"/>
        <v>9</v>
      </c>
      <c r="Q1676" t="s">
        <v>49</v>
      </c>
      <c r="R1676" t="s">
        <v>24</v>
      </c>
    </row>
    <row r="1677" spans="1:18" x14ac:dyDescent="0.25">
      <c r="A1677" t="s">
        <v>4923</v>
      </c>
      <c r="B1677" s="3">
        <v>78</v>
      </c>
      <c r="C1677" s="3" t="str" cm="1">
        <f t="array" ref="C1677">_xlfn.IFS(B1677&lt;35,"Young",B1677&lt;60,"Middle",TRUE,"Senior")</f>
        <v>Senior</v>
      </c>
      <c r="D1677" t="s">
        <v>26</v>
      </c>
      <c r="E1677" t="str">
        <f t="shared" si="52"/>
        <v>Senior-Male</v>
      </c>
      <c r="F1677" t="s">
        <v>17</v>
      </c>
      <c r="G1677" t="s">
        <v>28</v>
      </c>
      <c r="H1677" s="1">
        <v>43787</v>
      </c>
      <c r="I1677" t="s">
        <v>4924</v>
      </c>
      <c r="J1677" t="s">
        <v>4925</v>
      </c>
      <c r="K1677" t="s">
        <v>21</v>
      </c>
      <c r="L1677">
        <v>4547.0062900000003</v>
      </c>
      <c r="M1677">
        <v>312</v>
      </c>
      <c r="N1677" t="s">
        <v>39</v>
      </c>
      <c r="O1677" s="1">
        <v>43811</v>
      </c>
      <c r="P1677" s="3">
        <f t="shared" si="53"/>
        <v>24</v>
      </c>
      <c r="Q1677" t="s">
        <v>49</v>
      </c>
      <c r="R1677" t="s">
        <v>45</v>
      </c>
    </row>
    <row r="1678" spans="1:18" x14ac:dyDescent="0.25">
      <c r="A1678" t="s">
        <v>3578</v>
      </c>
      <c r="B1678" s="3">
        <v>76</v>
      </c>
      <c r="C1678" s="3" t="str" cm="1">
        <f t="array" ref="C1678">_xlfn.IFS(B1678&lt;35,"Young",B1678&lt;60,"Middle",TRUE,"Senior")</f>
        <v>Senior</v>
      </c>
      <c r="D1678" t="s">
        <v>26</v>
      </c>
      <c r="E1678" t="str">
        <f t="shared" si="52"/>
        <v>Senior-Male</v>
      </c>
      <c r="F1678" t="s">
        <v>90</v>
      </c>
      <c r="G1678" t="s">
        <v>18</v>
      </c>
      <c r="H1678" s="1">
        <v>44909</v>
      </c>
      <c r="I1678" t="s">
        <v>4926</v>
      </c>
      <c r="J1678" t="s">
        <v>4927</v>
      </c>
      <c r="K1678" t="s">
        <v>21</v>
      </c>
      <c r="L1678">
        <v>54411.400300000001</v>
      </c>
      <c r="M1678">
        <v>123</v>
      </c>
      <c r="N1678" t="s">
        <v>39</v>
      </c>
      <c r="O1678" s="1">
        <v>44938</v>
      </c>
      <c r="P1678" s="3">
        <f t="shared" si="53"/>
        <v>29</v>
      </c>
      <c r="Q1678" t="s">
        <v>23</v>
      </c>
      <c r="R1678" t="s">
        <v>45</v>
      </c>
    </row>
    <row r="1679" spans="1:18" x14ac:dyDescent="0.25">
      <c r="A1679" t="s">
        <v>4928</v>
      </c>
      <c r="B1679" s="3">
        <v>66</v>
      </c>
      <c r="C1679" s="3" t="str" cm="1">
        <f t="array" ref="C1679">_xlfn.IFS(B1679&lt;35,"Young",B1679&lt;60,"Middle",TRUE,"Senior")</f>
        <v>Senior</v>
      </c>
      <c r="D1679" t="s">
        <v>16</v>
      </c>
      <c r="E1679" t="str">
        <f t="shared" si="52"/>
        <v>Senior-Female</v>
      </c>
      <c r="F1679" t="s">
        <v>63</v>
      </c>
      <c r="G1679" t="s">
        <v>26592</v>
      </c>
      <c r="H1679" s="1">
        <v>45110</v>
      </c>
      <c r="I1679" t="s">
        <v>4929</v>
      </c>
      <c r="J1679" t="s">
        <v>4930</v>
      </c>
      <c r="K1679" t="s">
        <v>21</v>
      </c>
      <c r="L1679">
        <v>34424.825140000001</v>
      </c>
      <c r="M1679">
        <v>120</v>
      </c>
      <c r="N1679" t="s">
        <v>43</v>
      </c>
      <c r="O1679" s="1">
        <v>45137</v>
      </c>
      <c r="P1679" s="3">
        <f t="shared" si="53"/>
        <v>27</v>
      </c>
      <c r="Q1679" t="s">
        <v>32</v>
      </c>
      <c r="R1679" t="s">
        <v>24</v>
      </c>
    </row>
    <row r="1680" spans="1:18" x14ac:dyDescent="0.25">
      <c r="A1680" t="s">
        <v>4931</v>
      </c>
      <c r="B1680" s="3">
        <v>26</v>
      </c>
      <c r="C1680" s="3" t="str" cm="1">
        <f t="array" ref="C1680">_xlfn.IFS(B1680&lt;35,"Young",B1680&lt;60,"Middle",TRUE,"Senior")</f>
        <v>Young</v>
      </c>
      <c r="D1680" t="s">
        <v>26</v>
      </c>
      <c r="E1680" t="str">
        <f t="shared" si="52"/>
        <v>Young-Male</v>
      </c>
      <c r="F1680" t="s">
        <v>27</v>
      </c>
      <c r="G1680" t="s">
        <v>28</v>
      </c>
      <c r="H1680" s="1">
        <v>44885</v>
      </c>
      <c r="I1680" t="s">
        <v>4932</v>
      </c>
      <c r="J1680" t="s">
        <v>4933</v>
      </c>
      <c r="K1680" t="s">
        <v>31</v>
      </c>
      <c r="L1680">
        <v>38070.604870000003</v>
      </c>
      <c r="M1680">
        <v>405</v>
      </c>
      <c r="N1680" t="s">
        <v>43</v>
      </c>
      <c r="O1680" s="1">
        <v>44895</v>
      </c>
      <c r="P1680" s="3">
        <f t="shared" si="53"/>
        <v>10</v>
      </c>
      <c r="Q1680" t="s">
        <v>44</v>
      </c>
      <c r="R1680" t="s">
        <v>33</v>
      </c>
    </row>
    <row r="1681" spans="1:18" x14ac:dyDescent="0.25">
      <c r="A1681" t="s">
        <v>4934</v>
      </c>
      <c r="B1681" s="3">
        <v>76</v>
      </c>
      <c r="C1681" s="3" t="str" cm="1">
        <f t="array" ref="C1681">_xlfn.IFS(B1681&lt;35,"Young",B1681&lt;60,"Middle",TRUE,"Senior")</f>
        <v>Senior</v>
      </c>
      <c r="D1681" t="s">
        <v>16</v>
      </c>
      <c r="E1681" t="str">
        <f t="shared" si="52"/>
        <v>Senior-Female</v>
      </c>
      <c r="F1681" t="s">
        <v>230</v>
      </c>
      <c r="G1681" t="s">
        <v>26593</v>
      </c>
      <c r="H1681" s="1">
        <v>43753</v>
      </c>
      <c r="I1681" t="s">
        <v>4935</v>
      </c>
      <c r="J1681" t="s">
        <v>4936</v>
      </c>
      <c r="K1681" t="s">
        <v>21</v>
      </c>
      <c r="L1681">
        <v>30200.860130000001</v>
      </c>
      <c r="M1681">
        <v>235</v>
      </c>
      <c r="N1681" t="s">
        <v>39</v>
      </c>
      <c r="O1681" s="1">
        <v>43775</v>
      </c>
      <c r="P1681" s="3">
        <f t="shared" si="53"/>
        <v>22</v>
      </c>
      <c r="Q1681" t="s">
        <v>49</v>
      </c>
      <c r="R1681" t="s">
        <v>45</v>
      </c>
    </row>
    <row r="1682" spans="1:18" x14ac:dyDescent="0.25">
      <c r="A1682" t="s">
        <v>4937</v>
      </c>
      <c r="B1682" s="3">
        <v>76</v>
      </c>
      <c r="C1682" s="3" t="str" cm="1">
        <f t="array" ref="C1682">_xlfn.IFS(B1682&lt;35,"Young",B1682&lt;60,"Middle",TRUE,"Senior")</f>
        <v>Senior</v>
      </c>
      <c r="D1682" t="s">
        <v>26</v>
      </c>
      <c r="E1682" t="str">
        <f t="shared" si="52"/>
        <v>Senior-Male</v>
      </c>
      <c r="F1682" t="s">
        <v>230</v>
      </c>
      <c r="G1682" t="s">
        <v>18</v>
      </c>
      <c r="H1682" s="1">
        <v>43967</v>
      </c>
      <c r="I1682" t="s">
        <v>1758</v>
      </c>
      <c r="J1682" t="s">
        <v>4938</v>
      </c>
      <c r="K1682" t="s">
        <v>21</v>
      </c>
      <c r="L1682">
        <v>26036.679789999998</v>
      </c>
      <c r="M1682">
        <v>122</v>
      </c>
      <c r="N1682" t="s">
        <v>39</v>
      </c>
      <c r="O1682" s="1">
        <v>43983</v>
      </c>
      <c r="P1682" s="3">
        <f t="shared" si="53"/>
        <v>16</v>
      </c>
      <c r="Q1682" t="s">
        <v>44</v>
      </c>
      <c r="R1682" t="s">
        <v>45</v>
      </c>
    </row>
    <row r="1683" spans="1:18" x14ac:dyDescent="0.25">
      <c r="A1683" t="s">
        <v>4939</v>
      </c>
      <c r="B1683" s="3">
        <v>48</v>
      </c>
      <c r="C1683" s="3" t="str" cm="1">
        <f t="array" ref="C1683">_xlfn.IFS(B1683&lt;35,"Young",B1683&lt;60,"Middle",TRUE,"Senior")</f>
        <v>Middle</v>
      </c>
      <c r="D1683" t="s">
        <v>26</v>
      </c>
      <c r="E1683" t="str">
        <f t="shared" si="52"/>
        <v>Middle-Male</v>
      </c>
      <c r="F1683" t="s">
        <v>63</v>
      </c>
      <c r="G1683" t="s">
        <v>70</v>
      </c>
      <c r="H1683" s="1">
        <v>43446</v>
      </c>
      <c r="I1683" t="s">
        <v>4940</v>
      </c>
      <c r="J1683" t="s">
        <v>4941</v>
      </c>
      <c r="K1683" t="s">
        <v>21</v>
      </c>
      <c r="L1683">
        <v>28067.528020000002</v>
      </c>
      <c r="M1683">
        <v>222</v>
      </c>
      <c r="N1683" t="s">
        <v>39</v>
      </c>
      <c r="O1683" s="1">
        <v>43458</v>
      </c>
      <c r="P1683" s="3">
        <f t="shared" si="53"/>
        <v>12</v>
      </c>
      <c r="Q1683" t="s">
        <v>32</v>
      </c>
      <c r="R1683" t="s">
        <v>45</v>
      </c>
    </row>
    <row r="1684" spans="1:18" x14ac:dyDescent="0.25">
      <c r="A1684" t="s">
        <v>4942</v>
      </c>
      <c r="B1684" s="3">
        <v>57</v>
      </c>
      <c r="C1684" s="3" t="str" cm="1">
        <f t="array" ref="C1684">_xlfn.IFS(B1684&lt;35,"Young",B1684&lt;60,"Middle",TRUE,"Senior")</f>
        <v>Middle</v>
      </c>
      <c r="D1684" t="s">
        <v>26</v>
      </c>
      <c r="E1684" t="str">
        <f t="shared" si="52"/>
        <v>Middle-Male</v>
      </c>
      <c r="F1684" t="s">
        <v>90</v>
      </c>
      <c r="G1684" t="s">
        <v>36</v>
      </c>
      <c r="H1684" s="1">
        <v>43567</v>
      </c>
      <c r="I1684" t="s">
        <v>4943</v>
      </c>
      <c r="J1684" t="s">
        <v>4944</v>
      </c>
      <c r="K1684" t="s">
        <v>61</v>
      </c>
      <c r="L1684">
        <v>1831.5969909999999</v>
      </c>
      <c r="M1684">
        <v>199</v>
      </c>
      <c r="N1684" t="s">
        <v>39</v>
      </c>
      <c r="O1684" s="1">
        <v>43580</v>
      </c>
      <c r="P1684" s="3">
        <f t="shared" si="53"/>
        <v>13</v>
      </c>
      <c r="Q1684" t="s">
        <v>44</v>
      </c>
      <c r="R1684" t="s">
        <v>33</v>
      </c>
    </row>
    <row r="1685" spans="1:18" x14ac:dyDescent="0.25">
      <c r="A1685" t="s">
        <v>4945</v>
      </c>
      <c r="B1685" s="3">
        <v>49</v>
      </c>
      <c r="C1685" s="3" t="str" cm="1">
        <f t="array" ref="C1685">_xlfn.IFS(B1685&lt;35,"Young",B1685&lt;60,"Middle",TRUE,"Senior")</f>
        <v>Middle</v>
      </c>
      <c r="D1685" t="s">
        <v>16</v>
      </c>
      <c r="E1685" t="str">
        <f t="shared" si="52"/>
        <v>Middle-Female</v>
      </c>
      <c r="F1685" t="s">
        <v>27</v>
      </c>
      <c r="G1685" t="s">
        <v>26593</v>
      </c>
      <c r="H1685" s="1">
        <v>44174</v>
      </c>
      <c r="I1685" t="s">
        <v>4946</v>
      </c>
      <c r="J1685" t="s">
        <v>4736</v>
      </c>
      <c r="K1685" t="s">
        <v>53</v>
      </c>
      <c r="L1685">
        <v>1878.9713409999999</v>
      </c>
      <c r="M1685">
        <v>379</v>
      </c>
      <c r="N1685" t="s">
        <v>22</v>
      </c>
      <c r="O1685" s="1">
        <v>44177</v>
      </c>
      <c r="P1685" s="3">
        <f t="shared" si="53"/>
        <v>3</v>
      </c>
      <c r="Q1685" t="s">
        <v>32</v>
      </c>
      <c r="R1685" t="s">
        <v>45</v>
      </c>
    </row>
    <row r="1686" spans="1:18" x14ac:dyDescent="0.25">
      <c r="A1686" t="s">
        <v>4947</v>
      </c>
      <c r="B1686" s="3">
        <v>24</v>
      </c>
      <c r="C1686" s="3" t="str" cm="1">
        <f t="array" ref="C1686">_xlfn.IFS(B1686&lt;35,"Young",B1686&lt;60,"Middle",TRUE,"Senior")</f>
        <v>Young</v>
      </c>
      <c r="D1686" t="s">
        <v>26</v>
      </c>
      <c r="E1686" t="str">
        <f t="shared" si="52"/>
        <v>Young-Male</v>
      </c>
      <c r="F1686" t="s">
        <v>63</v>
      </c>
      <c r="G1686" t="s">
        <v>36</v>
      </c>
      <c r="H1686" s="1">
        <v>43481</v>
      </c>
      <c r="I1686" t="s">
        <v>4948</v>
      </c>
      <c r="J1686" t="s">
        <v>4949</v>
      </c>
      <c r="K1686" t="s">
        <v>61</v>
      </c>
      <c r="L1686">
        <v>2012.764105</v>
      </c>
      <c r="M1686">
        <v>495</v>
      </c>
      <c r="N1686" t="s">
        <v>39</v>
      </c>
      <c r="O1686" s="1">
        <v>43489</v>
      </c>
      <c r="P1686" s="3">
        <f t="shared" si="53"/>
        <v>8</v>
      </c>
      <c r="Q1686" t="s">
        <v>32</v>
      </c>
      <c r="R1686" t="s">
        <v>24</v>
      </c>
    </row>
    <row r="1687" spans="1:18" x14ac:dyDescent="0.25">
      <c r="A1687" t="s">
        <v>4950</v>
      </c>
      <c r="B1687" s="3">
        <v>79</v>
      </c>
      <c r="C1687" s="3" t="str" cm="1">
        <f t="array" ref="C1687">_xlfn.IFS(B1687&lt;35,"Young",B1687&lt;60,"Middle",TRUE,"Senior")</f>
        <v>Senior</v>
      </c>
      <c r="D1687" t="s">
        <v>16</v>
      </c>
      <c r="E1687" t="str">
        <f t="shared" si="52"/>
        <v>Senior-Female</v>
      </c>
      <c r="F1687" t="s">
        <v>17</v>
      </c>
      <c r="G1687" t="s">
        <v>18</v>
      </c>
      <c r="H1687" s="1">
        <v>44245</v>
      </c>
      <c r="I1687" t="s">
        <v>4951</v>
      </c>
      <c r="J1687" t="s">
        <v>4952</v>
      </c>
      <c r="K1687" t="s">
        <v>21</v>
      </c>
      <c r="L1687">
        <v>32663.863590000001</v>
      </c>
      <c r="M1687">
        <v>229</v>
      </c>
      <c r="N1687" t="s">
        <v>43</v>
      </c>
      <c r="O1687" s="1">
        <v>44271</v>
      </c>
      <c r="P1687" s="3">
        <f t="shared" si="53"/>
        <v>26</v>
      </c>
      <c r="Q1687" t="s">
        <v>49</v>
      </c>
      <c r="R1687" t="s">
        <v>45</v>
      </c>
    </row>
    <row r="1688" spans="1:18" x14ac:dyDescent="0.25">
      <c r="A1688" t="s">
        <v>4953</v>
      </c>
      <c r="B1688" s="3">
        <v>84</v>
      </c>
      <c r="C1688" s="3" t="str" cm="1">
        <f t="array" ref="C1688">_xlfn.IFS(B1688&lt;35,"Young",B1688&lt;60,"Middle",TRUE,"Senior")</f>
        <v>Senior</v>
      </c>
      <c r="D1688" t="s">
        <v>16</v>
      </c>
      <c r="E1688" t="str">
        <f t="shared" si="52"/>
        <v>Senior-Female</v>
      </c>
      <c r="F1688" t="s">
        <v>63</v>
      </c>
      <c r="G1688" t="s">
        <v>28</v>
      </c>
      <c r="H1688" s="1">
        <v>45221</v>
      </c>
      <c r="I1688" t="s">
        <v>4954</v>
      </c>
      <c r="J1688" t="s">
        <v>4955</v>
      </c>
      <c r="K1688" t="s">
        <v>21</v>
      </c>
      <c r="L1688">
        <v>15736.529210000001</v>
      </c>
      <c r="M1688">
        <v>199</v>
      </c>
      <c r="N1688" t="s">
        <v>39</v>
      </c>
      <c r="O1688" s="1">
        <v>45224</v>
      </c>
      <c r="P1688" s="3">
        <f t="shared" si="53"/>
        <v>3</v>
      </c>
      <c r="Q1688" t="s">
        <v>23</v>
      </c>
      <c r="R1688" t="s">
        <v>24</v>
      </c>
    </row>
    <row r="1689" spans="1:18" x14ac:dyDescent="0.25">
      <c r="A1689" t="s">
        <v>4956</v>
      </c>
      <c r="B1689" s="3">
        <v>65</v>
      </c>
      <c r="C1689" s="3" t="str" cm="1">
        <f t="array" ref="C1689">_xlfn.IFS(B1689&lt;35,"Young",B1689&lt;60,"Middle",TRUE,"Senior")</f>
        <v>Senior</v>
      </c>
      <c r="D1689" t="s">
        <v>26</v>
      </c>
      <c r="E1689" t="str">
        <f t="shared" si="52"/>
        <v>Senior-Male</v>
      </c>
      <c r="F1689" t="s">
        <v>35</v>
      </c>
      <c r="G1689" t="s">
        <v>70</v>
      </c>
      <c r="H1689" s="1">
        <v>44084</v>
      </c>
      <c r="I1689" t="s">
        <v>4957</v>
      </c>
      <c r="J1689" t="s">
        <v>4958</v>
      </c>
      <c r="K1689" t="s">
        <v>21</v>
      </c>
      <c r="L1689">
        <v>55616.757409999998</v>
      </c>
      <c r="M1689">
        <v>471</v>
      </c>
      <c r="N1689" t="s">
        <v>39</v>
      </c>
      <c r="O1689" s="1">
        <v>44085</v>
      </c>
      <c r="P1689" s="3">
        <f t="shared" si="53"/>
        <v>1</v>
      </c>
      <c r="Q1689" t="s">
        <v>32</v>
      </c>
      <c r="R1689" t="s">
        <v>45</v>
      </c>
    </row>
    <row r="1690" spans="1:18" x14ac:dyDescent="0.25">
      <c r="A1690" t="s">
        <v>4959</v>
      </c>
      <c r="B1690" s="3">
        <v>51</v>
      </c>
      <c r="C1690" s="3" t="str" cm="1">
        <f t="array" ref="C1690">_xlfn.IFS(B1690&lt;35,"Young",B1690&lt;60,"Middle",TRUE,"Senior")</f>
        <v>Middle</v>
      </c>
      <c r="D1690" t="s">
        <v>26</v>
      </c>
      <c r="E1690" t="str">
        <f t="shared" si="52"/>
        <v>Middle-Male</v>
      </c>
      <c r="F1690" t="s">
        <v>115</v>
      </c>
      <c r="G1690" t="s">
        <v>26593</v>
      </c>
      <c r="H1690" s="1">
        <v>44328</v>
      </c>
      <c r="I1690" t="s">
        <v>4960</v>
      </c>
      <c r="J1690" t="s">
        <v>4961</v>
      </c>
      <c r="K1690" t="s">
        <v>57</v>
      </c>
      <c r="L1690">
        <v>16586.94904</v>
      </c>
      <c r="M1690">
        <v>295</v>
      </c>
      <c r="N1690" t="s">
        <v>43</v>
      </c>
      <c r="O1690" s="1">
        <v>44352</v>
      </c>
      <c r="P1690" s="3">
        <f t="shared" si="53"/>
        <v>24</v>
      </c>
      <c r="Q1690" t="s">
        <v>23</v>
      </c>
      <c r="R1690" t="s">
        <v>33</v>
      </c>
    </row>
    <row r="1691" spans="1:18" x14ac:dyDescent="0.25">
      <c r="A1691" t="s">
        <v>4962</v>
      </c>
      <c r="B1691" s="3">
        <v>42</v>
      </c>
      <c r="C1691" s="3" t="str" cm="1">
        <f t="array" ref="C1691">_xlfn.IFS(B1691&lt;35,"Young",B1691&lt;60,"Middle",TRUE,"Senior")</f>
        <v>Middle</v>
      </c>
      <c r="D1691" t="s">
        <v>16</v>
      </c>
      <c r="E1691" t="str">
        <f t="shared" si="52"/>
        <v>Middle-Female</v>
      </c>
      <c r="F1691" t="s">
        <v>35</v>
      </c>
      <c r="G1691" t="s">
        <v>36</v>
      </c>
      <c r="H1691" s="1">
        <v>43757</v>
      </c>
      <c r="I1691" t="s">
        <v>4963</v>
      </c>
      <c r="J1691" t="s">
        <v>4964</v>
      </c>
      <c r="K1691" t="s">
        <v>31</v>
      </c>
      <c r="L1691">
        <v>11409.98252</v>
      </c>
      <c r="M1691">
        <v>172</v>
      </c>
      <c r="N1691" t="s">
        <v>43</v>
      </c>
      <c r="O1691" s="1">
        <v>43773</v>
      </c>
      <c r="P1691" s="3">
        <f t="shared" si="53"/>
        <v>16</v>
      </c>
      <c r="Q1691" t="s">
        <v>32</v>
      </c>
      <c r="R1691" t="s">
        <v>45</v>
      </c>
    </row>
    <row r="1692" spans="1:18" x14ac:dyDescent="0.25">
      <c r="A1692" t="s">
        <v>4965</v>
      </c>
      <c r="B1692" s="3">
        <v>36</v>
      </c>
      <c r="C1692" s="3" t="str" cm="1">
        <f t="array" ref="C1692">_xlfn.IFS(B1692&lt;35,"Young",B1692&lt;60,"Middle",TRUE,"Senior")</f>
        <v>Middle</v>
      </c>
      <c r="D1692" t="s">
        <v>16</v>
      </c>
      <c r="E1692" t="str">
        <f t="shared" si="52"/>
        <v>Middle-Female</v>
      </c>
      <c r="F1692" t="s">
        <v>17</v>
      </c>
      <c r="G1692" t="s">
        <v>36</v>
      </c>
      <c r="H1692" s="1">
        <v>44845</v>
      </c>
      <c r="I1692" t="s">
        <v>4966</v>
      </c>
      <c r="J1692" t="s">
        <v>4967</v>
      </c>
      <c r="K1692" t="s">
        <v>61</v>
      </c>
      <c r="L1692">
        <v>10137.81889</v>
      </c>
      <c r="M1692">
        <v>177</v>
      </c>
      <c r="N1692" t="s">
        <v>22</v>
      </c>
      <c r="O1692" s="1">
        <v>44849</v>
      </c>
      <c r="P1692" s="3">
        <f t="shared" si="53"/>
        <v>4</v>
      </c>
      <c r="Q1692" t="s">
        <v>49</v>
      </c>
      <c r="R1692" t="s">
        <v>45</v>
      </c>
    </row>
    <row r="1693" spans="1:18" x14ac:dyDescent="0.25">
      <c r="A1693" t="s">
        <v>3967</v>
      </c>
      <c r="B1693" s="3">
        <v>73</v>
      </c>
      <c r="C1693" s="3" t="str" cm="1">
        <f t="array" ref="C1693">_xlfn.IFS(B1693&lt;35,"Young",B1693&lt;60,"Middle",TRUE,"Senior")</f>
        <v>Senior</v>
      </c>
      <c r="D1693" t="s">
        <v>26</v>
      </c>
      <c r="E1693" t="str">
        <f t="shared" si="52"/>
        <v>Senior-Male</v>
      </c>
      <c r="F1693" t="s">
        <v>115</v>
      </c>
      <c r="G1693" t="s">
        <v>28</v>
      </c>
      <c r="H1693" s="1">
        <v>43802</v>
      </c>
      <c r="I1693" t="s">
        <v>4968</v>
      </c>
      <c r="J1693" t="s">
        <v>4969</v>
      </c>
      <c r="K1693" t="s">
        <v>21</v>
      </c>
      <c r="L1693">
        <v>38034.996160000002</v>
      </c>
      <c r="M1693">
        <v>210</v>
      </c>
      <c r="N1693" t="s">
        <v>43</v>
      </c>
      <c r="O1693" s="1">
        <v>43832</v>
      </c>
      <c r="P1693" s="3">
        <f t="shared" si="53"/>
        <v>30</v>
      </c>
      <c r="Q1693" t="s">
        <v>44</v>
      </c>
      <c r="R1693" t="s">
        <v>33</v>
      </c>
    </row>
    <row r="1694" spans="1:18" x14ac:dyDescent="0.25">
      <c r="A1694" t="s">
        <v>4970</v>
      </c>
      <c r="B1694" s="3">
        <v>20</v>
      </c>
      <c r="C1694" s="3" t="str" cm="1">
        <f t="array" ref="C1694">_xlfn.IFS(B1694&lt;35,"Young",B1694&lt;60,"Middle",TRUE,"Senior")</f>
        <v>Young</v>
      </c>
      <c r="D1694" t="s">
        <v>26</v>
      </c>
      <c r="E1694" t="str">
        <f t="shared" si="52"/>
        <v>Young-Male</v>
      </c>
      <c r="F1694" t="s">
        <v>27</v>
      </c>
      <c r="G1694" t="s">
        <v>28</v>
      </c>
      <c r="H1694" s="1">
        <v>44731</v>
      </c>
      <c r="I1694" t="s">
        <v>4971</v>
      </c>
      <c r="J1694" t="s">
        <v>4972</v>
      </c>
      <c r="K1694" t="s">
        <v>61</v>
      </c>
      <c r="L1694">
        <v>36023.916819999999</v>
      </c>
      <c r="M1694">
        <v>231</v>
      </c>
      <c r="N1694" t="s">
        <v>43</v>
      </c>
      <c r="O1694" s="1">
        <v>44761</v>
      </c>
      <c r="P1694" s="3">
        <f t="shared" si="53"/>
        <v>30</v>
      </c>
      <c r="Q1694" t="s">
        <v>85</v>
      </c>
      <c r="R1694" t="s">
        <v>24</v>
      </c>
    </row>
    <row r="1695" spans="1:18" x14ac:dyDescent="0.25">
      <c r="A1695" t="s">
        <v>4973</v>
      </c>
      <c r="B1695" s="3">
        <v>79</v>
      </c>
      <c r="C1695" s="3" t="str" cm="1">
        <f t="array" ref="C1695">_xlfn.IFS(B1695&lt;35,"Young",B1695&lt;60,"Middle",TRUE,"Senior")</f>
        <v>Senior</v>
      </c>
      <c r="D1695" t="s">
        <v>26</v>
      </c>
      <c r="E1695" t="str">
        <f t="shared" si="52"/>
        <v>Senior-Male</v>
      </c>
      <c r="F1695" t="s">
        <v>63</v>
      </c>
      <c r="G1695" t="s">
        <v>26593</v>
      </c>
      <c r="H1695" s="1">
        <v>44336</v>
      </c>
      <c r="I1695" t="s">
        <v>4974</v>
      </c>
      <c r="J1695" t="s">
        <v>4975</v>
      </c>
      <c r="K1695" t="s">
        <v>21</v>
      </c>
      <c r="L1695">
        <v>20166.09921</v>
      </c>
      <c r="M1695">
        <v>461</v>
      </c>
      <c r="N1695" t="s">
        <v>22</v>
      </c>
      <c r="O1695" s="1">
        <v>44359</v>
      </c>
      <c r="P1695" s="3">
        <f t="shared" si="53"/>
        <v>23</v>
      </c>
      <c r="Q1695" t="s">
        <v>85</v>
      </c>
      <c r="R1695" t="s">
        <v>24</v>
      </c>
    </row>
    <row r="1696" spans="1:18" x14ac:dyDescent="0.25">
      <c r="A1696" t="s">
        <v>4976</v>
      </c>
      <c r="B1696" s="3">
        <v>76</v>
      </c>
      <c r="C1696" s="3" t="str" cm="1">
        <f t="array" ref="C1696">_xlfn.IFS(B1696&lt;35,"Young",B1696&lt;60,"Middle",TRUE,"Senior")</f>
        <v>Senior</v>
      </c>
      <c r="D1696" t="s">
        <v>26</v>
      </c>
      <c r="E1696" t="str">
        <f t="shared" si="52"/>
        <v>Senior-Male</v>
      </c>
      <c r="F1696" t="s">
        <v>27</v>
      </c>
      <c r="G1696" t="s">
        <v>26593</v>
      </c>
      <c r="H1696" s="1">
        <v>44030</v>
      </c>
      <c r="I1696" t="s">
        <v>4977</v>
      </c>
      <c r="J1696" t="s">
        <v>4978</v>
      </c>
      <c r="K1696" t="s">
        <v>21</v>
      </c>
      <c r="L1696">
        <v>23329.1522</v>
      </c>
      <c r="M1696">
        <v>453</v>
      </c>
      <c r="N1696" t="s">
        <v>22</v>
      </c>
      <c r="O1696" s="1">
        <v>44036</v>
      </c>
      <c r="P1696" s="3">
        <f t="shared" si="53"/>
        <v>6</v>
      </c>
      <c r="Q1696" t="s">
        <v>32</v>
      </c>
      <c r="R1696" t="s">
        <v>45</v>
      </c>
    </row>
    <row r="1697" spans="1:18" x14ac:dyDescent="0.25">
      <c r="A1697" t="s">
        <v>4979</v>
      </c>
      <c r="B1697" s="3">
        <v>33</v>
      </c>
      <c r="C1697" s="3" t="str" cm="1">
        <f t="array" ref="C1697">_xlfn.IFS(B1697&lt;35,"Young",B1697&lt;60,"Middle",TRUE,"Senior")</f>
        <v>Young</v>
      </c>
      <c r="D1697" t="s">
        <v>26</v>
      </c>
      <c r="E1697" t="str">
        <f t="shared" si="52"/>
        <v>Young-Male</v>
      </c>
      <c r="F1697" t="s">
        <v>17</v>
      </c>
      <c r="G1697" t="s">
        <v>28</v>
      </c>
      <c r="H1697" s="1">
        <v>44521</v>
      </c>
      <c r="I1697" t="s">
        <v>4980</v>
      </c>
      <c r="J1697" t="s">
        <v>4981</v>
      </c>
      <c r="K1697" t="s">
        <v>57</v>
      </c>
      <c r="L1697">
        <v>44701.743280000002</v>
      </c>
      <c r="M1697">
        <v>430</v>
      </c>
      <c r="N1697" t="s">
        <v>39</v>
      </c>
      <c r="O1697" s="1">
        <v>44541</v>
      </c>
      <c r="P1697" s="3">
        <f t="shared" si="53"/>
        <v>20</v>
      </c>
      <c r="Q1697" t="s">
        <v>23</v>
      </c>
      <c r="R1697" t="s">
        <v>33</v>
      </c>
    </row>
    <row r="1698" spans="1:18" x14ac:dyDescent="0.25">
      <c r="A1698" t="s">
        <v>4982</v>
      </c>
      <c r="B1698" s="3">
        <v>42</v>
      </c>
      <c r="C1698" s="3" t="str" cm="1">
        <f t="array" ref="C1698">_xlfn.IFS(B1698&lt;35,"Young",B1698&lt;60,"Middle",TRUE,"Senior")</f>
        <v>Middle</v>
      </c>
      <c r="D1698" t="s">
        <v>26</v>
      </c>
      <c r="E1698" t="str">
        <f t="shared" si="52"/>
        <v>Middle-Male</v>
      </c>
      <c r="F1698" t="s">
        <v>17</v>
      </c>
      <c r="G1698" t="s">
        <v>18</v>
      </c>
      <c r="H1698" s="1">
        <v>45184</v>
      </c>
      <c r="I1698" t="s">
        <v>4983</v>
      </c>
      <c r="J1698" t="s">
        <v>4984</v>
      </c>
      <c r="K1698" t="s">
        <v>61</v>
      </c>
      <c r="L1698">
        <v>56206.012150000002</v>
      </c>
      <c r="M1698">
        <v>180</v>
      </c>
      <c r="N1698" t="s">
        <v>39</v>
      </c>
      <c r="O1698" s="1">
        <v>45210</v>
      </c>
      <c r="P1698" s="3">
        <f t="shared" si="53"/>
        <v>26</v>
      </c>
      <c r="Q1698" t="s">
        <v>32</v>
      </c>
      <c r="R1698" t="s">
        <v>45</v>
      </c>
    </row>
    <row r="1699" spans="1:18" x14ac:dyDescent="0.25">
      <c r="A1699" t="s">
        <v>4985</v>
      </c>
      <c r="B1699" s="3">
        <v>80</v>
      </c>
      <c r="C1699" s="3" t="str" cm="1">
        <f t="array" ref="C1699">_xlfn.IFS(B1699&lt;35,"Young",B1699&lt;60,"Middle",TRUE,"Senior")</f>
        <v>Senior</v>
      </c>
      <c r="D1699" t="s">
        <v>26</v>
      </c>
      <c r="E1699" t="str">
        <f t="shared" si="52"/>
        <v>Senior-Male</v>
      </c>
      <c r="F1699" t="s">
        <v>17</v>
      </c>
      <c r="G1699" t="s">
        <v>26592</v>
      </c>
      <c r="H1699" s="1">
        <v>45112</v>
      </c>
      <c r="I1699" t="s">
        <v>4986</v>
      </c>
      <c r="J1699" t="s">
        <v>4987</v>
      </c>
      <c r="K1699" t="s">
        <v>21</v>
      </c>
      <c r="L1699">
        <v>4953.970687</v>
      </c>
      <c r="M1699">
        <v>404</v>
      </c>
      <c r="N1699" t="s">
        <v>43</v>
      </c>
      <c r="O1699" s="1">
        <v>45122</v>
      </c>
      <c r="P1699" s="3">
        <f t="shared" si="53"/>
        <v>10</v>
      </c>
      <c r="Q1699" t="s">
        <v>23</v>
      </c>
      <c r="R1699" t="s">
        <v>45</v>
      </c>
    </row>
    <row r="1700" spans="1:18" x14ac:dyDescent="0.25">
      <c r="A1700" t="s">
        <v>4988</v>
      </c>
      <c r="B1700" s="3">
        <v>38</v>
      </c>
      <c r="C1700" s="3" t="str" cm="1">
        <f t="array" ref="C1700">_xlfn.IFS(B1700&lt;35,"Young",B1700&lt;60,"Middle",TRUE,"Senior")</f>
        <v>Middle</v>
      </c>
      <c r="D1700" t="s">
        <v>16</v>
      </c>
      <c r="E1700" t="str">
        <f t="shared" si="52"/>
        <v>Middle-Female</v>
      </c>
      <c r="F1700" t="s">
        <v>90</v>
      </c>
      <c r="G1700" t="s">
        <v>36</v>
      </c>
      <c r="H1700" s="1">
        <v>45216</v>
      </c>
      <c r="I1700" t="s">
        <v>4989</v>
      </c>
      <c r="J1700" t="s">
        <v>724</v>
      </c>
      <c r="K1700" t="s">
        <v>57</v>
      </c>
      <c r="L1700">
        <v>4554.7336670000004</v>
      </c>
      <c r="M1700">
        <v>119</v>
      </c>
      <c r="N1700" t="s">
        <v>39</v>
      </c>
      <c r="O1700" s="1">
        <v>45236</v>
      </c>
      <c r="P1700" s="3">
        <f t="shared" si="53"/>
        <v>20</v>
      </c>
      <c r="Q1700" t="s">
        <v>32</v>
      </c>
      <c r="R1700" t="s">
        <v>45</v>
      </c>
    </row>
    <row r="1701" spans="1:18" x14ac:dyDescent="0.25">
      <c r="A1701" t="s">
        <v>4990</v>
      </c>
      <c r="B1701" s="3">
        <v>55</v>
      </c>
      <c r="C1701" s="3" t="str" cm="1">
        <f t="array" ref="C1701">_xlfn.IFS(B1701&lt;35,"Young",B1701&lt;60,"Middle",TRUE,"Senior")</f>
        <v>Middle</v>
      </c>
      <c r="D1701" t="s">
        <v>26</v>
      </c>
      <c r="E1701" t="str">
        <f t="shared" si="52"/>
        <v>Middle-Male</v>
      </c>
      <c r="F1701" t="s">
        <v>17</v>
      </c>
      <c r="G1701" t="s">
        <v>36</v>
      </c>
      <c r="H1701" s="1">
        <v>43676</v>
      </c>
      <c r="I1701" t="s">
        <v>4991</v>
      </c>
      <c r="J1701" t="s">
        <v>4992</v>
      </c>
      <c r="K1701" t="s">
        <v>53</v>
      </c>
      <c r="L1701">
        <v>5873.0274090000003</v>
      </c>
      <c r="M1701">
        <v>429</v>
      </c>
      <c r="N1701" t="s">
        <v>39</v>
      </c>
      <c r="O1701" s="1">
        <v>43687</v>
      </c>
      <c r="P1701" s="3">
        <f t="shared" si="53"/>
        <v>11</v>
      </c>
      <c r="Q1701" t="s">
        <v>32</v>
      </c>
      <c r="R1701" t="s">
        <v>33</v>
      </c>
    </row>
    <row r="1702" spans="1:18" x14ac:dyDescent="0.25">
      <c r="A1702" t="s">
        <v>4993</v>
      </c>
      <c r="B1702" s="3">
        <v>54</v>
      </c>
      <c r="C1702" s="3" t="str" cm="1">
        <f t="array" ref="C1702">_xlfn.IFS(B1702&lt;35,"Young",B1702&lt;60,"Middle",TRUE,"Senior")</f>
        <v>Middle</v>
      </c>
      <c r="D1702" t="s">
        <v>26</v>
      </c>
      <c r="E1702" t="str">
        <f t="shared" si="52"/>
        <v>Middle-Male</v>
      </c>
      <c r="F1702" t="s">
        <v>90</v>
      </c>
      <c r="G1702" t="s">
        <v>28</v>
      </c>
      <c r="H1702" s="1">
        <v>43679</v>
      </c>
      <c r="I1702" t="s">
        <v>4994</v>
      </c>
      <c r="J1702" t="s">
        <v>4995</v>
      </c>
      <c r="K1702" t="s">
        <v>57</v>
      </c>
      <c r="L1702">
        <v>44664.551919999998</v>
      </c>
      <c r="M1702">
        <v>151</v>
      </c>
      <c r="N1702" t="s">
        <v>43</v>
      </c>
      <c r="O1702" s="1">
        <v>43703</v>
      </c>
      <c r="P1702" s="3">
        <f t="shared" si="53"/>
        <v>24</v>
      </c>
      <c r="Q1702" t="s">
        <v>85</v>
      </c>
      <c r="R1702" t="s">
        <v>33</v>
      </c>
    </row>
    <row r="1703" spans="1:18" x14ac:dyDescent="0.25">
      <c r="A1703" t="s">
        <v>4996</v>
      </c>
      <c r="B1703" s="3">
        <v>83</v>
      </c>
      <c r="C1703" s="3" t="str" cm="1">
        <f t="array" ref="C1703">_xlfn.IFS(B1703&lt;35,"Young",B1703&lt;60,"Middle",TRUE,"Senior")</f>
        <v>Senior</v>
      </c>
      <c r="D1703" t="s">
        <v>26</v>
      </c>
      <c r="E1703" t="str">
        <f t="shared" si="52"/>
        <v>Senior-Male</v>
      </c>
      <c r="F1703" t="s">
        <v>230</v>
      </c>
      <c r="G1703" t="s">
        <v>26592</v>
      </c>
      <c r="H1703" s="1">
        <v>44618</v>
      </c>
      <c r="I1703" t="s">
        <v>2926</v>
      </c>
      <c r="J1703" t="s">
        <v>4997</v>
      </c>
      <c r="K1703" t="s">
        <v>21</v>
      </c>
      <c r="L1703">
        <v>26446.82749</v>
      </c>
      <c r="M1703">
        <v>457</v>
      </c>
      <c r="N1703" t="s">
        <v>22</v>
      </c>
      <c r="O1703" s="1">
        <v>44631</v>
      </c>
      <c r="P1703" s="3">
        <f t="shared" si="53"/>
        <v>13</v>
      </c>
      <c r="Q1703" t="s">
        <v>49</v>
      </c>
      <c r="R1703" t="s">
        <v>33</v>
      </c>
    </row>
    <row r="1704" spans="1:18" x14ac:dyDescent="0.25">
      <c r="A1704" t="s">
        <v>4998</v>
      </c>
      <c r="B1704" s="3">
        <v>26</v>
      </c>
      <c r="C1704" s="3" t="str" cm="1">
        <f t="array" ref="C1704">_xlfn.IFS(B1704&lt;35,"Young",B1704&lt;60,"Middle",TRUE,"Senior")</f>
        <v>Young</v>
      </c>
      <c r="D1704" t="s">
        <v>16</v>
      </c>
      <c r="E1704" t="str">
        <f t="shared" si="52"/>
        <v>Young-Female</v>
      </c>
      <c r="F1704" t="s">
        <v>230</v>
      </c>
      <c r="G1704" t="s">
        <v>26593</v>
      </c>
      <c r="H1704" s="1">
        <v>44855</v>
      </c>
      <c r="I1704" t="s">
        <v>4999</v>
      </c>
      <c r="J1704" t="s">
        <v>5000</v>
      </c>
      <c r="K1704" t="s">
        <v>31</v>
      </c>
      <c r="L1704">
        <v>32219.835640000001</v>
      </c>
      <c r="M1704">
        <v>170</v>
      </c>
      <c r="N1704" t="s">
        <v>43</v>
      </c>
      <c r="O1704" s="1">
        <v>44878</v>
      </c>
      <c r="P1704" s="3">
        <f t="shared" si="53"/>
        <v>23</v>
      </c>
      <c r="Q1704" t="s">
        <v>23</v>
      </c>
      <c r="R1704" t="s">
        <v>45</v>
      </c>
    </row>
    <row r="1705" spans="1:18" x14ac:dyDescent="0.25">
      <c r="A1705" t="s">
        <v>5001</v>
      </c>
      <c r="B1705" s="3">
        <v>53</v>
      </c>
      <c r="C1705" s="3" t="str" cm="1">
        <f t="array" ref="C1705">_xlfn.IFS(B1705&lt;35,"Young",B1705&lt;60,"Middle",TRUE,"Senior")</f>
        <v>Middle</v>
      </c>
      <c r="D1705" t="s">
        <v>16</v>
      </c>
      <c r="E1705" t="str">
        <f t="shared" si="52"/>
        <v>Middle-Female</v>
      </c>
      <c r="F1705" t="s">
        <v>63</v>
      </c>
      <c r="G1705" t="s">
        <v>70</v>
      </c>
      <c r="H1705" s="1">
        <v>44439</v>
      </c>
      <c r="I1705" t="s">
        <v>5002</v>
      </c>
      <c r="J1705" t="s">
        <v>5003</v>
      </c>
      <c r="K1705" t="s">
        <v>53</v>
      </c>
      <c r="L1705">
        <v>20365.790639999999</v>
      </c>
      <c r="M1705">
        <v>105</v>
      </c>
      <c r="N1705" t="s">
        <v>39</v>
      </c>
      <c r="O1705" s="1">
        <v>44458</v>
      </c>
      <c r="P1705" s="3">
        <f t="shared" si="53"/>
        <v>19</v>
      </c>
      <c r="Q1705" t="s">
        <v>32</v>
      </c>
      <c r="R1705" t="s">
        <v>24</v>
      </c>
    </row>
    <row r="1706" spans="1:18" x14ac:dyDescent="0.25">
      <c r="A1706" t="s">
        <v>5004</v>
      </c>
      <c r="B1706" s="3">
        <v>33</v>
      </c>
      <c r="C1706" s="3" t="str" cm="1">
        <f t="array" ref="C1706">_xlfn.IFS(B1706&lt;35,"Young",B1706&lt;60,"Middle",TRUE,"Senior")</f>
        <v>Young</v>
      </c>
      <c r="D1706" t="s">
        <v>16</v>
      </c>
      <c r="E1706" t="str">
        <f t="shared" si="52"/>
        <v>Young-Female</v>
      </c>
      <c r="F1706" t="s">
        <v>230</v>
      </c>
      <c r="G1706" t="s">
        <v>36</v>
      </c>
      <c r="H1706" s="1">
        <v>45057</v>
      </c>
      <c r="I1706" t="s">
        <v>5005</v>
      </c>
      <c r="J1706" t="s">
        <v>5006</v>
      </c>
      <c r="K1706" t="s">
        <v>31</v>
      </c>
      <c r="L1706">
        <v>792.80146539999998</v>
      </c>
      <c r="M1706">
        <v>272</v>
      </c>
      <c r="N1706" t="s">
        <v>39</v>
      </c>
      <c r="O1706" s="1">
        <v>45087</v>
      </c>
      <c r="P1706" s="3">
        <f t="shared" si="53"/>
        <v>30</v>
      </c>
      <c r="Q1706" t="s">
        <v>44</v>
      </c>
      <c r="R1706" t="s">
        <v>24</v>
      </c>
    </row>
    <row r="1707" spans="1:18" x14ac:dyDescent="0.25">
      <c r="A1707" t="s">
        <v>5007</v>
      </c>
      <c r="B1707" s="3">
        <v>77</v>
      </c>
      <c r="C1707" s="3" t="str" cm="1">
        <f t="array" ref="C1707">_xlfn.IFS(B1707&lt;35,"Young",B1707&lt;60,"Middle",TRUE,"Senior")</f>
        <v>Senior</v>
      </c>
      <c r="D1707" t="s">
        <v>16</v>
      </c>
      <c r="E1707" t="str">
        <f t="shared" si="52"/>
        <v>Senior-Female</v>
      </c>
      <c r="F1707" t="s">
        <v>35</v>
      </c>
      <c r="G1707" t="s">
        <v>26592</v>
      </c>
      <c r="H1707" s="1">
        <v>43599</v>
      </c>
      <c r="I1707" t="s">
        <v>5008</v>
      </c>
      <c r="J1707" t="s">
        <v>5009</v>
      </c>
      <c r="K1707" t="s">
        <v>21</v>
      </c>
      <c r="L1707">
        <v>26627.52953</v>
      </c>
      <c r="M1707">
        <v>322</v>
      </c>
      <c r="N1707" t="s">
        <v>22</v>
      </c>
      <c r="O1707" s="1">
        <v>43609</v>
      </c>
      <c r="P1707" s="3">
        <f t="shared" si="53"/>
        <v>10</v>
      </c>
      <c r="Q1707" t="s">
        <v>44</v>
      </c>
      <c r="R1707" t="s">
        <v>33</v>
      </c>
    </row>
    <row r="1708" spans="1:18" x14ac:dyDescent="0.25">
      <c r="A1708" t="s">
        <v>5010</v>
      </c>
      <c r="B1708" s="3">
        <v>80</v>
      </c>
      <c r="C1708" s="3" t="str" cm="1">
        <f t="array" ref="C1708">_xlfn.IFS(B1708&lt;35,"Young",B1708&lt;60,"Middle",TRUE,"Senior")</f>
        <v>Senior</v>
      </c>
      <c r="D1708" t="s">
        <v>16</v>
      </c>
      <c r="E1708" t="str">
        <f t="shared" si="52"/>
        <v>Senior-Female</v>
      </c>
      <c r="F1708" t="s">
        <v>35</v>
      </c>
      <c r="G1708" t="s">
        <v>26593</v>
      </c>
      <c r="H1708" s="1">
        <v>44591</v>
      </c>
      <c r="I1708" t="s">
        <v>5011</v>
      </c>
      <c r="J1708" t="s">
        <v>5012</v>
      </c>
      <c r="K1708" t="s">
        <v>21</v>
      </c>
      <c r="L1708">
        <v>16486.421709999999</v>
      </c>
      <c r="M1708">
        <v>440</v>
      </c>
      <c r="N1708" t="s">
        <v>43</v>
      </c>
      <c r="O1708" s="1">
        <v>44607</v>
      </c>
      <c r="P1708" s="3">
        <f t="shared" si="53"/>
        <v>16</v>
      </c>
      <c r="Q1708" t="s">
        <v>32</v>
      </c>
      <c r="R1708" t="s">
        <v>33</v>
      </c>
    </row>
    <row r="1709" spans="1:18" x14ac:dyDescent="0.25">
      <c r="A1709" t="s">
        <v>5013</v>
      </c>
      <c r="B1709" s="3">
        <v>75</v>
      </c>
      <c r="C1709" s="3" t="str" cm="1">
        <f t="array" ref="C1709">_xlfn.IFS(B1709&lt;35,"Young",B1709&lt;60,"Middle",TRUE,"Senior")</f>
        <v>Senior</v>
      </c>
      <c r="D1709" t="s">
        <v>16</v>
      </c>
      <c r="E1709" t="str">
        <f t="shared" si="52"/>
        <v>Senior-Female</v>
      </c>
      <c r="F1709" t="s">
        <v>50</v>
      </c>
      <c r="G1709" t="s">
        <v>70</v>
      </c>
      <c r="H1709" s="1">
        <v>45032</v>
      </c>
      <c r="I1709" t="s">
        <v>5014</v>
      </c>
      <c r="J1709" t="s">
        <v>5015</v>
      </c>
      <c r="K1709" t="s">
        <v>21</v>
      </c>
      <c r="L1709">
        <v>61062.388209999997</v>
      </c>
      <c r="M1709">
        <v>172</v>
      </c>
      <c r="N1709" t="s">
        <v>39</v>
      </c>
      <c r="O1709" s="1">
        <v>45037</v>
      </c>
      <c r="P1709" s="3">
        <f t="shared" si="53"/>
        <v>5</v>
      </c>
      <c r="Q1709" t="s">
        <v>23</v>
      </c>
      <c r="R1709" t="s">
        <v>33</v>
      </c>
    </row>
    <row r="1710" spans="1:18" x14ac:dyDescent="0.25">
      <c r="A1710" t="s">
        <v>5016</v>
      </c>
      <c r="B1710" s="3">
        <v>29</v>
      </c>
      <c r="C1710" s="3" t="str" cm="1">
        <f t="array" ref="C1710">_xlfn.IFS(B1710&lt;35,"Young",B1710&lt;60,"Middle",TRUE,"Senior")</f>
        <v>Young</v>
      </c>
      <c r="D1710" t="s">
        <v>26</v>
      </c>
      <c r="E1710" t="str">
        <f t="shared" si="52"/>
        <v>Young-Male</v>
      </c>
      <c r="F1710" t="s">
        <v>50</v>
      </c>
      <c r="G1710" t="s">
        <v>26593</v>
      </c>
      <c r="H1710" s="1">
        <v>44709</v>
      </c>
      <c r="I1710" t="s">
        <v>5017</v>
      </c>
      <c r="J1710" t="s">
        <v>5018</v>
      </c>
      <c r="K1710" t="s">
        <v>53</v>
      </c>
      <c r="L1710">
        <v>11675.314479999999</v>
      </c>
      <c r="M1710">
        <v>496</v>
      </c>
      <c r="N1710" t="s">
        <v>43</v>
      </c>
      <c r="O1710" s="1">
        <v>44729</v>
      </c>
      <c r="P1710" s="3">
        <f t="shared" si="53"/>
        <v>20</v>
      </c>
      <c r="Q1710" t="s">
        <v>85</v>
      </c>
      <c r="R1710" t="s">
        <v>45</v>
      </c>
    </row>
    <row r="1711" spans="1:18" x14ac:dyDescent="0.25">
      <c r="A1711" t="s">
        <v>5019</v>
      </c>
      <c r="B1711" s="3">
        <v>19</v>
      </c>
      <c r="C1711" s="3" t="str" cm="1">
        <f t="array" ref="C1711">_xlfn.IFS(B1711&lt;35,"Young",B1711&lt;60,"Middle",TRUE,"Senior")</f>
        <v>Young</v>
      </c>
      <c r="D1711" t="s">
        <v>16</v>
      </c>
      <c r="E1711" t="str">
        <f t="shared" si="52"/>
        <v>Young-Female</v>
      </c>
      <c r="F1711" t="s">
        <v>90</v>
      </c>
      <c r="G1711" t="s">
        <v>36</v>
      </c>
      <c r="H1711" s="1">
        <v>45065</v>
      </c>
      <c r="I1711" t="s">
        <v>5020</v>
      </c>
      <c r="J1711" t="s">
        <v>5021</v>
      </c>
      <c r="K1711" t="s">
        <v>61</v>
      </c>
      <c r="L1711">
        <v>9699.7708189999994</v>
      </c>
      <c r="M1711">
        <v>476</v>
      </c>
      <c r="N1711" t="s">
        <v>39</v>
      </c>
      <c r="O1711" s="1">
        <v>45093</v>
      </c>
      <c r="P1711" s="3">
        <f t="shared" si="53"/>
        <v>28</v>
      </c>
      <c r="Q1711" t="s">
        <v>85</v>
      </c>
      <c r="R1711" t="s">
        <v>24</v>
      </c>
    </row>
    <row r="1712" spans="1:18" x14ac:dyDescent="0.25">
      <c r="A1712" t="s">
        <v>5022</v>
      </c>
      <c r="B1712" s="3">
        <v>61</v>
      </c>
      <c r="C1712" s="3" t="str" cm="1">
        <f t="array" ref="C1712">_xlfn.IFS(B1712&lt;35,"Young",B1712&lt;60,"Middle",TRUE,"Senior")</f>
        <v>Senior</v>
      </c>
      <c r="D1712" t="s">
        <v>16</v>
      </c>
      <c r="E1712" t="str">
        <f t="shared" si="52"/>
        <v>Senior-Female</v>
      </c>
      <c r="F1712" t="s">
        <v>63</v>
      </c>
      <c r="G1712" t="s">
        <v>26592</v>
      </c>
      <c r="H1712" s="1">
        <v>43838</v>
      </c>
      <c r="I1712" t="s">
        <v>5023</v>
      </c>
      <c r="J1712" t="s">
        <v>5024</v>
      </c>
      <c r="K1712" t="s">
        <v>21</v>
      </c>
      <c r="L1712">
        <v>22671.768960000001</v>
      </c>
      <c r="M1712">
        <v>302</v>
      </c>
      <c r="N1712" t="s">
        <v>39</v>
      </c>
      <c r="O1712" s="1">
        <v>43840</v>
      </c>
      <c r="P1712" s="3">
        <f t="shared" si="53"/>
        <v>2</v>
      </c>
      <c r="Q1712" t="s">
        <v>49</v>
      </c>
      <c r="R1712" t="s">
        <v>24</v>
      </c>
    </row>
    <row r="1713" spans="1:18" x14ac:dyDescent="0.25">
      <c r="A1713" t="s">
        <v>5025</v>
      </c>
      <c r="B1713" s="3">
        <v>29</v>
      </c>
      <c r="C1713" s="3" t="str" cm="1">
        <f t="array" ref="C1713">_xlfn.IFS(B1713&lt;35,"Young",B1713&lt;60,"Middle",TRUE,"Senior")</f>
        <v>Young</v>
      </c>
      <c r="D1713" t="s">
        <v>16</v>
      </c>
      <c r="E1713" t="str">
        <f t="shared" si="52"/>
        <v>Young-Female</v>
      </c>
      <c r="F1713" t="s">
        <v>230</v>
      </c>
      <c r="G1713" t="s">
        <v>26593</v>
      </c>
      <c r="H1713" s="1">
        <v>44446</v>
      </c>
      <c r="I1713" t="s">
        <v>5026</v>
      </c>
      <c r="J1713" t="s">
        <v>5027</v>
      </c>
      <c r="K1713" t="s">
        <v>31</v>
      </c>
      <c r="L1713">
        <v>30500.691030000002</v>
      </c>
      <c r="M1713">
        <v>299</v>
      </c>
      <c r="N1713" t="s">
        <v>43</v>
      </c>
      <c r="O1713" s="1">
        <v>44452</v>
      </c>
      <c r="P1713" s="3">
        <f t="shared" si="53"/>
        <v>6</v>
      </c>
      <c r="Q1713" t="s">
        <v>85</v>
      </c>
      <c r="R1713" t="s">
        <v>33</v>
      </c>
    </row>
    <row r="1714" spans="1:18" x14ac:dyDescent="0.25">
      <c r="A1714" t="s">
        <v>5028</v>
      </c>
      <c r="B1714" s="3">
        <v>58</v>
      </c>
      <c r="C1714" s="3" t="str" cm="1">
        <f t="array" ref="C1714">_xlfn.IFS(B1714&lt;35,"Young",B1714&lt;60,"Middle",TRUE,"Senior")</f>
        <v>Middle</v>
      </c>
      <c r="D1714" t="s">
        <v>16</v>
      </c>
      <c r="E1714" t="str">
        <f t="shared" si="52"/>
        <v>Middle-Female</v>
      </c>
      <c r="F1714" t="s">
        <v>230</v>
      </c>
      <c r="G1714" t="s">
        <v>26593</v>
      </c>
      <c r="H1714" s="1">
        <v>44903</v>
      </c>
      <c r="I1714" t="s">
        <v>5029</v>
      </c>
      <c r="J1714" t="s">
        <v>5030</v>
      </c>
      <c r="K1714" t="s">
        <v>21</v>
      </c>
      <c r="L1714">
        <v>14202.736650000001</v>
      </c>
      <c r="M1714">
        <v>494</v>
      </c>
      <c r="N1714" t="s">
        <v>43</v>
      </c>
      <c r="O1714" s="1">
        <v>44932</v>
      </c>
      <c r="P1714" s="3">
        <f t="shared" si="53"/>
        <v>29</v>
      </c>
      <c r="Q1714" t="s">
        <v>85</v>
      </c>
      <c r="R1714" t="s">
        <v>33</v>
      </c>
    </row>
    <row r="1715" spans="1:18" x14ac:dyDescent="0.25">
      <c r="A1715" t="s">
        <v>5031</v>
      </c>
      <c r="B1715" s="3">
        <v>76</v>
      </c>
      <c r="C1715" s="3" t="str" cm="1">
        <f t="array" ref="C1715">_xlfn.IFS(B1715&lt;35,"Young",B1715&lt;60,"Middle",TRUE,"Senior")</f>
        <v>Senior</v>
      </c>
      <c r="D1715" t="s">
        <v>16</v>
      </c>
      <c r="E1715" t="str">
        <f t="shared" si="52"/>
        <v>Senior-Female</v>
      </c>
      <c r="F1715" t="s">
        <v>27</v>
      </c>
      <c r="G1715" t="s">
        <v>70</v>
      </c>
      <c r="H1715" s="1">
        <v>44244</v>
      </c>
      <c r="I1715" t="s">
        <v>5032</v>
      </c>
      <c r="J1715" t="s">
        <v>5033</v>
      </c>
      <c r="K1715" t="s">
        <v>21</v>
      </c>
      <c r="L1715">
        <v>32546.840199999999</v>
      </c>
      <c r="M1715">
        <v>294</v>
      </c>
      <c r="N1715" t="s">
        <v>39</v>
      </c>
      <c r="O1715" s="1">
        <v>44262</v>
      </c>
      <c r="P1715" s="3">
        <f t="shared" si="53"/>
        <v>18</v>
      </c>
      <c r="Q1715" t="s">
        <v>23</v>
      </c>
      <c r="R1715" t="s">
        <v>33</v>
      </c>
    </row>
    <row r="1716" spans="1:18" x14ac:dyDescent="0.25">
      <c r="A1716" t="s">
        <v>5034</v>
      </c>
      <c r="B1716" s="3">
        <v>27</v>
      </c>
      <c r="C1716" s="3" t="str" cm="1">
        <f t="array" ref="C1716">_xlfn.IFS(B1716&lt;35,"Young",B1716&lt;60,"Middle",TRUE,"Senior")</f>
        <v>Young</v>
      </c>
      <c r="D1716" t="s">
        <v>26</v>
      </c>
      <c r="E1716" t="str">
        <f t="shared" si="52"/>
        <v>Young-Male</v>
      </c>
      <c r="F1716" t="s">
        <v>17</v>
      </c>
      <c r="G1716" t="s">
        <v>26592</v>
      </c>
      <c r="H1716" s="1">
        <v>43919</v>
      </c>
      <c r="I1716" t="s">
        <v>5035</v>
      </c>
      <c r="J1716" t="s">
        <v>5036</v>
      </c>
      <c r="K1716" t="s">
        <v>57</v>
      </c>
      <c r="L1716">
        <v>25557.101999999999</v>
      </c>
      <c r="M1716">
        <v>211</v>
      </c>
      <c r="N1716" t="s">
        <v>22</v>
      </c>
      <c r="O1716" s="1">
        <v>43920</v>
      </c>
      <c r="P1716" s="3">
        <f t="shared" si="53"/>
        <v>1</v>
      </c>
      <c r="Q1716" t="s">
        <v>44</v>
      </c>
      <c r="R1716" t="s">
        <v>33</v>
      </c>
    </row>
    <row r="1717" spans="1:18" x14ac:dyDescent="0.25">
      <c r="A1717" t="s">
        <v>5037</v>
      </c>
      <c r="B1717" s="3">
        <v>80</v>
      </c>
      <c r="C1717" s="3" t="str" cm="1">
        <f t="array" ref="C1717">_xlfn.IFS(B1717&lt;35,"Young",B1717&lt;60,"Middle",TRUE,"Senior")</f>
        <v>Senior</v>
      </c>
      <c r="D1717" t="s">
        <v>16</v>
      </c>
      <c r="E1717" t="str">
        <f t="shared" si="52"/>
        <v>Senior-Female</v>
      </c>
      <c r="F1717" t="s">
        <v>35</v>
      </c>
      <c r="G1717" t="s">
        <v>28</v>
      </c>
      <c r="H1717" s="1">
        <v>44849</v>
      </c>
      <c r="I1717" t="s">
        <v>5038</v>
      </c>
      <c r="J1717" t="s">
        <v>5039</v>
      </c>
      <c r="K1717" t="s">
        <v>21</v>
      </c>
      <c r="L1717">
        <v>35581.532290000003</v>
      </c>
      <c r="M1717">
        <v>182</v>
      </c>
      <c r="N1717" t="s">
        <v>43</v>
      </c>
      <c r="O1717" s="1">
        <v>44865</v>
      </c>
      <c r="P1717" s="3">
        <f t="shared" si="53"/>
        <v>16</v>
      </c>
      <c r="Q1717" t="s">
        <v>49</v>
      </c>
      <c r="R1717" t="s">
        <v>33</v>
      </c>
    </row>
    <row r="1718" spans="1:18" x14ac:dyDescent="0.25">
      <c r="A1718" t="s">
        <v>5040</v>
      </c>
      <c r="B1718" s="3">
        <v>64</v>
      </c>
      <c r="C1718" s="3" t="str" cm="1">
        <f t="array" ref="C1718">_xlfn.IFS(B1718&lt;35,"Young",B1718&lt;60,"Middle",TRUE,"Senior")</f>
        <v>Senior</v>
      </c>
      <c r="D1718" t="s">
        <v>16</v>
      </c>
      <c r="E1718" t="str">
        <f t="shared" si="52"/>
        <v>Senior-Female</v>
      </c>
      <c r="F1718" t="s">
        <v>63</v>
      </c>
      <c r="G1718" t="s">
        <v>70</v>
      </c>
      <c r="H1718" s="1">
        <v>44661</v>
      </c>
      <c r="I1718" t="s">
        <v>5041</v>
      </c>
      <c r="J1718" t="s">
        <v>5042</v>
      </c>
      <c r="K1718" t="s">
        <v>21</v>
      </c>
      <c r="L1718">
        <v>69210.813959999999</v>
      </c>
      <c r="M1718">
        <v>184</v>
      </c>
      <c r="N1718" t="s">
        <v>39</v>
      </c>
      <c r="O1718" s="1">
        <v>44681</v>
      </c>
      <c r="P1718" s="3">
        <f t="shared" si="53"/>
        <v>20</v>
      </c>
      <c r="Q1718" t="s">
        <v>49</v>
      </c>
      <c r="R1718" t="s">
        <v>24</v>
      </c>
    </row>
    <row r="1719" spans="1:18" x14ac:dyDescent="0.25">
      <c r="A1719" t="s">
        <v>5043</v>
      </c>
      <c r="B1719" s="3">
        <v>60</v>
      </c>
      <c r="C1719" s="3" t="str" cm="1">
        <f t="array" ref="C1719">_xlfn.IFS(B1719&lt;35,"Young",B1719&lt;60,"Middle",TRUE,"Senior")</f>
        <v>Senior</v>
      </c>
      <c r="D1719" t="s">
        <v>26</v>
      </c>
      <c r="E1719" t="str">
        <f t="shared" si="52"/>
        <v>Senior-Male</v>
      </c>
      <c r="F1719" t="s">
        <v>230</v>
      </c>
      <c r="G1719" t="s">
        <v>70</v>
      </c>
      <c r="H1719" s="1">
        <v>44332</v>
      </c>
      <c r="I1719" t="s">
        <v>5044</v>
      </c>
      <c r="J1719" t="s">
        <v>4887</v>
      </c>
      <c r="K1719" t="s">
        <v>61</v>
      </c>
      <c r="L1719">
        <v>5005.3372810000001</v>
      </c>
      <c r="M1719">
        <v>481</v>
      </c>
      <c r="N1719" t="s">
        <v>22</v>
      </c>
      <c r="O1719" s="1">
        <v>44340</v>
      </c>
      <c r="P1719" s="3">
        <f t="shared" si="53"/>
        <v>8</v>
      </c>
      <c r="Q1719" t="s">
        <v>32</v>
      </c>
      <c r="R1719" t="s">
        <v>45</v>
      </c>
    </row>
    <row r="1720" spans="1:18" x14ac:dyDescent="0.25">
      <c r="A1720" t="s">
        <v>282</v>
      </c>
      <c r="B1720" s="3">
        <v>77</v>
      </c>
      <c r="C1720" s="3" t="str" cm="1">
        <f t="array" ref="C1720">_xlfn.IFS(B1720&lt;35,"Young",B1720&lt;60,"Middle",TRUE,"Senior")</f>
        <v>Senior</v>
      </c>
      <c r="D1720" t="s">
        <v>16</v>
      </c>
      <c r="E1720" t="str">
        <f t="shared" si="52"/>
        <v>Senior-Female</v>
      </c>
      <c r="F1720" t="s">
        <v>27</v>
      </c>
      <c r="G1720" t="s">
        <v>28</v>
      </c>
      <c r="H1720" s="1">
        <v>43522</v>
      </c>
      <c r="I1720" t="s">
        <v>5045</v>
      </c>
      <c r="J1720" t="s">
        <v>5046</v>
      </c>
      <c r="K1720" t="s">
        <v>53</v>
      </c>
      <c r="L1720">
        <v>17646.738659999999</v>
      </c>
      <c r="M1720">
        <v>174</v>
      </c>
      <c r="N1720" t="s">
        <v>43</v>
      </c>
      <c r="O1720" s="1">
        <v>43523</v>
      </c>
      <c r="P1720" s="3">
        <f t="shared" si="53"/>
        <v>1</v>
      </c>
      <c r="Q1720" t="s">
        <v>32</v>
      </c>
      <c r="R1720" t="s">
        <v>45</v>
      </c>
    </row>
    <row r="1721" spans="1:18" x14ac:dyDescent="0.25">
      <c r="A1721" t="s">
        <v>5047</v>
      </c>
      <c r="B1721" s="3">
        <v>78</v>
      </c>
      <c r="C1721" s="3" t="str" cm="1">
        <f t="array" ref="C1721">_xlfn.IFS(B1721&lt;35,"Young",B1721&lt;60,"Middle",TRUE,"Senior")</f>
        <v>Senior</v>
      </c>
      <c r="D1721" t="s">
        <v>16</v>
      </c>
      <c r="E1721" t="str">
        <f t="shared" si="52"/>
        <v>Senior-Female</v>
      </c>
      <c r="F1721" t="s">
        <v>35</v>
      </c>
      <c r="G1721" t="s">
        <v>70</v>
      </c>
      <c r="H1721" s="1">
        <v>43928</v>
      </c>
      <c r="I1721" t="s">
        <v>5048</v>
      </c>
      <c r="J1721" t="s">
        <v>5049</v>
      </c>
      <c r="K1721" t="s">
        <v>57</v>
      </c>
      <c r="L1721">
        <v>62570.818850000003</v>
      </c>
      <c r="M1721">
        <v>263</v>
      </c>
      <c r="N1721" t="s">
        <v>22</v>
      </c>
      <c r="O1721" s="1">
        <v>43929</v>
      </c>
      <c r="P1721" s="3">
        <f t="shared" si="53"/>
        <v>1</v>
      </c>
      <c r="Q1721" t="s">
        <v>23</v>
      </c>
      <c r="R1721" t="s">
        <v>45</v>
      </c>
    </row>
    <row r="1722" spans="1:18" x14ac:dyDescent="0.25">
      <c r="A1722" t="s">
        <v>5050</v>
      </c>
      <c r="B1722" s="3">
        <v>37</v>
      </c>
      <c r="C1722" s="3" t="str" cm="1">
        <f t="array" ref="C1722">_xlfn.IFS(B1722&lt;35,"Young",B1722&lt;60,"Middle",TRUE,"Senior")</f>
        <v>Middle</v>
      </c>
      <c r="D1722" t="s">
        <v>26</v>
      </c>
      <c r="E1722" t="str">
        <f t="shared" si="52"/>
        <v>Middle-Male</v>
      </c>
      <c r="F1722" t="s">
        <v>35</v>
      </c>
      <c r="G1722" t="s">
        <v>36</v>
      </c>
      <c r="H1722" s="1">
        <v>44544</v>
      </c>
      <c r="I1722" t="s">
        <v>5051</v>
      </c>
      <c r="J1722" t="s">
        <v>5052</v>
      </c>
      <c r="K1722" t="s">
        <v>53</v>
      </c>
      <c r="L1722">
        <v>21082.725610000001</v>
      </c>
      <c r="M1722">
        <v>382</v>
      </c>
      <c r="N1722" t="s">
        <v>22</v>
      </c>
      <c r="O1722" s="1">
        <v>44550</v>
      </c>
      <c r="P1722" s="3">
        <f t="shared" si="53"/>
        <v>6</v>
      </c>
      <c r="Q1722" t="s">
        <v>32</v>
      </c>
      <c r="R1722" t="s">
        <v>24</v>
      </c>
    </row>
    <row r="1723" spans="1:18" x14ac:dyDescent="0.25">
      <c r="A1723" t="s">
        <v>5053</v>
      </c>
      <c r="B1723" s="3">
        <v>30</v>
      </c>
      <c r="C1723" s="3" t="str" cm="1">
        <f t="array" ref="C1723">_xlfn.IFS(B1723&lt;35,"Young",B1723&lt;60,"Middle",TRUE,"Senior")</f>
        <v>Young</v>
      </c>
      <c r="D1723" t="s">
        <v>16</v>
      </c>
      <c r="E1723" t="str">
        <f t="shared" si="52"/>
        <v>Young-Female</v>
      </c>
      <c r="F1723" t="s">
        <v>115</v>
      </c>
      <c r="G1723" t="s">
        <v>28</v>
      </c>
      <c r="H1723" s="1">
        <v>45037</v>
      </c>
      <c r="I1723" t="s">
        <v>5054</v>
      </c>
      <c r="J1723" t="s">
        <v>5055</v>
      </c>
      <c r="K1723" t="s">
        <v>53</v>
      </c>
      <c r="L1723">
        <v>15741.69297</v>
      </c>
      <c r="M1723">
        <v>239</v>
      </c>
      <c r="N1723" t="s">
        <v>39</v>
      </c>
      <c r="O1723" s="1">
        <v>45054</v>
      </c>
      <c r="P1723" s="3">
        <f t="shared" si="53"/>
        <v>17</v>
      </c>
      <c r="Q1723" t="s">
        <v>44</v>
      </c>
      <c r="R1723" t="s">
        <v>45</v>
      </c>
    </row>
    <row r="1724" spans="1:18" x14ac:dyDescent="0.25">
      <c r="A1724" t="s">
        <v>5056</v>
      </c>
      <c r="B1724" s="3">
        <v>85</v>
      </c>
      <c r="C1724" s="3" t="str" cm="1">
        <f t="array" ref="C1724">_xlfn.IFS(B1724&lt;35,"Young",B1724&lt;60,"Middle",TRUE,"Senior")</f>
        <v>Senior</v>
      </c>
      <c r="D1724" t="s">
        <v>26</v>
      </c>
      <c r="E1724" t="str">
        <f t="shared" si="52"/>
        <v>Senior-Male</v>
      </c>
      <c r="F1724" t="s">
        <v>17</v>
      </c>
      <c r="G1724" t="s">
        <v>28</v>
      </c>
      <c r="H1724" s="1">
        <v>44189</v>
      </c>
      <c r="I1724" t="s">
        <v>5057</v>
      </c>
      <c r="J1724" t="s">
        <v>5058</v>
      </c>
      <c r="K1724" t="s">
        <v>21</v>
      </c>
      <c r="L1724">
        <v>27613.258470000001</v>
      </c>
      <c r="M1724">
        <v>179</v>
      </c>
      <c r="N1724" t="s">
        <v>39</v>
      </c>
      <c r="O1724" s="1">
        <v>44211</v>
      </c>
      <c r="P1724" s="3">
        <f t="shared" si="53"/>
        <v>22</v>
      </c>
      <c r="Q1724" t="s">
        <v>85</v>
      </c>
      <c r="R1724" t="s">
        <v>24</v>
      </c>
    </row>
    <row r="1725" spans="1:18" x14ac:dyDescent="0.25">
      <c r="A1725" t="s">
        <v>5059</v>
      </c>
      <c r="B1725" s="3">
        <v>59</v>
      </c>
      <c r="C1725" s="3" t="str" cm="1">
        <f t="array" ref="C1725">_xlfn.IFS(B1725&lt;35,"Young",B1725&lt;60,"Middle",TRUE,"Senior")</f>
        <v>Middle</v>
      </c>
      <c r="D1725" t="s">
        <v>26</v>
      </c>
      <c r="E1725" t="str">
        <f t="shared" si="52"/>
        <v>Middle-Male</v>
      </c>
      <c r="F1725" t="s">
        <v>17</v>
      </c>
      <c r="G1725" t="s">
        <v>28</v>
      </c>
      <c r="H1725" s="1">
        <v>44334</v>
      </c>
      <c r="I1725" t="s">
        <v>5060</v>
      </c>
      <c r="J1725" t="s">
        <v>5061</v>
      </c>
      <c r="K1725" t="s">
        <v>31</v>
      </c>
      <c r="L1725">
        <v>17557.81221</v>
      </c>
      <c r="M1725">
        <v>408</v>
      </c>
      <c r="N1725" t="s">
        <v>39</v>
      </c>
      <c r="O1725" s="1">
        <v>44337</v>
      </c>
      <c r="P1725" s="3">
        <f t="shared" si="53"/>
        <v>3</v>
      </c>
      <c r="Q1725" t="s">
        <v>49</v>
      </c>
      <c r="R1725" t="s">
        <v>45</v>
      </c>
    </row>
    <row r="1726" spans="1:18" x14ac:dyDescent="0.25">
      <c r="A1726" t="s">
        <v>5062</v>
      </c>
      <c r="B1726" s="3">
        <v>19</v>
      </c>
      <c r="C1726" s="3" t="str" cm="1">
        <f t="array" ref="C1726">_xlfn.IFS(B1726&lt;35,"Young",B1726&lt;60,"Middle",TRUE,"Senior")</f>
        <v>Young</v>
      </c>
      <c r="D1726" t="s">
        <v>26</v>
      </c>
      <c r="E1726" t="str">
        <f t="shared" si="52"/>
        <v>Young-Male</v>
      </c>
      <c r="F1726" t="s">
        <v>115</v>
      </c>
      <c r="G1726" t="s">
        <v>70</v>
      </c>
      <c r="H1726" s="1">
        <v>43736</v>
      </c>
      <c r="I1726" t="s">
        <v>5063</v>
      </c>
      <c r="J1726" t="s">
        <v>5064</v>
      </c>
      <c r="K1726" t="s">
        <v>61</v>
      </c>
      <c r="L1726">
        <v>53933.413990000001</v>
      </c>
      <c r="M1726">
        <v>120</v>
      </c>
      <c r="N1726" t="s">
        <v>39</v>
      </c>
      <c r="O1726" s="1">
        <v>43746</v>
      </c>
      <c r="P1726" s="3">
        <f t="shared" si="53"/>
        <v>10</v>
      </c>
      <c r="Q1726" t="s">
        <v>85</v>
      </c>
      <c r="R1726" t="s">
        <v>45</v>
      </c>
    </row>
    <row r="1727" spans="1:18" x14ac:dyDescent="0.25">
      <c r="A1727" t="s">
        <v>5065</v>
      </c>
      <c r="B1727" s="3">
        <v>46</v>
      </c>
      <c r="C1727" s="3" t="str" cm="1">
        <f t="array" ref="C1727">_xlfn.IFS(B1727&lt;35,"Young",B1727&lt;60,"Middle",TRUE,"Senior")</f>
        <v>Middle</v>
      </c>
      <c r="D1727" t="s">
        <v>16</v>
      </c>
      <c r="E1727" t="str">
        <f t="shared" si="52"/>
        <v>Middle-Female</v>
      </c>
      <c r="F1727" t="s">
        <v>115</v>
      </c>
      <c r="G1727" t="s">
        <v>26593</v>
      </c>
      <c r="H1727" s="1">
        <v>43886</v>
      </c>
      <c r="I1727" t="s">
        <v>5066</v>
      </c>
      <c r="J1727" t="s">
        <v>5067</v>
      </c>
      <c r="K1727" t="s">
        <v>53</v>
      </c>
      <c r="L1727">
        <v>29123.838220000001</v>
      </c>
      <c r="M1727">
        <v>440</v>
      </c>
      <c r="N1727" t="s">
        <v>43</v>
      </c>
      <c r="O1727" s="1">
        <v>43901</v>
      </c>
      <c r="P1727" s="3">
        <f t="shared" si="53"/>
        <v>15</v>
      </c>
      <c r="Q1727" t="s">
        <v>32</v>
      </c>
      <c r="R1727" t="s">
        <v>24</v>
      </c>
    </row>
    <row r="1728" spans="1:18" x14ac:dyDescent="0.25">
      <c r="A1728" t="s">
        <v>5068</v>
      </c>
      <c r="B1728" s="3">
        <v>47</v>
      </c>
      <c r="C1728" s="3" t="str" cm="1">
        <f t="array" ref="C1728">_xlfn.IFS(B1728&lt;35,"Young",B1728&lt;60,"Middle",TRUE,"Senior")</f>
        <v>Middle</v>
      </c>
      <c r="D1728" t="s">
        <v>16</v>
      </c>
      <c r="E1728" t="str">
        <f t="shared" si="52"/>
        <v>Middle-Female</v>
      </c>
      <c r="F1728" t="s">
        <v>230</v>
      </c>
      <c r="G1728" t="s">
        <v>36</v>
      </c>
      <c r="H1728" s="1">
        <v>44664</v>
      </c>
      <c r="I1728" t="s">
        <v>5069</v>
      </c>
      <c r="J1728" t="s">
        <v>5070</v>
      </c>
      <c r="K1728" t="s">
        <v>31</v>
      </c>
      <c r="L1728">
        <v>21447.821909999999</v>
      </c>
      <c r="M1728">
        <v>308</v>
      </c>
      <c r="N1728" t="s">
        <v>22</v>
      </c>
      <c r="O1728" s="1">
        <v>44670</v>
      </c>
      <c r="P1728" s="3">
        <f t="shared" si="53"/>
        <v>6</v>
      </c>
      <c r="Q1728" t="s">
        <v>49</v>
      </c>
      <c r="R1728" t="s">
        <v>45</v>
      </c>
    </row>
    <row r="1729" spans="1:18" x14ac:dyDescent="0.25">
      <c r="A1729" t="s">
        <v>5071</v>
      </c>
      <c r="B1729" s="3">
        <v>60</v>
      </c>
      <c r="C1729" s="3" t="str" cm="1">
        <f t="array" ref="C1729">_xlfn.IFS(B1729&lt;35,"Young",B1729&lt;60,"Middle",TRUE,"Senior")</f>
        <v>Senior</v>
      </c>
      <c r="D1729" t="s">
        <v>26</v>
      </c>
      <c r="E1729" t="str">
        <f t="shared" si="52"/>
        <v>Senior-Male</v>
      </c>
      <c r="F1729" t="s">
        <v>115</v>
      </c>
      <c r="G1729" t="s">
        <v>70</v>
      </c>
      <c r="H1729" s="1">
        <v>44681</v>
      </c>
      <c r="I1729" t="s">
        <v>5072</v>
      </c>
      <c r="J1729" t="s">
        <v>5073</v>
      </c>
      <c r="K1729" t="s">
        <v>53</v>
      </c>
      <c r="L1729">
        <v>51659.626380000002</v>
      </c>
      <c r="M1729">
        <v>405</v>
      </c>
      <c r="N1729" t="s">
        <v>39</v>
      </c>
      <c r="O1729" s="1">
        <v>44708</v>
      </c>
      <c r="P1729" s="3">
        <f t="shared" si="53"/>
        <v>27</v>
      </c>
      <c r="Q1729" t="s">
        <v>49</v>
      </c>
      <c r="R1729" t="s">
        <v>33</v>
      </c>
    </row>
    <row r="1730" spans="1:18" x14ac:dyDescent="0.25">
      <c r="A1730" t="s">
        <v>5074</v>
      </c>
      <c r="B1730" s="3">
        <v>65</v>
      </c>
      <c r="C1730" s="3" t="str" cm="1">
        <f t="array" ref="C1730">_xlfn.IFS(B1730&lt;35,"Young",B1730&lt;60,"Middle",TRUE,"Senior")</f>
        <v>Senior</v>
      </c>
      <c r="D1730" t="s">
        <v>16</v>
      </c>
      <c r="E1730" t="str">
        <f t="shared" si="52"/>
        <v>Senior-Female</v>
      </c>
      <c r="F1730" t="s">
        <v>17</v>
      </c>
      <c r="G1730" t="s">
        <v>28</v>
      </c>
      <c r="H1730" s="1">
        <v>44149</v>
      </c>
      <c r="I1730" t="s">
        <v>5075</v>
      </c>
      <c r="J1730" t="s">
        <v>5076</v>
      </c>
      <c r="K1730" t="s">
        <v>21</v>
      </c>
      <c r="L1730">
        <v>18080.339550000001</v>
      </c>
      <c r="M1730">
        <v>288</v>
      </c>
      <c r="N1730" t="s">
        <v>39</v>
      </c>
      <c r="O1730" s="1">
        <v>44177</v>
      </c>
      <c r="P1730" s="3">
        <f t="shared" si="53"/>
        <v>28</v>
      </c>
      <c r="Q1730" t="s">
        <v>23</v>
      </c>
      <c r="R1730" t="s">
        <v>45</v>
      </c>
    </row>
    <row r="1731" spans="1:18" x14ac:dyDescent="0.25">
      <c r="A1731" t="s">
        <v>5077</v>
      </c>
      <c r="B1731" s="3">
        <v>57</v>
      </c>
      <c r="C1731" s="3" t="str" cm="1">
        <f t="array" ref="C1731">_xlfn.IFS(B1731&lt;35,"Young",B1731&lt;60,"Middle",TRUE,"Senior")</f>
        <v>Middle</v>
      </c>
      <c r="D1731" t="s">
        <v>16</v>
      </c>
      <c r="E1731" t="str">
        <f t="shared" ref="E1731:E1794" si="54">C1731 &amp; "-" &amp; D1731</f>
        <v>Middle-Female</v>
      </c>
      <c r="F1731" t="s">
        <v>230</v>
      </c>
      <c r="G1731" t="s">
        <v>70</v>
      </c>
      <c r="H1731" s="1">
        <v>43672</v>
      </c>
      <c r="I1731" t="s">
        <v>5078</v>
      </c>
      <c r="J1731" t="s">
        <v>5079</v>
      </c>
      <c r="K1731" t="s">
        <v>31</v>
      </c>
      <c r="L1731">
        <v>78422.939159999994</v>
      </c>
      <c r="M1731">
        <v>387</v>
      </c>
      <c r="N1731" t="s">
        <v>39</v>
      </c>
      <c r="O1731" s="1">
        <v>43679</v>
      </c>
      <c r="P1731" s="3">
        <f t="shared" ref="P1731:P1794" si="55">O1731-H1731</f>
        <v>7</v>
      </c>
      <c r="Q1731" t="s">
        <v>32</v>
      </c>
      <c r="R1731" t="s">
        <v>24</v>
      </c>
    </row>
    <row r="1732" spans="1:18" x14ac:dyDescent="0.25">
      <c r="A1732" t="s">
        <v>5080</v>
      </c>
      <c r="B1732" s="3">
        <v>81</v>
      </c>
      <c r="C1732" s="3" t="str" cm="1">
        <f t="array" ref="C1732">_xlfn.IFS(B1732&lt;35,"Young",B1732&lt;60,"Middle",TRUE,"Senior")</f>
        <v>Senior</v>
      </c>
      <c r="D1732" t="s">
        <v>16</v>
      </c>
      <c r="E1732" t="str">
        <f t="shared" si="54"/>
        <v>Senior-Female</v>
      </c>
      <c r="F1732" t="s">
        <v>27</v>
      </c>
      <c r="G1732" t="s">
        <v>26593</v>
      </c>
      <c r="H1732" s="1">
        <v>44854</v>
      </c>
      <c r="I1732" t="s">
        <v>5081</v>
      </c>
      <c r="J1732" t="s">
        <v>5082</v>
      </c>
      <c r="K1732" t="s">
        <v>21</v>
      </c>
      <c r="L1732">
        <v>9161.5047539999996</v>
      </c>
      <c r="M1732">
        <v>193</v>
      </c>
      <c r="N1732" t="s">
        <v>39</v>
      </c>
      <c r="O1732" s="1">
        <v>44877</v>
      </c>
      <c r="P1732" s="3">
        <f t="shared" si="55"/>
        <v>23</v>
      </c>
      <c r="Q1732" t="s">
        <v>85</v>
      </c>
      <c r="R1732" t="s">
        <v>45</v>
      </c>
    </row>
    <row r="1733" spans="1:18" x14ac:dyDescent="0.25">
      <c r="A1733" t="s">
        <v>5083</v>
      </c>
      <c r="B1733" s="3">
        <v>68</v>
      </c>
      <c r="C1733" s="3" t="str" cm="1">
        <f t="array" ref="C1733">_xlfn.IFS(B1733&lt;35,"Young",B1733&lt;60,"Middle",TRUE,"Senior")</f>
        <v>Senior</v>
      </c>
      <c r="D1733" t="s">
        <v>16</v>
      </c>
      <c r="E1733" t="str">
        <f t="shared" si="54"/>
        <v>Senior-Female</v>
      </c>
      <c r="F1733" t="s">
        <v>50</v>
      </c>
      <c r="G1733" t="s">
        <v>18</v>
      </c>
      <c r="H1733" s="1">
        <v>43863</v>
      </c>
      <c r="I1733" t="s">
        <v>5084</v>
      </c>
      <c r="J1733" t="s">
        <v>5085</v>
      </c>
      <c r="K1733" t="s">
        <v>57</v>
      </c>
      <c r="L1733">
        <v>31020.520690000001</v>
      </c>
      <c r="M1733">
        <v>155</v>
      </c>
      <c r="N1733" t="s">
        <v>43</v>
      </c>
      <c r="O1733" s="1">
        <v>43878</v>
      </c>
      <c r="P1733" s="3">
        <f t="shared" si="55"/>
        <v>15</v>
      </c>
      <c r="Q1733" t="s">
        <v>85</v>
      </c>
      <c r="R1733" t="s">
        <v>24</v>
      </c>
    </row>
    <row r="1734" spans="1:18" x14ac:dyDescent="0.25">
      <c r="A1734" t="s">
        <v>5086</v>
      </c>
      <c r="B1734" s="3">
        <v>46</v>
      </c>
      <c r="C1734" s="3" t="str" cm="1">
        <f t="array" ref="C1734">_xlfn.IFS(B1734&lt;35,"Young",B1734&lt;60,"Middle",TRUE,"Senior")</f>
        <v>Middle</v>
      </c>
      <c r="D1734" t="s">
        <v>26</v>
      </c>
      <c r="E1734" t="str">
        <f t="shared" si="54"/>
        <v>Middle-Male</v>
      </c>
      <c r="F1734" t="s">
        <v>17</v>
      </c>
      <c r="G1734" t="s">
        <v>26592</v>
      </c>
      <c r="H1734" s="1">
        <v>44295</v>
      </c>
      <c r="I1734" t="s">
        <v>5087</v>
      </c>
      <c r="J1734" t="s">
        <v>5088</v>
      </c>
      <c r="K1734" t="s">
        <v>61</v>
      </c>
      <c r="L1734">
        <v>29676.63379</v>
      </c>
      <c r="M1734">
        <v>199</v>
      </c>
      <c r="N1734" t="s">
        <v>39</v>
      </c>
      <c r="O1734" s="1">
        <v>44297</v>
      </c>
      <c r="P1734" s="3">
        <f t="shared" si="55"/>
        <v>2</v>
      </c>
      <c r="Q1734" t="s">
        <v>32</v>
      </c>
      <c r="R1734" t="s">
        <v>45</v>
      </c>
    </row>
    <row r="1735" spans="1:18" x14ac:dyDescent="0.25">
      <c r="A1735" t="s">
        <v>5089</v>
      </c>
      <c r="B1735" s="3">
        <v>29</v>
      </c>
      <c r="C1735" s="3" t="str" cm="1">
        <f t="array" ref="C1735">_xlfn.IFS(B1735&lt;35,"Young",B1735&lt;60,"Middle",TRUE,"Senior")</f>
        <v>Young</v>
      </c>
      <c r="D1735" t="s">
        <v>26</v>
      </c>
      <c r="E1735" t="str">
        <f t="shared" si="54"/>
        <v>Young-Male</v>
      </c>
      <c r="F1735" t="s">
        <v>27</v>
      </c>
      <c r="G1735" t="s">
        <v>26592</v>
      </c>
      <c r="H1735" s="1">
        <v>44412</v>
      </c>
      <c r="I1735" t="s">
        <v>5090</v>
      </c>
      <c r="J1735" t="s">
        <v>5091</v>
      </c>
      <c r="K1735" t="s">
        <v>57</v>
      </c>
      <c r="L1735">
        <v>32855.917540000002</v>
      </c>
      <c r="M1735">
        <v>474</v>
      </c>
      <c r="N1735" t="s">
        <v>22</v>
      </c>
      <c r="O1735" s="1">
        <v>44415</v>
      </c>
      <c r="P1735" s="3">
        <f t="shared" si="55"/>
        <v>3</v>
      </c>
      <c r="Q1735" t="s">
        <v>85</v>
      </c>
      <c r="R1735" t="s">
        <v>45</v>
      </c>
    </row>
    <row r="1736" spans="1:18" x14ac:dyDescent="0.25">
      <c r="A1736" t="s">
        <v>1572</v>
      </c>
      <c r="B1736" s="3">
        <v>61</v>
      </c>
      <c r="C1736" s="3" t="str" cm="1">
        <f t="array" ref="C1736">_xlfn.IFS(B1736&lt;35,"Young",B1736&lt;60,"Middle",TRUE,"Senior")</f>
        <v>Senior</v>
      </c>
      <c r="D1736" t="s">
        <v>26</v>
      </c>
      <c r="E1736" t="str">
        <f t="shared" si="54"/>
        <v>Senior-Male</v>
      </c>
      <c r="F1736" t="s">
        <v>115</v>
      </c>
      <c r="G1736" t="s">
        <v>26593</v>
      </c>
      <c r="H1736" s="1">
        <v>44662</v>
      </c>
      <c r="I1736" t="s">
        <v>5092</v>
      </c>
      <c r="J1736" t="s">
        <v>5093</v>
      </c>
      <c r="K1736" t="s">
        <v>31</v>
      </c>
      <c r="L1736">
        <v>6815.7551789999998</v>
      </c>
      <c r="M1736">
        <v>202</v>
      </c>
      <c r="N1736" t="s">
        <v>43</v>
      </c>
      <c r="O1736" s="1">
        <v>44669</v>
      </c>
      <c r="P1736" s="3">
        <f t="shared" si="55"/>
        <v>7</v>
      </c>
      <c r="Q1736" t="s">
        <v>44</v>
      </c>
      <c r="R1736" t="s">
        <v>45</v>
      </c>
    </row>
    <row r="1737" spans="1:18" x14ac:dyDescent="0.25">
      <c r="A1737" t="s">
        <v>5094</v>
      </c>
      <c r="B1737" s="3">
        <v>60</v>
      </c>
      <c r="C1737" s="3" t="str" cm="1">
        <f t="array" ref="C1737">_xlfn.IFS(B1737&lt;35,"Young",B1737&lt;60,"Middle",TRUE,"Senior")</f>
        <v>Senior</v>
      </c>
      <c r="D1737" t="s">
        <v>26</v>
      </c>
      <c r="E1737" t="str">
        <f t="shared" si="54"/>
        <v>Senior-Male</v>
      </c>
      <c r="F1737" t="s">
        <v>115</v>
      </c>
      <c r="G1737" t="s">
        <v>18</v>
      </c>
      <c r="H1737" s="1">
        <v>43860</v>
      </c>
      <c r="I1737" t="s">
        <v>5095</v>
      </c>
      <c r="J1737" t="s">
        <v>5096</v>
      </c>
      <c r="K1737" t="s">
        <v>57</v>
      </c>
      <c r="L1737">
        <v>57560.451509999999</v>
      </c>
      <c r="M1737">
        <v>136</v>
      </c>
      <c r="N1737" t="s">
        <v>43</v>
      </c>
      <c r="O1737" s="1">
        <v>43862</v>
      </c>
      <c r="P1737" s="3">
        <f t="shared" si="55"/>
        <v>2</v>
      </c>
      <c r="Q1737" t="s">
        <v>49</v>
      </c>
      <c r="R1737" t="s">
        <v>33</v>
      </c>
    </row>
    <row r="1738" spans="1:18" x14ac:dyDescent="0.25">
      <c r="A1738" t="s">
        <v>5097</v>
      </c>
      <c r="B1738" s="3">
        <v>76</v>
      </c>
      <c r="C1738" s="3" t="str" cm="1">
        <f t="array" ref="C1738">_xlfn.IFS(B1738&lt;35,"Young",B1738&lt;60,"Middle",TRUE,"Senior")</f>
        <v>Senior</v>
      </c>
      <c r="D1738" t="s">
        <v>26</v>
      </c>
      <c r="E1738" t="str">
        <f t="shared" si="54"/>
        <v>Senior-Male</v>
      </c>
      <c r="F1738" t="s">
        <v>230</v>
      </c>
      <c r="G1738" t="s">
        <v>70</v>
      </c>
      <c r="H1738" s="1">
        <v>44242</v>
      </c>
      <c r="I1738" t="s">
        <v>5098</v>
      </c>
      <c r="J1738" t="s">
        <v>5099</v>
      </c>
      <c r="K1738" t="s">
        <v>57</v>
      </c>
      <c r="L1738">
        <v>41468.677929999998</v>
      </c>
      <c r="M1738">
        <v>278</v>
      </c>
      <c r="N1738" t="s">
        <v>39</v>
      </c>
      <c r="O1738" s="1">
        <v>44247</v>
      </c>
      <c r="P1738" s="3">
        <f t="shared" si="55"/>
        <v>5</v>
      </c>
      <c r="Q1738" t="s">
        <v>49</v>
      </c>
      <c r="R1738" t="s">
        <v>45</v>
      </c>
    </row>
    <row r="1739" spans="1:18" x14ac:dyDescent="0.25">
      <c r="A1739" t="s">
        <v>5100</v>
      </c>
      <c r="B1739" s="3">
        <v>81</v>
      </c>
      <c r="C1739" s="3" t="str" cm="1">
        <f t="array" ref="C1739">_xlfn.IFS(B1739&lt;35,"Young",B1739&lt;60,"Middle",TRUE,"Senior")</f>
        <v>Senior</v>
      </c>
      <c r="D1739" t="s">
        <v>26</v>
      </c>
      <c r="E1739" t="str">
        <f t="shared" si="54"/>
        <v>Senior-Male</v>
      </c>
      <c r="F1739" t="s">
        <v>35</v>
      </c>
      <c r="G1739" t="s">
        <v>36</v>
      </c>
      <c r="H1739" s="1">
        <v>43690</v>
      </c>
      <c r="I1739" t="s">
        <v>5101</v>
      </c>
      <c r="J1739" t="s">
        <v>5102</v>
      </c>
      <c r="K1739" t="s">
        <v>21</v>
      </c>
      <c r="L1739">
        <v>8260.1244150000002</v>
      </c>
      <c r="M1739">
        <v>491</v>
      </c>
      <c r="N1739" t="s">
        <v>43</v>
      </c>
      <c r="O1739" s="1">
        <v>43711</v>
      </c>
      <c r="P1739" s="3">
        <f t="shared" si="55"/>
        <v>21</v>
      </c>
      <c r="Q1739" t="s">
        <v>49</v>
      </c>
      <c r="R1739" t="s">
        <v>45</v>
      </c>
    </row>
    <row r="1740" spans="1:18" x14ac:dyDescent="0.25">
      <c r="A1740" t="s">
        <v>5103</v>
      </c>
      <c r="B1740" s="3">
        <v>68</v>
      </c>
      <c r="C1740" s="3" t="str" cm="1">
        <f t="array" ref="C1740">_xlfn.IFS(B1740&lt;35,"Young",B1740&lt;60,"Middle",TRUE,"Senior")</f>
        <v>Senior</v>
      </c>
      <c r="D1740" t="s">
        <v>26</v>
      </c>
      <c r="E1740" t="str">
        <f t="shared" si="54"/>
        <v>Senior-Male</v>
      </c>
      <c r="F1740" t="s">
        <v>27</v>
      </c>
      <c r="G1740" t="s">
        <v>26592</v>
      </c>
      <c r="H1740" s="1">
        <v>44176</v>
      </c>
      <c r="I1740" t="s">
        <v>5104</v>
      </c>
      <c r="J1740" t="s">
        <v>5105</v>
      </c>
      <c r="K1740" t="s">
        <v>21</v>
      </c>
      <c r="L1740">
        <v>23244.322980000001</v>
      </c>
      <c r="M1740">
        <v>238</v>
      </c>
      <c r="N1740" t="s">
        <v>22</v>
      </c>
      <c r="O1740" s="1">
        <v>44184</v>
      </c>
      <c r="P1740" s="3">
        <f t="shared" si="55"/>
        <v>8</v>
      </c>
      <c r="Q1740" t="s">
        <v>85</v>
      </c>
      <c r="R1740" t="s">
        <v>33</v>
      </c>
    </row>
    <row r="1741" spans="1:18" x14ac:dyDescent="0.25">
      <c r="A1741" t="s">
        <v>5106</v>
      </c>
      <c r="B1741" s="3">
        <v>62</v>
      </c>
      <c r="C1741" s="3" t="str" cm="1">
        <f t="array" ref="C1741">_xlfn.IFS(B1741&lt;35,"Young",B1741&lt;60,"Middle",TRUE,"Senior")</f>
        <v>Senior</v>
      </c>
      <c r="D1741" t="s">
        <v>16</v>
      </c>
      <c r="E1741" t="str">
        <f t="shared" si="54"/>
        <v>Senior-Female</v>
      </c>
      <c r="F1741" t="s">
        <v>17</v>
      </c>
      <c r="G1741" t="s">
        <v>18</v>
      </c>
      <c r="H1741" s="1">
        <v>43538</v>
      </c>
      <c r="I1741" t="s">
        <v>5107</v>
      </c>
      <c r="J1741" t="s">
        <v>5108</v>
      </c>
      <c r="K1741" t="s">
        <v>21</v>
      </c>
      <c r="L1741">
        <v>10490.27648</v>
      </c>
      <c r="M1741">
        <v>341</v>
      </c>
      <c r="N1741" t="s">
        <v>39</v>
      </c>
      <c r="O1741" s="1">
        <v>43561</v>
      </c>
      <c r="P1741" s="3">
        <f t="shared" si="55"/>
        <v>23</v>
      </c>
      <c r="Q1741" t="s">
        <v>44</v>
      </c>
      <c r="R1741" t="s">
        <v>45</v>
      </c>
    </row>
    <row r="1742" spans="1:18" x14ac:dyDescent="0.25">
      <c r="A1742" t="s">
        <v>5109</v>
      </c>
      <c r="B1742" s="3">
        <v>62</v>
      </c>
      <c r="C1742" s="3" t="str" cm="1">
        <f t="array" ref="C1742">_xlfn.IFS(B1742&lt;35,"Young",B1742&lt;60,"Middle",TRUE,"Senior")</f>
        <v>Senior</v>
      </c>
      <c r="D1742" t="s">
        <v>26</v>
      </c>
      <c r="E1742" t="str">
        <f t="shared" si="54"/>
        <v>Senior-Male</v>
      </c>
      <c r="F1742" t="s">
        <v>50</v>
      </c>
      <c r="G1742" t="s">
        <v>70</v>
      </c>
      <c r="H1742" s="1">
        <v>44043</v>
      </c>
      <c r="I1742" t="s">
        <v>5110</v>
      </c>
      <c r="J1742" t="s">
        <v>5111</v>
      </c>
      <c r="K1742" t="s">
        <v>53</v>
      </c>
      <c r="L1742">
        <v>71092.39645</v>
      </c>
      <c r="M1742">
        <v>189</v>
      </c>
      <c r="N1742" t="s">
        <v>22</v>
      </c>
      <c r="O1742" s="1">
        <v>44060</v>
      </c>
      <c r="P1742" s="3">
        <f t="shared" si="55"/>
        <v>17</v>
      </c>
      <c r="Q1742" t="s">
        <v>49</v>
      </c>
      <c r="R1742" t="s">
        <v>24</v>
      </c>
    </row>
    <row r="1743" spans="1:18" x14ac:dyDescent="0.25">
      <c r="A1743" t="s">
        <v>5112</v>
      </c>
      <c r="B1743" s="3">
        <v>80</v>
      </c>
      <c r="C1743" s="3" t="str" cm="1">
        <f t="array" ref="C1743">_xlfn.IFS(B1743&lt;35,"Young",B1743&lt;60,"Middle",TRUE,"Senior")</f>
        <v>Senior</v>
      </c>
      <c r="D1743" t="s">
        <v>26</v>
      </c>
      <c r="E1743" t="str">
        <f t="shared" si="54"/>
        <v>Senior-Male</v>
      </c>
      <c r="F1743" t="s">
        <v>90</v>
      </c>
      <c r="G1743" t="s">
        <v>70</v>
      </c>
      <c r="H1743" s="1">
        <v>44300</v>
      </c>
      <c r="I1743" t="s">
        <v>5113</v>
      </c>
      <c r="J1743" t="s">
        <v>5114</v>
      </c>
      <c r="K1743" t="s">
        <v>61</v>
      </c>
      <c r="L1743">
        <v>22862.48846</v>
      </c>
      <c r="M1743">
        <v>344</v>
      </c>
      <c r="N1743" t="s">
        <v>39</v>
      </c>
      <c r="O1743" s="1">
        <v>44311</v>
      </c>
      <c r="P1743" s="3">
        <f t="shared" si="55"/>
        <v>11</v>
      </c>
      <c r="Q1743" t="s">
        <v>44</v>
      </c>
      <c r="R1743" t="s">
        <v>45</v>
      </c>
    </row>
    <row r="1744" spans="1:18" x14ac:dyDescent="0.25">
      <c r="A1744" t="s">
        <v>5115</v>
      </c>
      <c r="B1744" s="3">
        <v>50</v>
      </c>
      <c r="C1744" s="3" t="str" cm="1">
        <f t="array" ref="C1744">_xlfn.IFS(B1744&lt;35,"Young",B1744&lt;60,"Middle",TRUE,"Senior")</f>
        <v>Middle</v>
      </c>
      <c r="D1744" t="s">
        <v>26</v>
      </c>
      <c r="E1744" t="str">
        <f t="shared" si="54"/>
        <v>Middle-Male</v>
      </c>
      <c r="F1744" t="s">
        <v>27</v>
      </c>
      <c r="G1744" t="s">
        <v>70</v>
      </c>
      <c r="H1744" s="1">
        <v>44225</v>
      </c>
      <c r="I1744" t="s">
        <v>5116</v>
      </c>
      <c r="J1744" t="s">
        <v>5117</v>
      </c>
      <c r="K1744" t="s">
        <v>57</v>
      </c>
      <c r="L1744">
        <v>52569.507149999998</v>
      </c>
      <c r="M1744">
        <v>247</v>
      </c>
      <c r="N1744" t="s">
        <v>22</v>
      </c>
      <c r="O1744" s="1">
        <v>44243</v>
      </c>
      <c r="P1744" s="3">
        <f t="shared" si="55"/>
        <v>18</v>
      </c>
      <c r="Q1744" t="s">
        <v>49</v>
      </c>
      <c r="R1744" t="s">
        <v>33</v>
      </c>
    </row>
    <row r="1745" spans="1:18" x14ac:dyDescent="0.25">
      <c r="A1745" t="s">
        <v>5118</v>
      </c>
      <c r="B1745" s="3">
        <v>58</v>
      </c>
      <c r="C1745" s="3" t="str" cm="1">
        <f t="array" ref="C1745">_xlfn.IFS(B1745&lt;35,"Young",B1745&lt;60,"Middle",TRUE,"Senior")</f>
        <v>Middle</v>
      </c>
      <c r="D1745" t="s">
        <v>26</v>
      </c>
      <c r="E1745" t="str">
        <f t="shared" si="54"/>
        <v>Middle-Male</v>
      </c>
      <c r="F1745" t="s">
        <v>27</v>
      </c>
      <c r="G1745" t="s">
        <v>26592</v>
      </c>
      <c r="H1745" s="1">
        <v>44754</v>
      </c>
      <c r="I1745" t="s">
        <v>5119</v>
      </c>
      <c r="J1745" t="s">
        <v>5120</v>
      </c>
      <c r="K1745" t="s">
        <v>31</v>
      </c>
      <c r="L1745">
        <v>19964.976780000001</v>
      </c>
      <c r="M1745">
        <v>489</v>
      </c>
      <c r="N1745" t="s">
        <v>39</v>
      </c>
      <c r="O1745" s="1">
        <v>44767</v>
      </c>
      <c r="P1745" s="3">
        <f t="shared" si="55"/>
        <v>13</v>
      </c>
      <c r="Q1745" t="s">
        <v>49</v>
      </c>
      <c r="R1745" t="s">
        <v>45</v>
      </c>
    </row>
    <row r="1746" spans="1:18" x14ac:dyDescent="0.25">
      <c r="A1746" t="s">
        <v>5121</v>
      </c>
      <c r="B1746" s="3">
        <v>66</v>
      </c>
      <c r="C1746" s="3" t="str" cm="1">
        <f t="array" ref="C1746">_xlfn.IFS(B1746&lt;35,"Young",B1746&lt;60,"Middle",TRUE,"Senior")</f>
        <v>Senior</v>
      </c>
      <c r="D1746" t="s">
        <v>16</v>
      </c>
      <c r="E1746" t="str">
        <f t="shared" si="54"/>
        <v>Senior-Female</v>
      </c>
      <c r="F1746" t="s">
        <v>230</v>
      </c>
      <c r="G1746" t="s">
        <v>26592</v>
      </c>
      <c r="H1746" s="1">
        <v>44131</v>
      </c>
      <c r="I1746" t="s">
        <v>5122</v>
      </c>
      <c r="J1746" t="s">
        <v>5123</v>
      </c>
      <c r="K1746" t="s">
        <v>31</v>
      </c>
      <c r="L1746">
        <v>39737.868009999998</v>
      </c>
      <c r="M1746">
        <v>422</v>
      </c>
      <c r="N1746" t="s">
        <v>22</v>
      </c>
      <c r="O1746" s="1">
        <v>44134</v>
      </c>
      <c r="P1746" s="3">
        <f t="shared" si="55"/>
        <v>3</v>
      </c>
      <c r="Q1746" t="s">
        <v>44</v>
      </c>
      <c r="R1746" t="s">
        <v>33</v>
      </c>
    </row>
    <row r="1747" spans="1:18" x14ac:dyDescent="0.25">
      <c r="A1747" t="s">
        <v>5124</v>
      </c>
      <c r="B1747" s="3">
        <v>25</v>
      </c>
      <c r="C1747" s="3" t="str" cm="1">
        <f t="array" ref="C1747">_xlfn.IFS(B1747&lt;35,"Young",B1747&lt;60,"Middle",TRUE,"Senior")</f>
        <v>Young</v>
      </c>
      <c r="D1747" t="s">
        <v>26</v>
      </c>
      <c r="E1747" t="str">
        <f t="shared" si="54"/>
        <v>Young-Male</v>
      </c>
      <c r="F1747" t="s">
        <v>115</v>
      </c>
      <c r="G1747" t="s">
        <v>26593</v>
      </c>
      <c r="H1747" s="1">
        <v>43748</v>
      </c>
      <c r="I1747" t="s">
        <v>5125</v>
      </c>
      <c r="J1747" t="s">
        <v>5126</v>
      </c>
      <c r="K1747" t="s">
        <v>53</v>
      </c>
      <c r="L1747">
        <v>13966.82209</v>
      </c>
      <c r="M1747">
        <v>335</v>
      </c>
      <c r="N1747" t="s">
        <v>43</v>
      </c>
      <c r="O1747" s="1">
        <v>43774</v>
      </c>
      <c r="P1747" s="3">
        <f t="shared" si="55"/>
        <v>26</v>
      </c>
      <c r="Q1747" t="s">
        <v>85</v>
      </c>
      <c r="R1747" t="s">
        <v>33</v>
      </c>
    </row>
    <row r="1748" spans="1:18" x14ac:dyDescent="0.25">
      <c r="A1748" t="s">
        <v>5127</v>
      </c>
      <c r="B1748" s="3">
        <v>35</v>
      </c>
      <c r="C1748" s="3" t="str" cm="1">
        <f t="array" ref="C1748">_xlfn.IFS(B1748&lt;35,"Young",B1748&lt;60,"Middle",TRUE,"Senior")</f>
        <v>Middle</v>
      </c>
      <c r="D1748" t="s">
        <v>26</v>
      </c>
      <c r="E1748" t="str">
        <f t="shared" si="54"/>
        <v>Middle-Male</v>
      </c>
      <c r="F1748" t="s">
        <v>35</v>
      </c>
      <c r="G1748" t="s">
        <v>70</v>
      </c>
      <c r="H1748" s="1">
        <v>45044</v>
      </c>
      <c r="I1748" t="s">
        <v>5128</v>
      </c>
      <c r="J1748" t="s">
        <v>5129</v>
      </c>
      <c r="K1748" t="s">
        <v>61</v>
      </c>
      <c r="L1748">
        <v>23059.25159</v>
      </c>
      <c r="M1748">
        <v>225</v>
      </c>
      <c r="N1748" t="s">
        <v>39</v>
      </c>
      <c r="O1748" s="1">
        <v>45066</v>
      </c>
      <c r="P1748" s="3">
        <f t="shared" si="55"/>
        <v>22</v>
      </c>
      <c r="Q1748" t="s">
        <v>85</v>
      </c>
      <c r="R1748" t="s">
        <v>45</v>
      </c>
    </row>
    <row r="1749" spans="1:18" x14ac:dyDescent="0.25">
      <c r="A1749" t="s">
        <v>5130</v>
      </c>
      <c r="B1749" s="3">
        <v>23</v>
      </c>
      <c r="C1749" s="3" t="str" cm="1">
        <f t="array" ref="C1749">_xlfn.IFS(B1749&lt;35,"Young",B1749&lt;60,"Middle",TRUE,"Senior")</f>
        <v>Young</v>
      </c>
      <c r="D1749" t="s">
        <v>26</v>
      </c>
      <c r="E1749" t="str">
        <f t="shared" si="54"/>
        <v>Young-Male</v>
      </c>
      <c r="F1749" t="s">
        <v>50</v>
      </c>
      <c r="G1749" t="s">
        <v>70</v>
      </c>
      <c r="H1749" s="1">
        <v>43934</v>
      </c>
      <c r="I1749" t="s">
        <v>5131</v>
      </c>
      <c r="J1749" t="s">
        <v>5132</v>
      </c>
      <c r="K1749" t="s">
        <v>31</v>
      </c>
      <c r="L1749">
        <v>53744.02418</v>
      </c>
      <c r="M1749">
        <v>275</v>
      </c>
      <c r="N1749" t="s">
        <v>39</v>
      </c>
      <c r="O1749" s="1">
        <v>43959</v>
      </c>
      <c r="P1749" s="3">
        <f t="shared" si="55"/>
        <v>25</v>
      </c>
      <c r="Q1749" t="s">
        <v>44</v>
      </c>
      <c r="R1749" t="s">
        <v>24</v>
      </c>
    </row>
    <row r="1750" spans="1:18" x14ac:dyDescent="0.25">
      <c r="A1750" t="s">
        <v>5133</v>
      </c>
      <c r="B1750" s="3">
        <v>69</v>
      </c>
      <c r="C1750" s="3" t="str" cm="1">
        <f t="array" ref="C1750">_xlfn.IFS(B1750&lt;35,"Young",B1750&lt;60,"Middle",TRUE,"Senior")</f>
        <v>Senior</v>
      </c>
      <c r="D1750" t="s">
        <v>26</v>
      </c>
      <c r="E1750" t="str">
        <f t="shared" si="54"/>
        <v>Senior-Male</v>
      </c>
      <c r="F1750" t="s">
        <v>230</v>
      </c>
      <c r="G1750" t="s">
        <v>36</v>
      </c>
      <c r="H1750" s="1">
        <v>44263</v>
      </c>
      <c r="I1750" t="s">
        <v>5134</v>
      </c>
      <c r="J1750" t="s">
        <v>5135</v>
      </c>
      <c r="K1750" t="s">
        <v>53</v>
      </c>
      <c r="L1750">
        <v>24965.015800000001</v>
      </c>
      <c r="M1750">
        <v>236</v>
      </c>
      <c r="N1750" t="s">
        <v>22</v>
      </c>
      <c r="O1750" s="1">
        <v>44263</v>
      </c>
      <c r="P1750" s="3">
        <f t="shared" si="55"/>
        <v>0</v>
      </c>
      <c r="Q1750" t="s">
        <v>85</v>
      </c>
      <c r="R1750" t="s">
        <v>24</v>
      </c>
    </row>
    <row r="1751" spans="1:18" x14ac:dyDescent="0.25">
      <c r="A1751" t="s">
        <v>5136</v>
      </c>
      <c r="B1751" s="3">
        <v>78</v>
      </c>
      <c r="C1751" s="3" t="str" cm="1">
        <f t="array" ref="C1751">_xlfn.IFS(B1751&lt;35,"Young",B1751&lt;60,"Middle",TRUE,"Senior")</f>
        <v>Senior</v>
      </c>
      <c r="D1751" t="s">
        <v>16</v>
      </c>
      <c r="E1751" t="str">
        <f t="shared" si="54"/>
        <v>Senior-Female</v>
      </c>
      <c r="F1751" t="s">
        <v>35</v>
      </c>
      <c r="G1751" t="s">
        <v>18</v>
      </c>
      <c r="H1751" s="1">
        <v>43453</v>
      </c>
      <c r="I1751" t="s">
        <v>5137</v>
      </c>
      <c r="J1751" t="s">
        <v>5138</v>
      </c>
      <c r="K1751" t="s">
        <v>31</v>
      </c>
      <c r="L1751">
        <v>13344.322389999999</v>
      </c>
      <c r="M1751">
        <v>486</v>
      </c>
      <c r="N1751" t="s">
        <v>43</v>
      </c>
      <c r="O1751" s="1">
        <v>43471</v>
      </c>
      <c r="P1751" s="3">
        <f t="shared" si="55"/>
        <v>18</v>
      </c>
      <c r="Q1751" t="s">
        <v>49</v>
      </c>
      <c r="R1751" t="s">
        <v>45</v>
      </c>
    </row>
    <row r="1752" spans="1:18" x14ac:dyDescent="0.25">
      <c r="A1752" t="s">
        <v>5139</v>
      </c>
      <c r="B1752" s="3">
        <v>60</v>
      </c>
      <c r="C1752" s="3" t="str" cm="1">
        <f t="array" ref="C1752">_xlfn.IFS(B1752&lt;35,"Young",B1752&lt;60,"Middle",TRUE,"Senior")</f>
        <v>Senior</v>
      </c>
      <c r="D1752" t="s">
        <v>26</v>
      </c>
      <c r="E1752" t="str">
        <f t="shared" si="54"/>
        <v>Senior-Male</v>
      </c>
      <c r="F1752" t="s">
        <v>35</v>
      </c>
      <c r="G1752" t="s">
        <v>28</v>
      </c>
      <c r="H1752" s="1">
        <v>45084</v>
      </c>
      <c r="I1752" t="s">
        <v>5140</v>
      </c>
      <c r="J1752" t="s">
        <v>5141</v>
      </c>
      <c r="K1752" t="s">
        <v>31</v>
      </c>
      <c r="L1752">
        <v>28156.641199999998</v>
      </c>
      <c r="M1752">
        <v>432</v>
      </c>
      <c r="N1752" t="s">
        <v>43</v>
      </c>
      <c r="O1752" s="1">
        <v>45086</v>
      </c>
      <c r="P1752" s="3">
        <f t="shared" si="55"/>
        <v>2</v>
      </c>
      <c r="Q1752" t="s">
        <v>23</v>
      </c>
      <c r="R1752" t="s">
        <v>24</v>
      </c>
    </row>
    <row r="1753" spans="1:18" x14ac:dyDescent="0.25">
      <c r="A1753" t="s">
        <v>5142</v>
      </c>
      <c r="B1753" s="3">
        <v>68</v>
      </c>
      <c r="C1753" s="3" t="str" cm="1">
        <f t="array" ref="C1753">_xlfn.IFS(B1753&lt;35,"Young",B1753&lt;60,"Middle",TRUE,"Senior")</f>
        <v>Senior</v>
      </c>
      <c r="D1753" t="s">
        <v>16</v>
      </c>
      <c r="E1753" t="str">
        <f t="shared" si="54"/>
        <v>Senior-Female</v>
      </c>
      <c r="F1753" t="s">
        <v>50</v>
      </c>
      <c r="G1753" t="s">
        <v>70</v>
      </c>
      <c r="H1753" s="1">
        <v>44680</v>
      </c>
      <c r="I1753" t="s">
        <v>5143</v>
      </c>
      <c r="J1753" t="s">
        <v>1774</v>
      </c>
      <c r="K1753" t="s">
        <v>21</v>
      </c>
      <c r="L1753">
        <v>33062.15064</v>
      </c>
      <c r="M1753">
        <v>262</v>
      </c>
      <c r="N1753" t="s">
        <v>39</v>
      </c>
      <c r="O1753" s="1">
        <v>44701</v>
      </c>
      <c r="P1753" s="3">
        <f t="shared" si="55"/>
        <v>21</v>
      </c>
      <c r="Q1753" t="s">
        <v>85</v>
      </c>
      <c r="R1753" t="s">
        <v>24</v>
      </c>
    </row>
    <row r="1754" spans="1:18" x14ac:dyDescent="0.25">
      <c r="A1754" t="s">
        <v>5144</v>
      </c>
      <c r="B1754" s="3">
        <v>24</v>
      </c>
      <c r="C1754" s="3" t="str" cm="1">
        <f t="array" ref="C1754">_xlfn.IFS(B1754&lt;35,"Young",B1754&lt;60,"Middle",TRUE,"Senior")</f>
        <v>Young</v>
      </c>
      <c r="D1754" t="s">
        <v>26</v>
      </c>
      <c r="E1754" t="str">
        <f t="shared" si="54"/>
        <v>Young-Male</v>
      </c>
      <c r="F1754" t="s">
        <v>90</v>
      </c>
      <c r="G1754" t="s">
        <v>26593</v>
      </c>
      <c r="H1754" s="1">
        <v>44022</v>
      </c>
      <c r="I1754" t="s">
        <v>5145</v>
      </c>
      <c r="J1754" t="s">
        <v>5146</v>
      </c>
      <c r="K1754" t="s">
        <v>61</v>
      </c>
      <c r="L1754">
        <v>31308.727920000001</v>
      </c>
      <c r="M1754">
        <v>385</v>
      </c>
      <c r="N1754" t="s">
        <v>43</v>
      </c>
      <c r="O1754" s="1">
        <v>44035</v>
      </c>
      <c r="P1754" s="3">
        <f t="shared" si="55"/>
        <v>13</v>
      </c>
      <c r="Q1754" t="s">
        <v>85</v>
      </c>
      <c r="R1754" t="s">
        <v>45</v>
      </c>
    </row>
    <row r="1755" spans="1:18" x14ac:dyDescent="0.25">
      <c r="A1755" t="s">
        <v>5147</v>
      </c>
      <c r="B1755" s="3">
        <v>54</v>
      </c>
      <c r="C1755" s="3" t="str" cm="1">
        <f t="array" ref="C1755">_xlfn.IFS(B1755&lt;35,"Young",B1755&lt;60,"Middle",TRUE,"Senior")</f>
        <v>Middle</v>
      </c>
      <c r="D1755" t="s">
        <v>26</v>
      </c>
      <c r="E1755" t="str">
        <f t="shared" si="54"/>
        <v>Middle-Male</v>
      </c>
      <c r="F1755" t="s">
        <v>115</v>
      </c>
      <c r="G1755" t="s">
        <v>18</v>
      </c>
      <c r="H1755" s="1">
        <v>43700</v>
      </c>
      <c r="I1755" t="s">
        <v>5148</v>
      </c>
      <c r="J1755" t="s">
        <v>2783</v>
      </c>
      <c r="K1755" t="s">
        <v>57</v>
      </c>
      <c r="L1755">
        <v>14934.47582</v>
      </c>
      <c r="M1755">
        <v>132</v>
      </c>
      <c r="N1755" t="s">
        <v>39</v>
      </c>
      <c r="O1755" s="1">
        <v>43704</v>
      </c>
      <c r="P1755" s="3">
        <f t="shared" si="55"/>
        <v>4</v>
      </c>
      <c r="Q1755" t="s">
        <v>23</v>
      </c>
      <c r="R1755" t="s">
        <v>45</v>
      </c>
    </row>
    <row r="1756" spans="1:18" x14ac:dyDescent="0.25">
      <c r="A1756" t="s">
        <v>5149</v>
      </c>
      <c r="B1756" s="3">
        <v>22</v>
      </c>
      <c r="C1756" s="3" t="str" cm="1">
        <f t="array" ref="C1756">_xlfn.IFS(B1756&lt;35,"Young",B1756&lt;60,"Middle",TRUE,"Senior")</f>
        <v>Young</v>
      </c>
      <c r="D1756" t="s">
        <v>26</v>
      </c>
      <c r="E1756" t="str">
        <f t="shared" si="54"/>
        <v>Young-Male</v>
      </c>
      <c r="F1756" t="s">
        <v>90</v>
      </c>
      <c r="G1756" t="s">
        <v>26592</v>
      </c>
      <c r="H1756" s="1">
        <v>44995</v>
      </c>
      <c r="I1756" t="s">
        <v>5150</v>
      </c>
      <c r="J1756" t="s">
        <v>228</v>
      </c>
      <c r="K1756" t="s">
        <v>31</v>
      </c>
      <c r="L1756">
        <v>19788.49553</v>
      </c>
      <c r="M1756">
        <v>222</v>
      </c>
      <c r="N1756" t="s">
        <v>43</v>
      </c>
      <c r="O1756" s="1">
        <v>45014</v>
      </c>
      <c r="P1756" s="3">
        <f t="shared" si="55"/>
        <v>19</v>
      </c>
      <c r="Q1756" t="s">
        <v>23</v>
      </c>
      <c r="R1756" t="s">
        <v>45</v>
      </c>
    </row>
    <row r="1757" spans="1:18" x14ac:dyDescent="0.25">
      <c r="A1757" t="s">
        <v>5151</v>
      </c>
      <c r="B1757" s="3">
        <v>74</v>
      </c>
      <c r="C1757" s="3" t="str" cm="1">
        <f t="array" ref="C1757">_xlfn.IFS(B1757&lt;35,"Young",B1757&lt;60,"Middle",TRUE,"Senior")</f>
        <v>Senior</v>
      </c>
      <c r="D1757" t="s">
        <v>16</v>
      </c>
      <c r="E1757" t="str">
        <f t="shared" si="54"/>
        <v>Senior-Female</v>
      </c>
      <c r="F1757" t="s">
        <v>115</v>
      </c>
      <c r="G1757" t="s">
        <v>26593</v>
      </c>
      <c r="H1757" s="1">
        <v>44767</v>
      </c>
      <c r="I1757" t="s">
        <v>5152</v>
      </c>
      <c r="J1757" t="s">
        <v>5153</v>
      </c>
      <c r="K1757" t="s">
        <v>57</v>
      </c>
      <c r="L1757">
        <v>12881.24345</v>
      </c>
      <c r="M1757">
        <v>381</v>
      </c>
      <c r="N1757" t="s">
        <v>43</v>
      </c>
      <c r="O1757" s="1">
        <v>44778</v>
      </c>
      <c r="P1757" s="3">
        <f t="shared" si="55"/>
        <v>11</v>
      </c>
      <c r="Q1757" t="s">
        <v>49</v>
      </c>
      <c r="R1757" t="s">
        <v>24</v>
      </c>
    </row>
    <row r="1758" spans="1:18" x14ac:dyDescent="0.25">
      <c r="A1758" t="s">
        <v>5154</v>
      </c>
      <c r="B1758" s="3">
        <v>48</v>
      </c>
      <c r="C1758" s="3" t="str" cm="1">
        <f t="array" ref="C1758">_xlfn.IFS(B1758&lt;35,"Young",B1758&lt;60,"Middle",TRUE,"Senior")</f>
        <v>Middle</v>
      </c>
      <c r="D1758" t="s">
        <v>26</v>
      </c>
      <c r="E1758" t="str">
        <f t="shared" si="54"/>
        <v>Middle-Male</v>
      </c>
      <c r="F1758" t="s">
        <v>230</v>
      </c>
      <c r="G1758" t="s">
        <v>18</v>
      </c>
      <c r="H1758" s="1">
        <v>44600</v>
      </c>
      <c r="I1758" t="s">
        <v>5155</v>
      </c>
      <c r="J1758" t="s">
        <v>5156</v>
      </c>
      <c r="K1758" t="s">
        <v>61</v>
      </c>
      <c r="L1758">
        <v>27351.152829999999</v>
      </c>
      <c r="M1758">
        <v>452</v>
      </c>
      <c r="N1758" t="s">
        <v>43</v>
      </c>
      <c r="O1758" s="1">
        <v>44624</v>
      </c>
      <c r="P1758" s="3">
        <f t="shared" si="55"/>
        <v>24</v>
      </c>
      <c r="Q1758" t="s">
        <v>85</v>
      </c>
      <c r="R1758" t="s">
        <v>33</v>
      </c>
    </row>
    <row r="1759" spans="1:18" x14ac:dyDescent="0.25">
      <c r="A1759" t="s">
        <v>5157</v>
      </c>
      <c r="B1759" s="3">
        <v>67</v>
      </c>
      <c r="C1759" s="3" t="str" cm="1">
        <f t="array" ref="C1759">_xlfn.IFS(B1759&lt;35,"Young",B1759&lt;60,"Middle",TRUE,"Senior")</f>
        <v>Senior</v>
      </c>
      <c r="D1759" t="s">
        <v>16</v>
      </c>
      <c r="E1759" t="str">
        <f t="shared" si="54"/>
        <v>Senior-Female</v>
      </c>
      <c r="F1759" t="s">
        <v>230</v>
      </c>
      <c r="G1759" t="s">
        <v>26592</v>
      </c>
      <c r="H1759" s="1">
        <v>45155</v>
      </c>
      <c r="I1759" t="s">
        <v>5158</v>
      </c>
      <c r="J1759" t="s">
        <v>5159</v>
      </c>
      <c r="K1759" t="s">
        <v>61</v>
      </c>
      <c r="L1759">
        <v>18962.74423</v>
      </c>
      <c r="M1759">
        <v>299</v>
      </c>
      <c r="N1759" t="s">
        <v>39</v>
      </c>
      <c r="O1759" s="1">
        <v>45169</v>
      </c>
      <c r="P1759" s="3">
        <f t="shared" si="55"/>
        <v>14</v>
      </c>
      <c r="Q1759" t="s">
        <v>49</v>
      </c>
      <c r="R1759" t="s">
        <v>45</v>
      </c>
    </row>
    <row r="1760" spans="1:18" x14ac:dyDescent="0.25">
      <c r="A1760" t="s">
        <v>5160</v>
      </c>
      <c r="B1760" s="3">
        <v>49</v>
      </c>
      <c r="C1760" s="3" t="str" cm="1">
        <f t="array" ref="C1760">_xlfn.IFS(B1760&lt;35,"Young",B1760&lt;60,"Middle",TRUE,"Senior")</f>
        <v>Middle</v>
      </c>
      <c r="D1760" t="s">
        <v>16</v>
      </c>
      <c r="E1760" t="str">
        <f t="shared" si="54"/>
        <v>Middle-Female</v>
      </c>
      <c r="F1760" t="s">
        <v>17</v>
      </c>
      <c r="G1760" t="s">
        <v>36</v>
      </c>
      <c r="H1760" s="1">
        <v>44043</v>
      </c>
      <c r="I1760" t="s">
        <v>5161</v>
      </c>
      <c r="J1760" t="s">
        <v>5162</v>
      </c>
      <c r="K1760" t="s">
        <v>21</v>
      </c>
      <c r="L1760">
        <v>9306.5831049999997</v>
      </c>
      <c r="M1760">
        <v>261</v>
      </c>
      <c r="N1760" t="s">
        <v>39</v>
      </c>
      <c r="O1760" s="1">
        <v>44045</v>
      </c>
      <c r="P1760" s="3">
        <f t="shared" si="55"/>
        <v>2</v>
      </c>
      <c r="Q1760" t="s">
        <v>85</v>
      </c>
      <c r="R1760" t="s">
        <v>33</v>
      </c>
    </row>
    <row r="1761" spans="1:18" x14ac:dyDescent="0.25">
      <c r="A1761" t="s">
        <v>5163</v>
      </c>
      <c r="B1761" s="3">
        <v>37</v>
      </c>
      <c r="C1761" s="3" t="str" cm="1">
        <f t="array" ref="C1761">_xlfn.IFS(B1761&lt;35,"Young",B1761&lt;60,"Middle",TRUE,"Senior")</f>
        <v>Middle</v>
      </c>
      <c r="D1761" t="s">
        <v>26</v>
      </c>
      <c r="E1761" t="str">
        <f t="shared" si="54"/>
        <v>Middle-Male</v>
      </c>
      <c r="F1761" t="s">
        <v>17</v>
      </c>
      <c r="G1761" t="s">
        <v>36</v>
      </c>
      <c r="H1761" s="1">
        <v>44935</v>
      </c>
      <c r="I1761" t="s">
        <v>5164</v>
      </c>
      <c r="J1761" t="s">
        <v>4375</v>
      </c>
      <c r="K1761" t="s">
        <v>31</v>
      </c>
      <c r="L1761">
        <v>23738.953839999998</v>
      </c>
      <c r="M1761">
        <v>428</v>
      </c>
      <c r="N1761" t="s">
        <v>43</v>
      </c>
      <c r="O1761" s="1">
        <v>44962</v>
      </c>
      <c r="P1761" s="3">
        <f t="shared" si="55"/>
        <v>27</v>
      </c>
      <c r="Q1761" t="s">
        <v>85</v>
      </c>
      <c r="R1761" t="s">
        <v>45</v>
      </c>
    </row>
    <row r="1762" spans="1:18" x14ac:dyDescent="0.25">
      <c r="A1762" t="s">
        <v>5165</v>
      </c>
      <c r="B1762" s="3">
        <v>51</v>
      </c>
      <c r="C1762" s="3" t="str" cm="1">
        <f t="array" ref="C1762">_xlfn.IFS(B1762&lt;35,"Young",B1762&lt;60,"Middle",TRUE,"Senior")</f>
        <v>Middle</v>
      </c>
      <c r="D1762" t="s">
        <v>16</v>
      </c>
      <c r="E1762" t="str">
        <f t="shared" si="54"/>
        <v>Middle-Female</v>
      </c>
      <c r="F1762" t="s">
        <v>230</v>
      </c>
      <c r="G1762" t="s">
        <v>36</v>
      </c>
      <c r="H1762" s="1">
        <v>43648</v>
      </c>
      <c r="I1762" t="s">
        <v>5166</v>
      </c>
      <c r="J1762" t="s">
        <v>5167</v>
      </c>
      <c r="K1762" t="s">
        <v>53</v>
      </c>
      <c r="L1762">
        <v>12119.58411</v>
      </c>
      <c r="M1762">
        <v>108</v>
      </c>
      <c r="N1762" t="s">
        <v>43</v>
      </c>
      <c r="O1762" s="1">
        <v>43666</v>
      </c>
      <c r="P1762" s="3">
        <f t="shared" si="55"/>
        <v>18</v>
      </c>
      <c r="Q1762" t="s">
        <v>23</v>
      </c>
      <c r="R1762" t="s">
        <v>33</v>
      </c>
    </row>
    <row r="1763" spans="1:18" x14ac:dyDescent="0.25">
      <c r="A1763" t="s">
        <v>5168</v>
      </c>
      <c r="B1763" s="3">
        <v>56</v>
      </c>
      <c r="C1763" s="3" t="str" cm="1">
        <f t="array" ref="C1763">_xlfn.IFS(B1763&lt;35,"Young",B1763&lt;60,"Middle",TRUE,"Senior")</f>
        <v>Middle</v>
      </c>
      <c r="D1763" t="s">
        <v>26</v>
      </c>
      <c r="E1763" t="str">
        <f t="shared" si="54"/>
        <v>Middle-Male</v>
      </c>
      <c r="F1763" t="s">
        <v>27</v>
      </c>
      <c r="G1763" t="s">
        <v>18</v>
      </c>
      <c r="H1763" s="1">
        <v>44725</v>
      </c>
      <c r="I1763" t="s">
        <v>5169</v>
      </c>
      <c r="J1763" t="s">
        <v>5170</v>
      </c>
      <c r="K1763" t="s">
        <v>21</v>
      </c>
      <c r="L1763">
        <v>45071.238169999997</v>
      </c>
      <c r="M1763">
        <v>205</v>
      </c>
      <c r="N1763" t="s">
        <v>39</v>
      </c>
      <c r="O1763" s="1">
        <v>44737</v>
      </c>
      <c r="P1763" s="3">
        <f t="shared" si="55"/>
        <v>12</v>
      </c>
      <c r="Q1763" t="s">
        <v>44</v>
      </c>
      <c r="R1763" t="s">
        <v>45</v>
      </c>
    </row>
    <row r="1764" spans="1:18" x14ac:dyDescent="0.25">
      <c r="A1764" t="s">
        <v>5171</v>
      </c>
      <c r="B1764" s="3">
        <v>82</v>
      </c>
      <c r="C1764" s="3" t="str" cm="1">
        <f t="array" ref="C1764">_xlfn.IFS(B1764&lt;35,"Young",B1764&lt;60,"Middle",TRUE,"Senior")</f>
        <v>Senior</v>
      </c>
      <c r="D1764" t="s">
        <v>16</v>
      </c>
      <c r="E1764" t="str">
        <f t="shared" si="54"/>
        <v>Senior-Female</v>
      </c>
      <c r="F1764" t="s">
        <v>90</v>
      </c>
      <c r="G1764" t="s">
        <v>70</v>
      </c>
      <c r="H1764" s="1">
        <v>44325</v>
      </c>
      <c r="I1764" t="s">
        <v>5172</v>
      </c>
      <c r="J1764" t="s">
        <v>5173</v>
      </c>
      <c r="K1764" t="s">
        <v>31</v>
      </c>
      <c r="L1764">
        <v>19281.375230000001</v>
      </c>
      <c r="M1764">
        <v>326</v>
      </c>
      <c r="N1764" t="s">
        <v>39</v>
      </c>
      <c r="O1764" s="1">
        <v>44328</v>
      </c>
      <c r="P1764" s="3">
        <f t="shared" si="55"/>
        <v>3</v>
      </c>
      <c r="Q1764" t="s">
        <v>32</v>
      </c>
      <c r="R1764" t="s">
        <v>24</v>
      </c>
    </row>
    <row r="1765" spans="1:18" x14ac:dyDescent="0.25">
      <c r="A1765" t="s">
        <v>5174</v>
      </c>
      <c r="B1765" s="3">
        <v>76</v>
      </c>
      <c r="C1765" s="3" t="str" cm="1">
        <f t="array" ref="C1765">_xlfn.IFS(B1765&lt;35,"Young",B1765&lt;60,"Middle",TRUE,"Senior")</f>
        <v>Senior</v>
      </c>
      <c r="D1765" t="s">
        <v>16</v>
      </c>
      <c r="E1765" t="str">
        <f t="shared" si="54"/>
        <v>Senior-Female</v>
      </c>
      <c r="F1765" t="s">
        <v>63</v>
      </c>
      <c r="G1765" t="s">
        <v>26593</v>
      </c>
      <c r="H1765" s="1">
        <v>44271</v>
      </c>
      <c r="I1765" t="s">
        <v>5175</v>
      </c>
      <c r="J1765" t="s">
        <v>2901</v>
      </c>
      <c r="K1765" t="s">
        <v>21</v>
      </c>
      <c r="L1765">
        <v>25563.06957</v>
      </c>
      <c r="M1765">
        <v>348</v>
      </c>
      <c r="N1765" t="s">
        <v>39</v>
      </c>
      <c r="O1765" s="1">
        <v>44284</v>
      </c>
      <c r="P1765" s="3">
        <f t="shared" si="55"/>
        <v>13</v>
      </c>
      <c r="Q1765" t="s">
        <v>85</v>
      </c>
      <c r="R1765" t="s">
        <v>45</v>
      </c>
    </row>
    <row r="1766" spans="1:18" x14ac:dyDescent="0.25">
      <c r="A1766" t="s">
        <v>5176</v>
      </c>
      <c r="B1766" s="3">
        <v>49</v>
      </c>
      <c r="C1766" s="3" t="str" cm="1">
        <f t="array" ref="C1766">_xlfn.IFS(B1766&lt;35,"Young",B1766&lt;60,"Middle",TRUE,"Senior")</f>
        <v>Middle</v>
      </c>
      <c r="D1766" t="s">
        <v>26</v>
      </c>
      <c r="E1766" t="str">
        <f t="shared" si="54"/>
        <v>Middle-Male</v>
      </c>
      <c r="F1766" t="s">
        <v>230</v>
      </c>
      <c r="G1766" t="s">
        <v>36</v>
      </c>
      <c r="H1766" s="1">
        <v>45222</v>
      </c>
      <c r="I1766" t="s">
        <v>5177</v>
      </c>
      <c r="J1766" t="s">
        <v>5178</v>
      </c>
      <c r="K1766" t="s">
        <v>21</v>
      </c>
      <c r="L1766">
        <v>9649.1910389999994</v>
      </c>
      <c r="M1766">
        <v>349</v>
      </c>
      <c r="N1766" t="s">
        <v>22</v>
      </c>
      <c r="O1766" s="1">
        <v>45244</v>
      </c>
      <c r="P1766" s="3">
        <f t="shared" si="55"/>
        <v>22</v>
      </c>
      <c r="Q1766" t="s">
        <v>32</v>
      </c>
      <c r="R1766" t="s">
        <v>45</v>
      </c>
    </row>
    <row r="1767" spans="1:18" x14ac:dyDescent="0.25">
      <c r="A1767" t="s">
        <v>5179</v>
      </c>
      <c r="B1767" s="3">
        <v>53</v>
      </c>
      <c r="C1767" s="3" t="str" cm="1">
        <f t="array" ref="C1767">_xlfn.IFS(B1767&lt;35,"Young",B1767&lt;60,"Middle",TRUE,"Senior")</f>
        <v>Middle</v>
      </c>
      <c r="D1767" t="s">
        <v>16</v>
      </c>
      <c r="E1767" t="str">
        <f t="shared" si="54"/>
        <v>Middle-Female</v>
      </c>
      <c r="F1767" t="s">
        <v>27</v>
      </c>
      <c r="G1767" t="s">
        <v>36</v>
      </c>
      <c r="H1767" s="1">
        <v>43812</v>
      </c>
      <c r="I1767" t="s">
        <v>5180</v>
      </c>
      <c r="J1767" t="s">
        <v>5181</v>
      </c>
      <c r="K1767" t="s">
        <v>53</v>
      </c>
      <c r="L1767">
        <v>1302.5681979999999</v>
      </c>
      <c r="M1767">
        <v>146</v>
      </c>
      <c r="N1767" t="s">
        <v>22</v>
      </c>
      <c r="O1767" s="1">
        <v>43818</v>
      </c>
      <c r="P1767" s="3">
        <f t="shared" si="55"/>
        <v>6</v>
      </c>
      <c r="Q1767" t="s">
        <v>85</v>
      </c>
      <c r="R1767" t="s">
        <v>45</v>
      </c>
    </row>
    <row r="1768" spans="1:18" x14ac:dyDescent="0.25">
      <c r="A1768" t="s">
        <v>5182</v>
      </c>
      <c r="B1768" s="3">
        <v>41</v>
      </c>
      <c r="C1768" s="3" t="str" cm="1">
        <f t="array" ref="C1768">_xlfn.IFS(B1768&lt;35,"Young",B1768&lt;60,"Middle",TRUE,"Senior")</f>
        <v>Middle</v>
      </c>
      <c r="D1768" t="s">
        <v>16</v>
      </c>
      <c r="E1768" t="str">
        <f t="shared" si="54"/>
        <v>Middle-Female</v>
      </c>
      <c r="F1768" t="s">
        <v>115</v>
      </c>
      <c r="G1768" t="s">
        <v>26592</v>
      </c>
      <c r="H1768" s="1">
        <v>44359</v>
      </c>
      <c r="I1768" t="s">
        <v>5183</v>
      </c>
      <c r="J1768" t="s">
        <v>5184</v>
      </c>
      <c r="K1768" t="s">
        <v>21</v>
      </c>
      <c r="L1768">
        <v>35236.00664</v>
      </c>
      <c r="M1768">
        <v>184</v>
      </c>
      <c r="N1768" t="s">
        <v>22</v>
      </c>
      <c r="O1768" s="1">
        <v>44362</v>
      </c>
      <c r="P1768" s="3">
        <f t="shared" si="55"/>
        <v>3</v>
      </c>
      <c r="Q1768" t="s">
        <v>32</v>
      </c>
      <c r="R1768" t="s">
        <v>24</v>
      </c>
    </row>
    <row r="1769" spans="1:18" x14ac:dyDescent="0.25">
      <c r="A1769" t="s">
        <v>5185</v>
      </c>
      <c r="B1769" s="3">
        <v>82</v>
      </c>
      <c r="C1769" s="3" t="str" cm="1">
        <f t="array" ref="C1769">_xlfn.IFS(B1769&lt;35,"Young",B1769&lt;60,"Middle",TRUE,"Senior")</f>
        <v>Senior</v>
      </c>
      <c r="D1769" t="s">
        <v>16</v>
      </c>
      <c r="E1769" t="str">
        <f t="shared" si="54"/>
        <v>Senior-Female</v>
      </c>
      <c r="F1769" t="s">
        <v>35</v>
      </c>
      <c r="G1769" t="s">
        <v>26592</v>
      </c>
      <c r="H1769" s="1">
        <v>44998</v>
      </c>
      <c r="I1769" t="s">
        <v>5186</v>
      </c>
      <c r="J1769" t="s">
        <v>5187</v>
      </c>
      <c r="K1769" t="s">
        <v>21</v>
      </c>
      <c r="L1769">
        <v>8150.1764350000003</v>
      </c>
      <c r="M1769">
        <v>463</v>
      </c>
      <c r="N1769" t="s">
        <v>22</v>
      </c>
      <c r="O1769" s="1">
        <v>45018</v>
      </c>
      <c r="P1769" s="3">
        <f t="shared" si="55"/>
        <v>20</v>
      </c>
      <c r="Q1769" t="s">
        <v>85</v>
      </c>
      <c r="R1769" t="s">
        <v>33</v>
      </c>
    </row>
    <row r="1770" spans="1:18" x14ac:dyDescent="0.25">
      <c r="A1770" t="s">
        <v>5188</v>
      </c>
      <c r="B1770" s="3">
        <v>49</v>
      </c>
      <c r="C1770" s="3" t="str" cm="1">
        <f t="array" ref="C1770">_xlfn.IFS(B1770&lt;35,"Young",B1770&lt;60,"Middle",TRUE,"Senior")</f>
        <v>Middle</v>
      </c>
      <c r="D1770" t="s">
        <v>16</v>
      </c>
      <c r="E1770" t="str">
        <f t="shared" si="54"/>
        <v>Middle-Female</v>
      </c>
      <c r="F1770" t="s">
        <v>63</v>
      </c>
      <c r="G1770" t="s">
        <v>18</v>
      </c>
      <c r="H1770" s="1">
        <v>43945</v>
      </c>
      <c r="I1770" t="s">
        <v>5189</v>
      </c>
      <c r="J1770" t="s">
        <v>5190</v>
      </c>
      <c r="K1770" t="s">
        <v>31</v>
      </c>
      <c r="L1770">
        <v>10165.87435</v>
      </c>
      <c r="M1770">
        <v>377</v>
      </c>
      <c r="N1770" t="s">
        <v>43</v>
      </c>
      <c r="O1770" s="1">
        <v>43956</v>
      </c>
      <c r="P1770" s="3">
        <f t="shared" si="55"/>
        <v>11</v>
      </c>
      <c r="Q1770" t="s">
        <v>32</v>
      </c>
      <c r="R1770" t="s">
        <v>45</v>
      </c>
    </row>
    <row r="1771" spans="1:18" x14ac:dyDescent="0.25">
      <c r="A1771" t="s">
        <v>5191</v>
      </c>
      <c r="B1771" s="3">
        <v>58</v>
      </c>
      <c r="C1771" s="3" t="str" cm="1">
        <f t="array" ref="C1771">_xlfn.IFS(B1771&lt;35,"Young",B1771&lt;60,"Middle",TRUE,"Senior")</f>
        <v>Middle</v>
      </c>
      <c r="D1771" t="s">
        <v>26</v>
      </c>
      <c r="E1771" t="str">
        <f t="shared" si="54"/>
        <v>Middle-Male</v>
      </c>
      <c r="F1771" t="s">
        <v>63</v>
      </c>
      <c r="G1771" t="s">
        <v>70</v>
      </c>
      <c r="H1771" s="1">
        <v>43823</v>
      </c>
      <c r="I1771" t="s">
        <v>5192</v>
      </c>
      <c r="J1771" t="s">
        <v>5193</v>
      </c>
      <c r="K1771" t="s">
        <v>61</v>
      </c>
      <c r="L1771">
        <v>76208.160829999993</v>
      </c>
      <c r="M1771">
        <v>141</v>
      </c>
      <c r="N1771" t="s">
        <v>39</v>
      </c>
      <c r="O1771" s="1">
        <v>43833</v>
      </c>
      <c r="P1771" s="3">
        <f t="shared" si="55"/>
        <v>10</v>
      </c>
      <c r="Q1771" t="s">
        <v>32</v>
      </c>
      <c r="R1771" t="s">
        <v>33</v>
      </c>
    </row>
    <row r="1772" spans="1:18" x14ac:dyDescent="0.25">
      <c r="A1772" t="s">
        <v>5194</v>
      </c>
      <c r="B1772" s="3">
        <v>46</v>
      </c>
      <c r="C1772" s="3" t="str" cm="1">
        <f t="array" ref="C1772">_xlfn.IFS(B1772&lt;35,"Young",B1772&lt;60,"Middle",TRUE,"Senior")</f>
        <v>Middle</v>
      </c>
      <c r="D1772" t="s">
        <v>16</v>
      </c>
      <c r="E1772" t="str">
        <f t="shared" si="54"/>
        <v>Middle-Female</v>
      </c>
      <c r="F1772" t="s">
        <v>230</v>
      </c>
      <c r="G1772" t="s">
        <v>26592</v>
      </c>
      <c r="H1772" s="1">
        <v>44739</v>
      </c>
      <c r="I1772" t="s">
        <v>5195</v>
      </c>
      <c r="J1772" t="s">
        <v>798</v>
      </c>
      <c r="K1772" t="s">
        <v>31</v>
      </c>
      <c r="L1772">
        <v>12710.17424</v>
      </c>
      <c r="M1772">
        <v>234</v>
      </c>
      <c r="N1772" t="s">
        <v>43</v>
      </c>
      <c r="O1772" s="1">
        <v>44754</v>
      </c>
      <c r="P1772" s="3">
        <f t="shared" si="55"/>
        <v>15</v>
      </c>
      <c r="Q1772" t="s">
        <v>44</v>
      </c>
      <c r="R1772" t="s">
        <v>45</v>
      </c>
    </row>
    <row r="1773" spans="1:18" x14ac:dyDescent="0.25">
      <c r="A1773" t="s">
        <v>5196</v>
      </c>
      <c r="B1773" s="3">
        <v>31</v>
      </c>
      <c r="C1773" s="3" t="str" cm="1">
        <f t="array" ref="C1773">_xlfn.IFS(B1773&lt;35,"Young",B1773&lt;60,"Middle",TRUE,"Senior")</f>
        <v>Young</v>
      </c>
      <c r="D1773" t="s">
        <v>26</v>
      </c>
      <c r="E1773" t="str">
        <f t="shared" si="54"/>
        <v>Young-Male</v>
      </c>
      <c r="F1773" t="s">
        <v>27</v>
      </c>
      <c r="G1773" t="s">
        <v>26593</v>
      </c>
      <c r="H1773" s="1">
        <v>43665</v>
      </c>
      <c r="I1773" t="s">
        <v>5197</v>
      </c>
      <c r="J1773" t="s">
        <v>5198</v>
      </c>
      <c r="K1773" t="s">
        <v>61</v>
      </c>
      <c r="L1773">
        <v>3443.1224550000002</v>
      </c>
      <c r="M1773">
        <v>413</v>
      </c>
      <c r="N1773" t="s">
        <v>39</v>
      </c>
      <c r="O1773" s="1">
        <v>43688</v>
      </c>
      <c r="P1773" s="3">
        <f t="shared" si="55"/>
        <v>23</v>
      </c>
      <c r="Q1773" t="s">
        <v>23</v>
      </c>
      <c r="R1773" t="s">
        <v>33</v>
      </c>
    </row>
    <row r="1774" spans="1:18" x14ac:dyDescent="0.25">
      <c r="A1774" t="s">
        <v>5199</v>
      </c>
      <c r="B1774" s="3">
        <v>51</v>
      </c>
      <c r="C1774" s="3" t="str" cm="1">
        <f t="array" ref="C1774">_xlfn.IFS(B1774&lt;35,"Young",B1774&lt;60,"Middle",TRUE,"Senior")</f>
        <v>Middle</v>
      </c>
      <c r="D1774" t="s">
        <v>26</v>
      </c>
      <c r="E1774" t="str">
        <f t="shared" si="54"/>
        <v>Middle-Male</v>
      </c>
      <c r="F1774" t="s">
        <v>27</v>
      </c>
      <c r="G1774" t="s">
        <v>26593</v>
      </c>
      <c r="H1774" s="1">
        <v>44729</v>
      </c>
      <c r="I1774" t="s">
        <v>5200</v>
      </c>
      <c r="J1774" t="s">
        <v>2509</v>
      </c>
      <c r="K1774" t="s">
        <v>61</v>
      </c>
      <c r="L1774">
        <v>26621.411899999999</v>
      </c>
      <c r="M1774">
        <v>300</v>
      </c>
      <c r="N1774" t="s">
        <v>22</v>
      </c>
      <c r="O1774" s="1">
        <v>44745</v>
      </c>
      <c r="P1774" s="3">
        <f t="shared" si="55"/>
        <v>16</v>
      </c>
      <c r="Q1774" t="s">
        <v>85</v>
      </c>
      <c r="R1774" t="s">
        <v>33</v>
      </c>
    </row>
    <row r="1775" spans="1:18" x14ac:dyDescent="0.25">
      <c r="A1775" t="s">
        <v>5201</v>
      </c>
      <c r="B1775" s="3">
        <v>63</v>
      </c>
      <c r="C1775" s="3" t="str" cm="1">
        <f t="array" ref="C1775">_xlfn.IFS(B1775&lt;35,"Young",B1775&lt;60,"Middle",TRUE,"Senior")</f>
        <v>Senior</v>
      </c>
      <c r="D1775" t="s">
        <v>26</v>
      </c>
      <c r="E1775" t="str">
        <f t="shared" si="54"/>
        <v>Senior-Male</v>
      </c>
      <c r="F1775" t="s">
        <v>230</v>
      </c>
      <c r="G1775" t="s">
        <v>36</v>
      </c>
      <c r="H1775" s="1">
        <v>44127</v>
      </c>
      <c r="I1775" t="s">
        <v>5202</v>
      </c>
      <c r="J1775" t="s">
        <v>5203</v>
      </c>
      <c r="K1775" t="s">
        <v>21</v>
      </c>
      <c r="L1775">
        <v>22963.28932</v>
      </c>
      <c r="M1775">
        <v>383</v>
      </c>
      <c r="N1775" t="s">
        <v>22</v>
      </c>
      <c r="O1775" s="1">
        <v>44140</v>
      </c>
      <c r="P1775" s="3">
        <f t="shared" si="55"/>
        <v>13</v>
      </c>
      <c r="Q1775" t="s">
        <v>32</v>
      </c>
      <c r="R1775" t="s">
        <v>45</v>
      </c>
    </row>
    <row r="1776" spans="1:18" x14ac:dyDescent="0.25">
      <c r="A1776" t="s">
        <v>5204</v>
      </c>
      <c r="B1776" s="3">
        <v>75</v>
      </c>
      <c r="C1776" s="3" t="str" cm="1">
        <f t="array" ref="C1776">_xlfn.IFS(B1776&lt;35,"Young",B1776&lt;60,"Middle",TRUE,"Senior")</f>
        <v>Senior</v>
      </c>
      <c r="D1776" t="s">
        <v>26</v>
      </c>
      <c r="E1776" t="str">
        <f t="shared" si="54"/>
        <v>Senior-Male</v>
      </c>
      <c r="F1776" t="s">
        <v>63</v>
      </c>
      <c r="G1776" t="s">
        <v>18</v>
      </c>
      <c r="H1776" s="1">
        <v>44677</v>
      </c>
      <c r="I1776" t="s">
        <v>5205</v>
      </c>
      <c r="J1776" t="s">
        <v>5206</v>
      </c>
      <c r="K1776" t="s">
        <v>53</v>
      </c>
      <c r="L1776">
        <v>21103.46776</v>
      </c>
      <c r="M1776">
        <v>464</v>
      </c>
      <c r="N1776" t="s">
        <v>39</v>
      </c>
      <c r="O1776" s="1">
        <v>44705</v>
      </c>
      <c r="P1776" s="3">
        <f t="shared" si="55"/>
        <v>28</v>
      </c>
      <c r="Q1776" t="s">
        <v>85</v>
      </c>
      <c r="R1776" t="s">
        <v>33</v>
      </c>
    </row>
    <row r="1777" spans="1:18" x14ac:dyDescent="0.25">
      <c r="A1777" t="s">
        <v>5207</v>
      </c>
      <c r="B1777" s="3">
        <v>74</v>
      </c>
      <c r="C1777" s="3" t="str" cm="1">
        <f t="array" ref="C1777">_xlfn.IFS(B1777&lt;35,"Young",B1777&lt;60,"Middle",TRUE,"Senior")</f>
        <v>Senior</v>
      </c>
      <c r="D1777" t="s">
        <v>16</v>
      </c>
      <c r="E1777" t="str">
        <f t="shared" si="54"/>
        <v>Senior-Female</v>
      </c>
      <c r="F1777" t="s">
        <v>50</v>
      </c>
      <c r="G1777" t="s">
        <v>26592</v>
      </c>
      <c r="H1777" s="1">
        <v>44216</v>
      </c>
      <c r="I1777" t="s">
        <v>5208</v>
      </c>
      <c r="J1777" t="s">
        <v>5209</v>
      </c>
      <c r="K1777" t="s">
        <v>31</v>
      </c>
      <c r="L1777">
        <v>7106.5486389999996</v>
      </c>
      <c r="M1777">
        <v>111</v>
      </c>
      <c r="N1777" t="s">
        <v>39</v>
      </c>
      <c r="O1777" s="1">
        <v>44246</v>
      </c>
      <c r="P1777" s="3">
        <f t="shared" si="55"/>
        <v>30</v>
      </c>
      <c r="Q1777" t="s">
        <v>32</v>
      </c>
      <c r="R1777" t="s">
        <v>45</v>
      </c>
    </row>
    <row r="1778" spans="1:18" x14ac:dyDescent="0.25">
      <c r="A1778" t="s">
        <v>5210</v>
      </c>
      <c r="B1778" s="3">
        <v>60</v>
      </c>
      <c r="C1778" s="3" t="str" cm="1">
        <f t="array" ref="C1778">_xlfn.IFS(B1778&lt;35,"Young",B1778&lt;60,"Middle",TRUE,"Senior")</f>
        <v>Senior</v>
      </c>
      <c r="D1778" t="s">
        <v>16</v>
      </c>
      <c r="E1778" t="str">
        <f t="shared" si="54"/>
        <v>Senior-Female</v>
      </c>
      <c r="F1778" t="s">
        <v>115</v>
      </c>
      <c r="G1778" t="s">
        <v>26593</v>
      </c>
      <c r="H1778" s="1">
        <v>44535</v>
      </c>
      <c r="I1778" t="s">
        <v>5211</v>
      </c>
      <c r="J1778" t="s">
        <v>1771</v>
      </c>
      <c r="K1778" t="s">
        <v>57</v>
      </c>
      <c r="L1778">
        <v>25064.908510000001</v>
      </c>
      <c r="M1778">
        <v>419</v>
      </c>
      <c r="N1778" t="s">
        <v>43</v>
      </c>
      <c r="O1778" s="1">
        <v>44557</v>
      </c>
      <c r="P1778" s="3">
        <f t="shared" si="55"/>
        <v>22</v>
      </c>
      <c r="Q1778" t="s">
        <v>85</v>
      </c>
      <c r="R1778" t="s">
        <v>24</v>
      </c>
    </row>
    <row r="1779" spans="1:18" x14ac:dyDescent="0.25">
      <c r="A1779" t="s">
        <v>4495</v>
      </c>
      <c r="B1779" s="3">
        <v>68</v>
      </c>
      <c r="C1779" s="3" t="str" cm="1">
        <f t="array" ref="C1779">_xlfn.IFS(B1779&lt;35,"Young",B1779&lt;60,"Middle",TRUE,"Senior")</f>
        <v>Senior</v>
      </c>
      <c r="D1779" t="s">
        <v>26</v>
      </c>
      <c r="E1779" t="str">
        <f t="shared" si="54"/>
        <v>Senior-Male</v>
      </c>
      <c r="F1779" t="s">
        <v>35</v>
      </c>
      <c r="G1779" t="s">
        <v>26592</v>
      </c>
      <c r="H1779" s="1">
        <v>45210</v>
      </c>
      <c r="I1779" t="s">
        <v>5212</v>
      </c>
      <c r="J1779" t="s">
        <v>5213</v>
      </c>
      <c r="K1779" t="s">
        <v>53</v>
      </c>
      <c r="L1779">
        <v>2731.3080340000001</v>
      </c>
      <c r="M1779">
        <v>243</v>
      </c>
      <c r="N1779" t="s">
        <v>22</v>
      </c>
      <c r="O1779" s="1">
        <v>45215</v>
      </c>
      <c r="P1779" s="3">
        <f t="shared" si="55"/>
        <v>5</v>
      </c>
      <c r="Q1779" t="s">
        <v>23</v>
      </c>
      <c r="R1779" t="s">
        <v>33</v>
      </c>
    </row>
    <row r="1780" spans="1:18" x14ac:dyDescent="0.25">
      <c r="A1780" t="s">
        <v>5214</v>
      </c>
      <c r="B1780" s="3">
        <v>60</v>
      </c>
      <c r="C1780" s="3" t="str" cm="1">
        <f t="array" ref="C1780">_xlfn.IFS(B1780&lt;35,"Young",B1780&lt;60,"Middle",TRUE,"Senior")</f>
        <v>Senior</v>
      </c>
      <c r="D1780" t="s">
        <v>16</v>
      </c>
      <c r="E1780" t="str">
        <f t="shared" si="54"/>
        <v>Senior-Female</v>
      </c>
      <c r="F1780" t="s">
        <v>115</v>
      </c>
      <c r="G1780" t="s">
        <v>28</v>
      </c>
      <c r="H1780" s="1">
        <v>45166</v>
      </c>
      <c r="I1780" t="s">
        <v>5215</v>
      </c>
      <c r="J1780" t="s">
        <v>5216</v>
      </c>
      <c r="K1780" t="s">
        <v>53</v>
      </c>
      <c r="L1780">
        <v>12301.420969999999</v>
      </c>
      <c r="M1780">
        <v>221</v>
      </c>
      <c r="N1780" t="s">
        <v>39</v>
      </c>
      <c r="O1780" s="1">
        <v>45174</v>
      </c>
      <c r="P1780" s="3">
        <f t="shared" si="55"/>
        <v>8</v>
      </c>
      <c r="Q1780" t="s">
        <v>23</v>
      </c>
      <c r="R1780" t="s">
        <v>33</v>
      </c>
    </row>
    <row r="1781" spans="1:18" x14ac:dyDescent="0.25">
      <c r="A1781" t="s">
        <v>5217</v>
      </c>
      <c r="B1781" s="3">
        <v>32</v>
      </c>
      <c r="C1781" s="3" t="str" cm="1">
        <f t="array" ref="C1781">_xlfn.IFS(B1781&lt;35,"Young",B1781&lt;60,"Middle",TRUE,"Senior")</f>
        <v>Young</v>
      </c>
      <c r="D1781" t="s">
        <v>16</v>
      </c>
      <c r="E1781" t="str">
        <f t="shared" si="54"/>
        <v>Young-Female</v>
      </c>
      <c r="F1781" t="s">
        <v>115</v>
      </c>
      <c r="G1781" t="s">
        <v>70</v>
      </c>
      <c r="H1781" s="1">
        <v>45122</v>
      </c>
      <c r="I1781" t="s">
        <v>5218</v>
      </c>
      <c r="J1781" t="s">
        <v>5219</v>
      </c>
      <c r="K1781" t="s">
        <v>61</v>
      </c>
      <c r="L1781">
        <v>73146.124849999993</v>
      </c>
      <c r="M1781">
        <v>260</v>
      </c>
      <c r="N1781" t="s">
        <v>39</v>
      </c>
      <c r="O1781" s="1">
        <v>45140</v>
      </c>
      <c r="P1781" s="3">
        <f t="shared" si="55"/>
        <v>18</v>
      </c>
      <c r="Q1781" t="s">
        <v>49</v>
      </c>
      <c r="R1781" t="s">
        <v>33</v>
      </c>
    </row>
    <row r="1782" spans="1:18" x14ac:dyDescent="0.25">
      <c r="A1782" t="s">
        <v>5220</v>
      </c>
      <c r="B1782" s="3">
        <v>38</v>
      </c>
      <c r="C1782" s="3" t="str" cm="1">
        <f t="array" ref="C1782">_xlfn.IFS(B1782&lt;35,"Young",B1782&lt;60,"Middle",TRUE,"Senior")</f>
        <v>Middle</v>
      </c>
      <c r="D1782" t="s">
        <v>16</v>
      </c>
      <c r="E1782" t="str">
        <f t="shared" si="54"/>
        <v>Middle-Female</v>
      </c>
      <c r="F1782" t="s">
        <v>35</v>
      </c>
      <c r="G1782" t="s">
        <v>70</v>
      </c>
      <c r="H1782" s="1">
        <v>44465</v>
      </c>
      <c r="I1782" t="s">
        <v>5221</v>
      </c>
      <c r="J1782" t="s">
        <v>5222</v>
      </c>
      <c r="K1782" t="s">
        <v>21</v>
      </c>
      <c r="L1782">
        <v>65560.427089999997</v>
      </c>
      <c r="M1782">
        <v>442</v>
      </c>
      <c r="N1782" t="s">
        <v>39</v>
      </c>
      <c r="O1782" s="1">
        <v>44477</v>
      </c>
      <c r="P1782" s="3">
        <f t="shared" si="55"/>
        <v>12</v>
      </c>
      <c r="Q1782" t="s">
        <v>23</v>
      </c>
      <c r="R1782" t="s">
        <v>45</v>
      </c>
    </row>
    <row r="1783" spans="1:18" x14ac:dyDescent="0.25">
      <c r="A1783" t="s">
        <v>5223</v>
      </c>
      <c r="B1783" s="3">
        <v>37</v>
      </c>
      <c r="C1783" s="3" t="str" cm="1">
        <f t="array" ref="C1783">_xlfn.IFS(B1783&lt;35,"Young",B1783&lt;60,"Middle",TRUE,"Senior")</f>
        <v>Middle</v>
      </c>
      <c r="D1783" t="s">
        <v>26</v>
      </c>
      <c r="E1783" t="str">
        <f t="shared" si="54"/>
        <v>Middle-Male</v>
      </c>
      <c r="F1783" t="s">
        <v>27</v>
      </c>
      <c r="G1783" t="s">
        <v>70</v>
      </c>
      <c r="H1783" s="1">
        <v>45043</v>
      </c>
      <c r="I1783" t="s">
        <v>5224</v>
      </c>
      <c r="J1783" t="s">
        <v>5225</v>
      </c>
      <c r="K1783" t="s">
        <v>31</v>
      </c>
      <c r="L1783">
        <v>38176.599179999997</v>
      </c>
      <c r="M1783">
        <v>284</v>
      </c>
      <c r="N1783" t="s">
        <v>39</v>
      </c>
      <c r="O1783" s="1">
        <v>45051</v>
      </c>
      <c r="P1783" s="3">
        <f t="shared" si="55"/>
        <v>8</v>
      </c>
      <c r="Q1783" t="s">
        <v>32</v>
      </c>
      <c r="R1783" t="s">
        <v>45</v>
      </c>
    </row>
    <row r="1784" spans="1:18" x14ac:dyDescent="0.25">
      <c r="A1784" t="s">
        <v>5226</v>
      </c>
      <c r="B1784" s="3">
        <v>18</v>
      </c>
      <c r="C1784" s="3" t="str" cm="1">
        <f t="array" ref="C1784">_xlfn.IFS(B1784&lt;35,"Young",B1784&lt;60,"Middle",TRUE,"Senior")</f>
        <v>Young</v>
      </c>
      <c r="D1784" t="s">
        <v>16</v>
      </c>
      <c r="E1784" t="str">
        <f t="shared" si="54"/>
        <v>Young-Female</v>
      </c>
      <c r="F1784" t="s">
        <v>90</v>
      </c>
      <c r="G1784" t="s">
        <v>26593</v>
      </c>
      <c r="H1784" s="1">
        <v>44706</v>
      </c>
      <c r="I1784" t="s">
        <v>5227</v>
      </c>
      <c r="J1784" t="s">
        <v>5228</v>
      </c>
      <c r="K1784" t="s">
        <v>31</v>
      </c>
      <c r="L1784">
        <v>27110.389009999999</v>
      </c>
      <c r="M1784">
        <v>230</v>
      </c>
      <c r="N1784" t="s">
        <v>43</v>
      </c>
      <c r="O1784" s="1">
        <v>44714</v>
      </c>
      <c r="P1784" s="3">
        <f t="shared" si="55"/>
        <v>8</v>
      </c>
      <c r="Q1784" t="s">
        <v>23</v>
      </c>
      <c r="R1784" t="s">
        <v>45</v>
      </c>
    </row>
    <row r="1785" spans="1:18" x14ac:dyDescent="0.25">
      <c r="A1785" t="s">
        <v>5229</v>
      </c>
      <c r="B1785" s="3">
        <v>36</v>
      </c>
      <c r="C1785" s="3" t="str" cm="1">
        <f t="array" ref="C1785">_xlfn.IFS(B1785&lt;35,"Young",B1785&lt;60,"Middle",TRUE,"Senior")</f>
        <v>Middle</v>
      </c>
      <c r="D1785" t="s">
        <v>26</v>
      </c>
      <c r="E1785" t="str">
        <f t="shared" si="54"/>
        <v>Middle-Male</v>
      </c>
      <c r="F1785" t="s">
        <v>90</v>
      </c>
      <c r="G1785" t="s">
        <v>26593</v>
      </c>
      <c r="H1785" s="1">
        <v>45027</v>
      </c>
      <c r="I1785" t="s">
        <v>5230</v>
      </c>
      <c r="J1785" t="s">
        <v>5231</v>
      </c>
      <c r="K1785" t="s">
        <v>31</v>
      </c>
      <c r="L1785">
        <v>28688.276730000001</v>
      </c>
      <c r="M1785">
        <v>260</v>
      </c>
      <c r="N1785" t="s">
        <v>39</v>
      </c>
      <c r="O1785" s="1">
        <v>45038</v>
      </c>
      <c r="P1785" s="3">
        <f t="shared" si="55"/>
        <v>11</v>
      </c>
      <c r="Q1785" t="s">
        <v>85</v>
      </c>
      <c r="R1785" t="s">
        <v>33</v>
      </c>
    </row>
    <row r="1786" spans="1:18" x14ac:dyDescent="0.25">
      <c r="A1786" t="s">
        <v>5232</v>
      </c>
      <c r="B1786" s="3">
        <v>37</v>
      </c>
      <c r="C1786" s="3" t="str" cm="1">
        <f t="array" ref="C1786">_xlfn.IFS(B1786&lt;35,"Young",B1786&lt;60,"Middle",TRUE,"Senior")</f>
        <v>Middle</v>
      </c>
      <c r="D1786" t="s">
        <v>16</v>
      </c>
      <c r="E1786" t="str">
        <f t="shared" si="54"/>
        <v>Middle-Female</v>
      </c>
      <c r="F1786" t="s">
        <v>27</v>
      </c>
      <c r="G1786" t="s">
        <v>26593</v>
      </c>
      <c r="H1786" s="1">
        <v>44063</v>
      </c>
      <c r="I1786" t="s">
        <v>5233</v>
      </c>
      <c r="J1786" t="s">
        <v>5234</v>
      </c>
      <c r="K1786" t="s">
        <v>31</v>
      </c>
      <c r="L1786">
        <v>17945.91907</v>
      </c>
      <c r="M1786">
        <v>389</v>
      </c>
      <c r="N1786" t="s">
        <v>39</v>
      </c>
      <c r="O1786" s="1">
        <v>44076</v>
      </c>
      <c r="P1786" s="3">
        <f t="shared" si="55"/>
        <v>13</v>
      </c>
      <c r="Q1786" t="s">
        <v>32</v>
      </c>
      <c r="R1786" t="s">
        <v>45</v>
      </c>
    </row>
    <row r="1787" spans="1:18" x14ac:dyDescent="0.25">
      <c r="A1787" t="s">
        <v>403</v>
      </c>
      <c r="B1787" s="3">
        <v>44</v>
      </c>
      <c r="C1787" s="3" t="str" cm="1">
        <f t="array" ref="C1787">_xlfn.IFS(B1787&lt;35,"Young",B1787&lt;60,"Middle",TRUE,"Senior")</f>
        <v>Middle</v>
      </c>
      <c r="D1787" t="s">
        <v>16</v>
      </c>
      <c r="E1787" t="str">
        <f t="shared" si="54"/>
        <v>Middle-Female</v>
      </c>
      <c r="F1787" t="s">
        <v>230</v>
      </c>
      <c r="G1787" t="s">
        <v>36</v>
      </c>
      <c r="H1787" s="1">
        <v>45008</v>
      </c>
      <c r="I1787" t="s">
        <v>5235</v>
      </c>
      <c r="J1787" t="s">
        <v>5236</v>
      </c>
      <c r="K1787" t="s">
        <v>53</v>
      </c>
      <c r="L1787">
        <v>4415.7654730000004</v>
      </c>
      <c r="M1787">
        <v>462</v>
      </c>
      <c r="N1787" t="s">
        <v>22</v>
      </c>
      <c r="O1787" s="1">
        <v>45014</v>
      </c>
      <c r="P1787" s="3">
        <f t="shared" si="55"/>
        <v>6</v>
      </c>
      <c r="Q1787" t="s">
        <v>23</v>
      </c>
      <c r="R1787" t="s">
        <v>45</v>
      </c>
    </row>
    <row r="1788" spans="1:18" x14ac:dyDescent="0.25">
      <c r="A1788" t="s">
        <v>5237</v>
      </c>
      <c r="B1788" s="3">
        <v>49</v>
      </c>
      <c r="C1788" s="3" t="str" cm="1">
        <f t="array" ref="C1788">_xlfn.IFS(B1788&lt;35,"Young",B1788&lt;60,"Middle",TRUE,"Senior")</f>
        <v>Middle</v>
      </c>
      <c r="D1788" t="s">
        <v>26</v>
      </c>
      <c r="E1788" t="str">
        <f t="shared" si="54"/>
        <v>Middle-Male</v>
      </c>
      <c r="F1788" t="s">
        <v>115</v>
      </c>
      <c r="G1788" t="s">
        <v>26593</v>
      </c>
      <c r="H1788" s="1">
        <v>44553</v>
      </c>
      <c r="I1788" t="s">
        <v>5238</v>
      </c>
      <c r="J1788" t="s">
        <v>5239</v>
      </c>
      <c r="K1788" t="s">
        <v>21</v>
      </c>
      <c r="L1788">
        <v>30246.001410000001</v>
      </c>
      <c r="M1788">
        <v>296</v>
      </c>
      <c r="N1788" t="s">
        <v>43</v>
      </c>
      <c r="O1788" s="1">
        <v>44564</v>
      </c>
      <c r="P1788" s="3">
        <f t="shared" si="55"/>
        <v>11</v>
      </c>
      <c r="Q1788" t="s">
        <v>85</v>
      </c>
      <c r="R1788" t="s">
        <v>45</v>
      </c>
    </row>
    <row r="1789" spans="1:18" x14ac:dyDescent="0.25">
      <c r="A1789" t="s">
        <v>5240</v>
      </c>
      <c r="B1789" s="3">
        <v>26</v>
      </c>
      <c r="C1789" s="3" t="str" cm="1">
        <f t="array" ref="C1789">_xlfn.IFS(B1789&lt;35,"Young",B1789&lt;60,"Middle",TRUE,"Senior")</f>
        <v>Young</v>
      </c>
      <c r="D1789" t="s">
        <v>26</v>
      </c>
      <c r="E1789" t="str">
        <f t="shared" si="54"/>
        <v>Young-Male</v>
      </c>
      <c r="F1789" t="s">
        <v>63</v>
      </c>
      <c r="G1789" t="s">
        <v>26593</v>
      </c>
      <c r="H1789" s="1">
        <v>45041</v>
      </c>
      <c r="I1789" t="s">
        <v>5241</v>
      </c>
      <c r="J1789" t="s">
        <v>5242</v>
      </c>
      <c r="K1789" t="s">
        <v>53</v>
      </c>
      <c r="L1789">
        <v>31067.79089</v>
      </c>
      <c r="M1789">
        <v>251</v>
      </c>
      <c r="N1789" t="s">
        <v>22</v>
      </c>
      <c r="O1789" s="1">
        <v>45055</v>
      </c>
      <c r="P1789" s="3">
        <f t="shared" si="55"/>
        <v>14</v>
      </c>
      <c r="Q1789" t="s">
        <v>49</v>
      </c>
      <c r="R1789" t="s">
        <v>24</v>
      </c>
    </row>
    <row r="1790" spans="1:18" x14ac:dyDescent="0.25">
      <c r="A1790" t="s">
        <v>5243</v>
      </c>
      <c r="B1790" s="3">
        <v>38</v>
      </c>
      <c r="C1790" s="3" t="str" cm="1">
        <f t="array" ref="C1790">_xlfn.IFS(B1790&lt;35,"Young",B1790&lt;60,"Middle",TRUE,"Senior")</f>
        <v>Middle</v>
      </c>
      <c r="D1790" t="s">
        <v>26</v>
      </c>
      <c r="E1790" t="str">
        <f t="shared" si="54"/>
        <v>Middle-Male</v>
      </c>
      <c r="F1790" t="s">
        <v>90</v>
      </c>
      <c r="G1790" t="s">
        <v>70</v>
      </c>
      <c r="H1790" s="1">
        <v>43718</v>
      </c>
      <c r="I1790" t="s">
        <v>3953</v>
      </c>
      <c r="J1790" t="s">
        <v>5244</v>
      </c>
      <c r="K1790" t="s">
        <v>53</v>
      </c>
      <c r="L1790">
        <v>71865.757230000003</v>
      </c>
      <c r="M1790">
        <v>353</v>
      </c>
      <c r="N1790" t="s">
        <v>39</v>
      </c>
      <c r="O1790" s="1">
        <v>43745</v>
      </c>
      <c r="P1790" s="3">
        <f t="shared" si="55"/>
        <v>27</v>
      </c>
      <c r="Q1790" t="s">
        <v>44</v>
      </c>
      <c r="R1790" t="s">
        <v>24</v>
      </c>
    </row>
    <row r="1791" spans="1:18" x14ac:dyDescent="0.25">
      <c r="A1791" t="s">
        <v>5245</v>
      </c>
      <c r="B1791" s="3">
        <v>63</v>
      </c>
      <c r="C1791" s="3" t="str" cm="1">
        <f t="array" ref="C1791">_xlfn.IFS(B1791&lt;35,"Young",B1791&lt;60,"Middle",TRUE,"Senior")</f>
        <v>Senior</v>
      </c>
      <c r="D1791" t="s">
        <v>16</v>
      </c>
      <c r="E1791" t="str">
        <f t="shared" si="54"/>
        <v>Senior-Female</v>
      </c>
      <c r="F1791" t="s">
        <v>115</v>
      </c>
      <c r="G1791" t="s">
        <v>18</v>
      </c>
      <c r="H1791" s="1">
        <v>44298</v>
      </c>
      <c r="I1791" t="s">
        <v>5246</v>
      </c>
      <c r="J1791" t="s">
        <v>5247</v>
      </c>
      <c r="K1791" t="s">
        <v>53</v>
      </c>
      <c r="L1791">
        <v>58925.528290000002</v>
      </c>
      <c r="M1791">
        <v>332</v>
      </c>
      <c r="N1791" t="s">
        <v>39</v>
      </c>
      <c r="O1791" s="1">
        <v>44321</v>
      </c>
      <c r="P1791" s="3">
        <f t="shared" si="55"/>
        <v>23</v>
      </c>
      <c r="Q1791" t="s">
        <v>23</v>
      </c>
      <c r="R1791" t="s">
        <v>24</v>
      </c>
    </row>
    <row r="1792" spans="1:18" x14ac:dyDescent="0.25">
      <c r="A1792" t="s">
        <v>5248</v>
      </c>
      <c r="B1792" s="3">
        <v>60</v>
      </c>
      <c r="C1792" s="3" t="str" cm="1">
        <f t="array" ref="C1792">_xlfn.IFS(B1792&lt;35,"Young",B1792&lt;60,"Middle",TRUE,"Senior")</f>
        <v>Senior</v>
      </c>
      <c r="D1792" t="s">
        <v>16</v>
      </c>
      <c r="E1792" t="str">
        <f t="shared" si="54"/>
        <v>Senior-Female</v>
      </c>
      <c r="F1792" t="s">
        <v>115</v>
      </c>
      <c r="G1792" t="s">
        <v>18</v>
      </c>
      <c r="H1792" s="1">
        <v>44144</v>
      </c>
      <c r="I1792" t="s">
        <v>5249</v>
      </c>
      <c r="J1792" t="s">
        <v>5250</v>
      </c>
      <c r="K1792" t="s">
        <v>57</v>
      </c>
      <c r="L1792">
        <v>47411.551249999997</v>
      </c>
      <c r="M1792">
        <v>471</v>
      </c>
      <c r="N1792" t="s">
        <v>39</v>
      </c>
      <c r="O1792" s="1">
        <v>44149</v>
      </c>
      <c r="P1792" s="3">
        <f t="shared" si="55"/>
        <v>5</v>
      </c>
      <c r="Q1792" t="s">
        <v>49</v>
      </c>
      <c r="R1792" t="s">
        <v>45</v>
      </c>
    </row>
    <row r="1793" spans="1:18" x14ac:dyDescent="0.25">
      <c r="A1793" t="s">
        <v>261</v>
      </c>
      <c r="B1793" s="3">
        <v>54</v>
      </c>
      <c r="C1793" s="3" t="str" cm="1">
        <f t="array" ref="C1793">_xlfn.IFS(B1793&lt;35,"Young",B1793&lt;60,"Middle",TRUE,"Senior")</f>
        <v>Middle</v>
      </c>
      <c r="D1793" t="s">
        <v>16</v>
      </c>
      <c r="E1793" t="str">
        <f t="shared" si="54"/>
        <v>Middle-Female</v>
      </c>
      <c r="F1793" t="s">
        <v>115</v>
      </c>
      <c r="G1793" t="s">
        <v>36</v>
      </c>
      <c r="H1793" s="1">
        <v>44359</v>
      </c>
      <c r="I1793" t="s">
        <v>5251</v>
      </c>
      <c r="J1793" t="s">
        <v>5252</v>
      </c>
      <c r="K1793" t="s">
        <v>31</v>
      </c>
      <c r="L1793">
        <v>3765.8213730000002</v>
      </c>
      <c r="M1793">
        <v>470</v>
      </c>
      <c r="N1793" t="s">
        <v>39</v>
      </c>
      <c r="O1793" s="1">
        <v>44375</v>
      </c>
      <c r="P1793" s="3">
        <f t="shared" si="55"/>
        <v>16</v>
      </c>
      <c r="Q1793" t="s">
        <v>44</v>
      </c>
      <c r="R1793" t="s">
        <v>45</v>
      </c>
    </row>
    <row r="1794" spans="1:18" x14ac:dyDescent="0.25">
      <c r="A1794" t="s">
        <v>5253</v>
      </c>
      <c r="B1794" s="3">
        <v>73</v>
      </c>
      <c r="C1794" s="3" t="str" cm="1">
        <f t="array" ref="C1794">_xlfn.IFS(B1794&lt;35,"Young",B1794&lt;60,"Middle",TRUE,"Senior")</f>
        <v>Senior</v>
      </c>
      <c r="D1794" t="s">
        <v>26</v>
      </c>
      <c r="E1794" t="str">
        <f t="shared" si="54"/>
        <v>Senior-Male</v>
      </c>
      <c r="F1794" t="s">
        <v>17</v>
      </c>
      <c r="G1794" t="s">
        <v>18</v>
      </c>
      <c r="H1794" s="1">
        <v>43826</v>
      </c>
      <c r="I1794" t="s">
        <v>5254</v>
      </c>
      <c r="J1794" t="s">
        <v>613</v>
      </c>
      <c r="K1794" t="s">
        <v>53</v>
      </c>
      <c r="L1794">
        <v>7906.2146359999997</v>
      </c>
      <c r="M1794">
        <v>132</v>
      </c>
      <c r="N1794" t="s">
        <v>43</v>
      </c>
      <c r="O1794" s="1">
        <v>43846</v>
      </c>
      <c r="P1794" s="3">
        <f t="shared" si="55"/>
        <v>20</v>
      </c>
      <c r="Q1794" t="s">
        <v>85</v>
      </c>
      <c r="R1794" t="s">
        <v>45</v>
      </c>
    </row>
    <row r="1795" spans="1:18" x14ac:dyDescent="0.25">
      <c r="A1795" t="s">
        <v>5255</v>
      </c>
      <c r="B1795" s="3">
        <v>42</v>
      </c>
      <c r="C1795" s="3" t="str" cm="1">
        <f t="array" ref="C1795">_xlfn.IFS(B1795&lt;35,"Young",B1795&lt;60,"Middle",TRUE,"Senior")</f>
        <v>Middle</v>
      </c>
      <c r="D1795" t="s">
        <v>26</v>
      </c>
      <c r="E1795" t="str">
        <f t="shared" ref="E1795:E1858" si="56">C1795 &amp; "-" &amp; D1795</f>
        <v>Middle-Male</v>
      </c>
      <c r="F1795" t="s">
        <v>50</v>
      </c>
      <c r="G1795" t="s">
        <v>70</v>
      </c>
      <c r="H1795" s="1">
        <v>44886</v>
      </c>
      <c r="I1795" t="s">
        <v>5256</v>
      </c>
      <c r="J1795" t="s">
        <v>5257</v>
      </c>
      <c r="K1795" t="s">
        <v>57</v>
      </c>
      <c r="L1795">
        <v>3672.2984369999999</v>
      </c>
      <c r="M1795">
        <v>353</v>
      </c>
      <c r="N1795" t="s">
        <v>39</v>
      </c>
      <c r="O1795" s="1">
        <v>44915</v>
      </c>
      <c r="P1795" s="3">
        <f t="shared" ref="P1795:P1858" si="57">O1795-H1795</f>
        <v>29</v>
      </c>
      <c r="Q1795" t="s">
        <v>49</v>
      </c>
      <c r="R1795" t="s">
        <v>24</v>
      </c>
    </row>
    <row r="1796" spans="1:18" x14ac:dyDescent="0.25">
      <c r="A1796" t="s">
        <v>5258</v>
      </c>
      <c r="B1796" s="3">
        <v>65</v>
      </c>
      <c r="C1796" s="3" t="str" cm="1">
        <f t="array" ref="C1796">_xlfn.IFS(B1796&lt;35,"Young",B1796&lt;60,"Middle",TRUE,"Senior")</f>
        <v>Senior</v>
      </c>
      <c r="D1796" t="s">
        <v>26</v>
      </c>
      <c r="E1796" t="str">
        <f t="shared" si="56"/>
        <v>Senior-Male</v>
      </c>
      <c r="F1796" t="s">
        <v>27</v>
      </c>
      <c r="G1796" t="s">
        <v>28</v>
      </c>
      <c r="H1796" s="1">
        <v>44001</v>
      </c>
      <c r="I1796" t="s">
        <v>5259</v>
      </c>
      <c r="J1796" t="s">
        <v>5260</v>
      </c>
      <c r="K1796" t="s">
        <v>61</v>
      </c>
      <c r="L1796">
        <v>16709.798739999998</v>
      </c>
      <c r="M1796">
        <v>399</v>
      </c>
      <c r="N1796" t="s">
        <v>39</v>
      </c>
      <c r="O1796" s="1">
        <v>44006</v>
      </c>
      <c r="P1796" s="3">
        <f t="shared" si="57"/>
        <v>5</v>
      </c>
      <c r="Q1796" t="s">
        <v>44</v>
      </c>
      <c r="R1796" t="s">
        <v>24</v>
      </c>
    </row>
    <row r="1797" spans="1:18" x14ac:dyDescent="0.25">
      <c r="A1797" t="s">
        <v>5261</v>
      </c>
      <c r="B1797" s="3">
        <v>18</v>
      </c>
      <c r="C1797" s="3" t="str" cm="1">
        <f t="array" ref="C1797">_xlfn.IFS(B1797&lt;35,"Young",B1797&lt;60,"Middle",TRUE,"Senior")</f>
        <v>Young</v>
      </c>
      <c r="D1797" t="s">
        <v>16</v>
      </c>
      <c r="E1797" t="str">
        <f t="shared" si="56"/>
        <v>Young-Female</v>
      </c>
      <c r="F1797" t="s">
        <v>115</v>
      </c>
      <c r="G1797" t="s">
        <v>28</v>
      </c>
      <c r="H1797" s="1">
        <v>44830</v>
      </c>
      <c r="I1797" t="s">
        <v>5262</v>
      </c>
      <c r="J1797" t="s">
        <v>5263</v>
      </c>
      <c r="K1797" t="s">
        <v>31</v>
      </c>
      <c r="L1797">
        <v>33876.91246</v>
      </c>
      <c r="M1797">
        <v>253</v>
      </c>
      <c r="N1797" t="s">
        <v>43</v>
      </c>
      <c r="O1797" s="1">
        <v>44855</v>
      </c>
      <c r="P1797" s="3">
        <f t="shared" si="57"/>
        <v>25</v>
      </c>
      <c r="Q1797" t="s">
        <v>44</v>
      </c>
      <c r="R1797" t="s">
        <v>24</v>
      </c>
    </row>
    <row r="1798" spans="1:18" x14ac:dyDescent="0.25">
      <c r="A1798" t="s">
        <v>5264</v>
      </c>
      <c r="B1798" s="3">
        <v>69</v>
      </c>
      <c r="C1798" s="3" t="str" cm="1">
        <f t="array" ref="C1798">_xlfn.IFS(B1798&lt;35,"Young",B1798&lt;60,"Middle",TRUE,"Senior")</f>
        <v>Senior</v>
      </c>
      <c r="D1798" t="s">
        <v>26</v>
      </c>
      <c r="E1798" t="str">
        <f t="shared" si="56"/>
        <v>Senior-Male</v>
      </c>
      <c r="F1798" t="s">
        <v>17</v>
      </c>
      <c r="G1798" t="s">
        <v>18</v>
      </c>
      <c r="H1798" s="1">
        <v>44250</v>
      </c>
      <c r="I1798" t="s">
        <v>5265</v>
      </c>
      <c r="J1798" t="s">
        <v>5266</v>
      </c>
      <c r="K1798" t="s">
        <v>61</v>
      </c>
      <c r="L1798">
        <v>37676.322079999998</v>
      </c>
      <c r="M1798">
        <v>481</v>
      </c>
      <c r="N1798" t="s">
        <v>43</v>
      </c>
      <c r="O1798" s="1">
        <v>44261</v>
      </c>
      <c r="P1798" s="3">
        <f t="shared" si="57"/>
        <v>11</v>
      </c>
      <c r="Q1798" t="s">
        <v>85</v>
      </c>
      <c r="R1798" t="s">
        <v>24</v>
      </c>
    </row>
    <row r="1799" spans="1:18" x14ac:dyDescent="0.25">
      <c r="A1799" t="s">
        <v>5267</v>
      </c>
      <c r="B1799" s="3">
        <v>19</v>
      </c>
      <c r="C1799" s="3" t="str" cm="1">
        <f t="array" ref="C1799">_xlfn.IFS(B1799&lt;35,"Young",B1799&lt;60,"Middle",TRUE,"Senior")</f>
        <v>Young</v>
      </c>
      <c r="D1799" t="s">
        <v>26</v>
      </c>
      <c r="E1799" t="str">
        <f t="shared" si="56"/>
        <v>Young-Male</v>
      </c>
      <c r="F1799" t="s">
        <v>35</v>
      </c>
      <c r="G1799" t="s">
        <v>26593</v>
      </c>
      <c r="H1799" s="1">
        <v>44941</v>
      </c>
      <c r="I1799" t="s">
        <v>5268</v>
      </c>
      <c r="J1799" t="s">
        <v>5269</v>
      </c>
      <c r="K1799" t="s">
        <v>61</v>
      </c>
      <c r="L1799">
        <v>13929.78874</v>
      </c>
      <c r="M1799">
        <v>450</v>
      </c>
      <c r="N1799" t="s">
        <v>39</v>
      </c>
      <c r="O1799" s="1">
        <v>44951</v>
      </c>
      <c r="P1799" s="3">
        <f t="shared" si="57"/>
        <v>10</v>
      </c>
      <c r="Q1799" t="s">
        <v>23</v>
      </c>
      <c r="R1799" t="s">
        <v>45</v>
      </c>
    </row>
    <row r="1800" spans="1:18" x14ac:dyDescent="0.25">
      <c r="A1800" t="s">
        <v>5270</v>
      </c>
      <c r="B1800" s="3">
        <v>44</v>
      </c>
      <c r="C1800" s="3" t="str" cm="1">
        <f t="array" ref="C1800">_xlfn.IFS(B1800&lt;35,"Young",B1800&lt;60,"Middle",TRUE,"Senior")</f>
        <v>Middle</v>
      </c>
      <c r="D1800" t="s">
        <v>16</v>
      </c>
      <c r="E1800" t="str">
        <f t="shared" si="56"/>
        <v>Middle-Female</v>
      </c>
      <c r="F1800" t="s">
        <v>35</v>
      </c>
      <c r="G1800" t="s">
        <v>26593</v>
      </c>
      <c r="H1800" s="1">
        <v>43521</v>
      </c>
      <c r="I1800" t="s">
        <v>5271</v>
      </c>
      <c r="J1800" t="s">
        <v>5272</v>
      </c>
      <c r="K1800" t="s">
        <v>31</v>
      </c>
      <c r="L1800">
        <v>11026.7539</v>
      </c>
      <c r="M1800">
        <v>431</v>
      </c>
      <c r="N1800" t="s">
        <v>22</v>
      </c>
      <c r="O1800" s="1">
        <v>43527</v>
      </c>
      <c r="P1800" s="3">
        <f t="shared" si="57"/>
        <v>6</v>
      </c>
      <c r="Q1800" t="s">
        <v>44</v>
      </c>
      <c r="R1800" t="s">
        <v>33</v>
      </c>
    </row>
    <row r="1801" spans="1:18" x14ac:dyDescent="0.25">
      <c r="A1801" t="s">
        <v>5273</v>
      </c>
      <c r="B1801" s="3">
        <v>55</v>
      </c>
      <c r="C1801" s="3" t="str" cm="1">
        <f t="array" ref="C1801">_xlfn.IFS(B1801&lt;35,"Young",B1801&lt;60,"Middle",TRUE,"Senior")</f>
        <v>Middle</v>
      </c>
      <c r="D1801" t="s">
        <v>16</v>
      </c>
      <c r="E1801" t="str">
        <f t="shared" si="56"/>
        <v>Middle-Female</v>
      </c>
      <c r="F1801" t="s">
        <v>17</v>
      </c>
      <c r="G1801" t="s">
        <v>26592</v>
      </c>
      <c r="H1801" s="1">
        <v>44679</v>
      </c>
      <c r="I1801" t="s">
        <v>5274</v>
      </c>
      <c r="J1801" t="s">
        <v>5275</v>
      </c>
      <c r="K1801" t="s">
        <v>21</v>
      </c>
      <c r="L1801">
        <v>5712.139905</v>
      </c>
      <c r="M1801">
        <v>271</v>
      </c>
      <c r="N1801" t="s">
        <v>39</v>
      </c>
      <c r="O1801" s="1">
        <v>44704</v>
      </c>
      <c r="P1801" s="3">
        <f t="shared" si="57"/>
        <v>25</v>
      </c>
      <c r="Q1801" t="s">
        <v>85</v>
      </c>
      <c r="R1801" t="s">
        <v>33</v>
      </c>
    </row>
    <row r="1802" spans="1:18" x14ac:dyDescent="0.25">
      <c r="A1802" t="s">
        <v>5276</v>
      </c>
      <c r="B1802" s="3">
        <v>22</v>
      </c>
      <c r="C1802" s="3" t="str" cm="1">
        <f t="array" ref="C1802">_xlfn.IFS(B1802&lt;35,"Young",B1802&lt;60,"Middle",TRUE,"Senior")</f>
        <v>Young</v>
      </c>
      <c r="D1802" t="s">
        <v>26</v>
      </c>
      <c r="E1802" t="str">
        <f t="shared" si="56"/>
        <v>Young-Male</v>
      </c>
      <c r="F1802" t="s">
        <v>90</v>
      </c>
      <c r="G1802" t="s">
        <v>70</v>
      </c>
      <c r="H1802" s="1">
        <v>43798</v>
      </c>
      <c r="I1802" t="s">
        <v>5277</v>
      </c>
      <c r="J1802" t="s">
        <v>5278</v>
      </c>
      <c r="K1802" t="s">
        <v>61</v>
      </c>
      <c r="L1802">
        <v>54965.656669999997</v>
      </c>
      <c r="M1802">
        <v>433</v>
      </c>
      <c r="N1802" t="s">
        <v>39</v>
      </c>
      <c r="O1802" s="1">
        <v>43821</v>
      </c>
      <c r="P1802" s="3">
        <f t="shared" si="57"/>
        <v>23</v>
      </c>
      <c r="Q1802" t="s">
        <v>49</v>
      </c>
      <c r="R1802" t="s">
        <v>33</v>
      </c>
    </row>
    <row r="1803" spans="1:18" x14ac:dyDescent="0.25">
      <c r="A1803" t="s">
        <v>5279</v>
      </c>
      <c r="B1803" s="3">
        <v>32</v>
      </c>
      <c r="C1803" s="3" t="str" cm="1">
        <f t="array" ref="C1803">_xlfn.IFS(B1803&lt;35,"Young",B1803&lt;60,"Middle",TRUE,"Senior")</f>
        <v>Young</v>
      </c>
      <c r="D1803" t="s">
        <v>26</v>
      </c>
      <c r="E1803" t="str">
        <f t="shared" si="56"/>
        <v>Young-Male</v>
      </c>
      <c r="F1803" t="s">
        <v>35</v>
      </c>
      <c r="G1803" t="s">
        <v>28</v>
      </c>
      <c r="H1803" s="1">
        <v>43409</v>
      </c>
      <c r="I1803" t="s">
        <v>5280</v>
      </c>
      <c r="J1803" t="s">
        <v>5281</v>
      </c>
      <c r="K1803" t="s">
        <v>57</v>
      </c>
      <c r="L1803">
        <v>31069.324670000002</v>
      </c>
      <c r="M1803">
        <v>178</v>
      </c>
      <c r="N1803" t="s">
        <v>43</v>
      </c>
      <c r="O1803" s="1">
        <v>43438</v>
      </c>
      <c r="P1803" s="3">
        <f t="shared" si="57"/>
        <v>29</v>
      </c>
      <c r="Q1803" t="s">
        <v>49</v>
      </c>
      <c r="R1803" t="s">
        <v>24</v>
      </c>
    </row>
    <row r="1804" spans="1:18" x14ac:dyDescent="0.25">
      <c r="A1804" t="s">
        <v>5282</v>
      </c>
      <c r="B1804" s="3">
        <v>70</v>
      </c>
      <c r="C1804" s="3" t="str" cm="1">
        <f t="array" ref="C1804">_xlfn.IFS(B1804&lt;35,"Young",B1804&lt;60,"Middle",TRUE,"Senior")</f>
        <v>Senior</v>
      </c>
      <c r="D1804" t="s">
        <v>26</v>
      </c>
      <c r="E1804" t="str">
        <f t="shared" si="56"/>
        <v>Senior-Male</v>
      </c>
      <c r="F1804" t="s">
        <v>50</v>
      </c>
      <c r="G1804" t="s">
        <v>28</v>
      </c>
      <c r="H1804" s="1">
        <v>44546</v>
      </c>
      <c r="I1804" t="s">
        <v>5283</v>
      </c>
      <c r="J1804" t="s">
        <v>5284</v>
      </c>
      <c r="K1804" t="s">
        <v>53</v>
      </c>
      <c r="L1804">
        <v>20607.610069999999</v>
      </c>
      <c r="M1804">
        <v>184</v>
      </c>
      <c r="N1804" t="s">
        <v>43</v>
      </c>
      <c r="O1804" s="1">
        <v>44566</v>
      </c>
      <c r="P1804" s="3">
        <f t="shared" si="57"/>
        <v>20</v>
      </c>
      <c r="Q1804" t="s">
        <v>85</v>
      </c>
      <c r="R1804" t="s">
        <v>24</v>
      </c>
    </row>
    <row r="1805" spans="1:18" x14ac:dyDescent="0.25">
      <c r="A1805" t="s">
        <v>5285</v>
      </c>
      <c r="B1805" s="3">
        <v>81</v>
      </c>
      <c r="C1805" s="3" t="str" cm="1">
        <f t="array" ref="C1805">_xlfn.IFS(B1805&lt;35,"Young",B1805&lt;60,"Middle",TRUE,"Senior")</f>
        <v>Senior</v>
      </c>
      <c r="D1805" t="s">
        <v>16</v>
      </c>
      <c r="E1805" t="str">
        <f t="shared" si="56"/>
        <v>Senior-Female</v>
      </c>
      <c r="F1805" t="s">
        <v>90</v>
      </c>
      <c r="G1805" t="s">
        <v>28</v>
      </c>
      <c r="H1805" s="1">
        <v>44940</v>
      </c>
      <c r="I1805" t="s">
        <v>5286</v>
      </c>
      <c r="J1805" t="s">
        <v>5287</v>
      </c>
      <c r="K1805" t="s">
        <v>53</v>
      </c>
      <c r="L1805">
        <v>2299.225269</v>
      </c>
      <c r="M1805">
        <v>366</v>
      </c>
      <c r="N1805" t="s">
        <v>39</v>
      </c>
      <c r="O1805" s="1">
        <v>44951</v>
      </c>
      <c r="P1805" s="3">
        <f t="shared" si="57"/>
        <v>11</v>
      </c>
      <c r="Q1805" t="s">
        <v>85</v>
      </c>
      <c r="R1805" t="s">
        <v>45</v>
      </c>
    </row>
    <row r="1806" spans="1:18" x14ac:dyDescent="0.25">
      <c r="A1806" t="s">
        <v>5288</v>
      </c>
      <c r="B1806" s="3">
        <v>43</v>
      </c>
      <c r="C1806" s="3" t="str" cm="1">
        <f t="array" ref="C1806">_xlfn.IFS(B1806&lt;35,"Young",B1806&lt;60,"Middle",TRUE,"Senior")</f>
        <v>Middle</v>
      </c>
      <c r="D1806" t="s">
        <v>26</v>
      </c>
      <c r="E1806" t="str">
        <f t="shared" si="56"/>
        <v>Middle-Male</v>
      </c>
      <c r="F1806" t="s">
        <v>63</v>
      </c>
      <c r="G1806" t="s">
        <v>70</v>
      </c>
      <c r="H1806" s="1">
        <v>45159</v>
      </c>
      <c r="I1806" t="s">
        <v>5289</v>
      </c>
      <c r="J1806" t="s">
        <v>5290</v>
      </c>
      <c r="K1806" t="s">
        <v>31</v>
      </c>
      <c r="L1806">
        <v>15605.75625</v>
      </c>
      <c r="M1806">
        <v>375</v>
      </c>
      <c r="N1806" t="s">
        <v>22</v>
      </c>
      <c r="O1806" s="1">
        <v>45174</v>
      </c>
      <c r="P1806" s="3">
        <f t="shared" si="57"/>
        <v>15</v>
      </c>
      <c r="Q1806" t="s">
        <v>85</v>
      </c>
      <c r="R1806" t="s">
        <v>33</v>
      </c>
    </row>
    <row r="1807" spans="1:18" x14ac:dyDescent="0.25">
      <c r="A1807" t="s">
        <v>5291</v>
      </c>
      <c r="B1807" s="3">
        <v>41</v>
      </c>
      <c r="C1807" s="3" t="str" cm="1">
        <f t="array" ref="C1807">_xlfn.IFS(B1807&lt;35,"Young",B1807&lt;60,"Middle",TRUE,"Senior")</f>
        <v>Middle</v>
      </c>
      <c r="D1807" t="s">
        <v>16</v>
      </c>
      <c r="E1807" t="str">
        <f t="shared" si="56"/>
        <v>Middle-Female</v>
      </c>
      <c r="F1807" t="s">
        <v>17</v>
      </c>
      <c r="G1807" t="s">
        <v>26592</v>
      </c>
      <c r="H1807" s="1">
        <v>43721</v>
      </c>
      <c r="I1807" t="s">
        <v>5292</v>
      </c>
      <c r="J1807" t="s">
        <v>5293</v>
      </c>
      <c r="K1807" t="s">
        <v>53</v>
      </c>
      <c r="L1807">
        <v>37935.900609999997</v>
      </c>
      <c r="M1807">
        <v>326</v>
      </c>
      <c r="N1807" t="s">
        <v>22</v>
      </c>
      <c r="O1807" s="1">
        <v>43736</v>
      </c>
      <c r="P1807" s="3">
        <f t="shared" si="57"/>
        <v>15</v>
      </c>
      <c r="Q1807" t="s">
        <v>44</v>
      </c>
      <c r="R1807" t="s">
        <v>24</v>
      </c>
    </row>
    <row r="1808" spans="1:18" x14ac:dyDescent="0.25">
      <c r="A1808" t="s">
        <v>5294</v>
      </c>
      <c r="B1808" s="3">
        <v>24</v>
      </c>
      <c r="C1808" s="3" t="str" cm="1">
        <f t="array" ref="C1808">_xlfn.IFS(B1808&lt;35,"Young",B1808&lt;60,"Middle",TRUE,"Senior")</f>
        <v>Young</v>
      </c>
      <c r="D1808" t="s">
        <v>16</v>
      </c>
      <c r="E1808" t="str">
        <f t="shared" si="56"/>
        <v>Young-Female</v>
      </c>
      <c r="F1808" t="s">
        <v>17</v>
      </c>
      <c r="G1808" t="s">
        <v>36</v>
      </c>
      <c r="H1808" s="1">
        <v>44823</v>
      </c>
      <c r="I1808" t="s">
        <v>5295</v>
      </c>
      <c r="J1808" t="s">
        <v>1612</v>
      </c>
      <c r="K1808" t="s">
        <v>31</v>
      </c>
      <c r="L1808">
        <v>19035.788420000001</v>
      </c>
      <c r="M1808">
        <v>337</v>
      </c>
      <c r="N1808" t="s">
        <v>22</v>
      </c>
      <c r="O1808" s="1">
        <v>44844</v>
      </c>
      <c r="P1808" s="3">
        <f t="shared" si="57"/>
        <v>21</v>
      </c>
      <c r="Q1808" t="s">
        <v>49</v>
      </c>
      <c r="R1808" t="s">
        <v>45</v>
      </c>
    </row>
    <row r="1809" spans="1:18" x14ac:dyDescent="0.25">
      <c r="A1809" t="s">
        <v>5296</v>
      </c>
      <c r="B1809" s="3">
        <v>62</v>
      </c>
      <c r="C1809" s="3" t="str" cm="1">
        <f t="array" ref="C1809">_xlfn.IFS(B1809&lt;35,"Young",B1809&lt;60,"Middle",TRUE,"Senior")</f>
        <v>Senior</v>
      </c>
      <c r="D1809" t="s">
        <v>26</v>
      </c>
      <c r="E1809" t="str">
        <f t="shared" si="56"/>
        <v>Senior-Male</v>
      </c>
      <c r="F1809" t="s">
        <v>230</v>
      </c>
      <c r="G1809" t="s">
        <v>36</v>
      </c>
      <c r="H1809" s="1">
        <v>43663</v>
      </c>
      <c r="I1809" t="s">
        <v>5297</v>
      </c>
      <c r="J1809" t="s">
        <v>5298</v>
      </c>
      <c r="K1809" t="s">
        <v>57</v>
      </c>
      <c r="L1809">
        <v>2766.303911</v>
      </c>
      <c r="M1809">
        <v>270</v>
      </c>
      <c r="N1809" t="s">
        <v>39</v>
      </c>
      <c r="O1809" s="1">
        <v>43677</v>
      </c>
      <c r="P1809" s="3">
        <f t="shared" si="57"/>
        <v>14</v>
      </c>
      <c r="Q1809" t="s">
        <v>23</v>
      </c>
      <c r="R1809" t="s">
        <v>33</v>
      </c>
    </row>
    <row r="1810" spans="1:18" x14ac:dyDescent="0.25">
      <c r="A1810" t="s">
        <v>5299</v>
      </c>
      <c r="B1810" s="3">
        <v>26</v>
      </c>
      <c r="C1810" s="3" t="str" cm="1">
        <f t="array" ref="C1810">_xlfn.IFS(B1810&lt;35,"Young",B1810&lt;60,"Middle",TRUE,"Senior")</f>
        <v>Young</v>
      </c>
      <c r="D1810" t="s">
        <v>16</v>
      </c>
      <c r="E1810" t="str">
        <f t="shared" si="56"/>
        <v>Young-Female</v>
      </c>
      <c r="F1810" t="s">
        <v>27</v>
      </c>
      <c r="G1810" t="s">
        <v>18</v>
      </c>
      <c r="H1810" s="1">
        <v>43443</v>
      </c>
      <c r="I1810" t="s">
        <v>5300</v>
      </c>
      <c r="J1810" t="s">
        <v>5301</v>
      </c>
      <c r="K1810" t="s">
        <v>31</v>
      </c>
      <c r="L1810">
        <v>4230.3833610000001</v>
      </c>
      <c r="M1810">
        <v>276</v>
      </c>
      <c r="N1810" t="s">
        <v>39</v>
      </c>
      <c r="O1810" s="1">
        <v>43473</v>
      </c>
      <c r="P1810" s="3">
        <f t="shared" si="57"/>
        <v>30</v>
      </c>
      <c r="Q1810" t="s">
        <v>23</v>
      </c>
      <c r="R1810" t="s">
        <v>24</v>
      </c>
    </row>
    <row r="1811" spans="1:18" x14ac:dyDescent="0.25">
      <c r="A1811" t="s">
        <v>5302</v>
      </c>
      <c r="B1811" s="3">
        <v>21</v>
      </c>
      <c r="C1811" s="3" t="str" cm="1">
        <f t="array" ref="C1811">_xlfn.IFS(B1811&lt;35,"Young",B1811&lt;60,"Middle",TRUE,"Senior")</f>
        <v>Young</v>
      </c>
      <c r="D1811" t="s">
        <v>26</v>
      </c>
      <c r="E1811" t="str">
        <f t="shared" si="56"/>
        <v>Young-Male</v>
      </c>
      <c r="F1811" t="s">
        <v>63</v>
      </c>
      <c r="G1811" t="s">
        <v>28</v>
      </c>
      <c r="H1811" s="1">
        <v>44731</v>
      </c>
      <c r="I1811" t="s">
        <v>5303</v>
      </c>
      <c r="J1811" t="s">
        <v>5304</v>
      </c>
      <c r="K1811" t="s">
        <v>53</v>
      </c>
      <c r="L1811">
        <v>26193.59332</v>
      </c>
      <c r="M1811">
        <v>435</v>
      </c>
      <c r="N1811" t="s">
        <v>39</v>
      </c>
      <c r="O1811" s="1">
        <v>44733</v>
      </c>
      <c r="P1811" s="3">
        <f t="shared" si="57"/>
        <v>2</v>
      </c>
      <c r="Q1811" t="s">
        <v>32</v>
      </c>
      <c r="R1811" t="s">
        <v>45</v>
      </c>
    </row>
    <row r="1812" spans="1:18" x14ac:dyDescent="0.25">
      <c r="A1812" t="s">
        <v>5305</v>
      </c>
      <c r="B1812" s="3">
        <v>25</v>
      </c>
      <c r="C1812" s="3" t="str" cm="1">
        <f t="array" ref="C1812">_xlfn.IFS(B1812&lt;35,"Young",B1812&lt;60,"Middle",TRUE,"Senior")</f>
        <v>Young</v>
      </c>
      <c r="D1812" t="s">
        <v>26</v>
      </c>
      <c r="E1812" t="str">
        <f t="shared" si="56"/>
        <v>Young-Male</v>
      </c>
      <c r="F1812" t="s">
        <v>63</v>
      </c>
      <c r="G1812" t="s">
        <v>28</v>
      </c>
      <c r="H1812" s="1">
        <v>44317</v>
      </c>
      <c r="I1812" t="s">
        <v>5306</v>
      </c>
      <c r="J1812" t="s">
        <v>5307</v>
      </c>
      <c r="K1812" t="s">
        <v>31</v>
      </c>
      <c r="L1812">
        <v>10599.43262</v>
      </c>
      <c r="M1812">
        <v>315</v>
      </c>
      <c r="N1812" t="s">
        <v>43</v>
      </c>
      <c r="O1812" s="1">
        <v>44343</v>
      </c>
      <c r="P1812" s="3">
        <f t="shared" si="57"/>
        <v>26</v>
      </c>
      <c r="Q1812" t="s">
        <v>44</v>
      </c>
      <c r="R1812" t="s">
        <v>24</v>
      </c>
    </row>
    <row r="1813" spans="1:18" x14ac:dyDescent="0.25">
      <c r="A1813" t="s">
        <v>5308</v>
      </c>
      <c r="B1813" s="3">
        <v>78</v>
      </c>
      <c r="C1813" s="3" t="str" cm="1">
        <f t="array" ref="C1813">_xlfn.IFS(B1813&lt;35,"Young",B1813&lt;60,"Middle",TRUE,"Senior")</f>
        <v>Senior</v>
      </c>
      <c r="D1813" t="s">
        <v>26</v>
      </c>
      <c r="E1813" t="str">
        <f t="shared" si="56"/>
        <v>Senior-Male</v>
      </c>
      <c r="F1813" t="s">
        <v>90</v>
      </c>
      <c r="G1813" t="s">
        <v>70</v>
      </c>
      <c r="H1813" s="1">
        <v>44460</v>
      </c>
      <c r="I1813" t="s">
        <v>2888</v>
      </c>
      <c r="J1813" t="s">
        <v>5309</v>
      </c>
      <c r="K1813" t="s">
        <v>21</v>
      </c>
      <c r="L1813">
        <v>47011.24005</v>
      </c>
      <c r="M1813">
        <v>161</v>
      </c>
      <c r="N1813" t="s">
        <v>39</v>
      </c>
      <c r="O1813" s="1">
        <v>44469</v>
      </c>
      <c r="P1813" s="3">
        <f t="shared" si="57"/>
        <v>9</v>
      </c>
      <c r="Q1813" t="s">
        <v>44</v>
      </c>
      <c r="R1813" t="s">
        <v>24</v>
      </c>
    </row>
    <row r="1814" spans="1:18" x14ac:dyDescent="0.25">
      <c r="A1814" t="s">
        <v>5310</v>
      </c>
      <c r="B1814" s="3">
        <v>22</v>
      </c>
      <c r="C1814" s="3" t="str" cm="1">
        <f t="array" ref="C1814">_xlfn.IFS(B1814&lt;35,"Young",B1814&lt;60,"Middle",TRUE,"Senior")</f>
        <v>Young</v>
      </c>
      <c r="D1814" t="s">
        <v>26</v>
      </c>
      <c r="E1814" t="str">
        <f t="shared" si="56"/>
        <v>Young-Male</v>
      </c>
      <c r="F1814" t="s">
        <v>115</v>
      </c>
      <c r="G1814" t="s">
        <v>28</v>
      </c>
      <c r="H1814" s="1">
        <v>44369</v>
      </c>
      <c r="I1814" t="s">
        <v>5311</v>
      </c>
      <c r="J1814" t="s">
        <v>622</v>
      </c>
      <c r="K1814" t="s">
        <v>57</v>
      </c>
      <c r="L1814">
        <v>32050.09749</v>
      </c>
      <c r="M1814">
        <v>226</v>
      </c>
      <c r="N1814" t="s">
        <v>39</v>
      </c>
      <c r="O1814" s="1">
        <v>44381</v>
      </c>
      <c r="P1814" s="3">
        <f t="shared" si="57"/>
        <v>12</v>
      </c>
      <c r="Q1814" t="s">
        <v>44</v>
      </c>
      <c r="R1814" t="s">
        <v>24</v>
      </c>
    </row>
    <row r="1815" spans="1:18" x14ac:dyDescent="0.25">
      <c r="A1815" t="s">
        <v>5312</v>
      </c>
      <c r="B1815" s="3">
        <v>32</v>
      </c>
      <c r="C1815" s="3" t="str" cm="1">
        <f t="array" ref="C1815">_xlfn.IFS(B1815&lt;35,"Young",B1815&lt;60,"Middle",TRUE,"Senior")</f>
        <v>Young</v>
      </c>
      <c r="D1815" t="s">
        <v>26</v>
      </c>
      <c r="E1815" t="str">
        <f t="shared" si="56"/>
        <v>Young-Male</v>
      </c>
      <c r="F1815" t="s">
        <v>27</v>
      </c>
      <c r="G1815" t="s">
        <v>26593</v>
      </c>
      <c r="H1815" s="1">
        <v>44467</v>
      </c>
      <c r="I1815" t="s">
        <v>5313</v>
      </c>
      <c r="J1815" t="s">
        <v>5314</v>
      </c>
      <c r="K1815" t="s">
        <v>31</v>
      </c>
      <c r="L1815">
        <v>24515.984769999999</v>
      </c>
      <c r="M1815">
        <v>187</v>
      </c>
      <c r="N1815" t="s">
        <v>22</v>
      </c>
      <c r="O1815" s="1">
        <v>44488</v>
      </c>
      <c r="P1815" s="3">
        <f t="shared" si="57"/>
        <v>21</v>
      </c>
      <c r="Q1815" t="s">
        <v>49</v>
      </c>
      <c r="R1815" t="s">
        <v>45</v>
      </c>
    </row>
    <row r="1816" spans="1:18" x14ac:dyDescent="0.25">
      <c r="A1816" t="s">
        <v>5315</v>
      </c>
      <c r="B1816" s="3">
        <v>79</v>
      </c>
      <c r="C1816" s="3" t="str" cm="1">
        <f t="array" ref="C1816">_xlfn.IFS(B1816&lt;35,"Young",B1816&lt;60,"Middle",TRUE,"Senior")</f>
        <v>Senior</v>
      </c>
      <c r="D1816" t="s">
        <v>16</v>
      </c>
      <c r="E1816" t="str">
        <f t="shared" si="56"/>
        <v>Senior-Female</v>
      </c>
      <c r="F1816" t="s">
        <v>35</v>
      </c>
      <c r="G1816" t="s">
        <v>26592</v>
      </c>
      <c r="H1816" s="1">
        <v>44168</v>
      </c>
      <c r="I1816" t="s">
        <v>5316</v>
      </c>
      <c r="J1816" t="s">
        <v>5317</v>
      </c>
      <c r="K1816" t="s">
        <v>31</v>
      </c>
      <c r="L1816">
        <v>37340.021970000002</v>
      </c>
      <c r="M1816">
        <v>447</v>
      </c>
      <c r="N1816" t="s">
        <v>22</v>
      </c>
      <c r="O1816" s="1">
        <v>44182</v>
      </c>
      <c r="P1816" s="3">
        <f t="shared" si="57"/>
        <v>14</v>
      </c>
      <c r="Q1816" t="s">
        <v>85</v>
      </c>
      <c r="R1816" t="s">
        <v>24</v>
      </c>
    </row>
    <row r="1817" spans="1:18" x14ac:dyDescent="0.25">
      <c r="A1817" t="s">
        <v>5318</v>
      </c>
      <c r="B1817" s="3">
        <v>82</v>
      </c>
      <c r="C1817" s="3" t="str" cm="1">
        <f t="array" ref="C1817">_xlfn.IFS(B1817&lt;35,"Young",B1817&lt;60,"Middle",TRUE,"Senior")</f>
        <v>Senior</v>
      </c>
      <c r="D1817" t="s">
        <v>26</v>
      </c>
      <c r="E1817" t="str">
        <f t="shared" si="56"/>
        <v>Senior-Male</v>
      </c>
      <c r="F1817" t="s">
        <v>27</v>
      </c>
      <c r="G1817" t="s">
        <v>26593</v>
      </c>
      <c r="H1817" s="1">
        <v>44988</v>
      </c>
      <c r="I1817" t="s">
        <v>5319</v>
      </c>
      <c r="J1817" t="s">
        <v>5320</v>
      </c>
      <c r="K1817" t="s">
        <v>61</v>
      </c>
      <c r="L1817">
        <v>32437.39516</v>
      </c>
      <c r="M1817">
        <v>199</v>
      </c>
      <c r="N1817" t="s">
        <v>22</v>
      </c>
      <c r="O1817" s="1">
        <v>44994</v>
      </c>
      <c r="P1817" s="3">
        <f t="shared" si="57"/>
        <v>6</v>
      </c>
      <c r="Q1817" t="s">
        <v>85</v>
      </c>
      <c r="R1817" t="s">
        <v>24</v>
      </c>
    </row>
    <row r="1818" spans="1:18" x14ac:dyDescent="0.25">
      <c r="A1818" t="s">
        <v>5321</v>
      </c>
      <c r="B1818" s="3">
        <v>43</v>
      </c>
      <c r="C1818" s="3" t="str" cm="1">
        <f t="array" ref="C1818">_xlfn.IFS(B1818&lt;35,"Young",B1818&lt;60,"Middle",TRUE,"Senior")</f>
        <v>Middle</v>
      </c>
      <c r="D1818" t="s">
        <v>16</v>
      </c>
      <c r="E1818" t="str">
        <f t="shared" si="56"/>
        <v>Middle-Female</v>
      </c>
      <c r="F1818" t="s">
        <v>115</v>
      </c>
      <c r="G1818" t="s">
        <v>26592</v>
      </c>
      <c r="H1818" s="1">
        <v>44871</v>
      </c>
      <c r="I1818" t="s">
        <v>5322</v>
      </c>
      <c r="J1818" t="s">
        <v>3184</v>
      </c>
      <c r="K1818" t="s">
        <v>61</v>
      </c>
      <c r="L1818">
        <v>39103.475209999997</v>
      </c>
      <c r="M1818">
        <v>139</v>
      </c>
      <c r="N1818" t="s">
        <v>43</v>
      </c>
      <c r="O1818" s="1">
        <v>44891</v>
      </c>
      <c r="P1818" s="3">
        <f t="shared" si="57"/>
        <v>20</v>
      </c>
      <c r="Q1818" t="s">
        <v>32</v>
      </c>
      <c r="R1818" t="s">
        <v>45</v>
      </c>
    </row>
    <row r="1819" spans="1:18" x14ac:dyDescent="0.25">
      <c r="A1819" t="s">
        <v>5323</v>
      </c>
      <c r="B1819" s="3">
        <v>78</v>
      </c>
      <c r="C1819" s="3" t="str" cm="1">
        <f t="array" ref="C1819">_xlfn.IFS(B1819&lt;35,"Young",B1819&lt;60,"Middle",TRUE,"Senior")</f>
        <v>Senior</v>
      </c>
      <c r="D1819" t="s">
        <v>16</v>
      </c>
      <c r="E1819" t="str">
        <f t="shared" si="56"/>
        <v>Senior-Female</v>
      </c>
      <c r="F1819" t="s">
        <v>90</v>
      </c>
      <c r="G1819" t="s">
        <v>70</v>
      </c>
      <c r="H1819" s="1">
        <v>43846</v>
      </c>
      <c r="I1819" t="s">
        <v>5324</v>
      </c>
      <c r="J1819" t="s">
        <v>5325</v>
      </c>
      <c r="K1819" t="s">
        <v>21</v>
      </c>
      <c r="L1819">
        <v>12450.54645</v>
      </c>
      <c r="M1819">
        <v>127</v>
      </c>
      <c r="N1819" t="s">
        <v>39</v>
      </c>
      <c r="O1819" s="1">
        <v>43853</v>
      </c>
      <c r="P1819" s="3">
        <f t="shared" si="57"/>
        <v>7</v>
      </c>
      <c r="Q1819" t="s">
        <v>49</v>
      </c>
      <c r="R1819" t="s">
        <v>33</v>
      </c>
    </row>
    <row r="1820" spans="1:18" x14ac:dyDescent="0.25">
      <c r="A1820" t="s">
        <v>5326</v>
      </c>
      <c r="B1820" s="3">
        <v>42</v>
      </c>
      <c r="C1820" s="3" t="str" cm="1">
        <f t="array" ref="C1820">_xlfn.IFS(B1820&lt;35,"Young",B1820&lt;60,"Middle",TRUE,"Senior")</f>
        <v>Middle</v>
      </c>
      <c r="D1820" t="s">
        <v>16</v>
      </c>
      <c r="E1820" t="str">
        <f t="shared" si="56"/>
        <v>Middle-Female</v>
      </c>
      <c r="F1820" t="s">
        <v>230</v>
      </c>
      <c r="G1820" t="s">
        <v>36</v>
      </c>
      <c r="H1820" s="1">
        <v>44277</v>
      </c>
      <c r="I1820" t="s">
        <v>5327</v>
      </c>
      <c r="J1820" t="s">
        <v>5328</v>
      </c>
      <c r="K1820" t="s">
        <v>61</v>
      </c>
      <c r="L1820">
        <v>18182.555660000002</v>
      </c>
      <c r="M1820">
        <v>163</v>
      </c>
      <c r="N1820" t="s">
        <v>39</v>
      </c>
      <c r="O1820" s="1">
        <v>44303</v>
      </c>
      <c r="P1820" s="3">
        <f t="shared" si="57"/>
        <v>26</v>
      </c>
      <c r="Q1820" t="s">
        <v>85</v>
      </c>
      <c r="R1820" t="s">
        <v>24</v>
      </c>
    </row>
    <row r="1821" spans="1:18" x14ac:dyDescent="0.25">
      <c r="A1821" t="s">
        <v>5329</v>
      </c>
      <c r="B1821" s="3">
        <v>35</v>
      </c>
      <c r="C1821" s="3" t="str" cm="1">
        <f t="array" ref="C1821">_xlfn.IFS(B1821&lt;35,"Young",B1821&lt;60,"Middle",TRUE,"Senior")</f>
        <v>Middle</v>
      </c>
      <c r="D1821" t="s">
        <v>16</v>
      </c>
      <c r="E1821" t="str">
        <f t="shared" si="56"/>
        <v>Middle-Female</v>
      </c>
      <c r="F1821" t="s">
        <v>50</v>
      </c>
      <c r="G1821" t="s">
        <v>70</v>
      </c>
      <c r="H1821" s="1">
        <v>44849</v>
      </c>
      <c r="I1821" t="s">
        <v>5330</v>
      </c>
      <c r="J1821" t="s">
        <v>5331</v>
      </c>
      <c r="K1821" t="s">
        <v>53</v>
      </c>
      <c r="L1821">
        <v>64723.134859999998</v>
      </c>
      <c r="M1821">
        <v>497</v>
      </c>
      <c r="N1821" t="s">
        <v>39</v>
      </c>
      <c r="O1821" s="1">
        <v>44869</v>
      </c>
      <c r="P1821" s="3">
        <f t="shared" si="57"/>
        <v>20</v>
      </c>
      <c r="Q1821" t="s">
        <v>32</v>
      </c>
      <c r="R1821" t="s">
        <v>24</v>
      </c>
    </row>
    <row r="1822" spans="1:18" x14ac:dyDescent="0.25">
      <c r="A1822" t="s">
        <v>5332</v>
      </c>
      <c r="B1822" s="3">
        <v>76</v>
      </c>
      <c r="C1822" s="3" t="str" cm="1">
        <f t="array" ref="C1822">_xlfn.IFS(B1822&lt;35,"Young",B1822&lt;60,"Middle",TRUE,"Senior")</f>
        <v>Senior</v>
      </c>
      <c r="D1822" t="s">
        <v>26</v>
      </c>
      <c r="E1822" t="str">
        <f t="shared" si="56"/>
        <v>Senior-Male</v>
      </c>
      <c r="F1822" t="s">
        <v>63</v>
      </c>
      <c r="G1822" t="s">
        <v>70</v>
      </c>
      <c r="H1822" s="1">
        <v>44388</v>
      </c>
      <c r="I1822" t="s">
        <v>5333</v>
      </c>
      <c r="J1822" t="s">
        <v>5334</v>
      </c>
      <c r="K1822" t="s">
        <v>21</v>
      </c>
      <c r="L1822">
        <v>29713.25561</v>
      </c>
      <c r="M1822">
        <v>431</v>
      </c>
      <c r="N1822" t="s">
        <v>22</v>
      </c>
      <c r="O1822" s="1">
        <v>44401</v>
      </c>
      <c r="P1822" s="3">
        <f t="shared" si="57"/>
        <v>13</v>
      </c>
      <c r="Q1822" t="s">
        <v>49</v>
      </c>
      <c r="R1822" t="s">
        <v>24</v>
      </c>
    </row>
    <row r="1823" spans="1:18" x14ac:dyDescent="0.25">
      <c r="A1823" t="s">
        <v>5335</v>
      </c>
      <c r="B1823" s="3">
        <v>20</v>
      </c>
      <c r="C1823" s="3" t="str" cm="1">
        <f t="array" ref="C1823">_xlfn.IFS(B1823&lt;35,"Young",B1823&lt;60,"Middle",TRUE,"Senior")</f>
        <v>Young</v>
      </c>
      <c r="D1823" t="s">
        <v>26</v>
      </c>
      <c r="E1823" t="str">
        <f t="shared" si="56"/>
        <v>Young-Male</v>
      </c>
      <c r="F1823" t="s">
        <v>90</v>
      </c>
      <c r="G1823" t="s">
        <v>26593</v>
      </c>
      <c r="H1823" s="1">
        <v>44480</v>
      </c>
      <c r="I1823" t="s">
        <v>5336</v>
      </c>
      <c r="J1823" t="s">
        <v>5337</v>
      </c>
      <c r="K1823" t="s">
        <v>61</v>
      </c>
      <c r="L1823">
        <v>8670.98387</v>
      </c>
      <c r="M1823">
        <v>151</v>
      </c>
      <c r="N1823" t="s">
        <v>43</v>
      </c>
      <c r="O1823" s="1">
        <v>44493</v>
      </c>
      <c r="P1823" s="3">
        <f t="shared" si="57"/>
        <v>13</v>
      </c>
      <c r="Q1823" t="s">
        <v>44</v>
      </c>
      <c r="R1823" t="s">
        <v>45</v>
      </c>
    </row>
    <row r="1824" spans="1:18" x14ac:dyDescent="0.25">
      <c r="A1824" t="s">
        <v>5338</v>
      </c>
      <c r="B1824" s="3">
        <v>59</v>
      </c>
      <c r="C1824" s="3" t="str" cm="1">
        <f t="array" ref="C1824">_xlfn.IFS(B1824&lt;35,"Young",B1824&lt;60,"Middle",TRUE,"Senior")</f>
        <v>Middle</v>
      </c>
      <c r="D1824" t="s">
        <v>16</v>
      </c>
      <c r="E1824" t="str">
        <f t="shared" si="56"/>
        <v>Middle-Female</v>
      </c>
      <c r="F1824" t="s">
        <v>17</v>
      </c>
      <c r="G1824" t="s">
        <v>70</v>
      </c>
      <c r="H1824" s="1">
        <v>45215</v>
      </c>
      <c r="I1824" t="s">
        <v>5339</v>
      </c>
      <c r="J1824" t="s">
        <v>5340</v>
      </c>
      <c r="K1824" t="s">
        <v>57</v>
      </c>
      <c r="L1824">
        <v>63596.79853</v>
      </c>
      <c r="M1824">
        <v>156</v>
      </c>
      <c r="N1824" t="s">
        <v>22</v>
      </c>
      <c r="O1824" s="1">
        <v>45218</v>
      </c>
      <c r="P1824" s="3">
        <f t="shared" si="57"/>
        <v>3</v>
      </c>
      <c r="Q1824" t="s">
        <v>85</v>
      </c>
      <c r="R1824" t="s">
        <v>45</v>
      </c>
    </row>
    <row r="1825" spans="1:18" x14ac:dyDescent="0.25">
      <c r="A1825" t="s">
        <v>5341</v>
      </c>
      <c r="B1825" s="3">
        <v>31</v>
      </c>
      <c r="C1825" s="3" t="str" cm="1">
        <f t="array" ref="C1825">_xlfn.IFS(B1825&lt;35,"Young",B1825&lt;60,"Middle",TRUE,"Senior")</f>
        <v>Young</v>
      </c>
      <c r="D1825" t="s">
        <v>16</v>
      </c>
      <c r="E1825" t="str">
        <f t="shared" si="56"/>
        <v>Young-Female</v>
      </c>
      <c r="F1825" t="s">
        <v>27</v>
      </c>
      <c r="G1825" t="s">
        <v>18</v>
      </c>
      <c r="H1825" s="1">
        <v>43951</v>
      </c>
      <c r="I1825" t="s">
        <v>5342</v>
      </c>
      <c r="J1825" t="s">
        <v>5343</v>
      </c>
      <c r="K1825" t="s">
        <v>61</v>
      </c>
      <c r="L1825">
        <v>12774.903899999999</v>
      </c>
      <c r="M1825">
        <v>399</v>
      </c>
      <c r="N1825" t="s">
        <v>39</v>
      </c>
      <c r="O1825" s="1">
        <v>43977</v>
      </c>
      <c r="P1825" s="3">
        <f t="shared" si="57"/>
        <v>26</v>
      </c>
      <c r="Q1825" t="s">
        <v>49</v>
      </c>
      <c r="R1825" t="s">
        <v>24</v>
      </c>
    </row>
    <row r="1826" spans="1:18" x14ac:dyDescent="0.25">
      <c r="A1826" t="s">
        <v>5344</v>
      </c>
      <c r="B1826" s="3">
        <v>27</v>
      </c>
      <c r="C1826" s="3" t="str" cm="1">
        <f t="array" ref="C1826">_xlfn.IFS(B1826&lt;35,"Young",B1826&lt;60,"Middle",TRUE,"Senior")</f>
        <v>Young</v>
      </c>
      <c r="D1826" t="s">
        <v>16</v>
      </c>
      <c r="E1826" t="str">
        <f t="shared" si="56"/>
        <v>Young-Female</v>
      </c>
      <c r="F1826" t="s">
        <v>35</v>
      </c>
      <c r="G1826" t="s">
        <v>18</v>
      </c>
      <c r="H1826" s="1">
        <v>44763</v>
      </c>
      <c r="I1826" t="s">
        <v>5345</v>
      </c>
      <c r="J1826" t="s">
        <v>5346</v>
      </c>
      <c r="K1826" t="s">
        <v>31</v>
      </c>
      <c r="L1826">
        <v>16057.79977</v>
      </c>
      <c r="M1826">
        <v>347</v>
      </c>
      <c r="N1826" t="s">
        <v>39</v>
      </c>
      <c r="O1826" s="1">
        <v>44772</v>
      </c>
      <c r="P1826" s="3">
        <f t="shared" si="57"/>
        <v>9</v>
      </c>
      <c r="Q1826" t="s">
        <v>49</v>
      </c>
      <c r="R1826" t="s">
        <v>24</v>
      </c>
    </row>
    <row r="1827" spans="1:18" x14ac:dyDescent="0.25">
      <c r="A1827" t="s">
        <v>5347</v>
      </c>
      <c r="B1827" s="3">
        <v>61</v>
      </c>
      <c r="C1827" s="3" t="str" cm="1">
        <f t="array" ref="C1827">_xlfn.IFS(B1827&lt;35,"Young",B1827&lt;60,"Middle",TRUE,"Senior")</f>
        <v>Senior</v>
      </c>
      <c r="D1827" t="s">
        <v>26</v>
      </c>
      <c r="E1827" t="str">
        <f t="shared" si="56"/>
        <v>Senior-Male</v>
      </c>
      <c r="F1827" t="s">
        <v>17</v>
      </c>
      <c r="G1827" t="s">
        <v>26593</v>
      </c>
      <c r="H1827" s="1">
        <v>43875</v>
      </c>
      <c r="I1827" t="s">
        <v>3836</v>
      </c>
      <c r="J1827" t="s">
        <v>5348</v>
      </c>
      <c r="K1827" t="s">
        <v>21</v>
      </c>
      <c r="L1827">
        <v>28303.172589999998</v>
      </c>
      <c r="M1827">
        <v>122</v>
      </c>
      <c r="N1827" t="s">
        <v>22</v>
      </c>
      <c r="O1827" s="1">
        <v>43881</v>
      </c>
      <c r="P1827" s="3">
        <f t="shared" si="57"/>
        <v>6</v>
      </c>
      <c r="Q1827" t="s">
        <v>49</v>
      </c>
      <c r="R1827" t="s">
        <v>24</v>
      </c>
    </row>
    <row r="1828" spans="1:18" x14ac:dyDescent="0.25">
      <c r="A1828" t="s">
        <v>5349</v>
      </c>
      <c r="B1828" s="3">
        <v>78</v>
      </c>
      <c r="C1828" s="3" t="str" cm="1">
        <f t="array" ref="C1828">_xlfn.IFS(B1828&lt;35,"Young",B1828&lt;60,"Middle",TRUE,"Senior")</f>
        <v>Senior</v>
      </c>
      <c r="D1828" t="s">
        <v>26</v>
      </c>
      <c r="E1828" t="str">
        <f t="shared" si="56"/>
        <v>Senior-Male</v>
      </c>
      <c r="F1828" t="s">
        <v>35</v>
      </c>
      <c r="G1828" t="s">
        <v>70</v>
      </c>
      <c r="H1828" s="1">
        <v>43857</v>
      </c>
      <c r="I1828" t="s">
        <v>5350</v>
      </c>
      <c r="J1828" t="s">
        <v>5351</v>
      </c>
      <c r="K1828" t="s">
        <v>21</v>
      </c>
      <c r="L1828">
        <v>19100.066900000002</v>
      </c>
      <c r="M1828">
        <v>106</v>
      </c>
      <c r="N1828" t="s">
        <v>39</v>
      </c>
      <c r="O1828" s="1">
        <v>43864</v>
      </c>
      <c r="P1828" s="3">
        <f t="shared" si="57"/>
        <v>7</v>
      </c>
      <c r="Q1828" t="s">
        <v>49</v>
      </c>
      <c r="R1828" t="s">
        <v>45</v>
      </c>
    </row>
    <row r="1829" spans="1:18" x14ac:dyDescent="0.25">
      <c r="A1829" t="s">
        <v>5352</v>
      </c>
      <c r="B1829" s="3">
        <v>49</v>
      </c>
      <c r="C1829" s="3" t="str" cm="1">
        <f t="array" ref="C1829">_xlfn.IFS(B1829&lt;35,"Young",B1829&lt;60,"Middle",TRUE,"Senior")</f>
        <v>Middle</v>
      </c>
      <c r="D1829" t="s">
        <v>16</v>
      </c>
      <c r="E1829" t="str">
        <f t="shared" si="56"/>
        <v>Middle-Female</v>
      </c>
      <c r="F1829" t="s">
        <v>115</v>
      </c>
      <c r="G1829" t="s">
        <v>36</v>
      </c>
      <c r="H1829" s="1">
        <v>44306</v>
      </c>
      <c r="I1829" t="s">
        <v>5353</v>
      </c>
      <c r="J1829" t="s">
        <v>5354</v>
      </c>
      <c r="K1829" t="s">
        <v>61</v>
      </c>
      <c r="L1829">
        <v>8036.8381200000003</v>
      </c>
      <c r="M1829">
        <v>278</v>
      </c>
      <c r="N1829" t="s">
        <v>39</v>
      </c>
      <c r="O1829" s="1">
        <v>44328</v>
      </c>
      <c r="P1829" s="3">
        <f t="shared" si="57"/>
        <v>22</v>
      </c>
      <c r="Q1829" t="s">
        <v>44</v>
      </c>
      <c r="R1829" t="s">
        <v>45</v>
      </c>
    </row>
    <row r="1830" spans="1:18" x14ac:dyDescent="0.25">
      <c r="A1830" t="s">
        <v>5355</v>
      </c>
      <c r="B1830" s="3">
        <v>27</v>
      </c>
      <c r="C1830" s="3" t="str" cm="1">
        <f t="array" ref="C1830">_xlfn.IFS(B1830&lt;35,"Young",B1830&lt;60,"Middle",TRUE,"Senior")</f>
        <v>Young</v>
      </c>
      <c r="D1830" t="s">
        <v>16</v>
      </c>
      <c r="E1830" t="str">
        <f t="shared" si="56"/>
        <v>Young-Female</v>
      </c>
      <c r="F1830" t="s">
        <v>115</v>
      </c>
      <c r="G1830" t="s">
        <v>26593</v>
      </c>
      <c r="H1830" s="1">
        <v>44880</v>
      </c>
      <c r="I1830" t="s">
        <v>5356</v>
      </c>
      <c r="J1830" t="s">
        <v>5357</v>
      </c>
      <c r="K1830" t="s">
        <v>61</v>
      </c>
      <c r="L1830">
        <v>26651.84158</v>
      </c>
      <c r="M1830">
        <v>355</v>
      </c>
      <c r="N1830" t="s">
        <v>22</v>
      </c>
      <c r="O1830" s="1">
        <v>44882</v>
      </c>
      <c r="P1830" s="3">
        <f t="shared" si="57"/>
        <v>2</v>
      </c>
      <c r="Q1830" t="s">
        <v>85</v>
      </c>
      <c r="R1830" t="s">
        <v>45</v>
      </c>
    </row>
    <row r="1831" spans="1:18" x14ac:dyDescent="0.25">
      <c r="A1831" t="s">
        <v>5358</v>
      </c>
      <c r="B1831" s="3">
        <v>85</v>
      </c>
      <c r="C1831" s="3" t="str" cm="1">
        <f t="array" ref="C1831">_xlfn.IFS(B1831&lt;35,"Young",B1831&lt;60,"Middle",TRUE,"Senior")</f>
        <v>Senior</v>
      </c>
      <c r="D1831" t="s">
        <v>16</v>
      </c>
      <c r="E1831" t="str">
        <f t="shared" si="56"/>
        <v>Senior-Female</v>
      </c>
      <c r="F1831" t="s">
        <v>17</v>
      </c>
      <c r="G1831" t="s">
        <v>70</v>
      </c>
      <c r="H1831" s="1">
        <v>43650</v>
      </c>
      <c r="I1831" t="s">
        <v>5359</v>
      </c>
      <c r="J1831" t="s">
        <v>5360</v>
      </c>
      <c r="K1831" t="s">
        <v>21</v>
      </c>
      <c r="L1831">
        <v>22799.503390000002</v>
      </c>
      <c r="M1831">
        <v>432</v>
      </c>
      <c r="N1831" t="s">
        <v>22</v>
      </c>
      <c r="O1831" s="1">
        <v>43673</v>
      </c>
      <c r="P1831" s="3">
        <f t="shared" si="57"/>
        <v>23</v>
      </c>
      <c r="Q1831" t="s">
        <v>49</v>
      </c>
      <c r="R1831" t="s">
        <v>45</v>
      </c>
    </row>
    <row r="1832" spans="1:18" x14ac:dyDescent="0.25">
      <c r="A1832" t="s">
        <v>5361</v>
      </c>
      <c r="B1832" s="3">
        <v>20</v>
      </c>
      <c r="C1832" s="3" t="str" cm="1">
        <f t="array" ref="C1832">_xlfn.IFS(B1832&lt;35,"Young",B1832&lt;60,"Middle",TRUE,"Senior")</f>
        <v>Young</v>
      </c>
      <c r="D1832" t="s">
        <v>16</v>
      </c>
      <c r="E1832" t="str">
        <f t="shared" si="56"/>
        <v>Young-Female</v>
      </c>
      <c r="F1832" t="s">
        <v>63</v>
      </c>
      <c r="G1832" t="s">
        <v>28</v>
      </c>
      <c r="H1832" s="1">
        <v>43533</v>
      </c>
      <c r="I1832" t="s">
        <v>5362</v>
      </c>
      <c r="J1832" t="s">
        <v>5363</v>
      </c>
      <c r="K1832" t="s">
        <v>61</v>
      </c>
      <c r="L1832">
        <v>28116.451789999999</v>
      </c>
      <c r="M1832">
        <v>426</v>
      </c>
      <c r="N1832" t="s">
        <v>39</v>
      </c>
      <c r="O1832" s="1">
        <v>43560</v>
      </c>
      <c r="P1832" s="3">
        <f t="shared" si="57"/>
        <v>27</v>
      </c>
      <c r="Q1832" t="s">
        <v>23</v>
      </c>
      <c r="R1832" t="s">
        <v>24</v>
      </c>
    </row>
    <row r="1833" spans="1:18" x14ac:dyDescent="0.25">
      <c r="A1833" t="s">
        <v>5364</v>
      </c>
      <c r="B1833" s="3">
        <v>84</v>
      </c>
      <c r="C1833" s="3" t="str" cm="1">
        <f t="array" ref="C1833">_xlfn.IFS(B1833&lt;35,"Young",B1833&lt;60,"Middle",TRUE,"Senior")</f>
        <v>Senior</v>
      </c>
      <c r="D1833" t="s">
        <v>26</v>
      </c>
      <c r="E1833" t="str">
        <f t="shared" si="56"/>
        <v>Senior-Male</v>
      </c>
      <c r="F1833" t="s">
        <v>63</v>
      </c>
      <c r="G1833" t="s">
        <v>36</v>
      </c>
      <c r="H1833" s="1">
        <v>45033</v>
      </c>
      <c r="I1833" t="s">
        <v>5365</v>
      </c>
      <c r="J1833" t="s">
        <v>5366</v>
      </c>
      <c r="K1833" t="s">
        <v>21</v>
      </c>
      <c r="L1833">
        <v>8979.8775440000009</v>
      </c>
      <c r="M1833">
        <v>365</v>
      </c>
      <c r="N1833" t="s">
        <v>43</v>
      </c>
      <c r="O1833" s="1">
        <v>45041</v>
      </c>
      <c r="P1833" s="3">
        <f t="shared" si="57"/>
        <v>8</v>
      </c>
      <c r="Q1833" t="s">
        <v>23</v>
      </c>
      <c r="R1833" t="s">
        <v>45</v>
      </c>
    </row>
    <row r="1834" spans="1:18" x14ac:dyDescent="0.25">
      <c r="A1834" t="s">
        <v>5367</v>
      </c>
      <c r="B1834" s="3">
        <v>54</v>
      </c>
      <c r="C1834" s="3" t="str" cm="1">
        <f t="array" ref="C1834">_xlfn.IFS(B1834&lt;35,"Young",B1834&lt;60,"Middle",TRUE,"Senior")</f>
        <v>Middle</v>
      </c>
      <c r="D1834" t="s">
        <v>26</v>
      </c>
      <c r="E1834" t="str">
        <f t="shared" si="56"/>
        <v>Middle-Male</v>
      </c>
      <c r="F1834" t="s">
        <v>90</v>
      </c>
      <c r="G1834" t="s">
        <v>36</v>
      </c>
      <c r="H1834" s="1">
        <v>44683</v>
      </c>
      <c r="I1834" t="s">
        <v>5368</v>
      </c>
      <c r="J1834" t="s">
        <v>5369</v>
      </c>
      <c r="K1834" t="s">
        <v>57</v>
      </c>
      <c r="L1834">
        <v>19623.6342</v>
      </c>
      <c r="M1834">
        <v>496</v>
      </c>
      <c r="N1834" t="s">
        <v>22</v>
      </c>
      <c r="O1834" s="1">
        <v>44706</v>
      </c>
      <c r="P1834" s="3">
        <f t="shared" si="57"/>
        <v>23</v>
      </c>
      <c r="Q1834" t="s">
        <v>44</v>
      </c>
      <c r="R1834" t="s">
        <v>45</v>
      </c>
    </row>
    <row r="1835" spans="1:18" x14ac:dyDescent="0.25">
      <c r="A1835" t="s">
        <v>5370</v>
      </c>
      <c r="B1835" s="3">
        <v>64</v>
      </c>
      <c r="C1835" s="3" t="str" cm="1">
        <f t="array" ref="C1835">_xlfn.IFS(B1835&lt;35,"Young",B1835&lt;60,"Middle",TRUE,"Senior")</f>
        <v>Senior</v>
      </c>
      <c r="D1835" t="s">
        <v>16</v>
      </c>
      <c r="E1835" t="str">
        <f t="shared" si="56"/>
        <v>Senior-Female</v>
      </c>
      <c r="F1835" t="s">
        <v>50</v>
      </c>
      <c r="G1835" t="s">
        <v>26592</v>
      </c>
      <c r="H1835" s="1">
        <v>43984</v>
      </c>
      <c r="I1835" t="s">
        <v>5371</v>
      </c>
      <c r="J1835" t="s">
        <v>2919</v>
      </c>
      <c r="K1835" t="s">
        <v>21</v>
      </c>
      <c r="L1835">
        <v>29695.212220000001</v>
      </c>
      <c r="M1835">
        <v>305</v>
      </c>
      <c r="N1835" t="s">
        <v>22</v>
      </c>
      <c r="O1835" s="1">
        <v>43994</v>
      </c>
      <c r="P1835" s="3">
        <f t="shared" si="57"/>
        <v>10</v>
      </c>
      <c r="Q1835" t="s">
        <v>49</v>
      </c>
      <c r="R1835" t="s">
        <v>45</v>
      </c>
    </row>
    <row r="1836" spans="1:18" x14ac:dyDescent="0.25">
      <c r="A1836" t="s">
        <v>5372</v>
      </c>
      <c r="B1836" s="3">
        <v>56</v>
      </c>
      <c r="C1836" s="3" t="str" cm="1">
        <f t="array" ref="C1836">_xlfn.IFS(B1836&lt;35,"Young",B1836&lt;60,"Middle",TRUE,"Senior")</f>
        <v>Middle</v>
      </c>
      <c r="D1836" t="s">
        <v>26</v>
      </c>
      <c r="E1836" t="str">
        <f t="shared" si="56"/>
        <v>Middle-Male</v>
      </c>
      <c r="F1836" t="s">
        <v>50</v>
      </c>
      <c r="G1836" t="s">
        <v>26592</v>
      </c>
      <c r="H1836" s="1">
        <v>44620</v>
      </c>
      <c r="I1836" t="s">
        <v>5373</v>
      </c>
      <c r="J1836" t="s">
        <v>5374</v>
      </c>
      <c r="K1836" t="s">
        <v>61</v>
      </c>
      <c r="L1836">
        <v>37595.333890000002</v>
      </c>
      <c r="M1836">
        <v>451</v>
      </c>
      <c r="N1836" t="s">
        <v>39</v>
      </c>
      <c r="O1836" s="1">
        <v>44630</v>
      </c>
      <c r="P1836" s="3">
        <f t="shared" si="57"/>
        <v>10</v>
      </c>
      <c r="Q1836" t="s">
        <v>32</v>
      </c>
      <c r="R1836" t="s">
        <v>45</v>
      </c>
    </row>
    <row r="1837" spans="1:18" x14ac:dyDescent="0.25">
      <c r="A1837" t="s">
        <v>5375</v>
      </c>
      <c r="B1837" s="3">
        <v>56</v>
      </c>
      <c r="C1837" s="3" t="str" cm="1">
        <f t="array" ref="C1837">_xlfn.IFS(B1837&lt;35,"Young",B1837&lt;60,"Middle",TRUE,"Senior")</f>
        <v>Middle</v>
      </c>
      <c r="D1837" t="s">
        <v>16</v>
      </c>
      <c r="E1837" t="str">
        <f t="shared" si="56"/>
        <v>Middle-Female</v>
      </c>
      <c r="F1837" t="s">
        <v>90</v>
      </c>
      <c r="G1837" t="s">
        <v>18</v>
      </c>
      <c r="H1837" s="1">
        <v>43733</v>
      </c>
      <c r="I1837" t="s">
        <v>5376</v>
      </c>
      <c r="J1837" t="s">
        <v>5377</v>
      </c>
      <c r="K1837" t="s">
        <v>21</v>
      </c>
      <c r="L1837">
        <v>23873.686559999998</v>
      </c>
      <c r="M1837">
        <v>208</v>
      </c>
      <c r="N1837" t="s">
        <v>43</v>
      </c>
      <c r="O1837" s="1">
        <v>43741</v>
      </c>
      <c r="P1837" s="3">
        <f t="shared" si="57"/>
        <v>8</v>
      </c>
      <c r="Q1837" t="s">
        <v>49</v>
      </c>
      <c r="R1837" t="s">
        <v>33</v>
      </c>
    </row>
    <row r="1838" spans="1:18" x14ac:dyDescent="0.25">
      <c r="A1838" t="s">
        <v>5378</v>
      </c>
      <c r="B1838" s="3">
        <v>73</v>
      </c>
      <c r="C1838" s="3" t="str" cm="1">
        <f t="array" ref="C1838">_xlfn.IFS(B1838&lt;35,"Young",B1838&lt;60,"Middle",TRUE,"Senior")</f>
        <v>Senior</v>
      </c>
      <c r="D1838" t="s">
        <v>26</v>
      </c>
      <c r="E1838" t="str">
        <f t="shared" si="56"/>
        <v>Senior-Male</v>
      </c>
      <c r="F1838" t="s">
        <v>50</v>
      </c>
      <c r="G1838" t="s">
        <v>26592</v>
      </c>
      <c r="H1838" s="1">
        <v>43568</v>
      </c>
      <c r="I1838" t="s">
        <v>5379</v>
      </c>
      <c r="J1838" t="s">
        <v>5380</v>
      </c>
      <c r="K1838" t="s">
        <v>21</v>
      </c>
      <c r="L1838">
        <v>13071.588089999999</v>
      </c>
      <c r="M1838">
        <v>346</v>
      </c>
      <c r="N1838" t="s">
        <v>43</v>
      </c>
      <c r="O1838" s="1">
        <v>43594</v>
      </c>
      <c r="P1838" s="3">
        <f t="shared" si="57"/>
        <v>26</v>
      </c>
      <c r="Q1838" t="s">
        <v>85</v>
      </c>
      <c r="R1838" t="s">
        <v>33</v>
      </c>
    </row>
    <row r="1839" spans="1:18" x14ac:dyDescent="0.25">
      <c r="A1839" t="s">
        <v>5381</v>
      </c>
      <c r="B1839" s="3">
        <v>65</v>
      </c>
      <c r="C1839" s="3" t="str" cm="1">
        <f t="array" ref="C1839">_xlfn.IFS(B1839&lt;35,"Young",B1839&lt;60,"Middle",TRUE,"Senior")</f>
        <v>Senior</v>
      </c>
      <c r="D1839" t="s">
        <v>16</v>
      </c>
      <c r="E1839" t="str">
        <f t="shared" si="56"/>
        <v>Senior-Female</v>
      </c>
      <c r="F1839" t="s">
        <v>90</v>
      </c>
      <c r="G1839" t="s">
        <v>28</v>
      </c>
      <c r="H1839" s="1">
        <v>44426</v>
      </c>
      <c r="I1839" t="s">
        <v>5382</v>
      </c>
      <c r="J1839" t="s">
        <v>5383</v>
      </c>
      <c r="K1839" t="s">
        <v>21</v>
      </c>
      <c r="L1839">
        <v>7850.691683</v>
      </c>
      <c r="M1839">
        <v>253</v>
      </c>
      <c r="N1839" t="s">
        <v>39</v>
      </c>
      <c r="O1839" s="1">
        <v>44443</v>
      </c>
      <c r="P1839" s="3">
        <f t="shared" si="57"/>
        <v>17</v>
      </c>
      <c r="Q1839" t="s">
        <v>32</v>
      </c>
      <c r="R1839" t="s">
        <v>33</v>
      </c>
    </row>
    <row r="1840" spans="1:18" x14ac:dyDescent="0.25">
      <c r="A1840" t="s">
        <v>5384</v>
      </c>
      <c r="B1840" s="3">
        <v>33</v>
      </c>
      <c r="C1840" s="3" t="str" cm="1">
        <f t="array" ref="C1840">_xlfn.IFS(B1840&lt;35,"Young",B1840&lt;60,"Middle",TRUE,"Senior")</f>
        <v>Young</v>
      </c>
      <c r="D1840" t="s">
        <v>26</v>
      </c>
      <c r="E1840" t="str">
        <f t="shared" si="56"/>
        <v>Young-Male</v>
      </c>
      <c r="F1840" t="s">
        <v>115</v>
      </c>
      <c r="G1840" t="s">
        <v>70</v>
      </c>
      <c r="H1840" s="1">
        <v>44359</v>
      </c>
      <c r="I1840" t="s">
        <v>5385</v>
      </c>
      <c r="J1840" t="s">
        <v>5386</v>
      </c>
      <c r="K1840" t="s">
        <v>53</v>
      </c>
      <c r="L1840">
        <v>51706.170169999998</v>
      </c>
      <c r="M1840">
        <v>303</v>
      </c>
      <c r="N1840" t="s">
        <v>39</v>
      </c>
      <c r="O1840" s="1">
        <v>44362</v>
      </c>
      <c r="P1840" s="3">
        <f t="shared" si="57"/>
        <v>3</v>
      </c>
      <c r="Q1840" t="s">
        <v>85</v>
      </c>
      <c r="R1840" t="s">
        <v>45</v>
      </c>
    </row>
    <row r="1841" spans="1:18" x14ac:dyDescent="0.25">
      <c r="A1841" t="s">
        <v>5387</v>
      </c>
      <c r="B1841" s="3">
        <v>38</v>
      </c>
      <c r="C1841" s="3" t="str" cm="1">
        <f t="array" ref="C1841">_xlfn.IFS(B1841&lt;35,"Young",B1841&lt;60,"Middle",TRUE,"Senior")</f>
        <v>Middle</v>
      </c>
      <c r="D1841" t="s">
        <v>16</v>
      </c>
      <c r="E1841" t="str">
        <f t="shared" si="56"/>
        <v>Middle-Female</v>
      </c>
      <c r="F1841" t="s">
        <v>35</v>
      </c>
      <c r="G1841" t="s">
        <v>26592</v>
      </c>
      <c r="H1841" s="1">
        <v>45079</v>
      </c>
      <c r="I1841" t="s">
        <v>5388</v>
      </c>
      <c r="J1841" t="s">
        <v>5389</v>
      </c>
      <c r="K1841" t="s">
        <v>61</v>
      </c>
      <c r="L1841">
        <v>3478.4329550000002</v>
      </c>
      <c r="M1841">
        <v>388</v>
      </c>
      <c r="N1841" t="s">
        <v>43</v>
      </c>
      <c r="O1841" s="1">
        <v>45109</v>
      </c>
      <c r="P1841" s="3">
        <f t="shared" si="57"/>
        <v>30</v>
      </c>
      <c r="Q1841" t="s">
        <v>32</v>
      </c>
      <c r="R1841" t="s">
        <v>33</v>
      </c>
    </row>
    <row r="1842" spans="1:18" x14ac:dyDescent="0.25">
      <c r="A1842" t="s">
        <v>5390</v>
      </c>
      <c r="B1842" s="3">
        <v>28</v>
      </c>
      <c r="C1842" s="3" t="str" cm="1">
        <f t="array" ref="C1842">_xlfn.IFS(B1842&lt;35,"Young",B1842&lt;60,"Middle",TRUE,"Senior")</f>
        <v>Young</v>
      </c>
      <c r="D1842" t="s">
        <v>16</v>
      </c>
      <c r="E1842" t="str">
        <f t="shared" si="56"/>
        <v>Young-Female</v>
      </c>
      <c r="F1842" t="s">
        <v>27</v>
      </c>
      <c r="G1842" t="s">
        <v>28</v>
      </c>
      <c r="H1842" s="1">
        <v>43512</v>
      </c>
      <c r="I1842" t="s">
        <v>5391</v>
      </c>
      <c r="J1842" t="s">
        <v>5392</v>
      </c>
      <c r="K1842" t="s">
        <v>57</v>
      </c>
      <c r="L1842">
        <v>15301.83491</v>
      </c>
      <c r="M1842">
        <v>449</v>
      </c>
      <c r="N1842" t="s">
        <v>39</v>
      </c>
      <c r="O1842" s="1">
        <v>43530</v>
      </c>
      <c r="P1842" s="3">
        <f t="shared" si="57"/>
        <v>18</v>
      </c>
      <c r="Q1842" t="s">
        <v>23</v>
      </c>
      <c r="R1842" t="s">
        <v>24</v>
      </c>
    </row>
    <row r="1843" spans="1:18" x14ac:dyDescent="0.25">
      <c r="A1843" t="s">
        <v>5393</v>
      </c>
      <c r="B1843" s="3">
        <v>62</v>
      </c>
      <c r="C1843" s="3" t="str" cm="1">
        <f t="array" ref="C1843">_xlfn.IFS(B1843&lt;35,"Young",B1843&lt;60,"Middle",TRUE,"Senior")</f>
        <v>Senior</v>
      </c>
      <c r="D1843" t="s">
        <v>16</v>
      </c>
      <c r="E1843" t="str">
        <f t="shared" si="56"/>
        <v>Senior-Female</v>
      </c>
      <c r="F1843" t="s">
        <v>17</v>
      </c>
      <c r="G1843" t="s">
        <v>26592</v>
      </c>
      <c r="H1843" s="1">
        <v>45029</v>
      </c>
      <c r="I1843" t="s">
        <v>5394</v>
      </c>
      <c r="J1843" t="s">
        <v>5395</v>
      </c>
      <c r="K1843" t="s">
        <v>21</v>
      </c>
      <c r="L1843">
        <v>37036.656320000002</v>
      </c>
      <c r="M1843">
        <v>498</v>
      </c>
      <c r="N1843" t="s">
        <v>43</v>
      </c>
      <c r="O1843" s="1">
        <v>45040</v>
      </c>
      <c r="P1843" s="3">
        <f t="shared" si="57"/>
        <v>11</v>
      </c>
      <c r="Q1843" t="s">
        <v>32</v>
      </c>
      <c r="R1843" t="s">
        <v>33</v>
      </c>
    </row>
    <row r="1844" spans="1:18" x14ac:dyDescent="0.25">
      <c r="A1844" t="s">
        <v>5396</v>
      </c>
      <c r="B1844" s="3">
        <v>23</v>
      </c>
      <c r="C1844" s="3" t="str" cm="1">
        <f t="array" ref="C1844">_xlfn.IFS(B1844&lt;35,"Young",B1844&lt;60,"Middle",TRUE,"Senior")</f>
        <v>Young</v>
      </c>
      <c r="D1844" t="s">
        <v>26</v>
      </c>
      <c r="E1844" t="str">
        <f t="shared" si="56"/>
        <v>Young-Male</v>
      </c>
      <c r="F1844" t="s">
        <v>35</v>
      </c>
      <c r="G1844" t="s">
        <v>26593</v>
      </c>
      <c r="H1844" s="1">
        <v>45127</v>
      </c>
      <c r="I1844" t="s">
        <v>5397</v>
      </c>
      <c r="J1844" t="s">
        <v>5398</v>
      </c>
      <c r="K1844" t="s">
        <v>61</v>
      </c>
      <c r="L1844">
        <v>28287.56452</v>
      </c>
      <c r="M1844">
        <v>238</v>
      </c>
      <c r="N1844" t="s">
        <v>43</v>
      </c>
      <c r="O1844" s="1">
        <v>45153</v>
      </c>
      <c r="P1844" s="3">
        <f t="shared" si="57"/>
        <v>26</v>
      </c>
      <c r="Q1844" t="s">
        <v>32</v>
      </c>
      <c r="R1844" t="s">
        <v>33</v>
      </c>
    </row>
    <row r="1845" spans="1:18" x14ac:dyDescent="0.25">
      <c r="A1845" t="s">
        <v>4514</v>
      </c>
      <c r="B1845" s="3">
        <v>43</v>
      </c>
      <c r="C1845" s="3" t="str" cm="1">
        <f t="array" ref="C1845">_xlfn.IFS(B1845&lt;35,"Young",B1845&lt;60,"Middle",TRUE,"Senior")</f>
        <v>Middle</v>
      </c>
      <c r="D1845" t="s">
        <v>26</v>
      </c>
      <c r="E1845" t="str">
        <f t="shared" si="56"/>
        <v>Middle-Male</v>
      </c>
      <c r="F1845" t="s">
        <v>50</v>
      </c>
      <c r="G1845" t="s">
        <v>18</v>
      </c>
      <c r="H1845" s="1">
        <v>44644</v>
      </c>
      <c r="I1845" t="s">
        <v>5399</v>
      </c>
      <c r="J1845" t="s">
        <v>5400</v>
      </c>
      <c r="K1845" t="s">
        <v>57</v>
      </c>
      <c r="L1845">
        <v>5141.5172739999998</v>
      </c>
      <c r="M1845">
        <v>213</v>
      </c>
      <c r="N1845" t="s">
        <v>43</v>
      </c>
      <c r="O1845" s="1">
        <v>44655</v>
      </c>
      <c r="P1845" s="3">
        <f t="shared" si="57"/>
        <v>11</v>
      </c>
      <c r="Q1845" t="s">
        <v>85</v>
      </c>
      <c r="R1845" t="s">
        <v>45</v>
      </c>
    </row>
    <row r="1846" spans="1:18" x14ac:dyDescent="0.25">
      <c r="A1846" t="s">
        <v>5401</v>
      </c>
      <c r="B1846" s="3">
        <v>22</v>
      </c>
      <c r="C1846" s="3" t="str" cm="1">
        <f t="array" ref="C1846">_xlfn.IFS(B1846&lt;35,"Young",B1846&lt;60,"Middle",TRUE,"Senior")</f>
        <v>Young</v>
      </c>
      <c r="D1846" t="s">
        <v>26</v>
      </c>
      <c r="E1846" t="str">
        <f t="shared" si="56"/>
        <v>Young-Male</v>
      </c>
      <c r="F1846" t="s">
        <v>115</v>
      </c>
      <c r="G1846" t="s">
        <v>26593</v>
      </c>
      <c r="H1846" s="1">
        <v>45012</v>
      </c>
      <c r="I1846" t="s">
        <v>5402</v>
      </c>
      <c r="J1846" t="s">
        <v>5403</v>
      </c>
      <c r="K1846" t="s">
        <v>31</v>
      </c>
      <c r="L1846">
        <v>14542.19614</v>
      </c>
      <c r="M1846">
        <v>482</v>
      </c>
      <c r="N1846" t="s">
        <v>43</v>
      </c>
      <c r="O1846" s="1">
        <v>45019</v>
      </c>
      <c r="P1846" s="3">
        <f t="shared" si="57"/>
        <v>7</v>
      </c>
      <c r="Q1846" t="s">
        <v>23</v>
      </c>
      <c r="R1846" t="s">
        <v>45</v>
      </c>
    </row>
    <row r="1847" spans="1:18" x14ac:dyDescent="0.25">
      <c r="A1847" t="s">
        <v>217</v>
      </c>
      <c r="B1847" s="3">
        <v>48</v>
      </c>
      <c r="C1847" s="3" t="str" cm="1">
        <f t="array" ref="C1847">_xlfn.IFS(B1847&lt;35,"Young",B1847&lt;60,"Middle",TRUE,"Senior")</f>
        <v>Middle</v>
      </c>
      <c r="D1847" t="s">
        <v>16</v>
      </c>
      <c r="E1847" t="str">
        <f t="shared" si="56"/>
        <v>Middle-Female</v>
      </c>
      <c r="F1847" t="s">
        <v>27</v>
      </c>
      <c r="G1847" t="s">
        <v>36</v>
      </c>
      <c r="H1847" s="1">
        <v>43696</v>
      </c>
      <c r="I1847" t="s">
        <v>5404</v>
      </c>
      <c r="J1847" t="s">
        <v>5405</v>
      </c>
      <c r="K1847" t="s">
        <v>21</v>
      </c>
      <c r="L1847">
        <v>24614.353920000001</v>
      </c>
      <c r="M1847">
        <v>271</v>
      </c>
      <c r="N1847" t="s">
        <v>39</v>
      </c>
      <c r="O1847" s="1">
        <v>43703</v>
      </c>
      <c r="P1847" s="3">
        <f t="shared" si="57"/>
        <v>7</v>
      </c>
      <c r="Q1847" t="s">
        <v>44</v>
      </c>
      <c r="R1847" t="s">
        <v>24</v>
      </c>
    </row>
    <row r="1848" spans="1:18" x14ac:dyDescent="0.25">
      <c r="A1848" t="s">
        <v>5406</v>
      </c>
      <c r="B1848" s="3">
        <v>18</v>
      </c>
      <c r="C1848" s="3" t="str" cm="1">
        <f t="array" ref="C1848">_xlfn.IFS(B1848&lt;35,"Young",B1848&lt;60,"Middle",TRUE,"Senior")</f>
        <v>Young</v>
      </c>
      <c r="D1848" t="s">
        <v>16</v>
      </c>
      <c r="E1848" t="str">
        <f t="shared" si="56"/>
        <v>Young-Female</v>
      </c>
      <c r="F1848" t="s">
        <v>90</v>
      </c>
      <c r="G1848" t="s">
        <v>26593</v>
      </c>
      <c r="H1848" s="1">
        <v>43814</v>
      </c>
      <c r="I1848" t="s">
        <v>5407</v>
      </c>
      <c r="J1848" t="s">
        <v>5408</v>
      </c>
      <c r="K1848" t="s">
        <v>31</v>
      </c>
      <c r="L1848">
        <v>32698.188620000001</v>
      </c>
      <c r="M1848">
        <v>394</v>
      </c>
      <c r="N1848" t="s">
        <v>22</v>
      </c>
      <c r="O1848" s="1">
        <v>43835</v>
      </c>
      <c r="P1848" s="3">
        <f t="shared" si="57"/>
        <v>21</v>
      </c>
      <c r="Q1848" t="s">
        <v>32</v>
      </c>
      <c r="R1848" t="s">
        <v>33</v>
      </c>
    </row>
    <row r="1849" spans="1:18" x14ac:dyDescent="0.25">
      <c r="A1849" t="s">
        <v>5409</v>
      </c>
      <c r="B1849" s="3">
        <v>26</v>
      </c>
      <c r="C1849" s="3" t="str" cm="1">
        <f t="array" ref="C1849">_xlfn.IFS(B1849&lt;35,"Young",B1849&lt;60,"Middle",TRUE,"Senior")</f>
        <v>Young</v>
      </c>
      <c r="D1849" t="s">
        <v>26</v>
      </c>
      <c r="E1849" t="str">
        <f t="shared" si="56"/>
        <v>Young-Male</v>
      </c>
      <c r="F1849" t="s">
        <v>17</v>
      </c>
      <c r="G1849" t="s">
        <v>70</v>
      </c>
      <c r="H1849" s="1">
        <v>44492</v>
      </c>
      <c r="I1849" t="s">
        <v>5410</v>
      </c>
      <c r="J1849" t="s">
        <v>5411</v>
      </c>
      <c r="K1849" t="s">
        <v>31</v>
      </c>
      <c r="L1849">
        <v>53615.333850000003</v>
      </c>
      <c r="M1849">
        <v>400</v>
      </c>
      <c r="N1849" t="s">
        <v>39</v>
      </c>
      <c r="O1849" s="1">
        <v>44500</v>
      </c>
      <c r="P1849" s="3">
        <f t="shared" si="57"/>
        <v>8</v>
      </c>
      <c r="Q1849" t="s">
        <v>49</v>
      </c>
      <c r="R1849" t="s">
        <v>45</v>
      </c>
    </row>
    <row r="1850" spans="1:18" x14ac:dyDescent="0.25">
      <c r="A1850" t="s">
        <v>5412</v>
      </c>
      <c r="B1850" s="3">
        <v>50</v>
      </c>
      <c r="C1850" s="3" t="str" cm="1">
        <f t="array" ref="C1850">_xlfn.IFS(B1850&lt;35,"Young",B1850&lt;60,"Middle",TRUE,"Senior")</f>
        <v>Middle</v>
      </c>
      <c r="D1850" t="s">
        <v>16</v>
      </c>
      <c r="E1850" t="str">
        <f t="shared" si="56"/>
        <v>Middle-Female</v>
      </c>
      <c r="F1850" t="s">
        <v>90</v>
      </c>
      <c r="G1850" t="s">
        <v>36</v>
      </c>
      <c r="H1850" s="1">
        <v>45197</v>
      </c>
      <c r="I1850" t="s">
        <v>5413</v>
      </c>
      <c r="J1850" t="s">
        <v>5414</v>
      </c>
      <c r="K1850" t="s">
        <v>53</v>
      </c>
      <c r="L1850">
        <v>5169.2034450000001</v>
      </c>
      <c r="M1850">
        <v>322</v>
      </c>
      <c r="N1850" t="s">
        <v>22</v>
      </c>
      <c r="O1850" s="1">
        <v>45218</v>
      </c>
      <c r="P1850" s="3">
        <f t="shared" si="57"/>
        <v>21</v>
      </c>
      <c r="Q1850" t="s">
        <v>44</v>
      </c>
      <c r="R1850" t="s">
        <v>24</v>
      </c>
    </row>
    <row r="1851" spans="1:18" x14ac:dyDescent="0.25">
      <c r="A1851" t="s">
        <v>5415</v>
      </c>
      <c r="B1851" s="3">
        <v>61</v>
      </c>
      <c r="C1851" s="3" t="str" cm="1">
        <f t="array" ref="C1851">_xlfn.IFS(B1851&lt;35,"Young",B1851&lt;60,"Middle",TRUE,"Senior")</f>
        <v>Senior</v>
      </c>
      <c r="D1851" t="s">
        <v>16</v>
      </c>
      <c r="E1851" t="str">
        <f t="shared" si="56"/>
        <v>Senior-Female</v>
      </c>
      <c r="F1851" t="s">
        <v>50</v>
      </c>
      <c r="G1851" t="s">
        <v>70</v>
      </c>
      <c r="H1851" s="1">
        <v>44499</v>
      </c>
      <c r="I1851" t="s">
        <v>5416</v>
      </c>
      <c r="J1851" t="s">
        <v>5417</v>
      </c>
      <c r="K1851" t="s">
        <v>21</v>
      </c>
      <c r="L1851">
        <v>11697.941709999999</v>
      </c>
      <c r="M1851">
        <v>121</v>
      </c>
      <c r="N1851" t="s">
        <v>22</v>
      </c>
      <c r="O1851" s="1">
        <v>44503</v>
      </c>
      <c r="P1851" s="3">
        <f t="shared" si="57"/>
        <v>4</v>
      </c>
      <c r="Q1851" t="s">
        <v>49</v>
      </c>
      <c r="R1851" t="s">
        <v>24</v>
      </c>
    </row>
    <row r="1852" spans="1:18" x14ac:dyDescent="0.25">
      <c r="A1852" t="s">
        <v>5418</v>
      </c>
      <c r="B1852" s="3">
        <v>68</v>
      </c>
      <c r="C1852" s="3" t="str" cm="1">
        <f t="array" ref="C1852">_xlfn.IFS(B1852&lt;35,"Young",B1852&lt;60,"Middle",TRUE,"Senior")</f>
        <v>Senior</v>
      </c>
      <c r="D1852" t="s">
        <v>26</v>
      </c>
      <c r="E1852" t="str">
        <f t="shared" si="56"/>
        <v>Senior-Male</v>
      </c>
      <c r="F1852" t="s">
        <v>90</v>
      </c>
      <c r="G1852" t="s">
        <v>28</v>
      </c>
      <c r="H1852" s="1">
        <v>43985</v>
      </c>
      <c r="I1852" t="s">
        <v>5419</v>
      </c>
      <c r="J1852" t="s">
        <v>5420</v>
      </c>
      <c r="K1852" t="s">
        <v>21</v>
      </c>
      <c r="L1852">
        <v>36285.979460000002</v>
      </c>
      <c r="M1852">
        <v>141</v>
      </c>
      <c r="N1852" t="s">
        <v>43</v>
      </c>
      <c r="O1852" s="1">
        <v>43989</v>
      </c>
      <c r="P1852" s="3">
        <f t="shared" si="57"/>
        <v>4</v>
      </c>
      <c r="Q1852" t="s">
        <v>23</v>
      </c>
      <c r="R1852" t="s">
        <v>45</v>
      </c>
    </row>
    <row r="1853" spans="1:18" x14ac:dyDescent="0.25">
      <c r="A1853" t="s">
        <v>5421</v>
      </c>
      <c r="B1853" s="3">
        <v>72</v>
      </c>
      <c r="C1853" s="3" t="str" cm="1">
        <f t="array" ref="C1853">_xlfn.IFS(B1853&lt;35,"Young",B1853&lt;60,"Middle",TRUE,"Senior")</f>
        <v>Senior</v>
      </c>
      <c r="D1853" t="s">
        <v>16</v>
      </c>
      <c r="E1853" t="str">
        <f t="shared" si="56"/>
        <v>Senior-Female</v>
      </c>
      <c r="F1853" t="s">
        <v>230</v>
      </c>
      <c r="G1853" t="s">
        <v>70</v>
      </c>
      <c r="H1853" s="1">
        <v>43727</v>
      </c>
      <c r="I1853" t="s">
        <v>5422</v>
      </c>
      <c r="J1853" t="s">
        <v>5423</v>
      </c>
      <c r="K1853" t="s">
        <v>21</v>
      </c>
      <c r="L1853">
        <v>50660.496930000001</v>
      </c>
      <c r="M1853">
        <v>437</v>
      </c>
      <c r="N1853" t="s">
        <v>22</v>
      </c>
      <c r="O1853" s="1">
        <v>43731</v>
      </c>
      <c r="P1853" s="3">
        <f t="shared" si="57"/>
        <v>4</v>
      </c>
      <c r="Q1853" t="s">
        <v>32</v>
      </c>
      <c r="R1853" t="s">
        <v>24</v>
      </c>
    </row>
    <row r="1854" spans="1:18" x14ac:dyDescent="0.25">
      <c r="A1854" t="s">
        <v>5424</v>
      </c>
      <c r="B1854" s="3">
        <v>75</v>
      </c>
      <c r="C1854" s="3" t="str" cm="1">
        <f t="array" ref="C1854">_xlfn.IFS(B1854&lt;35,"Young",B1854&lt;60,"Middle",TRUE,"Senior")</f>
        <v>Senior</v>
      </c>
      <c r="D1854" t="s">
        <v>26</v>
      </c>
      <c r="E1854" t="str">
        <f t="shared" si="56"/>
        <v>Senior-Male</v>
      </c>
      <c r="F1854" t="s">
        <v>27</v>
      </c>
      <c r="G1854" t="s">
        <v>70</v>
      </c>
      <c r="H1854" s="1">
        <v>43998</v>
      </c>
      <c r="I1854" t="s">
        <v>5425</v>
      </c>
      <c r="J1854" t="s">
        <v>5426</v>
      </c>
      <c r="K1854" t="s">
        <v>21</v>
      </c>
      <c r="L1854">
        <v>4379.2238459999999</v>
      </c>
      <c r="M1854">
        <v>195</v>
      </c>
      <c r="N1854" t="s">
        <v>39</v>
      </c>
      <c r="O1854" s="1">
        <v>44004</v>
      </c>
      <c r="P1854" s="3">
        <f t="shared" si="57"/>
        <v>6</v>
      </c>
      <c r="Q1854" t="s">
        <v>85</v>
      </c>
      <c r="R1854" t="s">
        <v>24</v>
      </c>
    </row>
    <row r="1855" spans="1:18" x14ac:dyDescent="0.25">
      <c r="A1855" t="s">
        <v>5427</v>
      </c>
      <c r="B1855" s="3">
        <v>80</v>
      </c>
      <c r="C1855" s="3" t="str" cm="1">
        <f t="array" ref="C1855">_xlfn.IFS(B1855&lt;35,"Young",B1855&lt;60,"Middle",TRUE,"Senior")</f>
        <v>Senior</v>
      </c>
      <c r="D1855" t="s">
        <v>16</v>
      </c>
      <c r="E1855" t="str">
        <f t="shared" si="56"/>
        <v>Senior-Female</v>
      </c>
      <c r="F1855" t="s">
        <v>17</v>
      </c>
      <c r="G1855" t="s">
        <v>26592</v>
      </c>
      <c r="H1855" s="1">
        <v>45027</v>
      </c>
      <c r="I1855" t="s">
        <v>5428</v>
      </c>
      <c r="J1855" t="s">
        <v>5429</v>
      </c>
      <c r="K1855" t="s">
        <v>21</v>
      </c>
      <c r="L1855">
        <v>26956.877759999999</v>
      </c>
      <c r="M1855">
        <v>156</v>
      </c>
      <c r="N1855" t="s">
        <v>39</v>
      </c>
      <c r="O1855" s="1">
        <v>45054</v>
      </c>
      <c r="P1855" s="3">
        <f t="shared" si="57"/>
        <v>27</v>
      </c>
      <c r="Q1855" t="s">
        <v>49</v>
      </c>
      <c r="R1855" t="s">
        <v>24</v>
      </c>
    </row>
    <row r="1856" spans="1:18" x14ac:dyDescent="0.25">
      <c r="A1856" t="s">
        <v>5430</v>
      </c>
      <c r="B1856" s="3">
        <v>18</v>
      </c>
      <c r="C1856" s="3" t="str" cm="1">
        <f t="array" ref="C1856">_xlfn.IFS(B1856&lt;35,"Young",B1856&lt;60,"Middle",TRUE,"Senior")</f>
        <v>Young</v>
      </c>
      <c r="D1856" t="s">
        <v>16</v>
      </c>
      <c r="E1856" t="str">
        <f t="shared" si="56"/>
        <v>Young-Female</v>
      </c>
      <c r="F1856" t="s">
        <v>35</v>
      </c>
      <c r="G1856" t="s">
        <v>28</v>
      </c>
      <c r="H1856" s="1">
        <v>44982</v>
      </c>
      <c r="I1856" t="s">
        <v>5431</v>
      </c>
      <c r="J1856" t="s">
        <v>5432</v>
      </c>
      <c r="K1856" t="s">
        <v>53</v>
      </c>
      <c r="L1856">
        <v>12096.917670000001</v>
      </c>
      <c r="M1856">
        <v>348</v>
      </c>
      <c r="N1856" t="s">
        <v>39</v>
      </c>
      <c r="O1856" s="1">
        <v>44994</v>
      </c>
      <c r="P1856" s="3">
        <f t="shared" si="57"/>
        <v>12</v>
      </c>
      <c r="Q1856" t="s">
        <v>49</v>
      </c>
      <c r="R1856" t="s">
        <v>45</v>
      </c>
    </row>
    <row r="1857" spans="1:18" x14ac:dyDescent="0.25">
      <c r="A1857" t="s">
        <v>5433</v>
      </c>
      <c r="B1857" s="3">
        <v>64</v>
      </c>
      <c r="C1857" s="3" t="str" cm="1">
        <f t="array" ref="C1857">_xlfn.IFS(B1857&lt;35,"Young",B1857&lt;60,"Middle",TRUE,"Senior")</f>
        <v>Senior</v>
      </c>
      <c r="D1857" t="s">
        <v>16</v>
      </c>
      <c r="E1857" t="str">
        <f t="shared" si="56"/>
        <v>Senior-Female</v>
      </c>
      <c r="F1857" t="s">
        <v>35</v>
      </c>
      <c r="G1857" t="s">
        <v>26593</v>
      </c>
      <c r="H1857" s="1">
        <v>44949</v>
      </c>
      <c r="I1857" t="s">
        <v>5434</v>
      </c>
      <c r="J1857" t="s">
        <v>5435</v>
      </c>
      <c r="K1857" t="s">
        <v>21</v>
      </c>
      <c r="L1857">
        <v>17935.51396</v>
      </c>
      <c r="M1857">
        <v>332</v>
      </c>
      <c r="N1857" t="s">
        <v>43</v>
      </c>
      <c r="O1857" s="1">
        <v>44962</v>
      </c>
      <c r="P1857" s="3">
        <f t="shared" si="57"/>
        <v>13</v>
      </c>
      <c r="Q1857" t="s">
        <v>49</v>
      </c>
      <c r="R1857" t="s">
        <v>45</v>
      </c>
    </row>
    <row r="1858" spans="1:18" x14ac:dyDescent="0.25">
      <c r="A1858" t="s">
        <v>5436</v>
      </c>
      <c r="B1858" s="3">
        <v>54</v>
      </c>
      <c r="C1858" s="3" t="str" cm="1">
        <f t="array" ref="C1858">_xlfn.IFS(B1858&lt;35,"Young",B1858&lt;60,"Middle",TRUE,"Senior")</f>
        <v>Middle</v>
      </c>
      <c r="D1858" t="s">
        <v>26</v>
      </c>
      <c r="E1858" t="str">
        <f t="shared" si="56"/>
        <v>Middle-Male</v>
      </c>
      <c r="F1858" t="s">
        <v>27</v>
      </c>
      <c r="G1858" t="s">
        <v>26593</v>
      </c>
      <c r="H1858" s="1">
        <v>43996</v>
      </c>
      <c r="I1858" t="s">
        <v>5437</v>
      </c>
      <c r="J1858" t="s">
        <v>5438</v>
      </c>
      <c r="K1858" t="s">
        <v>57</v>
      </c>
      <c r="L1858">
        <v>6944.487067</v>
      </c>
      <c r="M1858">
        <v>351</v>
      </c>
      <c r="N1858" t="s">
        <v>22</v>
      </c>
      <c r="O1858" s="1">
        <v>44012</v>
      </c>
      <c r="P1858" s="3">
        <f t="shared" si="57"/>
        <v>16</v>
      </c>
      <c r="Q1858" t="s">
        <v>49</v>
      </c>
      <c r="R1858" t="s">
        <v>33</v>
      </c>
    </row>
    <row r="1859" spans="1:18" x14ac:dyDescent="0.25">
      <c r="A1859" t="s">
        <v>5439</v>
      </c>
      <c r="B1859" s="3">
        <v>65</v>
      </c>
      <c r="C1859" s="3" t="str" cm="1">
        <f t="array" ref="C1859">_xlfn.IFS(B1859&lt;35,"Young",B1859&lt;60,"Middle",TRUE,"Senior")</f>
        <v>Senior</v>
      </c>
      <c r="D1859" t="s">
        <v>16</v>
      </c>
      <c r="E1859" t="str">
        <f t="shared" ref="E1859:E1922" si="58">C1859 &amp; "-" &amp; D1859</f>
        <v>Senior-Female</v>
      </c>
      <c r="F1859" t="s">
        <v>230</v>
      </c>
      <c r="G1859" t="s">
        <v>26593</v>
      </c>
      <c r="H1859" s="1">
        <v>44234</v>
      </c>
      <c r="I1859" t="s">
        <v>5440</v>
      </c>
      <c r="J1859" t="s">
        <v>5441</v>
      </c>
      <c r="K1859" t="s">
        <v>21</v>
      </c>
      <c r="L1859">
        <v>19897.65886</v>
      </c>
      <c r="M1859">
        <v>479</v>
      </c>
      <c r="N1859" t="s">
        <v>22</v>
      </c>
      <c r="O1859" s="1">
        <v>44239</v>
      </c>
      <c r="P1859" s="3">
        <f t="shared" ref="P1859:P1922" si="59">O1859-H1859</f>
        <v>5</v>
      </c>
      <c r="Q1859" t="s">
        <v>44</v>
      </c>
      <c r="R1859" t="s">
        <v>24</v>
      </c>
    </row>
    <row r="1860" spans="1:18" x14ac:dyDescent="0.25">
      <c r="A1860" t="s">
        <v>5442</v>
      </c>
      <c r="B1860" s="3">
        <v>25</v>
      </c>
      <c r="C1860" s="3" t="str" cm="1">
        <f t="array" ref="C1860">_xlfn.IFS(B1860&lt;35,"Young",B1860&lt;60,"Middle",TRUE,"Senior")</f>
        <v>Young</v>
      </c>
      <c r="D1860" t="s">
        <v>16</v>
      </c>
      <c r="E1860" t="str">
        <f t="shared" si="58"/>
        <v>Young-Female</v>
      </c>
      <c r="F1860" t="s">
        <v>230</v>
      </c>
      <c r="G1860" t="s">
        <v>26593</v>
      </c>
      <c r="H1860" s="1">
        <v>43429</v>
      </c>
      <c r="I1860" t="s">
        <v>5443</v>
      </c>
      <c r="J1860" t="s">
        <v>5444</v>
      </c>
      <c r="K1860" t="s">
        <v>57</v>
      </c>
      <c r="L1860">
        <v>17116.964059999998</v>
      </c>
      <c r="M1860">
        <v>291</v>
      </c>
      <c r="N1860" t="s">
        <v>22</v>
      </c>
      <c r="O1860" s="1">
        <v>43448</v>
      </c>
      <c r="P1860" s="3">
        <f t="shared" si="59"/>
        <v>19</v>
      </c>
      <c r="Q1860" t="s">
        <v>49</v>
      </c>
      <c r="R1860" t="s">
        <v>33</v>
      </c>
    </row>
    <row r="1861" spans="1:18" x14ac:dyDescent="0.25">
      <c r="A1861" t="s">
        <v>5445</v>
      </c>
      <c r="B1861" s="3">
        <v>31</v>
      </c>
      <c r="C1861" s="3" t="str" cm="1">
        <f t="array" ref="C1861">_xlfn.IFS(B1861&lt;35,"Young",B1861&lt;60,"Middle",TRUE,"Senior")</f>
        <v>Young</v>
      </c>
      <c r="D1861" t="s">
        <v>16</v>
      </c>
      <c r="E1861" t="str">
        <f t="shared" si="58"/>
        <v>Young-Female</v>
      </c>
      <c r="F1861" t="s">
        <v>17</v>
      </c>
      <c r="G1861" t="s">
        <v>18</v>
      </c>
      <c r="H1861" s="1">
        <v>44056</v>
      </c>
      <c r="I1861" t="s">
        <v>5446</v>
      </c>
      <c r="J1861" t="s">
        <v>5447</v>
      </c>
      <c r="K1861" t="s">
        <v>61</v>
      </c>
      <c r="L1861">
        <v>56780.773029999997</v>
      </c>
      <c r="M1861">
        <v>453</v>
      </c>
      <c r="N1861" t="s">
        <v>39</v>
      </c>
      <c r="O1861" s="1">
        <v>44060</v>
      </c>
      <c r="P1861" s="3">
        <f t="shared" si="59"/>
        <v>4</v>
      </c>
      <c r="Q1861" t="s">
        <v>44</v>
      </c>
      <c r="R1861" t="s">
        <v>33</v>
      </c>
    </row>
    <row r="1862" spans="1:18" x14ac:dyDescent="0.25">
      <c r="A1862" t="s">
        <v>5448</v>
      </c>
      <c r="B1862" s="3">
        <v>23</v>
      </c>
      <c r="C1862" s="3" t="str" cm="1">
        <f t="array" ref="C1862">_xlfn.IFS(B1862&lt;35,"Young",B1862&lt;60,"Middle",TRUE,"Senior")</f>
        <v>Young</v>
      </c>
      <c r="D1862" t="s">
        <v>26</v>
      </c>
      <c r="E1862" t="str">
        <f t="shared" si="58"/>
        <v>Young-Male</v>
      </c>
      <c r="F1862" t="s">
        <v>63</v>
      </c>
      <c r="G1862" t="s">
        <v>18</v>
      </c>
      <c r="H1862" s="1">
        <v>43579</v>
      </c>
      <c r="I1862" t="s">
        <v>5449</v>
      </c>
      <c r="J1862" t="s">
        <v>5450</v>
      </c>
      <c r="K1862" t="s">
        <v>61</v>
      </c>
      <c r="L1862">
        <v>27599.551100000001</v>
      </c>
      <c r="M1862">
        <v>121</v>
      </c>
      <c r="N1862" t="s">
        <v>43</v>
      </c>
      <c r="O1862" s="1">
        <v>43607</v>
      </c>
      <c r="P1862" s="3">
        <f t="shared" si="59"/>
        <v>28</v>
      </c>
      <c r="Q1862" t="s">
        <v>32</v>
      </c>
      <c r="R1862" t="s">
        <v>33</v>
      </c>
    </row>
    <row r="1863" spans="1:18" x14ac:dyDescent="0.25">
      <c r="A1863" t="s">
        <v>5451</v>
      </c>
      <c r="B1863" s="3">
        <v>60</v>
      </c>
      <c r="C1863" s="3" t="str" cm="1">
        <f t="array" ref="C1863">_xlfn.IFS(B1863&lt;35,"Young",B1863&lt;60,"Middle",TRUE,"Senior")</f>
        <v>Senior</v>
      </c>
      <c r="D1863" t="s">
        <v>26</v>
      </c>
      <c r="E1863" t="str">
        <f t="shared" si="58"/>
        <v>Senior-Male</v>
      </c>
      <c r="F1863" t="s">
        <v>115</v>
      </c>
      <c r="G1863" t="s">
        <v>36</v>
      </c>
      <c r="H1863" s="1">
        <v>44973</v>
      </c>
      <c r="I1863" t="s">
        <v>5452</v>
      </c>
      <c r="J1863" t="s">
        <v>5453</v>
      </c>
      <c r="K1863" t="s">
        <v>21</v>
      </c>
      <c r="L1863">
        <v>14281.05651</v>
      </c>
      <c r="M1863">
        <v>382</v>
      </c>
      <c r="N1863" t="s">
        <v>22</v>
      </c>
      <c r="O1863" s="1">
        <v>44976</v>
      </c>
      <c r="P1863" s="3">
        <f t="shared" si="59"/>
        <v>3</v>
      </c>
      <c r="Q1863" t="s">
        <v>23</v>
      </c>
      <c r="R1863" t="s">
        <v>24</v>
      </c>
    </row>
    <row r="1864" spans="1:18" x14ac:dyDescent="0.25">
      <c r="A1864" t="s">
        <v>5454</v>
      </c>
      <c r="B1864" s="3">
        <v>67</v>
      </c>
      <c r="C1864" s="3" t="str" cm="1">
        <f t="array" ref="C1864">_xlfn.IFS(B1864&lt;35,"Young",B1864&lt;60,"Middle",TRUE,"Senior")</f>
        <v>Senior</v>
      </c>
      <c r="D1864" t="s">
        <v>26</v>
      </c>
      <c r="E1864" t="str">
        <f t="shared" si="58"/>
        <v>Senior-Male</v>
      </c>
      <c r="F1864" t="s">
        <v>27</v>
      </c>
      <c r="G1864" t="s">
        <v>28</v>
      </c>
      <c r="H1864" s="1">
        <v>44612</v>
      </c>
      <c r="I1864" t="s">
        <v>5455</v>
      </c>
      <c r="J1864" t="s">
        <v>5456</v>
      </c>
      <c r="K1864" t="s">
        <v>21</v>
      </c>
      <c r="L1864">
        <v>44603.857709999997</v>
      </c>
      <c r="M1864">
        <v>288</v>
      </c>
      <c r="N1864" t="s">
        <v>43</v>
      </c>
      <c r="O1864" s="1">
        <v>44625</v>
      </c>
      <c r="P1864" s="3">
        <f t="shared" si="59"/>
        <v>13</v>
      </c>
      <c r="Q1864" t="s">
        <v>32</v>
      </c>
      <c r="R1864" t="s">
        <v>24</v>
      </c>
    </row>
    <row r="1865" spans="1:18" x14ac:dyDescent="0.25">
      <c r="A1865" t="s">
        <v>5457</v>
      </c>
      <c r="B1865" s="3">
        <v>18</v>
      </c>
      <c r="C1865" s="3" t="str" cm="1">
        <f t="array" ref="C1865">_xlfn.IFS(B1865&lt;35,"Young",B1865&lt;60,"Middle",TRUE,"Senior")</f>
        <v>Young</v>
      </c>
      <c r="D1865" t="s">
        <v>16</v>
      </c>
      <c r="E1865" t="str">
        <f t="shared" si="58"/>
        <v>Young-Female</v>
      </c>
      <c r="F1865" t="s">
        <v>27</v>
      </c>
      <c r="G1865" t="s">
        <v>36</v>
      </c>
      <c r="H1865" s="1">
        <v>43846</v>
      </c>
      <c r="I1865" t="s">
        <v>5458</v>
      </c>
      <c r="J1865" t="s">
        <v>5459</v>
      </c>
      <c r="K1865" t="s">
        <v>53</v>
      </c>
      <c r="L1865">
        <v>5504.26669341447</v>
      </c>
      <c r="M1865">
        <v>266</v>
      </c>
      <c r="N1865" t="s">
        <v>39</v>
      </c>
      <c r="O1865" s="1">
        <v>43867</v>
      </c>
      <c r="P1865" s="3">
        <f t="shared" si="59"/>
        <v>21</v>
      </c>
      <c r="Q1865" t="s">
        <v>44</v>
      </c>
      <c r="R1865" t="s">
        <v>24</v>
      </c>
    </row>
    <row r="1866" spans="1:18" x14ac:dyDescent="0.25">
      <c r="A1866" t="s">
        <v>5460</v>
      </c>
      <c r="B1866" s="3">
        <v>51</v>
      </c>
      <c r="C1866" s="3" t="str" cm="1">
        <f t="array" ref="C1866">_xlfn.IFS(B1866&lt;35,"Young",B1866&lt;60,"Middle",TRUE,"Senior")</f>
        <v>Middle</v>
      </c>
      <c r="D1866" t="s">
        <v>16</v>
      </c>
      <c r="E1866" t="str">
        <f t="shared" si="58"/>
        <v>Middle-Female</v>
      </c>
      <c r="F1866" t="s">
        <v>17</v>
      </c>
      <c r="G1866" t="s">
        <v>26593</v>
      </c>
      <c r="H1866" s="1">
        <v>43647</v>
      </c>
      <c r="I1866" t="s">
        <v>5461</v>
      </c>
      <c r="J1866" t="s">
        <v>5462</v>
      </c>
      <c r="K1866" t="s">
        <v>31</v>
      </c>
      <c r="L1866">
        <v>30897.372660000001</v>
      </c>
      <c r="M1866">
        <v>397</v>
      </c>
      <c r="N1866" t="s">
        <v>43</v>
      </c>
      <c r="O1866" s="1">
        <v>43654</v>
      </c>
      <c r="P1866" s="3">
        <f t="shared" si="59"/>
        <v>7</v>
      </c>
      <c r="Q1866" t="s">
        <v>49</v>
      </c>
      <c r="R1866" t="s">
        <v>45</v>
      </c>
    </row>
    <row r="1867" spans="1:18" x14ac:dyDescent="0.25">
      <c r="A1867" t="s">
        <v>5463</v>
      </c>
      <c r="B1867" s="3">
        <v>39</v>
      </c>
      <c r="C1867" s="3" t="str" cm="1">
        <f t="array" ref="C1867">_xlfn.IFS(B1867&lt;35,"Young",B1867&lt;60,"Middle",TRUE,"Senior")</f>
        <v>Middle</v>
      </c>
      <c r="D1867" t="s">
        <v>26</v>
      </c>
      <c r="E1867" t="str">
        <f t="shared" si="58"/>
        <v>Middle-Male</v>
      </c>
      <c r="F1867" t="s">
        <v>230</v>
      </c>
      <c r="G1867" t="s">
        <v>70</v>
      </c>
      <c r="H1867" s="1">
        <v>44937</v>
      </c>
      <c r="I1867" t="s">
        <v>5464</v>
      </c>
      <c r="J1867" t="s">
        <v>5465</v>
      </c>
      <c r="K1867" t="s">
        <v>61</v>
      </c>
      <c r="L1867">
        <v>11369.08028</v>
      </c>
      <c r="M1867">
        <v>467</v>
      </c>
      <c r="N1867" t="s">
        <v>39</v>
      </c>
      <c r="O1867" s="1">
        <v>44946</v>
      </c>
      <c r="P1867" s="3">
        <f t="shared" si="59"/>
        <v>9</v>
      </c>
      <c r="Q1867" t="s">
        <v>85</v>
      </c>
      <c r="R1867" t="s">
        <v>33</v>
      </c>
    </row>
    <row r="1868" spans="1:18" x14ac:dyDescent="0.25">
      <c r="A1868" t="s">
        <v>5466</v>
      </c>
      <c r="B1868" s="3">
        <v>73</v>
      </c>
      <c r="C1868" s="3" t="str" cm="1">
        <f t="array" ref="C1868">_xlfn.IFS(B1868&lt;35,"Young",B1868&lt;60,"Middle",TRUE,"Senior")</f>
        <v>Senior</v>
      </c>
      <c r="D1868" t="s">
        <v>16</v>
      </c>
      <c r="E1868" t="str">
        <f t="shared" si="58"/>
        <v>Senior-Female</v>
      </c>
      <c r="F1868" t="s">
        <v>50</v>
      </c>
      <c r="G1868" t="s">
        <v>70</v>
      </c>
      <c r="H1868" s="1">
        <v>44982</v>
      </c>
      <c r="I1868" t="s">
        <v>5467</v>
      </c>
      <c r="J1868" t="s">
        <v>5468</v>
      </c>
      <c r="K1868" t="s">
        <v>21</v>
      </c>
      <c r="L1868">
        <v>58729.10886</v>
      </c>
      <c r="M1868">
        <v>154</v>
      </c>
      <c r="N1868" t="s">
        <v>22</v>
      </c>
      <c r="O1868" s="1">
        <v>44991</v>
      </c>
      <c r="P1868" s="3">
        <f t="shared" si="59"/>
        <v>9</v>
      </c>
      <c r="Q1868" t="s">
        <v>23</v>
      </c>
      <c r="R1868" t="s">
        <v>24</v>
      </c>
    </row>
    <row r="1869" spans="1:18" x14ac:dyDescent="0.25">
      <c r="A1869" t="s">
        <v>5469</v>
      </c>
      <c r="B1869" s="3">
        <v>62</v>
      </c>
      <c r="C1869" s="3" t="str" cm="1">
        <f t="array" ref="C1869">_xlfn.IFS(B1869&lt;35,"Young",B1869&lt;60,"Middle",TRUE,"Senior")</f>
        <v>Senior</v>
      </c>
      <c r="D1869" t="s">
        <v>26</v>
      </c>
      <c r="E1869" t="str">
        <f t="shared" si="58"/>
        <v>Senior-Male</v>
      </c>
      <c r="F1869" t="s">
        <v>17</v>
      </c>
      <c r="G1869" t="s">
        <v>28</v>
      </c>
      <c r="H1869" s="1">
        <v>45214</v>
      </c>
      <c r="I1869" t="s">
        <v>5470</v>
      </c>
      <c r="J1869" t="s">
        <v>5471</v>
      </c>
      <c r="K1869" t="s">
        <v>21</v>
      </c>
      <c r="L1869">
        <v>2765.1049280000002</v>
      </c>
      <c r="M1869">
        <v>231</v>
      </c>
      <c r="N1869" t="s">
        <v>43</v>
      </c>
      <c r="O1869" s="1">
        <v>45218</v>
      </c>
      <c r="P1869" s="3">
        <f t="shared" si="59"/>
        <v>4</v>
      </c>
      <c r="Q1869" t="s">
        <v>44</v>
      </c>
      <c r="R1869" t="s">
        <v>33</v>
      </c>
    </row>
    <row r="1870" spans="1:18" x14ac:dyDescent="0.25">
      <c r="A1870" t="s">
        <v>5472</v>
      </c>
      <c r="B1870" s="3">
        <v>81</v>
      </c>
      <c r="C1870" s="3" t="str" cm="1">
        <f t="array" ref="C1870">_xlfn.IFS(B1870&lt;35,"Young",B1870&lt;60,"Middle",TRUE,"Senior")</f>
        <v>Senior</v>
      </c>
      <c r="D1870" t="s">
        <v>26</v>
      </c>
      <c r="E1870" t="str">
        <f t="shared" si="58"/>
        <v>Senior-Male</v>
      </c>
      <c r="F1870" t="s">
        <v>17</v>
      </c>
      <c r="G1870" t="s">
        <v>26593</v>
      </c>
      <c r="H1870" s="1">
        <v>44501</v>
      </c>
      <c r="I1870" t="s">
        <v>5473</v>
      </c>
      <c r="J1870" t="s">
        <v>5474</v>
      </c>
      <c r="K1870" t="s">
        <v>21</v>
      </c>
      <c r="L1870">
        <v>11492.171189999999</v>
      </c>
      <c r="M1870">
        <v>280</v>
      </c>
      <c r="N1870" t="s">
        <v>22</v>
      </c>
      <c r="O1870" s="1">
        <v>44523</v>
      </c>
      <c r="P1870" s="3">
        <f t="shared" si="59"/>
        <v>22</v>
      </c>
      <c r="Q1870" t="s">
        <v>32</v>
      </c>
      <c r="R1870" t="s">
        <v>33</v>
      </c>
    </row>
    <row r="1871" spans="1:18" x14ac:dyDescent="0.25">
      <c r="A1871" t="s">
        <v>5475</v>
      </c>
      <c r="B1871" s="3">
        <v>56</v>
      </c>
      <c r="C1871" s="3" t="str" cm="1">
        <f t="array" ref="C1871">_xlfn.IFS(B1871&lt;35,"Young",B1871&lt;60,"Middle",TRUE,"Senior")</f>
        <v>Middle</v>
      </c>
      <c r="D1871" t="s">
        <v>16</v>
      </c>
      <c r="E1871" t="str">
        <f t="shared" si="58"/>
        <v>Middle-Female</v>
      </c>
      <c r="F1871" t="s">
        <v>27</v>
      </c>
      <c r="G1871" t="s">
        <v>26592</v>
      </c>
      <c r="H1871" s="1">
        <v>44370</v>
      </c>
      <c r="I1871" t="s">
        <v>5476</v>
      </c>
      <c r="J1871" t="s">
        <v>3886</v>
      </c>
      <c r="K1871" t="s">
        <v>21</v>
      </c>
      <c r="L1871">
        <v>16287.45347</v>
      </c>
      <c r="M1871">
        <v>254</v>
      </c>
      <c r="N1871" t="s">
        <v>43</v>
      </c>
      <c r="O1871" s="1">
        <v>44377</v>
      </c>
      <c r="P1871" s="3">
        <f t="shared" si="59"/>
        <v>7</v>
      </c>
      <c r="Q1871" t="s">
        <v>44</v>
      </c>
      <c r="R1871" t="s">
        <v>45</v>
      </c>
    </row>
    <row r="1872" spans="1:18" x14ac:dyDescent="0.25">
      <c r="A1872" t="s">
        <v>5477</v>
      </c>
      <c r="B1872" s="3">
        <v>57</v>
      </c>
      <c r="C1872" s="3" t="str" cm="1">
        <f t="array" ref="C1872">_xlfn.IFS(B1872&lt;35,"Young",B1872&lt;60,"Middle",TRUE,"Senior")</f>
        <v>Middle</v>
      </c>
      <c r="D1872" t="s">
        <v>26</v>
      </c>
      <c r="E1872" t="str">
        <f t="shared" si="58"/>
        <v>Middle-Male</v>
      </c>
      <c r="F1872" t="s">
        <v>63</v>
      </c>
      <c r="G1872" t="s">
        <v>36</v>
      </c>
      <c r="H1872" s="1">
        <v>44770</v>
      </c>
      <c r="I1872" t="s">
        <v>5478</v>
      </c>
      <c r="J1872" t="s">
        <v>5479</v>
      </c>
      <c r="K1872" t="s">
        <v>61</v>
      </c>
      <c r="L1872">
        <v>1620.630629</v>
      </c>
      <c r="M1872">
        <v>287</v>
      </c>
      <c r="N1872" t="s">
        <v>22</v>
      </c>
      <c r="O1872" s="1">
        <v>44773</v>
      </c>
      <c r="P1872" s="3">
        <f t="shared" si="59"/>
        <v>3</v>
      </c>
      <c r="Q1872" t="s">
        <v>49</v>
      </c>
      <c r="R1872" t="s">
        <v>45</v>
      </c>
    </row>
    <row r="1873" spans="1:18" x14ac:dyDescent="0.25">
      <c r="A1873" t="s">
        <v>5480</v>
      </c>
      <c r="B1873" s="3">
        <v>24</v>
      </c>
      <c r="C1873" s="3" t="str" cm="1">
        <f t="array" ref="C1873">_xlfn.IFS(B1873&lt;35,"Young",B1873&lt;60,"Middle",TRUE,"Senior")</f>
        <v>Young</v>
      </c>
      <c r="D1873" t="s">
        <v>26</v>
      </c>
      <c r="E1873" t="str">
        <f t="shared" si="58"/>
        <v>Young-Male</v>
      </c>
      <c r="F1873" t="s">
        <v>17</v>
      </c>
      <c r="G1873" t="s">
        <v>28</v>
      </c>
      <c r="H1873" s="1">
        <v>44035</v>
      </c>
      <c r="I1873" t="s">
        <v>5481</v>
      </c>
      <c r="J1873" t="s">
        <v>5482</v>
      </c>
      <c r="K1873" t="s">
        <v>61</v>
      </c>
      <c r="L1873">
        <v>18679.045760000001</v>
      </c>
      <c r="M1873">
        <v>427</v>
      </c>
      <c r="N1873" t="s">
        <v>39</v>
      </c>
      <c r="O1873" s="1">
        <v>44065</v>
      </c>
      <c r="P1873" s="3">
        <f t="shared" si="59"/>
        <v>30</v>
      </c>
      <c r="Q1873" t="s">
        <v>85</v>
      </c>
      <c r="R1873" t="s">
        <v>33</v>
      </c>
    </row>
    <row r="1874" spans="1:18" x14ac:dyDescent="0.25">
      <c r="A1874" t="s">
        <v>5483</v>
      </c>
      <c r="B1874" s="3">
        <v>38</v>
      </c>
      <c r="C1874" s="3" t="str" cm="1">
        <f t="array" ref="C1874">_xlfn.IFS(B1874&lt;35,"Young",B1874&lt;60,"Middle",TRUE,"Senior")</f>
        <v>Middle</v>
      </c>
      <c r="D1874" t="s">
        <v>26</v>
      </c>
      <c r="E1874" t="str">
        <f t="shared" si="58"/>
        <v>Middle-Male</v>
      </c>
      <c r="F1874" t="s">
        <v>115</v>
      </c>
      <c r="G1874" t="s">
        <v>26593</v>
      </c>
      <c r="H1874" s="1">
        <v>43723</v>
      </c>
      <c r="I1874" t="s">
        <v>5484</v>
      </c>
      <c r="J1874" t="s">
        <v>5485</v>
      </c>
      <c r="K1874" t="s">
        <v>31</v>
      </c>
      <c r="L1874">
        <v>20087.15022</v>
      </c>
      <c r="M1874">
        <v>142</v>
      </c>
      <c r="N1874" t="s">
        <v>22</v>
      </c>
      <c r="O1874" s="1">
        <v>43746</v>
      </c>
      <c r="P1874" s="3">
        <f t="shared" si="59"/>
        <v>23</v>
      </c>
      <c r="Q1874" t="s">
        <v>32</v>
      </c>
      <c r="R1874" t="s">
        <v>24</v>
      </c>
    </row>
    <row r="1875" spans="1:18" x14ac:dyDescent="0.25">
      <c r="A1875" t="s">
        <v>5486</v>
      </c>
      <c r="B1875" s="3">
        <v>30</v>
      </c>
      <c r="C1875" s="3" t="str" cm="1">
        <f t="array" ref="C1875">_xlfn.IFS(B1875&lt;35,"Young",B1875&lt;60,"Middle",TRUE,"Senior")</f>
        <v>Young</v>
      </c>
      <c r="D1875" t="s">
        <v>16</v>
      </c>
      <c r="E1875" t="str">
        <f t="shared" si="58"/>
        <v>Young-Female</v>
      </c>
      <c r="F1875" t="s">
        <v>115</v>
      </c>
      <c r="G1875" t="s">
        <v>28</v>
      </c>
      <c r="H1875" s="1">
        <v>43665</v>
      </c>
      <c r="I1875" t="s">
        <v>5487</v>
      </c>
      <c r="J1875" t="s">
        <v>5488</v>
      </c>
      <c r="K1875" t="s">
        <v>31</v>
      </c>
      <c r="L1875">
        <v>39527.195870000003</v>
      </c>
      <c r="M1875">
        <v>106</v>
      </c>
      <c r="N1875" t="s">
        <v>39</v>
      </c>
      <c r="O1875" s="1">
        <v>43670</v>
      </c>
      <c r="P1875" s="3">
        <f t="shared" si="59"/>
        <v>5</v>
      </c>
      <c r="Q1875" t="s">
        <v>32</v>
      </c>
      <c r="R1875" t="s">
        <v>24</v>
      </c>
    </row>
    <row r="1876" spans="1:18" x14ac:dyDescent="0.25">
      <c r="A1876" t="s">
        <v>5489</v>
      </c>
      <c r="B1876" s="3">
        <v>71</v>
      </c>
      <c r="C1876" s="3" t="str" cm="1">
        <f t="array" ref="C1876">_xlfn.IFS(B1876&lt;35,"Young",B1876&lt;60,"Middle",TRUE,"Senior")</f>
        <v>Senior</v>
      </c>
      <c r="D1876" t="s">
        <v>16</v>
      </c>
      <c r="E1876" t="str">
        <f t="shared" si="58"/>
        <v>Senior-Female</v>
      </c>
      <c r="F1876" t="s">
        <v>17</v>
      </c>
      <c r="G1876" t="s">
        <v>26592</v>
      </c>
      <c r="H1876" s="1">
        <v>43534</v>
      </c>
      <c r="I1876" t="s">
        <v>5490</v>
      </c>
      <c r="J1876" t="s">
        <v>5491</v>
      </c>
      <c r="K1876" t="s">
        <v>21</v>
      </c>
      <c r="L1876">
        <v>22051.788560000001</v>
      </c>
      <c r="M1876">
        <v>162</v>
      </c>
      <c r="N1876" t="s">
        <v>43</v>
      </c>
      <c r="O1876" s="1">
        <v>43557</v>
      </c>
      <c r="P1876" s="3">
        <f t="shared" si="59"/>
        <v>23</v>
      </c>
      <c r="Q1876" t="s">
        <v>32</v>
      </c>
      <c r="R1876" t="s">
        <v>33</v>
      </c>
    </row>
    <row r="1877" spans="1:18" x14ac:dyDescent="0.25">
      <c r="A1877" t="s">
        <v>5492</v>
      </c>
      <c r="B1877" s="3">
        <v>33</v>
      </c>
      <c r="C1877" s="3" t="str" cm="1">
        <f t="array" ref="C1877">_xlfn.IFS(B1877&lt;35,"Young",B1877&lt;60,"Middle",TRUE,"Senior")</f>
        <v>Young</v>
      </c>
      <c r="D1877" t="s">
        <v>26</v>
      </c>
      <c r="E1877" t="str">
        <f t="shared" si="58"/>
        <v>Young-Male</v>
      </c>
      <c r="F1877" t="s">
        <v>63</v>
      </c>
      <c r="G1877" t="s">
        <v>36</v>
      </c>
      <c r="H1877" s="1">
        <v>44630</v>
      </c>
      <c r="I1877" t="s">
        <v>5493</v>
      </c>
      <c r="J1877" t="s">
        <v>5494</v>
      </c>
      <c r="K1877" t="s">
        <v>31</v>
      </c>
      <c r="L1877">
        <v>4865.9553679999999</v>
      </c>
      <c r="M1877">
        <v>349</v>
      </c>
      <c r="N1877" t="s">
        <v>22</v>
      </c>
      <c r="O1877" s="1">
        <v>44632</v>
      </c>
      <c r="P1877" s="3">
        <f t="shared" si="59"/>
        <v>2</v>
      </c>
      <c r="Q1877" t="s">
        <v>85</v>
      </c>
      <c r="R1877" t="s">
        <v>24</v>
      </c>
    </row>
    <row r="1878" spans="1:18" x14ac:dyDescent="0.25">
      <c r="A1878" t="s">
        <v>5495</v>
      </c>
      <c r="B1878" s="3">
        <v>72</v>
      </c>
      <c r="C1878" s="3" t="str" cm="1">
        <f t="array" ref="C1878">_xlfn.IFS(B1878&lt;35,"Young",B1878&lt;60,"Middle",TRUE,"Senior")</f>
        <v>Senior</v>
      </c>
      <c r="D1878" t="s">
        <v>26</v>
      </c>
      <c r="E1878" t="str">
        <f t="shared" si="58"/>
        <v>Senior-Male</v>
      </c>
      <c r="F1878" t="s">
        <v>90</v>
      </c>
      <c r="G1878" t="s">
        <v>36</v>
      </c>
      <c r="H1878" s="1">
        <v>44365</v>
      </c>
      <c r="I1878" t="s">
        <v>5496</v>
      </c>
      <c r="J1878" t="s">
        <v>5497</v>
      </c>
      <c r="K1878" t="s">
        <v>21</v>
      </c>
      <c r="L1878">
        <v>3921.7682530000002</v>
      </c>
      <c r="M1878">
        <v>127</v>
      </c>
      <c r="N1878" t="s">
        <v>43</v>
      </c>
      <c r="O1878" s="1">
        <v>44367</v>
      </c>
      <c r="P1878" s="3">
        <f t="shared" si="59"/>
        <v>2</v>
      </c>
      <c r="Q1878" t="s">
        <v>23</v>
      </c>
      <c r="R1878" t="s">
        <v>33</v>
      </c>
    </row>
    <row r="1879" spans="1:18" x14ac:dyDescent="0.25">
      <c r="A1879" t="s">
        <v>5498</v>
      </c>
      <c r="B1879" s="3">
        <v>47</v>
      </c>
      <c r="C1879" s="3" t="str" cm="1">
        <f t="array" ref="C1879">_xlfn.IFS(B1879&lt;35,"Young",B1879&lt;60,"Middle",TRUE,"Senior")</f>
        <v>Middle</v>
      </c>
      <c r="D1879" t="s">
        <v>26</v>
      </c>
      <c r="E1879" t="str">
        <f t="shared" si="58"/>
        <v>Middle-Male</v>
      </c>
      <c r="F1879" t="s">
        <v>90</v>
      </c>
      <c r="G1879" t="s">
        <v>36</v>
      </c>
      <c r="H1879" s="1">
        <v>44356</v>
      </c>
      <c r="I1879" t="s">
        <v>5499</v>
      </c>
      <c r="J1879" t="s">
        <v>5500</v>
      </c>
      <c r="K1879" t="s">
        <v>21</v>
      </c>
      <c r="L1879">
        <v>15967.34266</v>
      </c>
      <c r="M1879">
        <v>393</v>
      </c>
      <c r="N1879" t="s">
        <v>39</v>
      </c>
      <c r="O1879" s="1">
        <v>44376</v>
      </c>
      <c r="P1879" s="3">
        <f t="shared" si="59"/>
        <v>20</v>
      </c>
      <c r="Q1879" t="s">
        <v>32</v>
      </c>
      <c r="R1879" t="s">
        <v>45</v>
      </c>
    </row>
    <row r="1880" spans="1:18" x14ac:dyDescent="0.25">
      <c r="A1880" t="s">
        <v>5501</v>
      </c>
      <c r="B1880" s="3">
        <v>29</v>
      </c>
      <c r="C1880" s="3" t="str" cm="1">
        <f t="array" ref="C1880">_xlfn.IFS(B1880&lt;35,"Young",B1880&lt;60,"Middle",TRUE,"Senior")</f>
        <v>Young</v>
      </c>
      <c r="D1880" t="s">
        <v>16</v>
      </c>
      <c r="E1880" t="str">
        <f t="shared" si="58"/>
        <v>Young-Female</v>
      </c>
      <c r="F1880" t="s">
        <v>17</v>
      </c>
      <c r="G1880" t="s">
        <v>26593</v>
      </c>
      <c r="H1880" s="1">
        <v>44334</v>
      </c>
      <c r="I1880" t="s">
        <v>2557</v>
      </c>
      <c r="J1880" t="s">
        <v>5502</v>
      </c>
      <c r="K1880" t="s">
        <v>57</v>
      </c>
      <c r="L1880">
        <v>34237.434099999999</v>
      </c>
      <c r="M1880">
        <v>105</v>
      </c>
      <c r="N1880" t="s">
        <v>22</v>
      </c>
      <c r="O1880" s="1">
        <v>44347</v>
      </c>
      <c r="P1880" s="3">
        <f t="shared" si="59"/>
        <v>13</v>
      </c>
      <c r="Q1880" t="s">
        <v>32</v>
      </c>
      <c r="R1880" t="s">
        <v>45</v>
      </c>
    </row>
    <row r="1881" spans="1:18" x14ac:dyDescent="0.25">
      <c r="A1881" t="s">
        <v>5503</v>
      </c>
      <c r="B1881" s="3">
        <v>53</v>
      </c>
      <c r="C1881" s="3" t="str" cm="1">
        <f t="array" ref="C1881">_xlfn.IFS(B1881&lt;35,"Young",B1881&lt;60,"Middle",TRUE,"Senior")</f>
        <v>Middle</v>
      </c>
      <c r="D1881" t="s">
        <v>16</v>
      </c>
      <c r="E1881" t="str">
        <f t="shared" si="58"/>
        <v>Middle-Female</v>
      </c>
      <c r="F1881" t="s">
        <v>115</v>
      </c>
      <c r="G1881" t="s">
        <v>70</v>
      </c>
      <c r="H1881" s="1">
        <v>43722</v>
      </c>
      <c r="I1881" t="s">
        <v>5504</v>
      </c>
      <c r="J1881" t="s">
        <v>5505</v>
      </c>
      <c r="K1881" t="s">
        <v>53</v>
      </c>
      <c r="L1881">
        <v>65918.849789999993</v>
      </c>
      <c r="M1881">
        <v>140</v>
      </c>
      <c r="N1881" t="s">
        <v>22</v>
      </c>
      <c r="O1881" s="1">
        <v>43732</v>
      </c>
      <c r="P1881" s="3">
        <f t="shared" si="59"/>
        <v>10</v>
      </c>
      <c r="Q1881" t="s">
        <v>49</v>
      </c>
      <c r="R1881" t="s">
        <v>33</v>
      </c>
    </row>
    <row r="1882" spans="1:18" x14ac:dyDescent="0.25">
      <c r="A1882" t="s">
        <v>5506</v>
      </c>
      <c r="B1882" s="3">
        <v>83</v>
      </c>
      <c r="C1882" s="3" t="str" cm="1">
        <f t="array" ref="C1882">_xlfn.IFS(B1882&lt;35,"Young",B1882&lt;60,"Middle",TRUE,"Senior")</f>
        <v>Senior</v>
      </c>
      <c r="D1882" t="s">
        <v>16</v>
      </c>
      <c r="E1882" t="str">
        <f t="shared" si="58"/>
        <v>Senior-Female</v>
      </c>
      <c r="F1882" t="s">
        <v>27</v>
      </c>
      <c r="G1882" t="s">
        <v>18</v>
      </c>
      <c r="H1882" s="1">
        <v>43695</v>
      </c>
      <c r="I1882" t="s">
        <v>5507</v>
      </c>
      <c r="J1882" t="s">
        <v>5508</v>
      </c>
      <c r="K1882" t="s">
        <v>21</v>
      </c>
      <c r="L1882">
        <v>32257.671839999999</v>
      </c>
      <c r="M1882">
        <v>482</v>
      </c>
      <c r="N1882" t="s">
        <v>43</v>
      </c>
      <c r="O1882" s="1">
        <v>43703</v>
      </c>
      <c r="P1882" s="3">
        <f t="shared" si="59"/>
        <v>8</v>
      </c>
      <c r="Q1882" t="s">
        <v>23</v>
      </c>
      <c r="R1882" t="s">
        <v>24</v>
      </c>
    </row>
    <row r="1883" spans="1:18" x14ac:dyDescent="0.25">
      <c r="A1883" t="s">
        <v>5509</v>
      </c>
      <c r="B1883" s="3">
        <v>41</v>
      </c>
      <c r="C1883" s="3" t="str" cm="1">
        <f t="array" ref="C1883">_xlfn.IFS(B1883&lt;35,"Young",B1883&lt;60,"Middle",TRUE,"Senior")</f>
        <v>Middle</v>
      </c>
      <c r="D1883" t="s">
        <v>26</v>
      </c>
      <c r="E1883" t="str">
        <f t="shared" si="58"/>
        <v>Middle-Male</v>
      </c>
      <c r="F1883" t="s">
        <v>90</v>
      </c>
      <c r="G1883" t="s">
        <v>36</v>
      </c>
      <c r="H1883" s="1">
        <v>43634</v>
      </c>
      <c r="I1883" t="s">
        <v>5510</v>
      </c>
      <c r="J1883" t="s">
        <v>5511</v>
      </c>
      <c r="K1883" t="s">
        <v>53</v>
      </c>
      <c r="L1883">
        <v>9698.6053979999997</v>
      </c>
      <c r="M1883">
        <v>278</v>
      </c>
      <c r="N1883" t="s">
        <v>22</v>
      </c>
      <c r="O1883" s="1">
        <v>43636</v>
      </c>
      <c r="P1883" s="3">
        <f t="shared" si="59"/>
        <v>2</v>
      </c>
      <c r="Q1883" t="s">
        <v>23</v>
      </c>
      <c r="R1883" t="s">
        <v>45</v>
      </c>
    </row>
    <row r="1884" spans="1:18" x14ac:dyDescent="0.25">
      <c r="A1884" t="s">
        <v>5512</v>
      </c>
      <c r="B1884" s="3">
        <v>52</v>
      </c>
      <c r="C1884" s="3" t="str" cm="1">
        <f t="array" ref="C1884">_xlfn.IFS(B1884&lt;35,"Young",B1884&lt;60,"Middle",TRUE,"Senior")</f>
        <v>Middle</v>
      </c>
      <c r="D1884" t="s">
        <v>26</v>
      </c>
      <c r="E1884" t="str">
        <f t="shared" si="58"/>
        <v>Middle-Male</v>
      </c>
      <c r="F1884" t="s">
        <v>17</v>
      </c>
      <c r="G1884" t="s">
        <v>36</v>
      </c>
      <c r="H1884" s="1">
        <v>45198</v>
      </c>
      <c r="I1884" t="s">
        <v>5513</v>
      </c>
      <c r="J1884" t="s">
        <v>5514</v>
      </c>
      <c r="K1884" t="s">
        <v>61</v>
      </c>
      <c r="L1884">
        <v>16638.265360000001</v>
      </c>
      <c r="M1884">
        <v>484</v>
      </c>
      <c r="N1884" t="s">
        <v>22</v>
      </c>
      <c r="O1884" s="1">
        <v>45205</v>
      </c>
      <c r="P1884" s="3">
        <f t="shared" si="59"/>
        <v>7</v>
      </c>
      <c r="Q1884" t="s">
        <v>85</v>
      </c>
      <c r="R1884" t="s">
        <v>45</v>
      </c>
    </row>
    <row r="1885" spans="1:18" x14ac:dyDescent="0.25">
      <c r="A1885" t="s">
        <v>5515</v>
      </c>
      <c r="B1885" s="3">
        <v>78</v>
      </c>
      <c r="C1885" s="3" t="str" cm="1">
        <f t="array" ref="C1885">_xlfn.IFS(B1885&lt;35,"Young",B1885&lt;60,"Middle",TRUE,"Senior")</f>
        <v>Senior</v>
      </c>
      <c r="D1885" t="s">
        <v>26</v>
      </c>
      <c r="E1885" t="str">
        <f t="shared" si="58"/>
        <v>Senior-Male</v>
      </c>
      <c r="F1885" t="s">
        <v>90</v>
      </c>
      <c r="G1885" t="s">
        <v>18</v>
      </c>
      <c r="H1885" s="1">
        <v>43674</v>
      </c>
      <c r="I1885" t="s">
        <v>5516</v>
      </c>
      <c r="J1885" t="s">
        <v>5517</v>
      </c>
      <c r="K1885" t="s">
        <v>21</v>
      </c>
      <c r="L1885">
        <v>22435.313770000001</v>
      </c>
      <c r="M1885">
        <v>163</v>
      </c>
      <c r="N1885" t="s">
        <v>39</v>
      </c>
      <c r="O1885" s="1">
        <v>43675</v>
      </c>
      <c r="P1885" s="3">
        <f t="shared" si="59"/>
        <v>1</v>
      </c>
      <c r="Q1885" t="s">
        <v>85</v>
      </c>
      <c r="R1885" t="s">
        <v>24</v>
      </c>
    </row>
    <row r="1886" spans="1:18" x14ac:dyDescent="0.25">
      <c r="A1886" t="s">
        <v>5518</v>
      </c>
      <c r="B1886" s="3">
        <v>57</v>
      </c>
      <c r="C1886" s="3" t="str" cm="1">
        <f t="array" ref="C1886">_xlfn.IFS(B1886&lt;35,"Young",B1886&lt;60,"Middle",TRUE,"Senior")</f>
        <v>Middle</v>
      </c>
      <c r="D1886" t="s">
        <v>26</v>
      </c>
      <c r="E1886" t="str">
        <f t="shared" si="58"/>
        <v>Middle-Male</v>
      </c>
      <c r="F1886" t="s">
        <v>63</v>
      </c>
      <c r="G1886" t="s">
        <v>26593</v>
      </c>
      <c r="H1886" s="1">
        <v>43654</v>
      </c>
      <c r="I1886" t="s">
        <v>5519</v>
      </c>
      <c r="J1886" t="s">
        <v>5520</v>
      </c>
      <c r="K1886" t="s">
        <v>57</v>
      </c>
      <c r="L1886">
        <v>4664.6003849999997</v>
      </c>
      <c r="M1886">
        <v>484</v>
      </c>
      <c r="N1886" t="s">
        <v>39</v>
      </c>
      <c r="O1886" s="1">
        <v>43680</v>
      </c>
      <c r="P1886" s="3">
        <f t="shared" si="59"/>
        <v>26</v>
      </c>
      <c r="Q1886" t="s">
        <v>32</v>
      </c>
      <c r="R1886" t="s">
        <v>33</v>
      </c>
    </row>
    <row r="1887" spans="1:18" x14ac:dyDescent="0.25">
      <c r="A1887" t="s">
        <v>2431</v>
      </c>
      <c r="B1887" s="3">
        <v>71</v>
      </c>
      <c r="C1887" s="3" t="str" cm="1">
        <f t="array" ref="C1887">_xlfn.IFS(B1887&lt;35,"Young",B1887&lt;60,"Middle",TRUE,"Senior")</f>
        <v>Senior</v>
      </c>
      <c r="D1887" t="s">
        <v>16</v>
      </c>
      <c r="E1887" t="str">
        <f t="shared" si="58"/>
        <v>Senior-Female</v>
      </c>
      <c r="F1887" t="s">
        <v>90</v>
      </c>
      <c r="G1887" t="s">
        <v>26592</v>
      </c>
      <c r="H1887" s="1">
        <v>44070</v>
      </c>
      <c r="I1887" t="s">
        <v>5521</v>
      </c>
      <c r="J1887" t="s">
        <v>5522</v>
      </c>
      <c r="K1887" t="s">
        <v>21</v>
      </c>
      <c r="L1887">
        <v>23182.117109999999</v>
      </c>
      <c r="M1887">
        <v>181</v>
      </c>
      <c r="N1887" t="s">
        <v>22</v>
      </c>
      <c r="O1887" s="1">
        <v>44083</v>
      </c>
      <c r="P1887" s="3">
        <f t="shared" si="59"/>
        <v>13</v>
      </c>
      <c r="Q1887" t="s">
        <v>49</v>
      </c>
      <c r="R1887" t="s">
        <v>45</v>
      </c>
    </row>
    <row r="1888" spans="1:18" x14ac:dyDescent="0.25">
      <c r="A1888" t="s">
        <v>5523</v>
      </c>
      <c r="B1888" s="3">
        <v>54</v>
      </c>
      <c r="C1888" s="3" t="str" cm="1">
        <f t="array" ref="C1888">_xlfn.IFS(B1888&lt;35,"Young",B1888&lt;60,"Middle",TRUE,"Senior")</f>
        <v>Middle</v>
      </c>
      <c r="D1888" t="s">
        <v>16</v>
      </c>
      <c r="E1888" t="str">
        <f t="shared" si="58"/>
        <v>Middle-Female</v>
      </c>
      <c r="F1888" t="s">
        <v>35</v>
      </c>
      <c r="G1888" t="s">
        <v>36</v>
      </c>
      <c r="H1888" s="1">
        <v>43966</v>
      </c>
      <c r="I1888" t="s">
        <v>5524</v>
      </c>
      <c r="J1888" t="s">
        <v>5525</v>
      </c>
      <c r="K1888" t="s">
        <v>31</v>
      </c>
      <c r="L1888">
        <v>8884.5604210000001</v>
      </c>
      <c r="M1888">
        <v>191</v>
      </c>
      <c r="N1888" t="s">
        <v>39</v>
      </c>
      <c r="O1888" s="1">
        <v>43991</v>
      </c>
      <c r="P1888" s="3">
        <f t="shared" si="59"/>
        <v>25</v>
      </c>
      <c r="Q1888" t="s">
        <v>85</v>
      </c>
      <c r="R1888" t="s">
        <v>24</v>
      </c>
    </row>
    <row r="1889" spans="1:18" x14ac:dyDescent="0.25">
      <c r="A1889" t="s">
        <v>5526</v>
      </c>
      <c r="B1889" s="3">
        <v>54</v>
      </c>
      <c r="C1889" s="3" t="str" cm="1">
        <f t="array" ref="C1889">_xlfn.IFS(B1889&lt;35,"Young",B1889&lt;60,"Middle",TRUE,"Senior")</f>
        <v>Middle</v>
      </c>
      <c r="D1889" t="s">
        <v>26</v>
      </c>
      <c r="E1889" t="str">
        <f t="shared" si="58"/>
        <v>Middle-Male</v>
      </c>
      <c r="F1889" t="s">
        <v>27</v>
      </c>
      <c r="G1889" t="s">
        <v>26593</v>
      </c>
      <c r="H1889" s="1">
        <v>44922</v>
      </c>
      <c r="I1889" t="s">
        <v>5527</v>
      </c>
      <c r="J1889" t="s">
        <v>5528</v>
      </c>
      <c r="K1889" t="s">
        <v>57</v>
      </c>
      <c r="L1889">
        <v>29669.804810000001</v>
      </c>
      <c r="M1889">
        <v>398</v>
      </c>
      <c r="N1889" t="s">
        <v>39</v>
      </c>
      <c r="O1889" s="1">
        <v>44939</v>
      </c>
      <c r="P1889" s="3">
        <f t="shared" si="59"/>
        <v>17</v>
      </c>
      <c r="Q1889" t="s">
        <v>32</v>
      </c>
      <c r="R1889" t="s">
        <v>33</v>
      </c>
    </row>
    <row r="1890" spans="1:18" x14ac:dyDescent="0.25">
      <c r="A1890" t="s">
        <v>5529</v>
      </c>
      <c r="B1890" s="3">
        <v>61</v>
      </c>
      <c r="C1890" s="3" t="str" cm="1">
        <f t="array" ref="C1890">_xlfn.IFS(B1890&lt;35,"Young",B1890&lt;60,"Middle",TRUE,"Senior")</f>
        <v>Senior</v>
      </c>
      <c r="D1890" t="s">
        <v>26</v>
      </c>
      <c r="E1890" t="str">
        <f t="shared" si="58"/>
        <v>Senior-Male</v>
      </c>
      <c r="F1890" t="s">
        <v>90</v>
      </c>
      <c r="G1890" t="s">
        <v>26593</v>
      </c>
      <c r="H1890" s="1">
        <v>45092</v>
      </c>
      <c r="I1890" t="s">
        <v>5530</v>
      </c>
      <c r="J1890" t="s">
        <v>5531</v>
      </c>
      <c r="K1890" t="s">
        <v>21</v>
      </c>
      <c r="L1890">
        <v>32055.781439999999</v>
      </c>
      <c r="M1890">
        <v>370</v>
      </c>
      <c r="N1890" t="s">
        <v>22</v>
      </c>
      <c r="O1890" s="1">
        <v>45104</v>
      </c>
      <c r="P1890" s="3">
        <f t="shared" si="59"/>
        <v>12</v>
      </c>
      <c r="Q1890" t="s">
        <v>44</v>
      </c>
      <c r="R1890" t="s">
        <v>33</v>
      </c>
    </row>
    <row r="1891" spans="1:18" x14ac:dyDescent="0.25">
      <c r="A1891" t="s">
        <v>5532</v>
      </c>
      <c r="B1891" s="3">
        <v>40</v>
      </c>
      <c r="C1891" s="3" t="str" cm="1">
        <f t="array" ref="C1891">_xlfn.IFS(B1891&lt;35,"Young",B1891&lt;60,"Middle",TRUE,"Senior")</f>
        <v>Middle</v>
      </c>
      <c r="D1891" t="s">
        <v>26</v>
      </c>
      <c r="E1891" t="str">
        <f t="shared" si="58"/>
        <v>Middle-Male</v>
      </c>
      <c r="F1891" t="s">
        <v>17</v>
      </c>
      <c r="G1891" t="s">
        <v>26593</v>
      </c>
      <c r="H1891" s="1">
        <v>43660</v>
      </c>
      <c r="I1891" t="s">
        <v>5533</v>
      </c>
      <c r="J1891" t="s">
        <v>5534</v>
      </c>
      <c r="K1891" t="s">
        <v>31</v>
      </c>
      <c r="L1891">
        <v>8628.5660239999997</v>
      </c>
      <c r="M1891">
        <v>492</v>
      </c>
      <c r="N1891" t="s">
        <v>22</v>
      </c>
      <c r="O1891" s="1">
        <v>43661</v>
      </c>
      <c r="P1891" s="3">
        <f t="shared" si="59"/>
        <v>1</v>
      </c>
      <c r="Q1891" t="s">
        <v>85</v>
      </c>
      <c r="R1891" t="s">
        <v>24</v>
      </c>
    </row>
    <row r="1892" spans="1:18" x14ac:dyDescent="0.25">
      <c r="A1892" t="s">
        <v>5535</v>
      </c>
      <c r="B1892" s="3">
        <v>82</v>
      </c>
      <c r="C1892" s="3" t="str" cm="1">
        <f t="array" ref="C1892">_xlfn.IFS(B1892&lt;35,"Young",B1892&lt;60,"Middle",TRUE,"Senior")</f>
        <v>Senior</v>
      </c>
      <c r="D1892" t="s">
        <v>26</v>
      </c>
      <c r="E1892" t="str">
        <f t="shared" si="58"/>
        <v>Senior-Male</v>
      </c>
      <c r="F1892" t="s">
        <v>27</v>
      </c>
      <c r="G1892" t="s">
        <v>70</v>
      </c>
      <c r="H1892" s="1">
        <v>44228</v>
      </c>
      <c r="I1892" t="s">
        <v>5536</v>
      </c>
      <c r="J1892" t="s">
        <v>5537</v>
      </c>
      <c r="K1892" t="s">
        <v>21</v>
      </c>
      <c r="L1892">
        <v>56568.882369999999</v>
      </c>
      <c r="M1892">
        <v>310</v>
      </c>
      <c r="N1892" t="s">
        <v>22</v>
      </c>
      <c r="O1892" s="1">
        <v>44229</v>
      </c>
      <c r="P1892" s="3">
        <f t="shared" si="59"/>
        <v>1</v>
      </c>
      <c r="Q1892" t="s">
        <v>44</v>
      </c>
      <c r="R1892" t="s">
        <v>33</v>
      </c>
    </row>
    <row r="1893" spans="1:18" x14ac:dyDescent="0.25">
      <c r="A1893" t="s">
        <v>5538</v>
      </c>
      <c r="B1893" s="3">
        <v>22</v>
      </c>
      <c r="C1893" s="3" t="str" cm="1">
        <f t="array" ref="C1893">_xlfn.IFS(B1893&lt;35,"Young",B1893&lt;60,"Middle",TRUE,"Senior")</f>
        <v>Young</v>
      </c>
      <c r="D1893" t="s">
        <v>26</v>
      </c>
      <c r="E1893" t="str">
        <f t="shared" si="58"/>
        <v>Young-Male</v>
      </c>
      <c r="F1893" t="s">
        <v>27</v>
      </c>
      <c r="G1893" t="s">
        <v>36</v>
      </c>
      <c r="H1893" s="1">
        <v>43852</v>
      </c>
      <c r="I1893" t="s">
        <v>5539</v>
      </c>
      <c r="J1893" t="s">
        <v>5540</v>
      </c>
      <c r="K1893" t="s">
        <v>31</v>
      </c>
      <c r="L1893">
        <v>854.01734139999996</v>
      </c>
      <c r="M1893">
        <v>157</v>
      </c>
      <c r="N1893" t="s">
        <v>22</v>
      </c>
      <c r="O1893" s="1">
        <v>43868</v>
      </c>
      <c r="P1893" s="3">
        <f t="shared" si="59"/>
        <v>16</v>
      </c>
      <c r="Q1893" t="s">
        <v>49</v>
      </c>
      <c r="R1893" t="s">
        <v>45</v>
      </c>
    </row>
    <row r="1894" spans="1:18" x14ac:dyDescent="0.25">
      <c r="A1894" t="s">
        <v>5541</v>
      </c>
      <c r="B1894" s="3">
        <v>27</v>
      </c>
      <c r="C1894" s="3" t="str" cm="1">
        <f t="array" ref="C1894">_xlfn.IFS(B1894&lt;35,"Young",B1894&lt;60,"Middle",TRUE,"Senior")</f>
        <v>Young</v>
      </c>
      <c r="D1894" t="s">
        <v>16</v>
      </c>
      <c r="E1894" t="str">
        <f t="shared" si="58"/>
        <v>Young-Female</v>
      </c>
      <c r="F1894" t="s">
        <v>50</v>
      </c>
      <c r="G1894" t="s">
        <v>28</v>
      </c>
      <c r="H1894" s="1">
        <v>43657</v>
      </c>
      <c r="I1894" t="s">
        <v>5542</v>
      </c>
      <c r="J1894" t="s">
        <v>5543</v>
      </c>
      <c r="K1894" t="s">
        <v>57</v>
      </c>
      <c r="L1894">
        <v>28967.508999999998</v>
      </c>
      <c r="M1894">
        <v>381</v>
      </c>
      <c r="N1894" t="s">
        <v>43</v>
      </c>
      <c r="O1894" s="1">
        <v>43687</v>
      </c>
      <c r="P1894" s="3">
        <f t="shared" si="59"/>
        <v>30</v>
      </c>
      <c r="Q1894" t="s">
        <v>32</v>
      </c>
      <c r="R1894" t="s">
        <v>45</v>
      </c>
    </row>
    <row r="1895" spans="1:18" x14ac:dyDescent="0.25">
      <c r="A1895" t="s">
        <v>5544</v>
      </c>
      <c r="B1895" s="3">
        <v>55</v>
      </c>
      <c r="C1895" s="3" t="str" cm="1">
        <f t="array" ref="C1895">_xlfn.IFS(B1895&lt;35,"Young",B1895&lt;60,"Middle",TRUE,"Senior")</f>
        <v>Middle</v>
      </c>
      <c r="D1895" t="s">
        <v>26</v>
      </c>
      <c r="E1895" t="str">
        <f t="shared" si="58"/>
        <v>Middle-Male</v>
      </c>
      <c r="F1895" t="s">
        <v>63</v>
      </c>
      <c r="G1895" t="s">
        <v>26593</v>
      </c>
      <c r="H1895" s="1">
        <v>43980</v>
      </c>
      <c r="I1895" t="s">
        <v>5545</v>
      </c>
      <c r="J1895" t="s">
        <v>5546</v>
      </c>
      <c r="K1895" t="s">
        <v>31</v>
      </c>
      <c r="L1895">
        <v>20802.658530000001</v>
      </c>
      <c r="M1895">
        <v>424</v>
      </c>
      <c r="N1895" t="s">
        <v>43</v>
      </c>
      <c r="O1895" s="1">
        <v>43992</v>
      </c>
      <c r="P1895" s="3">
        <f t="shared" si="59"/>
        <v>12</v>
      </c>
      <c r="Q1895" t="s">
        <v>44</v>
      </c>
      <c r="R1895" t="s">
        <v>33</v>
      </c>
    </row>
    <row r="1896" spans="1:18" x14ac:dyDescent="0.25">
      <c r="A1896" t="s">
        <v>5547</v>
      </c>
      <c r="B1896" s="3">
        <v>63</v>
      </c>
      <c r="C1896" s="3" t="str" cm="1">
        <f t="array" ref="C1896">_xlfn.IFS(B1896&lt;35,"Young",B1896&lt;60,"Middle",TRUE,"Senior")</f>
        <v>Senior</v>
      </c>
      <c r="D1896" t="s">
        <v>26</v>
      </c>
      <c r="E1896" t="str">
        <f t="shared" si="58"/>
        <v>Senior-Male</v>
      </c>
      <c r="F1896" t="s">
        <v>17</v>
      </c>
      <c r="G1896" t="s">
        <v>70</v>
      </c>
      <c r="H1896" s="1">
        <v>44366</v>
      </c>
      <c r="I1896" t="s">
        <v>5548</v>
      </c>
      <c r="J1896" t="s">
        <v>5549</v>
      </c>
      <c r="K1896" t="s">
        <v>21</v>
      </c>
      <c r="L1896">
        <v>28606.229139999999</v>
      </c>
      <c r="M1896">
        <v>345</v>
      </c>
      <c r="N1896" t="s">
        <v>39</v>
      </c>
      <c r="O1896" s="1">
        <v>44369</v>
      </c>
      <c r="P1896" s="3">
        <f t="shared" si="59"/>
        <v>3</v>
      </c>
      <c r="Q1896" t="s">
        <v>85</v>
      </c>
      <c r="R1896" t="s">
        <v>45</v>
      </c>
    </row>
    <row r="1897" spans="1:18" x14ac:dyDescent="0.25">
      <c r="A1897" t="s">
        <v>5550</v>
      </c>
      <c r="B1897" s="3">
        <v>55</v>
      </c>
      <c r="C1897" s="3" t="str" cm="1">
        <f t="array" ref="C1897">_xlfn.IFS(B1897&lt;35,"Young",B1897&lt;60,"Middle",TRUE,"Senior")</f>
        <v>Middle</v>
      </c>
      <c r="D1897" t="s">
        <v>16</v>
      </c>
      <c r="E1897" t="str">
        <f t="shared" si="58"/>
        <v>Middle-Female</v>
      </c>
      <c r="F1897" t="s">
        <v>115</v>
      </c>
      <c r="G1897" t="s">
        <v>70</v>
      </c>
      <c r="H1897" s="1">
        <v>43567</v>
      </c>
      <c r="I1897" t="s">
        <v>5551</v>
      </c>
      <c r="J1897" t="s">
        <v>5552</v>
      </c>
      <c r="K1897" t="s">
        <v>31</v>
      </c>
      <c r="L1897">
        <v>44450.627460000003</v>
      </c>
      <c r="M1897">
        <v>141</v>
      </c>
      <c r="N1897" t="s">
        <v>22</v>
      </c>
      <c r="O1897" s="1">
        <v>43573</v>
      </c>
      <c r="P1897" s="3">
        <f t="shared" si="59"/>
        <v>6</v>
      </c>
      <c r="Q1897" t="s">
        <v>49</v>
      </c>
      <c r="R1897" t="s">
        <v>45</v>
      </c>
    </row>
    <row r="1898" spans="1:18" x14ac:dyDescent="0.25">
      <c r="A1898" t="s">
        <v>5553</v>
      </c>
      <c r="B1898" s="3">
        <v>30</v>
      </c>
      <c r="C1898" s="3" t="str" cm="1">
        <f t="array" ref="C1898">_xlfn.IFS(B1898&lt;35,"Young",B1898&lt;60,"Middle",TRUE,"Senior")</f>
        <v>Young</v>
      </c>
      <c r="D1898" t="s">
        <v>16</v>
      </c>
      <c r="E1898" t="str">
        <f t="shared" si="58"/>
        <v>Young-Female</v>
      </c>
      <c r="F1898" t="s">
        <v>63</v>
      </c>
      <c r="G1898" t="s">
        <v>36</v>
      </c>
      <c r="H1898" s="1">
        <v>44090</v>
      </c>
      <c r="I1898" t="s">
        <v>5554</v>
      </c>
      <c r="J1898" t="s">
        <v>5555</v>
      </c>
      <c r="K1898" t="s">
        <v>53</v>
      </c>
      <c r="L1898">
        <v>22759.362539999998</v>
      </c>
      <c r="M1898">
        <v>408</v>
      </c>
      <c r="N1898" t="s">
        <v>39</v>
      </c>
      <c r="O1898" s="1">
        <v>44109</v>
      </c>
      <c r="P1898" s="3">
        <f t="shared" si="59"/>
        <v>19</v>
      </c>
      <c r="Q1898" t="s">
        <v>49</v>
      </c>
      <c r="R1898" t="s">
        <v>33</v>
      </c>
    </row>
    <row r="1899" spans="1:18" x14ac:dyDescent="0.25">
      <c r="A1899" t="s">
        <v>5556</v>
      </c>
      <c r="B1899" s="3">
        <v>74</v>
      </c>
      <c r="C1899" s="3" t="str" cm="1">
        <f t="array" ref="C1899">_xlfn.IFS(B1899&lt;35,"Young",B1899&lt;60,"Middle",TRUE,"Senior")</f>
        <v>Senior</v>
      </c>
      <c r="D1899" t="s">
        <v>26</v>
      </c>
      <c r="E1899" t="str">
        <f t="shared" si="58"/>
        <v>Senior-Male</v>
      </c>
      <c r="F1899" t="s">
        <v>115</v>
      </c>
      <c r="G1899" t="s">
        <v>36</v>
      </c>
      <c r="H1899" s="1">
        <v>44557</v>
      </c>
      <c r="I1899" t="s">
        <v>5557</v>
      </c>
      <c r="J1899" t="s">
        <v>5558</v>
      </c>
      <c r="K1899" t="s">
        <v>21</v>
      </c>
      <c r="L1899">
        <v>7484.8173189999998</v>
      </c>
      <c r="M1899">
        <v>463</v>
      </c>
      <c r="N1899" t="s">
        <v>22</v>
      </c>
      <c r="O1899" s="1">
        <v>44562</v>
      </c>
      <c r="P1899" s="3">
        <f t="shared" si="59"/>
        <v>5</v>
      </c>
      <c r="Q1899" t="s">
        <v>32</v>
      </c>
      <c r="R1899" t="s">
        <v>24</v>
      </c>
    </row>
    <row r="1900" spans="1:18" x14ac:dyDescent="0.25">
      <c r="A1900" t="s">
        <v>5559</v>
      </c>
      <c r="B1900" s="3">
        <v>55</v>
      </c>
      <c r="C1900" s="3" t="str" cm="1">
        <f t="array" ref="C1900">_xlfn.IFS(B1900&lt;35,"Young",B1900&lt;60,"Middle",TRUE,"Senior")</f>
        <v>Middle</v>
      </c>
      <c r="D1900" t="s">
        <v>16</v>
      </c>
      <c r="E1900" t="str">
        <f t="shared" si="58"/>
        <v>Middle-Female</v>
      </c>
      <c r="F1900" t="s">
        <v>90</v>
      </c>
      <c r="G1900" t="s">
        <v>26592</v>
      </c>
      <c r="H1900" s="1">
        <v>45150</v>
      </c>
      <c r="I1900" t="s">
        <v>5560</v>
      </c>
      <c r="J1900" t="s">
        <v>5561</v>
      </c>
      <c r="K1900" t="s">
        <v>57</v>
      </c>
      <c r="L1900">
        <v>9478.1797409999999</v>
      </c>
      <c r="M1900">
        <v>473</v>
      </c>
      <c r="N1900" t="s">
        <v>39</v>
      </c>
      <c r="O1900" s="1">
        <v>45167</v>
      </c>
      <c r="P1900" s="3">
        <f t="shared" si="59"/>
        <v>17</v>
      </c>
      <c r="Q1900" t="s">
        <v>49</v>
      </c>
      <c r="R1900" t="s">
        <v>24</v>
      </c>
    </row>
    <row r="1901" spans="1:18" x14ac:dyDescent="0.25">
      <c r="A1901" t="s">
        <v>5562</v>
      </c>
      <c r="B1901" s="3">
        <v>73</v>
      </c>
      <c r="C1901" s="3" t="str" cm="1">
        <f t="array" ref="C1901">_xlfn.IFS(B1901&lt;35,"Young",B1901&lt;60,"Middle",TRUE,"Senior")</f>
        <v>Senior</v>
      </c>
      <c r="D1901" t="s">
        <v>26</v>
      </c>
      <c r="E1901" t="str">
        <f t="shared" si="58"/>
        <v>Senior-Male</v>
      </c>
      <c r="F1901" t="s">
        <v>230</v>
      </c>
      <c r="G1901" t="s">
        <v>26593</v>
      </c>
      <c r="H1901" s="1">
        <v>43735</v>
      </c>
      <c r="I1901" t="s">
        <v>5563</v>
      </c>
      <c r="J1901" t="s">
        <v>5564</v>
      </c>
      <c r="K1901" t="s">
        <v>21</v>
      </c>
      <c r="L1901">
        <v>963.3643955</v>
      </c>
      <c r="M1901">
        <v>498</v>
      </c>
      <c r="N1901" t="s">
        <v>39</v>
      </c>
      <c r="O1901" s="1">
        <v>43763</v>
      </c>
      <c r="P1901" s="3">
        <f t="shared" si="59"/>
        <v>28</v>
      </c>
      <c r="Q1901" t="s">
        <v>23</v>
      </c>
      <c r="R1901" t="s">
        <v>33</v>
      </c>
    </row>
    <row r="1902" spans="1:18" x14ac:dyDescent="0.25">
      <c r="A1902" t="s">
        <v>5565</v>
      </c>
      <c r="B1902" s="3">
        <v>35</v>
      </c>
      <c r="C1902" s="3" t="str" cm="1">
        <f t="array" ref="C1902">_xlfn.IFS(B1902&lt;35,"Young",B1902&lt;60,"Middle",TRUE,"Senior")</f>
        <v>Middle</v>
      </c>
      <c r="D1902" t="s">
        <v>26</v>
      </c>
      <c r="E1902" t="str">
        <f t="shared" si="58"/>
        <v>Middle-Male</v>
      </c>
      <c r="F1902" t="s">
        <v>230</v>
      </c>
      <c r="G1902" t="s">
        <v>26593</v>
      </c>
      <c r="H1902" s="1">
        <v>44678</v>
      </c>
      <c r="I1902" t="s">
        <v>5566</v>
      </c>
      <c r="J1902" t="s">
        <v>5567</v>
      </c>
      <c r="K1902" t="s">
        <v>61</v>
      </c>
      <c r="L1902">
        <v>8106.3297300000004</v>
      </c>
      <c r="M1902">
        <v>460</v>
      </c>
      <c r="N1902" t="s">
        <v>39</v>
      </c>
      <c r="O1902" s="1">
        <v>44707</v>
      </c>
      <c r="P1902" s="3">
        <f t="shared" si="59"/>
        <v>29</v>
      </c>
      <c r="Q1902" t="s">
        <v>49</v>
      </c>
      <c r="R1902" t="s">
        <v>24</v>
      </c>
    </row>
    <row r="1903" spans="1:18" x14ac:dyDescent="0.25">
      <c r="A1903" t="s">
        <v>2268</v>
      </c>
      <c r="B1903" s="3">
        <v>54</v>
      </c>
      <c r="C1903" s="3" t="str" cm="1">
        <f t="array" ref="C1903">_xlfn.IFS(B1903&lt;35,"Young",B1903&lt;60,"Middle",TRUE,"Senior")</f>
        <v>Middle</v>
      </c>
      <c r="D1903" t="s">
        <v>16</v>
      </c>
      <c r="E1903" t="str">
        <f t="shared" si="58"/>
        <v>Middle-Female</v>
      </c>
      <c r="F1903" t="s">
        <v>50</v>
      </c>
      <c r="G1903" t="s">
        <v>26592</v>
      </c>
      <c r="H1903" s="1">
        <v>43465</v>
      </c>
      <c r="I1903" t="s">
        <v>5568</v>
      </c>
      <c r="J1903" t="s">
        <v>5569</v>
      </c>
      <c r="K1903" t="s">
        <v>21</v>
      </c>
      <c r="L1903">
        <v>17406.120630000001</v>
      </c>
      <c r="M1903">
        <v>171</v>
      </c>
      <c r="N1903" t="s">
        <v>22</v>
      </c>
      <c r="O1903" s="1">
        <v>43474</v>
      </c>
      <c r="P1903" s="3">
        <f t="shared" si="59"/>
        <v>9</v>
      </c>
      <c r="Q1903" t="s">
        <v>49</v>
      </c>
      <c r="R1903" t="s">
        <v>33</v>
      </c>
    </row>
    <row r="1904" spans="1:18" x14ac:dyDescent="0.25">
      <c r="A1904" t="s">
        <v>5570</v>
      </c>
      <c r="B1904" s="3">
        <v>73</v>
      </c>
      <c r="C1904" s="3" t="str" cm="1">
        <f t="array" ref="C1904">_xlfn.IFS(B1904&lt;35,"Young",B1904&lt;60,"Middle",TRUE,"Senior")</f>
        <v>Senior</v>
      </c>
      <c r="D1904" t="s">
        <v>26</v>
      </c>
      <c r="E1904" t="str">
        <f t="shared" si="58"/>
        <v>Senior-Male</v>
      </c>
      <c r="F1904" t="s">
        <v>50</v>
      </c>
      <c r="G1904" t="s">
        <v>28</v>
      </c>
      <c r="H1904" s="1">
        <v>43517</v>
      </c>
      <c r="I1904" t="s">
        <v>5571</v>
      </c>
      <c r="J1904" t="s">
        <v>5572</v>
      </c>
      <c r="K1904" t="s">
        <v>21</v>
      </c>
      <c r="L1904">
        <v>20752.884409999999</v>
      </c>
      <c r="M1904">
        <v>413</v>
      </c>
      <c r="N1904" t="s">
        <v>43</v>
      </c>
      <c r="O1904" s="1">
        <v>43542</v>
      </c>
      <c r="P1904" s="3">
        <f t="shared" si="59"/>
        <v>25</v>
      </c>
      <c r="Q1904" t="s">
        <v>44</v>
      </c>
      <c r="R1904" t="s">
        <v>24</v>
      </c>
    </row>
    <row r="1905" spans="1:18" x14ac:dyDescent="0.25">
      <c r="A1905" t="s">
        <v>5573</v>
      </c>
      <c r="B1905" s="3">
        <v>81</v>
      </c>
      <c r="C1905" s="3" t="str" cm="1">
        <f t="array" ref="C1905">_xlfn.IFS(B1905&lt;35,"Young",B1905&lt;60,"Middle",TRUE,"Senior")</f>
        <v>Senior</v>
      </c>
      <c r="D1905" t="s">
        <v>16</v>
      </c>
      <c r="E1905" t="str">
        <f t="shared" si="58"/>
        <v>Senior-Female</v>
      </c>
      <c r="F1905" t="s">
        <v>35</v>
      </c>
      <c r="G1905" t="s">
        <v>26592</v>
      </c>
      <c r="H1905" s="1">
        <v>44255</v>
      </c>
      <c r="I1905" t="s">
        <v>5574</v>
      </c>
      <c r="J1905" t="s">
        <v>5575</v>
      </c>
      <c r="K1905" t="s">
        <v>31</v>
      </c>
      <c r="L1905">
        <v>31834.266459999999</v>
      </c>
      <c r="M1905">
        <v>329</v>
      </c>
      <c r="N1905" t="s">
        <v>22</v>
      </c>
      <c r="O1905" s="1">
        <v>44256</v>
      </c>
      <c r="P1905" s="3">
        <f t="shared" si="59"/>
        <v>1</v>
      </c>
      <c r="Q1905" t="s">
        <v>49</v>
      </c>
      <c r="R1905" t="s">
        <v>45</v>
      </c>
    </row>
    <row r="1906" spans="1:18" x14ac:dyDescent="0.25">
      <c r="A1906" t="s">
        <v>5576</v>
      </c>
      <c r="B1906" s="3">
        <v>55</v>
      </c>
      <c r="C1906" s="3" t="str" cm="1">
        <f t="array" ref="C1906">_xlfn.IFS(B1906&lt;35,"Young",B1906&lt;60,"Middle",TRUE,"Senior")</f>
        <v>Middle</v>
      </c>
      <c r="D1906" t="s">
        <v>16</v>
      </c>
      <c r="E1906" t="str">
        <f t="shared" si="58"/>
        <v>Middle-Female</v>
      </c>
      <c r="F1906" t="s">
        <v>63</v>
      </c>
      <c r="G1906" t="s">
        <v>26593</v>
      </c>
      <c r="H1906" s="1">
        <v>44522</v>
      </c>
      <c r="I1906" t="s">
        <v>5577</v>
      </c>
      <c r="J1906" t="s">
        <v>5578</v>
      </c>
      <c r="K1906" t="s">
        <v>61</v>
      </c>
      <c r="L1906">
        <v>24878.03846</v>
      </c>
      <c r="M1906">
        <v>482</v>
      </c>
      <c r="N1906" t="s">
        <v>43</v>
      </c>
      <c r="O1906" s="1">
        <v>44534</v>
      </c>
      <c r="P1906" s="3">
        <f t="shared" si="59"/>
        <v>12</v>
      </c>
      <c r="Q1906" t="s">
        <v>49</v>
      </c>
      <c r="R1906" t="s">
        <v>33</v>
      </c>
    </row>
    <row r="1907" spans="1:18" x14ac:dyDescent="0.25">
      <c r="A1907" t="s">
        <v>5579</v>
      </c>
      <c r="B1907" s="3">
        <v>42</v>
      </c>
      <c r="C1907" s="3" t="str" cm="1">
        <f t="array" ref="C1907">_xlfn.IFS(B1907&lt;35,"Young",B1907&lt;60,"Middle",TRUE,"Senior")</f>
        <v>Middle</v>
      </c>
      <c r="D1907" t="s">
        <v>16</v>
      </c>
      <c r="E1907" t="str">
        <f t="shared" si="58"/>
        <v>Middle-Female</v>
      </c>
      <c r="F1907" t="s">
        <v>230</v>
      </c>
      <c r="G1907" t="s">
        <v>26592</v>
      </c>
      <c r="H1907" s="1">
        <v>43719</v>
      </c>
      <c r="I1907" t="s">
        <v>5580</v>
      </c>
      <c r="J1907" t="s">
        <v>5581</v>
      </c>
      <c r="K1907" t="s">
        <v>57</v>
      </c>
      <c r="L1907">
        <v>23953.777340000001</v>
      </c>
      <c r="M1907">
        <v>214</v>
      </c>
      <c r="N1907" t="s">
        <v>39</v>
      </c>
      <c r="O1907" s="1">
        <v>43725</v>
      </c>
      <c r="P1907" s="3">
        <f t="shared" si="59"/>
        <v>6</v>
      </c>
      <c r="Q1907" t="s">
        <v>49</v>
      </c>
      <c r="R1907" t="s">
        <v>45</v>
      </c>
    </row>
    <row r="1908" spans="1:18" x14ac:dyDescent="0.25">
      <c r="A1908" t="s">
        <v>5582</v>
      </c>
      <c r="B1908" s="3">
        <v>39</v>
      </c>
      <c r="C1908" s="3" t="str" cm="1">
        <f t="array" ref="C1908">_xlfn.IFS(B1908&lt;35,"Young",B1908&lt;60,"Middle",TRUE,"Senior")</f>
        <v>Middle</v>
      </c>
      <c r="D1908" t="s">
        <v>16</v>
      </c>
      <c r="E1908" t="str">
        <f t="shared" si="58"/>
        <v>Middle-Female</v>
      </c>
      <c r="F1908" t="s">
        <v>115</v>
      </c>
      <c r="G1908" t="s">
        <v>36</v>
      </c>
      <c r="H1908" s="1">
        <v>43995</v>
      </c>
      <c r="I1908" t="s">
        <v>5583</v>
      </c>
      <c r="J1908" t="s">
        <v>5584</v>
      </c>
      <c r="K1908" t="s">
        <v>31</v>
      </c>
      <c r="L1908">
        <v>4927.0239039999997</v>
      </c>
      <c r="M1908">
        <v>473</v>
      </c>
      <c r="N1908" t="s">
        <v>39</v>
      </c>
      <c r="O1908" s="1">
        <v>44022</v>
      </c>
      <c r="P1908" s="3">
        <f t="shared" si="59"/>
        <v>27</v>
      </c>
      <c r="Q1908" t="s">
        <v>44</v>
      </c>
      <c r="R1908" t="s">
        <v>33</v>
      </c>
    </row>
    <row r="1909" spans="1:18" x14ac:dyDescent="0.25">
      <c r="A1909" t="s">
        <v>5585</v>
      </c>
      <c r="B1909" s="3">
        <v>38</v>
      </c>
      <c r="C1909" s="3" t="str" cm="1">
        <f t="array" ref="C1909">_xlfn.IFS(B1909&lt;35,"Young",B1909&lt;60,"Middle",TRUE,"Senior")</f>
        <v>Middle</v>
      </c>
      <c r="D1909" t="s">
        <v>16</v>
      </c>
      <c r="E1909" t="str">
        <f t="shared" si="58"/>
        <v>Middle-Female</v>
      </c>
      <c r="F1909" t="s">
        <v>27</v>
      </c>
      <c r="G1909" t="s">
        <v>18</v>
      </c>
      <c r="H1909" s="1">
        <v>43823</v>
      </c>
      <c r="I1909" t="s">
        <v>5586</v>
      </c>
      <c r="J1909" t="s">
        <v>5587</v>
      </c>
      <c r="K1909" t="s">
        <v>21</v>
      </c>
      <c r="L1909">
        <v>43346.32864</v>
      </c>
      <c r="M1909">
        <v>144</v>
      </c>
      <c r="N1909" t="s">
        <v>39</v>
      </c>
      <c r="O1909" s="1">
        <v>43834</v>
      </c>
      <c r="P1909" s="3">
        <f t="shared" si="59"/>
        <v>11</v>
      </c>
      <c r="Q1909" t="s">
        <v>49</v>
      </c>
      <c r="R1909" t="s">
        <v>24</v>
      </c>
    </row>
    <row r="1910" spans="1:18" x14ac:dyDescent="0.25">
      <c r="A1910" t="s">
        <v>5588</v>
      </c>
      <c r="B1910" s="3">
        <v>59</v>
      </c>
      <c r="C1910" s="3" t="str" cm="1">
        <f t="array" ref="C1910">_xlfn.IFS(B1910&lt;35,"Young",B1910&lt;60,"Middle",TRUE,"Senior")</f>
        <v>Middle</v>
      </c>
      <c r="D1910" t="s">
        <v>16</v>
      </c>
      <c r="E1910" t="str">
        <f t="shared" si="58"/>
        <v>Middle-Female</v>
      </c>
      <c r="F1910" t="s">
        <v>27</v>
      </c>
      <c r="G1910" t="s">
        <v>36</v>
      </c>
      <c r="H1910" s="1">
        <v>43797</v>
      </c>
      <c r="I1910" t="s">
        <v>5589</v>
      </c>
      <c r="J1910" t="s">
        <v>5590</v>
      </c>
      <c r="K1910" t="s">
        <v>21</v>
      </c>
      <c r="L1910">
        <v>16956.878639999999</v>
      </c>
      <c r="M1910">
        <v>153</v>
      </c>
      <c r="N1910" t="s">
        <v>43</v>
      </c>
      <c r="O1910" s="1">
        <v>43826</v>
      </c>
      <c r="P1910" s="3">
        <f t="shared" si="59"/>
        <v>29</v>
      </c>
      <c r="Q1910" t="s">
        <v>85</v>
      </c>
      <c r="R1910" t="s">
        <v>33</v>
      </c>
    </row>
    <row r="1911" spans="1:18" x14ac:dyDescent="0.25">
      <c r="A1911" t="s">
        <v>5591</v>
      </c>
      <c r="B1911" s="3">
        <v>43</v>
      </c>
      <c r="C1911" s="3" t="str" cm="1">
        <f t="array" ref="C1911">_xlfn.IFS(B1911&lt;35,"Young",B1911&lt;60,"Middle",TRUE,"Senior")</f>
        <v>Middle</v>
      </c>
      <c r="D1911" t="s">
        <v>16</v>
      </c>
      <c r="E1911" t="str">
        <f t="shared" si="58"/>
        <v>Middle-Female</v>
      </c>
      <c r="F1911" t="s">
        <v>17</v>
      </c>
      <c r="G1911" t="s">
        <v>36</v>
      </c>
      <c r="H1911" s="1">
        <v>45063</v>
      </c>
      <c r="I1911" t="s">
        <v>5592</v>
      </c>
      <c r="J1911" t="s">
        <v>5593</v>
      </c>
      <c r="K1911" t="s">
        <v>31</v>
      </c>
      <c r="L1911">
        <v>13771.75938</v>
      </c>
      <c r="M1911">
        <v>199</v>
      </c>
      <c r="N1911" t="s">
        <v>22</v>
      </c>
      <c r="O1911" s="1">
        <v>45067</v>
      </c>
      <c r="P1911" s="3">
        <f t="shared" si="59"/>
        <v>4</v>
      </c>
      <c r="Q1911" t="s">
        <v>23</v>
      </c>
      <c r="R1911" t="s">
        <v>33</v>
      </c>
    </row>
    <row r="1912" spans="1:18" x14ac:dyDescent="0.25">
      <c r="A1912" t="s">
        <v>5594</v>
      </c>
      <c r="B1912" s="3">
        <v>46</v>
      </c>
      <c r="C1912" s="3" t="str" cm="1">
        <f t="array" ref="C1912">_xlfn.IFS(B1912&lt;35,"Young",B1912&lt;60,"Middle",TRUE,"Senior")</f>
        <v>Middle</v>
      </c>
      <c r="D1912" t="s">
        <v>26</v>
      </c>
      <c r="E1912" t="str">
        <f t="shared" si="58"/>
        <v>Middle-Male</v>
      </c>
      <c r="F1912" t="s">
        <v>50</v>
      </c>
      <c r="G1912" t="s">
        <v>26593</v>
      </c>
      <c r="H1912" s="1">
        <v>44142</v>
      </c>
      <c r="I1912" t="s">
        <v>5595</v>
      </c>
      <c r="J1912" t="s">
        <v>5596</v>
      </c>
      <c r="K1912" t="s">
        <v>53</v>
      </c>
      <c r="L1912">
        <v>1075.0443540000001</v>
      </c>
      <c r="M1912">
        <v>113</v>
      </c>
      <c r="N1912" t="s">
        <v>22</v>
      </c>
      <c r="O1912" s="1">
        <v>44153</v>
      </c>
      <c r="P1912" s="3">
        <f t="shared" si="59"/>
        <v>11</v>
      </c>
      <c r="Q1912" t="s">
        <v>32</v>
      </c>
      <c r="R1912" t="s">
        <v>24</v>
      </c>
    </row>
    <row r="1913" spans="1:18" x14ac:dyDescent="0.25">
      <c r="A1913" t="s">
        <v>5597</v>
      </c>
      <c r="B1913" s="3">
        <v>29</v>
      </c>
      <c r="C1913" s="3" t="str" cm="1">
        <f t="array" ref="C1913">_xlfn.IFS(B1913&lt;35,"Young",B1913&lt;60,"Middle",TRUE,"Senior")</f>
        <v>Young</v>
      </c>
      <c r="D1913" t="s">
        <v>16</v>
      </c>
      <c r="E1913" t="str">
        <f t="shared" si="58"/>
        <v>Young-Female</v>
      </c>
      <c r="F1913" t="s">
        <v>17</v>
      </c>
      <c r="G1913" t="s">
        <v>18</v>
      </c>
      <c r="H1913" s="1">
        <v>44062</v>
      </c>
      <c r="I1913" t="s">
        <v>5598</v>
      </c>
      <c r="J1913" t="s">
        <v>5599</v>
      </c>
      <c r="K1913" t="s">
        <v>61</v>
      </c>
      <c r="L1913">
        <v>15061.60246</v>
      </c>
      <c r="M1913">
        <v>428</v>
      </c>
      <c r="N1913" t="s">
        <v>39</v>
      </c>
      <c r="O1913" s="1">
        <v>44073</v>
      </c>
      <c r="P1913" s="3">
        <f t="shared" si="59"/>
        <v>11</v>
      </c>
      <c r="Q1913" t="s">
        <v>23</v>
      </c>
      <c r="R1913" t="s">
        <v>24</v>
      </c>
    </row>
    <row r="1914" spans="1:18" x14ac:dyDescent="0.25">
      <c r="A1914" t="s">
        <v>5600</v>
      </c>
      <c r="B1914" s="3">
        <v>31</v>
      </c>
      <c r="C1914" s="3" t="str" cm="1">
        <f t="array" ref="C1914">_xlfn.IFS(B1914&lt;35,"Young",B1914&lt;60,"Middle",TRUE,"Senior")</f>
        <v>Young</v>
      </c>
      <c r="D1914" t="s">
        <v>16</v>
      </c>
      <c r="E1914" t="str">
        <f t="shared" si="58"/>
        <v>Young-Female</v>
      </c>
      <c r="F1914" t="s">
        <v>63</v>
      </c>
      <c r="G1914" t="s">
        <v>28</v>
      </c>
      <c r="H1914" s="1">
        <v>44182</v>
      </c>
      <c r="I1914" t="s">
        <v>4773</v>
      </c>
      <c r="J1914" t="s">
        <v>5601</v>
      </c>
      <c r="K1914" t="s">
        <v>53</v>
      </c>
      <c r="L1914">
        <v>42751.82963</v>
      </c>
      <c r="M1914">
        <v>300</v>
      </c>
      <c r="N1914" t="s">
        <v>43</v>
      </c>
      <c r="O1914" s="1">
        <v>44193</v>
      </c>
      <c r="P1914" s="3">
        <f t="shared" si="59"/>
        <v>11</v>
      </c>
      <c r="Q1914" t="s">
        <v>85</v>
      </c>
      <c r="R1914" t="s">
        <v>33</v>
      </c>
    </row>
    <row r="1915" spans="1:18" x14ac:dyDescent="0.25">
      <c r="A1915" t="s">
        <v>5602</v>
      </c>
      <c r="B1915" s="3">
        <v>71</v>
      </c>
      <c r="C1915" s="3" t="str" cm="1">
        <f t="array" ref="C1915">_xlfn.IFS(B1915&lt;35,"Young",B1915&lt;60,"Middle",TRUE,"Senior")</f>
        <v>Senior</v>
      </c>
      <c r="D1915" t="s">
        <v>16</v>
      </c>
      <c r="E1915" t="str">
        <f t="shared" si="58"/>
        <v>Senior-Female</v>
      </c>
      <c r="F1915" t="s">
        <v>230</v>
      </c>
      <c r="G1915" t="s">
        <v>36</v>
      </c>
      <c r="H1915" s="1">
        <v>44975</v>
      </c>
      <c r="I1915" t="s">
        <v>5603</v>
      </c>
      <c r="J1915" t="s">
        <v>5604</v>
      </c>
      <c r="K1915" t="s">
        <v>57</v>
      </c>
      <c r="L1915">
        <v>5558.3819160000003</v>
      </c>
      <c r="M1915">
        <v>234</v>
      </c>
      <c r="N1915" t="s">
        <v>22</v>
      </c>
      <c r="O1915" s="1">
        <v>44978</v>
      </c>
      <c r="P1915" s="3">
        <f t="shared" si="59"/>
        <v>3</v>
      </c>
      <c r="Q1915" t="s">
        <v>23</v>
      </c>
      <c r="R1915" t="s">
        <v>45</v>
      </c>
    </row>
    <row r="1916" spans="1:18" x14ac:dyDescent="0.25">
      <c r="A1916" t="s">
        <v>5605</v>
      </c>
      <c r="B1916" s="3">
        <v>51</v>
      </c>
      <c r="C1916" s="3" t="str" cm="1">
        <f t="array" ref="C1916">_xlfn.IFS(B1916&lt;35,"Young",B1916&lt;60,"Middle",TRUE,"Senior")</f>
        <v>Middle</v>
      </c>
      <c r="D1916" t="s">
        <v>26</v>
      </c>
      <c r="E1916" t="str">
        <f t="shared" si="58"/>
        <v>Middle-Male</v>
      </c>
      <c r="F1916" t="s">
        <v>90</v>
      </c>
      <c r="G1916" t="s">
        <v>26592</v>
      </c>
      <c r="H1916" s="1">
        <v>44035</v>
      </c>
      <c r="I1916" t="s">
        <v>5606</v>
      </c>
      <c r="J1916" t="s">
        <v>5607</v>
      </c>
      <c r="K1916" t="s">
        <v>57</v>
      </c>
      <c r="L1916">
        <v>14471.92944</v>
      </c>
      <c r="M1916">
        <v>344</v>
      </c>
      <c r="N1916" t="s">
        <v>43</v>
      </c>
      <c r="O1916" s="1">
        <v>44053</v>
      </c>
      <c r="P1916" s="3">
        <f t="shared" si="59"/>
        <v>18</v>
      </c>
      <c r="Q1916" t="s">
        <v>32</v>
      </c>
      <c r="R1916" t="s">
        <v>45</v>
      </c>
    </row>
    <row r="1917" spans="1:18" x14ac:dyDescent="0.25">
      <c r="A1917" t="s">
        <v>5608</v>
      </c>
      <c r="B1917" s="3">
        <v>18</v>
      </c>
      <c r="C1917" s="3" t="str" cm="1">
        <f t="array" ref="C1917">_xlfn.IFS(B1917&lt;35,"Young",B1917&lt;60,"Middle",TRUE,"Senior")</f>
        <v>Young</v>
      </c>
      <c r="D1917" t="s">
        <v>16</v>
      </c>
      <c r="E1917" t="str">
        <f t="shared" si="58"/>
        <v>Young-Female</v>
      </c>
      <c r="F1917" t="s">
        <v>90</v>
      </c>
      <c r="G1917" t="s">
        <v>26593</v>
      </c>
      <c r="H1917" s="1">
        <v>43421</v>
      </c>
      <c r="I1917" t="s">
        <v>5609</v>
      </c>
      <c r="J1917" t="s">
        <v>5610</v>
      </c>
      <c r="K1917" t="s">
        <v>57</v>
      </c>
      <c r="L1917">
        <v>7119.0599149999998</v>
      </c>
      <c r="M1917">
        <v>206</v>
      </c>
      <c r="N1917" t="s">
        <v>39</v>
      </c>
      <c r="O1917" s="1">
        <v>43424</v>
      </c>
      <c r="P1917" s="3">
        <f t="shared" si="59"/>
        <v>3</v>
      </c>
      <c r="Q1917" t="s">
        <v>49</v>
      </c>
      <c r="R1917" t="s">
        <v>24</v>
      </c>
    </row>
    <row r="1918" spans="1:18" x14ac:dyDescent="0.25">
      <c r="A1918" t="s">
        <v>5611</v>
      </c>
      <c r="B1918" s="3">
        <v>46</v>
      </c>
      <c r="C1918" s="3" t="str" cm="1">
        <f t="array" ref="C1918">_xlfn.IFS(B1918&lt;35,"Young",B1918&lt;60,"Middle",TRUE,"Senior")</f>
        <v>Middle</v>
      </c>
      <c r="D1918" t="s">
        <v>26</v>
      </c>
      <c r="E1918" t="str">
        <f t="shared" si="58"/>
        <v>Middle-Male</v>
      </c>
      <c r="F1918" t="s">
        <v>17</v>
      </c>
      <c r="G1918" t="s">
        <v>70</v>
      </c>
      <c r="H1918" s="1">
        <v>45058</v>
      </c>
      <c r="I1918" t="s">
        <v>5612</v>
      </c>
      <c r="J1918" t="s">
        <v>5613</v>
      </c>
      <c r="K1918" t="s">
        <v>53</v>
      </c>
      <c r="L1918">
        <v>21203.888940000001</v>
      </c>
      <c r="M1918">
        <v>406</v>
      </c>
      <c r="N1918" t="s">
        <v>39</v>
      </c>
      <c r="O1918" s="1">
        <v>45071</v>
      </c>
      <c r="P1918" s="3">
        <f t="shared" si="59"/>
        <v>13</v>
      </c>
      <c r="Q1918" t="s">
        <v>85</v>
      </c>
      <c r="R1918" t="s">
        <v>45</v>
      </c>
    </row>
    <row r="1919" spans="1:18" x14ac:dyDescent="0.25">
      <c r="A1919" t="s">
        <v>5614</v>
      </c>
      <c r="B1919" s="3">
        <v>69</v>
      </c>
      <c r="C1919" s="3" t="str" cm="1">
        <f t="array" ref="C1919">_xlfn.IFS(B1919&lt;35,"Young",B1919&lt;60,"Middle",TRUE,"Senior")</f>
        <v>Senior</v>
      </c>
      <c r="D1919" t="s">
        <v>16</v>
      </c>
      <c r="E1919" t="str">
        <f t="shared" si="58"/>
        <v>Senior-Female</v>
      </c>
      <c r="F1919" t="s">
        <v>230</v>
      </c>
      <c r="G1919" t="s">
        <v>28</v>
      </c>
      <c r="H1919" s="1">
        <v>44456</v>
      </c>
      <c r="I1919" t="s">
        <v>5615</v>
      </c>
      <c r="J1919" t="s">
        <v>5616</v>
      </c>
      <c r="K1919" t="s">
        <v>57</v>
      </c>
      <c r="L1919">
        <v>37312.794889999997</v>
      </c>
      <c r="M1919">
        <v>211</v>
      </c>
      <c r="N1919" t="s">
        <v>43</v>
      </c>
      <c r="O1919" s="1">
        <v>44479</v>
      </c>
      <c r="P1919" s="3">
        <f t="shared" si="59"/>
        <v>23</v>
      </c>
      <c r="Q1919" t="s">
        <v>23</v>
      </c>
      <c r="R1919" t="s">
        <v>24</v>
      </c>
    </row>
    <row r="1920" spans="1:18" x14ac:dyDescent="0.25">
      <c r="A1920" t="s">
        <v>5617</v>
      </c>
      <c r="B1920" s="3">
        <v>49</v>
      </c>
      <c r="C1920" s="3" t="str" cm="1">
        <f t="array" ref="C1920">_xlfn.IFS(B1920&lt;35,"Young",B1920&lt;60,"Middle",TRUE,"Senior")</f>
        <v>Middle</v>
      </c>
      <c r="D1920" t="s">
        <v>26</v>
      </c>
      <c r="E1920" t="str">
        <f t="shared" si="58"/>
        <v>Middle-Male</v>
      </c>
      <c r="F1920" t="s">
        <v>35</v>
      </c>
      <c r="G1920" t="s">
        <v>26592</v>
      </c>
      <c r="H1920" s="1">
        <v>45150</v>
      </c>
      <c r="I1920" t="s">
        <v>5618</v>
      </c>
      <c r="J1920" t="s">
        <v>1573</v>
      </c>
      <c r="K1920" t="s">
        <v>31</v>
      </c>
      <c r="L1920">
        <v>29261.2961</v>
      </c>
      <c r="M1920">
        <v>222</v>
      </c>
      <c r="N1920" t="s">
        <v>22</v>
      </c>
      <c r="O1920" s="1">
        <v>45160</v>
      </c>
      <c r="P1920" s="3">
        <f t="shared" si="59"/>
        <v>10</v>
      </c>
      <c r="Q1920" t="s">
        <v>23</v>
      </c>
      <c r="R1920" t="s">
        <v>45</v>
      </c>
    </row>
    <row r="1921" spans="1:18" x14ac:dyDescent="0.25">
      <c r="A1921" t="s">
        <v>5412</v>
      </c>
      <c r="B1921" s="3">
        <v>19</v>
      </c>
      <c r="C1921" s="3" t="str" cm="1">
        <f t="array" ref="C1921">_xlfn.IFS(B1921&lt;35,"Young",B1921&lt;60,"Middle",TRUE,"Senior")</f>
        <v>Young</v>
      </c>
      <c r="D1921" t="s">
        <v>16</v>
      </c>
      <c r="E1921" t="str">
        <f t="shared" si="58"/>
        <v>Young-Female</v>
      </c>
      <c r="F1921" t="s">
        <v>17</v>
      </c>
      <c r="G1921" t="s">
        <v>26592</v>
      </c>
      <c r="H1921" s="1">
        <v>43406</v>
      </c>
      <c r="I1921" t="s">
        <v>5619</v>
      </c>
      <c r="J1921" t="s">
        <v>5620</v>
      </c>
      <c r="K1921" t="s">
        <v>53</v>
      </c>
      <c r="L1921">
        <v>18026.656190000002</v>
      </c>
      <c r="M1921">
        <v>147</v>
      </c>
      <c r="N1921" t="s">
        <v>22</v>
      </c>
      <c r="O1921" s="1">
        <v>43417</v>
      </c>
      <c r="P1921" s="3">
        <f t="shared" si="59"/>
        <v>11</v>
      </c>
      <c r="Q1921" t="s">
        <v>32</v>
      </c>
      <c r="R1921" t="s">
        <v>33</v>
      </c>
    </row>
    <row r="1922" spans="1:18" x14ac:dyDescent="0.25">
      <c r="A1922" t="s">
        <v>5621</v>
      </c>
      <c r="B1922" s="3">
        <v>41</v>
      </c>
      <c r="C1922" s="3" t="str" cm="1">
        <f t="array" ref="C1922">_xlfn.IFS(B1922&lt;35,"Young",B1922&lt;60,"Middle",TRUE,"Senior")</f>
        <v>Middle</v>
      </c>
      <c r="D1922" t="s">
        <v>16</v>
      </c>
      <c r="E1922" t="str">
        <f t="shared" si="58"/>
        <v>Middle-Female</v>
      </c>
      <c r="F1922" t="s">
        <v>63</v>
      </c>
      <c r="G1922" t="s">
        <v>26593</v>
      </c>
      <c r="H1922" s="1">
        <v>44510</v>
      </c>
      <c r="I1922" t="s">
        <v>5622</v>
      </c>
      <c r="J1922" t="s">
        <v>5623</v>
      </c>
      <c r="K1922" t="s">
        <v>53</v>
      </c>
      <c r="L1922">
        <v>34398.654889999998</v>
      </c>
      <c r="M1922">
        <v>140</v>
      </c>
      <c r="N1922" t="s">
        <v>39</v>
      </c>
      <c r="O1922" s="1">
        <v>44528</v>
      </c>
      <c r="P1922" s="3">
        <f t="shared" si="59"/>
        <v>18</v>
      </c>
      <c r="Q1922" t="s">
        <v>44</v>
      </c>
      <c r="R1922" t="s">
        <v>24</v>
      </c>
    </row>
    <row r="1923" spans="1:18" x14ac:dyDescent="0.25">
      <c r="A1923" t="s">
        <v>5624</v>
      </c>
      <c r="B1923" s="3">
        <v>58</v>
      </c>
      <c r="C1923" s="3" t="str" cm="1">
        <f t="array" ref="C1923">_xlfn.IFS(B1923&lt;35,"Young",B1923&lt;60,"Middle",TRUE,"Senior")</f>
        <v>Middle</v>
      </c>
      <c r="D1923" t="s">
        <v>16</v>
      </c>
      <c r="E1923" t="str">
        <f t="shared" ref="E1923:E1986" si="60">C1923 &amp; "-" &amp; D1923</f>
        <v>Middle-Female</v>
      </c>
      <c r="F1923" t="s">
        <v>17</v>
      </c>
      <c r="G1923" t="s">
        <v>18</v>
      </c>
      <c r="H1923" s="1">
        <v>44778</v>
      </c>
      <c r="I1923" t="s">
        <v>5625</v>
      </c>
      <c r="J1923" t="s">
        <v>5626</v>
      </c>
      <c r="K1923" t="s">
        <v>53</v>
      </c>
      <c r="L1923">
        <v>30184.959060000001</v>
      </c>
      <c r="M1923">
        <v>386</v>
      </c>
      <c r="N1923" t="s">
        <v>43</v>
      </c>
      <c r="O1923" s="1">
        <v>44784</v>
      </c>
      <c r="P1923" s="3">
        <f t="shared" ref="P1923:P1986" si="61">O1923-H1923</f>
        <v>6</v>
      </c>
      <c r="Q1923" t="s">
        <v>85</v>
      </c>
      <c r="R1923" t="s">
        <v>33</v>
      </c>
    </row>
    <row r="1924" spans="1:18" x14ac:dyDescent="0.25">
      <c r="A1924" t="s">
        <v>5627</v>
      </c>
      <c r="B1924" s="3">
        <v>76</v>
      </c>
      <c r="C1924" s="3" t="str" cm="1">
        <f t="array" ref="C1924">_xlfn.IFS(B1924&lt;35,"Young",B1924&lt;60,"Middle",TRUE,"Senior")</f>
        <v>Senior</v>
      </c>
      <c r="D1924" t="s">
        <v>26</v>
      </c>
      <c r="E1924" t="str">
        <f t="shared" si="60"/>
        <v>Senior-Male</v>
      </c>
      <c r="F1924" t="s">
        <v>63</v>
      </c>
      <c r="G1924" t="s">
        <v>26593</v>
      </c>
      <c r="H1924" s="1">
        <v>44257</v>
      </c>
      <c r="I1924" t="s">
        <v>5628</v>
      </c>
      <c r="J1924" t="s">
        <v>5629</v>
      </c>
      <c r="K1924" t="s">
        <v>21</v>
      </c>
      <c r="L1924">
        <v>28008.06149</v>
      </c>
      <c r="M1924">
        <v>421</v>
      </c>
      <c r="N1924" t="s">
        <v>43</v>
      </c>
      <c r="O1924" s="1">
        <v>44279</v>
      </c>
      <c r="P1924" s="3">
        <f t="shared" si="61"/>
        <v>22</v>
      </c>
      <c r="Q1924" t="s">
        <v>85</v>
      </c>
      <c r="R1924" t="s">
        <v>33</v>
      </c>
    </row>
    <row r="1925" spans="1:18" x14ac:dyDescent="0.25">
      <c r="A1925" t="s">
        <v>5630</v>
      </c>
      <c r="B1925" s="3">
        <v>82</v>
      </c>
      <c r="C1925" s="3" t="str" cm="1">
        <f t="array" ref="C1925">_xlfn.IFS(B1925&lt;35,"Young",B1925&lt;60,"Middle",TRUE,"Senior")</f>
        <v>Senior</v>
      </c>
      <c r="D1925" t="s">
        <v>26</v>
      </c>
      <c r="E1925" t="str">
        <f t="shared" si="60"/>
        <v>Senior-Male</v>
      </c>
      <c r="F1925" t="s">
        <v>27</v>
      </c>
      <c r="G1925" t="s">
        <v>36</v>
      </c>
      <c r="H1925" s="1">
        <v>43680</v>
      </c>
      <c r="I1925" t="s">
        <v>5631</v>
      </c>
      <c r="J1925" t="s">
        <v>5632</v>
      </c>
      <c r="K1925" t="s">
        <v>21</v>
      </c>
      <c r="L1925">
        <v>22856.682339999999</v>
      </c>
      <c r="M1925">
        <v>324</v>
      </c>
      <c r="N1925" t="s">
        <v>43</v>
      </c>
      <c r="O1925" s="1">
        <v>43703</v>
      </c>
      <c r="P1925" s="3">
        <f t="shared" si="61"/>
        <v>23</v>
      </c>
      <c r="Q1925" t="s">
        <v>85</v>
      </c>
      <c r="R1925" t="s">
        <v>33</v>
      </c>
    </row>
    <row r="1926" spans="1:18" x14ac:dyDescent="0.25">
      <c r="A1926" t="s">
        <v>5633</v>
      </c>
      <c r="B1926" s="3">
        <v>34</v>
      </c>
      <c r="C1926" s="3" t="str" cm="1">
        <f t="array" ref="C1926">_xlfn.IFS(B1926&lt;35,"Young",B1926&lt;60,"Middle",TRUE,"Senior")</f>
        <v>Young</v>
      </c>
      <c r="D1926" t="s">
        <v>16</v>
      </c>
      <c r="E1926" t="str">
        <f t="shared" si="60"/>
        <v>Young-Female</v>
      </c>
      <c r="F1926" t="s">
        <v>50</v>
      </c>
      <c r="G1926" t="s">
        <v>26592</v>
      </c>
      <c r="H1926" s="1">
        <v>43500</v>
      </c>
      <c r="I1926" t="s">
        <v>5634</v>
      </c>
      <c r="J1926" t="s">
        <v>3972</v>
      </c>
      <c r="K1926" t="s">
        <v>31</v>
      </c>
      <c r="L1926">
        <v>37338.56321</v>
      </c>
      <c r="M1926">
        <v>331</v>
      </c>
      <c r="N1926" t="s">
        <v>22</v>
      </c>
      <c r="O1926" s="1">
        <v>43505</v>
      </c>
      <c r="P1926" s="3">
        <f t="shared" si="61"/>
        <v>5</v>
      </c>
      <c r="Q1926" t="s">
        <v>85</v>
      </c>
      <c r="R1926" t="s">
        <v>45</v>
      </c>
    </row>
    <row r="1927" spans="1:18" x14ac:dyDescent="0.25">
      <c r="A1927" t="s">
        <v>5635</v>
      </c>
      <c r="B1927" s="3">
        <v>18</v>
      </c>
      <c r="C1927" s="3" t="str" cm="1">
        <f t="array" ref="C1927">_xlfn.IFS(B1927&lt;35,"Young",B1927&lt;60,"Middle",TRUE,"Senior")</f>
        <v>Young</v>
      </c>
      <c r="D1927" t="s">
        <v>26</v>
      </c>
      <c r="E1927" t="str">
        <f t="shared" si="60"/>
        <v>Young-Male</v>
      </c>
      <c r="F1927" t="s">
        <v>50</v>
      </c>
      <c r="G1927" t="s">
        <v>36</v>
      </c>
      <c r="H1927" s="1">
        <v>44699</v>
      </c>
      <c r="I1927" t="s">
        <v>5636</v>
      </c>
      <c r="J1927" t="s">
        <v>5637</v>
      </c>
      <c r="K1927" t="s">
        <v>31</v>
      </c>
      <c r="L1927">
        <v>24733.705730000001</v>
      </c>
      <c r="M1927">
        <v>492</v>
      </c>
      <c r="N1927" t="s">
        <v>22</v>
      </c>
      <c r="O1927" s="1">
        <v>44705</v>
      </c>
      <c r="P1927" s="3">
        <f t="shared" si="61"/>
        <v>6</v>
      </c>
      <c r="Q1927" t="s">
        <v>23</v>
      </c>
      <c r="R1927" t="s">
        <v>24</v>
      </c>
    </row>
    <row r="1928" spans="1:18" x14ac:dyDescent="0.25">
      <c r="A1928" t="s">
        <v>5638</v>
      </c>
      <c r="B1928" s="3">
        <v>26</v>
      </c>
      <c r="C1928" s="3" t="str" cm="1">
        <f t="array" ref="C1928">_xlfn.IFS(B1928&lt;35,"Young",B1928&lt;60,"Middle",TRUE,"Senior")</f>
        <v>Young</v>
      </c>
      <c r="D1928" t="s">
        <v>16</v>
      </c>
      <c r="E1928" t="str">
        <f t="shared" si="60"/>
        <v>Young-Female</v>
      </c>
      <c r="F1928" t="s">
        <v>17</v>
      </c>
      <c r="G1928" t="s">
        <v>26592</v>
      </c>
      <c r="H1928" s="1">
        <v>43495</v>
      </c>
      <c r="I1928" t="s">
        <v>5639</v>
      </c>
      <c r="J1928" t="s">
        <v>5640</v>
      </c>
      <c r="K1928" t="s">
        <v>57</v>
      </c>
      <c r="L1928">
        <v>33787.991840000002</v>
      </c>
      <c r="M1928">
        <v>258</v>
      </c>
      <c r="N1928" t="s">
        <v>22</v>
      </c>
      <c r="O1928" s="1">
        <v>43517</v>
      </c>
      <c r="P1928" s="3">
        <f t="shared" si="61"/>
        <v>22</v>
      </c>
      <c r="Q1928" t="s">
        <v>44</v>
      </c>
      <c r="R1928" t="s">
        <v>45</v>
      </c>
    </row>
    <row r="1929" spans="1:18" x14ac:dyDescent="0.25">
      <c r="A1929" t="s">
        <v>5641</v>
      </c>
      <c r="B1929" s="3">
        <v>71</v>
      </c>
      <c r="C1929" s="3" t="str" cm="1">
        <f t="array" ref="C1929">_xlfn.IFS(B1929&lt;35,"Young",B1929&lt;60,"Middle",TRUE,"Senior")</f>
        <v>Senior</v>
      </c>
      <c r="D1929" t="s">
        <v>26</v>
      </c>
      <c r="E1929" t="str">
        <f t="shared" si="60"/>
        <v>Senior-Male</v>
      </c>
      <c r="F1929" t="s">
        <v>17</v>
      </c>
      <c r="G1929" t="s">
        <v>26593</v>
      </c>
      <c r="H1929" s="1">
        <v>43614</v>
      </c>
      <c r="I1929" t="s">
        <v>5642</v>
      </c>
      <c r="J1929" t="s">
        <v>5643</v>
      </c>
      <c r="K1929" t="s">
        <v>31</v>
      </c>
      <c r="L1929">
        <v>29792.907859999999</v>
      </c>
      <c r="M1929">
        <v>288</v>
      </c>
      <c r="N1929" t="s">
        <v>39</v>
      </c>
      <c r="O1929" s="1">
        <v>43636</v>
      </c>
      <c r="P1929" s="3">
        <f t="shared" si="61"/>
        <v>22</v>
      </c>
      <c r="Q1929" t="s">
        <v>85</v>
      </c>
      <c r="R1929" t="s">
        <v>24</v>
      </c>
    </row>
    <row r="1930" spans="1:18" x14ac:dyDescent="0.25">
      <c r="A1930" t="s">
        <v>5644</v>
      </c>
      <c r="B1930" s="3">
        <v>51</v>
      </c>
      <c r="C1930" s="3" t="str" cm="1">
        <f t="array" ref="C1930">_xlfn.IFS(B1930&lt;35,"Young",B1930&lt;60,"Middle",TRUE,"Senior")</f>
        <v>Middle</v>
      </c>
      <c r="D1930" t="s">
        <v>26</v>
      </c>
      <c r="E1930" t="str">
        <f t="shared" si="60"/>
        <v>Middle-Male</v>
      </c>
      <c r="F1930" t="s">
        <v>90</v>
      </c>
      <c r="G1930" t="s">
        <v>26593</v>
      </c>
      <c r="H1930" s="1">
        <v>44776</v>
      </c>
      <c r="I1930" t="s">
        <v>5645</v>
      </c>
      <c r="J1930" t="s">
        <v>5646</v>
      </c>
      <c r="K1930" t="s">
        <v>57</v>
      </c>
      <c r="L1930">
        <v>15111.153120000001</v>
      </c>
      <c r="M1930">
        <v>246</v>
      </c>
      <c r="N1930" t="s">
        <v>43</v>
      </c>
      <c r="O1930" s="1">
        <v>44789</v>
      </c>
      <c r="P1930" s="3">
        <f t="shared" si="61"/>
        <v>13</v>
      </c>
      <c r="Q1930" t="s">
        <v>44</v>
      </c>
      <c r="R1930" t="s">
        <v>33</v>
      </c>
    </row>
    <row r="1931" spans="1:18" x14ac:dyDescent="0.25">
      <c r="A1931" t="s">
        <v>5647</v>
      </c>
      <c r="B1931" s="3">
        <v>26</v>
      </c>
      <c r="C1931" s="3" t="str" cm="1">
        <f t="array" ref="C1931">_xlfn.IFS(B1931&lt;35,"Young",B1931&lt;60,"Middle",TRUE,"Senior")</f>
        <v>Young</v>
      </c>
      <c r="D1931" t="s">
        <v>16</v>
      </c>
      <c r="E1931" t="str">
        <f t="shared" si="60"/>
        <v>Young-Female</v>
      </c>
      <c r="F1931" t="s">
        <v>230</v>
      </c>
      <c r="G1931" t="s">
        <v>26593</v>
      </c>
      <c r="H1931" s="1">
        <v>44053</v>
      </c>
      <c r="I1931" t="s">
        <v>5648</v>
      </c>
      <c r="J1931" t="s">
        <v>5649</v>
      </c>
      <c r="K1931" t="s">
        <v>61</v>
      </c>
      <c r="L1931">
        <v>3628.8534119999999</v>
      </c>
      <c r="M1931">
        <v>467</v>
      </c>
      <c r="N1931" t="s">
        <v>39</v>
      </c>
      <c r="O1931" s="1">
        <v>44071</v>
      </c>
      <c r="P1931" s="3">
        <f t="shared" si="61"/>
        <v>18</v>
      </c>
      <c r="Q1931" t="s">
        <v>44</v>
      </c>
      <c r="R1931" t="s">
        <v>33</v>
      </c>
    </row>
    <row r="1932" spans="1:18" x14ac:dyDescent="0.25">
      <c r="A1932" t="s">
        <v>5650</v>
      </c>
      <c r="B1932" s="3">
        <v>33</v>
      </c>
      <c r="C1932" s="3" t="str" cm="1">
        <f t="array" ref="C1932">_xlfn.IFS(B1932&lt;35,"Young",B1932&lt;60,"Middle",TRUE,"Senior")</f>
        <v>Young</v>
      </c>
      <c r="D1932" t="s">
        <v>16</v>
      </c>
      <c r="E1932" t="str">
        <f t="shared" si="60"/>
        <v>Young-Female</v>
      </c>
      <c r="F1932" t="s">
        <v>35</v>
      </c>
      <c r="G1932" t="s">
        <v>26593</v>
      </c>
      <c r="H1932" s="1">
        <v>44142</v>
      </c>
      <c r="I1932" t="s">
        <v>5651</v>
      </c>
      <c r="J1932" t="s">
        <v>5652</v>
      </c>
      <c r="K1932" t="s">
        <v>61</v>
      </c>
      <c r="L1932">
        <v>29807.798729999999</v>
      </c>
      <c r="M1932">
        <v>171</v>
      </c>
      <c r="N1932" t="s">
        <v>22</v>
      </c>
      <c r="O1932" s="1">
        <v>44158</v>
      </c>
      <c r="P1932" s="3">
        <f t="shared" si="61"/>
        <v>16</v>
      </c>
      <c r="Q1932" t="s">
        <v>44</v>
      </c>
      <c r="R1932" t="s">
        <v>45</v>
      </c>
    </row>
    <row r="1933" spans="1:18" x14ac:dyDescent="0.25">
      <c r="A1933" t="s">
        <v>5653</v>
      </c>
      <c r="B1933" s="3">
        <v>45</v>
      </c>
      <c r="C1933" s="3" t="str" cm="1">
        <f t="array" ref="C1933">_xlfn.IFS(B1933&lt;35,"Young",B1933&lt;60,"Middle",TRUE,"Senior")</f>
        <v>Middle</v>
      </c>
      <c r="D1933" t="s">
        <v>26</v>
      </c>
      <c r="E1933" t="str">
        <f t="shared" si="60"/>
        <v>Middle-Male</v>
      </c>
      <c r="F1933" t="s">
        <v>35</v>
      </c>
      <c r="G1933" t="s">
        <v>70</v>
      </c>
      <c r="H1933" s="1">
        <v>44835</v>
      </c>
      <c r="I1933" t="s">
        <v>5654</v>
      </c>
      <c r="J1933" t="s">
        <v>5655</v>
      </c>
      <c r="K1933" t="s">
        <v>61</v>
      </c>
      <c r="L1933">
        <v>14960.50628</v>
      </c>
      <c r="M1933">
        <v>195</v>
      </c>
      <c r="N1933" t="s">
        <v>43</v>
      </c>
      <c r="O1933" s="1">
        <v>44859</v>
      </c>
      <c r="P1933" s="3">
        <f t="shared" si="61"/>
        <v>24</v>
      </c>
      <c r="Q1933" t="s">
        <v>44</v>
      </c>
      <c r="R1933" t="s">
        <v>24</v>
      </c>
    </row>
    <row r="1934" spans="1:18" x14ac:dyDescent="0.25">
      <c r="A1934" t="s">
        <v>5656</v>
      </c>
      <c r="B1934" s="3">
        <v>39</v>
      </c>
      <c r="C1934" s="3" t="str" cm="1">
        <f t="array" ref="C1934">_xlfn.IFS(B1934&lt;35,"Young",B1934&lt;60,"Middle",TRUE,"Senior")</f>
        <v>Middle</v>
      </c>
      <c r="D1934" t="s">
        <v>26</v>
      </c>
      <c r="E1934" t="str">
        <f t="shared" si="60"/>
        <v>Middle-Male</v>
      </c>
      <c r="F1934" t="s">
        <v>35</v>
      </c>
      <c r="G1934" t="s">
        <v>26593</v>
      </c>
      <c r="H1934" s="1">
        <v>44659</v>
      </c>
      <c r="I1934" t="s">
        <v>5657</v>
      </c>
      <c r="J1934" t="s">
        <v>5658</v>
      </c>
      <c r="K1934" t="s">
        <v>57</v>
      </c>
      <c r="L1934">
        <v>19904.668160000001</v>
      </c>
      <c r="M1934">
        <v>498</v>
      </c>
      <c r="N1934" t="s">
        <v>43</v>
      </c>
      <c r="O1934" s="1">
        <v>44671</v>
      </c>
      <c r="P1934" s="3">
        <f t="shared" si="61"/>
        <v>12</v>
      </c>
      <c r="Q1934" t="s">
        <v>23</v>
      </c>
      <c r="R1934" t="s">
        <v>33</v>
      </c>
    </row>
    <row r="1935" spans="1:18" x14ac:dyDescent="0.25">
      <c r="A1935" t="s">
        <v>5659</v>
      </c>
      <c r="B1935" s="3">
        <v>62</v>
      </c>
      <c r="C1935" s="3" t="str" cm="1">
        <f t="array" ref="C1935">_xlfn.IFS(B1935&lt;35,"Young",B1935&lt;60,"Middle",TRUE,"Senior")</f>
        <v>Senior</v>
      </c>
      <c r="D1935" t="s">
        <v>16</v>
      </c>
      <c r="E1935" t="str">
        <f t="shared" si="60"/>
        <v>Senior-Female</v>
      </c>
      <c r="F1935" t="s">
        <v>35</v>
      </c>
      <c r="G1935" t="s">
        <v>36</v>
      </c>
      <c r="H1935" s="1">
        <v>44000</v>
      </c>
      <c r="I1935" t="s">
        <v>5660</v>
      </c>
      <c r="J1935" t="s">
        <v>5661</v>
      </c>
      <c r="K1935" t="s">
        <v>61</v>
      </c>
      <c r="L1935">
        <v>10944.156070000001</v>
      </c>
      <c r="M1935">
        <v>103</v>
      </c>
      <c r="N1935" t="s">
        <v>22</v>
      </c>
      <c r="O1935" s="1">
        <v>44008</v>
      </c>
      <c r="P1935" s="3">
        <f t="shared" si="61"/>
        <v>8</v>
      </c>
      <c r="Q1935" t="s">
        <v>49</v>
      </c>
      <c r="R1935" t="s">
        <v>33</v>
      </c>
    </row>
    <row r="1936" spans="1:18" x14ac:dyDescent="0.25">
      <c r="A1936" t="s">
        <v>5662</v>
      </c>
      <c r="B1936" s="3">
        <v>68</v>
      </c>
      <c r="C1936" s="3" t="str" cm="1">
        <f t="array" ref="C1936">_xlfn.IFS(B1936&lt;35,"Young",B1936&lt;60,"Middle",TRUE,"Senior")</f>
        <v>Senior</v>
      </c>
      <c r="D1936" t="s">
        <v>16</v>
      </c>
      <c r="E1936" t="str">
        <f t="shared" si="60"/>
        <v>Senior-Female</v>
      </c>
      <c r="F1936" t="s">
        <v>27</v>
      </c>
      <c r="G1936" t="s">
        <v>26593</v>
      </c>
      <c r="H1936" s="1">
        <v>45162</v>
      </c>
      <c r="I1936" t="s">
        <v>5663</v>
      </c>
      <c r="J1936" t="s">
        <v>5664</v>
      </c>
      <c r="K1936" t="s">
        <v>61</v>
      </c>
      <c r="L1936">
        <v>7545.7161530000003</v>
      </c>
      <c r="M1936">
        <v>224</v>
      </c>
      <c r="N1936" t="s">
        <v>39</v>
      </c>
      <c r="O1936" s="1">
        <v>45184</v>
      </c>
      <c r="P1936" s="3">
        <f t="shared" si="61"/>
        <v>22</v>
      </c>
      <c r="Q1936" t="s">
        <v>49</v>
      </c>
      <c r="R1936" t="s">
        <v>24</v>
      </c>
    </row>
    <row r="1937" spans="1:18" x14ac:dyDescent="0.25">
      <c r="A1937" t="s">
        <v>5665</v>
      </c>
      <c r="B1937" s="3">
        <v>32</v>
      </c>
      <c r="C1937" s="3" t="str" cm="1">
        <f t="array" ref="C1937">_xlfn.IFS(B1937&lt;35,"Young",B1937&lt;60,"Middle",TRUE,"Senior")</f>
        <v>Young</v>
      </c>
      <c r="D1937" t="s">
        <v>16</v>
      </c>
      <c r="E1937" t="str">
        <f t="shared" si="60"/>
        <v>Young-Female</v>
      </c>
      <c r="F1937" t="s">
        <v>63</v>
      </c>
      <c r="G1937" t="s">
        <v>28</v>
      </c>
      <c r="H1937" s="1">
        <v>43465</v>
      </c>
      <c r="I1937" t="s">
        <v>5666</v>
      </c>
      <c r="J1937" t="s">
        <v>5667</v>
      </c>
      <c r="K1937" t="s">
        <v>31</v>
      </c>
      <c r="L1937">
        <v>27670.240819999999</v>
      </c>
      <c r="M1937">
        <v>213</v>
      </c>
      <c r="N1937" t="s">
        <v>43</v>
      </c>
      <c r="O1937" s="1">
        <v>43481</v>
      </c>
      <c r="P1937" s="3">
        <f t="shared" si="61"/>
        <v>16</v>
      </c>
      <c r="Q1937" t="s">
        <v>23</v>
      </c>
      <c r="R1937" t="s">
        <v>33</v>
      </c>
    </row>
    <row r="1938" spans="1:18" x14ac:dyDescent="0.25">
      <c r="A1938" t="s">
        <v>5668</v>
      </c>
      <c r="B1938" s="3">
        <v>31</v>
      </c>
      <c r="C1938" s="3" t="str" cm="1">
        <f t="array" ref="C1938">_xlfn.IFS(B1938&lt;35,"Young",B1938&lt;60,"Middle",TRUE,"Senior")</f>
        <v>Young</v>
      </c>
      <c r="D1938" t="s">
        <v>26</v>
      </c>
      <c r="E1938" t="str">
        <f t="shared" si="60"/>
        <v>Young-Male</v>
      </c>
      <c r="F1938" t="s">
        <v>63</v>
      </c>
      <c r="G1938" t="s">
        <v>28</v>
      </c>
      <c r="H1938" s="1">
        <v>45179</v>
      </c>
      <c r="I1938" t="s">
        <v>5669</v>
      </c>
      <c r="J1938" t="s">
        <v>5670</v>
      </c>
      <c r="K1938" t="s">
        <v>57</v>
      </c>
      <c r="L1938">
        <v>43211.660190000002</v>
      </c>
      <c r="M1938">
        <v>140</v>
      </c>
      <c r="N1938" t="s">
        <v>39</v>
      </c>
      <c r="O1938" s="1">
        <v>45181</v>
      </c>
      <c r="P1938" s="3">
        <f t="shared" si="61"/>
        <v>2</v>
      </c>
      <c r="Q1938" t="s">
        <v>32</v>
      </c>
      <c r="R1938" t="s">
        <v>33</v>
      </c>
    </row>
    <row r="1939" spans="1:18" x14ac:dyDescent="0.25">
      <c r="A1939" t="s">
        <v>5671</v>
      </c>
      <c r="B1939" s="3">
        <v>39</v>
      </c>
      <c r="C1939" s="3" t="str" cm="1">
        <f t="array" ref="C1939">_xlfn.IFS(B1939&lt;35,"Young",B1939&lt;60,"Middle",TRUE,"Senior")</f>
        <v>Middle</v>
      </c>
      <c r="D1939" t="s">
        <v>16</v>
      </c>
      <c r="E1939" t="str">
        <f t="shared" si="60"/>
        <v>Middle-Female</v>
      </c>
      <c r="F1939" t="s">
        <v>27</v>
      </c>
      <c r="G1939" t="s">
        <v>26592</v>
      </c>
      <c r="H1939" s="1">
        <v>44486</v>
      </c>
      <c r="I1939" t="s">
        <v>5672</v>
      </c>
      <c r="J1939" t="s">
        <v>5673</v>
      </c>
      <c r="K1939" t="s">
        <v>53</v>
      </c>
      <c r="L1939">
        <v>15457.494860000001</v>
      </c>
      <c r="M1939">
        <v>176</v>
      </c>
      <c r="N1939" t="s">
        <v>22</v>
      </c>
      <c r="O1939" s="1">
        <v>44489</v>
      </c>
      <c r="P1939" s="3">
        <f t="shared" si="61"/>
        <v>3</v>
      </c>
      <c r="Q1939" t="s">
        <v>44</v>
      </c>
      <c r="R1939" t="s">
        <v>24</v>
      </c>
    </row>
    <row r="1940" spans="1:18" x14ac:dyDescent="0.25">
      <c r="A1940" t="s">
        <v>5674</v>
      </c>
      <c r="B1940" s="3">
        <v>27</v>
      </c>
      <c r="C1940" s="3" t="str" cm="1">
        <f t="array" ref="C1940">_xlfn.IFS(B1940&lt;35,"Young",B1940&lt;60,"Middle",TRUE,"Senior")</f>
        <v>Young</v>
      </c>
      <c r="D1940" t="s">
        <v>16</v>
      </c>
      <c r="E1940" t="str">
        <f t="shared" si="60"/>
        <v>Young-Female</v>
      </c>
      <c r="F1940" t="s">
        <v>35</v>
      </c>
      <c r="G1940" t="s">
        <v>18</v>
      </c>
      <c r="H1940" s="1">
        <v>43418</v>
      </c>
      <c r="I1940" t="s">
        <v>5675</v>
      </c>
      <c r="J1940" t="s">
        <v>5676</v>
      </c>
      <c r="K1940" t="s">
        <v>31</v>
      </c>
      <c r="L1940">
        <v>24784.004280000001</v>
      </c>
      <c r="M1940">
        <v>107</v>
      </c>
      <c r="N1940" t="s">
        <v>43</v>
      </c>
      <c r="O1940" s="1">
        <v>43434</v>
      </c>
      <c r="P1940" s="3">
        <f t="shared" si="61"/>
        <v>16</v>
      </c>
      <c r="Q1940" t="s">
        <v>85</v>
      </c>
      <c r="R1940" t="s">
        <v>24</v>
      </c>
    </row>
    <row r="1941" spans="1:18" x14ac:dyDescent="0.25">
      <c r="A1941" t="s">
        <v>5677</v>
      </c>
      <c r="B1941" s="3">
        <v>30</v>
      </c>
      <c r="C1941" s="3" t="str" cm="1">
        <f t="array" ref="C1941">_xlfn.IFS(B1941&lt;35,"Young",B1941&lt;60,"Middle",TRUE,"Senior")</f>
        <v>Young</v>
      </c>
      <c r="D1941" t="s">
        <v>26</v>
      </c>
      <c r="E1941" t="str">
        <f t="shared" si="60"/>
        <v>Young-Male</v>
      </c>
      <c r="F1941" t="s">
        <v>17</v>
      </c>
      <c r="G1941" t="s">
        <v>26592</v>
      </c>
      <c r="H1941" s="1">
        <v>44216</v>
      </c>
      <c r="I1941" t="s">
        <v>5678</v>
      </c>
      <c r="J1941" t="s">
        <v>5679</v>
      </c>
      <c r="K1941" t="s">
        <v>31</v>
      </c>
      <c r="L1941">
        <v>34133.959410000003</v>
      </c>
      <c r="M1941">
        <v>165</v>
      </c>
      <c r="N1941" t="s">
        <v>22</v>
      </c>
      <c r="O1941" s="1">
        <v>44218</v>
      </c>
      <c r="P1941" s="3">
        <f t="shared" si="61"/>
        <v>2</v>
      </c>
      <c r="Q1941" t="s">
        <v>85</v>
      </c>
      <c r="R1941" t="s">
        <v>45</v>
      </c>
    </row>
    <row r="1942" spans="1:18" x14ac:dyDescent="0.25">
      <c r="A1942" t="s">
        <v>5680</v>
      </c>
      <c r="B1942" s="3">
        <v>20</v>
      </c>
      <c r="C1942" s="3" t="str" cm="1">
        <f t="array" ref="C1942">_xlfn.IFS(B1942&lt;35,"Young",B1942&lt;60,"Middle",TRUE,"Senior")</f>
        <v>Young</v>
      </c>
      <c r="D1942" t="s">
        <v>16</v>
      </c>
      <c r="E1942" t="str">
        <f t="shared" si="60"/>
        <v>Young-Female</v>
      </c>
      <c r="F1942" t="s">
        <v>90</v>
      </c>
      <c r="G1942" t="s">
        <v>28</v>
      </c>
      <c r="H1942" s="1">
        <v>44700</v>
      </c>
      <c r="I1942" t="s">
        <v>5681</v>
      </c>
      <c r="J1942" t="s">
        <v>5682</v>
      </c>
      <c r="K1942" t="s">
        <v>31</v>
      </c>
      <c r="L1942">
        <v>6159.8724300000003</v>
      </c>
      <c r="M1942">
        <v>462</v>
      </c>
      <c r="N1942" t="s">
        <v>39</v>
      </c>
      <c r="O1942" s="1">
        <v>44722</v>
      </c>
      <c r="P1942" s="3">
        <f t="shared" si="61"/>
        <v>22</v>
      </c>
      <c r="Q1942" t="s">
        <v>85</v>
      </c>
      <c r="R1942" t="s">
        <v>24</v>
      </c>
    </row>
    <row r="1943" spans="1:18" x14ac:dyDescent="0.25">
      <c r="A1943" t="s">
        <v>5683</v>
      </c>
      <c r="B1943" s="3">
        <v>28</v>
      </c>
      <c r="C1943" s="3" t="str" cm="1">
        <f t="array" ref="C1943">_xlfn.IFS(B1943&lt;35,"Young",B1943&lt;60,"Middle",TRUE,"Senior")</f>
        <v>Young</v>
      </c>
      <c r="D1943" t="s">
        <v>16</v>
      </c>
      <c r="E1943" t="str">
        <f t="shared" si="60"/>
        <v>Young-Female</v>
      </c>
      <c r="F1943" t="s">
        <v>35</v>
      </c>
      <c r="G1943" t="s">
        <v>26592</v>
      </c>
      <c r="H1943" s="1">
        <v>44180</v>
      </c>
      <c r="I1943" t="s">
        <v>5684</v>
      </c>
      <c r="J1943" t="s">
        <v>162</v>
      </c>
      <c r="K1943" t="s">
        <v>53</v>
      </c>
      <c r="L1943">
        <v>3348.907154</v>
      </c>
      <c r="M1943">
        <v>208</v>
      </c>
      <c r="N1943" t="s">
        <v>22</v>
      </c>
      <c r="O1943" s="1">
        <v>44182</v>
      </c>
      <c r="P1943" s="3">
        <f t="shared" si="61"/>
        <v>2</v>
      </c>
      <c r="Q1943" t="s">
        <v>44</v>
      </c>
      <c r="R1943" t="s">
        <v>45</v>
      </c>
    </row>
    <row r="1944" spans="1:18" x14ac:dyDescent="0.25">
      <c r="A1944" t="s">
        <v>2717</v>
      </c>
      <c r="B1944" s="3">
        <v>49</v>
      </c>
      <c r="C1944" s="3" t="str" cm="1">
        <f t="array" ref="C1944">_xlfn.IFS(B1944&lt;35,"Young",B1944&lt;60,"Middle",TRUE,"Senior")</f>
        <v>Middle</v>
      </c>
      <c r="D1944" t="s">
        <v>26</v>
      </c>
      <c r="E1944" t="str">
        <f t="shared" si="60"/>
        <v>Middle-Male</v>
      </c>
      <c r="F1944" t="s">
        <v>115</v>
      </c>
      <c r="G1944" t="s">
        <v>36</v>
      </c>
      <c r="H1944" s="1">
        <v>44344</v>
      </c>
      <c r="I1944" t="s">
        <v>5685</v>
      </c>
      <c r="J1944" t="s">
        <v>5686</v>
      </c>
      <c r="K1944" t="s">
        <v>53</v>
      </c>
      <c r="L1944">
        <v>22340.558659999999</v>
      </c>
      <c r="M1944">
        <v>330</v>
      </c>
      <c r="N1944" t="s">
        <v>22</v>
      </c>
      <c r="O1944" s="1">
        <v>44344</v>
      </c>
      <c r="P1944" s="3">
        <f t="shared" si="61"/>
        <v>0</v>
      </c>
      <c r="Q1944" t="s">
        <v>49</v>
      </c>
      <c r="R1944" t="s">
        <v>24</v>
      </c>
    </row>
    <row r="1945" spans="1:18" x14ac:dyDescent="0.25">
      <c r="A1945" t="s">
        <v>5687</v>
      </c>
      <c r="B1945" s="3">
        <v>55</v>
      </c>
      <c r="C1945" s="3" t="str" cm="1">
        <f t="array" ref="C1945">_xlfn.IFS(B1945&lt;35,"Young",B1945&lt;60,"Middle",TRUE,"Senior")</f>
        <v>Middle</v>
      </c>
      <c r="D1945" t="s">
        <v>16</v>
      </c>
      <c r="E1945" t="str">
        <f t="shared" si="60"/>
        <v>Middle-Female</v>
      </c>
      <c r="F1945" t="s">
        <v>17</v>
      </c>
      <c r="G1945" t="s">
        <v>36</v>
      </c>
      <c r="H1945" s="1">
        <v>44999</v>
      </c>
      <c r="I1945" t="s">
        <v>5688</v>
      </c>
      <c r="J1945" t="s">
        <v>5689</v>
      </c>
      <c r="K1945" t="s">
        <v>57</v>
      </c>
      <c r="L1945">
        <v>21398.746500000001</v>
      </c>
      <c r="M1945">
        <v>179</v>
      </c>
      <c r="N1945" t="s">
        <v>22</v>
      </c>
      <c r="O1945" s="1">
        <v>45001</v>
      </c>
      <c r="P1945" s="3">
        <f t="shared" si="61"/>
        <v>2</v>
      </c>
      <c r="Q1945" t="s">
        <v>49</v>
      </c>
      <c r="R1945" t="s">
        <v>24</v>
      </c>
    </row>
    <row r="1946" spans="1:18" x14ac:dyDescent="0.25">
      <c r="A1946" t="s">
        <v>5690</v>
      </c>
      <c r="B1946" s="3">
        <v>37</v>
      </c>
      <c r="C1946" s="3" t="str" cm="1">
        <f t="array" ref="C1946">_xlfn.IFS(B1946&lt;35,"Young",B1946&lt;60,"Middle",TRUE,"Senior")</f>
        <v>Middle</v>
      </c>
      <c r="D1946" t="s">
        <v>16</v>
      </c>
      <c r="E1946" t="str">
        <f t="shared" si="60"/>
        <v>Middle-Female</v>
      </c>
      <c r="F1946" t="s">
        <v>115</v>
      </c>
      <c r="G1946" t="s">
        <v>26592</v>
      </c>
      <c r="H1946" s="1">
        <v>44691</v>
      </c>
      <c r="I1946" t="s">
        <v>5020</v>
      </c>
      <c r="J1946" t="s">
        <v>5691</v>
      </c>
      <c r="K1946" t="s">
        <v>21</v>
      </c>
      <c r="L1946">
        <v>38404.713530000001</v>
      </c>
      <c r="M1946">
        <v>312</v>
      </c>
      <c r="N1946" t="s">
        <v>22</v>
      </c>
      <c r="O1946" s="1">
        <v>44704</v>
      </c>
      <c r="P1946" s="3">
        <f t="shared" si="61"/>
        <v>13</v>
      </c>
      <c r="Q1946" t="s">
        <v>23</v>
      </c>
      <c r="R1946" t="s">
        <v>45</v>
      </c>
    </row>
    <row r="1947" spans="1:18" x14ac:dyDescent="0.25">
      <c r="A1947" t="s">
        <v>5692</v>
      </c>
      <c r="B1947" s="3">
        <v>81</v>
      </c>
      <c r="C1947" s="3" t="str" cm="1">
        <f t="array" ref="C1947">_xlfn.IFS(B1947&lt;35,"Young",B1947&lt;60,"Middle",TRUE,"Senior")</f>
        <v>Senior</v>
      </c>
      <c r="D1947" t="s">
        <v>16</v>
      </c>
      <c r="E1947" t="str">
        <f t="shared" si="60"/>
        <v>Senior-Female</v>
      </c>
      <c r="F1947" t="s">
        <v>90</v>
      </c>
      <c r="G1947" t="s">
        <v>28</v>
      </c>
      <c r="H1947" s="1">
        <v>44392</v>
      </c>
      <c r="I1947" t="s">
        <v>5693</v>
      </c>
      <c r="J1947" t="s">
        <v>5694</v>
      </c>
      <c r="K1947" t="s">
        <v>31</v>
      </c>
      <c r="L1947">
        <v>22070.399069999999</v>
      </c>
      <c r="M1947">
        <v>116</v>
      </c>
      <c r="N1947" t="s">
        <v>43</v>
      </c>
      <c r="O1947" s="1">
        <v>44406</v>
      </c>
      <c r="P1947" s="3">
        <f t="shared" si="61"/>
        <v>14</v>
      </c>
      <c r="Q1947" t="s">
        <v>44</v>
      </c>
      <c r="R1947" t="s">
        <v>24</v>
      </c>
    </row>
    <row r="1948" spans="1:18" x14ac:dyDescent="0.25">
      <c r="A1948" t="s">
        <v>5695</v>
      </c>
      <c r="B1948" s="3">
        <v>54</v>
      </c>
      <c r="C1948" s="3" t="str" cm="1">
        <f t="array" ref="C1948">_xlfn.IFS(B1948&lt;35,"Young",B1948&lt;60,"Middle",TRUE,"Senior")</f>
        <v>Middle</v>
      </c>
      <c r="D1948" t="s">
        <v>26</v>
      </c>
      <c r="E1948" t="str">
        <f t="shared" si="60"/>
        <v>Middle-Male</v>
      </c>
      <c r="F1948" t="s">
        <v>17</v>
      </c>
      <c r="G1948" t="s">
        <v>70</v>
      </c>
      <c r="H1948" s="1">
        <v>44997</v>
      </c>
      <c r="I1948" t="s">
        <v>5696</v>
      </c>
      <c r="J1948" t="s">
        <v>5697</v>
      </c>
      <c r="K1948" t="s">
        <v>57</v>
      </c>
      <c r="L1948">
        <v>15894.56127</v>
      </c>
      <c r="M1948">
        <v>138</v>
      </c>
      <c r="N1948" t="s">
        <v>39</v>
      </c>
      <c r="O1948" s="1">
        <v>45025</v>
      </c>
      <c r="P1948" s="3">
        <f t="shared" si="61"/>
        <v>28</v>
      </c>
      <c r="Q1948" t="s">
        <v>44</v>
      </c>
      <c r="R1948" t="s">
        <v>45</v>
      </c>
    </row>
    <row r="1949" spans="1:18" x14ac:dyDescent="0.25">
      <c r="A1949" t="s">
        <v>5698</v>
      </c>
      <c r="B1949" s="3">
        <v>38</v>
      </c>
      <c r="C1949" s="3" t="str" cm="1">
        <f t="array" ref="C1949">_xlfn.IFS(B1949&lt;35,"Young",B1949&lt;60,"Middle",TRUE,"Senior")</f>
        <v>Middle</v>
      </c>
      <c r="D1949" t="s">
        <v>16</v>
      </c>
      <c r="E1949" t="str">
        <f t="shared" si="60"/>
        <v>Middle-Female</v>
      </c>
      <c r="F1949" t="s">
        <v>90</v>
      </c>
      <c r="G1949" t="s">
        <v>26593</v>
      </c>
      <c r="H1949" s="1">
        <v>44105</v>
      </c>
      <c r="I1949" t="s">
        <v>5699</v>
      </c>
      <c r="J1949" t="s">
        <v>5700</v>
      </c>
      <c r="K1949" t="s">
        <v>61</v>
      </c>
      <c r="L1949">
        <v>24304.02217</v>
      </c>
      <c r="M1949">
        <v>323</v>
      </c>
      <c r="N1949" t="s">
        <v>22</v>
      </c>
      <c r="O1949" s="1">
        <v>44126</v>
      </c>
      <c r="P1949" s="3">
        <f t="shared" si="61"/>
        <v>21</v>
      </c>
      <c r="Q1949" t="s">
        <v>23</v>
      </c>
      <c r="R1949" t="s">
        <v>33</v>
      </c>
    </row>
    <row r="1950" spans="1:18" x14ac:dyDescent="0.25">
      <c r="A1950" t="s">
        <v>5701</v>
      </c>
      <c r="B1950" s="3">
        <v>59</v>
      </c>
      <c r="C1950" s="3" t="str" cm="1">
        <f t="array" ref="C1950">_xlfn.IFS(B1950&lt;35,"Young",B1950&lt;60,"Middle",TRUE,"Senior")</f>
        <v>Middle</v>
      </c>
      <c r="D1950" t="s">
        <v>16</v>
      </c>
      <c r="E1950" t="str">
        <f t="shared" si="60"/>
        <v>Middle-Female</v>
      </c>
      <c r="F1950" t="s">
        <v>115</v>
      </c>
      <c r="G1950" t="s">
        <v>26592</v>
      </c>
      <c r="H1950" s="1">
        <v>44500</v>
      </c>
      <c r="I1950" t="s">
        <v>5702</v>
      </c>
      <c r="J1950" t="s">
        <v>5703</v>
      </c>
      <c r="K1950" t="s">
        <v>61</v>
      </c>
      <c r="L1950">
        <v>14090.42582</v>
      </c>
      <c r="M1950">
        <v>230</v>
      </c>
      <c r="N1950" t="s">
        <v>22</v>
      </c>
      <c r="O1950" s="1">
        <v>44508</v>
      </c>
      <c r="P1950" s="3">
        <f t="shared" si="61"/>
        <v>8</v>
      </c>
      <c r="Q1950" t="s">
        <v>23</v>
      </c>
      <c r="R1950" t="s">
        <v>24</v>
      </c>
    </row>
    <row r="1951" spans="1:18" x14ac:dyDescent="0.25">
      <c r="A1951" t="s">
        <v>5704</v>
      </c>
      <c r="B1951" s="3">
        <v>57</v>
      </c>
      <c r="C1951" s="3" t="str" cm="1">
        <f t="array" ref="C1951">_xlfn.IFS(B1951&lt;35,"Young",B1951&lt;60,"Middle",TRUE,"Senior")</f>
        <v>Middle</v>
      </c>
      <c r="D1951" t="s">
        <v>26</v>
      </c>
      <c r="E1951" t="str">
        <f t="shared" si="60"/>
        <v>Middle-Male</v>
      </c>
      <c r="F1951" t="s">
        <v>17</v>
      </c>
      <c r="G1951" t="s">
        <v>28</v>
      </c>
      <c r="H1951" s="1">
        <v>43411</v>
      </c>
      <c r="I1951" t="s">
        <v>5705</v>
      </c>
      <c r="J1951" t="s">
        <v>5706</v>
      </c>
      <c r="K1951" t="s">
        <v>57</v>
      </c>
      <c r="L1951">
        <v>10153.39975</v>
      </c>
      <c r="M1951">
        <v>192</v>
      </c>
      <c r="N1951" t="s">
        <v>43</v>
      </c>
      <c r="O1951" s="1">
        <v>43419</v>
      </c>
      <c r="P1951" s="3">
        <f t="shared" si="61"/>
        <v>8</v>
      </c>
      <c r="Q1951" t="s">
        <v>49</v>
      </c>
      <c r="R1951" t="s">
        <v>24</v>
      </c>
    </row>
    <row r="1952" spans="1:18" x14ac:dyDescent="0.25">
      <c r="A1952" t="s">
        <v>5707</v>
      </c>
      <c r="B1952" s="3">
        <v>32</v>
      </c>
      <c r="C1952" s="3" t="str" cm="1">
        <f t="array" ref="C1952">_xlfn.IFS(B1952&lt;35,"Young",B1952&lt;60,"Middle",TRUE,"Senior")</f>
        <v>Young</v>
      </c>
      <c r="D1952" t="s">
        <v>26</v>
      </c>
      <c r="E1952" t="str">
        <f t="shared" si="60"/>
        <v>Young-Male</v>
      </c>
      <c r="F1952" t="s">
        <v>27</v>
      </c>
      <c r="G1952" t="s">
        <v>26593</v>
      </c>
      <c r="H1952" s="1">
        <v>44482</v>
      </c>
      <c r="I1952" t="s">
        <v>5708</v>
      </c>
      <c r="J1952" t="s">
        <v>5709</v>
      </c>
      <c r="K1952" t="s">
        <v>31</v>
      </c>
      <c r="L1952">
        <v>11776.98468</v>
      </c>
      <c r="M1952">
        <v>127</v>
      </c>
      <c r="N1952" t="s">
        <v>43</v>
      </c>
      <c r="O1952" s="1">
        <v>44487</v>
      </c>
      <c r="P1952" s="3">
        <f t="shared" si="61"/>
        <v>5</v>
      </c>
      <c r="Q1952" t="s">
        <v>32</v>
      </c>
      <c r="R1952" t="s">
        <v>33</v>
      </c>
    </row>
    <row r="1953" spans="1:18" x14ac:dyDescent="0.25">
      <c r="A1953" t="s">
        <v>5710</v>
      </c>
      <c r="B1953" s="3">
        <v>79</v>
      </c>
      <c r="C1953" s="3" t="str" cm="1">
        <f t="array" ref="C1953">_xlfn.IFS(B1953&lt;35,"Young",B1953&lt;60,"Middle",TRUE,"Senior")</f>
        <v>Senior</v>
      </c>
      <c r="D1953" t="s">
        <v>16</v>
      </c>
      <c r="E1953" t="str">
        <f t="shared" si="60"/>
        <v>Senior-Female</v>
      </c>
      <c r="F1953" t="s">
        <v>17</v>
      </c>
      <c r="G1953" t="s">
        <v>70</v>
      </c>
      <c r="H1953" s="1">
        <v>44803</v>
      </c>
      <c r="I1953" t="s">
        <v>5711</v>
      </c>
      <c r="J1953" t="s">
        <v>5712</v>
      </c>
      <c r="K1953" t="s">
        <v>31</v>
      </c>
      <c r="L1953">
        <v>29376.725139999999</v>
      </c>
      <c r="M1953">
        <v>201</v>
      </c>
      <c r="N1953" t="s">
        <v>22</v>
      </c>
      <c r="O1953" s="1">
        <v>44820</v>
      </c>
      <c r="P1953" s="3">
        <f t="shared" si="61"/>
        <v>17</v>
      </c>
      <c r="Q1953" t="s">
        <v>85</v>
      </c>
      <c r="R1953" t="s">
        <v>33</v>
      </c>
    </row>
    <row r="1954" spans="1:18" x14ac:dyDescent="0.25">
      <c r="A1954" t="s">
        <v>5713</v>
      </c>
      <c r="B1954" s="3">
        <v>55</v>
      </c>
      <c r="C1954" s="3" t="str" cm="1">
        <f t="array" ref="C1954">_xlfn.IFS(B1954&lt;35,"Young",B1954&lt;60,"Middle",TRUE,"Senior")</f>
        <v>Middle</v>
      </c>
      <c r="D1954" t="s">
        <v>26</v>
      </c>
      <c r="E1954" t="str">
        <f t="shared" si="60"/>
        <v>Middle-Male</v>
      </c>
      <c r="F1954" t="s">
        <v>90</v>
      </c>
      <c r="G1954" t="s">
        <v>36</v>
      </c>
      <c r="H1954" s="1">
        <v>44021</v>
      </c>
      <c r="I1954" t="s">
        <v>5714</v>
      </c>
      <c r="J1954" t="s">
        <v>5715</v>
      </c>
      <c r="K1954" t="s">
        <v>21</v>
      </c>
      <c r="L1954">
        <v>1203.432487</v>
      </c>
      <c r="M1954">
        <v>329</v>
      </c>
      <c r="N1954" t="s">
        <v>22</v>
      </c>
      <c r="O1954" s="1">
        <v>44027</v>
      </c>
      <c r="P1954" s="3">
        <f t="shared" si="61"/>
        <v>6</v>
      </c>
      <c r="Q1954" t="s">
        <v>85</v>
      </c>
      <c r="R1954" t="s">
        <v>24</v>
      </c>
    </row>
    <row r="1955" spans="1:18" x14ac:dyDescent="0.25">
      <c r="A1955" t="s">
        <v>5716</v>
      </c>
      <c r="B1955" s="3">
        <v>61</v>
      </c>
      <c r="C1955" s="3" t="str" cm="1">
        <f t="array" ref="C1955">_xlfn.IFS(B1955&lt;35,"Young",B1955&lt;60,"Middle",TRUE,"Senior")</f>
        <v>Senior</v>
      </c>
      <c r="D1955" t="s">
        <v>16</v>
      </c>
      <c r="E1955" t="str">
        <f t="shared" si="60"/>
        <v>Senior-Female</v>
      </c>
      <c r="F1955" t="s">
        <v>115</v>
      </c>
      <c r="G1955" t="s">
        <v>28</v>
      </c>
      <c r="H1955" s="1">
        <v>43443</v>
      </c>
      <c r="I1955" t="s">
        <v>5717</v>
      </c>
      <c r="J1955" t="s">
        <v>5718</v>
      </c>
      <c r="K1955" t="s">
        <v>53</v>
      </c>
      <c r="L1955">
        <v>8908.8818250000004</v>
      </c>
      <c r="M1955">
        <v>176</v>
      </c>
      <c r="N1955" t="s">
        <v>22</v>
      </c>
      <c r="O1955" s="1">
        <v>43447</v>
      </c>
      <c r="P1955" s="3">
        <f t="shared" si="61"/>
        <v>4</v>
      </c>
      <c r="Q1955" t="s">
        <v>32</v>
      </c>
      <c r="R1955" t="s">
        <v>33</v>
      </c>
    </row>
    <row r="1956" spans="1:18" x14ac:dyDescent="0.25">
      <c r="A1956" t="s">
        <v>5719</v>
      </c>
      <c r="B1956" s="3">
        <v>32</v>
      </c>
      <c r="C1956" s="3" t="str" cm="1">
        <f t="array" ref="C1956">_xlfn.IFS(B1956&lt;35,"Young",B1956&lt;60,"Middle",TRUE,"Senior")</f>
        <v>Young</v>
      </c>
      <c r="D1956" t="s">
        <v>16</v>
      </c>
      <c r="E1956" t="str">
        <f t="shared" si="60"/>
        <v>Young-Female</v>
      </c>
      <c r="F1956" t="s">
        <v>115</v>
      </c>
      <c r="G1956" t="s">
        <v>28</v>
      </c>
      <c r="H1956" s="1">
        <v>44536</v>
      </c>
      <c r="I1956" t="s">
        <v>5720</v>
      </c>
      <c r="J1956" t="s">
        <v>5721</v>
      </c>
      <c r="K1956" t="s">
        <v>53</v>
      </c>
      <c r="L1956">
        <v>3085.5643960000002</v>
      </c>
      <c r="M1956">
        <v>128</v>
      </c>
      <c r="N1956" t="s">
        <v>22</v>
      </c>
      <c r="O1956" s="1">
        <v>44543</v>
      </c>
      <c r="P1956" s="3">
        <f t="shared" si="61"/>
        <v>7</v>
      </c>
      <c r="Q1956" t="s">
        <v>23</v>
      </c>
      <c r="R1956" t="s">
        <v>45</v>
      </c>
    </row>
    <row r="1957" spans="1:18" x14ac:dyDescent="0.25">
      <c r="A1957" t="s">
        <v>5722</v>
      </c>
      <c r="B1957" s="3">
        <v>37</v>
      </c>
      <c r="C1957" s="3" t="str" cm="1">
        <f t="array" ref="C1957">_xlfn.IFS(B1957&lt;35,"Young",B1957&lt;60,"Middle",TRUE,"Senior")</f>
        <v>Middle</v>
      </c>
      <c r="D1957" t="s">
        <v>26</v>
      </c>
      <c r="E1957" t="str">
        <f t="shared" si="60"/>
        <v>Middle-Male</v>
      </c>
      <c r="F1957" t="s">
        <v>35</v>
      </c>
      <c r="G1957" t="s">
        <v>28</v>
      </c>
      <c r="H1957" s="1">
        <v>45049</v>
      </c>
      <c r="I1957" t="s">
        <v>5723</v>
      </c>
      <c r="J1957" t="s">
        <v>5724</v>
      </c>
      <c r="K1957" t="s">
        <v>21</v>
      </c>
      <c r="L1957">
        <v>37838.046690000003</v>
      </c>
      <c r="M1957">
        <v>129</v>
      </c>
      <c r="N1957" t="s">
        <v>43</v>
      </c>
      <c r="O1957" s="1">
        <v>45078</v>
      </c>
      <c r="P1957" s="3">
        <f t="shared" si="61"/>
        <v>29</v>
      </c>
      <c r="Q1957" t="s">
        <v>32</v>
      </c>
      <c r="R1957" t="s">
        <v>24</v>
      </c>
    </row>
    <row r="1958" spans="1:18" x14ac:dyDescent="0.25">
      <c r="A1958" t="s">
        <v>5725</v>
      </c>
      <c r="B1958" s="3">
        <v>42</v>
      </c>
      <c r="C1958" s="3" t="str" cm="1">
        <f t="array" ref="C1958">_xlfn.IFS(B1958&lt;35,"Young",B1958&lt;60,"Middle",TRUE,"Senior")</f>
        <v>Middle</v>
      </c>
      <c r="D1958" t="s">
        <v>26</v>
      </c>
      <c r="E1958" t="str">
        <f t="shared" si="60"/>
        <v>Middle-Male</v>
      </c>
      <c r="F1958" t="s">
        <v>50</v>
      </c>
      <c r="G1958" t="s">
        <v>28</v>
      </c>
      <c r="H1958" s="1">
        <v>44991</v>
      </c>
      <c r="I1958" t="s">
        <v>5726</v>
      </c>
      <c r="J1958" t="s">
        <v>5727</v>
      </c>
      <c r="K1958" t="s">
        <v>21</v>
      </c>
      <c r="L1958">
        <v>6979.0204999999996</v>
      </c>
      <c r="M1958">
        <v>163</v>
      </c>
      <c r="N1958" t="s">
        <v>22</v>
      </c>
      <c r="O1958" s="1">
        <v>44999</v>
      </c>
      <c r="P1958" s="3">
        <f t="shared" si="61"/>
        <v>8</v>
      </c>
      <c r="Q1958" t="s">
        <v>44</v>
      </c>
      <c r="R1958" t="s">
        <v>24</v>
      </c>
    </row>
    <row r="1959" spans="1:18" x14ac:dyDescent="0.25">
      <c r="A1959" t="s">
        <v>5728</v>
      </c>
      <c r="B1959" s="3">
        <v>36</v>
      </c>
      <c r="C1959" s="3" t="str" cm="1">
        <f t="array" ref="C1959">_xlfn.IFS(B1959&lt;35,"Young",B1959&lt;60,"Middle",TRUE,"Senior")</f>
        <v>Middle</v>
      </c>
      <c r="D1959" t="s">
        <v>26</v>
      </c>
      <c r="E1959" t="str">
        <f t="shared" si="60"/>
        <v>Middle-Male</v>
      </c>
      <c r="F1959" t="s">
        <v>230</v>
      </c>
      <c r="G1959" t="s">
        <v>70</v>
      </c>
      <c r="H1959" s="1">
        <v>45095</v>
      </c>
      <c r="I1959" t="s">
        <v>5729</v>
      </c>
      <c r="J1959" t="s">
        <v>5730</v>
      </c>
      <c r="K1959" t="s">
        <v>57</v>
      </c>
      <c r="L1959">
        <v>72277.317179999998</v>
      </c>
      <c r="M1959">
        <v>131</v>
      </c>
      <c r="N1959" t="s">
        <v>39</v>
      </c>
      <c r="O1959" s="1">
        <v>45104</v>
      </c>
      <c r="P1959" s="3">
        <f t="shared" si="61"/>
        <v>9</v>
      </c>
      <c r="Q1959" t="s">
        <v>44</v>
      </c>
      <c r="R1959" t="s">
        <v>33</v>
      </c>
    </row>
    <row r="1960" spans="1:18" x14ac:dyDescent="0.25">
      <c r="A1960" t="s">
        <v>5731</v>
      </c>
      <c r="B1960" s="3">
        <v>71</v>
      </c>
      <c r="C1960" s="3" t="str" cm="1">
        <f t="array" ref="C1960">_xlfn.IFS(B1960&lt;35,"Young",B1960&lt;60,"Middle",TRUE,"Senior")</f>
        <v>Senior</v>
      </c>
      <c r="D1960" t="s">
        <v>26</v>
      </c>
      <c r="E1960" t="str">
        <f t="shared" si="60"/>
        <v>Senior-Male</v>
      </c>
      <c r="F1960" t="s">
        <v>17</v>
      </c>
      <c r="G1960" t="s">
        <v>26592</v>
      </c>
      <c r="H1960" s="1">
        <v>45216</v>
      </c>
      <c r="I1960" t="s">
        <v>5732</v>
      </c>
      <c r="J1960" t="s">
        <v>5733</v>
      </c>
      <c r="K1960" t="s">
        <v>53</v>
      </c>
      <c r="L1960">
        <v>11360.63834</v>
      </c>
      <c r="M1960">
        <v>217</v>
      </c>
      <c r="N1960" t="s">
        <v>22</v>
      </c>
      <c r="O1960" s="1">
        <v>45234</v>
      </c>
      <c r="P1960" s="3">
        <f t="shared" si="61"/>
        <v>18</v>
      </c>
      <c r="Q1960" t="s">
        <v>85</v>
      </c>
      <c r="R1960" t="s">
        <v>24</v>
      </c>
    </row>
    <row r="1961" spans="1:18" x14ac:dyDescent="0.25">
      <c r="A1961" t="s">
        <v>5734</v>
      </c>
      <c r="B1961" s="3">
        <v>44</v>
      </c>
      <c r="C1961" s="3" t="str" cm="1">
        <f t="array" ref="C1961">_xlfn.IFS(B1961&lt;35,"Young",B1961&lt;60,"Middle",TRUE,"Senior")</f>
        <v>Middle</v>
      </c>
      <c r="D1961" t="s">
        <v>26</v>
      </c>
      <c r="E1961" t="str">
        <f t="shared" si="60"/>
        <v>Middle-Male</v>
      </c>
      <c r="F1961" t="s">
        <v>230</v>
      </c>
      <c r="G1961" t="s">
        <v>70</v>
      </c>
      <c r="H1961" s="1">
        <v>43918</v>
      </c>
      <c r="I1961" t="s">
        <v>5735</v>
      </c>
      <c r="J1961" t="s">
        <v>5736</v>
      </c>
      <c r="K1961" t="s">
        <v>53</v>
      </c>
      <c r="L1961">
        <v>60628.268709999997</v>
      </c>
      <c r="M1961">
        <v>305</v>
      </c>
      <c r="N1961" t="s">
        <v>39</v>
      </c>
      <c r="O1961" s="1">
        <v>43924</v>
      </c>
      <c r="P1961" s="3">
        <f t="shared" si="61"/>
        <v>6</v>
      </c>
      <c r="Q1961" t="s">
        <v>85</v>
      </c>
      <c r="R1961" t="s">
        <v>45</v>
      </c>
    </row>
    <row r="1962" spans="1:18" x14ac:dyDescent="0.25">
      <c r="A1962" t="s">
        <v>5737</v>
      </c>
      <c r="B1962" s="3">
        <v>85</v>
      </c>
      <c r="C1962" s="3" t="str" cm="1">
        <f t="array" ref="C1962">_xlfn.IFS(B1962&lt;35,"Young",B1962&lt;60,"Middle",TRUE,"Senior")</f>
        <v>Senior</v>
      </c>
      <c r="D1962" t="s">
        <v>26</v>
      </c>
      <c r="E1962" t="str">
        <f t="shared" si="60"/>
        <v>Senior-Male</v>
      </c>
      <c r="F1962" t="s">
        <v>50</v>
      </c>
      <c r="G1962" t="s">
        <v>26593</v>
      </c>
      <c r="H1962" s="1">
        <v>44363</v>
      </c>
      <c r="I1962" t="s">
        <v>5738</v>
      </c>
      <c r="J1962" t="s">
        <v>5739</v>
      </c>
      <c r="K1962" t="s">
        <v>31</v>
      </c>
      <c r="L1962">
        <v>30000.806850000001</v>
      </c>
      <c r="M1962">
        <v>360</v>
      </c>
      <c r="N1962" t="s">
        <v>43</v>
      </c>
      <c r="O1962" s="1">
        <v>44389</v>
      </c>
      <c r="P1962" s="3">
        <f t="shared" si="61"/>
        <v>26</v>
      </c>
      <c r="Q1962" t="s">
        <v>32</v>
      </c>
      <c r="R1962" t="s">
        <v>24</v>
      </c>
    </row>
    <row r="1963" spans="1:18" x14ac:dyDescent="0.25">
      <c r="A1963" t="s">
        <v>5740</v>
      </c>
      <c r="B1963" s="3">
        <v>70</v>
      </c>
      <c r="C1963" s="3" t="str" cm="1">
        <f t="array" ref="C1963">_xlfn.IFS(B1963&lt;35,"Young",B1963&lt;60,"Middle",TRUE,"Senior")</f>
        <v>Senior</v>
      </c>
      <c r="D1963" t="s">
        <v>26</v>
      </c>
      <c r="E1963" t="str">
        <f t="shared" si="60"/>
        <v>Senior-Male</v>
      </c>
      <c r="F1963" t="s">
        <v>50</v>
      </c>
      <c r="G1963" t="s">
        <v>70</v>
      </c>
      <c r="H1963" s="1">
        <v>44693</v>
      </c>
      <c r="I1963" t="s">
        <v>5741</v>
      </c>
      <c r="J1963" t="s">
        <v>5340</v>
      </c>
      <c r="K1963" t="s">
        <v>53</v>
      </c>
      <c r="L1963">
        <v>33821.783530000001</v>
      </c>
      <c r="M1963">
        <v>170</v>
      </c>
      <c r="N1963" t="s">
        <v>43</v>
      </c>
      <c r="O1963" s="1">
        <v>44705</v>
      </c>
      <c r="P1963" s="3">
        <f t="shared" si="61"/>
        <v>12</v>
      </c>
      <c r="Q1963" t="s">
        <v>23</v>
      </c>
      <c r="R1963" t="s">
        <v>33</v>
      </c>
    </row>
    <row r="1964" spans="1:18" x14ac:dyDescent="0.25">
      <c r="A1964" t="s">
        <v>5742</v>
      </c>
      <c r="B1964" s="3">
        <v>18</v>
      </c>
      <c r="C1964" s="3" t="str" cm="1">
        <f t="array" ref="C1964">_xlfn.IFS(B1964&lt;35,"Young",B1964&lt;60,"Middle",TRUE,"Senior")</f>
        <v>Young</v>
      </c>
      <c r="D1964" t="s">
        <v>26</v>
      </c>
      <c r="E1964" t="str">
        <f t="shared" si="60"/>
        <v>Young-Male</v>
      </c>
      <c r="F1964" t="s">
        <v>50</v>
      </c>
      <c r="G1964" t="s">
        <v>28</v>
      </c>
      <c r="H1964" s="1">
        <v>44790</v>
      </c>
      <c r="I1964" t="s">
        <v>5743</v>
      </c>
      <c r="J1964" t="s">
        <v>5744</v>
      </c>
      <c r="K1964" t="s">
        <v>31</v>
      </c>
      <c r="L1964">
        <v>8630.0041280000005</v>
      </c>
      <c r="M1964">
        <v>417</v>
      </c>
      <c r="N1964" t="s">
        <v>39</v>
      </c>
      <c r="O1964" s="1">
        <v>44795</v>
      </c>
      <c r="P1964" s="3">
        <f t="shared" si="61"/>
        <v>5</v>
      </c>
      <c r="Q1964" t="s">
        <v>32</v>
      </c>
      <c r="R1964" t="s">
        <v>24</v>
      </c>
    </row>
    <row r="1965" spans="1:18" x14ac:dyDescent="0.25">
      <c r="A1965" t="s">
        <v>5745</v>
      </c>
      <c r="B1965" s="3">
        <v>56</v>
      </c>
      <c r="C1965" s="3" t="str" cm="1">
        <f t="array" ref="C1965">_xlfn.IFS(B1965&lt;35,"Young",B1965&lt;60,"Middle",TRUE,"Senior")</f>
        <v>Middle</v>
      </c>
      <c r="D1965" t="s">
        <v>16</v>
      </c>
      <c r="E1965" t="str">
        <f t="shared" si="60"/>
        <v>Middle-Female</v>
      </c>
      <c r="F1965" t="s">
        <v>50</v>
      </c>
      <c r="G1965" t="s">
        <v>70</v>
      </c>
      <c r="H1965" s="1">
        <v>43946</v>
      </c>
      <c r="I1965" t="s">
        <v>5746</v>
      </c>
      <c r="J1965" t="s">
        <v>5747</v>
      </c>
      <c r="K1965" t="s">
        <v>57</v>
      </c>
      <c r="L1965">
        <v>7806.287147</v>
      </c>
      <c r="M1965">
        <v>386</v>
      </c>
      <c r="N1965" t="s">
        <v>43</v>
      </c>
      <c r="O1965" s="1">
        <v>43969</v>
      </c>
      <c r="P1965" s="3">
        <f t="shared" si="61"/>
        <v>23</v>
      </c>
      <c r="Q1965" t="s">
        <v>44</v>
      </c>
      <c r="R1965" t="s">
        <v>45</v>
      </c>
    </row>
    <row r="1966" spans="1:18" x14ac:dyDescent="0.25">
      <c r="A1966" t="s">
        <v>5748</v>
      </c>
      <c r="B1966" s="3">
        <v>68</v>
      </c>
      <c r="C1966" s="3" t="str" cm="1">
        <f t="array" ref="C1966">_xlfn.IFS(B1966&lt;35,"Young",B1966&lt;60,"Middle",TRUE,"Senior")</f>
        <v>Senior</v>
      </c>
      <c r="D1966" t="s">
        <v>26</v>
      </c>
      <c r="E1966" t="str">
        <f t="shared" si="60"/>
        <v>Senior-Male</v>
      </c>
      <c r="F1966" t="s">
        <v>115</v>
      </c>
      <c r="G1966" t="s">
        <v>26592</v>
      </c>
      <c r="H1966" s="1">
        <v>45157</v>
      </c>
      <c r="I1966" t="s">
        <v>5749</v>
      </c>
      <c r="J1966" t="s">
        <v>5750</v>
      </c>
      <c r="K1966" t="s">
        <v>31</v>
      </c>
      <c r="L1966">
        <v>30732.787690000001</v>
      </c>
      <c r="M1966">
        <v>168</v>
      </c>
      <c r="N1966" t="s">
        <v>22</v>
      </c>
      <c r="O1966" s="1">
        <v>45178</v>
      </c>
      <c r="P1966" s="3">
        <f t="shared" si="61"/>
        <v>21</v>
      </c>
      <c r="Q1966" t="s">
        <v>32</v>
      </c>
      <c r="R1966" t="s">
        <v>33</v>
      </c>
    </row>
    <row r="1967" spans="1:18" x14ac:dyDescent="0.25">
      <c r="A1967" t="s">
        <v>5751</v>
      </c>
      <c r="B1967" s="3">
        <v>39</v>
      </c>
      <c r="C1967" s="3" t="str" cm="1">
        <f t="array" ref="C1967">_xlfn.IFS(B1967&lt;35,"Young",B1967&lt;60,"Middle",TRUE,"Senior")</f>
        <v>Middle</v>
      </c>
      <c r="D1967" t="s">
        <v>26</v>
      </c>
      <c r="E1967" t="str">
        <f t="shared" si="60"/>
        <v>Middle-Male</v>
      </c>
      <c r="F1967" t="s">
        <v>115</v>
      </c>
      <c r="G1967" t="s">
        <v>26592</v>
      </c>
      <c r="H1967" s="1">
        <v>44365</v>
      </c>
      <c r="I1967" t="s">
        <v>5752</v>
      </c>
      <c r="J1967" t="s">
        <v>5753</v>
      </c>
      <c r="K1967" t="s">
        <v>53</v>
      </c>
      <c r="L1967">
        <v>23925.467949999998</v>
      </c>
      <c r="M1967">
        <v>340</v>
      </c>
      <c r="N1967" t="s">
        <v>22</v>
      </c>
      <c r="O1967" s="1">
        <v>44369</v>
      </c>
      <c r="P1967" s="3">
        <f t="shared" si="61"/>
        <v>4</v>
      </c>
      <c r="Q1967" t="s">
        <v>49</v>
      </c>
      <c r="R1967" t="s">
        <v>33</v>
      </c>
    </row>
    <row r="1968" spans="1:18" x14ac:dyDescent="0.25">
      <c r="A1968" t="s">
        <v>5754</v>
      </c>
      <c r="B1968" s="3">
        <v>74</v>
      </c>
      <c r="C1968" s="3" t="str" cm="1">
        <f t="array" ref="C1968">_xlfn.IFS(B1968&lt;35,"Young",B1968&lt;60,"Middle",TRUE,"Senior")</f>
        <v>Senior</v>
      </c>
      <c r="D1968" t="s">
        <v>16</v>
      </c>
      <c r="E1968" t="str">
        <f t="shared" si="60"/>
        <v>Senior-Female</v>
      </c>
      <c r="F1968" t="s">
        <v>17</v>
      </c>
      <c r="G1968" t="s">
        <v>70</v>
      </c>
      <c r="H1968" s="1">
        <v>44720</v>
      </c>
      <c r="I1968" t="s">
        <v>5755</v>
      </c>
      <c r="J1968" t="s">
        <v>5756</v>
      </c>
      <c r="K1968" t="s">
        <v>57</v>
      </c>
      <c r="L1968">
        <v>46248.72421</v>
      </c>
      <c r="M1968">
        <v>360</v>
      </c>
      <c r="N1968" t="s">
        <v>43</v>
      </c>
      <c r="O1968" s="1">
        <v>44721</v>
      </c>
      <c r="P1968" s="3">
        <f t="shared" si="61"/>
        <v>1</v>
      </c>
      <c r="Q1968" t="s">
        <v>49</v>
      </c>
      <c r="R1968" t="s">
        <v>33</v>
      </c>
    </row>
    <row r="1969" spans="1:18" x14ac:dyDescent="0.25">
      <c r="A1969" t="s">
        <v>5757</v>
      </c>
      <c r="B1969" s="3">
        <v>18</v>
      </c>
      <c r="C1969" s="3" t="str" cm="1">
        <f t="array" ref="C1969">_xlfn.IFS(B1969&lt;35,"Young",B1969&lt;60,"Middle",TRUE,"Senior")</f>
        <v>Young</v>
      </c>
      <c r="D1969" t="s">
        <v>26</v>
      </c>
      <c r="E1969" t="str">
        <f t="shared" si="60"/>
        <v>Young-Male</v>
      </c>
      <c r="F1969" t="s">
        <v>35</v>
      </c>
      <c r="G1969" t="s">
        <v>36</v>
      </c>
      <c r="H1969" s="1">
        <v>44448</v>
      </c>
      <c r="I1969" t="s">
        <v>5758</v>
      </c>
      <c r="J1969" t="s">
        <v>5759</v>
      </c>
      <c r="K1969" t="s">
        <v>57</v>
      </c>
      <c r="L1969">
        <v>17238.309720000001</v>
      </c>
      <c r="M1969">
        <v>183</v>
      </c>
      <c r="N1969" t="s">
        <v>43</v>
      </c>
      <c r="O1969" s="1">
        <v>44451</v>
      </c>
      <c r="P1969" s="3">
        <f t="shared" si="61"/>
        <v>3</v>
      </c>
      <c r="Q1969" t="s">
        <v>23</v>
      </c>
      <c r="R1969" t="s">
        <v>24</v>
      </c>
    </row>
    <row r="1970" spans="1:18" x14ac:dyDescent="0.25">
      <c r="A1970" t="s">
        <v>5760</v>
      </c>
      <c r="B1970" s="3">
        <v>33</v>
      </c>
      <c r="C1970" s="3" t="str" cm="1">
        <f t="array" ref="C1970">_xlfn.IFS(B1970&lt;35,"Young",B1970&lt;60,"Middle",TRUE,"Senior")</f>
        <v>Young</v>
      </c>
      <c r="D1970" t="s">
        <v>16</v>
      </c>
      <c r="E1970" t="str">
        <f t="shared" si="60"/>
        <v>Young-Female</v>
      </c>
      <c r="F1970" t="s">
        <v>63</v>
      </c>
      <c r="G1970" t="s">
        <v>26592</v>
      </c>
      <c r="H1970" s="1">
        <v>43406</v>
      </c>
      <c r="I1970" t="s">
        <v>5761</v>
      </c>
      <c r="J1970" t="s">
        <v>5762</v>
      </c>
      <c r="K1970" t="s">
        <v>57</v>
      </c>
      <c r="L1970">
        <v>1253.515615</v>
      </c>
      <c r="M1970">
        <v>319</v>
      </c>
      <c r="N1970" t="s">
        <v>43</v>
      </c>
      <c r="O1970" s="1">
        <v>43415</v>
      </c>
      <c r="P1970" s="3">
        <f t="shared" si="61"/>
        <v>9</v>
      </c>
      <c r="Q1970" t="s">
        <v>85</v>
      </c>
      <c r="R1970" t="s">
        <v>33</v>
      </c>
    </row>
    <row r="1971" spans="1:18" x14ac:dyDescent="0.25">
      <c r="A1971" t="s">
        <v>5763</v>
      </c>
      <c r="B1971" s="3">
        <v>46</v>
      </c>
      <c r="C1971" s="3" t="str" cm="1">
        <f t="array" ref="C1971">_xlfn.IFS(B1971&lt;35,"Young",B1971&lt;60,"Middle",TRUE,"Senior")</f>
        <v>Middle</v>
      </c>
      <c r="D1971" t="s">
        <v>26</v>
      </c>
      <c r="E1971" t="str">
        <f t="shared" si="60"/>
        <v>Middle-Male</v>
      </c>
      <c r="F1971" t="s">
        <v>90</v>
      </c>
      <c r="G1971" t="s">
        <v>28</v>
      </c>
      <c r="H1971" s="1">
        <v>44997</v>
      </c>
      <c r="I1971" t="s">
        <v>5764</v>
      </c>
      <c r="J1971" t="s">
        <v>5765</v>
      </c>
      <c r="K1971" t="s">
        <v>61</v>
      </c>
      <c r="L1971">
        <v>32340.41992</v>
      </c>
      <c r="M1971">
        <v>473</v>
      </c>
      <c r="N1971" t="s">
        <v>22</v>
      </c>
      <c r="O1971" s="1">
        <v>45002</v>
      </c>
      <c r="P1971" s="3">
        <f t="shared" si="61"/>
        <v>5</v>
      </c>
      <c r="Q1971" t="s">
        <v>23</v>
      </c>
      <c r="R1971" t="s">
        <v>45</v>
      </c>
    </row>
    <row r="1972" spans="1:18" x14ac:dyDescent="0.25">
      <c r="A1972" t="s">
        <v>5766</v>
      </c>
      <c r="B1972" s="3">
        <v>37</v>
      </c>
      <c r="C1972" s="3" t="str" cm="1">
        <f t="array" ref="C1972">_xlfn.IFS(B1972&lt;35,"Young",B1972&lt;60,"Middle",TRUE,"Senior")</f>
        <v>Middle</v>
      </c>
      <c r="D1972" t="s">
        <v>26</v>
      </c>
      <c r="E1972" t="str">
        <f t="shared" si="60"/>
        <v>Middle-Male</v>
      </c>
      <c r="F1972" t="s">
        <v>63</v>
      </c>
      <c r="G1972" t="s">
        <v>18</v>
      </c>
      <c r="H1972" s="1">
        <v>43714</v>
      </c>
      <c r="I1972" t="s">
        <v>5767</v>
      </c>
      <c r="J1972" t="s">
        <v>5768</v>
      </c>
      <c r="K1972" t="s">
        <v>53</v>
      </c>
      <c r="L1972">
        <v>16552.671709999999</v>
      </c>
      <c r="M1972">
        <v>281</v>
      </c>
      <c r="N1972" t="s">
        <v>43</v>
      </c>
      <c r="O1972" s="1">
        <v>43738</v>
      </c>
      <c r="P1972" s="3">
        <f t="shared" si="61"/>
        <v>24</v>
      </c>
      <c r="Q1972" t="s">
        <v>49</v>
      </c>
      <c r="R1972" t="s">
        <v>33</v>
      </c>
    </row>
    <row r="1973" spans="1:18" x14ac:dyDescent="0.25">
      <c r="A1973" t="s">
        <v>5769</v>
      </c>
      <c r="B1973" s="3">
        <v>49</v>
      </c>
      <c r="C1973" s="3" t="str" cm="1">
        <f t="array" ref="C1973">_xlfn.IFS(B1973&lt;35,"Young",B1973&lt;60,"Middle",TRUE,"Senior")</f>
        <v>Middle</v>
      </c>
      <c r="D1973" t="s">
        <v>16</v>
      </c>
      <c r="E1973" t="str">
        <f t="shared" si="60"/>
        <v>Middle-Female</v>
      </c>
      <c r="F1973" t="s">
        <v>50</v>
      </c>
      <c r="G1973" t="s">
        <v>36</v>
      </c>
      <c r="H1973" s="1">
        <v>43733</v>
      </c>
      <c r="I1973" t="s">
        <v>5770</v>
      </c>
      <c r="J1973" t="s">
        <v>5771</v>
      </c>
      <c r="K1973" t="s">
        <v>53</v>
      </c>
      <c r="L1973">
        <v>17033.022389999998</v>
      </c>
      <c r="M1973">
        <v>126</v>
      </c>
      <c r="N1973" t="s">
        <v>22</v>
      </c>
      <c r="O1973" s="1">
        <v>43752</v>
      </c>
      <c r="P1973" s="3">
        <f t="shared" si="61"/>
        <v>19</v>
      </c>
      <c r="Q1973" t="s">
        <v>49</v>
      </c>
      <c r="R1973" t="s">
        <v>45</v>
      </c>
    </row>
    <row r="1974" spans="1:18" x14ac:dyDescent="0.25">
      <c r="A1974" t="s">
        <v>5772</v>
      </c>
      <c r="B1974" s="3">
        <v>84</v>
      </c>
      <c r="C1974" s="3" t="str" cm="1">
        <f t="array" ref="C1974">_xlfn.IFS(B1974&lt;35,"Young",B1974&lt;60,"Middle",TRUE,"Senior")</f>
        <v>Senior</v>
      </c>
      <c r="D1974" t="s">
        <v>26</v>
      </c>
      <c r="E1974" t="str">
        <f t="shared" si="60"/>
        <v>Senior-Male</v>
      </c>
      <c r="F1974" t="s">
        <v>27</v>
      </c>
      <c r="G1974" t="s">
        <v>26593</v>
      </c>
      <c r="H1974" s="1">
        <v>43798</v>
      </c>
      <c r="I1974" t="s">
        <v>5773</v>
      </c>
      <c r="J1974" t="s">
        <v>5774</v>
      </c>
      <c r="K1974" t="s">
        <v>57</v>
      </c>
      <c r="L1974">
        <v>5382.2675680000002</v>
      </c>
      <c r="M1974">
        <v>453</v>
      </c>
      <c r="N1974" t="s">
        <v>39</v>
      </c>
      <c r="O1974" s="1">
        <v>43803</v>
      </c>
      <c r="P1974" s="3">
        <f t="shared" si="61"/>
        <v>5</v>
      </c>
      <c r="Q1974" t="s">
        <v>85</v>
      </c>
      <c r="R1974" t="s">
        <v>33</v>
      </c>
    </row>
    <row r="1975" spans="1:18" x14ac:dyDescent="0.25">
      <c r="A1975" t="s">
        <v>5775</v>
      </c>
      <c r="B1975" s="3">
        <v>30</v>
      </c>
      <c r="C1975" s="3" t="str" cm="1">
        <f t="array" ref="C1975">_xlfn.IFS(B1975&lt;35,"Young",B1975&lt;60,"Middle",TRUE,"Senior")</f>
        <v>Young</v>
      </c>
      <c r="D1975" t="s">
        <v>26</v>
      </c>
      <c r="E1975" t="str">
        <f t="shared" si="60"/>
        <v>Young-Male</v>
      </c>
      <c r="F1975" t="s">
        <v>50</v>
      </c>
      <c r="G1975" t="s">
        <v>70</v>
      </c>
      <c r="H1975" s="1">
        <v>44600</v>
      </c>
      <c r="I1975" t="s">
        <v>5776</v>
      </c>
      <c r="J1975" t="s">
        <v>5777</v>
      </c>
      <c r="K1975" t="s">
        <v>57</v>
      </c>
      <c r="L1975">
        <v>57487.607250000001</v>
      </c>
      <c r="M1975">
        <v>191</v>
      </c>
      <c r="N1975" t="s">
        <v>22</v>
      </c>
      <c r="O1975" s="1">
        <v>44603</v>
      </c>
      <c r="P1975" s="3">
        <f t="shared" si="61"/>
        <v>3</v>
      </c>
      <c r="Q1975" t="s">
        <v>44</v>
      </c>
      <c r="R1975" t="s">
        <v>33</v>
      </c>
    </row>
    <row r="1976" spans="1:18" x14ac:dyDescent="0.25">
      <c r="A1976" t="s">
        <v>5778</v>
      </c>
      <c r="B1976" s="3">
        <v>42</v>
      </c>
      <c r="C1976" s="3" t="str" cm="1">
        <f t="array" ref="C1976">_xlfn.IFS(B1976&lt;35,"Young",B1976&lt;60,"Middle",TRUE,"Senior")</f>
        <v>Middle</v>
      </c>
      <c r="D1976" t="s">
        <v>26</v>
      </c>
      <c r="E1976" t="str">
        <f t="shared" si="60"/>
        <v>Middle-Male</v>
      </c>
      <c r="F1976" t="s">
        <v>230</v>
      </c>
      <c r="G1976" t="s">
        <v>26593</v>
      </c>
      <c r="H1976" s="1">
        <v>43800</v>
      </c>
      <c r="I1976" t="s">
        <v>5779</v>
      </c>
      <c r="J1976" t="s">
        <v>5780</v>
      </c>
      <c r="K1976" t="s">
        <v>53</v>
      </c>
      <c r="L1976">
        <v>1844.0416459999999</v>
      </c>
      <c r="M1976">
        <v>141</v>
      </c>
      <c r="N1976" t="s">
        <v>43</v>
      </c>
      <c r="O1976" s="1">
        <v>43818</v>
      </c>
      <c r="P1976" s="3">
        <f t="shared" si="61"/>
        <v>18</v>
      </c>
      <c r="Q1976" t="s">
        <v>85</v>
      </c>
      <c r="R1976" t="s">
        <v>45</v>
      </c>
    </row>
    <row r="1977" spans="1:18" x14ac:dyDescent="0.25">
      <c r="A1977" t="s">
        <v>5781</v>
      </c>
      <c r="B1977" s="3">
        <v>57</v>
      </c>
      <c r="C1977" s="3" t="str" cm="1">
        <f t="array" ref="C1977">_xlfn.IFS(B1977&lt;35,"Young",B1977&lt;60,"Middle",TRUE,"Senior")</f>
        <v>Middle</v>
      </c>
      <c r="D1977" t="s">
        <v>16</v>
      </c>
      <c r="E1977" t="str">
        <f t="shared" si="60"/>
        <v>Middle-Female</v>
      </c>
      <c r="F1977" t="s">
        <v>230</v>
      </c>
      <c r="G1977" t="s">
        <v>70</v>
      </c>
      <c r="H1977" s="1">
        <v>44486</v>
      </c>
      <c r="I1977" t="s">
        <v>5782</v>
      </c>
      <c r="J1977" t="s">
        <v>5783</v>
      </c>
      <c r="K1977" t="s">
        <v>61</v>
      </c>
      <c r="L1977">
        <v>66831.729229999997</v>
      </c>
      <c r="M1977">
        <v>259</v>
      </c>
      <c r="N1977" t="s">
        <v>22</v>
      </c>
      <c r="O1977" s="1">
        <v>44500</v>
      </c>
      <c r="P1977" s="3">
        <f t="shared" si="61"/>
        <v>14</v>
      </c>
      <c r="Q1977" t="s">
        <v>85</v>
      </c>
      <c r="R1977" t="s">
        <v>24</v>
      </c>
    </row>
    <row r="1978" spans="1:18" x14ac:dyDescent="0.25">
      <c r="A1978" t="s">
        <v>3874</v>
      </c>
      <c r="B1978" s="3">
        <v>34</v>
      </c>
      <c r="C1978" s="3" t="str" cm="1">
        <f t="array" ref="C1978">_xlfn.IFS(B1978&lt;35,"Young",B1978&lt;60,"Middle",TRUE,"Senior")</f>
        <v>Young</v>
      </c>
      <c r="D1978" t="s">
        <v>16</v>
      </c>
      <c r="E1978" t="str">
        <f t="shared" si="60"/>
        <v>Young-Female</v>
      </c>
      <c r="F1978" t="s">
        <v>50</v>
      </c>
      <c r="G1978" t="s">
        <v>26593</v>
      </c>
      <c r="H1978" s="1">
        <v>44355</v>
      </c>
      <c r="I1978" t="s">
        <v>5784</v>
      </c>
      <c r="J1978" t="s">
        <v>5785</v>
      </c>
      <c r="K1978" t="s">
        <v>53</v>
      </c>
      <c r="L1978">
        <v>25759.66185</v>
      </c>
      <c r="M1978">
        <v>496</v>
      </c>
      <c r="N1978" t="s">
        <v>22</v>
      </c>
      <c r="O1978" s="1">
        <v>44373</v>
      </c>
      <c r="P1978" s="3">
        <f t="shared" si="61"/>
        <v>18</v>
      </c>
      <c r="Q1978" t="s">
        <v>32</v>
      </c>
      <c r="R1978" t="s">
        <v>33</v>
      </c>
    </row>
    <row r="1979" spans="1:18" x14ac:dyDescent="0.25">
      <c r="A1979" t="s">
        <v>5786</v>
      </c>
      <c r="B1979" s="3">
        <v>42</v>
      </c>
      <c r="C1979" s="3" t="str" cm="1">
        <f t="array" ref="C1979">_xlfn.IFS(B1979&lt;35,"Young",B1979&lt;60,"Middle",TRUE,"Senior")</f>
        <v>Middle</v>
      </c>
      <c r="D1979" t="s">
        <v>26</v>
      </c>
      <c r="E1979" t="str">
        <f t="shared" si="60"/>
        <v>Middle-Male</v>
      </c>
      <c r="F1979" t="s">
        <v>35</v>
      </c>
      <c r="G1979" t="s">
        <v>26593</v>
      </c>
      <c r="H1979" s="1">
        <v>44970</v>
      </c>
      <c r="I1979" t="s">
        <v>5787</v>
      </c>
      <c r="J1979" t="s">
        <v>5788</v>
      </c>
      <c r="K1979" t="s">
        <v>57</v>
      </c>
      <c r="L1979">
        <v>33573.1774</v>
      </c>
      <c r="M1979">
        <v>393</v>
      </c>
      <c r="N1979" t="s">
        <v>43</v>
      </c>
      <c r="O1979" s="1">
        <v>44975</v>
      </c>
      <c r="P1979" s="3">
        <f t="shared" si="61"/>
        <v>5</v>
      </c>
      <c r="Q1979" t="s">
        <v>32</v>
      </c>
      <c r="R1979" t="s">
        <v>24</v>
      </c>
    </row>
    <row r="1980" spans="1:18" x14ac:dyDescent="0.25">
      <c r="A1980" t="s">
        <v>5789</v>
      </c>
      <c r="B1980" s="3">
        <v>77</v>
      </c>
      <c r="C1980" s="3" t="str" cm="1">
        <f t="array" ref="C1980">_xlfn.IFS(B1980&lt;35,"Young",B1980&lt;60,"Middle",TRUE,"Senior")</f>
        <v>Senior</v>
      </c>
      <c r="D1980" t="s">
        <v>26</v>
      </c>
      <c r="E1980" t="str">
        <f t="shared" si="60"/>
        <v>Senior-Male</v>
      </c>
      <c r="F1980" t="s">
        <v>35</v>
      </c>
      <c r="G1980" t="s">
        <v>26593</v>
      </c>
      <c r="H1980" s="1">
        <v>44679</v>
      </c>
      <c r="I1980" t="s">
        <v>5790</v>
      </c>
      <c r="J1980" t="s">
        <v>5791</v>
      </c>
      <c r="K1980" t="s">
        <v>61</v>
      </c>
      <c r="L1980">
        <v>24885.131170000001</v>
      </c>
      <c r="M1980">
        <v>162</v>
      </c>
      <c r="N1980" t="s">
        <v>22</v>
      </c>
      <c r="O1980" s="1">
        <v>44700</v>
      </c>
      <c r="P1980" s="3">
        <f t="shared" si="61"/>
        <v>21</v>
      </c>
      <c r="Q1980" t="s">
        <v>32</v>
      </c>
      <c r="R1980" t="s">
        <v>24</v>
      </c>
    </row>
    <row r="1981" spans="1:18" x14ac:dyDescent="0.25">
      <c r="A1981" t="s">
        <v>4144</v>
      </c>
      <c r="B1981" s="3">
        <v>28</v>
      </c>
      <c r="C1981" s="3" t="str" cm="1">
        <f t="array" ref="C1981">_xlfn.IFS(B1981&lt;35,"Young",B1981&lt;60,"Middle",TRUE,"Senior")</f>
        <v>Young</v>
      </c>
      <c r="D1981" t="s">
        <v>16</v>
      </c>
      <c r="E1981" t="str">
        <f t="shared" si="60"/>
        <v>Young-Female</v>
      </c>
      <c r="F1981" t="s">
        <v>35</v>
      </c>
      <c r="G1981" t="s">
        <v>26592</v>
      </c>
      <c r="H1981" s="1">
        <v>44767</v>
      </c>
      <c r="I1981" t="s">
        <v>5792</v>
      </c>
      <c r="J1981" t="s">
        <v>5793</v>
      </c>
      <c r="K1981" t="s">
        <v>31</v>
      </c>
      <c r="L1981">
        <v>25816.121630000001</v>
      </c>
      <c r="M1981">
        <v>284</v>
      </c>
      <c r="N1981" t="s">
        <v>43</v>
      </c>
      <c r="O1981" s="1">
        <v>44787</v>
      </c>
      <c r="P1981" s="3">
        <f t="shared" si="61"/>
        <v>20</v>
      </c>
      <c r="Q1981" t="s">
        <v>85</v>
      </c>
      <c r="R1981" t="s">
        <v>33</v>
      </c>
    </row>
    <row r="1982" spans="1:18" x14ac:dyDescent="0.25">
      <c r="A1982" t="s">
        <v>5794</v>
      </c>
      <c r="B1982" s="3">
        <v>32</v>
      </c>
      <c r="C1982" s="3" t="str" cm="1">
        <f t="array" ref="C1982">_xlfn.IFS(B1982&lt;35,"Young",B1982&lt;60,"Middle",TRUE,"Senior")</f>
        <v>Young</v>
      </c>
      <c r="D1982" t="s">
        <v>26</v>
      </c>
      <c r="E1982" t="str">
        <f t="shared" si="60"/>
        <v>Young-Male</v>
      </c>
      <c r="F1982" t="s">
        <v>90</v>
      </c>
      <c r="G1982" t="s">
        <v>26593</v>
      </c>
      <c r="H1982" s="1">
        <v>44517</v>
      </c>
      <c r="I1982" t="s">
        <v>5795</v>
      </c>
      <c r="J1982" t="s">
        <v>5796</v>
      </c>
      <c r="K1982" t="s">
        <v>31</v>
      </c>
      <c r="L1982">
        <v>15463.0975</v>
      </c>
      <c r="M1982">
        <v>337</v>
      </c>
      <c r="N1982" t="s">
        <v>22</v>
      </c>
      <c r="O1982" s="1">
        <v>44520</v>
      </c>
      <c r="P1982" s="3">
        <f t="shared" si="61"/>
        <v>3</v>
      </c>
      <c r="Q1982" t="s">
        <v>23</v>
      </c>
      <c r="R1982" t="s">
        <v>45</v>
      </c>
    </row>
    <row r="1983" spans="1:18" x14ac:dyDescent="0.25">
      <c r="A1983" t="s">
        <v>5797</v>
      </c>
      <c r="B1983" s="3">
        <v>70</v>
      </c>
      <c r="C1983" s="3" t="str" cm="1">
        <f t="array" ref="C1983">_xlfn.IFS(B1983&lt;35,"Young",B1983&lt;60,"Middle",TRUE,"Senior")</f>
        <v>Senior</v>
      </c>
      <c r="D1983" t="s">
        <v>16</v>
      </c>
      <c r="E1983" t="str">
        <f t="shared" si="60"/>
        <v>Senior-Female</v>
      </c>
      <c r="F1983" t="s">
        <v>17</v>
      </c>
      <c r="G1983" t="s">
        <v>28</v>
      </c>
      <c r="H1983" s="1">
        <v>44200</v>
      </c>
      <c r="I1983" t="s">
        <v>5798</v>
      </c>
      <c r="J1983" t="s">
        <v>5799</v>
      </c>
      <c r="K1983" t="s">
        <v>31</v>
      </c>
      <c r="L1983">
        <v>14746.75411</v>
      </c>
      <c r="M1983">
        <v>160</v>
      </c>
      <c r="N1983" t="s">
        <v>22</v>
      </c>
      <c r="O1983" s="1">
        <v>44210</v>
      </c>
      <c r="P1983" s="3">
        <f t="shared" si="61"/>
        <v>10</v>
      </c>
      <c r="Q1983" t="s">
        <v>44</v>
      </c>
      <c r="R1983" t="s">
        <v>45</v>
      </c>
    </row>
    <row r="1984" spans="1:18" x14ac:dyDescent="0.25">
      <c r="A1984" t="s">
        <v>5800</v>
      </c>
      <c r="B1984" s="3">
        <v>74</v>
      </c>
      <c r="C1984" s="3" t="str" cm="1">
        <f t="array" ref="C1984">_xlfn.IFS(B1984&lt;35,"Young",B1984&lt;60,"Middle",TRUE,"Senior")</f>
        <v>Senior</v>
      </c>
      <c r="D1984" t="s">
        <v>26</v>
      </c>
      <c r="E1984" t="str">
        <f t="shared" si="60"/>
        <v>Senior-Male</v>
      </c>
      <c r="F1984" t="s">
        <v>230</v>
      </c>
      <c r="G1984" t="s">
        <v>26592</v>
      </c>
      <c r="H1984" s="1">
        <v>44216</v>
      </c>
      <c r="I1984" t="s">
        <v>5801</v>
      </c>
      <c r="J1984" t="s">
        <v>5802</v>
      </c>
      <c r="K1984" t="s">
        <v>53</v>
      </c>
      <c r="L1984">
        <v>7279.1379930000003</v>
      </c>
      <c r="M1984">
        <v>240</v>
      </c>
      <c r="N1984" t="s">
        <v>43</v>
      </c>
      <c r="O1984" s="1">
        <v>44244</v>
      </c>
      <c r="P1984" s="3">
        <f t="shared" si="61"/>
        <v>28</v>
      </c>
      <c r="Q1984" t="s">
        <v>44</v>
      </c>
      <c r="R1984" t="s">
        <v>45</v>
      </c>
    </row>
    <row r="1985" spans="1:18" x14ac:dyDescent="0.25">
      <c r="A1985" t="s">
        <v>5803</v>
      </c>
      <c r="B1985" s="3">
        <v>83</v>
      </c>
      <c r="C1985" s="3" t="str" cm="1">
        <f t="array" ref="C1985">_xlfn.IFS(B1985&lt;35,"Young",B1985&lt;60,"Middle",TRUE,"Senior")</f>
        <v>Senior</v>
      </c>
      <c r="D1985" t="s">
        <v>16</v>
      </c>
      <c r="E1985" t="str">
        <f t="shared" si="60"/>
        <v>Senior-Female</v>
      </c>
      <c r="F1985" t="s">
        <v>27</v>
      </c>
      <c r="G1985" t="s">
        <v>28</v>
      </c>
      <c r="H1985" s="1">
        <v>44501</v>
      </c>
      <c r="I1985" t="s">
        <v>5804</v>
      </c>
      <c r="J1985" t="s">
        <v>5805</v>
      </c>
      <c r="K1985" t="s">
        <v>53</v>
      </c>
      <c r="L1985">
        <v>24881.920910000001</v>
      </c>
      <c r="M1985">
        <v>173</v>
      </c>
      <c r="N1985" t="s">
        <v>43</v>
      </c>
      <c r="O1985" s="1">
        <v>44522</v>
      </c>
      <c r="P1985" s="3">
        <f t="shared" si="61"/>
        <v>21</v>
      </c>
      <c r="Q1985" t="s">
        <v>49</v>
      </c>
      <c r="R1985" t="s">
        <v>33</v>
      </c>
    </row>
    <row r="1986" spans="1:18" x14ac:dyDescent="0.25">
      <c r="A1986" t="s">
        <v>5806</v>
      </c>
      <c r="B1986" s="3">
        <v>32</v>
      </c>
      <c r="C1986" s="3" t="str" cm="1">
        <f t="array" ref="C1986">_xlfn.IFS(B1986&lt;35,"Young",B1986&lt;60,"Middle",TRUE,"Senior")</f>
        <v>Young</v>
      </c>
      <c r="D1986" t="s">
        <v>26</v>
      </c>
      <c r="E1986" t="str">
        <f t="shared" si="60"/>
        <v>Young-Male</v>
      </c>
      <c r="F1986" t="s">
        <v>50</v>
      </c>
      <c r="G1986" t="s">
        <v>18</v>
      </c>
      <c r="H1986" s="1">
        <v>43461</v>
      </c>
      <c r="I1986" t="s">
        <v>5807</v>
      </c>
      <c r="J1986" t="s">
        <v>5808</v>
      </c>
      <c r="K1986" t="s">
        <v>31</v>
      </c>
      <c r="L1986">
        <v>5210.1874330000001</v>
      </c>
      <c r="M1986">
        <v>418</v>
      </c>
      <c r="N1986" t="s">
        <v>43</v>
      </c>
      <c r="O1986" s="1">
        <v>43475</v>
      </c>
      <c r="P1986" s="3">
        <f t="shared" si="61"/>
        <v>14</v>
      </c>
      <c r="Q1986" t="s">
        <v>44</v>
      </c>
      <c r="R1986" t="s">
        <v>33</v>
      </c>
    </row>
    <row r="1987" spans="1:18" x14ac:dyDescent="0.25">
      <c r="A1987" t="s">
        <v>5809</v>
      </c>
      <c r="B1987" s="3">
        <v>69</v>
      </c>
      <c r="C1987" s="3" t="str" cm="1">
        <f t="array" ref="C1987">_xlfn.IFS(B1987&lt;35,"Young",B1987&lt;60,"Middle",TRUE,"Senior")</f>
        <v>Senior</v>
      </c>
      <c r="D1987" t="s">
        <v>26</v>
      </c>
      <c r="E1987" t="str">
        <f t="shared" ref="E1987:E2050" si="62">C1987 &amp; "-" &amp; D1987</f>
        <v>Senior-Male</v>
      </c>
      <c r="F1987" t="s">
        <v>63</v>
      </c>
      <c r="G1987" t="s">
        <v>26593</v>
      </c>
      <c r="H1987" s="1">
        <v>44078</v>
      </c>
      <c r="I1987" t="s">
        <v>5810</v>
      </c>
      <c r="J1987" t="s">
        <v>5811</v>
      </c>
      <c r="K1987" t="s">
        <v>61</v>
      </c>
      <c r="L1987">
        <v>23036.47954</v>
      </c>
      <c r="M1987">
        <v>249</v>
      </c>
      <c r="N1987" t="s">
        <v>22</v>
      </c>
      <c r="O1987" s="1">
        <v>44089</v>
      </c>
      <c r="P1987" s="3">
        <f t="shared" ref="P1987:P2050" si="63">O1987-H1987</f>
        <v>11</v>
      </c>
      <c r="Q1987" t="s">
        <v>44</v>
      </c>
      <c r="R1987" t="s">
        <v>24</v>
      </c>
    </row>
    <row r="1988" spans="1:18" x14ac:dyDescent="0.25">
      <c r="A1988" t="s">
        <v>5812</v>
      </c>
      <c r="B1988" s="3">
        <v>49</v>
      </c>
      <c r="C1988" s="3" t="str" cm="1">
        <f t="array" ref="C1988">_xlfn.IFS(B1988&lt;35,"Young",B1988&lt;60,"Middle",TRUE,"Senior")</f>
        <v>Middle</v>
      </c>
      <c r="D1988" t="s">
        <v>26</v>
      </c>
      <c r="E1988" t="str">
        <f t="shared" si="62"/>
        <v>Middle-Male</v>
      </c>
      <c r="F1988" t="s">
        <v>35</v>
      </c>
      <c r="G1988" t="s">
        <v>26593</v>
      </c>
      <c r="H1988" s="1">
        <v>43403</v>
      </c>
      <c r="I1988" t="s">
        <v>5813</v>
      </c>
      <c r="J1988" t="s">
        <v>5814</v>
      </c>
      <c r="K1988" t="s">
        <v>57</v>
      </c>
      <c r="L1988">
        <v>32421.475549999999</v>
      </c>
      <c r="M1988">
        <v>378</v>
      </c>
      <c r="N1988" t="s">
        <v>22</v>
      </c>
      <c r="O1988" s="1">
        <v>43407</v>
      </c>
      <c r="P1988" s="3">
        <f t="shared" si="63"/>
        <v>4</v>
      </c>
      <c r="Q1988" t="s">
        <v>44</v>
      </c>
      <c r="R1988" t="s">
        <v>24</v>
      </c>
    </row>
    <row r="1989" spans="1:18" x14ac:dyDescent="0.25">
      <c r="A1989" t="s">
        <v>5815</v>
      </c>
      <c r="B1989" s="3">
        <v>38</v>
      </c>
      <c r="C1989" s="3" t="str" cm="1">
        <f t="array" ref="C1989">_xlfn.IFS(B1989&lt;35,"Young",B1989&lt;60,"Middle",TRUE,"Senior")</f>
        <v>Middle</v>
      </c>
      <c r="D1989" t="s">
        <v>16</v>
      </c>
      <c r="E1989" t="str">
        <f t="shared" si="62"/>
        <v>Middle-Female</v>
      </c>
      <c r="F1989" t="s">
        <v>115</v>
      </c>
      <c r="G1989" t="s">
        <v>18</v>
      </c>
      <c r="H1989" s="1">
        <v>43578</v>
      </c>
      <c r="I1989" t="s">
        <v>5816</v>
      </c>
      <c r="J1989" t="s">
        <v>5817</v>
      </c>
      <c r="K1989" t="s">
        <v>21</v>
      </c>
      <c r="L1989">
        <v>41676.68694</v>
      </c>
      <c r="M1989">
        <v>220</v>
      </c>
      <c r="N1989" t="s">
        <v>43</v>
      </c>
      <c r="O1989" s="1">
        <v>43581</v>
      </c>
      <c r="P1989" s="3">
        <f t="shared" si="63"/>
        <v>3</v>
      </c>
      <c r="Q1989" t="s">
        <v>49</v>
      </c>
      <c r="R1989" t="s">
        <v>45</v>
      </c>
    </row>
    <row r="1990" spans="1:18" x14ac:dyDescent="0.25">
      <c r="A1990" t="s">
        <v>5270</v>
      </c>
      <c r="B1990" s="3">
        <v>35</v>
      </c>
      <c r="C1990" s="3" t="str" cm="1">
        <f t="array" ref="C1990">_xlfn.IFS(B1990&lt;35,"Young",B1990&lt;60,"Middle",TRUE,"Senior")</f>
        <v>Middle</v>
      </c>
      <c r="D1990" t="s">
        <v>26</v>
      </c>
      <c r="E1990" t="str">
        <f t="shared" si="62"/>
        <v>Middle-Male</v>
      </c>
      <c r="F1990" t="s">
        <v>90</v>
      </c>
      <c r="G1990" t="s">
        <v>26593</v>
      </c>
      <c r="H1990" s="1">
        <v>43586</v>
      </c>
      <c r="I1990" t="s">
        <v>5818</v>
      </c>
      <c r="J1990" t="s">
        <v>5819</v>
      </c>
      <c r="K1990" t="s">
        <v>31</v>
      </c>
      <c r="L1990">
        <v>12230.271210000001</v>
      </c>
      <c r="M1990">
        <v>401</v>
      </c>
      <c r="N1990" t="s">
        <v>22</v>
      </c>
      <c r="O1990" s="1">
        <v>43598</v>
      </c>
      <c r="P1990" s="3">
        <f t="shared" si="63"/>
        <v>12</v>
      </c>
      <c r="Q1990" t="s">
        <v>44</v>
      </c>
      <c r="R1990" t="s">
        <v>33</v>
      </c>
    </row>
    <row r="1991" spans="1:18" x14ac:dyDescent="0.25">
      <c r="A1991" t="s">
        <v>5820</v>
      </c>
      <c r="B1991" s="3">
        <v>73</v>
      </c>
      <c r="C1991" s="3" t="str" cm="1">
        <f t="array" ref="C1991">_xlfn.IFS(B1991&lt;35,"Young",B1991&lt;60,"Middle",TRUE,"Senior")</f>
        <v>Senior</v>
      </c>
      <c r="D1991" t="s">
        <v>26</v>
      </c>
      <c r="E1991" t="str">
        <f t="shared" si="62"/>
        <v>Senior-Male</v>
      </c>
      <c r="F1991" t="s">
        <v>50</v>
      </c>
      <c r="G1991" t="s">
        <v>70</v>
      </c>
      <c r="H1991" s="1">
        <v>44827</v>
      </c>
      <c r="I1991" t="s">
        <v>5821</v>
      </c>
      <c r="J1991" t="s">
        <v>5822</v>
      </c>
      <c r="K1991" t="s">
        <v>21</v>
      </c>
      <c r="L1991">
        <v>8001.0257700000002</v>
      </c>
      <c r="M1991">
        <v>176</v>
      </c>
      <c r="N1991" t="s">
        <v>43</v>
      </c>
      <c r="O1991" s="1">
        <v>44852</v>
      </c>
      <c r="P1991" s="3">
        <f t="shared" si="63"/>
        <v>25</v>
      </c>
      <c r="Q1991" t="s">
        <v>44</v>
      </c>
      <c r="R1991" t="s">
        <v>24</v>
      </c>
    </row>
    <row r="1992" spans="1:18" x14ac:dyDescent="0.25">
      <c r="A1992" t="s">
        <v>5823</v>
      </c>
      <c r="B1992" s="3">
        <v>84</v>
      </c>
      <c r="C1992" s="3" t="str" cm="1">
        <f t="array" ref="C1992">_xlfn.IFS(B1992&lt;35,"Young",B1992&lt;60,"Middle",TRUE,"Senior")</f>
        <v>Senior</v>
      </c>
      <c r="D1992" t="s">
        <v>16</v>
      </c>
      <c r="E1992" t="str">
        <f t="shared" si="62"/>
        <v>Senior-Female</v>
      </c>
      <c r="F1992" t="s">
        <v>35</v>
      </c>
      <c r="G1992" t="s">
        <v>18</v>
      </c>
      <c r="H1992" s="1">
        <v>44941</v>
      </c>
      <c r="I1992" t="s">
        <v>5824</v>
      </c>
      <c r="J1992" t="s">
        <v>5825</v>
      </c>
      <c r="K1992" t="s">
        <v>53</v>
      </c>
      <c r="L1992">
        <v>58680.033770000002</v>
      </c>
      <c r="M1992">
        <v>426</v>
      </c>
      <c r="N1992" t="s">
        <v>43</v>
      </c>
      <c r="O1992" s="1">
        <v>44955</v>
      </c>
      <c r="P1992" s="3">
        <f t="shared" si="63"/>
        <v>14</v>
      </c>
      <c r="Q1992" t="s">
        <v>44</v>
      </c>
      <c r="R1992" t="s">
        <v>24</v>
      </c>
    </row>
    <row r="1993" spans="1:18" x14ac:dyDescent="0.25">
      <c r="A1993" t="s">
        <v>5826</v>
      </c>
      <c r="B1993" s="3">
        <v>24</v>
      </c>
      <c r="C1993" s="3" t="str" cm="1">
        <f t="array" ref="C1993">_xlfn.IFS(B1993&lt;35,"Young",B1993&lt;60,"Middle",TRUE,"Senior")</f>
        <v>Young</v>
      </c>
      <c r="D1993" t="s">
        <v>26</v>
      </c>
      <c r="E1993" t="str">
        <f t="shared" si="62"/>
        <v>Young-Male</v>
      </c>
      <c r="F1993" t="s">
        <v>230</v>
      </c>
      <c r="G1993" t="s">
        <v>70</v>
      </c>
      <c r="H1993" s="1">
        <v>44788</v>
      </c>
      <c r="I1993" t="s">
        <v>5827</v>
      </c>
      <c r="J1993" t="s">
        <v>5828</v>
      </c>
      <c r="K1993" t="s">
        <v>31</v>
      </c>
      <c r="L1993">
        <v>79019.535449999996</v>
      </c>
      <c r="M1993">
        <v>324</v>
      </c>
      <c r="N1993" t="s">
        <v>39</v>
      </c>
      <c r="O1993" s="1">
        <v>44796</v>
      </c>
      <c r="P1993" s="3">
        <f t="shared" si="63"/>
        <v>8</v>
      </c>
      <c r="Q1993" t="s">
        <v>23</v>
      </c>
      <c r="R1993" t="s">
        <v>24</v>
      </c>
    </row>
    <row r="1994" spans="1:18" x14ac:dyDescent="0.25">
      <c r="A1994" t="s">
        <v>5829</v>
      </c>
      <c r="B1994" s="3">
        <v>37</v>
      </c>
      <c r="C1994" s="3" t="str" cm="1">
        <f t="array" ref="C1994">_xlfn.IFS(B1994&lt;35,"Young",B1994&lt;60,"Middle",TRUE,"Senior")</f>
        <v>Middle</v>
      </c>
      <c r="D1994" t="s">
        <v>26</v>
      </c>
      <c r="E1994" t="str">
        <f t="shared" si="62"/>
        <v>Middle-Male</v>
      </c>
      <c r="F1994" t="s">
        <v>90</v>
      </c>
      <c r="G1994" t="s">
        <v>26593</v>
      </c>
      <c r="H1994" s="1">
        <v>44032</v>
      </c>
      <c r="I1994" t="s">
        <v>5830</v>
      </c>
      <c r="J1994" t="s">
        <v>5831</v>
      </c>
      <c r="K1994" t="s">
        <v>31</v>
      </c>
      <c r="L1994">
        <v>33553.04232</v>
      </c>
      <c r="M1994">
        <v>287</v>
      </c>
      <c r="N1994" t="s">
        <v>43</v>
      </c>
      <c r="O1994" s="1">
        <v>44041</v>
      </c>
      <c r="P1994" s="3">
        <f t="shared" si="63"/>
        <v>9</v>
      </c>
      <c r="Q1994" t="s">
        <v>44</v>
      </c>
      <c r="R1994" t="s">
        <v>45</v>
      </c>
    </row>
    <row r="1995" spans="1:18" x14ac:dyDescent="0.25">
      <c r="A1995" t="s">
        <v>5832</v>
      </c>
      <c r="B1995" s="3">
        <v>71</v>
      </c>
      <c r="C1995" s="3" t="str" cm="1">
        <f t="array" ref="C1995">_xlfn.IFS(B1995&lt;35,"Young",B1995&lt;60,"Middle",TRUE,"Senior")</f>
        <v>Senior</v>
      </c>
      <c r="D1995" t="s">
        <v>16</v>
      </c>
      <c r="E1995" t="str">
        <f t="shared" si="62"/>
        <v>Senior-Female</v>
      </c>
      <c r="F1995" t="s">
        <v>27</v>
      </c>
      <c r="G1995" t="s">
        <v>28</v>
      </c>
      <c r="H1995" s="1">
        <v>44429</v>
      </c>
      <c r="I1995" t="s">
        <v>5833</v>
      </c>
      <c r="J1995" t="s">
        <v>5834</v>
      </c>
      <c r="K1995" t="s">
        <v>57</v>
      </c>
      <c r="L1995">
        <v>13364.42427</v>
      </c>
      <c r="M1995">
        <v>127</v>
      </c>
      <c r="N1995" t="s">
        <v>43</v>
      </c>
      <c r="O1995" s="1">
        <v>44432</v>
      </c>
      <c r="P1995" s="3">
        <f t="shared" si="63"/>
        <v>3</v>
      </c>
      <c r="Q1995" t="s">
        <v>49</v>
      </c>
      <c r="R1995" t="s">
        <v>33</v>
      </c>
    </row>
    <row r="1996" spans="1:18" x14ac:dyDescent="0.25">
      <c r="A1996" t="s">
        <v>5835</v>
      </c>
      <c r="B1996" s="3">
        <v>77</v>
      </c>
      <c r="C1996" s="3" t="str" cm="1">
        <f t="array" ref="C1996">_xlfn.IFS(B1996&lt;35,"Young",B1996&lt;60,"Middle",TRUE,"Senior")</f>
        <v>Senior</v>
      </c>
      <c r="D1996" t="s">
        <v>26</v>
      </c>
      <c r="E1996" t="str">
        <f t="shared" si="62"/>
        <v>Senior-Male</v>
      </c>
      <c r="F1996" t="s">
        <v>50</v>
      </c>
      <c r="G1996" t="s">
        <v>26593</v>
      </c>
      <c r="H1996" s="1">
        <v>43446</v>
      </c>
      <c r="I1996" t="s">
        <v>5836</v>
      </c>
      <c r="J1996" t="s">
        <v>5837</v>
      </c>
      <c r="K1996" t="s">
        <v>21</v>
      </c>
      <c r="L1996">
        <v>6299.6579680000004</v>
      </c>
      <c r="M1996">
        <v>381</v>
      </c>
      <c r="N1996" t="s">
        <v>43</v>
      </c>
      <c r="O1996" s="1">
        <v>43457</v>
      </c>
      <c r="P1996" s="3">
        <f t="shared" si="63"/>
        <v>11</v>
      </c>
      <c r="Q1996" t="s">
        <v>49</v>
      </c>
      <c r="R1996" t="s">
        <v>33</v>
      </c>
    </row>
    <row r="1997" spans="1:18" x14ac:dyDescent="0.25">
      <c r="A1997" t="s">
        <v>5838</v>
      </c>
      <c r="B1997" s="3">
        <v>83</v>
      </c>
      <c r="C1997" s="3" t="str" cm="1">
        <f t="array" ref="C1997">_xlfn.IFS(B1997&lt;35,"Young",B1997&lt;60,"Middle",TRUE,"Senior")</f>
        <v>Senior</v>
      </c>
      <c r="D1997" t="s">
        <v>16</v>
      </c>
      <c r="E1997" t="str">
        <f t="shared" si="62"/>
        <v>Senior-Female</v>
      </c>
      <c r="F1997" t="s">
        <v>230</v>
      </c>
      <c r="G1997" t="s">
        <v>36</v>
      </c>
      <c r="H1997" s="1">
        <v>44696</v>
      </c>
      <c r="I1997" t="s">
        <v>5839</v>
      </c>
      <c r="J1997" t="s">
        <v>5840</v>
      </c>
      <c r="K1997" t="s">
        <v>53</v>
      </c>
      <c r="L1997">
        <v>5968.8502250000001</v>
      </c>
      <c r="M1997">
        <v>220</v>
      </c>
      <c r="N1997" t="s">
        <v>22</v>
      </c>
      <c r="O1997" s="1">
        <v>44717</v>
      </c>
      <c r="P1997" s="3">
        <f t="shared" si="63"/>
        <v>21</v>
      </c>
      <c r="Q1997" t="s">
        <v>49</v>
      </c>
      <c r="R1997" t="s">
        <v>24</v>
      </c>
    </row>
    <row r="1998" spans="1:18" x14ac:dyDescent="0.25">
      <c r="A1998" t="s">
        <v>5841</v>
      </c>
      <c r="B1998" s="3">
        <v>31</v>
      </c>
      <c r="C1998" s="3" t="str" cm="1">
        <f t="array" ref="C1998">_xlfn.IFS(B1998&lt;35,"Young",B1998&lt;60,"Middle",TRUE,"Senior")</f>
        <v>Young</v>
      </c>
      <c r="D1998" t="s">
        <v>16</v>
      </c>
      <c r="E1998" t="str">
        <f t="shared" si="62"/>
        <v>Young-Female</v>
      </c>
      <c r="F1998" t="s">
        <v>17</v>
      </c>
      <c r="G1998" t="s">
        <v>26592</v>
      </c>
      <c r="H1998" s="1">
        <v>44437</v>
      </c>
      <c r="I1998" t="s">
        <v>5842</v>
      </c>
      <c r="J1998" t="s">
        <v>5843</v>
      </c>
      <c r="K1998" t="s">
        <v>31</v>
      </c>
      <c r="L1998">
        <v>19455.148949999999</v>
      </c>
      <c r="M1998">
        <v>184</v>
      </c>
      <c r="N1998" t="s">
        <v>22</v>
      </c>
      <c r="O1998" s="1">
        <v>44457</v>
      </c>
      <c r="P1998" s="3">
        <f t="shared" si="63"/>
        <v>20</v>
      </c>
      <c r="Q1998" t="s">
        <v>44</v>
      </c>
      <c r="R1998" t="s">
        <v>24</v>
      </c>
    </row>
    <row r="1999" spans="1:18" x14ac:dyDescent="0.25">
      <c r="A1999" t="s">
        <v>5844</v>
      </c>
      <c r="B1999" s="3">
        <v>55</v>
      </c>
      <c r="C1999" s="3" t="str" cm="1">
        <f t="array" ref="C1999">_xlfn.IFS(B1999&lt;35,"Young",B1999&lt;60,"Middle",TRUE,"Senior")</f>
        <v>Middle</v>
      </c>
      <c r="D1999" t="s">
        <v>16</v>
      </c>
      <c r="E1999" t="str">
        <f t="shared" si="62"/>
        <v>Middle-Female</v>
      </c>
      <c r="F1999" t="s">
        <v>230</v>
      </c>
      <c r="G1999" t="s">
        <v>36</v>
      </c>
      <c r="H1999" s="1">
        <v>43693</v>
      </c>
      <c r="I1999" t="s">
        <v>5845</v>
      </c>
      <c r="J1999" t="s">
        <v>5846</v>
      </c>
      <c r="K1999" t="s">
        <v>53</v>
      </c>
      <c r="L1999">
        <v>9127.9981530000005</v>
      </c>
      <c r="M1999">
        <v>270</v>
      </c>
      <c r="N1999" t="s">
        <v>43</v>
      </c>
      <c r="O1999" s="1">
        <v>43712</v>
      </c>
      <c r="P1999" s="3">
        <f t="shared" si="63"/>
        <v>19</v>
      </c>
      <c r="Q1999" t="s">
        <v>32</v>
      </c>
      <c r="R1999" t="s">
        <v>45</v>
      </c>
    </row>
    <row r="2000" spans="1:18" x14ac:dyDescent="0.25">
      <c r="A2000" t="s">
        <v>5847</v>
      </c>
      <c r="B2000" s="3">
        <v>75</v>
      </c>
      <c r="C2000" s="3" t="str" cm="1">
        <f t="array" ref="C2000">_xlfn.IFS(B2000&lt;35,"Young",B2000&lt;60,"Middle",TRUE,"Senior")</f>
        <v>Senior</v>
      </c>
      <c r="D2000" t="s">
        <v>16</v>
      </c>
      <c r="E2000" t="str">
        <f t="shared" si="62"/>
        <v>Senior-Female</v>
      </c>
      <c r="F2000" t="s">
        <v>115</v>
      </c>
      <c r="G2000" t="s">
        <v>26593</v>
      </c>
      <c r="H2000" s="1">
        <v>45221</v>
      </c>
      <c r="I2000" t="s">
        <v>5848</v>
      </c>
      <c r="J2000" t="s">
        <v>5849</v>
      </c>
      <c r="K2000" t="s">
        <v>53</v>
      </c>
      <c r="L2000">
        <v>24428.13752</v>
      </c>
      <c r="M2000">
        <v>217</v>
      </c>
      <c r="N2000" t="s">
        <v>39</v>
      </c>
      <c r="O2000" s="1">
        <v>45236</v>
      </c>
      <c r="P2000" s="3">
        <f t="shared" si="63"/>
        <v>15</v>
      </c>
      <c r="Q2000" t="s">
        <v>32</v>
      </c>
      <c r="R2000" t="s">
        <v>33</v>
      </c>
    </row>
    <row r="2001" spans="1:18" x14ac:dyDescent="0.25">
      <c r="A2001" t="s">
        <v>5850</v>
      </c>
      <c r="B2001" s="3">
        <v>40</v>
      </c>
      <c r="C2001" s="3" t="str" cm="1">
        <f t="array" ref="C2001">_xlfn.IFS(B2001&lt;35,"Young",B2001&lt;60,"Middle",TRUE,"Senior")</f>
        <v>Middle</v>
      </c>
      <c r="D2001" t="s">
        <v>26</v>
      </c>
      <c r="E2001" t="str">
        <f t="shared" si="62"/>
        <v>Middle-Male</v>
      </c>
      <c r="F2001" t="s">
        <v>27</v>
      </c>
      <c r="G2001" t="s">
        <v>26593</v>
      </c>
      <c r="H2001" s="1">
        <v>43635</v>
      </c>
      <c r="I2001" t="s">
        <v>5851</v>
      </c>
      <c r="J2001" t="s">
        <v>5852</v>
      </c>
      <c r="K2001" t="s">
        <v>21</v>
      </c>
      <c r="L2001">
        <v>10387.675499999999</v>
      </c>
      <c r="M2001">
        <v>245</v>
      </c>
      <c r="N2001" t="s">
        <v>43</v>
      </c>
      <c r="O2001" s="1">
        <v>43661</v>
      </c>
      <c r="P2001" s="3">
        <f t="shared" si="63"/>
        <v>26</v>
      </c>
      <c r="Q2001" t="s">
        <v>49</v>
      </c>
      <c r="R2001" t="s">
        <v>24</v>
      </c>
    </row>
    <row r="2002" spans="1:18" x14ac:dyDescent="0.25">
      <c r="A2002" t="s">
        <v>5853</v>
      </c>
      <c r="B2002" s="3">
        <v>39</v>
      </c>
      <c r="C2002" s="3" t="str" cm="1">
        <f t="array" ref="C2002">_xlfn.IFS(B2002&lt;35,"Young",B2002&lt;60,"Middle",TRUE,"Senior")</f>
        <v>Middle</v>
      </c>
      <c r="D2002" t="s">
        <v>26</v>
      </c>
      <c r="E2002" t="str">
        <f t="shared" si="62"/>
        <v>Middle-Male</v>
      </c>
      <c r="F2002" t="s">
        <v>27</v>
      </c>
      <c r="G2002" t="s">
        <v>36</v>
      </c>
      <c r="H2002" s="1">
        <v>44636</v>
      </c>
      <c r="I2002" t="s">
        <v>5854</v>
      </c>
      <c r="J2002" t="s">
        <v>5855</v>
      </c>
      <c r="K2002" t="s">
        <v>21</v>
      </c>
      <c r="L2002">
        <v>5203.9975690000001</v>
      </c>
      <c r="M2002">
        <v>427</v>
      </c>
      <c r="N2002" t="s">
        <v>22</v>
      </c>
      <c r="O2002" s="1">
        <v>44637</v>
      </c>
      <c r="P2002" s="3">
        <f t="shared" si="63"/>
        <v>1</v>
      </c>
      <c r="Q2002" t="s">
        <v>32</v>
      </c>
      <c r="R2002" t="s">
        <v>24</v>
      </c>
    </row>
    <row r="2003" spans="1:18" x14ac:dyDescent="0.25">
      <c r="A2003" t="s">
        <v>5856</v>
      </c>
      <c r="B2003" s="3">
        <v>43</v>
      </c>
      <c r="C2003" s="3" t="str" cm="1">
        <f t="array" ref="C2003">_xlfn.IFS(B2003&lt;35,"Young",B2003&lt;60,"Middle",TRUE,"Senior")</f>
        <v>Middle</v>
      </c>
      <c r="D2003" t="s">
        <v>26</v>
      </c>
      <c r="E2003" t="str">
        <f t="shared" si="62"/>
        <v>Middle-Male</v>
      </c>
      <c r="F2003" t="s">
        <v>27</v>
      </c>
      <c r="G2003" t="s">
        <v>28</v>
      </c>
      <c r="H2003" s="1">
        <v>45157</v>
      </c>
      <c r="I2003" t="s">
        <v>5857</v>
      </c>
      <c r="J2003" t="s">
        <v>5858</v>
      </c>
      <c r="K2003" t="s">
        <v>31</v>
      </c>
      <c r="L2003">
        <v>13341.22395</v>
      </c>
      <c r="M2003">
        <v>315</v>
      </c>
      <c r="N2003" t="s">
        <v>39</v>
      </c>
      <c r="O2003" s="1">
        <v>45174</v>
      </c>
      <c r="P2003" s="3">
        <f t="shared" si="63"/>
        <v>17</v>
      </c>
      <c r="Q2003" t="s">
        <v>44</v>
      </c>
      <c r="R2003" t="s">
        <v>33</v>
      </c>
    </row>
    <row r="2004" spans="1:18" x14ac:dyDescent="0.25">
      <c r="A2004" t="s">
        <v>5859</v>
      </c>
      <c r="B2004" s="3">
        <v>21</v>
      </c>
      <c r="C2004" s="3" t="str" cm="1">
        <f t="array" ref="C2004">_xlfn.IFS(B2004&lt;35,"Young",B2004&lt;60,"Middle",TRUE,"Senior")</f>
        <v>Young</v>
      </c>
      <c r="D2004" t="s">
        <v>16</v>
      </c>
      <c r="E2004" t="str">
        <f t="shared" si="62"/>
        <v>Young-Female</v>
      </c>
      <c r="F2004" t="s">
        <v>27</v>
      </c>
      <c r="G2004" t="s">
        <v>26593</v>
      </c>
      <c r="H2004" s="1">
        <v>43888</v>
      </c>
      <c r="I2004" t="s">
        <v>5860</v>
      </c>
      <c r="J2004" t="s">
        <v>5861</v>
      </c>
      <c r="K2004" t="s">
        <v>31</v>
      </c>
      <c r="L2004">
        <v>5253.628651</v>
      </c>
      <c r="M2004">
        <v>351</v>
      </c>
      <c r="N2004" t="s">
        <v>43</v>
      </c>
      <c r="O2004" s="1">
        <v>43918</v>
      </c>
      <c r="P2004" s="3">
        <f t="shared" si="63"/>
        <v>30</v>
      </c>
      <c r="Q2004" t="s">
        <v>32</v>
      </c>
      <c r="R2004" t="s">
        <v>33</v>
      </c>
    </row>
    <row r="2005" spans="1:18" x14ac:dyDescent="0.25">
      <c r="A2005" t="s">
        <v>5862</v>
      </c>
      <c r="B2005" s="3">
        <v>77</v>
      </c>
      <c r="C2005" s="3" t="str" cm="1">
        <f t="array" ref="C2005">_xlfn.IFS(B2005&lt;35,"Young",B2005&lt;60,"Middle",TRUE,"Senior")</f>
        <v>Senior</v>
      </c>
      <c r="D2005" t="s">
        <v>26</v>
      </c>
      <c r="E2005" t="str">
        <f t="shared" si="62"/>
        <v>Senior-Male</v>
      </c>
      <c r="F2005" t="s">
        <v>115</v>
      </c>
      <c r="G2005" t="s">
        <v>26593</v>
      </c>
      <c r="H2005" s="1">
        <v>43430</v>
      </c>
      <c r="I2005" t="s">
        <v>140</v>
      </c>
      <c r="J2005" t="s">
        <v>5863</v>
      </c>
      <c r="K2005" t="s">
        <v>31</v>
      </c>
      <c r="L2005">
        <v>16981.593639999999</v>
      </c>
      <c r="M2005">
        <v>267</v>
      </c>
      <c r="N2005" t="s">
        <v>43</v>
      </c>
      <c r="O2005" s="1">
        <v>43444</v>
      </c>
      <c r="P2005" s="3">
        <f t="shared" si="63"/>
        <v>14</v>
      </c>
      <c r="Q2005" t="s">
        <v>85</v>
      </c>
      <c r="R2005" t="s">
        <v>45</v>
      </c>
    </row>
    <row r="2006" spans="1:18" x14ac:dyDescent="0.25">
      <c r="A2006" t="s">
        <v>5864</v>
      </c>
      <c r="B2006" s="3">
        <v>55</v>
      </c>
      <c r="C2006" s="3" t="str" cm="1">
        <f t="array" ref="C2006">_xlfn.IFS(B2006&lt;35,"Young",B2006&lt;60,"Middle",TRUE,"Senior")</f>
        <v>Middle</v>
      </c>
      <c r="D2006" t="s">
        <v>26</v>
      </c>
      <c r="E2006" t="str">
        <f t="shared" si="62"/>
        <v>Middle-Male</v>
      </c>
      <c r="F2006" t="s">
        <v>63</v>
      </c>
      <c r="G2006" t="s">
        <v>26593</v>
      </c>
      <c r="H2006" s="1">
        <v>44482</v>
      </c>
      <c r="I2006" t="s">
        <v>5865</v>
      </c>
      <c r="J2006" t="s">
        <v>5866</v>
      </c>
      <c r="K2006" t="s">
        <v>57</v>
      </c>
      <c r="L2006">
        <v>28207.950929999999</v>
      </c>
      <c r="M2006">
        <v>174</v>
      </c>
      <c r="N2006" t="s">
        <v>43</v>
      </c>
      <c r="O2006" s="1">
        <v>44488</v>
      </c>
      <c r="P2006" s="3">
        <f t="shared" si="63"/>
        <v>6</v>
      </c>
      <c r="Q2006" t="s">
        <v>85</v>
      </c>
      <c r="R2006" t="s">
        <v>33</v>
      </c>
    </row>
    <row r="2007" spans="1:18" x14ac:dyDescent="0.25">
      <c r="A2007" t="s">
        <v>5867</v>
      </c>
      <c r="B2007" s="3">
        <v>49</v>
      </c>
      <c r="C2007" s="3" t="str" cm="1">
        <f t="array" ref="C2007">_xlfn.IFS(B2007&lt;35,"Young",B2007&lt;60,"Middle",TRUE,"Senior")</f>
        <v>Middle</v>
      </c>
      <c r="D2007" t="s">
        <v>26</v>
      </c>
      <c r="E2007" t="str">
        <f t="shared" si="62"/>
        <v>Middle-Male</v>
      </c>
      <c r="F2007" t="s">
        <v>17</v>
      </c>
      <c r="G2007" t="s">
        <v>26593</v>
      </c>
      <c r="H2007" s="1">
        <v>44442</v>
      </c>
      <c r="I2007" t="s">
        <v>5868</v>
      </c>
      <c r="J2007" t="s">
        <v>5869</v>
      </c>
      <c r="K2007" t="s">
        <v>31</v>
      </c>
      <c r="L2007">
        <v>25366.952410000002</v>
      </c>
      <c r="M2007">
        <v>314</v>
      </c>
      <c r="N2007" t="s">
        <v>43</v>
      </c>
      <c r="O2007" s="1">
        <v>44454</v>
      </c>
      <c r="P2007" s="3">
        <f t="shared" si="63"/>
        <v>12</v>
      </c>
      <c r="Q2007" t="s">
        <v>23</v>
      </c>
      <c r="R2007" t="s">
        <v>45</v>
      </c>
    </row>
    <row r="2008" spans="1:18" x14ac:dyDescent="0.25">
      <c r="A2008" t="s">
        <v>5870</v>
      </c>
      <c r="B2008" s="3">
        <v>79</v>
      </c>
      <c r="C2008" s="3" t="str" cm="1">
        <f t="array" ref="C2008">_xlfn.IFS(B2008&lt;35,"Young",B2008&lt;60,"Middle",TRUE,"Senior")</f>
        <v>Senior</v>
      </c>
      <c r="D2008" t="s">
        <v>26</v>
      </c>
      <c r="E2008" t="str">
        <f t="shared" si="62"/>
        <v>Senior-Male</v>
      </c>
      <c r="F2008" t="s">
        <v>17</v>
      </c>
      <c r="G2008" t="s">
        <v>26593</v>
      </c>
      <c r="H2008" s="1">
        <v>44363</v>
      </c>
      <c r="I2008" t="s">
        <v>5871</v>
      </c>
      <c r="J2008" t="s">
        <v>5872</v>
      </c>
      <c r="K2008" t="s">
        <v>21</v>
      </c>
      <c r="L2008">
        <v>1890.388974</v>
      </c>
      <c r="M2008">
        <v>234</v>
      </c>
      <c r="N2008" t="s">
        <v>43</v>
      </c>
      <c r="O2008" s="1">
        <v>44376</v>
      </c>
      <c r="P2008" s="3">
        <f t="shared" si="63"/>
        <v>13</v>
      </c>
      <c r="Q2008" t="s">
        <v>44</v>
      </c>
      <c r="R2008" t="s">
        <v>33</v>
      </c>
    </row>
    <row r="2009" spans="1:18" x14ac:dyDescent="0.25">
      <c r="A2009" t="s">
        <v>5873</v>
      </c>
      <c r="B2009" s="3">
        <v>72</v>
      </c>
      <c r="C2009" s="3" t="str" cm="1">
        <f t="array" ref="C2009">_xlfn.IFS(B2009&lt;35,"Young",B2009&lt;60,"Middle",TRUE,"Senior")</f>
        <v>Senior</v>
      </c>
      <c r="D2009" t="s">
        <v>26</v>
      </c>
      <c r="E2009" t="str">
        <f t="shared" si="62"/>
        <v>Senior-Male</v>
      </c>
      <c r="F2009" t="s">
        <v>63</v>
      </c>
      <c r="G2009" t="s">
        <v>26593</v>
      </c>
      <c r="H2009" s="1">
        <v>44193</v>
      </c>
      <c r="I2009" t="s">
        <v>5874</v>
      </c>
      <c r="J2009" t="s">
        <v>5875</v>
      </c>
      <c r="K2009" t="s">
        <v>61</v>
      </c>
      <c r="L2009">
        <v>21796.25229</v>
      </c>
      <c r="M2009">
        <v>262</v>
      </c>
      <c r="N2009" t="s">
        <v>39</v>
      </c>
      <c r="O2009" s="1">
        <v>44199</v>
      </c>
      <c r="P2009" s="3">
        <f t="shared" si="63"/>
        <v>6</v>
      </c>
      <c r="Q2009" t="s">
        <v>44</v>
      </c>
      <c r="R2009" t="s">
        <v>24</v>
      </c>
    </row>
    <row r="2010" spans="1:18" x14ac:dyDescent="0.25">
      <c r="A2010" t="s">
        <v>5876</v>
      </c>
      <c r="B2010" s="3">
        <v>21</v>
      </c>
      <c r="C2010" s="3" t="str" cm="1">
        <f t="array" ref="C2010">_xlfn.IFS(B2010&lt;35,"Young",B2010&lt;60,"Middle",TRUE,"Senior")</f>
        <v>Young</v>
      </c>
      <c r="D2010" t="s">
        <v>26</v>
      </c>
      <c r="E2010" t="str">
        <f t="shared" si="62"/>
        <v>Young-Male</v>
      </c>
      <c r="F2010" t="s">
        <v>35</v>
      </c>
      <c r="G2010" t="s">
        <v>26593</v>
      </c>
      <c r="H2010" s="1">
        <v>44639</v>
      </c>
      <c r="I2010" t="s">
        <v>5877</v>
      </c>
      <c r="J2010" t="s">
        <v>5878</v>
      </c>
      <c r="K2010" t="s">
        <v>31</v>
      </c>
      <c r="L2010">
        <v>34213.826529999998</v>
      </c>
      <c r="M2010">
        <v>317</v>
      </c>
      <c r="N2010" t="s">
        <v>43</v>
      </c>
      <c r="O2010" s="1">
        <v>44645</v>
      </c>
      <c r="P2010" s="3">
        <f t="shared" si="63"/>
        <v>6</v>
      </c>
      <c r="Q2010" t="s">
        <v>32</v>
      </c>
      <c r="R2010" t="s">
        <v>45</v>
      </c>
    </row>
    <row r="2011" spans="1:18" x14ac:dyDescent="0.25">
      <c r="A2011" t="s">
        <v>5879</v>
      </c>
      <c r="B2011" s="3">
        <v>66</v>
      </c>
      <c r="C2011" s="3" t="str" cm="1">
        <f t="array" ref="C2011">_xlfn.IFS(B2011&lt;35,"Young",B2011&lt;60,"Middle",TRUE,"Senior")</f>
        <v>Senior</v>
      </c>
      <c r="D2011" t="s">
        <v>26</v>
      </c>
      <c r="E2011" t="str">
        <f t="shared" si="62"/>
        <v>Senior-Male</v>
      </c>
      <c r="F2011" t="s">
        <v>27</v>
      </c>
      <c r="G2011" t="s">
        <v>26593</v>
      </c>
      <c r="H2011" s="1">
        <v>44244</v>
      </c>
      <c r="I2011" t="s">
        <v>5880</v>
      </c>
      <c r="J2011" t="s">
        <v>5881</v>
      </c>
      <c r="K2011" t="s">
        <v>21</v>
      </c>
      <c r="L2011">
        <v>19355.156139999999</v>
      </c>
      <c r="M2011">
        <v>179</v>
      </c>
      <c r="N2011" t="s">
        <v>43</v>
      </c>
      <c r="O2011" s="1">
        <v>44252</v>
      </c>
      <c r="P2011" s="3">
        <f t="shared" si="63"/>
        <v>8</v>
      </c>
      <c r="Q2011" t="s">
        <v>85</v>
      </c>
      <c r="R2011" t="s">
        <v>24</v>
      </c>
    </row>
    <row r="2012" spans="1:18" x14ac:dyDescent="0.25">
      <c r="A2012" t="s">
        <v>5882</v>
      </c>
      <c r="B2012" s="3">
        <v>69</v>
      </c>
      <c r="C2012" s="3" t="str" cm="1">
        <f t="array" ref="C2012">_xlfn.IFS(B2012&lt;35,"Young",B2012&lt;60,"Middle",TRUE,"Senior")</f>
        <v>Senior</v>
      </c>
      <c r="D2012" t="s">
        <v>26</v>
      </c>
      <c r="E2012" t="str">
        <f t="shared" si="62"/>
        <v>Senior-Male</v>
      </c>
      <c r="F2012" t="s">
        <v>27</v>
      </c>
      <c r="G2012" t="s">
        <v>70</v>
      </c>
      <c r="H2012" s="1">
        <v>44053</v>
      </c>
      <c r="I2012" t="s">
        <v>5883</v>
      </c>
      <c r="J2012" t="s">
        <v>5884</v>
      </c>
      <c r="K2012" t="s">
        <v>53</v>
      </c>
      <c r="L2012">
        <v>43595.096879999997</v>
      </c>
      <c r="M2012">
        <v>446</v>
      </c>
      <c r="N2012" t="s">
        <v>22</v>
      </c>
      <c r="O2012" s="1">
        <v>44071</v>
      </c>
      <c r="P2012" s="3">
        <f t="shared" si="63"/>
        <v>18</v>
      </c>
      <c r="Q2012" t="s">
        <v>44</v>
      </c>
      <c r="R2012" t="s">
        <v>33</v>
      </c>
    </row>
    <row r="2013" spans="1:18" x14ac:dyDescent="0.25">
      <c r="A2013" t="s">
        <v>5885</v>
      </c>
      <c r="B2013" s="3">
        <v>33</v>
      </c>
      <c r="C2013" s="3" t="str" cm="1">
        <f t="array" ref="C2013">_xlfn.IFS(B2013&lt;35,"Young",B2013&lt;60,"Middle",TRUE,"Senior")</f>
        <v>Young</v>
      </c>
      <c r="D2013" t="s">
        <v>16</v>
      </c>
      <c r="E2013" t="str">
        <f t="shared" si="62"/>
        <v>Young-Female</v>
      </c>
      <c r="F2013" t="s">
        <v>35</v>
      </c>
      <c r="G2013" t="s">
        <v>28</v>
      </c>
      <c r="H2013" s="1">
        <v>44486</v>
      </c>
      <c r="I2013" t="s">
        <v>5886</v>
      </c>
      <c r="J2013" t="s">
        <v>5887</v>
      </c>
      <c r="K2013" t="s">
        <v>31</v>
      </c>
      <c r="L2013">
        <v>7694.1579499999998</v>
      </c>
      <c r="M2013">
        <v>321</v>
      </c>
      <c r="N2013" t="s">
        <v>43</v>
      </c>
      <c r="O2013" s="1">
        <v>44510</v>
      </c>
      <c r="P2013" s="3">
        <f t="shared" si="63"/>
        <v>24</v>
      </c>
      <c r="Q2013" t="s">
        <v>49</v>
      </c>
      <c r="R2013" t="s">
        <v>33</v>
      </c>
    </row>
    <row r="2014" spans="1:18" x14ac:dyDescent="0.25">
      <c r="A2014" t="s">
        <v>5888</v>
      </c>
      <c r="B2014" s="3">
        <v>41</v>
      </c>
      <c r="C2014" s="3" t="str" cm="1">
        <f t="array" ref="C2014">_xlfn.IFS(B2014&lt;35,"Young",B2014&lt;60,"Middle",TRUE,"Senior")</f>
        <v>Middle</v>
      </c>
      <c r="D2014" t="s">
        <v>16</v>
      </c>
      <c r="E2014" t="str">
        <f t="shared" si="62"/>
        <v>Middle-Female</v>
      </c>
      <c r="F2014" t="s">
        <v>35</v>
      </c>
      <c r="G2014" t="s">
        <v>70</v>
      </c>
      <c r="H2014" s="1">
        <v>43468</v>
      </c>
      <c r="I2014" t="s">
        <v>5889</v>
      </c>
      <c r="J2014" t="s">
        <v>5890</v>
      </c>
      <c r="K2014" t="s">
        <v>57</v>
      </c>
      <c r="L2014">
        <v>65721.700540000005</v>
      </c>
      <c r="M2014">
        <v>358</v>
      </c>
      <c r="N2014" t="s">
        <v>22</v>
      </c>
      <c r="O2014" s="1">
        <v>43484</v>
      </c>
      <c r="P2014" s="3">
        <f t="shared" si="63"/>
        <v>16</v>
      </c>
      <c r="Q2014" t="s">
        <v>44</v>
      </c>
      <c r="R2014" t="s">
        <v>24</v>
      </c>
    </row>
    <row r="2015" spans="1:18" x14ac:dyDescent="0.25">
      <c r="A2015" t="s">
        <v>5891</v>
      </c>
      <c r="B2015" s="3">
        <v>51</v>
      </c>
      <c r="C2015" s="3" t="str" cm="1">
        <f t="array" ref="C2015">_xlfn.IFS(B2015&lt;35,"Young",B2015&lt;60,"Middle",TRUE,"Senior")</f>
        <v>Middle</v>
      </c>
      <c r="D2015" t="s">
        <v>26</v>
      </c>
      <c r="E2015" t="str">
        <f t="shared" si="62"/>
        <v>Middle-Male</v>
      </c>
      <c r="F2015" t="s">
        <v>90</v>
      </c>
      <c r="G2015" t="s">
        <v>18</v>
      </c>
      <c r="H2015" s="1">
        <v>43614</v>
      </c>
      <c r="I2015" t="s">
        <v>5892</v>
      </c>
      <c r="J2015" t="s">
        <v>5893</v>
      </c>
      <c r="K2015" t="s">
        <v>57</v>
      </c>
      <c r="L2015">
        <v>50726.915500000003</v>
      </c>
      <c r="M2015">
        <v>355</v>
      </c>
      <c r="N2015" t="s">
        <v>43</v>
      </c>
      <c r="O2015" s="1">
        <v>43625</v>
      </c>
      <c r="P2015" s="3">
        <f t="shared" si="63"/>
        <v>11</v>
      </c>
      <c r="Q2015" t="s">
        <v>44</v>
      </c>
      <c r="R2015" t="s">
        <v>33</v>
      </c>
    </row>
    <row r="2016" spans="1:18" x14ac:dyDescent="0.25">
      <c r="A2016" t="s">
        <v>5894</v>
      </c>
      <c r="B2016" s="3">
        <v>73</v>
      </c>
      <c r="C2016" s="3" t="str" cm="1">
        <f t="array" ref="C2016">_xlfn.IFS(B2016&lt;35,"Young",B2016&lt;60,"Middle",TRUE,"Senior")</f>
        <v>Senior</v>
      </c>
      <c r="D2016" t="s">
        <v>16</v>
      </c>
      <c r="E2016" t="str">
        <f t="shared" si="62"/>
        <v>Senior-Female</v>
      </c>
      <c r="F2016" t="s">
        <v>50</v>
      </c>
      <c r="G2016" t="s">
        <v>26592</v>
      </c>
      <c r="H2016" s="1">
        <v>44058</v>
      </c>
      <c r="I2016" t="s">
        <v>5895</v>
      </c>
      <c r="J2016" t="s">
        <v>5896</v>
      </c>
      <c r="K2016" t="s">
        <v>57</v>
      </c>
      <c r="L2016">
        <v>15980.18388</v>
      </c>
      <c r="M2016">
        <v>398</v>
      </c>
      <c r="N2016" t="s">
        <v>43</v>
      </c>
      <c r="O2016" s="1">
        <v>44070</v>
      </c>
      <c r="P2016" s="3">
        <f t="shared" si="63"/>
        <v>12</v>
      </c>
      <c r="Q2016" t="s">
        <v>85</v>
      </c>
      <c r="R2016" t="s">
        <v>45</v>
      </c>
    </row>
    <row r="2017" spans="1:18" x14ac:dyDescent="0.25">
      <c r="A2017" t="s">
        <v>5897</v>
      </c>
      <c r="B2017" s="3">
        <v>63</v>
      </c>
      <c r="C2017" s="3" t="str" cm="1">
        <f t="array" ref="C2017">_xlfn.IFS(B2017&lt;35,"Young",B2017&lt;60,"Middle",TRUE,"Senior")</f>
        <v>Senior</v>
      </c>
      <c r="D2017" t="s">
        <v>26</v>
      </c>
      <c r="E2017" t="str">
        <f t="shared" si="62"/>
        <v>Senior-Male</v>
      </c>
      <c r="F2017" t="s">
        <v>90</v>
      </c>
      <c r="G2017" t="s">
        <v>70</v>
      </c>
      <c r="H2017" s="1">
        <v>44794</v>
      </c>
      <c r="I2017" t="s">
        <v>4539</v>
      </c>
      <c r="J2017" t="s">
        <v>5898</v>
      </c>
      <c r="K2017" t="s">
        <v>57</v>
      </c>
      <c r="L2017">
        <v>4351.3647499999997</v>
      </c>
      <c r="M2017">
        <v>439</v>
      </c>
      <c r="N2017" t="s">
        <v>22</v>
      </c>
      <c r="O2017" s="1">
        <v>44809</v>
      </c>
      <c r="P2017" s="3">
        <f t="shared" si="63"/>
        <v>15</v>
      </c>
      <c r="Q2017" t="s">
        <v>49</v>
      </c>
      <c r="R2017" t="s">
        <v>33</v>
      </c>
    </row>
    <row r="2018" spans="1:18" x14ac:dyDescent="0.25">
      <c r="A2018" t="s">
        <v>5899</v>
      </c>
      <c r="B2018" s="3">
        <v>71</v>
      </c>
      <c r="C2018" s="3" t="str" cm="1">
        <f t="array" ref="C2018">_xlfn.IFS(B2018&lt;35,"Young",B2018&lt;60,"Middle",TRUE,"Senior")</f>
        <v>Senior</v>
      </c>
      <c r="D2018" t="s">
        <v>26</v>
      </c>
      <c r="E2018" t="str">
        <f t="shared" si="62"/>
        <v>Senior-Male</v>
      </c>
      <c r="F2018" t="s">
        <v>17</v>
      </c>
      <c r="G2018" t="s">
        <v>26592</v>
      </c>
      <c r="H2018" s="1">
        <v>44593</v>
      </c>
      <c r="I2018" t="s">
        <v>5900</v>
      </c>
      <c r="J2018" t="s">
        <v>5901</v>
      </c>
      <c r="K2018" t="s">
        <v>31</v>
      </c>
      <c r="L2018">
        <v>32602.53111</v>
      </c>
      <c r="M2018">
        <v>356</v>
      </c>
      <c r="N2018" t="s">
        <v>22</v>
      </c>
      <c r="O2018" s="1">
        <v>44614</v>
      </c>
      <c r="P2018" s="3">
        <f t="shared" si="63"/>
        <v>21</v>
      </c>
      <c r="Q2018" t="s">
        <v>49</v>
      </c>
      <c r="R2018" t="s">
        <v>33</v>
      </c>
    </row>
    <row r="2019" spans="1:18" x14ac:dyDescent="0.25">
      <c r="A2019" t="s">
        <v>5902</v>
      </c>
      <c r="B2019" s="3">
        <v>54</v>
      </c>
      <c r="C2019" s="3" t="str" cm="1">
        <f t="array" ref="C2019">_xlfn.IFS(B2019&lt;35,"Young",B2019&lt;60,"Middle",TRUE,"Senior")</f>
        <v>Middle</v>
      </c>
      <c r="D2019" t="s">
        <v>16</v>
      </c>
      <c r="E2019" t="str">
        <f t="shared" si="62"/>
        <v>Middle-Female</v>
      </c>
      <c r="F2019" t="s">
        <v>90</v>
      </c>
      <c r="G2019" t="s">
        <v>70</v>
      </c>
      <c r="H2019" s="1">
        <v>44711</v>
      </c>
      <c r="I2019" t="s">
        <v>5903</v>
      </c>
      <c r="J2019" t="s">
        <v>5904</v>
      </c>
      <c r="K2019" t="s">
        <v>53</v>
      </c>
      <c r="L2019">
        <v>44201.883459999997</v>
      </c>
      <c r="M2019">
        <v>195</v>
      </c>
      <c r="N2019" t="s">
        <v>39</v>
      </c>
      <c r="O2019" s="1">
        <v>44731</v>
      </c>
      <c r="P2019" s="3">
        <f t="shared" si="63"/>
        <v>20</v>
      </c>
      <c r="Q2019" t="s">
        <v>49</v>
      </c>
      <c r="R2019" t="s">
        <v>45</v>
      </c>
    </row>
    <row r="2020" spans="1:18" x14ac:dyDescent="0.25">
      <c r="A2020" t="s">
        <v>5905</v>
      </c>
      <c r="B2020" s="3">
        <v>59</v>
      </c>
      <c r="C2020" s="3" t="str" cm="1">
        <f t="array" ref="C2020">_xlfn.IFS(B2020&lt;35,"Young",B2020&lt;60,"Middle",TRUE,"Senior")</f>
        <v>Middle</v>
      </c>
      <c r="D2020" t="s">
        <v>26</v>
      </c>
      <c r="E2020" t="str">
        <f t="shared" si="62"/>
        <v>Middle-Male</v>
      </c>
      <c r="F2020" t="s">
        <v>17</v>
      </c>
      <c r="G2020" t="s">
        <v>36</v>
      </c>
      <c r="H2020" s="1">
        <v>44309</v>
      </c>
      <c r="I2020" t="s">
        <v>5906</v>
      </c>
      <c r="J2020" t="s">
        <v>5907</v>
      </c>
      <c r="K2020" t="s">
        <v>21</v>
      </c>
      <c r="L2020">
        <v>8123.2965359999998</v>
      </c>
      <c r="M2020">
        <v>107</v>
      </c>
      <c r="N2020" t="s">
        <v>22</v>
      </c>
      <c r="O2020" s="1">
        <v>44314</v>
      </c>
      <c r="P2020" s="3">
        <f t="shared" si="63"/>
        <v>5</v>
      </c>
      <c r="Q2020" t="s">
        <v>23</v>
      </c>
      <c r="R2020" t="s">
        <v>33</v>
      </c>
    </row>
    <row r="2021" spans="1:18" x14ac:dyDescent="0.25">
      <c r="A2021" t="s">
        <v>5908</v>
      </c>
      <c r="B2021" s="3">
        <v>77</v>
      </c>
      <c r="C2021" s="3" t="str" cm="1">
        <f t="array" ref="C2021">_xlfn.IFS(B2021&lt;35,"Young",B2021&lt;60,"Middle",TRUE,"Senior")</f>
        <v>Senior</v>
      </c>
      <c r="D2021" t="s">
        <v>16</v>
      </c>
      <c r="E2021" t="str">
        <f t="shared" si="62"/>
        <v>Senior-Female</v>
      </c>
      <c r="F2021" t="s">
        <v>90</v>
      </c>
      <c r="G2021" t="s">
        <v>70</v>
      </c>
      <c r="H2021" s="1">
        <v>43568</v>
      </c>
      <c r="I2021" t="s">
        <v>5909</v>
      </c>
      <c r="J2021" t="s">
        <v>5910</v>
      </c>
      <c r="K2021" t="s">
        <v>61</v>
      </c>
      <c r="L2021">
        <v>72451.176449999999</v>
      </c>
      <c r="M2021">
        <v>114</v>
      </c>
      <c r="N2021" t="s">
        <v>39</v>
      </c>
      <c r="O2021" s="1">
        <v>43596</v>
      </c>
      <c r="P2021" s="3">
        <f t="shared" si="63"/>
        <v>28</v>
      </c>
      <c r="Q2021" t="s">
        <v>32</v>
      </c>
      <c r="R2021" t="s">
        <v>33</v>
      </c>
    </row>
    <row r="2022" spans="1:18" x14ac:dyDescent="0.25">
      <c r="A2022" t="s">
        <v>5911</v>
      </c>
      <c r="B2022" s="3">
        <v>79</v>
      </c>
      <c r="C2022" s="3" t="str" cm="1">
        <f t="array" ref="C2022">_xlfn.IFS(B2022&lt;35,"Young",B2022&lt;60,"Middle",TRUE,"Senior")</f>
        <v>Senior</v>
      </c>
      <c r="D2022" t="s">
        <v>16</v>
      </c>
      <c r="E2022" t="str">
        <f t="shared" si="62"/>
        <v>Senior-Female</v>
      </c>
      <c r="F2022" t="s">
        <v>27</v>
      </c>
      <c r="G2022" t="s">
        <v>36</v>
      </c>
      <c r="H2022" s="1">
        <v>44549</v>
      </c>
      <c r="I2022" t="s">
        <v>5912</v>
      </c>
      <c r="J2022" t="s">
        <v>5913</v>
      </c>
      <c r="K2022" t="s">
        <v>53</v>
      </c>
      <c r="L2022">
        <v>4630.2239760000002</v>
      </c>
      <c r="M2022">
        <v>483</v>
      </c>
      <c r="N2022" t="s">
        <v>22</v>
      </c>
      <c r="O2022" s="1">
        <v>44569</v>
      </c>
      <c r="P2022" s="3">
        <f t="shared" si="63"/>
        <v>20</v>
      </c>
      <c r="Q2022" t="s">
        <v>49</v>
      </c>
      <c r="R2022" t="s">
        <v>33</v>
      </c>
    </row>
    <row r="2023" spans="1:18" x14ac:dyDescent="0.25">
      <c r="A2023" t="s">
        <v>5914</v>
      </c>
      <c r="B2023" s="3">
        <v>36</v>
      </c>
      <c r="C2023" s="3" t="str" cm="1">
        <f t="array" ref="C2023">_xlfn.IFS(B2023&lt;35,"Young",B2023&lt;60,"Middle",TRUE,"Senior")</f>
        <v>Middle</v>
      </c>
      <c r="D2023" t="s">
        <v>26</v>
      </c>
      <c r="E2023" t="str">
        <f t="shared" si="62"/>
        <v>Middle-Male</v>
      </c>
      <c r="F2023" t="s">
        <v>50</v>
      </c>
      <c r="G2023" t="s">
        <v>18</v>
      </c>
      <c r="H2023" s="1">
        <v>45062</v>
      </c>
      <c r="I2023" t="s">
        <v>5915</v>
      </c>
      <c r="J2023" t="s">
        <v>5916</v>
      </c>
      <c r="K2023" t="s">
        <v>57</v>
      </c>
      <c r="L2023">
        <v>1285.747353</v>
      </c>
      <c r="M2023">
        <v>360</v>
      </c>
      <c r="N2023" t="s">
        <v>39</v>
      </c>
      <c r="O2023" s="1">
        <v>45079</v>
      </c>
      <c r="P2023" s="3">
        <f t="shared" si="63"/>
        <v>17</v>
      </c>
      <c r="Q2023" t="s">
        <v>32</v>
      </c>
      <c r="R2023" t="s">
        <v>45</v>
      </c>
    </row>
    <row r="2024" spans="1:18" x14ac:dyDescent="0.25">
      <c r="A2024" t="s">
        <v>5917</v>
      </c>
      <c r="B2024" s="3">
        <v>66</v>
      </c>
      <c r="C2024" s="3" t="str" cm="1">
        <f t="array" ref="C2024">_xlfn.IFS(B2024&lt;35,"Young",B2024&lt;60,"Middle",TRUE,"Senior")</f>
        <v>Senior</v>
      </c>
      <c r="D2024" t="s">
        <v>16</v>
      </c>
      <c r="E2024" t="str">
        <f t="shared" si="62"/>
        <v>Senior-Female</v>
      </c>
      <c r="F2024" t="s">
        <v>90</v>
      </c>
      <c r="G2024" t="s">
        <v>70</v>
      </c>
      <c r="H2024" s="1">
        <v>44063</v>
      </c>
      <c r="I2024" t="s">
        <v>5918</v>
      </c>
      <c r="J2024" t="s">
        <v>5919</v>
      </c>
      <c r="K2024" t="s">
        <v>57</v>
      </c>
      <c r="L2024">
        <v>51820.950149999997</v>
      </c>
      <c r="M2024">
        <v>214</v>
      </c>
      <c r="N2024" t="s">
        <v>22</v>
      </c>
      <c r="O2024" s="1">
        <v>44077</v>
      </c>
      <c r="P2024" s="3">
        <f t="shared" si="63"/>
        <v>14</v>
      </c>
      <c r="Q2024" t="s">
        <v>85</v>
      </c>
      <c r="R2024" t="s">
        <v>24</v>
      </c>
    </row>
    <row r="2025" spans="1:18" x14ac:dyDescent="0.25">
      <c r="A2025" t="s">
        <v>5920</v>
      </c>
      <c r="B2025" s="3">
        <v>45</v>
      </c>
      <c r="C2025" s="3" t="str" cm="1">
        <f t="array" ref="C2025">_xlfn.IFS(B2025&lt;35,"Young",B2025&lt;60,"Middle",TRUE,"Senior")</f>
        <v>Middle</v>
      </c>
      <c r="D2025" t="s">
        <v>16</v>
      </c>
      <c r="E2025" t="str">
        <f t="shared" si="62"/>
        <v>Middle-Female</v>
      </c>
      <c r="F2025" t="s">
        <v>63</v>
      </c>
      <c r="G2025" t="s">
        <v>70</v>
      </c>
      <c r="H2025" s="1">
        <v>45160</v>
      </c>
      <c r="I2025" t="s">
        <v>5921</v>
      </c>
      <c r="J2025" t="s">
        <v>5922</v>
      </c>
      <c r="K2025" t="s">
        <v>53</v>
      </c>
      <c r="L2025">
        <v>59506.337659999997</v>
      </c>
      <c r="M2025">
        <v>276</v>
      </c>
      <c r="N2025" t="s">
        <v>39</v>
      </c>
      <c r="O2025" s="1">
        <v>45179</v>
      </c>
      <c r="P2025" s="3">
        <f t="shared" si="63"/>
        <v>19</v>
      </c>
      <c r="Q2025" t="s">
        <v>49</v>
      </c>
      <c r="R2025" t="s">
        <v>24</v>
      </c>
    </row>
    <row r="2026" spans="1:18" x14ac:dyDescent="0.25">
      <c r="A2026" t="s">
        <v>5923</v>
      </c>
      <c r="B2026" s="3">
        <v>85</v>
      </c>
      <c r="C2026" s="3" t="str" cm="1">
        <f t="array" ref="C2026">_xlfn.IFS(B2026&lt;35,"Young",B2026&lt;60,"Middle",TRUE,"Senior")</f>
        <v>Senior</v>
      </c>
      <c r="D2026" t="s">
        <v>16</v>
      </c>
      <c r="E2026" t="str">
        <f t="shared" si="62"/>
        <v>Senior-Female</v>
      </c>
      <c r="F2026" t="s">
        <v>230</v>
      </c>
      <c r="G2026" t="s">
        <v>36</v>
      </c>
      <c r="H2026" s="1">
        <v>44532</v>
      </c>
      <c r="I2026" t="s">
        <v>5924</v>
      </c>
      <c r="J2026" t="s">
        <v>5925</v>
      </c>
      <c r="K2026" t="s">
        <v>53</v>
      </c>
      <c r="L2026">
        <v>11415.69095</v>
      </c>
      <c r="M2026">
        <v>446</v>
      </c>
      <c r="N2026" t="s">
        <v>43</v>
      </c>
      <c r="O2026" s="1">
        <v>44549</v>
      </c>
      <c r="P2026" s="3">
        <f t="shared" si="63"/>
        <v>17</v>
      </c>
      <c r="Q2026" t="s">
        <v>32</v>
      </c>
      <c r="R2026" t="s">
        <v>33</v>
      </c>
    </row>
    <row r="2027" spans="1:18" x14ac:dyDescent="0.25">
      <c r="A2027" t="s">
        <v>5926</v>
      </c>
      <c r="B2027" s="3">
        <v>81</v>
      </c>
      <c r="C2027" s="3" t="str" cm="1">
        <f t="array" ref="C2027">_xlfn.IFS(B2027&lt;35,"Young",B2027&lt;60,"Middle",TRUE,"Senior")</f>
        <v>Senior</v>
      </c>
      <c r="D2027" t="s">
        <v>16</v>
      </c>
      <c r="E2027" t="str">
        <f t="shared" si="62"/>
        <v>Senior-Female</v>
      </c>
      <c r="F2027" t="s">
        <v>35</v>
      </c>
      <c r="G2027" t="s">
        <v>26593</v>
      </c>
      <c r="H2027" s="1">
        <v>44375</v>
      </c>
      <c r="I2027" t="s">
        <v>5927</v>
      </c>
      <c r="J2027" t="s">
        <v>5928</v>
      </c>
      <c r="K2027" t="s">
        <v>31</v>
      </c>
      <c r="L2027">
        <v>31859.47147</v>
      </c>
      <c r="M2027">
        <v>263</v>
      </c>
      <c r="N2027" t="s">
        <v>39</v>
      </c>
      <c r="O2027" s="1">
        <v>44379</v>
      </c>
      <c r="P2027" s="3">
        <f t="shared" si="63"/>
        <v>4</v>
      </c>
      <c r="Q2027" t="s">
        <v>23</v>
      </c>
      <c r="R2027" t="s">
        <v>24</v>
      </c>
    </row>
    <row r="2028" spans="1:18" x14ac:dyDescent="0.25">
      <c r="A2028" t="s">
        <v>5929</v>
      </c>
      <c r="B2028" s="3">
        <v>60</v>
      </c>
      <c r="C2028" s="3" t="str" cm="1">
        <f t="array" ref="C2028">_xlfn.IFS(B2028&lt;35,"Young",B2028&lt;60,"Middle",TRUE,"Senior")</f>
        <v>Senior</v>
      </c>
      <c r="D2028" t="s">
        <v>16</v>
      </c>
      <c r="E2028" t="str">
        <f t="shared" si="62"/>
        <v>Senior-Female</v>
      </c>
      <c r="F2028" t="s">
        <v>50</v>
      </c>
      <c r="G2028" t="s">
        <v>26593</v>
      </c>
      <c r="H2028" s="1">
        <v>43586</v>
      </c>
      <c r="I2028" t="s">
        <v>5930</v>
      </c>
      <c r="J2028" t="s">
        <v>5931</v>
      </c>
      <c r="K2028" t="s">
        <v>53</v>
      </c>
      <c r="L2028">
        <v>9660.3433449999993</v>
      </c>
      <c r="M2028">
        <v>205</v>
      </c>
      <c r="N2028" t="s">
        <v>43</v>
      </c>
      <c r="O2028" s="1">
        <v>43607</v>
      </c>
      <c r="P2028" s="3">
        <f t="shared" si="63"/>
        <v>21</v>
      </c>
      <c r="Q2028" t="s">
        <v>44</v>
      </c>
      <c r="R2028" t="s">
        <v>24</v>
      </c>
    </row>
    <row r="2029" spans="1:18" x14ac:dyDescent="0.25">
      <c r="A2029" t="s">
        <v>5932</v>
      </c>
      <c r="B2029" s="3">
        <v>73</v>
      </c>
      <c r="C2029" s="3" t="str" cm="1">
        <f t="array" ref="C2029">_xlfn.IFS(B2029&lt;35,"Young",B2029&lt;60,"Middle",TRUE,"Senior")</f>
        <v>Senior</v>
      </c>
      <c r="D2029" t="s">
        <v>26</v>
      </c>
      <c r="E2029" t="str">
        <f t="shared" si="62"/>
        <v>Senior-Male</v>
      </c>
      <c r="F2029" t="s">
        <v>90</v>
      </c>
      <c r="G2029" t="s">
        <v>26592</v>
      </c>
      <c r="H2029" s="1">
        <v>44675</v>
      </c>
      <c r="I2029" t="s">
        <v>5933</v>
      </c>
      <c r="J2029" t="s">
        <v>5934</v>
      </c>
      <c r="K2029" t="s">
        <v>31</v>
      </c>
      <c r="L2029">
        <v>38939.07159</v>
      </c>
      <c r="M2029">
        <v>269</v>
      </c>
      <c r="N2029" t="s">
        <v>39</v>
      </c>
      <c r="O2029" s="1">
        <v>44701</v>
      </c>
      <c r="P2029" s="3">
        <f t="shared" si="63"/>
        <v>26</v>
      </c>
      <c r="Q2029" t="s">
        <v>85</v>
      </c>
      <c r="R2029" t="s">
        <v>24</v>
      </c>
    </row>
    <row r="2030" spans="1:18" x14ac:dyDescent="0.25">
      <c r="A2030" t="s">
        <v>5935</v>
      </c>
      <c r="B2030" s="3">
        <v>51</v>
      </c>
      <c r="C2030" s="3" t="str" cm="1">
        <f t="array" ref="C2030">_xlfn.IFS(B2030&lt;35,"Young",B2030&lt;60,"Middle",TRUE,"Senior")</f>
        <v>Middle</v>
      </c>
      <c r="D2030" t="s">
        <v>16</v>
      </c>
      <c r="E2030" t="str">
        <f t="shared" si="62"/>
        <v>Middle-Female</v>
      </c>
      <c r="F2030" t="s">
        <v>90</v>
      </c>
      <c r="G2030" t="s">
        <v>28</v>
      </c>
      <c r="H2030" s="1">
        <v>45218</v>
      </c>
      <c r="I2030" t="s">
        <v>5936</v>
      </c>
      <c r="J2030" t="s">
        <v>5937</v>
      </c>
      <c r="K2030" t="s">
        <v>21</v>
      </c>
      <c r="L2030">
        <v>37190.234799999998</v>
      </c>
      <c r="M2030">
        <v>247</v>
      </c>
      <c r="N2030" t="s">
        <v>39</v>
      </c>
      <c r="O2030" s="1">
        <v>45219</v>
      </c>
      <c r="P2030" s="3">
        <f t="shared" si="63"/>
        <v>1</v>
      </c>
      <c r="Q2030" t="s">
        <v>85</v>
      </c>
      <c r="R2030" t="s">
        <v>45</v>
      </c>
    </row>
    <row r="2031" spans="1:18" x14ac:dyDescent="0.25">
      <c r="A2031" t="s">
        <v>5938</v>
      </c>
      <c r="B2031" s="3">
        <v>71</v>
      </c>
      <c r="C2031" s="3" t="str" cm="1">
        <f t="array" ref="C2031">_xlfn.IFS(B2031&lt;35,"Young",B2031&lt;60,"Middle",TRUE,"Senior")</f>
        <v>Senior</v>
      </c>
      <c r="D2031" t="s">
        <v>26</v>
      </c>
      <c r="E2031" t="str">
        <f t="shared" si="62"/>
        <v>Senior-Male</v>
      </c>
      <c r="F2031" t="s">
        <v>17</v>
      </c>
      <c r="G2031" t="s">
        <v>26593</v>
      </c>
      <c r="H2031" s="1">
        <v>45159</v>
      </c>
      <c r="I2031" t="s">
        <v>3331</v>
      </c>
      <c r="J2031" t="s">
        <v>5939</v>
      </c>
      <c r="K2031" t="s">
        <v>21</v>
      </c>
      <c r="L2031">
        <v>16513.310079999999</v>
      </c>
      <c r="M2031">
        <v>240</v>
      </c>
      <c r="N2031" t="s">
        <v>39</v>
      </c>
      <c r="O2031" s="1">
        <v>45184</v>
      </c>
      <c r="P2031" s="3">
        <f t="shared" si="63"/>
        <v>25</v>
      </c>
      <c r="Q2031" t="s">
        <v>44</v>
      </c>
      <c r="R2031" t="s">
        <v>24</v>
      </c>
    </row>
    <row r="2032" spans="1:18" x14ac:dyDescent="0.25">
      <c r="A2032" t="s">
        <v>973</v>
      </c>
      <c r="B2032" s="3">
        <v>56</v>
      </c>
      <c r="C2032" s="3" t="str" cm="1">
        <f t="array" ref="C2032">_xlfn.IFS(B2032&lt;35,"Young",B2032&lt;60,"Middle",TRUE,"Senior")</f>
        <v>Middle</v>
      </c>
      <c r="D2032" t="s">
        <v>26</v>
      </c>
      <c r="E2032" t="str">
        <f t="shared" si="62"/>
        <v>Middle-Male</v>
      </c>
      <c r="F2032" t="s">
        <v>50</v>
      </c>
      <c r="G2032" t="s">
        <v>36</v>
      </c>
      <c r="H2032" s="1">
        <v>45229</v>
      </c>
      <c r="I2032" t="s">
        <v>5940</v>
      </c>
      <c r="J2032" t="s">
        <v>5941</v>
      </c>
      <c r="K2032" t="s">
        <v>57</v>
      </c>
      <c r="L2032">
        <v>24936.29204</v>
      </c>
      <c r="M2032">
        <v>210</v>
      </c>
      <c r="N2032" t="s">
        <v>43</v>
      </c>
      <c r="O2032" s="1">
        <v>45249</v>
      </c>
      <c r="P2032" s="3">
        <f t="shared" si="63"/>
        <v>20</v>
      </c>
      <c r="Q2032" t="s">
        <v>44</v>
      </c>
      <c r="R2032" t="s">
        <v>45</v>
      </c>
    </row>
    <row r="2033" spans="1:18" x14ac:dyDescent="0.25">
      <c r="A2033" t="s">
        <v>5942</v>
      </c>
      <c r="B2033" s="3">
        <v>81</v>
      </c>
      <c r="C2033" s="3" t="str" cm="1">
        <f t="array" ref="C2033">_xlfn.IFS(B2033&lt;35,"Young",B2033&lt;60,"Middle",TRUE,"Senior")</f>
        <v>Senior</v>
      </c>
      <c r="D2033" t="s">
        <v>16</v>
      </c>
      <c r="E2033" t="str">
        <f t="shared" si="62"/>
        <v>Senior-Female</v>
      </c>
      <c r="F2033" t="s">
        <v>115</v>
      </c>
      <c r="G2033" t="s">
        <v>70</v>
      </c>
      <c r="H2033" s="1">
        <v>45057</v>
      </c>
      <c r="I2033" t="s">
        <v>5943</v>
      </c>
      <c r="J2033" t="s">
        <v>5944</v>
      </c>
      <c r="K2033" t="s">
        <v>31</v>
      </c>
      <c r="L2033">
        <v>3703.7490889999999</v>
      </c>
      <c r="M2033">
        <v>158</v>
      </c>
      <c r="N2033" t="s">
        <v>22</v>
      </c>
      <c r="O2033" s="1">
        <v>45063</v>
      </c>
      <c r="P2033" s="3">
        <f t="shared" si="63"/>
        <v>6</v>
      </c>
      <c r="Q2033" t="s">
        <v>49</v>
      </c>
      <c r="R2033" t="s">
        <v>33</v>
      </c>
    </row>
    <row r="2034" spans="1:18" x14ac:dyDescent="0.25">
      <c r="A2034" t="s">
        <v>5945</v>
      </c>
      <c r="B2034" s="3">
        <v>73</v>
      </c>
      <c r="C2034" s="3" t="str" cm="1">
        <f t="array" ref="C2034">_xlfn.IFS(B2034&lt;35,"Young",B2034&lt;60,"Middle",TRUE,"Senior")</f>
        <v>Senior</v>
      </c>
      <c r="D2034" t="s">
        <v>26</v>
      </c>
      <c r="E2034" t="str">
        <f t="shared" si="62"/>
        <v>Senior-Male</v>
      </c>
      <c r="F2034" t="s">
        <v>230</v>
      </c>
      <c r="G2034" t="s">
        <v>70</v>
      </c>
      <c r="H2034" s="1">
        <v>43494</v>
      </c>
      <c r="I2034" t="s">
        <v>5946</v>
      </c>
      <c r="J2034" t="s">
        <v>5947</v>
      </c>
      <c r="K2034" t="s">
        <v>57</v>
      </c>
      <c r="L2034">
        <v>36448.927259999997</v>
      </c>
      <c r="M2034">
        <v>109</v>
      </c>
      <c r="N2034" t="s">
        <v>22</v>
      </c>
      <c r="O2034" s="1">
        <v>43510</v>
      </c>
      <c r="P2034" s="3">
        <f t="shared" si="63"/>
        <v>16</v>
      </c>
      <c r="Q2034" t="s">
        <v>49</v>
      </c>
      <c r="R2034" t="s">
        <v>33</v>
      </c>
    </row>
    <row r="2035" spans="1:18" x14ac:dyDescent="0.25">
      <c r="A2035" t="s">
        <v>5948</v>
      </c>
      <c r="B2035" s="3">
        <v>58</v>
      </c>
      <c r="C2035" s="3" t="str" cm="1">
        <f t="array" ref="C2035">_xlfn.IFS(B2035&lt;35,"Young",B2035&lt;60,"Middle",TRUE,"Senior")</f>
        <v>Middle</v>
      </c>
      <c r="D2035" t="s">
        <v>16</v>
      </c>
      <c r="E2035" t="str">
        <f t="shared" si="62"/>
        <v>Middle-Female</v>
      </c>
      <c r="F2035" t="s">
        <v>90</v>
      </c>
      <c r="G2035" t="s">
        <v>18</v>
      </c>
      <c r="H2035" s="1">
        <v>43484</v>
      </c>
      <c r="I2035" t="s">
        <v>5949</v>
      </c>
      <c r="J2035" t="s">
        <v>5950</v>
      </c>
      <c r="K2035" t="s">
        <v>31</v>
      </c>
      <c r="L2035">
        <v>10841.917949999999</v>
      </c>
      <c r="M2035">
        <v>370</v>
      </c>
      <c r="N2035" t="s">
        <v>39</v>
      </c>
      <c r="O2035" s="1">
        <v>43513</v>
      </c>
      <c r="P2035" s="3">
        <f t="shared" si="63"/>
        <v>29</v>
      </c>
      <c r="Q2035" t="s">
        <v>44</v>
      </c>
      <c r="R2035" t="s">
        <v>24</v>
      </c>
    </row>
    <row r="2036" spans="1:18" x14ac:dyDescent="0.25">
      <c r="A2036" t="s">
        <v>5951</v>
      </c>
      <c r="B2036" s="3">
        <v>24</v>
      </c>
      <c r="C2036" s="3" t="str" cm="1">
        <f t="array" ref="C2036">_xlfn.IFS(B2036&lt;35,"Young",B2036&lt;60,"Middle",TRUE,"Senior")</f>
        <v>Young</v>
      </c>
      <c r="D2036" t="s">
        <v>16</v>
      </c>
      <c r="E2036" t="str">
        <f t="shared" si="62"/>
        <v>Young-Female</v>
      </c>
      <c r="F2036" t="s">
        <v>27</v>
      </c>
      <c r="G2036" t="s">
        <v>18</v>
      </c>
      <c r="H2036" s="1">
        <v>44291</v>
      </c>
      <c r="I2036" t="s">
        <v>5952</v>
      </c>
      <c r="J2036" t="s">
        <v>5953</v>
      </c>
      <c r="K2036" t="s">
        <v>31</v>
      </c>
      <c r="L2036">
        <v>17762.498169999999</v>
      </c>
      <c r="M2036">
        <v>282</v>
      </c>
      <c r="N2036" t="s">
        <v>43</v>
      </c>
      <c r="O2036" s="1">
        <v>44317</v>
      </c>
      <c r="P2036" s="3">
        <f t="shared" si="63"/>
        <v>26</v>
      </c>
      <c r="Q2036" t="s">
        <v>23</v>
      </c>
      <c r="R2036" t="s">
        <v>24</v>
      </c>
    </row>
    <row r="2037" spans="1:18" x14ac:dyDescent="0.25">
      <c r="A2037" t="s">
        <v>5954</v>
      </c>
      <c r="B2037" s="3">
        <v>53</v>
      </c>
      <c r="C2037" s="3" t="str" cm="1">
        <f t="array" ref="C2037">_xlfn.IFS(B2037&lt;35,"Young",B2037&lt;60,"Middle",TRUE,"Senior")</f>
        <v>Middle</v>
      </c>
      <c r="D2037" t="s">
        <v>26</v>
      </c>
      <c r="E2037" t="str">
        <f t="shared" si="62"/>
        <v>Middle-Male</v>
      </c>
      <c r="F2037" t="s">
        <v>90</v>
      </c>
      <c r="G2037" t="s">
        <v>18</v>
      </c>
      <c r="H2037" s="1">
        <v>44792</v>
      </c>
      <c r="I2037" t="s">
        <v>5955</v>
      </c>
      <c r="J2037" t="s">
        <v>5956</v>
      </c>
      <c r="K2037" t="s">
        <v>57</v>
      </c>
      <c r="L2037">
        <v>19839.511999999999</v>
      </c>
      <c r="M2037">
        <v>450</v>
      </c>
      <c r="N2037" t="s">
        <v>43</v>
      </c>
      <c r="O2037" s="1">
        <v>44796</v>
      </c>
      <c r="P2037" s="3">
        <f t="shared" si="63"/>
        <v>4</v>
      </c>
      <c r="Q2037" t="s">
        <v>85</v>
      </c>
      <c r="R2037" t="s">
        <v>33</v>
      </c>
    </row>
    <row r="2038" spans="1:18" x14ac:dyDescent="0.25">
      <c r="A2038" t="s">
        <v>5957</v>
      </c>
      <c r="B2038" s="3">
        <v>31</v>
      </c>
      <c r="C2038" s="3" t="str" cm="1">
        <f t="array" ref="C2038">_xlfn.IFS(B2038&lt;35,"Young",B2038&lt;60,"Middle",TRUE,"Senior")</f>
        <v>Young</v>
      </c>
      <c r="D2038" t="s">
        <v>26</v>
      </c>
      <c r="E2038" t="str">
        <f t="shared" si="62"/>
        <v>Young-Male</v>
      </c>
      <c r="F2038" t="s">
        <v>17</v>
      </c>
      <c r="G2038" t="s">
        <v>70</v>
      </c>
      <c r="H2038" s="1">
        <v>43577</v>
      </c>
      <c r="I2038" t="s">
        <v>5958</v>
      </c>
      <c r="J2038" t="s">
        <v>5959</v>
      </c>
      <c r="K2038" t="s">
        <v>57</v>
      </c>
      <c r="L2038">
        <v>16581.204809999999</v>
      </c>
      <c r="M2038">
        <v>183</v>
      </c>
      <c r="N2038" t="s">
        <v>39</v>
      </c>
      <c r="O2038" s="1">
        <v>43606</v>
      </c>
      <c r="P2038" s="3">
        <f t="shared" si="63"/>
        <v>29</v>
      </c>
      <c r="Q2038" t="s">
        <v>44</v>
      </c>
      <c r="R2038" t="s">
        <v>45</v>
      </c>
    </row>
    <row r="2039" spans="1:18" x14ac:dyDescent="0.25">
      <c r="A2039" t="s">
        <v>5960</v>
      </c>
      <c r="B2039" s="3">
        <v>21</v>
      </c>
      <c r="C2039" s="3" t="str" cm="1">
        <f t="array" ref="C2039">_xlfn.IFS(B2039&lt;35,"Young",B2039&lt;60,"Middle",TRUE,"Senior")</f>
        <v>Young</v>
      </c>
      <c r="D2039" t="s">
        <v>26</v>
      </c>
      <c r="E2039" t="str">
        <f t="shared" si="62"/>
        <v>Young-Male</v>
      </c>
      <c r="F2039" t="s">
        <v>27</v>
      </c>
      <c r="G2039" t="s">
        <v>36</v>
      </c>
      <c r="H2039" s="1">
        <v>43841</v>
      </c>
      <c r="I2039" t="s">
        <v>5961</v>
      </c>
      <c r="J2039" t="s">
        <v>5962</v>
      </c>
      <c r="K2039" t="s">
        <v>31</v>
      </c>
      <c r="L2039">
        <v>19132.933249999998</v>
      </c>
      <c r="M2039">
        <v>103</v>
      </c>
      <c r="N2039" t="s">
        <v>22</v>
      </c>
      <c r="O2039" s="1">
        <v>43841</v>
      </c>
      <c r="P2039" s="3">
        <f t="shared" si="63"/>
        <v>0</v>
      </c>
      <c r="Q2039" t="s">
        <v>32</v>
      </c>
      <c r="R2039" t="s">
        <v>24</v>
      </c>
    </row>
    <row r="2040" spans="1:18" x14ac:dyDescent="0.25">
      <c r="A2040" t="s">
        <v>5963</v>
      </c>
      <c r="B2040" s="3">
        <v>64</v>
      </c>
      <c r="C2040" s="3" t="str" cm="1">
        <f t="array" ref="C2040">_xlfn.IFS(B2040&lt;35,"Young",B2040&lt;60,"Middle",TRUE,"Senior")</f>
        <v>Senior</v>
      </c>
      <c r="D2040" t="s">
        <v>16</v>
      </c>
      <c r="E2040" t="str">
        <f t="shared" si="62"/>
        <v>Senior-Female</v>
      </c>
      <c r="F2040" t="s">
        <v>27</v>
      </c>
      <c r="G2040" t="s">
        <v>28</v>
      </c>
      <c r="H2040" s="1">
        <v>43727</v>
      </c>
      <c r="I2040" t="s">
        <v>5131</v>
      </c>
      <c r="J2040" t="s">
        <v>5964</v>
      </c>
      <c r="K2040" t="s">
        <v>31</v>
      </c>
      <c r="L2040">
        <v>18222.102449999998</v>
      </c>
      <c r="M2040">
        <v>269</v>
      </c>
      <c r="N2040" t="s">
        <v>22</v>
      </c>
      <c r="O2040" s="1">
        <v>43747</v>
      </c>
      <c r="P2040" s="3">
        <f t="shared" si="63"/>
        <v>20</v>
      </c>
      <c r="Q2040" t="s">
        <v>85</v>
      </c>
      <c r="R2040" t="s">
        <v>45</v>
      </c>
    </row>
    <row r="2041" spans="1:18" x14ac:dyDescent="0.25">
      <c r="A2041" t="s">
        <v>5965</v>
      </c>
      <c r="B2041" s="3">
        <v>29</v>
      </c>
      <c r="C2041" s="3" t="str" cm="1">
        <f t="array" ref="C2041">_xlfn.IFS(B2041&lt;35,"Young",B2041&lt;60,"Middle",TRUE,"Senior")</f>
        <v>Young</v>
      </c>
      <c r="D2041" t="s">
        <v>26</v>
      </c>
      <c r="E2041" t="str">
        <f t="shared" si="62"/>
        <v>Young-Male</v>
      </c>
      <c r="F2041" t="s">
        <v>230</v>
      </c>
      <c r="G2041" t="s">
        <v>26593</v>
      </c>
      <c r="H2041" s="1">
        <v>44007</v>
      </c>
      <c r="I2041" t="s">
        <v>5966</v>
      </c>
      <c r="J2041" t="s">
        <v>5967</v>
      </c>
      <c r="K2041" t="s">
        <v>61</v>
      </c>
      <c r="L2041">
        <v>31714.345379999999</v>
      </c>
      <c r="M2041">
        <v>413</v>
      </c>
      <c r="N2041" t="s">
        <v>43</v>
      </c>
      <c r="O2041" s="1">
        <v>44022</v>
      </c>
      <c r="P2041" s="3">
        <f t="shared" si="63"/>
        <v>15</v>
      </c>
      <c r="Q2041" t="s">
        <v>23</v>
      </c>
      <c r="R2041" t="s">
        <v>45</v>
      </c>
    </row>
    <row r="2042" spans="1:18" x14ac:dyDescent="0.25">
      <c r="A2042" t="s">
        <v>5968</v>
      </c>
      <c r="B2042" s="3">
        <v>78</v>
      </c>
      <c r="C2042" s="3" t="str" cm="1">
        <f t="array" ref="C2042">_xlfn.IFS(B2042&lt;35,"Young",B2042&lt;60,"Middle",TRUE,"Senior")</f>
        <v>Senior</v>
      </c>
      <c r="D2042" t="s">
        <v>16</v>
      </c>
      <c r="E2042" t="str">
        <f t="shared" si="62"/>
        <v>Senior-Female</v>
      </c>
      <c r="F2042" t="s">
        <v>27</v>
      </c>
      <c r="G2042" t="s">
        <v>28</v>
      </c>
      <c r="H2042" s="1">
        <v>45016</v>
      </c>
      <c r="I2042" t="s">
        <v>445</v>
      </c>
      <c r="J2042" t="s">
        <v>5969</v>
      </c>
      <c r="K2042" t="s">
        <v>53</v>
      </c>
      <c r="L2042">
        <v>37265.694170000002</v>
      </c>
      <c r="M2042">
        <v>447</v>
      </c>
      <c r="N2042" t="s">
        <v>22</v>
      </c>
      <c r="O2042" s="1">
        <v>45019</v>
      </c>
      <c r="P2042" s="3">
        <f t="shared" si="63"/>
        <v>3</v>
      </c>
      <c r="Q2042" t="s">
        <v>44</v>
      </c>
      <c r="R2042" t="s">
        <v>45</v>
      </c>
    </row>
    <row r="2043" spans="1:18" x14ac:dyDescent="0.25">
      <c r="A2043" t="s">
        <v>5970</v>
      </c>
      <c r="B2043" s="3">
        <v>23</v>
      </c>
      <c r="C2043" s="3" t="str" cm="1">
        <f t="array" ref="C2043">_xlfn.IFS(B2043&lt;35,"Young",B2043&lt;60,"Middle",TRUE,"Senior")</f>
        <v>Young</v>
      </c>
      <c r="D2043" t="s">
        <v>16</v>
      </c>
      <c r="E2043" t="str">
        <f t="shared" si="62"/>
        <v>Young-Female</v>
      </c>
      <c r="F2043" t="s">
        <v>27</v>
      </c>
      <c r="G2043" t="s">
        <v>18</v>
      </c>
      <c r="H2043" s="1">
        <v>43904</v>
      </c>
      <c r="I2043" t="s">
        <v>5971</v>
      </c>
      <c r="J2043" t="s">
        <v>5972</v>
      </c>
      <c r="K2043" t="s">
        <v>61</v>
      </c>
      <c r="L2043">
        <v>5131.0609860000004</v>
      </c>
      <c r="M2043">
        <v>305</v>
      </c>
      <c r="N2043" t="s">
        <v>43</v>
      </c>
      <c r="O2043" s="1">
        <v>43924</v>
      </c>
      <c r="P2043" s="3">
        <f t="shared" si="63"/>
        <v>20</v>
      </c>
      <c r="Q2043" t="s">
        <v>85</v>
      </c>
      <c r="R2043" t="s">
        <v>24</v>
      </c>
    </row>
    <row r="2044" spans="1:18" x14ac:dyDescent="0.25">
      <c r="A2044" t="s">
        <v>5973</v>
      </c>
      <c r="B2044" s="3">
        <v>34</v>
      </c>
      <c r="C2044" s="3" t="str" cm="1">
        <f t="array" ref="C2044">_xlfn.IFS(B2044&lt;35,"Young",B2044&lt;60,"Middle",TRUE,"Senior")</f>
        <v>Young</v>
      </c>
      <c r="D2044" t="s">
        <v>26</v>
      </c>
      <c r="E2044" t="str">
        <f t="shared" si="62"/>
        <v>Young-Male</v>
      </c>
      <c r="F2044" t="s">
        <v>115</v>
      </c>
      <c r="G2044" t="s">
        <v>36</v>
      </c>
      <c r="H2044" s="1">
        <v>43977</v>
      </c>
      <c r="I2044" t="s">
        <v>5974</v>
      </c>
      <c r="J2044" t="s">
        <v>5975</v>
      </c>
      <c r="K2044" t="s">
        <v>57</v>
      </c>
      <c r="L2044">
        <v>24879.441169999998</v>
      </c>
      <c r="M2044">
        <v>270</v>
      </c>
      <c r="N2044" t="s">
        <v>43</v>
      </c>
      <c r="O2044" s="1">
        <v>43993</v>
      </c>
      <c r="P2044" s="3">
        <f t="shared" si="63"/>
        <v>16</v>
      </c>
      <c r="Q2044" t="s">
        <v>49</v>
      </c>
      <c r="R2044" t="s">
        <v>33</v>
      </c>
    </row>
    <row r="2045" spans="1:18" x14ac:dyDescent="0.25">
      <c r="A2045" t="s">
        <v>5976</v>
      </c>
      <c r="B2045" s="3">
        <v>51</v>
      </c>
      <c r="C2045" s="3" t="str" cm="1">
        <f t="array" ref="C2045">_xlfn.IFS(B2045&lt;35,"Young",B2045&lt;60,"Middle",TRUE,"Senior")</f>
        <v>Middle</v>
      </c>
      <c r="D2045" t="s">
        <v>26</v>
      </c>
      <c r="E2045" t="str">
        <f t="shared" si="62"/>
        <v>Middle-Male</v>
      </c>
      <c r="F2045" t="s">
        <v>115</v>
      </c>
      <c r="G2045" t="s">
        <v>18</v>
      </c>
      <c r="H2045" s="1">
        <v>44436</v>
      </c>
      <c r="I2045" t="s">
        <v>5977</v>
      </c>
      <c r="J2045" t="s">
        <v>5978</v>
      </c>
      <c r="K2045" t="s">
        <v>61</v>
      </c>
      <c r="L2045">
        <v>6648.6022460000004</v>
      </c>
      <c r="M2045">
        <v>163</v>
      </c>
      <c r="N2045" t="s">
        <v>43</v>
      </c>
      <c r="O2045" s="1">
        <v>44442</v>
      </c>
      <c r="P2045" s="3">
        <f t="shared" si="63"/>
        <v>6</v>
      </c>
      <c r="Q2045" t="s">
        <v>85</v>
      </c>
      <c r="R2045" t="s">
        <v>24</v>
      </c>
    </row>
    <row r="2046" spans="1:18" x14ac:dyDescent="0.25">
      <c r="A2046" t="s">
        <v>5979</v>
      </c>
      <c r="B2046" s="3">
        <v>58</v>
      </c>
      <c r="C2046" s="3" t="str" cm="1">
        <f t="array" ref="C2046">_xlfn.IFS(B2046&lt;35,"Young",B2046&lt;60,"Middle",TRUE,"Senior")</f>
        <v>Middle</v>
      </c>
      <c r="D2046" t="s">
        <v>16</v>
      </c>
      <c r="E2046" t="str">
        <f t="shared" si="62"/>
        <v>Middle-Female</v>
      </c>
      <c r="F2046" t="s">
        <v>35</v>
      </c>
      <c r="G2046" t="s">
        <v>36</v>
      </c>
      <c r="H2046" s="1">
        <v>44156</v>
      </c>
      <c r="I2046" t="s">
        <v>5980</v>
      </c>
      <c r="J2046" t="s">
        <v>5981</v>
      </c>
      <c r="K2046" t="s">
        <v>57</v>
      </c>
      <c r="L2046">
        <v>11709.6289</v>
      </c>
      <c r="M2046">
        <v>203</v>
      </c>
      <c r="N2046" t="s">
        <v>43</v>
      </c>
      <c r="O2046" s="1">
        <v>44183</v>
      </c>
      <c r="P2046" s="3">
        <f t="shared" si="63"/>
        <v>27</v>
      </c>
      <c r="Q2046" t="s">
        <v>44</v>
      </c>
      <c r="R2046" t="s">
        <v>45</v>
      </c>
    </row>
    <row r="2047" spans="1:18" x14ac:dyDescent="0.25">
      <c r="A2047" t="s">
        <v>5982</v>
      </c>
      <c r="B2047" s="3">
        <v>62</v>
      </c>
      <c r="C2047" s="3" t="str" cm="1">
        <f t="array" ref="C2047">_xlfn.IFS(B2047&lt;35,"Young",B2047&lt;60,"Middle",TRUE,"Senior")</f>
        <v>Senior</v>
      </c>
      <c r="D2047" t="s">
        <v>26</v>
      </c>
      <c r="E2047" t="str">
        <f t="shared" si="62"/>
        <v>Senior-Male</v>
      </c>
      <c r="F2047" t="s">
        <v>63</v>
      </c>
      <c r="G2047" t="s">
        <v>26593</v>
      </c>
      <c r="H2047" s="1">
        <v>43545</v>
      </c>
      <c r="I2047" t="s">
        <v>5983</v>
      </c>
      <c r="J2047" t="s">
        <v>5984</v>
      </c>
      <c r="K2047" t="s">
        <v>31</v>
      </c>
      <c r="L2047">
        <v>22075.787380000002</v>
      </c>
      <c r="M2047">
        <v>320</v>
      </c>
      <c r="N2047" t="s">
        <v>39</v>
      </c>
      <c r="O2047" s="1">
        <v>43565</v>
      </c>
      <c r="P2047" s="3">
        <f t="shared" si="63"/>
        <v>20</v>
      </c>
      <c r="Q2047" t="s">
        <v>85</v>
      </c>
      <c r="R2047" t="s">
        <v>24</v>
      </c>
    </row>
    <row r="2048" spans="1:18" x14ac:dyDescent="0.25">
      <c r="A2048" t="s">
        <v>1046</v>
      </c>
      <c r="B2048" s="3">
        <v>43</v>
      </c>
      <c r="C2048" s="3" t="str" cm="1">
        <f t="array" ref="C2048">_xlfn.IFS(B2048&lt;35,"Young",B2048&lt;60,"Middle",TRUE,"Senior")</f>
        <v>Middle</v>
      </c>
      <c r="D2048" t="s">
        <v>16</v>
      </c>
      <c r="E2048" t="str">
        <f t="shared" si="62"/>
        <v>Middle-Female</v>
      </c>
      <c r="F2048" t="s">
        <v>27</v>
      </c>
      <c r="G2048" t="s">
        <v>26592</v>
      </c>
      <c r="H2048" s="1">
        <v>44267</v>
      </c>
      <c r="I2048" t="s">
        <v>856</v>
      </c>
      <c r="J2048" t="s">
        <v>5985</v>
      </c>
      <c r="K2048" t="s">
        <v>57</v>
      </c>
      <c r="L2048">
        <v>8661.698719</v>
      </c>
      <c r="M2048">
        <v>469</v>
      </c>
      <c r="N2048" t="s">
        <v>43</v>
      </c>
      <c r="O2048" s="1">
        <v>44273</v>
      </c>
      <c r="P2048" s="3">
        <f t="shared" si="63"/>
        <v>6</v>
      </c>
      <c r="Q2048" t="s">
        <v>49</v>
      </c>
      <c r="R2048" t="s">
        <v>45</v>
      </c>
    </row>
    <row r="2049" spans="1:18" x14ac:dyDescent="0.25">
      <c r="A2049" t="s">
        <v>5986</v>
      </c>
      <c r="B2049" s="3">
        <v>18</v>
      </c>
      <c r="C2049" s="3" t="str" cm="1">
        <f t="array" ref="C2049">_xlfn.IFS(B2049&lt;35,"Young",B2049&lt;60,"Middle",TRUE,"Senior")</f>
        <v>Young</v>
      </c>
      <c r="D2049" t="s">
        <v>26</v>
      </c>
      <c r="E2049" t="str">
        <f t="shared" si="62"/>
        <v>Young-Male</v>
      </c>
      <c r="F2049" t="s">
        <v>115</v>
      </c>
      <c r="G2049" t="s">
        <v>28</v>
      </c>
      <c r="H2049" s="1">
        <v>44653</v>
      </c>
      <c r="I2049" t="s">
        <v>5987</v>
      </c>
      <c r="J2049" t="s">
        <v>5988</v>
      </c>
      <c r="K2049" t="s">
        <v>57</v>
      </c>
      <c r="L2049">
        <v>23716.366480000001</v>
      </c>
      <c r="M2049">
        <v>256</v>
      </c>
      <c r="N2049" t="s">
        <v>22</v>
      </c>
      <c r="O2049" s="1">
        <v>44658</v>
      </c>
      <c r="P2049" s="3">
        <f t="shared" si="63"/>
        <v>5</v>
      </c>
      <c r="Q2049" t="s">
        <v>49</v>
      </c>
      <c r="R2049" t="s">
        <v>33</v>
      </c>
    </row>
    <row r="2050" spans="1:18" x14ac:dyDescent="0.25">
      <c r="A2050" t="s">
        <v>5989</v>
      </c>
      <c r="B2050" s="3">
        <v>53</v>
      </c>
      <c r="C2050" s="3" t="str" cm="1">
        <f t="array" ref="C2050">_xlfn.IFS(B2050&lt;35,"Young",B2050&lt;60,"Middle",TRUE,"Senior")</f>
        <v>Middle</v>
      </c>
      <c r="D2050" t="s">
        <v>26</v>
      </c>
      <c r="E2050" t="str">
        <f t="shared" si="62"/>
        <v>Middle-Male</v>
      </c>
      <c r="F2050" t="s">
        <v>27</v>
      </c>
      <c r="G2050" t="s">
        <v>28</v>
      </c>
      <c r="H2050" s="1">
        <v>44739</v>
      </c>
      <c r="I2050" t="s">
        <v>5990</v>
      </c>
      <c r="J2050" t="s">
        <v>5991</v>
      </c>
      <c r="K2050" t="s">
        <v>31</v>
      </c>
      <c r="L2050">
        <v>4813.8608720000002</v>
      </c>
      <c r="M2050">
        <v>457</v>
      </c>
      <c r="N2050" t="s">
        <v>39</v>
      </c>
      <c r="O2050" s="1">
        <v>44747</v>
      </c>
      <c r="P2050" s="3">
        <f t="shared" si="63"/>
        <v>8</v>
      </c>
      <c r="Q2050" t="s">
        <v>23</v>
      </c>
      <c r="R2050" t="s">
        <v>33</v>
      </c>
    </row>
    <row r="2051" spans="1:18" x14ac:dyDescent="0.25">
      <c r="A2051" t="s">
        <v>5992</v>
      </c>
      <c r="B2051" s="3">
        <v>64</v>
      </c>
      <c r="C2051" s="3" t="str" cm="1">
        <f t="array" ref="C2051">_xlfn.IFS(B2051&lt;35,"Young",B2051&lt;60,"Middle",TRUE,"Senior")</f>
        <v>Senior</v>
      </c>
      <c r="D2051" t="s">
        <v>26</v>
      </c>
      <c r="E2051" t="str">
        <f t="shared" ref="E2051:E2114" si="64">C2051 &amp; "-" &amp; D2051</f>
        <v>Senior-Male</v>
      </c>
      <c r="F2051" t="s">
        <v>17</v>
      </c>
      <c r="G2051" t="s">
        <v>28</v>
      </c>
      <c r="H2051" s="1">
        <v>44193</v>
      </c>
      <c r="I2051" t="s">
        <v>140</v>
      </c>
      <c r="J2051" t="s">
        <v>5993</v>
      </c>
      <c r="K2051" t="s">
        <v>57</v>
      </c>
      <c r="L2051">
        <v>43525.872009999999</v>
      </c>
      <c r="M2051">
        <v>101</v>
      </c>
      <c r="N2051" t="s">
        <v>22</v>
      </c>
      <c r="O2051" s="1">
        <v>44199</v>
      </c>
      <c r="P2051" s="3">
        <f t="shared" ref="P2051:P2114" si="65">O2051-H2051</f>
        <v>6</v>
      </c>
      <c r="Q2051" t="s">
        <v>32</v>
      </c>
      <c r="R2051" t="s">
        <v>45</v>
      </c>
    </row>
    <row r="2052" spans="1:18" x14ac:dyDescent="0.25">
      <c r="A2052" t="s">
        <v>5994</v>
      </c>
      <c r="B2052" s="3">
        <v>24</v>
      </c>
      <c r="C2052" s="3" t="str" cm="1">
        <f t="array" ref="C2052">_xlfn.IFS(B2052&lt;35,"Young",B2052&lt;60,"Middle",TRUE,"Senior")</f>
        <v>Young</v>
      </c>
      <c r="D2052" t="s">
        <v>26</v>
      </c>
      <c r="E2052" t="str">
        <f t="shared" si="64"/>
        <v>Young-Male</v>
      </c>
      <c r="F2052" t="s">
        <v>230</v>
      </c>
      <c r="G2052" t="s">
        <v>36</v>
      </c>
      <c r="H2052" s="1">
        <v>44402</v>
      </c>
      <c r="I2052" t="s">
        <v>217</v>
      </c>
      <c r="J2052" t="s">
        <v>5995</v>
      </c>
      <c r="K2052" t="s">
        <v>31</v>
      </c>
      <c r="L2052">
        <v>10927.007310000001</v>
      </c>
      <c r="M2052">
        <v>375</v>
      </c>
      <c r="N2052" t="s">
        <v>22</v>
      </c>
      <c r="O2052" s="1">
        <v>44403</v>
      </c>
      <c r="P2052" s="3">
        <f t="shared" si="65"/>
        <v>1</v>
      </c>
      <c r="Q2052" t="s">
        <v>23</v>
      </c>
      <c r="R2052" t="s">
        <v>45</v>
      </c>
    </row>
    <row r="2053" spans="1:18" x14ac:dyDescent="0.25">
      <c r="A2053" t="s">
        <v>5996</v>
      </c>
      <c r="B2053" s="3">
        <v>43</v>
      </c>
      <c r="C2053" s="3" t="str" cm="1">
        <f t="array" ref="C2053">_xlfn.IFS(B2053&lt;35,"Young",B2053&lt;60,"Middle",TRUE,"Senior")</f>
        <v>Middle</v>
      </c>
      <c r="D2053" t="s">
        <v>26</v>
      </c>
      <c r="E2053" t="str">
        <f t="shared" si="64"/>
        <v>Middle-Male</v>
      </c>
      <c r="F2053" t="s">
        <v>17</v>
      </c>
      <c r="G2053" t="s">
        <v>26592</v>
      </c>
      <c r="H2053" s="1">
        <v>44173</v>
      </c>
      <c r="I2053" t="s">
        <v>5997</v>
      </c>
      <c r="J2053" t="s">
        <v>5998</v>
      </c>
      <c r="K2053" t="s">
        <v>61</v>
      </c>
      <c r="L2053">
        <v>7940.5385070000002</v>
      </c>
      <c r="M2053">
        <v>341</v>
      </c>
      <c r="N2053" t="s">
        <v>43</v>
      </c>
      <c r="O2053" s="1">
        <v>44191</v>
      </c>
      <c r="P2053" s="3">
        <f t="shared" si="65"/>
        <v>18</v>
      </c>
      <c r="Q2053" t="s">
        <v>44</v>
      </c>
      <c r="R2053" t="s">
        <v>33</v>
      </c>
    </row>
    <row r="2054" spans="1:18" x14ac:dyDescent="0.25">
      <c r="A2054" t="s">
        <v>5999</v>
      </c>
      <c r="B2054" s="3">
        <v>24</v>
      </c>
      <c r="C2054" s="3" t="str" cm="1">
        <f t="array" ref="C2054">_xlfn.IFS(B2054&lt;35,"Young",B2054&lt;60,"Middle",TRUE,"Senior")</f>
        <v>Young</v>
      </c>
      <c r="D2054" t="s">
        <v>26</v>
      </c>
      <c r="E2054" t="str">
        <f t="shared" si="64"/>
        <v>Young-Male</v>
      </c>
      <c r="F2054" t="s">
        <v>230</v>
      </c>
      <c r="G2054" t="s">
        <v>70</v>
      </c>
      <c r="H2054" s="1">
        <v>44149</v>
      </c>
      <c r="I2054" t="s">
        <v>6000</v>
      </c>
      <c r="J2054" t="s">
        <v>2444</v>
      </c>
      <c r="K2054" t="s">
        <v>57</v>
      </c>
      <c r="L2054">
        <v>25534.99422</v>
      </c>
      <c r="M2054">
        <v>170</v>
      </c>
      <c r="N2054" t="s">
        <v>43</v>
      </c>
      <c r="O2054" s="1">
        <v>44156</v>
      </c>
      <c r="P2054" s="3">
        <f t="shared" si="65"/>
        <v>7</v>
      </c>
      <c r="Q2054" t="s">
        <v>49</v>
      </c>
      <c r="R2054" t="s">
        <v>45</v>
      </c>
    </row>
    <row r="2055" spans="1:18" x14ac:dyDescent="0.25">
      <c r="A2055" t="s">
        <v>6001</v>
      </c>
      <c r="B2055" s="3">
        <v>42</v>
      </c>
      <c r="C2055" s="3" t="str" cm="1">
        <f t="array" ref="C2055">_xlfn.IFS(B2055&lt;35,"Young",B2055&lt;60,"Middle",TRUE,"Senior")</f>
        <v>Middle</v>
      </c>
      <c r="D2055" t="s">
        <v>26</v>
      </c>
      <c r="E2055" t="str">
        <f t="shared" si="64"/>
        <v>Middle-Male</v>
      </c>
      <c r="F2055" t="s">
        <v>115</v>
      </c>
      <c r="G2055" t="s">
        <v>18</v>
      </c>
      <c r="H2055" s="1">
        <v>45162</v>
      </c>
      <c r="I2055" t="s">
        <v>6002</v>
      </c>
      <c r="J2055" t="s">
        <v>6003</v>
      </c>
      <c r="K2055" t="s">
        <v>61</v>
      </c>
      <c r="L2055">
        <v>49641.742769999997</v>
      </c>
      <c r="M2055">
        <v>500</v>
      </c>
      <c r="N2055" t="s">
        <v>43</v>
      </c>
      <c r="O2055" s="1">
        <v>45167</v>
      </c>
      <c r="P2055" s="3">
        <f t="shared" si="65"/>
        <v>5</v>
      </c>
      <c r="Q2055" t="s">
        <v>49</v>
      </c>
      <c r="R2055" t="s">
        <v>45</v>
      </c>
    </row>
    <row r="2056" spans="1:18" x14ac:dyDescent="0.25">
      <c r="A2056" t="s">
        <v>6004</v>
      </c>
      <c r="B2056" s="3">
        <v>79</v>
      </c>
      <c r="C2056" s="3" t="str" cm="1">
        <f t="array" ref="C2056">_xlfn.IFS(B2056&lt;35,"Young",B2056&lt;60,"Middle",TRUE,"Senior")</f>
        <v>Senior</v>
      </c>
      <c r="D2056" t="s">
        <v>26</v>
      </c>
      <c r="E2056" t="str">
        <f t="shared" si="64"/>
        <v>Senior-Male</v>
      </c>
      <c r="F2056" t="s">
        <v>17</v>
      </c>
      <c r="G2056" t="s">
        <v>26592</v>
      </c>
      <c r="H2056" s="1">
        <v>44485</v>
      </c>
      <c r="I2056" t="s">
        <v>6005</v>
      </c>
      <c r="J2056" t="s">
        <v>6006</v>
      </c>
      <c r="K2056" t="s">
        <v>21</v>
      </c>
      <c r="L2056">
        <v>38833.480159999999</v>
      </c>
      <c r="M2056">
        <v>371</v>
      </c>
      <c r="N2056" t="s">
        <v>22</v>
      </c>
      <c r="O2056" s="1">
        <v>44508</v>
      </c>
      <c r="P2056" s="3">
        <f t="shared" si="65"/>
        <v>23</v>
      </c>
      <c r="Q2056" t="s">
        <v>44</v>
      </c>
      <c r="R2056" t="s">
        <v>33</v>
      </c>
    </row>
    <row r="2057" spans="1:18" x14ac:dyDescent="0.25">
      <c r="A2057" t="s">
        <v>6007</v>
      </c>
      <c r="B2057" s="3">
        <v>24</v>
      </c>
      <c r="C2057" s="3" t="str" cm="1">
        <f t="array" ref="C2057">_xlfn.IFS(B2057&lt;35,"Young",B2057&lt;60,"Middle",TRUE,"Senior")</f>
        <v>Young</v>
      </c>
      <c r="D2057" t="s">
        <v>26</v>
      </c>
      <c r="E2057" t="str">
        <f t="shared" si="64"/>
        <v>Young-Male</v>
      </c>
      <c r="F2057" t="s">
        <v>63</v>
      </c>
      <c r="G2057" t="s">
        <v>18</v>
      </c>
      <c r="H2057" s="1">
        <v>44999</v>
      </c>
      <c r="I2057" t="s">
        <v>6008</v>
      </c>
      <c r="J2057" t="s">
        <v>6009</v>
      </c>
      <c r="K2057" t="s">
        <v>61</v>
      </c>
      <c r="L2057">
        <v>10053.06365</v>
      </c>
      <c r="M2057">
        <v>419</v>
      </c>
      <c r="N2057" t="s">
        <v>22</v>
      </c>
      <c r="O2057" s="1">
        <v>45000</v>
      </c>
      <c r="P2057" s="3">
        <f t="shared" si="65"/>
        <v>1</v>
      </c>
      <c r="Q2057" t="s">
        <v>44</v>
      </c>
      <c r="R2057" t="s">
        <v>33</v>
      </c>
    </row>
    <row r="2058" spans="1:18" x14ac:dyDescent="0.25">
      <c r="A2058" t="s">
        <v>6010</v>
      </c>
      <c r="B2058" s="3">
        <v>50</v>
      </c>
      <c r="C2058" s="3" t="str" cm="1">
        <f t="array" ref="C2058">_xlfn.IFS(B2058&lt;35,"Young",B2058&lt;60,"Middle",TRUE,"Senior")</f>
        <v>Middle</v>
      </c>
      <c r="D2058" t="s">
        <v>16</v>
      </c>
      <c r="E2058" t="str">
        <f t="shared" si="64"/>
        <v>Middle-Female</v>
      </c>
      <c r="F2058" t="s">
        <v>63</v>
      </c>
      <c r="G2058" t="s">
        <v>26593</v>
      </c>
      <c r="H2058" s="1">
        <v>44661</v>
      </c>
      <c r="I2058" t="s">
        <v>6011</v>
      </c>
      <c r="J2058" t="s">
        <v>6012</v>
      </c>
      <c r="K2058" t="s">
        <v>61</v>
      </c>
      <c r="L2058">
        <v>27945.06193</v>
      </c>
      <c r="M2058">
        <v>245</v>
      </c>
      <c r="N2058" t="s">
        <v>43</v>
      </c>
      <c r="O2058" s="1">
        <v>44672</v>
      </c>
      <c r="P2058" s="3">
        <f t="shared" si="65"/>
        <v>11</v>
      </c>
      <c r="Q2058" t="s">
        <v>49</v>
      </c>
      <c r="R2058" t="s">
        <v>24</v>
      </c>
    </row>
    <row r="2059" spans="1:18" x14ac:dyDescent="0.25">
      <c r="A2059" t="s">
        <v>6013</v>
      </c>
      <c r="B2059" s="3">
        <v>34</v>
      </c>
      <c r="C2059" s="3" t="str" cm="1">
        <f t="array" ref="C2059">_xlfn.IFS(B2059&lt;35,"Young",B2059&lt;60,"Middle",TRUE,"Senior")</f>
        <v>Young</v>
      </c>
      <c r="D2059" t="s">
        <v>16</v>
      </c>
      <c r="E2059" t="str">
        <f t="shared" si="64"/>
        <v>Young-Female</v>
      </c>
      <c r="F2059" t="s">
        <v>27</v>
      </c>
      <c r="G2059" t="s">
        <v>28</v>
      </c>
      <c r="H2059" s="1">
        <v>44705</v>
      </c>
      <c r="I2059" t="s">
        <v>6014</v>
      </c>
      <c r="J2059" t="s">
        <v>6015</v>
      </c>
      <c r="K2059" t="s">
        <v>57</v>
      </c>
      <c r="L2059">
        <v>13310.37954</v>
      </c>
      <c r="M2059">
        <v>261</v>
      </c>
      <c r="N2059" t="s">
        <v>43</v>
      </c>
      <c r="O2059" s="1">
        <v>44712</v>
      </c>
      <c r="P2059" s="3">
        <f t="shared" si="65"/>
        <v>7</v>
      </c>
      <c r="Q2059" t="s">
        <v>85</v>
      </c>
      <c r="R2059" t="s">
        <v>33</v>
      </c>
    </row>
    <row r="2060" spans="1:18" x14ac:dyDescent="0.25">
      <c r="A2060" t="s">
        <v>6016</v>
      </c>
      <c r="B2060" s="3">
        <v>35</v>
      </c>
      <c r="C2060" s="3" t="str" cm="1">
        <f t="array" ref="C2060">_xlfn.IFS(B2060&lt;35,"Young",B2060&lt;60,"Middle",TRUE,"Senior")</f>
        <v>Middle</v>
      </c>
      <c r="D2060" t="s">
        <v>16</v>
      </c>
      <c r="E2060" t="str">
        <f t="shared" si="64"/>
        <v>Middle-Female</v>
      </c>
      <c r="F2060" t="s">
        <v>90</v>
      </c>
      <c r="G2060" t="s">
        <v>70</v>
      </c>
      <c r="H2060" s="1">
        <v>44150</v>
      </c>
      <c r="I2060" t="s">
        <v>6017</v>
      </c>
      <c r="J2060" t="s">
        <v>6018</v>
      </c>
      <c r="K2060" t="s">
        <v>53</v>
      </c>
      <c r="L2060">
        <v>73127.684659999999</v>
      </c>
      <c r="M2060">
        <v>158</v>
      </c>
      <c r="N2060" t="s">
        <v>39</v>
      </c>
      <c r="O2060" s="1">
        <v>44157</v>
      </c>
      <c r="P2060" s="3">
        <f t="shared" si="65"/>
        <v>7</v>
      </c>
      <c r="Q2060" t="s">
        <v>49</v>
      </c>
      <c r="R2060" t="s">
        <v>24</v>
      </c>
    </row>
    <row r="2061" spans="1:18" x14ac:dyDescent="0.25">
      <c r="A2061" t="s">
        <v>6019</v>
      </c>
      <c r="B2061" s="3">
        <v>68</v>
      </c>
      <c r="C2061" s="3" t="str" cm="1">
        <f t="array" ref="C2061">_xlfn.IFS(B2061&lt;35,"Young",B2061&lt;60,"Middle",TRUE,"Senior")</f>
        <v>Senior</v>
      </c>
      <c r="D2061" t="s">
        <v>16</v>
      </c>
      <c r="E2061" t="str">
        <f t="shared" si="64"/>
        <v>Senior-Female</v>
      </c>
      <c r="F2061" t="s">
        <v>63</v>
      </c>
      <c r="G2061" t="s">
        <v>18</v>
      </c>
      <c r="H2061" s="1">
        <v>44888</v>
      </c>
      <c r="I2061" t="s">
        <v>6020</v>
      </c>
      <c r="J2061" t="s">
        <v>6021</v>
      </c>
      <c r="K2061" t="s">
        <v>53</v>
      </c>
      <c r="L2061">
        <v>5272.3251170000003</v>
      </c>
      <c r="M2061">
        <v>440</v>
      </c>
      <c r="N2061" t="s">
        <v>39</v>
      </c>
      <c r="O2061" s="1">
        <v>44896</v>
      </c>
      <c r="P2061" s="3">
        <f t="shared" si="65"/>
        <v>8</v>
      </c>
      <c r="Q2061" t="s">
        <v>23</v>
      </c>
      <c r="R2061" t="s">
        <v>24</v>
      </c>
    </row>
    <row r="2062" spans="1:18" x14ac:dyDescent="0.25">
      <c r="A2062" t="s">
        <v>6022</v>
      </c>
      <c r="B2062" s="3">
        <v>44</v>
      </c>
      <c r="C2062" s="3" t="str" cm="1">
        <f t="array" ref="C2062">_xlfn.IFS(B2062&lt;35,"Young",B2062&lt;60,"Middle",TRUE,"Senior")</f>
        <v>Middle</v>
      </c>
      <c r="D2062" t="s">
        <v>16</v>
      </c>
      <c r="E2062" t="str">
        <f t="shared" si="64"/>
        <v>Middle-Female</v>
      </c>
      <c r="F2062" t="s">
        <v>230</v>
      </c>
      <c r="G2062" t="s">
        <v>26593</v>
      </c>
      <c r="H2062" s="1">
        <v>45088</v>
      </c>
      <c r="I2062" t="s">
        <v>1249</v>
      </c>
      <c r="J2062" t="s">
        <v>6023</v>
      </c>
      <c r="K2062" t="s">
        <v>53</v>
      </c>
      <c r="L2062">
        <v>3214.853173</v>
      </c>
      <c r="M2062">
        <v>263</v>
      </c>
      <c r="N2062" t="s">
        <v>39</v>
      </c>
      <c r="O2062" s="1">
        <v>45110</v>
      </c>
      <c r="P2062" s="3">
        <f t="shared" si="65"/>
        <v>22</v>
      </c>
      <c r="Q2062" t="s">
        <v>44</v>
      </c>
      <c r="R2062" t="s">
        <v>24</v>
      </c>
    </row>
    <row r="2063" spans="1:18" x14ac:dyDescent="0.25">
      <c r="A2063" t="s">
        <v>6024</v>
      </c>
      <c r="B2063" s="3">
        <v>48</v>
      </c>
      <c r="C2063" s="3" t="str" cm="1">
        <f t="array" ref="C2063">_xlfn.IFS(B2063&lt;35,"Young",B2063&lt;60,"Middle",TRUE,"Senior")</f>
        <v>Middle</v>
      </c>
      <c r="D2063" t="s">
        <v>16</v>
      </c>
      <c r="E2063" t="str">
        <f t="shared" si="64"/>
        <v>Middle-Female</v>
      </c>
      <c r="F2063" t="s">
        <v>35</v>
      </c>
      <c r="G2063" t="s">
        <v>26593</v>
      </c>
      <c r="H2063" s="1">
        <v>43728</v>
      </c>
      <c r="I2063" t="s">
        <v>6025</v>
      </c>
      <c r="J2063" t="s">
        <v>6026</v>
      </c>
      <c r="K2063" t="s">
        <v>57</v>
      </c>
      <c r="L2063">
        <v>33527.383430000002</v>
      </c>
      <c r="M2063">
        <v>266</v>
      </c>
      <c r="N2063" t="s">
        <v>39</v>
      </c>
      <c r="O2063" s="1">
        <v>43741</v>
      </c>
      <c r="P2063" s="3">
        <f t="shared" si="65"/>
        <v>13</v>
      </c>
      <c r="Q2063" t="s">
        <v>85</v>
      </c>
      <c r="R2063" t="s">
        <v>24</v>
      </c>
    </row>
    <row r="2064" spans="1:18" x14ac:dyDescent="0.25">
      <c r="A2064" t="s">
        <v>6027</v>
      </c>
      <c r="B2064" s="3">
        <v>74</v>
      </c>
      <c r="C2064" s="3" t="str" cm="1">
        <f t="array" ref="C2064">_xlfn.IFS(B2064&lt;35,"Young",B2064&lt;60,"Middle",TRUE,"Senior")</f>
        <v>Senior</v>
      </c>
      <c r="D2064" t="s">
        <v>16</v>
      </c>
      <c r="E2064" t="str">
        <f t="shared" si="64"/>
        <v>Senior-Female</v>
      </c>
      <c r="F2064" t="s">
        <v>230</v>
      </c>
      <c r="G2064" t="s">
        <v>26593</v>
      </c>
      <c r="H2064" s="1">
        <v>44176</v>
      </c>
      <c r="I2064" t="s">
        <v>6028</v>
      </c>
      <c r="J2064" t="s">
        <v>6029</v>
      </c>
      <c r="K2064" t="s">
        <v>61</v>
      </c>
      <c r="L2064">
        <v>19843.739939999999</v>
      </c>
      <c r="M2064">
        <v>407</v>
      </c>
      <c r="N2064" t="s">
        <v>39</v>
      </c>
      <c r="O2064" s="1">
        <v>44179</v>
      </c>
      <c r="P2064" s="3">
        <f t="shared" si="65"/>
        <v>3</v>
      </c>
      <c r="Q2064" t="s">
        <v>32</v>
      </c>
      <c r="R2064" t="s">
        <v>33</v>
      </c>
    </row>
    <row r="2065" spans="1:18" x14ac:dyDescent="0.25">
      <c r="A2065" t="s">
        <v>6030</v>
      </c>
      <c r="B2065" s="3">
        <v>36</v>
      </c>
      <c r="C2065" s="3" t="str" cm="1">
        <f t="array" ref="C2065">_xlfn.IFS(B2065&lt;35,"Young",B2065&lt;60,"Middle",TRUE,"Senior")</f>
        <v>Middle</v>
      </c>
      <c r="D2065" t="s">
        <v>26</v>
      </c>
      <c r="E2065" t="str">
        <f t="shared" si="64"/>
        <v>Middle-Male</v>
      </c>
      <c r="F2065" t="s">
        <v>27</v>
      </c>
      <c r="G2065" t="s">
        <v>18</v>
      </c>
      <c r="H2065" s="1">
        <v>44576</v>
      </c>
      <c r="I2065" t="s">
        <v>6031</v>
      </c>
      <c r="J2065" t="s">
        <v>6032</v>
      </c>
      <c r="K2065" t="s">
        <v>21</v>
      </c>
      <c r="L2065">
        <v>55398.900049999997</v>
      </c>
      <c r="M2065">
        <v>117</v>
      </c>
      <c r="N2065" t="s">
        <v>22</v>
      </c>
      <c r="O2065" s="1">
        <v>44594</v>
      </c>
      <c r="P2065" s="3">
        <f t="shared" si="65"/>
        <v>18</v>
      </c>
      <c r="Q2065" t="s">
        <v>85</v>
      </c>
      <c r="R2065" t="s">
        <v>24</v>
      </c>
    </row>
    <row r="2066" spans="1:18" x14ac:dyDescent="0.25">
      <c r="A2066" t="s">
        <v>6033</v>
      </c>
      <c r="B2066" s="3">
        <v>79</v>
      </c>
      <c r="C2066" s="3" t="str" cm="1">
        <f t="array" ref="C2066">_xlfn.IFS(B2066&lt;35,"Young",B2066&lt;60,"Middle",TRUE,"Senior")</f>
        <v>Senior</v>
      </c>
      <c r="D2066" t="s">
        <v>26</v>
      </c>
      <c r="E2066" t="str">
        <f t="shared" si="64"/>
        <v>Senior-Male</v>
      </c>
      <c r="F2066" t="s">
        <v>230</v>
      </c>
      <c r="G2066" t="s">
        <v>26592</v>
      </c>
      <c r="H2066" s="1">
        <v>44639</v>
      </c>
      <c r="I2066" t="s">
        <v>6034</v>
      </c>
      <c r="J2066" t="s">
        <v>6035</v>
      </c>
      <c r="K2066" t="s">
        <v>57</v>
      </c>
      <c r="L2066">
        <v>7922.5911770000002</v>
      </c>
      <c r="M2066">
        <v>314</v>
      </c>
      <c r="N2066" t="s">
        <v>22</v>
      </c>
      <c r="O2066" s="1">
        <v>44660</v>
      </c>
      <c r="P2066" s="3">
        <f t="shared" si="65"/>
        <v>21</v>
      </c>
      <c r="Q2066" t="s">
        <v>44</v>
      </c>
      <c r="R2066" t="s">
        <v>33</v>
      </c>
    </row>
    <row r="2067" spans="1:18" x14ac:dyDescent="0.25">
      <c r="A2067" t="s">
        <v>6036</v>
      </c>
      <c r="B2067" s="3">
        <v>78</v>
      </c>
      <c r="C2067" s="3" t="str" cm="1">
        <f t="array" ref="C2067">_xlfn.IFS(B2067&lt;35,"Young",B2067&lt;60,"Middle",TRUE,"Senior")</f>
        <v>Senior</v>
      </c>
      <c r="D2067" t="s">
        <v>26</v>
      </c>
      <c r="E2067" t="str">
        <f t="shared" si="64"/>
        <v>Senior-Male</v>
      </c>
      <c r="F2067" t="s">
        <v>63</v>
      </c>
      <c r="G2067" t="s">
        <v>28</v>
      </c>
      <c r="H2067" s="1">
        <v>44362</v>
      </c>
      <c r="I2067" t="s">
        <v>6037</v>
      </c>
      <c r="J2067" t="s">
        <v>6038</v>
      </c>
      <c r="K2067" t="s">
        <v>57</v>
      </c>
      <c r="L2067">
        <v>11918.216210000001</v>
      </c>
      <c r="M2067">
        <v>295</v>
      </c>
      <c r="N2067" t="s">
        <v>22</v>
      </c>
      <c r="O2067" s="1">
        <v>44363</v>
      </c>
      <c r="P2067" s="3">
        <f t="shared" si="65"/>
        <v>1</v>
      </c>
      <c r="Q2067" t="s">
        <v>32</v>
      </c>
      <c r="R2067" t="s">
        <v>24</v>
      </c>
    </row>
    <row r="2068" spans="1:18" x14ac:dyDescent="0.25">
      <c r="A2068" t="s">
        <v>6039</v>
      </c>
      <c r="B2068" s="3">
        <v>59</v>
      </c>
      <c r="C2068" s="3" t="str" cm="1">
        <f t="array" ref="C2068">_xlfn.IFS(B2068&lt;35,"Young",B2068&lt;60,"Middle",TRUE,"Senior")</f>
        <v>Middle</v>
      </c>
      <c r="D2068" t="s">
        <v>26</v>
      </c>
      <c r="E2068" t="str">
        <f t="shared" si="64"/>
        <v>Middle-Male</v>
      </c>
      <c r="F2068" t="s">
        <v>90</v>
      </c>
      <c r="G2068" t="s">
        <v>26593</v>
      </c>
      <c r="H2068" s="1">
        <v>44843</v>
      </c>
      <c r="I2068" t="s">
        <v>6040</v>
      </c>
      <c r="J2068" t="s">
        <v>6041</v>
      </c>
      <c r="K2068" t="s">
        <v>61</v>
      </c>
      <c r="L2068">
        <v>33967.470939999999</v>
      </c>
      <c r="M2068">
        <v>214</v>
      </c>
      <c r="N2068" t="s">
        <v>43</v>
      </c>
      <c r="O2068" s="1">
        <v>44844</v>
      </c>
      <c r="P2068" s="3">
        <f t="shared" si="65"/>
        <v>1</v>
      </c>
      <c r="Q2068" t="s">
        <v>32</v>
      </c>
      <c r="R2068" t="s">
        <v>33</v>
      </c>
    </row>
    <row r="2069" spans="1:18" x14ac:dyDescent="0.25">
      <c r="A2069" t="s">
        <v>6042</v>
      </c>
      <c r="B2069" s="3">
        <v>18</v>
      </c>
      <c r="C2069" s="3" t="str" cm="1">
        <f t="array" ref="C2069">_xlfn.IFS(B2069&lt;35,"Young",B2069&lt;60,"Middle",TRUE,"Senior")</f>
        <v>Young</v>
      </c>
      <c r="D2069" t="s">
        <v>16</v>
      </c>
      <c r="E2069" t="str">
        <f t="shared" si="64"/>
        <v>Young-Female</v>
      </c>
      <c r="F2069" t="s">
        <v>17</v>
      </c>
      <c r="G2069" t="s">
        <v>26593</v>
      </c>
      <c r="H2069" s="1">
        <v>44180</v>
      </c>
      <c r="I2069" t="s">
        <v>6043</v>
      </c>
      <c r="J2069" t="s">
        <v>6044</v>
      </c>
      <c r="K2069" t="s">
        <v>57</v>
      </c>
      <c r="L2069">
        <v>7818.1287300000004</v>
      </c>
      <c r="M2069">
        <v>394</v>
      </c>
      <c r="N2069" t="s">
        <v>39</v>
      </c>
      <c r="O2069" s="1">
        <v>44198</v>
      </c>
      <c r="P2069" s="3">
        <f t="shared" si="65"/>
        <v>18</v>
      </c>
      <c r="Q2069" t="s">
        <v>32</v>
      </c>
      <c r="R2069" t="s">
        <v>33</v>
      </c>
    </row>
    <row r="2070" spans="1:18" x14ac:dyDescent="0.25">
      <c r="A2070" t="s">
        <v>6045</v>
      </c>
      <c r="B2070" s="3">
        <v>77</v>
      </c>
      <c r="C2070" s="3" t="str" cm="1">
        <f t="array" ref="C2070">_xlfn.IFS(B2070&lt;35,"Young",B2070&lt;60,"Middle",TRUE,"Senior")</f>
        <v>Senior</v>
      </c>
      <c r="D2070" t="s">
        <v>26</v>
      </c>
      <c r="E2070" t="str">
        <f t="shared" si="64"/>
        <v>Senior-Male</v>
      </c>
      <c r="F2070" t="s">
        <v>50</v>
      </c>
      <c r="G2070" t="s">
        <v>18</v>
      </c>
      <c r="H2070" s="1">
        <v>44575</v>
      </c>
      <c r="I2070" t="s">
        <v>6046</v>
      </c>
      <c r="J2070" t="s">
        <v>6047</v>
      </c>
      <c r="K2070" t="s">
        <v>21</v>
      </c>
      <c r="L2070">
        <v>29612.880000000001</v>
      </c>
      <c r="M2070">
        <v>218</v>
      </c>
      <c r="N2070" t="s">
        <v>43</v>
      </c>
      <c r="O2070" s="1">
        <v>44595</v>
      </c>
      <c r="P2070" s="3">
        <f t="shared" si="65"/>
        <v>20</v>
      </c>
      <c r="Q2070" t="s">
        <v>85</v>
      </c>
      <c r="R2070" t="s">
        <v>33</v>
      </c>
    </row>
    <row r="2071" spans="1:18" x14ac:dyDescent="0.25">
      <c r="A2071" t="s">
        <v>6048</v>
      </c>
      <c r="B2071" s="3">
        <v>41</v>
      </c>
      <c r="C2071" s="3" t="str" cm="1">
        <f t="array" ref="C2071">_xlfn.IFS(B2071&lt;35,"Young",B2071&lt;60,"Middle",TRUE,"Senior")</f>
        <v>Middle</v>
      </c>
      <c r="D2071" t="s">
        <v>16</v>
      </c>
      <c r="E2071" t="str">
        <f t="shared" si="64"/>
        <v>Middle-Female</v>
      </c>
      <c r="F2071" t="s">
        <v>63</v>
      </c>
      <c r="G2071" t="s">
        <v>18</v>
      </c>
      <c r="H2071" s="1">
        <v>44196</v>
      </c>
      <c r="I2071" t="s">
        <v>6049</v>
      </c>
      <c r="J2071" t="s">
        <v>6050</v>
      </c>
      <c r="K2071" t="s">
        <v>57</v>
      </c>
      <c r="L2071">
        <v>31168.121279999999</v>
      </c>
      <c r="M2071">
        <v>164</v>
      </c>
      <c r="N2071" t="s">
        <v>39</v>
      </c>
      <c r="O2071" s="1">
        <v>44197</v>
      </c>
      <c r="P2071" s="3">
        <f t="shared" si="65"/>
        <v>1</v>
      </c>
      <c r="Q2071" t="s">
        <v>85</v>
      </c>
      <c r="R2071" t="s">
        <v>24</v>
      </c>
    </row>
    <row r="2072" spans="1:18" x14ac:dyDescent="0.25">
      <c r="A2072" t="s">
        <v>6051</v>
      </c>
      <c r="B2072" s="3">
        <v>64</v>
      </c>
      <c r="C2072" s="3" t="str" cm="1">
        <f t="array" ref="C2072">_xlfn.IFS(B2072&lt;35,"Young",B2072&lt;60,"Middle",TRUE,"Senior")</f>
        <v>Senior</v>
      </c>
      <c r="D2072" t="s">
        <v>16</v>
      </c>
      <c r="E2072" t="str">
        <f t="shared" si="64"/>
        <v>Senior-Female</v>
      </c>
      <c r="F2072" t="s">
        <v>90</v>
      </c>
      <c r="G2072" t="s">
        <v>26592</v>
      </c>
      <c r="H2072" s="1">
        <v>43438</v>
      </c>
      <c r="I2072" t="s">
        <v>6052</v>
      </c>
      <c r="J2072" t="s">
        <v>6053</v>
      </c>
      <c r="K2072" t="s">
        <v>21</v>
      </c>
      <c r="L2072">
        <v>26136.369490000001</v>
      </c>
      <c r="M2072">
        <v>316</v>
      </c>
      <c r="N2072" t="s">
        <v>43</v>
      </c>
      <c r="O2072" s="1">
        <v>43445</v>
      </c>
      <c r="P2072" s="3">
        <f t="shared" si="65"/>
        <v>7</v>
      </c>
      <c r="Q2072" t="s">
        <v>32</v>
      </c>
      <c r="R2072" t="s">
        <v>33</v>
      </c>
    </row>
    <row r="2073" spans="1:18" x14ac:dyDescent="0.25">
      <c r="A2073" t="s">
        <v>6054</v>
      </c>
      <c r="B2073" s="3">
        <v>22</v>
      </c>
      <c r="C2073" s="3" t="str" cm="1">
        <f t="array" ref="C2073">_xlfn.IFS(B2073&lt;35,"Young",B2073&lt;60,"Middle",TRUE,"Senior")</f>
        <v>Young</v>
      </c>
      <c r="D2073" t="s">
        <v>26</v>
      </c>
      <c r="E2073" t="str">
        <f t="shared" si="64"/>
        <v>Young-Male</v>
      </c>
      <c r="F2073" t="s">
        <v>50</v>
      </c>
      <c r="G2073" t="s">
        <v>70</v>
      </c>
      <c r="H2073" s="1">
        <v>44212</v>
      </c>
      <c r="I2073" t="s">
        <v>6055</v>
      </c>
      <c r="J2073" t="s">
        <v>6056</v>
      </c>
      <c r="K2073" t="s">
        <v>61</v>
      </c>
      <c r="L2073">
        <v>4095.728548</v>
      </c>
      <c r="M2073">
        <v>168</v>
      </c>
      <c r="N2073" t="s">
        <v>22</v>
      </c>
      <c r="O2073" s="1">
        <v>44213</v>
      </c>
      <c r="P2073" s="3">
        <f t="shared" si="65"/>
        <v>1</v>
      </c>
      <c r="Q2073" t="s">
        <v>44</v>
      </c>
      <c r="R2073" t="s">
        <v>33</v>
      </c>
    </row>
    <row r="2074" spans="1:18" x14ac:dyDescent="0.25">
      <c r="A2074" t="s">
        <v>6057</v>
      </c>
      <c r="B2074" s="3">
        <v>85</v>
      </c>
      <c r="C2074" s="3" t="str" cm="1">
        <f t="array" ref="C2074">_xlfn.IFS(B2074&lt;35,"Young",B2074&lt;60,"Middle",TRUE,"Senior")</f>
        <v>Senior</v>
      </c>
      <c r="D2074" t="s">
        <v>26</v>
      </c>
      <c r="E2074" t="str">
        <f t="shared" si="64"/>
        <v>Senior-Male</v>
      </c>
      <c r="F2074" t="s">
        <v>63</v>
      </c>
      <c r="G2074" t="s">
        <v>18</v>
      </c>
      <c r="H2074" s="1">
        <v>45085</v>
      </c>
      <c r="I2074" t="s">
        <v>6058</v>
      </c>
      <c r="J2074" t="s">
        <v>6059</v>
      </c>
      <c r="K2074" t="s">
        <v>61</v>
      </c>
      <c r="L2074">
        <v>36641.57445</v>
      </c>
      <c r="M2074">
        <v>354</v>
      </c>
      <c r="N2074" t="s">
        <v>43</v>
      </c>
      <c r="O2074" s="1">
        <v>45095</v>
      </c>
      <c r="P2074" s="3">
        <f t="shared" si="65"/>
        <v>10</v>
      </c>
      <c r="Q2074" t="s">
        <v>49</v>
      </c>
      <c r="R2074" t="s">
        <v>33</v>
      </c>
    </row>
    <row r="2075" spans="1:18" x14ac:dyDescent="0.25">
      <c r="A2075" t="s">
        <v>6060</v>
      </c>
      <c r="B2075" s="3">
        <v>42</v>
      </c>
      <c r="C2075" s="3" t="str" cm="1">
        <f t="array" ref="C2075">_xlfn.IFS(B2075&lt;35,"Young",B2075&lt;60,"Middle",TRUE,"Senior")</f>
        <v>Middle</v>
      </c>
      <c r="D2075" t="s">
        <v>26</v>
      </c>
      <c r="E2075" t="str">
        <f t="shared" si="64"/>
        <v>Middle-Male</v>
      </c>
      <c r="F2075" t="s">
        <v>63</v>
      </c>
      <c r="G2075" t="s">
        <v>28</v>
      </c>
      <c r="H2075" s="1">
        <v>44270</v>
      </c>
      <c r="I2075" t="s">
        <v>6061</v>
      </c>
      <c r="J2075" t="s">
        <v>6062</v>
      </c>
      <c r="K2075" t="s">
        <v>53</v>
      </c>
      <c r="L2075">
        <v>15203.965109999999</v>
      </c>
      <c r="M2075">
        <v>248</v>
      </c>
      <c r="N2075" t="s">
        <v>39</v>
      </c>
      <c r="O2075" s="1">
        <v>44300</v>
      </c>
      <c r="P2075" s="3">
        <f t="shared" si="65"/>
        <v>30</v>
      </c>
      <c r="Q2075" t="s">
        <v>44</v>
      </c>
      <c r="R2075" t="s">
        <v>45</v>
      </c>
    </row>
    <row r="2076" spans="1:18" x14ac:dyDescent="0.25">
      <c r="A2076" t="s">
        <v>6063</v>
      </c>
      <c r="B2076" s="3">
        <v>42</v>
      </c>
      <c r="C2076" s="3" t="str" cm="1">
        <f t="array" ref="C2076">_xlfn.IFS(B2076&lt;35,"Young",B2076&lt;60,"Middle",TRUE,"Senior")</f>
        <v>Middle</v>
      </c>
      <c r="D2076" t="s">
        <v>26</v>
      </c>
      <c r="E2076" t="str">
        <f t="shared" si="64"/>
        <v>Middle-Male</v>
      </c>
      <c r="F2076" t="s">
        <v>27</v>
      </c>
      <c r="G2076" t="s">
        <v>26593</v>
      </c>
      <c r="H2076" s="1">
        <v>44967</v>
      </c>
      <c r="I2076" t="s">
        <v>6064</v>
      </c>
      <c r="J2076" t="s">
        <v>6065</v>
      </c>
      <c r="K2076" t="s">
        <v>53</v>
      </c>
      <c r="L2076">
        <v>32341.212469999999</v>
      </c>
      <c r="M2076">
        <v>207</v>
      </c>
      <c r="N2076" t="s">
        <v>39</v>
      </c>
      <c r="O2076" s="1">
        <v>44971</v>
      </c>
      <c r="P2076" s="3">
        <f t="shared" si="65"/>
        <v>4</v>
      </c>
      <c r="Q2076" t="s">
        <v>23</v>
      </c>
      <c r="R2076" t="s">
        <v>24</v>
      </c>
    </row>
    <row r="2077" spans="1:18" x14ac:dyDescent="0.25">
      <c r="A2077" t="s">
        <v>6066</v>
      </c>
      <c r="B2077" s="3">
        <v>53</v>
      </c>
      <c r="C2077" s="3" t="str" cm="1">
        <f t="array" ref="C2077">_xlfn.IFS(B2077&lt;35,"Young",B2077&lt;60,"Middle",TRUE,"Senior")</f>
        <v>Middle</v>
      </c>
      <c r="D2077" t="s">
        <v>16</v>
      </c>
      <c r="E2077" t="str">
        <f t="shared" si="64"/>
        <v>Middle-Female</v>
      </c>
      <c r="F2077" t="s">
        <v>27</v>
      </c>
      <c r="G2077" t="s">
        <v>36</v>
      </c>
      <c r="H2077" s="1">
        <v>44829</v>
      </c>
      <c r="I2077" t="s">
        <v>6067</v>
      </c>
      <c r="J2077" t="s">
        <v>5132</v>
      </c>
      <c r="K2077" t="s">
        <v>61</v>
      </c>
      <c r="L2077">
        <v>6596.7697040000003</v>
      </c>
      <c r="M2077">
        <v>162</v>
      </c>
      <c r="N2077" t="s">
        <v>22</v>
      </c>
      <c r="O2077" s="1">
        <v>44837</v>
      </c>
      <c r="P2077" s="3">
        <f t="shared" si="65"/>
        <v>8</v>
      </c>
      <c r="Q2077" t="s">
        <v>23</v>
      </c>
      <c r="R2077" t="s">
        <v>24</v>
      </c>
    </row>
    <row r="2078" spans="1:18" x14ac:dyDescent="0.25">
      <c r="A2078" t="s">
        <v>6068</v>
      </c>
      <c r="B2078" s="3">
        <v>30</v>
      </c>
      <c r="C2078" s="3" t="str" cm="1">
        <f t="array" ref="C2078">_xlfn.IFS(B2078&lt;35,"Young",B2078&lt;60,"Middle",TRUE,"Senior")</f>
        <v>Young</v>
      </c>
      <c r="D2078" t="s">
        <v>16</v>
      </c>
      <c r="E2078" t="str">
        <f t="shared" si="64"/>
        <v>Young-Female</v>
      </c>
      <c r="F2078" t="s">
        <v>27</v>
      </c>
      <c r="G2078" t="s">
        <v>18</v>
      </c>
      <c r="H2078" s="1">
        <v>44412</v>
      </c>
      <c r="I2078" t="s">
        <v>6069</v>
      </c>
      <c r="J2078" t="s">
        <v>1507</v>
      </c>
      <c r="K2078" t="s">
        <v>31</v>
      </c>
      <c r="L2078">
        <v>48793.353049999998</v>
      </c>
      <c r="M2078">
        <v>229</v>
      </c>
      <c r="N2078" t="s">
        <v>43</v>
      </c>
      <c r="O2078" s="1">
        <v>44424</v>
      </c>
      <c r="P2078" s="3">
        <f t="shared" si="65"/>
        <v>12</v>
      </c>
      <c r="Q2078" t="s">
        <v>85</v>
      </c>
      <c r="R2078" t="s">
        <v>33</v>
      </c>
    </row>
    <row r="2079" spans="1:18" x14ac:dyDescent="0.25">
      <c r="A2079" t="s">
        <v>6070</v>
      </c>
      <c r="B2079" s="3">
        <v>71</v>
      </c>
      <c r="C2079" s="3" t="str" cm="1">
        <f t="array" ref="C2079">_xlfn.IFS(B2079&lt;35,"Young",B2079&lt;60,"Middle",TRUE,"Senior")</f>
        <v>Senior</v>
      </c>
      <c r="D2079" t="s">
        <v>26</v>
      </c>
      <c r="E2079" t="str">
        <f t="shared" si="64"/>
        <v>Senior-Male</v>
      </c>
      <c r="F2079" t="s">
        <v>230</v>
      </c>
      <c r="G2079" t="s">
        <v>26593</v>
      </c>
      <c r="H2079" s="1">
        <v>43825</v>
      </c>
      <c r="I2079" t="s">
        <v>6071</v>
      </c>
      <c r="J2079" t="s">
        <v>6072</v>
      </c>
      <c r="K2079" t="s">
        <v>31</v>
      </c>
      <c r="L2079">
        <v>27136.643230000001</v>
      </c>
      <c r="M2079">
        <v>236</v>
      </c>
      <c r="N2079" t="s">
        <v>43</v>
      </c>
      <c r="O2079" s="1">
        <v>43854</v>
      </c>
      <c r="P2079" s="3">
        <f t="shared" si="65"/>
        <v>29</v>
      </c>
      <c r="Q2079" t="s">
        <v>23</v>
      </c>
      <c r="R2079" t="s">
        <v>45</v>
      </c>
    </row>
    <row r="2080" spans="1:18" x14ac:dyDescent="0.25">
      <c r="A2080" t="s">
        <v>6073</v>
      </c>
      <c r="B2080" s="3">
        <v>64</v>
      </c>
      <c r="C2080" s="3" t="str" cm="1">
        <f t="array" ref="C2080">_xlfn.IFS(B2080&lt;35,"Young",B2080&lt;60,"Middle",TRUE,"Senior")</f>
        <v>Senior</v>
      </c>
      <c r="D2080" t="s">
        <v>26</v>
      </c>
      <c r="E2080" t="str">
        <f t="shared" si="64"/>
        <v>Senior-Male</v>
      </c>
      <c r="F2080" t="s">
        <v>63</v>
      </c>
      <c r="G2080" t="s">
        <v>26593</v>
      </c>
      <c r="H2080" s="1">
        <v>44904</v>
      </c>
      <c r="I2080" t="s">
        <v>6074</v>
      </c>
      <c r="J2080" t="s">
        <v>6075</v>
      </c>
      <c r="K2080" t="s">
        <v>61</v>
      </c>
      <c r="L2080">
        <v>32525.660779999998</v>
      </c>
      <c r="M2080">
        <v>449</v>
      </c>
      <c r="N2080" t="s">
        <v>43</v>
      </c>
      <c r="O2080" s="1">
        <v>44910</v>
      </c>
      <c r="P2080" s="3">
        <f t="shared" si="65"/>
        <v>6</v>
      </c>
      <c r="Q2080" t="s">
        <v>85</v>
      </c>
      <c r="R2080" t="s">
        <v>45</v>
      </c>
    </row>
    <row r="2081" spans="1:18" x14ac:dyDescent="0.25">
      <c r="A2081" t="s">
        <v>6076</v>
      </c>
      <c r="B2081" s="3">
        <v>46</v>
      </c>
      <c r="C2081" s="3" t="str" cm="1">
        <f t="array" ref="C2081">_xlfn.IFS(B2081&lt;35,"Young",B2081&lt;60,"Middle",TRUE,"Senior")</f>
        <v>Middle</v>
      </c>
      <c r="D2081" t="s">
        <v>26</v>
      </c>
      <c r="E2081" t="str">
        <f t="shared" si="64"/>
        <v>Middle-Male</v>
      </c>
      <c r="F2081" t="s">
        <v>35</v>
      </c>
      <c r="G2081" t="s">
        <v>26593</v>
      </c>
      <c r="H2081" s="1">
        <v>44856</v>
      </c>
      <c r="I2081" t="s">
        <v>6077</v>
      </c>
      <c r="J2081" t="s">
        <v>6078</v>
      </c>
      <c r="K2081" t="s">
        <v>57</v>
      </c>
      <c r="L2081">
        <v>34010.746859999999</v>
      </c>
      <c r="M2081">
        <v>206</v>
      </c>
      <c r="N2081" t="s">
        <v>39</v>
      </c>
      <c r="O2081" s="1">
        <v>44864</v>
      </c>
      <c r="P2081" s="3">
        <f t="shared" si="65"/>
        <v>8</v>
      </c>
      <c r="Q2081" t="s">
        <v>49</v>
      </c>
      <c r="R2081" t="s">
        <v>24</v>
      </c>
    </row>
    <row r="2082" spans="1:18" x14ac:dyDescent="0.25">
      <c r="A2082" t="s">
        <v>3194</v>
      </c>
      <c r="B2082" s="3">
        <v>37</v>
      </c>
      <c r="C2082" s="3" t="str" cm="1">
        <f t="array" ref="C2082">_xlfn.IFS(B2082&lt;35,"Young",B2082&lt;60,"Middle",TRUE,"Senior")</f>
        <v>Middle</v>
      </c>
      <c r="D2082" t="s">
        <v>16</v>
      </c>
      <c r="E2082" t="str">
        <f t="shared" si="64"/>
        <v>Middle-Female</v>
      </c>
      <c r="F2082" t="s">
        <v>63</v>
      </c>
      <c r="G2082" t="s">
        <v>36</v>
      </c>
      <c r="H2082" s="1">
        <v>44782</v>
      </c>
      <c r="I2082" t="s">
        <v>6079</v>
      </c>
      <c r="J2082" t="s">
        <v>6080</v>
      </c>
      <c r="K2082" t="s">
        <v>57</v>
      </c>
      <c r="L2082">
        <v>11952.009959999999</v>
      </c>
      <c r="M2082">
        <v>299</v>
      </c>
      <c r="N2082" t="s">
        <v>43</v>
      </c>
      <c r="O2082" s="1">
        <v>44804</v>
      </c>
      <c r="P2082" s="3">
        <f t="shared" si="65"/>
        <v>22</v>
      </c>
      <c r="Q2082" t="s">
        <v>44</v>
      </c>
      <c r="R2082" t="s">
        <v>33</v>
      </c>
    </row>
    <row r="2083" spans="1:18" x14ac:dyDescent="0.25">
      <c r="A2083" t="s">
        <v>6081</v>
      </c>
      <c r="B2083" s="3">
        <v>51</v>
      </c>
      <c r="C2083" s="3" t="str" cm="1">
        <f t="array" ref="C2083">_xlfn.IFS(B2083&lt;35,"Young",B2083&lt;60,"Middle",TRUE,"Senior")</f>
        <v>Middle</v>
      </c>
      <c r="D2083" t="s">
        <v>26</v>
      </c>
      <c r="E2083" t="str">
        <f t="shared" si="64"/>
        <v>Middle-Male</v>
      </c>
      <c r="F2083" t="s">
        <v>50</v>
      </c>
      <c r="G2083" t="s">
        <v>26592</v>
      </c>
      <c r="H2083" s="1">
        <v>45000</v>
      </c>
      <c r="I2083" t="s">
        <v>6082</v>
      </c>
      <c r="J2083" t="s">
        <v>6083</v>
      </c>
      <c r="K2083" t="s">
        <v>21</v>
      </c>
      <c r="L2083">
        <v>24119.478309999999</v>
      </c>
      <c r="M2083">
        <v>104</v>
      </c>
      <c r="N2083" t="s">
        <v>39</v>
      </c>
      <c r="O2083" s="1">
        <v>45015</v>
      </c>
      <c r="P2083" s="3">
        <f t="shared" si="65"/>
        <v>15</v>
      </c>
      <c r="Q2083" t="s">
        <v>85</v>
      </c>
      <c r="R2083" t="s">
        <v>24</v>
      </c>
    </row>
    <row r="2084" spans="1:18" x14ac:dyDescent="0.25">
      <c r="A2084" t="s">
        <v>6084</v>
      </c>
      <c r="B2084" s="3">
        <v>72</v>
      </c>
      <c r="C2084" s="3" t="str" cm="1">
        <f t="array" ref="C2084">_xlfn.IFS(B2084&lt;35,"Young",B2084&lt;60,"Middle",TRUE,"Senior")</f>
        <v>Senior</v>
      </c>
      <c r="D2084" t="s">
        <v>16</v>
      </c>
      <c r="E2084" t="str">
        <f t="shared" si="64"/>
        <v>Senior-Female</v>
      </c>
      <c r="F2084" t="s">
        <v>230</v>
      </c>
      <c r="G2084" t="s">
        <v>28</v>
      </c>
      <c r="H2084" s="1">
        <v>43841</v>
      </c>
      <c r="I2084" t="s">
        <v>6085</v>
      </c>
      <c r="J2084" t="s">
        <v>2205</v>
      </c>
      <c r="K2084" t="s">
        <v>57</v>
      </c>
      <c r="L2084">
        <v>20824.433079999999</v>
      </c>
      <c r="M2084">
        <v>427</v>
      </c>
      <c r="N2084" t="s">
        <v>43</v>
      </c>
      <c r="O2084" s="1">
        <v>43863</v>
      </c>
      <c r="P2084" s="3">
        <f t="shared" si="65"/>
        <v>22</v>
      </c>
      <c r="Q2084" t="s">
        <v>44</v>
      </c>
      <c r="R2084" t="s">
        <v>45</v>
      </c>
    </row>
    <row r="2085" spans="1:18" x14ac:dyDescent="0.25">
      <c r="A2085" t="s">
        <v>6086</v>
      </c>
      <c r="B2085" s="3">
        <v>26</v>
      </c>
      <c r="C2085" s="3" t="str" cm="1">
        <f t="array" ref="C2085">_xlfn.IFS(B2085&lt;35,"Young",B2085&lt;60,"Middle",TRUE,"Senior")</f>
        <v>Young</v>
      </c>
      <c r="D2085" t="s">
        <v>26</v>
      </c>
      <c r="E2085" t="str">
        <f t="shared" si="64"/>
        <v>Young-Male</v>
      </c>
      <c r="F2085" t="s">
        <v>27</v>
      </c>
      <c r="G2085" t="s">
        <v>28</v>
      </c>
      <c r="H2085" s="1">
        <v>44331</v>
      </c>
      <c r="I2085" t="s">
        <v>6087</v>
      </c>
      <c r="J2085" t="s">
        <v>6088</v>
      </c>
      <c r="K2085" t="s">
        <v>53</v>
      </c>
      <c r="L2085">
        <v>2725.0396169999999</v>
      </c>
      <c r="M2085">
        <v>417</v>
      </c>
      <c r="N2085" t="s">
        <v>39</v>
      </c>
      <c r="O2085" s="1">
        <v>44359</v>
      </c>
      <c r="P2085" s="3">
        <f t="shared" si="65"/>
        <v>28</v>
      </c>
      <c r="Q2085" t="s">
        <v>44</v>
      </c>
      <c r="R2085" t="s">
        <v>24</v>
      </c>
    </row>
    <row r="2086" spans="1:18" x14ac:dyDescent="0.25">
      <c r="A2086" t="s">
        <v>6089</v>
      </c>
      <c r="B2086" s="3">
        <v>33</v>
      </c>
      <c r="C2086" s="3" t="str" cm="1">
        <f t="array" ref="C2086">_xlfn.IFS(B2086&lt;35,"Young",B2086&lt;60,"Middle",TRUE,"Senior")</f>
        <v>Young</v>
      </c>
      <c r="D2086" t="s">
        <v>26</v>
      </c>
      <c r="E2086" t="str">
        <f t="shared" si="64"/>
        <v>Young-Male</v>
      </c>
      <c r="F2086" t="s">
        <v>17</v>
      </c>
      <c r="G2086" t="s">
        <v>26593</v>
      </c>
      <c r="H2086" s="1">
        <v>44102</v>
      </c>
      <c r="I2086" t="s">
        <v>6090</v>
      </c>
      <c r="J2086" t="s">
        <v>6091</v>
      </c>
      <c r="K2086" t="s">
        <v>53</v>
      </c>
      <c r="L2086">
        <v>28772.060649999999</v>
      </c>
      <c r="M2086">
        <v>305</v>
      </c>
      <c r="N2086" t="s">
        <v>43</v>
      </c>
      <c r="O2086" s="1">
        <v>44110</v>
      </c>
      <c r="P2086" s="3">
        <f t="shared" si="65"/>
        <v>8</v>
      </c>
      <c r="Q2086" t="s">
        <v>23</v>
      </c>
      <c r="R2086" t="s">
        <v>24</v>
      </c>
    </row>
    <row r="2087" spans="1:18" x14ac:dyDescent="0.25">
      <c r="A2087" t="s">
        <v>6092</v>
      </c>
      <c r="B2087" s="3">
        <v>32</v>
      </c>
      <c r="C2087" s="3" t="str" cm="1">
        <f t="array" ref="C2087">_xlfn.IFS(B2087&lt;35,"Young",B2087&lt;60,"Middle",TRUE,"Senior")</f>
        <v>Young</v>
      </c>
      <c r="D2087" t="s">
        <v>16</v>
      </c>
      <c r="E2087" t="str">
        <f t="shared" si="64"/>
        <v>Young-Female</v>
      </c>
      <c r="F2087" t="s">
        <v>35</v>
      </c>
      <c r="G2087" t="s">
        <v>18</v>
      </c>
      <c r="H2087" s="1">
        <v>44821</v>
      </c>
      <c r="I2087" t="s">
        <v>6093</v>
      </c>
      <c r="J2087" t="s">
        <v>6021</v>
      </c>
      <c r="K2087" t="s">
        <v>31</v>
      </c>
      <c r="L2087">
        <v>40160.52594</v>
      </c>
      <c r="M2087">
        <v>452</v>
      </c>
      <c r="N2087" t="s">
        <v>43</v>
      </c>
      <c r="O2087" s="1">
        <v>44847</v>
      </c>
      <c r="P2087" s="3">
        <f t="shared" si="65"/>
        <v>26</v>
      </c>
      <c r="Q2087" t="s">
        <v>44</v>
      </c>
      <c r="R2087" t="s">
        <v>33</v>
      </c>
    </row>
    <row r="2088" spans="1:18" x14ac:dyDescent="0.25">
      <c r="A2088" t="s">
        <v>6094</v>
      </c>
      <c r="B2088" s="3">
        <v>80</v>
      </c>
      <c r="C2088" s="3" t="str" cm="1">
        <f t="array" ref="C2088">_xlfn.IFS(B2088&lt;35,"Young",B2088&lt;60,"Middle",TRUE,"Senior")</f>
        <v>Senior</v>
      </c>
      <c r="D2088" t="s">
        <v>26</v>
      </c>
      <c r="E2088" t="str">
        <f t="shared" si="64"/>
        <v>Senior-Male</v>
      </c>
      <c r="F2088" t="s">
        <v>35</v>
      </c>
      <c r="G2088" t="s">
        <v>28</v>
      </c>
      <c r="H2088" s="1">
        <v>43939</v>
      </c>
      <c r="I2088" t="s">
        <v>6095</v>
      </c>
      <c r="J2088" t="s">
        <v>6096</v>
      </c>
      <c r="K2088" t="s">
        <v>61</v>
      </c>
      <c r="L2088">
        <v>22917.402890000001</v>
      </c>
      <c r="M2088">
        <v>499</v>
      </c>
      <c r="N2088" t="s">
        <v>22</v>
      </c>
      <c r="O2088" s="1">
        <v>43945</v>
      </c>
      <c r="P2088" s="3">
        <f t="shared" si="65"/>
        <v>6</v>
      </c>
      <c r="Q2088" t="s">
        <v>85</v>
      </c>
      <c r="R2088" t="s">
        <v>33</v>
      </c>
    </row>
    <row r="2089" spans="1:18" x14ac:dyDescent="0.25">
      <c r="A2089" t="s">
        <v>6097</v>
      </c>
      <c r="B2089" s="3">
        <v>27</v>
      </c>
      <c r="C2089" s="3" t="str" cm="1">
        <f t="array" ref="C2089">_xlfn.IFS(B2089&lt;35,"Young",B2089&lt;60,"Middle",TRUE,"Senior")</f>
        <v>Young</v>
      </c>
      <c r="D2089" t="s">
        <v>16</v>
      </c>
      <c r="E2089" t="str">
        <f t="shared" si="64"/>
        <v>Young-Female</v>
      </c>
      <c r="F2089" t="s">
        <v>90</v>
      </c>
      <c r="G2089" t="s">
        <v>26592</v>
      </c>
      <c r="H2089" s="1">
        <v>43799</v>
      </c>
      <c r="I2089" t="s">
        <v>6098</v>
      </c>
      <c r="J2089" t="s">
        <v>6099</v>
      </c>
      <c r="K2089" t="s">
        <v>61</v>
      </c>
      <c r="L2089">
        <v>27426.381730000001</v>
      </c>
      <c r="M2089">
        <v>487</v>
      </c>
      <c r="N2089" t="s">
        <v>22</v>
      </c>
      <c r="O2089" s="1">
        <v>43818</v>
      </c>
      <c r="P2089" s="3">
        <f t="shared" si="65"/>
        <v>19</v>
      </c>
      <c r="Q2089" t="s">
        <v>44</v>
      </c>
      <c r="R2089" t="s">
        <v>33</v>
      </c>
    </row>
    <row r="2090" spans="1:18" x14ac:dyDescent="0.25">
      <c r="A2090" t="s">
        <v>6100</v>
      </c>
      <c r="B2090" s="3">
        <v>48</v>
      </c>
      <c r="C2090" s="3" t="str" cm="1">
        <f t="array" ref="C2090">_xlfn.IFS(B2090&lt;35,"Young",B2090&lt;60,"Middle",TRUE,"Senior")</f>
        <v>Middle</v>
      </c>
      <c r="D2090" t="s">
        <v>26</v>
      </c>
      <c r="E2090" t="str">
        <f t="shared" si="64"/>
        <v>Middle-Male</v>
      </c>
      <c r="F2090" t="s">
        <v>17</v>
      </c>
      <c r="G2090" t="s">
        <v>36</v>
      </c>
      <c r="H2090" s="1">
        <v>43407</v>
      </c>
      <c r="I2090" t="s">
        <v>1616</v>
      </c>
      <c r="J2090" t="s">
        <v>6101</v>
      </c>
      <c r="K2090" t="s">
        <v>61</v>
      </c>
      <c r="L2090">
        <v>13307.781209999999</v>
      </c>
      <c r="M2090">
        <v>357</v>
      </c>
      <c r="N2090" t="s">
        <v>22</v>
      </c>
      <c r="O2090" s="1">
        <v>43411</v>
      </c>
      <c r="P2090" s="3">
        <f t="shared" si="65"/>
        <v>4</v>
      </c>
      <c r="Q2090" t="s">
        <v>49</v>
      </c>
      <c r="R2090" t="s">
        <v>45</v>
      </c>
    </row>
    <row r="2091" spans="1:18" x14ac:dyDescent="0.25">
      <c r="A2091" t="s">
        <v>6102</v>
      </c>
      <c r="B2091" s="3">
        <v>79</v>
      </c>
      <c r="C2091" s="3" t="str" cm="1">
        <f t="array" ref="C2091">_xlfn.IFS(B2091&lt;35,"Young",B2091&lt;60,"Middle",TRUE,"Senior")</f>
        <v>Senior</v>
      </c>
      <c r="D2091" t="s">
        <v>16</v>
      </c>
      <c r="E2091" t="str">
        <f t="shared" si="64"/>
        <v>Senior-Female</v>
      </c>
      <c r="F2091" t="s">
        <v>50</v>
      </c>
      <c r="G2091" t="s">
        <v>26592</v>
      </c>
      <c r="H2091" s="1">
        <v>44615</v>
      </c>
      <c r="I2091" t="s">
        <v>6103</v>
      </c>
      <c r="J2091" t="s">
        <v>2317</v>
      </c>
      <c r="K2091" t="s">
        <v>31</v>
      </c>
      <c r="L2091">
        <v>37416.97479</v>
      </c>
      <c r="M2091">
        <v>223</v>
      </c>
      <c r="N2091" t="s">
        <v>22</v>
      </c>
      <c r="O2091" s="1">
        <v>44623</v>
      </c>
      <c r="P2091" s="3">
        <f t="shared" si="65"/>
        <v>8</v>
      </c>
      <c r="Q2091" t="s">
        <v>49</v>
      </c>
      <c r="R2091" t="s">
        <v>45</v>
      </c>
    </row>
    <row r="2092" spans="1:18" x14ac:dyDescent="0.25">
      <c r="A2092" t="s">
        <v>1746</v>
      </c>
      <c r="B2092" s="3">
        <v>26</v>
      </c>
      <c r="C2092" s="3" t="str" cm="1">
        <f t="array" ref="C2092">_xlfn.IFS(B2092&lt;35,"Young",B2092&lt;60,"Middle",TRUE,"Senior")</f>
        <v>Young</v>
      </c>
      <c r="D2092" t="s">
        <v>26</v>
      </c>
      <c r="E2092" t="str">
        <f t="shared" si="64"/>
        <v>Young-Male</v>
      </c>
      <c r="F2092" t="s">
        <v>230</v>
      </c>
      <c r="G2092" t="s">
        <v>28</v>
      </c>
      <c r="H2092" s="1">
        <v>44937</v>
      </c>
      <c r="I2092" t="s">
        <v>6104</v>
      </c>
      <c r="J2092" t="s">
        <v>6105</v>
      </c>
      <c r="K2092" t="s">
        <v>61</v>
      </c>
      <c r="L2092">
        <v>25688.672399999999</v>
      </c>
      <c r="M2092">
        <v>255</v>
      </c>
      <c r="N2092" t="s">
        <v>39</v>
      </c>
      <c r="O2092" s="1">
        <v>44952</v>
      </c>
      <c r="P2092" s="3">
        <f t="shared" si="65"/>
        <v>15</v>
      </c>
      <c r="Q2092" t="s">
        <v>32</v>
      </c>
      <c r="R2092" t="s">
        <v>33</v>
      </c>
    </row>
    <row r="2093" spans="1:18" x14ac:dyDescent="0.25">
      <c r="A2093" t="s">
        <v>6106</v>
      </c>
      <c r="B2093" s="3">
        <v>72</v>
      </c>
      <c r="C2093" s="3" t="str" cm="1">
        <f t="array" ref="C2093">_xlfn.IFS(B2093&lt;35,"Young",B2093&lt;60,"Middle",TRUE,"Senior")</f>
        <v>Senior</v>
      </c>
      <c r="D2093" t="s">
        <v>26</v>
      </c>
      <c r="E2093" t="str">
        <f t="shared" si="64"/>
        <v>Senior-Male</v>
      </c>
      <c r="F2093" t="s">
        <v>115</v>
      </c>
      <c r="G2093" t="s">
        <v>28</v>
      </c>
      <c r="H2093" s="1">
        <v>44573</v>
      </c>
      <c r="I2093" t="s">
        <v>753</v>
      </c>
      <c r="J2093" t="s">
        <v>6107</v>
      </c>
      <c r="K2093" t="s">
        <v>53</v>
      </c>
      <c r="L2093">
        <v>22427.11637</v>
      </c>
      <c r="M2093">
        <v>356</v>
      </c>
      <c r="N2093" t="s">
        <v>22</v>
      </c>
      <c r="O2093" s="1">
        <v>44595</v>
      </c>
      <c r="P2093" s="3">
        <f t="shared" si="65"/>
        <v>22</v>
      </c>
      <c r="Q2093" t="s">
        <v>49</v>
      </c>
      <c r="R2093" t="s">
        <v>45</v>
      </c>
    </row>
    <row r="2094" spans="1:18" x14ac:dyDescent="0.25">
      <c r="A2094" t="s">
        <v>6108</v>
      </c>
      <c r="B2094" s="3">
        <v>67</v>
      </c>
      <c r="C2094" s="3" t="str" cm="1">
        <f t="array" ref="C2094">_xlfn.IFS(B2094&lt;35,"Young",B2094&lt;60,"Middle",TRUE,"Senior")</f>
        <v>Senior</v>
      </c>
      <c r="D2094" t="s">
        <v>26</v>
      </c>
      <c r="E2094" t="str">
        <f t="shared" si="64"/>
        <v>Senior-Male</v>
      </c>
      <c r="F2094" t="s">
        <v>17</v>
      </c>
      <c r="G2094" t="s">
        <v>26592</v>
      </c>
      <c r="H2094" s="1">
        <v>43798</v>
      </c>
      <c r="I2094" t="s">
        <v>6109</v>
      </c>
      <c r="J2094" t="s">
        <v>685</v>
      </c>
      <c r="K2094" t="s">
        <v>21</v>
      </c>
      <c r="L2094">
        <v>35938.610130000001</v>
      </c>
      <c r="M2094">
        <v>442</v>
      </c>
      <c r="N2094" t="s">
        <v>22</v>
      </c>
      <c r="O2094" s="1">
        <v>43818</v>
      </c>
      <c r="P2094" s="3">
        <f t="shared" si="65"/>
        <v>20</v>
      </c>
      <c r="Q2094" t="s">
        <v>44</v>
      </c>
      <c r="R2094" t="s">
        <v>45</v>
      </c>
    </row>
    <row r="2095" spans="1:18" x14ac:dyDescent="0.25">
      <c r="A2095" t="s">
        <v>6110</v>
      </c>
      <c r="B2095" s="3">
        <v>66</v>
      </c>
      <c r="C2095" s="3" t="str" cm="1">
        <f t="array" ref="C2095">_xlfn.IFS(B2095&lt;35,"Young",B2095&lt;60,"Middle",TRUE,"Senior")</f>
        <v>Senior</v>
      </c>
      <c r="D2095" t="s">
        <v>26</v>
      </c>
      <c r="E2095" t="str">
        <f t="shared" si="64"/>
        <v>Senior-Male</v>
      </c>
      <c r="F2095" t="s">
        <v>17</v>
      </c>
      <c r="G2095" t="s">
        <v>28</v>
      </c>
      <c r="H2095" s="1">
        <v>44693</v>
      </c>
      <c r="I2095" t="s">
        <v>6111</v>
      </c>
      <c r="J2095" t="s">
        <v>6112</v>
      </c>
      <c r="K2095" t="s">
        <v>53</v>
      </c>
      <c r="L2095">
        <v>42037.927409999997</v>
      </c>
      <c r="M2095">
        <v>142</v>
      </c>
      <c r="N2095" t="s">
        <v>43</v>
      </c>
      <c r="O2095" s="1">
        <v>44707</v>
      </c>
      <c r="P2095" s="3">
        <f t="shared" si="65"/>
        <v>14</v>
      </c>
      <c r="Q2095" t="s">
        <v>23</v>
      </c>
      <c r="R2095" t="s">
        <v>45</v>
      </c>
    </row>
    <row r="2096" spans="1:18" x14ac:dyDescent="0.25">
      <c r="A2096" t="s">
        <v>6113</v>
      </c>
      <c r="B2096" s="3">
        <v>84</v>
      </c>
      <c r="C2096" s="3" t="str" cm="1">
        <f t="array" ref="C2096">_xlfn.IFS(B2096&lt;35,"Young",B2096&lt;60,"Middle",TRUE,"Senior")</f>
        <v>Senior</v>
      </c>
      <c r="D2096" t="s">
        <v>16</v>
      </c>
      <c r="E2096" t="str">
        <f t="shared" si="64"/>
        <v>Senior-Female</v>
      </c>
      <c r="F2096" t="s">
        <v>63</v>
      </c>
      <c r="G2096" t="s">
        <v>28</v>
      </c>
      <c r="H2096" s="1">
        <v>44343</v>
      </c>
      <c r="I2096" t="s">
        <v>6114</v>
      </c>
      <c r="J2096" t="s">
        <v>6115</v>
      </c>
      <c r="K2096" t="s">
        <v>21</v>
      </c>
      <c r="L2096">
        <v>33371.611040000003</v>
      </c>
      <c r="M2096">
        <v>298</v>
      </c>
      <c r="N2096" t="s">
        <v>43</v>
      </c>
      <c r="O2096" s="1">
        <v>44357</v>
      </c>
      <c r="P2096" s="3">
        <f t="shared" si="65"/>
        <v>14</v>
      </c>
      <c r="Q2096" t="s">
        <v>85</v>
      </c>
      <c r="R2096" t="s">
        <v>33</v>
      </c>
    </row>
    <row r="2097" spans="1:18" x14ac:dyDescent="0.25">
      <c r="A2097" t="s">
        <v>1246</v>
      </c>
      <c r="B2097" s="3">
        <v>34</v>
      </c>
      <c r="C2097" s="3" t="str" cm="1">
        <f t="array" ref="C2097">_xlfn.IFS(B2097&lt;35,"Young",B2097&lt;60,"Middle",TRUE,"Senior")</f>
        <v>Young</v>
      </c>
      <c r="D2097" t="s">
        <v>16</v>
      </c>
      <c r="E2097" t="str">
        <f t="shared" si="64"/>
        <v>Young-Female</v>
      </c>
      <c r="F2097" t="s">
        <v>230</v>
      </c>
      <c r="G2097" t="s">
        <v>70</v>
      </c>
      <c r="H2097" s="1">
        <v>44741</v>
      </c>
      <c r="I2097" t="s">
        <v>6116</v>
      </c>
      <c r="J2097" t="s">
        <v>6117</v>
      </c>
      <c r="K2097" t="s">
        <v>31</v>
      </c>
      <c r="L2097">
        <v>60342.299939999997</v>
      </c>
      <c r="M2097">
        <v>224</v>
      </c>
      <c r="N2097" t="s">
        <v>43</v>
      </c>
      <c r="O2097" s="1">
        <v>44771</v>
      </c>
      <c r="P2097" s="3">
        <f t="shared" si="65"/>
        <v>30</v>
      </c>
      <c r="Q2097" t="s">
        <v>32</v>
      </c>
      <c r="R2097" t="s">
        <v>24</v>
      </c>
    </row>
    <row r="2098" spans="1:18" x14ac:dyDescent="0.25">
      <c r="A2098" t="s">
        <v>6118</v>
      </c>
      <c r="B2098" s="3">
        <v>82</v>
      </c>
      <c r="C2098" s="3" t="str" cm="1">
        <f t="array" ref="C2098">_xlfn.IFS(B2098&lt;35,"Young",B2098&lt;60,"Middle",TRUE,"Senior")</f>
        <v>Senior</v>
      </c>
      <c r="D2098" t="s">
        <v>16</v>
      </c>
      <c r="E2098" t="str">
        <f t="shared" si="64"/>
        <v>Senior-Female</v>
      </c>
      <c r="F2098" t="s">
        <v>17</v>
      </c>
      <c r="G2098" t="s">
        <v>26592</v>
      </c>
      <c r="H2098" s="1">
        <v>44036</v>
      </c>
      <c r="I2098" t="s">
        <v>6119</v>
      </c>
      <c r="J2098" t="s">
        <v>6120</v>
      </c>
      <c r="K2098" t="s">
        <v>21</v>
      </c>
      <c r="L2098">
        <v>8586.0754820000002</v>
      </c>
      <c r="M2098">
        <v>456</v>
      </c>
      <c r="N2098" t="s">
        <v>22</v>
      </c>
      <c r="O2098" s="1">
        <v>44042</v>
      </c>
      <c r="P2098" s="3">
        <f t="shared" si="65"/>
        <v>6</v>
      </c>
      <c r="Q2098" t="s">
        <v>85</v>
      </c>
      <c r="R2098" t="s">
        <v>24</v>
      </c>
    </row>
    <row r="2099" spans="1:18" x14ac:dyDescent="0.25">
      <c r="A2099" t="s">
        <v>6121</v>
      </c>
      <c r="B2099" s="3">
        <v>55</v>
      </c>
      <c r="C2099" s="3" t="str" cm="1">
        <f t="array" ref="C2099">_xlfn.IFS(B2099&lt;35,"Young",B2099&lt;60,"Middle",TRUE,"Senior")</f>
        <v>Middle</v>
      </c>
      <c r="D2099" t="s">
        <v>26</v>
      </c>
      <c r="E2099" t="str">
        <f t="shared" si="64"/>
        <v>Middle-Male</v>
      </c>
      <c r="F2099" t="s">
        <v>230</v>
      </c>
      <c r="G2099" t="s">
        <v>36</v>
      </c>
      <c r="H2099" s="1">
        <v>43608</v>
      </c>
      <c r="I2099" t="s">
        <v>6122</v>
      </c>
      <c r="J2099" t="s">
        <v>6123</v>
      </c>
      <c r="K2099" t="s">
        <v>61</v>
      </c>
      <c r="L2099">
        <v>17890.537929999999</v>
      </c>
      <c r="M2099">
        <v>199</v>
      </c>
      <c r="N2099" t="s">
        <v>43</v>
      </c>
      <c r="O2099" s="1">
        <v>43631</v>
      </c>
      <c r="P2099" s="3">
        <f t="shared" si="65"/>
        <v>23</v>
      </c>
      <c r="Q2099" t="s">
        <v>85</v>
      </c>
      <c r="R2099" t="s">
        <v>45</v>
      </c>
    </row>
    <row r="2100" spans="1:18" x14ac:dyDescent="0.25">
      <c r="A2100" t="s">
        <v>6124</v>
      </c>
      <c r="B2100" s="3">
        <v>50</v>
      </c>
      <c r="C2100" s="3" t="str" cm="1">
        <f t="array" ref="C2100">_xlfn.IFS(B2100&lt;35,"Young",B2100&lt;60,"Middle",TRUE,"Senior")</f>
        <v>Middle</v>
      </c>
      <c r="D2100" t="s">
        <v>26</v>
      </c>
      <c r="E2100" t="str">
        <f t="shared" si="64"/>
        <v>Middle-Male</v>
      </c>
      <c r="F2100" t="s">
        <v>115</v>
      </c>
      <c r="G2100" t="s">
        <v>18</v>
      </c>
      <c r="H2100" s="1">
        <v>44908</v>
      </c>
      <c r="I2100" t="s">
        <v>6125</v>
      </c>
      <c r="J2100" t="s">
        <v>6126</v>
      </c>
      <c r="K2100" t="s">
        <v>21</v>
      </c>
      <c r="L2100">
        <v>45392.017769999999</v>
      </c>
      <c r="M2100">
        <v>374</v>
      </c>
      <c r="N2100" t="s">
        <v>39</v>
      </c>
      <c r="O2100" s="1">
        <v>44909</v>
      </c>
      <c r="P2100" s="3">
        <f t="shared" si="65"/>
        <v>1</v>
      </c>
      <c r="Q2100" t="s">
        <v>23</v>
      </c>
      <c r="R2100" t="s">
        <v>45</v>
      </c>
    </row>
    <row r="2101" spans="1:18" x14ac:dyDescent="0.25">
      <c r="A2101" t="s">
        <v>1121</v>
      </c>
      <c r="B2101" s="3">
        <v>39</v>
      </c>
      <c r="C2101" s="3" t="str" cm="1">
        <f t="array" ref="C2101">_xlfn.IFS(B2101&lt;35,"Young",B2101&lt;60,"Middle",TRUE,"Senior")</f>
        <v>Middle</v>
      </c>
      <c r="D2101" t="s">
        <v>16</v>
      </c>
      <c r="E2101" t="str">
        <f t="shared" si="64"/>
        <v>Middle-Female</v>
      </c>
      <c r="F2101" t="s">
        <v>27</v>
      </c>
      <c r="G2101" t="s">
        <v>18</v>
      </c>
      <c r="H2101" s="1">
        <v>43795</v>
      </c>
      <c r="I2101" t="s">
        <v>6127</v>
      </c>
      <c r="J2101" t="s">
        <v>6128</v>
      </c>
      <c r="K2101" t="s">
        <v>31</v>
      </c>
      <c r="L2101">
        <v>47590.216220000002</v>
      </c>
      <c r="M2101">
        <v>162</v>
      </c>
      <c r="N2101" t="s">
        <v>39</v>
      </c>
      <c r="O2101" s="1">
        <v>43803</v>
      </c>
      <c r="P2101" s="3">
        <f t="shared" si="65"/>
        <v>8</v>
      </c>
      <c r="Q2101" t="s">
        <v>32</v>
      </c>
      <c r="R2101" t="s">
        <v>24</v>
      </c>
    </row>
    <row r="2102" spans="1:18" x14ac:dyDescent="0.25">
      <c r="A2102" t="s">
        <v>6129</v>
      </c>
      <c r="B2102" s="3">
        <v>70</v>
      </c>
      <c r="C2102" s="3" t="str" cm="1">
        <f t="array" ref="C2102">_xlfn.IFS(B2102&lt;35,"Young",B2102&lt;60,"Middle",TRUE,"Senior")</f>
        <v>Senior</v>
      </c>
      <c r="D2102" t="s">
        <v>26</v>
      </c>
      <c r="E2102" t="str">
        <f t="shared" si="64"/>
        <v>Senior-Male</v>
      </c>
      <c r="F2102" t="s">
        <v>90</v>
      </c>
      <c r="G2102" t="s">
        <v>26593</v>
      </c>
      <c r="H2102" s="1">
        <v>43720</v>
      </c>
      <c r="I2102" t="s">
        <v>6130</v>
      </c>
      <c r="J2102" t="s">
        <v>6131</v>
      </c>
      <c r="K2102" t="s">
        <v>21</v>
      </c>
      <c r="L2102">
        <v>18099.449390000002</v>
      </c>
      <c r="M2102">
        <v>297</v>
      </c>
      <c r="N2102" t="s">
        <v>43</v>
      </c>
      <c r="O2102" s="1">
        <v>43744</v>
      </c>
      <c r="P2102" s="3">
        <f t="shared" si="65"/>
        <v>24</v>
      </c>
      <c r="Q2102" t="s">
        <v>23</v>
      </c>
      <c r="R2102" t="s">
        <v>33</v>
      </c>
    </row>
    <row r="2103" spans="1:18" x14ac:dyDescent="0.25">
      <c r="A2103" t="s">
        <v>6132</v>
      </c>
      <c r="B2103" s="3">
        <v>52</v>
      </c>
      <c r="C2103" s="3" t="str" cm="1">
        <f t="array" ref="C2103">_xlfn.IFS(B2103&lt;35,"Young",B2103&lt;60,"Middle",TRUE,"Senior")</f>
        <v>Middle</v>
      </c>
      <c r="D2103" t="s">
        <v>16</v>
      </c>
      <c r="E2103" t="str">
        <f t="shared" si="64"/>
        <v>Middle-Female</v>
      </c>
      <c r="F2103" t="s">
        <v>35</v>
      </c>
      <c r="G2103" t="s">
        <v>26593</v>
      </c>
      <c r="H2103" s="1">
        <v>45195</v>
      </c>
      <c r="I2103" t="s">
        <v>6133</v>
      </c>
      <c r="J2103" t="s">
        <v>6134</v>
      </c>
      <c r="K2103" t="s">
        <v>21</v>
      </c>
      <c r="L2103">
        <v>26919.196830000001</v>
      </c>
      <c r="M2103">
        <v>196</v>
      </c>
      <c r="N2103" t="s">
        <v>43</v>
      </c>
      <c r="O2103" s="1">
        <v>45198</v>
      </c>
      <c r="P2103" s="3">
        <f t="shared" si="65"/>
        <v>3</v>
      </c>
      <c r="Q2103" t="s">
        <v>49</v>
      </c>
      <c r="R2103" t="s">
        <v>45</v>
      </c>
    </row>
    <row r="2104" spans="1:18" x14ac:dyDescent="0.25">
      <c r="A2104" t="s">
        <v>6135</v>
      </c>
      <c r="B2104" s="3">
        <v>61</v>
      </c>
      <c r="C2104" s="3" t="str" cm="1">
        <f t="array" ref="C2104">_xlfn.IFS(B2104&lt;35,"Young",B2104&lt;60,"Middle",TRUE,"Senior")</f>
        <v>Senior</v>
      </c>
      <c r="D2104" t="s">
        <v>26</v>
      </c>
      <c r="E2104" t="str">
        <f t="shared" si="64"/>
        <v>Senior-Male</v>
      </c>
      <c r="F2104" t="s">
        <v>27</v>
      </c>
      <c r="G2104" t="s">
        <v>26593</v>
      </c>
      <c r="H2104" s="1">
        <v>45116</v>
      </c>
      <c r="I2104" t="s">
        <v>6136</v>
      </c>
      <c r="J2104" t="s">
        <v>6137</v>
      </c>
      <c r="K2104" t="s">
        <v>21</v>
      </c>
      <c r="L2104">
        <v>28094.135719999998</v>
      </c>
      <c r="M2104">
        <v>392</v>
      </c>
      <c r="N2104" t="s">
        <v>43</v>
      </c>
      <c r="O2104" s="1">
        <v>45141</v>
      </c>
      <c r="P2104" s="3">
        <f t="shared" si="65"/>
        <v>25</v>
      </c>
      <c r="Q2104" t="s">
        <v>32</v>
      </c>
      <c r="R2104" t="s">
        <v>45</v>
      </c>
    </row>
    <row r="2105" spans="1:18" x14ac:dyDescent="0.25">
      <c r="A2105" t="s">
        <v>6138</v>
      </c>
      <c r="B2105" s="3">
        <v>77</v>
      </c>
      <c r="C2105" s="3" t="str" cm="1">
        <f t="array" ref="C2105">_xlfn.IFS(B2105&lt;35,"Young",B2105&lt;60,"Middle",TRUE,"Senior")</f>
        <v>Senior</v>
      </c>
      <c r="D2105" t="s">
        <v>16</v>
      </c>
      <c r="E2105" t="str">
        <f t="shared" si="64"/>
        <v>Senior-Female</v>
      </c>
      <c r="F2105" t="s">
        <v>27</v>
      </c>
      <c r="G2105" t="s">
        <v>36</v>
      </c>
      <c r="H2105" s="1">
        <v>44043</v>
      </c>
      <c r="I2105" t="s">
        <v>6139</v>
      </c>
      <c r="J2105" t="s">
        <v>6140</v>
      </c>
      <c r="K2105" t="s">
        <v>21</v>
      </c>
      <c r="L2105">
        <v>6293.7610850000001</v>
      </c>
      <c r="M2105">
        <v>106</v>
      </c>
      <c r="N2105" t="s">
        <v>43</v>
      </c>
      <c r="O2105" s="1">
        <v>44058</v>
      </c>
      <c r="P2105" s="3">
        <f t="shared" si="65"/>
        <v>15</v>
      </c>
      <c r="Q2105" t="s">
        <v>49</v>
      </c>
      <c r="R2105" t="s">
        <v>33</v>
      </c>
    </row>
    <row r="2106" spans="1:18" x14ac:dyDescent="0.25">
      <c r="A2106" t="s">
        <v>6141</v>
      </c>
      <c r="B2106" s="3">
        <v>67</v>
      </c>
      <c r="C2106" s="3" t="str" cm="1">
        <f t="array" ref="C2106">_xlfn.IFS(B2106&lt;35,"Young",B2106&lt;60,"Middle",TRUE,"Senior")</f>
        <v>Senior</v>
      </c>
      <c r="D2106" t="s">
        <v>16</v>
      </c>
      <c r="E2106" t="str">
        <f t="shared" si="64"/>
        <v>Senior-Female</v>
      </c>
      <c r="F2106" t="s">
        <v>27</v>
      </c>
      <c r="G2106" t="s">
        <v>28</v>
      </c>
      <c r="H2106" s="1">
        <v>43583</v>
      </c>
      <c r="I2106" t="s">
        <v>6142</v>
      </c>
      <c r="J2106" t="s">
        <v>6143</v>
      </c>
      <c r="K2106" t="s">
        <v>21</v>
      </c>
      <c r="L2106">
        <v>6829.5781470000002</v>
      </c>
      <c r="M2106">
        <v>429</v>
      </c>
      <c r="N2106" t="s">
        <v>39</v>
      </c>
      <c r="O2106" s="1">
        <v>43588</v>
      </c>
      <c r="P2106" s="3">
        <f t="shared" si="65"/>
        <v>5</v>
      </c>
      <c r="Q2106" t="s">
        <v>32</v>
      </c>
      <c r="R2106" t="s">
        <v>33</v>
      </c>
    </row>
    <row r="2107" spans="1:18" x14ac:dyDescent="0.25">
      <c r="A2107" t="s">
        <v>6144</v>
      </c>
      <c r="B2107" s="3">
        <v>43</v>
      </c>
      <c r="C2107" s="3" t="str" cm="1">
        <f t="array" ref="C2107">_xlfn.IFS(B2107&lt;35,"Young",B2107&lt;60,"Middle",TRUE,"Senior")</f>
        <v>Middle</v>
      </c>
      <c r="D2107" t="s">
        <v>16</v>
      </c>
      <c r="E2107" t="str">
        <f t="shared" si="64"/>
        <v>Middle-Female</v>
      </c>
      <c r="F2107" t="s">
        <v>90</v>
      </c>
      <c r="G2107" t="s">
        <v>26593</v>
      </c>
      <c r="H2107" s="1">
        <v>44536</v>
      </c>
      <c r="I2107" t="s">
        <v>6145</v>
      </c>
      <c r="J2107" t="s">
        <v>6146</v>
      </c>
      <c r="K2107" t="s">
        <v>31</v>
      </c>
      <c r="L2107">
        <v>18850.944950000001</v>
      </c>
      <c r="M2107">
        <v>437</v>
      </c>
      <c r="N2107" t="s">
        <v>43</v>
      </c>
      <c r="O2107" s="1">
        <v>44558</v>
      </c>
      <c r="P2107" s="3">
        <f t="shared" si="65"/>
        <v>22</v>
      </c>
      <c r="Q2107" t="s">
        <v>23</v>
      </c>
      <c r="R2107" t="s">
        <v>45</v>
      </c>
    </row>
    <row r="2108" spans="1:18" x14ac:dyDescent="0.25">
      <c r="A2108" t="s">
        <v>6147</v>
      </c>
      <c r="B2108" s="3">
        <v>55</v>
      </c>
      <c r="C2108" s="3" t="str" cm="1">
        <f t="array" ref="C2108">_xlfn.IFS(B2108&lt;35,"Young",B2108&lt;60,"Middle",TRUE,"Senior")</f>
        <v>Middle</v>
      </c>
      <c r="D2108" t="s">
        <v>16</v>
      </c>
      <c r="E2108" t="str">
        <f t="shared" si="64"/>
        <v>Middle-Female</v>
      </c>
      <c r="F2108" t="s">
        <v>230</v>
      </c>
      <c r="G2108" t="s">
        <v>70</v>
      </c>
      <c r="H2108" s="1">
        <v>44813</v>
      </c>
      <c r="I2108" t="s">
        <v>6148</v>
      </c>
      <c r="J2108" t="s">
        <v>6149</v>
      </c>
      <c r="K2108" t="s">
        <v>21</v>
      </c>
      <c r="L2108">
        <v>12535.83727</v>
      </c>
      <c r="M2108">
        <v>479</v>
      </c>
      <c r="N2108" t="s">
        <v>39</v>
      </c>
      <c r="O2108" s="1">
        <v>44815</v>
      </c>
      <c r="P2108" s="3">
        <f t="shared" si="65"/>
        <v>2</v>
      </c>
      <c r="Q2108" t="s">
        <v>44</v>
      </c>
      <c r="R2108" t="s">
        <v>45</v>
      </c>
    </row>
    <row r="2109" spans="1:18" x14ac:dyDescent="0.25">
      <c r="A2109" t="s">
        <v>6150</v>
      </c>
      <c r="B2109" s="3">
        <v>73</v>
      </c>
      <c r="C2109" s="3" t="str" cm="1">
        <f t="array" ref="C2109">_xlfn.IFS(B2109&lt;35,"Young",B2109&lt;60,"Middle",TRUE,"Senior")</f>
        <v>Senior</v>
      </c>
      <c r="D2109" t="s">
        <v>26</v>
      </c>
      <c r="E2109" t="str">
        <f t="shared" si="64"/>
        <v>Senior-Male</v>
      </c>
      <c r="F2109" t="s">
        <v>90</v>
      </c>
      <c r="G2109" t="s">
        <v>26592</v>
      </c>
      <c r="H2109" s="1">
        <v>45015</v>
      </c>
      <c r="I2109" t="s">
        <v>6151</v>
      </c>
      <c r="J2109" t="s">
        <v>6152</v>
      </c>
      <c r="K2109" t="s">
        <v>21</v>
      </c>
      <c r="L2109">
        <v>26077.578839999998</v>
      </c>
      <c r="M2109">
        <v>256</v>
      </c>
      <c r="N2109" t="s">
        <v>43</v>
      </c>
      <c r="O2109" s="1">
        <v>45041</v>
      </c>
      <c r="P2109" s="3">
        <f t="shared" si="65"/>
        <v>26</v>
      </c>
      <c r="Q2109" t="s">
        <v>44</v>
      </c>
      <c r="R2109" t="s">
        <v>33</v>
      </c>
    </row>
    <row r="2110" spans="1:18" x14ac:dyDescent="0.25">
      <c r="A2110" t="s">
        <v>6153</v>
      </c>
      <c r="B2110" s="3">
        <v>20</v>
      </c>
      <c r="C2110" s="3" t="str" cm="1">
        <f t="array" ref="C2110">_xlfn.IFS(B2110&lt;35,"Young",B2110&lt;60,"Middle",TRUE,"Senior")</f>
        <v>Young</v>
      </c>
      <c r="D2110" t="s">
        <v>26</v>
      </c>
      <c r="E2110" t="str">
        <f t="shared" si="64"/>
        <v>Young-Male</v>
      </c>
      <c r="F2110" t="s">
        <v>115</v>
      </c>
      <c r="G2110" t="s">
        <v>36</v>
      </c>
      <c r="H2110" s="1">
        <v>44881</v>
      </c>
      <c r="I2110" t="s">
        <v>6154</v>
      </c>
      <c r="J2110" t="s">
        <v>6155</v>
      </c>
      <c r="K2110" t="s">
        <v>61</v>
      </c>
      <c r="L2110">
        <v>4196.2767720000002</v>
      </c>
      <c r="M2110">
        <v>486</v>
      </c>
      <c r="N2110" t="s">
        <v>43</v>
      </c>
      <c r="O2110" s="1">
        <v>44883</v>
      </c>
      <c r="P2110" s="3">
        <f t="shared" si="65"/>
        <v>2</v>
      </c>
      <c r="Q2110" t="s">
        <v>32</v>
      </c>
      <c r="R2110" t="s">
        <v>33</v>
      </c>
    </row>
    <row r="2111" spans="1:18" x14ac:dyDescent="0.25">
      <c r="A2111" t="s">
        <v>6156</v>
      </c>
      <c r="B2111" s="3">
        <v>67</v>
      </c>
      <c r="C2111" s="3" t="str" cm="1">
        <f t="array" ref="C2111">_xlfn.IFS(B2111&lt;35,"Young",B2111&lt;60,"Middle",TRUE,"Senior")</f>
        <v>Senior</v>
      </c>
      <c r="D2111" t="s">
        <v>26</v>
      </c>
      <c r="E2111" t="str">
        <f t="shared" si="64"/>
        <v>Senior-Male</v>
      </c>
      <c r="F2111" t="s">
        <v>35</v>
      </c>
      <c r="G2111" t="s">
        <v>70</v>
      </c>
      <c r="H2111" s="1">
        <v>43954</v>
      </c>
      <c r="I2111" t="s">
        <v>6157</v>
      </c>
      <c r="J2111" t="s">
        <v>6158</v>
      </c>
      <c r="K2111" t="s">
        <v>21</v>
      </c>
      <c r="L2111">
        <v>48480.31882</v>
      </c>
      <c r="M2111">
        <v>201</v>
      </c>
      <c r="N2111" t="s">
        <v>43</v>
      </c>
      <c r="O2111" s="1">
        <v>43982</v>
      </c>
      <c r="P2111" s="3">
        <f t="shared" si="65"/>
        <v>28</v>
      </c>
      <c r="Q2111" t="s">
        <v>85</v>
      </c>
      <c r="R2111" t="s">
        <v>33</v>
      </c>
    </row>
    <row r="2112" spans="1:18" x14ac:dyDescent="0.25">
      <c r="A2112" t="s">
        <v>6159</v>
      </c>
      <c r="B2112" s="3">
        <v>33</v>
      </c>
      <c r="C2112" s="3" t="str" cm="1">
        <f t="array" ref="C2112">_xlfn.IFS(B2112&lt;35,"Young",B2112&lt;60,"Middle",TRUE,"Senior")</f>
        <v>Young</v>
      </c>
      <c r="D2112" t="s">
        <v>16</v>
      </c>
      <c r="E2112" t="str">
        <f t="shared" si="64"/>
        <v>Young-Female</v>
      </c>
      <c r="F2112" t="s">
        <v>230</v>
      </c>
      <c r="G2112" t="s">
        <v>70</v>
      </c>
      <c r="H2112" s="1">
        <v>43780</v>
      </c>
      <c r="I2112" t="s">
        <v>6160</v>
      </c>
      <c r="J2112" t="s">
        <v>6161</v>
      </c>
      <c r="K2112" t="s">
        <v>57</v>
      </c>
      <c r="L2112">
        <v>51449.596290000001</v>
      </c>
      <c r="M2112">
        <v>397</v>
      </c>
      <c r="N2112" t="s">
        <v>22</v>
      </c>
      <c r="O2112" s="1">
        <v>43785</v>
      </c>
      <c r="P2112" s="3">
        <f t="shared" si="65"/>
        <v>5</v>
      </c>
      <c r="Q2112" t="s">
        <v>85</v>
      </c>
      <c r="R2112" t="s">
        <v>33</v>
      </c>
    </row>
    <row r="2113" spans="1:18" x14ac:dyDescent="0.25">
      <c r="A2113" t="s">
        <v>6162</v>
      </c>
      <c r="B2113" s="3">
        <v>18</v>
      </c>
      <c r="C2113" s="3" t="str" cm="1">
        <f t="array" ref="C2113">_xlfn.IFS(B2113&lt;35,"Young",B2113&lt;60,"Middle",TRUE,"Senior")</f>
        <v>Young</v>
      </c>
      <c r="D2113" t="s">
        <v>16</v>
      </c>
      <c r="E2113" t="str">
        <f t="shared" si="64"/>
        <v>Young-Female</v>
      </c>
      <c r="F2113" t="s">
        <v>63</v>
      </c>
      <c r="G2113" t="s">
        <v>26593</v>
      </c>
      <c r="H2113" s="1">
        <v>43810</v>
      </c>
      <c r="I2113" t="s">
        <v>6163</v>
      </c>
      <c r="J2113" t="s">
        <v>6164</v>
      </c>
      <c r="K2113" t="s">
        <v>53</v>
      </c>
      <c r="L2113">
        <v>34186.541640000003</v>
      </c>
      <c r="M2113">
        <v>346</v>
      </c>
      <c r="N2113" t="s">
        <v>39</v>
      </c>
      <c r="O2113" s="1">
        <v>43815</v>
      </c>
      <c r="P2113" s="3">
        <f t="shared" si="65"/>
        <v>5</v>
      </c>
      <c r="Q2113" t="s">
        <v>32</v>
      </c>
      <c r="R2113" t="s">
        <v>33</v>
      </c>
    </row>
    <row r="2114" spans="1:18" x14ac:dyDescent="0.25">
      <c r="A2114" t="s">
        <v>6165</v>
      </c>
      <c r="B2114" s="3">
        <v>73</v>
      </c>
      <c r="C2114" s="3" t="str" cm="1">
        <f t="array" ref="C2114">_xlfn.IFS(B2114&lt;35,"Young",B2114&lt;60,"Middle",TRUE,"Senior")</f>
        <v>Senior</v>
      </c>
      <c r="D2114" t="s">
        <v>16</v>
      </c>
      <c r="E2114" t="str">
        <f t="shared" si="64"/>
        <v>Senior-Female</v>
      </c>
      <c r="F2114" t="s">
        <v>17</v>
      </c>
      <c r="G2114" t="s">
        <v>28</v>
      </c>
      <c r="H2114" s="1">
        <v>44764</v>
      </c>
      <c r="I2114" t="s">
        <v>6166</v>
      </c>
      <c r="J2114" t="s">
        <v>6167</v>
      </c>
      <c r="K2114" t="s">
        <v>21</v>
      </c>
      <c r="L2114">
        <v>34229.99035</v>
      </c>
      <c r="M2114">
        <v>172</v>
      </c>
      <c r="N2114" t="s">
        <v>43</v>
      </c>
      <c r="O2114" s="1">
        <v>44770</v>
      </c>
      <c r="P2114" s="3">
        <f t="shared" si="65"/>
        <v>6</v>
      </c>
      <c r="Q2114" t="s">
        <v>32</v>
      </c>
      <c r="R2114" t="s">
        <v>24</v>
      </c>
    </row>
    <row r="2115" spans="1:18" x14ac:dyDescent="0.25">
      <c r="A2115" t="s">
        <v>6168</v>
      </c>
      <c r="B2115" s="3">
        <v>50</v>
      </c>
      <c r="C2115" s="3" t="str" cm="1">
        <f t="array" ref="C2115">_xlfn.IFS(B2115&lt;35,"Young",B2115&lt;60,"Middle",TRUE,"Senior")</f>
        <v>Middle</v>
      </c>
      <c r="D2115" t="s">
        <v>26</v>
      </c>
      <c r="E2115" t="str">
        <f t="shared" ref="E2115:E2178" si="66">C2115 &amp; "-" &amp; D2115</f>
        <v>Middle-Male</v>
      </c>
      <c r="F2115" t="s">
        <v>63</v>
      </c>
      <c r="G2115" t="s">
        <v>26593</v>
      </c>
      <c r="H2115" s="1">
        <v>45204</v>
      </c>
      <c r="I2115" t="s">
        <v>6169</v>
      </c>
      <c r="J2115" t="s">
        <v>6170</v>
      </c>
      <c r="K2115" t="s">
        <v>53</v>
      </c>
      <c r="L2115">
        <v>18954.38536</v>
      </c>
      <c r="M2115">
        <v>139</v>
      </c>
      <c r="N2115" t="s">
        <v>43</v>
      </c>
      <c r="O2115" s="1">
        <v>45229</v>
      </c>
      <c r="P2115" s="3">
        <f t="shared" ref="P2115:P2178" si="67">O2115-H2115</f>
        <v>25</v>
      </c>
      <c r="Q2115" t="s">
        <v>85</v>
      </c>
      <c r="R2115" t="s">
        <v>33</v>
      </c>
    </row>
    <row r="2116" spans="1:18" x14ac:dyDescent="0.25">
      <c r="A2116" t="s">
        <v>4480</v>
      </c>
      <c r="B2116" s="3">
        <v>22</v>
      </c>
      <c r="C2116" s="3" t="str" cm="1">
        <f t="array" ref="C2116">_xlfn.IFS(B2116&lt;35,"Young",B2116&lt;60,"Middle",TRUE,"Senior")</f>
        <v>Young</v>
      </c>
      <c r="D2116" t="s">
        <v>26</v>
      </c>
      <c r="E2116" t="str">
        <f t="shared" si="66"/>
        <v>Young-Male</v>
      </c>
      <c r="F2116" t="s">
        <v>230</v>
      </c>
      <c r="G2116" t="s">
        <v>36</v>
      </c>
      <c r="H2116" s="1">
        <v>44803</v>
      </c>
      <c r="I2116" t="s">
        <v>6171</v>
      </c>
      <c r="J2116" t="s">
        <v>6172</v>
      </c>
      <c r="K2116" t="s">
        <v>61</v>
      </c>
      <c r="L2116">
        <v>19720.121889999999</v>
      </c>
      <c r="M2116">
        <v>249</v>
      </c>
      <c r="N2116" t="s">
        <v>22</v>
      </c>
      <c r="O2116" s="1">
        <v>44807</v>
      </c>
      <c r="P2116" s="3">
        <f t="shared" si="67"/>
        <v>4</v>
      </c>
      <c r="Q2116" t="s">
        <v>85</v>
      </c>
      <c r="R2116" t="s">
        <v>45</v>
      </c>
    </row>
    <row r="2117" spans="1:18" x14ac:dyDescent="0.25">
      <c r="A2117" t="s">
        <v>6173</v>
      </c>
      <c r="B2117" s="3">
        <v>58</v>
      </c>
      <c r="C2117" s="3" t="str" cm="1">
        <f t="array" ref="C2117">_xlfn.IFS(B2117&lt;35,"Young",B2117&lt;60,"Middle",TRUE,"Senior")</f>
        <v>Middle</v>
      </c>
      <c r="D2117" t="s">
        <v>16</v>
      </c>
      <c r="E2117" t="str">
        <f t="shared" si="66"/>
        <v>Middle-Female</v>
      </c>
      <c r="F2117" t="s">
        <v>63</v>
      </c>
      <c r="G2117" t="s">
        <v>26592</v>
      </c>
      <c r="H2117" s="1">
        <v>44160</v>
      </c>
      <c r="I2117" t="s">
        <v>6174</v>
      </c>
      <c r="J2117" t="s">
        <v>6175</v>
      </c>
      <c r="K2117" t="s">
        <v>31</v>
      </c>
      <c r="L2117">
        <v>36490.999819999997</v>
      </c>
      <c r="M2117">
        <v>402</v>
      </c>
      <c r="N2117" t="s">
        <v>22</v>
      </c>
      <c r="O2117" s="1">
        <v>44171</v>
      </c>
      <c r="P2117" s="3">
        <f t="shared" si="67"/>
        <v>11</v>
      </c>
      <c r="Q2117" t="s">
        <v>44</v>
      </c>
      <c r="R2117" t="s">
        <v>24</v>
      </c>
    </row>
    <row r="2118" spans="1:18" x14ac:dyDescent="0.25">
      <c r="A2118" t="s">
        <v>6176</v>
      </c>
      <c r="B2118" s="3">
        <v>35</v>
      </c>
      <c r="C2118" s="3" t="str" cm="1">
        <f t="array" ref="C2118">_xlfn.IFS(B2118&lt;35,"Young",B2118&lt;60,"Middle",TRUE,"Senior")</f>
        <v>Middle</v>
      </c>
      <c r="D2118" t="s">
        <v>26</v>
      </c>
      <c r="E2118" t="str">
        <f t="shared" si="66"/>
        <v>Middle-Male</v>
      </c>
      <c r="F2118" t="s">
        <v>17</v>
      </c>
      <c r="G2118" t="s">
        <v>18</v>
      </c>
      <c r="H2118" s="1">
        <v>44272</v>
      </c>
      <c r="I2118" t="s">
        <v>6177</v>
      </c>
      <c r="J2118" t="s">
        <v>6178</v>
      </c>
      <c r="K2118" t="s">
        <v>31</v>
      </c>
      <c r="L2118">
        <v>13032.1872</v>
      </c>
      <c r="M2118">
        <v>108</v>
      </c>
      <c r="N2118" t="s">
        <v>22</v>
      </c>
      <c r="O2118" s="1">
        <v>44295</v>
      </c>
      <c r="P2118" s="3">
        <f t="shared" si="67"/>
        <v>23</v>
      </c>
      <c r="Q2118" t="s">
        <v>85</v>
      </c>
      <c r="R2118" t="s">
        <v>33</v>
      </c>
    </row>
    <row r="2119" spans="1:18" x14ac:dyDescent="0.25">
      <c r="A2119" t="s">
        <v>6179</v>
      </c>
      <c r="B2119" s="3">
        <v>45</v>
      </c>
      <c r="C2119" s="3" t="str" cm="1">
        <f t="array" ref="C2119">_xlfn.IFS(B2119&lt;35,"Young",B2119&lt;60,"Middle",TRUE,"Senior")</f>
        <v>Middle</v>
      </c>
      <c r="D2119" t="s">
        <v>16</v>
      </c>
      <c r="E2119" t="str">
        <f t="shared" si="66"/>
        <v>Middle-Female</v>
      </c>
      <c r="F2119" t="s">
        <v>50</v>
      </c>
      <c r="G2119" t="s">
        <v>26593</v>
      </c>
      <c r="H2119" s="1">
        <v>45146</v>
      </c>
      <c r="I2119" t="s">
        <v>6180</v>
      </c>
      <c r="J2119" t="s">
        <v>4600</v>
      </c>
      <c r="K2119" t="s">
        <v>21</v>
      </c>
      <c r="L2119">
        <v>15827.03548</v>
      </c>
      <c r="M2119">
        <v>474</v>
      </c>
      <c r="N2119" t="s">
        <v>43</v>
      </c>
      <c r="O2119" s="1">
        <v>45156</v>
      </c>
      <c r="P2119" s="3">
        <f t="shared" si="67"/>
        <v>10</v>
      </c>
      <c r="Q2119" t="s">
        <v>44</v>
      </c>
      <c r="R2119" t="s">
        <v>33</v>
      </c>
    </row>
    <row r="2120" spans="1:18" x14ac:dyDescent="0.25">
      <c r="A2120" t="s">
        <v>6181</v>
      </c>
      <c r="B2120" s="3">
        <v>31</v>
      </c>
      <c r="C2120" s="3" t="str" cm="1">
        <f t="array" ref="C2120">_xlfn.IFS(B2120&lt;35,"Young",B2120&lt;60,"Middle",TRUE,"Senior")</f>
        <v>Young</v>
      </c>
      <c r="D2120" t="s">
        <v>16</v>
      </c>
      <c r="E2120" t="str">
        <f t="shared" si="66"/>
        <v>Young-Female</v>
      </c>
      <c r="F2120" t="s">
        <v>230</v>
      </c>
      <c r="G2120" t="s">
        <v>28</v>
      </c>
      <c r="H2120" s="1">
        <v>44762</v>
      </c>
      <c r="I2120" t="s">
        <v>6182</v>
      </c>
      <c r="J2120" t="s">
        <v>3279</v>
      </c>
      <c r="K2120" t="s">
        <v>57</v>
      </c>
      <c r="L2120">
        <v>44137.653409999999</v>
      </c>
      <c r="M2120">
        <v>110</v>
      </c>
      <c r="N2120" t="s">
        <v>39</v>
      </c>
      <c r="O2120" s="1">
        <v>44792</v>
      </c>
      <c r="P2120" s="3">
        <f t="shared" si="67"/>
        <v>30</v>
      </c>
      <c r="Q2120" t="s">
        <v>44</v>
      </c>
      <c r="R2120" t="s">
        <v>45</v>
      </c>
    </row>
    <row r="2121" spans="1:18" x14ac:dyDescent="0.25">
      <c r="A2121" t="s">
        <v>6183</v>
      </c>
      <c r="B2121" s="3">
        <v>62</v>
      </c>
      <c r="C2121" s="3" t="str" cm="1">
        <f t="array" ref="C2121">_xlfn.IFS(B2121&lt;35,"Young",B2121&lt;60,"Middle",TRUE,"Senior")</f>
        <v>Senior</v>
      </c>
      <c r="D2121" t="s">
        <v>26</v>
      </c>
      <c r="E2121" t="str">
        <f t="shared" si="66"/>
        <v>Senior-Male</v>
      </c>
      <c r="F2121" t="s">
        <v>115</v>
      </c>
      <c r="G2121" t="s">
        <v>26593</v>
      </c>
      <c r="H2121" s="1">
        <v>44946</v>
      </c>
      <c r="I2121" t="s">
        <v>6184</v>
      </c>
      <c r="J2121" t="s">
        <v>6185</v>
      </c>
      <c r="K2121" t="s">
        <v>21</v>
      </c>
      <c r="L2121">
        <v>31349.305390000001</v>
      </c>
      <c r="M2121">
        <v>442</v>
      </c>
      <c r="N2121" t="s">
        <v>39</v>
      </c>
      <c r="O2121" s="1">
        <v>44969</v>
      </c>
      <c r="P2121" s="3">
        <f t="shared" si="67"/>
        <v>23</v>
      </c>
      <c r="Q2121" t="s">
        <v>49</v>
      </c>
      <c r="R2121" t="s">
        <v>33</v>
      </c>
    </row>
    <row r="2122" spans="1:18" x14ac:dyDescent="0.25">
      <c r="A2122" t="s">
        <v>6186</v>
      </c>
      <c r="B2122" s="3">
        <v>59</v>
      </c>
      <c r="C2122" s="3" t="str" cm="1">
        <f t="array" ref="C2122">_xlfn.IFS(B2122&lt;35,"Young",B2122&lt;60,"Middle",TRUE,"Senior")</f>
        <v>Middle</v>
      </c>
      <c r="D2122" t="s">
        <v>26</v>
      </c>
      <c r="E2122" t="str">
        <f t="shared" si="66"/>
        <v>Middle-Male</v>
      </c>
      <c r="F2122" t="s">
        <v>35</v>
      </c>
      <c r="G2122" t="s">
        <v>36</v>
      </c>
      <c r="H2122" s="1">
        <v>45212</v>
      </c>
      <c r="I2122" t="s">
        <v>6187</v>
      </c>
      <c r="J2122" t="s">
        <v>6188</v>
      </c>
      <c r="K2122" t="s">
        <v>53</v>
      </c>
      <c r="L2122">
        <v>3842.3427609999999</v>
      </c>
      <c r="M2122">
        <v>248</v>
      </c>
      <c r="N2122" t="s">
        <v>43</v>
      </c>
      <c r="O2122" s="1">
        <v>45234</v>
      </c>
      <c r="P2122" s="3">
        <f t="shared" si="67"/>
        <v>22</v>
      </c>
      <c r="Q2122" t="s">
        <v>23</v>
      </c>
      <c r="R2122" t="s">
        <v>45</v>
      </c>
    </row>
    <row r="2123" spans="1:18" x14ac:dyDescent="0.25">
      <c r="A2123" t="s">
        <v>6189</v>
      </c>
      <c r="B2123" s="3">
        <v>20</v>
      </c>
      <c r="C2123" s="3" t="str" cm="1">
        <f t="array" ref="C2123">_xlfn.IFS(B2123&lt;35,"Young",B2123&lt;60,"Middle",TRUE,"Senior")</f>
        <v>Young</v>
      </c>
      <c r="D2123" t="s">
        <v>26</v>
      </c>
      <c r="E2123" t="str">
        <f t="shared" si="66"/>
        <v>Young-Male</v>
      </c>
      <c r="F2123" t="s">
        <v>35</v>
      </c>
      <c r="G2123" t="s">
        <v>26592</v>
      </c>
      <c r="H2123" s="1">
        <v>44240</v>
      </c>
      <c r="I2123" t="s">
        <v>6190</v>
      </c>
      <c r="J2123" t="s">
        <v>6191</v>
      </c>
      <c r="K2123" t="s">
        <v>31</v>
      </c>
      <c r="L2123">
        <v>27518.173849999999</v>
      </c>
      <c r="M2123">
        <v>242</v>
      </c>
      <c r="N2123" t="s">
        <v>39</v>
      </c>
      <c r="O2123" s="1">
        <v>44243</v>
      </c>
      <c r="P2123" s="3">
        <f t="shared" si="67"/>
        <v>3</v>
      </c>
      <c r="Q2123" t="s">
        <v>44</v>
      </c>
      <c r="R2123" t="s">
        <v>33</v>
      </c>
    </row>
    <row r="2124" spans="1:18" x14ac:dyDescent="0.25">
      <c r="A2124" t="s">
        <v>6192</v>
      </c>
      <c r="B2124" s="3">
        <v>65</v>
      </c>
      <c r="C2124" s="3" t="str" cm="1">
        <f t="array" ref="C2124">_xlfn.IFS(B2124&lt;35,"Young",B2124&lt;60,"Middle",TRUE,"Senior")</f>
        <v>Senior</v>
      </c>
      <c r="D2124" t="s">
        <v>26</v>
      </c>
      <c r="E2124" t="str">
        <f t="shared" si="66"/>
        <v>Senior-Male</v>
      </c>
      <c r="F2124" t="s">
        <v>35</v>
      </c>
      <c r="G2124" t="s">
        <v>70</v>
      </c>
      <c r="H2124" s="1">
        <v>43910</v>
      </c>
      <c r="I2124" t="s">
        <v>6193</v>
      </c>
      <c r="J2124" t="s">
        <v>6194</v>
      </c>
      <c r="K2124" t="s">
        <v>21</v>
      </c>
      <c r="L2124">
        <v>65139.622219999997</v>
      </c>
      <c r="M2124">
        <v>289</v>
      </c>
      <c r="N2124" t="s">
        <v>22</v>
      </c>
      <c r="O2124" s="1">
        <v>43919</v>
      </c>
      <c r="P2124" s="3">
        <f t="shared" si="67"/>
        <v>9</v>
      </c>
      <c r="Q2124" t="s">
        <v>49</v>
      </c>
      <c r="R2124" t="s">
        <v>33</v>
      </c>
    </row>
    <row r="2125" spans="1:18" x14ac:dyDescent="0.25">
      <c r="A2125" t="s">
        <v>6195</v>
      </c>
      <c r="B2125" s="3">
        <v>79</v>
      </c>
      <c r="C2125" s="3" t="str" cm="1">
        <f t="array" ref="C2125">_xlfn.IFS(B2125&lt;35,"Young",B2125&lt;60,"Middle",TRUE,"Senior")</f>
        <v>Senior</v>
      </c>
      <c r="D2125" t="s">
        <v>16</v>
      </c>
      <c r="E2125" t="str">
        <f t="shared" si="66"/>
        <v>Senior-Female</v>
      </c>
      <c r="F2125" t="s">
        <v>90</v>
      </c>
      <c r="G2125" t="s">
        <v>26592</v>
      </c>
      <c r="H2125" s="1">
        <v>44150</v>
      </c>
      <c r="I2125" t="s">
        <v>6196</v>
      </c>
      <c r="J2125" t="s">
        <v>6197</v>
      </c>
      <c r="K2125" t="s">
        <v>21</v>
      </c>
      <c r="L2125">
        <v>36431.997239999997</v>
      </c>
      <c r="M2125">
        <v>117</v>
      </c>
      <c r="N2125" t="s">
        <v>22</v>
      </c>
      <c r="O2125" s="1">
        <v>44167</v>
      </c>
      <c r="P2125" s="3">
        <f t="shared" si="67"/>
        <v>17</v>
      </c>
      <c r="Q2125" t="s">
        <v>85</v>
      </c>
      <c r="R2125" t="s">
        <v>24</v>
      </c>
    </row>
    <row r="2126" spans="1:18" x14ac:dyDescent="0.25">
      <c r="A2126" t="s">
        <v>5804</v>
      </c>
      <c r="B2126" s="3">
        <v>56</v>
      </c>
      <c r="C2126" s="3" t="str" cm="1">
        <f t="array" ref="C2126">_xlfn.IFS(B2126&lt;35,"Young",B2126&lt;60,"Middle",TRUE,"Senior")</f>
        <v>Middle</v>
      </c>
      <c r="D2126" t="s">
        <v>16</v>
      </c>
      <c r="E2126" t="str">
        <f t="shared" si="66"/>
        <v>Middle-Female</v>
      </c>
      <c r="F2126" t="s">
        <v>50</v>
      </c>
      <c r="G2126" t="s">
        <v>36</v>
      </c>
      <c r="H2126" s="1">
        <v>43624</v>
      </c>
      <c r="I2126" t="s">
        <v>6198</v>
      </c>
      <c r="J2126" t="s">
        <v>6199</v>
      </c>
      <c r="K2126" t="s">
        <v>31</v>
      </c>
      <c r="L2126">
        <v>3609.6518470000001</v>
      </c>
      <c r="M2126">
        <v>353</v>
      </c>
      <c r="N2126" t="s">
        <v>43</v>
      </c>
      <c r="O2126" s="1">
        <v>43636</v>
      </c>
      <c r="P2126" s="3">
        <f t="shared" si="67"/>
        <v>12</v>
      </c>
      <c r="Q2126" t="s">
        <v>85</v>
      </c>
      <c r="R2126" t="s">
        <v>24</v>
      </c>
    </row>
    <row r="2127" spans="1:18" x14ac:dyDescent="0.25">
      <c r="A2127" t="s">
        <v>6200</v>
      </c>
      <c r="B2127" s="3">
        <v>72</v>
      </c>
      <c r="C2127" s="3" t="str" cm="1">
        <f t="array" ref="C2127">_xlfn.IFS(B2127&lt;35,"Young",B2127&lt;60,"Middle",TRUE,"Senior")</f>
        <v>Senior</v>
      </c>
      <c r="D2127" t="s">
        <v>26</v>
      </c>
      <c r="E2127" t="str">
        <f t="shared" si="66"/>
        <v>Senior-Male</v>
      </c>
      <c r="F2127" t="s">
        <v>17</v>
      </c>
      <c r="G2127" t="s">
        <v>18</v>
      </c>
      <c r="H2127" s="1">
        <v>45130</v>
      </c>
      <c r="I2127" t="s">
        <v>6201</v>
      </c>
      <c r="J2127" t="s">
        <v>6202</v>
      </c>
      <c r="K2127" t="s">
        <v>21</v>
      </c>
      <c r="L2127">
        <v>6329.3288599999996</v>
      </c>
      <c r="M2127">
        <v>117</v>
      </c>
      <c r="N2127" t="s">
        <v>43</v>
      </c>
      <c r="O2127" s="1">
        <v>45133</v>
      </c>
      <c r="P2127" s="3">
        <f t="shared" si="67"/>
        <v>3</v>
      </c>
      <c r="Q2127" t="s">
        <v>32</v>
      </c>
      <c r="R2127" t="s">
        <v>33</v>
      </c>
    </row>
    <row r="2128" spans="1:18" x14ac:dyDescent="0.25">
      <c r="A2128" t="s">
        <v>6203</v>
      </c>
      <c r="B2128" s="3">
        <v>76</v>
      </c>
      <c r="C2128" s="3" t="str" cm="1">
        <f t="array" ref="C2128">_xlfn.IFS(B2128&lt;35,"Young",B2128&lt;60,"Middle",TRUE,"Senior")</f>
        <v>Senior</v>
      </c>
      <c r="D2128" t="s">
        <v>16</v>
      </c>
      <c r="E2128" t="str">
        <f t="shared" si="66"/>
        <v>Senior-Female</v>
      </c>
      <c r="F2128" t="s">
        <v>63</v>
      </c>
      <c r="G2128" t="s">
        <v>26592</v>
      </c>
      <c r="H2128" s="1">
        <v>44788</v>
      </c>
      <c r="I2128" t="s">
        <v>6204</v>
      </c>
      <c r="J2128" t="s">
        <v>6205</v>
      </c>
      <c r="K2128" t="s">
        <v>21</v>
      </c>
      <c r="L2128">
        <v>15927.518410000001</v>
      </c>
      <c r="M2128">
        <v>154</v>
      </c>
      <c r="N2128" t="s">
        <v>43</v>
      </c>
      <c r="O2128" s="1">
        <v>44795</v>
      </c>
      <c r="P2128" s="3">
        <f t="shared" si="67"/>
        <v>7</v>
      </c>
      <c r="Q2128" t="s">
        <v>32</v>
      </c>
      <c r="R2128" t="s">
        <v>24</v>
      </c>
    </row>
    <row r="2129" spans="1:18" x14ac:dyDescent="0.25">
      <c r="A2129" t="s">
        <v>6206</v>
      </c>
      <c r="B2129" s="3">
        <v>35</v>
      </c>
      <c r="C2129" s="3" t="str" cm="1">
        <f t="array" ref="C2129">_xlfn.IFS(B2129&lt;35,"Young",B2129&lt;60,"Middle",TRUE,"Senior")</f>
        <v>Middle</v>
      </c>
      <c r="D2129" t="s">
        <v>16</v>
      </c>
      <c r="E2129" t="str">
        <f t="shared" si="66"/>
        <v>Middle-Female</v>
      </c>
      <c r="F2129" t="s">
        <v>17</v>
      </c>
      <c r="G2129" t="s">
        <v>18</v>
      </c>
      <c r="H2129" s="1">
        <v>43603</v>
      </c>
      <c r="I2129" t="s">
        <v>6207</v>
      </c>
      <c r="J2129" t="s">
        <v>6208</v>
      </c>
      <c r="K2129" t="s">
        <v>57</v>
      </c>
      <c r="L2129">
        <v>48636.642099999997</v>
      </c>
      <c r="M2129">
        <v>351</v>
      </c>
      <c r="N2129" t="s">
        <v>39</v>
      </c>
      <c r="O2129" s="1">
        <v>43627</v>
      </c>
      <c r="P2129" s="3">
        <f t="shared" si="67"/>
        <v>24</v>
      </c>
      <c r="Q2129" t="s">
        <v>85</v>
      </c>
      <c r="R2129" t="s">
        <v>24</v>
      </c>
    </row>
    <row r="2130" spans="1:18" x14ac:dyDescent="0.25">
      <c r="A2130" t="s">
        <v>6209</v>
      </c>
      <c r="B2130" s="3">
        <v>77</v>
      </c>
      <c r="C2130" s="3" t="str" cm="1">
        <f t="array" ref="C2130">_xlfn.IFS(B2130&lt;35,"Young",B2130&lt;60,"Middle",TRUE,"Senior")</f>
        <v>Senior</v>
      </c>
      <c r="D2130" t="s">
        <v>16</v>
      </c>
      <c r="E2130" t="str">
        <f t="shared" si="66"/>
        <v>Senior-Female</v>
      </c>
      <c r="F2130" t="s">
        <v>35</v>
      </c>
      <c r="G2130" t="s">
        <v>28</v>
      </c>
      <c r="H2130" s="1">
        <v>44967</v>
      </c>
      <c r="I2130" t="s">
        <v>6210</v>
      </c>
      <c r="J2130" t="s">
        <v>6211</v>
      </c>
      <c r="K2130" t="s">
        <v>21</v>
      </c>
      <c r="L2130">
        <v>19118.767199999998</v>
      </c>
      <c r="M2130">
        <v>223</v>
      </c>
      <c r="N2130" t="s">
        <v>43</v>
      </c>
      <c r="O2130" s="1">
        <v>44993</v>
      </c>
      <c r="P2130" s="3">
        <f t="shared" si="67"/>
        <v>26</v>
      </c>
      <c r="Q2130" t="s">
        <v>44</v>
      </c>
      <c r="R2130" t="s">
        <v>24</v>
      </c>
    </row>
    <row r="2131" spans="1:18" x14ac:dyDescent="0.25">
      <c r="A2131" t="s">
        <v>6212</v>
      </c>
      <c r="B2131" s="3">
        <v>55</v>
      </c>
      <c r="C2131" s="3" t="str" cm="1">
        <f t="array" ref="C2131">_xlfn.IFS(B2131&lt;35,"Young",B2131&lt;60,"Middle",TRUE,"Senior")</f>
        <v>Middle</v>
      </c>
      <c r="D2131" t="s">
        <v>26</v>
      </c>
      <c r="E2131" t="str">
        <f t="shared" si="66"/>
        <v>Middle-Male</v>
      </c>
      <c r="F2131" t="s">
        <v>115</v>
      </c>
      <c r="G2131" t="s">
        <v>36</v>
      </c>
      <c r="H2131" s="1">
        <v>45114</v>
      </c>
      <c r="I2131" t="s">
        <v>6213</v>
      </c>
      <c r="J2131" t="s">
        <v>6214</v>
      </c>
      <c r="K2131" t="s">
        <v>53</v>
      </c>
      <c r="L2131">
        <v>1541.5800369999999</v>
      </c>
      <c r="M2131">
        <v>127</v>
      </c>
      <c r="N2131" t="s">
        <v>22</v>
      </c>
      <c r="O2131" s="1">
        <v>45134</v>
      </c>
      <c r="P2131" s="3">
        <f t="shared" si="67"/>
        <v>20</v>
      </c>
      <c r="Q2131" t="s">
        <v>49</v>
      </c>
      <c r="R2131" t="s">
        <v>24</v>
      </c>
    </row>
    <row r="2132" spans="1:18" x14ac:dyDescent="0.25">
      <c r="A2132" t="s">
        <v>6215</v>
      </c>
      <c r="B2132" s="3">
        <v>58</v>
      </c>
      <c r="C2132" s="3" t="str" cm="1">
        <f t="array" ref="C2132">_xlfn.IFS(B2132&lt;35,"Young",B2132&lt;60,"Middle",TRUE,"Senior")</f>
        <v>Middle</v>
      </c>
      <c r="D2132" t="s">
        <v>16</v>
      </c>
      <c r="E2132" t="str">
        <f t="shared" si="66"/>
        <v>Middle-Female</v>
      </c>
      <c r="F2132" t="s">
        <v>27</v>
      </c>
      <c r="G2132" t="s">
        <v>36</v>
      </c>
      <c r="H2132" s="1">
        <v>44240</v>
      </c>
      <c r="I2132" t="s">
        <v>3667</v>
      </c>
      <c r="J2132" t="s">
        <v>6216</v>
      </c>
      <c r="K2132" t="s">
        <v>53</v>
      </c>
      <c r="L2132">
        <v>16498.5638</v>
      </c>
      <c r="M2132">
        <v>105</v>
      </c>
      <c r="N2132" t="s">
        <v>22</v>
      </c>
      <c r="O2132" s="1">
        <v>44244</v>
      </c>
      <c r="P2132" s="3">
        <f t="shared" si="67"/>
        <v>4</v>
      </c>
      <c r="Q2132" t="s">
        <v>49</v>
      </c>
      <c r="R2132" t="s">
        <v>33</v>
      </c>
    </row>
    <row r="2133" spans="1:18" x14ac:dyDescent="0.25">
      <c r="A2133" t="s">
        <v>6217</v>
      </c>
      <c r="B2133" s="3">
        <v>53</v>
      </c>
      <c r="C2133" s="3" t="str" cm="1">
        <f t="array" ref="C2133">_xlfn.IFS(B2133&lt;35,"Young",B2133&lt;60,"Middle",TRUE,"Senior")</f>
        <v>Middle</v>
      </c>
      <c r="D2133" t="s">
        <v>26</v>
      </c>
      <c r="E2133" t="str">
        <f t="shared" si="66"/>
        <v>Middle-Male</v>
      </c>
      <c r="F2133" t="s">
        <v>17</v>
      </c>
      <c r="G2133" t="s">
        <v>18</v>
      </c>
      <c r="H2133" s="1">
        <v>45185</v>
      </c>
      <c r="I2133" t="s">
        <v>6218</v>
      </c>
      <c r="J2133" t="s">
        <v>6219</v>
      </c>
      <c r="K2133" t="s">
        <v>31</v>
      </c>
      <c r="L2133">
        <v>47411.905030000002</v>
      </c>
      <c r="M2133">
        <v>493</v>
      </c>
      <c r="N2133" t="s">
        <v>39</v>
      </c>
      <c r="O2133" s="1">
        <v>45208</v>
      </c>
      <c r="P2133" s="3">
        <f t="shared" si="67"/>
        <v>23</v>
      </c>
      <c r="Q2133" t="s">
        <v>49</v>
      </c>
      <c r="R2133" t="s">
        <v>24</v>
      </c>
    </row>
    <row r="2134" spans="1:18" x14ac:dyDescent="0.25">
      <c r="A2134" t="s">
        <v>6220</v>
      </c>
      <c r="B2134" s="3">
        <v>27</v>
      </c>
      <c r="C2134" s="3" t="str" cm="1">
        <f t="array" ref="C2134">_xlfn.IFS(B2134&lt;35,"Young",B2134&lt;60,"Middle",TRUE,"Senior")</f>
        <v>Young</v>
      </c>
      <c r="D2134" t="s">
        <v>16</v>
      </c>
      <c r="E2134" t="str">
        <f t="shared" si="66"/>
        <v>Young-Female</v>
      </c>
      <c r="F2134" t="s">
        <v>35</v>
      </c>
      <c r="G2134" t="s">
        <v>36</v>
      </c>
      <c r="H2134" s="1">
        <v>44867</v>
      </c>
      <c r="I2134" t="s">
        <v>6221</v>
      </c>
      <c r="J2134" t="s">
        <v>6222</v>
      </c>
      <c r="K2134" t="s">
        <v>31</v>
      </c>
      <c r="L2134">
        <v>13910.85434</v>
      </c>
      <c r="M2134">
        <v>448</v>
      </c>
      <c r="N2134" t="s">
        <v>22</v>
      </c>
      <c r="O2134" s="1">
        <v>44870</v>
      </c>
      <c r="P2134" s="3">
        <f t="shared" si="67"/>
        <v>3</v>
      </c>
      <c r="Q2134" t="s">
        <v>85</v>
      </c>
      <c r="R2134" t="s">
        <v>33</v>
      </c>
    </row>
    <row r="2135" spans="1:18" x14ac:dyDescent="0.25">
      <c r="A2135" t="s">
        <v>6223</v>
      </c>
      <c r="B2135" s="3">
        <v>82</v>
      </c>
      <c r="C2135" s="3" t="str" cm="1">
        <f t="array" ref="C2135">_xlfn.IFS(B2135&lt;35,"Young",B2135&lt;60,"Middle",TRUE,"Senior")</f>
        <v>Senior</v>
      </c>
      <c r="D2135" t="s">
        <v>16</v>
      </c>
      <c r="E2135" t="str">
        <f t="shared" si="66"/>
        <v>Senior-Female</v>
      </c>
      <c r="F2135" t="s">
        <v>27</v>
      </c>
      <c r="G2135" t="s">
        <v>26592</v>
      </c>
      <c r="H2135" s="1">
        <v>43570</v>
      </c>
      <c r="I2135" t="s">
        <v>5023</v>
      </c>
      <c r="J2135" t="s">
        <v>798</v>
      </c>
      <c r="K2135" t="s">
        <v>21</v>
      </c>
      <c r="L2135">
        <v>32976.603300000002</v>
      </c>
      <c r="M2135">
        <v>489</v>
      </c>
      <c r="N2135" t="s">
        <v>39</v>
      </c>
      <c r="O2135" s="1">
        <v>43594</v>
      </c>
      <c r="P2135" s="3">
        <f t="shared" si="67"/>
        <v>24</v>
      </c>
      <c r="Q2135" t="s">
        <v>44</v>
      </c>
      <c r="R2135" t="s">
        <v>24</v>
      </c>
    </row>
    <row r="2136" spans="1:18" x14ac:dyDescent="0.25">
      <c r="A2136" t="s">
        <v>6224</v>
      </c>
      <c r="B2136" s="3">
        <v>70</v>
      </c>
      <c r="C2136" s="3" t="str" cm="1">
        <f t="array" ref="C2136">_xlfn.IFS(B2136&lt;35,"Young",B2136&lt;60,"Middle",TRUE,"Senior")</f>
        <v>Senior</v>
      </c>
      <c r="D2136" t="s">
        <v>16</v>
      </c>
      <c r="E2136" t="str">
        <f t="shared" si="66"/>
        <v>Senior-Female</v>
      </c>
      <c r="F2136" t="s">
        <v>63</v>
      </c>
      <c r="G2136" t="s">
        <v>18</v>
      </c>
      <c r="H2136" s="1">
        <v>44294</v>
      </c>
      <c r="I2136" t="s">
        <v>6225</v>
      </c>
      <c r="J2136" t="s">
        <v>6226</v>
      </c>
      <c r="K2136" t="s">
        <v>21</v>
      </c>
      <c r="L2136">
        <v>35527.709419999999</v>
      </c>
      <c r="M2136">
        <v>260</v>
      </c>
      <c r="N2136" t="s">
        <v>39</v>
      </c>
      <c r="O2136" s="1">
        <v>44315</v>
      </c>
      <c r="P2136" s="3">
        <f t="shared" si="67"/>
        <v>21</v>
      </c>
      <c r="Q2136" t="s">
        <v>23</v>
      </c>
      <c r="R2136" t="s">
        <v>33</v>
      </c>
    </row>
    <row r="2137" spans="1:18" x14ac:dyDescent="0.25">
      <c r="A2137" t="s">
        <v>6227</v>
      </c>
      <c r="B2137" s="3">
        <v>79</v>
      </c>
      <c r="C2137" s="3" t="str" cm="1">
        <f t="array" ref="C2137">_xlfn.IFS(B2137&lt;35,"Young",B2137&lt;60,"Middle",TRUE,"Senior")</f>
        <v>Senior</v>
      </c>
      <c r="D2137" t="s">
        <v>16</v>
      </c>
      <c r="E2137" t="str">
        <f t="shared" si="66"/>
        <v>Senior-Female</v>
      </c>
      <c r="F2137" t="s">
        <v>35</v>
      </c>
      <c r="G2137" t="s">
        <v>26593</v>
      </c>
      <c r="H2137" s="1">
        <v>45000</v>
      </c>
      <c r="I2137" t="s">
        <v>6228</v>
      </c>
      <c r="J2137" t="s">
        <v>6229</v>
      </c>
      <c r="K2137" t="s">
        <v>21</v>
      </c>
      <c r="L2137">
        <v>9560.3252499999999</v>
      </c>
      <c r="M2137">
        <v>221</v>
      </c>
      <c r="N2137" t="s">
        <v>39</v>
      </c>
      <c r="O2137" s="1">
        <v>45010</v>
      </c>
      <c r="P2137" s="3">
        <f t="shared" si="67"/>
        <v>10</v>
      </c>
      <c r="Q2137" t="s">
        <v>49</v>
      </c>
      <c r="R2137" t="s">
        <v>33</v>
      </c>
    </row>
    <row r="2138" spans="1:18" x14ac:dyDescent="0.25">
      <c r="A2138" t="s">
        <v>6230</v>
      </c>
      <c r="B2138" s="3">
        <v>61</v>
      </c>
      <c r="C2138" s="3" t="str" cm="1">
        <f t="array" ref="C2138">_xlfn.IFS(B2138&lt;35,"Young",B2138&lt;60,"Middle",TRUE,"Senior")</f>
        <v>Senior</v>
      </c>
      <c r="D2138" t="s">
        <v>26</v>
      </c>
      <c r="E2138" t="str">
        <f t="shared" si="66"/>
        <v>Senior-Male</v>
      </c>
      <c r="F2138" t="s">
        <v>90</v>
      </c>
      <c r="G2138" t="s">
        <v>36</v>
      </c>
      <c r="H2138" s="1">
        <v>43597</v>
      </c>
      <c r="I2138" t="s">
        <v>6231</v>
      </c>
      <c r="J2138" t="s">
        <v>6232</v>
      </c>
      <c r="K2138" t="s">
        <v>31</v>
      </c>
      <c r="L2138">
        <v>2179.3770410000002</v>
      </c>
      <c r="M2138">
        <v>128</v>
      </c>
      <c r="N2138" t="s">
        <v>22</v>
      </c>
      <c r="O2138" s="1">
        <v>43604</v>
      </c>
      <c r="P2138" s="3">
        <f t="shared" si="67"/>
        <v>7</v>
      </c>
      <c r="Q2138" t="s">
        <v>49</v>
      </c>
      <c r="R2138" t="s">
        <v>33</v>
      </c>
    </row>
    <row r="2139" spans="1:18" x14ac:dyDescent="0.25">
      <c r="A2139" t="s">
        <v>6233</v>
      </c>
      <c r="B2139" s="3">
        <v>68</v>
      </c>
      <c r="C2139" s="3" t="str" cm="1">
        <f t="array" ref="C2139">_xlfn.IFS(B2139&lt;35,"Young",B2139&lt;60,"Middle",TRUE,"Senior")</f>
        <v>Senior</v>
      </c>
      <c r="D2139" t="s">
        <v>16</v>
      </c>
      <c r="E2139" t="str">
        <f t="shared" si="66"/>
        <v>Senior-Female</v>
      </c>
      <c r="F2139" t="s">
        <v>27</v>
      </c>
      <c r="G2139" t="s">
        <v>26593</v>
      </c>
      <c r="H2139" s="1">
        <v>44978</v>
      </c>
      <c r="I2139" t="s">
        <v>6234</v>
      </c>
      <c r="J2139" t="s">
        <v>6235</v>
      </c>
      <c r="K2139" t="s">
        <v>61</v>
      </c>
      <c r="L2139">
        <v>5608.5654000000004</v>
      </c>
      <c r="M2139">
        <v>137</v>
      </c>
      <c r="N2139" t="s">
        <v>43</v>
      </c>
      <c r="O2139" s="1">
        <v>44992</v>
      </c>
      <c r="P2139" s="3">
        <f t="shared" si="67"/>
        <v>14</v>
      </c>
      <c r="Q2139" t="s">
        <v>85</v>
      </c>
      <c r="R2139" t="s">
        <v>33</v>
      </c>
    </row>
    <row r="2140" spans="1:18" x14ac:dyDescent="0.25">
      <c r="A2140" t="s">
        <v>6236</v>
      </c>
      <c r="B2140" s="3">
        <v>69</v>
      </c>
      <c r="C2140" s="3" t="str" cm="1">
        <f t="array" ref="C2140">_xlfn.IFS(B2140&lt;35,"Young",B2140&lt;60,"Middle",TRUE,"Senior")</f>
        <v>Senior</v>
      </c>
      <c r="D2140" t="s">
        <v>16</v>
      </c>
      <c r="E2140" t="str">
        <f t="shared" si="66"/>
        <v>Senior-Female</v>
      </c>
      <c r="F2140" t="s">
        <v>90</v>
      </c>
      <c r="G2140" t="s">
        <v>18</v>
      </c>
      <c r="H2140" s="1">
        <v>44616</v>
      </c>
      <c r="I2140" t="s">
        <v>6237</v>
      </c>
      <c r="J2140" t="s">
        <v>6238</v>
      </c>
      <c r="K2140" t="s">
        <v>21</v>
      </c>
      <c r="L2140">
        <v>17096.176380000001</v>
      </c>
      <c r="M2140">
        <v>232</v>
      </c>
      <c r="N2140" t="s">
        <v>43</v>
      </c>
      <c r="O2140" s="1">
        <v>44634</v>
      </c>
      <c r="P2140" s="3">
        <f t="shared" si="67"/>
        <v>18</v>
      </c>
      <c r="Q2140" t="s">
        <v>85</v>
      </c>
      <c r="R2140" t="s">
        <v>24</v>
      </c>
    </row>
    <row r="2141" spans="1:18" x14ac:dyDescent="0.25">
      <c r="A2141" t="s">
        <v>6239</v>
      </c>
      <c r="B2141" s="3">
        <v>48</v>
      </c>
      <c r="C2141" s="3" t="str" cm="1">
        <f t="array" ref="C2141">_xlfn.IFS(B2141&lt;35,"Young",B2141&lt;60,"Middle",TRUE,"Senior")</f>
        <v>Middle</v>
      </c>
      <c r="D2141" t="s">
        <v>16</v>
      </c>
      <c r="E2141" t="str">
        <f t="shared" si="66"/>
        <v>Middle-Female</v>
      </c>
      <c r="F2141" t="s">
        <v>230</v>
      </c>
      <c r="G2141" t="s">
        <v>28</v>
      </c>
      <c r="H2141" s="1">
        <v>43589</v>
      </c>
      <c r="I2141" t="s">
        <v>6240</v>
      </c>
      <c r="J2141" t="s">
        <v>6241</v>
      </c>
      <c r="K2141" t="s">
        <v>57</v>
      </c>
      <c r="L2141">
        <v>42570.325839999998</v>
      </c>
      <c r="M2141">
        <v>335</v>
      </c>
      <c r="N2141" t="s">
        <v>43</v>
      </c>
      <c r="O2141" s="1">
        <v>43619</v>
      </c>
      <c r="P2141" s="3">
        <f t="shared" si="67"/>
        <v>30</v>
      </c>
      <c r="Q2141" t="s">
        <v>23</v>
      </c>
      <c r="R2141" t="s">
        <v>33</v>
      </c>
    </row>
    <row r="2142" spans="1:18" x14ac:dyDescent="0.25">
      <c r="A2142" t="s">
        <v>4690</v>
      </c>
      <c r="B2142" s="3">
        <v>65</v>
      </c>
      <c r="C2142" s="3" t="str" cm="1">
        <f t="array" ref="C2142">_xlfn.IFS(B2142&lt;35,"Young",B2142&lt;60,"Middle",TRUE,"Senior")</f>
        <v>Senior</v>
      </c>
      <c r="D2142" t="s">
        <v>26</v>
      </c>
      <c r="E2142" t="str">
        <f t="shared" si="66"/>
        <v>Senior-Male</v>
      </c>
      <c r="F2142" t="s">
        <v>17</v>
      </c>
      <c r="G2142" t="s">
        <v>36</v>
      </c>
      <c r="H2142" s="1">
        <v>43629</v>
      </c>
      <c r="I2142" t="s">
        <v>6242</v>
      </c>
      <c r="J2142" t="s">
        <v>6243</v>
      </c>
      <c r="K2142" t="s">
        <v>53</v>
      </c>
      <c r="L2142">
        <v>21093.534589999999</v>
      </c>
      <c r="M2142">
        <v>127</v>
      </c>
      <c r="N2142" t="s">
        <v>22</v>
      </c>
      <c r="O2142" s="1">
        <v>43630</v>
      </c>
      <c r="P2142" s="3">
        <f t="shared" si="67"/>
        <v>1</v>
      </c>
      <c r="Q2142" t="s">
        <v>23</v>
      </c>
      <c r="R2142" t="s">
        <v>45</v>
      </c>
    </row>
    <row r="2143" spans="1:18" x14ac:dyDescent="0.25">
      <c r="A2143" t="s">
        <v>6244</v>
      </c>
      <c r="B2143" s="3">
        <v>79</v>
      </c>
      <c r="C2143" s="3" t="str" cm="1">
        <f t="array" ref="C2143">_xlfn.IFS(B2143&lt;35,"Young",B2143&lt;60,"Middle",TRUE,"Senior")</f>
        <v>Senior</v>
      </c>
      <c r="D2143" t="s">
        <v>26</v>
      </c>
      <c r="E2143" t="str">
        <f t="shared" si="66"/>
        <v>Senior-Male</v>
      </c>
      <c r="F2143" t="s">
        <v>63</v>
      </c>
      <c r="G2143" t="s">
        <v>26592</v>
      </c>
      <c r="H2143" s="1">
        <v>44272</v>
      </c>
      <c r="I2143" t="s">
        <v>6245</v>
      </c>
      <c r="J2143" t="s">
        <v>6246</v>
      </c>
      <c r="K2143" t="s">
        <v>61</v>
      </c>
      <c r="L2143">
        <v>15550.453600000001</v>
      </c>
      <c r="M2143">
        <v>116</v>
      </c>
      <c r="N2143" t="s">
        <v>43</v>
      </c>
      <c r="O2143" s="1">
        <v>44293</v>
      </c>
      <c r="P2143" s="3">
        <f t="shared" si="67"/>
        <v>21</v>
      </c>
      <c r="Q2143" t="s">
        <v>44</v>
      </c>
      <c r="R2143" t="s">
        <v>24</v>
      </c>
    </row>
    <row r="2144" spans="1:18" x14ac:dyDescent="0.25">
      <c r="A2144" t="s">
        <v>6247</v>
      </c>
      <c r="B2144" s="3">
        <v>61</v>
      </c>
      <c r="C2144" s="3" t="str" cm="1">
        <f t="array" ref="C2144">_xlfn.IFS(B2144&lt;35,"Young",B2144&lt;60,"Middle",TRUE,"Senior")</f>
        <v>Senior</v>
      </c>
      <c r="D2144" t="s">
        <v>26</v>
      </c>
      <c r="E2144" t="str">
        <f t="shared" si="66"/>
        <v>Senior-Male</v>
      </c>
      <c r="F2144" t="s">
        <v>17</v>
      </c>
      <c r="G2144" t="s">
        <v>18</v>
      </c>
      <c r="H2144" s="1">
        <v>43590</v>
      </c>
      <c r="I2144" t="s">
        <v>6248</v>
      </c>
      <c r="J2144" t="s">
        <v>6249</v>
      </c>
      <c r="K2144" t="s">
        <v>21</v>
      </c>
      <c r="L2144">
        <v>50391.66474</v>
      </c>
      <c r="M2144">
        <v>136</v>
      </c>
      <c r="N2144" t="s">
        <v>22</v>
      </c>
      <c r="O2144" s="1">
        <v>43610</v>
      </c>
      <c r="P2144" s="3">
        <f t="shared" si="67"/>
        <v>20</v>
      </c>
      <c r="Q2144" t="s">
        <v>32</v>
      </c>
      <c r="R2144" t="s">
        <v>24</v>
      </c>
    </row>
    <row r="2145" spans="1:18" x14ac:dyDescent="0.25">
      <c r="A2145" t="s">
        <v>6250</v>
      </c>
      <c r="B2145" s="3">
        <v>56</v>
      </c>
      <c r="C2145" s="3" t="str" cm="1">
        <f t="array" ref="C2145">_xlfn.IFS(B2145&lt;35,"Young",B2145&lt;60,"Middle",TRUE,"Senior")</f>
        <v>Middle</v>
      </c>
      <c r="D2145" t="s">
        <v>16</v>
      </c>
      <c r="E2145" t="str">
        <f t="shared" si="66"/>
        <v>Middle-Female</v>
      </c>
      <c r="F2145" t="s">
        <v>50</v>
      </c>
      <c r="G2145" t="s">
        <v>70</v>
      </c>
      <c r="H2145" s="1">
        <v>44728</v>
      </c>
      <c r="I2145" t="s">
        <v>6251</v>
      </c>
      <c r="J2145" t="s">
        <v>6252</v>
      </c>
      <c r="K2145" t="s">
        <v>53</v>
      </c>
      <c r="L2145">
        <v>57867.549910000002</v>
      </c>
      <c r="M2145">
        <v>123</v>
      </c>
      <c r="N2145" t="s">
        <v>43</v>
      </c>
      <c r="O2145" s="1">
        <v>44754</v>
      </c>
      <c r="P2145" s="3">
        <f t="shared" si="67"/>
        <v>26</v>
      </c>
      <c r="Q2145" t="s">
        <v>32</v>
      </c>
      <c r="R2145" t="s">
        <v>33</v>
      </c>
    </row>
    <row r="2146" spans="1:18" x14ac:dyDescent="0.25">
      <c r="A2146" t="s">
        <v>6253</v>
      </c>
      <c r="B2146" s="3">
        <v>35</v>
      </c>
      <c r="C2146" s="3" t="str" cm="1">
        <f t="array" ref="C2146">_xlfn.IFS(B2146&lt;35,"Young",B2146&lt;60,"Middle",TRUE,"Senior")</f>
        <v>Middle</v>
      </c>
      <c r="D2146" t="s">
        <v>16</v>
      </c>
      <c r="E2146" t="str">
        <f t="shared" si="66"/>
        <v>Middle-Female</v>
      </c>
      <c r="F2146" t="s">
        <v>230</v>
      </c>
      <c r="G2146" t="s">
        <v>70</v>
      </c>
      <c r="H2146" s="1">
        <v>43937</v>
      </c>
      <c r="I2146" t="s">
        <v>6254</v>
      </c>
      <c r="J2146" t="s">
        <v>6255</v>
      </c>
      <c r="K2146" t="s">
        <v>21</v>
      </c>
      <c r="L2146">
        <v>31842.653630000001</v>
      </c>
      <c r="M2146">
        <v>254</v>
      </c>
      <c r="N2146" t="s">
        <v>39</v>
      </c>
      <c r="O2146" s="1">
        <v>43958</v>
      </c>
      <c r="P2146" s="3">
        <f t="shared" si="67"/>
        <v>21</v>
      </c>
      <c r="Q2146" t="s">
        <v>85</v>
      </c>
      <c r="R2146" t="s">
        <v>33</v>
      </c>
    </row>
    <row r="2147" spans="1:18" x14ac:dyDescent="0.25">
      <c r="A2147" t="s">
        <v>6256</v>
      </c>
      <c r="B2147" s="3">
        <v>70</v>
      </c>
      <c r="C2147" s="3" t="str" cm="1">
        <f t="array" ref="C2147">_xlfn.IFS(B2147&lt;35,"Young",B2147&lt;60,"Middle",TRUE,"Senior")</f>
        <v>Senior</v>
      </c>
      <c r="D2147" t="s">
        <v>16</v>
      </c>
      <c r="E2147" t="str">
        <f t="shared" si="66"/>
        <v>Senior-Female</v>
      </c>
      <c r="F2147" t="s">
        <v>230</v>
      </c>
      <c r="G2147" t="s">
        <v>28</v>
      </c>
      <c r="H2147" s="1">
        <v>44089</v>
      </c>
      <c r="I2147" t="s">
        <v>6257</v>
      </c>
      <c r="J2147" t="s">
        <v>993</v>
      </c>
      <c r="K2147" t="s">
        <v>61</v>
      </c>
      <c r="L2147">
        <v>43388.097070000003</v>
      </c>
      <c r="M2147">
        <v>263</v>
      </c>
      <c r="N2147" t="s">
        <v>39</v>
      </c>
      <c r="O2147" s="1">
        <v>44108</v>
      </c>
      <c r="P2147" s="3">
        <f t="shared" si="67"/>
        <v>19</v>
      </c>
      <c r="Q2147" t="s">
        <v>32</v>
      </c>
      <c r="R2147" t="s">
        <v>24</v>
      </c>
    </row>
    <row r="2148" spans="1:18" x14ac:dyDescent="0.25">
      <c r="A2148" t="s">
        <v>6258</v>
      </c>
      <c r="B2148" s="3">
        <v>38</v>
      </c>
      <c r="C2148" s="3" t="str" cm="1">
        <f t="array" ref="C2148">_xlfn.IFS(B2148&lt;35,"Young",B2148&lt;60,"Middle",TRUE,"Senior")</f>
        <v>Middle</v>
      </c>
      <c r="D2148" t="s">
        <v>16</v>
      </c>
      <c r="E2148" t="str">
        <f t="shared" si="66"/>
        <v>Middle-Female</v>
      </c>
      <c r="F2148" t="s">
        <v>115</v>
      </c>
      <c r="G2148" t="s">
        <v>28</v>
      </c>
      <c r="H2148" s="1">
        <v>45130</v>
      </c>
      <c r="I2148" t="s">
        <v>6259</v>
      </c>
      <c r="J2148" t="s">
        <v>6260</v>
      </c>
      <c r="K2148" t="s">
        <v>31</v>
      </c>
      <c r="L2148">
        <v>15772.92728</v>
      </c>
      <c r="M2148">
        <v>331</v>
      </c>
      <c r="N2148" t="s">
        <v>39</v>
      </c>
      <c r="O2148" s="1">
        <v>45134</v>
      </c>
      <c r="P2148" s="3">
        <f t="shared" si="67"/>
        <v>4</v>
      </c>
      <c r="Q2148" t="s">
        <v>23</v>
      </c>
      <c r="R2148" t="s">
        <v>45</v>
      </c>
    </row>
    <row r="2149" spans="1:18" x14ac:dyDescent="0.25">
      <c r="A2149" t="s">
        <v>6261</v>
      </c>
      <c r="B2149" s="3">
        <v>40</v>
      </c>
      <c r="C2149" s="3" t="str" cm="1">
        <f t="array" ref="C2149">_xlfn.IFS(B2149&lt;35,"Young",B2149&lt;60,"Middle",TRUE,"Senior")</f>
        <v>Middle</v>
      </c>
      <c r="D2149" t="s">
        <v>16</v>
      </c>
      <c r="E2149" t="str">
        <f t="shared" si="66"/>
        <v>Middle-Female</v>
      </c>
      <c r="F2149" t="s">
        <v>115</v>
      </c>
      <c r="G2149" t="s">
        <v>70</v>
      </c>
      <c r="H2149" s="1">
        <v>44124</v>
      </c>
      <c r="I2149" t="s">
        <v>6262</v>
      </c>
      <c r="J2149" t="s">
        <v>6263</v>
      </c>
      <c r="K2149" t="s">
        <v>21</v>
      </c>
      <c r="L2149">
        <v>33504.031060000001</v>
      </c>
      <c r="M2149">
        <v>416</v>
      </c>
      <c r="N2149" t="s">
        <v>43</v>
      </c>
      <c r="O2149" s="1">
        <v>44148</v>
      </c>
      <c r="P2149" s="3">
        <f t="shared" si="67"/>
        <v>24</v>
      </c>
      <c r="Q2149" t="s">
        <v>32</v>
      </c>
      <c r="R2149" t="s">
        <v>33</v>
      </c>
    </row>
    <row r="2150" spans="1:18" x14ac:dyDescent="0.25">
      <c r="A2150" t="s">
        <v>6264</v>
      </c>
      <c r="B2150" s="3">
        <v>65</v>
      </c>
      <c r="C2150" s="3" t="str" cm="1">
        <f t="array" ref="C2150">_xlfn.IFS(B2150&lt;35,"Young",B2150&lt;60,"Middle",TRUE,"Senior")</f>
        <v>Senior</v>
      </c>
      <c r="D2150" t="s">
        <v>26</v>
      </c>
      <c r="E2150" t="str">
        <f t="shared" si="66"/>
        <v>Senior-Male</v>
      </c>
      <c r="F2150" t="s">
        <v>35</v>
      </c>
      <c r="G2150" t="s">
        <v>26592</v>
      </c>
      <c r="H2150" s="1">
        <v>44859</v>
      </c>
      <c r="I2150" t="s">
        <v>6265</v>
      </c>
      <c r="J2150" t="s">
        <v>4420</v>
      </c>
      <c r="K2150" t="s">
        <v>21</v>
      </c>
      <c r="L2150">
        <v>30155.127339999999</v>
      </c>
      <c r="M2150">
        <v>320</v>
      </c>
      <c r="N2150" t="s">
        <v>43</v>
      </c>
      <c r="O2150" s="1">
        <v>44885</v>
      </c>
      <c r="P2150" s="3">
        <f t="shared" si="67"/>
        <v>26</v>
      </c>
      <c r="Q2150" t="s">
        <v>32</v>
      </c>
      <c r="R2150" t="s">
        <v>45</v>
      </c>
    </row>
    <row r="2151" spans="1:18" x14ac:dyDescent="0.25">
      <c r="A2151" t="s">
        <v>6266</v>
      </c>
      <c r="B2151" s="3">
        <v>45</v>
      </c>
      <c r="C2151" s="3" t="str" cm="1">
        <f t="array" ref="C2151">_xlfn.IFS(B2151&lt;35,"Young",B2151&lt;60,"Middle",TRUE,"Senior")</f>
        <v>Middle</v>
      </c>
      <c r="D2151" t="s">
        <v>16</v>
      </c>
      <c r="E2151" t="str">
        <f t="shared" si="66"/>
        <v>Middle-Female</v>
      </c>
      <c r="F2151" t="s">
        <v>90</v>
      </c>
      <c r="G2151" t="s">
        <v>28</v>
      </c>
      <c r="H2151" s="1">
        <v>44214</v>
      </c>
      <c r="I2151" t="s">
        <v>6267</v>
      </c>
      <c r="J2151" t="s">
        <v>6268</v>
      </c>
      <c r="K2151" t="s">
        <v>31</v>
      </c>
      <c r="L2151">
        <v>4229.5149760000004</v>
      </c>
      <c r="M2151">
        <v>122</v>
      </c>
      <c r="N2151" t="s">
        <v>39</v>
      </c>
      <c r="O2151" s="1">
        <v>44230</v>
      </c>
      <c r="P2151" s="3">
        <f t="shared" si="67"/>
        <v>16</v>
      </c>
      <c r="Q2151" t="s">
        <v>23</v>
      </c>
      <c r="R2151" t="s">
        <v>24</v>
      </c>
    </row>
    <row r="2152" spans="1:18" x14ac:dyDescent="0.25">
      <c r="A2152" t="s">
        <v>6269</v>
      </c>
      <c r="B2152" s="3">
        <v>51</v>
      </c>
      <c r="C2152" s="3" t="str" cm="1">
        <f t="array" ref="C2152">_xlfn.IFS(B2152&lt;35,"Young",B2152&lt;60,"Middle",TRUE,"Senior")</f>
        <v>Middle</v>
      </c>
      <c r="D2152" t="s">
        <v>16</v>
      </c>
      <c r="E2152" t="str">
        <f t="shared" si="66"/>
        <v>Middle-Female</v>
      </c>
      <c r="F2152" t="s">
        <v>230</v>
      </c>
      <c r="G2152" t="s">
        <v>18</v>
      </c>
      <c r="H2152" s="1">
        <v>43634</v>
      </c>
      <c r="I2152" t="s">
        <v>6270</v>
      </c>
      <c r="J2152" t="s">
        <v>6271</v>
      </c>
      <c r="K2152" t="s">
        <v>31</v>
      </c>
      <c r="L2152">
        <v>17528.087350000002</v>
      </c>
      <c r="M2152">
        <v>106</v>
      </c>
      <c r="N2152" t="s">
        <v>43</v>
      </c>
      <c r="O2152" s="1">
        <v>43661</v>
      </c>
      <c r="P2152" s="3">
        <f t="shared" si="67"/>
        <v>27</v>
      </c>
      <c r="Q2152" t="s">
        <v>49</v>
      </c>
      <c r="R2152" t="s">
        <v>33</v>
      </c>
    </row>
    <row r="2153" spans="1:18" x14ac:dyDescent="0.25">
      <c r="A2153" t="s">
        <v>6272</v>
      </c>
      <c r="B2153" s="3">
        <v>49</v>
      </c>
      <c r="C2153" s="3" t="str" cm="1">
        <f t="array" ref="C2153">_xlfn.IFS(B2153&lt;35,"Young",B2153&lt;60,"Middle",TRUE,"Senior")</f>
        <v>Middle</v>
      </c>
      <c r="D2153" t="s">
        <v>16</v>
      </c>
      <c r="E2153" t="str">
        <f t="shared" si="66"/>
        <v>Middle-Female</v>
      </c>
      <c r="F2153" t="s">
        <v>27</v>
      </c>
      <c r="G2153" t="s">
        <v>26592</v>
      </c>
      <c r="H2153" s="1">
        <v>44576</v>
      </c>
      <c r="I2153" t="s">
        <v>6273</v>
      </c>
      <c r="J2153" t="s">
        <v>6274</v>
      </c>
      <c r="K2153" t="s">
        <v>21</v>
      </c>
      <c r="L2153">
        <v>12819.92568</v>
      </c>
      <c r="M2153">
        <v>488</v>
      </c>
      <c r="N2153" t="s">
        <v>22</v>
      </c>
      <c r="O2153" s="1">
        <v>44594</v>
      </c>
      <c r="P2153" s="3">
        <f t="shared" si="67"/>
        <v>18</v>
      </c>
      <c r="Q2153" t="s">
        <v>85</v>
      </c>
      <c r="R2153" t="s">
        <v>24</v>
      </c>
    </row>
    <row r="2154" spans="1:18" x14ac:dyDescent="0.25">
      <c r="A2154" t="s">
        <v>6275</v>
      </c>
      <c r="B2154" s="3">
        <v>44</v>
      </c>
      <c r="C2154" s="3" t="str" cm="1">
        <f t="array" ref="C2154">_xlfn.IFS(B2154&lt;35,"Young",B2154&lt;60,"Middle",TRUE,"Senior")</f>
        <v>Middle</v>
      </c>
      <c r="D2154" t="s">
        <v>16</v>
      </c>
      <c r="E2154" t="str">
        <f t="shared" si="66"/>
        <v>Middle-Female</v>
      </c>
      <c r="F2154" t="s">
        <v>115</v>
      </c>
      <c r="G2154" t="s">
        <v>18</v>
      </c>
      <c r="H2154" s="1">
        <v>45019</v>
      </c>
      <c r="I2154" t="s">
        <v>6276</v>
      </c>
      <c r="J2154" t="s">
        <v>6277</v>
      </c>
      <c r="K2154" t="s">
        <v>61</v>
      </c>
      <c r="L2154">
        <v>34301.486859999997</v>
      </c>
      <c r="M2154">
        <v>260</v>
      </c>
      <c r="N2154" t="s">
        <v>43</v>
      </c>
      <c r="O2154" s="1">
        <v>45033</v>
      </c>
      <c r="P2154" s="3">
        <f t="shared" si="67"/>
        <v>14</v>
      </c>
      <c r="Q2154" t="s">
        <v>23</v>
      </c>
      <c r="R2154" t="s">
        <v>24</v>
      </c>
    </row>
    <row r="2155" spans="1:18" x14ac:dyDescent="0.25">
      <c r="A2155" t="s">
        <v>6278</v>
      </c>
      <c r="B2155" s="3">
        <v>54</v>
      </c>
      <c r="C2155" s="3" t="str" cm="1">
        <f t="array" ref="C2155">_xlfn.IFS(B2155&lt;35,"Young",B2155&lt;60,"Middle",TRUE,"Senior")</f>
        <v>Middle</v>
      </c>
      <c r="D2155" t="s">
        <v>26</v>
      </c>
      <c r="E2155" t="str">
        <f t="shared" si="66"/>
        <v>Middle-Male</v>
      </c>
      <c r="F2155" t="s">
        <v>63</v>
      </c>
      <c r="G2155" t="s">
        <v>28</v>
      </c>
      <c r="H2155" s="1">
        <v>44897</v>
      </c>
      <c r="I2155" t="s">
        <v>6279</v>
      </c>
      <c r="J2155" t="s">
        <v>6280</v>
      </c>
      <c r="K2155" t="s">
        <v>61</v>
      </c>
      <c r="L2155">
        <v>42287.779929999997</v>
      </c>
      <c r="M2155">
        <v>244</v>
      </c>
      <c r="N2155" t="s">
        <v>43</v>
      </c>
      <c r="O2155" s="1">
        <v>44906</v>
      </c>
      <c r="P2155" s="3">
        <f t="shared" si="67"/>
        <v>9</v>
      </c>
      <c r="Q2155" t="s">
        <v>85</v>
      </c>
      <c r="R2155" t="s">
        <v>45</v>
      </c>
    </row>
    <row r="2156" spans="1:18" x14ac:dyDescent="0.25">
      <c r="A2156" t="s">
        <v>6281</v>
      </c>
      <c r="B2156" s="3">
        <v>37</v>
      </c>
      <c r="C2156" s="3" t="str" cm="1">
        <f t="array" ref="C2156">_xlfn.IFS(B2156&lt;35,"Young",B2156&lt;60,"Middle",TRUE,"Senior")</f>
        <v>Middle</v>
      </c>
      <c r="D2156" t="s">
        <v>16</v>
      </c>
      <c r="E2156" t="str">
        <f t="shared" si="66"/>
        <v>Middle-Female</v>
      </c>
      <c r="F2156" t="s">
        <v>35</v>
      </c>
      <c r="G2156" t="s">
        <v>18</v>
      </c>
      <c r="H2156" s="1">
        <v>43570</v>
      </c>
      <c r="I2156" t="s">
        <v>6282</v>
      </c>
      <c r="J2156" t="s">
        <v>6283</v>
      </c>
      <c r="K2156" t="s">
        <v>57</v>
      </c>
      <c r="L2156">
        <v>33440.116399950799</v>
      </c>
      <c r="M2156">
        <v>325</v>
      </c>
      <c r="N2156" t="s">
        <v>22</v>
      </c>
      <c r="O2156" s="1">
        <v>43593</v>
      </c>
      <c r="P2156" s="3">
        <f t="shared" si="67"/>
        <v>23</v>
      </c>
      <c r="Q2156" t="s">
        <v>32</v>
      </c>
      <c r="R2156" t="s">
        <v>45</v>
      </c>
    </row>
    <row r="2157" spans="1:18" x14ac:dyDescent="0.25">
      <c r="A2157" t="s">
        <v>6284</v>
      </c>
      <c r="B2157" s="3">
        <v>79</v>
      </c>
      <c r="C2157" s="3" t="str" cm="1">
        <f t="array" ref="C2157">_xlfn.IFS(B2157&lt;35,"Young",B2157&lt;60,"Middle",TRUE,"Senior")</f>
        <v>Senior</v>
      </c>
      <c r="D2157" t="s">
        <v>26</v>
      </c>
      <c r="E2157" t="str">
        <f t="shared" si="66"/>
        <v>Senior-Male</v>
      </c>
      <c r="F2157" t="s">
        <v>63</v>
      </c>
      <c r="G2157" t="s">
        <v>36</v>
      </c>
      <c r="H2157" s="1">
        <v>43860</v>
      </c>
      <c r="I2157" t="s">
        <v>6285</v>
      </c>
      <c r="J2157" t="s">
        <v>6286</v>
      </c>
      <c r="K2157" t="s">
        <v>21</v>
      </c>
      <c r="L2157">
        <v>23494.822889999999</v>
      </c>
      <c r="M2157">
        <v>429</v>
      </c>
      <c r="N2157" t="s">
        <v>22</v>
      </c>
      <c r="O2157" s="1">
        <v>43862</v>
      </c>
      <c r="P2157" s="3">
        <f t="shared" si="67"/>
        <v>2</v>
      </c>
      <c r="Q2157" t="s">
        <v>44</v>
      </c>
      <c r="R2157" t="s">
        <v>33</v>
      </c>
    </row>
    <row r="2158" spans="1:18" x14ac:dyDescent="0.25">
      <c r="A2158" t="s">
        <v>6287</v>
      </c>
      <c r="B2158" s="3">
        <v>63</v>
      </c>
      <c r="C2158" s="3" t="str" cm="1">
        <f t="array" ref="C2158">_xlfn.IFS(B2158&lt;35,"Young",B2158&lt;60,"Middle",TRUE,"Senior")</f>
        <v>Senior</v>
      </c>
      <c r="D2158" t="s">
        <v>16</v>
      </c>
      <c r="E2158" t="str">
        <f t="shared" si="66"/>
        <v>Senior-Female</v>
      </c>
      <c r="F2158" t="s">
        <v>90</v>
      </c>
      <c r="G2158" t="s">
        <v>28</v>
      </c>
      <c r="H2158" s="1">
        <v>44374</v>
      </c>
      <c r="I2158" t="s">
        <v>6288</v>
      </c>
      <c r="J2158" t="s">
        <v>6289</v>
      </c>
      <c r="K2158" t="s">
        <v>21</v>
      </c>
      <c r="L2158">
        <v>9562.0800579999996</v>
      </c>
      <c r="M2158">
        <v>434</v>
      </c>
      <c r="N2158" t="s">
        <v>39</v>
      </c>
      <c r="O2158" s="1">
        <v>44402</v>
      </c>
      <c r="P2158" s="3">
        <f t="shared" si="67"/>
        <v>28</v>
      </c>
      <c r="Q2158" t="s">
        <v>44</v>
      </c>
      <c r="R2158" t="s">
        <v>24</v>
      </c>
    </row>
    <row r="2159" spans="1:18" x14ac:dyDescent="0.25">
      <c r="A2159" t="s">
        <v>5350</v>
      </c>
      <c r="B2159" s="3">
        <v>56</v>
      </c>
      <c r="C2159" s="3" t="str" cm="1">
        <f t="array" ref="C2159">_xlfn.IFS(B2159&lt;35,"Young",B2159&lt;60,"Middle",TRUE,"Senior")</f>
        <v>Middle</v>
      </c>
      <c r="D2159" t="s">
        <v>26</v>
      </c>
      <c r="E2159" t="str">
        <f t="shared" si="66"/>
        <v>Middle-Male</v>
      </c>
      <c r="F2159" t="s">
        <v>27</v>
      </c>
      <c r="G2159" t="s">
        <v>28</v>
      </c>
      <c r="H2159" s="1">
        <v>44292</v>
      </c>
      <c r="I2159" t="s">
        <v>6290</v>
      </c>
      <c r="J2159" t="s">
        <v>6291</v>
      </c>
      <c r="K2159" t="s">
        <v>31</v>
      </c>
      <c r="L2159">
        <v>14694.39481</v>
      </c>
      <c r="M2159">
        <v>364</v>
      </c>
      <c r="N2159" t="s">
        <v>43</v>
      </c>
      <c r="O2159" s="1">
        <v>44313</v>
      </c>
      <c r="P2159" s="3">
        <f t="shared" si="67"/>
        <v>21</v>
      </c>
      <c r="Q2159" t="s">
        <v>85</v>
      </c>
      <c r="R2159" t="s">
        <v>33</v>
      </c>
    </row>
    <row r="2160" spans="1:18" x14ac:dyDescent="0.25">
      <c r="A2160" t="s">
        <v>6292</v>
      </c>
      <c r="B2160" s="3">
        <v>23</v>
      </c>
      <c r="C2160" s="3" t="str" cm="1">
        <f t="array" ref="C2160">_xlfn.IFS(B2160&lt;35,"Young",B2160&lt;60,"Middle",TRUE,"Senior")</f>
        <v>Young</v>
      </c>
      <c r="D2160" t="s">
        <v>26</v>
      </c>
      <c r="E2160" t="str">
        <f t="shared" si="66"/>
        <v>Young-Male</v>
      </c>
      <c r="F2160" t="s">
        <v>90</v>
      </c>
      <c r="G2160" t="s">
        <v>36</v>
      </c>
      <c r="H2160" s="1">
        <v>43533</v>
      </c>
      <c r="I2160" t="s">
        <v>6293</v>
      </c>
      <c r="J2160" t="s">
        <v>6294</v>
      </c>
      <c r="K2160" t="s">
        <v>31</v>
      </c>
      <c r="L2160">
        <v>4967.7161100000003</v>
      </c>
      <c r="M2160">
        <v>286</v>
      </c>
      <c r="N2160" t="s">
        <v>43</v>
      </c>
      <c r="O2160" s="1">
        <v>43535</v>
      </c>
      <c r="P2160" s="3">
        <f t="shared" si="67"/>
        <v>2</v>
      </c>
      <c r="Q2160" t="s">
        <v>49</v>
      </c>
      <c r="R2160" t="s">
        <v>45</v>
      </c>
    </row>
    <row r="2161" spans="1:18" x14ac:dyDescent="0.25">
      <c r="A2161" t="s">
        <v>6295</v>
      </c>
      <c r="B2161" s="3">
        <v>26</v>
      </c>
      <c r="C2161" s="3" t="str" cm="1">
        <f t="array" ref="C2161">_xlfn.IFS(B2161&lt;35,"Young",B2161&lt;60,"Middle",TRUE,"Senior")</f>
        <v>Young</v>
      </c>
      <c r="D2161" t="s">
        <v>26</v>
      </c>
      <c r="E2161" t="str">
        <f t="shared" si="66"/>
        <v>Young-Male</v>
      </c>
      <c r="F2161" t="s">
        <v>115</v>
      </c>
      <c r="G2161" t="s">
        <v>26592</v>
      </c>
      <c r="H2161" s="1">
        <v>44058</v>
      </c>
      <c r="I2161" t="s">
        <v>6296</v>
      </c>
      <c r="J2161" t="s">
        <v>6297</v>
      </c>
      <c r="K2161" t="s">
        <v>31</v>
      </c>
      <c r="L2161">
        <v>6427.5567659999997</v>
      </c>
      <c r="M2161">
        <v>454</v>
      </c>
      <c r="N2161" t="s">
        <v>39</v>
      </c>
      <c r="O2161" s="1">
        <v>44074</v>
      </c>
      <c r="P2161" s="3">
        <f t="shared" si="67"/>
        <v>16</v>
      </c>
      <c r="Q2161" t="s">
        <v>85</v>
      </c>
      <c r="R2161" t="s">
        <v>33</v>
      </c>
    </row>
    <row r="2162" spans="1:18" x14ac:dyDescent="0.25">
      <c r="A2162" t="s">
        <v>6298</v>
      </c>
      <c r="B2162" s="3">
        <v>32</v>
      </c>
      <c r="C2162" s="3" t="str" cm="1">
        <f t="array" ref="C2162">_xlfn.IFS(B2162&lt;35,"Young",B2162&lt;60,"Middle",TRUE,"Senior")</f>
        <v>Young</v>
      </c>
      <c r="D2162" t="s">
        <v>16</v>
      </c>
      <c r="E2162" t="str">
        <f t="shared" si="66"/>
        <v>Young-Female</v>
      </c>
      <c r="F2162" t="s">
        <v>230</v>
      </c>
      <c r="G2162" t="s">
        <v>26592</v>
      </c>
      <c r="H2162" s="1">
        <v>44898</v>
      </c>
      <c r="I2162" t="s">
        <v>6299</v>
      </c>
      <c r="J2162" t="s">
        <v>6300</v>
      </c>
      <c r="K2162" t="s">
        <v>57</v>
      </c>
      <c r="L2162">
        <v>23436.710179999998</v>
      </c>
      <c r="M2162">
        <v>125</v>
      </c>
      <c r="N2162" t="s">
        <v>22</v>
      </c>
      <c r="O2162" s="1">
        <v>44916</v>
      </c>
      <c r="P2162" s="3">
        <f t="shared" si="67"/>
        <v>18</v>
      </c>
      <c r="Q2162" t="s">
        <v>44</v>
      </c>
      <c r="R2162" t="s">
        <v>45</v>
      </c>
    </row>
    <row r="2163" spans="1:18" x14ac:dyDescent="0.25">
      <c r="A2163" t="s">
        <v>6301</v>
      </c>
      <c r="B2163" s="3">
        <v>57</v>
      </c>
      <c r="C2163" s="3" t="str" cm="1">
        <f t="array" ref="C2163">_xlfn.IFS(B2163&lt;35,"Young",B2163&lt;60,"Middle",TRUE,"Senior")</f>
        <v>Middle</v>
      </c>
      <c r="D2163" t="s">
        <v>26</v>
      </c>
      <c r="E2163" t="str">
        <f t="shared" si="66"/>
        <v>Middle-Male</v>
      </c>
      <c r="F2163" t="s">
        <v>230</v>
      </c>
      <c r="G2163" t="s">
        <v>70</v>
      </c>
      <c r="H2163" s="1">
        <v>43949</v>
      </c>
      <c r="I2163" t="s">
        <v>6302</v>
      </c>
      <c r="J2163" t="s">
        <v>6303</v>
      </c>
      <c r="K2163" t="s">
        <v>61</v>
      </c>
      <c r="L2163">
        <v>54203.72552</v>
      </c>
      <c r="M2163">
        <v>301</v>
      </c>
      <c r="N2163" t="s">
        <v>43</v>
      </c>
      <c r="O2163" s="1">
        <v>43956</v>
      </c>
      <c r="P2163" s="3">
        <f t="shared" si="67"/>
        <v>7</v>
      </c>
      <c r="Q2163" t="s">
        <v>49</v>
      </c>
      <c r="R2163" t="s">
        <v>24</v>
      </c>
    </row>
    <row r="2164" spans="1:18" x14ac:dyDescent="0.25">
      <c r="A2164" t="s">
        <v>6304</v>
      </c>
      <c r="B2164" s="3">
        <v>54</v>
      </c>
      <c r="C2164" s="3" t="str" cm="1">
        <f t="array" ref="C2164">_xlfn.IFS(B2164&lt;35,"Young",B2164&lt;60,"Middle",TRUE,"Senior")</f>
        <v>Middle</v>
      </c>
      <c r="D2164" t="s">
        <v>16</v>
      </c>
      <c r="E2164" t="str">
        <f t="shared" si="66"/>
        <v>Middle-Female</v>
      </c>
      <c r="F2164" t="s">
        <v>27</v>
      </c>
      <c r="G2164" t="s">
        <v>26592</v>
      </c>
      <c r="H2164" s="1">
        <v>44494</v>
      </c>
      <c r="I2164" t="s">
        <v>6305</v>
      </c>
      <c r="J2164" t="s">
        <v>6306</v>
      </c>
      <c r="K2164" t="s">
        <v>21</v>
      </c>
      <c r="L2164">
        <v>33252.375569999997</v>
      </c>
      <c r="M2164">
        <v>217</v>
      </c>
      <c r="N2164" t="s">
        <v>43</v>
      </c>
      <c r="O2164" s="1">
        <v>44513</v>
      </c>
      <c r="P2164" s="3">
        <f t="shared" si="67"/>
        <v>19</v>
      </c>
      <c r="Q2164" t="s">
        <v>49</v>
      </c>
      <c r="R2164" t="s">
        <v>33</v>
      </c>
    </row>
    <row r="2165" spans="1:18" x14ac:dyDescent="0.25">
      <c r="A2165" t="s">
        <v>6307</v>
      </c>
      <c r="B2165" s="3">
        <v>38</v>
      </c>
      <c r="C2165" s="3" t="str" cm="1">
        <f t="array" ref="C2165">_xlfn.IFS(B2165&lt;35,"Young",B2165&lt;60,"Middle",TRUE,"Senior")</f>
        <v>Middle</v>
      </c>
      <c r="D2165" t="s">
        <v>26</v>
      </c>
      <c r="E2165" t="str">
        <f t="shared" si="66"/>
        <v>Middle-Male</v>
      </c>
      <c r="F2165" t="s">
        <v>230</v>
      </c>
      <c r="G2165" t="s">
        <v>70</v>
      </c>
      <c r="H2165" s="1">
        <v>43661</v>
      </c>
      <c r="I2165" t="s">
        <v>6308</v>
      </c>
      <c r="J2165" t="s">
        <v>6309</v>
      </c>
      <c r="K2165" t="s">
        <v>53</v>
      </c>
      <c r="L2165">
        <v>33152.039920000003</v>
      </c>
      <c r="M2165">
        <v>152</v>
      </c>
      <c r="N2165" t="s">
        <v>43</v>
      </c>
      <c r="O2165" s="1">
        <v>43681</v>
      </c>
      <c r="P2165" s="3">
        <f t="shared" si="67"/>
        <v>20</v>
      </c>
      <c r="Q2165" t="s">
        <v>85</v>
      </c>
      <c r="R2165" t="s">
        <v>45</v>
      </c>
    </row>
    <row r="2166" spans="1:18" x14ac:dyDescent="0.25">
      <c r="A2166" t="s">
        <v>6310</v>
      </c>
      <c r="B2166" s="3">
        <v>55</v>
      </c>
      <c r="C2166" s="3" t="str" cm="1">
        <f t="array" ref="C2166">_xlfn.IFS(B2166&lt;35,"Young",B2166&lt;60,"Middle",TRUE,"Senior")</f>
        <v>Middle</v>
      </c>
      <c r="D2166" t="s">
        <v>16</v>
      </c>
      <c r="E2166" t="str">
        <f t="shared" si="66"/>
        <v>Middle-Female</v>
      </c>
      <c r="F2166" t="s">
        <v>90</v>
      </c>
      <c r="G2166" t="s">
        <v>28</v>
      </c>
      <c r="H2166" s="1">
        <v>44882</v>
      </c>
      <c r="I2166" t="s">
        <v>2995</v>
      </c>
      <c r="J2166" t="s">
        <v>6311</v>
      </c>
      <c r="K2166" t="s">
        <v>31</v>
      </c>
      <c r="L2166">
        <v>27046.65136</v>
      </c>
      <c r="M2166">
        <v>426</v>
      </c>
      <c r="N2166" t="s">
        <v>39</v>
      </c>
      <c r="O2166" s="1">
        <v>44897</v>
      </c>
      <c r="P2166" s="3">
        <f t="shared" si="67"/>
        <v>15</v>
      </c>
      <c r="Q2166" t="s">
        <v>44</v>
      </c>
      <c r="R2166" t="s">
        <v>24</v>
      </c>
    </row>
    <row r="2167" spans="1:18" x14ac:dyDescent="0.25">
      <c r="A2167" t="s">
        <v>6312</v>
      </c>
      <c r="B2167" s="3">
        <v>68</v>
      </c>
      <c r="C2167" s="3" t="str" cm="1">
        <f t="array" ref="C2167">_xlfn.IFS(B2167&lt;35,"Young",B2167&lt;60,"Middle",TRUE,"Senior")</f>
        <v>Senior</v>
      </c>
      <c r="D2167" t="s">
        <v>16</v>
      </c>
      <c r="E2167" t="str">
        <f t="shared" si="66"/>
        <v>Senior-Female</v>
      </c>
      <c r="F2167" t="s">
        <v>230</v>
      </c>
      <c r="G2167" t="s">
        <v>70</v>
      </c>
      <c r="H2167" s="1">
        <v>44256</v>
      </c>
      <c r="I2167" t="s">
        <v>6313</v>
      </c>
      <c r="J2167" t="s">
        <v>2607</v>
      </c>
      <c r="K2167" t="s">
        <v>61</v>
      </c>
      <c r="L2167">
        <v>77191.394799999995</v>
      </c>
      <c r="M2167">
        <v>470</v>
      </c>
      <c r="N2167" t="s">
        <v>22</v>
      </c>
      <c r="O2167" s="1">
        <v>44258</v>
      </c>
      <c r="P2167" s="3">
        <f t="shared" si="67"/>
        <v>2</v>
      </c>
      <c r="Q2167" t="s">
        <v>85</v>
      </c>
      <c r="R2167" t="s">
        <v>33</v>
      </c>
    </row>
    <row r="2168" spans="1:18" x14ac:dyDescent="0.25">
      <c r="A2168" t="s">
        <v>6314</v>
      </c>
      <c r="B2168" s="3">
        <v>33</v>
      </c>
      <c r="C2168" s="3" t="str" cm="1">
        <f t="array" ref="C2168">_xlfn.IFS(B2168&lt;35,"Young",B2168&lt;60,"Middle",TRUE,"Senior")</f>
        <v>Young</v>
      </c>
      <c r="D2168" t="s">
        <v>16</v>
      </c>
      <c r="E2168" t="str">
        <f t="shared" si="66"/>
        <v>Young-Female</v>
      </c>
      <c r="F2168" t="s">
        <v>17</v>
      </c>
      <c r="G2168" t="s">
        <v>26592</v>
      </c>
      <c r="H2168" s="1">
        <v>44060</v>
      </c>
      <c r="I2168" t="s">
        <v>6315</v>
      </c>
      <c r="J2168" t="s">
        <v>6316</v>
      </c>
      <c r="K2168" t="s">
        <v>57</v>
      </c>
      <c r="L2168">
        <v>7761.119017</v>
      </c>
      <c r="M2168">
        <v>328</v>
      </c>
      <c r="N2168" t="s">
        <v>22</v>
      </c>
      <c r="O2168" s="1">
        <v>44065</v>
      </c>
      <c r="P2168" s="3">
        <f t="shared" si="67"/>
        <v>5</v>
      </c>
      <c r="Q2168" t="s">
        <v>44</v>
      </c>
      <c r="R2168" t="s">
        <v>45</v>
      </c>
    </row>
    <row r="2169" spans="1:18" x14ac:dyDescent="0.25">
      <c r="A2169" t="s">
        <v>6317</v>
      </c>
      <c r="B2169" s="3">
        <v>57</v>
      </c>
      <c r="C2169" s="3" t="str" cm="1">
        <f t="array" ref="C2169">_xlfn.IFS(B2169&lt;35,"Young",B2169&lt;60,"Middle",TRUE,"Senior")</f>
        <v>Middle</v>
      </c>
      <c r="D2169" t="s">
        <v>26</v>
      </c>
      <c r="E2169" t="str">
        <f t="shared" si="66"/>
        <v>Middle-Male</v>
      </c>
      <c r="F2169" t="s">
        <v>27</v>
      </c>
      <c r="G2169" t="s">
        <v>26593</v>
      </c>
      <c r="H2169" s="1">
        <v>43982</v>
      </c>
      <c r="I2169" t="s">
        <v>6318</v>
      </c>
      <c r="J2169" t="s">
        <v>6319</v>
      </c>
      <c r="K2169" t="s">
        <v>61</v>
      </c>
      <c r="L2169">
        <v>11422.862359999999</v>
      </c>
      <c r="M2169">
        <v>481</v>
      </c>
      <c r="N2169" t="s">
        <v>39</v>
      </c>
      <c r="O2169" s="1">
        <v>43993</v>
      </c>
      <c r="P2169" s="3">
        <f t="shared" si="67"/>
        <v>11</v>
      </c>
      <c r="Q2169" t="s">
        <v>44</v>
      </c>
      <c r="R2169" t="s">
        <v>45</v>
      </c>
    </row>
    <row r="2170" spans="1:18" x14ac:dyDescent="0.25">
      <c r="A2170" t="s">
        <v>6320</v>
      </c>
      <c r="B2170" s="3">
        <v>19</v>
      </c>
      <c r="C2170" s="3" t="str" cm="1">
        <f t="array" ref="C2170">_xlfn.IFS(B2170&lt;35,"Young",B2170&lt;60,"Middle",TRUE,"Senior")</f>
        <v>Young</v>
      </c>
      <c r="D2170" t="s">
        <v>26</v>
      </c>
      <c r="E2170" t="str">
        <f t="shared" si="66"/>
        <v>Young-Male</v>
      </c>
      <c r="F2170" t="s">
        <v>90</v>
      </c>
      <c r="G2170" t="s">
        <v>36</v>
      </c>
      <c r="H2170" s="1">
        <v>45175</v>
      </c>
      <c r="I2170" t="s">
        <v>6067</v>
      </c>
      <c r="J2170" t="s">
        <v>6321</v>
      </c>
      <c r="K2170" t="s">
        <v>31</v>
      </c>
      <c r="L2170">
        <v>15551.201719999999</v>
      </c>
      <c r="M2170">
        <v>287</v>
      </c>
      <c r="N2170" t="s">
        <v>43</v>
      </c>
      <c r="O2170" s="1">
        <v>45179</v>
      </c>
      <c r="P2170" s="3">
        <f t="shared" si="67"/>
        <v>4</v>
      </c>
      <c r="Q2170" t="s">
        <v>32</v>
      </c>
      <c r="R2170" t="s">
        <v>24</v>
      </c>
    </row>
    <row r="2171" spans="1:18" x14ac:dyDescent="0.25">
      <c r="A2171" t="s">
        <v>6322</v>
      </c>
      <c r="B2171" s="3">
        <v>48</v>
      </c>
      <c r="C2171" s="3" t="str" cm="1">
        <f t="array" ref="C2171">_xlfn.IFS(B2171&lt;35,"Young",B2171&lt;60,"Middle",TRUE,"Senior")</f>
        <v>Middle</v>
      </c>
      <c r="D2171" t="s">
        <v>26</v>
      </c>
      <c r="E2171" t="str">
        <f t="shared" si="66"/>
        <v>Middle-Male</v>
      </c>
      <c r="F2171" t="s">
        <v>230</v>
      </c>
      <c r="G2171" t="s">
        <v>26593</v>
      </c>
      <c r="H2171" s="1">
        <v>43981</v>
      </c>
      <c r="I2171" t="s">
        <v>6323</v>
      </c>
      <c r="J2171" t="s">
        <v>6324</v>
      </c>
      <c r="K2171" t="s">
        <v>21</v>
      </c>
      <c r="L2171">
        <v>18544.081300000002</v>
      </c>
      <c r="M2171">
        <v>398</v>
      </c>
      <c r="N2171" t="s">
        <v>43</v>
      </c>
      <c r="O2171" s="1">
        <v>43987</v>
      </c>
      <c r="P2171" s="3">
        <f t="shared" si="67"/>
        <v>6</v>
      </c>
      <c r="Q2171" t="s">
        <v>32</v>
      </c>
      <c r="R2171" t="s">
        <v>33</v>
      </c>
    </row>
    <row r="2172" spans="1:18" x14ac:dyDescent="0.25">
      <c r="A2172" t="s">
        <v>6325</v>
      </c>
      <c r="B2172" s="3">
        <v>67</v>
      </c>
      <c r="C2172" s="3" t="str" cm="1">
        <f t="array" ref="C2172">_xlfn.IFS(B2172&lt;35,"Young",B2172&lt;60,"Middle",TRUE,"Senior")</f>
        <v>Senior</v>
      </c>
      <c r="D2172" t="s">
        <v>26</v>
      </c>
      <c r="E2172" t="str">
        <f t="shared" si="66"/>
        <v>Senior-Male</v>
      </c>
      <c r="F2172" t="s">
        <v>115</v>
      </c>
      <c r="G2172" t="s">
        <v>26593</v>
      </c>
      <c r="H2172" s="1">
        <v>43676</v>
      </c>
      <c r="I2172" t="s">
        <v>6326</v>
      </c>
      <c r="J2172" t="s">
        <v>6327</v>
      </c>
      <c r="K2172" t="s">
        <v>61</v>
      </c>
      <c r="L2172">
        <v>31634.287629999999</v>
      </c>
      <c r="M2172">
        <v>130</v>
      </c>
      <c r="N2172" t="s">
        <v>43</v>
      </c>
      <c r="O2172" s="1">
        <v>43694</v>
      </c>
      <c r="P2172" s="3">
        <f t="shared" si="67"/>
        <v>18</v>
      </c>
      <c r="Q2172" t="s">
        <v>32</v>
      </c>
      <c r="R2172" t="s">
        <v>33</v>
      </c>
    </row>
    <row r="2173" spans="1:18" x14ac:dyDescent="0.25">
      <c r="A2173" t="s">
        <v>6328</v>
      </c>
      <c r="B2173" s="3">
        <v>73</v>
      </c>
      <c r="C2173" s="3" t="str" cm="1">
        <f t="array" ref="C2173">_xlfn.IFS(B2173&lt;35,"Young",B2173&lt;60,"Middle",TRUE,"Senior")</f>
        <v>Senior</v>
      </c>
      <c r="D2173" t="s">
        <v>26</v>
      </c>
      <c r="E2173" t="str">
        <f t="shared" si="66"/>
        <v>Senior-Male</v>
      </c>
      <c r="F2173" t="s">
        <v>50</v>
      </c>
      <c r="G2173" t="s">
        <v>18</v>
      </c>
      <c r="H2173" s="1">
        <v>44981</v>
      </c>
      <c r="I2173" t="s">
        <v>6329</v>
      </c>
      <c r="J2173" t="s">
        <v>6330</v>
      </c>
      <c r="K2173" t="s">
        <v>31</v>
      </c>
      <c r="L2173">
        <v>7231.688701</v>
      </c>
      <c r="M2173">
        <v>451</v>
      </c>
      <c r="N2173" t="s">
        <v>39</v>
      </c>
      <c r="O2173" s="1">
        <v>45005</v>
      </c>
      <c r="P2173" s="3">
        <f t="shared" si="67"/>
        <v>24</v>
      </c>
      <c r="Q2173" t="s">
        <v>23</v>
      </c>
      <c r="R2173" t="s">
        <v>24</v>
      </c>
    </row>
    <row r="2174" spans="1:18" x14ac:dyDescent="0.25">
      <c r="A2174" t="s">
        <v>6331</v>
      </c>
      <c r="B2174" s="3">
        <v>47</v>
      </c>
      <c r="C2174" s="3" t="str" cm="1">
        <f t="array" ref="C2174">_xlfn.IFS(B2174&lt;35,"Young",B2174&lt;60,"Middle",TRUE,"Senior")</f>
        <v>Middle</v>
      </c>
      <c r="D2174" t="s">
        <v>16</v>
      </c>
      <c r="E2174" t="str">
        <f t="shared" si="66"/>
        <v>Middle-Female</v>
      </c>
      <c r="F2174" t="s">
        <v>50</v>
      </c>
      <c r="G2174" t="s">
        <v>36</v>
      </c>
      <c r="H2174" s="1">
        <v>44164</v>
      </c>
      <c r="I2174" t="s">
        <v>5128</v>
      </c>
      <c r="J2174" t="s">
        <v>6332</v>
      </c>
      <c r="K2174" t="s">
        <v>61</v>
      </c>
      <c r="L2174">
        <v>18569.98691</v>
      </c>
      <c r="M2174">
        <v>375</v>
      </c>
      <c r="N2174" t="s">
        <v>22</v>
      </c>
      <c r="O2174" s="1">
        <v>44168</v>
      </c>
      <c r="P2174" s="3">
        <f t="shared" si="67"/>
        <v>4</v>
      </c>
      <c r="Q2174" t="s">
        <v>49</v>
      </c>
      <c r="R2174" t="s">
        <v>45</v>
      </c>
    </row>
    <row r="2175" spans="1:18" x14ac:dyDescent="0.25">
      <c r="A2175" t="s">
        <v>6333</v>
      </c>
      <c r="B2175" s="3">
        <v>37</v>
      </c>
      <c r="C2175" s="3" t="str" cm="1">
        <f t="array" ref="C2175">_xlfn.IFS(B2175&lt;35,"Young",B2175&lt;60,"Middle",TRUE,"Senior")</f>
        <v>Middle</v>
      </c>
      <c r="D2175" t="s">
        <v>26</v>
      </c>
      <c r="E2175" t="str">
        <f t="shared" si="66"/>
        <v>Middle-Male</v>
      </c>
      <c r="F2175" t="s">
        <v>17</v>
      </c>
      <c r="G2175" t="s">
        <v>26593</v>
      </c>
      <c r="H2175" s="1">
        <v>44463</v>
      </c>
      <c r="I2175" t="s">
        <v>6334</v>
      </c>
      <c r="J2175" t="s">
        <v>6335</v>
      </c>
      <c r="K2175" t="s">
        <v>31</v>
      </c>
      <c r="L2175">
        <v>6529.8976990000001</v>
      </c>
      <c r="M2175">
        <v>387</v>
      </c>
      <c r="N2175" t="s">
        <v>39</v>
      </c>
      <c r="O2175" s="1">
        <v>44484</v>
      </c>
      <c r="P2175" s="3">
        <f t="shared" si="67"/>
        <v>21</v>
      </c>
      <c r="Q2175" t="s">
        <v>49</v>
      </c>
      <c r="R2175" t="s">
        <v>45</v>
      </c>
    </row>
    <row r="2176" spans="1:18" x14ac:dyDescent="0.25">
      <c r="A2176" t="s">
        <v>6336</v>
      </c>
      <c r="B2176" s="3">
        <v>76</v>
      </c>
      <c r="C2176" s="3" t="str" cm="1">
        <f t="array" ref="C2176">_xlfn.IFS(B2176&lt;35,"Young",B2176&lt;60,"Middle",TRUE,"Senior")</f>
        <v>Senior</v>
      </c>
      <c r="D2176" t="s">
        <v>26</v>
      </c>
      <c r="E2176" t="str">
        <f t="shared" si="66"/>
        <v>Senior-Male</v>
      </c>
      <c r="F2176" t="s">
        <v>230</v>
      </c>
      <c r="G2176" t="s">
        <v>70</v>
      </c>
      <c r="H2176" s="1">
        <v>44882</v>
      </c>
      <c r="I2176" t="s">
        <v>6337</v>
      </c>
      <c r="J2176" t="s">
        <v>6338</v>
      </c>
      <c r="K2176" t="s">
        <v>31</v>
      </c>
      <c r="L2176">
        <v>41714.226179999998</v>
      </c>
      <c r="M2176">
        <v>449</v>
      </c>
      <c r="N2176" t="s">
        <v>43</v>
      </c>
      <c r="O2176" s="1">
        <v>44907</v>
      </c>
      <c r="P2176" s="3">
        <f t="shared" si="67"/>
        <v>25</v>
      </c>
      <c r="Q2176" t="s">
        <v>85</v>
      </c>
      <c r="R2176" t="s">
        <v>24</v>
      </c>
    </row>
    <row r="2177" spans="1:18" x14ac:dyDescent="0.25">
      <c r="A2177" t="s">
        <v>6339</v>
      </c>
      <c r="B2177" s="3">
        <v>18</v>
      </c>
      <c r="C2177" s="3" t="str" cm="1">
        <f t="array" ref="C2177">_xlfn.IFS(B2177&lt;35,"Young",B2177&lt;60,"Middle",TRUE,"Senior")</f>
        <v>Young</v>
      </c>
      <c r="D2177" t="s">
        <v>16</v>
      </c>
      <c r="E2177" t="str">
        <f t="shared" si="66"/>
        <v>Young-Female</v>
      </c>
      <c r="F2177" t="s">
        <v>115</v>
      </c>
      <c r="G2177" t="s">
        <v>18</v>
      </c>
      <c r="H2177" s="1">
        <v>44711</v>
      </c>
      <c r="I2177" t="s">
        <v>6340</v>
      </c>
      <c r="J2177" t="s">
        <v>6341</v>
      </c>
      <c r="K2177" t="s">
        <v>31</v>
      </c>
      <c r="L2177">
        <v>41026.965060000002</v>
      </c>
      <c r="M2177">
        <v>108</v>
      </c>
      <c r="N2177" t="s">
        <v>43</v>
      </c>
      <c r="O2177" s="1">
        <v>44731</v>
      </c>
      <c r="P2177" s="3">
        <f t="shared" si="67"/>
        <v>20</v>
      </c>
      <c r="Q2177" t="s">
        <v>49</v>
      </c>
      <c r="R2177" t="s">
        <v>45</v>
      </c>
    </row>
    <row r="2178" spans="1:18" x14ac:dyDescent="0.25">
      <c r="A2178" t="s">
        <v>6342</v>
      </c>
      <c r="B2178" s="3">
        <v>66</v>
      </c>
      <c r="C2178" s="3" t="str" cm="1">
        <f t="array" ref="C2178">_xlfn.IFS(B2178&lt;35,"Young",B2178&lt;60,"Middle",TRUE,"Senior")</f>
        <v>Senior</v>
      </c>
      <c r="D2178" t="s">
        <v>26</v>
      </c>
      <c r="E2178" t="str">
        <f t="shared" si="66"/>
        <v>Senior-Male</v>
      </c>
      <c r="F2178" t="s">
        <v>230</v>
      </c>
      <c r="G2178" t="s">
        <v>26592</v>
      </c>
      <c r="H2178" s="1">
        <v>43566</v>
      </c>
      <c r="I2178" t="s">
        <v>3449</v>
      </c>
      <c r="J2178" t="s">
        <v>6343</v>
      </c>
      <c r="K2178" t="s">
        <v>61</v>
      </c>
      <c r="L2178">
        <v>30431.94513</v>
      </c>
      <c r="M2178">
        <v>298</v>
      </c>
      <c r="N2178" t="s">
        <v>39</v>
      </c>
      <c r="O2178" s="1">
        <v>43595</v>
      </c>
      <c r="P2178" s="3">
        <f t="shared" si="67"/>
        <v>29</v>
      </c>
      <c r="Q2178" t="s">
        <v>44</v>
      </c>
      <c r="R2178" t="s">
        <v>45</v>
      </c>
    </row>
    <row r="2179" spans="1:18" x14ac:dyDescent="0.25">
      <c r="A2179" t="s">
        <v>6344</v>
      </c>
      <c r="B2179" s="3">
        <v>22</v>
      </c>
      <c r="C2179" s="3" t="str" cm="1">
        <f t="array" ref="C2179">_xlfn.IFS(B2179&lt;35,"Young",B2179&lt;60,"Middle",TRUE,"Senior")</f>
        <v>Young</v>
      </c>
      <c r="D2179" t="s">
        <v>16</v>
      </c>
      <c r="E2179" t="str">
        <f t="shared" ref="E2179:E2242" si="68">C2179 &amp; "-" &amp; D2179</f>
        <v>Young-Female</v>
      </c>
      <c r="F2179" t="s">
        <v>115</v>
      </c>
      <c r="G2179" t="s">
        <v>70</v>
      </c>
      <c r="H2179" s="1">
        <v>44955</v>
      </c>
      <c r="I2179" t="s">
        <v>6345</v>
      </c>
      <c r="J2179" t="s">
        <v>6346</v>
      </c>
      <c r="K2179" t="s">
        <v>53</v>
      </c>
      <c r="L2179">
        <v>58272.273829999998</v>
      </c>
      <c r="M2179">
        <v>237</v>
      </c>
      <c r="N2179" t="s">
        <v>43</v>
      </c>
      <c r="O2179" s="1">
        <v>44981</v>
      </c>
      <c r="P2179" s="3">
        <f t="shared" ref="P2179:P2242" si="69">O2179-H2179</f>
        <v>26</v>
      </c>
      <c r="Q2179" t="s">
        <v>49</v>
      </c>
      <c r="R2179" t="s">
        <v>24</v>
      </c>
    </row>
    <row r="2180" spans="1:18" x14ac:dyDescent="0.25">
      <c r="A2180" t="s">
        <v>6347</v>
      </c>
      <c r="B2180" s="3">
        <v>69</v>
      </c>
      <c r="C2180" s="3" t="str" cm="1">
        <f t="array" ref="C2180">_xlfn.IFS(B2180&lt;35,"Young",B2180&lt;60,"Middle",TRUE,"Senior")</f>
        <v>Senior</v>
      </c>
      <c r="D2180" t="s">
        <v>16</v>
      </c>
      <c r="E2180" t="str">
        <f t="shared" si="68"/>
        <v>Senior-Female</v>
      </c>
      <c r="F2180" t="s">
        <v>35</v>
      </c>
      <c r="G2180" t="s">
        <v>18</v>
      </c>
      <c r="H2180" s="1">
        <v>44118</v>
      </c>
      <c r="I2180" t="s">
        <v>6348</v>
      </c>
      <c r="J2180" t="s">
        <v>6349</v>
      </c>
      <c r="K2180" t="s">
        <v>31</v>
      </c>
      <c r="L2180">
        <v>28493.10642</v>
      </c>
      <c r="M2180">
        <v>139</v>
      </c>
      <c r="N2180" t="s">
        <v>39</v>
      </c>
      <c r="O2180" s="1">
        <v>44143</v>
      </c>
      <c r="P2180" s="3">
        <f t="shared" si="69"/>
        <v>25</v>
      </c>
      <c r="Q2180" t="s">
        <v>32</v>
      </c>
      <c r="R2180" t="s">
        <v>45</v>
      </c>
    </row>
    <row r="2181" spans="1:18" x14ac:dyDescent="0.25">
      <c r="A2181" t="s">
        <v>6350</v>
      </c>
      <c r="B2181" s="3">
        <v>35</v>
      </c>
      <c r="C2181" s="3" t="str" cm="1">
        <f t="array" ref="C2181">_xlfn.IFS(B2181&lt;35,"Young",B2181&lt;60,"Middle",TRUE,"Senior")</f>
        <v>Middle</v>
      </c>
      <c r="D2181" t="s">
        <v>16</v>
      </c>
      <c r="E2181" t="str">
        <f t="shared" si="68"/>
        <v>Middle-Female</v>
      </c>
      <c r="F2181" t="s">
        <v>35</v>
      </c>
      <c r="G2181" t="s">
        <v>70</v>
      </c>
      <c r="H2181" s="1">
        <v>43837</v>
      </c>
      <c r="I2181" t="s">
        <v>6351</v>
      </c>
      <c r="J2181" t="s">
        <v>6352</v>
      </c>
      <c r="K2181" t="s">
        <v>61</v>
      </c>
      <c r="L2181">
        <v>60016.653319999998</v>
      </c>
      <c r="M2181">
        <v>495</v>
      </c>
      <c r="N2181" t="s">
        <v>22</v>
      </c>
      <c r="O2181" s="1">
        <v>43855</v>
      </c>
      <c r="P2181" s="3">
        <f t="shared" si="69"/>
        <v>18</v>
      </c>
      <c r="Q2181" t="s">
        <v>44</v>
      </c>
      <c r="R2181" t="s">
        <v>24</v>
      </c>
    </row>
    <row r="2182" spans="1:18" x14ac:dyDescent="0.25">
      <c r="A2182" t="s">
        <v>1344</v>
      </c>
      <c r="B2182" s="3">
        <v>18</v>
      </c>
      <c r="C2182" s="3" t="str" cm="1">
        <f t="array" ref="C2182">_xlfn.IFS(B2182&lt;35,"Young",B2182&lt;60,"Middle",TRUE,"Senior")</f>
        <v>Young</v>
      </c>
      <c r="D2182" t="s">
        <v>16</v>
      </c>
      <c r="E2182" t="str">
        <f t="shared" si="68"/>
        <v>Young-Female</v>
      </c>
      <c r="F2182" t="s">
        <v>115</v>
      </c>
      <c r="G2182" t="s">
        <v>26593</v>
      </c>
      <c r="H2182" s="1">
        <v>44097</v>
      </c>
      <c r="I2182" t="s">
        <v>6353</v>
      </c>
      <c r="J2182" t="s">
        <v>536</v>
      </c>
      <c r="K2182" t="s">
        <v>31</v>
      </c>
      <c r="L2182">
        <v>22202.016889999999</v>
      </c>
      <c r="M2182">
        <v>398</v>
      </c>
      <c r="N2182" t="s">
        <v>43</v>
      </c>
      <c r="O2182" s="1">
        <v>44123</v>
      </c>
      <c r="P2182" s="3">
        <f t="shared" si="69"/>
        <v>26</v>
      </c>
      <c r="Q2182" t="s">
        <v>23</v>
      </c>
      <c r="R2182" t="s">
        <v>45</v>
      </c>
    </row>
    <row r="2183" spans="1:18" x14ac:dyDescent="0.25">
      <c r="A2183" t="s">
        <v>6354</v>
      </c>
      <c r="B2183" s="3">
        <v>81</v>
      </c>
      <c r="C2183" s="3" t="str" cm="1">
        <f t="array" ref="C2183">_xlfn.IFS(B2183&lt;35,"Young",B2183&lt;60,"Middle",TRUE,"Senior")</f>
        <v>Senior</v>
      </c>
      <c r="D2183" t="s">
        <v>26</v>
      </c>
      <c r="E2183" t="str">
        <f t="shared" si="68"/>
        <v>Senior-Male</v>
      </c>
      <c r="F2183" t="s">
        <v>63</v>
      </c>
      <c r="G2183" t="s">
        <v>18</v>
      </c>
      <c r="H2183" s="1">
        <v>43844</v>
      </c>
      <c r="I2183" t="s">
        <v>6355</v>
      </c>
      <c r="J2183" t="s">
        <v>6356</v>
      </c>
      <c r="K2183" t="s">
        <v>61</v>
      </c>
      <c r="L2183">
        <v>4269.8540119999998</v>
      </c>
      <c r="M2183">
        <v>253</v>
      </c>
      <c r="N2183" t="s">
        <v>39</v>
      </c>
      <c r="O2183" s="1">
        <v>43850</v>
      </c>
      <c r="P2183" s="3">
        <f t="shared" si="69"/>
        <v>6</v>
      </c>
      <c r="Q2183" t="s">
        <v>44</v>
      </c>
      <c r="R2183" t="s">
        <v>45</v>
      </c>
    </row>
    <row r="2184" spans="1:18" x14ac:dyDescent="0.25">
      <c r="A2184" t="s">
        <v>6357</v>
      </c>
      <c r="B2184" s="3">
        <v>43</v>
      </c>
      <c r="C2184" s="3" t="str" cm="1">
        <f t="array" ref="C2184">_xlfn.IFS(B2184&lt;35,"Young",B2184&lt;60,"Middle",TRUE,"Senior")</f>
        <v>Middle</v>
      </c>
      <c r="D2184" t="s">
        <v>26</v>
      </c>
      <c r="E2184" t="str">
        <f t="shared" si="68"/>
        <v>Middle-Male</v>
      </c>
      <c r="F2184" t="s">
        <v>63</v>
      </c>
      <c r="G2184" t="s">
        <v>26593</v>
      </c>
      <c r="H2184" s="1">
        <v>44682</v>
      </c>
      <c r="I2184" t="s">
        <v>6358</v>
      </c>
      <c r="J2184" t="s">
        <v>6359</v>
      </c>
      <c r="K2184" t="s">
        <v>21</v>
      </c>
      <c r="L2184">
        <v>14262.578750000001</v>
      </c>
      <c r="M2184">
        <v>224</v>
      </c>
      <c r="N2184" t="s">
        <v>43</v>
      </c>
      <c r="O2184" s="1">
        <v>44685</v>
      </c>
      <c r="P2184" s="3">
        <f t="shared" si="69"/>
        <v>3</v>
      </c>
      <c r="Q2184" t="s">
        <v>32</v>
      </c>
      <c r="R2184" t="s">
        <v>45</v>
      </c>
    </row>
    <row r="2185" spans="1:18" x14ac:dyDescent="0.25">
      <c r="A2185" t="s">
        <v>6360</v>
      </c>
      <c r="B2185" s="3">
        <v>36</v>
      </c>
      <c r="C2185" s="3" t="str" cm="1">
        <f t="array" ref="C2185">_xlfn.IFS(B2185&lt;35,"Young",B2185&lt;60,"Middle",TRUE,"Senior")</f>
        <v>Middle</v>
      </c>
      <c r="D2185" t="s">
        <v>16</v>
      </c>
      <c r="E2185" t="str">
        <f t="shared" si="68"/>
        <v>Middle-Female</v>
      </c>
      <c r="F2185" t="s">
        <v>63</v>
      </c>
      <c r="G2185" t="s">
        <v>26592</v>
      </c>
      <c r="H2185" s="1">
        <v>44545</v>
      </c>
      <c r="I2185" t="s">
        <v>6361</v>
      </c>
      <c r="J2185" t="s">
        <v>6362</v>
      </c>
      <c r="K2185" t="s">
        <v>31</v>
      </c>
      <c r="L2185">
        <v>13148.428239999999</v>
      </c>
      <c r="M2185">
        <v>351</v>
      </c>
      <c r="N2185" t="s">
        <v>39</v>
      </c>
      <c r="O2185" s="1">
        <v>44569</v>
      </c>
      <c r="P2185" s="3">
        <f t="shared" si="69"/>
        <v>24</v>
      </c>
      <c r="Q2185" t="s">
        <v>49</v>
      </c>
      <c r="R2185" t="s">
        <v>45</v>
      </c>
    </row>
    <row r="2186" spans="1:18" x14ac:dyDescent="0.25">
      <c r="A2186" t="s">
        <v>6363</v>
      </c>
      <c r="B2186" s="3">
        <v>60</v>
      </c>
      <c r="C2186" s="3" t="str" cm="1">
        <f t="array" ref="C2186">_xlfn.IFS(B2186&lt;35,"Young",B2186&lt;60,"Middle",TRUE,"Senior")</f>
        <v>Senior</v>
      </c>
      <c r="D2186" t="s">
        <v>26</v>
      </c>
      <c r="E2186" t="str">
        <f t="shared" si="68"/>
        <v>Senior-Male</v>
      </c>
      <c r="F2186" t="s">
        <v>115</v>
      </c>
      <c r="G2186" t="s">
        <v>18</v>
      </c>
      <c r="H2186" s="1">
        <v>44449</v>
      </c>
      <c r="I2186" t="s">
        <v>6364</v>
      </c>
      <c r="J2186" t="s">
        <v>6365</v>
      </c>
      <c r="K2186" t="s">
        <v>57</v>
      </c>
      <c r="L2186">
        <v>22809.54579</v>
      </c>
      <c r="M2186">
        <v>336</v>
      </c>
      <c r="N2186" t="s">
        <v>39</v>
      </c>
      <c r="O2186" s="1">
        <v>44474</v>
      </c>
      <c r="P2186" s="3">
        <f t="shared" si="69"/>
        <v>25</v>
      </c>
      <c r="Q2186" t="s">
        <v>44</v>
      </c>
      <c r="R2186" t="s">
        <v>24</v>
      </c>
    </row>
    <row r="2187" spans="1:18" x14ac:dyDescent="0.25">
      <c r="A2187" t="s">
        <v>6366</v>
      </c>
      <c r="B2187" s="3">
        <v>71</v>
      </c>
      <c r="C2187" s="3" t="str" cm="1">
        <f t="array" ref="C2187">_xlfn.IFS(B2187&lt;35,"Young",B2187&lt;60,"Middle",TRUE,"Senior")</f>
        <v>Senior</v>
      </c>
      <c r="D2187" t="s">
        <v>26</v>
      </c>
      <c r="E2187" t="str">
        <f t="shared" si="68"/>
        <v>Senior-Male</v>
      </c>
      <c r="F2187" t="s">
        <v>230</v>
      </c>
      <c r="G2187" t="s">
        <v>26592</v>
      </c>
      <c r="H2187" s="1">
        <v>45001</v>
      </c>
      <c r="I2187" t="s">
        <v>6367</v>
      </c>
      <c r="J2187" t="s">
        <v>6368</v>
      </c>
      <c r="K2187" t="s">
        <v>61</v>
      </c>
      <c r="L2187">
        <v>16827.441019999998</v>
      </c>
      <c r="M2187">
        <v>254</v>
      </c>
      <c r="N2187" t="s">
        <v>22</v>
      </c>
      <c r="O2187" s="1">
        <v>45001</v>
      </c>
      <c r="P2187" s="3">
        <f t="shared" si="69"/>
        <v>0</v>
      </c>
      <c r="Q2187" t="s">
        <v>44</v>
      </c>
      <c r="R2187" t="s">
        <v>45</v>
      </c>
    </row>
    <row r="2188" spans="1:18" x14ac:dyDescent="0.25">
      <c r="A2188" t="s">
        <v>6369</v>
      </c>
      <c r="B2188" s="3">
        <v>59</v>
      </c>
      <c r="C2188" s="3" t="str" cm="1">
        <f t="array" ref="C2188">_xlfn.IFS(B2188&lt;35,"Young",B2188&lt;60,"Middle",TRUE,"Senior")</f>
        <v>Middle</v>
      </c>
      <c r="D2188" t="s">
        <v>16</v>
      </c>
      <c r="E2188" t="str">
        <f t="shared" si="68"/>
        <v>Middle-Female</v>
      </c>
      <c r="F2188" t="s">
        <v>230</v>
      </c>
      <c r="G2188" t="s">
        <v>36</v>
      </c>
      <c r="H2188" s="1">
        <v>44259</v>
      </c>
      <c r="I2188" t="s">
        <v>6370</v>
      </c>
      <c r="J2188" t="s">
        <v>6371</v>
      </c>
      <c r="K2188" t="s">
        <v>31</v>
      </c>
      <c r="L2188">
        <v>3255.3173270000002</v>
      </c>
      <c r="M2188">
        <v>367</v>
      </c>
      <c r="N2188" t="s">
        <v>22</v>
      </c>
      <c r="O2188" s="1">
        <v>44273</v>
      </c>
      <c r="P2188" s="3">
        <f t="shared" si="69"/>
        <v>14</v>
      </c>
      <c r="Q2188" t="s">
        <v>85</v>
      </c>
      <c r="R2188" t="s">
        <v>45</v>
      </c>
    </row>
    <row r="2189" spans="1:18" x14ac:dyDescent="0.25">
      <c r="A2189" t="s">
        <v>6372</v>
      </c>
      <c r="B2189" s="3">
        <v>19</v>
      </c>
      <c r="C2189" s="3" t="str" cm="1">
        <f t="array" ref="C2189">_xlfn.IFS(B2189&lt;35,"Young",B2189&lt;60,"Middle",TRUE,"Senior")</f>
        <v>Young</v>
      </c>
      <c r="D2189" t="s">
        <v>26</v>
      </c>
      <c r="E2189" t="str">
        <f t="shared" si="68"/>
        <v>Young-Male</v>
      </c>
      <c r="F2189" t="s">
        <v>63</v>
      </c>
      <c r="G2189" t="s">
        <v>36</v>
      </c>
      <c r="H2189" s="1">
        <v>44446</v>
      </c>
      <c r="I2189" t="s">
        <v>6363</v>
      </c>
      <c r="J2189" t="s">
        <v>6373</v>
      </c>
      <c r="K2189" t="s">
        <v>57</v>
      </c>
      <c r="L2189">
        <v>10729.54448</v>
      </c>
      <c r="M2189">
        <v>348</v>
      </c>
      <c r="N2189" t="s">
        <v>22</v>
      </c>
      <c r="O2189" s="1">
        <v>44450</v>
      </c>
      <c r="P2189" s="3">
        <f t="shared" si="69"/>
        <v>4</v>
      </c>
      <c r="Q2189" t="s">
        <v>32</v>
      </c>
      <c r="R2189" t="s">
        <v>45</v>
      </c>
    </row>
    <row r="2190" spans="1:18" x14ac:dyDescent="0.25">
      <c r="A2190" t="s">
        <v>6374</v>
      </c>
      <c r="B2190" s="3">
        <v>76</v>
      </c>
      <c r="C2190" s="3" t="str" cm="1">
        <f t="array" ref="C2190">_xlfn.IFS(B2190&lt;35,"Young",B2190&lt;60,"Middle",TRUE,"Senior")</f>
        <v>Senior</v>
      </c>
      <c r="D2190" t="s">
        <v>16</v>
      </c>
      <c r="E2190" t="str">
        <f t="shared" si="68"/>
        <v>Senior-Female</v>
      </c>
      <c r="F2190" t="s">
        <v>63</v>
      </c>
      <c r="G2190" t="s">
        <v>26593</v>
      </c>
      <c r="H2190" s="1">
        <v>43553</v>
      </c>
      <c r="I2190" t="s">
        <v>6375</v>
      </c>
      <c r="J2190" t="s">
        <v>6376</v>
      </c>
      <c r="K2190" t="s">
        <v>57</v>
      </c>
      <c r="L2190">
        <v>19893.811610000001</v>
      </c>
      <c r="M2190">
        <v>114</v>
      </c>
      <c r="N2190" t="s">
        <v>43</v>
      </c>
      <c r="O2190" s="1">
        <v>43564</v>
      </c>
      <c r="P2190" s="3">
        <f t="shared" si="69"/>
        <v>11</v>
      </c>
      <c r="Q2190" t="s">
        <v>32</v>
      </c>
      <c r="R2190" t="s">
        <v>24</v>
      </c>
    </row>
    <row r="2191" spans="1:18" x14ac:dyDescent="0.25">
      <c r="A2191" t="s">
        <v>6377</v>
      </c>
      <c r="B2191" s="3">
        <v>84</v>
      </c>
      <c r="C2191" s="3" t="str" cm="1">
        <f t="array" ref="C2191">_xlfn.IFS(B2191&lt;35,"Young",B2191&lt;60,"Middle",TRUE,"Senior")</f>
        <v>Senior</v>
      </c>
      <c r="D2191" t="s">
        <v>26</v>
      </c>
      <c r="E2191" t="str">
        <f t="shared" si="68"/>
        <v>Senior-Male</v>
      </c>
      <c r="F2191" t="s">
        <v>17</v>
      </c>
      <c r="G2191" t="s">
        <v>26593</v>
      </c>
      <c r="H2191" s="1">
        <v>43979</v>
      </c>
      <c r="I2191" t="s">
        <v>6378</v>
      </c>
      <c r="J2191" t="s">
        <v>6379</v>
      </c>
      <c r="K2191" t="s">
        <v>57</v>
      </c>
      <c r="L2191">
        <v>27916.65382</v>
      </c>
      <c r="M2191">
        <v>498</v>
      </c>
      <c r="N2191" t="s">
        <v>43</v>
      </c>
      <c r="O2191" s="1">
        <v>43988</v>
      </c>
      <c r="P2191" s="3">
        <f t="shared" si="69"/>
        <v>9</v>
      </c>
      <c r="Q2191" t="s">
        <v>85</v>
      </c>
      <c r="R2191" t="s">
        <v>45</v>
      </c>
    </row>
    <row r="2192" spans="1:18" x14ac:dyDescent="0.25">
      <c r="A2192" t="s">
        <v>6380</v>
      </c>
      <c r="B2192" s="3">
        <v>43</v>
      </c>
      <c r="C2192" s="3" t="str" cm="1">
        <f t="array" ref="C2192">_xlfn.IFS(B2192&lt;35,"Young",B2192&lt;60,"Middle",TRUE,"Senior")</f>
        <v>Middle</v>
      </c>
      <c r="D2192" t="s">
        <v>26</v>
      </c>
      <c r="E2192" t="str">
        <f t="shared" si="68"/>
        <v>Middle-Male</v>
      </c>
      <c r="F2192" t="s">
        <v>35</v>
      </c>
      <c r="G2192" t="s">
        <v>26593</v>
      </c>
      <c r="H2192" s="1">
        <v>44511</v>
      </c>
      <c r="I2192" t="s">
        <v>6381</v>
      </c>
      <c r="J2192" t="s">
        <v>6382</v>
      </c>
      <c r="K2192" t="s">
        <v>57</v>
      </c>
      <c r="L2192">
        <v>7803.2081109999999</v>
      </c>
      <c r="M2192">
        <v>162</v>
      </c>
      <c r="N2192" t="s">
        <v>43</v>
      </c>
      <c r="O2192" s="1">
        <v>44534</v>
      </c>
      <c r="P2192" s="3">
        <f t="shared" si="69"/>
        <v>23</v>
      </c>
      <c r="Q2192" t="s">
        <v>85</v>
      </c>
      <c r="R2192" t="s">
        <v>45</v>
      </c>
    </row>
    <row r="2193" spans="1:18" x14ac:dyDescent="0.25">
      <c r="A2193" t="s">
        <v>6383</v>
      </c>
      <c r="B2193" s="3">
        <v>35</v>
      </c>
      <c r="C2193" s="3" t="str" cm="1">
        <f t="array" ref="C2193">_xlfn.IFS(B2193&lt;35,"Young",B2193&lt;60,"Middle",TRUE,"Senior")</f>
        <v>Middle</v>
      </c>
      <c r="D2193" t="s">
        <v>26</v>
      </c>
      <c r="E2193" t="str">
        <f t="shared" si="68"/>
        <v>Middle-Male</v>
      </c>
      <c r="F2193" t="s">
        <v>27</v>
      </c>
      <c r="G2193" t="s">
        <v>36</v>
      </c>
      <c r="H2193" s="1">
        <v>44769</v>
      </c>
      <c r="I2193" t="s">
        <v>6384</v>
      </c>
      <c r="J2193" t="s">
        <v>6385</v>
      </c>
      <c r="K2193" t="s">
        <v>53</v>
      </c>
      <c r="L2193">
        <v>3402.9664109999999</v>
      </c>
      <c r="M2193">
        <v>199</v>
      </c>
      <c r="N2193" t="s">
        <v>22</v>
      </c>
      <c r="O2193" s="1">
        <v>44775</v>
      </c>
      <c r="P2193" s="3">
        <f t="shared" si="69"/>
        <v>6</v>
      </c>
      <c r="Q2193" t="s">
        <v>85</v>
      </c>
      <c r="R2193" t="s">
        <v>45</v>
      </c>
    </row>
    <row r="2194" spans="1:18" x14ac:dyDescent="0.25">
      <c r="A2194" t="s">
        <v>6386</v>
      </c>
      <c r="B2194" s="3">
        <v>21</v>
      </c>
      <c r="C2194" s="3" t="str" cm="1">
        <f t="array" ref="C2194">_xlfn.IFS(B2194&lt;35,"Young",B2194&lt;60,"Middle",TRUE,"Senior")</f>
        <v>Young</v>
      </c>
      <c r="D2194" t="s">
        <v>16</v>
      </c>
      <c r="E2194" t="str">
        <f t="shared" si="68"/>
        <v>Young-Female</v>
      </c>
      <c r="F2194" t="s">
        <v>63</v>
      </c>
      <c r="G2194" t="s">
        <v>26593</v>
      </c>
      <c r="H2194" s="1">
        <v>44394</v>
      </c>
      <c r="I2194" t="s">
        <v>6387</v>
      </c>
      <c r="J2194" t="s">
        <v>6388</v>
      </c>
      <c r="K2194" t="s">
        <v>31</v>
      </c>
      <c r="L2194">
        <v>9138.6465709999993</v>
      </c>
      <c r="M2194">
        <v>172</v>
      </c>
      <c r="N2194" t="s">
        <v>43</v>
      </c>
      <c r="O2194" s="1">
        <v>44396</v>
      </c>
      <c r="P2194" s="3">
        <f t="shared" si="69"/>
        <v>2</v>
      </c>
      <c r="Q2194" t="s">
        <v>32</v>
      </c>
      <c r="R2194" t="s">
        <v>24</v>
      </c>
    </row>
    <row r="2195" spans="1:18" x14ac:dyDescent="0.25">
      <c r="A2195" t="s">
        <v>6389</v>
      </c>
      <c r="B2195" s="3">
        <v>39</v>
      </c>
      <c r="C2195" s="3" t="str" cm="1">
        <f t="array" ref="C2195">_xlfn.IFS(B2195&lt;35,"Young",B2195&lt;60,"Middle",TRUE,"Senior")</f>
        <v>Middle</v>
      </c>
      <c r="D2195" t="s">
        <v>26</v>
      </c>
      <c r="E2195" t="str">
        <f t="shared" si="68"/>
        <v>Middle-Male</v>
      </c>
      <c r="F2195" t="s">
        <v>115</v>
      </c>
      <c r="G2195" t="s">
        <v>26592</v>
      </c>
      <c r="H2195" s="1">
        <v>44665</v>
      </c>
      <c r="I2195" t="s">
        <v>6390</v>
      </c>
      <c r="J2195" t="s">
        <v>6391</v>
      </c>
      <c r="K2195" t="s">
        <v>53</v>
      </c>
      <c r="L2195">
        <v>23433.135020000002</v>
      </c>
      <c r="M2195">
        <v>234</v>
      </c>
      <c r="N2195" t="s">
        <v>22</v>
      </c>
      <c r="O2195" s="1">
        <v>44666</v>
      </c>
      <c r="P2195" s="3">
        <f t="shared" si="69"/>
        <v>1</v>
      </c>
      <c r="Q2195" t="s">
        <v>32</v>
      </c>
      <c r="R2195" t="s">
        <v>24</v>
      </c>
    </row>
    <row r="2196" spans="1:18" x14ac:dyDescent="0.25">
      <c r="A2196" t="s">
        <v>6392</v>
      </c>
      <c r="B2196" s="3">
        <v>58</v>
      </c>
      <c r="C2196" s="3" t="str" cm="1">
        <f t="array" ref="C2196">_xlfn.IFS(B2196&lt;35,"Young",B2196&lt;60,"Middle",TRUE,"Senior")</f>
        <v>Middle</v>
      </c>
      <c r="D2196" t="s">
        <v>26</v>
      </c>
      <c r="E2196" t="str">
        <f t="shared" si="68"/>
        <v>Middle-Male</v>
      </c>
      <c r="F2196" t="s">
        <v>115</v>
      </c>
      <c r="G2196" t="s">
        <v>18</v>
      </c>
      <c r="H2196" s="1">
        <v>44125</v>
      </c>
      <c r="I2196" t="s">
        <v>6393</v>
      </c>
      <c r="J2196" t="s">
        <v>6394</v>
      </c>
      <c r="K2196" t="s">
        <v>53</v>
      </c>
      <c r="L2196">
        <v>10260.280559999999</v>
      </c>
      <c r="M2196">
        <v>188</v>
      </c>
      <c r="N2196" t="s">
        <v>22</v>
      </c>
      <c r="O2196" s="1">
        <v>44141</v>
      </c>
      <c r="P2196" s="3">
        <f t="shared" si="69"/>
        <v>16</v>
      </c>
      <c r="Q2196" t="s">
        <v>49</v>
      </c>
      <c r="R2196" t="s">
        <v>33</v>
      </c>
    </row>
    <row r="2197" spans="1:18" x14ac:dyDescent="0.25">
      <c r="A2197" t="s">
        <v>6395</v>
      </c>
      <c r="B2197" s="3">
        <v>37</v>
      </c>
      <c r="C2197" s="3" t="str" cm="1">
        <f t="array" ref="C2197">_xlfn.IFS(B2197&lt;35,"Young",B2197&lt;60,"Middle",TRUE,"Senior")</f>
        <v>Middle</v>
      </c>
      <c r="D2197" t="s">
        <v>16</v>
      </c>
      <c r="E2197" t="str">
        <f t="shared" si="68"/>
        <v>Middle-Female</v>
      </c>
      <c r="F2197" t="s">
        <v>63</v>
      </c>
      <c r="G2197" t="s">
        <v>70</v>
      </c>
      <c r="H2197" s="1">
        <v>44066</v>
      </c>
      <c r="I2197" t="s">
        <v>6396</v>
      </c>
      <c r="J2197" t="s">
        <v>6397</v>
      </c>
      <c r="K2197" t="s">
        <v>31</v>
      </c>
      <c r="L2197">
        <v>17326.870610000002</v>
      </c>
      <c r="M2197">
        <v>334</v>
      </c>
      <c r="N2197" t="s">
        <v>39</v>
      </c>
      <c r="O2197" s="1">
        <v>44067</v>
      </c>
      <c r="P2197" s="3">
        <f t="shared" si="69"/>
        <v>1</v>
      </c>
      <c r="Q2197" t="s">
        <v>49</v>
      </c>
      <c r="R2197" t="s">
        <v>24</v>
      </c>
    </row>
    <row r="2198" spans="1:18" x14ac:dyDescent="0.25">
      <c r="A2198" t="s">
        <v>6398</v>
      </c>
      <c r="B2198" s="3">
        <v>32</v>
      </c>
      <c r="C2198" s="3" t="str" cm="1">
        <f t="array" ref="C2198">_xlfn.IFS(B2198&lt;35,"Young",B2198&lt;60,"Middle",TRUE,"Senior")</f>
        <v>Young</v>
      </c>
      <c r="D2198" t="s">
        <v>26</v>
      </c>
      <c r="E2198" t="str">
        <f t="shared" si="68"/>
        <v>Young-Male</v>
      </c>
      <c r="F2198" t="s">
        <v>27</v>
      </c>
      <c r="G2198" t="s">
        <v>70</v>
      </c>
      <c r="H2198" s="1">
        <v>44967</v>
      </c>
      <c r="I2198" t="s">
        <v>6399</v>
      </c>
      <c r="J2198" t="s">
        <v>6400</v>
      </c>
      <c r="K2198" t="s">
        <v>31</v>
      </c>
      <c r="L2198">
        <v>20826.454689999999</v>
      </c>
      <c r="M2198">
        <v>272</v>
      </c>
      <c r="N2198" t="s">
        <v>39</v>
      </c>
      <c r="O2198" s="1">
        <v>44996</v>
      </c>
      <c r="P2198" s="3">
        <f t="shared" si="69"/>
        <v>29</v>
      </c>
      <c r="Q2198" t="s">
        <v>44</v>
      </c>
      <c r="R2198" t="s">
        <v>45</v>
      </c>
    </row>
    <row r="2199" spans="1:18" x14ac:dyDescent="0.25">
      <c r="A2199" t="s">
        <v>6401</v>
      </c>
      <c r="B2199" s="3">
        <v>33</v>
      </c>
      <c r="C2199" s="3" t="str" cm="1">
        <f t="array" ref="C2199">_xlfn.IFS(B2199&lt;35,"Young",B2199&lt;60,"Middle",TRUE,"Senior")</f>
        <v>Young</v>
      </c>
      <c r="D2199" t="s">
        <v>16</v>
      </c>
      <c r="E2199" t="str">
        <f t="shared" si="68"/>
        <v>Young-Female</v>
      </c>
      <c r="F2199" t="s">
        <v>27</v>
      </c>
      <c r="G2199" t="s">
        <v>18</v>
      </c>
      <c r="H2199" s="1">
        <v>43950</v>
      </c>
      <c r="I2199" t="s">
        <v>6402</v>
      </c>
      <c r="J2199" t="s">
        <v>6403</v>
      </c>
      <c r="K2199" t="s">
        <v>57</v>
      </c>
      <c r="L2199">
        <v>57933.591180000003</v>
      </c>
      <c r="M2199">
        <v>463</v>
      </c>
      <c r="N2199" t="s">
        <v>22</v>
      </c>
      <c r="O2199" s="1">
        <v>43958</v>
      </c>
      <c r="P2199" s="3">
        <f t="shared" si="69"/>
        <v>8</v>
      </c>
      <c r="Q2199" t="s">
        <v>32</v>
      </c>
      <c r="R2199" t="s">
        <v>45</v>
      </c>
    </row>
    <row r="2200" spans="1:18" x14ac:dyDescent="0.25">
      <c r="A2200" t="s">
        <v>6404</v>
      </c>
      <c r="B2200" s="3">
        <v>81</v>
      </c>
      <c r="C2200" s="3" t="str" cm="1">
        <f t="array" ref="C2200">_xlfn.IFS(B2200&lt;35,"Young",B2200&lt;60,"Middle",TRUE,"Senior")</f>
        <v>Senior</v>
      </c>
      <c r="D2200" t="s">
        <v>16</v>
      </c>
      <c r="E2200" t="str">
        <f t="shared" si="68"/>
        <v>Senior-Female</v>
      </c>
      <c r="F2200" t="s">
        <v>27</v>
      </c>
      <c r="G2200" t="s">
        <v>26592</v>
      </c>
      <c r="H2200" s="1">
        <v>43931</v>
      </c>
      <c r="I2200" t="s">
        <v>6405</v>
      </c>
      <c r="J2200" t="s">
        <v>6406</v>
      </c>
      <c r="K2200" t="s">
        <v>53</v>
      </c>
      <c r="L2200">
        <v>14410.044159999999</v>
      </c>
      <c r="M2200">
        <v>388</v>
      </c>
      <c r="N2200" t="s">
        <v>39</v>
      </c>
      <c r="O2200" s="1">
        <v>43934</v>
      </c>
      <c r="P2200" s="3">
        <f t="shared" si="69"/>
        <v>3</v>
      </c>
      <c r="Q2200" t="s">
        <v>85</v>
      </c>
      <c r="R2200" t="s">
        <v>45</v>
      </c>
    </row>
    <row r="2201" spans="1:18" x14ac:dyDescent="0.25">
      <c r="A2201" t="s">
        <v>6407</v>
      </c>
      <c r="B2201" s="3">
        <v>33</v>
      </c>
      <c r="C2201" s="3" t="str" cm="1">
        <f t="array" ref="C2201">_xlfn.IFS(B2201&lt;35,"Young",B2201&lt;60,"Middle",TRUE,"Senior")</f>
        <v>Young</v>
      </c>
      <c r="D2201" t="s">
        <v>26</v>
      </c>
      <c r="E2201" t="str">
        <f t="shared" si="68"/>
        <v>Young-Male</v>
      </c>
      <c r="F2201" t="s">
        <v>50</v>
      </c>
      <c r="G2201" t="s">
        <v>26592</v>
      </c>
      <c r="H2201" s="1">
        <v>43608</v>
      </c>
      <c r="I2201" t="s">
        <v>6408</v>
      </c>
      <c r="J2201" t="s">
        <v>6409</v>
      </c>
      <c r="K2201" t="s">
        <v>31</v>
      </c>
      <c r="L2201">
        <v>15948.20448</v>
      </c>
      <c r="M2201">
        <v>477</v>
      </c>
      <c r="N2201" t="s">
        <v>43</v>
      </c>
      <c r="O2201" s="1">
        <v>43634</v>
      </c>
      <c r="P2201" s="3">
        <f t="shared" si="69"/>
        <v>26</v>
      </c>
      <c r="Q2201" t="s">
        <v>85</v>
      </c>
      <c r="R2201" t="s">
        <v>45</v>
      </c>
    </row>
    <row r="2202" spans="1:18" x14ac:dyDescent="0.25">
      <c r="A2202" t="s">
        <v>6410</v>
      </c>
      <c r="B2202" s="3">
        <v>20</v>
      </c>
      <c r="C2202" s="3" t="str" cm="1">
        <f t="array" ref="C2202">_xlfn.IFS(B2202&lt;35,"Young",B2202&lt;60,"Middle",TRUE,"Senior")</f>
        <v>Young</v>
      </c>
      <c r="D2202" t="s">
        <v>16</v>
      </c>
      <c r="E2202" t="str">
        <f t="shared" si="68"/>
        <v>Young-Female</v>
      </c>
      <c r="F2202" t="s">
        <v>35</v>
      </c>
      <c r="G2202" t="s">
        <v>70</v>
      </c>
      <c r="H2202" s="1">
        <v>45223</v>
      </c>
      <c r="I2202" t="s">
        <v>6411</v>
      </c>
      <c r="J2202" t="s">
        <v>2783</v>
      </c>
      <c r="K2202" t="s">
        <v>61</v>
      </c>
      <c r="L2202">
        <v>13796.67632</v>
      </c>
      <c r="M2202">
        <v>274</v>
      </c>
      <c r="N2202" t="s">
        <v>39</v>
      </c>
      <c r="O2202" s="1">
        <v>45243</v>
      </c>
      <c r="P2202" s="3">
        <f t="shared" si="69"/>
        <v>20</v>
      </c>
      <c r="Q2202" t="s">
        <v>49</v>
      </c>
      <c r="R2202" t="s">
        <v>33</v>
      </c>
    </row>
    <row r="2203" spans="1:18" x14ac:dyDescent="0.25">
      <c r="A2203" t="s">
        <v>6412</v>
      </c>
      <c r="B2203" s="3">
        <v>65</v>
      </c>
      <c r="C2203" s="3" t="str" cm="1">
        <f t="array" ref="C2203">_xlfn.IFS(B2203&lt;35,"Young",B2203&lt;60,"Middle",TRUE,"Senior")</f>
        <v>Senior</v>
      </c>
      <c r="D2203" t="s">
        <v>26</v>
      </c>
      <c r="E2203" t="str">
        <f t="shared" si="68"/>
        <v>Senior-Male</v>
      </c>
      <c r="F2203" t="s">
        <v>90</v>
      </c>
      <c r="G2203" t="s">
        <v>26592</v>
      </c>
      <c r="H2203" s="1">
        <v>45002</v>
      </c>
      <c r="I2203" t="s">
        <v>6413</v>
      </c>
      <c r="J2203" t="s">
        <v>6414</v>
      </c>
      <c r="K2203" t="s">
        <v>61</v>
      </c>
      <c r="L2203">
        <v>32676.258989999998</v>
      </c>
      <c r="M2203">
        <v>485</v>
      </c>
      <c r="N2203" t="s">
        <v>22</v>
      </c>
      <c r="O2203" s="1">
        <v>45012</v>
      </c>
      <c r="P2203" s="3">
        <f t="shared" si="69"/>
        <v>10</v>
      </c>
      <c r="Q2203" t="s">
        <v>49</v>
      </c>
      <c r="R2203" t="s">
        <v>24</v>
      </c>
    </row>
    <row r="2204" spans="1:18" x14ac:dyDescent="0.25">
      <c r="A2204" t="s">
        <v>6415</v>
      </c>
      <c r="B2204" s="3">
        <v>29</v>
      </c>
      <c r="C2204" s="3" t="str" cm="1">
        <f t="array" ref="C2204">_xlfn.IFS(B2204&lt;35,"Young",B2204&lt;60,"Middle",TRUE,"Senior")</f>
        <v>Young</v>
      </c>
      <c r="D2204" t="s">
        <v>16</v>
      </c>
      <c r="E2204" t="str">
        <f t="shared" si="68"/>
        <v>Young-Female</v>
      </c>
      <c r="F2204" t="s">
        <v>27</v>
      </c>
      <c r="G2204" t="s">
        <v>28</v>
      </c>
      <c r="H2204" s="1">
        <v>44948</v>
      </c>
      <c r="I2204" t="s">
        <v>6416</v>
      </c>
      <c r="J2204" t="s">
        <v>6417</v>
      </c>
      <c r="K2204" t="s">
        <v>61</v>
      </c>
      <c r="L2204">
        <v>41108.77738</v>
      </c>
      <c r="M2204">
        <v>220</v>
      </c>
      <c r="N2204" t="s">
        <v>43</v>
      </c>
      <c r="O2204" s="1">
        <v>44965</v>
      </c>
      <c r="P2204" s="3">
        <f t="shared" si="69"/>
        <v>17</v>
      </c>
      <c r="Q2204" t="s">
        <v>85</v>
      </c>
      <c r="R2204" t="s">
        <v>24</v>
      </c>
    </row>
    <row r="2205" spans="1:18" x14ac:dyDescent="0.25">
      <c r="A2205" t="s">
        <v>6418</v>
      </c>
      <c r="B2205" s="3">
        <v>67</v>
      </c>
      <c r="C2205" s="3" t="str" cm="1">
        <f t="array" ref="C2205">_xlfn.IFS(B2205&lt;35,"Young",B2205&lt;60,"Middle",TRUE,"Senior")</f>
        <v>Senior</v>
      </c>
      <c r="D2205" t="s">
        <v>16</v>
      </c>
      <c r="E2205" t="str">
        <f t="shared" si="68"/>
        <v>Senior-Female</v>
      </c>
      <c r="F2205" t="s">
        <v>50</v>
      </c>
      <c r="G2205" t="s">
        <v>26593</v>
      </c>
      <c r="H2205" s="1">
        <v>44619</v>
      </c>
      <c r="I2205" t="s">
        <v>6419</v>
      </c>
      <c r="J2205" t="s">
        <v>6420</v>
      </c>
      <c r="K2205" t="s">
        <v>53</v>
      </c>
      <c r="L2205">
        <v>31856.31192</v>
      </c>
      <c r="M2205">
        <v>177</v>
      </c>
      <c r="N2205" t="s">
        <v>43</v>
      </c>
      <c r="O2205" s="1">
        <v>44632</v>
      </c>
      <c r="P2205" s="3">
        <f t="shared" si="69"/>
        <v>13</v>
      </c>
      <c r="Q2205" t="s">
        <v>23</v>
      </c>
      <c r="R2205" t="s">
        <v>45</v>
      </c>
    </row>
    <row r="2206" spans="1:18" x14ac:dyDescent="0.25">
      <c r="A2206" t="s">
        <v>6421</v>
      </c>
      <c r="B2206" s="3">
        <v>20</v>
      </c>
      <c r="C2206" s="3" t="str" cm="1">
        <f t="array" ref="C2206">_xlfn.IFS(B2206&lt;35,"Young",B2206&lt;60,"Middle",TRUE,"Senior")</f>
        <v>Young</v>
      </c>
      <c r="D2206" t="s">
        <v>26</v>
      </c>
      <c r="E2206" t="str">
        <f t="shared" si="68"/>
        <v>Young-Male</v>
      </c>
      <c r="F2206" t="s">
        <v>90</v>
      </c>
      <c r="G2206" t="s">
        <v>36</v>
      </c>
      <c r="H2206" s="1">
        <v>45218</v>
      </c>
      <c r="I2206" t="s">
        <v>6422</v>
      </c>
      <c r="J2206" t="s">
        <v>6423</v>
      </c>
      <c r="K2206" t="s">
        <v>31</v>
      </c>
      <c r="L2206">
        <v>7091.300671</v>
      </c>
      <c r="M2206">
        <v>393</v>
      </c>
      <c r="N2206" t="s">
        <v>43</v>
      </c>
      <c r="O2206" s="1">
        <v>45243</v>
      </c>
      <c r="P2206" s="3">
        <f t="shared" si="69"/>
        <v>25</v>
      </c>
      <c r="Q2206" t="s">
        <v>49</v>
      </c>
      <c r="R2206" t="s">
        <v>33</v>
      </c>
    </row>
    <row r="2207" spans="1:18" x14ac:dyDescent="0.25">
      <c r="A2207" t="s">
        <v>6424</v>
      </c>
      <c r="B2207" s="3">
        <v>74</v>
      </c>
      <c r="C2207" s="3" t="str" cm="1">
        <f t="array" ref="C2207">_xlfn.IFS(B2207&lt;35,"Young",B2207&lt;60,"Middle",TRUE,"Senior")</f>
        <v>Senior</v>
      </c>
      <c r="D2207" t="s">
        <v>16</v>
      </c>
      <c r="E2207" t="str">
        <f t="shared" si="68"/>
        <v>Senior-Female</v>
      </c>
      <c r="F2207" t="s">
        <v>27</v>
      </c>
      <c r="G2207" t="s">
        <v>18</v>
      </c>
      <c r="H2207" s="1">
        <v>44266</v>
      </c>
      <c r="I2207" t="s">
        <v>6425</v>
      </c>
      <c r="J2207" t="s">
        <v>6426</v>
      </c>
      <c r="K2207" t="s">
        <v>21</v>
      </c>
      <c r="L2207">
        <v>38054.848389999999</v>
      </c>
      <c r="M2207">
        <v>290</v>
      </c>
      <c r="N2207" t="s">
        <v>43</v>
      </c>
      <c r="O2207" s="1">
        <v>44293</v>
      </c>
      <c r="P2207" s="3">
        <f t="shared" si="69"/>
        <v>27</v>
      </c>
      <c r="Q2207" t="s">
        <v>32</v>
      </c>
      <c r="R2207" t="s">
        <v>33</v>
      </c>
    </row>
    <row r="2208" spans="1:18" x14ac:dyDescent="0.25">
      <c r="A2208" t="s">
        <v>6427</v>
      </c>
      <c r="B2208" s="3">
        <v>60</v>
      </c>
      <c r="C2208" s="3" t="str" cm="1">
        <f t="array" ref="C2208">_xlfn.IFS(B2208&lt;35,"Young",B2208&lt;60,"Middle",TRUE,"Senior")</f>
        <v>Senior</v>
      </c>
      <c r="D2208" t="s">
        <v>16</v>
      </c>
      <c r="E2208" t="str">
        <f t="shared" si="68"/>
        <v>Senior-Female</v>
      </c>
      <c r="F2208" t="s">
        <v>63</v>
      </c>
      <c r="G2208" t="s">
        <v>70</v>
      </c>
      <c r="H2208" s="1">
        <v>44926</v>
      </c>
      <c r="I2208" t="s">
        <v>6428</v>
      </c>
      <c r="J2208" t="s">
        <v>6429</v>
      </c>
      <c r="K2208" t="s">
        <v>53</v>
      </c>
      <c r="L2208">
        <v>9397.4466830000001</v>
      </c>
      <c r="M2208">
        <v>406</v>
      </c>
      <c r="N2208" t="s">
        <v>39</v>
      </c>
      <c r="O2208" s="1">
        <v>44931</v>
      </c>
      <c r="P2208" s="3">
        <f t="shared" si="69"/>
        <v>5</v>
      </c>
      <c r="Q2208" t="s">
        <v>85</v>
      </c>
      <c r="R2208" t="s">
        <v>45</v>
      </c>
    </row>
    <row r="2209" spans="1:18" x14ac:dyDescent="0.25">
      <c r="A2209" t="s">
        <v>6430</v>
      </c>
      <c r="B2209" s="3">
        <v>60</v>
      </c>
      <c r="C2209" s="3" t="str" cm="1">
        <f t="array" ref="C2209">_xlfn.IFS(B2209&lt;35,"Young",B2209&lt;60,"Middle",TRUE,"Senior")</f>
        <v>Senior</v>
      </c>
      <c r="D2209" t="s">
        <v>26</v>
      </c>
      <c r="E2209" t="str">
        <f t="shared" si="68"/>
        <v>Senior-Male</v>
      </c>
      <c r="F2209" t="s">
        <v>115</v>
      </c>
      <c r="G2209" t="s">
        <v>70</v>
      </c>
      <c r="H2209" s="1">
        <v>43937</v>
      </c>
      <c r="I2209" t="s">
        <v>6431</v>
      </c>
      <c r="J2209" t="s">
        <v>6432</v>
      </c>
      <c r="K2209" t="s">
        <v>31</v>
      </c>
      <c r="L2209">
        <v>67083.029609999998</v>
      </c>
      <c r="M2209">
        <v>122</v>
      </c>
      <c r="N2209" t="s">
        <v>43</v>
      </c>
      <c r="O2209" s="1">
        <v>43959</v>
      </c>
      <c r="P2209" s="3">
        <f t="shared" si="69"/>
        <v>22</v>
      </c>
      <c r="Q2209" t="s">
        <v>85</v>
      </c>
      <c r="R2209" t="s">
        <v>24</v>
      </c>
    </row>
    <row r="2210" spans="1:18" x14ac:dyDescent="0.25">
      <c r="A2210" t="s">
        <v>6433</v>
      </c>
      <c r="B2210" s="3">
        <v>39</v>
      </c>
      <c r="C2210" s="3" t="str" cm="1">
        <f t="array" ref="C2210">_xlfn.IFS(B2210&lt;35,"Young",B2210&lt;60,"Middle",TRUE,"Senior")</f>
        <v>Middle</v>
      </c>
      <c r="D2210" t="s">
        <v>26</v>
      </c>
      <c r="E2210" t="str">
        <f t="shared" si="68"/>
        <v>Middle-Male</v>
      </c>
      <c r="F2210" t="s">
        <v>63</v>
      </c>
      <c r="G2210" t="s">
        <v>18</v>
      </c>
      <c r="H2210" s="1">
        <v>45224</v>
      </c>
      <c r="I2210" t="s">
        <v>6434</v>
      </c>
      <c r="J2210" t="s">
        <v>6435</v>
      </c>
      <c r="K2210" t="s">
        <v>31</v>
      </c>
      <c r="L2210">
        <v>27617.935959999999</v>
      </c>
      <c r="M2210">
        <v>227</v>
      </c>
      <c r="N2210" t="s">
        <v>43</v>
      </c>
      <c r="O2210" s="1">
        <v>45232</v>
      </c>
      <c r="P2210" s="3">
        <f t="shared" si="69"/>
        <v>8</v>
      </c>
      <c r="Q2210" t="s">
        <v>23</v>
      </c>
      <c r="R2210" t="s">
        <v>24</v>
      </c>
    </row>
    <row r="2211" spans="1:18" x14ac:dyDescent="0.25">
      <c r="A2211" t="s">
        <v>6436</v>
      </c>
      <c r="B2211" s="3">
        <v>83</v>
      </c>
      <c r="C2211" s="3" t="str" cm="1">
        <f t="array" ref="C2211">_xlfn.IFS(B2211&lt;35,"Young",B2211&lt;60,"Middle",TRUE,"Senior")</f>
        <v>Senior</v>
      </c>
      <c r="D2211" t="s">
        <v>16</v>
      </c>
      <c r="E2211" t="str">
        <f t="shared" si="68"/>
        <v>Senior-Female</v>
      </c>
      <c r="F2211" t="s">
        <v>27</v>
      </c>
      <c r="G2211" t="s">
        <v>70</v>
      </c>
      <c r="H2211" s="1">
        <v>43779</v>
      </c>
      <c r="I2211" t="s">
        <v>6437</v>
      </c>
      <c r="J2211" t="s">
        <v>6438</v>
      </c>
      <c r="K2211" t="s">
        <v>57</v>
      </c>
      <c r="L2211">
        <v>43026.917880000001</v>
      </c>
      <c r="M2211">
        <v>134</v>
      </c>
      <c r="N2211" t="s">
        <v>22</v>
      </c>
      <c r="O2211" s="1">
        <v>43781</v>
      </c>
      <c r="P2211" s="3">
        <f t="shared" si="69"/>
        <v>2</v>
      </c>
      <c r="Q2211" t="s">
        <v>49</v>
      </c>
      <c r="R2211" t="s">
        <v>33</v>
      </c>
    </row>
    <row r="2212" spans="1:18" x14ac:dyDescent="0.25">
      <c r="A2212" t="s">
        <v>4296</v>
      </c>
      <c r="B2212" s="3">
        <v>57</v>
      </c>
      <c r="C2212" s="3" t="str" cm="1">
        <f t="array" ref="C2212">_xlfn.IFS(B2212&lt;35,"Young",B2212&lt;60,"Middle",TRUE,"Senior")</f>
        <v>Middle</v>
      </c>
      <c r="D2212" t="s">
        <v>26</v>
      </c>
      <c r="E2212" t="str">
        <f t="shared" si="68"/>
        <v>Middle-Male</v>
      </c>
      <c r="F2212" t="s">
        <v>90</v>
      </c>
      <c r="G2212" t="s">
        <v>70</v>
      </c>
      <c r="H2212" s="1">
        <v>43833</v>
      </c>
      <c r="I2212" t="s">
        <v>6439</v>
      </c>
      <c r="J2212" t="s">
        <v>3166</v>
      </c>
      <c r="K2212" t="s">
        <v>53</v>
      </c>
      <c r="L2212">
        <v>4188.8886940000002</v>
      </c>
      <c r="M2212">
        <v>499</v>
      </c>
      <c r="N2212" t="s">
        <v>43</v>
      </c>
      <c r="O2212" s="1">
        <v>43841</v>
      </c>
      <c r="P2212" s="3">
        <f t="shared" si="69"/>
        <v>8</v>
      </c>
      <c r="Q2212" t="s">
        <v>49</v>
      </c>
      <c r="R2212" t="s">
        <v>45</v>
      </c>
    </row>
    <row r="2213" spans="1:18" x14ac:dyDescent="0.25">
      <c r="A2213" t="s">
        <v>6440</v>
      </c>
      <c r="B2213" s="3">
        <v>41</v>
      </c>
      <c r="C2213" s="3" t="str" cm="1">
        <f t="array" ref="C2213">_xlfn.IFS(B2213&lt;35,"Young",B2213&lt;60,"Middle",TRUE,"Senior")</f>
        <v>Middle</v>
      </c>
      <c r="D2213" t="s">
        <v>16</v>
      </c>
      <c r="E2213" t="str">
        <f t="shared" si="68"/>
        <v>Middle-Female</v>
      </c>
      <c r="F2213" t="s">
        <v>115</v>
      </c>
      <c r="G2213" t="s">
        <v>26593</v>
      </c>
      <c r="H2213" s="1">
        <v>43848</v>
      </c>
      <c r="I2213" t="s">
        <v>6441</v>
      </c>
      <c r="J2213" t="s">
        <v>6442</v>
      </c>
      <c r="K2213" t="s">
        <v>53</v>
      </c>
      <c r="L2213">
        <v>10873.790849999999</v>
      </c>
      <c r="M2213">
        <v>376</v>
      </c>
      <c r="N2213" t="s">
        <v>39</v>
      </c>
      <c r="O2213" s="1">
        <v>43870</v>
      </c>
      <c r="P2213" s="3">
        <f t="shared" si="69"/>
        <v>22</v>
      </c>
      <c r="Q2213" t="s">
        <v>85</v>
      </c>
      <c r="R2213" t="s">
        <v>33</v>
      </c>
    </row>
    <row r="2214" spans="1:18" x14ac:dyDescent="0.25">
      <c r="A2214" t="s">
        <v>6443</v>
      </c>
      <c r="B2214" s="3">
        <v>20</v>
      </c>
      <c r="C2214" s="3" t="str" cm="1">
        <f t="array" ref="C2214">_xlfn.IFS(B2214&lt;35,"Young",B2214&lt;60,"Middle",TRUE,"Senior")</f>
        <v>Young</v>
      </c>
      <c r="D2214" t="s">
        <v>16</v>
      </c>
      <c r="E2214" t="str">
        <f t="shared" si="68"/>
        <v>Young-Female</v>
      </c>
      <c r="F2214" t="s">
        <v>230</v>
      </c>
      <c r="G2214" t="s">
        <v>26593</v>
      </c>
      <c r="H2214" s="1">
        <v>44530</v>
      </c>
      <c r="I2214" t="s">
        <v>6444</v>
      </c>
      <c r="J2214" t="s">
        <v>6445</v>
      </c>
      <c r="K2214" t="s">
        <v>31</v>
      </c>
      <c r="L2214">
        <v>33241.324719999997</v>
      </c>
      <c r="M2214">
        <v>481</v>
      </c>
      <c r="N2214" t="s">
        <v>39</v>
      </c>
      <c r="O2214" s="1">
        <v>44536</v>
      </c>
      <c r="P2214" s="3">
        <f t="shared" si="69"/>
        <v>6</v>
      </c>
      <c r="Q2214" t="s">
        <v>49</v>
      </c>
      <c r="R2214" t="s">
        <v>33</v>
      </c>
    </row>
    <row r="2215" spans="1:18" x14ac:dyDescent="0.25">
      <c r="A2215" t="s">
        <v>6446</v>
      </c>
      <c r="B2215" s="3">
        <v>48</v>
      </c>
      <c r="C2215" s="3" t="str" cm="1">
        <f t="array" ref="C2215">_xlfn.IFS(B2215&lt;35,"Young",B2215&lt;60,"Middle",TRUE,"Senior")</f>
        <v>Middle</v>
      </c>
      <c r="D2215" t="s">
        <v>16</v>
      </c>
      <c r="E2215" t="str">
        <f t="shared" si="68"/>
        <v>Middle-Female</v>
      </c>
      <c r="F2215" t="s">
        <v>35</v>
      </c>
      <c r="G2215" t="s">
        <v>36</v>
      </c>
      <c r="H2215" s="1">
        <v>44066</v>
      </c>
      <c r="I2215" t="s">
        <v>6447</v>
      </c>
      <c r="J2215" t="s">
        <v>6448</v>
      </c>
      <c r="K2215" t="s">
        <v>57</v>
      </c>
      <c r="L2215">
        <v>1116.099035</v>
      </c>
      <c r="M2215">
        <v>425</v>
      </c>
      <c r="N2215" t="s">
        <v>39</v>
      </c>
      <c r="O2215" s="1">
        <v>44087</v>
      </c>
      <c r="P2215" s="3">
        <f t="shared" si="69"/>
        <v>21</v>
      </c>
      <c r="Q2215" t="s">
        <v>32</v>
      </c>
      <c r="R2215" t="s">
        <v>45</v>
      </c>
    </row>
    <row r="2216" spans="1:18" x14ac:dyDescent="0.25">
      <c r="A2216" t="s">
        <v>6449</v>
      </c>
      <c r="B2216" s="3">
        <v>64</v>
      </c>
      <c r="C2216" s="3" t="str" cm="1">
        <f t="array" ref="C2216">_xlfn.IFS(B2216&lt;35,"Young",B2216&lt;60,"Middle",TRUE,"Senior")</f>
        <v>Senior</v>
      </c>
      <c r="D2216" t="s">
        <v>16</v>
      </c>
      <c r="E2216" t="str">
        <f t="shared" si="68"/>
        <v>Senior-Female</v>
      </c>
      <c r="F2216" t="s">
        <v>115</v>
      </c>
      <c r="G2216" t="s">
        <v>36</v>
      </c>
      <c r="H2216" s="1">
        <v>44216</v>
      </c>
      <c r="I2216" t="s">
        <v>6450</v>
      </c>
      <c r="J2216" t="s">
        <v>6451</v>
      </c>
      <c r="K2216" t="s">
        <v>61</v>
      </c>
      <c r="L2216">
        <v>14238.757439999999</v>
      </c>
      <c r="M2216">
        <v>400</v>
      </c>
      <c r="N2216" t="s">
        <v>22</v>
      </c>
      <c r="O2216" s="1">
        <v>44238</v>
      </c>
      <c r="P2216" s="3">
        <f t="shared" si="69"/>
        <v>22</v>
      </c>
      <c r="Q2216" t="s">
        <v>85</v>
      </c>
      <c r="R2216" t="s">
        <v>45</v>
      </c>
    </row>
    <row r="2217" spans="1:18" x14ac:dyDescent="0.25">
      <c r="A2217" t="s">
        <v>6452</v>
      </c>
      <c r="B2217" s="3">
        <v>25</v>
      </c>
      <c r="C2217" s="3" t="str" cm="1">
        <f t="array" ref="C2217">_xlfn.IFS(B2217&lt;35,"Young",B2217&lt;60,"Middle",TRUE,"Senior")</f>
        <v>Young</v>
      </c>
      <c r="D2217" t="s">
        <v>16</v>
      </c>
      <c r="E2217" t="str">
        <f t="shared" si="68"/>
        <v>Young-Female</v>
      </c>
      <c r="F2217" t="s">
        <v>27</v>
      </c>
      <c r="G2217" t="s">
        <v>36</v>
      </c>
      <c r="H2217" s="1">
        <v>45130</v>
      </c>
      <c r="I2217" t="s">
        <v>6453</v>
      </c>
      <c r="J2217" t="s">
        <v>6454</v>
      </c>
      <c r="K2217" t="s">
        <v>31</v>
      </c>
      <c r="L2217">
        <v>17852.935689999998</v>
      </c>
      <c r="M2217">
        <v>305</v>
      </c>
      <c r="N2217" t="s">
        <v>22</v>
      </c>
      <c r="O2217" s="1">
        <v>45141</v>
      </c>
      <c r="P2217" s="3">
        <f t="shared" si="69"/>
        <v>11</v>
      </c>
      <c r="Q2217" t="s">
        <v>44</v>
      </c>
      <c r="R2217" t="s">
        <v>33</v>
      </c>
    </row>
    <row r="2218" spans="1:18" x14ac:dyDescent="0.25">
      <c r="A2218" t="s">
        <v>6455</v>
      </c>
      <c r="B2218" s="3">
        <v>41</v>
      </c>
      <c r="C2218" s="3" t="str" cm="1">
        <f t="array" ref="C2218">_xlfn.IFS(B2218&lt;35,"Young",B2218&lt;60,"Middle",TRUE,"Senior")</f>
        <v>Middle</v>
      </c>
      <c r="D2218" t="s">
        <v>26</v>
      </c>
      <c r="E2218" t="str">
        <f t="shared" si="68"/>
        <v>Middle-Male</v>
      </c>
      <c r="F2218" t="s">
        <v>63</v>
      </c>
      <c r="G2218" t="s">
        <v>26592</v>
      </c>
      <c r="H2218" s="1">
        <v>45016</v>
      </c>
      <c r="I2218" t="s">
        <v>6456</v>
      </c>
      <c r="J2218" t="s">
        <v>6457</v>
      </c>
      <c r="K2218" t="s">
        <v>53</v>
      </c>
      <c r="L2218">
        <v>30106.948530000001</v>
      </c>
      <c r="M2218">
        <v>105</v>
      </c>
      <c r="N2218" t="s">
        <v>43</v>
      </c>
      <c r="O2218" s="1">
        <v>45028</v>
      </c>
      <c r="P2218" s="3">
        <f t="shared" si="69"/>
        <v>12</v>
      </c>
      <c r="Q2218" t="s">
        <v>85</v>
      </c>
      <c r="R2218" t="s">
        <v>45</v>
      </c>
    </row>
    <row r="2219" spans="1:18" x14ac:dyDescent="0.25">
      <c r="A2219" t="s">
        <v>6458</v>
      </c>
      <c r="B2219" s="3">
        <v>21</v>
      </c>
      <c r="C2219" s="3" t="str" cm="1">
        <f t="array" ref="C2219">_xlfn.IFS(B2219&lt;35,"Young",B2219&lt;60,"Middle",TRUE,"Senior")</f>
        <v>Young</v>
      </c>
      <c r="D2219" t="s">
        <v>26</v>
      </c>
      <c r="E2219" t="str">
        <f t="shared" si="68"/>
        <v>Young-Male</v>
      </c>
      <c r="F2219" t="s">
        <v>115</v>
      </c>
      <c r="G2219" t="s">
        <v>28</v>
      </c>
      <c r="H2219" s="1">
        <v>43942</v>
      </c>
      <c r="I2219" t="s">
        <v>6459</v>
      </c>
      <c r="J2219" t="s">
        <v>6460</v>
      </c>
      <c r="K2219" t="s">
        <v>53</v>
      </c>
      <c r="L2219">
        <v>11253.854810000001</v>
      </c>
      <c r="M2219">
        <v>390</v>
      </c>
      <c r="N2219" t="s">
        <v>43</v>
      </c>
      <c r="O2219" s="1">
        <v>43954</v>
      </c>
      <c r="P2219" s="3">
        <f t="shared" si="69"/>
        <v>12</v>
      </c>
      <c r="Q2219" t="s">
        <v>44</v>
      </c>
      <c r="R2219" t="s">
        <v>33</v>
      </c>
    </row>
    <row r="2220" spans="1:18" x14ac:dyDescent="0.25">
      <c r="A2220" t="s">
        <v>5107</v>
      </c>
      <c r="B2220" s="3">
        <v>43</v>
      </c>
      <c r="C2220" s="3" t="str" cm="1">
        <f t="array" ref="C2220">_xlfn.IFS(B2220&lt;35,"Young",B2220&lt;60,"Middle",TRUE,"Senior")</f>
        <v>Middle</v>
      </c>
      <c r="D2220" t="s">
        <v>26</v>
      </c>
      <c r="E2220" t="str">
        <f t="shared" si="68"/>
        <v>Middle-Male</v>
      </c>
      <c r="F2220" t="s">
        <v>27</v>
      </c>
      <c r="G2220" t="s">
        <v>28</v>
      </c>
      <c r="H2220" s="1">
        <v>44274</v>
      </c>
      <c r="I2220" t="s">
        <v>6461</v>
      </c>
      <c r="J2220" t="s">
        <v>5403</v>
      </c>
      <c r="K2220" t="s">
        <v>21</v>
      </c>
      <c r="L2220">
        <v>20037.330470000001</v>
      </c>
      <c r="M2220">
        <v>192</v>
      </c>
      <c r="N2220" t="s">
        <v>43</v>
      </c>
      <c r="O2220" s="1">
        <v>44278</v>
      </c>
      <c r="P2220" s="3">
        <f t="shared" si="69"/>
        <v>4</v>
      </c>
      <c r="Q2220" t="s">
        <v>44</v>
      </c>
      <c r="R2220" t="s">
        <v>45</v>
      </c>
    </row>
    <row r="2221" spans="1:18" x14ac:dyDescent="0.25">
      <c r="A2221" t="s">
        <v>6462</v>
      </c>
      <c r="B2221" s="3">
        <v>22</v>
      </c>
      <c r="C2221" s="3" t="str" cm="1">
        <f t="array" ref="C2221">_xlfn.IFS(B2221&lt;35,"Young",B2221&lt;60,"Middle",TRUE,"Senior")</f>
        <v>Young</v>
      </c>
      <c r="D2221" t="s">
        <v>16</v>
      </c>
      <c r="E2221" t="str">
        <f t="shared" si="68"/>
        <v>Young-Female</v>
      </c>
      <c r="F2221" t="s">
        <v>27</v>
      </c>
      <c r="G2221" t="s">
        <v>28</v>
      </c>
      <c r="H2221" s="1">
        <v>43448</v>
      </c>
      <c r="I2221" t="s">
        <v>6463</v>
      </c>
      <c r="J2221" t="s">
        <v>6464</v>
      </c>
      <c r="K2221" t="s">
        <v>53</v>
      </c>
      <c r="L2221">
        <v>17870.225989999999</v>
      </c>
      <c r="M2221">
        <v>338</v>
      </c>
      <c r="N2221" t="s">
        <v>39</v>
      </c>
      <c r="O2221" s="1">
        <v>43472</v>
      </c>
      <c r="P2221" s="3">
        <f t="shared" si="69"/>
        <v>24</v>
      </c>
      <c r="Q2221" t="s">
        <v>23</v>
      </c>
      <c r="R2221" t="s">
        <v>45</v>
      </c>
    </row>
    <row r="2222" spans="1:18" x14ac:dyDescent="0.25">
      <c r="A2222" t="s">
        <v>6465</v>
      </c>
      <c r="B2222" s="3">
        <v>20</v>
      </c>
      <c r="C2222" s="3" t="str" cm="1">
        <f t="array" ref="C2222">_xlfn.IFS(B2222&lt;35,"Young",B2222&lt;60,"Middle",TRUE,"Senior")</f>
        <v>Young</v>
      </c>
      <c r="D2222" t="s">
        <v>26</v>
      </c>
      <c r="E2222" t="str">
        <f t="shared" si="68"/>
        <v>Young-Male</v>
      </c>
      <c r="F2222" t="s">
        <v>17</v>
      </c>
      <c r="G2222" t="s">
        <v>28</v>
      </c>
      <c r="H2222" s="1">
        <v>44242</v>
      </c>
      <c r="I2222" t="s">
        <v>799</v>
      </c>
      <c r="J2222" t="s">
        <v>6466</v>
      </c>
      <c r="K2222" t="s">
        <v>31</v>
      </c>
      <c r="L2222">
        <v>44859.1204</v>
      </c>
      <c r="M2222">
        <v>240</v>
      </c>
      <c r="N2222" t="s">
        <v>39</v>
      </c>
      <c r="O2222" s="1">
        <v>44267</v>
      </c>
      <c r="P2222" s="3">
        <f t="shared" si="69"/>
        <v>25</v>
      </c>
      <c r="Q2222" t="s">
        <v>23</v>
      </c>
      <c r="R2222" t="s">
        <v>45</v>
      </c>
    </row>
    <row r="2223" spans="1:18" x14ac:dyDescent="0.25">
      <c r="A2223" t="s">
        <v>6467</v>
      </c>
      <c r="B2223" s="3">
        <v>25</v>
      </c>
      <c r="C2223" s="3" t="str" cm="1">
        <f t="array" ref="C2223">_xlfn.IFS(B2223&lt;35,"Young",B2223&lt;60,"Middle",TRUE,"Senior")</f>
        <v>Young</v>
      </c>
      <c r="D2223" t="s">
        <v>26</v>
      </c>
      <c r="E2223" t="str">
        <f t="shared" si="68"/>
        <v>Young-Male</v>
      </c>
      <c r="F2223" t="s">
        <v>63</v>
      </c>
      <c r="G2223" t="s">
        <v>18</v>
      </c>
      <c r="H2223" s="1">
        <v>43461</v>
      </c>
      <c r="I2223" t="s">
        <v>6468</v>
      </c>
      <c r="J2223" t="s">
        <v>6469</v>
      </c>
      <c r="K2223" t="s">
        <v>57</v>
      </c>
      <c r="L2223">
        <v>46869.63725</v>
      </c>
      <c r="M2223">
        <v>386</v>
      </c>
      <c r="N2223" t="s">
        <v>39</v>
      </c>
      <c r="O2223" s="1">
        <v>43474</v>
      </c>
      <c r="P2223" s="3">
        <f t="shared" si="69"/>
        <v>13</v>
      </c>
      <c r="Q2223" t="s">
        <v>32</v>
      </c>
      <c r="R2223" t="s">
        <v>24</v>
      </c>
    </row>
    <row r="2224" spans="1:18" x14ac:dyDescent="0.25">
      <c r="A2224" t="s">
        <v>6470</v>
      </c>
      <c r="B2224" s="3">
        <v>63</v>
      </c>
      <c r="C2224" s="3" t="str" cm="1">
        <f t="array" ref="C2224">_xlfn.IFS(B2224&lt;35,"Young",B2224&lt;60,"Middle",TRUE,"Senior")</f>
        <v>Senior</v>
      </c>
      <c r="D2224" t="s">
        <v>26</v>
      </c>
      <c r="E2224" t="str">
        <f t="shared" si="68"/>
        <v>Senior-Male</v>
      </c>
      <c r="F2224" t="s">
        <v>17</v>
      </c>
      <c r="G2224" t="s">
        <v>18</v>
      </c>
      <c r="H2224" s="1">
        <v>44775</v>
      </c>
      <c r="I2224" t="s">
        <v>6471</v>
      </c>
      <c r="J2224" t="s">
        <v>6472</v>
      </c>
      <c r="K2224" t="s">
        <v>53</v>
      </c>
      <c r="L2224">
        <v>18573.530279999999</v>
      </c>
      <c r="M2224">
        <v>282</v>
      </c>
      <c r="N2224" t="s">
        <v>22</v>
      </c>
      <c r="O2224" s="1">
        <v>44779</v>
      </c>
      <c r="P2224" s="3">
        <f t="shared" si="69"/>
        <v>4</v>
      </c>
      <c r="Q2224" t="s">
        <v>49</v>
      </c>
      <c r="R2224" t="s">
        <v>45</v>
      </c>
    </row>
    <row r="2225" spans="1:18" x14ac:dyDescent="0.25">
      <c r="A2225" t="s">
        <v>3513</v>
      </c>
      <c r="B2225" s="3">
        <v>67</v>
      </c>
      <c r="C2225" s="3" t="str" cm="1">
        <f t="array" ref="C2225">_xlfn.IFS(B2225&lt;35,"Young",B2225&lt;60,"Middle",TRUE,"Senior")</f>
        <v>Senior</v>
      </c>
      <c r="D2225" t="s">
        <v>16</v>
      </c>
      <c r="E2225" t="str">
        <f t="shared" si="68"/>
        <v>Senior-Female</v>
      </c>
      <c r="F2225" t="s">
        <v>230</v>
      </c>
      <c r="G2225" t="s">
        <v>26592</v>
      </c>
      <c r="H2225" s="1">
        <v>45058</v>
      </c>
      <c r="I2225" t="s">
        <v>6473</v>
      </c>
      <c r="J2225" t="s">
        <v>6474</v>
      </c>
      <c r="K2225" t="s">
        <v>53</v>
      </c>
      <c r="L2225">
        <v>23682.601589999998</v>
      </c>
      <c r="M2225">
        <v>455</v>
      </c>
      <c r="N2225" t="s">
        <v>43</v>
      </c>
      <c r="O2225" s="1">
        <v>45066</v>
      </c>
      <c r="P2225" s="3">
        <f t="shared" si="69"/>
        <v>8</v>
      </c>
      <c r="Q2225" t="s">
        <v>32</v>
      </c>
      <c r="R2225" t="s">
        <v>45</v>
      </c>
    </row>
    <row r="2226" spans="1:18" x14ac:dyDescent="0.25">
      <c r="A2226" t="s">
        <v>6475</v>
      </c>
      <c r="B2226" s="3">
        <v>78</v>
      </c>
      <c r="C2226" s="3" t="str" cm="1">
        <f t="array" ref="C2226">_xlfn.IFS(B2226&lt;35,"Young",B2226&lt;60,"Middle",TRUE,"Senior")</f>
        <v>Senior</v>
      </c>
      <c r="D2226" t="s">
        <v>16</v>
      </c>
      <c r="E2226" t="str">
        <f t="shared" si="68"/>
        <v>Senior-Female</v>
      </c>
      <c r="F2226" t="s">
        <v>230</v>
      </c>
      <c r="G2226" t="s">
        <v>28</v>
      </c>
      <c r="H2226" s="1">
        <v>44165</v>
      </c>
      <c r="I2226" t="s">
        <v>6476</v>
      </c>
      <c r="J2226" t="s">
        <v>6477</v>
      </c>
      <c r="K2226" t="s">
        <v>21</v>
      </c>
      <c r="L2226">
        <v>41734.195950000001</v>
      </c>
      <c r="M2226">
        <v>123</v>
      </c>
      <c r="N2226" t="s">
        <v>43</v>
      </c>
      <c r="O2226" s="1">
        <v>44181</v>
      </c>
      <c r="P2226" s="3">
        <f t="shared" si="69"/>
        <v>16</v>
      </c>
      <c r="Q2226" t="s">
        <v>23</v>
      </c>
      <c r="R2226" t="s">
        <v>24</v>
      </c>
    </row>
    <row r="2227" spans="1:18" x14ac:dyDescent="0.25">
      <c r="A2227" t="s">
        <v>6478</v>
      </c>
      <c r="B2227" s="3">
        <v>22</v>
      </c>
      <c r="C2227" s="3" t="str" cm="1">
        <f t="array" ref="C2227">_xlfn.IFS(B2227&lt;35,"Young",B2227&lt;60,"Middle",TRUE,"Senior")</f>
        <v>Young</v>
      </c>
      <c r="D2227" t="s">
        <v>26</v>
      </c>
      <c r="E2227" t="str">
        <f t="shared" si="68"/>
        <v>Young-Male</v>
      </c>
      <c r="F2227" t="s">
        <v>115</v>
      </c>
      <c r="G2227" t="s">
        <v>26592</v>
      </c>
      <c r="H2227" s="1">
        <v>44946</v>
      </c>
      <c r="I2227" t="s">
        <v>6479</v>
      </c>
      <c r="J2227" t="s">
        <v>6480</v>
      </c>
      <c r="K2227" t="s">
        <v>53</v>
      </c>
      <c r="L2227">
        <v>30216.738379999999</v>
      </c>
      <c r="M2227">
        <v>337</v>
      </c>
      <c r="N2227" t="s">
        <v>39</v>
      </c>
      <c r="O2227" s="1">
        <v>44965</v>
      </c>
      <c r="P2227" s="3">
        <f t="shared" si="69"/>
        <v>19</v>
      </c>
      <c r="Q2227" t="s">
        <v>85</v>
      </c>
      <c r="R2227" t="s">
        <v>33</v>
      </c>
    </row>
    <row r="2228" spans="1:18" x14ac:dyDescent="0.25">
      <c r="A2228" t="s">
        <v>6481</v>
      </c>
      <c r="B2228" s="3">
        <v>68</v>
      </c>
      <c r="C2228" s="3" t="str" cm="1">
        <f t="array" ref="C2228">_xlfn.IFS(B2228&lt;35,"Young",B2228&lt;60,"Middle",TRUE,"Senior")</f>
        <v>Senior</v>
      </c>
      <c r="D2228" t="s">
        <v>16</v>
      </c>
      <c r="E2228" t="str">
        <f t="shared" si="68"/>
        <v>Senior-Female</v>
      </c>
      <c r="F2228" t="s">
        <v>17</v>
      </c>
      <c r="G2228" t="s">
        <v>26593</v>
      </c>
      <c r="H2228" s="1">
        <v>43754</v>
      </c>
      <c r="I2228" t="s">
        <v>6482</v>
      </c>
      <c r="J2228" t="s">
        <v>1486</v>
      </c>
      <c r="K2228" t="s">
        <v>21</v>
      </c>
      <c r="L2228">
        <v>34376.232120000001</v>
      </c>
      <c r="M2228">
        <v>257</v>
      </c>
      <c r="N2228" t="s">
        <v>43</v>
      </c>
      <c r="O2228" s="1">
        <v>43777</v>
      </c>
      <c r="P2228" s="3">
        <f t="shared" si="69"/>
        <v>23</v>
      </c>
      <c r="Q2228" t="s">
        <v>49</v>
      </c>
      <c r="R2228" t="s">
        <v>24</v>
      </c>
    </row>
    <row r="2229" spans="1:18" x14ac:dyDescent="0.25">
      <c r="A2229" t="s">
        <v>6483</v>
      </c>
      <c r="B2229" s="3">
        <v>65</v>
      </c>
      <c r="C2229" s="3" t="str" cm="1">
        <f t="array" ref="C2229">_xlfn.IFS(B2229&lt;35,"Young",B2229&lt;60,"Middle",TRUE,"Senior")</f>
        <v>Senior</v>
      </c>
      <c r="D2229" t="s">
        <v>16</v>
      </c>
      <c r="E2229" t="str">
        <f t="shared" si="68"/>
        <v>Senior-Female</v>
      </c>
      <c r="F2229" t="s">
        <v>27</v>
      </c>
      <c r="G2229" t="s">
        <v>26593</v>
      </c>
      <c r="H2229" s="1">
        <v>44213</v>
      </c>
      <c r="I2229" t="s">
        <v>6484</v>
      </c>
      <c r="J2229" t="s">
        <v>6485</v>
      </c>
      <c r="K2229" t="s">
        <v>21</v>
      </c>
      <c r="L2229">
        <v>25294.934450000001</v>
      </c>
      <c r="M2229">
        <v>112</v>
      </c>
      <c r="N2229" t="s">
        <v>43</v>
      </c>
      <c r="O2229" s="1">
        <v>44236</v>
      </c>
      <c r="P2229" s="3">
        <f t="shared" si="69"/>
        <v>23</v>
      </c>
      <c r="Q2229" t="s">
        <v>23</v>
      </c>
      <c r="R2229" t="s">
        <v>24</v>
      </c>
    </row>
    <row r="2230" spans="1:18" x14ac:dyDescent="0.25">
      <c r="A2230" t="s">
        <v>6486</v>
      </c>
      <c r="B2230" s="3">
        <v>76</v>
      </c>
      <c r="C2230" s="3" t="str" cm="1">
        <f t="array" ref="C2230">_xlfn.IFS(B2230&lt;35,"Young",B2230&lt;60,"Middle",TRUE,"Senior")</f>
        <v>Senior</v>
      </c>
      <c r="D2230" t="s">
        <v>16</v>
      </c>
      <c r="E2230" t="str">
        <f t="shared" si="68"/>
        <v>Senior-Female</v>
      </c>
      <c r="F2230" t="s">
        <v>35</v>
      </c>
      <c r="G2230" t="s">
        <v>28</v>
      </c>
      <c r="H2230" s="1">
        <v>44527</v>
      </c>
      <c r="I2230" t="s">
        <v>6487</v>
      </c>
      <c r="J2230" t="s">
        <v>6488</v>
      </c>
      <c r="K2230" t="s">
        <v>61</v>
      </c>
      <c r="L2230">
        <v>19289.2673</v>
      </c>
      <c r="M2230">
        <v>180</v>
      </c>
      <c r="N2230" t="s">
        <v>43</v>
      </c>
      <c r="O2230" s="1">
        <v>44545</v>
      </c>
      <c r="P2230" s="3">
        <f t="shared" si="69"/>
        <v>18</v>
      </c>
      <c r="Q2230" t="s">
        <v>44</v>
      </c>
      <c r="R2230" t="s">
        <v>45</v>
      </c>
    </row>
    <row r="2231" spans="1:18" x14ac:dyDescent="0.25">
      <c r="A2231" t="s">
        <v>6489</v>
      </c>
      <c r="B2231" s="3">
        <v>63</v>
      </c>
      <c r="C2231" s="3" t="str" cm="1">
        <f t="array" ref="C2231">_xlfn.IFS(B2231&lt;35,"Young",B2231&lt;60,"Middle",TRUE,"Senior")</f>
        <v>Senior</v>
      </c>
      <c r="D2231" t="s">
        <v>16</v>
      </c>
      <c r="E2231" t="str">
        <f t="shared" si="68"/>
        <v>Senior-Female</v>
      </c>
      <c r="F2231" t="s">
        <v>27</v>
      </c>
      <c r="G2231" t="s">
        <v>70</v>
      </c>
      <c r="H2231" s="1">
        <v>45115</v>
      </c>
      <c r="I2231" t="s">
        <v>6490</v>
      </c>
      <c r="J2231" t="s">
        <v>6491</v>
      </c>
      <c r="K2231" t="s">
        <v>61</v>
      </c>
      <c r="L2231">
        <v>69439.966239999994</v>
      </c>
      <c r="M2231">
        <v>129</v>
      </c>
      <c r="N2231" t="s">
        <v>22</v>
      </c>
      <c r="O2231" s="1">
        <v>45117</v>
      </c>
      <c r="P2231" s="3">
        <f t="shared" si="69"/>
        <v>2</v>
      </c>
      <c r="Q2231" t="s">
        <v>49</v>
      </c>
      <c r="R2231" t="s">
        <v>33</v>
      </c>
    </row>
    <row r="2232" spans="1:18" x14ac:dyDescent="0.25">
      <c r="A2232" t="s">
        <v>6492</v>
      </c>
      <c r="B2232" s="3">
        <v>57</v>
      </c>
      <c r="C2232" s="3" t="str" cm="1">
        <f t="array" ref="C2232">_xlfn.IFS(B2232&lt;35,"Young",B2232&lt;60,"Middle",TRUE,"Senior")</f>
        <v>Middle</v>
      </c>
      <c r="D2232" t="s">
        <v>26</v>
      </c>
      <c r="E2232" t="str">
        <f t="shared" si="68"/>
        <v>Middle-Male</v>
      </c>
      <c r="F2232" t="s">
        <v>17</v>
      </c>
      <c r="G2232" t="s">
        <v>70</v>
      </c>
      <c r="H2232" s="1">
        <v>43778</v>
      </c>
      <c r="I2232" t="s">
        <v>6493</v>
      </c>
      <c r="J2232" t="s">
        <v>6494</v>
      </c>
      <c r="K2232" t="s">
        <v>31</v>
      </c>
      <c r="L2232">
        <v>73278.303530000005</v>
      </c>
      <c r="M2232">
        <v>281</v>
      </c>
      <c r="N2232" t="s">
        <v>43</v>
      </c>
      <c r="O2232" s="1">
        <v>43785</v>
      </c>
      <c r="P2232" s="3">
        <f t="shared" si="69"/>
        <v>7</v>
      </c>
      <c r="Q2232" t="s">
        <v>85</v>
      </c>
      <c r="R2232" t="s">
        <v>33</v>
      </c>
    </row>
    <row r="2233" spans="1:18" x14ac:dyDescent="0.25">
      <c r="A2233" t="s">
        <v>6495</v>
      </c>
      <c r="B2233" s="3">
        <v>34</v>
      </c>
      <c r="C2233" s="3" t="str" cm="1">
        <f t="array" ref="C2233">_xlfn.IFS(B2233&lt;35,"Young",B2233&lt;60,"Middle",TRUE,"Senior")</f>
        <v>Young</v>
      </c>
      <c r="D2233" t="s">
        <v>26</v>
      </c>
      <c r="E2233" t="str">
        <f t="shared" si="68"/>
        <v>Young-Male</v>
      </c>
      <c r="F2233" t="s">
        <v>63</v>
      </c>
      <c r="G2233" t="s">
        <v>36</v>
      </c>
      <c r="H2233" s="1">
        <v>43978</v>
      </c>
      <c r="I2233" t="s">
        <v>6496</v>
      </c>
      <c r="J2233" t="s">
        <v>6497</v>
      </c>
      <c r="K2233" t="s">
        <v>53</v>
      </c>
      <c r="L2233">
        <v>18765.122329999998</v>
      </c>
      <c r="M2233">
        <v>349</v>
      </c>
      <c r="N2233" t="s">
        <v>22</v>
      </c>
      <c r="O2233" s="1">
        <v>43980</v>
      </c>
      <c r="P2233" s="3">
        <f t="shared" si="69"/>
        <v>2</v>
      </c>
      <c r="Q2233" t="s">
        <v>44</v>
      </c>
      <c r="R2233" t="s">
        <v>45</v>
      </c>
    </row>
    <row r="2234" spans="1:18" x14ac:dyDescent="0.25">
      <c r="A2234" t="s">
        <v>6498</v>
      </c>
      <c r="B2234" s="3">
        <v>45</v>
      </c>
      <c r="C2234" s="3" t="str" cm="1">
        <f t="array" ref="C2234">_xlfn.IFS(B2234&lt;35,"Young",B2234&lt;60,"Middle",TRUE,"Senior")</f>
        <v>Middle</v>
      </c>
      <c r="D2234" t="s">
        <v>26</v>
      </c>
      <c r="E2234" t="str">
        <f t="shared" si="68"/>
        <v>Middle-Male</v>
      </c>
      <c r="F2234" t="s">
        <v>35</v>
      </c>
      <c r="G2234" t="s">
        <v>28</v>
      </c>
      <c r="H2234" s="1">
        <v>44082</v>
      </c>
      <c r="I2234" t="s">
        <v>6499</v>
      </c>
      <c r="J2234" t="s">
        <v>569</v>
      </c>
      <c r="K2234" t="s">
        <v>31</v>
      </c>
      <c r="L2234">
        <v>36245.35572</v>
      </c>
      <c r="M2234">
        <v>134</v>
      </c>
      <c r="N2234" t="s">
        <v>43</v>
      </c>
      <c r="O2234" s="1">
        <v>44107</v>
      </c>
      <c r="P2234" s="3">
        <f t="shared" si="69"/>
        <v>25</v>
      </c>
      <c r="Q2234" t="s">
        <v>44</v>
      </c>
      <c r="R2234" t="s">
        <v>45</v>
      </c>
    </row>
    <row r="2235" spans="1:18" x14ac:dyDescent="0.25">
      <c r="A2235" t="s">
        <v>6500</v>
      </c>
      <c r="B2235" s="3">
        <v>61</v>
      </c>
      <c r="C2235" s="3" t="str" cm="1">
        <f t="array" ref="C2235">_xlfn.IFS(B2235&lt;35,"Young",B2235&lt;60,"Middle",TRUE,"Senior")</f>
        <v>Senior</v>
      </c>
      <c r="D2235" t="s">
        <v>16</v>
      </c>
      <c r="E2235" t="str">
        <f t="shared" si="68"/>
        <v>Senior-Female</v>
      </c>
      <c r="F2235" t="s">
        <v>50</v>
      </c>
      <c r="G2235" t="s">
        <v>26592</v>
      </c>
      <c r="H2235" s="1">
        <v>43981</v>
      </c>
      <c r="I2235" t="s">
        <v>6501</v>
      </c>
      <c r="J2235" t="s">
        <v>6502</v>
      </c>
      <c r="K2235" t="s">
        <v>57</v>
      </c>
      <c r="L2235">
        <v>18370.88955</v>
      </c>
      <c r="M2235">
        <v>157</v>
      </c>
      <c r="N2235" t="s">
        <v>39</v>
      </c>
      <c r="O2235" s="1">
        <v>43989</v>
      </c>
      <c r="P2235" s="3">
        <f t="shared" si="69"/>
        <v>8</v>
      </c>
      <c r="Q2235" t="s">
        <v>49</v>
      </c>
      <c r="R2235" t="s">
        <v>24</v>
      </c>
    </row>
    <row r="2236" spans="1:18" x14ac:dyDescent="0.25">
      <c r="A2236" t="s">
        <v>6503</v>
      </c>
      <c r="B2236" s="3">
        <v>28</v>
      </c>
      <c r="C2236" s="3" t="str" cm="1">
        <f t="array" ref="C2236">_xlfn.IFS(B2236&lt;35,"Young",B2236&lt;60,"Middle",TRUE,"Senior")</f>
        <v>Young</v>
      </c>
      <c r="D2236" t="s">
        <v>16</v>
      </c>
      <c r="E2236" t="str">
        <f t="shared" si="68"/>
        <v>Young-Female</v>
      </c>
      <c r="F2236" t="s">
        <v>90</v>
      </c>
      <c r="G2236" t="s">
        <v>28</v>
      </c>
      <c r="H2236" s="1">
        <v>44785</v>
      </c>
      <c r="I2236" t="s">
        <v>6504</v>
      </c>
      <c r="J2236" t="s">
        <v>1462</v>
      </c>
      <c r="K2236" t="s">
        <v>31</v>
      </c>
      <c r="L2236">
        <v>6191.4555049999999</v>
      </c>
      <c r="M2236">
        <v>447</v>
      </c>
      <c r="N2236" t="s">
        <v>43</v>
      </c>
      <c r="O2236" s="1">
        <v>44789</v>
      </c>
      <c r="P2236" s="3">
        <f t="shared" si="69"/>
        <v>4</v>
      </c>
      <c r="Q2236" t="s">
        <v>23</v>
      </c>
      <c r="R2236" t="s">
        <v>45</v>
      </c>
    </row>
    <row r="2237" spans="1:18" x14ac:dyDescent="0.25">
      <c r="A2237" t="s">
        <v>6505</v>
      </c>
      <c r="B2237" s="3">
        <v>21</v>
      </c>
      <c r="C2237" s="3" t="str" cm="1">
        <f t="array" ref="C2237">_xlfn.IFS(B2237&lt;35,"Young",B2237&lt;60,"Middle",TRUE,"Senior")</f>
        <v>Young</v>
      </c>
      <c r="D2237" t="s">
        <v>16</v>
      </c>
      <c r="E2237" t="str">
        <f t="shared" si="68"/>
        <v>Young-Female</v>
      </c>
      <c r="F2237" t="s">
        <v>115</v>
      </c>
      <c r="G2237" t="s">
        <v>70</v>
      </c>
      <c r="H2237" s="1">
        <v>44418</v>
      </c>
      <c r="I2237" t="s">
        <v>6506</v>
      </c>
      <c r="J2237" t="s">
        <v>6507</v>
      </c>
      <c r="K2237" t="s">
        <v>61</v>
      </c>
      <c r="L2237">
        <v>26301.19572</v>
      </c>
      <c r="M2237">
        <v>188</v>
      </c>
      <c r="N2237" t="s">
        <v>43</v>
      </c>
      <c r="O2237" s="1">
        <v>44442</v>
      </c>
      <c r="P2237" s="3">
        <f t="shared" si="69"/>
        <v>24</v>
      </c>
      <c r="Q2237" t="s">
        <v>23</v>
      </c>
      <c r="R2237" t="s">
        <v>33</v>
      </c>
    </row>
    <row r="2238" spans="1:18" x14ac:dyDescent="0.25">
      <c r="A2238" t="s">
        <v>6508</v>
      </c>
      <c r="B2238" s="3">
        <v>83</v>
      </c>
      <c r="C2238" s="3" t="str" cm="1">
        <f t="array" ref="C2238">_xlfn.IFS(B2238&lt;35,"Young",B2238&lt;60,"Middle",TRUE,"Senior")</f>
        <v>Senior</v>
      </c>
      <c r="D2238" t="s">
        <v>16</v>
      </c>
      <c r="E2238" t="str">
        <f t="shared" si="68"/>
        <v>Senior-Female</v>
      </c>
      <c r="F2238" t="s">
        <v>17</v>
      </c>
      <c r="G2238" t="s">
        <v>36</v>
      </c>
      <c r="H2238" s="1">
        <v>44357</v>
      </c>
      <c r="I2238" t="s">
        <v>6509</v>
      </c>
      <c r="J2238" t="s">
        <v>840</v>
      </c>
      <c r="K2238" t="s">
        <v>53</v>
      </c>
      <c r="L2238">
        <v>24317.977350000001</v>
      </c>
      <c r="M2238">
        <v>184</v>
      </c>
      <c r="N2238" t="s">
        <v>39</v>
      </c>
      <c r="O2238" s="1">
        <v>44362</v>
      </c>
      <c r="P2238" s="3">
        <f t="shared" si="69"/>
        <v>5</v>
      </c>
      <c r="Q2238" t="s">
        <v>44</v>
      </c>
      <c r="R2238" t="s">
        <v>33</v>
      </c>
    </row>
    <row r="2239" spans="1:18" x14ac:dyDescent="0.25">
      <c r="A2239" t="s">
        <v>6510</v>
      </c>
      <c r="B2239" s="3">
        <v>83</v>
      </c>
      <c r="C2239" s="3" t="str" cm="1">
        <f t="array" ref="C2239">_xlfn.IFS(B2239&lt;35,"Young",B2239&lt;60,"Middle",TRUE,"Senior")</f>
        <v>Senior</v>
      </c>
      <c r="D2239" t="s">
        <v>26</v>
      </c>
      <c r="E2239" t="str">
        <f t="shared" si="68"/>
        <v>Senior-Male</v>
      </c>
      <c r="F2239" t="s">
        <v>90</v>
      </c>
      <c r="G2239" t="s">
        <v>26593</v>
      </c>
      <c r="H2239" s="1">
        <v>44662</v>
      </c>
      <c r="I2239" t="s">
        <v>6511</v>
      </c>
      <c r="J2239" t="s">
        <v>6512</v>
      </c>
      <c r="K2239" t="s">
        <v>61</v>
      </c>
      <c r="L2239">
        <v>22669.729920000002</v>
      </c>
      <c r="M2239">
        <v>207</v>
      </c>
      <c r="N2239" t="s">
        <v>43</v>
      </c>
      <c r="O2239" s="1">
        <v>44667</v>
      </c>
      <c r="P2239" s="3">
        <f t="shared" si="69"/>
        <v>5</v>
      </c>
      <c r="Q2239" t="s">
        <v>85</v>
      </c>
      <c r="R2239" t="s">
        <v>45</v>
      </c>
    </row>
    <row r="2240" spans="1:18" x14ac:dyDescent="0.25">
      <c r="A2240" t="s">
        <v>2481</v>
      </c>
      <c r="B2240" s="3">
        <v>34</v>
      </c>
      <c r="C2240" s="3" t="str" cm="1">
        <f t="array" ref="C2240">_xlfn.IFS(B2240&lt;35,"Young",B2240&lt;60,"Middle",TRUE,"Senior")</f>
        <v>Young</v>
      </c>
      <c r="D2240" t="s">
        <v>16</v>
      </c>
      <c r="E2240" t="str">
        <f t="shared" si="68"/>
        <v>Young-Female</v>
      </c>
      <c r="F2240" t="s">
        <v>50</v>
      </c>
      <c r="G2240" t="s">
        <v>28</v>
      </c>
      <c r="H2240" s="1">
        <v>43812</v>
      </c>
      <c r="I2240" t="s">
        <v>6513</v>
      </c>
      <c r="J2240" t="s">
        <v>6514</v>
      </c>
      <c r="K2240" t="s">
        <v>31</v>
      </c>
      <c r="L2240">
        <v>27200.499759999999</v>
      </c>
      <c r="M2240">
        <v>269</v>
      </c>
      <c r="N2240" t="s">
        <v>43</v>
      </c>
      <c r="O2240" s="1">
        <v>43826</v>
      </c>
      <c r="P2240" s="3">
        <f t="shared" si="69"/>
        <v>14</v>
      </c>
      <c r="Q2240" t="s">
        <v>44</v>
      </c>
      <c r="R2240" t="s">
        <v>24</v>
      </c>
    </row>
    <row r="2241" spans="1:18" x14ac:dyDescent="0.25">
      <c r="A2241" t="s">
        <v>6515</v>
      </c>
      <c r="B2241" s="3">
        <v>31</v>
      </c>
      <c r="C2241" s="3" t="str" cm="1">
        <f t="array" ref="C2241">_xlfn.IFS(B2241&lt;35,"Young",B2241&lt;60,"Middle",TRUE,"Senior")</f>
        <v>Young</v>
      </c>
      <c r="D2241" t="s">
        <v>26</v>
      </c>
      <c r="E2241" t="str">
        <f t="shared" si="68"/>
        <v>Young-Male</v>
      </c>
      <c r="F2241" t="s">
        <v>90</v>
      </c>
      <c r="G2241" t="s">
        <v>36</v>
      </c>
      <c r="H2241" s="1">
        <v>44839</v>
      </c>
      <c r="I2241" t="s">
        <v>6516</v>
      </c>
      <c r="J2241" t="s">
        <v>6517</v>
      </c>
      <c r="K2241" t="s">
        <v>31</v>
      </c>
      <c r="L2241">
        <v>502.2084486</v>
      </c>
      <c r="M2241">
        <v>102</v>
      </c>
      <c r="N2241" t="s">
        <v>22</v>
      </c>
      <c r="O2241" s="1">
        <v>44862</v>
      </c>
      <c r="P2241" s="3">
        <f t="shared" si="69"/>
        <v>23</v>
      </c>
      <c r="Q2241" t="s">
        <v>49</v>
      </c>
      <c r="R2241" t="s">
        <v>45</v>
      </c>
    </row>
    <row r="2242" spans="1:18" x14ac:dyDescent="0.25">
      <c r="A2242" t="s">
        <v>6518</v>
      </c>
      <c r="B2242" s="3">
        <v>53</v>
      </c>
      <c r="C2242" s="3" t="str" cm="1">
        <f t="array" ref="C2242">_xlfn.IFS(B2242&lt;35,"Young",B2242&lt;60,"Middle",TRUE,"Senior")</f>
        <v>Middle</v>
      </c>
      <c r="D2242" t="s">
        <v>16</v>
      </c>
      <c r="E2242" t="str">
        <f t="shared" si="68"/>
        <v>Middle-Female</v>
      </c>
      <c r="F2242" t="s">
        <v>115</v>
      </c>
      <c r="G2242" t="s">
        <v>70</v>
      </c>
      <c r="H2242" s="1">
        <v>44312</v>
      </c>
      <c r="I2242" t="s">
        <v>6519</v>
      </c>
      <c r="J2242" t="s">
        <v>6520</v>
      </c>
      <c r="K2242" t="s">
        <v>57</v>
      </c>
      <c r="L2242">
        <v>44938.605889999999</v>
      </c>
      <c r="M2242">
        <v>165</v>
      </c>
      <c r="N2242" t="s">
        <v>39</v>
      </c>
      <c r="O2242" s="1">
        <v>44320</v>
      </c>
      <c r="P2242" s="3">
        <f t="shared" si="69"/>
        <v>8</v>
      </c>
      <c r="Q2242" t="s">
        <v>32</v>
      </c>
      <c r="R2242" t="s">
        <v>33</v>
      </c>
    </row>
    <row r="2243" spans="1:18" x14ac:dyDescent="0.25">
      <c r="A2243" t="s">
        <v>6521</v>
      </c>
      <c r="B2243" s="3">
        <v>30</v>
      </c>
      <c r="C2243" s="3" t="str" cm="1">
        <f t="array" ref="C2243">_xlfn.IFS(B2243&lt;35,"Young",B2243&lt;60,"Middle",TRUE,"Senior")</f>
        <v>Young</v>
      </c>
      <c r="D2243" t="s">
        <v>16</v>
      </c>
      <c r="E2243" t="str">
        <f t="shared" ref="E2243:E2306" si="70">C2243 &amp; "-" &amp; D2243</f>
        <v>Young-Female</v>
      </c>
      <c r="F2243" t="s">
        <v>63</v>
      </c>
      <c r="G2243" t="s">
        <v>36</v>
      </c>
      <c r="H2243" s="1">
        <v>43931</v>
      </c>
      <c r="I2243" t="s">
        <v>6522</v>
      </c>
      <c r="J2243" t="s">
        <v>6523</v>
      </c>
      <c r="K2243" t="s">
        <v>61</v>
      </c>
      <c r="L2243">
        <v>7494.6087950000001</v>
      </c>
      <c r="M2243">
        <v>325</v>
      </c>
      <c r="N2243" t="s">
        <v>22</v>
      </c>
      <c r="O2243" s="1">
        <v>43935</v>
      </c>
      <c r="P2243" s="3">
        <f t="shared" ref="P2243:P2306" si="71">O2243-H2243</f>
        <v>4</v>
      </c>
      <c r="Q2243" t="s">
        <v>85</v>
      </c>
      <c r="R2243" t="s">
        <v>33</v>
      </c>
    </row>
    <row r="2244" spans="1:18" x14ac:dyDescent="0.25">
      <c r="A2244" t="s">
        <v>6524</v>
      </c>
      <c r="B2244" s="3">
        <v>73</v>
      </c>
      <c r="C2244" s="3" t="str" cm="1">
        <f t="array" ref="C2244">_xlfn.IFS(B2244&lt;35,"Young",B2244&lt;60,"Middle",TRUE,"Senior")</f>
        <v>Senior</v>
      </c>
      <c r="D2244" t="s">
        <v>16</v>
      </c>
      <c r="E2244" t="str">
        <f t="shared" si="70"/>
        <v>Senior-Female</v>
      </c>
      <c r="F2244" t="s">
        <v>27</v>
      </c>
      <c r="G2244" t="s">
        <v>26593</v>
      </c>
      <c r="H2244" s="1">
        <v>43882</v>
      </c>
      <c r="I2244" t="s">
        <v>6525</v>
      </c>
      <c r="J2244" t="s">
        <v>3880</v>
      </c>
      <c r="K2244" t="s">
        <v>21</v>
      </c>
      <c r="L2244">
        <v>7518.4368400000003</v>
      </c>
      <c r="M2244">
        <v>490</v>
      </c>
      <c r="N2244" t="s">
        <v>43</v>
      </c>
      <c r="O2244" s="1">
        <v>43889</v>
      </c>
      <c r="P2244" s="3">
        <f t="shared" si="71"/>
        <v>7</v>
      </c>
      <c r="Q2244" t="s">
        <v>23</v>
      </c>
      <c r="R2244" t="s">
        <v>45</v>
      </c>
    </row>
    <row r="2245" spans="1:18" x14ac:dyDescent="0.25">
      <c r="A2245" t="s">
        <v>2975</v>
      </c>
      <c r="B2245" s="3">
        <v>47</v>
      </c>
      <c r="C2245" s="3" t="str" cm="1">
        <f t="array" ref="C2245">_xlfn.IFS(B2245&lt;35,"Young",B2245&lt;60,"Middle",TRUE,"Senior")</f>
        <v>Middle</v>
      </c>
      <c r="D2245" t="s">
        <v>16</v>
      </c>
      <c r="E2245" t="str">
        <f t="shared" si="70"/>
        <v>Middle-Female</v>
      </c>
      <c r="F2245" t="s">
        <v>50</v>
      </c>
      <c r="G2245" t="s">
        <v>70</v>
      </c>
      <c r="H2245" s="1">
        <v>44656</v>
      </c>
      <c r="I2245" t="s">
        <v>5647</v>
      </c>
      <c r="J2245" t="s">
        <v>6526</v>
      </c>
      <c r="K2245" t="s">
        <v>61</v>
      </c>
      <c r="L2245">
        <v>42645.862630000003</v>
      </c>
      <c r="M2245">
        <v>175</v>
      </c>
      <c r="N2245" t="s">
        <v>43</v>
      </c>
      <c r="O2245" s="1">
        <v>44658</v>
      </c>
      <c r="P2245" s="3">
        <f t="shared" si="71"/>
        <v>2</v>
      </c>
      <c r="Q2245" t="s">
        <v>85</v>
      </c>
      <c r="R2245" t="s">
        <v>33</v>
      </c>
    </row>
    <row r="2246" spans="1:18" x14ac:dyDescent="0.25">
      <c r="A2246" t="s">
        <v>6527</v>
      </c>
      <c r="B2246" s="3">
        <v>56</v>
      </c>
      <c r="C2246" s="3" t="str" cm="1">
        <f t="array" ref="C2246">_xlfn.IFS(B2246&lt;35,"Young",B2246&lt;60,"Middle",TRUE,"Senior")</f>
        <v>Middle</v>
      </c>
      <c r="D2246" t="s">
        <v>16</v>
      </c>
      <c r="E2246" t="str">
        <f t="shared" si="70"/>
        <v>Middle-Female</v>
      </c>
      <c r="F2246" t="s">
        <v>17</v>
      </c>
      <c r="G2246" t="s">
        <v>18</v>
      </c>
      <c r="H2246" s="1">
        <v>44308</v>
      </c>
      <c r="I2246" t="s">
        <v>6528</v>
      </c>
      <c r="J2246" t="s">
        <v>840</v>
      </c>
      <c r="K2246" t="s">
        <v>53</v>
      </c>
      <c r="L2246">
        <v>17510.827570000001</v>
      </c>
      <c r="M2246">
        <v>316</v>
      </c>
      <c r="N2246" t="s">
        <v>43</v>
      </c>
      <c r="O2246" s="1">
        <v>44336</v>
      </c>
      <c r="P2246" s="3">
        <f t="shared" si="71"/>
        <v>28</v>
      </c>
      <c r="Q2246" t="s">
        <v>44</v>
      </c>
      <c r="R2246" t="s">
        <v>24</v>
      </c>
    </row>
    <row r="2247" spans="1:18" x14ac:dyDescent="0.25">
      <c r="A2247" t="s">
        <v>6529</v>
      </c>
      <c r="B2247" s="3">
        <v>62</v>
      </c>
      <c r="C2247" s="3" t="str" cm="1">
        <f t="array" ref="C2247">_xlfn.IFS(B2247&lt;35,"Young",B2247&lt;60,"Middle",TRUE,"Senior")</f>
        <v>Senior</v>
      </c>
      <c r="D2247" t="s">
        <v>26</v>
      </c>
      <c r="E2247" t="str">
        <f t="shared" si="70"/>
        <v>Senior-Male</v>
      </c>
      <c r="F2247" t="s">
        <v>90</v>
      </c>
      <c r="G2247" t="s">
        <v>26593</v>
      </c>
      <c r="H2247" s="1">
        <v>44922</v>
      </c>
      <c r="I2247" t="s">
        <v>6530</v>
      </c>
      <c r="J2247" t="s">
        <v>6531</v>
      </c>
      <c r="K2247" t="s">
        <v>21</v>
      </c>
      <c r="L2247">
        <v>12721.13157</v>
      </c>
      <c r="M2247">
        <v>245</v>
      </c>
      <c r="N2247" t="s">
        <v>43</v>
      </c>
      <c r="O2247" s="1">
        <v>44950</v>
      </c>
      <c r="P2247" s="3">
        <f t="shared" si="71"/>
        <v>28</v>
      </c>
      <c r="Q2247" t="s">
        <v>44</v>
      </c>
      <c r="R2247" t="s">
        <v>45</v>
      </c>
    </row>
    <row r="2248" spans="1:18" x14ac:dyDescent="0.25">
      <c r="A2248" t="s">
        <v>6532</v>
      </c>
      <c r="B2248" s="3">
        <v>84</v>
      </c>
      <c r="C2248" s="3" t="str" cm="1">
        <f t="array" ref="C2248">_xlfn.IFS(B2248&lt;35,"Young",B2248&lt;60,"Middle",TRUE,"Senior")</f>
        <v>Senior</v>
      </c>
      <c r="D2248" t="s">
        <v>26</v>
      </c>
      <c r="E2248" t="str">
        <f t="shared" si="70"/>
        <v>Senior-Male</v>
      </c>
      <c r="F2248" t="s">
        <v>90</v>
      </c>
      <c r="G2248" t="s">
        <v>26593</v>
      </c>
      <c r="H2248" s="1">
        <v>43818</v>
      </c>
      <c r="I2248" t="s">
        <v>6533</v>
      </c>
      <c r="J2248" t="s">
        <v>6534</v>
      </c>
      <c r="K2248" t="s">
        <v>61</v>
      </c>
      <c r="L2248">
        <v>32841.582779999997</v>
      </c>
      <c r="M2248">
        <v>477</v>
      </c>
      <c r="N2248" t="s">
        <v>43</v>
      </c>
      <c r="O2248" s="1">
        <v>43820</v>
      </c>
      <c r="P2248" s="3">
        <f t="shared" si="71"/>
        <v>2</v>
      </c>
      <c r="Q2248" t="s">
        <v>49</v>
      </c>
      <c r="R2248" t="s">
        <v>45</v>
      </c>
    </row>
    <row r="2249" spans="1:18" x14ac:dyDescent="0.25">
      <c r="A2249" t="s">
        <v>6535</v>
      </c>
      <c r="B2249" s="3">
        <v>51</v>
      </c>
      <c r="C2249" s="3" t="str" cm="1">
        <f t="array" ref="C2249">_xlfn.IFS(B2249&lt;35,"Young",B2249&lt;60,"Middle",TRUE,"Senior")</f>
        <v>Middle</v>
      </c>
      <c r="D2249" t="s">
        <v>26</v>
      </c>
      <c r="E2249" t="str">
        <f t="shared" si="70"/>
        <v>Middle-Male</v>
      </c>
      <c r="F2249" t="s">
        <v>115</v>
      </c>
      <c r="G2249" t="s">
        <v>26592</v>
      </c>
      <c r="H2249" s="1">
        <v>45156</v>
      </c>
      <c r="I2249" t="s">
        <v>1784</v>
      </c>
      <c r="J2249" t="s">
        <v>6536</v>
      </c>
      <c r="K2249" t="s">
        <v>57</v>
      </c>
      <c r="L2249">
        <v>8121.2917429999998</v>
      </c>
      <c r="M2249">
        <v>240</v>
      </c>
      <c r="N2249" t="s">
        <v>43</v>
      </c>
      <c r="O2249" s="1">
        <v>45158</v>
      </c>
      <c r="P2249" s="3">
        <f t="shared" si="71"/>
        <v>2</v>
      </c>
      <c r="Q2249" t="s">
        <v>44</v>
      </c>
      <c r="R2249" t="s">
        <v>45</v>
      </c>
    </row>
    <row r="2250" spans="1:18" x14ac:dyDescent="0.25">
      <c r="A2250" t="s">
        <v>6537</v>
      </c>
      <c r="B2250" s="3">
        <v>58</v>
      </c>
      <c r="C2250" s="3" t="str" cm="1">
        <f t="array" ref="C2250">_xlfn.IFS(B2250&lt;35,"Young",B2250&lt;60,"Middle",TRUE,"Senior")</f>
        <v>Middle</v>
      </c>
      <c r="D2250" t="s">
        <v>16</v>
      </c>
      <c r="E2250" t="str">
        <f t="shared" si="70"/>
        <v>Middle-Female</v>
      </c>
      <c r="F2250" t="s">
        <v>63</v>
      </c>
      <c r="G2250" t="s">
        <v>70</v>
      </c>
      <c r="H2250" s="1">
        <v>44530</v>
      </c>
      <c r="I2250" t="s">
        <v>6538</v>
      </c>
      <c r="J2250" t="s">
        <v>6539</v>
      </c>
      <c r="K2250" t="s">
        <v>57</v>
      </c>
      <c r="L2250">
        <v>21213.712530000001</v>
      </c>
      <c r="M2250">
        <v>348</v>
      </c>
      <c r="N2250" t="s">
        <v>22</v>
      </c>
      <c r="O2250" s="1">
        <v>44535</v>
      </c>
      <c r="P2250" s="3">
        <f t="shared" si="71"/>
        <v>5</v>
      </c>
      <c r="Q2250" t="s">
        <v>32</v>
      </c>
      <c r="R2250" t="s">
        <v>33</v>
      </c>
    </row>
    <row r="2251" spans="1:18" x14ac:dyDescent="0.25">
      <c r="A2251" t="s">
        <v>6540</v>
      </c>
      <c r="B2251" s="3">
        <v>18</v>
      </c>
      <c r="C2251" s="3" t="str" cm="1">
        <f t="array" ref="C2251">_xlfn.IFS(B2251&lt;35,"Young",B2251&lt;60,"Middle",TRUE,"Senior")</f>
        <v>Young</v>
      </c>
      <c r="D2251" t="s">
        <v>16</v>
      </c>
      <c r="E2251" t="str">
        <f t="shared" si="70"/>
        <v>Young-Female</v>
      </c>
      <c r="F2251" t="s">
        <v>17</v>
      </c>
      <c r="G2251" t="s">
        <v>28</v>
      </c>
      <c r="H2251" s="1">
        <v>44366</v>
      </c>
      <c r="I2251" t="s">
        <v>6541</v>
      </c>
      <c r="J2251" t="s">
        <v>6542</v>
      </c>
      <c r="K2251" t="s">
        <v>53</v>
      </c>
      <c r="L2251">
        <v>3661.1602200000002</v>
      </c>
      <c r="M2251">
        <v>390</v>
      </c>
      <c r="N2251" t="s">
        <v>43</v>
      </c>
      <c r="O2251" s="1">
        <v>44377</v>
      </c>
      <c r="P2251" s="3">
        <f t="shared" si="71"/>
        <v>11</v>
      </c>
      <c r="Q2251" t="s">
        <v>32</v>
      </c>
      <c r="R2251" t="s">
        <v>45</v>
      </c>
    </row>
    <row r="2252" spans="1:18" x14ac:dyDescent="0.25">
      <c r="A2252" t="s">
        <v>6543</v>
      </c>
      <c r="B2252" s="3">
        <v>68</v>
      </c>
      <c r="C2252" s="3" t="str" cm="1">
        <f t="array" ref="C2252">_xlfn.IFS(B2252&lt;35,"Young",B2252&lt;60,"Middle",TRUE,"Senior")</f>
        <v>Senior</v>
      </c>
      <c r="D2252" t="s">
        <v>16</v>
      </c>
      <c r="E2252" t="str">
        <f t="shared" si="70"/>
        <v>Senior-Female</v>
      </c>
      <c r="F2252" t="s">
        <v>35</v>
      </c>
      <c r="G2252" t="s">
        <v>36</v>
      </c>
      <c r="H2252" s="1">
        <v>43748</v>
      </c>
      <c r="I2252" t="s">
        <v>6544</v>
      </c>
      <c r="J2252" t="s">
        <v>6545</v>
      </c>
      <c r="K2252" t="s">
        <v>53</v>
      </c>
      <c r="L2252">
        <v>13278.64568</v>
      </c>
      <c r="M2252">
        <v>143</v>
      </c>
      <c r="N2252" t="s">
        <v>22</v>
      </c>
      <c r="O2252" s="1">
        <v>43753</v>
      </c>
      <c r="P2252" s="3">
        <f t="shared" si="71"/>
        <v>5</v>
      </c>
      <c r="Q2252" t="s">
        <v>32</v>
      </c>
      <c r="R2252" t="s">
        <v>24</v>
      </c>
    </row>
    <row r="2253" spans="1:18" x14ac:dyDescent="0.25">
      <c r="A2253" t="s">
        <v>6546</v>
      </c>
      <c r="B2253" s="3">
        <v>41</v>
      </c>
      <c r="C2253" s="3" t="str" cm="1">
        <f t="array" ref="C2253">_xlfn.IFS(B2253&lt;35,"Young",B2253&lt;60,"Middle",TRUE,"Senior")</f>
        <v>Middle</v>
      </c>
      <c r="D2253" t="s">
        <v>16</v>
      </c>
      <c r="E2253" t="str">
        <f t="shared" si="70"/>
        <v>Middle-Female</v>
      </c>
      <c r="F2253" t="s">
        <v>17</v>
      </c>
      <c r="G2253" t="s">
        <v>26593</v>
      </c>
      <c r="H2253" s="1">
        <v>44411</v>
      </c>
      <c r="I2253" t="s">
        <v>6547</v>
      </c>
      <c r="J2253" t="s">
        <v>6548</v>
      </c>
      <c r="K2253" t="s">
        <v>31</v>
      </c>
      <c r="L2253">
        <v>7061.9093730000004</v>
      </c>
      <c r="M2253">
        <v>447</v>
      </c>
      <c r="N2253" t="s">
        <v>43</v>
      </c>
      <c r="O2253" s="1">
        <v>44426</v>
      </c>
      <c r="P2253" s="3">
        <f t="shared" si="71"/>
        <v>15</v>
      </c>
      <c r="Q2253" t="s">
        <v>49</v>
      </c>
      <c r="R2253" t="s">
        <v>24</v>
      </c>
    </row>
    <row r="2254" spans="1:18" x14ac:dyDescent="0.25">
      <c r="A2254" t="s">
        <v>6549</v>
      </c>
      <c r="B2254" s="3">
        <v>41</v>
      </c>
      <c r="C2254" s="3" t="str" cm="1">
        <f t="array" ref="C2254">_xlfn.IFS(B2254&lt;35,"Young",B2254&lt;60,"Middle",TRUE,"Senior")</f>
        <v>Middle</v>
      </c>
      <c r="D2254" t="s">
        <v>26</v>
      </c>
      <c r="E2254" t="str">
        <f t="shared" si="70"/>
        <v>Middle-Male</v>
      </c>
      <c r="F2254" t="s">
        <v>230</v>
      </c>
      <c r="G2254" t="s">
        <v>26592</v>
      </c>
      <c r="H2254" s="1">
        <v>44458</v>
      </c>
      <c r="I2254" t="s">
        <v>6550</v>
      </c>
      <c r="J2254" t="s">
        <v>6551</v>
      </c>
      <c r="K2254" t="s">
        <v>57</v>
      </c>
      <c r="L2254">
        <v>39948.858999999997</v>
      </c>
      <c r="M2254">
        <v>423</v>
      </c>
      <c r="N2254" t="s">
        <v>22</v>
      </c>
      <c r="O2254" s="1">
        <v>44460</v>
      </c>
      <c r="P2254" s="3">
        <f t="shared" si="71"/>
        <v>2</v>
      </c>
      <c r="Q2254" t="s">
        <v>44</v>
      </c>
      <c r="R2254" t="s">
        <v>45</v>
      </c>
    </row>
    <row r="2255" spans="1:18" x14ac:dyDescent="0.25">
      <c r="A2255" t="s">
        <v>6552</v>
      </c>
      <c r="B2255" s="3">
        <v>62</v>
      </c>
      <c r="C2255" s="3" t="str" cm="1">
        <f t="array" ref="C2255">_xlfn.IFS(B2255&lt;35,"Young",B2255&lt;60,"Middle",TRUE,"Senior")</f>
        <v>Senior</v>
      </c>
      <c r="D2255" t="s">
        <v>16</v>
      </c>
      <c r="E2255" t="str">
        <f t="shared" si="70"/>
        <v>Senior-Female</v>
      </c>
      <c r="F2255" t="s">
        <v>35</v>
      </c>
      <c r="G2255" t="s">
        <v>26592</v>
      </c>
      <c r="H2255" s="1">
        <v>44559</v>
      </c>
      <c r="I2255" t="s">
        <v>6553</v>
      </c>
      <c r="J2255" t="s">
        <v>6554</v>
      </c>
      <c r="K2255" t="s">
        <v>21</v>
      </c>
      <c r="L2255">
        <v>11069.996590000001</v>
      </c>
      <c r="M2255">
        <v>300</v>
      </c>
      <c r="N2255" t="s">
        <v>39</v>
      </c>
      <c r="O2255" s="1">
        <v>44572</v>
      </c>
      <c r="P2255" s="3">
        <f t="shared" si="71"/>
        <v>13</v>
      </c>
      <c r="Q2255" t="s">
        <v>23</v>
      </c>
      <c r="R2255" t="s">
        <v>45</v>
      </c>
    </row>
    <row r="2256" spans="1:18" x14ac:dyDescent="0.25">
      <c r="A2256" t="s">
        <v>6555</v>
      </c>
      <c r="B2256" s="3">
        <v>67</v>
      </c>
      <c r="C2256" s="3" t="str" cm="1">
        <f t="array" ref="C2256">_xlfn.IFS(B2256&lt;35,"Young",B2256&lt;60,"Middle",TRUE,"Senior")</f>
        <v>Senior</v>
      </c>
      <c r="D2256" t="s">
        <v>26</v>
      </c>
      <c r="E2256" t="str">
        <f t="shared" si="70"/>
        <v>Senior-Male</v>
      </c>
      <c r="F2256" t="s">
        <v>35</v>
      </c>
      <c r="G2256" t="s">
        <v>28</v>
      </c>
      <c r="H2256" s="1">
        <v>44553</v>
      </c>
      <c r="I2256" t="s">
        <v>6556</v>
      </c>
      <c r="J2256" t="s">
        <v>6557</v>
      </c>
      <c r="K2256" t="s">
        <v>31</v>
      </c>
      <c r="L2256">
        <v>32999.952429999998</v>
      </c>
      <c r="M2256">
        <v>210</v>
      </c>
      <c r="N2256" t="s">
        <v>43</v>
      </c>
      <c r="O2256" s="1">
        <v>44565</v>
      </c>
      <c r="P2256" s="3">
        <f t="shared" si="71"/>
        <v>12</v>
      </c>
      <c r="Q2256" t="s">
        <v>49</v>
      </c>
      <c r="R2256" t="s">
        <v>45</v>
      </c>
    </row>
    <row r="2257" spans="1:18" x14ac:dyDescent="0.25">
      <c r="A2257" t="s">
        <v>6558</v>
      </c>
      <c r="B2257" s="3">
        <v>24</v>
      </c>
      <c r="C2257" s="3" t="str" cm="1">
        <f t="array" ref="C2257">_xlfn.IFS(B2257&lt;35,"Young",B2257&lt;60,"Middle",TRUE,"Senior")</f>
        <v>Young</v>
      </c>
      <c r="D2257" t="s">
        <v>26</v>
      </c>
      <c r="E2257" t="str">
        <f t="shared" si="70"/>
        <v>Young-Male</v>
      </c>
      <c r="F2257" t="s">
        <v>17</v>
      </c>
      <c r="G2257" t="s">
        <v>70</v>
      </c>
      <c r="H2257" s="1">
        <v>44090</v>
      </c>
      <c r="I2257" t="s">
        <v>6559</v>
      </c>
      <c r="J2257" t="s">
        <v>6560</v>
      </c>
      <c r="K2257" t="s">
        <v>57</v>
      </c>
      <c r="L2257">
        <v>69279.908939999994</v>
      </c>
      <c r="M2257">
        <v>499</v>
      </c>
      <c r="N2257" t="s">
        <v>39</v>
      </c>
      <c r="O2257" s="1">
        <v>44101</v>
      </c>
      <c r="P2257" s="3">
        <f t="shared" si="71"/>
        <v>11</v>
      </c>
      <c r="Q2257" t="s">
        <v>85</v>
      </c>
      <c r="R2257" t="s">
        <v>45</v>
      </c>
    </row>
    <row r="2258" spans="1:18" x14ac:dyDescent="0.25">
      <c r="A2258" t="s">
        <v>6561</v>
      </c>
      <c r="B2258" s="3">
        <v>70</v>
      </c>
      <c r="C2258" s="3" t="str" cm="1">
        <f t="array" ref="C2258">_xlfn.IFS(B2258&lt;35,"Young",B2258&lt;60,"Middle",TRUE,"Senior")</f>
        <v>Senior</v>
      </c>
      <c r="D2258" t="s">
        <v>26</v>
      </c>
      <c r="E2258" t="str">
        <f t="shared" si="70"/>
        <v>Senior-Male</v>
      </c>
      <c r="F2258" t="s">
        <v>90</v>
      </c>
      <c r="G2258" t="s">
        <v>70</v>
      </c>
      <c r="H2258" s="1">
        <v>45106</v>
      </c>
      <c r="I2258" t="s">
        <v>6562</v>
      </c>
      <c r="J2258" t="s">
        <v>6563</v>
      </c>
      <c r="K2258" t="s">
        <v>57</v>
      </c>
      <c r="L2258">
        <v>9932.5358070000002</v>
      </c>
      <c r="M2258">
        <v>235</v>
      </c>
      <c r="N2258" t="s">
        <v>22</v>
      </c>
      <c r="O2258" s="1">
        <v>45121</v>
      </c>
      <c r="P2258" s="3">
        <f t="shared" si="71"/>
        <v>15</v>
      </c>
      <c r="Q2258" t="s">
        <v>85</v>
      </c>
      <c r="R2258" t="s">
        <v>45</v>
      </c>
    </row>
    <row r="2259" spans="1:18" x14ac:dyDescent="0.25">
      <c r="A2259" t="s">
        <v>6564</v>
      </c>
      <c r="B2259" s="3">
        <v>52</v>
      </c>
      <c r="C2259" s="3" t="str" cm="1">
        <f t="array" ref="C2259">_xlfn.IFS(B2259&lt;35,"Young",B2259&lt;60,"Middle",TRUE,"Senior")</f>
        <v>Middle</v>
      </c>
      <c r="D2259" t="s">
        <v>16</v>
      </c>
      <c r="E2259" t="str">
        <f t="shared" si="70"/>
        <v>Middle-Female</v>
      </c>
      <c r="F2259" t="s">
        <v>230</v>
      </c>
      <c r="G2259" t="s">
        <v>36</v>
      </c>
      <c r="H2259" s="1">
        <v>44095</v>
      </c>
      <c r="I2259" t="s">
        <v>6565</v>
      </c>
      <c r="J2259" t="s">
        <v>6566</v>
      </c>
      <c r="K2259" t="s">
        <v>53</v>
      </c>
      <c r="L2259">
        <v>12541.89595</v>
      </c>
      <c r="M2259">
        <v>259</v>
      </c>
      <c r="N2259" t="s">
        <v>22</v>
      </c>
      <c r="O2259" s="1">
        <v>44115</v>
      </c>
      <c r="P2259" s="3">
        <f t="shared" si="71"/>
        <v>20</v>
      </c>
      <c r="Q2259" t="s">
        <v>32</v>
      </c>
      <c r="R2259" t="s">
        <v>24</v>
      </c>
    </row>
    <row r="2260" spans="1:18" x14ac:dyDescent="0.25">
      <c r="A2260" t="s">
        <v>6567</v>
      </c>
      <c r="B2260" s="3">
        <v>45</v>
      </c>
      <c r="C2260" s="3" t="str" cm="1">
        <f t="array" ref="C2260">_xlfn.IFS(B2260&lt;35,"Young",B2260&lt;60,"Middle",TRUE,"Senior")</f>
        <v>Middle</v>
      </c>
      <c r="D2260" t="s">
        <v>26</v>
      </c>
      <c r="E2260" t="str">
        <f t="shared" si="70"/>
        <v>Middle-Male</v>
      </c>
      <c r="F2260" t="s">
        <v>230</v>
      </c>
      <c r="G2260" t="s">
        <v>26593</v>
      </c>
      <c r="H2260" s="1">
        <v>44420</v>
      </c>
      <c r="I2260" t="s">
        <v>6568</v>
      </c>
      <c r="J2260" t="s">
        <v>6569</v>
      </c>
      <c r="K2260" t="s">
        <v>31</v>
      </c>
      <c r="L2260">
        <v>19492.211190000002</v>
      </c>
      <c r="M2260">
        <v>477</v>
      </c>
      <c r="N2260" t="s">
        <v>43</v>
      </c>
      <c r="O2260" s="1">
        <v>44423</v>
      </c>
      <c r="P2260" s="3">
        <f t="shared" si="71"/>
        <v>3</v>
      </c>
      <c r="Q2260" t="s">
        <v>23</v>
      </c>
      <c r="R2260" t="s">
        <v>24</v>
      </c>
    </row>
    <row r="2261" spans="1:18" x14ac:dyDescent="0.25">
      <c r="A2261" t="s">
        <v>6570</v>
      </c>
      <c r="B2261" s="3">
        <v>69</v>
      </c>
      <c r="C2261" s="3" t="str" cm="1">
        <f t="array" ref="C2261">_xlfn.IFS(B2261&lt;35,"Young",B2261&lt;60,"Middle",TRUE,"Senior")</f>
        <v>Senior</v>
      </c>
      <c r="D2261" t="s">
        <v>16</v>
      </c>
      <c r="E2261" t="str">
        <f t="shared" si="70"/>
        <v>Senior-Female</v>
      </c>
      <c r="F2261" t="s">
        <v>230</v>
      </c>
      <c r="G2261" t="s">
        <v>28</v>
      </c>
      <c r="H2261" s="1">
        <v>43780</v>
      </c>
      <c r="I2261" t="s">
        <v>6571</v>
      </c>
      <c r="J2261" t="s">
        <v>6572</v>
      </c>
      <c r="K2261" t="s">
        <v>21</v>
      </c>
      <c r="L2261">
        <v>9184.4050569999999</v>
      </c>
      <c r="M2261">
        <v>386</v>
      </c>
      <c r="N2261" t="s">
        <v>39</v>
      </c>
      <c r="O2261" s="1">
        <v>43803</v>
      </c>
      <c r="P2261" s="3">
        <f t="shared" si="71"/>
        <v>23</v>
      </c>
      <c r="Q2261" t="s">
        <v>85</v>
      </c>
      <c r="R2261" t="s">
        <v>33</v>
      </c>
    </row>
    <row r="2262" spans="1:18" x14ac:dyDescent="0.25">
      <c r="A2262" t="s">
        <v>6573</v>
      </c>
      <c r="B2262" s="3">
        <v>25</v>
      </c>
      <c r="C2262" s="3" t="str" cm="1">
        <f t="array" ref="C2262">_xlfn.IFS(B2262&lt;35,"Young",B2262&lt;60,"Middle",TRUE,"Senior")</f>
        <v>Young</v>
      </c>
      <c r="D2262" t="s">
        <v>26</v>
      </c>
      <c r="E2262" t="str">
        <f t="shared" si="70"/>
        <v>Young-Male</v>
      </c>
      <c r="F2262" t="s">
        <v>50</v>
      </c>
      <c r="G2262" t="s">
        <v>28</v>
      </c>
      <c r="H2262" s="1">
        <v>43933</v>
      </c>
      <c r="I2262" t="s">
        <v>1409</v>
      </c>
      <c r="J2262" t="s">
        <v>6574</v>
      </c>
      <c r="K2262" t="s">
        <v>61</v>
      </c>
      <c r="L2262">
        <v>18973.361099999998</v>
      </c>
      <c r="M2262">
        <v>422</v>
      </c>
      <c r="N2262" t="s">
        <v>39</v>
      </c>
      <c r="O2262" s="1">
        <v>43951</v>
      </c>
      <c r="P2262" s="3">
        <f t="shared" si="71"/>
        <v>18</v>
      </c>
      <c r="Q2262" t="s">
        <v>32</v>
      </c>
      <c r="R2262" t="s">
        <v>33</v>
      </c>
    </row>
    <row r="2263" spans="1:18" x14ac:dyDescent="0.25">
      <c r="A2263" t="s">
        <v>6575</v>
      </c>
      <c r="B2263" s="3">
        <v>34</v>
      </c>
      <c r="C2263" s="3" t="str" cm="1">
        <f t="array" ref="C2263">_xlfn.IFS(B2263&lt;35,"Young",B2263&lt;60,"Middle",TRUE,"Senior")</f>
        <v>Young</v>
      </c>
      <c r="D2263" t="s">
        <v>26</v>
      </c>
      <c r="E2263" t="str">
        <f t="shared" si="70"/>
        <v>Young-Male</v>
      </c>
      <c r="F2263" t="s">
        <v>63</v>
      </c>
      <c r="G2263" t="s">
        <v>18</v>
      </c>
      <c r="H2263" s="1">
        <v>43662</v>
      </c>
      <c r="I2263" t="s">
        <v>6576</v>
      </c>
      <c r="J2263" t="s">
        <v>1597</v>
      </c>
      <c r="K2263" t="s">
        <v>53</v>
      </c>
      <c r="L2263">
        <v>3650.3180069999999</v>
      </c>
      <c r="M2263">
        <v>427</v>
      </c>
      <c r="N2263" t="s">
        <v>39</v>
      </c>
      <c r="O2263" s="1">
        <v>43690</v>
      </c>
      <c r="P2263" s="3">
        <f t="shared" si="71"/>
        <v>28</v>
      </c>
      <c r="Q2263" t="s">
        <v>32</v>
      </c>
      <c r="R2263" t="s">
        <v>33</v>
      </c>
    </row>
    <row r="2264" spans="1:18" x14ac:dyDescent="0.25">
      <c r="A2264" t="s">
        <v>6577</v>
      </c>
      <c r="B2264" s="3">
        <v>40</v>
      </c>
      <c r="C2264" s="3" t="str" cm="1">
        <f t="array" ref="C2264">_xlfn.IFS(B2264&lt;35,"Young",B2264&lt;60,"Middle",TRUE,"Senior")</f>
        <v>Middle</v>
      </c>
      <c r="D2264" t="s">
        <v>26</v>
      </c>
      <c r="E2264" t="str">
        <f t="shared" si="70"/>
        <v>Middle-Male</v>
      </c>
      <c r="F2264" t="s">
        <v>35</v>
      </c>
      <c r="G2264" t="s">
        <v>26593</v>
      </c>
      <c r="H2264" s="1">
        <v>43610</v>
      </c>
      <c r="I2264" t="s">
        <v>6578</v>
      </c>
      <c r="J2264" t="s">
        <v>6579</v>
      </c>
      <c r="K2264" t="s">
        <v>61</v>
      </c>
      <c r="L2264">
        <v>31202.938020000001</v>
      </c>
      <c r="M2264">
        <v>390</v>
      </c>
      <c r="N2264" t="s">
        <v>43</v>
      </c>
      <c r="O2264" s="1">
        <v>43619</v>
      </c>
      <c r="P2264" s="3">
        <f t="shared" si="71"/>
        <v>9</v>
      </c>
      <c r="Q2264" t="s">
        <v>44</v>
      </c>
      <c r="R2264" t="s">
        <v>33</v>
      </c>
    </row>
    <row r="2265" spans="1:18" x14ac:dyDescent="0.25">
      <c r="A2265" t="s">
        <v>6580</v>
      </c>
      <c r="B2265" s="3">
        <v>85</v>
      </c>
      <c r="C2265" s="3" t="str" cm="1">
        <f t="array" ref="C2265">_xlfn.IFS(B2265&lt;35,"Young",B2265&lt;60,"Middle",TRUE,"Senior")</f>
        <v>Senior</v>
      </c>
      <c r="D2265" t="s">
        <v>26</v>
      </c>
      <c r="E2265" t="str">
        <f t="shared" si="70"/>
        <v>Senior-Male</v>
      </c>
      <c r="F2265" t="s">
        <v>50</v>
      </c>
      <c r="G2265" t="s">
        <v>26593</v>
      </c>
      <c r="H2265" s="1">
        <v>44710</v>
      </c>
      <c r="I2265" t="s">
        <v>6581</v>
      </c>
      <c r="J2265" t="s">
        <v>6582</v>
      </c>
      <c r="K2265" t="s">
        <v>21</v>
      </c>
      <c r="L2265">
        <v>4016.962434</v>
      </c>
      <c r="M2265">
        <v>197</v>
      </c>
      <c r="N2265" t="s">
        <v>43</v>
      </c>
      <c r="O2265" s="1">
        <v>44739</v>
      </c>
      <c r="P2265" s="3">
        <f t="shared" si="71"/>
        <v>29</v>
      </c>
      <c r="Q2265" t="s">
        <v>32</v>
      </c>
      <c r="R2265" t="s">
        <v>45</v>
      </c>
    </row>
    <row r="2266" spans="1:18" x14ac:dyDescent="0.25">
      <c r="A2266" t="s">
        <v>6583</v>
      </c>
      <c r="B2266" s="3">
        <v>39</v>
      </c>
      <c r="C2266" s="3" t="str" cm="1">
        <f t="array" ref="C2266">_xlfn.IFS(B2266&lt;35,"Young",B2266&lt;60,"Middle",TRUE,"Senior")</f>
        <v>Middle</v>
      </c>
      <c r="D2266" t="s">
        <v>26</v>
      </c>
      <c r="E2266" t="str">
        <f t="shared" si="70"/>
        <v>Middle-Male</v>
      </c>
      <c r="F2266" t="s">
        <v>17</v>
      </c>
      <c r="G2266" t="s">
        <v>26593</v>
      </c>
      <c r="H2266" s="1">
        <v>44896</v>
      </c>
      <c r="I2266" t="s">
        <v>5195</v>
      </c>
      <c r="J2266" t="s">
        <v>6584</v>
      </c>
      <c r="K2266" t="s">
        <v>57</v>
      </c>
      <c r="L2266">
        <v>20408.660960000001</v>
      </c>
      <c r="M2266">
        <v>295</v>
      </c>
      <c r="N2266" t="s">
        <v>43</v>
      </c>
      <c r="O2266" s="1">
        <v>44918</v>
      </c>
      <c r="P2266" s="3">
        <f t="shared" si="71"/>
        <v>22</v>
      </c>
      <c r="Q2266" t="s">
        <v>32</v>
      </c>
      <c r="R2266" t="s">
        <v>45</v>
      </c>
    </row>
    <row r="2267" spans="1:18" x14ac:dyDescent="0.25">
      <c r="A2267" t="s">
        <v>6585</v>
      </c>
      <c r="B2267" s="3">
        <v>62</v>
      </c>
      <c r="C2267" s="3" t="str" cm="1">
        <f t="array" ref="C2267">_xlfn.IFS(B2267&lt;35,"Young",B2267&lt;60,"Middle",TRUE,"Senior")</f>
        <v>Senior</v>
      </c>
      <c r="D2267" t="s">
        <v>16</v>
      </c>
      <c r="E2267" t="str">
        <f t="shared" si="70"/>
        <v>Senior-Female</v>
      </c>
      <c r="F2267" t="s">
        <v>50</v>
      </c>
      <c r="G2267" t="s">
        <v>26593</v>
      </c>
      <c r="H2267" s="1">
        <v>44104</v>
      </c>
      <c r="I2267" t="s">
        <v>6586</v>
      </c>
      <c r="J2267" t="s">
        <v>6587</v>
      </c>
      <c r="K2267" t="s">
        <v>31</v>
      </c>
      <c r="L2267">
        <v>9873.4336440000006</v>
      </c>
      <c r="M2267">
        <v>246</v>
      </c>
      <c r="N2267" t="s">
        <v>43</v>
      </c>
      <c r="O2267" s="1">
        <v>44115</v>
      </c>
      <c r="P2267" s="3">
        <f t="shared" si="71"/>
        <v>11</v>
      </c>
      <c r="Q2267" t="s">
        <v>85</v>
      </c>
      <c r="R2267" t="s">
        <v>24</v>
      </c>
    </row>
    <row r="2268" spans="1:18" x14ac:dyDescent="0.25">
      <c r="A2268" t="s">
        <v>6588</v>
      </c>
      <c r="B2268" s="3">
        <v>38</v>
      </c>
      <c r="C2268" s="3" t="str" cm="1">
        <f t="array" ref="C2268">_xlfn.IFS(B2268&lt;35,"Young",B2268&lt;60,"Middle",TRUE,"Senior")</f>
        <v>Middle</v>
      </c>
      <c r="D2268" t="s">
        <v>26</v>
      </c>
      <c r="E2268" t="str">
        <f t="shared" si="70"/>
        <v>Middle-Male</v>
      </c>
      <c r="F2268" t="s">
        <v>35</v>
      </c>
      <c r="G2268" t="s">
        <v>26593</v>
      </c>
      <c r="H2268" s="1">
        <v>45022</v>
      </c>
      <c r="I2268" t="s">
        <v>6589</v>
      </c>
      <c r="J2268" t="s">
        <v>6590</v>
      </c>
      <c r="K2268" t="s">
        <v>53</v>
      </c>
      <c r="L2268">
        <v>9755.7220020000004</v>
      </c>
      <c r="M2268">
        <v>182</v>
      </c>
      <c r="N2268" t="s">
        <v>43</v>
      </c>
      <c r="O2268" s="1">
        <v>45031</v>
      </c>
      <c r="P2268" s="3">
        <f t="shared" si="71"/>
        <v>9</v>
      </c>
      <c r="Q2268" t="s">
        <v>85</v>
      </c>
      <c r="R2268" t="s">
        <v>24</v>
      </c>
    </row>
    <row r="2269" spans="1:18" x14ac:dyDescent="0.25">
      <c r="A2269" t="s">
        <v>6591</v>
      </c>
      <c r="B2269" s="3">
        <v>65</v>
      </c>
      <c r="C2269" s="3" t="str" cm="1">
        <f t="array" ref="C2269">_xlfn.IFS(B2269&lt;35,"Young",B2269&lt;60,"Middle",TRUE,"Senior")</f>
        <v>Senior</v>
      </c>
      <c r="D2269" t="s">
        <v>26</v>
      </c>
      <c r="E2269" t="str">
        <f t="shared" si="70"/>
        <v>Senior-Male</v>
      </c>
      <c r="F2269" t="s">
        <v>50</v>
      </c>
      <c r="G2269" t="s">
        <v>28</v>
      </c>
      <c r="H2269" s="1">
        <v>43778</v>
      </c>
      <c r="I2269" t="s">
        <v>6592</v>
      </c>
      <c r="J2269" t="s">
        <v>2744</v>
      </c>
      <c r="K2269" t="s">
        <v>57</v>
      </c>
      <c r="L2269">
        <v>32587.581129999999</v>
      </c>
      <c r="M2269">
        <v>311</v>
      </c>
      <c r="N2269" t="s">
        <v>43</v>
      </c>
      <c r="O2269" s="1">
        <v>43781</v>
      </c>
      <c r="P2269" s="3">
        <f t="shared" si="71"/>
        <v>3</v>
      </c>
      <c r="Q2269" t="s">
        <v>44</v>
      </c>
      <c r="R2269" t="s">
        <v>33</v>
      </c>
    </row>
    <row r="2270" spans="1:18" x14ac:dyDescent="0.25">
      <c r="A2270" t="s">
        <v>6593</v>
      </c>
      <c r="B2270" s="3">
        <v>68</v>
      </c>
      <c r="C2270" s="3" t="str" cm="1">
        <f t="array" ref="C2270">_xlfn.IFS(B2270&lt;35,"Young",B2270&lt;60,"Middle",TRUE,"Senior")</f>
        <v>Senior</v>
      </c>
      <c r="D2270" t="s">
        <v>26</v>
      </c>
      <c r="E2270" t="str">
        <f t="shared" si="70"/>
        <v>Senior-Male</v>
      </c>
      <c r="F2270" t="s">
        <v>115</v>
      </c>
      <c r="G2270" t="s">
        <v>26593</v>
      </c>
      <c r="H2270" s="1">
        <v>44478</v>
      </c>
      <c r="I2270" t="s">
        <v>6594</v>
      </c>
      <c r="J2270" t="s">
        <v>1871</v>
      </c>
      <c r="K2270" t="s">
        <v>61</v>
      </c>
      <c r="L2270">
        <v>23587.181250000001</v>
      </c>
      <c r="M2270">
        <v>346</v>
      </c>
      <c r="N2270" t="s">
        <v>43</v>
      </c>
      <c r="O2270" s="1">
        <v>44506</v>
      </c>
      <c r="P2270" s="3">
        <f t="shared" si="71"/>
        <v>28</v>
      </c>
      <c r="Q2270" t="s">
        <v>44</v>
      </c>
      <c r="R2270" t="s">
        <v>33</v>
      </c>
    </row>
    <row r="2271" spans="1:18" x14ac:dyDescent="0.25">
      <c r="A2271" t="s">
        <v>6595</v>
      </c>
      <c r="B2271" s="3">
        <v>41</v>
      </c>
      <c r="C2271" s="3" t="str" cm="1">
        <f t="array" ref="C2271">_xlfn.IFS(B2271&lt;35,"Young",B2271&lt;60,"Middle",TRUE,"Senior")</f>
        <v>Middle</v>
      </c>
      <c r="D2271" t="s">
        <v>16</v>
      </c>
      <c r="E2271" t="str">
        <f t="shared" si="70"/>
        <v>Middle-Female</v>
      </c>
      <c r="F2271" t="s">
        <v>90</v>
      </c>
      <c r="G2271" t="s">
        <v>70</v>
      </c>
      <c r="H2271" s="1">
        <v>44638</v>
      </c>
      <c r="I2271" t="s">
        <v>6596</v>
      </c>
      <c r="J2271" t="s">
        <v>6597</v>
      </c>
      <c r="K2271" t="s">
        <v>53</v>
      </c>
      <c r="L2271">
        <v>63369.224249999999</v>
      </c>
      <c r="M2271">
        <v>439</v>
      </c>
      <c r="N2271" t="s">
        <v>43</v>
      </c>
      <c r="O2271" s="1">
        <v>44665</v>
      </c>
      <c r="P2271" s="3">
        <f t="shared" si="71"/>
        <v>27</v>
      </c>
      <c r="Q2271" t="s">
        <v>32</v>
      </c>
      <c r="R2271" t="s">
        <v>33</v>
      </c>
    </row>
    <row r="2272" spans="1:18" x14ac:dyDescent="0.25">
      <c r="A2272" t="s">
        <v>6598</v>
      </c>
      <c r="B2272" s="3">
        <v>60</v>
      </c>
      <c r="C2272" s="3" t="str" cm="1">
        <f t="array" ref="C2272">_xlfn.IFS(B2272&lt;35,"Young",B2272&lt;60,"Middle",TRUE,"Senior")</f>
        <v>Senior</v>
      </c>
      <c r="D2272" t="s">
        <v>16</v>
      </c>
      <c r="E2272" t="str">
        <f t="shared" si="70"/>
        <v>Senior-Female</v>
      </c>
      <c r="F2272" t="s">
        <v>27</v>
      </c>
      <c r="G2272" t="s">
        <v>26592</v>
      </c>
      <c r="H2272" s="1">
        <v>44971</v>
      </c>
      <c r="I2272" t="s">
        <v>6599</v>
      </c>
      <c r="J2272" t="s">
        <v>6600</v>
      </c>
      <c r="K2272" t="s">
        <v>21</v>
      </c>
      <c r="L2272">
        <v>1330.4387200000001</v>
      </c>
      <c r="M2272">
        <v>197</v>
      </c>
      <c r="N2272" t="s">
        <v>43</v>
      </c>
      <c r="O2272" s="1">
        <v>44992</v>
      </c>
      <c r="P2272" s="3">
        <f t="shared" si="71"/>
        <v>21</v>
      </c>
      <c r="Q2272" t="s">
        <v>23</v>
      </c>
      <c r="R2272" t="s">
        <v>24</v>
      </c>
    </row>
    <row r="2273" spans="1:18" x14ac:dyDescent="0.25">
      <c r="A2273" t="s">
        <v>6601</v>
      </c>
      <c r="B2273" s="3">
        <v>23</v>
      </c>
      <c r="C2273" s="3" t="str" cm="1">
        <f t="array" ref="C2273">_xlfn.IFS(B2273&lt;35,"Young",B2273&lt;60,"Middle",TRUE,"Senior")</f>
        <v>Young</v>
      </c>
      <c r="D2273" t="s">
        <v>16</v>
      </c>
      <c r="E2273" t="str">
        <f t="shared" si="70"/>
        <v>Young-Female</v>
      </c>
      <c r="F2273" t="s">
        <v>27</v>
      </c>
      <c r="G2273" t="s">
        <v>70</v>
      </c>
      <c r="H2273" s="1">
        <v>44605</v>
      </c>
      <c r="I2273" t="s">
        <v>6602</v>
      </c>
      <c r="J2273" t="s">
        <v>6603</v>
      </c>
      <c r="K2273" t="s">
        <v>61</v>
      </c>
      <c r="L2273">
        <v>61789.739090000003</v>
      </c>
      <c r="M2273">
        <v>144</v>
      </c>
      <c r="N2273" t="s">
        <v>22</v>
      </c>
      <c r="O2273" s="1">
        <v>44622</v>
      </c>
      <c r="P2273" s="3">
        <f t="shared" si="71"/>
        <v>17</v>
      </c>
      <c r="Q2273" t="s">
        <v>44</v>
      </c>
      <c r="R2273" t="s">
        <v>45</v>
      </c>
    </row>
    <row r="2274" spans="1:18" x14ac:dyDescent="0.25">
      <c r="A2274" t="s">
        <v>6604</v>
      </c>
      <c r="B2274" s="3">
        <v>85</v>
      </c>
      <c r="C2274" s="3" t="str" cm="1">
        <f t="array" ref="C2274">_xlfn.IFS(B2274&lt;35,"Young",B2274&lt;60,"Middle",TRUE,"Senior")</f>
        <v>Senior</v>
      </c>
      <c r="D2274" t="s">
        <v>26</v>
      </c>
      <c r="E2274" t="str">
        <f t="shared" si="70"/>
        <v>Senior-Male</v>
      </c>
      <c r="F2274" t="s">
        <v>115</v>
      </c>
      <c r="G2274" t="s">
        <v>26592</v>
      </c>
      <c r="H2274" s="1">
        <v>43578</v>
      </c>
      <c r="I2274" t="s">
        <v>6605</v>
      </c>
      <c r="J2274" t="s">
        <v>6606</v>
      </c>
      <c r="K2274" t="s">
        <v>57</v>
      </c>
      <c r="L2274">
        <v>5076.7752019999998</v>
      </c>
      <c r="M2274">
        <v>330</v>
      </c>
      <c r="N2274" t="s">
        <v>43</v>
      </c>
      <c r="O2274" s="1">
        <v>43605</v>
      </c>
      <c r="P2274" s="3">
        <f t="shared" si="71"/>
        <v>27</v>
      </c>
      <c r="Q2274" t="s">
        <v>32</v>
      </c>
      <c r="R2274" t="s">
        <v>33</v>
      </c>
    </row>
    <row r="2275" spans="1:18" x14ac:dyDescent="0.25">
      <c r="A2275" t="s">
        <v>6607</v>
      </c>
      <c r="B2275" s="3">
        <v>48</v>
      </c>
      <c r="C2275" s="3" t="str" cm="1">
        <f t="array" ref="C2275">_xlfn.IFS(B2275&lt;35,"Young",B2275&lt;60,"Middle",TRUE,"Senior")</f>
        <v>Middle</v>
      </c>
      <c r="D2275" t="s">
        <v>16</v>
      </c>
      <c r="E2275" t="str">
        <f t="shared" si="70"/>
        <v>Middle-Female</v>
      </c>
      <c r="F2275" t="s">
        <v>35</v>
      </c>
      <c r="G2275" t="s">
        <v>70</v>
      </c>
      <c r="H2275" s="1">
        <v>44332</v>
      </c>
      <c r="I2275" t="s">
        <v>6608</v>
      </c>
      <c r="J2275" t="s">
        <v>6609</v>
      </c>
      <c r="K2275" t="s">
        <v>57</v>
      </c>
      <c r="L2275">
        <v>2350.9709170000001</v>
      </c>
      <c r="M2275">
        <v>262</v>
      </c>
      <c r="N2275" t="s">
        <v>22</v>
      </c>
      <c r="O2275" s="1">
        <v>44332</v>
      </c>
      <c r="P2275" s="3">
        <f t="shared" si="71"/>
        <v>0</v>
      </c>
      <c r="Q2275" t="s">
        <v>23</v>
      </c>
      <c r="R2275" t="s">
        <v>45</v>
      </c>
    </row>
    <row r="2276" spans="1:18" x14ac:dyDescent="0.25">
      <c r="A2276" t="s">
        <v>6610</v>
      </c>
      <c r="B2276" s="3">
        <v>21</v>
      </c>
      <c r="C2276" s="3" t="str" cm="1">
        <f t="array" ref="C2276">_xlfn.IFS(B2276&lt;35,"Young",B2276&lt;60,"Middle",TRUE,"Senior")</f>
        <v>Young</v>
      </c>
      <c r="D2276" t="s">
        <v>26</v>
      </c>
      <c r="E2276" t="str">
        <f t="shared" si="70"/>
        <v>Young-Male</v>
      </c>
      <c r="F2276" t="s">
        <v>230</v>
      </c>
      <c r="G2276" t="s">
        <v>36</v>
      </c>
      <c r="H2276" s="1">
        <v>44267</v>
      </c>
      <c r="I2276" t="s">
        <v>6611</v>
      </c>
      <c r="J2276" t="s">
        <v>6612</v>
      </c>
      <c r="K2276" t="s">
        <v>61</v>
      </c>
      <c r="L2276">
        <v>17806.965189999999</v>
      </c>
      <c r="M2276">
        <v>396</v>
      </c>
      <c r="N2276" t="s">
        <v>39</v>
      </c>
      <c r="O2276" s="1">
        <v>44297</v>
      </c>
      <c r="P2276" s="3">
        <f t="shared" si="71"/>
        <v>30</v>
      </c>
      <c r="Q2276" t="s">
        <v>32</v>
      </c>
      <c r="R2276" t="s">
        <v>24</v>
      </c>
    </row>
    <row r="2277" spans="1:18" x14ac:dyDescent="0.25">
      <c r="A2277" t="s">
        <v>6613</v>
      </c>
      <c r="B2277" s="3">
        <v>59</v>
      </c>
      <c r="C2277" s="3" t="str" cm="1">
        <f t="array" ref="C2277">_xlfn.IFS(B2277&lt;35,"Young",B2277&lt;60,"Middle",TRUE,"Senior")</f>
        <v>Middle</v>
      </c>
      <c r="D2277" t="s">
        <v>26</v>
      </c>
      <c r="E2277" t="str">
        <f t="shared" si="70"/>
        <v>Middle-Male</v>
      </c>
      <c r="F2277" t="s">
        <v>230</v>
      </c>
      <c r="G2277" t="s">
        <v>26593</v>
      </c>
      <c r="H2277" s="1">
        <v>44954</v>
      </c>
      <c r="I2277" t="s">
        <v>1571</v>
      </c>
      <c r="J2277" t="s">
        <v>6614</v>
      </c>
      <c r="K2277" t="s">
        <v>21</v>
      </c>
      <c r="L2277">
        <v>22409.158759999998</v>
      </c>
      <c r="M2277">
        <v>347</v>
      </c>
      <c r="N2277" t="s">
        <v>43</v>
      </c>
      <c r="O2277" s="1">
        <v>44966</v>
      </c>
      <c r="P2277" s="3">
        <f t="shared" si="71"/>
        <v>12</v>
      </c>
      <c r="Q2277" t="s">
        <v>32</v>
      </c>
      <c r="R2277" t="s">
        <v>24</v>
      </c>
    </row>
    <row r="2278" spans="1:18" x14ac:dyDescent="0.25">
      <c r="A2278" t="s">
        <v>6615</v>
      </c>
      <c r="B2278" s="3">
        <v>43</v>
      </c>
      <c r="C2278" s="3" t="str" cm="1">
        <f t="array" ref="C2278">_xlfn.IFS(B2278&lt;35,"Young",B2278&lt;60,"Middle",TRUE,"Senior")</f>
        <v>Middle</v>
      </c>
      <c r="D2278" t="s">
        <v>16</v>
      </c>
      <c r="E2278" t="str">
        <f t="shared" si="70"/>
        <v>Middle-Female</v>
      </c>
      <c r="F2278" t="s">
        <v>115</v>
      </c>
      <c r="G2278" t="s">
        <v>28</v>
      </c>
      <c r="H2278" s="1">
        <v>44887</v>
      </c>
      <c r="I2278" t="s">
        <v>6616</v>
      </c>
      <c r="J2278" t="s">
        <v>6617</v>
      </c>
      <c r="K2278" t="s">
        <v>31</v>
      </c>
      <c r="L2278">
        <v>30594.362550000002</v>
      </c>
      <c r="M2278">
        <v>466</v>
      </c>
      <c r="N2278" t="s">
        <v>43</v>
      </c>
      <c r="O2278" s="1">
        <v>44901</v>
      </c>
      <c r="P2278" s="3">
        <f t="shared" si="71"/>
        <v>14</v>
      </c>
      <c r="Q2278" t="s">
        <v>49</v>
      </c>
      <c r="R2278" t="s">
        <v>24</v>
      </c>
    </row>
    <row r="2279" spans="1:18" x14ac:dyDescent="0.25">
      <c r="A2279" t="s">
        <v>6618</v>
      </c>
      <c r="B2279" s="3">
        <v>25</v>
      </c>
      <c r="C2279" s="3" t="str" cm="1">
        <f t="array" ref="C2279">_xlfn.IFS(B2279&lt;35,"Young",B2279&lt;60,"Middle",TRUE,"Senior")</f>
        <v>Young</v>
      </c>
      <c r="D2279" t="s">
        <v>26</v>
      </c>
      <c r="E2279" t="str">
        <f t="shared" si="70"/>
        <v>Young-Male</v>
      </c>
      <c r="F2279" t="s">
        <v>35</v>
      </c>
      <c r="G2279" t="s">
        <v>26592</v>
      </c>
      <c r="H2279" s="1">
        <v>44197</v>
      </c>
      <c r="I2279" t="s">
        <v>6619</v>
      </c>
      <c r="J2279" t="s">
        <v>6620</v>
      </c>
      <c r="K2279" t="s">
        <v>31</v>
      </c>
      <c r="L2279">
        <v>15275.78991</v>
      </c>
      <c r="M2279">
        <v>365</v>
      </c>
      <c r="N2279" t="s">
        <v>22</v>
      </c>
      <c r="O2279" s="1">
        <v>44208</v>
      </c>
      <c r="P2279" s="3">
        <f t="shared" si="71"/>
        <v>11</v>
      </c>
      <c r="Q2279" t="s">
        <v>32</v>
      </c>
      <c r="R2279" t="s">
        <v>45</v>
      </c>
    </row>
    <row r="2280" spans="1:18" x14ac:dyDescent="0.25">
      <c r="A2280" t="s">
        <v>6621</v>
      </c>
      <c r="B2280" s="3">
        <v>24</v>
      </c>
      <c r="C2280" s="3" t="str" cm="1">
        <f t="array" ref="C2280">_xlfn.IFS(B2280&lt;35,"Young",B2280&lt;60,"Middle",TRUE,"Senior")</f>
        <v>Young</v>
      </c>
      <c r="D2280" t="s">
        <v>26</v>
      </c>
      <c r="E2280" t="str">
        <f t="shared" si="70"/>
        <v>Young-Male</v>
      </c>
      <c r="F2280" t="s">
        <v>17</v>
      </c>
      <c r="G2280" t="s">
        <v>18</v>
      </c>
      <c r="H2280" s="1">
        <v>44707</v>
      </c>
      <c r="I2280" t="s">
        <v>6622</v>
      </c>
      <c r="J2280" t="s">
        <v>6623</v>
      </c>
      <c r="K2280" t="s">
        <v>57</v>
      </c>
      <c r="L2280">
        <v>17215.119340000001</v>
      </c>
      <c r="M2280">
        <v>244</v>
      </c>
      <c r="N2280" t="s">
        <v>22</v>
      </c>
      <c r="O2280" s="1">
        <v>44708</v>
      </c>
      <c r="P2280" s="3">
        <f t="shared" si="71"/>
        <v>1</v>
      </c>
      <c r="Q2280" t="s">
        <v>32</v>
      </c>
      <c r="R2280" t="s">
        <v>45</v>
      </c>
    </row>
    <row r="2281" spans="1:18" x14ac:dyDescent="0.25">
      <c r="A2281" t="s">
        <v>6624</v>
      </c>
      <c r="B2281" s="3">
        <v>78</v>
      </c>
      <c r="C2281" s="3" t="str" cm="1">
        <f t="array" ref="C2281">_xlfn.IFS(B2281&lt;35,"Young",B2281&lt;60,"Middle",TRUE,"Senior")</f>
        <v>Senior</v>
      </c>
      <c r="D2281" t="s">
        <v>16</v>
      </c>
      <c r="E2281" t="str">
        <f t="shared" si="70"/>
        <v>Senior-Female</v>
      </c>
      <c r="F2281" t="s">
        <v>35</v>
      </c>
      <c r="G2281" t="s">
        <v>18</v>
      </c>
      <c r="H2281" s="1">
        <v>44073</v>
      </c>
      <c r="I2281" t="s">
        <v>6625</v>
      </c>
      <c r="J2281" t="s">
        <v>6626</v>
      </c>
      <c r="K2281" t="s">
        <v>53</v>
      </c>
      <c r="L2281">
        <v>2830.9799290000001</v>
      </c>
      <c r="M2281">
        <v>122</v>
      </c>
      <c r="N2281" t="s">
        <v>39</v>
      </c>
      <c r="O2281" s="1">
        <v>44097</v>
      </c>
      <c r="P2281" s="3">
        <f t="shared" si="71"/>
        <v>24</v>
      </c>
      <c r="Q2281" t="s">
        <v>49</v>
      </c>
      <c r="R2281" t="s">
        <v>24</v>
      </c>
    </row>
    <row r="2282" spans="1:18" x14ac:dyDescent="0.25">
      <c r="A2282" t="s">
        <v>6627</v>
      </c>
      <c r="B2282" s="3">
        <v>69</v>
      </c>
      <c r="C2282" s="3" t="str" cm="1">
        <f t="array" ref="C2282">_xlfn.IFS(B2282&lt;35,"Young",B2282&lt;60,"Middle",TRUE,"Senior")</f>
        <v>Senior</v>
      </c>
      <c r="D2282" t="s">
        <v>16</v>
      </c>
      <c r="E2282" t="str">
        <f t="shared" si="70"/>
        <v>Senior-Female</v>
      </c>
      <c r="F2282" t="s">
        <v>17</v>
      </c>
      <c r="G2282" t="s">
        <v>18</v>
      </c>
      <c r="H2282" s="1">
        <v>44778</v>
      </c>
      <c r="I2282" t="s">
        <v>6628</v>
      </c>
      <c r="J2282" t="s">
        <v>6629</v>
      </c>
      <c r="K2282" t="s">
        <v>31</v>
      </c>
      <c r="L2282">
        <v>37080.675909999998</v>
      </c>
      <c r="M2282">
        <v>329</v>
      </c>
      <c r="N2282" t="s">
        <v>43</v>
      </c>
      <c r="O2282" s="1">
        <v>44794</v>
      </c>
      <c r="P2282" s="3">
        <f t="shared" si="71"/>
        <v>16</v>
      </c>
      <c r="Q2282" t="s">
        <v>32</v>
      </c>
      <c r="R2282" t="s">
        <v>45</v>
      </c>
    </row>
    <row r="2283" spans="1:18" x14ac:dyDescent="0.25">
      <c r="A2283" t="s">
        <v>6630</v>
      </c>
      <c r="B2283" s="3">
        <v>65</v>
      </c>
      <c r="C2283" s="3" t="str" cm="1">
        <f t="array" ref="C2283">_xlfn.IFS(B2283&lt;35,"Young",B2283&lt;60,"Middle",TRUE,"Senior")</f>
        <v>Senior</v>
      </c>
      <c r="D2283" t="s">
        <v>26</v>
      </c>
      <c r="E2283" t="str">
        <f t="shared" si="70"/>
        <v>Senior-Male</v>
      </c>
      <c r="F2283" t="s">
        <v>230</v>
      </c>
      <c r="G2283" t="s">
        <v>26593</v>
      </c>
      <c r="H2283" s="1">
        <v>44942</v>
      </c>
      <c r="I2283" t="s">
        <v>6631</v>
      </c>
      <c r="J2283" t="s">
        <v>6632</v>
      </c>
      <c r="K2283" t="s">
        <v>21</v>
      </c>
      <c r="L2283">
        <v>4697.7607379999999</v>
      </c>
      <c r="M2283">
        <v>448</v>
      </c>
      <c r="N2283" t="s">
        <v>43</v>
      </c>
      <c r="O2283" s="1">
        <v>44968</v>
      </c>
      <c r="P2283" s="3">
        <f t="shared" si="71"/>
        <v>26</v>
      </c>
      <c r="Q2283" t="s">
        <v>49</v>
      </c>
      <c r="R2283" t="s">
        <v>45</v>
      </c>
    </row>
    <row r="2284" spans="1:18" x14ac:dyDescent="0.25">
      <c r="A2284" t="s">
        <v>3590</v>
      </c>
      <c r="B2284" s="3">
        <v>29</v>
      </c>
      <c r="C2284" s="3" t="str" cm="1">
        <f t="array" ref="C2284">_xlfn.IFS(B2284&lt;35,"Young",B2284&lt;60,"Middle",TRUE,"Senior")</f>
        <v>Young</v>
      </c>
      <c r="D2284" t="s">
        <v>16</v>
      </c>
      <c r="E2284" t="str">
        <f t="shared" si="70"/>
        <v>Young-Female</v>
      </c>
      <c r="F2284" t="s">
        <v>17</v>
      </c>
      <c r="G2284" t="s">
        <v>28</v>
      </c>
      <c r="H2284" s="1">
        <v>43444</v>
      </c>
      <c r="I2284" t="s">
        <v>6633</v>
      </c>
      <c r="J2284" t="s">
        <v>6634</v>
      </c>
      <c r="K2284" t="s">
        <v>31</v>
      </c>
      <c r="L2284">
        <v>25904.841830000001</v>
      </c>
      <c r="M2284">
        <v>171</v>
      </c>
      <c r="N2284" t="s">
        <v>39</v>
      </c>
      <c r="O2284" s="1">
        <v>43455</v>
      </c>
      <c r="P2284" s="3">
        <f t="shared" si="71"/>
        <v>11</v>
      </c>
      <c r="Q2284" t="s">
        <v>44</v>
      </c>
      <c r="R2284" t="s">
        <v>45</v>
      </c>
    </row>
    <row r="2285" spans="1:18" x14ac:dyDescent="0.25">
      <c r="A2285" t="s">
        <v>6635</v>
      </c>
      <c r="B2285" s="3">
        <v>75</v>
      </c>
      <c r="C2285" s="3" t="str" cm="1">
        <f t="array" ref="C2285">_xlfn.IFS(B2285&lt;35,"Young",B2285&lt;60,"Middle",TRUE,"Senior")</f>
        <v>Senior</v>
      </c>
      <c r="D2285" t="s">
        <v>16</v>
      </c>
      <c r="E2285" t="str">
        <f t="shared" si="70"/>
        <v>Senior-Female</v>
      </c>
      <c r="F2285" t="s">
        <v>50</v>
      </c>
      <c r="G2285" t="s">
        <v>18</v>
      </c>
      <c r="H2285" s="1">
        <v>44521</v>
      </c>
      <c r="I2285" t="s">
        <v>6636</v>
      </c>
      <c r="J2285" t="s">
        <v>6637</v>
      </c>
      <c r="K2285" t="s">
        <v>53</v>
      </c>
      <c r="L2285">
        <v>3159.8268039999998</v>
      </c>
      <c r="M2285">
        <v>160</v>
      </c>
      <c r="N2285" t="s">
        <v>39</v>
      </c>
      <c r="O2285" s="1">
        <v>44532</v>
      </c>
      <c r="P2285" s="3">
        <f t="shared" si="71"/>
        <v>11</v>
      </c>
      <c r="Q2285" t="s">
        <v>44</v>
      </c>
      <c r="R2285" t="s">
        <v>24</v>
      </c>
    </row>
    <row r="2286" spans="1:18" x14ac:dyDescent="0.25">
      <c r="A2286" t="s">
        <v>6638</v>
      </c>
      <c r="B2286" s="3">
        <v>74</v>
      </c>
      <c r="C2286" s="3" t="str" cm="1">
        <f t="array" ref="C2286">_xlfn.IFS(B2286&lt;35,"Young",B2286&lt;60,"Middle",TRUE,"Senior")</f>
        <v>Senior</v>
      </c>
      <c r="D2286" t="s">
        <v>16</v>
      </c>
      <c r="E2286" t="str">
        <f t="shared" si="70"/>
        <v>Senior-Female</v>
      </c>
      <c r="F2286" t="s">
        <v>17</v>
      </c>
      <c r="G2286" t="s">
        <v>26592</v>
      </c>
      <c r="H2286" s="1">
        <v>43481</v>
      </c>
      <c r="I2286" t="s">
        <v>6639</v>
      </c>
      <c r="J2286" t="s">
        <v>5120</v>
      </c>
      <c r="K2286" t="s">
        <v>31</v>
      </c>
      <c r="L2286">
        <v>24166.889910000002</v>
      </c>
      <c r="M2286">
        <v>414</v>
      </c>
      <c r="N2286" t="s">
        <v>39</v>
      </c>
      <c r="O2286" s="1">
        <v>43496</v>
      </c>
      <c r="P2286" s="3">
        <f t="shared" si="71"/>
        <v>15</v>
      </c>
      <c r="Q2286" t="s">
        <v>44</v>
      </c>
      <c r="R2286" t="s">
        <v>33</v>
      </c>
    </row>
    <row r="2287" spans="1:18" x14ac:dyDescent="0.25">
      <c r="A2287" t="s">
        <v>6640</v>
      </c>
      <c r="B2287" s="3">
        <v>64</v>
      </c>
      <c r="C2287" s="3" t="str" cm="1">
        <f t="array" ref="C2287">_xlfn.IFS(B2287&lt;35,"Young",B2287&lt;60,"Middle",TRUE,"Senior")</f>
        <v>Senior</v>
      </c>
      <c r="D2287" t="s">
        <v>26</v>
      </c>
      <c r="E2287" t="str">
        <f t="shared" si="70"/>
        <v>Senior-Male</v>
      </c>
      <c r="F2287" t="s">
        <v>115</v>
      </c>
      <c r="G2287" t="s">
        <v>18</v>
      </c>
      <c r="H2287" s="1">
        <v>45022</v>
      </c>
      <c r="I2287" t="s">
        <v>6641</v>
      </c>
      <c r="J2287" t="s">
        <v>6642</v>
      </c>
      <c r="K2287" t="s">
        <v>61</v>
      </c>
      <c r="L2287">
        <v>21868.00937</v>
      </c>
      <c r="M2287">
        <v>403</v>
      </c>
      <c r="N2287" t="s">
        <v>22</v>
      </c>
      <c r="O2287" s="1">
        <v>45031</v>
      </c>
      <c r="P2287" s="3">
        <f t="shared" si="71"/>
        <v>9</v>
      </c>
      <c r="Q2287" t="s">
        <v>44</v>
      </c>
      <c r="R2287" t="s">
        <v>45</v>
      </c>
    </row>
    <row r="2288" spans="1:18" x14ac:dyDescent="0.25">
      <c r="A2288" t="s">
        <v>6643</v>
      </c>
      <c r="B2288" s="3">
        <v>37</v>
      </c>
      <c r="C2288" s="3" t="str" cm="1">
        <f t="array" ref="C2288">_xlfn.IFS(B2288&lt;35,"Young",B2288&lt;60,"Middle",TRUE,"Senior")</f>
        <v>Middle</v>
      </c>
      <c r="D2288" t="s">
        <v>26</v>
      </c>
      <c r="E2288" t="str">
        <f t="shared" si="70"/>
        <v>Middle-Male</v>
      </c>
      <c r="F2288" t="s">
        <v>27</v>
      </c>
      <c r="G2288" t="s">
        <v>26593</v>
      </c>
      <c r="H2288" s="1">
        <v>44157</v>
      </c>
      <c r="I2288" t="s">
        <v>6644</v>
      </c>
      <c r="J2288" t="s">
        <v>6645</v>
      </c>
      <c r="K2288" t="s">
        <v>21</v>
      </c>
      <c r="L2288">
        <v>11667.31882</v>
      </c>
      <c r="M2288">
        <v>386</v>
      </c>
      <c r="N2288" t="s">
        <v>43</v>
      </c>
      <c r="O2288" s="1">
        <v>44165</v>
      </c>
      <c r="P2288" s="3">
        <f t="shared" si="71"/>
        <v>8</v>
      </c>
      <c r="Q2288" t="s">
        <v>23</v>
      </c>
      <c r="R2288" t="s">
        <v>24</v>
      </c>
    </row>
    <row r="2289" spans="1:18" x14ac:dyDescent="0.25">
      <c r="A2289" t="s">
        <v>6646</v>
      </c>
      <c r="B2289" s="3">
        <v>80</v>
      </c>
      <c r="C2289" s="3" t="str" cm="1">
        <f t="array" ref="C2289">_xlfn.IFS(B2289&lt;35,"Young",B2289&lt;60,"Middle",TRUE,"Senior")</f>
        <v>Senior</v>
      </c>
      <c r="D2289" t="s">
        <v>26</v>
      </c>
      <c r="E2289" t="str">
        <f t="shared" si="70"/>
        <v>Senior-Male</v>
      </c>
      <c r="F2289" t="s">
        <v>17</v>
      </c>
      <c r="G2289" t="s">
        <v>70</v>
      </c>
      <c r="H2289" s="1">
        <v>45139</v>
      </c>
      <c r="I2289" t="s">
        <v>6647</v>
      </c>
      <c r="J2289" t="s">
        <v>6648</v>
      </c>
      <c r="K2289" t="s">
        <v>21</v>
      </c>
      <c r="L2289">
        <v>4795.6223280000004</v>
      </c>
      <c r="M2289">
        <v>387</v>
      </c>
      <c r="N2289" t="s">
        <v>22</v>
      </c>
      <c r="O2289" s="1">
        <v>45141</v>
      </c>
      <c r="P2289" s="3">
        <f t="shared" si="71"/>
        <v>2</v>
      </c>
      <c r="Q2289" t="s">
        <v>85</v>
      </c>
      <c r="R2289" t="s">
        <v>45</v>
      </c>
    </row>
    <row r="2290" spans="1:18" x14ac:dyDescent="0.25">
      <c r="A2290" t="s">
        <v>6649</v>
      </c>
      <c r="B2290" s="3">
        <v>62</v>
      </c>
      <c r="C2290" s="3" t="str" cm="1">
        <f t="array" ref="C2290">_xlfn.IFS(B2290&lt;35,"Young",B2290&lt;60,"Middle",TRUE,"Senior")</f>
        <v>Senior</v>
      </c>
      <c r="D2290" t="s">
        <v>16</v>
      </c>
      <c r="E2290" t="str">
        <f t="shared" si="70"/>
        <v>Senior-Female</v>
      </c>
      <c r="F2290" t="s">
        <v>115</v>
      </c>
      <c r="G2290" t="s">
        <v>26592</v>
      </c>
      <c r="H2290" s="1">
        <v>43579</v>
      </c>
      <c r="I2290" t="s">
        <v>6650</v>
      </c>
      <c r="J2290" t="s">
        <v>6651</v>
      </c>
      <c r="K2290" t="s">
        <v>61</v>
      </c>
      <c r="L2290">
        <v>31785.141650000001</v>
      </c>
      <c r="M2290">
        <v>239</v>
      </c>
      <c r="N2290" t="s">
        <v>43</v>
      </c>
      <c r="O2290" s="1">
        <v>43595</v>
      </c>
      <c r="P2290" s="3">
        <f t="shared" si="71"/>
        <v>16</v>
      </c>
      <c r="Q2290" t="s">
        <v>49</v>
      </c>
      <c r="R2290" t="s">
        <v>45</v>
      </c>
    </row>
    <row r="2291" spans="1:18" x14ac:dyDescent="0.25">
      <c r="A2291" t="s">
        <v>6652</v>
      </c>
      <c r="B2291" s="3">
        <v>73</v>
      </c>
      <c r="C2291" s="3" t="str" cm="1">
        <f t="array" ref="C2291">_xlfn.IFS(B2291&lt;35,"Young",B2291&lt;60,"Middle",TRUE,"Senior")</f>
        <v>Senior</v>
      </c>
      <c r="D2291" t="s">
        <v>16</v>
      </c>
      <c r="E2291" t="str">
        <f t="shared" si="70"/>
        <v>Senior-Female</v>
      </c>
      <c r="F2291" t="s">
        <v>115</v>
      </c>
      <c r="G2291" t="s">
        <v>70</v>
      </c>
      <c r="H2291" s="1">
        <v>44702</v>
      </c>
      <c r="I2291" t="s">
        <v>6653</v>
      </c>
      <c r="J2291" t="s">
        <v>6654</v>
      </c>
      <c r="K2291" t="s">
        <v>21</v>
      </c>
      <c r="L2291">
        <v>27675.052329999999</v>
      </c>
      <c r="M2291">
        <v>255</v>
      </c>
      <c r="N2291" t="s">
        <v>39</v>
      </c>
      <c r="O2291" s="1">
        <v>44730</v>
      </c>
      <c r="P2291" s="3">
        <f t="shared" si="71"/>
        <v>28</v>
      </c>
      <c r="Q2291" t="s">
        <v>49</v>
      </c>
      <c r="R2291" t="s">
        <v>45</v>
      </c>
    </row>
    <row r="2292" spans="1:18" x14ac:dyDescent="0.25">
      <c r="A2292" t="s">
        <v>6655</v>
      </c>
      <c r="B2292" s="3">
        <v>36</v>
      </c>
      <c r="C2292" s="3" t="str" cm="1">
        <f t="array" ref="C2292">_xlfn.IFS(B2292&lt;35,"Young",B2292&lt;60,"Middle",TRUE,"Senior")</f>
        <v>Middle</v>
      </c>
      <c r="D2292" t="s">
        <v>26</v>
      </c>
      <c r="E2292" t="str">
        <f t="shared" si="70"/>
        <v>Middle-Male</v>
      </c>
      <c r="F2292" t="s">
        <v>27</v>
      </c>
      <c r="G2292" t="s">
        <v>26593</v>
      </c>
      <c r="H2292" s="1">
        <v>44593</v>
      </c>
      <c r="I2292" t="s">
        <v>6656</v>
      </c>
      <c r="J2292" t="s">
        <v>6657</v>
      </c>
      <c r="K2292" t="s">
        <v>61</v>
      </c>
      <c r="L2292">
        <v>13982.57682</v>
      </c>
      <c r="M2292">
        <v>169</v>
      </c>
      <c r="N2292" t="s">
        <v>43</v>
      </c>
      <c r="O2292" s="1">
        <v>44612</v>
      </c>
      <c r="P2292" s="3">
        <f t="shared" si="71"/>
        <v>19</v>
      </c>
      <c r="Q2292" t="s">
        <v>44</v>
      </c>
      <c r="R2292" t="s">
        <v>24</v>
      </c>
    </row>
    <row r="2293" spans="1:18" x14ac:dyDescent="0.25">
      <c r="A2293" t="s">
        <v>6658</v>
      </c>
      <c r="B2293" s="3">
        <v>75</v>
      </c>
      <c r="C2293" s="3" t="str" cm="1">
        <f t="array" ref="C2293">_xlfn.IFS(B2293&lt;35,"Young",B2293&lt;60,"Middle",TRUE,"Senior")</f>
        <v>Senior</v>
      </c>
      <c r="D2293" t="s">
        <v>26</v>
      </c>
      <c r="E2293" t="str">
        <f t="shared" si="70"/>
        <v>Senior-Male</v>
      </c>
      <c r="F2293" t="s">
        <v>230</v>
      </c>
      <c r="G2293" t="s">
        <v>18</v>
      </c>
      <c r="H2293" s="1">
        <v>44673</v>
      </c>
      <c r="I2293" t="s">
        <v>6659</v>
      </c>
      <c r="J2293" t="s">
        <v>6660</v>
      </c>
      <c r="K2293" t="s">
        <v>21</v>
      </c>
      <c r="L2293">
        <v>34659.285190000002</v>
      </c>
      <c r="M2293">
        <v>181</v>
      </c>
      <c r="N2293" t="s">
        <v>39</v>
      </c>
      <c r="O2293" s="1">
        <v>44702</v>
      </c>
      <c r="P2293" s="3">
        <f t="shared" si="71"/>
        <v>29</v>
      </c>
      <c r="Q2293" t="s">
        <v>44</v>
      </c>
      <c r="R2293" t="s">
        <v>24</v>
      </c>
    </row>
    <row r="2294" spans="1:18" x14ac:dyDescent="0.25">
      <c r="A2294" t="s">
        <v>6661</v>
      </c>
      <c r="B2294" s="3">
        <v>58</v>
      </c>
      <c r="C2294" s="3" t="str" cm="1">
        <f t="array" ref="C2294">_xlfn.IFS(B2294&lt;35,"Young",B2294&lt;60,"Middle",TRUE,"Senior")</f>
        <v>Middle</v>
      </c>
      <c r="D2294" t="s">
        <v>16</v>
      </c>
      <c r="E2294" t="str">
        <f t="shared" si="70"/>
        <v>Middle-Female</v>
      </c>
      <c r="F2294" t="s">
        <v>90</v>
      </c>
      <c r="G2294" t="s">
        <v>18</v>
      </c>
      <c r="H2294" s="1">
        <v>43780</v>
      </c>
      <c r="I2294" t="s">
        <v>6662</v>
      </c>
      <c r="J2294" t="s">
        <v>6663</v>
      </c>
      <c r="K2294" t="s">
        <v>31</v>
      </c>
      <c r="L2294">
        <v>7521.0389370000003</v>
      </c>
      <c r="M2294">
        <v>130</v>
      </c>
      <c r="N2294" t="s">
        <v>43</v>
      </c>
      <c r="O2294" s="1">
        <v>43793</v>
      </c>
      <c r="P2294" s="3">
        <f t="shared" si="71"/>
        <v>13</v>
      </c>
      <c r="Q2294" t="s">
        <v>44</v>
      </c>
      <c r="R2294" t="s">
        <v>33</v>
      </c>
    </row>
    <row r="2295" spans="1:18" x14ac:dyDescent="0.25">
      <c r="A2295" t="s">
        <v>6664</v>
      </c>
      <c r="B2295" s="3">
        <v>62</v>
      </c>
      <c r="C2295" s="3" t="str" cm="1">
        <f t="array" ref="C2295">_xlfn.IFS(B2295&lt;35,"Young",B2295&lt;60,"Middle",TRUE,"Senior")</f>
        <v>Senior</v>
      </c>
      <c r="D2295" t="s">
        <v>16</v>
      </c>
      <c r="E2295" t="str">
        <f t="shared" si="70"/>
        <v>Senior-Female</v>
      </c>
      <c r="F2295" t="s">
        <v>35</v>
      </c>
      <c r="G2295" t="s">
        <v>18</v>
      </c>
      <c r="H2295" s="1">
        <v>44636</v>
      </c>
      <c r="I2295" t="s">
        <v>6665</v>
      </c>
      <c r="J2295" t="s">
        <v>6666</v>
      </c>
      <c r="K2295" t="s">
        <v>21</v>
      </c>
      <c r="L2295">
        <v>13151.274890000001</v>
      </c>
      <c r="M2295">
        <v>398</v>
      </c>
      <c r="N2295" t="s">
        <v>43</v>
      </c>
      <c r="O2295" s="1">
        <v>44640</v>
      </c>
      <c r="P2295" s="3">
        <f t="shared" si="71"/>
        <v>4</v>
      </c>
      <c r="Q2295" t="s">
        <v>32</v>
      </c>
      <c r="R2295" t="s">
        <v>33</v>
      </c>
    </row>
    <row r="2296" spans="1:18" x14ac:dyDescent="0.25">
      <c r="A2296" t="s">
        <v>6667</v>
      </c>
      <c r="B2296" s="3">
        <v>42</v>
      </c>
      <c r="C2296" s="3" t="str" cm="1">
        <f t="array" ref="C2296">_xlfn.IFS(B2296&lt;35,"Young",B2296&lt;60,"Middle",TRUE,"Senior")</f>
        <v>Middle</v>
      </c>
      <c r="D2296" t="s">
        <v>26</v>
      </c>
      <c r="E2296" t="str">
        <f t="shared" si="70"/>
        <v>Middle-Male</v>
      </c>
      <c r="F2296" t="s">
        <v>27</v>
      </c>
      <c r="G2296" t="s">
        <v>26593</v>
      </c>
      <c r="H2296" s="1">
        <v>43927</v>
      </c>
      <c r="I2296" t="s">
        <v>2322</v>
      </c>
      <c r="J2296" t="s">
        <v>6668</v>
      </c>
      <c r="K2296" t="s">
        <v>53</v>
      </c>
      <c r="L2296">
        <v>32142.131130000002</v>
      </c>
      <c r="M2296">
        <v>499</v>
      </c>
      <c r="N2296" t="s">
        <v>43</v>
      </c>
      <c r="O2296" s="1">
        <v>43932</v>
      </c>
      <c r="P2296" s="3">
        <f t="shared" si="71"/>
        <v>5</v>
      </c>
      <c r="Q2296" t="s">
        <v>44</v>
      </c>
      <c r="R2296" t="s">
        <v>24</v>
      </c>
    </row>
    <row r="2297" spans="1:18" x14ac:dyDescent="0.25">
      <c r="A2297" t="s">
        <v>6669</v>
      </c>
      <c r="B2297" s="3">
        <v>38</v>
      </c>
      <c r="C2297" s="3" t="str" cm="1">
        <f t="array" ref="C2297">_xlfn.IFS(B2297&lt;35,"Young",B2297&lt;60,"Middle",TRUE,"Senior")</f>
        <v>Middle</v>
      </c>
      <c r="D2297" t="s">
        <v>26</v>
      </c>
      <c r="E2297" t="str">
        <f t="shared" si="70"/>
        <v>Middle-Male</v>
      </c>
      <c r="F2297" t="s">
        <v>17</v>
      </c>
      <c r="G2297" t="s">
        <v>26593</v>
      </c>
      <c r="H2297" s="1">
        <v>44337</v>
      </c>
      <c r="I2297" t="s">
        <v>6670</v>
      </c>
      <c r="J2297" t="s">
        <v>6671</v>
      </c>
      <c r="K2297" t="s">
        <v>61</v>
      </c>
      <c r="L2297">
        <v>11253.02362</v>
      </c>
      <c r="M2297">
        <v>424</v>
      </c>
      <c r="N2297" t="s">
        <v>39</v>
      </c>
      <c r="O2297" s="1">
        <v>44355</v>
      </c>
      <c r="P2297" s="3">
        <f t="shared" si="71"/>
        <v>18</v>
      </c>
      <c r="Q2297" t="s">
        <v>23</v>
      </c>
      <c r="R2297" t="s">
        <v>45</v>
      </c>
    </row>
    <row r="2298" spans="1:18" x14ac:dyDescent="0.25">
      <c r="A2298" t="s">
        <v>6672</v>
      </c>
      <c r="B2298" s="3">
        <v>83</v>
      </c>
      <c r="C2298" s="3" t="str" cm="1">
        <f t="array" ref="C2298">_xlfn.IFS(B2298&lt;35,"Young",B2298&lt;60,"Middle",TRUE,"Senior")</f>
        <v>Senior</v>
      </c>
      <c r="D2298" t="s">
        <v>16</v>
      </c>
      <c r="E2298" t="str">
        <f t="shared" si="70"/>
        <v>Senior-Female</v>
      </c>
      <c r="F2298" t="s">
        <v>63</v>
      </c>
      <c r="G2298" t="s">
        <v>28</v>
      </c>
      <c r="H2298" s="1">
        <v>44138</v>
      </c>
      <c r="I2298" t="s">
        <v>6673</v>
      </c>
      <c r="J2298" t="s">
        <v>6674</v>
      </c>
      <c r="K2298" t="s">
        <v>21</v>
      </c>
      <c r="L2298">
        <v>13737.58323</v>
      </c>
      <c r="M2298">
        <v>318</v>
      </c>
      <c r="N2298" t="s">
        <v>43</v>
      </c>
      <c r="O2298" s="1">
        <v>44162</v>
      </c>
      <c r="P2298" s="3">
        <f t="shared" si="71"/>
        <v>24</v>
      </c>
      <c r="Q2298" t="s">
        <v>85</v>
      </c>
      <c r="R2298" t="s">
        <v>45</v>
      </c>
    </row>
    <row r="2299" spans="1:18" x14ac:dyDescent="0.25">
      <c r="A2299" t="s">
        <v>6675</v>
      </c>
      <c r="B2299" s="3">
        <v>22</v>
      </c>
      <c r="C2299" s="3" t="str" cm="1">
        <f t="array" ref="C2299">_xlfn.IFS(B2299&lt;35,"Young",B2299&lt;60,"Middle",TRUE,"Senior")</f>
        <v>Young</v>
      </c>
      <c r="D2299" t="s">
        <v>16</v>
      </c>
      <c r="E2299" t="str">
        <f t="shared" si="70"/>
        <v>Young-Female</v>
      </c>
      <c r="F2299" t="s">
        <v>17</v>
      </c>
      <c r="G2299" t="s">
        <v>18</v>
      </c>
      <c r="H2299" s="1">
        <v>44951</v>
      </c>
      <c r="I2299" t="s">
        <v>6676</v>
      </c>
      <c r="J2299" t="s">
        <v>6677</v>
      </c>
      <c r="K2299" t="s">
        <v>31</v>
      </c>
      <c r="L2299">
        <v>9038.469744</v>
      </c>
      <c r="M2299">
        <v>365</v>
      </c>
      <c r="N2299" t="s">
        <v>22</v>
      </c>
      <c r="O2299" s="1">
        <v>44970</v>
      </c>
      <c r="P2299" s="3">
        <f t="shared" si="71"/>
        <v>19</v>
      </c>
      <c r="Q2299" t="s">
        <v>44</v>
      </c>
      <c r="R2299" t="s">
        <v>24</v>
      </c>
    </row>
    <row r="2300" spans="1:18" x14ac:dyDescent="0.25">
      <c r="A2300" t="s">
        <v>6678</v>
      </c>
      <c r="B2300" s="3">
        <v>45</v>
      </c>
      <c r="C2300" s="3" t="str" cm="1">
        <f t="array" ref="C2300">_xlfn.IFS(B2300&lt;35,"Young",B2300&lt;60,"Middle",TRUE,"Senior")</f>
        <v>Middle</v>
      </c>
      <c r="D2300" t="s">
        <v>16</v>
      </c>
      <c r="E2300" t="str">
        <f t="shared" si="70"/>
        <v>Middle-Female</v>
      </c>
      <c r="F2300" t="s">
        <v>17</v>
      </c>
      <c r="G2300" t="s">
        <v>26592</v>
      </c>
      <c r="H2300" s="1">
        <v>44678</v>
      </c>
      <c r="I2300" t="s">
        <v>6679</v>
      </c>
      <c r="J2300" t="s">
        <v>6680</v>
      </c>
      <c r="K2300" t="s">
        <v>61</v>
      </c>
      <c r="L2300">
        <v>13073.644550000001</v>
      </c>
      <c r="M2300">
        <v>165</v>
      </c>
      <c r="N2300" t="s">
        <v>39</v>
      </c>
      <c r="O2300" s="1">
        <v>44689</v>
      </c>
      <c r="P2300" s="3">
        <f t="shared" si="71"/>
        <v>11</v>
      </c>
      <c r="Q2300" t="s">
        <v>44</v>
      </c>
      <c r="R2300" t="s">
        <v>24</v>
      </c>
    </row>
    <row r="2301" spans="1:18" x14ac:dyDescent="0.25">
      <c r="A2301" t="s">
        <v>6681</v>
      </c>
      <c r="B2301" s="3">
        <v>21</v>
      </c>
      <c r="C2301" s="3" t="str" cm="1">
        <f t="array" ref="C2301">_xlfn.IFS(B2301&lt;35,"Young",B2301&lt;60,"Middle",TRUE,"Senior")</f>
        <v>Young</v>
      </c>
      <c r="D2301" t="s">
        <v>26</v>
      </c>
      <c r="E2301" t="str">
        <f t="shared" si="70"/>
        <v>Young-Male</v>
      </c>
      <c r="F2301" t="s">
        <v>50</v>
      </c>
      <c r="G2301" t="s">
        <v>36</v>
      </c>
      <c r="H2301" s="1">
        <v>44700</v>
      </c>
      <c r="I2301" t="s">
        <v>6682</v>
      </c>
      <c r="J2301" t="s">
        <v>6683</v>
      </c>
      <c r="K2301" t="s">
        <v>53</v>
      </c>
      <c r="L2301">
        <v>2356.3427609999999</v>
      </c>
      <c r="M2301">
        <v>388</v>
      </c>
      <c r="N2301" t="s">
        <v>39</v>
      </c>
      <c r="O2301" s="1">
        <v>44725</v>
      </c>
      <c r="P2301" s="3">
        <f t="shared" si="71"/>
        <v>25</v>
      </c>
      <c r="Q2301" t="s">
        <v>44</v>
      </c>
      <c r="R2301" t="s">
        <v>24</v>
      </c>
    </row>
    <row r="2302" spans="1:18" x14ac:dyDescent="0.25">
      <c r="A2302" t="s">
        <v>6684</v>
      </c>
      <c r="B2302" s="3">
        <v>75</v>
      </c>
      <c r="C2302" s="3" t="str" cm="1">
        <f t="array" ref="C2302">_xlfn.IFS(B2302&lt;35,"Young",B2302&lt;60,"Middle",TRUE,"Senior")</f>
        <v>Senior</v>
      </c>
      <c r="D2302" t="s">
        <v>26</v>
      </c>
      <c r="E2302" t="str">
        <f t="shared" si="70"/>
        <v>Senior-Male</v>
      </c>
      <c r="F2302" t="s">
        <v>17</v>
      </c>
      <c r="G2302" t="s">
        <v>26593</v>
      </c>
      <c r="H2302" s="1">
        <v>43967</v>
      </c>
      <c r="I2302" t="s">
        <v>6685</v>
      </c>
      <c r="J2302" t="s">
        <v>6686</v>
      </c>
      <c r="K2302" t="s">
        <v>21</v>
      </c>
      <c r="L2302">
        <v>30602.900809999999</v>
      </c>
      <c r="M2302">
        <v>219</v>
      </c>
      <c r="N2302" t="s">
        <v>43</v>
      </c>
      <c r="O2302" s="1">
        <v>43979</v>
      </c>
      <c r="P2302" s="3">
        <f t="shared" si="71"/>
        <v>12</v>
      </c>
      <c r="Q2302" t="s">
        <v>49</v>
      </c>
      <c r="R2302" t="s">
        <v>33</v>
      </c>
    </row>
    <row r="2303" spans="1:18" x14ac:dyDescent="0.25">
      <c r="A2303" t="s">
        <v>6687</v>
      </c>
      <c r="B2303" s="3">
        <v>70</v>
      </c>
      <c r="C2303" s="3" t="str" cm="1">
        <f t="array" ref="C2303">_xlfn.IFS(B2303&lt;35,"Young",B2303&lt;60,"Middle",TRUE,"Senior")</f>
        <v>Senior</v>
      </c>
      <c r="D2303" t="s">
        <v>26</v>
      </c>
      <c r="E2303" t="str">
        <f t="shared" si="70"/>
        <v>Senior-Male</v>
      </c>
      <c r="F2303" t="s">
        <v>115</v>
      </c>
      <c r="G2303" t="s">
        <v>26592</v>
      </c>
      <c r="H2303" s="1">
        <v>43512</v>
      </c>
      <c r="I2303" t="s">
        <v>6688</v>
      </c>
      <c r="J2303" t="s">
        <v>6689</v>
      </c>
      <c r="K2303" t="s">
        <v>21</v>
      </c>
      <c r="L2303">
        <v>20136.282050000002</v>
      </c>
      <c r="M2303">
        <v>228</v>
      </c>
      <c r="N2303" t="s">
        <v>43</v>
      </c>
      <c r="O2303" s="1">
        <v>43535</v>
      </c>
      <c r="P2303" s="3">
        <f t="shared" si="71"/>
        <v>23</v>
      </c>
      <c r="Q2303" t="s">
        <v>32</v>
      </c>
      <c r="R2303" t="s">
        <v>24</v>
      </c>
    </row>
    <row r="2304" spans="1:18" x14ac:dyDescent="0.25">
      <c r="A2304" t="s">
        <v>6690</v>
      </c>
      <c r="B2304" s="3">
        <v>36</v>
      </c>
      <c r="C2304" s="3" t="str" cm="1">
        <f t="array" ref="C2304">_xlfn.IFS(B2304&lt;35,"Young",B2304&lt;60,"Middle",TRUE,"Senior")</f>
        <v>Middle</v>
      </c>
      <c r="D2304" t="s">
        <v>26</v>
      </c>
      <c r="E2304" t="str">
        <f t="shared" si="70"/>
        <v>Middle-Male</v>
      </c>
      <c r="F2304" t="s">
        <v>115</v>
      </c>
      <c r="G2304" t="s">
        <v>26593</v>
      </c>
      <c r="H2304" s="1">
        <v>44317</v>
      </c>
      <c r="I2304" t="s">
        <v>4028</v>
      </c>
      <c r="J2304" t="s">
        <v>6691</v>
      </c>
      <c r="K2304" t="s">
        <v>31</v>
      </c>
      <c r="L2304">
        <v>23183.576130000001</v>
      </c>
      <c r="M2304">
        <v>208</v>
      </c>
      <c r="N2304" t="s">
        <v>43</v>
      </c>
      <c r="O2304" s="1">
        <v>44345</v>
      </c>
      <c r="P2304" s="3">
        <f t="shared" si="71"/>
        <v>28</v>
      </c>
      <c r="Q2304" t="s">
        <v>49</v>
      </c>
      <c r="R2304" t="s">
        <v>24</v>
      </c>
    </row>
    <row r="2305" spans="1:18" x14ac:dyDescent="0.25">
      <c r="A2305" t="s">
        <v>6692</v>
      </c>
      <c r="B2305" s="3">
        <v>54</v>
      </c>
      <c r="C2305" s="3" t="str" cm="1">
        <f t="array" ref="C2305">_xlfn.IFS(B2305&lt;35,"Young",B2305&lt;60,"Middle",TRUE,"Senior")</f>
        <v>Middle</v>
      </c>
      <c r="D2305" t="s">
        <v>16</v>
      </c>
      <c r="E2305" t="str">
        <f t="shared" si="70"/>
        <v>Middle-Female</v>
      </c>
      <c r="F2305" t="s">
        <v>50</v>
      </c>
      <c r="G2305" t="s">
        <v>26592</v>
      </c>
      <c r="H2305" s="1">
        <v>44108</v>
      </c>
      <c r="I2305" t="s">
        <v>6693</v>
      </c>
      <c r="J2305" t="s">
        <v>6694</v>
      </c>
      <c r="K2305" t="s">
        <v>21</v>
      </c>
      <c r="L2305">
        <v>12960.328750000001</v>
      </c>
      <c r="M2305">
        <v>407</v>
      </c>
      <c r="N2305" t="s">
        <v>22</v>
      </c>
      <c r="O2305" s="1">
        <v>44114</v>
      </c>
      <c r="P2305" s="3">
        <f t="shared" si="71"/>
        <v>6</v>
      </c>
      <c r="Q2305" t="s">
        <v>85</v>
      </c>
      <c r="R2305" t="s">
        <v>33</v>
      </c>
    </row>
    <row r="2306" spans="1:18" x14ac:dyDescent="0.25">
      <c r="A2306" t="s">
        <v>6695</v>
      </c>
      <c r="B2306" s="3">
        <v>37</v>
      </c>
      <c r="C2306" s="3" t="str" cm="1">
        <f t="array" ref="C2306">_xlfn.IFS(B2306&lt;35,"Young",B2306&lt;60,"Middle",TRUE,"Senior")</f>
        <v>Middle</v>
      </c>
      <c r="D2306" t="s">
        <v>16</v>
      </c>
      <c r="E2306" t="str">
        <f t="shared" si="70"/>
        <v>Middle-Female</v>
      </c>
      <c r="F2306" t="s">
        <v>50</v>
      </c>
      <c r="G2306" t="s">
        <v>26592</v>
      </c>
      <c r="H2306" s="1">
        <v>44418</v>
      </c>
      <c r="I2306" t="s">
        <v>6696</v>
      </c>
      <c r="J2306" t="s">
        <v>6697</v>
      </c>
      <c r="K2306" t="s">
        <v>61</v>
      </c>
      <c r="L2306">
        <v>20744.0579</v>
      </c>
      <c r="M2306">
        <v>490</v>
      </c>
      <c r="N2306" t="s">
        <v>43</v>
      </c>
      <c r="O2306" s="1">
        <v>44438</v>
      </c>
      <c r="P2306" s="3">
        <f t="shared" si="71"/>
        <v>20</v>
      </c>
      <c r="Q2306" t="s">
        <v>23</v>
      </c>
      <c r="R2306" t="s">
        <v>45</v>
      </c>
    </row>
    <row r="2307" spans="1:18" x14ac:dyDescent="0.25">
      <c r="A2307" t="s">
        <v>6698</v>
      </c>
      <c r="B2307" s="3">
        <v>31</v>
      </c>
      <c r="C2307" s="3" t="str" cm="1">
        <f t="array" ref="C2307">_xlfn.IFS(B2307&lt;35,"Young",B2307&lt;60,"Middle",TRUE,"Senior")</f>
        <v>Young</v>
      </c>
      <c r="D2307" t="s">
        <v>16</v>
      </c>
      <c r="E2307" t="str">
        <f t="shared" ref="E2307:E2370" si="72">C2307 &amp; "-" &amp; D2307</f>
        <v>Young-Female</v>
      </c>
      <c r="F2307" t="s">
        <v>35</v>
      </c>
      <c r="G2307" t="s">
        <v>26593</v>
      </c>
      <c r="H2307" s="1">
        <v>45113</v>
      </c>
      <c r="I2307" t="s">
        <v>6699</v>
      </c>
      <c r="J2307" t="s">
        <v>6700</v>
      </c>
      <c r="K2307" t="s">
        <v>57</v>
      </c>
      <c r="L2307">
        <v>2002.8352190000001</v>
      </c>
      <c r="M2307">
        <v>367</v>
      </c>
      <c r="N2307" t="s">
        <v>43</v>
      </c>
      <c r="O2307" s="1">
        <v>45131</v>
      </c>
      <c r="P2307" s="3">
        <f t="shared" ref="P2307:P2370" si="73">O2307-H2307</f>
        <v>18</v>
      </c>
      <c r="Q2307" t="s">
        <v>32</v>
      </c>
      <c r="R2307" t="s">
        <v>45</v>
      </c>
    </row>
    <row r="2308" spans="1:18" x14ac:dyDescent="0.25">
      <c r="A2308" t="s">
        <v>6701</v>
      </c>
      <c r="B2308" s="3">
        <v>31</v>
      </c>
      <c r="C2308" s="3" t="str" cm="1">
        <f t="array" ref="C2308">_xlfn.IFS(B2308&lt;35,"Young",B2308&lt;60,"Middle",TRUE,"Senior")</f>
        <v>Young</v>
      </c>
      <c r="D2308" t="s">
        <v>16</v>
      </c>
      <c r="E2308" t="str">
        <f t="shared" si="72"/>
        <v>Young-Female</v>
      </c>
      <c r="F2308" t="s">
        <v>50</v>
      </c>
      <c r="G2308" t="s">
        <v>36</v>
      </c>
      <c r="H2308" s="1">
        <v>43943</v>
      </c>
      <c r="I2308" t="s">
        <v>6702</v>
      </c>
      <c r="J2308" t="s">
        <v>6703</v>
      </c>
      <c r="K2308" t="s">
        <v>53</v>
      </c>
      <c r="L2308">
        <v>14466.08894</v>
      </c>
      <c r="M2308">
        <v>323</v>
      </c>
      <c r="N2308" t="s">
        <v>22</v>
      </c>
      <c r="O2308" s="1">
        <v>43952</v>
      </c>
      <c r="P2308" s="3">
        <f t="shared" si="73"/>
        <v>9</v>
      </c>
      <c r="Q2308" t="s">
        <v>32</v>
      </c>
      <c r="R2308" t="s">
        <v>33</v>
      </c>
    </row>
    <row r="2309" spans="1:18" x14ac:dyDescent="0.25">
      <c r="A2309" t="s">
        <v>6704</v>
      </c>
      <c r="B2309" s="3">
        <v>85</v>
      </c>
      <c r="C2309" s="3" t="str" cm="1">
        <f t="array" ref="C2309">_xlfn.IFS(B2309&lt;35,"Young",B2309&lt;60,"Middle",TRUE,"Senior")</f>
        <v>Senior</v>
      </c>
      <c r="D2309" t="s">
        <v>26</v>
      </c>
      <c r="E2309" t="str">
        <f t="shared" si="72"/>
        <v>Senior-Male</v>
      </c>
      <c r="F2309" t="s">
        <v>17</v>
      </c>
      <c r="G2309" t="s">
        <v>70</v>
      </c>
      <c r="H2309" s="1">
        <v>45163</v>
      </c>
      <c r="I2309" t="s">
        <v>6705</v>
      </c>
      <c r="J2309" t="s">
        <v>6706</v>
      </c>
      <c r="K2309" t="s">
        <v>21</v>
      </c>
      <c r="L2309">
        <v>15542.138859999999</v>
      </c>
      <c r="M2309">
        <v>346</v>
      </c>
      <c r="N2309" t="s">
        <v>43</v>
      </c>
      <c r="O2309" s="1">
        <v>45177</v>
      </c>
      <c r="P2309" s="3">
        <f t="shared" si="73"/>
        <v>14</v>
      </c>
      <c r="Q2309" t="s">
        <v>85</v>
      </c>
      <c r="R2309" t="s">
        <v>24</v>
      </c>
    </row>
    <row r="2310" spans="1:18" x14ac:dyDescent="0.25">
      <c r="A2310" t="s">
        <v>6707</v>
      </c>
      <c r="B2310" s="3">
        <v>35</v>
      </c>
      <c r="C2310" s="3" t="str" cm="1">
        <f t="array" ref="C2310">_xlfn.IFS(B2310&lt;35,"Young",B2310&lt;60,"Middle",TRUE,"Senior")</f>
        <v>Middle</v>
      </c>
      <c r="D2310" t="s">
        <v>16</v>
      </c>
      <c r="E2310" t="str">
        <f t="shared" si="72"/>
        <v>Middle-Female</v>
      </c>
      <c r="F2310" t="s">
        <v>230</v>
      </c>
      <c r="G2310" t="s">
        <v>70</v>
      </c>
      <c r="H2310" s="1">
        <v>44757</v>
      </c>
      <c r="I2310" t="s">
        <v>6708</v>
      </c>
      <c r="J2310" t="s">
        <v>6709</v>
      </c>
      <c r="K2310" t="s">
        <v>57</v>
      </c>
      <c r="L2310">
        <v>26866.170470000001</v>
      </c>
      <c r="M2310">
        <v>316</v>
      </c>
      <c r="N2310" t="s">
        <v>39</v>
      </c>
      <c r="O2310" s="1">
        <v>44762</v>
      </c>
      <c r="P2310" s="3">
        <f t="shared" si="73"/>
        <v>5</v>
      </c>
      <c r="Q2310" t="s">
        <v>44</v>
      </c>
      <c r="R2310" t="s">
        <v>45</v>
      </c>
    </row>
    <row r="2311" spans="1:18" x14ac:dyDescent="0.25">
      <c r="A2311" t="s">
        <v>6710</v>
      </c>
      <c r="B2311" s="3">
        <v>47</v>
      </c>
      <c r="C2311" s="3" t="str" cm="1">
        <f t="array" ref="C2311">_xlfn.IFS(B2311&lt;35,"Young",B2311&lt;60,"Middle",TRUE,"Senior")</f>
        <v>Middle</v>
      </c>
      <c r="D2311" t="s">
        <v>16</v>
      </c>
      <c r="E2311" t="str">
        <f t="shared" si="72"/>
        <v>Middle-Female</v>
      </c>
      <c r="F2311" t="s">
        <v>35</v>
      </c>
      <c r="G2311" t="s">
        <v>26592</v>
      </c>
      <c r="H2311" s="1">
        <v>44918</v>
      </c>
      <c r="I2311" t="s">
        <v>6711</v>
      </c>
      <c r="J2311" t="s">
        <v>6712</v>
      </c>
      <c r="K2311" t="s">
        <v>31</v>
      </c>
      <c r="L2311">
        <v>24795.746309999999</v>
      </c>
      <c r="M2311">
        <v>396</v>
      </c>
      <c r="N2311" t="s">
        <v>43</v>
      </c>
      <c r="O2311" s="1">
        <v>44942</v>
      </c>
      <c r="P2311" s="3">
        <f t="shared" si="73"/>
        <v>24</v>
      </c>
      <c r="Q2311" t="s">
        <v>49</v>
      </c>
      <c r="R2311" t="s">
        <v>33</v>
      </c>
    </row>
    <row r="2312" spans="1:18" x14ac:dyDescent="0.25">
      <c r="A2312" t="s">
        <v>6713</v>
      </c>
      <c r="B2312" s="3">
        <v>71</v>
      </c>
      <c r="C2312" s="3" t="str" cm="1">
        <f t="array" ref="C2312">_xlfn.IFS(B2312&lt;35,"Young",B2312&lt;60,"Middle",TRUE,"Senior")</f>
        <v>Senior</v>
      </c>
      <c r="D2312" t="s">
        <v>16</v>
      </c>
      <c r="E2312" t="str">
        <f t="shared" si="72"/>
        <v>Senior-Female</v>
      </c>
      <c r="F2312" t="s">
        <v>63</v>
      </c>
      <c r="G2312" t="s">
        <v>26593</v>
      </c>
      <c r="H2312" s="1">
        <v>44316</v>
      </c>
      <c r="I2312" t="s">
        <v>6714</v>
      </c>
      <c r="J2312" t="s">
        <v>6715</v>
      </c>
      <c r="K2312" t="s">
        <v>21</v>
      </c>
      <c r="L2312">
        <v>31061.28803</v>
      </c>
      <c r="M2312">
        <v>427</v>
      </c>
      <c r="N2312" t="s">
        <v>39</v>
      </c>
      <c r="O2312" s="1">
        <v>44326</v>
      </c>
      <c r="P2312" s="3">
        <f t="shared" si="73"/>
        <v>10</v>
      </c>
      <c r="Q2312" t="s">
        <v>23</v>
      </c>
      <c r="R2312" t="s">
        <v>24</v>
      </c>
    </row>
    <row r="2313" spans="1:18" x14ac:dyDescent="0.25">
      <c r="A2313" t="s">
        <v>6716</v>
      </c>
      <c r="B2313" s="3">
        <v>45</v>
      </c>
      <c r="C2313" s="3" t="str" cm="1">
        <f t="array" ref="C2313">_xlfn.IFS(B2313&lt;35,"Young",B2313&lt;60,"Middle",TRUE,"Senior")</f>
        <v>Middle</v>
      </c>
      <c r="D2313" t="s">
        <v>26</v>
      </c>
      <c r="E2313" t="str">
        <f t="shared" si="72"/>
        <v>Middle-Male</v>
      </c>
      <c r="F2313" t="s">
        <v>63</v>
      </c>
      <c r="G2313" t="s">
        <v>28</v>
      </c>
      <c r="H2313" s="1">
        <v>44091</v>
      </c>
      <c r="I2313" t="s">
        <v>6717</v>
      </c>
      <c r="J2313" t="s">
        <v>6718</v>
      </c>
      <c r="K2313" t="s">
        <v>21</v>
      </c>
      <c r="L2313">
        <v>30781.363689999998</v>
      </c>
      <c r="M2313">
        <v>118</v>
      </c>
      <c r="N2313" t="s">
        <v>39</v>
      </c>
      <c r="O2313" s="1">
        <v>44101</v>
      </c>
      <c r="P2313" s="3">
        <f t="shared" si="73"/>
        <v>10</v>
      </c>
      <c r="Q2313" t="s">
        <v>32</v>
      </c>
      <c r="R2313" t="s">
        <v>33</v>
      </c>
    </row>
    <row r="2314" spans="1:18" x14ac:dyDescent="0.25">
      <c r="A2314" t="s">
        <v>6719</v>
      </c>
      <c r="B2314" s="3">
        <v>75</v>
      </c>
      <c r="C2314" s="3" t="str" cm="1">
        <f t="array" ref="C2314">_xlfn.IFS(B2314&lt;35,"Young",B2314&lt;60,"Middle",TRUE,"Senior")</f>
        <v>Senior</v>
      </c>
      <c r="D2314" t="s">
        <v>26</v>
      </c>
      <c r="E2314" t="str">
        <f t="shared" si="72"/>
        <v>Senior-Male</v>
      </c>
      <c r="F2314" t="s">
        <v>90</v>
      </c>
      <c r="G2314" t="s">
        <v>26593</v>
      </c>
      <c r="H2314" s="1">
        <v>43763</v>
      </c>
      <c r="I2314" t="s">
        <v>6720</v>
      </c>
      <c r="J2314" t="s">
        <v>6721</v>
      </c>
      <c r="K2314" t="s">
        <v>21</v>
      </c>
      <c r="L2314">
        <v>11764.5774</v>
      </c>
      <c r="M2314">
        <v>460</v>
      </c>
      <c r="N2314" t="s">
        <v>39</v>
      </c>
      <c r="O2314" s="1">
        <v>43777</v>
      </c>
      <c r="P2314" s="3">
        <f t="shared" si="73"/>
        <v>14</v>
      </c>
      <c r="Q2314" t="s">
        <v>23</v>
      </c>
      <c r="R2314" t="s">
        <v>45</v>
      </c>
    </row>
    <row r="2315" spans="1:18" x14ac:dyDescent="0.25">
      <c r="A2315" t="s">
        <v>6722</v>
      </c>
      <c r="B2315" s="3">
        <v>24</v>
      </c>
      <c r="C2315" s="3" t="str" cm="1">
        <f t="array" ref="C2315">_xlfn.IFS(B2315&lt;35,"Young",B2315&lt;60,"Middle",TRUE,"Senior")</f>
        <v>Young</v>
      </c>
      <c r="D2315" t="s">
        <v>26</v>
      </c>
      <c r="E2315" t="str">
        <f t="shared" si="72"/>
        <v>Young-Male</v>
      </c>
      <c r="F2315" t="s">
        <v>115</v>
      </c>
      <c r="G2315" t="s">
        <v>26592</v>
      </c>
      <c r="H2315" s="1">
        <v>44026</v>
      </c>
      <c r="I2315" t="s">
        <v>6723</v>
      </c>
      <c r="J2315" t="s">
        <v>6724</v>
      </c>
      <c r="K2315" t="s">
        <v>57</v>
      </c>
      <c r="L2315">
        <v>14344.6468</v>
      </c>
      <c r="M2315">
        <v>498</v>
      </c>
      <c r="N2315" t="s">
        <v>39</v>
      </c>
      <c r="O2315" s="1">
        <v>44041</v>
      </c>
      <c r="P2315" s="3">
        <f t="shared" si="73"/>
        <v>15</v>
      </c>
      <c r="Q2315" t="s">
        <v>23</v>
      </c>
      <c r="R2315" t="s">
        <v>45</v>
      </c>
    </row>
    <row r="2316" spans="1:18" x14ac:dyDescent="0.25">
      <c r="A2316" t="s">
        <v>6725</v>
      </c>
      <c r="B2316" s="3">
        <v>79</v>
      </c>
      <c r="C2316" s="3" t="str" cm="1">
        <f t="array" ref="C2316">_xlfn.IFS(B2316&lt;35,"Young",B2316&lt;60,"Middle",TRUE,"Senior")</f>
        <v>Senior</v>
      </c>
      <c r="D2316" t="s">
        <v>26</v>
      </c>
      <c r="E2316" t="str">
        <f t="shared" si="72"/>
        <v>Senior-Male</v>
      </c>
      <c r="F2316" t="s">
        <v>90</v>
      </c>
      <c r="G2316" t="s">
        <v>26592</v>
      </c>
      <c r="H2316" s="1">
        <v>44560</v>
      </c>
      <c r="I2316" t="s">
        <v>6726</v>
      </c>
      <c r="J2316" t="s">
        <v>6727</v>
      </c>
      <c r="K2316" t="s">
        <v>21</v>
      </c>
      <c r="L2316">
        <v>3107.27981</v>
      </c>
      <c r="M2316">
        <v>104</v>
      </c>
      <c r="N2316" t="s">
        <v>43</v>
      </c>
      <c r="O2316" s="1">
        <v>44582</v>
      </c>
      <c r="P2316" s="3">
        <f t="shared" si="73"/>
        <v>22</v>
      </c>
      <c r="Q2316" t="s">
        <v>85</v>
      </c>
      <c r="R2316" t="s">
        <v>24</v>
      </c>
    </row>
    <row r="2317" spans="1:18" x14ac:dyDescent="0.25">
      <c r="A2317" t="s">
        <v>6728</v>
      </c>
      <c r="B2317" s="3">
        <v>83</v>
      </c>
      <c r="C2317" s="3" t="str" cm="1">
        <f t="array" ref="C2317">_xlfn.IFS(B2317&lt;35,"Young",B2317&lt;60,"Middle",TRUE,"Senior")</f>
        <v>Senior</v>
      </c>
      <c r="D2317" t="s">
        <v>16</v>
      </c>
      <c r="E2317" t="str">
        <f t="shared" si="72"/>
        <v>Senior-Female</v>
      </c>
      <c r="F2317" t="s">
        <v>50</v>
      </c>
      <c r="G2317" t="s">
        <v>26593</v>
      </c>
      <c r="H2317" s="1">
        <v>44447</v>
      </c>
      <c r="I2317" t="s">
        <v>6729</v>
      </c>
      <c r="J2317" t="s">
        <v>6730</v>
      </c>
      <c r="K2317" t="s">
        <v>21</v>
      </c>
      <c r="L2317">
        <v>32899.232960000001</v>
      </c>
      <c r="M2317">
        <v>321</v>
      </c>
      <c r="N2317" t="s">
        <v>43</v>
      </c>
      <c r="O2317" s="1">
        <v>44463</v>
      </c>
      <c r="P2317" s="3">
        <f t="shared" si="73"/>
        <v>16</v>
      </c>
      <c r="Q2317" t="s">
        <v>49</v>
      </c>
      <c r="R2317" t="s">
        <v>45</v>
      </c>
    </row>
    <row r="2318" spans="1:18" x14ac:dyDescent="0.25">
      <c r="A2318" t="s">
        <v>6731</v>
      </c>
      <c r="B2318" s="3">
        <v>55</v>
      </c>
      <c r="C2318" s="3" t="str" cm="1">
        <f t="array" ref="C2318">_xlfn.IFS(B2318&lt;35,"Young",B2318&lt;60,"Middle",TRUE,"Senior")</f>
        <v>Middle</v>
      </c>
      <c r="D2318" t="s">
        <v>16</v>
      </c>
      <c r="E2318" t="str">
        <f t="shared" si="72"/>
        <v>Middle-Female</v>
      </c>
      <c r="F2318" t="s">
        <v>90</v>
      </c>
      <c r="G2318" t="s">
        <v>28</v>
      </c>
      <c r="H2318" s="1">
        <v>45057</v>
      </c>
      <c r="I2318" t="s">
        <v>6732</v>
      </c>
      <c r="J2318" t="s">
        <v>6733</v>
      </c>
      <c r="K2318" t="s">
        <v>21</v>
      </c>
      <c r="L2318">
        <v>44063.742480000001</v>
      </c>
      <c r="M2318">
        <v>405</v>
      </c>
      <c r="N2318" t="s">
        <v>43</v>
      </c>
      <c r="O2318" s="1">
        <v>45071</v>
      </c>
      <c r="P2318" s="3">
        <f t="shared" si="73"/>
        <v>14</v>
      </c>
      <c r="Q2318" t="s">
        <v>32</v>
      </c>
      <c r="R2318" t="s">
        <v>24</v>
      </c>
    </row>
    <row r="2319" spans="1:18" x14ac:dyDescent="0.25">
      <c r="A2319" t="s">
        <v>6734</v>
      </c>
      <c r="B2319" s="3">
        <v>75</v>
      </c>
      <c r="C2319" s="3" t="str" cm="1">
        <f t="array" ref="C2319">_xlfn.IFS(B2319&lt;35,"Young",B2319&lt;60,"Middle",TRUE,"Senior")</f>
        <v>Senior</v>
      </c>
      <c r="D2319" t="s">
        <v>26</v>
      </c>
      <c r="E2319" t="str">
        <f t="shared" si="72"/>
        <v>Senior-Male</v>
      </c>
      <c r="F2319" t="s">
        <v>115</v>
      </c>
      <c r="G2319" t="s">
        <v>26593</v>
      </c>
      <c r="H2319" s="1">
        <v>43514</v>
      </c>
      <c r="I2319" t="s">
        <v>6735</v>
      </c>
      <c r="J2319" t="s">
        <v>6736</v>
      </c>
      <c r="K2319" t="s">
        <v>21</v>
      </c>
      <c r="L2319">
        <v>4601.0688190000001</v>
      </c>
      <c r="M2319">
        <v>362</v>
      </c>
      <c r="N2319" t="s">
        <v>39</v>
      </c>
      <c r="O2319" s="1">
        <v>43523</v>
      </c>
      <c r="P2319" s="3">
        <f t="shared" si="73"/>
        <v>9</v>
      </c>
      <c r="Q2319" t="s">
        <v>44</v>
      </c>
      <c r="R2319" t="s">
        <v>24</v>
      </c>
    </row>
    <row r="2320" spans="1:18" x14ac:dyDescent="0.25">
      <c r="A2320" t="s">
        <v>6737</v>
      </c>
      <c r="B2320" s="3">
        <v>71</v>
      </c>
      <c r="C2320" s="3" t="str" cm="1">
        <f t="array" ref="C2320">_xlfn.IFS(B2320&lt;35,"Young",B2320&lt;60,"Middle",TRUE,"Senior")</f>
        <v>Senior</v>
      </c>
      <c r="D2320" t="s">
        <v>16</v>
      </c>
      <c r="E2320" t="str">
        <f t="shared" si="72"/>
        <v>Senior-Female</v>
      </c>
      <c r="F2320" t="s">
        <v>90</v>
      </c>
      <c r="G2320" t="s">
        <v>26593</v>
      </c>
      <c r="H2320" s="1">
        <v>44146</v>
      </c>
      <c r="I2320" t="s">
        <v>6738</v>
      </c>
      <c r="J2320" t="s">
        <v>6739</v>
      </c>
      <c r="K2320" t="s">
        <v>21</v>
      </c>
      <c r="L2320">
        <v>13071.311400000001</v>
      </c>
      <c r="M2320">
        <v>281</v>
      </c>
      <c r="N2320" t="s">
        <v>43</v>
      </c>
      <c r="O2320" s="1">
        <v>44159</v>
      </c>
      <c r="P2320" s="3">
        <f t="shared" si="73"/>
        <v>13</v>
      </c>
      <c r="Q2320" t="s">
        <v>49</v>
      </c>
      <c r="R2320" t="s">
        <v>24</v>
      </c>
    </row>
    <row r="2321" spans="1:18" x14ac:dyDescent="0.25">
      <c r="A2321" t="s">
        <v>6740</v>
      </c>
      <c r="B2321" s="3">
        <v>70</v>
      </c>
      <c r="C2321" s="3" t="str" cm="1">
        <f t="array" ref="C2321">_xlfn.IFS(B2321&lt;35,"Young",B2321&lt;60,"Middle",TRUE,"Senior")</f>
        <v>Senior</v>
      </c>
      <c r="D2321" t="s">
        <v>26</v>
      </c>
      <c r="E2321" t="str">
        <f t="shared" si="72"/>
        <v>Senior-Male</v>
      </c>
      <c r="F2321" t="s">
        <v>35</v>
      </c>
      <c r="G2321" t="s">
        <v>28</v>
      </c>
      <c r="H2321" s="1">
        <v>44753</v>
      </c>
      <c r="I2321" t="s">
        <v>6741</v>
      </c>
      <c r="J2321" t="s">
        <v>6742</v>
      </c>
      <c r="K2321" t="s">
        <v>21</v>
      </c>
      <c r="L2321">
        <v>31748.33137</v>
      </c>
      <c r="M2321">
        <v>140</v>
      </c>
      <c r="N2321" t="s">
        <v>43</v>
      </c>
      <c r="O2321" s="1">
        <v>44759</v>
      </c>
      <c r="P2321" s="3">
        <f t="shared" si="73"/>
        <v>6</v>
      </c>
      <c r="Q2321" t="s">
        <v>23</v>
      </c>
      <c r="R2321" t="s">
        <v>33</v>
      </c>
    </row>
    <row r="2322" spans="1:18" x14ac:dyDescent="0.25">
      <c r="A2322" t="s">
        <v>6743</v>
      </c>
      <c r="B2322" s="3">
        <v>53</v>
      </c>
      <c r="C2322" s="3" t="str" cm="1">
        <f t="array" ref="C2322">_xlfn.IFS(B2322&lt;35,"Young",B2322&lt;60,"Middle",TRUE,"Senior")</f>
        <v>Middle</v>
      </c>
      <c r="D2322" t="s">
        <v>16</v>
      </c>
      <c r="E2322" t="str">
        <f t="shared" si="72"/>
        <v>Middle-Female</v>
      </c>
      <c r="F2322" t="s">
        <v>50</v>
      </c>
      <c r="G2322" t="s">
        <v>36</v>
      </c>
      <c r="H2322" s="1">
        <v>45092</v>
      </c>
      <c r="I2322" t="s">
        <v>6744</v>
      </c>
      <c r="J2322" t="s">
        <v>6297</v>
      </c>
      <c r="K2322" t="s">
        <v>61</v>
      </c>
      <c r="L2322">
        <v>486.76388320000001</v>
      </c>
      <c r="M2322">
        <v>283</v>
      </c>
      <c r="N2322" t="s">
        <v>22</v>
      </c>
      <c r="O2322" s="1">
        <v>45094</v>
      </c>
      <c r="P2322" s="3">
        <f t="shared" si="73"/>
        <v>2</v>
      </c>
      <c r="Q2322" t="s">
        <v>49</v>
      </c>
      <c r="R2322" t="s">
        <v>24</v>
      </c>
    </row>
    <row r="2323" spans="1:18" x14ac:dyDescent="0.25">
      <c r="A2323" t="s">
        <v>6745</v>
      </c>
      <c r="B2323" s="3">
        <v>31</v>
      </c>
      <c r="C2323" s="3" t="str" cm="1">
        <f t="array" ref="C2323">_xlfn.IFS(B2323&lt;35,"Young",B2323&lt;60,"Middle",TRUE,"Senior")</f>
        <v>Young</v>
      </c>
      <c r="D2323" t="s">
        <v>16</v>
      </c>
      <c r="E2323" t="str">
        <f t="shared" si="72"/>
        <v>Young-Female</v>
      </c>
      <c r="F2323" t="s">
        <v>115</v>
      </c>
      <c r="G2323" t="s">
        <v>28</v>
      </c>
      <c r="H2323" s="1">
        <v>44434</v>
      </c>
      <c r="I2323" t="s">
        <v>6746</v>
      </c>
      <c r="J2323" t="s">
        <v>6747</v>
      </c>
      <c r="K2323" t="s">
        <v>53</v>
      </c>
      <c r="L2323">
        <v>25641.96226</v>
      </c>
      <c r="M2323">
        <v>143</v>
      </c>
      <c r="N2323" t="s">
        <v>43</v>
      </c>
      <c r="O2323" s="1">
        <v>44443</v>
      </c>
      <c r="P2323" s="3">
        <f t="shared" si="73"/>
        <v>9</v>
      </c>
      <c r="Q2323" t="s">
        <v>32</v>
      </c>
      <c r="R2323" t="s">
        <v>33</v>
      </c>
    </row>
    <row r="2324" spans="1:18" x14ac:dyDescent="0.25">
      <c r="A2324" t="s">
        <v>6748</v>
      </c>
      <c r="B2324" s="3">
        <v>39</v>
      </c>
      <c r="C2324" s="3" t="str" cm="1">
        <f t="array" ref="C2324">_xlfn.IFS(B2324&lt;35,"Young",B2324&lt;60,"Middle",TRUE,"Senior")</f>
        <v>Middle</v>
      </c>
      <c r="D2324" t="s">
        <v>26</v>
      </c>
      <c r="E2324" t="str">
        <f t="shared" si="72"/>
        <v>Middle-Male</v>
      </c>
      <c r="F2324" t="s">
        <v>63</v>
      </c>
      <c r="G2324" t="s">
        <v>70</v>
      </c>
      <c r="H2324" s="1">
        <v>44115</v>
      </c>
      <c r="I2324" t="s">
        <v>6749</v>
      </c>
      <c r="J2324" t="s">
        <v>6750</v>
      </c>
      <c r="K2324" t="s">
        <v>53</v>
      </c>
      <c r="L2324">
        <v>65692.350709999999</v>
      </c>
      <c r="M2324">
        <v>374</v>
      </c>
      <c r="N2324" t="s">
        <v>39</v>
      </c>
      <c r="O2324" s="1">
        <v>44138</v>
      </c>
      <c r="P2324" s="3">
        <f t="shared" si="73"/>
        <v>23</v>
      </c>
      <c r="Q2324" t="s">
        <v>85</v>
      </c>
      <c r="R2324" t="s">
        <v>24</v>
      </c>
    </row>
    <row r="2325" spans="1:18" x14ac:dyDescent="0.25">
      <c r="A2325" t="s">
        <v>6751</v>
      </c>
      <c r="B2325" s="3">
        <v>45</v>
      </c>
      <c r="C2325" s="3" t="str" cm="1">
        <f t="array" ref="C2325">_xlfn.IFS(B2325&lt;35,"Young",B2325&lt;60,"Middle",TRUE,"Senior")</f>
        <v>Middle</v>
      </c>
      <c r="D2325" t="s">
        <v>26</v>
      </c>
      <c r="E2325" t="str">
        <f t="shared" si="72"/>
        <v>Middle-Male</v>
      </c>
      <c r="F2325" t="s">
        <v>27</v>
      </c>
      <c r="G2325" t="s">
        <v>36</v>
      </c>
      <c r="H2325" s="1">
        <v>43820</v>
      </c>
      <c r="I2325" t="s">
        <v>6752</v>
      </c>
      <c r="J2325" t="s">
        <v>6753</v>
      </c>
      <c r="K2325" t="s">
        <v>57</v>
      </c>
      <c r="L2325">
        <v>14678.99359</v>
      </c>
      <c r="M2325">
        <v>216</v>
      </c>
      <c r="N2325" t="s">
        <v>22</v>
      </c>
      <c r="O2325" s="1">
        <v>43837</v>
      </c>
      <c r="P2325" s="3">
        <f t="shared" si="73"/>
        <v>17</v>
      </c>
      <c r="Q2325" t="s">
        <v>44</v>
      </c>
      <c r="R2325" t="s">
        <v>45</v>
      </c>
    </row>
    <row r="2326" spans="1:18" x14ac:dyDescent="0.25">
      <c r="A2326" t="s">
        <v>6754</v>
      </c>
      <c r="B2326" s="3">
        <v>41</v>
      </c>
      <c r="C2326" s="3" t="str" cm="1">
        <f t="array" ref="C2326">_xlfn.IFS(B2326&lt;35,"Young",B2326&lt;60,"Middle",TRUE,"Senior")</f>
        <v>Middle</v>
      </c>
      <c r="D2326" t="s">
        <v>26</v>
      </c>
      <c r="E2326" t="str">
        <f t="shared" si="72"/>
        <v>Middle-Male</v>
      </c>
      <c r="F2326" t="s">
        <v>17</v>
      </c>
      <c r="G2326" t="s">
        <v>36</v>
      </c>
      <c r="H2326" s="1">
        <v>44413</v>
      </c>
      <c r="I2326" t="s">
        <v>6755</v>
      </c>
      <c r="J2326" t="s">
        <v>6756</v>
      </c>
      <c r="K2326" t="s">
        <v>53</v>
      </c>
      <c r="L2326">
        <v>5918.9491710000002</v>
      </c>
      <c r="M2326">
        <v>396</v>
      </c>
      <c r="N2326" t="s">
        <v>22</v>
      </c>
      <c r="O2326" s="1">
        <v>44418</v>
      </c>
      <c r="P2326" s="3">
        <f t="shared" si="73"/>
        <v>5</v>
      </c>
      <c r="Q2326" t="s">
        <v>49</v>
      </c>
      <c r="R2326" t="s">
        <v>45</v>
      </c>
    </row>
    <row r="2327" spans="1:18" x14ac:dyDescent="0.25">
      <c r="A2327" t="s">
        <v>6757</v>
      </c>
      <c r="B2327" s="3">
        <v>58</v>
      </c>
      <c r="C2327" s="3" t="str" cm="1">
        <f t="array" ref="C2327">_xlfn.IFS(B2327&lt;35,"Young",B2327&lt;60,"Middle",TRUE,"Senior")</f>
        <v>Middle</v>
      </c>
      <c r="D2327" t="s">
        <v>16</v>
      </c>
      <c r="E2327" t="str">
        <f t="shared" si="72"/>
        <v>Middle-Female</v>
      </c>
      <c r="F2327" t="s">
        <v>115</v>
      </c>
      <c r="G2327" t="s">
        <v>36</v>
      </c>
      <c r="H2327" s="1">
        <v>43419</v>
      </c>
      <c r="I2327" t="s">
        <v>6758</v>
      </c>
      <c r="J2327" t="s">
        <v>6759</v>
      </c>
      <c r="K2327" t="s">
        <v>31</v>
      </c>
      <c r="L2327">
        <v>6046.7386020000004</v>
      </c>
      <c r="M2327">
        <v>383</v>
      </c>
      <c r="N2327" t="s">
        <v>22</v>
      </c>
      <c r="O2327" s="1">
        <v>43424</v>
      </c>
      <c r="P2327" s="3">
        <f t="shared" si="73"/>
        <v>5</v>
      </c>
      <c r="Q2327" t="s">
        <v>49</v>
      </c>
      <c r="R2327" t="s">
        <v>45</v>
      </c>
    </row>
    <row r="2328" spans="1:18" x14ac:dyDescent="0.25">
      <c r="A2328" t="s">
        <v>650</v>
      </c>
      <c r="B2328" s="3">
        <v>76</v>
      </c>
      <c r="C2328" s="3" t="str" cm="1">
        <f t="array" ref="C2328">_xlfn.IFS(B2328&lt;35,"Young",B2328&lt;60,"Middle",TRUE,"Senior")</f>
        <v>Senior</v>
      </c>
      <c r="D2328" t="s">
        <v>16</v>
      </c>
      <c r="E2328" t="str">
        <f t="shared" si="72"/>
        <v>Senior-Female</v>
      </c>
      <c r="F2328" t="s">
        <v>27</v>
      </c>
      <c r="G2328" t="s">
        <v>28</v>
      </c>
      <c r="H2328" s="1">
        <v>44151</v>
      </c>
      <c r="I2328" t="s">
        <v>6760</v>
      </c>
      <c r="J2328" t="s">
        <v>1529</v>
      </c>
      <c r="K2328" t="s">
        <v>21</v>
      </c>
      <c r="L2328">
        <v>43770.85641</v>
      </c>
      <c r="M2328">
        <v>352</v>
      </c>
      <c r="N2328" t="s">
        <v>43</v>
      </c>
      <c r="O2328" s="1">
        <v>44171</v>
      </c>
      <c r="P2328" s="3">
        <f t="shared" si="73"/>
        <v>20</v>
      </c>
      <c r="Q2328" t="s">
        <v>85</v>
      </c>
      <c r="R2328" t="s">
        <v>33</v>
      </c>
    </row>
    <row r="2329" spans="1:18" x14ac:dyDescent="0.25">
      <c r="A2329" t="s">
        <v>6761</v>
      </c>
      <c r="B2329" s="3">
        <v>21</v>
      </c>
      <c r="C2329" s="3" t="str" cm="1">
        <f t="array" ref="C2329">_xlfn.IFS(B2329&lt;35,"Young",B2329&lt;60,"Middle",TRUE,"Senior")</f>
        <v>Young</v>
      </c>
      <c r="D2329" t="s">
        <v>16</v>
      </c>
      <c r="E2329" t="str">
        <f t="shared" si="72"/>
        <v>Young-Female</v>
      </c>
      <c r="F2329" t="s">
        <v>17</v>
      </c>
      <c r="G2329" t="s">
        <v>28</v>
      </c>
      <c r="H2329" s="1">
        <v>43875</v>
      </c>
      <c r="I2329" t="s">
        <v>6762</v>
      </c>
      <c r="J2329" t="s">
        <v>6763</v>
      </c>
      <c r="K2329" t="s">
        <v>31</v>
      </c>
      <c r="L2329">
        <v>23124.980090000001</v>
      </c>
      <c r="M2329">
        <v>432</v>
      </c>
      <c r="N2329" t="s">
        <v>39</v>
      </c>
      <c r="O2329" s="1">
        <v>43880</v>
      </c>
      <c r="P2329" s="3">
        <f t="shared" si="73"/>
        <v>5</v>
      </c>
      <c r="Q2329" t="s">
        <v>32</v>
      </c>
      <c r="R2329" t="s">
        <v>24</v>
      </c>
    </row>
    <row r="2330" spans="1:18" x14ac:dyDescent="0.25">
      <c r="A2330" t="s">
        <v>6764</v>
      </c>
      <c r="B2330" s="3">
        <v>26</v>
      </c>
      <c r="C2330" s="3" t="str" cm="1">
        <f t="array" ref="C2330">_xlfn.IFS(B2330&lt;35,"Young",B2330&lt;60,"Middle",TRUE,"Senior")</f>
        <v>Young</v>
      </c>
      <c r="D2330" t="s">
        <v>26</v>
      </c>
      <c r="E2330" t="str">
        <f t="shared" si="72"/>
        <v>Young-Male</v>
      </c>
      <c r="F2330" t="s">
        <v>27</v>
      </c>
      <c r="G2330" t="s">
        <v>18</v>
      </c>
      <c r="H2330" s="1">
        <v>44858</v>
      </c>
      <c r="I2330" t="s">
        <v>6765</v>
      </c>
      <c r="J2330" t="s">
        <v>6766</v>
      </c>
      <c r="K2330" t="s">
        <v>61</v>
      </c>
      <c r="L2330">
        <v>36769.803520000001</v>
      </c>
      <c r="M2330">
        <v>464</v>
      </c>
      <c r="N2330" t="s">
        <v>39</v>
      </c>
      <c r="O2330" s="1">
        <v>44875</v>
      </c>
      <c r="P2330" s="3">
        <f t="shared" si="73"/>
        <v>17</v>
      </c>
      <c r="Q2330" t="s">
        <v>44</v>
      </c>
      <c r="R2330" t="s">
        <v>33</v>
      </c>
    </row>
    <row r="2331" spans="1:18" x14ac:dyDescent="0.25">
      <c r="A2331" t="s">
        <v>6767</v>
      </c>
      <c r="B2331" s="3">
        <v>27</v>
      </c>
      <c r="C2331" s="3" t="str" cm="1">
        <f t="array" ref="C2331">_xlfn.IFS(B2331&lt;35,"Young",B2331&lt;60,"Middle",TRUE,"Senior")</f>
        <v>Young</v>
      </c>
      <c r="D2331" t="s">
        <v>26</v>
      </c>
      <c r="E2331" t="str">
        <f t="shared" si="72"/>
        <v>Young-Male</v>
      </c>
      <c r="F2331" t="s">
        <v>27</v>
      </c>
      <c r="G2331" t="s">
        <v>26593</v>
      </c>
      <c r="H2331" s="1">
        <v>44494</v>
      </c>
      <c r="I2331" t="s">
        <v>6768</v>
      </c>
      <c r="J2331" t="s">
        <v>6769</v>
      </c>
      <c r="K2331" t="s">
        <v>61</v>
      </c>
      <c r="L2331">
        <v>805.02697880000005</v>
      </c>
      <c r="M2331">
        <v>210</v>
      </c>
      <c r="N2331" t="s">
        <v>39</v>
      </c>
      <c r="O2331" s="1">
        <v>44500</v>
      </c>
      <c r="P2331" s="3">
        <f t="shared" si="73"/>
        <v>6</v>
      </c>
      <c r="Q2331" t="s">
        <v>85</v>
      </c>
      <c r="R2331" t="s">
        <v>45</v>
      </c>
    </row>
    <row r="2332" spans="1:18" x14ac:dyDescent="0.25">
      <c r="A2332" t="s">
        <v>6770</v>
      </c>
      <c r="B2332" s="3">
        <v>72</v>
      </c>
      <c r="C2332" s="3" t="str" cm="1">
        <f t="array" ref="C2332">_xlfn.IFS(B2332&lt;35,"Young",B2332&lt;60,"Middle",TRUE,"Senior")</f>
        <v>Senior</v>
      </c>
      <c r="D2332" t="s">
        <v>26</v>
      </c>
      <c r="E2332" t="str">
        <f t="shared" si="72"/>
        <v>Senior-Male</v>
      </c>
      <c r="F2332" t="s">
        <v>115</v>
      </c>
      <c r="G2332" t="s">
        <v>70</v>
      </c>
      <c r="H2332" s="1">
        <v>45000</v>
      </c>
      <c r="I2332" t="s">
        <v>6771</v>
      </c>
      <c r="J2332" t="s">
        <v>6772</v>
      </c>
      <c r="K2332" t="s">
        <v>21</v>
      </c>
      <c r="L2332">
        <v>67684.082500000004</v>
      </c>
      <c r="M2332">
        <v>409</v>
      </c>
      <c r="N2332" t="s">
        <v>22</v>
      </c>
      <c r="O2332" s="1">
        <v>45004</v>
      </c>
      <c r="P2332" s="3">
        <f t="shared" si="73"/>
        <v>4</v>
      </c>
      <c r="Q2332" t="s">
        <v>23</v>
      </c>
      <c r="R2332" t="s">
        <v>45</v>
      </c>
    </row>
    <row r="2333" spans="1:18" x14ac:dyDescent="0.25">
      <c r="A2333" t="s">
        <v>6773</v>
      </c>
      <c r="B2333" s="3">
        <v>61</v>
      </c>
      <c r="C2333" s="3" t="str" cm="1">
        <f t="array" ref="C2333">_xlfn.IFS(B2333&lt;35,"Young",B2333&lt;60,"Middle",TRUE,"Senior")</f>
        <v>Senior</v>
      </c>
      <c r="D2333" t="s">
        <v>16</v>
      </c>
      <c r="E2333" t="str">
        <f t="shared" si="72"/>
        <v>Senior-Female</v>
      </c>
      <c r="F2333" t="s">
        <v>90</v>
      </c>
      <c r="G2333" t="s">
        <v>70</v>
      </c>
      <c r="H2333" s="1">
        <v>44816</v>
      </c>
      <c r="I2333" t="s">
        <v>6774</v>
      </c>
      <c r="J2333" t="s">
        <v>6775</v>
      </c>
      <c r="K2333" t="s">
        <v>21</v>
      </c>
      <c r="L2333">
        <v>51332.877919999999</v>
      </c>
      <c r="M2333">
        <v>142</v>
      </c>
      <c r="N2333" t="s">
        <v>39</v>
      </c>
      <c r="O2333" s="1">
        <v>44825</v>
      </c>
      <c r="P2333" s="3">
        <f t="shared" si="73"/>
        <v>9</v>
      </c>
      <c r="Q2333" t="s">
        <v>23</v>
      </c>
      <c r="R2333" t="s">
        <v>45</v>
      </c>
    </row>
    <row r="2334" spans="1:18" x14ac:dyDescent="0.25">
      <c r="A2334" t="s">
        <v>6776</v>
      </c>
      <c r="B2334" s="3">
        <v>36</v>
      </c>
      <c r="C2334" s="3" t="str" cm="1">
        <f t="array" ref="C2334">_xlfn.IFS(B2334&lt;35,"Young",B2334&lt;60,"Middle",TRUE,"Senior")</f>
        <v>Middle</v>
      </c>
      <c r="D2334" t="s">
        <v>26</v>
      </c>
      <c r="E2334" t="str">
        <f t="shared" si="72"/>
        <v>Middle-Male</v>
      </c>
      <c r="F2334" t="s">
        <v>35</v>
      </c>
      <c r="G2334" t="s">
        <v>26592</v>
      </c>
      <c r="H2334" s="1">
        <v>44847</v>
      </c>
      <c r="I2334" t="s">
        <v>6777</v>
      </c>
      <c r="J2334" t="s">
        <v>6778</v>
      </c>
      <c r="K2334" t="s">
        <v>53</v>
      </c>
      <c r="L2334">
        <v>34280.94152</v>
      </c>
      <c r="M2334">
        <v>302</v>
      </c>
      <c r="N2334" t="s">
        <v>39</v>
      </c>
      <c r="O2334" s="1">
        <v>44862</v>
      </c>
      <c r="P2334" s="3">
        <f t="shared" si="73"/>
        <v>15</v>
      </c>
      <c r="Q2334" t="s">
        <v>44</v>
      </c>
      <c r="R2334" t="s">
        <v>24</v>
      </c>
    </row>
    <row r="2335" spans="1:18" x14ac:dyDescent="0.25">
      <c r="A2335" t="s">
        <v>6779</v>
      </c>
      <c r="B2335" s="3">
        <v>85</v>
      </c>
      <c r="C2335" s="3" t="str" cm="1">
        <f t="array" ref="C2335">_xlfn.IFS(B2335&lt;35,"Young",B2335&lt;60,"Middle",TRUE,"Senior")</f>
        <v>Senior</v>
      </c>
      <c r="D2335" t="s">
        <v>26</v>
      </c>
      <c r="E2335" t="str">
        <f t="shared" si="72"/>
        <v>Senior-Male</v>
      </c>
      <c r="F2335" t="s">
        <v>115</v>
      </c>
      <c r="G2335" t="s">
        <v>70</v>
      </c>
      <c r="H2335" s="1">
        <v>44301</v>
      </c>
      <c r="I2335" t="s">
        <v>6780</v>
      </c>
      <c r="J2335" t="s">
        <v>6781</v>
      </c>
      <c r="K2335" t="s">
        <v>21</v>
      </c>
      <c r="L2335">
        <v>65119.949209999999</v>
      </c>
      <c r="M2335">
        <v>213</v>
      </c>
      <c r="N2335" t="s">
        <v>39</v>
      </c>
      <c r="O2335" s="1">
        <v>44318</v>
      </c>
      <c r="P2335" s="3">
        <f t="shared" si="73"/>
        <v>17</v>
      </c>
      <c r="Q2335" t="s">
        <v>44</v>
      </c>
      <c r="R2335" t="s">
        <v>33</v>
      </c>
    </row>
    <row r="2336" spans="1:18" x14ac:dyDescent="0.25">
      <c r="A2336" t="s">
        <v>6782</v>
      </c>
      <c r="B2336" s="3">
        <v>70</v>
      </c>
      <c r="C2336" s="3" t="str" cm="1">
        <f t="array" ref="C2336">_xlfn.IFS(B2336&lt;35,"Young",B2336&lt;60,"Middle",TRUE,"Senior")</f>
        <v>Senior</v>
      </c>
      <c r="D2336" t="s">
        <v>26</v>
      </c>
      <c r="E2336" t="str">
        <f t="shared" si="72"/>
        <v>Senior-Male</v>
      </c>
      <c r="F2336" t="s">
        <v>90</v>
      </c>
      <c r="G2336" t="s">
        <v>26592</v>
      </c>
      <c r="H2336" s="1">
        <v>44535</v>
      </c>
      <c r="I2336" t="s">
        <v>6783</v>
      </c>
      <c r="J2336" t="s">
        <v>6784</v>
      </c>
      <c r="K2336" t="s">
        <v>57</v>
      </c>
      <c r="L2336">
        <v>3657.2893290000002</v>
      </c>
      <c r="M2336">
        <v>194</v>
      </c>
      <c r="N2336" t="s">
        <v>43</v>
      </c>
      <c r="O2336" s="1">
        <v>44553</v>
      </c>
      <c r="P2336" s="3">
        <f t="shared" si="73"/>
        <v>18</v>
      </c>
      <c r="Q2336" t="s">
        <v>32</v>
      </c>
      <c r="R2336" t="s">
        <v>24</v>
      </c>
    </row>
    <row r="2337" spans="1:18" x14ac:dyDescent="0.25">
      <c r="A2337" t="s">
        <v>6785</v>
      </c>
      <c r="B2337" s="3">
        <v>47</v>
      </c>
      <c r="C2337" s="3" t="str" cm="1">
        <f t="array" ref="C2337">_xlfn.IFS(B2337&lt;35,"Young",B2337&lt;60,"Middle",TRUE,"Senior")</f>
        <v>Middle</v>
      </c>
      <c r="D2337" t="s">
        <v>16</v>
      </c>
      <c r="E2337" t="str">
        <f t="shared" si="72"/>
        <v>Middle-Female</v>
      </c>
      <c r="F2337" t="s">
        <v>90</v>
      </c>
      <c r="G2337" t="s">
        <v>70</v>
      </c>
      <c r="H2337" s="1">
        <v>43747</v>
      </c>
      <c r="I2337" t="s">
        <v>6786</v>
      </c>
      <c r="J2337" t="s">
        <v>6787</v>
      </c>
      <c r="K2337" t="s">
        <v>61</v>
      </c>
      <c r="L2337">
        <v>41154.1031</v>
      </c>
      <c r="M2337">
        <v>476</v>
      </c>
      <c r="N2337" t="s">
        <v>39</v>
      </c>
      <c r="O2337" s="1">
        <v>43768</v>
      </c>
      <c r="P2337" s="3">
        <f t="shared" si="73"/>
        <v>21</v>
      </c>
      <c r="Q2337" t="s">
        <v>85</v>
      </c>
      <c r="R2337" t="s">
        <v>24</v>
      </c>
    </row>
    <row r="2338" spans="1:18" x14ac:dyDescent="0.25">
      <c r="A2338" t="s">
        <v>4768</v>
      </c>
      <c r="B2338" s="3">
        <v>44</v>
      </c>
      <c r="C2338" s="3" t="str" cm="1">
        <f t="array" ref="C2338">_xlfn.IFS(B2338&lt;35,"Young",B2338&lt;60,"Middle",TRUE,"Senior")</f>
        <v>Middle</v>
      </c>
      <c r="D2338" t="s">
        <v>16</v>
      </c>
      <c r="E2338" t="str">
        <f t="shared" si="72"/>
        <v>Middle-Female</v>
      </c>
      <c r="F2338" t="s">
        <v>17</v>
      </c>
      <c r="G2338" t="s">
        <v>26593</v>
      </c>
      <c r="H2338" s="1">
        <v>44083</v>
      </c>
      <c r="I2338" t="s">
        <v>6788</v>
      </c>
      <c r="J2338" t="s">
        <v>6789</v>
      </c>
      <c r="K2338" t="s">
        <v>53</v>
      </c>
      <c r="L2338">
        <v>21605.10068</v>
      </c>
      <c r="M2338">
        <v>307</v>
      </c>
      <c r="N2338" t="s">
        <v>39</v>
      </c>
      <c r="O2338" s="1">
        <v>44107</v>
      </c>
      <c r="P2338" s="3">
        <f t="shared" si="73"/>
        <v>24</v>
      </c>
      <c r="Q2338" t="s">
        <v>85</v>
      </c>
      <c r="R2338" t="s">
        <v>24</v>
      </c>
    </row>
    <row r="2339" spans="1:18" x14ac:dyDescent="0.25">
      <c r="A2339" t="s">
        <v>6790</v>
      </c>
      <c r="B2339" s="3">
        <v>51</v>
      </c>
      <c r="C2339" s="3" t="str" cm="1">
        <f t="array" ref="C2339">_xlfn.IFS(B2339&lt;35,"Young",B2339&lt;60,"Middle",TRUE,"Senior")</f>
        <v>Middle</v>
      </c>
      <c r="D2339" t="s">
        <v>26</v>
      </c>
      <c r="E2339" t="str">
        <f t="shared" si="72"/>
        <v>Middle-Male</v>
      </c>
      <c r="F2339" t="s">
        <v>115</v>
      </c>
      <c r="G2339" t="s">
        <v>26593</v>
      </c>
      <c r="H2339" s="1">
        <v>43436</v>
      </c>
      <c r="I2339" t="s">
        <v>6791</v>
      </c>
      <c r="J2339" t="s">
        <v>6792</v>
      </c>
      <c r="K2339" t="s">
        <v>21</v>
      </c>
      <c r="L2339">
        <v>10290.759749999999</v>
      </c>
      <c r="M2339">
        <v>198</v>
      </c>
      <c r="N2339" t="s">
        <v>43</v>
      </c>
      <c r="O2339" s="1">
        <v>43455</v>
      </c>
      <c r="P2339" s="3">
        <f t="shared" si="73"/>
        <v>19</v>
      </c>
      <c r="Q2339" t="s">
        <v>49</v>
      </c>
      <c r="R2339" t="s">
        <v>24</v>
      </c>
    </row>
    <row r="2340" spans="1:18" x14ac:dyDescent="0.25">
      <c r="A2340" t="s">
        <v>6793</v>
      </c>
      <c r="B2340" s="3">
        <v>51</v>
      </c>
      <c r="C2340" s="3" t="str" cm="1">
        <f t="array" ref="C2340">_xlfn.IFS(B2340&lt;35,"Young",B2340&lt;60,"Middle",TRUE,"Senior")</f>
        <v>Middle</v>
      </c>
      <c r="D2340" t="s">
        <v>16</v>
      </c>
      <c r="E2340" t="str">
        <f t="shared" si="72"/>
        <v>Middle-Female</v>
      </c>
      <c r="F2340" t="s">
        <v>63</v>
      </c>
      <c r="G2340" t="s">
        <v>36</v>
      </c>
      <c r="H2340" s="1">
        <v>44410</v>
      </c>
      <c r="I2340" t="s">
        <v>6794</v>
      </c>
      <c r="J2340" t="s">
        <v>6795</v>
      </c>
      <c r="K2340" t="s">
        <v>21</v>
      </c>
      <c r="L2340">
        <v>9104.2307170000004</v>
      </c>
      <c r="M2340">
        <v>341</v>
      </c>
      <c r="N2340" t="s">
        <v>22</v>
      </c>
      <c r="O2340" s="1">
        <v>44414</v>
      </c>
      <c r="P2340" s="3">
        <f t="shared" si="73"/>
        <v>4</v>
      </c>
      <c r="Q2340" t="s">
        <v>44</v>
      </c>
      <c r="R2340" t="s">
        <v>33</v>
      </c>
    </row>
    <row r="2341" spans="1:18" x14ac:dyDescent="0.25">
      <c r="A2341" t="s">
        <v>6796</v>
      </c>
      <c r="B2341" s="3">
        <v>42</v>
      </c>
      <c r="C2341" s="3" t="str" cm="1">
        <f t="array" ref="C2341">_xlfn.IFS(B2341&lt;35,"Young",B2341&lt;60,"Middle",TRUE,"Senior")</f>
        <v>Middle</v>
      </c>
      <c r="D2341" t="s">
        <v>26</v>
      </c>
      <c r="E2341" t="str">
        <f t="shared" si="72"/>
        <v>Middle-Male</v>
      </c>
      <c r="F2341" t="s">
        <v>50</v>
      </c>
      <c r="G2341" t="s">
        <v>70</v>
      </c>
      <c r="H2341" s="1">
        <v>44118</v>
      </c>
      <c r="I2341" t="s">
        <v>6797</v>
      </c>
      <c r="J2341" t="s">
        <v>6798</v>
      </c>
      <c r="K2341" t="s">
        <v>57</v>
      </c>
      <c r="L2341">
        <v>68870.376329999999</v>
      </c>
      <c r="M2341">
        <v>429</v>
      </c>
      <c r="N2341" t="s">
        <v>39</v>
      </c>
      <c r="O2341" s="1">
        <v>44130</v>
      </c>
      <c r="P2341" s="3">
        <f t="shared" si="73"/>
        <v>12</v>
      </c>
      <c r="Q2341" t="s">
        <v>85</v>
      </c>
      <c r="R2341" t="s">
        <v>33</v>
      </c>
    </row>
    <row r="2342" spans="1:18" x14ac:dyDescent="0.25">
      <c r="A2342" t="s">
        <v>6799</v>
      </c>
      <c r="B2342" s="3">
        <v>67</v>
      </c>
      <c r="C2342" s="3" t="str" cm="1">
        <f t="array" ref="C2342">_xlfn.IFS(B2342&lt;35,"Young",B2342&lt;60,"Middle",TRUE,"Senior")</f>
        <v>Senior</v>
      </c>
      <c r="D2342" t="s">
        <v>26</v>
      </c>
      <c r="E2342" t="str">
        <f t="shared" si="72"/>
        <v>Senior-Male</v>
      </c>
      <c r="F2342" t="s">
        <v>27</v>
      </c>
      <c r="G2342" t="s">
        <v>28</v>
      </c>
      <c r="H2342" s="1">
        <v>45063</v>
      </c>
      <c r="I2342" t="s">
        <v>6800</v>
      </c>
      <c r="J2342" t="s">
        <v>6801</v>
      </c>
      <c r="K2342" t="s">
        <v>61</v>
      </c>
      <c r="L2342">
        <v>10026.84721</v>
      </c>
      <c r="M2342">
        <v>424</v>
      </c>
      <c r="N2342" t="s">
        <v>43</v>
      </c>
      <c r="O2342" s="1">
        <v>45070</v>
      </c>
      <c r="P2342" s="3">
        <f t="shared" si="73"/>
        <v>7</v>
      </c>
      <c r="Q2342" t="s">
        <v>23</v>
      </c>
      <c r="R2342" t="s">
        <v>33</v>
      </c>
    </row>
    <row r="2343" spans="1:18" x14ac:dyDescent="0.25">
      <c r="A2343" t="s">
        <v>6802</v>
      </c>
      <c r="B2343" s="3">
        <v>30</v>
      </c>
      <c r="C2343" s="3" t="str" cm="1">
        <f t="array" ref="C2343">_xlfn.IFS(B2343&lt;35,"Young",B2343&lt;60,"Middle",TRUE,"Senior")</f>
        <v>Young</v>
      </c>
      <c r="D2343" t="s">
        <v>16</v>
      </c>
      <c r="E2343" t="str">
        <f t="shared" si="72"/>
        <v>Young-Female</v>
      </c>
      <c r="F2343" t="s">
        <v>17</v>
      </c>
      <c r="G2343" t="s">
        <v>36</v>
      </c>
      <c r="H2343" s="1">
        <v>43511</v>
      </c>
      <c r="I2343" t="s">
        <v>6803</v>
      </c>
      <c r="J2343" t="s">
        <v>6804</v>
      </c>
      <c r="K2343" t="s">
        <v>31</v>
      </c>
      <c r="L2343">
        <v>2597.110952</v>
      </c>
      <c r="M2343">
        <v>218</v>
      </c>
      <c r="N2343" t="s">
        <v>22</v>
      </c>
      <c r="O2343" s="1">
        <v>43511</v>
      </c>
      <c r="P2343" s="3">
        <f t="shared" si="73"/>
        <v>0</v>
      </c>
      <c r="Q2343" t="s">
        <v>44</v>
      </c>
      <c r="R2343" t="s">
        <v>33</v>
      </c>
    </row>
    <row r="2344" spans="1:18" x14ac:dyDescent="0.25">
      <c r="A2344" t="s">
        <v>6805</v>
      </c>
      <c r="B2344" s="3">
        <v>65</v>
      </c>
      <c r="C2344" s="3" t="str" cm="1">
        <f t="array" ref="C2344">_xlfn.IFS(B2344&lt;35,"Young",B2344&lt;60,"Middle",TRUE,"Senior")</f>
        <v>Senior</v>
      </c>
      <c r="D2344" t="s">
        <v>16</v>
      </c>
      <c r="E2344" t="str">
        <f t="shared" si="72"/>
        <v>Senior-Female</v>
      </c>
      <c r="F2344" t="s">
        <v>17</v>
      </c>
      <c r="G2344" t="s">
        <v>18</v>
      </c>
      <c r="H2344" s="1">
        <v>44767</v>
      </c>
      <c r="I2344" t="s">
        <v>6806</v>
      </c>
      <c r="J2344" t="s">
        <v>6807</v>
      </c>
      <c r="K2344" t="s">
        <v>21</v>
      </c>
      <c r="L2344">
        <v>54487.390449999999</v>
      </c>
      <c r="M2344">
        <v>474</v>
      </c>
      <c r="N2344" t="s">
        <v>39</v>
      </c>
      <c r="O2344" s="1">
        <v>44777</v>
      </c>
      <c r="P2344" s="3">
        <f t="shared" si="73"/>
        <v>10</v>
      </c>
      <c r="Q2344" t="s">
        <v>44</v>
      </c>
      <c r="R2344" t="s">
        <v>33</v>
      </c>
    </row>
    <row r="2345" spans="1:18" x14ac:dyDescent="0.25">
      <c r="A2345" t="s">
        <v>3212</v>
      </c>
      <c r="B2345" s="3">
        <v>27</v>
      </c>
      <c r="C2345" s="3" t="str" cm="1">
        <f t="array" ref="C2345">_xlfn.IFS(B2345&lt;35,"Young",B2345&lt;60,"Middle",TRUE,"Senior")</f>
        <v>Young</v>
      </c>
      <c r="D2345" t="s">
        <v>16</v>
      </c>
      <c r="E2345" t="str">
        <f t="shared" si="72"/>
        <v>Young-Female</v>
      </c>
      <c r="F2345" t="s">
        <v>27</v>
      </c>
      <c r="G2345" t="s">
        <v>36</v>
      </c>
      <c r="H2345" s="1">
        <v>43924</v>
      </c>
      <c r="I2345" t="s">
        <v>6808</v>
      </c>
      <c r="J2345" t="s">
        <v>6809</v>
      </c>
      <c r="K2345" t="s">
        <v>61</v>
      </c>
      <c r="L2345">
        <v>8819.8274309999997</v>
      </c>
      <c r="M2345">
        <v>292</v>
      </c>
      <c r="N2345" t="s">
        <v>22</v>
      </c>
      <c r="O2345" s="1">
        <v>43928</v>
      </c>
      <c r="P2345" s="3">
        <f t="shared" si="73"/>
        <v>4</v>
      </c>
      <c r="Q2345" t="s">
        <v>44</v>
      </c>
      <c r="R2345" t="s">
        <v>33</v>
      </c>
    </row>
    <row r="2346" spans="1:18" x14ac:dyDescent="0.25">
      <c r="A2346" t="s">
        <v>6810</v>
      </c>
      <c r="B2346" s="3">
        <v>38</v>
      </c>
      <c r="C2346" s="3" t="str" cm="1">
        <f t="array" ref="C2346">_xlfn.IFS(B2346&lt;35,"Young",B2346&lt;60,"Middle",TRUE,"Senior")</f>
        <v>Middle</v>
      </c>
      <c r="D2346" t="s">
        <v>16</v>
      </c>
      <c r="E2346" t="str">
        <f t="shared" si="72"/>
        <v>Middle-Female</v>
      </c>
      <c r="F2346" t="s">
        <v>90</v>
      </c>
      <c r="G2346" t="s">
        <v>70</v>
      </c>
      <c r="H2346" s="1">
        <v>43668</v>
      </c>
      <c r="I2346" t="s">
        <v>6811</v>
      </c>
      <c r="J2346" t="s">
        <v>6812</v>
      </c>
      <c r="K2346" t="s">
        <v>61</v>
      </c>
      <c r="L2346">
        <v>70368.305600000007</v>
      </c>
      <c r="M2346">
        <v>261</v>
      </c>
      <c r="N2346" t="s">
        <v>39</v>
      </c>
      <c r="O2346" s="1">
        <v>43671</v>
      </c>
      <c r="P2346" s="3">
        <f t="shared" si="73"/>
        <v>3</v>
      </c>
      <c r="Q2346" t="s">
        <v>49</v>
      </c>
      <c r="R2346" t="s">
        <v>24</v>
      </c>
    </row>
    <row r="2347" spans="1:18" x14ac:dyDescent="0.25">
      <c r="A2347" t="s">
        <v>6813</v>
      </c>
      <c r="B2347" s="3">
        <v>29</v>
      </c>
      <c r="C2347" s="3" t="str" cm="1">
        <f t="array" ref="C2347">_xlfn.IFS(B2347&lt;35,"Young",B2347&lt;60,"Middle",TRUE,"Senior")</f>
        <v>Young</v>
      </c>
      <c r="D2347" t="s">
        <v>26</v>
      </c>
      <c r="E2347" t="str">
        <f t="shared" si="72"/>
        <v>Young-Male</v>
      </c>
      <c r="F2347" t="s">
        <v>230</v>
      </c>
      <c r="G2347" t="s">
        <v>36</v>
      </c>
      <c r="H2347" s="1">
        <v>44408</v>
      </c>
      <c r="I2347" t="s">
        <v>6814</v>
      </c>
      <c r="J2347" t="s">
        <v>6815</v>
      </c>
      <c r="K2347" t="s">
        <v>53</v>
      </c>
      <c r="L2347">
        <v>24519.392510000001</v>
      </c>
      <c r="M2347">
        <v>101</v>
      </c>
      <c r="N2347" t="s">
        <v>39</v>
      </c>
      <c r="O2347" s="1">
        <v>44427</v>
      </c>
      <c r="P2347" s="3">
        <f t="shared" si="73"/>
        <v>19</v>
      </c>
      <c r="Q2347" t="s">
        <v>85</v>
      </c>
      <c r="R2347" t="s">
        <v>24</v>
      </c>
    </row>
    <row r="2348" spans="1:18" x14ac:dyDescent="0.25">
      <c r="A2348" t="s">
        <v>6816</v>
      </c>
      <c r="B2348" s="3">
        <v>80</v>
      </c>
      <c r="C2348" s="3" t="str" cm="1">
        <f t="array" ref="C2348">_xlfn.IFS(B2348&lt;35,"Young",B2348&lt;60,"Middle",TRUE,"Senior")</f>
        <v>Senior</v>
      </c>
      <c r="D2348" t="s">
        <v>16</v>
      </c>
      <c r="E2348" t="str">
        <f t="shared" si="72"/>
        <v>Senior-Female</v>
      </c>
      <c r="F2348" t="s">
        <v>50</v>
      </c>
      <c r="G2348" t="s">
        <v>28</v>
      </c>
      <c r="H2348" s="1">
        <v>44802</v>
      </c>
      <c r="I2348" t="s">
        <v>6817</v>
      </c>
      <c r="J2348" t="s">
        <v>6818</v>
      </c>
      <c r="K2348" t="s">
        <v>21</v>
      </c>
      <c r="L2348">
        <v>37445.26167</v>
      </c>
      <c r="M2348">
        <v>464</v>
      </c>
      <c r="N2348" t="s">
        <v>43</v>
      </c>
      <c r="O2348" s="1">
        <v>44821</v>
      </c>
      <c r="P2348" s="3">
        <f t="shared" si="73"/>
        <v>19</v>
      </c>
      <c r="Q2348" t="s">
        <v>23</v>
      </c>
      <c r="R2348" t="s">
        <v>33</v>
      </c>
    </row>
    <row r="2349" spans="1:18" x14ac:dyDescent="0.25">
      <c r="A2349" t="s">
        <v>6819</v>
      </c>
      <c r="B2349" s="3">
        <v>28</v>
      </c>
      <c r="C2349" s="3" t="str" cm="1">
        <f t="array" ref="C2349">_xlfn.IFS(B2349&lt;35,"Young",B2349&lt;60,"Middle",TRUE,"Senior")</f>
        <v>Young</v>
      </c>
      <c r="D2349" t="s">
        <v>16</v>
      </c>
      <c r="E2349" t="str">
        <f t="shared" si="72"/>
        <v>Young-Female</v>
      </c>
      <c r="F2349" t="s">
        <v>27</v>
      </c>
      <c r="G2349" t="s">
        <v>28</v>
      </c>
      <c r="H2349" s="1">
        <v>44394</v>
      </c>
      <c r="I2349" t="s">
        <v>6820</v>
      </c>
      <c r="J2349" t="s">
        <v>6821</v>
      </c>
      <c r="K2349" t="s">
        <v>53</v>
      </c>
      <c r="L2349">
        <v>41825.218150000001</v>
      </c>
      <c r="M2349">
        <v>342</v>
      </c>
      <c r="N2349" t="s">
        <v>39</v>
      </c>
      <c r="O2349" s="1">
        <v>44405</v>
      </c>
      <c r="P2349" s="3">
        <f t="shared" si="73"/>
        <v>11</v>
      </c>
      <c r="Q2349" t="s">
        <v>44</v>
      </c>
      <c r="R2349" t="s">
        <v>45</v>
      </c>
    </row>
    <row r="2350" spans="1:18" x14ac:dyDescent="0.25">
      <c r="A2350" t="s">
        <v>6822</v>
      </c>
      <c r="B2350" s="3">
        <v>66</v>
      </c>
      <c r="C2350" s="3" t="str" cm="1">
        <f t="array" ref="C2350">_xlfn.IFS(B2350&lt;35,"Young",B2350&lt;60,"Middle",TRUE,"Senior")</f>
        <v>Senior</v>
      </c>
      <c r="D2350" t="s">
        <v>16</v>
      </c>
      <c r="E2350" t="str">
        <f t="shared" si="72"/>
        <v>Senior-Female</v>
      </c>
      <c r="F2350" t="s">
        <v>90</v>
      </c>
      <c r="G2350" t="s">
        <v>36</v>
      </c>
      <c r="H2350" s="1">
        <v>43576</v>
      </c>
      <c r="I2350" t="s">
        <v>6823</v>
      </c>
      <c r="J2350" t="s">
        <v>6824</v>
      </c>
      <c r="K2350" t="s">
        <v>53</v>
      </c>
      <c r="L2350">
        <v>12437.60239</v>
      </c>
      <c r="M2350">
        <v>153</v>
      </c>
      <c r="N2350" t="s">
        <v>39</v>
      </c>
      <c r="O2350" s="1">
        <v>43579</v>
      </c>
      <c r="P2350" s="3">
        <f t="shared" si="73"/>
        <v>3</v>
      </c>
      <c r="Q2350" t="s">
        <v>44</v>
      </c>
      <c r="R2350" t="s">
        <v>24</v>
      </c>
    </row>
    <row r="2351" spans="1:18" x14ac:dyDescent="0.25">
      <c r="A2351" t="s">
        <v>6825</v>
      </c>
      <c r="B2351" s="3">
        <v>57</v>
      </c>
      <c r="C2351" s="3" t="str" cm="1">
        <f t="array" ref="C2351">_xlfn.IFS(B2351&lt;35,"Young",B2351&lt;60,"Middle",TRUE,"Senior")</f>
        <v>Middle</v>
      </c>
      <c r="D2351" t="s">
        <v>16</v>
      </c>
      <c r="E2351" t="str">
        <f t="shared" si="72"/>
        <v>Middle-Female</v>
      </c>
      <c r="F2351" t="s">
        <v>90</v>
      </c>
      <c r="G2351" t="s">
        <v>18</v>
      </c>
      <c r="H2351" s="1">
        <v>44842</v>
      </c>
      <c r="I2351" t="s">
        <v>6826</v>
      </c>
      <c r="J2351" t="s">
        <v>6827</v>
      </c>
      <c r="K2351" t="s">
        <v>31</v>
      </c>
      <c r="L2351">
        <v>37069.64127</v>
      </c>
      <c r="M2351">
        <v>266</v>
      </c>
      <c r="N2351" t="s">
        <v>22</v>
      </c>
      <c r="O2351" s="1">
        <v>44853</v>
      </c>
      <c r="P2351" s="3">
        <f t="shared" si="73"/>
        <v>11</v>
      </c>
      <c r="Q2351" t="s">
        <v>32</v>
      </c>
      <c r="R2351" t="s">
        <v>45</v>
      </c>
    </row>
    <row r="2352" spans="1:18" x14ac:dyDescent="0.25">
      <c r="A2352" t="s">
        <v>6828</v>
      </c>
      <c r="B2352" s="3">
        <v>66</v>
      </c>
      <c r="C2352" s="3" t="str" cm="1">
        <f t="array" ref="C2352">_xlfn.IFS(B2352&lt;35,"Young",B2352&lt;60,"Middle",TRUE,"Senior")</f>
        <v>Senior</v>
      </c>
      <c r="D2352" t="s">
        <v>16</v>
      </c>
      <c r="E2352" t="str">
        <f t="shared" si="72"/>
        <v>Senior-Female</v>
      </c>
      <c r="F2352" t="s">
        <v>17</v>
      </c>
      <c r="G2352" t="s">
        <v>28</v>
      </c>
      <c r="H2352" s="1">
        <v>43448</v>
      </c>
      <c r="I2352" t="s">
        <v>6829</v>
      </c>
      <c r="J2352" t="s">
        <v>6830</v>
      </c>
      <c r="K2352" t="s">
        <v>21</v>
      </c>
      <c r="L2352">
        <v>40768.543060000004</v>
      </c>
      <c r="M2352">
        <v>219</v>
      </c>
      <c r="N2352" t="s">
        <v>39</v>
      </c>
      <c r="O2352" s="1">
        <v>43458</v>
      </c>
      <c r="P2352" s="3">
        <f t="shared" si="73"/>
        <v>10</v>
      </c>
      <c r="Q2352" t="s">
        <v>32</v>
      </c>
      <c r="R2352" t="s">
        <v>33</v>
      </c>
    </row>
    <row r="2353" spans="1:18" x14ac:dyDescent="0.25">
      <c r="A2353" t="s">
        <v>6831</v>
      </c>
      <c r="B2353" s="3">
        <v>27</v>
      </c>
      <c r="C2353" s="3" t="str" cm="1">
        <f t="array" ref="C2353">_xlfn.IFS(B2353&lt;35,"Young",B2353&lt;60,"Middle",TRUE,"Senior")</f>
        <v>Young</v>
      </c>
      <c r="D2353" t="s">
        <v>16</v>
      </c>
      <c r="E2353" t="str">
        <f t="shared" si="72"/>
        <v>Young-Female</v>
      </c>
      <c r="F2353" t="s">
        <v>17</v>
      </c>
      <c r="G2353" t="s">
        <v>26593</v>
      </c>
      <c r="H2353" s="1">
        <v>44469</v>
      </c>
      <c r="I2353" t="s">
        <v>6348</v>
      </c>
      <c r="J2353" t="s">
        <v>6832</v>
      </c>
      <c r="K2353" t="s">
        <v>61</v>
      </c>
      <c r="L2353">
        <v>8101.1326319999998</v>
      </c>
      <c r="M2353">
        <v>457</v>
      </c>
      <c r="N2353" t="s">
        <v>43</v>
      </c>
      <c r="O2353" s="1">
        <v>44496</v>
      </c>
      <c r="P2353" s="3">
        <f t="shared" si="73"/>
        <v>27</v>
      </c>
      <c r="Q2353" t="s">
        <v>85</v>
      </c>
      <c r="R2353" t="s">
        <v>33</v>
      </c>
    </row>
    <row r="2354" spans="1:18" x14ac:dyDescent="0.25">
      <c r="A2354" t="s">
        <v>6833</v>
      </c>
      <c r="B2354" s="3">
        <v>26</v>
      </c>
      <c r="C2354" s="3" t="str" cm="1">
        <f t="array" ref="C2354">_xlfn.IFS(B2354&lt;35,"Young",B2354&lt;60,"Middle",TRUE,"Senior")</f>
        <v>Young</v>
      </c>
      <c r="D2354" t="s">
        <v>26</v>
      </c>
      <c r="E2354" t="str">
        <f t="shared" si="72"/>
        <v>Young-Male</v>
      </c>
      <c r="F2354" t="s">
        <v>115</v>
      </c>
      <c r="G2354" t="s">
        <v>36</v>
      </c>
      <c r="H2354" s="1">
        <v>43570</v>
      </c>
      <c r="I2354" t="s">
        <v>6834</v>
      </c>
      <c r="J2354" t="s">
        <v>1983</v>
      </c>
      <c r="K2354" t="s">
        <v>31</v>
      </c>
      <c r="L2354">
        <v>4679.3766889999997</v>
      </c>
      <c r="M2354">
        <v>292</v>
      </c>
      <c r="N2354" t="s">
        <v>39</v>
      </c>
      <c r="O2354" s="1">
        <v>43578</v>
      </c>
      <c r="P2354" s="3">
        <f t="shared" si="73"/>
        <v>8</v>
      </c>
      <c r="Q2354" t="s">
        <v>85</v>
      </c>
      <c r="R2354" t="s">
        <v>24</v>
      </c>
    </row>
    <row r="2355" spans="1:18" x14ac:dyDescent="0.25">
      <c r="A2355" t="s">
        <v>6835</v>
      </c>
      <c r="B2355" s="3">
        <v>49</v>
      </c>
      <c r="C2355" s="3" t="str" cm="1">
        <f t="array" ref="C2355">_xlfn.IFS(B2355&lt;35,"Young",B2355&lt;60,"Middle",TRUE,"Senior")</f>
        <v>Middle</v>
      </c>
      <c r="D2355" t="s">
        <v>26</v>
      </c>
      <c r="E2355" t="str">
        <f t="shared" si="72"/>
        <v>Middle-Male</v>
      </c>
      <c r="F2355" t="s">
        <v>63</v>
      </c>
      <c r="G2355" t="s">
        <v>26593</v>
      </c>
      <c r="H2355" s="1">
        <v>44421</v>
      </c>
      <c r="I2355" t="s">
        <v>6836</v>
      </c>
      <c r="J2355" t="s">
        <v>6837</v>
      </c>
      <c r="K2355" t="s">
        <v>21</v>
      </c>
      <c r="L2355">
        <v>15678.224980000001</v>
      </c>
      <c r="M2355">
        <v>333</v>
      </c>
      <c r="N2355" t="s">
        <v>39</v>
      </c>
      <c r="O2355" s="1">
        <v>44443</v>
      </c>
      <c r="P2355" s="3">
        <f t="shared" si="73"/>
        <v>22</v>
      </c>
      <c r="Q2355" t="s">
        <v>32</v>
      </c>
      <c r="R2355" t="s">
        <v>24</v>
      </c>
    </row>
    <row r="2356" spans="1:18" x14ac:dyDescent="0.25">
      <c r="A2356" t="s">
        <v>6838</v>
      </c>
      <c r="B2356" s="3">
        <v>59</v>
      </c>
      <c r="C2356" s="3" t="str" cm="1">
        <f t="array" ref="C2356">_xlfn.IFS(B2356&lt;35,"Young",B2356&lt;60,"Middle",TRUE,"Senior")</f>
        <v>Middle</v>
      </c>
      <c r="D2356" t="s">
        <v>16</v>
      </c>
      <c r="E2356" t="str">
        <f t="shared" si="72"/>
        <v>Middle-Female</v>
      </c>
      <c r="F2356" t="s">
        <v>230</v>
      </c>
      <c r="G2356" t="s">
        <v>70</v>
      </c>
      <c r="H2356" s="1">
        <v>44332</v>
      </c>
      <c r="I2356" t="s">
        <v>6839</v>
      </c>
      <c r="J2356" t="s">
        <v>3886</v>
      </c>
      <c r="K2356" t="s">
        <v>31</v>
      </c>
      <c r="L2356">
        <v>38814.255420000001</v>
      </c>
      <c r="M2356">
        <v>146</v>
      </c>
      <c r="N2356" t="s">
        <v>22</v>
      </c>
      <c r="O2356" s="1">
        <v>44336</v>
      </c>
      <c r="P2356" s="3">
        <f t="shared" si="73"/>
        <v>4</v>
      </c>
      <c r="Q2356" t="s">
        <v>32</v>
      </c>
      <c r="R2356" t="s">
        <v>45</v>
      </c>
    </row>
    <row r="2357" spans="1:18" x14ac:dyDescent="0.25">
      <c r="A2357" t="s">
        <v>6840</v>
      </c>
      <c r="B2357" s="3">
        <v>30</v>
      </c>
      <c r="C2357" s="3" t="str" cm="1">
        <f t="array" ref="C2357">_xlfn.IFS(B2357&lt;35,"Young",B2357&lt;60,"Middle",TRUE,"Senior")</f>
        <v>Young</v>
      </c>
      <c r="D2357" t="s">
        <v>16</v>
      </c>
      <c r="E2357" t="str">
        <f t="shared" si="72"/>
        <v>Young-Female</v>
      </c>
      <c r="F2357" t="s">
        <v>115</v>
      </c>
      <c r="G2357" t="s">
        <v>28</v>
      </c>
      <c r="H2357" s="1">
        <v>43442</v>
      </c>
      <c r="I2357" t="s">
        <v>6841</v>
      </c>
      <c r="J2357" t="s">
        <v>6842</v>
      </c>
      <c r="K2357" t="s">
        <v>31</v>
      </c>
      <c r="L2357">
        <v>21371.472409999998</v>
      </c>
      <c r="M2357">
        <v>386</v>
      </c>
      <c r="N2357" t="s">
        <v>43</v>
      </c>
      <c r="O2357" s="1">
        <v>43465</v>
      </c>
      <c r="P2357" s="3">
        <f t="shared" si="73"/>
        <v>23</v>
      </c>
      <c r="Q2357" t="s">
        <v>85</v>
      </c>
      <c r="R2357" t="s">
        <v>45</v>
      </c>
    </row>
    <row r="2358" spans="1:18" x14ac:dyDescent="0.25">
      <c r="A2358" t="s">
        <v>6843</v>
      </c>
      <c r="B2358" s="3">
        <v>80</v>
      </c>
      <c r="C2358" s="3" t="str" cm="1">
        <f t="array" ref="C2358">_xlfn.IFS(B2358&lt;35,"Young",B2358&lt;60,"Middle",TRUE,"Senior")</f>
        <v>Senior</v>
      </c>
      <c r="D2358" t="s">
        <v>16</v>
      </c>
      <c r="E2358" t="str">
        <f t="shared" si="72"/>
        <v>Senior-Female</v>
      </c>
      <c r="F2358" t="s">
        <v>115</v>
      </c>
      <c r="G2358" t="s">
        <v>70</v>
      </c>
      <c r="H2358" s="1">
        <v>45058</v>
      </c>
      <c r="I2358" t="s">
        <v>6844</v>
      </c>
      <c r="J2358" t="s">
        <v>6845</v>
      </c>
      <c r="K2358" t="s">
        <v>53</v>
      </c>
      <c r="L2358">
        <v>42824.156219999997</v>
      </c>
      <c r="M2358">
        <v>210</v>
      </c>
      <c r="N2358" t="s">
        <v>39</v>
      </c>
      <c r="O2358" s="1">
        <v>45066</v>
      </c>
      <c r="P2358" s="3">
        <f t="shared" si="73"/>
        <v>8</v>
      </c>
      <c r="Q2358" t="s">
        <v>85</v>
      </c>
      <c r="R2358" t="s">
        <v>33</v>
      </c>
    </row>
    <row r="2359" spans="1:18" x14ac:dyDescent="0.25">
      <c r="A2359" t="s">
        <v>6846</v>
      </c>
      <c r="B2359" s="3">
        <v>73</v>
      </c>
      <c r="C2359" s="3" t="str" cm="1">
        <f t="array" ref="C2359">_xlfn.IFS(B2359&lt;35,"Young",B2359&lt;60,"Middle",TRUE,"Senior")</f>
        <v>Senior</v>
      </c>
      <c r="D2359" t="s">
        <v>26</v>
      </c>
      <c r="E2359" t="str">
        <f t="shared" si="72"/>
        <v>Senior-Male</v>
      </c>
      <c r="F2359" t="s">
        <v>35</v>
      </c>
      <c r="G2359" t="s">
        <v>70</v>
      </c>
      <c r="H2359" s="1">
        <v>44024</v>
      </c>
      <c r="I2359" t="s">
        <v>6847</v>
      </c>
      <c r="J2359" t="s">
        <v>6848</v>
      </c>
      <c r="K2359" t="s">
        <v>53</v>
      </c>
      <c r="L2359">
        <v>61124.526769999997</v>
      </c>
      <c r="M2359">
        <v>390</v>
      </c>
      <c r="N2359" t="s">
        <v>39</v>
      </c>
      <c r="O2359" s="1">
        <v>44051</v>
      </c>
      <c r="P2359" s="3">
        <f t="shared" si="73"/>
        <v>27</v>
      </c>
      <c r="Q2359" t="s">
        <v>32</v>
      </c>
      <c r="R2359" t="s">
        <v>24</v>
      </c>
    </row>
    <row r="2360" spans="1:18" x14ac:dyDescent="0.25">
      <c r="A2360" t="s">
        <v>6849</v>
      </c>
      <c r="B2360" s="3">
        <v>32</v>
      </c>
      <c r="C2360" s="3" t="str" cm="1">
        <f t="array" ref="C2360">_xlfn.IFS(B2360&lt;35,"Young",B2360&lt;60,"Middle",TRUE,"Senior")</f>
        <v>Young</v>
      </c>
      <c r="D2360" t="s">
        <v>16</v>
      </c>
      <c r="E2360" t="str">
        <f t="shared" si="72"/>
        <v>Young-Female</v>
      </c>
      <c r="F2360" t="s">
        <v>90</v>
      </c>
      <c r="G2360" t="s">
        <v>36</v>
      </c>
      <c r="H2360" s="1">
        <v>44787</v>
      </c>
      <c r="I2360" t="s">
        <v>6850</v>
      </c>
      <c r="J2360" t="s">
        <v>6851</v>
      </c>
      <c r="K2360" t="s">
        <v>31</v>
      </c>
      <c r="L2360">
        <v>23888.607530000001</v>
      </c>
      <c r="M2360">
        <v>432</v>
      </c>
      <c r="N2360" t="s">
        <v>39</v>
      </c>
      <c r="O2360" s="1">
        <v>44813</v>
      </c>
      <c r="P2360" s="3">
        <f t="shared" si="73"/>
        <v>26</v>
      </c>
      <c r="Q2360" t="s">
        <v>49</v>
      </c>
      <c r="R2360" t="s">
        <v>33</v>
      </c>
    </row>
    <row r="2361" spans="1:18" x14ac:dyDescent="0.25">
      <c r="A2361" t="s">
        <v>6852</v>
      </c>
      <c r="B2361" s="3">
        <v>40</v>
      </c>
      <c r="C2361" s="3" t="str" cm="1">
        <f t="array" ref="C2361">_xlfn.IFS(B2361&lt;35,"Young",B2361&lt;60,"Middle",TRUE,"Senior")</f>
        <v>Middle</v>
      </c>
      <c r="D2361" t="s">
        <v>26</v>
      </c>
      <c r="E2361" t="str">
        <f t="shared" si="72"/>
        <v>Middle-Male</v>
      </c>
      <c r="F2361" t="s">
        <v>90</v>
      </c>
      <c r="G2361" t="s">
        <v>70</v>
      </c>
      <c r="H2361" s="1">
        <v>43535</v>
      </c>
      <c r="I2361" t="s">
        <v>6853</v>
      </c>
      <c r="J2361" t="s">
        <v>6854</v>
      </c>
      <c r="K2361" t="s">
        <v>61</v>
      </c>
      <c r="L2361">
        <v>33487.01827</v>
      </c>
      <c r="M2361">
        <v>189</v>
      </c>
      <c r="N2361" t="s">
        <v>39</v>
      </c>
      <c r="O2361" s="1">
        <v>43551</v>
      </c>
      <c r="P2361" s="3">
        <f t="shared" si="73"/>
        <v>16</v>
      </c>
      <c r="Q2361" t="s">
        <v>85</v>
      </c>
      <c r="R2361" t="s">
        <v>24</v>
      </c>
    </row>
    <row r="2362" spans="1:18" x14ac:dyDescent="0.25">
      <c r="A2362" t="s">
        <v>6855</v>
      </c>
      <c r="B2362" s="3">
        <v>58</v>
      </c>
      <c r="C2362" s="3" t="str" cm="1">
        <f t="array" ref="C2362">_xlfn.IFS(B2362&lt;35,"Young",B2362&lt;60,"Middle",TRUE,"Senior")</f>
        <v>Middle</v>
      </c>
      <c r="D2362" t="s">
        <v>16</v>
      </c>
      <c r="E2362" t="str">
        <f t="shared" si="72"/>
        <v>Middle-Female</v>
      </c>
      <c r="F2362" t="s">
        <v>27</v>
      </c>
      <c r="G2362" t="s">
        <v>18</v>
      </c>
      <c r="H2362" s="1">
        <v>44678</v>
      </c>
      <c r="I2362" t="s">
        <v>6856</v>
      </c>
      <c r="J2362" t="s">
        <v>6857</v>
      </c>
      <c r="K2362" t="s">
        <v>61</v>
      </c>
      <c r="L2362">
        <v>55526.234559999997</v>
      </c>
      <c r="M2362">
        <v>331</v>
      </c>
      <c r="N2362" t="s">
        <v>22</v>
      </c>
      <c r="O2362" s="1">
        <v>44699</v>
      </c>
      <c r="P2362" s="3">
        <f t="shared" si="73"/>
        <v>21</v>
      </c>
      <c r="Q2362" t="s">
        <v>32</v>
      </c>
      <c r="R2362" t="s">
        <v>33</v>
      </c>
    </row>
    <row r="2363" spans="1:18" x14ac:dyDescent="0.25">
      <c r="A2363" t="s">
        <v>6858</v>
      </c>
      <c r="B2363" s="3">
        <v>39</v>
      </c>
      <c r="C2363" s="3" t="str" cm="1">
        <f t="array" ref="C2363">_xlfn.IFS(B2363&lt;35,"Young",B2363&lt;60,"Middle",TRUE,"Senior")</f>
        <v>Middle</v>
      </c>
      <c r="D2363" t="s">
        <v>26</v>
      </c>
      <c r="E2363" t="str">
        <f t="shared" si="72"/>
        <v>Middle-Male</v>
      </c>
      <c r="F2363" t="s">
        <v>90</v>
      </c>
      <c r="G2363" t="s">
        <v>26593</v>
      </c>
      <c r="H2363" s="1">
        <v>44750</v>
      </c>
      <c r="I2363" t="s">
        <v>6859</v>
      </c>
      <c r="J2363" t="s">
        <v>6860</v>
      </c>
      <c r="K2363" t="s">
        <v>57</v>
      </c>
      <c r="L2363">
        <v>26960.79795</v>
      </c>
      <c r="M2363">
        <v>492</v>
      </c>
      <c r="N2363" t="s">
        <v>43</v>
      </c>
      <c r="O2363" s="1">
        <v>44764</v>
      </c>
      <c r="P2363" s="3">
        <f t="shared" si="73"/>
        <v>14</v>
      </c>
      <c r="Q2363" t="s">
        <v>44</v>
      </c>
      <c r="R2363" t="s">
        <v>24</v>
      </c>
    </row>
    <row r="2364" spans="1:18" x14ac:dyDescent="0.25">
      <c r="A2364" t="s">
        <v>6861</v>
      </c>
      <c r="B2364" s="3">
        <v>69</v>
      </c>
      <c r="C2364" s="3" t="str" cm="1">
        <f t="array" ref="C2364">_xlfn.IFS(B2364&lt;35,"Young",B2364&lt;60,"Middle",TRUE,"Senior")</f>
        <v>Senior</v>
      </c>
      <c r="D2364" t="s">
        <v>26</v>
      </c>
      <c r="E2364" t="str">
        <f t="shared" si="72"/>
        <v>Senior-Male</v>
      </c>
      <c r="F2364" t="s">
        <v>17</v>
      </c>
      <c r="G2364" t="s">
        <v>70</v>
      </c>
      <c r="H2364" s="1">
        <v>43814</v>
      </c>
      <c r="I2364" t="s">
        <v>6862</v>
      </c>
      <c r="J2364" t="s">
        <v>6863</v>
      </c>
      <c r="K2364" t="s">
        <v>53</v>
      </c>
      <c r="L2364">
        <v>56470.511960000003</v>
      </c>
      <c r="M2364">
        <v>435</v>
      </c>
      <c r="N2364" t="s">
        <v>39</v>
      </c>
      <c r="O2364" s="1">
        <v>43822</v>
      </c>
      <c r="P2364" s="3">
        <f t="shared" si="73"/>
        <v>8</v>
      </c>
      <c r="Q2364" t="s">
        <v>85</v>
      </c>
      <c r="R2364" t="s">
        <v>45</v>
      </c>
    </row>
    <row r="2365" spans="1:18" x14ac:dyDescent="0.25">
      <c r="A2365" t="s">
        <v>6864</v>
      </c>
      <c r="B2365" s="3">
        <v>49</v>
      </c>
      <c r="C2365" s="3" t="str" cm="1">
        <f t="array" ref="C2365">_xlfn.IFS(B2365&lt;35,"Young",B2365&lt;60,"Middle",TRUE,"Senior")</f>
        <v>Middle</v>
      </c>
      <c r="D2365" t="s">
        <v>16</v>
      </c>
      <c r="E2365" t="str">
        <f t="shared" si="72"/>
        <v>Middle-Female</v>
      </c>
      <c r="F2365" t="s">
        <v>50</v>
      </c>
      <c r="G2365" t="s">
        <v>26593</v>
      </c>
      <c r="H2365" s="1">
        <v>44479</v>
      </c>
      <c r="I2365" t="s">
        <v>6865</v>
      </c>
      <c r="J2365" t="s">
        <v>6866</v>
      </c>
      <c r="K2365" t="s">
        <v>61</v>
      </c>
      <c r="L2365">
        <v>22210.85</v>
      </c>
      <c r="M2365">
        <v>124</v>
      </c>
      <c r="N2365" t="s">
        <v>43</v>
      </c>
      <c r="O2365" s="1">
        <v>44487</v>
      </c>
      <c r="P2365" s="3">
        <f t="shared" si="73"/>
        <v>8</v>
      </c>
      <c r="Q2365" t="s">
        <v>85</v>
      </c>
      <c r="R2365" t="s">
        <v>24</v>
      </c>
    </row>
    <row r="2366" spans="1:18" x14ac:dyDescent="0.25">
      <c r="A2366" t="s">
        <v>6867</v>
      </c>
      <c r="B2366" s="3">
        <v>41</v>
      </c>
      <c r="C2366" s="3" t="str" cm="1">
        <f t="array" ref="C2366">_xlfn.IFS(B2366&lt;35,"Young",B2366&lt;60,"Middle",TRUE,"Senior")</f>
        <v>Middle</v>
      </c>
      <c r="D2366" t="s">
        <v>16</v>
      </c>
      <c r="E2366" t="str">
        <f t="shared" si="72"/>
        <v>Middle-Female</v>
      </c>
      <c r="F2366" t="s">
        <v>35</v>
      </c>
      <c r="G2366" t="s">
        <v>18</v>
      </c>
      <c r="H2366" s="1">
        <v>43666</v>
      </c>
      <c r="I2366" t="s">
        <v>6868</v>
      </c>
      <c r="J2366" t="s">
        <v>6869</v>
      </c>
      <c r="K2366" t="s">
        <v>53</v>
      </c>
      <c r="L2366">
        <v>31857.960640000001</v>
      </c>
      <c r="M2366">
        <v>346</v>
      </c>
      <c r="N2366" t="s">
        <v>43</v>
      </c>
      <c r="O2366" s="1">
        <v>43692</v>
      </c>
      <c r="P2366" s="3">
        <f t="shared" si="73"/>
        <v>26</v>
      </c>
      <c r="Q2366" t="s">
        <v>32</v>
      </c>
      <c r="R2366" t="s">
        <v>45</v>
      </c>
    </row>
    <row r="2367" spans="1:18" x14ac:dyDescent="0.25">
      <c r="A2367" t="s">
        <v>6870</v>
      </c>
      <c r="B2367" s="3">
        <v>41</v>
      </c>
      <c r="C2367" s="3" t="str" cm="1">
        <f t="array" ref="C2367">_xlfn.IFS(B2367&lt;35,"Young",B2367&lt;60,"Middle",TRUE,"Senior")</f>
        <v>Middle</v>
      </c>
      <c r="D2367" t="s">
        <v>26</v>
      </c>
      <c r="E2367" t="str">
        <f t="shared" si="72"/>
        <v>Middle-Male</v>
      </c>
      <c r="F2367" t="s">
        <v>230</v>
      </c>
      <c r="G2367" t="s">
        <v>26593</v>
      </c>
      <c r="H2367" s="1">
        <v>43774</v>
      </c>
      <c r="I2367" t="s">
        <v>6871</v>
      </c>
      <c r="J2367" t="s">
        <v>6872</v>
      </c>
      <c r="K2367" t="s">
        <v>61</v>
      </c>
      <c r="L2367">
        <v>23798.82141</v>
      </c>
      <c r="M2367">
        <v>150</v>
      </c>
      <c r="N2367" t="s">
        <v>43</v>
      </c>
      <c r="O2367" s="1">
        <v>43802</v>
      </c>
      <c r="P2367" s="3">
        <f t="shared" si="73"/>
        <v>28</v>
      </c>
      <c r="Q2367" t="s">
        <v>32</v>
      </c>
      <c r="R2367" t="s">
        <v>24</v>
      </c>
    </row>
    <row r="2368" spans="1:18" x14ac:dyDescent="0.25">
      <c r="A2368" t="s">
        <v>6873</v>
      </c>
      <c r="B2368" s="3">
        <v>47</v>
      </c>
      <c r="C2368" s="3" t="str" cm="1">
        <f t="array" ref="C2368">_xlfn.IFS(B2368&lt;35,"Young",B2368&lt;60,"Middle",TRUE,"Senior")</f>
        <v>Middle</v>
      </c>
      <c r="D2368" t="s">
        <v>26</v>
      </c>
      <c r="E2368" t="str">
        <f t="shared" si="72"/>
        <v>Middle-Male</v>
      </c>
      <c r="F2368" t="s">
        <v>50</v>
      </c>
      <c r="G2368" t="s">
        <v>26593</v>
      </c>
      <c r="H2368" s="1">
        <v>44669</v>
      </c>
      <c r="I2368" t="s">
        <v>6874</v>
      </c>
      <c r="J2368" t="s">
        <v>6875</v>
      </c>
      <c r="K2368" t="s">
        <v>57</v>
      </c>
      <c r="L2368">
        <v>12496.248100000001</v>
      </c>
      <c r="M2368">
        <v>495</v>
      </c>
      <c r="N2368" t="s">
        <v>43</v>
      </c>
      <c r="O2368" s="1">
        <v>44674</v>
      </c>
      <c r="P2368" s="3">
        <f t="shared" si="73"/>
        <v>5</v>
      </c>
      <c r="Q2368" t="s">
        <v>44</v>
      </c>
      <c r="R2368" t="s">
        <v>45</v>
      </c>
    </row>
    <row r="2369" spans="1:18" x14ac:dyDescent="0.25">
      <c r="A2369" t="s">
        <v>6876</v>
      </c>
      <c r="B2369" s="3">
        <v>37</v>
      </c>
      <c r="C2369" s="3" t="str" cm="1">
        <f t="array" ref="C2369">_xlfn.IFS(B2369&lt;35,"Young",B2369&lt;60,"Middle",TRUE,"Senior")</f>
        <v>Middle</v>
      </c>
      <c r="D2369" t="s">
        <v>26</v>
      </c>
      <c r="E2369" t="str">
        <f t="shared" si="72"/>
        <v>Middle-Male</v>
      </c>
      <c r="F2369" t="s">
        <v>27</v>
      </c>
      <c r="G2369" t="s">
        <v>26592</v>
      </c>
      <c r="H2369" s="1">
        <v>44803</v>
      </c>
      <c r="I2369" t="s">
        <v>6877</v>
      </c>
      <c r="J2369" t="s">
        <v>6878</v>
      </c>
      <c r="K2369" t="s">
        <v>31</v>
      </c>
      <c r="L2369">
        <v>25458.379300000001</v>
      </c>
      <c r="M2369">
        <v>373</v>
      </c>
      <c r="N2369" t="s">
        <v>39</v>
      </c>
      <c r="O2369" s="1">
        <v>44813</v>
      </c>
      <c r="P2369" s="3">
        <f t="shared" si="73"/>
        <v>10</v>
      </c>
      <c r="Q2369" t="s">
        <v>32</v>
      </c>
      <c r="R2369" t="s">
        <v>24</v>
      </c>
    </row>
    <row r="2370" spans="1:18" x14ac:dyDescent="0.25">
      <c r="A2370" t="s">
        <v>6879</v>
      </c>
      <c r="B2370" s="3">
        <v>64</v>
      </c>
      <c r="C2370" s="3" t="str" cm="1">
        <f t="array" ref="C2370">_xlfn.IFS(B2370&lt;35,"Young",B2370&lt;60,"Middle",TRUE,"Senior")</f>
        <v>Senior</v>
      </c>
      <c r="D2370" t="s">
        <v>26</v>
      </c>
      <c r="E2370" t="str">
        <f t="shared" si="72"/>
        <v>Senior-Male</v>
      </c>
      <c r="F2370" t="s">
        <v>115</v>
      </c>
      <c r="G2370" t="s">
        <v>36</v>
      </c>
      <c r="H2370" s="1">
        <v>43415</v>
      </c>
      <c r="I2370" t="s">
        <v>6880</v>
      </c>
      <c r="J2370" t="s">
        <v>6881</v>
      </c>
      <c r="K2370" t="s">
        <v>53</v>
      </c>
      <c r="L2370">
        <v>2825.2111490000002</v>
      </c>
      <c r="M2370">
        <v>269</v>
      </c>
      <c r="N2370" t="s">
        <v>39</v>
      </c>
      <c r="O2370" s="1">
        <v>43430</v>
      </c>
      <c r="P2370" s="3">
        <f t="shared" si="73"/>
        <v>15</v>
      </c>
      <c r="Q2370" t="s">
        <v>23</v>
      </c>
      <c r="R2370" t="s">
        <v>24</v>
      </c>
    </row>
    <row r="2371" spans="1:18" x14ac:dyDescent="0.25">
      <c r="A2371" t="s">
        <v>6882</v>
      </c>
      <c r="B2371" s="3">
        <v>66</v>
      </c>
      <c r="C2371" s="3" t="str" cm="1">
        <f t="array" ref="C2371">_xlfn.IFS(B2371&lt;35,"Young",B2371&lt;60,"Middle",TRUE,"Senior")</f>
        <v>Senior</v>
      </c>
      <c r="D2371" t="s">
        <v>26</v>
      </c>
      <c r="E2371" t="str">
        <f t="shared" ref="E2371:E2434" si="74">C2371 &amp; "-" &amp; D2371</f>
        <v>Senior-Male</v>
      </c>
      <c r="F2371" t="s">
        <v>17</v>
      </c>
      <c r="G2371" t="s">
        <v>26593</v>
      </c>
      <c r="H2371" s="1">
        <v>44117</v>
      </c>
      <c r="I2371" t="s">
        <v>5176</v>
      </c>
      <c r="J2371" t="s">
        <v>6883</v>
      </c>
      <c r="K2371" t="s">
        <v>21</v>
      </c>
      <c r="L2371">
        <v>31335.91101</v>
      </c>
      <c r="M2371">
        <v>115</v>
      </c>
      <c r="N2371" t="s">
        <v>39</v>
      </c>
      <c r="O2371" s="1">
        <v>44128</v>
      </c>
      <c r="P2371" s="3">
        <f t="shared" ref="P2371:P2434" si="75">O2371-H2371</f>
        <v>11</v>
      </c>
      <c r="Q2371" t="s">
        <v>23</v>
      </c>
      <c r="R2371" t="s">
        <v>24</v>
      </c>
    </row>
    <row r="2372" spans="1:18" x14ac:dyDescent="0.25">
      <c r="A2372" t="s">
        <v>6884</v>
      </c>
      <c r="B2372" s="3">
        <v>76</v>
      </c>
      <c r="C2372" s="3" t="str" cm="1">
        <f t="array" ref="C2372">_xlfn.IFS(B2372&lt;35,"Young",B2372&lt;60,"Middle",TRUE,"Senior")</f>
        <v>Senior</v>
      </c>
      <c r="D2372" t="s">
        <v>16</v>
      </c>
      <c r="E2372" t="str">
        <f t="shared" si="74"/>
        <v>Senior-Female</v>
      </c>
      <c r="F2372" t="s">
        <v>90</v>
      </c>
      <c r="G2372" t="s">
        <v>18</v>
      </c>
      <c r="H2372" s="1">
        <v>43854</v>
      </c>
      <c r="I2372" t="s">
        <v>6885</v>
      </c>
      <c r="J2372" t="s">
        <v>6886</v>
      </c>
      <c r="K2372" t="s">
        <v>57</v>
      </c>
      <c r="L2372">
        <v>37384.902289999998</v>
      </c>
      <c r="M2372">
        <v>133</v>
      </c>
      <c r="N2372" t="s">
        <v>39</v>
      </c>
      <c r="O2372" s="1">
        <v>43878</v>
      </c>
      <c r="P2372" s="3">
        <f t="shared" si="75"/>
        <v>24</v>
      </c>
      <c r="Q2372" t="s">
        <v>85</v>
      </c>
      <c r="R2372" t="s">
        <v>24</v>
      </c>
    </row>
    <row r="2373" spans="1:18" x14ac:dyDescent="0.25">
      <c r="A2373" t="s">
        <v>6887</v>
      </c>
      <c r="B2373" s="3">
        <v>29</v>
      </c>
      <c r="C2373" s="3" t="str" cm="1">
        <f t="array" ref="C2373">_xlfn.IFS(B2373&lt;35,"Young",B2373&lt;60,"Middle",TRUE,"Senior")</f>
        <v>Young</v>
      </c>
      <c r="D2373" t="s">
        <v>26</v>
      </c>
      <c r="E2373" t="str">
        <f t="shared" si="74"/>
        <v>Young-Male</v>
      </c>
      <c r="F2373" t="s">
        <v>27</v>
      </c>
      <c r="G2373" t="s">
        <v>28</v>
      </c>
      <c r="H2373" s="1">
        <v>44607</v>
      </c>
      <c r="I2373" t="s">
        <v>6888</v>
      </c>
      <c r="J2373" t="s">
        <v>6889</v>
      </c>
      <c r="K2373" t="s">
        <v>57</v>
      </c>
      <c r="L2373">
        <v>37070.997190000002</v>
      </c>
      <c r="M2373">
        <v>233</v>
      </c>
      <c r="N2373" t="s">
        <v>43</v>
      </c>
      <c r="O2373" s="1">
        <v>44612</v>
      </c>
      <c r="P2373" s="3">
        <f t="shared" si="75"/>
        <v>5</v>
      </c>
      <c r="Q2373" t="s">
        <v>49</v>
      </c>
      <c r="R2373" t="s">
        <v>33</v>
      </c>
    </row>
    <row r="2374" spans="1:18" x14ac:dyDescent="0.25">
      <c r="A2374" t="s">
        <v>6890</v>
      </c>
      <c r="B2374" s="3">
        <v>31</v>
      </c>
      <c r="C2374" s="3" t="str" cm="1">
        <f t="array" ref="C2374">_xlfn.IFS(B2374&lt;35,"Young",B2374&lt;60,"Middle",TRUE,"Senior")</f>
        <v>Young</v>
      </c>
      <c r="D2374" t="s">
        <v>16</v>
      </c>
      <c r="E2374" t="str">
        <f t="shared" si="74"/>
        <v>Young-Female</v>
      </c>
      <c r="F2374" t="s">
        <v>90</v>
      </c>
      <c r="G2374" t="s">
        <v>26593</v>
      </c>
      <c r="H2374" s="1">
        <v>44724</v>
      </c>
      <c r="I2374" t="s">
        <v>6891</v>
      </c>
      <c r="J2374" t="s">
        <v>6892</v>
      </c>
      <c r="K2374" t="s">
        <v>53</v>
      </c>
      <c r="L2374">
        <v>17087.45535</v>
      </c>
      <c r="M2374">
        <v>172</v>
      </c>
      <c r="N2374" t="s">
        <v>43</v>
      </c>
      <c r="O2374" s="1">
        <v>44728</v>
      </c>
      <c r="P2374" s="3">
        <f t="shared" si="75"/>
        <v>4</v>
      </c>
      <c r="Q2374" t="s">
        <v>85</v>
      </c>
      <c r="R2374" t="s">
        <v>45</v>
      </c>
    </row>
    <row r="2375" spans="1:18" x14ac:dyDescent="0.25">
      <c r="A2375" t="s">
        <v>6893</v>
      </c>
      <c r="B2375" s="3">
        <v>62</v>
      </c>
      <c r="C2375" s="3" t="str" cm="1">
        <f t="array" ref="C2375">_xlfn.IFS(B2375&lt;35,"Young",B2375&lt;60,"Middle",TRUE,"Senior")</f>
        <v>Senior</v>
      </c>
      <c r="D2375" t="s">
        <v>16</v>
      </c>
      <c r="E2375" t="str">
        <f t="shared" si="74"/>
        <v>Senior-Female</v>
      </c>
      <c r="F2375" t="s">
        <v>17</v>
      </c>
      <c r="G2375" t="s">
        <v>26593</v>
      </c>
      <c r="H2375" s="1">
        <v>43583</v>
      </c>
      <c r="I2375" t="s">
        <v>6894</v>
      </c>
      <c r="J2375" t="s">
        <v>6895</v>
      </c>
      <c r="K2375" t="s">
        <v>31</v>
      </c>
      <c r="L2375">
        <v>3163.124268</v>
      </c>
      <c r="M2375">
        <v>286</v>
      </c>
      <c r="N2375" t="s">
        <v>43</v>
      </c>
      <c r="O2375" s="1">
        <v>43610</v>
      </c>
      <c r="P2375" s="3">
        <f t="shared" si="75"/>
        <v>27</v>
      </c>
      <c r="Q2375" t="s">
        <v>85</v>
      </c>
      <c r="R2375" t="s">
        <v>33</v>
      </c>
    </row>
    <row r="2376" spans="1:18" x14ac:dyDescent="0.25">
      <c r="A2376" t="s">
        <v>6896</v>
      </c>
      <c r="B2376" s="3">
        <v>75</v>
      </c>
      <c r="C2376" s="3" t="str" cm="1">
        <f t="array" ref="C2376">_xlfn.IFS(B2376&lt;35,"Young",B2376&lt;60,"Middle",TRUE,"Senior")</f>
        <v>Senior</v>
      </c>
      <c r="D2376" t="s">
        <v>26</v>
      </c>
      <c r="E2376" t="str">
        <f t="shared" si="74"/>
        <v>Senior-Male</v>
      </c>
      <c r="F2376" t="s">
        <v>17</v>
      </c>
      <c r="G2376" t="s">
        <v>26592</v>
      </c>
      <c r="H2376" s="1">
        <v>44118</v>
      </c>
      <c r="I2376" t="s">
        <v>6897</v>
      </c>
      <c r="J2376" t="s">
        <v>6898</v>
      </c>
      <c r="K2376" t="s">
        <v>57</v>
      </c>
      <c r="L2376">
        <v>1931.2167320000001</v>
      </c>
      <c r="M2376">
        <v>218</v>
      </c>
      <c r="N2376" t="s">
        <v>43</v>
      </c>
      <c r="O2376" s="1">
        <v>44124</v>
      </c>
      <c r="P2376" s="3">
        <f t="shared" si="75"/>
        <v>6</v>
      </c>
      <c r="Q2376" t="s">
        <v>44</v>
      </c>
      <c r="R2376" t="s">
        <v>24</v>
      </c>
    </row>
    <row r="2377" spans="1:18" x14ac:dyDescent="0.25">
      <c r="A2377" t="s">
        <v>6899</v>
      </c>
      <c r="B2377" s="3">
        <v>21</v>
      </c>
      <c r="C2377" s="3" t="str" cm="1">
        <f t="array" ref="C2377">_xlfn.IFS(B2377&lt;35,"Young",B2377&lt;60,"Middle",TRUE,"Senior")</f>
        <v>Young</v>
      </c>
      <c r="D2377" t="s">
        <v>26</v>
      </c>
      <c r="E2377" t="str">
        <f t="shared" si="74"/>
        <v>Young-Male</v>
      </c>
      <c r="F2377" t="s">
        <v>63</v>
      </c>
      <c r="G2377" t="s">
        <v>18</v>
      </c>
      <c r="H2377" s="1">
        <v>44184</v>
      </c>
      <c r="I2377" t="s">
        <v>6900</v>
      </c>
      <c r="J2377" t="s">
        <v>6901</v>
      </c>
      <c r="K2377" t="s">
        <v>61</v>
      </c>
      <c r="L2377">
        <v>29929.692330000002</v>
      </c>
      <c r="M2377">
        <v>419</v>
      </c>
      <c r="N2377" t="s">
        <v>43</v>
      </c>
      <c r="O2377" s="1">
        <v>44199</v>
      </c>
      <c r="P2377" s="3">
        <f t="shared" si="75"/>
        <v>15</v>
      </c>
      <c r="Q2377" t="s">
        <v>32</v>
      </c>
      <c r="R2377" t="s">
        <v>45</v>
      </c>
    </row>
    <row r="2378" spans="1:18" x14ac:dyDescent="0.25">
      <c r="A2378" t="s">
        <v>6902</v>
      </c>
      <c r="B2378" s="3">
        <v>19</v>
      </c>
      <c r="C2378" s="3" t="str" cm="1">
        <f t="array" ref="C2378">_xlfn.IFS(B2378&lt;35,"Young",B2378&lt;60,"Middle",TRUE,"Senior")</f>
        <v>Young</v>
      </c>
      <c r="D2378" t="s">
        <v>26</v>
      </c>
      <c r="E2378" t="str">
        <f t="shared" si="74"/>
        <v>Young-Male</v>
      </c>
      <c r="F2378" t="s">
        <v>35</v>
      </c>
      <c r="G2378" t="s">
        <v>36</v>
      </c>
      <c r="H2378" s="1">
        <v>43992</v>
      </c>
      <c r="I2378" t="s">
        <v>6903</v>
      </c>
      <c r="J2378" t="s">
        <v>6904</v>
      </c>
      <c r="K2378" t="s">
        <v>57</v>
      </c>
      <c r="L2378">
        <v>16281.35176</v>
      </c>
      <c r="M2378">
        <v>212</v>
      </c>
      <c r="N2378" t="s">
        <v>39</v>
      </c>
      <c r="O2378" s="1">
        <v>43998</v>
      </c>
      <c r="P2378" s="3">
        <f t="shared" si="75"/>
        <v>6</v>
      </c>
      <c r="Q2378" t="s">
        <v>23</v>
      </c>
      <c r="R2378" t="s">
        <v>33</v>
      </c>
    </row>
    <row r="2379" spans="1:18" x14ac:dyDescent="0.25">
      <c r="A2379" t="s">
        <v>6905</v>
      </c>
      <c r="B2379" s="3">
        <v>56</v>
      </c>
      <c r="C2379" s="3" t="str" cm="1">
        <f t="array" ref="C2379">_xlfn.IFS(B2379&lt;35,"Young",B2379&lt;60,"Middle",TRUE,"Senior")</f>
        <v>Middle</v>
      </c>
      <c r="D2379" t="s">
        <v>26</v>
      </c>
      <c r="E2379" t="str">
        <f t="shared" si="74"/>
        <v>Middle-Male</v>
      </c>
      <c r="F2379" t="s">
        <v>115</v>
      </c>
      <c r="G2379" t="s">
        <v>26593</v>
      </c>
      <c r="H2379" s="1">
        <v>44809</v>
      </c>
      <c r="I2379" t="s">
        <v>6906</v>
      </c>
      <c r="J2379" t="s">
        <v>6907</v>
      </c>
      <c r="K2379" t="s">
        <v>21</v>
      </c>
      <c r="L2379">
        <v>28943.592000000001</v>
      </c>
      <c r="M2379">
        <v>276</v>
      </c>
      <c r="N2379" t="s">
        <v>43</v>
      </c>
      <c r="O2379" s="1">
        <v>44812</v>
      </c>
      <c r="P2379" s="3">
        <f t="shared" si="75"/>
        <v>3</v>
      </c>
      <c r="Q2379" t="s">
        <v>44</v>
      </c>
      <c r="R2379" t="s">
        <v>24</v>
      </c>
    </row>
    <row r="2380" spans="1:18" x14ac:dyDescent="0.25">
      <c r="A2380" t="s">
        <v>6908</v>
      </c>
      <c r="B2380" s="3">
        <v>75</v>
      </c>
      <c r="C2380" s="3" t="str" cm="1">
        <f t="array" ref="C2380">_xlfn.IFS(B2380&lt;35,"Young",B2380&lt;60,"Middle",TRUE,"Senior")</f>
        <v>Senior</v>
      </c>
      <c r="D2380" t="s">
        <v>16</v>
      </c>
      <c r="E2380" t="str">
        <f t="shared" si="74"/>
        <v>Senior-Female</v>
      </c>
      <c r="F2380" t="s">
        <v>63</v>
      </c>
      <c r="G2380" t="s">
        <v>36</v>
      </c>
      <c r="H2380" s="1">
        <v>45153</v>
      </c>
      <c r="I2380" t="s">
        <v>6909</v>
      </c>
      <c r="J2380" t="s">
        <v>6910</v>
      </c>
      <c r="K2380" t="s">
        <v>31</v>
      </c>
      <c r="L2380">
        <v>19776.66228</v>
      </c>
      <c r="M2380">
        <v>278</v>
      </c>
      <c r="N2380" t="s">
        <v>22</v>
      </c>
      <c r="O2380" s="1">
        <v>45156</v>
      </c>
      <c r="P2380" s="3">
        <f t="shared" si="75"/>
        <v>3</v>
      </c>
      <c r="Q2380" t="s">
        <v>49</v>
      </c>
      <c r="R2380" t="s">
        <v>45</v>
      </c>
    </row>
    <row r="2381" spans="1:18" x14ac:dyDescent="0.25">
      <c r="A2381" t="s">
        <v>6911</v>
      </c>
      <c r="B2381" s="3">
        <v>76</v>
      </c>
      <c r="C2381" s="3" t="str" cm="1">
        <f t="array" ref="C2381">_xlfn.IFS(B2381&lt;35,"Young",B2381&lt;60,"Middle",TRUE,"Senior")</f>
        <v>Senior</v>
      </c>
      <c r="D2381" t="s">
        <v>16</v>
      </c>
      <c r="E2381" t="str">
        <f t="shared" si="74"/>
        <v>Senior-Female</v>
      </c>
      <c r="F2381" t="s">
        <v>90</v>
      </c>
      <c r="G2381" t="s">
        <v>26593</v>
      </c>
      <c r="H2381" s="1">
        <v>44760</v>
      </c>
      <c r="I2381" t="s">
        <v>6912</v>
      </c>
      <c r="J2381" t="s">
        <v>6913</v>
      </c>
      <c r="K2381" t="s">
        <v>57</v>
      </c>
      <c r="L2381">
        <v>13828.761119999999</v>
      </c>
      <c r="M2381">
        <v>402</v>
      </c>
      <c r="N2381" t="s">
        <v>39</v>
      </c>
      <c r="O2381" s="1">
        <v>44771</v>
      </c>
      <c r="P2381" s="3">
        <f t="shared" si="75"/>
        <v>11</v>
      </c>
      <c r="Q2381" t="s">
        <v>85</v>
      </c>
      <c r="R2381" t="s">
        <v>33</v>
      </c>
    </row>
    <row r="2382" spans="1:18" x14ac:dyDescent="0.25">
      <c r="A2382" t="s">
        <v>6914</v>
      </c>
      <c r="B2382" s="3">
        <v>74</v>
      </c>
      <c r="C2382" s="3" t="str" cm="1">
        <f t="array" ref="C2382">_xlfn.IFS(B2382&lt;35,"Young",B2382&lt;60,"Middle",TRUE,"Senior")</f>
        <v>Senior</v>
      </c>
      <c r="D2382" t="s">
        <v>16</v>
      </c>
      <c r="E2382" t="str">
        <f t="shared" si="74"/>
        <v>Senior-Female</v>
      </c>
      <c r="F2382" t="s">
        <v>17</v>
      </c>
      <c r="G2382" t="s">
        <v>36</v>
      </c>
      <c r="H2382" s="1">
        <v>43953</v>
      </c>
      <c r="I2382" t="s">
        <v>6915</v>
      </c>
      <c r="J2382" t="s">
        <v>6916</v>
      </c>
      <c r="K2382" t="s">
        <v>21</v>
      </c>
      <c r="L2382">
        <v>18765.851920000001</v>
      </c>
      <c r="M2382">
        <v>183</v>
      </c>
      <c r="N2382" t="s">
        <v>22</v>
      </c>
      <c r="O2382" s="1">
        <v>43956</v>
      </c>
      <c r="P2382" s="3">
        <f t="shared" si="75"/>
        <v>3</v>
      </c>
      <c r="Q2382" t="s">
        <v>44</v>
      </c>
      <c r="R2382" t="s">
        <v>24</v>
      </c>
    </row>
    <row r="2383" spans="1:18" x14ac:dyDescent="0.25">
      <c r="A2383" t="s">
        <v>6917</v>
      </c>
      <c r="B2383" s="3">
        <v>64</v>
      </c>
      <c r="C2383" s="3" t="str" cm="1">
        <f t="array" ref="C2383">_xlfn.IFS(B2383&lt;35,"Young",B2383&lt;60,"Middle",TRUE,"Senior")</f>
        <v>Senior</v>
      </c>
      <c r="D2383" t="s">
        <v>26</v>
      </c>
      <c r="E2383" t="str">
        <f t="shared" si="74"/>
        <v>Senior-Male</v>
      </c>
      <c r="F2383" t="s">
        <v>17</v>
      </c>
      <c r="G2383" t="s">
        <v>26593</v>
      </c>
      <c r="H2383" s="1">
        <v>44382</v>
      </c>
      <c r="I2383" t="s">
        <v>6918</v>
      </c>
      <c r="J2383" t="s">
        <v>6919</v>
      </c>
      <c r="K2383" t="s">
        <v>31</v>
      </c>
      <c r="L2383">
        <v>13931.022080000001</v>
      </c>
      <c r="M2383">
        <v>154</v>
      </c>
      <c r="N2383" t="s">
        <v>43</v>
      </c>
      <c r="O2383" s="1">
        <v>44409</v>
      </c>
      <c r="P2383" s="3">
        <f t="shared" si="75"/>
        <v>27</v>
      </c>
      <c r="Q2383" t="s">
        <v>32</v>
      </c>
      <c r="R2383" t="s">
        <v>24</v>
      </c>
    </row>
    <row r="2384" spans="1:18" x14ac:dyDescent="0.25">
      <c r="A2384" t="s">
        <v>6920</v>
      </c>
      <c r="B2384" s="3">
        <v>46</v>
      </c>
      <c r="C2384" s="3" t="str" cm="1">
        <f t="array" ref="C2384">_xlfn.IFS(B2384&lt;35,"Young",B2384&lt;60,"Middle",TRUE,"Senior")</f>
        <v>Middle</v>
      </c>
      <c r="D2384" t="s">
        <v>16</v>
      </c>
      <c r="E2384" t="str">
        <f t="shared" si="74"/>
        <v>Middle-Female</v>
      </c>
      <c r="F2384" t="s">
        <v>63</v>
      </c>
      <c r="G2384" t="s">
        <v>26593</v>
      </c>
      <c r="H2384" s="1">
        <v>43811</v>
      </c>
      <c r="I2384" t="s">
        <v>6921</v>
      </c>
      <c r="J2384" t="s">
        <v>6922</v>
      </c>
      <c r="K2384" t="s">
        <v>21</v>
      </c>
      <c r="L2384">
        <v>10832.58639</v>
      </c>
      <c r="M2384">
        <v>317</v>
      </c>
      <c r="N2384" t="s">
        <v>39</v>
      </c>
      <c r="O2384" s="1">
        <v>43816</v>
      </c>
      <c r="P2384" s="3">
        <f t="shared" si="75"/>
        <v>5</v>
      </c>
      <c r="Q2384" t="s">
        <v>49</v>
      </c>
      <c r="R2384" t="s">
        <v>33</v>
      </c>
    </row>
    <row r="2385" spans="1:18" x14ac:dyDescent="0.25">
      <c r="A2385" t="s">
        <v>6923</v>
      </c>
      <c r="B2385" s="3">
        <v>21</v>
      </c>
      <c r="C2385" s="3" t="str" cm="1">
        <f t="array" ref="C2385">_xlfn.IFS(B2385&lt;35,"Young",B2385&lt;60,"Middle",TRUE,"Senior")</f>
        <v>Young</v>
      </c>
      <c r="D2385" t="s">
        <v>16</v>
      </c>
      <c r="E2385" t="str">
        <f t="shared" si="74"/>
        <v>Young-Female</v>
      </c>
      <c r="F2385" t="s">
        <v>35</v>
      </c>
      <c r="G2385" t="s">
        <v>36</v>
      </c>
      <c r="H2385" s="1">
        <v>44339</v>
      </c>
      <c r="I2385" t="s">
        <v>6924</v>
      </c>
      <c r="J2385" t="s">
        <v>6925</v>
      </c>
      <c r="K2385" t="s">
        <v>31</v>
      </c>
      <c r="L2385">
        <v>2126.8292430000001</v>
      </c>
      <c r="M2385">
        <v>230</v>
      </c>
      <c r="N2385" t="s">
        <v>22</v>
      </c>
      <c r="O2385" s="1">
        <v>44352</v>
      </c>
      <c r="P2385" s="3">
        <f t="shared" si="75"/>
        <v>13</v>
      </c>
      <c r="Q2385" t="s">
        <v>49</v>
      </c>
      <c r="R2385" t="s">
        <v>24</v>
      </c>
    </row>
    <row r="2386" spans="1:18" x14ac:dyDescent="0.25">
      <c r="A2386" t="s">
        <v>6926</v>
      </c>
      <c r="B2386" s="3">
        <v>30</v>
      </c>
      <c r="C2386" s="3" t="str" cm="1">
        <f t="array" ref="C2386">_xlfn.IFS(B2386&lt;35,"Young",B2386&lt;60,"Middle",TRUE,"Senior")</f>
        <v>Young</v>
      </c>
      <c r="D2386" t="s">
        <v>16</v>
      </c>
      <c r="E2386" t="str">
        <f t="shared" si="74"/>
        <v>Young-Female</v>
      </c>
      <c r="F2386" t="s">
        <v>90</v>
      </c>
      <c r="G2386" t="s">
        <v>18</v>
      </c>
      <c r="H2386" s="1">
        <v>43410</v>
      </c>
      <c r="I2386" t="s">
        <v>6927</v>
      </c>
      <c r="J2386" t="s">
        <v>6928</v>
      </c>
      <c r="K2386" t="s">
        <v>31</v>
      </c>
      <c r="L2386">
        <v>33961.289819999998</v>
      </c>
      <c r="M2386">
        <v>333</v>
      </c>
      <c r="N2386" t="s">
        <v>22</v>
      </c>
      <c r="O2386" s="1">
        <v>43418</v>
      </c>
      <c r="P2386" s="3">
        <f t="shared" si="75"/>
        <v>8</v>
      </c>
      <c r="Q2386" t="s">
        <v>49</v>
      </c>
      <c r="R2386" t="s">
        <v>45</v>
      </c>
    </row>
    <row r="2387" spans="1:18" x14ac:dyDescent="0.25">
      <c r="A2387" t="s">
        <v>6929</v>
      </c>
      <c r="B2387" s="3">
        <v>85</v>
      </c>
      <c r="C2387" s="3" t="str" cm="1">
        <f t="array" ref="C2387">_xlfn.IFS(B2387&lt;35,"Young",B2387&lt;60,"Middle",TRUE,"Senior")</f>
        <v>Senior</v>
      </c>
      <c r="D2387" t="s">
        <v>16</v>
      </c>
      <c r="E2387" t="str">
        <f t="shared" si="74"/>
        <v>Senior-Female</v>
      </c>
      <c r="F2387" t="s">
        <v>35</v>
      </c>
      <c r="G2387" t="s">
        <v>18</v>
      </c>
      <c r="H2387" s="1">
        <v>44550</v>
      </c>
      <c r="I2387" t="s">
        <v>6930</v>
      </c>
      <c r="J2387" t="s">
        <v>6931</v>
      </c>
      <c r="K2387" t="s">
        <v>53</v>
      </c>
      <c r="L2387">
        <v>36241.025990000002</v>
      </c>
      <c r="M2387">
        <v>171</v>
      </c>
      <c r="N2387" t="s">
        <v>39</v>
      </c>
      <c r="O2387" s="1">
        <v>44567</v>
      </c>
      <c r="P2387" s="3">
        <f t="shared" si="75"/>
        <v>17</v>
      </c>
      <c r="Q2387" t="s">
        <v>49</v>
      </c>
      <c r="R2387" t="s">
        <v>45</v>
      </c>
    </row>
    <row r="2388" spans="1:18" x14ac:dyDescent="0.25">
      <c r="A2388" t="s">
        <v>6932</v>
      </c>
      <c r="B2388" s="3">
        <v>74</v>
      </c>
      <c r="C2388" s="3" t="str" cm="1">
        <f t="array" ref="C2388">_xlfn.IFS(B2388&lt;35,"Young",B2388&lt;60,"Middle",TRUE,"Senior")</f>
        <v>Senior</v>
      </c>
      <c r="D2388" t="s">
        <v>26</v>
      </c>
      <c r="E2388" t="str">
        <f t="shared" si="74"/>
        <v>Senior-Male</v>
      </c>
      <c r="F2388" t="s">
        <v>63</v>
      </c>
      <c r="G2388" t="s">
        <v>26592</v>
      </c>
      <c r="H2388" s="1">
        <v>44049</v>
      </c>
      <c r="I2388" t="s">
        <v>6933</v>
      </c>
      <c r="J2388" t="s">
        <v>6934</v>
      </c>
      <c r="K2388" t="s">
        <v>61</v>
      </c>
      <c r="L2388">
        <v>34922.039510000002</v>
      </c>
      <c r="M2388">
        <v>322</v>
      </c>
      <c r="N2388" t="s">
        <v>43</v>
      </c>
      <c r="O2388" s="1">
        <v>44072</v>
      </c>
      <c r="P2388" s="3">
        <f t="shared" si="75"/>
        <v>23</v>
      </c>
      <c r="Q2388" t="s">
        <v>32</v>
      </c>
      <c r="R2388" t="s">
        <v>24</v>
      </c>
    </row>
    <row r="2389" spans="1:18" x14ac:dyDescent="0.25">
      <c r="A2389" t="s">
        <v>6935</v>
      </c>
      <c r="B2389" s="3">
        <v>25</v>
      </c>
      <c r="C2389" s="3" t="str" cm="1">
        <f t="array" ref="C2389">_xlfn.IFS(B2389&lt;35,"Young",B2389&lt;60,"Middle",TRUE,"Senior")</f>
        <v>Young</v>
      </c>
      <c r="D2389" t="s">
        <v>26</v>
      </c>
      <c r="E2389" t="str">
        <f t="shared" si="74"/>
        <v>Young-Male</v>
      </c>
      <c r="F2389" t="s">
        <v>35</v>
      </c>
      <c r="G2389" t="s">
        <v>36</v>
      </c>
      <c r="H2389" s="1">
        <v>43643</v>
      </c>
      <c r="I2389" t="s">
        <v>6936</v>
      </c>
      <c r="J2389" t="s">
        <v>6937</v>
      </c>
      <c r="K2389" t="s">
        <v>57</v>
      </c>
      <c r="L2389">
        <v>1847.8874530000001</v>
      </c>
      <c r="M2389">
        <v>335</v>
      </c>
      <c r="N2389" t="s">
        <v>22</v>
      </c>
      <c r="O2389" s="1">
        <v>43664</v>
      </c>
      <c r="P2389" s="3">
        <f t="shared" si="75"/>
        <v>21</v>
      </c>
      <c r="Q2389" t="s">
        <v>49</v>
      </c>
      <c r="R2389" t="s">
        <v>45</v>
      </c>
    </row>
    <row r="2390" spans="1:18" x14ac:dyDescent="0.25">
      <c r="A2390" t="s">
        <v>6938</v>
      </c>
      <c r="B2390" s="3">
        <v>85</v>
      </c>
      <c r="C2390" s="3" t="str" cm="1">
        <f t="array" ref="C2390">_xlfn.IFS(B2390&lt;35,"Young",B2390&lt;60,"Middle",TRUE,"Senior")</f>
        <v>Senior</v>
      </c>
      <c r="D2390" t="s">
        <v>26</v>
      </c>
      <c r="E2390" t="str">
        <f t="shared" si="74"/>
        <v>Senior-Male</v>
      </c>
      <c r="F2390" t="s">
        <v>17</v>
      </c>
      <c r="G2390" t="s">
        <v>26592</v>
      </c>
      <c r="H2390" s="1">
        <v>43544</v>
      </c>
      <c r="I2390" t="s">
        <v>6939</v>
      </c>
      <c r="J2390" t="s">
        <v>6940</v>
      </c>
      <c r="K2390" t="s">
        <v>53</v>
      </c>
      <c r="L2390">
        <v>29153.43403</v>
      </c>
      <c r="M2390">
        <v>146</v>
      </c>
      <c r="N2390" t="s">
        <v>39</v>
      </c>
      <c r="O2390" s="1">
        <v>43568</v>
      </c>
      <c r="P2390" s="3">
        <f t="shared" si="75"/>
        <v>24</v>
      </c>
      <c r="Q2390" t="s">
        <v>32</v>
      </c>
      <c r="R2390" t="s">
        <v>33</v>
      </c>
    </row>
    <row r="2391" spans="1:18" x14ac:dyDescent="0.25">
      <c r="A2391" t="s">
        <v>6941</v>
      </c>
      <c r="B2391" s="3">
        <v>67</v>
      </c>
      <c r="C2391" s="3" t="str" cm="1">
        <f t="array" ref="C2391">_xlfn.IFS(B2391&lt;35,"Young",B2391&lt;60,"Middle",TRUE,"Senior")</f>
        <v>Senior</v>
      </c>
      <c r="D2391" t="s">
        <v>16</v>
      </c>
      <c r="E2391" t="str">
        <f t="shared" si="74"/>
        <v>Senior-Female</v>
      </c>
      <c r="F2391" t="s">
        <v>50</v>
      </c>
      <c r="G2391" t="s">
        <v>26592</v>
      </c>
      <c r="H2391" s="1">
        <v>43569</v>
      </c>
      <c r="I2391" t="s">
        <v>6942</v>
      </c>
      <c r="J2391" t="s">
        <v>6943</v>
      </c>
      <c r="K2391" t="s">
        <v>21</v>
      </c>
      <c r="L2391">
        <v>18079.934679999998</v>
      </c>
      <c r="M2391">
        <v>180</v>
      </c>
      <c r="N2391" t="s">
        <v>39</v>
      </c>
      <c r="O2391" s="1">
        <v>43579</v>
      </c>
      <c r="P2391" s="3">
        <f t="shared" si="75"/>
        <v>10</v>
      </c>
      <c r="Q2391" t="s">
        <v>23</v>
      </c>
      <c r="R2391" t="s">
        <v>45</v>
      </c>
    </row>
    <row r="2392" spans="1:18" x14ac:dyDescent="0.25">
      <c r="A2392" t="s">
        <v>6944</v>
      </c>
      <c r="B2392" s="3">
        <v>71</v>
      </c>
      <c r="C2392" s="3" t="str" cm="1">
        <f t="array" ref="C2392">_xlfn.IFS(B2392&lt;35,"Young",B2392&lt;60,"Middle",TRUE,"Senior")</f>
        <v>Senior</v>
      </c>
      <c r="D2392" t="s">
        <v>16</v>
      </c>
      <c r="E2392" t="str">
        <f t="shared" si="74"/>
        <v>Senior-Female</v>
      </c>
      <c r="F2392" t="s">
        <v>115</v>
      </c>
      <c r="G2392" t="s">
        <v>70</v>
      </c>
      <c r="H2392" s="1">
        <v>45038</v>
      </c>
      <c r="I2392" t="s">
        <v>6945</v>
      </c>
      <c r="J2392" t="s">
        <v>6946</v>
      </c>
      <c r="K2392" t="s">
        <v>31</v>
      </c>
      <c r="L2392">
        <v>6146.3112819999997</v>
      </c>
      <c r="M2392">
        <v>265</v>
      </c>
      <c r="N2392" t="s">
        <v>39</v>
      </c>
      <c r="O2392" s="1">
        <v>45066</v>
      </c>
      <c r="P2392" s="3">
        <f t="shared" si="75"/>
        <v>28</v>
      </c>
      <c r="Q2392" t="s">
        <v>44</v>
      </c>
      <c r="R2392" t="s">
        <v>45</v>
      </c>
    </row>
    <row r="2393" spans="1:18" x14ac:dyDescent="0.25">
      <c r="A2393" t="s">
        <v>6947</v>
      </c>
      <c r="B2393" s="3">
        <v>64</v>
      </c>
      <c r="C2393" s="3" t="str" cm="1">
        <f t="array" ref="C2393">_xlfn.IFS(B2393&lt;35,"Young",B2393&lt;60,"Middle",TRUE,"Senior")</f>
        <v>Senior</v>
      </c>
      <c r="D2393" t="s">
        <v>26</v>
      </c>
      <c r="E2393" t="str">
        <f t="shared" si="74"/>
        <v>Senior-Male</v>
      </c>
      <c r="F2393" t="s">
        <v>27</v>
      </c>
      <c r="G2393" t="s">
        <v>26592</v>
      </c>
      <c r="H2393" s="1">
        <v>45210</v>
      </c>
      <c r="I2393" t="s">
        <v>6948</v>
      </c>
      <c r="J2393" t="s">
        <v>6949</v>
      </c>
      <c r="K2393" t="s">
        <v>61</v>
      </c>
      <c r="L2393">
        <v>18591.572270000001</v>
      </c>
      <c r="M2393">
        <v>384</v>
      </c>
      <c r="N2393" t="s">
        <v>22</v>
      </c>
      <c r="O2393" s="1">
        <v>45216</v>
      </c>
      <c r="P2393" s="3">
        <f t="shared" si="75"/>
        <v>6</v>
      </c>
      <c r="Q2393" t="s">
        <v>49</v>
      </c>
      <c r="R2393" t="s">
        <v>24</v>
      </c>
    </row>
    <row r="2394" spans="1:18" x14ac:dyDescent="0.25">
      <c r="A2394" t="s">
        <v>6950</v>
      </c>
      <c r="B2394" s="3">
        <v>29</v>
      </c>
      <c r="C2394" s="3" t="str" cm="1">
        <f t="array" ref="C2394">_xlfn.IFS(B2394&lt;35,"Young",B2394&lt;60,"Middle",TRUE,"Senior")</f>
        <v>Young</v>
      </c>
      <c r="D2394" t="s">
        <v>16</v>
      </c>
      <c r="E2394" t="str">
        <f t="shared" si="74"/>
        <v>Young-Female</v>
      </c>
      <c r="F2394" t="s">
        <v>35</v>
      </c>
      <c r="G2394" t="s">
        <v>28</v>
      </c>
      <c r="H2394" s="1">
        <v>43855</v>
      </c>
      <c r="I2394" t="s">
        <v>6951</v>
      </c>
      <c r="J2394" t="s">
        <v>6952</v>
      </c>
      <c r="K2394" t="s">
        <v>61</v>
      </c>
      <c r="L2394">
        <v>19039.653910000001</v>
      </c>
      <c r="M2394">
        <v>375</v>
      </c>
      <c r="N2394" t="s">
        <v>39</v>
      </c>
      <c r="O2394" s="1">
        <v>43885</v>
      </c>
      <c r="P2394" s="3">
        <f t="shared" si="75"/>
        <v>30</v>
      </c>
      <c r="Q2394" t="s">
        <v>32</v>
      </c>
      <c r="R2394" t="s">
        <v>24</v>
      </c>
    </row>
    <row r="2395" spans="1:18" x14ac:dyDescent="0.25">
      <c r="A2395" t="s">
        <v>6953</v>
      </c>
      <c r="B2395" s="3">
        <v>68</v>
      </c>
      <c r="C2395" s="3" t="str" cm="1">
        <f t="array" ref="C2395">_xlfn.IFS(B2395&lt;35,"Young",B2395&lt;60,"Middle",TRUE,"Senior")</f>
        <v>Senior</v>
      </c>
      <c r="D2395" t="s">
        <v>16</v>
      </c>
      <c r="E2395" t="str">
        <f t="shared" si="74"/>
        <v>Senior-Female</v>
      </c>
      <c r="F2395" t="s">
        <v>35</v>
      </c>
      <c r="G2395" t="s">
        <v>70</v>
      </c>
      <c r="H2395" s="1">
        <v>44742</v>
      </c>
      <c r="I2395" t="s">
        <v>6954</v>
      </c>
      <c r="J2395" t="s">
        <v>6955</v>
      </c>
      <c r="K2395" t="s">
        <v>31</v>
      </c>
      <c r="L2395">
        <v>46052.090100000001</v>
      </c>
      <c r="M2395">
        <v>237</v>
      </c>
      <c r="N2395" t="s">
        <v>22</v>
      </c>
      <c r="O2395" s="1">
        <v>44747</v>
      </c>
      <c r="P2395" s="3">
        <f t="shared" si="75"/>
        <v>5</v>
      </c>
      <c r="Q2395" t="s">
        <v>44</v>
      </c>
      <c r="R2395" t="s">
        <v>33</v>
      </c>
    </row>
    <row r="2396" spans="1:18" x14ac:dyDescent="0.25">
      <c r="A2396" t="s">
        <v>6956</v>
      </c>
      <c r="B2396" s="3">
        <v>85</v>
      </c>
      <c r="C2396" s="3" t="str" cm="1">
        <f t="array" ref="C2396">_xlfn.IFS(B2396&lt;35,"Young",B2396&lt;60,"Middle",TRUE,"Senior")</f>
        <v>Senior</v>
      </c>
      <c r="D2396" t="s">
        <v>16</v>
      </c>
      <c r="E2396" t="str">
        <f t="shared" si="74"/>
        <v>Senior-Female</v>
      </c>
      <c r="F2396" t="s">
        <v>35</v>
      </c>
      <c r="G2396" t="s">
        <v>70</v>
      </c>
      <c r="H2396" s="1">
        <v>44542</v>
      </c>
      <c r="I2396" t="s">
        <v>6957</v>
      </c>
      <c r="J2396" t="s">
        <v>6958</v>
      </c>
      <c r="K2396" t="s">
        <v>57</v>
      </c>
      <c r="L2396">
        <v>77959.04608</v>
      </c>
      <c r="M2396">
        <v>309</v>
      </c>
      <c r="N2396" t="s">
        <v>22</v>
      </c>
      <c r="O2396" s="1">
        <v>44548</v>
      </c>
      <c r="P2396" s="3">
        <f t="shared" si="75"/>
        <v>6</v>
      </c>
      <c r="Q2396" t="s">
        <v>32</v>
      </c>
      <c r="R2396" t="s">
        <v>24</v>
      </c>
    </row>
    <row r="2397" spans="1:18" x14ac:dyDescent="0.25">
      <c r="A2397" t="s">
        <v>6959</v>
      </c>
      <c r="B2397" s="3">
        <v>35</v>
      </c>
      <c r="C2397" s="3" t="str" cm="1">
        <f t="array" ref="C2397">_xlfn.IFS(B2397&lt;35,"Young",B2397&lt;60,"Middle",TRUE,"Senior")</f>
        <v>Middle</v>
      </c>
      <c r="D2397" t="s">
        <v>16</v>
      </c>
      <c r="E2397" t="str">
        <f t="shared" si="74"/>
        <v>Middle-Female</v>
      </c>
      <c r="F2397" t="s">
        <v>35</v>
      </c>
      <c r="G2397" t="s">
        <v>26592</v>
      </c>
      <c r="H2397" s="1">
        <v>43706</v>
      </c>
      <c r="I2397" t="s">
        <v>6960</v>
      </c>
      <c r="J2397" t="s">
        <v>6961</v>
      </c>
      <c r="K2397" t="s">
        <v>31</v>
      </c>
      <c r="L2397">
        <v>16985.281470000002</v>
      </c>
      <c r="M2397">
        <v>448</v>
      </c>
      <c r="N2397" t="s">
        <v>39</v>
      </c>
      <c r="O2397" s="1">
        <v>43712</v>
      </c>
      <c r="P2397" s="3">
        <f t="shared" si="75"/>
        <v>6</v>
      </c>
      <c r="Q2397" t="s">
        <v>44</v>
      </c>
      <c r="R2397" t="s">
        <v>33</v>
      </c>
    </row>
    <row r="2398" spans="1:18" x14ac:dyDescent="0.25">
      <c r="A2398" t="s">
        <v>6962</v>
      </c>
      <c r="B2398" s="3">
        <v>70</v>
      </c>
      <c r="C2398" s="3" t="str" cm="1">
        <f t="array" ref="C2398">_xlfn.IFS(B2398&lt;35,"Young",B2398&lt;60,"Middle",TRUE,"Senior")</f>
        <v>Senior</v>
      </c>
      <c r="D2398" t="s">
        <v>26</v>
      </c>
      <c r="E2398" t="str">
        <f t="shared" si="74"/>
        <v>Senior-Male</v>
      </c>
      <c r="F2398" t="s">
        <v>230</v>
      </c>
      <c r="G2398" t="s">
        <v>26593</v>
      </c>
      <c r="H2398" s="1">
        <v>43559</v>
      </c>
      <c r="I2398" t="s">
        <v>6963</v>
      </c>
      <c r="J2398" t="s">
        <v>6964</v>
      </c>
      <c r="K2398" t="s">
        <v>61</v>
      </c>
      <c r="L2398">
        <v>33785.802170000003</v>
      </c>
      <c r="M2398">
        <v>120</v>
      </c>
      <c r="N2398" t="s">
        <v>43</v>
      </c>
      <c r="O2398" s="1">
        <v>43587</v>
      </c>
      <c r="P2398" s="3">
        <f t="shared" si="75"/>
        <v>28</v>
      </c>
      <c r="Q2398" t="s">
        <v>32</v>
      </c>
      <c r="R2398" t="s">
        <v>45</v>
      </c>
    </row>
    <row r="2399" spans="1:18" x14ac:dyDescent="0.25">
      <c r="A2399" t="s">
        <v>6965</v>
      </c>
      <c r="B2399" s="3">
        <v>60</v>
      </c>
      <c r="C2399" s="3" t="str" cm="1">
        <f t="array" ref="C2399">_xlfn.IFS(B2399&lt;35,"Young",B2399&lt;60,"Middle",TRUE,"Senior")</f>
        <v>Senior</v>
      </c>
      <c r="D2399" t="s">
        <v>26</v>
      </c>
      <c r="E2399" t="str">
        <f t="shared" si="74"/>
        <v>Senior-Male</v>
      </c>
      <c r="F2399" t="s">
        <v>90</v>
      </c>
      <c r="G2399" t="s">
        <v>70</v>
      </c>
      <c r="H2399" s="1">
        <v>44911</v>
      </c>
      <c r="I2399" t="s">
        <v>6966</v>
      </c>
      <c r="J2399" t="s">
        <v>6967</v>
      </c>
      <c r="K2399" t="s">
        <v>61</v>
      </c>
      <c r="L2399">
        <v>49554.131220000003</v>
      </c>
      <c r="M2399">
        <v>181</v>
      </c>
      <c r="N2399" t="s">
        <v>39</v>
      </c>
      <c r="O2399" s="1">
        <v>44912</v>
      </c>
      <c r="P2399" s="3">
        <f t="shared" si="75"/>
        <v>1</v>
      </c>
      <c r="Q2399" t="s">
        <v>44</v>
      </c>
      <c r="R2399" t="s">
        <v>45</v>
      </c>
    </row>
    <row r="2400" spans="1:18" x14ac:dyDescent="0.25">
      <c r="A2400" t="s">
        <v>6968</v>
      </c>
      <c r="B2400" s="3">
        <v>35</v>
      </c>
      <c r="C2400" s="3" t="str" cm="1">
        <f t="array" ref="C2400">_xlfn.IFS(B2400&lt;35,"Young",B2400&lt;60,"Middle",TRUE,"Senior")</f>
        <v>Middle</v>
      </c>
      <c r="D2400" t="s">
        <v>26</v>
      </c>
      <c r="E2400" t="str">
        <f t="shared" si="74"/>
        <v>Middle-Male</v>
      </c>
      <c r="F2400" t="s">
        <v>27</v>
      </c>
      <c r="G2400" t="s">
        <v>26593</v>
      </c>
      <c r="H2400" s="1">
        <v>43705</v>
      </c>
      <c r="I2400" t="s">
        <v>6969</v>
      </c>
      <c r="J2400" t="s">
        <v>1462</v>
      </c>
      <c r="K2400" t="s">
        <v>61</v>
      </c>
      <c r="L2400">
        <v>20655.981469999999</v>
      </c>
      <c r="M2400">
        <v>301</v>
      </c>
      <c r="N2400" t="s">
        <v>43</v>
      </c>
      <c r="O2400" s="1">
        <v>43721</v>
      </c>
      <c r="P2400" s="3">
        <f t="shared" si="75"/>
        <v>16</v>
      </c>
      <c r="Q2400" t="s">
        <v>44</v>
      </c>
      <c r="R2400" t="s">
        <v>33</v>
      </c>
    </row>
    <row r="2401" spans="1:18" x14ac:dyDescent="0.25">
      <c r="A2401" t="s">
        <v>6970</v>
      </c>
      <c r="B2401" s="3">
        <v>82</v>
      </c>
      <c r="C2401" s="3" t="str" cm="1">
        <f t="array" ref="C2401">_xlfn.IFS(B2401&lt;35,"Young",B2401&lt;60,"Middle",TRUE,"Senior")</f>
        <v>Senior</v>
      </c>
      <c r="D2401" t="s">
        <v>26</v>
      </c>
      <c r="E2401" t="str">
        <f t="shared" si="74"/>
        <v>Senior-Male</v>
      </c>
      <c r="F2401" t="s">
        <v>35</v>
      </c>
      <c r="G2401" t="s">
        <v>70</v>
      </c>
      <c r="H2401" s="1">
        <v>44298</v>
      </c>
      <c r="I2401" t="s">
        <v>6971</v>
      </c>
      <c r="J2401" t="s">
        <v>6972</v>
      </c>
      <c r="K2401" t="s">
        <v>53</v>
      </c>
      <c r="L2401">
        <v>56383.428359999998</v>
      </c>
      <c r="M2401">
        <v>139</v>
      </c>
      <c r="N2401" t="s">
        <v>39</v>
      </c>
      <c r="O2401" s="1">
        <v>44304</v>
      </c>
      <c r="P2401" s="3">
        <f t="shared" si="75"/>
        <v>6</v>
      </c>
      <c r="Q2401" t="s">
        <v>44</v>
      </c>
      <c r="R2401" t="s">
        <v>45</v>
      </c>
    </row>
    <row r="2402" spans="1:18" x14ac:dyDescent="0.25">
      <c r="A2402" t="s">
        <v>4273</v>
      </c>
      <c r="B2402" s="3">
        <v>33</v>
      </c>
      <c r="C2402" s="3" t="str" cm="1">
        <f t="array" ref="C2402">_xlfn.IFS(B2402&lt;35,"Young",B2402&lt;60,"Middle",TRUE,"Senior")</f>
        <v>Young</v>
      </c>
      <c r="D2402" t="s">
        <v>26</v>
      </c>
      <c r="E2402" t="str">
        <f t="shared" si="74"/>
        <v>Young-Male</v>
      </c>
      <c r="F2402" t="s">
        <v>50</v>
      </c>
      <c r="G2402" t="s">
        <v>28</v>
      </c>
      <c r="H2402" s="1">
        <v>45154</v>
      </c>
      <c r="I2402" t="s">
        <v>6973</v>
      </c>
      <c r="J2402" t="s">
        <v>6974</v>
      </c>
      <c r="K2402" t="s">
        <v>31</v>
      </c>
      <c r="L2402">
        <v>16846.547480000001</v>
      </c>
      <c r="M2402">
        <v>175</v>
      </c>
      <c r="N2402" t="s">
        <v>39</v>
      </c>
      <c r="O2402" s="1">
        <v>45171</v>
      </c>
      <c r="P2402" s="3">
        <f t="shared" si="75"/>
        <v>17</v>
      </c>
      <c r="Q2402" t="s">
        <v>32</v>
      </c>
      <c r="R2402" t="s">
        <v>24</v>
      </c>
    </row>
    <row r="2403" spans="1:18" x14ac:dyDescent="0.25">
      <c r="A2403" t="s">
        <v>6975</v>
      </c>
      <c r="B2403" s="3">
        <v>76</v>
      </c>
      <c r="C2403" s="3" t="str" cm="1">
        <f t="array" ref="C2403">_xlfn.IFS(B2403&lt;35,"Young",B2403&lt;60,"Middle",TRUE,"Senior")</f>
        <v>Senior</v>
      </c>
      <c r="D2403" t="s">
        <v>26</v>
      </c>
      <c r="E2403" t="str">
        <f t="shared" si="74"/>
        <v>Senior-Male</v>
      </c>
      <c r="F2403" t="s">
        <v>27</v>
      </c>
      <c r="G2403" t="s">
        <v>70</v>
      </c>
      <c r="H2403" s="1">
        <v>44634</v>
      </c>
      <c r="I2403" t="s">
        <v>6976</v>
      </c>
      <c r="J2403" t="s">
        <v>6977</v>
      </c>
      <c r="K2403" t="s">
        <v>31</v>
      </c>
      <c r="L2403">
        <v>9533.4394799999991</v>
      </c>
      <c r="M2403">
        <v>329</v>
      </c>
      <c r="N2403" t="s">
        <v>39</v>
      </c>
      <c r="O2403" s="1">
        <v>44646</v>
      </c>
      <c r="P2403" s="3">
        <f t="shared" si="75"/>
        <v>12</v>
      </c>
      <c r="Q2403" t="s">
        <v>23</v>
      </c>
      <c r="R2403" t="s">
        <v>45</v>
      </c>
    </row>
    <row r="2404" spans="1:18" x14ac:dyDescent="0.25">
      <c r="A2404" t="s">
        <v>6978</v>
      </c>
      <c r="B2404" s="3">
        <v>43</v>
      </c>
      <c r="C2404" s="3" t="str" cm="1">
        <f t="array" ref="C2404">_xlfn.IFS(B2404&lt;35,"Young",B2404&lt;60,"Middle",TRUE,"Senior")</f>
        <v>Middle</v>
      </c>
      <c r="D2404" t="s">
        <v>26</v>
      </c>
      <c r="E2404" t="str">
        <f t="shared" si="74"/>
        <v>Middle-Male</v>
      </c>
      <c r="F2404" t="s">
        <v>17</v>
      </c>
      <c r="G2404" t="s">
        <v>28</v>
      </c>
      <c r="H2404" s="1">
        <v>44127</v>
      </c>
      <c r="I2404" t="s">
        <v>6979</v>
      </c>
      <c r="J2404" t="s">
        <v>6980</v>
      </c>
      <c r="K2404" t="s">
        <v>21</v>
      </c>
      <c r="L2404">
        <v>23612.065119999999</v>
      </c>
      <c r="M2404">
        <v>348</v>
      </c>
      <c r="N2404" t="s">
        <v>39</v>
      </c>
      <c r="O2404" s="1">
        <v>44148</v>
      </c>
      <c r="P2404" s="3">
        <f t="shared" si="75"/>
        <v>21</v>
      </c>
      <c r="Q2404" t="s">
        <v>23</v>
      </c>
      <c r="R2404" t="s">
        <v>33</v>
      </c>
    </row>
    <row r="2405" spans="1:18" x14ac:dyDescent="0.25">
      <c r="A2405" t="s">
        <v>6981</v>
      </c>
      <c r="B2405" s="3">
        <v>30</v>
      </c>
      <c r="C2405" s="3" t="str" cm="1">
        <f t="array" ref="C2405">_xlfn.IFS(B2405&lt;35,"Young",B2405&lt;60,"Middle",TRUE,"Senior")</f>
        <v>Young</v>
      </c>
      <c r="D2405" t="s">
        <v>16</v>
      </c>
      <c r="E2405" t="str">
        <f t="shared" si="74"/>
        <v>Young-Female</v>
      </c>
      <c r="F2405" t="s">
        <v>27</v>
      </c>
      <c r="G2405" t="s">
        <v>26593</v>
      </c>
      <c r="H2405" s="1">
        <v>44583</v>
      </c>
      <c r="I2405" t="s">
        <v>6982</v>
      </c>
      <c r="J2405" t="s">
        <v>6983</v>
      </c>
      <c r="K2405" t="s">
        <v>53</v>
      </c>
      <c r="L2405">
        <v>10513.68793</v>
      </c>
      <c r="M2405">
        <v>431</v>
      </c>
      <c r="N2405" t="s">
        <v>39</v>
      </c>
      <c r="O2405" s="1">
        <v>44604</v>
      </c>
      <c r="P2405" s="3">
        <f t="shared" si="75"/>
        <v>21</v>
      </c>
      <c r="Q2405" t="s">
        <v>23</v>
      </c>
      <c r="R2405" t="s">
        <v>33</v>
      </c>
    </row>
    <row r="2406" spans="1:18" x14ac:dyDescent="0.25">
      <c r="A2406" t="s">
        <v>6984</v>
      </c>
      <c r="B2406" s="3">
        <v>46</v>
      </c>
      <c r="C2406" s="3" t="str" cm="1">
        <f t="array" ref="C2406">_xlfn.IFS(B2406&lt;35,"Young",B2406&lt;60,"Middle",TRUE,"Senior")</f>
        <v>Middle</v>
      </c>
      <c r="D2406" t="s">
        <v>16</v>
      </c>
      <c r="E2406" t="str">
        <f t="shared" si="74"/>
        <v>Middle-Female</v>
      </c>
      <c r="F2406" t="s">
        <v>230</v>
      </c>
      <c r="G2406" t="s">
        <v>26592</v>
      </c>
      <c r="H2406" s="1">
        <v>43567</v>
      </c>
      <c r="I2406" t="s">
        <v>6985</v>
      </c>
      <c r="J2406" t="s">
        <v>6986</v>
      </c>
      <c r="K2406" t="s">
        <v>61</v>
      </c>
      <c r="L2406">
        <v>17366.669430000002</v>
      </c>
      <c r="M2406">
        <v>455</v>
      </c>
      <c r="N2406" t="s">
        <v>39</v>
      </c>
      <c r="O2406" s="1">
        <v>43582</v>
      </c>
      <c r="P2406" s="3">
        <f t="shared" si="75"/>
        <v>15</v>
      </c>
      <c r="Q2406" t="s">
        <v>85</v>
      </c>
      <c r="R2406" t="s">
        <v>45</v>
      </c>
    </row>
    <row r="2407" spans="1:18" x14ac:dyDescent="0.25">
      <c r="A2407" t="s">
        <v>6987</v>
      </c>
      <c r="B2407" s="3">
        <v>36</v>
      </c>
      <c r="C2407" s="3" t="str" cm="1">
        <f t="array" ref="C2407">_xlfn.IFS(B2407&lt;35,"Young",B2407&lt;60,"Middle",TRUE,"Senior")</f>
        <v>Middle</v>
      </c>
      <c r="D2407" t="s">
        <v>26</v>
      </c>
      <c r="E2407" t="str">
        <f t="shared" si="74"/>
        <v>Middle-Male</v>
      </c>
      <c r="F2407" t="s">
        <v>35</v>
      </c>
      <c r="G2407" t="s">
        <v>70</v>
      </c>
      <c r="H2407" s="1">
        <v>44878</v>
      </c>
      <c r="I2407" t="s">
        <v>6988</v>
      </c>
      <c r="J2407" t="s">
        <v>6989</v>
      </c>
      <c r="K2407" t="s">
        <v>31</v>
      </c>
      <c r="L2407">
        <v>15594.50728</v>
      </c>
      <c r="M2407">
        <v>310</v>
      </c>
      <c r="N2407" t="s">
        <v>39</v>
      </c>
      <c r="O2407" s="1">
        <v>44887</v>
      </c>
      <c r="P2407" s="3">
        <f t="shared" si="75"/>
        <v>9</v>
      </c>
      <c r="Q2407" t="s">
        <v>85</v>
      </c>
      <c r="R2407" t="s">
        <v>45</v>
      </c>
    </row>
    <row r="2408" spans="1:18" x14ac:dyDescent="0.25">
      <c r="A2408" t="s">
        <v>6990</v>
      </c>
      <c r="B2408" s="3">
        <v>56</v>
      </c>
      <c r="C2408" s="3" t="str" cm="1">
        <f t="array" ref="C2408">_xlfn.IFS(B2408&lt;35,"Young",B2408&lt;60,"Middle",TRUE,"Senior")</f>
        <v>Middle</v>
      </c>
      <c r="D2408" t="s">
        <v>26</v>
      </c>
      <c r="E2408" t="str">
        <f t="shared" si="74"/>
        <v>Middle-Male</v>
      </c>
      <c r="F2408" t="s">
        <v>50</v>
      </c>
      <c r="G2408" t="s">
        <v>18</v>
      </c>
      <c r="H2408" s="1">
        <v>44477</v>
      </c>
      <c r="I2408" t="s">
        <v>6991</v>
      </c>
      <c r="J2408" t="s">
        <v>6992</v>
      </c>
      <c r="K2408" t="s">
        <v>21</v>
      </c>
      <c r="L2408">
        <v>57847.142180000003</v>
      </c>
      <c r="M2408">
        <v>121</v>
      </c>
      <c r="N2408" t="s">
        <v>22</v>
      </c>
      <c r="O2408" s="1">
        <v>44487</v>
      </c>
      <c r="P2408" s="3">
        <f t="shared" si="75"/>
        <v>10</v>
      </c>
      <c r="Q2408" t="s">
        <v>85</v>
      </c>
      <c r="R2408" t="s">
        <v>33</v>
      </c>
    </row>
    <row r="2409" spans="1:18" x14ac:dyDescent="0.25">
      <c r="A2409" t="s">
        <v>6156</v>
      </c>
      <c r="B2409" s="3">
        <v>81</v>
      </c>
      <c r="C2409" s="3" t="str" cm="1">
        <f t="array" ref="C2409">_xlfn.IFS(B2409&lt;35,"Young",B2409&lt;60,"Middle",TRUE,"Senior")</f>
        <v>Senior</v>
      </c>
      <c r="D2409" t="s">
        <v>16</v>
      </c>
      <c r="E2409" t="str">
        <f t="shared" si="74"/>
        <v>Senior-Female</v>
      </c>
      <c r="F2409" t="s">
        <v>63</v>
      </c>
      <c r="G2409" t="s">
        <v>18</v>
      </c>
      <c r="H2409" s="1">
        <v>43676</v>
      </c>
      <c r="I2409" t="s">
        <v>6993</v>
      </c>
      <c r="J2409" t="s">
        <v>6994</v>
      </c>
      <c r="K2409" t="s">
        <v>53</v>
      </c>
      <c r="L2409">
        <v>22548.134770000001</v>
      </c>
      <c r="M2409">
        <v>110</v>
      </c>
      <c r="N2409" t="s">
        <v>43</v>
      </c>
      <c r="O2409" s="1">
        <v>43705</v>
      </c>
      <c r="P2409" s="3">
        <f t="shared" si="75"/>
        <v>29</v>
      </c>
      <c r="Q2409" t="s">
        <v>32</v>
      </c>
      <c r="R2409" t="s">
        <v>33</v>
      </c>
    </row>
    <row r="2410" spans="1:18" x14ac:dyDescent="0.25">
      <c r="A2410" t="s">
        <v>870</v>
      </c>
      <c r="B2410" s="3">
        <v>77</v>
      </c>
      <c r="C2410" s="3" t="str" cm="1">
        <f t="array" ref="C2410">_xlfn.IFS(B2410&lt;35,"Young",B2410&lt;60,"Middle",TRUE,"Senior")</f>
        <v>Senior</v>
      </c>
      <c r="D2410" t="s">
        <v>26</v>
      </c>
      <c r="E2410" t="str">
        <f t="shared" si="74"/>
        <v>Senior-Male</v>
      </c>
      <c r="F2410" t="s">
        <v>230</v>
      </c>
      <c r="G2410" t="s">
        <v>70</v>
      </c>
      <c r="H2410" s="1">
        <v>44926</v>
      </c>
      <c r="I2410" t="s">
        <v>6995</v>
      </c>
      <c r="J2410" t="s">
        <v>6996</v>
      </c>
      <c r="K2410" t="s">
        <v>31</v>
      </c>
      <c r="L2410">
        <v>58341.250139999996</v>
      </c>
      <c r="M2410">
        <v>220</v>
      </c>
      <c r="N2410" t="s">
        <v>39</v>
      </c>
      <c r="O2410" s="1">
        <v>44951</v>
      </c>
      <c r="P2410" s="3">
        <f t="shared" si="75"/>
        <v>25</v>
      </c>
      <c r="Q2410" t="s">
        <v>44</v>
      </c>
      <c r="R2410" t="s">
        <v>24</v>
      </c>
    </row>
    <row r="2411" spans="1:18" x14ac:dyDescent="0.25">
      <c r="A2411" t="s">
        <v>6997</v>
      </c>
      <c r="B2411" s="3">
        <v>19</v>
      </c>
      <c r="C2411" s="3" t="str" cm="1">
        <f t="array" ref="C2411">_xlfn.IFS(B2411&lt;35,"Young",B2411&lt;60,"Middle",TRUE,"Senior")</f>
        <v>Young</v>
      </c>
      <c r="D2411" t="s">
        <v>26</v>
      </c>
      <c r="E2411" t="str">
        <f t="shared" si="74"/>
        <v>Young-Male</v>
      </c>
      <c r="F2411" t="s">
        <v>17</v>
      </c>
      <c r="G2411" t="s">
        <v>28</v>
      </c>
      <c r="H2411" s="1">
        <v>44922</v>
      </c>
      <c r="I2411" t="s">
        <v>6998</v>
      </c>
      <c r="J2411" t="s">
        <v>6999</v>
      </c>
      <c r="K2411" t="s">
        <v>53</v>
      </c>
      <c r="L2411">
        <v>28196.869750000002</v>
      </c>
      <c r="M2411">
        <v>155</v>
      </c>
      <c r="N2411" t="s">
        <v>43</v>
      </c>
      <c r="O2411" s="1">
        <v>44943</v>
      </c>
      <c r="P2411" s="3">
        <f t="shared" si="75"/>
        <v>21</v>
      </c>
      <c r="Q2411" t="s">
        <v>23</v>
      </c>
      <c r="R2411" t="s">
        <v>45</v>
      </c>
    </row>
    <row r="2412" spans="1:18" x14ac:dyDescent="0.25">
      <c r="A2412" t="s">
        <v>7000</v>
      </c>
      <c r="B2412" s="3">
        <v>20</v>
      </c>
      <c r="C2412" s="3" t="str" cm="1">
        <f t="array" ref="C2412">_xlfn.IFS(B2412&lt;35,"Young",B2412&lt;60,"Middle",TRUE,"Senior")</f>
        <v>Young</v>
      </c>
      <c r="D2412" t="s">
        <v>16</v>
      </c>
      <c r="E2412" t="str">
        <f t="shared" si="74"/>
        <v>Young-Female</v>
      </c>
      <c r="F2412" t="s">
        <v>50</v>
      </c>
      <c r="G2412" t="s">
        <v>18</v>
      </c>
      <c r="H2412" s="1">
        <v>44412</v>
      </c>
      <c r="I2412" t="s">
        <v>7001</v>
      </c>
      <c r="J2412" t="s">
        <v>7002</v>
      </c>
      <c r="K2412" t="s">
        <v>61</v>
      </c>
      <c r="L2412">
        <v>57523.536</v>
      </c>
      <c r="M2412">
        <v>395</v>
      </c>
      <c r="N2412" t="s">
        <v>43</v>
      </c>
      <c r="O2412" s="1">
        <v>44424</v>
      </c>
      <c r="P2412" s="3">
        <f t="shared" si="75"/>
        <v>12</v>
      </c>
      <c r="Q2412" t="s">
        <v>44</v>
      </c>
      <c r="R2412" t="s">
        <v>45</v>
      </c>
    </row>
    <row r="2413" spans="1:18" x14ac:dyDescent="0.25">
      <c r="A2413" t="s">
        <v>7003</v>
      </c>
      <c r="B2413" s="3">
        <v>82</v>
      </c>
      <c r="C2413" s="3" t="str" cm="1">
        <f t="array" ref="C2413">_xlfn.IFS(B2413&lt;35,"Young",B2413&lt;60,"Middle",TRUE,"Senior")</f>
        <v>Senior</v>
      </c>
      <c r="D2413" t="s">
        <v>16</v>
      </c>
      <c r="E2413" t="str">
        <f t="shared" si="74"/>
        <v>Senior-Female</v>
      </c>
      <c r="F2413" t="s">
        <v>35</v>
      </c>
      <c r="G2413" t="s">
        <v>18</v>
      </c>
      <c r="H2413" s="1">
        <v>45214</v>
      </c>
      <c r="I2413" t="s">
        <v>7004</v>
      </c>
      <c r="J2413" t="s">
        <v>7005</v>
      </c>
      <c r="K2413" t="s">
        <v>31</v>
      </c>
      <c r="L2413">
        <v>16410.083839999999</v>
      </c>
      <c r="M2413">
        <v>393</v>
      </c>
      <c r="N2413" t="s">
        <v>43</v>
      </c>
      <c r="O2413" s="1">
        <v>45221</v>
      </c>
      <c r="P2413" s="3">
        <f t="shared" si="75"/>
        <v>7</v>
      </c>
      <c r="Q2413" t="s">
        <v>32</v>
      </c>
      <c r="R2413" t="s">
        <v>45</v>
      </c>
    </row>
    <row r="2414" spans="1:18" x14ac:dyDescent="0.25">
      <c r="A2414" t="s">
        <v>7006</v>
      </c>
      <c r="B2414" s="3">
        <v>74</v>
      </c>
      <c r="C2414" s="3" t="str" cm="1">
        <f t="array" ref="C2414">_xlfn.IFS(B2414&lt;35,"Young",B2414&lt;60,"Middle",TRUE,"Senior")</f>
        <v>Senior</v>
      </c>
      <c r="D2414" t="s">
        <v>16</v>
      </c>
      <c r="E2414" t="str">
        <f t="shared" si="74"/>
        <v>Senior-Female</v>
      </c>
      <c r="F2414" t="s">
        <v>90</v>
      </c>
      <c r="G2414" t="s">
        <v>26593</v>
      </c>
      <c r="H2414" s="1">
        <v>44752</v>
      </c>
      <c r="I2414" t="s">
        <v>7007</v>
      </c>
      <c r="J2414" t="s">
        <v>7008</v>
      </c>
      <c r="K2414" t="s">
        <v>21</v>
      </c>
      <c r="L2414">
        <v>33444.163310000004</v>
      </c>
      <c r="M2414">
        <v>185</v>
      </c>
      <c r="N2414" t="s">
        <v>43</v>
      </c>
      <c r="O2414" s="1">
        <v>44756</v>
      </c>
      <c r="P2414" s="3">
        <f t="shared" si="75"/>
        <v>4</v>
      </c>
      <c r="Q2414" t="s">
        <v>85</v>
      </c>
      <c r="R2414" t="s">
        <v>24</v>
      </c>
    </row>
    <row r="2415" spans="1:18" x14ac:dyDescent="0.25">
      <c r="A2415" t="s">
        <v>7009</v>
      </c>
      <c r="B2415" s="3">
        <v>48</v>
      </c>
      <c r="C2415" s="3" t="str" cm="1">
        <f t="array" ref="C2415">_xlfn.IFS(B2415&lt;35,"Young",B2415&lt;60,"Middle",TRUE,"Senior")</f>
        <v>Middle</v>
      </c>
      <c r="D2415" t="s">
        <v>26</v>
      </c>
      <c r="E2415" t="str">
        <f t="shared" si="74"/>
        <v>Middle-Male</v>
      </c>
      <c r="F2415" t="s">
        <v>35</v>
      </c>
      <c r="G2415" t="s">
        <v>26593</v>
      </c>
      <c r="H2415" s="1">
        <v>44176</v>
      </c>
      <c r="I2415" t="s">
        <v>7010</v>
      </c>
      <c r="J2415" t="s">
        <v>7011</v>
      </c>
      <c r="K2415" t="s">
        <v>53</v>
      </c>
      <c r="L2415">
        <v>20279.939249999999</v>
      </c>
      <c r="M2415">
        <v>367</v>
      </c>
      <c r="N2415" t="s">
        <v>39</v>
      </c>
      <c r="O2415" s="1">
        <v>44198</v>
      </c>
      <c r="P2415" s="3">
        <f t="shared" si="75"/>
        <v>22</v>
      </c>
      <c r="Q2415" t="s">
        <v>23</v>
      </c>
      <c r="R2415" t="s">
        <v>33</v>
      </c>
    </row>
    <row r="2416" spans="1:18" x14ac:dyDescent="0.25">
      <c r="A2416" t="s">
        <v>7012</v>
      </c>
      <c r="B2416" s="3">
        <v>50</v>
      </c>
      <c r="C2416" s="3" t="str" cm="1">
        <f t="array" ref="C2416">_xlfn.IFS(B2416&lt;35,"Young",B2416&lt;60,"Middle",TRUE,"Senior")</f>
        <v>Middle</v>
      </c>
      <c r="D2416" t="s">
        <v>16</v>
      </c>
      <c r="E2416" t="str">
        <f t="shared" si="74"/>
        <v>Middle-Female</v>
      </c>
      <c r="F2416" t="s">
        <v>50</v>
      </c>
      <c r="G2416" t="s">
        <v>70</v>
      </c>
      <c r="H2416" s="1">
        <v>43755</v>
      </c>
      <c r="I2416" t="s">
        <v>7013</v>
      </c>
      <c r="J2416" t="s">
        <v>7014</v>
      </c>
      <c r="K2416" t="s">
        <v>31</v>
      </c>
      <c r="L2416">
        <v>42224.841289999997</v>
      </c>
      <c r="M2416">
        <v>478</v>
      </c>
      <c r="N2416" t="s">
        <v>22</v>
      </c>
      <c r="O2416" s="1">
        <v>43775</v>
      </c>
      <c r="P2416" s="3">
        <f t="shared" si="75"/>
        <v>20</v>
      </c>
      <c r="Q2416" t="s">
        <v>44</v>
      </c>
      <c r="R2416" t="s">
        <v>24</v>
      </c>
    </row>
    <row r="2417" spans="1:18" x14ac:dyDescent="0.25">
      <c r="A2417" t="s">
        <v>7015</v>
      </c>
      <c r="B2417" s="3">
        <v>63</v>
      </c>
      <c r="C2417" s="3" t="str" cm="1">
        <f t="array" ref="C2417">_xlfn.IFS(B2417&lt;35,"Young",B2417&lt;60,"Middle",TRUE,"Senior")</f>
        <v>Senior</v>
      </c>
      <c r="D2417" t="s">
        <v>16</v>
      </c>
      <c r="E2417" t="str">
        <f t="shared" si="74"/>
        <v>Senior-Female</v>
      </c>
      <c r="F2417" t="s">
        <v>27</v>
      </c>
      <c r="G2417" t="s">
        <v>26592</v>
      </c>
      <c r="H2417" s="1">
        <v>44653</v>
      </c>
      <c r="I2417" t="s">
        <v>7016</v>
      </c>
      <c r="J2417" t="s">
        <v>7017</v>
      </c>
      <c r="K2417" t="s">
        <v>21</v>
      </c>
      <c r="L2417">
        <v>3125.9268659999998</v>
      </c>
      <c r="M2417">
        <v>399</v>
      </c>
      <c r="N2417" t="s">
        <v>22</v>
      </c>
      <c r="O2417" s="1">
        <v>44672</v>
      </c>
      <c r="P2417" s="3">
        <f t="shared" si="75"/>
        <v>19</v>
      </c>
      <c r="Q2417" t="s">
        <v>49</v>
      </c>
      <c r="R2417" t="s">
        <v>24</v>
      </c>
    </row>
    <row r="2418" spans="1:18" x14ac:dyDescent="0.25">
      <c r="A2418" t="s">
        <v>7018</v>
      </c>
      <c r="B2418" s="3">
        <v>58</v>
      </c>
      <c r="C2418" s="3" t="str" cm="1">
        <f t="array" ref="C2418">_xlfn.IFS(B2418&lt;35,"Young",B2418&lt;60,"Middle",TRUE,"Senior")</f>
        <v>Middle</v>
      </c>
      <c r="D2418" t="s">
        <v>16</v>
      </c>
      <c r="E2418" t="str">
        <f t="shared" si="74"/>
        <v>Middle-Female</v>
      </c>
      <c r="F2418" t="s">
        <v>115</v>
      </c>
      <c r="G2418" t="s">
        <v>36</v>
      </c>
      <c r="H2418" s="1">
        <v>44682</v>
      </c>
      <c r="I2418" t="s">
        <v>7019</v>
      </c>
      <c r="J2418" t="s">
        <v>7020</v>
      </c>
      <c r="K2418" t="s">
        <v>21</v>
      </c>
      <c r="L2418">
        <v>22930.118340000001</v>
      </c>
      <c r="M2418">
        <v>284</v>
      </c>
      <c r="N2418" t="s">
        <v>22</v>
      </c>
      <c r="O2418" s="1">
        <v>44689</v>
      </c>
      <c r="P2418" s="3">
        <f t="shared" si="75"/>
        <v>7</v>
      </c>
      <c r="Q2418" t="s">
        <v>85</v>
      </c>
      <c r="R2418" t="s">
        <v>33</v>
      </c>
    </row>
    <row r="2419" spans="1:18" x14ac:dyDescent="0.25">
      <c r="A2419" t="s">
        <v>7021</v>
      </c>
      <c r="B2419" s="3">
        <v>31</v>
      </c>
      <c r="C2419" s="3" t="str" cm="1">
        <f t="array" ref="C2419">_xlfn.IFS(B2419&lt;35,"Young",B2419&lt;60,"Middle",TRUE,"Senior")</f>
        <v>Young</v>
      </c>
      <c r="D2419" t="s">
        <v>16</v>
      </c>
      <c r="E2419" t="str">
        <f t="shared" si="74"/>
        <v>Young-Female</v>
      </c>
      <c r="F2419" t="s">
        <v>17</v>
      </c>
      <c r="G2419" t="s">
        <v>28</v>
      </c>
      <c r="H2419" s="1">
        <v>43813</v>
      </c>
      <c r="I2419" t="s">
        <v>7022</v>
      </c>
      <c r="J2419" t="s">
        <v>7023</v>
      </c>
      <c r="K2419" t="s">
        <v>53</v>
      </c>
      <c r="L2419">
        <v>33035.848259999999</v>
      </c>
      <c r="M2419">
        <v>463</v>
      </c>
      <c r="N2419" t="s">
        <v>39</v>
      </c>
      <c r="O2419" s="1">
        <v>43818</v>
      </c>
      <c r="P2419" s="3">
        <f t="shared" si="75"/>
        <v>5</v>
      </c>
      <c r="Q2419" t="s">
        <v>44</v>
      </c>
      <c r="R2419" t="s">
        <v>45</v>
      </c>
    </row>
    <row r="2420" spans="1:18" x14ac:dyDescent="0.25">
      <c r="A2420" t="s">
        <v>7024</v>
      </c>
      <c r="B2420" s="3">
        <v>63</v>
      </c>
      <c r="C2420" s="3" t="str" cm="1">
        <f t="array" ref="C2420">_xlfn.IFS(B2420&lt;35,"Young",B2420&lt;60,"Middle",TRUE,"Senior")</f>
        <v>Senior</v>
      </c>
      <c r="D2420" t="s">
        <v>16</v>
      </c>
      <c r="E2420" t="str">
        <f t="shared" si="74"/>
        <v>Senior-Female</v>
      </c>
      <c r="F2420" t="s">
        <v>230</v>
      </c>
      <c r="G2420" t="s">
        <v>36</v>
      </c>
      <c r="H2420" s="1">
        <v>44830</v>
      </c>
      <c r="I2420" t="s">
        <v>7025</v>
      </c>
      <c r="J2420" t="s">
        <v>7026</v>
      </c>
      <c r="K2420" t="s">
        <v>57</v>
      </c>
      <c r="L2420">
        <v>21348.574970000001</v>
      </c>
      <c r="M2420">
        <v>236</v>
      </c>
      <c r="N2420" t="s">
        <v>22</v>
      </c>
      <c r="O2420" s="1">
        <v>44832</v>
      </c>
      <c r="P2420" s="3">
        <f t="shared" si="75"/>
        <v>2</v>
      </c>
      <c r="Q2420" t="s">
        <v>44</v>
      </c>
      <c r="R2420" t="s">
        <v>45</v>
      </c>
    </row>
    <row r="2421" spans="1:18" x14ac:dyDescent="0.25">
      <c r="A2421" t="s">
        <v>7027</v>
      </c>
      <c r="B2421" s="3">
        <v>57</v>
      </c>
      <c r="C2421" s="3" t="str" cm="1">
        <f t="array" ref="C2421">_xlfn.IFS(B2421&lt;35,"Young",B2421&lt;60,"Middle",TRUE,"Senior")</f>
        <v>Middle</v>
      </c>
      <c r="D2421" t="s">
        <v>16</v>
      </c>
      <c r="E2421" t="str">
        <f t="shared" si="74"/>
        <v>Middle-Female</v>
      </c>
      <c r="F2421" t="s">
        <v>35</v>
      </c>
      <c r="G2421" t="s">
        <v>70</v>
      </c>
      <c r="H2421" s="1">
        <v>43884</v>
      </c>
      <c r="I2421" t="s">
        <v>7028</v>
      </c>
      <c r="J2421" t="s">
        <v>7029</v>
      </c>
      <c r="K2421" t="s">
        <v>57</v>
      </c>
      <c r="L2421">
        <v>64527.71731</v>
      </c>
      <c r="M2421">
        <v>189</v>
      </c>
      <c r="N2421" t="s">
        <v>39</v>
      </c>
      <c r="O2421" s="1">
        <v>43891</v>
      </c>
      <c r="P2421" s="3">
        <f t="shared" si="75"/>
        <v>7</v>
      </c>
      <c r="Q2421" t="s">
        <v>49</v>
      </c>
      <c r="R2421" t="s">
        <v>33</v>
      </c>
    </row>
    <row r="2422" spans="1:18" x14ac:dyDescent="0.25">
      <c r="A2422" t="s">
        <v>7030</v>
      </c>
      <c r="B2422" s="3">
        <v>66</v>
      </c>
      <c r="C2422" s="3" t="str" cm="1">
        <f t="array" ref="C2422">_xlfn.IFS(B2422&lt;35,"Young",B2422&lt;60,"Middle",TRUE,"Senior")</f>
        <v>Senior</v>
      </c>
      <c r="D2422" t="s">
        <v>26</v>
      </c>
      <c r="E2422" t="str">
        <f t="shared" si="74"/>
        <v>Senior-Male</v>
      </c>
      <c r="F2422" t="s">
        <v>63</v>
      </c>
      <c r="G2422" t="s">
        <v>70</v>
      </c>
      <c r="H2422" s="1">
        <v>44516</v>
      </c>
      <c r="I2422" t="s">
        <v>7031</v>
      </c>
      <c r="J2422" t="s">
        <v>7032</v>
      </c>
      <c r="K2422" t="s">
        <v>61</v>
      </c>
      <c r="L2422">
        <v>31159.005730000001</v>
      </c>
      <c r="M2422">
        <v>275</v>
      </c>
      <c r="N2422" t="s">
        <v>39</v>
      </c>
      <c r="O2422" s="1">
        <v>44545</v>
      </c>
      <c r="P2422" s="3">
        <f t="shared" si="75"/>
        <v>29</v>
      </c>
      <c r="Q2422" t="s">
        <v>23</v>
      </c>
      <c r="R2422" t="s">
        <v>45</v>
      </c>
    </row>
    <row r="2423" spans="1:18" x14ac:dyDescent="0.25">
      <c r="A2423" t="s">
        <v>7033</v>
      </c>
      <c r="B2423" s="3">
        <v>52</v>
      </c>
      <c r="C2423" s="3" t="str" cm="1">
        <f t="array" ref="C2423">_xlfn.IFS(B2423&lt;35,"Young",B2423&lt;60,"Middle",TRUE,"Senior")</f>
        <v>Middle</v>
      </c>
      <c r="D2423" t="s">
        <v>26</v>
      </c>
      <c r="E2423" t="str">
        <f t="shared" si="74"/>
        <v>Middle-Male</v>
      </c>
      <c r="F2423" t="s">
        <v>50</v>
      </c>
      <c r="G2423" t="s">
        <v>26593</v>
      </c>
      <c r="H2423" s="1">
        <v>44728</v>
      </c>
      <c r="I2423" t="s">
        <v>7034</v>
      </c>
      <c r="J2423" t="s">
        <v>7035</v>
      </c>
      <c r="K2423" t="s">
        <v>53</v>
      </c>
      <c r="L2423">
        <v>29059.44728</v>
      </c>
      <c r="M2423">
        <v>259</v>
      </c>
      <c r="N2423" t="s">
        <v>39</v>
      </c>
      <c r="O2423" s="1">
        <v>44757</v>
      </c>
      <c r="P2423" s="3">
        <f t="shared" si="75"/>
        <v>29</v>
      </c>
      <c r="Q2423" t="s">
        <v>49</v>
      </c>
      <c r="R2423" t="s">
        <v>33</v>
      </c>
    </row>
    <row r="2424" spans="1:18" x14ac:dyDescent="0.25">
      <c r="A2424" t="s">
        <v>7036</v>
      </c>
      <c r="B2424" s="3">
        <v>37</v>
      </c>
      <c r="C2424" s="3" t="str" cm="1">
        <f t="array" ref="C2424">_xlfn.IFS(B2424&lt;35,"Young",B2424&lt;60,"Middle",TRUE,"Senior")</f>
        <v>Middle</v>
      </c>
      <c r="D2424" t="s">
        <v>26</v>
      </c>
      <c r="E2424" t="str">
        <f t="shared" si="74"/>
        <v>Middle-Male</v>
      </c>
      <c r="F2424" t="s">
        <v>90</v>
      </c>
      <c r="G2424" t="s">
        <v>26593</v>
      </c>
      <c r="H2424" s="1">
        <v>43787</v>
      </c>
      <c r="I2424" t="s">
        <v>7037</v>
      </c>
      <c r="J2424" t="s">
        <v>7038</v>
      </c>
      <c r="K2424" t="s">
        <v>53</v>
      </c>
      <c r="L2424">
        <v>31630</v>
      </c>
      <c r="M2424">
        <v>345</v>
      </c>
      <c r="N2424" t="s">
        <v>39</v>
      </c>
      <c r="O2424" s="1">
        <v>43808</v>
      </c>
      <c r="P2424" s="3">
        <f t="shared" si="75"/>
        <v>21</v>
      </c>
      <c r="Q2424" t="s">
        <v>85</v>
      </c>
      <c r="R2424" t="s">
        <v>24</v>
      </c>
    </row>
    <row r="2425" spans="1:18" x14ac:dyDescent="0.25">
      <c r="A2425" t="s">
        <v>7039</v>
      </c>
      <c r="B2425" s="3">
        <v>80</v>
      </c>
      <c r="C2425" s="3" t="str" cm="1">
        <f t="array" ref="C2425">_xlfn.IFS(B2425&lt;35,"Young",B2425&lt;60,"Middle",TRUE,"Senior")</f>
        <v>Senior</v>
      </c>
      <c r="D2425" t="s">
        <v>26</v>
      </c>
      <c r="E2425" t="str">
        <f t="shared" si="74"/>
        <v>Senior-Male</v>
      </c>
      <c r="F2425" t="s">
        <v>63</v>
      </c>
      <c r="G2425" t="s">
        <v>26592</v>
      </c>
      <c r="H2425" s="1">
        <v>44847</v>
      </c>
      <c r="I2425" t="s">
        <v>7040</v>
      </c>
      <c r="J2425" t="s">
        <v>7041</v>
      </c>
      <c r="K2425" t="s">
        <v>57</v>
      </c>
      <c r="L2425">
        <v>33536.555999999997</v>
      </c>
      <c r="M2425">
        <v>369</v>
      </c>
      <c r="N2425" t="s">
        <v>43</v>
      </c>
      <c r="O2425" s="1">
        <v>44872</v>
      </c>
      <c r="P2425" s="3">
        <f t="shared" si="75"/>
        <v>25</v>
      </c>
      <c r="Q2425" t="s">
        <v>85</v>
      </c>
      <c r="R2425" t="s">
        <v>45</v>
      </c>
    </row>
    <row r="2426" spans="1:18" x14ac:dyDescent="0.25">
      <c r="A2426" t="s">
        <v>7042</v>
      </c>
      <c r="B2426" s="3">
        <v>48</v>
      </c>
      <c r="C2426" s="3" t="str" cm="1">
        <f t="array" ref="C2426">_xlfn.IFS(B2426&lt;35,"Young",B2426&lt;60,"Middle",TRUE,"Senior")</f>
        <v>Middle</v>
      </c>
      <c r="D2426" t="s">
        <v>26</v>
      </c>
      <c r="E2426" t="str">
        <f t="shared" si="74"/>
        <v>Middle-Male</v>
      </c>
      <c r="F2426" t="s">
        <v>63</v>
      </c>
      <c r="G2426" t="s">
        <v>26593</v>
      </c>
      <c r="H2426" s="1">
        <v>43632</v>
      </c>
      <c r="I2426" t="s">
        <v>4639</v>
      </c>
      <c r="J2426" t="s">
        <v>7043</v>
      </c>
      <c r="K2426" t="s">
        <v>61</v>
      </c>
      <c r="L2426">
        <v>6187.6899970000004</v>
      </c>
      <c r="M2426">
        <v>257</v>
      </c>
      <c r="N2426" t="s">
        <v>39</v>
      </c>
      <c r="O2426" s="1">
        <v>43634</v>
      </c>
      <c r="P2426" s="3">
        <f t="shared" si="75"/>
        <v>2</v>
      </c>
      <c r="Q2426" t="s">
        <v>32</v>
      </c>
      <c r="R2426" t="s">
        <v>45</v>
      </c>
    </row>
    <row r="2427" spans="1:18" x14ac:dyDescent="0.25">
      <c r="A2427" t="s">
        <v>7044</v>
      </c>
      <c r="B2427" s="3">
        <v>50</v>
      </c>
      <c r="C2427" s="3" t="str" cm="1">
        <f t="array" ref="C2427">_xlfn.IFS(B2427&lt;35,"Young",B2427&lt;60,"Middle",TRUE,"Senior")</f>
        <v>Middle</v>
      </c>
      <c r="D2427" t="s">
        <v>26</v>
      </c>
      <c r="E2427" t="str">
        <f t="shared" si="74"/>
        <v>Middle-Male</v>
      </c>
      <c r="F2427" t="s">
        <v>17</v>
      </c>
      <c r="G2427" t="s">
        <v>26593</v>
      </c>
      <c r="H2427" s="1">
        <v>43425</v>
      </c>
      <c r="I2427" t="s">
        <v>7045</v>
      </c>
      <c r="J2427" t="s">
        <v>7046</v>
      </c>
      <c r="K2427" t="s">
        <v>53</v>
      </c>
      <c r="L2427">
        <v>32052.699489999999</v>
      </c>
      <c r="M2427">
        <v>123</v>
      </c>
      <c r="N2427" t="s">
        <v>39</v>
      </c>
      <c r="O2427" s="1">
        <v>43445</v>
      </c>
      <c r="P2427" s="3">
        <f t="shared" si="75"/>
        <v>20</v>
      </c>
      <c r="Q2427" t="s">
        <v>32</v>
      </c>
      <c r="R2427" t="s">
        <v>45</v>
      </c>
    </row>
    <row r="2428" spans="1:18" x14ac:dyDescent="0.25">
      <c r="A2428" t="s">
        <v>7047</v>
      </c>
      <c r="B2428" s="3">
        <v>40</v>
      </c>
      <c r="C2428" s="3" t="str" cm="1">
        <f t="array" ref="C2428">_xlfn.IFS(B2428&lt;35,"Young",B2428&lt;60,"Middle",TRUE,"Senior")</f>
        <v>Middle</v>
      </c>
      <c r="D2428" t="s">
        <v>16</v>
      </c>
      <c r="E2428" t="str">
        <f t="shared" si="74"/>
        <v>Middle-Female</v>
      </c>
      <c r="F2428" t="s">
        <v>50</v>
      </c>
      <c r="G2428" t="s">
        <v>26593</v>
      </c>
      <c r="H2428" s="1">
        <v>44974</v>
      </c>
      <c r="I2428" t="s">
        <v>7048</v>
      </c>
      <c r="J2428" t="s">
        <v>7049</v>
      </c>
      <c r="K2428" t="s">
        <v>61</v>
      </c>
      <c r="L2428">
        <v>16406.39559</v>
      </c>
      <c r="M2428">
        <v>477</v>
      </c>
      <c r="N2428" t="s">
        <v>39</v>
      </c>
      <c r="O2428" s="1">
        <v>44997</v>
      </c>
      <c r="P2428" s="3">
        <f t="shared" si="75"/>
        <v>23</v>
      </c>
      <c r="Q2428" t="s">
        <v>44</v>
      </c>
      <c r="R2428" t="s">
        <v>24</v>
      </c>
    </row>
    <row r="2429" spans="1:18" x14ac:dyDescent="0.25">
      <c r="A2429" t="s">
        <v>7050</v>
      </c>
      <c r="B2429" s="3">
        <v>30</v>
      </c>
      <c r="C2429" s="3" t="str" cm="1">
        <f t="array" ref="C2429">_xlfn.IFS(B2429&lt;35,"Young",B2429&lt;60,"Middle",TRUE,"Senior")</f>
        <v>Young</v>
      </c>
      <c r="D2429" t="s">
        <v>16</v>
      </c>
      <c r="E2429" t="str">
        <f t="shared" si="74"/>
        <v>Young-Female</v>
      </c>
      <c r="F2429" t="s">
        <v>90</v>
      </c>
      <c r="G2429" t="s">
        <v>36</v>
      </c>
      <c r="H2429" s="1">
        <v>44917</v>
      </c>
      <c r="I2429" t="s">
        <v>7051</v>
      </c>
      <c r="J2429" t="s">
        <v>7052</v>
      </c>
      <c r="K2429" t="s">
        <v>31</v>
      </c>
      <c r="L2429">
        <v>15018.59597</v>
      </c>
      <c r="M2429">
        <v>305</v>
      </c>
      <c r="N2429" t="s">
        <v>39</v>
      </c>
      <c r="O2429" s="1">
        <v>44930</v>
      </c>
      <c r="P2429" s="3">
        <f t="shared" si="75"/>
        <v>13</v>
      </c>
      <c r="Q2429" t="s">
        <v>44</v>
      </c>
      <c r="R2429" t="s">
        <v>24</v>
      </c>
    </row>
    <row r="2430" spans="1:18" x14ac:dyDescent="0.25">
      <c r="A2430" t="s">
        <v>7053</v>
      </c>
      <c r="B2430" s="3">
        <v>59</v>
      </c>
      <c r="C2430" s="3" t="str" cm="1">
        <f t="array" ref="C2430">_xlfn.IFS(B2430&lt;35,"Young",B2430&lt;60,"Middle",TRUE,"Senior")</f>
        <v>Middle</v>
      </c>
      <c r="D2430" t="s">
        <v>16</v>
      </c>
      <c r="E2430" t="str">
        <f t="shared" si="74"/>
        <v>Middle-Female</v>
      </c>
      <c r="F2430" t="s">
        <v>35</v>
      </c>
      <c r="G2430" t="s">
        <v>18</v>
      </c>
      <c r="H2430" s="1">
        <v>43845</v>
      </c>
      <c r="I2430" t="s">
        <v>7054</v>
      </c>
      <c r="J2430" t="s">
        <v>7055</v>
      </c>
      <c r="K2430" t="s">
        <v>21</v>
      </c>
      <c r="L2430">
        <v>24754.931759999999</v>
      </c>
      <c r="M2430">
        <v>169</v>
      </c>
      <c r="N2430" t="s">
        <v>39</v>
      </c>
      <c r="O2430" s="1">
        <v>43863</v>
      </c>
      <c r="P2430" s="3">
        <f t="shared" si="75"/>
        <v>18</v>
      </c>
      <c r="Q2430" t="s">
        <v>23</v>
      </c>
      <c r="R2430" t="s">
        <v>33</v>
      </c>
    </row>
    <row r="2431" spans="1:18" x14ac:dyDescent="0.25">
      <c r="A2431" t="s">
        <v>7056</v>
      </c>
      <c r="B2431" s="3">
        <v>59</v>
      </c>
      <c r="C2431" s="3" t="str" cm="1">
        <f t="array" ref="C2431">_xlfn.IFS(B2431&lt;35,"Young",B2431&lt;60,"Middle",TRUE,"Senior")</f>
        <v>Middle</v>
      </c>
      <c r="D2431" t="s">
        <v>16</v>
      </c>
      <c r="E2431" t="str">
        <f t="shared" si="74"/>
        <v>Middle-Female</v>
      </c>
      <c r="F2431" t="s">
        <v>90</v>
      </c>
      <c r="G2431" t="s">
        <v>70</v>
      </c>
      <c r="H2431" s="1">
        <v>44701</v>
      </c>
      <c r="I2431" t="s">
        <v>7057</v>
      </c>
      <c r="J2431" t="s">
        <v>7058</v>
      </c>
      <c r="K2431" t="s">
        <v>57</v>
      </c>
      <c r="L2431">
        <v>26544.702840000002</v>
      </c>
      <c r="M2431">
        <v>313</v>
      </c>
      <c r="N2431" t="s">
        <v>39</v>
      </c>
      <c r="O2431" s="1">
        <v>44716</v>
      </c>
      <c r="P2431" s="3">
        <f t="shared" si="75"/>
        <v>15</v>
      </c>
      <c r="Q2431" t="s">
        <v>49</v>
      </c>
      <c r="R2431" t="s">
        <v>45</v>
      </c>
    </row>
    <row r="2432" spans="1:18" x14ac:dyDescent="0.25">
      <c r="A2432" t="s">
        <v>7059</v>
      </c>
      <c r="B2432" s="3">
        <v>38</v>
      </c>
      <c r="C2432" s="3" t="str" cm="1">
        <f t="array" ref="C2432">_xlfn.IFS(B2432&lt;35,"Young",B2432&lt;60,"Middle",TRUE,"Senior")</f>
        <v>Middle</v>
      </c>
      <c r="D2432" t="s">
        <v>26</v>
      </c>
      <c r="E2432" t="str">
        <f t="shared" si="74"/>
        <v>Middle-Male</v>
      </c>
      <c r="F2432" t="s">
        <v>17</v>
      </c>
      <c r="G2432" t="s">
        <v>28</v>
      </c>
      <c r="H2432" s="1">
        <v>43992</v>
      </c>
      <c r="I2432" t="s">
        <v>7060</v>
      </c>
      <c r="J2432" t="s">
        <v>7061</v>
      </c>
      <c r="K2432" t="s">
        <v>31</v>
      </c>
      <c r="L2432">
        <v>28864.511439999998</v>
      </c>
      <c r="M2432">
        <v>140</v>
      </c>
      <c r="N2432" t="s">
        <v>43</v>
      </c>
      <c r="O2432" s="1">
        <v>44014</v>
      </c>
      <c r="P2432" s="3">
        <f t="shared" si="75"/>
        <v>22</v>
      </c>
      <c r="Q2432" t="s">
        <v>49</v>
      </c>
      <c r="R2432" t="s">
        <v>24</v>
      </c>
    </row>
    <row r="2433" spans="1:18" x14ac:dyDescent="0.25">
      <c r="A2433" t="s">
        <v>7062</v>
      </c>
      <c r="B2433" s="3">
        <v>42</v>
      </c>
      <c r="C2433" s="3" t="str" cm="1">
        <f t="array" ref="C2433">_xlfn.IFS(B2433&lt;35,"Young",B2433&lt;60,"Middle",TRUE,"Senior")</f>
        <v>Middle</v>
      </c>
      <c r="D2433" t="s">
        <v>16</v>
      </c>
      <c r="E2433" t="str">
        <f t="shared" si="74"/>
        <v>Middle-Female</v>
      </c>
      <c r="F2433" t="s">
        <v>90</v>
      </c>
      <c r="G2433" t="s">
        <v>26593</v>
      </c>
      <c r="H2433" s="1">
        <v>44734</v>
      </c>
      <c r="I2433" t="s">
        <v>7063</v>
      </c>
      <c r="J2433" t="s">
        <v>7064</v>
      </c>
      <c r="K2433" t="s">
        <v>21</v>
      </c>
      <c r="L2433">
        <v>7709.2464550000004</v>
      </c>
      <c r="M2433">
        <v>330</v>
      </c>
      <c r="N2433" t="s">
        <v>39</v>
      </c>
      <c r="O2433" s="1">
        <v>44743</v>
      </c>
      <c r="P2433" s="3">
        <f t="shared" si="75"/>
        <v>9</v>
      </c>
      <c r="Q2433" t="s">
        <v>32</v>
      </c>
      <c r="R2433" t="s">
        <v>24</v>
      </c>
    </row>
    <row r="2434" spans="1:18" x14ac:dyDescent="0.25">
      <c r="A2434" t="s">
        <v>7065</v>
      </c>
      <c r="B2434" s="3">
        <v>25</v>
      </c>
      <c r="C2434" s="3" t="str" cm="1">
        <f t="array" ref="C2434">_xlfn.IFS(B2434&lt;35,"Young",B2434&lt;60,"Middle",TRUE,"Senior")</f>
        <v>Young</v>
      </c>
      <c r="D2434" t="s">
        <v>16</v>
      </c>
      <c r="E2434" t="str">
        <f t="shared" si="74"/>
        <v>Young-Female</v>
      </c>
      <c r="F2434" t="s">
        <v>50</v>
      </c>
      <c r="G2434" t="s">
        <v>28</v>
      </c>
      <c r="H2434" s="1">
        <v>43542</v>
      </c>
      <c r="I2434" t="s">
        <v>7066</v>
      </c>
      <c r="J2434" t="s">
        <v>7067</v>
      </c>
      <c r="K2434" t="s">
        <v>57</v>
      </c>
      <c r="L2434">
        <v>15231.715120000001</v>
      </c>
      <c r="M2434">
        <v>205</v>
      </c>
      <c r="N2434" t="s">
        <v>43</v>
      </c>
      <c r="O2434" s="1">
        <v>43548</v>
      </c>
      <c r="P2434" s="3">
        <f t="shared" si="75"/>
        <v>6</v>
      </c>
      <c r="Q2434" t="s">
        <v>85</v>
      </c>
      <c r="R2434" t="s">
        <v>24</v>
      </c>
    </row>
    <row r="2435" spans="1:18" x14ac:dyDescent="0.25">
      <c r="A2435" t="s">
        <v>7068</v>
      </c>
      <c r="B2435" s="3">
        <v>37</v>
      </c>
      <c r="C2435" s="3" t="str" cm="1">
        <f t="array" ref="C2435">_xlfn.IFS(B2435&lt;35,"Young",B2435&lt;60,"Middle",TRUE,"Senior")</f>
        <v>Middle</v>
      </c>
      <c r="D2435" t="s">
        <v>16</v>
      </c>
      <c r="E2435" t="str">
        <f t="shared" ref="E2435:E2498" si="76">C2435 &amp; "-" &amp; D2435</f>
        <v>Middle-Female</v>
      </c>
      <c r="F2435" t="s">
        <v>230</v>
      </c>
      <c r="G2435" t="s">
        <v>26593</v>
      </c>
      <c r="H2435" s="1">
        <v>45120</v>
      </c>
      <c r="I2435" t="s">
        <v>7069</v>
      </c>
      <c r="J2435" t="s">
        <v>7070</v>
      </c>
      <c r="K2435" t="s">
        <v>57</v>
      </c>
      <c r="L2435">
        <v>10320.04823</v>
      </c>
      <c r="M2435">
        <v>497</v>
      </c>
      <c r="N2435" t="s">
        <v>39</v>
      </c>
      <c r="O2435" s="1">
        <v>45135</v>
      </c>
      <c r="P2435" s="3">
        <f t="shared" ref="P2435:P2498" si="77">O2435-H2435</f>
        <v>15</v>
      </c>
      <c r="Q2435" t="s">
        <v>44</v>
      </c>
      <c r="R2435" t="s">
        <v>24</v>
      </c>
    </row>
    <row r="2436" spans="1:18" x14ac:dyDescent="0.25">
      <c r="A2436" t="s">
        <v>7071</v>
      </c>
      <c r="B2436" s="3">
        <v>18</v>
      </c>
      <c r="C2436" s="3" t="str" cm="1">
        <f t="array" ref="C2436">_xlfn.IFS(B2436&lt;35,"Young",B2436&lt;60,"Middle",TRUE,"Senior")</f>
        <v>Young</v>
      </c>
      <c r="D2436" t="s">
        <v>26</v>
      </c>
      <c r="E2436" t="str">
        <f t="shared" si="76"/>
        <v>Young-Male</v>
      </c>
      <c r="F2436" t="s">
        <v>27</v>
      </c>
      <c r="G2436" t="s">
        <v>26592</v>
      </c>
      <c r="H2436" s="1">
        <v>43616</v>
      </c>
      <c r="I2436" t="s">
        <v>7072</v>
      </c>
      <c r="J2436" t="s">
        <v>7073</v>
      </c>
      <c r="K2436" t="s">
        <v>61</v>
      </c>
      <c r="L2436">
        <v>8996.6788259999994</v>
      </c>
      <c r="M2436">
        <v>246</v>
      </c>
      <c r="N2436" t="s">
        <v>22</v>
      </c>
      <c r="O2436" s="1">
        <v>43628</v>
      </c>
      <c r="P2436" s="3">
        <f t="shared" si="77"/>
        <v>12</v>
      </c>
      <c r="Q2436" t="s">
        <v>85</v>
      </c>
      <c r="R2436" t="s">
        <v>24</v>
      </c>
    </row>
    <row r="2437" spans="1:18" x14ac:dyDescent="0.25">
      <c r="A2437" t="s">
        <v>7074</v>
      </c>
      <c r="B2437" s="3">
        <v>39</v>
      </c>
      <c r="C2437" s="3" t="str" cm="1">
        <f t="array" ref="C2437">_xlfn.IFS(B2437&lt;35,"Young",B2437&lt;60,"Middle",TRUE,"Senior")</f>
        <v>Middle</v>
      </c>
      <c r="D2437" t="s">
        <v>16</v>
      </c>
      <c r="E2437" t="str">
        <f t="shared" si="76"/>
        <v>Middle-Female</v>
      </c>
      <c r="F2437" t="s">
        <v>35</v>
      </c>
      <c r="G2437" t="s">
        <v>26593</v>
      </c>
      <c r="H2437" s="1">
        <v>43634</v>
      </c>
      <c r="I2437" t="s">
        <v>7075</v>
      </c>
      <c r="J2437" t="s">
        <v>7076</v>
      </c>
      <c r="K2437" t="s">
        <v>53</v>
      </c>
      <c r="L2437">
        <v>3513.1817430000001</v>
      </c>
      <c r="M2437">
        <v>356</v>
      </c>
      <c r="N2437" t="s">
        <v>39</v>
      </c>
      <c r="O2437" s="1">
        <v>43658</v>
      </c>
      <c r="P2437" s="3">
        <f t="shared" si="77"/>
        <v>24</v>
      </c>
      <c r="Q2437" t="s">
        <v>49</v>
      </c>
      <c r="R2437" t="s">
        <v>24</v>
      </c>
    </row>
    <row r="2438" spans="1:18" x14ac:dyDescent="0.25">
      <c r="A2438" t="s">
        <v>7077</v>
      </c>
      <c r="B2438" s="3">
        <v>49</v>
      </c>
      <c r="C2438" s="3" t="str" cm="1">
        <f t="array" ref="C2438">_xlfn.IFS(B2438&lt;35,"Young",B2438&lt;60,"Middle",TRUE,"Senior")</f>
        <v>Middle</v>
      </c>
      <c r="D2438" t="s">
        <v>26</v>
      </c>
      <c r="E2438" t="str">
        <f t="shared" si="76"/>
        <v>Middle-Male</v>
      </c>
      <c r="F2438" t="s">
        <v>50</v>
      </c>
      <c r="G2438" t="s">
        <v>26592</v>
      </c>
      <c r="H2438" s="1">
        <v>43734</v>
      </c>
      <c r="I2438" t="s">
        <v>7078</v>
      </c>
      <c r="J2438" t="s">
        <v>7079</v>
      </c>
      <c r="K2438" t="s">
        <v>53</v>
      </c>
      <c r="L2438">
        <v>1793.5614009999999</v>
      </c>
      <c r="M2438">
        <v>178</v>
      </c>
      <c r="N2438" t="s">
        <v>43</v>
      </c>
      <c r="O2438" s="1">
        <v>43746</v>
      </c>
      <c r="P2438" s="3">
        <f t="shared" si="77"/>
        <v>12</v>
      </c>
      <c r="Q2438" t="s">
        <v>49</v>
      </c>
      <c r="R2438" t="s">
        <v>24</v>
      </c>
    </row>
    <row r="2439" spans="1:18" x14ac:dyDescent="0.25">
      <c r="A2439" t="s">
        <v>7080</v>
      </c>
      <c r="B2439" s="3">
        <v>78</v>
      </c>
      <c r="C2439" s="3" t="str" cm="1">
        <f t="array" ref="C2439">_xlfn.IFS(B2439&lt;35,"Young",B2439&lt;60,"Middle",TRUE,"Senior")</f>
        <v>Senior</v>
      </c>
      <c r="D2439" t="s">
        <v>26</v>
      </c>
      <c r="E2439" t="str">
        <f t="shared" si="76"/>
        <v>Senior-Male</v>
      </c>
      <c r="F2439" t="s">
        <v>230</v>
      </c>
      <c r="G2439" t="s">
        <v>26593</v>
      </c>
      <c r="H2439" s="1">
        <v>44633</v>
      </c>
      <c r="I2439" t="s">
        <v>7081</v>
      </c>
      <c r="J2439" t="s">
        <v>2783</v>
      </c>
      <c r="K2439" t="s">
        <v>57</v>
      </c>
      <c r="L2439">
        <v>4460.3445099999999</v>
      </c>
      <c r="M2439">
        <v>310</v>
      </c>
      <c r="N2439" t="s">
        <v>43</v>
      </c>
      <c r="O2439" s="1">
        <v>44662</v>
      </c>
      <c r="P2439" s="3">
        <f t="shared" si="77"/>
        <v>29</v>
      </c>
      <c r="Q2439" t="s">
        <v>44</v>
      </c>
      <c r="R2439" t="s">
        <v>33</v>
      </c>
    </row>
    <row r="2440" spans="1:18" x14ac:dyDescent="0.25">
      <c r="A2440" t="s">
        <v>7082</v>
      </c>
      <c r="B2440" s="3">
        <v>60</v>
      </c>
      <c r="C2440" s="3" t="str" cm="1">
        <f t="array" ref="C2440">_xlfn.IFS(B2440&lt;35,"Young",B2440&lt;60,"Middle",TRUE,"Senior")</f>
        <v>Senior</v>
      </c>
      <c r="D2440" t="s">
        <v>26</v>
      </c>
      <c r="E2440" t="str">
        <f t="shared" si="76"/>
        <v>Senior-Male</v>
      </c>
      <c r="F2440" t="s">
        <v>90</v>
      </c>
      <c r="G2440" t="s">
        <v>26593</v>
      </c>
      <c r="H2440" s="1">
        <v>43814</v>
      </c>
      <c r="I2440" t="s">
        <v>4104</v>
      </c>
      <c r="J2440" t="s">
        <v>7083</v>
      </c>
      <c r="K2440" t="s">
        <v>57</v>
      </c>
      <c r="L2440">
        <v>28101.668000000001</v>
      </c>
      <c r="M2440">
        <v>117</v>
      </c>
      <c r="N2440" t="s">
        <v>39</v>
      </c>
      <c r="O2440" s="1">
        <v>43816</v>
      </c>
      <c r="P2440" s="3">
        <f t="shared" si="77"/>
        <v>2</v>
      </c>
      <c r="Q2440" t="s">
        <v>44</v>
      </c>
      <c r="R2440" t="s">
        <v>33</v>
      </c>
    </row>
    <row r="2441" spans="1:18" x14ac:dyDescent="0.25">
      <c r="A2441" t="s">
        <v>7084</v>
      </c>
      <c r="B2441" s="3">
        <v>55</v>
      </c>
      <c r="C2441" s="3" t="str" cm="1">
        <f t="array" ref="C2441">_xlfn.IFS(B2441&lt;35,"Young",B2441&lt;60,"Middle",TRUE,"Senior")</f>
        <v>Middle</v>
      </c>
      <c r="D2441" t="s">
        <v>16</v>
      </c>
      <c r="E2441" t="str">
        <f t="shared" si="76"/>
        <v>Middle-Female</v>
      </c>
      <c r="F2441" t="s">
        <v>17</v>
      </c>
      <c r="G2441" t="s">
        <v>36</v>
      </c>
      <c r="H2441" s="1">
        <v>43599</v>
      </c>
      <c r="I2441" t="s">
        <v>7085</v>
      </c>
      <c r="J2441" t="s">
        <v>7086</v>
      </c>
      <c r="K2441" t="s">
        <v>53</v>
      </c>
      <c r="L2441">
        <v>19919.819299999999</v>
      </c>
      <c r="M2441">
        <v>422</v>
      </c>
      <c r="N2441" t="s">
        <v>39</v>
      </c>
      <c r="O2441" s="1">
        <v>43629</v>
      </c>
      <c r="P2441" s="3">
        <f t="shared" si="77"/>
        <v>30</v>
      </c>
      <c r="Q2441" t="s">
        <v>32</v>
      </c>
      <c r="R2441" t="s">
        <v>45</v>
      </c>
    </row>
    <row r="2442" spans="1:18" x14ac:dyDescent="0.25">
      <c r="A2442" t="s">
        <v>7087</v>
      </c>
      <c r="B2442" s="3">
        <v>85</v>
      </c>
      <c r="C2442" s="3" t="str" cm="1">
        <f t="array" ref="C2442">_xlfn.IFS(B2442&lt;35,"Young",B2442&lt;60,"Middle",TRUE,"Senior")</f>
        <v>Senior</v>
      </c>
      <c r="D2442" t="s">
        <v>26</v>
      </c>
      <c r="E2442" t="str">
        <f t="shared" si="76"/>
        <v>Senior-Male</v>
      </c>
      <c r="F2442" t="s">
        <v>17</v>
      </c>
      <c r="G2442" t="s">
        <v>26593</v>
      </c>
      <c r="H2442" s="1">
        <v>45147</v>
      </c>
      <c r="I2442" t="s">
        <v>7088</v>
      </c>
      <c r="J2442" t="s">
        <v>7089</v>
      </c>
      <c r="K2442" t="s">
        <v>53</v>
      </c>
      <c r="L2442">
        <v>29871.595730000001</v>
      </c>
      <c r="M2442">
        <v>435</v>
      </c>
      <c r="N2442" t="s">
        <v>39</v>
      </c>
      <c r="O2442" s="1">
        <v>45176</v>
      </c>
      <c r="P2442" s="3">
        <f t="shared" si="77"/>
        <v>29</v>
      </c>
      <c r="Q2442" t="s">
        <v>85</v>
      </c>
      <c r="R2442" t="s">
        <v>24</v>
      </c>
    </row>
    <row r="2443" spans="1:18" x14ac:dyDescent="0.25">
      <c r="A2443" t="s">
        <v>7090</v>
      </c>
      <c r="B2443" s="3">
        <v>41</v>
      </c>
      <c r="C2443" s="3" t="str" cm="1">
        <f t="array" ref="C2443">_xlfn.IFS(B2443&lt;35,"Young",B2443&lt;60,"Middle",TRUE,"Senior")</f>
        <v>Middle</v>
      </c>
      <c r="D2443" t="s">
        <v>16</v>
      </c>
      <c r="E2443" t="str">
        <f t="shared" si="76"/>
        <v>Middle-Female</v>
      </c>
      <c r="F2443" t="s">
        <v>90</v>
      </c>
      <c r="G2443" t="s">
        <v>26593</v>
      </c>
      <c r="H2443" s="1">
        <v>44998</v>
      </c>
      <c r="I2443" t="s">
        <v>5368</v>
      </c>
      <c r="J2443" t="s">
        <v>7091</v>
      </c>
      <c r="K2443" t="s">
        <v>21</v>
      </c>
      <c r="L2443">
        <v>7581.0994739999996</v>
      </c>
      <c r="M2443">
        <v>275</v>
      </c>
      <c r="N2443" t="s">
        <v>39</v>
      </c>
      <c r="O2443" s="1">
        <v>45024</v>
      </c>
      <c r="P2443" s="3">
        <f t="shared" si="77"/>
        <v>26</v>
      </c>
      <c r="Q2443" t="s">
        <v>32</v>
      </c>
      <c r="R2443" t="s">
        <v>24</v>
      </c>
    </row>
    <row r="2444" spans="1:18" x14ac:dyDescent="0.25">
      <c r="A2444" t="s">
        <v>7092</v>
      </c>
      <c r="B2444" s="3">
        <v>55</v>
      </c>
      <c r="C2444" s="3" t="str" cm="1">
        <f t="array" ref="C2444">_xlfn.IFS(B2444&lt;35,"Young",B2444&lt;60,"Middle",TRUE,"Senior")</f>
        <v>Middle</v>
      </c>
      <c r="D2444" t="s">
        <v>26</v>
      </c>
      <c r="E2444" t="str">
        <f t="shared" si="76"/>
        <v>Middle-Male</v>
      </c>
      <c r="F2444" t="s">
        <v>63</v>
      </c>
      <c r="G2444" t="s">
        <v>26593</v>
      </c>
      <c r="H2444" s="1">
        <v>43508</v>
      </c>
      <c r="I2444" t="s">
        <v>2745</v>
      </c>
      <c r="J2444" t="s">
        <v>7093</v>
      </c>
      <c r="K2444" t="s">
        <v>53</v>
      </c>
      <c r="L2444">
        <v>14924.08208</v>
      </c>
      <c r="M2444">
        <v>165</v>
      </c>
      <c r="N2444" t="s">
        <v>39</v>
      </c>
      <c r="O2444" s="1">
        <v>43519</v>
      </c>
      <c r="P2444" s="3">
        <f t="shared" si="77"/>
        <v>11</v>
      </c>
      <c r="Q2444" t="s">
        <v>32</v>
      </c>
      <c r="R2444" t="s">
        <v>33</v>
      </c>
    </row>
    <row r="2445" spans="1:18" x14ac:dyDescent="0.25">
      <c r="A2445" t="s">
        <v>7094</v>
      </c>
      <c r="B2445" s="3">
        <v>48</v>
      </c>
      <c r="C2445" s="3" t="str" cm="1">
        <f t="array" ref="C2445">_xlfn.IFS(B2445&lt;35,"Young",B2445&lt;60,"Middle",TRUE,"Senior")</f>
        <v>Middle</v>
      </c>
      <c r="D2445" t="s">
        <v>16</v>
      </c>
      <c r="E2445" t="str">
        <f t="shared" si="76"/>
        <v>Middle-Female</v>
      </c>
      <c r="F2445" t="s">
        <v>35</v>
      </c>
      <c r="G2445" t="s">
        <v>36</v>
      </c>
      <c r="H2445" s="1">
        <v>44581</v>
      </c>
      <c r="I2445" t="s">
        <v>7095</v>
      </c>
      <c r="J2445" t="s">
        <v>7096</v>
      </c>
      <c r="K2445" t="s">
        <v>57</v>
      </c>
      <c r="L2445">
        <v>14801.529850000001</v>
      </c>
      <c r="M2445">
        <v>407</v>
      </c>
      <c r="N2445" t="s">
        <v>22</v>
      </c>
      <c r="O2445" s="1">
        <v>44591</v>
      </c>
      <c r="P2445" s="3">
        <f t="shared" si="77"/>
        <v>10</v>
      </c>
      <c r="Q2445" t="s">
        <v>49</v>
      </c>
      <c r="R2445" t="s">
        <v>24</v>
      </c>
    </row>
    <row r="2446" spans="1:18" x14ac:dyDescent="0.25">
      <c r="A2446" t="s">
        <v>7097</v>
      </c>
      <c r="B2446" s="3">
        <v>73</v>
      </c>
      <c r="C2446" s="3" t="str" cm="1">
        <f t="array" ref="C2446">_xlfn.IFS(B2446&lt;35,"Young",B2446&lt;60,"Middle",TRUE,"Senior")</f>
        <v>Senior</v>
      </c>
      <c r="D2446" t="s">
        <v>16</v>
      </c>
      <c r="E2446" t="str">
        <f t="shared" si="76"/>
        <v>Senior-Female</v>
      </c>
      <c r="F2446" t="s">
        <v>90</v>
      </c>
      <c r="G2446" t="s">
        <v>18</v>
      </c>
      <c r="H2446" s="1">
        <v>44306</v>
      </c>
      <c r="I2446" t="s">
        <v>7098</v>
      </c>
      <c r="J2446" t="s">
        <v>7099</v>
      </c>
      <c r="K2446" t="s">
        <v>31</v>
      </c>
      <c r="L2446">
        <v>18589.387719999999</v>
      </c>
      <c r="M2446">
        <v>196</v>
      </c>
      <c r="N2446" t="s">
        <v>43</v>
      </c>
      <c r="O2446" s="1">
        <v>44322</v>
      </c>
      <c r="P2446" s="3">
        <f t="shared" si="77"/>
        <v>16</v>
      </c>
      <c r="Q2446" t="s">
        <v>85</v>
      </c>
      <c r="R2446" t="s">
        <v>33</v>
      </c>
    </row>
    <row r="2447" spans="1:18" x14ac:dyDescent="0.25">
      <c r="A2447" t="s">
        <v>7100</v>
      </c>
      <c r="B2447" s="3">
        <v>31</v>
      </c>
      <c r="C2447" s="3" t="str" cm="1">
        <f t="array" ref="C2447">_xlfn.IFS(B2447&lt;35,"Young",B2447&lt;60,"Middle",TRUE,"Senior")</f>
        <v>Young</v>
      </c>
      <c r="D2447" t="s">
        <v>16</v>
      </c>
      <c r="E2447" t="str">
        <f t="shared" si="76"/>
        <v>Young-Female</v>
      </c>
      <c r="F2447" t="s">
        <v>230</v>
      </c>
      <c r="G2447" t="s">
        <v>26593</v>
      </c>
      <c r="H2447" s="1">
        <v>44736</v>
      </c>
      <c r="I2447" t="s">
        <v>7101</v>
      </c>
      <c r="J2447" t="s">
        <v>7102</v>
      </c>
      <c r="K2447" t="s">
        <v>61</v>
      </c>
      <c r="L2447">
        <v>14045.15668</v>
      </c>
      <c r="M2447">
        <v>174</v>
      </c>
      <c r="N2447" t="s">
        <v>43</v>
      </c>
      <c r="O2447" s="1">
        <v>44761</v>
      </c>
      <c r="P2447" s="3">
        <f t="shared" si="77"/>
        <v>25</v>
      </c>
      <c r="Q2447" t="s">
        <v>44</v>
      </c>
      <c r="R2447" t="s">
        <v>45</v>
      </c>
    </row>
    <row r="2448" spans="1:18" x14ac:dyDescent="0.25">
      <c r="A2448" t="s">
        <v>7103</v>
      </c>
      <c r="B2448" s="3">
        <v>52</v>
      </c>
      <c r="C2448" s="3" t="str" cm="1">
        <f t="array" ref="C2448">_xlfn.IFS(B2448&lt;35,"Young",B2448&lt;60,"Middle",TRUE,"Senior")</f>
        <v>Middle</v>
      </c>
      <c r="D2448" t="s">
        <v>16</v>
      </c>
      <c r="E2448" t="str">
        <f t="shared" si="76"/>
        <v>Middle-Female</v>
      </c>
      <c r="F2448" t="s">
        <v>90</v>
      </c>
      <c r="G2448" t="s">
        <v>36</v>
      </c>
      <c r="H2448" s="1">
        <v>43662</v>
      </c>
      <c r="I2448" t="s">
        <v>7104</v>
      </c>
      <c r="J2448" t="s">
        <v>7105</v>
      </c>
      <c r="K2448" t="s">
        <v>21</v>
      </c>
      <c r="L2448">
        <v>3578.2078959999999</v>
      </c>
      <c r="M2448">
        <v>485</v>
      </c>
      <c r="N2448" t="s">
        <v>39</v>
      </c>
      <c r="O2448" s="1">
        <v>43679</v>
      </c>
      <c r="P2448" s="3">
        <f t="shared" si="77"/>
        <v>17</v>
      </c>
      <c r="Q2448" t="s">
        <v>49</v>
      </c>
      <c r="R2448" t="s">
        <v>45</v>
      </c>
    </row>
    <row r="2449" spans="1:18" x14ac:dyDescent="0.25">
      <c r="A2449" t="s">
        <v>7106</v>
      </c>
      <c r="B2449" s="3">
        <v>65</v>
      </c>
      <c r="C2449" s="3" t="str" cm="1">
        <f t="array" ref="C2449">_xlfn.IFS(B2449&lt;35,"Young",B2449&lt;60,"Middle",TRUE,"Senior")</f>
        <v>Senior</v>
      </c>
      <c r="D2449" t="s">
        <v>26</v>
      </c>
      <c r="E2449" t="str">
        <f t="shared" si="76"/>
        <v>Senior-Male</v>
      </c>
      <c r="F2449" t="s">
        <v>17</v>
      </c>
      <c r="G2449" t="s">
        <v>26593</v>
      </c>
      <c r="H2449" s="1">
        <v>44849</v>
      </c>
      <c r="I2449" t="s">
        <v>7107</v>
      </c>
      <c r="J2449" t="s">
        <v>7108</v>
      </c>
      <c r="K2449" t="s">
        <v>31</v>
      </c>
      <c r="L2449">
        <v>3610.007791</v>
      </c>
      <c r="M2449">
        <v>256</v>
      </c>
      <c r="N2449" t="s">
        <v>39</v>
      </c>
      <c r="O2449" s="1">
        <v>44861</v>
      </c>
      <c r="P2449" s="3">
        <f t="shared" si="77"/>
        <v>12</v>
      </c>
      <c r="Q2449" t="s">
        <v>32</v>
      </c>
      <c r="R2449" t="s">
        <v>24</v>
      </c>
    </row>
    <row r="2450" spans="1:18" x14ac:dyDescent="0.25">
      <c r="A2450" t="s">
        <v>7109</v>
      </c>
      <c r="B2450" s="3">
        <v>19</v>
      </c>
      <c r="C2450" s="3" t="str" cm="1">
        <f t="array" ref="C2450">_xlfn.IFS(B2450&lt;35,"Young",B2450&lt;60,"Middle",TRUE,"Senior")</f>
        <v>Young</v>
      </c>
      <c r="D2450" t="s">
        <v>16</v>
      </c>
      <c r="E2450" t="str">
        <f t="shared" si="76"/>
        <v>Young-Female</v>
      </c>
      <c r="F2450" t="s">
        <v>63</v>
      </c>
      <c r="G2450" t="s">
        <v>70</v>
      </c>
      <c r="H2450" s="1">
        <v>44286</v>
      </c>
      <c r="I2450" t="s">
        <v>7110</v>
      </c>
      <c r="J2450" t="s">
        <v>4938</v>
      </c>
      <c r="K2450" t="s">
        <v>31</v>
      </c>
      <c r="L2450">
        <v>8701.3865280000009</v>
      </c>
      <c r="M2450">
        <v>258</v>
      </c>
      <c r="N2450" t="s">
        <v>22</v>
      </c>
      <c r="O2450" s="1">
        <v>44286</v>
      </c>
      <c r="P2450" s="3">
        <f t="shared" si="77"/>
        <v>0</v>
      </c>
      <c r="Q2450" t="s">
        <v>49</v>
      </c>
      <c r="R2450" t="s">
        <v>45</v>
      </c>
    </row>
    <row r="2451" spans="1:18" x14ac:dyDescent="0.25">
      <c r="A2451" t="s">
        <v>7111</v>
      </c>
      <c r="B2451" s="3">
        <v>47</v>
      </c>
      <c r="C2451" s="3" t="str" cm="1">
        <f t="array" ref="C2451">_xlfn.IFS(B2451&lt;35,"Young",B2451&lt;60,"Middle",TRUE,"Senior")</f>
        <v>Middle</v>
      </c>
      <c r="D2451" t="s">
        <v>26</v>
      </c>
      <c r="E2451" t="str">
        <f t="shared" si="76"/>
        <v>Middle-Male</v>
      </c>
      <c r="F2451" t="s">
        <v>230</v>
      </c>
      <c r="G2451" t="s">
        <v>18</v>
      </c>
      <c r="H2451" s="1">
        <v>44008</v>
      </c>
      <c r="I2451" t="s">
        <v>7112</v>
      </c>
      <c r="J2451" t="s">
        <v>7113</v>
      </c>
      <c r="K2451" t="s">
        <v>21</v>
      </c>
      <c r="L2451">
        <v>52677.181570000001</v>
      </c>
      <c r="M2451">
        <v>275</v>
      </c>
      <c r="N2451" t="s">
        <v>43</v>
      </c>
      <c r="O2451" s="1">
        <v>44018</v>
      </c>
      <c r="P2451" s="3">
        <f t="shared" si="77"/>
        <v>10</v>
      </c>
      <c r="Q2451" t="s">
        <v>49</v>
      </c>
      <c r="R2451" t="s">
        <v>45</v>
      </c>
    </row>
    <row r="2452" spans="1:18" x14ac:dyDescent="0.25">
      <c r="A2452" t="s">
        <v>2062</v>
      </c>
      <c r="B2452" s="3">
        <v>78</v>
      </c>
      <c r="C2452" s="3" t="str" cm="1">
        <f t="array" ref="C2452">_xlfn.IFS(B2452&lt;35,"Young",B2452&lt;60,"Middle",TRUE,"Senior")</f>
        <v>Senior</v>
      </c>
      <c r="D2452" t="s">
        <v>16</v>
      </c>
      <c r="E2452" t="str">
        <f t="shared" si="76"/>
        <v>Senior-Female</v>
      </c>
      <c r="F2452" t="s">
        <v>115</v>
      </c>
      <c r="G2452" t="s">
        <v>26593</v>
      </c>
      <c r="H2452" s="1">
        <v>44425</v>
      </c>
      <c r="I2452" t="s">
        <v>7114</v>
      </c>
      <c r="J2452" t="s">
        <v>7115</v>
      </c>
      <c r="K2452" t="s">
        <v>53</v>
      </c>
      <c r="L2452">
        <v>9809.6209930000005</v>
      </c>
      <c r="M2452">
        <v>376</v>
      </c>
      <c r="N2452" t="s">
        <v>43</v>
      </c>
      <c r="O2452" s="1">
        <v>44435</v>
      </c>
      <c r="P2452" s="3">
        <f t="shared" si="77"/>
        <v>10</v>
      </c>
      <c r="Q2452" t="s">
        <v>49</v>
      </c>
      <c r="R2452" t="s">
        <v>45</v>
      </c>
    </row>
    <row r="2453" spans="1:18" x14ac:dyDescent="0.25">
      <c r="A2453" t="s">
        <v>7116</v>
      </c>
      <c r="B2453" s="3">
        <v>43</v>
      </c>
      <c r="C2453" s="3" t="str" cm="1">
        <f t="array" ref="C2453">_xlfn.IFS(B2453&lt;35,"Young",B2453&lt;60,"Middle",TRUE,"Senior")</f>
        <v>Middle</v>
      </c>
      <c r="D2453" t="s">
        <v>16</v>
      </c>
      <c r="E2453" t="str">
        <f t="shared" si="76"/>
        <v>Middle-Female</v>
      </c>
      <c r="F2453" t="s">
        <v>90</v>
      </c>
      <c r="G2453" t="s">
        <v>70</v>
      </c>
      <c r="H2453" s="1">
        <v>44091</v>
      </c>
      <c r="I2453" t="s">
        <v>7117</v>
      </c>
      <c r="J2453" t="s">
        <v>7118</v>
      </c>
      <c r="K2453" t="s">
        <v>21</v>
      </c>
      <c r="L2453">
        <v>51852.097289999998</v>
      </c>
      <c r="M2453">
        <v>327</v>
      </c>
      <c r="N2453" t="s">
        <v>39</v>
      </c>
      <c r="O2453" s="1">
        <v>44120</v>
      </c>
      <c r="P2453" s="3">
        <f t="shared" si="77"/>
        <v>29</v>
      </c>
      <c r="Q2453" t="s">
        <v>85</v>
      </c>
      <c r="R2453" t="s">
        <v>24</v>
      </c>
    </row>
    <row r="2454" spans="1:18" x14ac:dyDescent="0.25">
      <c r="A2454" t="s">
        <v>7119</v>
      </c>
      <c r="B2454" s="3">
        <v>32</v>
      </c>
      <c r="C2454" s="3" t="str" cm="1">
        <f t="array" ref="C2454">_xlfn.IFS(B2454&lt;35,"Young",B2454&lt;60,"Middle",TRUE,"Senior")</f>
        <v>Young</v>
      </c>
      <c r="D2454" t="s">
        <v>16</v>
      </c>
      <c r="E2454" t="str">
        <f t="shared" si="76"/>
        <v>Young-Female</v>
      </c>
      <c r="F2454" t="s">
        <v>17</v>
      </c>
      <c r="G2454" t="s">
        <v>70</v>
      </c>
      <c r="H2454" s="1">
        <v>44571</v>
      </c>
      <c r="I2454" t="s">
        <v>7120</v>
      </c>
      <c r="J2454" t="s">
        <v>7121</v>
      </c>
      <c r="K2454" t="s">
        <v>61</v>
      </c>
      <c r="L2454">
        <v>5237.5985090000004</v>
      </c>
      <c r="M2454">
        <v>385</v>
      </c>
      <c r="N2454" t="s">
        <v>39</v>
      </c>
      <c r="O2454" s="1">
        <v>44599</v>
      </c>
      <c r="P2454" s="3">
        <f t="shared" si="77"/>
        <v>28</v>
      </c>
      <c r="Q2454" t="s">
        <v>85</v>
      </c>
      <c r="R2454" t="s">
        <v>45</v>
      </c>
    </row>
    <row r="2455" spans="1:18" x14ac:dyDescent="0.25">
      <c r="A2455" t="s">
        <v>7122</v>
      </c>
      <c r="B2455" s="3">
        <v>73</v>
      </c>
      <c r="C2455" s="3" t="str" cm="1">
        <f t="array" ref="C2455">_xlfn.IFS(B2455&lt;35,"Young",B2455&lt;60,"Middle",TRUE,"Senior")</f>
        <v>Senior</v>
      </c>
      <c r="D2455" t="s">
        <v>26</v>
      </c>
      <c r="E2455" t="str">
        <f t="shared" si="76"/>
        <v>Senior-Male</v>
      </c>
      <c r="F2455" t="s">
        <v>90</v>
      </c>
      <c r="G2455" t="s">
        <v>70</v>
      </c>
      <c r="H2455" s="1">
        <v>44937</v>
      </c>
      <c r="I2455" t="s">
        <v>7123</v>
      </c>
      <c r="J2455" t="s">
        <v>7124</v>
      </c>
      <c r="K2455" t="s">
        <v>57</v>
      </c>
      <c r="L2455">
        <v>45111.360119999998</v>
      </c>
      <c r="M2455">
        <v>333</v>
      </c>
      <c r="N2455" t="s">
        <v>39</v>
      </c>
      <c r="O2455" s="1">
        <v>44944</v>
      </c>
      <c r="P2455" s="3">
        <f t="shared" si="77"/>
        <v>7</v>
      </c>
      <c r="Q2455" t="s">
        <v>32</v>
      </c>
      <c r="R2455" t="s">
        <v>24</v>
      </c>
    </row>
    <row r="2456" spans="1:18" x14ac:dyDescent="0.25">
      <c r="A2456" t="s">
        <v>7125</v>
      </c>
      <c r="B2456" s="3">
        <v>29</v>
      </c>
      <c r="C2456" s="3" t="str" cm="1">
        <f t="array" ref="C2456">_xlfn.IFS(B2456&lt;35,"Young",B2456&lt;60,"Middle",TRUE,"Senior")</f>
        <v>Young</v>
      </c>
      <c r="D2456" t="s">
        <v>26</v>
      </c>
      <c r="E2456" t="str">
        <f t="shared" si="76"/>
        <v>Young-Male</v>
      </c>
      <c r="F2456" t="s">
        <v>17</v>
      </c>
      <c r="G2456" t="s">
        <v>36</v>
      </c>
      <c r="H2456" s="1">
        <v>45028</v>
      </c>
      <c r="I2456" t="s">
        <v>3209</v>
      </c>
      <c r="J2456" t="s">
        <v>7126</v>
      </c>
      <c r="K2456" t="s">
        <v>31</v>
      </c>
      <c r="L2456">
        <v>22992.237229999999</v>
      </c>
      <c r="M2456">
        <v>445</v>
      </c>
      <c r="N2456" t="s">
        <v>39</v>
      </c>
      <c r="O2456" s="1">
        <v>45053</v>
      </c>
      <c r="P2456" s="3">
        <f t="shared" si="77"/>
        <v>25</v>
      </c>
      <c r="Q2456" t="s">
        <v>32</v>
      </c>
      <c r="R2456" t="s">
        <v>24</v>
      </c>
    </row>
    <row r="2457" spans="1:18" x14ac:dyDescent="0.25">
      <c r="A2457" t="s">
        <v>7127</v>
      </c>
      <c r="B2457" s="3">
        <v>70</v>
      </c>
      <c r="C2457" s="3" t="str" cm="1">
        <f t="array" ref="C2457">_xlfn.IFS(B2457&lt;35,"Young",B2457&lt;60,"Middle",TRUE,"Senior")</f>
        <v>Senior</v>
      </c>
      <c r="D2457" t="s">
        <v>26</v>
      </c>
      <c r="E2457" t="str">
        <f t="shared" si="76"/>
        <v>Senior-Male</v>
      </c>
      <c r="F2457" t="s">
        <v>17</v>
      </c>
      <c r="G2457" t="s">
        <v>26593</v>
      </c>
      <c r="H2457" s="1">
        <v>43539</v>
      </c>
      <c r="I2457" t="s">
        <v>7128</v>
      </c>
      <c r="J2457" t="s">
        <v>7129</v>
      </c>
      <c r="K2457" t="s">
        <v>31</v>
      </c>
      <c r="L2457">
        <v>3778.3664429999999</v>
      </c>
      <c r="M2457">
        <v>374</v>
      </c>
      <c r="N2457" t="s">
        <v>39</v>
      </c>
      <c r="O2457" s="1">
        <v>43561</v>
      </c>
      <c r="P2457" s="3">
        <f t="shared" si="77"/>
        <v>22</v>
      </c>
      <c r="Q2457" t="s">
        <v>44</v>
      </c>
      <c r="R2457" t="s">
        <v>33</v>
      </c>
    </row>
    <row r="2458" spans="1:18" x14ac:dyDescent="0.25">
      <c r="A2458" t="s">
        <v>7130</v>
      </c>
      <c r="B2458" s="3">
        <v>27</v>
      </c>
      <c r="C2458" s="3" t="str" cm="1">
        <f t="array" ref="C2458">_xlfn.IFS(B2458&lt;35,"Young",B2458&lt;60,"Middle",TRUE,"Senior")</f>
        <v>Young</v>
      </c>
      <c r="D2458" t="s">
        <v>26</v>
      </c>
      <c r="E2458" t="str">
        <f t="shared" si="76"/>
        <v>Young-Male</v>
      </c>
      <c r="F2458" t="s">
        <v>115</v>
      </c>
      <c r="G2458" t="s">
        <v>36</v>
      </c>
      <c r="H2458" s="1">
        <v>44394</v>
      </c>
      <c r="I2458" t="s">
        <v>7131</v>
      </c>
      <c r="J2458" t="s">
        <v>6349</v>
      </c>
      <c r="K2458" t="s">
        <v>53</v>
      </c>
      <c r="L2458">
        <v>3100.347765</v>
      </c>
      <c r="M2458">
        <v>458</v>
      </c>
      <c r="N2458" t="s">
        <v>22</v>
      </c>
      <c r="O2458" s="1">
        <v>44408</v>
      </c>
      <c r="P2458" s="3">
        <f t="shared" si="77"/>
        <v>14</v>
      </c>
      <c r="Q2458" t="s">
        <v>23</v>
      </c>
      <c r="R2458" t="s">
        <v>24</v>
      </c>
    </row>
    <row r="2459" spans="1:18" x14ac:dyDescent="0.25">
      <c r="A2459" t="s">
        <v>7132</v>
      </c>
      <c r="B2459" s="3">
        <v>54</v>
      </c>
      <c r="C2459" s="3" t="str" cm="1">
        <f t="array" ref="C2459">_xlfn.IFS(B2459&lt;35,"Young",B2459&lt;60,"Middle",TRUE,"Senior")</f>
        <v>Middle</v>
      </c>
      <c r="D2459" t="s">
        <v>16</v>
      </c>
      <c r="E2459" t="str">
        <f t="shared" si="76"/>
        <v>Middle-Female</v>
      </c>
      <c r="F2459" t="s">
        <v>90</v>
      </c>
      <c r="G2459" t="s">
        <v>26593</v>
      </c>
      <c r="H2459" s="1">
        <v>43716</v>
      </c>
      <c r="I2459" t="s">
        <v>7133</v>
      </c>
      <c r="J2459" t="s">
        <v>7134</v>
      </c>
      <c r="K2459" t="s">
        <v>57</v>
      </c>
      <c r="L2459">
        <v>11208.24555</v>
      </c>
      <c r="M2459">
        <v>120</v>
      </c>
      <c r="N2459" t="s">
        <v>39</v>
      </c>
      <c r="O2459" s="1">
        <v>43725</v>
      </c>
      <c r="P2459" s="3">
        <f t="shared" si="77"/>
        <v>9</v>
      </c>
      <c r="Q2459" t="s">
        <v>23</v>
      </c>
      <c r="R2459" t="s">
        <v>24</v>
      </c>
    </row>
    <row r="2460" spans="1:18" x14ac:dyDescent="0.25">
      <c r="A2460" t="s">
        <v>7135</v>
      </c>
      <c r="B2460" s="3">
        <v>41</v>
      </c>
      <c r="C2460" s="3" t="str" cm="1">
        <f t="array" ref="C2460">_xlfn.IFS(B2460&lt;35,"Young",B2460&lt;60,"Middle",TRUE,"Senior")</f>
        <v>Middle</v>
      </c>
      <c r="D2460" t="s">
        <v>26</v>
      </c>
      <c r="E2460" t="str">
        <f t="shared" si="76"/>
        <v>Middle-Male</v>
      </c>
      <c r="F2460" t="s">
        <v>27</v>
      </c>
      <c r="G2460" t="s">
        <v>28</v>
      </c>
      <c r="H2460" s="1">
        <v>43798</v>
      </c>
      <c r="I2460" t="s">
        <v>7136</v>
      </c>
      <c r="J2460" t="s">
        <v>7137</v>
      </c>
      <c r="K2460" t="s">
        <v>31</v>
      </c>
      <c r="L2460">
        <v>7345.0809220000001</v>
      </c>
      <c r="M2460">
        <v>152</v>
      </c>
      <c r="N2460" t="s">
        <v>43</v>
      </c>
      <c r="O2460" s="1">
        <v>43805</v>
      </c>
      <c r="P2460" s="3">
        <f t="shared" si="77"/>
        <v>7</v>
      </c>
      <c r="Q2460" t="s">
        <v>32</v>
      </c>
      <c r="R2460" t="s">
        <v>24</v>
      </c>
    </row>
    <row r="2461" spans="1:18" x14ac:dyDescent="0.25">
      <c r="A2461" t="s">
        <v>7138</v>
      </c>
      <c r="B2461" s="3">
        <v>50</v>
      </c>
      <c r="C2461" s="3" t="str" cm="1">
        <f t="array" ref="C2461">_xlfn.IFS(B2461&lt;35,"Young",B2461&lt;60,"Middle",TRUE,"Senior")</f>
        <v>Middle</v>
      </c>
      <c r="D2461" t="s">
        <v>16</v>
      </c>
      <c r="E2461" t="str">
        <f t="shared" si="76"/>
        <v>Middle-Female</v>
      </c>
      <c r="F2461" t="s">
        <v>50</v>
      </c>
      <c r="G2461" t="s">
        <v>36</v>
      </c>
      <c r="H2461" s="1">
        <v>44894</v>
      </c>
      <c r="I2461" t="s">
        <v>7139</v>
      </c>
      <c r="J2461" t="s">
        <v>7140</v>
      </c>
      <c r="K2461" t="s">
        <v>61</v>
      </c>
      <c r="L2461">
        <v>7123.0885099999996</v>
      </c>
      <c r="M2461">
        <v>457</v>
      </c>
      <c r="N2461" t="s">
        <v>22</v>
      </c>
      <c r="O2461" s="1">
        <v>44907</v>
      </c>
      <c r="P2461" s="3">
        <f t="shared" si="77"/>
        <v>13</v>
      </c>
      <c r="Q2461" t="s">
        <v>49</v>
      </c>
      <c r="R2461" t="s">
        <v>24</v>
      </c>
    </row>
    <row r="2462" spans="1:18" x14ac:dyDescent="0.25">
      <c r="A2462" t="s">
        <v>7141</v>
      </c>
      <c r="B2462" s="3">
        <v>68</v>
      </c>
      <c r="C2462" s="3" t="str" cm="1">
        <f t="array" ref="C2462">_xlfn.IFS(B2462&lt;35,"Young",B2462&lt;60,"Middle",TRUE,"Senior")</f>
        <v>Senior</v>
      </c>
      <c r="D2462" t="s">
        <v>26</v>
      </c>
      <c r="E2462" t="str">
        <f t="shared" si="76"/>
        <v>Senior-Male</v>
      </c>
      <c r="F2462" t="s">
        <v>17</v>
      </c>
      <c r="G2462" t="s">
        <v>26593</v>
      </c>
      <c r="H2462" s="1">
        <v>44793</v>
      </c>
      <c r="I2462" t="s">
        <v>7142</v>
      </c>
      <c r="J2462" t="s">
        <v>7143</v>
      </c>
      <c r="K2462" t="s">
        <v>61</v>
      </c>
      <c r="L2462">
        <v>8331.1128219999991</v>
      </c>
      <c r="M2462">
        <v>276</v>
      </c>
      <c r="N2462" t="s">
        <v>43</v>
      </c>
      <c r="O2462" s="1">
        <v>44819</v>
      </c>
      <c r="P2462" s="3">
        <f t="shared" si="77"/>
        <v>26</v>
      </c>
      <c r="Q2462" t="s">
        <v>85</v>
      </c>
      <c r="R2462" t="s">
        <v>45</v>
      </c>
    </row>
    <row r="2463" spans="1:18" x14ac:dyDescent="0.25">
      <c r="A2463" t="s">
        <v>7144</v>
      </c>
      <c r="B2463" s="3">
        <v>25</v>
      </c>
      <c r="C2463" s="3" t="str" cm="1">
        <f t="array" ref="C2463">_xlfn.IFS(B2463&lt;35,"Young",B2463&lt;60,"Middle",TRUE,"Senior")</f>
        <v>Young</v>
      </c>
      <c r="D2463" t="s">
        <v>16</v>
      </c>
      <c r="E2463" t="str">
        <f t="shared" si="76"/>
        <v>Young-Female</v>
      </c>
      <c r="F2463" t="s">
        <v>27</v>
      </c>
      <c r="G2463" t="s">
        <v>36</v>
      </c>
      <c r="H2463" s="1">
        <v>44367</v>
      </c>
      <c r="I2463" t="s">
        <v>5832</v>
      </c>
      <c r="J2463" t="s">
        <v>7145</v>
      </c>
      <c r="K2463" t="s">
        <v>53</v>
      </c>
      <c r="L2463">
        <v>7690.0671869999996</v>
      </c>
      <c r="M2463">
        <v>419</v>
      </c>
      <c r="N2463" t="s">
        <v>22</v>
      </c>
      <c r="O2463" s="1">
        <v>44368</v>
      </c>
      <c r="P2463" s="3">
        <f t="shared" si="77"/>
        <v>1</v>
      </c>
      <c r="Q2463" t="s">
        <v>49</v>
      </c>
      <c r="R2463" t="s">
        <v>24</v>
      </c>
    </row>
    <row r="2464" spans="1:18" x14ac:dyDescent="0.25">
      <c r="A2464" t="s">
        <v>7146</v>
      </c>
      <c r="B2464" s="3">
        <v>50</v>
      </c>
      <c r="C2464" s="3" t="str" cm="1">
        <f t="array" ref="C2464">_xlfn.IFS(B2464&lt;35,"Young",B2464&lt;60,"Middle",TRUE,"Senior")</f>
        <v>Middle</v>
      </c>
      <c r="D2464" t="s">
        <v>16</v>
      </c>
      <c r="E2464" t="str">
        <f t="shared" si="76"/>
        <v>Middle-Female</v>
      </c>
      <c r="F2464" t="s">
        <v>63</v>
      </c>
      <c r="G2464" t="s">
        <v>70</v>
      </c>
      <c r="H2464" s="1">
        <v>44191</v>
      </c>
      <c r="I2464" t="s">
        <v>1566</v>
      </c>
      <c r="J2464" t="s">
        <v>7147</v>
      </c>
      <c r="K2464" t="s">
        <v>57</v>
      </c>
      <c r="L2464">
        <v>74720.056979999994</v>
      </c>
      <c r="M2464">
        <v>473</v>
      </c>
      <c r="N2464" t="s">
        <v>22</v>
      </c>
      <c r="O2464" s="1">
        <v>44196</v>
      </c>
      <c r="P2464" s="3">
        <f t="shared" si="77"/>
        <v>5</v>
      </c>
      <c r="Q2464" t="s">
        <v>49</v>
      </c>
      <c r="R2464" t="s">
        <v>45</v>
      </c>
    </row>
    <row r="2465" spans="1:18" x14ac:dyDescent="0.25">
      <c r="A2465" t="s">
        <v>7148</v>
      </c>
      <c r="B2465" s="3">
        <v>42</v>
      </c>
      <c r="C2465" s="3" t="str" cm="1">
        <f t="array" ref="C2465">_xlfn.IFS(B2465&lt;35,"Young",B2465&lt;60,"Middle",TRUE,"Senior")</f>
        <v>Middle</v>
      </c>
      <c r="D2465" t="s">
        <v>16</v>
      </c>
      <c r="E2465" t="str">
        <f t="shared" si="76"/>
        <v>Middle-Female</v>
      </c>
      <c r="F2465" t="s">
        <v>27</v>
      </c>
      <c r="G2465" t="s">
        <v>36</v>
      </c>
      <c r="H2465" s="1">
        <v>44680</v>
      </c>
      <c r="I2465" t="s">
        <v>7149</v>
      </c>
      <c r="J2465" t="s">
        <v>7150</v>
      </c>
      <c r="K2465" t="s">
        <v>57</v>
      </c>
      <c r="L2465">
        <v>18890.346799999999</v>
      </c>
      <c r="M2465">
        <v>259</v>
      </c>
      <c r="N2465" t="s">
        <v>22</v>
      </c>
      <c r="O2465" s="1">
        <v>44682</v>
      </c>
      <c r="P2465" s="3">
        <f t="shared" si="77"/>
        <v>2</v>
      </c>
      <c r="Q2465" t="s">
        <v>32</v>
      </c>
      <c r="R2465" t="s">
        <v>45</v>
      </c>
    </row>
    <row r="2466" spans="1:18" x14ac:dyDescent="0.25">
      <c r="A2466" t="s">
        <v>7151</v>
      </c>
      <c r="B2466" s="3">
        <v>23</v>
      </c>
      <c r="C2466" s="3" t="str" cm="1">
        <f t="array" ref="C2466">_xlfn.IFS(B2466&lt;35,"Young",B2466&lt;60,"Middle",TRUE,"Senior")</f>
        <v>Young</v>
      </c>
      <c r="D2466" t="s">
        <v>16</v>
      </c>
      <c r="E2466" t="str">
        <f t="shared" si="76"/>
        <v>Young-Female</v>
      </c>
      <c r="F2466" t="s">
        <v>115</v>
      </c>
      <c r="G2466" t="s">
        <v>36</v>
      </c>
      <c r="H2466" s="1">
        <v>44773</v>
      </c>
      <c r="I2466" t="s">
        <v>7152</v>
      </c>
      <c r="J2466" t="s">
        <v>7153</v>
      </c>
      <c r="K2466" t="s">
        <v>61</v>
      </c>
      <c r="L2466">
        <v>7298.8128049999996</v>
      </c>
      <c r="M2466">
        <v>165</v>
      </c>
      <c r="N2466" t="s">
        <v>22</v>
      </c>
      <c r="O2466" s="1">
        <v>44774</v>
      </c>
      <c r="P2466" s="3">
        <f t="shared" si="77"/>
        <v>1</v>
      </c>
      <c r="Q2466" t="s">
        <v>44</v>
      </c>
      <c r="R2466" t="s">
        <v>24</v>
      </c>
    </row>
    <row r="2467" spans="1:18" x14ac:dyDescent="0.25">
      <c r="A2467" t="s">
        <v>7154</v>
      </c>
      <c r="B2467" s="3">
        <v>34</v>
      </c>
      <c r="C2467" s="3" t="str" cm="1">
        <f t="array" ref="C2467">_xlfn.IFS(B2467&lt;35,"Young",B2467&lt;60,"Middle",TRUE,"Senior")</f>
        <v>Young</v>
      </c>
      <c r="D2467" t="s">
        <v>16</v>
      </c>
      <c r="E2467" t="str">
        <f t="shared" si="76"/>
        <v>Young-Female</v>
      </c>
      <c r="F2467" t="s">
        <v>63</v>
      </c>
      <c r="G2467" t="s">
        <v>18</v>
      </c>
      <c r="H2467" s="1">
        <v>44883</v>
      </c>
      <c r="I2467" t="s">
        <v>7155</v>
      </c>
      <c r="J2467" t="s">
        <v>7156</v>
      </c>
      <c r="K2467" t="s">
        <v>31</v>
      </c>
      <c r="L2467">
        <v>8611.0901169999997</v>
      </c>
      <c r="M2467">
        <v>221</v>
      </c>
      <c r="N2467" t="s">
        <v>43</v>
      </c>
      <c r="O2467" s="1">
        <v>44893</v>
      </c>
      <c r="P2467" s="3">
        <f t="shared" si="77"/>
        <v>10</v>
      </c>
      <c r="Q2467" t="s">
        <v>23</v>
      </c>
      <c r="R2467" t="s">
        <v>33</v>
      </c>
    </row>
    <row r="2468" spans="1:18" x14ac:dyDescent="0.25">
      <c r="A2468" t="s">
        <v>7157</v>
      </c>
      <c r="B2468" s="3">
        <v>68</v>
      </c>
      <c r="C2468" s="3" t="str" cm="1">
        <f t="array" ref="C2468">_xlfn.IFS(B2468&lt;35,"Young",B2468&lt;60,"Middle",TRUE,"Senior")</f>
        <v>Senior</v>
      </c>
      <c r="D2468" t="s">
        <v>26</v>
      </c>
      <c r="E2468" t="str">
        <f t="shared" si="76"/>
        <v>Senior-Male</v>
      </c>
      <c r="F2468" t="s">
        <v>27</v>
      </c>
      <c r="G2468" t="s">
        <v>26593</v>
      </c>
      <c r="H2468" s="1">
        <v>44722</v>
      </c>
      <c r="I2468" t="s">
        <v>7158</v>
      </c>
      <c r="J2468" t="s">
        <v>7159</v>
      </c>
      <c r="K2468" t="s">
        <v>31</v>
      </c>
      <c r="L2468">
        <v>29554.334889999998</v>
      </c>
      <c r="M2468">
        <v>248</v>
      </c>
      <c r="N2468" t="s">
        <v>43</v>
      </c>
      <c r="O2468" s="1">
        <v>44734</v>
      </c>
      <c r="P2468" s="3">
        <f t="shared" si="77"/>
        <v>12</v>
      </c>
      <c r="Q2468" t="s">
        <v>85</v>
      </c>
      <c r="R2468" t="s">
        <v>24</v>
      </c>
    </row>
    <row r="2469" spans="1:18" x14ac:dyDescent="0.25">
      <c r="A2469" t="s">
        <v>7160</v>
      </c>
      <c r="B2469" s="3">
        <v>33</v>
      </c>
      <c r="C2469" s="3" t="str" cm="1">
        <f t="array" ref="C2469">_xlfn.IFS(B2469&lt;35,"Young",B2469&lt;60,"Middle",TRUE,"Senior")</f>
        <v>Young</v>
      </c>
      <c r="D2469" t="s">
        <v>16</v>
      </c>
      <c r="E2469" t="str">
        <f t="shared" si="76"/>
        <v>Young-Female</v>
      </c>
      <c r="F2469" t="s">
        <v>90</v>
      </c>
      <c r="G2469" t="s">
        <v>70</v>
      </c>
      <c r="H2469" s="1">
        <v>43587</v>
      </c>
      <c r="I2469" t="s">
        <v>4480</v>
      </c>
      <c r="J2469" t="s">
        <v>7161</v>
      </c>
      <c r="K2469" t="s">
        <v>57</v>
      </c>
      <c r="L2469">
        <v>43737.471870000001</v>
      </c>
      <c r="M2469">
        <v>342</v>
      </c>
      <c r="N2469" t="s">
        <v>22</v>
      </c>
      <c r="O2469" s="1">
        <v>43603</v>
      </c>
      <c r="P2469" s="3">
        <f t="shared" si="77"/>
        <v>16</v>
      </c>
      <c r="Q2469" t="s">
        <v>23</v>
      </c>
      <c r="R2469" t="s">
        <v>45</v>
      </c>
    </row>
    <row r="2470" spans="1:18" x14ac:dyDescent="0.25">
      <c r="A2470" t="s">
        <v>7162</v>
      </c>
      <c r="B2470" s="3">
        <v>31</v>
      </c>
      <c r="C2470" s="3" t="str" cm="1">
        <f t="array" ref="C2470">_xlfn.IFS(B2470&lt;35,"Young",B2470&lt;60,"Middle",TRUE,"Senior")</f>
        <v>Young</v>
      </c>
      <c r="D2470" t="s">
        <v>16</v>
      </c>
      <c r="E2470" t="str">
        <f t="shared" si="76"/>
        <v>Young-Female</v>
      </c>
      <c r="F2470" t="s">
        <v>63</v>
      </c>
      <c r="G2470" t="s">
        <v>70</v>
      </c>
      <c r="H2470" s="1">
        <v>44188</v>
      </c>
      <c r="I2470" t="s">
        <v>7163</v>
      </c>
      <c r="J2470" t="s">
        <v>7164</v>
      </c>
      <c r="K2470" t="s">
        <v>31</v>
      </c>
      <c r="L2470">
        <v>4027.9207409999999</v>
      </c>
      <c r="M2470">
        <v>379</v>
      </c>
      <c r="N2470" t="s">
        <v>39</v>
      </c>
      <c r="O2470" s="1">
        <v>44217</v>
      </c>
      <c r="P2470" s="3">
        <f t="shared" si="77"/>
        <v>29</v>
      </c>
      <c r="Q2470" t="s">
        <v>23</v>
      </c>
      <c r="R2470" t="s">
        <v>45</v>
      </c>
    </row>
    <row r="2471" spans="1:18" x14ac:dyDescent="0.25">
      <c r="A2471" t="s">
        <v>7165</v>
      </c>
      <c r="B2471" s="3">
        <v>72</v>
      </c>
      <c r="C2471" s="3" t="str" cm="1">
        <f t="array" ref="C2471">_xlfn.IFS(B2471&lt;35,"Young",B2471&lt;60,"Middle",TRUE,"Senior")</f>
        <v>Senior</v>
      </c>
      <c r="D2471" t="s">
        <v>16</v>
      </c>
      <c r="E2471" t="str">
        <f t="shared" si="76"/>
        <v>Senior-Female</v>
      </c>
      <c r="F2471" t="s">
        <v>115</v>
      </c>
      <c r="G2471" t="s">
        <v>70</v>
      </c>
      <c r="H2471" s="1">
        <v>43476</v>
      </c>
      <c r="I2471" t="s">
        <v>7166</v>
      </c>
      <c r="J2471" t="s">
        <v>724</v>
      </c>
      <c r="K2471" t="s">
        <v>21</v>
      </c>
      <c r="L2471">
        <v>66833.212320000006</v>
      </c>
      <c r="M2471">
        <v>341</v>
      </c>
      <c r="N2471" t="s">
        <v>39</v>
      </c>
      <c r="O2471" s="1">
        <v>43485</v>
      </c>
      <c r="P2471" s="3">
        <f t="shared" si="77"/>
        <v>9</v>
      </c>
      <c r="Q2471" t="s">
        <v>23</v>
      </c>
      <c r="R2471" t="s">
        <v>24</v>
      </c>
    </row>
    <row r="2472" spans="1:18" x14ac:dyDescent="0.25">
      <c r="A2472" t="s">
        <v>7167</v>
      </c>
      <c r="B2472" s="3">
        <v>25</v>
      </c>
      <c r="C2472" s="3" t="str" cm="1">
        <f t="array" ref="C2472">_xlfn.IFS(B2472&lt;35,"Young",B2472&lt;60,"Middle",TRUE,"Senior")</f>
        <v>Young</v>
      </c>
      <c r="D2472" t="s">
        <v>16</v>
      </c>
      <c r="E2472" t="str">
        <f t="shared" si="76"/>
        <v>Young-Female</v>
      </c>
      <c r="F2472" t="s">
        <v>50</v>
      </c>
      <c r="G2472" t="s">
        <v>18</v>
      </c>
      <c r="H2472" s="1">
        <v>44157</v>
      </c>
      <c r="I2472" t="s">
        <v>7168</v>
      </c>
      <c r="J2472" t="s">
        <v>7169</v>
      </c>
      <c r="K2472" t="s">
        <v>31</v>
      </c>
      <c r="L2472">
        <v>19689.625779999998</v>
      </c>
      <c r="M2472">
        <v>213</v>
      </c>
      <c r="N2472" t="s">
        <v>43</v>
      </c>
      <c r="O2472" s="1">
        <v>44165</v>
      </c>
      <c r="P2472" s="3">
        <f t="shared" si="77"/>
        <v>8</v>
      </c>
      <c r="Q2472" t="s">
        <v>85</v>
      </c>
      <c r="R2472" t="s">
        <v>24</v>
      </c>
    </row>
    <row r="2473" spans="1:18" x14ac:dyDescent="0.25">
      <c r="A2473" t="s">
        <v>7170</v>
      </c>
      <c r="B2473" s="3">
        <v>69</v>
      </c>
      <c r="C2473" s="3" t="str" cm="1">
        <f t="array" ref="C2473">_xlfn.IFS(B2473&lt;35,"Young",B2473&lt;60,"Middle",TRUE,"Senior")</f>
        <v>Senior</v>
      </c>
      <c r="D2473" t="s">
        <v>16</v>
      </c>
      <c r="E2473" t="str">
        <f t="shared" si="76"/>
        <v>Senior-Female</v>
      </c>
      <c r="F2473" t="s">
        <v>115</v>
      </c>
      <c r="G2473" t="s">
        <v>26592</v>
      </c>
      <c r="H2473" s="1">
        <v>43823</v>
      </c>
      <c r="I2473" t="s">
        <v>7171</v>
      </c>
      <c r="J2473" t="s">
        <v>7172</v>
      </c>
      <c r="K2473" t="s">
        <v>31</v>
      </c>
      <c r="L2473">
        <v>18334.472890000001</v>
      </c>
      <c r="M2473">
        <v>475</v>
      </c>
      <c r="N2473" t="s">
        <v>43</v>
      </c>
      <c r="O2473" s="1">
        <v>43849</v>
      </c>
      <c r="P2473" s="3">
        <f t="shared" si="77"/>
        <v>26</v>
      </c>
      <c r="Q2473" t="s">
        <v>44</v>
      </c>
      <c r="R2473" t="s">
        <v>24</v>
      </c>
    </row>
    <row r="2474" spans="1:18" x14ac:dyDescent="0.25">
      <c r="A2474" t="s">
        <v>7173</v>
      </c>
      <c r="B2474" s="3">
        <v>18</v>
      </c>
      <c r="C2474" s="3" t="str" cm="1">
        <f t="array" ref="C2474">_xlfn.IFS(B2474&lt;35,"Young",B2474&lt;60,"Middle",TRUE,"Senior")</f>
        <v>Young</v>
      </c>
      <c r="D2474" t="s">
        <v>16</v>
      </c>
      <c r="E2474" t="str">
        <f t="shared" si="76"/>
        <v>Young-Female</v>
      </c>
      <c r="F2474" t="s">
        <v>17</v>
      </c>
      <c r="G2474" t="s">
        <v>26593</v>
      </c>
      <c r="H2474" s="1">
        <v>44451</v>
      </c>
      <c r="I2474" t="s">
        <v>7174</v>
      </c>
      <c r="J2474" t="s">
        <v>7175</v>
      </c>
      <c r="K2474" t="s">
        <v>61</v>
      </c>
      <c r="L2474">
        <v>20576.792679999999</v>
      </c>
      <c r="M2474">
        <v>437</v>
      </c>
      <c r="N2474" t="s">
        <v>39</v>
      </c>
      <c r="O2474" s="1">
        <v>44480</v>
      </c>
      <c r="P2474" s="3">
        <f t="shared" si="77"/>
        <v>29</v>
      </c>
      <c r="Q2474" t="s">
        <v>85</v>
      </c>
      <c r="R2474" t="s">
        <v>24</v>
      </c>
    </row>
    <row r="2475" spans="1:18" x14ac:dyDescent="0.25">
      <c r="A2475" t="s">
        <v>7176</v>
      </c>
      <c r="B2475" s="3">
        <v>55</v>
      </c>
      <c r="C2475" s="3" t="str" cm="1">
        <f t="array" ref="C2475">_xlfn.IFS(B2475&lt;35,"Young",B2475&lt;60,"Middle",TRUE,"Senior")</f>
        <v>Middle</v>
      </c>
      <c r="D2475" t="s">
        <v>16</v>
      </c>
      <c r="E2475" t="str">
        <f t="shared" si="76"/>
        <v>Middle-Female</v>
      </c>
      <c r="F2475" t="s">
        <v>63</v>
      </c>
      <c r="G2475" t="s">
        <v>36</v>
      </c>
      <c r="H2475" s="1">
        <v>44721</v>
      </c>
      <c r="I2475" t="s">
        <v>7177</v>
      </c>
      <c r="J2475" t="s">
        <v>7178</v>
      </c>
      <c r="K2475" t="s">
        <v>21</v>
      </c>
      <c r="L2475">
        <v>23699.728800000001</v>
      </c>
      <c r="M2475">
        <v>155</v>
      </c>
      <c r="N2475" t="s">
        <v>39</v>
      </c>
      <c r="O2475" s="1">
        <v>44751</v>
      </c>
      <c r="P2475" s="3">
        <f t="shared" si="77"/>
        <v>30</v>
      </c>
      <c r="Q2475" t="s">
        <v>23</v>
      </c>
      <c r="R2475" t="s">
        <v>33</v>
      </c>
    </row>
    <row r="2476" spans="1:18" x14ac:dyDescent="0.25">
      <c r="A2476" t="s">
        <v>7179</v>
      </c>
      <c r="B2476" s="3">
        <v>70</v>
      </c>
      <c r="C2476" s="3" t="str" cm="1">
        <f t="array" ref="C2476">_xlfn.IFS(B2476&lt;35,"Young",B2476&lt;60,"Middle",TRUE,"Senior")</f>
        <v>Senior</v>
      </c>
      <c r="D2476" t="s">
        <v>26</v>
      </c>
      <c r="E2476" t="str">
        <f t="shared" si="76"/>
        <v>Senior-Male</v>
      </c>
      <c r="F2476" t="s">
        <v>63</v>
      </c>
      <c r="G2476" t="s">
        <v>26593</v>
      </c>
      <c r="H2476" s="1">
        <v>44904</v>
      </c>
      <c r="I2476" t="s">
        <v>7180</v>
      </c>
      <c r="J2476" t="s">
        <v>7181</v>
      </c>
      <c r="K2476" t="s">
        <v>31</v>
      </c>
      <c r="L2476">
        <v>34302.428330000002</v>
      </c>
      <c r="M2476">
        <v>208</v>
      </c>
      <c r="N2476" t="s">
        <v>43</v>
      </c>
      <c r="O2476" s="1">
        <v>44924</v>
      </c>
      <c r="P2476" s="3">
        <f t="shared" si="77"/>
        <v>20</v>
      </c>
      <c r="Q2476" t="s">
        <v>85</v>
      </c>
      <c r="R2476" t="s">
        <v>45</v>
      </c>
    </row>
    <row r="2477" spans="1:18" x14ac:dyDescent="0.25">
      <c r="A2477" t="s">
        <v>7182</v>
      </c>
      <c r="B2477" s="3">
        <v>40</v>
      </c>
      <c r="C2477" s="3" t="str" cm="1">
        <f t="array" ref="C2477">_xlfn.IFS(B2477&lt;35,"Young",B2477&lt;60,"Middle",TRUE,"Senior")</f>
        <v>Middle</v>
      </c>
      <c r="D2477" t="s">
        <v>16</v>
      </c>
      <c r="E2477" t="str">
        <f t="shared" si="76"/>
        <v>Middle-Female</v>
      </c>
      <c r="F2477" t="s">
        <v>35</v>
      </c>
      <c r="G2477" t="s">
        <v>36</v>
      </c>
      <c r="H2477" s="1">
        <v>44585</v>
      </c>
      <c r="I2477" t="s">
        <v>7183</v>
      </c>
      <c r="J2477" t="s">
        <v>7184</v>
      </c>
      <c r="K2477" t="s">
        <v>57</v>
      </c>
      <c r="L2477">
        <v>16859.482779999998</v>
      </c>
      <c r="M2477">
        <v>288</v>
      </c>
      <c r="N2477" t="s">
        <v>22</v>
      </c>
      <c r="O2477" s="1">
        <v>44604</v>
      </c>
      <c r="P2477" s="3">
        <f t="shared" si="77"/>
        <v>19</v>
      </c>
      <c r="Q2477" t="s">
        <v>49</v>
      </c>
      <c r="R2477" t="s">
        <v>24</v>
      </c>
    </row>
    <row r="2478" spans="1:18" x14ac:dyDescent="0.25">
      <c r="A2478" t="s">
        <v>7185</v>
      </c>
      <c r="B2478" s="3">
        <v>72</v>
      </c>
      <c r="C2478" s="3" t="str" cm="1">
        <f t="array" ref="C2478">_xlfn.IFS(B2478&lt;35,"Young",B2478&lt;60,"Middle",TRUE,"Senior")</f>
        <v>Senior</v>
      </c>
      <c r="D2478" t="s">
        <v>26</v>
      </c>
      <c r="E2478" t="str">
        <f t="shared" si="76"/>
        <v>Senior-Male</v>
      </c>
      <c r="F2478" t="s">
        <v>63</v>
      </c>
      <c r="G2478" t="s">
        <v>26593</v>
      </c>
      <c r="H2478" s="1">
        <v>45032</v>
      </c>
      <c r="I2478" t="s">
        <v>7186</v>
      </c>
      <c r="J2478" t="s">
        <v>7187</v>
      </c>
      <c r="K2478" t="s">
        <v>53</v>
      </c>
      <c r="L2478">
        <v>19760.406459999998</v>
      </c>
      <c r="M2478">
        <v>308</v>
      </c>
      <c r="N2478" t="s">
        <v>39</v>
      </c>
      <c r="O2478" s="1">
        <v>45060</v>
      </c>
      <c r="P2478" s="3">
        <f t="shared" si="77"/>
        <v>28</v>
      </c>
      <c r="Q2478" t="s">
        <v>32</v>
      </c>
      <c r="R2478" t="s">
        <v>45</v>
      </c>
    </row>
    <row r="2479" spans="1:18" x14ac:dyDescent="0.25">
      <c r="A2479" t="s">
        <v>7188</v>
      </c>
      <c r="B2479" s="3">
        <v>35</v>
      </c>
      <c r="C2479" s="3" t="str" cm="1">
        <f t="array" ref="C2479">_xlfn.IFS(B2479&lt;35,"Young",B2479&lt;60,"Middle",TRUE,"Senior")</f>
        <v>Middle</v>
      </c>
      <c r="D2479" t="s">
        <v>16</v>
      </c>
      <c r="E2479" t="str">
        <f t="shared" si="76"/>
        <v>Middle-Female</v>
      </c>
      <c r="F2479" t="s">
        <v>115</v>
      </c>
      <c r="G2479" t="s">
        <v>26593</v>
      </c>
      <c r="H2479" s="1">
        <v>43533</v>
      </c>
      <c r="I2479" t="s">
        <v>7189</v>
      </c>
      <c r="J2479" t="s">
        <v>7190</v>
      </c>
      <c r="K2479" t="s">
        <v>57</v>
      </c>
      <c r="L2479">
        <v>17008.14489</v>
      </c>
      <c r="M2479">
        <v>389</v>
      </c>
      <c r="N2479" t="s">
        <v>39</v>
      </c>
      <c r="O2479" s="1">
        <v>43546</v>
      </c>
      <c r="P2479" s="3">
        <f t="shared" si="77"/>
        <v>13</v>
      </c>
      <c r="Q2479" t="s">
        <v>23</v>
      </c>
      <c r="R2479" t="s">
        <v>45</v>
      </c>
    </row>
    <row r="2480" spans="1:18" x14ac:dyDescent="0.25">
      <c r="A2480" t="s">
        <v>7191</v>
      </c>
      <c r="B2480" s="3">
        <v>42</v>
      </c>
      <c r="C2480" s="3" t="str" cm="1">
        <f t="array" ref="C2480">_xlfn.IFS(B2480&lt;35,"Young",B2480&lt;60,"Middle",TRUE,"Senior")</f>
        <v>Middle</v>
      </c>
      <c r="D2480" t="s">
        <v>16</v>
      </c>
      <c r="E2480" t="str">
        <f t="shared" si="76"/>
        <v>Middle-Female</v>
      </c>
      <c r="F2480" t="s">
        <v>230</v>
      </c>
      <c r="G2480" t="s">
        <v>36</v>
      </c>
      <c r="H2480" s="1">
        <v>44567</v>
      </c>
      <c r="I2480" t="s">
        <v>7192</v>
      </c>
      <c r="J2480" t="s">
        <v>7193</v>
      </c>
      <c r="K2480" t="s">
        <v>31</v>
      </c>
      <c r="L2480">
        <v>19668.393800000002</v>
      </c>
      <c r="M2480">
        <v>416</v>
      </c>
      <c r="N2480" t="s">
        <v>22</v>
      </c>
      <c r="O2480" s="1">
        <v>44585</v>
      </c>
      <c r="P2480" s="3">
        <f t="shared" si="77"/>
        <v>18</v>
      </c>
      <c r="Q2480" t="s">
        <v>85</v>
      </c>
      <c r="R2480" t="s">
        <v>33</v>
      </c>
    </row>
    <row r="2481" spans="1:18" x14ac:dyDescent="0.25">
      <c r="A2481" t="s">
        <v>7194</v>
      </c>
      <c r="B2481" s="3">
        <v>78</v>
      </c>
      <c r="C2481" s="3" t="str" cm="1">
        <f t="array" ref="C2481">_xlfn.IFS(B2481&lt;35,"Young",B2481&lt;60,"Middle",TRUE,"Senior")</f>
        <v>Senior</v>
      </c>
      <c r="D2481" t="s">
        <v>26</v>
      </c>
      <c r="E2481" t="str">
        <f t="shared" si="76"/>
        <v>Senior-Male</v>
      </c>
      <c r="F2481" t="s">
        <v>90</v>
      </c>
      <c r="G2481" t="s">
        <v>26593</v>
      </c>
      <c r="H2481" s="1">
        <v>45006</v>
      </c>
      <c r="I2481" t="s">
        <v>7195</v>
      </c>
      <c r="J2481" t="s">
        <v>7196</v>
      </c>
      <c r="K2481" t="s">
        <v>21</v>
      </c>
      <c r="L2481">
        <v>8729.0731790000009</v>
      </c>
      <c r="M2481">
        <v>333</v>
      </c>
      <c r="N2481" t="s">
        <v>39</v>
      </c>
      <c r="O2481" s="1">
        <v>45020</v>
      </c>
      <c r="P2481" s="3">
        <f t="shared" si="77"/>
        <v>14</v>
      </c>
      <c r="Q2481" t="s">
        <v>44</v>
      </c>
      <c r="R2481" t="s">
        <v>24</v>
      </c>
    </row>
    <row r="2482" spans="1:18" x14ac:dyDescent="0.25">
      <c r="A2482" t="s">
        <v>7197</v>
      </c>
      <c r="B2482" s="3">
        <v>83</v>
      </c>
      <c r="C2482" s="3" t="str" cm="1">
        <f t="array" ref="C2482">_xlfn.IFS(B2482&lt;35,"Young",B2482&lt;60,"Middle",TRUE,"Senior")</f>
        <v>Senior</v>
      </c>
      <c r="D2482" t="s">
        <v>16</v>
      </c>
      <c r="E2482" t="str">
        <f t="shared" si="76"/>
        <v>Senior-Female</v>
      </c>
      <c r="F2482" t="s">
        <v>230</v>
      </c>
      <c r="G2482" t="s">
        <v>70</v>
      </c>
      <c r="H2482" s="1">
        <v>43642</v>
      </c>
      <c r="I2482" t="s">
        <v>7198</v>
      </c>
      <c r="J2482" t="s">
        <v>7199</v>
      </c>
      <c r="K2482" t="s">
        <v>53</v>
      </c>
      <c r="L2482">
        <v>2133.1031429999998</v>
      </c>
      <c r="M2482">
        <v>493</v>
      </c>
      <c r="N2482" t="s">
        <v>22</v>
      </c>
      <c r="O2482" s="1">
        <v>43661</v>
      </c>
      <c r="P2482" s="3">
        <f t="shared" si="77"/>
        <v>19</v>
      </c>
      <c r="Q2482" t="s">
        <v>32</v>
      </c>
      <c r="R2482" t="s">
        <v>33</v>
      </c>
    </row>
    <row r="2483" spans="1:18" x14ac:dyDescent="0.25">
      <c r="A2483" t="s">
        <v>7200</v>
      </c>
      <c r="B2483" s="3">
        <v>48</v>
      </c>
      <c r="C2483" s="3" t="str" cm="1">
        <f t="array" ref="C2483">_xlfn.IFS(B2483&lt;35,"Young",B2483&lt;60,"Middle",TRUE,"Senior")</f>
        <v>Middle</v>
      </c>
      <c r="D2483" t="s">
        <v>26</v>
      </c>
      <c r="E2483" t="str">
        <f t="shared" si="76"/>
        <v>Middle-Male</v>
      </c>
      <c r="F2483" t="s">
        <v>90</v>
      </c>
      <c r="G2483" t="s">
        <v>18</v>
      </c>
      <c r="H2483" s="1">
        <v>44083</v>
      </c>
      <c r="I2483" t="s">
        <v>2462</v>
      </c>
      <c r="J2483" t="s">
        <v>7201</v>
      </c>
      <c r="K2483" t="s">
        <v>31</v>
      </c>
      <c r="L2483">
        <v>35769.352359999997</v>
      </c>
      <c r="M2483">
        <v>287</v>
      </c>
      <c r="N2483" t="s">
        <v>39</v>
      </c>
      <c r="O2483" s="1">
        <v>44102</v>
      </c>
      <c r="P2483" s="3">
        <f t="shared" si="77"/>
        <v>19</v>
      </c>
      <c r="Q2483" t="s">
        <v>23</v>
      </c>
      <c r="R2483" t="s">
        <v>45</v>
      </c>
    </row>
    <row r="2484" spans="1:18" x14ac:dyDescent="0.25">
      <c r="A2484" t="s">
        <v>7202</v>
      </c>
      <c r="B2484" s="3">
        <v>58</v>
      </c>
      <c r="C2484" s="3" t="str" cm="1">
        <f t="array" ref="C2484">_xlfn.IFS(B2484&lt;35,"Young",B2484&lt;60,"Middle",TRUE,"Senior")</f>
        <v>Middle</v>
      </c>
      <c r="D2484" t="s">
        <v>16</v>
      </c>
      <c r="E2484" t="str">
        <f t="shared" si="76"/>
        <v>Middle-Female</v>
      </c>
      <c r="F2484" t="s">
        <v>230</v>
      </c>
      <c r="G2484" t="s">
        <v>26592</v>
      </c>
      <c r="H2484" s="1">
        <v>44884</v>
      </c>
      <c r="I2484" t="s">
        <v>7203</v>
      </c>
      <c r="J2484" t="s">
        <v>7204</v>
      </c>
      <c r="K2484" t="s">
        <v>53</v>
      </c>
      <c r="L2484">
        <v>11113.14381</v>
      </c>
      <c r="M2484">
        <v>497</v>
      </c>
      <c r="N2484" t="s">
        <v>39</v>
      </c>
      <c r="O2484" s="1">
        <v>44914</v>
      </c>
      <c r="P2484" s="3">
        <f t="shared" si="77"/>
        <v>30</v>
      </c>
      <c r="Q2484" t="s">
        <v>44</v>
      </c>
      <c r="R2484" t="s">
        <v>24</v>
      </c>
    </row>
    <row r="2485" spans="1:18" x14ac:dyDescent="0.25">
      <c r="A2485" t="s">
        <v>7205</v>
      </c>
      <c r="B2485" s="3">
        <v>61</v>
      </c>
      <c r="C2485" s="3" t="str" cm="1">
        <f t="array" ref="C2485">_xlfn.IFS(B2485&lt;35,"Young",B2485&lt;60,"Middle",TRUE,"Senior")</f>
        <v>Senior</v>
      </c>
      <c r="D2485" t="s">
        <v>26</v>
      </c>
      <c r="E2485" t="str">
        <f t="shared" si="76"/>
        <v>Senior-Male</v>
      </c>
      <c r="F2485" t="s">
        <v>35</v>
      </c>
      <c r="G2485" t="s">
        <v>26593</v>
      </c>
      <c r="H2485" s="1">
        <v>43413</v>
      </c>
      <c r="I2485" t="s">
        <v>7206</v>
      </c>
      <c r="J2485" t="s">
        <v>2308</v>
      </c>
      <c r="K2485" t="s">
        <v>21</v>
      </c>
      <c r="L2485">
        <v>26905.551100000001</v>
      </c>
      <c r="M2485">
        <v>186</v>
      </c>
      <c r="N2485" t="s">
        <v>43</v>
      </c>
      <c r="O2485" s="1">
        <v>43436</v>
      </c>
      <c r="P2485" s="3">
        <f t="shared" si="77"/>
        <v>23</v>
      </c>
      <c r="Q2485" t="s">
        <v>44</v>
      </c>
      <c r="R2485" t="s">
        <v>45</v>
      </c>
    </row>
    <row r="2486" spans="1:18" x14ac:dyDescent="0.25">
      <c r="A2486" t="s">
        <v>7207</v>
      </c>
      <c r="B2486" s="3">
        <v>82</v>
      </c>
      <c r="C2486" s="3" t="str" cm="1">
        <f t="array" ref="C2486">_xlfn.IFS(B2486&lt;35,"Young",B2486&lt;60,"Middle",TRUE,"Senior")</f>
        <v>Senior</v>
      </c>
      <c r="D2486" t="s">
        <v>26</v>
      </c>
      <c r="E2486" t="str">
        <f t="shared" si="76"/>
        <v>Senior-Male</v>
      </c>
      <c r="F2486" t="s">
        <v>50</v>
      </c>
      <c r="G2486" t="s">
        <v>26593</v>
      </c>
      <c r="H2486" s="1">
        <v>44125</v>
      </c>
      <c r="I2486" t="s">
        <v>7208</v>
      </c>
      <c r="J2486" t="s">
        <v>7209</v>
      </c>
      <c r="K2486" t="s">
        <v>53</v>
      </c>
      <c r="L2486">
        <v>23849.107019999999</v>
      </c>
      <c r="M2486">
        <v>208</v>
      </c>
      <c r="N2486" t="s">
        <v>43</v>
      </c>
      <c r="O2486" s="1">
        <v>44136</v>
      </c>
      <c r="P2486" s="3">
        <f t="shared" si="77"/>
        <v>11</v>
      </c>
      <c r="Q2486" t="s">
        <v>85</v>
      </c>
      <c r="R2486" t="s">
        <v>33</v>
      </c>
    </row>
    <row r="2487" spans="1:18" x14ac:dyDescent="0.25">
      <c r="A2487" t="s">
        <v>7210</v>
      </c>
      <c r="B2487" s="3">
        <v>64</v>
      </c>
      <c r="C2487" s="3" t="str" cm="1">
        <f t="array" ref="C2487">_xlfn.IFS(B2487&lt;35,"Young",B2487&lt;60,"Middle",TRUE,"Senior")</f>
        <v>Senior</v>
      </c>
      <c r="D2487" t="s">
        <v>26</v>
      </c>
      <c r="E2487" t="str">
        <f t="shared" si="76"/>
        <v>Senior-Male</v>
      </c>
      <c r="F2487" t="s">
        <v>115</v>
      </c>
      <c r="G2487" t="s">
        <v>26593</v>
      </c>
      <c r="H2487" s="1">
        <v>43710</v>
      </c>
      <c r="I2487" t="s">
        <v>7211</v>
      </c>
      <c r="J2487" t="s">
        <v>7212</v>
      </c>
      <c r="K2487" t="s">
        <v>21</v>
      </c>
      <c r="L2487">
        <v>1258.526885</v>
      </c>
      <c r="M2487">
        <v>248</v>
      </c>
      <c r="N2487" t="s">
        <v>43</v>
      </c>
      <c r="O2487" s="1">
        <v>43715</v>
      </c>
      <c r="P2487" s="3">
        <f t="shared" si="77"/>
        <v>5</v>
      </c>
      <c r="Q2487" t="s">
        <v>85</v>
      </c>
      <c r="R2487" t="s">
        <v>33</v>
      </c>
    </row>
    <row r="2488" spans="1:18" x14ac:dyDescent="0.25">
      <c r="A2488" t="s">
        <v>7213</v>
      </c>
      <c r="B2488" s="3">
        <v>47</v>
      </c>
      <c r="C2488" s="3" t="str" cm="1">
        <f t="array" ref="C2488">_xlfn.IFS(B2488&lt;35,"Young",B2488&lt;60,"Middle",TRUE,"Senior")</f>
        <v>Middle</v>
      </c>
      <c r="D2488" t="s">
        <v>16</v>
      </c>
      <c r="E2488" t="str">
        <f t="shared" si="76"/>
        <v>Middle-Female</v>
      </c>
      <c r="F2488" t="s">
        <v>50</v>
      </c>
      <c r="G2488" t="s">
        <v>26593</v>
      </c>
      <c r="H2488" s="1">
        <v>43534</v>
      </c>
      <c r="I2488" t="s">
        <v>7214</v>
      </c>
      <c r="J2488" t="s">
        <v>7215</v>
      </c>
      <c r="K2488" t="s">
        <v>21</v>
      </c>
      <c r="L2488">
        <v>29632.342809999998</v>
      </c>
      <c r="M2488">
        <v>416</v>
      </c>
      <c r="N2488" t="s">
        <v>43</v>
      </c>
      <c r="O2488" s="1">
        <v>43549</v>
      </c>
      <c r="P2488" s="3">
        <f t="shared" si="77"/>
        <v>15</v>
      </c>
      <c r="Q2488" t="s">
        <v>85</v>
      </c>
      <c r="R2488" t="s">
        <v>45</v>
      </c>
    </row>
    <row r="2489" spans="1:18" x14ac:dyDescent="0.25">
      <c r="A2489" t="s">
        <v>7216</v>
      </c>
      <c r="B2489" s="3">
        <v>52</v>
      </c>
      <c r="C2489" s="3" t="str" cm="1">
        <f t="array" ref="C2489">_xlfn.IFS(B2489&lt;35,"Young",B2489&lt;60,"Middle",TRUE,"Senior")</f>
        <v>Middle</v>
      </c>
      <c r="D2489" t="s">
        <v>16</v>
      </c>
      <c r="E2489" t="str">
        <f t="shared" si="76"/>
        <v>Middle-Female</v>
      </c>
      <c r="F2489" t="s">
        <v>115</v>
      </c>
      <c r="G2489" t="s">
        <v>70</v>
      </c>
      <c r="H2489" s="1">
        <v>44667</v>
      </c>
      <c r="I2489" t="s">
        <v>7217</v>
      </c>
      <c r="J2489" t="s">
        <v>7218</v>
      </c>
      <c r="K2489" t="s">
        <v>21</v>
      </c>
      <c r="L2489">
        <v>49206.648529999999</v>
      </c>
      <c r="M2489">
        <v>164</v>
      </c>
      <c r="N2489" t="s">
        <v>39</v>
      </c>
      <c r="O2489" s="1">
        <v>44676</v>
      </c>
      <c r="P2489" s="3">
        <f t="shared" si="77"/>
        <v>9</v>
      </c>
      <c r="Q2489" t="s">
        <v>32</v>
      </c>
      <c r="R2489" t="s">
        <v>24</v>
      </c>
    </row>
    <row r="2490" spans="1:18" x14ac:dyDescent="0.25">
      <c r="A2490" t="s">
        <v>7219</v>
      </c>
      <c r="B2490" s="3">
        <v>73</v>
      </c>
      <c r="C2490" s="3" t="str" cm="1">
        <f t="array" ref="C2490">_xlfn.IFS(B2490&lt;35,"Young",B2490&lt;60,"Middle",TRUE,"Senior")</f>
        <v>Senior</v>
      </c>
      <c r="D2490" t="s">
        <v>16</v>
      </c>
      <c r="E2490" t="str">
        <f t="shared" si="76"/>
        <v>Senior-Female</v>
      </c>
      <c r="F2490" t="s">
        <v>35</v>
      </c>
      <c r="G2490" t="s">
        <v>28</v>
      </c>
      <c r="H2490" s="1">
        <v>44415</v>
      </c>
      <c r="I2490" t="s">
        <v>7220</v>
      </c>
      <c r="J2490" t="s">
        <v>7221</v>
      </c>
      <c r="K2490" t="s">
        <v>31</v>
      </c>
      <c r="L2490">
        <v>32716.734649999999</v>
      </c>
      <c r="M2490">
        <v>183</v>
      </c>
      <c r="N2490" t="s">
        <v>43</v>
      </c>
      <c r="O2490" s="1">
        <v>44443</v>
      </c>
      <c r="P2490" s="3">
        <f t="shared" si="77"/>
        <v>28</v>
      </c>
      <c r="Q2490" t="s">
        <v>44</v>
      </c>
      <c r="R2490" t="s">
        <v>24</v>
      </c>
    </row>
    <row r="2491" spans="1:18" x14ac:dyDescent="0.25">
      <c r="A2491" t="s">
        <v>7222</v>
      </c>
      <c r="B2491" s="3">
        <v>32</v>
      </c>
      <c r="C2491" s="3" t="str" cm="1">
        <f t="array" ref="C2491">_xlfn.IFS(B2491&lt;35,"Young",B2491&lt;60,"Middle",TRUE,"Senior")</f>
        <v>Young</v>
      </c>
      <c r="D2491" t="s">
        <v>26</v>
      </c>
      <c r="E2491" t="str">
        <f t="shared" si="76"/>
        <v>Young-Male</v>
      </c>
      <c r="F2491" t="s">
        <v>63</v>
      </c>
      <c r="G2491" t="s">
        <v>18</v>
      </c>
      <c r="H2491" s="1">
        <v>43742</v>
      </c>
      <c r="I2491" t="s">
        <v>7223</v>
      </c>
      <c r="J2491" t="s">
        <v>7224</v>
      </c>
      <c r="K2491" t="s">
        <v>57</v>
      </c>
      <c r="L2491">
        <v>19880.680230000002</v>
      </c>
      <c r="M2491">
        <v>141</v>
      </c>
      <c r="N2491" t="s">
        <v>43</v>
      </c>
      <c r="O2491" s="1">
        <v>43758</v>
      </c>
      <c r="P2491" s="3">
        <f t="shared" si="77"/>
        <v>16</v>
      </c>
      <c r="Q2491" t="s">
        <v>32</v>
      </c>
      <c r="R2491" t="s">
        <v>45</v>
      </c>
    </row>
    <row r="2492" spans="1:18" x14ac:dyDescent="0.25">
      <c r="A2492" t="s">
        <v>7225</v>
      </c>
      <c r="B2492" s="3">
        <v>55</v>
      </c>
      <c r="C2492" s="3" t="str" cm="1">
        <f t="array" ref="C2492">_xlfn.IFS(B2492&lt;35,"Young",B2492&lt;60,"Middle",TRUE,"Senior")</f>
        <v>Middle</v>
      </c>
      <c r="D2492" t="s">
        <v>16</v>
      </c>
      <c r="E2492" t="str">
        <f t="shared" si="76"/>
        <v>Middle-Female</v>
      </c>
      <c r="F2492" t="s">
        <v>35</v>
      </c>
      <c r="G2492" t="s">
        <v>36</v>
      </c>
      <c r="H2492" s="1">
        <v>44724</v>
      </c>
      <c r="I2492" t="s">
        <v>7226</v>
      </c>
      <c r="J2492" t="s">
        <v>7227</v>
      </c>
      <c r="K2492" t="s">
        <v>31</v>
      </c>
      <c r="L2492">
        <v>15101.03105</v>
      </c>
      <c r="M2492">
        <v>312</v>
      </c>
      <c r="N2492" t="s">
        <v>39</v>
      </c>
      <c r="O2492" s="1">
        <v>44751</v>
      </c>
      <c r="P2492" s="3">
        <f t="shared" si="77"/>
        <v>27</v>
      </c>
      <c r="Q2492" t="s">
        <v>23</v>
      </c>
      <c r="R2492" t="s">
        <v>45</v>
      </c>
    </row>
    <row r="2493" spans="1:18" x14ac:dyDescent="0.25">
      <c r="A2493" t="s">
        <v>7228</v>
      </c>
      <c r="B2493" s="3">
        <v>72</v>
      </c>
      <c r="C2493" s="3" t="str" cm="1">
        <f t="array" ref="C2493">_xlfn.IFS(B2493&lt;35,"Young",B2493&lt;60,"Middle",TRUE,"Senior")</f>
        <v>Senior</v>
      </c>
      <c r="D2493" t="s">
        <v>16</v>
      </c>
      <c r="E2493" t="str">
        <f t="shared" si="76"/>
        <v>Senior-Female</v>
      </c>
      <c r="F2493" t="s">
        <v>27</v>
      </c>
      <c r="G2493" t="s">
        <v>70</v>
      </c>
      <c r="H2493" s="1">
        <v>45211</v>
      </c>
      <c r="I2493" t="s">
        <v>7229</v>
      </c>
      <c r="J2493" t="s">
        <v>7230</v>
      </c>
      <c r="K2493" t="s">
        <v>21</v>
      </c>
      <c r="L2493">
        <v>43042.227400000003</v>
      </c>
      <c r="M2493">
        <v>207</v>
      </c>
      <c r="N2493" t="s">
        <v>39</v>
      </c>
      <c r="O2493" s="1">
        <v>45237</v>
      </c>
      <c r="P2493" s="3">
        <f t="shared" si="77"/>
        <v>26</v>
      </c>
      <c r="Q2493" t="s">
        <v>32</v>
      </c>
      <c r="R2493" t="s">
        <v>33</v>
      </c>
    </row>
    <row r="2494" spans="1:18" x14ac:dyDescent="0.25">
      <c r="A2494" t="s">
        <v>7231</v>
      </c>
      <c r="B2494" s="3">
        <v>30</v>
      </c>
      <c r="C2494" s="3" t="str" cm="1">
        <f t="array" ref="C2494">_xlfn.IFS(B2494&lt;35,"Young",B2494&lt;60,"Middle",TRUE,"Senior")</f>
        <v>Young</v>
      </c>
      <c r="D2494" t="s">
        <v>16</v>
      </c>
      <c r="E2494" t="str">
        <f t="shared" si="76"/>
        <v>Young-Female</v>
      </c>
      <c r="F2494" t="s">
        <v>115</v>
      </c>
      <c r="G2494" t="s">
        <v>36</v>
      </c>
      <c r="H2494" s="1">
        <v>43621</v>
      </c>
      <c r="I2494" t="s">
        <v>7232</v>
      </c>
      <c r="J2494" t="s">
        <v>7233</v>
      </c>
      <c r="K2494" t="s">
        <v>61</v>
      </c>
      <c r="L2494">
        <v>1427.8363790000001</v>
      </c>
      <c r="M2494">
        <v>433</v>
      </c>
      <c r="N2494" t="s">
        <v>22</v>
      </c>
      <c r="O2494" s="1">
        <v>43633</v>
      </c>
      <c r="P2494" s="3">
        <f t="shared" si="77"/>
        <v>12</v>
      </c>
      <c r="Q2494" t="s">
        <v>49</v>
      </c>
      <c r="R2494" t="s">
        <v>45</v>
      </c>
    </row>
    <row r="2495" spans="1:18" x14ac:dyDescent="0.25">
      <c r="A2495" t="s">
        <v>7234</v>
      </c>
      <c r="B2495" s="3">
        <v>56</v>
      </c>
      <c r="C2495" s="3" t="str" cm="1">
        <f t="array" ref="C2495">_xlfn.IFS(B2495&lt;35,"Young",B2495&lt;60,"Middle",TRUE,"Senior")</f>
        <v>Middle</v>
      </c>
      <c r="D2495" t="s">
        <v>16</v>
      </c>
      <c r="E2495" t="str">
        <f t="shared" si="76"/>
        <v>Middle-Female</v>
      </c>
      <c r="F2495" t="s">
        <v>27</v>
      </c>
      <c r="G2495" t="s">
        <v>26593</v>
      </c>
      <c r="H2495" s="1">
        <v>44591</v>
      </c>
      <c r="I2495" t="s">
        <v>5419</v>
      </c>
      <c r="J2495" t="s">
        <v>7235</v>
      </c>
      <c r="K2495" t="s">
        <v>21</v>
      </c>
      <c r="L2495">
        <v>3739.4750789999998</v>
      </c>
      <c r="M2495">
        <v>376</v>
      </c>
      <c r="N2495" t="s">
        <v>39</v>
      </c>
      <c r="O2495" s="1">
        <v>44617</v>
      </c>
      <c r="P2495" s="3">
        <f t="shared" si="77"/>
        <v>26</v>
      </c>
      <c r="Q2495" t="s">
        <v>23</v>
      </c>
      <c r="R2495" t="s">
        <v>45</v>
      </c>
    </row>
    <row r="2496" spans="1:18" x14ac:dyDescent="0.25">
      <c r="A2496" t="s">
        <v>7236</v>
      </c>
      <c r="B2496" s="3">
        <v>23</v>
      </c>
      <c r="C2496" s="3" t="str" cm="1">
        <f t="array" ref="C2496">_xlfn.IFS(B2496&lt;35,"Young",B2496&lt;60,"Middle",TRUE,"Senior")</f>
        <v>Young</v>
      </c>
      <c r="D2496" t="s">
        <v>26</v>
      </c>
      <c r="E2496" t="str">
        <f t="shared" si="76"/>
        <v>Young-Male</v>
      </c>
      <c r="F2496" t="s">
        <v>17</v>
      </c>
      <c r="G2496" t="s">
        <v>28</v>
      </c>
      <c r="H2496" s="1">
        <v>44767</v>
      </c>
      <c r="I2496" t="s">
        <v>7237</v>
      </c>
      <c r="J2496" t="s">
        <v>7238</v>
      </c>
      <c r="K2496" t="s">
        <v>57</v>
      </c>
      <c r="L2496">
        <v>33133.975489999997</v>
      </c>
      <c r="M2496">
        <v>401</v>
      </c>
      <c r="N2496" t="s">
        <v>39</v>
      </c>
      <c r="O2496" s="1">
        <v>44796</v>
      </c>
      <c r="P2496" s="3">
        <f t="shared" si="77"/>
        <v>29</v>
      </c>
      <c r="Q2496" t="s">
        <v>32</v>
      </c>
      <c r="R2496" t="s">
        <v>45</v>
      </c>
    </row>
    <row r="2497" spans="1:18" x14ac:dyDescent="0.25">
      <c r="A2497" t="s">
        <v>7239</v>
      </c>
      <c r="B2497" s="3">
        <v>84</v>
      </c>
      <c r="C2497" s="3" t="str" cm="1">
        <f t="array" ref="C2497">_xlfn.IFS(B2497&lt;35,"Young",B2497&lt;60,"Middle",TRUE,"Senior")</f>
        <v>Senior</v>
      </c>
      <c r="D2497" t="s">
        <v>26</v>
      </c>
      <c r="E2497" t="str">
        <f t="shared" si="76"/>
        <v>Senior-Male</v>
      </c>
      <c r="F2497" t="s">
        <v>115</v>
      </c>
      <c r="G2497" t="s">
        <v>26593</v>
      </c>
      <c r="H2497" s="1">
        <v>43900</v>
      </c>
      <c r="I2497" t="s">
        <v>7240</v>
      </c>
      <c r="J2497" t="s">
        <v>7241</v>
      </c>
      <c r="K2497" t="s">
        <v>21</v>
      </c>
      <c r="L2497">
        <v>33575.199789999999</v>
      </c>
      <c r="M2497">
        <v>353</v>
      </c>
      <c r="N2497" t="s">
        <v>39</v>
      </c>
      <c r="O2497" s="1">
        <v>43913</v>
      </c>
      <c r="P2497" s="3">
        <f t="shared" si="77"/>
        <v>13</v>
      </c>
      <c r="Q2497" t="s">
        <v>49</v>
      </c>
      <c r="R2497" t="s">
        <v>24</v>
      </c>
    </row>
    <row r="2498" spans="1:18" x14ac:dyDescent="0.25">
      <c r="A2498" t="s">
        <v>7242</v>
      </c>
      <c r="B2498" s="3">
        <v>58</v>
      </c>
      <c r="C2498" s="3" t="str" cm="1">
        <f t="array" ref="C2498">_xlfn.IFS(B2498&lt;35,"Young",B2498&lt;60,"Middle",TRUE,"Senior")</f>
        <v>Middle</v>
      </c>
      <c r="D2498" t="s">
        <v>26</v>
      </c>
      <c r="E2498" t="str">
        <f t="shared" si="76"/>
        <v>Middle-Male</v>
      </c>
      <c r="F2498" t="s">
        <v>17</v>
      </c>
      <c r="G2498" t="s">
        <v>26592</v>
      </c>
      <c r="H2498" s="1">
        <v>44496</v>
      </c>
      <c r="I2498" t="s">
        <v>7243</v>
      </c>
      <c r="J2498" t="s">
        <v>7244</v>
      </c>
      <c r="K2498" t="s">
        <v>57</v>
      </c>
      <c r="L2498">
        <v>29929.167170000001</v>
      </c>
      <c r="M2498">
        <v>122</v>
      </c>
      <c r="N2498" t="s">
        <v>43</v>
      </c>
      <c r="O2498" s="1">
        <v>44506</v>
      </c>
      <c r="P2498" s="3">
        <f t="shared" si="77"/>
        <v>10</v>
      </c>
      <c r="Q2498" t="s">
        <v>44</v>
      </c>
      <c r="R2498" t="s">
        <v>33</v>
      </c>
    </row>
    <row r="2499" spans="1:18" x14ac:dyDescent="0.25">
      <c r="A2499" t="s">
        <v>7245</v>
      </c>
      <c r="B2499" s="3">
        <v>20</v>
      </c>
      <c r="C2499" s="3" t="str" cm="1">
        <f t="array" ref="C2499">_xlfn.IFS(B2499&lt;35,"Young",B2499&lt;60,"Middle",TRUE,"Senior")</f>
        <v>Young</v>
      </c>
      <c r="D2499" t="s">
        <v>16</v>
      </c>
      <c r="E2499" t="str">
        <f t="shared" ref="E2499:E2562" si="78">C2499 &amp; "-" &amp; D2499</f>
        <v>Young-Female</v>
      </c>
      <c r="F2499" t="s">
        <v>50</v>
      </c>
      <c r="G2499" t="s">
        <v>36</v>
      </c>
      <c r="H2499" s="1">
        <v>43553</v>
      </c>
      <c r="I2499" t="s">
        <v>7246</v>
      </c>
      <c r="J2499" t="s">
        <v>7247</v>
      </c>
      <c r="K2499" t="s">
        <v>53</v>
      </c>
      <c r="L2499">
        <v>21732.870800000001</v>
      </c>
      <c r="M2499">
        <v>362</v>
      </c>
      <c r="N2499" t="s">
        <v>22</v>
      </c>
      <c r="O2499" s="1">
        <v>43558</v>
      </c>
      <c r="P2499" s="3">
        <f t="shared" ref="P2499:P2562" si="79">O2499-H2499</f>
        <v>5</v>
      </c>
      <c r="Q2499" t="s">
        <v>44</v>
      </c>
      <c r="R2499" t="s">
        <v>24</v>
      </c>
    </row>
    <row r="2500" spans="1:18" x14ac:dyDescent="0.25">
      <c r="A2500" t="s">
        <v>7248</v>
      </c>
      <c r="B2500" s="3">
        <v>45</v>
      </c>
      <c r="C2500" s="3" t="str" cm="1">
        <f t="array" ref="C2500">_xlfn.IFS(B2500&lt;35,"Young",B2500&lt;60,"Middle",TRUE,"Senior")</f>
        <v>Middle</v>
      </c>
      <c r="D2500" t="s">
        <v>26</v>
      </c>
      <c r="E2500" t="str">
        <f t="shared" si="78"/>
        <v>Middle-Male</v>
      </c>
      <c r="F2500" t="s">
        <v>230</v>
      </c>
      <c r="G2500" t="s">
        <v>26592</v>
      </c>
      <c r="H2500" s="1">
        <v>44661</v>
      </c>
      <c r="I2500" t="s">
        <v>7249</v>
      </c>
      <c r="J2500" t="s">
        <v>7250</v>
      </c>
      <c r="K2500" t="s">
        <v>57</v>
      </c>
      <c r="L2500">
        <v>26385.212449999999</v>
      </c>
      <c r="M2500">
        <v>363</v>
      </c>
      <c r="N2500" t="s">
        <v>43</v>
      </c>
      <c r="O2500" s="1">
        <v>44667</v>
      </c>
      <c r="P2500" s="3">
        <f t="shared" si="79"/>
        <v>6</v>
      </c>
      <c r="Q2500" t="s">
        <v>32</v>
      </c>
      <c r="R2500" t="s">
        <v>33</v>
      </c>
    </row>
    <row r="2501" spans="1:18" x14ac:dyDescent="0.25">
      <c r="A2501" t="s">
        <v>7251</v>
      </c>
      <c r="B2501" s="3">
        <v>57</v>
      </c>
      <c r="C2501" s="3" t="str" cm="1">
        <f t="array" ref="C2501">_xlfn.IFS(B2501&lt;35,"Young",B2501&lt;60,"Middle",TRUE,"Senior")</f>
        <v>Middle</v>
      </c>
      <c r="D2501" t="s">
        <v>26</v>
      </c>
      <c r="E2501" t="str">
        <f t="shared" si="78"/>
        <v>Middle-Male</v>
      </c>
      <c r="F2501" t="s">
        <v>27</v>
      </c>
      <c r="G2501" t="s">
        <v>26592</v>
      </c>
      <c r="H2501" s="1">
        <v>44072</v>
      </c>
      <c r="I2501" t="s">
        <v>7252</v>
      </c>
      <c r="J2501" t="s">
        <v>7253</v>
      </c>
      <c r="K2501" t="s">
        <v>53</v>
      </c>
      <c r="L2501">
        <v>7396.4304240000001</v>
      </c>
      <c r="M2501">
        <v>322</v>
      </c>
      <c r="N2501" t="s">
        <v>22</v>
      </c>
      <c r="O2501" s="1">
        <v>44083</v>
      </c>
      <c r="P2501" s="3">
        <f t="shared" si="79"/>
        <v>11</v>
      </c>
      <c r="Q2501" t="s">
        <v>44</v>
      </c>
      <c r="R2501" t="s">
        <v>24</v>
      </c>
    </row>
    <row r="2502" spans="1:18" x14ac:dyDescent="0.25">
      <c r="A2502" t="s">
        <v>7254</v>
      </c>
      <c r="B2502" s="3">
        <v>63</v>
      </c>
      <c r="C2502" s="3" t="str" cm="1">
        <f t="array" ref="C2502">_xlfn.IFS(B2502&lt;35,"Young",B2502&lt;60,"Middle",TRUE,"Senior")</f>
        <v>Senior</v>
      </c>
      <c r="D2502" t="s">
        <v>26</v>
      </c>
      <c r="E2502" t="str">
        <f t="shared" si="78"/>
        <v>Senior-Male</v>
      </c>
      <c r="F2502" t="s">
        <v>230</v>
      </c>
      <c r="G2502" t="s">
        <v>26593</v>
      </c>
      <c r="H2502" s="1">
        <v>45123</v>
      </c>
      <c r="I2502" t="s">
        <v>7255</v>
      </c>
      <c r="J2502" t="s">
        <v>2015</v>
      </c>
      <c r="K2502" t="s">
        <v>21</v>
      </c>
      <c r="L2502">
        <v>3574.0972790000001</v>
      </c>
      <c r="M2502">
        <v>357</v>
      </c>
      <c r="N2502" t="s">
        <v>39</v>
      </c>
      <c r="O2502" s="1">
        <v>45133</v>
      </c>
      <c r="P2502" s="3">
        <f t="shared" si="79"/>
        <v>10</v>
      </c>
      <c r="Q2502" t="s">
        <v>85</v>
      </c>
      <c r="R2502" t="s">
        <v>45</v>
      </c>
    </row>
    <row r="2503" spans="1:18" x14ac:dyDescent="0.25">
      <c r="A2503" t="s">
        <v>7256</v>
      </c>
      <c r="B2503" s="3">
        <v>32</v>
      </c>
      <c r="C2503" s="3" t="str" cm="1">
        <f t="array" ref="C2503">_xlfn.IFS(B2503&lt;35,"Young",B2503&lt;60,"Middle",TRUE,"Senior")</f>
        <v>Young</v>
      </c>
      <c r="D2503" t="s">
        <v>26</v>
      </c>
      <c r="E2503" t="str">
        <f t="shared" si="78"/>
        <v>Young-Male</v>
      </c>
      <c r="F2503" t="s">
        <v>50</v>
      </c>
      <c r="G2503" t="s">
        <v>70</v>
      </c>
      <c r="H2503" s="1">
        <v>44022</v>
      </c>
      <c r="I2503" t="s">
        <v>7257</v>
      </c>
      <c r="J2503" t="s">
        <v>7258</v>
      </c>
      <c r="K2503" t="s">
        <v>57</v>
      </c>
      <c r="L2503">
        <v>76591.261029999994</v>
      </c>
      <c r="M2503">
        <v>401</v>
      </c>
      <c r="N2503" t="s">
        <v>39</v>
      </c>
      <c r="O2503" s="1">
        <v>44026</v>
      </c>
      <c r="P2503" s="3">
        <f t="shared" si="79"/>
        <v>4</v>
      </c>
      <c r="Q2503" t="s">
        <v>32</v>
      </c>
      <c r="R2503" t="s">
        <v>24</v>
      </c>
    </row>
    <row r="2504" spans="1:18" x14ac:dyDescent="0.25">
      <c r="A2504" t="s">
        <v>7259</v>
      </c>
      <c r="B2504" s="3">
        <v>62</v>
      </c>
      <c r="C2504" s="3" t="str" cm="1">
        <f t="array" ref="C2504">_xlfn.IFS(B2504&lt;35,"Young",B2504&lt;60,"Middle",TRUE,"Senior")</f>
        <v>Senior</v>
      </c>
      <c r="D2504" t="s">
        <v>16</v>
      </c>
      <c r="E2504" t="str">
        <f t="shared" si="78"/>
        <v>Senior-Female</v>
      </c>
      <c r="F2504" t="s">
        <v>50</v>
      </c>
      <c r="G2504" t="s">
        <v>26592</v>
      </c>
      <c r="H2504" s="1">
        <v>43703</v>
      </c>
      <c r="I2504" t="s">
        <v>7260</v>
      </c>
      <c r="J2504" t="s">
        <v>7261</v>
      </c>
      <c r="K2504" t="s">
        <v>21</v>
      </c>
      <c r="L2504">
        <v>22210.85</v>
      </c>
      <c r="M2504">
        <v>124</v>
      </c>
      <c r="N2504" t="s">
        <v>39</v>
      </c>
      <c r="O2504" s="1">
        <v>43730</v>
      </c>
      <c r="P2504" s="3">
        <f t="shared" si="79"/>
        <v>27</v>
      </c>
      <c r="Q2504" t="s">
        <v>23</v>
      </c>
      <c r="R2504" t="s">
        <v>45</v>
      </c>
    </row>
    <row r="2505" spans="1:18" x14ac:dyDescent="0.25">
      <c r="A2505" t="s">
        <v>7262</v>
      </c>
      <c r="B2505" s="3">
        <v>33</v>
      </c>
      <c r="C2505" s="3" t="str" cm="1">
        <f t="array" ref="C2505">_xlfn.IFS(B2505&lt;35,"Young",B2505&lt;60,"Middle",TRUE,"Senior")</f>
        <v>Young</v>
      </c>
      <c r="D2505" t="s">
        <v>26</v>
      </c>
      <c r="E2505" t="str">
        <f t="shared" si="78"/>
        <v>Young-Male</v>
      </c>
      <c r="F2505" t="s">
        <v>50</v>
      </c>
      <c r="G2505" t="s">
        <v>26593</v>
      </c>
      <c r="H2505" s="1">
        <v>44470</v>
      </c>
      <c r="I2505" t="s">
        <v>7263</v>
      </c>
      <c r="J2505" t="s">
        <v>7264</v>
      </c>
      <c r="K2505" t="s">
        <v>53</v>
      </c>
      <c r="L2505">
        <v>7192.000841</v>
      </c>
      <c r="M2505">
        <v>276</v>
      </c>
      <c r="N2505" t="s">
        <v>43</v>
      </c>
      <c r="O2505" s="1">
        <v>44487</v>
      </c>
      <c r="P2505" s="3">
        <f t="shared" si="79"/>
        <v>17</v>
      </c>
      <c r="Q2505" t="s">
        <v>49</v>
      </c>
      <c r="R2505" t="s">
        <v>45</v>
      </c>
    </row>
    <row r="2506" spans="1:18" x14ac:dyDescent="0.25">
      <c r="A2506" t="s">
        <v>7265</v>
      </c>
      <c r="B2506" s="3">
        <v>70</v>
      </c>
      <c r="C2506" s="3" t="str" cm="1">
        <f t="array" ref="C2506">_xlfn.IFS(B2506&lt;35,"Young",B2506&lt;60,"Middle",TRUE,"Senior")</f>
        <v>Senior</v>
      </c>
      <c r="D2506" t="s">
        <v>26</v>
      </c>
      <c r="E2506" t="str">
        <f t="shared" si="78"/>
        <v>Senior-Male</v>
      </c>
      <c r="F2506" t="s">
        <v>90</v>
      </c>
      <c r="G2506" t="s">
        <v>70</v>
      </c>
      <c r="H2506" s="1">
        <v>43429</v>
      </c>
      <c r="I2506" t="s">
        <v>7266</v>
      </c>
      <c r="J2506" t="s">
        <v>7267</v>
      </c>
      <c r="K2506" t="s">
        <v>21</v>
      </c>
      <c r="L2506">
        <v>24480.93173</v>
      </c>
      <c r="M2506">
        <v>376</v>
      </c>
      <c r="N2506" t="s">
        <v>39</v>
      </c>
      <c r="O2506" s="1">
        <v>43433</v>
      </c>
      <c r="P2506" s="3">
        <f t="shared" si="79"/>
        <v>4</v>
      </c>
      <c r="Q2506" t="s">
        <v>49</v>
      </c>
      <c r="R2506" t="s">
        <v>33</v>
      </c>
    </row>
    <row r="2507" spans="1:18" x14ac:dyDescent="0.25">
      <c r="A2507" t="s">
        <v>7268</v>
      </c>
      <c r="B2507" s="3">
        <v>27</v>
      </c>
      <c r="C2507" s="3" t="str" cm="1">
        <f t="array" ref="C2507">_xlfn.IFS(B2507&lt;35,"Young",B2507&lt;60,"Middle",TRUE,"Senior")</f>
        <v>Young</v>
      </c>
      <c r="D2507" t="s">
        <v>16</v>
      </c>
      <c r="E2507" t="str">
        <f t="shared" si="78"/>
        <v>Young-Female</v>
      </c>
      <c r="F2507" t="s">
        <v>115</v>
      </c>
      <c r="G2507" t="s">
        <v>70</v>
      </c>
      <c r="H2507" s="1">
        <v>44136</v>
      </c>
      <c r="I2507" t="s">
        <v>7269</v>
      </c>
      <c r="J2507" t="s">
        <v>7270</v>
      </c>
      <c r="K2507" t="s">
        <v>57</v>
      </c>
      <c r="L2507">
        <v>72648.72984</v>
      </c>
      <c r="M2507">
        <v>417</v>
      </c>
      <c r="N2507" t="s">
        <v>43</v>
      </c>
      <c r="O2507" s="1">
        <v>44160</v>
      </c>
      <c r="P2507" s="3">
        <f t="shared" si="79"/>
        <v>24</v>
      </c>
      <c r="Q2507" t="s">
        <v>44</v>
      </c>
      <c r="R2507" t="s">
        <v>33</v>
      </c>
    </row>
    <row r="2508" spans="1:18" x14ac:dyDescent="0.25">
      <c r="A2508" t="s">
        <v>7271</v>
      </c>
      <c r="B2508" s="3">
        <v>81</v>
      </c>
      <c r="C2508" s="3" t="str" cm="1">
        <f t="array" ref="C2508">_xlfn.IFS(B2508&lt;35,"Young",B2508&lt;60,"Middle",TRUE,"Senior")</f>
        <v>Senior</v>
      </c>
      <c r="D2508" t="s">
        <v>26</v>
      </c>
      <c r="E2508" t="str">
        <f t="shared" si="78"/>
        <v>Senior-Male</v>
      </c>
      <c r="F2508" t="s">
        <v>35</v>
      </c>
      <c r="G2508" t="s">
        <v>26593</v>
      </c>
      <c r="H2508" s="1">
        <v>44102</v>
      </c>
      <c r="I2508" t="s">
        <v>7272</v>
      </c>
      <c r="J2508" t="s">
        <v>7273</v>
      </c>
      <c r="K2508" t="s">
        <v>21</v>
      </c>
      <c r="L2508">
        <v>16846.174739999999</v>
      </c>
      <c r="M2508">
        <v>187</v>
      </c>
      <c r="N2508" t="s">
        <v>43</v>
      </c>
      <c r="O2508" s="1">
        <v>44111</v>
      </c>
      <c r="P2508" s="3">
        <f t="shared" si="79"/>
        <v>9</v>
      </c>
      <c r="Q2508" t="s">
        <v>44</v>
      </c>
      <c r="R2508" t="s">
        <v>45</v>
      </c>
    </row>
    <row r="2509" spans="1:18" x14ac:dyDescent="0.25">
      <c r="A2509" t="s">
        <v>7274</v>
      </c>
      <c r="B2509" s="3">
        <v>49</v>
      </c>
      <c r="C2509" s="3" t="str" cm="1">
        <f t="array" ref="C2509">_xlfn.IFS(B2509&lt;35,"Young",B2509&lt;60,"Middle",TRUE,"Senior")</f>
        <v>Middle</v>
      </c>
      <c r="D2509" t="s">
        <v>26</v>
      </c>
      <c r="E2509" t="str">
        <f t="shared" si="78"/>
        <v>Middle-Male</v>
      </c>
      <c r="F2509" t="s">
        <v>90</v>
      </c>
      <c r="G2509" t="s">
        <v>36</v>
      </c>
      <c r="H2509" s="1">
        <v>44689</v>
      </c>
      <c r="I2509" t="s">
        <v>7275</v>
      </c>
      <c r="J2509" t="s">
        <v>7276</v>
      </c>
      <c r="K2509" t="s">
        <v>61</v>
      </c>
      <c r="L2509">
        <v>4786.5723710000002</v>
      </c>
      <c r="M2509">
        <v>223</v>
      </c>
      <c r="N2509" t="s">
        <v>22</v>
      </c>
      <c r="O2509" s="1">
        <v>44710</v>
      </c>
      <c r="P2509" s="3">
        <f t="shared" si="79"/>
        <v>21</v>
      </c>
      <c r="Q2509" t="s">
        <v>32</v>
      </c>
      <c r="R2509" t="s">
        <v>45</v>
      </c>
    </row>
    <row r="2510" spans="1:18" x14ac:dyDescent="0.25">
      <c r="A2510" t="s">
        <v>7277</v>
      </c>
      <c r="B2510" s="3">
        <v>69</v>
      </c>
      <c r="C2510" s="3" t="str" cm="1">
        <f t="array" ref="C2510">_xlfn.IFS(B2510&lt;35,"Young",B2510&lt;60,"Middle",TRUE,"Senior")</f>
        <v>Senior</v>
      </c>
      <c r="D2510" t="s">
        <v>16</v>
      </c>
      <c r="E2510" t="str">
        <f t="shared" si="78"/>
        <v>Senior-Female</v>
      </c>
      <c r="F2510" t="s">
        <v>27</v>
      </c>
      <c r="G2510" t="s">
        <v>36</v>
      </c>
      <c r="H2510" s="1">
        <v>44645</v>
      </c>
      <c r="I2510" t="s">
        <v>7278</v>
      </c>
      <c r="J2510" t="s">
        <v>7279</v>
      </c>
      <c r="K2510" t="s">
        <v>21</v>
      </c>
      <c r="L2510">
        <v>11459.040789999999</v>
      </c>
      <c r="M2510">
        <v>210</v>
      </c>
      <c r="N2510" t="s">
        <v>22</v>
      </c>
      <c r="O2510" s="1">
        <v>44649</v>
      </c>
      <c r="P2510" s="3">
        <f t="shared" si="79"/>
        <v>4</v>
      </c>
      <c r="Q2510" t="s">
        <v>23</v>
      </c>
      <c r="R2510" t="s">
        <v>45</v>
      </c>
    </row>
    <row r="2511" spans="1:18" x14ac:dyDescent="0.25">
      <c r="A2511" t="s">
        <v>7280</v>
      </c>
      <c r="B2511" s="3">
        <v>56</v>
      </c>
      <c r="C2511" s="3" t="str" cm="1">
        <f t="array" ref="C2511">_xlfn.IFS(B2511&lt;35,"Young",B2511&lt;60,"Middle",TRUE,"Senior")</f>
        <v>Middle</v>
      </c>
      <c r="D2511" t="s">
        <v>26</v>
      </c>
      <c r="E2511" t="str">
        <f t="shared" si="78"/>
        <v>Middle-Male</v>
      </c>
      <c r="F2511" t="s">
        <v>35</v>
      </c>
      <c r="G2511" t="s">
        <v>26592</v>
      </c>
      <c r="H2511" s="1">
        <v>45044</v>
      </c>
      <c r="I2511" t="s">
        <v>7281</v>
      </c>
      <c r="J2511" t="s">
        <v>7282</v>
      </c>
      <c r="K2511" t="s">
        <v>21</v>
      </c>
      <c r="L2511">
        <v>1024.4426430000001</v>
      </c>
      <c r="M2511">
        <v>453</v>
      </c>
      <c r="N2511" t="s">
        <v>22</v>
      </c>
      <c r="O2511" s="1">
        <v>45045</v>
      </c>
      <c r="P2511" s="3">
        <f t="shared" si="79"/>
        <v>1</v>
      </c>
      <c r="Q2511" t="s">
        <v>23</v>
      </c>
      <c r="R2511" t="s">
        <v>33</v>
      </c>
    </row>
    <row r="2512" spans="1:18" x14ac:dyDescent="0.25">
      <c r="A2512" t="s">
        <v>7283</v>
      </c>
      <c r="B2512" s="3">
        <v>74</v>
      </c>
      <c r="C2512" s="3" t="str" cm="1">
        <f t="array" ref="C2512">_xlfn.IFS(B2512&lt;35,"Young",B2512&lt;60,"Middle",TRUE,"Senior")</f>
        <v>Senior</v>
      </c>
      <c r="D2512" t="s">
        <v>26</v>
      </c>
      <c r="E2512" t="str">
        <f t="shared" si="78"/>
        <v>Senior-Male</v>
      </c>
      <c r="F2512" t="s">
        <v>17</v>
      </c>
      <c r="G2512" t="s">
        <v>26593</v>
      </c>
      <c r="H2512" s="1">
        <v>43899</v>
      </c>
      <c r="I2512" t="s">
        <v>7284</v>
      </c>
      <c r="J2512" t="s">
        <v>7285</v>
      </c>
      <c r="K2512" t="s">
        <v>21</v>
      </c>
      <c r="L2512">
        <v>29063.11405</v>
      </c>
      <c r="M2512">
        <v>477</v>
      </c>
      <c r="N2512" t="s">
        <v>39</v>
      </c>
      <c r="O2512" s="1">
        <v>43915</v>
      </c>
      <c r="P2512" s="3">
        <f t="shared" si="79"/>
        <v>16</v>
      </c>
      <c r="Q2512" t="s">
        <v>23</v>
      </c>
      <c r="R2512" t="s">
        <v>24</v>
      </c>
    </row>
    <row r="2513" spans="1:18" x14ac:dyDescent="0.25">
      <c r="A2513" t="s">
        <v>7286</v>
      </c>
      <c r="B2513" s="3">
        <v>49</v>
      </c>
      <c r="C2513" s="3" t="str" cm="1">
        <f t="array" ref="C2513">_xlfn.IFS(B2513&lt;35,"Young",B2513&lt;60,"Middle",TRUE,"Senior")</f>
        <v>Middle</v>
      </c>
      <c r="D2513" t="s">
        <v>26</v>
      </c>
      <c r="E2513" t="str">
        <f t="shared" si="78"/>
        <v>Middle-Male</v>
      </c>
      <c r="F2513" t="s">
        <v>63</v>
      </c>
      <c r="G2513" t="s">
        <v>26593</v>
      </c>
      <c r="H2513" s="1">
        <v>44268</v>
      </c>
      <c r="I2513" t="s">
        <v>7287</v>
      </c>
      <c r="J2513" t="s">
        <v>7288</v>
      </c>
      <c r="K2513" t="s">
        <v>57</v>
      </c>
      <c r="L2513">
        <v>2228.9385699999998</v>
      </c>
      <c r="M2513">
        <v>232</v>
      </c>
      <c r="N2513" t="s">
        <v>39</v>
      </c>
      <c r="O2513" s="1">
        <v>44298</v>
      </c>
      <c r="P2513" s="3">
        <f t="shared" si="79"/>
        <v>30</v>
      </c>
      <c r="Q2513" t="s">
        <v>85</v>
      </c>
      <c r="R2513" t="s">
        <v>45</v>
      </c>
    </row>
    <row r="2514" spans="1:18" x14ac:dyDescent="0.25">
      <c r="A2514" t="s">
        <v>7289</v>
      </c>
      <c r="B2514" s="3">
        <v>73</v>
      </c>
      <c r="C2514" s="3" t="str" cm="1">
        <f t="array" ref="C2514">_xlfn.IFS(B2514&lt;35,"Young",B2514&lt;60,"Middle",TRUE,"Senior")</f>
        <v>Senior</v>
      </c>
      <c r="D2514" t="s">
        <v>16</v>
      </c>
      <c r="E2514" t="str">
        <f t="shared" si="78"/>
        <v>Senior-Female</v>
      </c>
      <c r="F2514" t="s">
        <v>230</v>
      </c>
      <c r="G2514" t="s">
        <v>36</v>
      </c>
      <c r="H2514" s="1">
        <v>44277</v>
      </c>
      <c r="I2514" t="s">
        <v>7290</v>
      </c>
      <c r="J2514" t="s">
        <v>7291</v>
      </c>
      <c r="K2514" t="s">
        <v>21</v>
      </c>
      <c r="L2514">
        <v>9722.3523710000009</v>
      </c>
      <c r="M2514">
        <v>197</v>
      </c>
      <c r="N2514" t="s">
        <v>39</v>
      </c>
      <c r="O2514" s="1">
        <v>44281</v>
      </c>
      <c r="P2514" s="3">
        <f t="shared" si="79"/>
        <v>4</v>
      </c>
      <c r="Q2514" t="s">
        <v>23</v>
      </c>
      <c r="R2514" t="s">
        <v>24</v>
      </c>
    </row>
    <row r="2515" spans="1:18" x14ac:dyDescent="0.25">
      <c r="A2515" t="s">
        <v>7292</v>
      </c>
      <c r="B2515" s="3">
        <v>55</v>
      </c>
      <c r="C2515" s="3" t="str" cm="1">
        <f t="array" ref="C2515">_xlfn.IFS(B2515&lt;35,"Young",B2515&lt;60,"Middle",TRUE,"Senior")</f>
        <v>Middle</v>
      </c>
      <c r="D2515" t="s">
        <v>16</v>
      </c>
      <c r="E2515" t="str">
        <f t="shared" si="78"/>
        <v>Middle-Female</v>
      </c>
      <c r="F2515" t="s">
        <v>35</v>
      </c>
      <c r="G2515" t="s">
        <v>36</v>
      </c>
      <c r="H2515" s="1">
        <v>44113</v>
      </c>
      <c r="I2515" t="s">
        <v>7293</v>
      </c>
      <c r="J2515" t="s">
        <v>7294</v>
      </c>
      <c r="K2515" t="s">
        <v>21</v>
      </c>
      <c r="L2515">
        <v>9726.6322189999992</v>
      </c>
      <c r="M2515">
        <v>122</v>
      </c>
      <c r="N2515" t="s">
        <v>22</v>
      </c>
      <c r="O2515" s="1">
        <v>44117</v>
      </c>
      <c r="P2515" s="3">
        <f t="shared" si="79"/>
        <v>4</v>
      </c>
      <c r="Q2515" t="s">
        <v>85</v>
      </c>
      <c r="R2515" t="s">
        <v>33</v>
      </c>
    </row>
    <row r="2516" spans="1:18" x14ac:dyDescent="0.25">
      <c r="A2516" t="s">
        <v>7295</v>
      </c>
      <c r="B2516" s="3">
        <v>39</v>
      </c>
      <c r="C2516" s="3" t="str" cm="1">
        <f t="array" ref="C2516">_xlfn.IFS(B2516&lt;35,"Young",B2516&lt;60,"Middle",TRUE,"Senior")</f>
        <v>Middle</v>
      </c>
      <c r="D2516" t="s">
        <v>26</v>
      </c>
      <c r="E2516" t="str">
        <f t="shared" si="78"/>
        <v>Middle-Male</v>
      </c>
      <c r="F2516" t="s">
        <v>50</v>
      </c>
      <c r="G2516" t="s">
        <v>36</v>
      </c>
      <c r="H2516" s="1">
        <v>44944</v>
      </c>
      <c r="I2516" t="s">
        <v>7296</v>
      </c>
      <c r="J2516" t="s">
        <v>1507</v>
      </c>
      <c r="K2516" t="s">
        <v>31</v>
      </c>
      <c r="L2516">
        <v>23571.166249999998</v>
      </c>
      <c r="M2516">
        <v>111</v>
      </c>
      <c r="N2516" t="s">
        <v>22</v>
      </c>
      <c r="O2516" s="1">
        <v>44958</v>
      </c>
      <c r="P2516" s="3">
        <f t="shared" si="79"/>
        <v>14</v>
      </c>
      <c r="Q2516" t="s">
        <v>49</v>
      </c>
      <c r="R2516" t="s">
        <v>33</v>
      </c>
    </row>
    <row r="2517" spans="1:18" x14ac:dyDescent="0.25">
      <c r="A2517" t="s">
        <v>7297</v>
      </c>
      <c r="B2517" s="3">
        <v>68</v>
      </c>
      <c r="C2517" s="3" t="str" cm="1">
        <f t="array" ref="C2517">_xlfn.IFS(B2517&lt;35,"Young",B2517&lt;60,"Middle",TRUE,"Senior")</f>
        <v>Senior</v>
      </c>
      <c r="D2517" t="s">
        <v>26</v>
      </c>
      <c r="E2517" t="str">
        <f t="shared" si="78"/>
        <v>Senior-Male</v>
      </c>
      <c r="F2517" t="s">
        <v>27</v>
      </c>
      <c r="G2517" t="s">
        <v>26592</v>
      </c>
      <c r="H2517" s="1">
        <v>43758</v>
      </c>
      <c r="I2517" t="s">
        <v>7298</v>
      </c>
      <c r="J2517" t="s">
        <v>7299</v>
      </c>
      <c r="K2517" t="s">
        <v>21</v>
      </c>
      <c r="L2517">
        <v>12836.41152</v>
      </c>
      <c r="M2517">
        <v>349</v>
      </c>
      <c r="N2517" t="s">
        <v>43</v>
      </c>
      <c r="O2517" s="1">
        <v>43786</v>
      </c>
      <c r="P2517" s="3">
        <f t="shared" si="79"/>
        <v>28</v>
      </c>
      <c r="Q2517" t="s">
        <v>32</v>
      </c>
      <c r="R2517" t="s">
        <v>45</v>
      </c>
    </row>
    <row r="2518" spans="1:18" x14ac:dyDescent="0.25">
      <c r="A2518" t="s">
        <v>7300</v>
      </c>
      <c r="B2518" s="3">
        <v>28</v>
      </c>
      <c r="C2518" s="3" t="str" cm="1">
        <f t="array" ref="C2518">_xlfn.IFS(B2518&lt;35,"Young",B2518&lt;60,"Middle",TRUE,"Senior")</f>
        <v>Young</v>
      </c>
      <c r="D2518" t="s">
        <v>16</v>
      </c>
      <c r="E2518" t="str">
        <f t="shared" si="78"/>
        <v>Young-Female</v>
      </c>
      <c r="F2518" t="s">
        <v>90</v>
      </c>
      <c r="G2518" t="s">
        <v>70</v>
      </c>
      <c r="H2518" s="1">
        <v>44699</v>
      </c>
      <c r="I2518" t="s">
        <v>7301</v>
      </c>
      <c r="J2518" t="s">
        <v>7302</v>
      </c>
      <c r="K2518" t="s">
        <v>53</v>
      </c>
      <c r="L2518">
        <v>50086.040309999997</v>
      </c>
      <c r="M2518">
        <v>301</v>
      </c>
      <c r="N2518" t="s">
        <v>39</v>
      </c>
      <c r="O2518" s="1">
        <v>44719</v>
      </c>
      <c r="P2518" s="3">
        <f t="shared" si="79"/>
        <v>20</v>
      </c>
      <c r="Q2518" t="s">
        <v>23</v>
      </c>
      <c r="R2518" t="s">
        <v>24</v>
      </c>
    </row>
    <row r="2519" spans="1:18" x14ac:dyDescent="0.25">
      <c r="A2519" t="s">
        <v>7303</v>
      </c>
      <c r="B2519" s="3">
        <v>72</v>
      </c>
      <c r="C2519" s="3" t="str" cm="1">
        <f t="array" ref="C2519">_xlfn.IFS(B2519&lt;35,"Young",B2519&lt;60,"Middle",TRUE,"Senior")</f>
        <v>Senior</v>
      </c>
      <c r="D2519" t="s">
        <v>26</v>
      </c>
      <c r="E2519" t="str">
        <f t="shared" si="78"/>
        <v>Senior-Male</v>
      </c>
      <c r="F2519" t="s">
        <v>230</v>
      </c>
      <c r="G2519" t="s">
        <v>26593</v>
      </c>
      <c r="H2519" s="1">
        <v>44422</v>
      </c>
      <c r="I2519" t="s">
        <v>7304</v>
      </c>
      <c r="J2519" t="s">
        <v>7305</v>
      </c>
      <c r="K2519" t="s">
        <v>21</v>
      </c>
      <c r="L2519">
        <v>9366.5740860000005</v>
      </c>
      <c r="M2519">
        <v>276</v>
      </c>
      <c r="N2519" t="s">
        <v>39</v>
      </c>
      <c r="O2519" s="1">
        <v>44428</v>
      </c>
      <c r="P2519" s="3">
        <f t="shared" si="79"/>
        <v>6</v>
      </c>
      <c r="Q2519" t="s">
        <v>44</v>
      </c>
      <c r="R2519" t="s">
        <v>45</v>
      </c>
    </row>
    <row r="2520" spans="1:18" x14ac:dyDescent="0.25">
      <c r="A2520" t="s">
        <v>7306</v>
      </c>
      <c r="B2520" s="3">
        <v>72</v>
      </c>
      <c r="C2520" s="3" t="str" cm="1">
        <f t="array" ref="C2520">_xlfn.IFS(B2520&lt;35,"Young",B2520&lt;60,"Middle",TRUE,"Senior")</f>
        <v>Senior</v>
      </c>
      <c r="D2520" t="s">
        <v>16</v>
      </c>
      <c r="E2520" t="str">
        <f t="shared" si="78"/>
        <v>Senior-Female</v>
      </c>
      <c r="F2520" t="s">
        <v>50</v>
      </c>
      <c r="G2520" t="s">
        <v>28</v>
      </c>
      <c r="H2520" s="1">
        <v>43980</v>
      </c>
      <c r="I2520" t="s">
        <v>7307</v>
      </c>
      <c r="J2520" t="s">
        <v>7308</v>
      </c>
      <c r="K2520" t="s">
        <v>21</v>
      </c>
      <c r="L2520">
        <v>41627.341809999998</v>
      </c>
      <c r="M2520">
        <v>298</v>
      </c>
      <c r="N2520" t="s">
        <v>39</v>
      </c>
      <c r="O2520" s="1">
        <v>43995</v>
      </c>
      <c r="P2520" s="3">
        <f t="shared" si="79"/>
        <v>15</v>
      </c>
      <c r="Q2520" t="s">
        <v>85</v>
      </c>
      <c r="R2520" t="s">
        <v>24</v>
      </c>
    </row>
    <row r="2521" spans="1:18" x14ac:dyDescent="0.25">
      <c r="A2521" t="s">
        <v>7309</v>
      </c>
      <c r="B2521" s="3">
        <v>53</v>
      </c>
      <c r="C2521" s="3" t="str" cm="1">
        <f t="array" ref="C2521">_xlfn.IFS(B2521&lt;35,"Young",B2521&lt;60,"Middle",TRUE,"Senior")</f>
        <v>Middle</v>
      </c>
      <c r="D2521" t="s">
        <v>16</v>
      </c>
      <c r="E2521" t="str">
        <f t="shared" si="78"/>
        <v>Middle-Female</v>
      </c>
      <c r="F2521" t="s">
        <v>35</v>
      </c>
      <c r="G2521" t="s">
        <v>36</v>
      </c>
      <c r="H2521" s="1">
        <v>44735</v>
      </c>
      <c r="I2521" t="s">
        <v>7310</v>
      </c>
      <c r="J2521" t="s">
        <v>7311</v>
      </c>
      <c r="K2521" t="s">
        <v>53</v>
      </c>
      <c r="L2521">
        <v>19838.824430000001</v>
      </c>
      <c r="M2521">
        <v>456</v>
      </c>
      <c r="N2521" t="s">
        <v>22</v>
      </c>
      <c r="O2521" s="1">
        <v>44755</v>
      </c>
      <c r="P2521" s="3">
        <f t="shared" si="79"/>
        <v>20</v>
      </c>
      <c r="Q2521" t="s">
        <v>32</v>
      </c>
      <c r="R2521" t="s">
        <v>45</v>
      </c>
    </row>
    <row r="2522" spans="1:18" x14ac:dyDescent="0.25">
      <c r="A2522" t="s">
        <v>7312</v>
      </c>
      <c r="B2522" s="3">
        <v>55</v>
      </c>
      <c r="C2522" s="3" t="str" cm="1">
        <f t="array" ref="C2522">_xlfn.IFS(B2522&lt;35,"Young",B2522&lt;60,"Middle",TRUE,"Senior")</f>
        <v>Middle</v>
      </c>
      <c r="D2522" t="s">
        <v>26</v>
      </c>
      <c r="E2522" t="str">
        <f t="shared" si="78"/>
        <v>Middle-Male</v>
      </c>
      <c r="F2522" t="s">
        <v>35</v>
      </c>
      <c r="G2522" t="s">
        <v>18</v>
      </c>
      <c r="H2522" s="1">
        <v>43801</v>
      </c>
      <c r="I2522" t="s">
        <v>7313</v>
      </c>
      <c r="J2522" t="s">
        <v>7314</v>
      </c>
      <c r="K2522" t="s">
        <v>21</v>
      </c>
      <c r="L2522">
        <v>42424.264889999999</v>
      </c>
      <c r="M2522">
        <v>285</v>
      </c>
      <c r="N2522" t="s">
        <v>43</v>
      </c>
      <c r="O2522" s="1">
        <v>43817</v>
      </c>
      <c r="P2522" s="3">
        <f t="shared" si="79"/>
        <v>16</v>
      </c>
      <c r="Q2522" t="s">
        <v>85</v>
      </c>
      <c r="R2522" t="s">
        <v>45</v>
      </c>
    </row>
    <row r="2523" spans="1:18" x14ac:dyDescent="0.25">
      <c r="A2523" t="s">
        <v>7315</v>
      </c>
      <c r="B2523" s="3">
        <v>24</v>
      </c>
      <c r="C2523" s="3" t="str" cm="1">
        <f t="array" ref="C2523">_xlfn.IFS(B2523&lt;35,"Young",B2523&lt;60,"Middle",TRUE,"Senior")</f>
        <v>Young</v>
      </c>
      <c r="D2523" t="s">
        <v>16</v>
      </c>
      <c r="E2523" t="str">
        <f t="shared" si="78"/>
        <v>Young-Female</v>
      </c>
      <c r="F2523" t="s">
        <v>50</v>
      </c>
      <c r="G2523" t="s">
        <v>70</v>
      </c>
      <c r="H2523" s="1">
        <v>44215</v>
      </c>
      <c r="I2523" t="s">
        <v>7316</v>
      </c>
      <c r="J2523" t="s">
        <v>7317</v>
      </c>
      <c r="K2523" t="s">
        <v>31</v>
      </c>
      <c r="L2523">
        <v>67903.33253</v>
      </c>
      <c r="M2523">
        <v>429</v>
      </c>
      <c r="N2523" t="s">
        <v>22</v>
      </c>
      <c r="O2523" s="1">
        <v>44218</v>
      </c>
      <c r="P2523" s="3">
        <f t="shared" si="79"/>
        <v>3</v>
      </c>
      <c r="Q2523" t="s">
        <v>32</v>
      </c>
      <c r="R2523" t="s">
        <v>45</v>
      </c>
    </row>
    <row r="2524" spans="1:18" x14ac:dyDescent="0.25">
      <c r="A2524" t="s">
        <v>7318</v>
      </c>
      <c r="B2524" s="3">
        <v>57</v>
      </c>
      <c r="C2524" s="3" t="str" cm="1">
        <f t="array" ref="C2524">_xlfn.IFS(B2524&lt;35,"Young",B2524&lt;60,"Middle",TRUE,"Senior")</f>
        <v>Middle</v>
      </c>
      <c r="D2524" t="s">
        <v>16</v>
      </c>
      <c r="E2524" t="str">
        <f t="shared" si="78"/>
        <v>Middle-Female</v>
      </c>
      <c r="F2524" t="s">
        <v>115</v>
      </c>
      <c r="G2524" t="s">
        <v>18</v>
      </c>
      <c r="H2524" s="1">
        <v>44543</v>
      </c>
      <c r="I2524" t="s">
        <v>7319</v>
      </c>
      <c r="J2524" t="s">
        <v>7320</v>
      </c>
      <c r="K2524" t="s">
        <v>31</v>
      </c>
      <c r="L2524">
        <v>20863.36824</v>
      </c>
      <c r="M2524">
        <v>189</v>
      </c>
      <c r="N2524" t="s">
        <v>39</v>
      </c>
      <c r="O2524" s="1">
        <v>44560</v>
      </c>
      <c r="P2524" s="3">
        <f t="shared" si="79"/>
        <v>17</v>
      </c>
      <c r="Q2524" t="s">
        <v>23</v>
      </c>
      <c r="R2524" t="s">
        <v>33</v>
      </c>
    </row>
    <row r="2525" spans="1:18" x14ac:dyDescent="0.25">
      <c r="A2525" t="s">
        <v>7321</v>
      </c>
      <c r="B2525" s="3">
        <v>78</v>
      </c>
      <c r="C2525" s="3" t="str" cm="1">
        <f t="array" ref="C2525">_xlfn.IFS(B2525&lt;35,"Young",B2525&lt;60,"Middle",TRUE,"Senior")</f>
        <v>Senior</v>
      </c>
      <c r="D2525" t="s">
        <v>26</v>
      </c>
      <c r="E2525" t="str">
        <f t="shared" si="78"/>
        <v>Senior-Male</v>
      </c>
      <c r="F2525" t="s">
        <v>50</v>
      </c>
      <c r="G2525" t="s">
        <v>26592</v>
      </c>
      <c r="H2525" s="1">
        <v>43547</v>
      </c>
      <c r="I2525" t="s">
        <v>7322</v>
      </c>
      <c r="J2525" t="s">
        <v>521</v>
      </c>
      <c r="K2525" t="s">
        <v>21</v>
      </c>
      <c r="L2525">
        <v>15434.16979</v>
      </c>
      <c r="M2525">
        <v>436</v>
      </c>
      <c r="N2525" t="s">
        <v>22</v>
      </c>
      <c r="O2525" s="1">
        <v>43549</v>
      </c>
      <c r="P2525" s="3">
        <f t="shared" si="79"/>
        <v>2</v>
      </c>
      <c r="Q2525" t="s">
        <v>85</v>
      </c>
      <c r="R2525" t="s">
        <v>24</v>
      </c>
    </row>
    <row r="2526" spans="1:18" x14ac:dyDescent="0.25">
      <c r="A2526" t="s">
        <v>7323</v>
      </c>
      <c r="B2526" s="3">
        <v>34</v>
      </c>
      <c r="C2526" s="3" t="str" cm="1">
        <f t="array" ref="C2526">_xlfn.IFS(B2526&lt;35,"Young",B2526&lt;60,"Middle",TRUE,"Senior")</f>
        <v>Young</v>
      </c>
      <c r="D2526" t="s">
        <v>26</v>
      </c>
      <c r="E2526" t="str">
        <f t="shared" si="78"/>
        <v>Young-Male</v>
      </c>
      <c r="F2526" t="s">
        <v>90</v>
      </c>
      <c r="G2526" t="s">
        <v>26592</v>
      </c>
      <c r="H2526" s="1">
        <v>43888</v>
      </c>
      <c r="I2526" t="s">
        <v>7324</v>
      </c>
      <c r="J2526" t="s">
        <v>7325</v>
      </c>
      <c r="K2526" t="s">
        <v>61</v>
      </c>
      <c r="L2526">
        <v>32259.018090000001</v>
      </c>
      <c r="M2526">
        <v>229</v>
      </c>
      <c r="N2526" t="s">
        <v>22</v>
      </c>
      <c r="O2526" s="1">
        <v>43894</v>
      </c>
      <c r="P2526" s="3">
        <f t="shared" si="79"/>
        <v>6</v>
      </c>
      <c r="Q2526" t="s">
        <v>49</v>
      </c>
      <c r="R2526" t="s">
        <v>24</v>
      </c>
    </row>
    <row r="2527" spans="1:18" x14ac:dyDescent="0.25">
      <c r="A2527" t="s">
        <v>7326</v>
      </c>
      <c r="B2527" s="3">
        <v>19</v>
      </c>
      <c r="C2527" s="3" t="str" cm="1">
        <f t="array" ref="C2527">_xlfn.IFS(B2527&lt;35,"Young",B2527&lt;60,"Middle",TRUE,"Senior")</f>
        <v>Young</v>
      </c>
      <c r="D2527" t="s">
        <v>16</v>
      </c>
      <c r="E2527" t="str">
        <f t="shared" si="78"/>
        <v>Young-Female</v>
      </c>
      <c r="F2527" t="s">
        <v>90</v>
      </c>
      <c r="G2527" t="s">
        <v>70</v>
      </c>
      <c r="H2527" s="1">
        <v>44466</v>
      </c>
      <c r="I2527" t="s">
        <v>7327</v>
      </c>
      <c r="J2527" t="s">
        <v>7328</v>
      </c>
      <c r="K2527" t="s">
        <v>53</v>
      </c>
      <c r="L2527">
        <v>59812.1296</v>
      </c>
      <c r="M2527">
        <v>405</v>
      </c>
      <c r="N2527" t="s">
        <v>22</v>
      </c>
      <c r="O2527" s="1">
        <v>44466</v>
      </c>
      <c r="P2527" s="3">
        <f t="shared" si="79"/>
        <v>0</v>
      </c>
      <c r="Q2527" t="s">
        <v>49</v>
      </c>
      <c r="R2527" t="s">
        <v>33</v>
      </c>
    </row>
    <row r="2528" spans="1:18" x14ac:dyDescent="0.25">
      <c r="A2528" t="s">
        <v>7329</v>
      </c>
      <c r="B2528" s="3">
        <v>73</v>
      </c>
      <c r="C2528" s="3" t="str" cm="1">
        <f t="array" ref="C2528">_xlfn.IFS(B2528&lt;35,"Young",B2528&lt;60,"Middle",TRUE,"Senior")</f>
        <v>Senior</v>
      </c>
      <c r="D2528" t="s">
        <v>16</v>
      </c>
      <c r="E2528" t="str">
        <f t="shared" si="78"/>
        <v>Senior-Female</v>
      </c>
      <c r="F2528" t="s">
        <v>230</v>
      </c>
      <c r="G2528" t="s">
        <v>28</v>
      </c>
      <c r="H2528" s="1">
        <v>44946</v>
      </c>
      <c r="I2528" t="s">
        <v>7330</v>
      </c>
      <c r="J2528" t="s">
        <v>7331</v>
      </c>
      <c r="K2528" t="s">
        <v>21</v>
      </c>
      <c r="L2528">
        <v>3548.8926240000001</v>
      </c>
      <c r="M2528">
        <v>370</v>
      </c>
      <c r="N2528" t="s">
        <v>43</v>
      </c>
      <c r="O2528" s="1">
        <v>44960</v>
      </c>
      <c r="P2528" s="3">
        <f t="shared" si="79"/>
        <v>14</v>
      </c>
      <c r="Q2528" t="s">
        <v>44</v>
      </c>
      <c r="R2528" t="s">
        <v>45</v>
      </c>
    </row>
    <row r="2529" spans="1:18" x14ac:dyDescent="0.25">
      <c r="A2529" t="s">
        <v>7332</v>
      </c>
      <c r="B2529" s="3">
        <v>20</v>
      </c>
      <c r="C2529" s="3" t="str" cm="1">
        <f t="array" ref="C2529">_xlfn.IFS(B2529&lt;35,"Young",B2529&lt;60,"Middle",TRUE,"Senior")</f>
        <v>Young</v>
      </c>
      <c r="D2529" t="s">
        <v>26</v>
      </c>
      <c r="E2529" t="str">
        <f t="shared" si="78"/>
        <v>Young-Male</v>
      </c>
      <c r="F2529" t="s">
        <v>90</v>
      </c>
      <c r="G2529" t="s">
        <v>36</v>
      </c>
      <c r="H2529" s="1">
        <v>44041</v>
      </c>
      <c r="I2529" t="s">
        <v>2109</v>
      </c>
      <c r="J2529" t="s">
        <v>7333</v>
      </c>
      <c r="K2529" t="s">
        <v>57</v>
      </c>
      <c r="L2529">
        <v>23081.116269999999</v>
      </c>
      <c r="M2529">
        <v>452</v>
      </c>
      <c r="N2529" t="s">
        <v>22</v>
      </c>
      <c r="O2529" s="1">
        <v>44054</v>
      </c>
      <c r="P2529" s="3">
        <f t="shared" si="79"/>
        <v>13</v>
      </c>
      <c r="Q2529" t="s">
        <v>85</v>
      </c>
      <c r="R2529" t="s">
        <v>24</v>
      </c>
    </row>
    <row r="2530" spans="1:18" x14ac:dyDescent="0.25">
      <c r="A2530" t="s">
        <v>7334</v>
      </c>
      <c r="B2530" s="3">
        <v>65</v>
      </c>
      <c r="C2530" s="3" t="str" cm="1">
        <f t="array" ref="C2530">_xlfn.IFS(B2530&lt;35,"Young",B2530&lt;60,"Middle",TRUE,"Senior")</f>
        <v>Senior</v>
      </c>
      <c r="D2530" t="s">
        <v>26</v>
      </c>
      <c r="E2530" t="str">
        <f t="shared" si="78"/>
        <v>Senior-Male</v>
      </c>
      <c r="F2530" t="s">
        <v>115</v>
      </c>
      <c r="G2530" t="s">
        <v>18</v>
      </c>
      <c r="H2530" s="1">
        <v>43571</v>
      </c>
      <c r="I2530" t="s">
        <v>7335</v>
      </c>
      <c r="J2530" t="s">
        <v>7336</v>
      </c>
      <c r="K2530" t="s">
        <v>21</v>
      </c>
      <c r="L2530">
        <v>43941.744720000002</v>
      </c>
      <c r="M2530">
        <v>335</v>
      </c>
      <c r="N2530" t="s">
        <v>43</v>
      </c>
      <c r="O2530" s="1">
        <v>43597</v>
      </c>
      <c r="P2530" s="3">
        <f t="shared" si="79"/>
        <v>26</v>
      </c>
      <c r="Q2530" t="s">
        <v>49</v>
      </c>
      <c r="R2530" t="s">
        <v>45</v>
      </c>
    </row>
    <row r="2531" spans="1:18" x14ac:dyDescent="0.25">
      <c r="A2531" t="s">
        <v>7337</v>
      </c>
      <c r="B2531" s="3">
        <v>50</v>
      </c>
      <c r="C2531" s="3" t="str" cm="1">
        <f t="array" ref="C2531">_xlfn.IFS(B2531&lt;35,"Young",B2531&lt;60,"Middle",TRUE,"Senior")</f>
        <v>Middle</v>
      </c>
      <c r="D2531" t="s">
        <v>26</v>
      </c>
      <c r="E2531" t="str">
        <f t="shared" si="78"/>
        <v>Middle-Male</v>
      </c>
      <c r="F2531" t="s">
        <v>115</v>
      </c>
      <c r="G2531" t="s">
        <v>36</v>
      </c>
      <c r="H2531" s="1">
        <v>43875</v>
      </c>
      <c r="I2531" t="s">
        <v>7338</v>
      </c>
      <c r="J2531" t="s">
        <v>7339</v>
      </c>
      <c r="K2531" t="s">
        <v>57</v>
      </c>
      <c r="L2531">
        <v>17524.18651</v>
      </c>
      <c r="M2531">
        <v>109</v>
      </c>
      <c r="N2531" t="s">
        <v>39</v>
      </c>
      <c r="O2531" s="1">
        <v>43898</v>
      </c>
      <c r="P2531" s="3">
        <f t="shared" si="79"/>
        <v>23</v>
      </c>
      <c r="Q2531" t="s">
        <v>32</v>
      </c>
      <c r="R2531" t="s">
        <v>45</v>
      </c>
    </row>
    <row r="2532" spans="1:18" x14ac:dyDescent="0.25">
      <c r="A2532" t="s">
        <v>7340</v>
      </c>
      <c r="B2532" s="3">
        <v>69</v>
      </c>
      <c r="C2532" s="3" t="str" cm="1">
        <f t="array" ref="C2532">_xlfn.IFS(B2532&lt;35,"Young",B2532&lt;60,"Middle",TRUE,"Senior")</f>
        <v>Senior</v>
      </c>
      <c r="D2532" t="s">
        <v>16</v>
      </c>
      <c r="E2532" t="str">
        <f t="shared" si="78"/>
        <v>Senior-Female</v>
      </c>
      <c r="F2532" t="s">
        <v>17</v>
      </c>
      <c r="G2532" t="s">
        <v>28</v>
      </c>
      <c r="H2532" s="1">
        <v>44703</v>
      </c>
      <c r="I2532" t="s">
        <v>7341</v>
      </c>
      <c r="J2532" t="s">
        <v>7342</v>
      </c>
      <c r="K2532" t="s">
        <v>21</v>
      </c>
      <c r="L2532">
        <v>2193.3429000000001</v>
      </c>
      <c r="M2532">
        <v>233</v>
      </c>
      <c r="N2532" t="s">
        <v>43</v>
      </c>
      <c r="O2532" s="1">
        <v>44710</v>
      </c>
      <c r="P2532" s="3">
        <f t="shared" si="79"/>
        <v>7</v>
      </c>
      <c r="Q2532" t="s">
        <v>23</v>
      </c>
      <c r="R2532" t="s">
        <v>24</v>
      </c>
    </row>
    <row r="2533" spans="1:18" x14ac:dyDescent="0.25">
      <c r="A2533" t="s">
        <v>7343</v>
      </c>
      <c r="B2533" s="3">
        <v>25</v>
      </c>
      <c r="C2533" s="3" t="str" cm="1">
        <f t="array" ref="C2533">_xlfn.IFS(B2533&lt;35,"Young",B2533&lt;60,"Middle",TRUE,"Senior")</f>
        <v>Young</v>
      </c>
      <c r="D2533" t="s">
        <v>26</v>
      </c>
      <c r="E2533" t="str">
        <f t="shared" si="78"/>
        <v>Young-Male</v>
      </c>
      <c r="F2533" t="s">
        <v>27</v>
      </c>
      <c r="G2533" t="s">
        <v>28</v>
      </c>
      <c r="H2533" s="1">
        <v>44312</v>
      </c>
      <c r="I2533" t="s">
        <v>7344</v>
      </c>
      <c r="J2533" t="s">
        <v>7345</v>
      </c>
      <c r="K2533" t="s">
        <v>53</v>
      </c>
      <c r="L2533">
        <v>15096.3537</v>
      </c>
      <c r="M2533">
        <v>495</v>
      </c>
      <c r="N2533" t="s">
        <v>43</v>
      </c>
      <c r="O2533" s="1">
        <v>44325</v>
      </c>
      <c r="P2533" s="3">
        <f t="shared" si="79"/>
        <v>13</v>
      </c>
      <c r="Q2533" t="s">
        <v>32</v>
      </c>
      <c r="R2533" t="s">
        <v>45</v>
      </c>
    </row>
    <row r="2534" spans="1:18" x14ac:dyDescent="0.25">
      <c r="A2534" t="s">
        <v>7346</v>
      </c>
      <c r="B2534" s="3">
        <v>64</v>
      </c>
      <c r="C2534" s="3" t="str" cm="1">
        <f t="array" ref="C2534">_xlfn.IFS(B2534&lt;35,"Young",B2534&lt;60,"Middle",TRUE,"Senior")</f>
        <v>Senior</v>
      </c>
      <c r="D2534" t="s">
        <v>26</v>
      </c>
      <c r="E2534" t="str">
        <f t="shared" si="78"/>
        <v>Senior-Male</v>
      </c>
      <c r="F2534" t="s">
        <v>50</v>
      </c>
      <c r="G2534" t="s">
        <v>28</v>
      </c>
      <c r="H2534" s="1">
        <v>44789</v>
      </c>
      <c r="I2534" t="s">
        <v>7347</v>
      </c>
      <c r="J2534" t="s">
        <v>7348</v>
      </c>
      <c r="K2534" t="s">
        <v>21</v>
      </c>
      <c r="L2534">
        <v>3375.3485310000001</v>
      </c>
      <c r="M2534">
        <v>147</v>
      </c>
      <c r="N2534" t="s">
        <v>43</v>
      </c>
      <c r="O2534" s="1">
        <v>44794</v>
      </c>
      <c r="P2534" s="3">
        <f t="shared" si="79"/>
        <v>5</v>
      </c>
      <c r="Q2534" t="s">
        <v>44</v>
      </c>
      <c r="R2534" t="s">
        <v>45</v>
      </c>
    </row>
    <row r="2535" spans="1:18" x14ac:dyDescent="0.25">
      <c r="A2535" t="s">
        <v>7349</v>
      </c>
      <c r="B2535" s="3">
        <v>45</v>
      </c>
      <c r="C2535" s="3" t="str" cm="1">
        <f t="array" ref="C2535">_xlfn.IFS(B2535&lt;35,"Young",B2535&lt;60,"Middle",TRUE,"Senior")</f>
        <v>Middle</v>
      </c>
      <c r="D2535" t="s">
        <v>26</v>
      </c>
      <c r="E2535" t="str">
        <f t="shared" si="78"/>
        <v>Middle-Male</v>
      </c>
      <c r="F2535" t="s">
        <v>27</v>
      </c>
      <c r="G2535" t="s">
        <v>36</v>
      </c>
      <c r="H2535" s="1">
        <v>44509</v>
      </c>
      <c r="I2535" t="s">
        <v>7350</v>
      </c>
      <c r="J2535" t="s">
        <v>7351</v>
      </c>
      <c r="K2535" t="s">
        <v>31</v>
      </c>
      <c r="L2535">
        <v>16515.050859999999</v>
      </c>
      <c r="M2535">
        <v>128</v>
      </c>
      <c r="N2535" t="s">
        <v>22</v>
      </c>
      <c r="O2535" s="1">
        <v>44527</v>
      </c>
      <c r="P2535" s="3">
        <f t="shared" si="79"/>
        <v>18</v>
      </c>
      <c r="Q2535" t="s">
        <v>49</v>
      </c>
      <c r="R2535" t="s">
        <v>45</v>
      </c>
    </row>
    <row r="2536" spans="1:18" x14ac:dyDescent="0.25">
      <c r="A2536" t="s">
        <v>7352</v>
      </c>
      <c r="B2536" s="3">
        <v>53</v>
      </c>
      <c r="C2536" s="3" t="str" cm="1">
        <f t="array" ref="C2536">_xlfn.IFS(B2536&lt;35,"Young",B2536&lt;60,"Middle",TRUE,"Senior")</f>
        <v>Middle</v>
      </c>
      <c r="D2536" t="s">
        <v>16</v>
      </c>
      <c r="E2536" t="str">
        <f t="shared" si="78"/>
        <v>Middle-Female</v>
      </c>
      <c r="F2536" t="s">
        <v>63</v>
      </c>
      <c r="G2536" t="s">
        <v>26593</v>
      </c>
      <c r="H2536" s="1">
        <v>44542</v>
      </c>
      <c r="I2536" t="s">
        <v>7353</v>
      </c>
      <c r="J2536" t="s">
        <v>7354</v>
      </c>
      <c r="K2536" t="s">
        <v>21</v>
      </c>
      <c r="L2536">
        <v>4968.0044939999998</v>
      </c>
      <c r="M2536">
        <v>277</v>
      </c>
      <c r="N2536" t="s">
        <v>43</v>
      </c>
      <c r="O2536" s="1">
        <v>44546</v>
      </c>
      <c r="P2536" s="3">
        <f t="shared" si="79"/>
        <v>4</v>
      </c>
      <c r="Q2536" t="s">
        <v>85</v>
      </c>
      <c r="R2536" t="s">
        <v>33</v>
      </c>
    </row>
    <row r="2537" spans="1:18" x14ac:dyDescent="0.25">
      <c r="A2537" t="s">
        <v>7355</v>
      </c>
      <c r="B2537" s="3">
        <v>19</v>
      </c>
      <c r="C2537" s="3" t="str" cm="1">
        <f t="array" ref="C2537">_xlfn.IFS(B2537&lt;35,"Young",B2537&lt;60,"Middle",TRUE,"Senior")</f>
        <v>Young</v>
      </c>
      <c r="D2537" t="s">
        <v>26</v>
      </c>
      <c r="E2537" t="str">
        <f t="shared" si="78"/>
        <v>Young-Male</v>
      </c>
      <c r="F2537" t="s">
        <v>230</v>
      </c>
      <c r="G2537" t="s">
        <v>18</v>
      </c>
      <c r="H2537" s="1">
        <v>44400</v>
      </c>
      <c r="I2537" t="s">
        <v>5669</v>
      </c>
      <c r="J2537" t="s">
        <v>7356</v>
      </c>
      <c r="K2537" t="s">
        <v>61</v>
      </c>
      <c r="L2537">
        <v>20494.413680000001</v>
      </c>
      <c r="M2537">
        <v>145</v>
      </c>
      <c r="N2537" t="s">
        <v>39</v>
      </c>
      <c r="O2537" s="1">
        <v>44426</v>
      </c>
      <c r="P2537" s="3">
        <f t="shared" si="79"/>
        <v>26</v>
      </c>
      <c r="Q2537" t="s">
        <v>32</v>
      </c>
      <c r="R2537" t="s">
        <v>33</v>
      </c>
    </row>
    <row r="2538" spans="1:18" x14ac:dyDescent="0.25">
      <c r="A2538" t="s">
        <v>7357</v>
      </c>
      <c r="B2538" s="3">
        <v>84</v>
      </c>
      <c r="C2538" s="3" t="str" cm="1">
        <f t="array" ref="C2538">_xlfn.IFS(B2538&lt;35,"Young",B2538&lt;60,"Middle",TRUE,"Senior")</f>
        <v>Senior</v>
      </c>
      <c r="D2538" t="s">
        <v>26</v>
      </c>
      <c r="E2538" t="str">
        <f t="shared" si="78"/>
        <v>Senior-Male</v>
      </c>
      <c r="F2538" t="s">
        <v>230</v>
      </c>
      <c r="G2538" t="s">
        <v>28</v>
      </c>
      <c r="H2538" s="1">
        <v>44925</v>
      </c>
      <c r="I2538" t="s">
        <v>7358</v>
      </c>
      <c r="J2538" t="s">
        <v>7359</v>
      </c>
      <c r="K2538" t="s">
        <v>21</v>
      </c>
      <c r="L2538">
        <v>16639.91174</v>
      </c>
      <c r="M2538">
        <v>426</v>
      </c>
      <c r="N2538" t="s">
        <v>43</v>
      </c>
      <c r="O2538" s="1">
        <v>44927</v>
      </c>
      <c r="P2538" s="3">
        <f t="shared" si="79"/>
        <v>2</v>
      </c>
      <c r="Q2538" t="s">
        <v>49</v>
      </c>
      <c r="R2538" t="s">
        <v>33</v>
      </c>
    </row>
    <row r="2539" spans="1:18" x14ac:dyDescent="0.25">
      <c r="A2539" t="s">
        <v>7360</v>
      </c>
      <c r="B2539" s="3">
        <v>36</v>
      </c>
      <c r="C2539" s="3" t="str" cm="1">
        <f t="array" ref="C2539">_xlfn.IFS(B2539&lt;35,"Young",B2539&lt;60,"Middle",TRUE,"Senior")</f>
        <v>Middle</v>
      </c>
      <c r="D2539" t="s">
        <v>26</v>
      </c>
      <c r="E2539" t="str">
        <f t="shared" si="78"/>
        <v>Middle-Male</v>
      </c>
      <c r="F2539" t="s">
        <v>63</v>
      </c>
      <c r="G2539" t="s">
        <v>26593</v>
      </c>
      <c r="H2539" s="1">
        <v>45061</v>
      </c>
      <c r="I2539" t="s">
        <v>7361</v>
      </c>
      <c r="J2539" t="s">
        <v>7362</v>
      </c>
      <c r="K2539" t="s">
        <v>57</v>
      </c>
      <c r="L2539">
        <v>8397.4483230000005</v>
      </c>
      <c r="M2539">
        <v>190</v>
      </c>
      <c r="N2539" t="s">
        <v>39</v>
      </c>
      <c r="O2539" s="1">
        <v>45077</v>
      </c>
      <c r="P2539" s="3">
        <f t="shared" si="79"/>
        <v>16</v>
      </c>
      <c r="Q2539" t="s">
        <v>32</v>
      </c>
      <c r="R2539" t="s">
        <v>24</v>
      </c>
    </row>
    <row r="2540" spans="1:18" x14ac:dyDescent="0.25">
      <c r="A2540" t="s">
        <v>2798</v>
      </c>
      <c r="B2540" s="3">
        <v>51</v>
      </c>
      <c r="C2540" s="3" t="str" cm="1">
        <f t="array" ref="C2540">_xlfn.IFS(B2540&lt;35,"Young",B2540&lt;60,"Middle",TRUE,"Senior")</f>
        <v>Middle</v>
      </c>
      <c r="D2540" t="s">
        <v>26</v>
      </c>
      <c r="E2540" t="str">
        <f t="shared" si="78"/>
        <v>Middle-Male</v>
      </c>
      <c r="F2540" t="s">
        <v>115</v>
      </c>
      <c r="G2540" t="s">
        <v>26593</v>
      </c>
      <c r="H2540" s="1">
        <v>43820</v>
      </c>
      <c r="I2540" t="s">
        <v>7363</v>
      </c>
      <c r="J2540" t="s">
        <v>7364</v>
      </c>
      <c r="K2540" t="s">
        <v>21</v>
      </c>
      <c r="L2540">
        <v>7942.2129949999999</v>
      </c>
      <c r="M2540">
        <v>315</v>
      </c>
      <c r="N2540" t="s">
        <v>39</v>
      </c>
      <c r="O2540" s="1">
        <v>43840</v>
      </c>
      <c r="P2540" s="3">
        <f t="shared" si="79"/>
        <v>20</v>
      </c>
      <c r="Q2540" t="s">
        <v>49</v>
      </c>
      <c r="R2540" t="s">
        <v>45</v>
      </c>
    </row>
    <row r="2541" spans="1:18" x14ac:dyDescent="0.25">
      <c r="A2541" t="s">
        <v>7365</v>
      </c>
      <c r="B2541" s="3">
        <v>82</v>
      </c>
      <c r="C2541" s="3" t="str" cm="1">
        <f t="array" ref="C2541">_xlfn.IFS(B2541&lt;35,"Young",B2541&lt;60,"Middle",TRUE,"Senior")</f>
        <v>Senior</v>
      </c>
      <c r="D2541" t="s">
        <v>26</v>
      </c>
      <c r="E2541" t="str">
        <f t="shared" si="78"/>
        <v>Senior-Male</v>
      </c>
      <c r="F2541" t="s">
        <v>90</v>
      </c>
      <c r="G2541" t="s">
        <v>28</v>
      </c>
      <c r="H2541" s="1">
        <v>44311</v>
      </c>
      <c r="I2541" t="s">
        <v>7366</v>
      </c>
      <c r="J2541" t="s">
        <v>7367</v>
      </c>
      <c r="K2541" t="s">
        <v>21</v>
      </c>
      <c r="L2541">
        <v>26380.108410000001</v>
      </c>
      <c r="M2541">
        <v>179</v>
      </c>
      <c r="N2541" t="s">
        <v>43</v>
      </c>
      <c r="O2541" s="1">
        <v>44326</v>
      </c>
      <c r="P2541" s="3">
        <f t="shared" si="79"/>
        <v>15</v>
      </c>
      <c r="Q2541" t="s">
        <v>32</v>
      </c>
      <c r="R2541" t="s">
        <v>45</v>
      </c>
    </row>
    <row r="2542" spans="1:18" x14ac:dyDescent="0.25">
      <c r="A2542" t="s">
        <v>7368</v>
      </c>
      <c r="B2542" s="3">
        <v>85</v>
      </c>
      <c r="C2542" s="3" t="str" cm="1">
        <f t="array" ref="C2542">_xlfn.IFS(B2542&lt;35,"Young",B2542&lt;60,"Middle",TRUE,"Senior")</f>
        <v>Senior</v>
      </c>
      <c r="D2542" t="s">
        <v>26</v>
      </c>
      <c r="E2542" t="str">
        <f t="shared" si="78"/>
        <v>Senior-Male</v>
      </c>
      <c r="F2542" t="s">
        <v>50</v>
      </c>
      <c r="G2542" t="s">
        <v>26593</v>
      </c>
      <c r="H2542" s="1">
        <v>43645</v>
      </c>
      <c r="I2542" t="s">
        <v>7369</v>
      </c>
      <c r="J2542" t="s">
        <v>7370</v>
      </c>
      <c r="K2542" t="s">
        <v>21</v>
      </c>
      <c r="L2542">
        <v>30957.653910000001</v>
      </c>
      <c r="M2542">
        <v>158</v>
      </c>
      <c r="N2542" t="s">
        <v>39</v>
      </c>
      <c r="O2542" s="1">
        <v>43665</v>
      </c>
      <c r="P2542" s="3">
        <f t="shared" si="79"/>
        <v>20</v>
      </c>
      <c r="Q2542" t="s">
        <v>49</v>
      </c>
      <c r="R2542" t="s">
        <v>45</v>
      </c>
    </row>
    <row r="2543" spans="1:18" x14ac:dyDescent="0.25">
      <c r="A2543" t="s">
        <v>7371</v>
      </c>
      <c r="B2543" s="3">
        <v>76</v>
      </c>
      <c r="C2543" s="3" t="str" cm="1">
        <f t="array" ref="C2543">_xlfn.IFS(B2543&lt;35,"Young",B2543&lt;60,"Middle",TRUE,"Senior")</f>
        <v>Senior</v>
      </c>
      <c r="D2543" t="s">
        <v>26</v>
      </c>
      <c r="E2543" t="str">
        <f t="shared" si="78"/>
        <v>Senior-Male</v>
      </c>
      <c r="F2543" t="s">
        <v>50</v>
      </c>
      <c r="G2543" t="s">
        <v>26593</v>
      </c>
      <c r="H2543" s="1">
        <v>43875</v>
      </c>
      <c r="I2543" t="s">
        <v>4562</v>
      </c>
      <c r="J2543" t="s">
        <v>7372</v>
      </c>
      <c r="K2543" t="s">
        <v>53</v>
      </c>
      <c r="L2543">
        <v>5769.3575739999997</v>
      </c>
      <c r="M2543">
        <v>290</v>
      </c>
      <c r="N2543" t="s">
        <v>39</v>
      </c>
      <c r="O2543" s="1">
        <v>43905</v>
      </c>
      <c r="P2543" s="3">
        <f t="shared" si="79"/>
        <v>30</v>
      </c>
      <c r="Q2543" t="s">
        <v>85</v>
      </c>
      <c r="R2543" t="s">
        <v>24</v>
      </c>
    </row>
    <row r="2544" spans="1:18" x14ac:dyDescent="0.25">
      <c r="A2544" t="s">
        <v>7373</v>
      </c>
      <c r="B2544" s="3">
        <v>44</v>
      </c>
      <c r="C2544" s="3" t="str" cm="1">
        <f t="array" ref="C2544">_xlfn.IFS(B2544&lt;35,"Young",B2544&lt;60,"Middle",TRUE,"Senior")</f>
        <v>Middle</v>
      </c>
      <c r="D2544" t="s">
        <v>16</v>
      </c>
      <c r="E2544" t="str">
        <f t="shared" si="78"/>
        <v>Middle-Female</v>
      </c>
      <c r="F2544" t="s">
        <v>35</v>
      </c>
      <c r="G2544" t="s">
        <v>26592</v>
      </c>
      <c r="H2544" s="1">
        <v>43882</v>
      </c>
      <c r="I2544" t="s">
        <v>7374</v>
      </c>
      <c r="J2544" t="s">
        <v>7375</v>
      </c>
      <c r="K2544" t="s">
        <v>53</v>
      </c>
      <c r="L2544">
        <v>38321.065309999998</v>
      </c>
      <c r="M2544">
        <v>389</v>
      </c>
      <c r="N2544" t="s">
        <v>22</v>
      </c>
      <c r="O2544" s="1">
        <v>43904</v>
      </c>
      <c r="P2544" s="3">
        <f t="shared" si="79"/>
        <v>22</v>
      </c>
      <c r="Q2544" t="s">
        <v>23</v>
      </c>
      <c r="R2544" t="s">
        <v>24</v>
      </c>
    </row>
    <row r="2545" spans="1:18" x14ac:dyDescent="0.25">
      <c r="A2545" t="s">
        <v>7376</v>
      </c>
      <c r="B2545" s="3">
        <v>53</v>
      </c>
      <c r="C2545" s="3" t="str" cm="1">
        <f t="array" ref="C2545">_xlfn.IFS(B2545&lt;35,"Young",B2545&lt;60,"Middle",TRUE,"Senior")</f>
        <v>Middle</v>
      </c>
      <c r="D2545" t="s">
        <v>16</v>
      </c>
      <c r="E2545" t="str">
        <f t="shared" si="78"/>
        <v>Middle-Female</v>
      </c>
      <c r="F2545" t="s">
        <v>63</v>
      </c>
      <c r="G2545" t="s">
        <v>26593</v>
      </c>
      <c r="H2545" s="1">
        <v>45060</v>
      </c>
      <c r="I2545" t="s">
        <v>7377</v>
      </c>
      <c r="J2545" t="s">
        <v>572</v>
      </c>
      <c r="K2545" t="s">
        <v>31</v>
      </c>
      <c r="L2545">
        <v>16798.183590000001</v>
      </c>
      <c r="M2545">
        <v>127</v>
      </c>
      <c r="N2545" t="s">
        <v>39</v>
      </c>
      <c r="O2545" s="1">
        <v>45090</v>
      </c>
      <c r="P2545" s="3">
        <f t="shared" si="79"/>
        <v>30</v>
      </c>
      <c r="Q2545" t="s">
        <v>49</v>
      </c>
      <c r="R2545" t="s">
        <v>45</v>
      </c>
    </row>
    <row r="2546" spans="1:18" x14ac:dyDescent="0.25">
      <c r="A2546" t="s">
        <v>7378</v>
      </c>
      <c r="B2546" s="3">
        <v>54</v>
      </c>
      <c r="C2546" s="3" t="str" cm="1">
        <f t="array" ref="C2546">_xlfn.IFS(B2546&lt;35,"Young",B2546&lt;60,"Middle",TRUE,"Senior")</f>
        <v>Middle</v>
      </c>
      <c r="D2546" t="s">
        <v>16</v>
      </c>
      <c r="E2546" t="str">
        <f t="shared" si="78"/>
        <v>Middle-Female</v>
      </c>
      <c r="F2546" t="s">
        <v>50</v>
      </c>
      <c r="G2546" t="s">
        <v>70</v>
      </c>
      <c r="H2546" s="1">
        <v>45155</v>
      </c>
      <c r="I2546" t="s">
        <v>7379</v>
      </c>
      <c r="J2546" t="s">
        <v>7380</v>
      </c>
      <c r="K2546" t="s">
        <v>31</v>
      </c>
      <c r="L2546">
        <v>20993.650890000001</v>
      </c>
      <c r="M2546">
        <v>137</v>
      </c>
      <c r="N2546" t="s">
        <v>39</v>
      </c>
      <c r="O2546" s="1">
        <v>45183</v>
      </c>
      <c r="P2546" s="3">
        <f t="shared" si="79"/>
        <v>28</v>
      </c>
      <c r="Q2546" t="s">
        <v>44</v>
      </c>
      <c r="R2546" t="s">
        <v>24</v>
      </c>
    </row>
    <row r="2547" spans="1:18" x14ac:dyDescent="0.25">
      <c r="A2547" t="s">
        <v>7381</v>
      </c>
      <c r="B2547" s="3">
        <v>83</v>
      </c>
      <c r="C2547" s="3" t="str" cm="1">
        <f t="array" ref="C2547">_xlfn.IFS(B2547&lt;35,"Young",B2547&lt;60,"Middle",TRUE,"Senior")</f>
        <v>Senior</v>
      </c>
      <c r="D2547" t="s">
        <v>16</v>
      </c>
      <c r="E2547" t="str">
        <f t="shared" si="78"/>
        <v>Senior-Female</v>
      </c>
      <c r="F2547" t="s">
        <v>63</v>
      </c>
      <c r="G2547" t="s">
        <v>28</v>
      </c>
      <c r="H2547" s="1">
        <v>44669</v>
      </c>
      <c r="I2547" t="s">
        <v>7382</v>
      </c>
      <c r="J2547" t="s">
        <v>7383</v>
      </c>
      <c r="K2547" t="s">
        <v>53</v>
      </c>
      <c r="L2547">
        <v>15145.745440000001</v>
      </c>
      <c r="M2547">
        <v>152</v>
      </c>
      <c r="N2547" t="s">
        <v>39</v>
      </c>
      <c r="O2547" s="1">
        <v>44686</v>
      </c>
      <c r="P2547" s="3">
        <f t="shared" si="79"/>
        <v>17</v>
      </c>
      <c r="Q2547" t="s">
        <v>32</v>
      </c>
      <c r="R2547" t="s">
        <v>33</v>
      </c>
    </row>
    <row r="2548" spans="1:18" x14ac:dyDescent="0.25">
      <c r="A2548" t="s">
        <v>7384</v>
      </c>
      <c r="B2548" s="3">
        <v>82</v>
      </c>
      <c r="C2548" s="3" t="str" cm="1">
        <f t="array" ref="C2548">_xlfn.IFS(B2548&lt;35,"Young",B2548&lt;60,"Middle",TRUE,"Senior")</f>
        <v>Senior</v>
      </c>
      <c r="D2548" t="s">
        <v>16</v>
      </c>
      <c r="E2548" t="str">
        <f t="shared" si="78"/>
        <v>Senior-Female</v>
      </c>
      <c r="F2548" t="s">
        <v>27</v>
      </c>
      <c r="G2548" t="s">
        <v>70</v>
      </c>
      <c r="H2548" s="1">
        <v>43420</v>
      </c>
      <c r="I2548" t="s">
        <v>7385</v>
      </c>
      <c r="J2548" t="s">
        <v>7386</v>
      </c>
      <c r="K2548" t="s">
        <v>61</v>
      </c>
      <c r="L2548">
        <v>55988.324359999999</v>
      </c>
      <c r="M2548">
        <v>365</v>
      </c>
      <c r="N2548" t="s">
        <v>43</v>
      </c>
      <c r="O2548" s="1">
        <v>43428</v>
      </c>
      <c r="P2548" s="3">
        <f t="shared" si="79"/>
        <v>8</v>
      </c>
      <c r="Q2548" t="s">
        <v>23</v>
      </c>
      <c r="R2548" t="s">
        <v>24</v>
      </c>
    </row>
    <row r="2549" spans="1:18" x14ac:dyDescent="0.25">
      <c r="A2549" t="s">
        <v>7387</v>
      </c>
      <c r="B2549" s="3">
        <v>79</v>
      </c>
      <c r="C2549" s="3" t="str" cm="1">
        <f t="array" ref="C2549">_xlfn.IFS(B2549&lt;35,"Young",B2549&lt;60,"Middle",TRUE,"Senior")</f>
        <v>Senior</v>
      </c>
      <c r="D2549" t="s">
        <v>16</v>
      </c>
      <c r="E2549" t="str">
        <f t="shared" si="78"/>
        <v>Senior-Female</v>
      </c>
      <c r="F2549" t="s">
        <v>63</v>
      </c>
      <c r="G2549" t="s">
        <v>36</v>
      </c>
      <c r="H2549" s="1">
        <v>44918</v>
      </c>
      <c r="I2549" t="s">
        <v>7388</v>
      </c>
      <c r="J2549" t="s">
        <v>7389</v>
      </c>
      <c r="K2549" t="s">
        <v>61</v>
      </c>
      <c r="L2549">
        <v>5259.3299150000003</v>
      </c>
      <c r="M2549">
        <v>397</v>
      </c>
      <c r="N2549" t="s">
        <v>39</v>
      </c>
      <c r="O2549" s="1">
        <v>44922</v>
      </c>
      <c r="P2549" s="3">
        <f t="shared" si="79"/>
        <v>4</v>
      </c>
      <c r="Q2549" t="s">
        <v>32</v>
      </c>
      <c r="R2549" t="s">
        <v>45</v>
      </c>
    </row>
    <row r="2550" spans="1:18" x14ac:dyDescent="0.25">
      <c r="A2550" t="s">
        <v>7390</v>
      </c>
      <c r="B2550" s="3">
        <v>63</v>
      </c>
      <c r="C2550" s="3" t="str" cm="1">
        <f t="array" ref="C2550">_xlfn.IFS(B2550&lt;35,"Young",B2550&lt;60,"Middle",TRUE,"Senior")</f>
        <v>Senior</v>
      </c>
      <c r="D2550" t="s">
        <v>26</v>
      </c>
      <c r="E2550" t="str">
        <f t="shared" si="78"/>
        <v>Senior-Male</v>
      </c>
      <c r="F2550" t="s">
        <v>230</v>
      </c>
      <c r="G2550" t="s">
        <v>28</v>
      </c>
      <c r="H2550" s="1">
        <v>44529</v>
      </c>
      <c r="I2550" t="s">
        <v>7391</v>
      </c>
      <c r="J2550" t="s">
        <v>7392</v>
      </c>
      <c r="K2550" t="s">
        <v>21</v>
      </c>
      <c r="L2550">
        <v>25187.13823</v>
      </c>
      <c r="M2550">
        <v>491</v>
      </c>
      <c r="N2550" t="s">
        <v>43</v>
      </c>
      <c r="O2550" s="1">
        <v>44545</v>
      </c>
      <c r="P2550" s="3">
        <f t="shared" si="79"/>
        <v>16</v>
      </c>
      <c r="Q2550" t="s">
        <v>32</v>
      </c>
      <c r="R2550" t="s">
        <v>45</v>
      </c>
    </row>
    <row r="2551" spans="1:18" x14ac:dyDescent="0.25">
      <c r="A2551" t="s">
        <v>7393</v>
      </c>
      <c r="B2551" s="3">
        <v>18</v>
      </c>
      <c r="C2551" s="3" t="str" cm="1">
        <f t="array" ref="C2551">_xlfn.IFS(B2551&lt;35,"Young",B2551&lt;60,"Middle",TRUE,"Senior")</f>
        <v>Young</v>
      </c>
      <c r="D2551" t="s">
        <v>26</v>
      </c>
      <c r="E2551" t="str">
        <f t="shared" si="78"/>
        <v>Young-Male</v>
      </c>
      <c r="F2551" t="s">
        <v>35</v>
      </c>
      <c r="G2551" t="s">
        <v>18</v>
      </c>
      <c r="H2551" s="1">
        <v>44229</v>
      </c>
      <c r="I2551" t="s">
        <v>7394</v>
      </c>
      <c r="J2551" t="s">
        <v>7395</v>
      </c>
      <c r="K2551" t="s">
        <v>31</v>
      </c>
      <c r="L2551">
        <v>3515.8285850000002</v>
      </c>
      <c r="M2551">
        <v>136</v>
      </c>
      <c r="N2551" t="s">
        <v>43</v>
      </c>
      <c r="O2551" s="1">
        <v>44237</v>
      </c>
      <c r="P2551" s="3">
        <f t="shared" si="79"/>
        <v>8</v>
      </c>
      <c r="Q2551" t="s">
        <v>32</v>
      </c>
      <c r="R2551" t="s">
        <v>45</v>
      </c>
    </row>
    <row r="2552" spans="1:18" x14ac:dyDescent="0.25">
      <c r="A2552" t="s">
        <v>5932</v>
      </c>
      <c r="B2552" s="3">
        <v>38</v>
      </c>
      <c r="C2552" s="3" t="str" cm="1">
        <f t="array" ref="C2552">_xlfn.IFS(B2552&lt;35,"Young",B2552&lt;60,"Middle",TRUE,"Senior")</f>
        <v>Middle</v>
      </c>
      <c r="D2552" t="s">
        <v>16</v>
      </c>
      <c r="E2552" t="str">
        <f t="shared" si="78"/>
        <v>Middle-Female</v>
      </c>
      <c r="F2552" t="s">
        <v>50</v>
      </c>
      <c r="G2552" t="s">
        <v>36</v>
      </c>
      <c r="H2552" s="1">
        <v>43769</v>
      </c>
      <c r="I2552" t="s">
        <v>7396</v>
      </c>
      <c r="J2552" t="s">
        <v>7397</v>
      </c>
      <c r="K2552" t="s">
        <v>53</v>
      </c>
      <c r="L2552">
        <v>12293.510840000001</v>
      </c>
      <c r="M2552">
        <v>415</v>
      </c>
      <c r="N2552" t="s">
        <v>22</v>
      </c>
      <c r="O2552" s="1">
        <v>43785</v>
      </c>
      <c r="P2552" s="3">
        <f t="shared" si="79"/>
        <v>16</v>
      </c>
      <c r="Q2552" t="s">
        <v>85</v>
      </c>
      <c r="R2552" t="s">
        <v>24</v>
      </c>
    </row>
    <row r="2553" spans="1:18" x14ac:dyDescent="0.25">
      <c r="A2553" t="s">
        <v>7398</v>
      </c>
      <c r="B2553" s="3">
        <v>40</v>
      </c>
      <c r="C2553" s="3" t="str" cm="1">
        <f t="array" ref="C2553">_xlfn.IFS(B2553&lt;35,"Young",B2553&lt;60,"Middle",TRUE,"Senior")</f>
        <v>Middle</v>
      </c>
      <c r="D2553" t="s">
        <v>16</v>
      </c>
      <c r="E2553" t="str">
        <f t="shared" si="78"/>
        <v>Middle-Female</v>
      </c>
      <c r="F2553" t="s">
        <v>115</v>
      </c>
      <c r="G2553" t="s">
        <v>36</v>
      </c>
      <c r="H2553" s="1">
        <v>44361</v>
      </c>
      <c r="I2553" t="s">
        <v>7399</v>
      </c>
      <c r="J2553" t="s">
        <v>7400</v>
      </c>
      <c r="K2553" t="s">
        <v>21</v>
      </c>
      <c r="L2553">
        <v>8364.809362</v>
      </c>
      <c r="M2553">
        <v>307</v>
      </c>
      <c r="N2553" t="s">
        <v>22</v>
      </c>
      <c r="O2553" s="1">
        <v>44381</v>
      </c>
      <c r="P2553" s="3">
        <f t="shared" si="79"/>
        <v>20</v>
      </c>
      <c r="Q2553" t="s">
        <v>49</v>
      </c>
      <c r="R2553" t="s">
        <v>45</v>
      </c>
    </row>
    <row r="2554" spans="1:18" x14ac:dyDescent="0.25">
      <c r="A2554" t="s">
        <v>7401</v>
      </c>
      <c r="B2554" s="3">
        <v>21</v>
      </c>
      <c r="C2554" s="3" t="str" cm="1">
        <f t="array" ref="C2554">_xlfn.IFS(B2554&lt;35,"Young",B2554&lt;60,"Middle",TRUE,"Senior")</f>
        <v>Young</v>
      </c>
      <c r="D2554" t="s">
        <v>26</v>
      </c>
      <c r="E2554" t="str">
        <f t="shared" si="78"/>
        <v>Young-Male</v>
      </c>
      <c r="F2554" t="s">
        <v>50</v>
      </c>
      <c r="G2554" t="s">
        <v>18</v>
      </c>
      <c r="H2554" s="1">
        <v>44355</v>
      </c>
      <c r="I2554" t="s">
        <v>7402</v>
      </c>
      <c r="J2554" t="s">
        <v>7403</v>
      </c>
      <c r="K2554" t="s">
        <v>31</v>
      </c>
      <c r="L2554">
        <v>21434.367249999999</v>
      </c>
      <c r="M2554">
        <v>481</v>
      </c>
      <c r="N2554" t="s">
        <v>43</v>
      </c>
      <c r="O2554" s="1">
        <v>44378</v>
      </c>
      <c r="P2554" s="3">
        <f t="shared" si="79"/>
        <v>23</v>
      </c>
      <c r="Q2554" t="s">
        <v>23</v>
      </c>
      <c r="R2554" t="s">
        <v>24</v>
      </c>
    </row>
    <row r="2555" spans="1:18" x14ac:dyDescent="0.25">
      <c r="A2555" t="s">
        <v>7404</v>
      </c>
      <c r="B2555" s="3">
        <v>83</v>
      </c>
      <c r="C2555" s="3" t="str" cm="1">
        <f t="array" ref="C2555">_xlfn.IFS(B2555&lt;35,"Young",B2555&lt;60,"Middle",TRUE,"Senior")</f>
        <v>Senior</v>
      </c>
      <c r="D2555" t="s">
        <v>26</v>
      </c>
      <c r="E2555" t="str">
        <f t="shared" si="78"/>
        <v>Senior-Male</v>
      </c>
      <c r="F2555" t="s">
        <v>90</v>
      </c>
      <c r="G2555" t="s">
        <v>28</v>
      </c>
      <c r="H2555" s="1">
        <v>43848</v>
      </c>
      <c r="I2555" t="s">
        <v>7405</v>
      </c>
      <c r="J2555" t="s">
        <v>7406</v>
      </c>
      <c r="K2555" t="s">
        <v>61</v>
      </c>
      <c r="L2555">
        <v>14858.027050000001</v>
      </c>
      <c r="M2555">
        <v>134</v>
      </c>
      <c r="N2555" t="s">
        <v>43</v>
      </c>
      <c r="O2555" s="1">
        <v>43877</v>
      </c>
      <c r="P2555" s="3">
        <f t="shared" si="79"/>
        <v>29</v>
      </c>
      <c r="Q2555" t="s">
        <v>32</v>
      </c>
      <c r="R2555" t="s">
        <v>45</v>
      </c>
    </row>
    <row r="2556" spans="1:18" x14ac:dyDescent="0.25">
      <c r="A2556" t="s">
        <v>7407</v>
      </c>
      <c r="B2556" s="3">
        <v>25</v>
      </c>
      <c r="C2556" s="3" t="str" cm="1">
        <f t="array" ref="C2556">_xlfn.IFS(B2556&lt;35,"Young",B2556&lt;60,"Middle",TRUE,"Senior")</f>
        <v>Young</v>
      </c>
      <c r="D2556" t="s">
        <v>26</v>
      </c>
      <c r="E2556" t="str">
        <f t="shared" si="78"/>
        <v>Young-Male</v>
      </c>
      <c r="F2556" t="s">
        <v>63</v>
      </c>
      <c r="G2556" t="s">
        <v>18</v>
      </c>
      <c r="H2556" s="1">
        <v>44686</v>
      </c>
      <c r="I2556" t="s">
        <v>7408</v>
      </c>
      <c r="J2556" t="s">
        <v>7409</v>
      </c>
      <c r="K2556" t="s">
        <v>53</v>
      </c>
      <c r="L2556">
        <v>29173.11836</v>
      </c>
      <c r="M2556">
        <v>314</v>
      </c>
      <c r="N2556" t="s">
        <v>43</v>
      </c>
      <c r="O2556" s="1">
        <v>44690</v>
      </c>
      <c r="P2556" s="3">
        <f t="shared" si="79"/>
        <v>4</v>
      </c>
      <c r="Q2556" t="s">
        <v>49</v>
      </c>
      <c r="R2556" t="s">
        <v>24</v>
      </c>
    </row>
    <row r="2557" spans="1:18" x14ac:dyDescent="0.25">
      <c r="A2557" t="s">
        <v>7410</v>
      </c>
      <c r="B2557" s="3">
        <v>69</v>
      </c>
      <c r="C2557" s="3" t="str" cm="1">
        <f t="array" ref="C2557">_xlfn.IFS(B2557&lt;35,"Young",B2557&lt;60,"Middle",TRUE,"Senior")</f>
        <v>Senior</v>
      </c>
      <c r="D2557" t="s">
        <v>16</v>
      </c>
      <c r="E2557" t="str">
        <f t="shared" si="78"/>
        <v>Senior-Female</v>
      </c>
      <c r="F2557" t="s">
        <v>63</v>
      </c>
      <c r="G2557" t="s">
        <v>28</v>
      </c>
      <c r="H2557" s="1">
        <v>44208</v>
      </c>
      <c r="I2557" t="s">
        <v>7411</v>
      </c>
      <c r="J2557" t="s">
        <v>7412</v>
      </c>
      <c r="K2557" t="s">
        <v>61</v>
      </c>
      <c r="L2557">
        <v>38182.27996</v>
      </c>
      <c r="M2557">
        <v>176</v>
      </c>
      <c r="N2557" t="s">
        <v>43</v>
      </c>
      <c r="O2557" s="1">
        <v>44210</v>
      </c>
      <c r="P2557" s="3">
        <f t="shared" si="79"/>
        <v>2</v>
      </c>
      <c r="Q2557" t="s">
        <v>44</v>
      </c>
      <c r="R2557" t="s">
        <v>33</v>
      </c>
    </row>
    <row r="2558" spans="1:18" x14ac:dyDescent="0.25">
      <c r="A2558" t="s">
        <v>7413</v>
      </c>
      <c r="B2558" s="3">
        <v>65</v>
      </c>
      <c r="C2558" s="3" t="str" cm="1">
        <f t="array" ref="C2558">_xlfn.IFS(B2558&lt;35,"Young",B2558&lt;60,"Middle",TRUE,"Senior")</f>
        <v>Senior</v>
      </c>
      <c r="D2558" t="s">
        <v>16</v>
      </c>
      <c r="E2558" t="str">
        <f t="shared" si="78"/>
        <v>Senior-Female</v>
      </c>
      <c r="F2558" t="s">
        <v>17</v>
      </c>
      <c r="G2558" t="s">
        <v>70</v>
      </c>
      <c r="H2558" s="1">
        <v>43449</v>
      </c>
      <c r="I2558" t="s">
        <v>7414</v>
      </c>
      <c r="J2558" t="s">
        <v>7415</v>
      </c>
      <c r="K2558" t="s">
        <v>53</v>
      </c>
      <c r="L2558">
        <v>34420.560729999997</v>
      </c>
      <c r="M2558">
        <v>356</v>
      </c>
      <c r="N2558" t="s">
        <v>39</v>
      </c>
      <c r="O2558" s="1">
        <v>43464</v>
      </c>
      <c r="P2558" s="3">
        <f t="shared" si="79"/>
        <v>15</v>
      </c>
      <c r="Q2558" t="s">
        <v>49</v>
      </c>
      <c r="R2558" t="s">
        <v>33</v>
      </c>
    </row>
    <row r="2559" spans="1:18" x14ac:dyDescent="0.25">
      <c r="A2559" t="s">
        <v>7416</v>
      </c>
      <c r="B2559" s="3">
        <v>79</v>
      </c>
      <c r="C2559" s="3" t="str" cm="1">
        <f t="array" ref="C2559">_xlfn.IFS(B2559&lt;35,"Young",B2559&lt;60,"Middle",TRUE,"Senior")</f>
        <v>Senior</v>
      </c>
      <c r="D2559" t="s">
        <v>26</v>
      </c>
      <c r="E2559" t="str">
        <f t="shared" si="78"/>
        <v>Senior-Male</v>
      </c>
      <c r="F2559" t="s">
        <v>63</v>
      </c>
      <c r="G2559" t="s">
        <v>18</v>
      </c>
      <c r="H2559" s="1">
        <v>45013</v>
      </c>
      <c r="I2559" t="s">
        <v>7417</v>
      </c>
      <c r="J2559" t="s">
        <v>7418</v>
      </c>
      <c r="K2559" t="s">
        <v>61</v>
      </c>
      <c r="L2559">
        <v>2790.288665</v>
      </c>
      <c r="M2559">
        <v>228</v>
      </c>
      <c r="N2559" t="s">
        <v>43</v>
      </c>
      <c r="O2559" s="1">
        <v>45015</v>
      </c>
      <c r="P2559" s="3">
        <f t="shared" si="79"/>
        <v>2</v>
      </c>
      <c r="Q2559" t="s">
        <v>44</v>
      </c>
      <c r="R2559" t="s">
        <v>45</v>
      </c>
    </row>
    <row r="2560" spans="1:18" x14ac:dyDescent="0.25">
      <c r="A2560" t="s">
        <v>7419</v>
      </c>
      <c r="B2560" s="3">
        <v>64</v>
      </c>
      <c r="C2560" s="3" t="str" cm="1">
        <f t="array" ref="C2560">_xlfn.IFS(B2560&lt;35,"Young",B2560&lt;60,"Middle",TRUE,"Senior")</f>
        <v>Senior</v>
      </c>
      <c r="D2560" t="s">
        <v>26</v>
      </c>
      <c r="E2560" t="str">
        <f t="shared" si="78"/>
        <v>Senior-Male</v>
      </c>
      <c r="F2560" t="s">
        <v>35</v>
      </c>
      <c r="G2560" t="s">
        <v>26592</v>
      </c>
      <c r="H2560" s="1">
        <v>43699</v>
      </c>
      <c r="I2560" t="s">
        <v>7420</v>
      </c>
      <c r="J2560" t="s">
        <v>7421</v>
      </c>
      <c r="K2560" t="s">
        <v>21</v>
      </c>
      <c r="L2560">
        <v>8719.1036349999995</v>
      </c>
      <c r="M2560">
        <v>226</v>
      </c>
      <c r="N2560" t="s">
        <v>22</v>
      </c>
      <c r="O2560" s="1">
        <v>43710</v>
      </c>
      <c r="P2560" s="3">
        <f t="shared" si="79"/>
        <v>11</v>
      </c>
      <c r="Q2560" t="s">
        <v>49</v>
      </c>
      <c r="R2560" t="s">
        <v>45</v>
      </c>
    </row>
    <row r="2561" spans="1:18" x14ac:dyDescent="0.25">
      <c r="A2561" t="s">
        <v>7422</v>
      </c>
      <c r="B2561" s="3">
        <v>31</v>
      </c>
      <c r="C2561" s="3" t="str" cm="1">
        <f t="array" ref="C2561">_xlfn.IFS(B2561&lt;35,"Young",B2561&lt;60,"Middle",TRUE,"Senior")</f>
        <v>Young</v>
      </c>
      <c r="D2561" t="s">
        <v>26</v>
      </c>
      <c r="E2561" t="str">
        <f t="shared" si="78"/>
        <v>Young-Male</v>
      </c>
      <c r="F2561" t="s">
        <v>115</v>
      </c>
      <c r="G2561" t="s">
        <v>18</v>
      </c>
      <c r="H2561" s="1">
        <v>43577</v>
      </c>
      <c r="I2561" t="s">
        <v>7423</v>
      </c>
      <c r="J2561" t="s">
        <v>7424</v>
      </c>
      <c r="K2561" t="s">
        <v>31</v>
      </c>
      <c r="L2561">
        <v>29311.598010000002</v>
      </c>
      <c r="M2561">
        <v>280</v>
      </c>
      <c r="N2561" t="s">
        <v>43</v>
      </c>
      <c r="O2561" s="1">
        <v>43601</v>
      </c>
      <c r="P2561" s="3">
        <f t="shared" si="79"/>
        <v>24</v>
      </c>
      <c r="Q2561" t="s">
        <v>49</v>
      </c>
      <c r="R2561" t="s">
        <v>24</v>
      </c>
    </row>
    <row r="2562" spans="1:18" x14ac:dyDescent="0.25">
      <c r="A2562" t="s">
        <v>7425</v>
      </c>
      <c r="B2562" s="3">
        <v>32</v>
      </c>
      <c r="C2562" s="3" t="str" cm="1">
        <f t="array" ref="C2562">_xlfn.IFS(B2562&lt;35,"Young",B2562&lt;60,"Middle",TRUE,"Senior")</f>
        <v>Young</v>
      </c>
      <c r="D2562" t="s">
        <v>26</v>
      </c>
      <c r="E2562" t="str">
        <f t="shared" si="78"/>
        <v>Young-Male</v>
      </c>
      <c r="F2562" t="s">
        <v>63</v>
      </c>
      <c r="G2562" t="s">
        <v>26592</v>
      </c>
      <c r="H2562" s="1">
        <v>43804</v>
      </c>
      <c r="I2562" t="s">
        <v>7426</v>
      </c>
      <c r="J2562" t="s">
        <v>7427</v>
      </c>
      <c r="K2562" t="s">
        <v>57</v>
      </c>
      <c r="L2562">
        <v>8751.4072479999995</v>
      </c>
      <c r="M2562">
        <v>142</v>
      </c>
      <c r="N2562" t="s">
        <v>43</v>
      </c>
      <c r="O2562" s="1">
        <v>43808</v>
      </c>
      <c r="P2562" s="3">
        <f t="shared" si="79"/>
        <v>4</v>
      </c>
      <c r="Q2562" t="s">
        <v>23</v>
      </c>
      <c r="R2562" t="s">
        <v>45</v>
      </c>
    </row>
    <row r="2563" spans="1:18" x14ac:dyDescent="0.25">
      <c r="A2563" t="s">
        <v>7428</v>
      </c>
      <c r="B2563" s="3">
        <v>22</v>
      </c>
      <c r="C2563" s="3" t="str" cm="1">
        <f t="array" ref="C2563">_xlfn.IFS(B2563&lt;35,"Young",B2563&lt;60,"Middle",TRUE,"Senior")</f>
        <v>Young</v>
      </c>
      <c r="D2563" t="s">
        <v>26</v>
      </c>
      <c r="E2563" t="str">
        <f t="shared" ref="E2563:E2626" si="80">C2563 &amp; "-" &amp; D2563</f>
        <v>Young-Male</v>
      </c>
      <c r="F2563" t="s">
        <v>50</v>
      </c>
      <c r="G2563" t="s">
        <v>26593</v>
      </c>
      <c r="H2563" s="1">
        <v>45219</v>
      </c>
      <c r="I2563" t="s">
        <v>2623</v>
      </c>
      <c r="J2563" t="s">
        <v>7429</v>
      </c>
      <c r="K2563" t="s">
        <v>61</v>
      </c>
      <c r="L2563">
        <v>3862.0502069999998</v>
      </c>
      <c r="M2563">
        <v>129</v>
      </c>
      <c r="N2563" t="s">
        <v>43</v>
      </c>
      <c r="O2563" s="1">
        <v>45221</v>
      </c>
      <c r="P2563" s="3">
        <f t="shared" ref="P2563:P2626" si="81">O2563-H2563</f>
        <v>2</v>
      </c>
      <c r="Q2563" t="s">
        <v>32</v>
      </c>
      <c r="R2563" t="s">
        <v>45</v>
      </c>
    </row>
    <row r="2564" spans="1:18" x14ac:dyDescent="0.25">
      <c r="A2564" t="s">
        <v>7430</v>
      </c>
      <c r="B2564" s="3">
        <v>41</v>
      </c>
      <c r="C2564" s="3" t="str" cm="1">
        <f t="array" ref="C2564">_xlfn.IFS(B2564&lt;35,"Young",B2564&lt;60,"Middle",TRUE,"Senior")</f>
        <v>Middle</v>
      </c>
      <c r="D2564" t="s">
        <v>26</v>
      </c>
      <c r="E2564" t="str">
        <f t="shared" si="80"/>
        <v>Middle-Male</v>
      </c>
      <c r="F2564" t="s">
        <v>35</v>
      </c>
      <c r="G2564" t="s">
        <v>26593</v>
      </c>
      <c r="H2564" s="1">
        <v>44454</v>
      </c>
      <c r="I2564" t="s">
        <v>7431</v>
      </c>
      <c r="J2564" t="s">
        <v>7432</v>
      </c>
      <c r="K2564" t="s">
        <v>53</v>
      </c>
      <c r="L2564">
        <v>15620.52406</v>
      </c>
      <c r="M2564">
        <v>294</v>
      </c>
      <c r="N2564" t="s">
        <v>43</v>
      </c>
      <c r="O2564" s="1">
        <v>44474</v>
      </c>
      <c r="P2564" s="3">
        <f t="shared" si="81"/>
        <v>20</v>
      </c>
      <c r="Q2564" t="s">
        <v>32</v>
      </c>
      <c r="R2564" t="s">
        <v>33</v>
      </c>
    </row>
    <row r="2565" spans="1:18" x14ac:dyDescent="0.25">
      <c r="A2565" t="s">
        <v>7433</v>
      </c>
      <c r="B2565" s="3">
        <v>25</v>
      </c>
      <c r="C2565" s="3" t="str" cm="1">
        <f t="array" ref="C2565">_xlfn.IFS(B2565&lt;35,"Young",B2565&lt;60,"Middle",TRUE,"Senior")</f>
        <v>Young</v>
      </c>
      <c r="D2565" t="s">
        <v>16</v>
      </c>
      <c r="E2565" t="str">
        <f t="shared" si="80"/>
        <v>Young-Female</v>
      </c>
      <c r="F2565" t="s">
        <v>90</v>
      </c>
      <c r="G2565" t="s">
        <v>28</v>
      </c>
      <c r="H2565" s="1">
        <v>44984</v>
      </c>
      <c r="I2565" t="s">
        <v>7434</v>
      </c>
      <c r="J2565" t="s">
        <v>7435</v>
      </c>
      <c r="K2565" t="s">
        <v>53</v>
      </c>
      <c r="L2565">
        <v>7878.5746829999998</v>
      </c>
      <c r="M2565">
        <v>272</v>
      </c>
      <c r="N2565" t="s">
        <v>43</v>
      </c>
      <c r="O2565" s="1">
        <v>45010</v>
      </c>
      <c r="P2565" s="3">
        <f t="shared" si="81"/>
        <v>26</v>
      </c>
      <c r="Q2565" t="s">
        <v>49</v>
      </c>
      <c r="R2565" t="s">
        <v>24</v>
      </c>
    </row>
    <row r="2566" spans="1:18" x14ac:dyDescent="0.25">
      <c r="A2566" t="s">
        <v>7436</v>
      </c>
      <c r="B2566" s="3">
        <v>35</v>
      </c>
      <c r="C2566" s="3" t="str" cm="1">
        <f t="array" ref="C2566">_xlfn.IFS(B2566&lt;35,"Young",B2566&lt;60,"Middle",TRUE,"Senior")</f>
        <v>Middle</v>
      </c>
      <c r="D2566" t="s">
        <v>16</v>
      </c>
      <c r="E2566" t="str">
        <f t="shared" si="80"/>
        <v>Middle-Female</v>
      </c>
      <c r="F2566" t="s">
        <v>35</v>
      </c>
      <c r="G2566" t="s">
        <v>26593</v>
      </c>
      <c r="H2566" s="1">
        <v>44244</v>
      </c>
      <c r="I2566" t="s">
        <v>7437</v>
      </c>
      <c r="J2566" t="s">
        <v>7438</v>
      </c>
      <c r="K2566" t="s">
        <v>53</v>
      </c>
      <c r="L2566">
        <v>24166.190299999998</v>
      </c>
      <c r="M2566">
        <v>134</v>
      </c>
      <c r="N2566" t="s">
        <v>43</v>
      </c>
      <c r="O2566" s="1">
        <v>44274</v>
      </c>
      <c r="P2566" s="3">
        <f t="shared" si="81"/>
        <v>30</v>
      </c>
      <c r="Q2566" t="s">
        <v>23</v>
      </c>
      <c r="R2566" t="s">
        <v>24</v>
      </c>
    </row>
    <row r="2567" spans="1:18" x14ac:dyDescent="0.25">
      <c r="A2567" t="s">
        <v>7439</v>
      </c>
      <c r="B2567" s="3">
        <v>21</v>
      </c>
      <c r="C2567" s="3" t="str" cm="1">
        <f t="array" ref="C2567">_xlfn.IFS(B2567&lt;35,"Young",B2567&lt;60,"Middle",TRUE,"Senior")</f>
        <v>Young</v>
      </c>
      <c r="D2567" t="s">
        <v>16</v>
      </c>
      <c r="E2567" t="str">
        <f t="shared" si="80"/>
        <v>Young-Female</v>
      </c>
      <c r="F2567" t="s">
        <v>115</v>
      </c>
      <c r="G2567" t="s">
        <v>26593</v>
      </c>
      <c r="H2567" s="1">
        <v>44417</v>
      </c>
      <c r="I2567" t="s">
        <v>7440</v>
      </c>
      <c r="J2567" t="s">
        <v>7441</v>
      </c>
      <c r="K2567" t="s">
        <v>61</v>
      </c>
      <c r="L2567">
        <v>28357.203590000001</v>
      </c>
      <c r="M2567">
        <v>416</v>
      </c>
      <c r="N2567" t="s">
        <v>43</v>
      </c>
      <c r="O2567" s="1">
        <v>44432</v>
      </c>
      <c r="P2567" s="3">
        <f t="shared" si="81"/>
        <v>15</v>
      </c>
      <c r="Q2567" t="s">
        <v>49</v>
      </c>
      <c r="R2567" t="s">
        <v>45</v>
      </c>
    </row>
    <row r="2568" spans="1:18" x14ac:dyDescent="0.25">
      <c r="A2568" t="s">
        <v>7442</v>
      </c>
      <c r="B2568" s="3">
        <v>64</v>
      </c>
      <c r="C2568" s="3" t="str" cm="1">
        <f t="array" ref="C2568">_xlfn.IFS(B2568&lt;35,"Young",B2568&lt;60,"Middle",TRUE,"Senior")</f>
        <v>Senior</v>
      </c>
      <c r="D2568" t="s">
        <v>16</v>
      </c>
      <c r="E2568" t="str">
        <f t="shared" si="80"/>
        <v>Senior-Female</v>
      </c>
      <c r="F2568" t="s">
        <v>63</v>
      </c>
      <c r="G2568" t="s">
        <v>36</v>
      </c>
      <c r="H2568" s="1">
        <v>45225</v>
      </c>
      <c r="I2568" t="s">
        <v>7443</v>
      </c>
      <c r="J2568" t="s">
        <v>7444</v>
      </c>
      <c r="K2568" t="s">
        <v>31</v>
      </c>
      <c r="L2568">
        <v>10780.673119999999</v>
      </c>
      <c r="M2568">
        <v>486</v>
      </c>
      <c r="N2568" t="s">
        <v>22</v>
      </c>
      <c r="O2568" s="1">
        <v>45240</v>
      </c>
      <c r="P2568" s="3">
        <f t="shared" si="81"/>
        <v>15</v>
      </c>
      <c r="Q2568" t="s">
        <v>44</v>
      </c>
      <c r="R2568" t="s">
        <v>33</v>
      </c>
    </row>
    <row r="2569" spans="1:18" x14ac:dyDescent="0.25">
      <c r="A2569" t="s">
        <v>7445</v>
      </c>
      <c r="B2569" s="3">
        <v>54</v>
      </c>
      <c r="C2569" s="3" t="str" cm="1">
        <f t="array" ref="C2569">_xlfn.IFS(B2569&lt;35,"Young",B2569&lt;60,"Middle",TRUE,"Senior")</f>
        <v>Middle</v>
      </c>
      <c r="D2569" t="s">
        <v>16</v>
      </c>
      <c r="E2569" t="str">
        <f t="shared" si="80"/>
        <v>Middle-Female</v>
      </c>
      <c r="F2569" t="s">
        <v>17</v>
      </c>
      <c r="G2569" t="s">
        <v>70</v>
      </c>
      <c r="H2569" s="1">
        <v>44660</v>
      </c>
      <c r="I2569" t="s">
        <v>7446</v>
      </c>
      <c r="J2569" t="s">
        <v>7447</v>
      </c>
      <c r="K2569" t="s">
        <v>61</v>
      </c>
      <c r="L2569">
        <v>30318.992149999998</v>
      </c>
      <c r="M2569">
        <v>212</v>
      </c>
      <c r="N2569" t="s">
        <v>22</v>
      </c>
      <c r="O2569" s="1">
        <v>44670</v>
      </c>
      <c r="P2569" s="3">
        <f t="shared" si="81"/>
        <v>10</v>
      </c>
      <c r="Q2569" t="s">
        <v>23</v>
      </c>
      <c r="R2569" t="s">
        <v>33</v>
      </c>
    </row>
    <row r="2570" spans="1:18" x14ac:dyDescent="0.25">
      <c r="A2570" t="s">
        <v>7448</v>
      </c>
      <c r="B2570" s="3">
        <v>39</v>
      </c>
      <c r="C2570" s="3" t="str" cm="1">
        <f t="array" ref="C2570">_xlfn.IFS(B2570&lt;35,"Young",B2570&lt;60,"Middle",TRUE,"Senior")</f>
        <v>Middle</v>
      </c>
      <c r="D2570" t="s">
        <v>16</v>
      </c>
      <c r="E2570" t="str">
        <f t="shared" si="80"/>
        <v>Middle-Female</v>
      </c>
      <c r="F2570" t="s">
        <v>90</v>
      </c>
      <c r="G2570" t="s">
        <v>26592</v>
      </c>
      <c r="H2570" s="1">
        <v>44906</v>
      </c>
      <c r="I2570" t="s">
        <v>7449</v>
      </c>
      <c r="J2570" t="s">
        <v>7450</v>
      </c>
      <c r="K2570" t="s">
        <v>61</v>
      </c>
      <c r="L2570">
        <v>13402.610640000001</v>
      </c>
      <c r="M2570">
        <v>158</v>
      </c>
      <c r="N2570" t="s">
        <v>22</v>
      </c>
      <c r="O2570" s="1">
        <v>44919</v>
      </c>
      <c r="P2570" s="3">
        <f t="shared" si="81"/>
        <v>13</v>
      </c>
      <c r="Q2570" t="s">
        <v>32</v>
      </c>
      <c r="R2570" t="s">
        <v>33</v>
      </c>
    </row>
    <row r="2571" spans="1:18" x14ac:dyDescent="0.25">
      <c r="A2571" t="s">
        <v>7451</v>
      </c>
      <c r="B2571" s="3">
        <v>32</v>
      </c>
      <c r="C2571" s="3" t="str" cm="1">
        <f t="array" ref="C2571">_xlfn.IFS(B2571&lt;35,"Young",B2571&lt;60,"Middle",TRUE,"Senior")</f>
        <v>Young</v>
      </c>
      <c r="D2571" t="s">
        <v>26</v>
      </c>
      <c r="E2571" t="str">
        <f t="shared" si="80"/>
        <v>Young-Male</v>
      </c>
      <c r="F2571" t="s">
        <v>230</v>
      </c>
      <c r="G2571" t="s">
        <v>18</v>
      </c>
      <c r="H2571" s="1">
        <v>44210</v>
      </c>
      <c r="I2571" t="s">
        <v>7452</v>
      </c>
      <c r="J2571" t="s">
        <v>7453</v>
      </c>
      <c r="K2571" t="s">
        <v>57</v>
      </c>
      <c r="L2571">
        <v>33172.021509999999</v>
      </c>
      <c r="M2571">
        <v>366</v>
      </c>
      <c r="N2571" t="s">
        <v>39</v>
      </c>
      <c r="O2571" s="1">
        <v>44239</v>
      </c>
      <c r="P2571" s="3">
        <f t="shared" si="81"/>
        <v>29</v>
      </c>
      <c r="Q2571" t="s">
        <v>23</v>
      </c>
      <c r="R2571" t="s">
        <v>45</v>
      </c>
    </row>
    <row r="2572" spans="1:18" x14ac:dyDescent="0.25">
      <c r="A2572" t="s">
        <v>7454</v>
      </c>
      <c r="B2572" s="3">
        <v>36</v>
      </c>
      <c r="C2572" s="3" t="str" cm="1">
        <f t="array" ref="C2572">_xlfn.IFS(B2572&lt;35,"Young",B2572&lt;60,"Middle",TRUE,"Senior")</f>
        <v>Middle</v>
      </c>
      <c r="D2572" t="s">
        <v>16</v>
      </c>
      <c r="E2572" t="str">
        <f t="shared" si="80"/>
        <v>Middle-Female</v>
      </c>
      <c r="F2572" t="s">
        <v>50</v>
      </c>
      <c r="G2572" t="s">
        <v>26593</v>
      </c>
      <c r="H2572" s="1">
        <v>44844</v>
      </c>
      <c r="I2572" t="s">
        <v>7455</v>
      </c>
      <c r="J2572" t="s">
        <v>7456</v>
      </c>
      <c r="K2572" t="s">
        <v>21</v>
      </c>
      <c r="L2572">
        <v>25964.867620000001</v>
      </c>
      <c r="M2572">
        <v>113</v>
      </c>
      <c r="N2572" t="s">
        <v>43</v>
      </c>
      <c r="O2572" s="1">
        <v>44865</v>
      </c>
      <c r="P2572" s="3">
        <f t="shared" si="81"/>
        <v>21</v>
      </c>
      <c r="Q2572" t="s">
        <v>49</v>
      </c>
      <c r="R2572" t="s">
        <v>33</v>
      </c>
    </row>
    <row r="2573" spans="1:18" x14ac:dyDescent="0.25">
      <c r="A2573" t="s">
        <v>7457</v>
      </c>
      <c r="B2573" s="3">
        <v>67</v>
      </c>
      <c r="C2573" s="3" t="str" cm="1">
        <f t="array" ref="C2573">_xlfn.IFS(B2573&lt;35,"Young",B2573&lt;60,"Middle",TRUE,"Senior")</f>
        <v>Senior</v>
      </c>
      <c r="D2573" t="s">
        <v>26</v>
      </c>
      <c r="E2573" t="str">
        <f t="shared" si="80"/>
        <v>Senior-Male</v>
      </c>
      <c r="F2573" t="s">
        <v>35</v>
      </c>
      <c r="G2573" t="s">
        <v>70</v>
      </c>
      <c r="H2573" s="1">
        <v>43916</v>
      </c>
      <c r="I2573" t="s">
        <v>7458</v>
      </c>
      <c r="J2573" t="s">
        <v>7459</v>
      </c>
      <c r="K2573" t="s">
        <v>61</v>
      </c>
      <c r="L2573">
        <v>31976.163639999999</v>
      </c>
      <c r="M2573">
        <v>466</v>
      </c>
      <c r="N2573" t="s">
        <v>39</v>
      </c>
      <c r="O2573" s="1">
        <v>43926</v>
      </c>
      <c r="P2573" s="3">
        <f t="shared" si="81"/>
        <v>10</v>
      </c>
      <c r="Q2573" t="s">
        <v>32</v>
      </c>
      <c r="R2573" t="s">
        <v>45</v>
      </c>
    </row>
    <row r="2574" spans="1:18" x14ac:dyDescent="0.25">
      <c r="A2574" t="s">
        <v>7460</v>
      </c>
      <c r="B2574" s="3">
        <v>60</v>
      </c>
      <c r="C2574" s="3" t="str" cm="1">
        <f t="array" ref="C2574">_xlfn.IFS(B2574&lt;35,"Young",B2574&lt;60,"Middle",TRUE,"Senior")</f>
        <v>Senior</v>
      </c>
      <c r="D2574" t="s">
        <v>16</v>
      </c>
      <c r="E2574" t="str">
        <f t="shared" si="80"/>
        <v>Senior-Female</v>
      </c>
      <c r="F2574" t="s">
        <v>90</v>
      </c>
      <c r="G2574" t="s">
        <v>18</v>
      </c>
      <c r="H2574" s="1">
        <v>45140</v>
      </c>
      <c r="I2574" t="s">
        <v>7461</v>
      </c>
      <c r="J2574" t="s">
        <v>7462</v>
      </c>
      <c r="K2574" t="s">
        <v>53</v>
      </c>
      <c r="L2574">
        <v>29149.53109</v>
      </c>
      <c r="M2574">
        <v>354</v>
      </c>
      <c r="N2574" t="s">
        <v>43</v>
      </c>
      <c r="O2574" s="1">
        <v>45162</v>
      </c>
      <c r="P2574" s="3">
        <f t="shared" si="81"/>
        <v>22</v>
      </c>
      <c r="Q2574" t="s">
        <v>23</v>
      </c>
      <c r="R2574" t="s">
        <v>33</v>
      </c>
    </row>
    <row r="2575" spans="1:18" x14ac:dyDescent="0.25">
      <c r="A2575" t="s">
        <v>7463</v>
      </c>
      <c r="B2575" s="3">
        <v>41</v>
      </c>
      <c r="C2575" s="3" t="str" cm="1">
        <f t="array" ref="C2575">_xlfn.IFS(B2575&lt;35,"Young",B2575&lt;60,"Middle",TRUE,"Senior")</f>
        <v>Middle</v>
      </c>
      <c r="D2575" t="s">
        <v>26</v>
      </c>
      <c r="E2575" t="str">
        <f t="shared" si="80"/>
        <v>Middle-Male</v>
      </c>
      <c r="F2575" t="s">
        <v>115</v>
      </c>
      <c r="G2575" t="s">
        <v>26593</v>
      </c>
      <c r="H2575" s="1">
        <v>44660</v>
      </c>
      <c r="I2575" t="s">
        <v>7464</v>
      </c>
      <c r="J2575" t="s">
        <v>7465</v>
      </c>
      <c r="K2575" t="s">
        <v>53</v>
      </c>
      <c r="L2575">
        <v>19801.310310000001</v>
      </c>
      <c r="M2575">
        <v>422</v>
      </c>
      <c r="N2575" t="s">
        <v>39</v>
      </c>
      <c r="O2575" s="1">
        <v>44672</v>
      </c>
      <c r="P2575" s="3">
        <f t="shared" si="81"/>
        <v>12</v>
      </c>
      <c r="Q2575" t="s">
        <v>85</v>
      </c>
      <c r="R2575" t="s">
        <v>33</v>
      </c>
    </row>
    <row r="2576" spans="1:18" x14ac:dyDescent="0.25">
      <c r="A2576" t="s">
        <v>7466</v>
      </c>
      <c r="B2576" s="3">
        <v>67</v>
      </c>
      <c r="C2576" s="3" t="str" cm="1">
        <f t="array" ref="C2576">_xlfn.IFS(B2576&lt;35,"Young",B2576&lt;60,"Middle",TRUE,"Senior")</f>
        <v>Senior</v>
      </c>
      <c r="D2576" t="s">
        <v>26</v>
      </c>
      <c r="E2576" t="str">
        <f t="shared" si="80"/>
        <v>Senior-Male</v>
      </c>
      <c r="F2576" t="s">
        <v>50</v>
      </c>
      <c r="G2576" t="s">
        <v>36</v>
      </c>
      <c r="H2576" s="1">
        <v>44268</v>
      </c>
      <c r="I2576" t="s">
        <v>7467</v>
      </c>
      <c r="J2576" t="s">
        <v>7468</v>
      </c>
      <c r="K2576" t="s">
        <v>31</v>
      </c>
      <c r="L2576">
        <v>5267.6452559999998</v>
      </c>
      <c r="M2576">
        <v>326</v>
      </c>
      <c r="N2576" t="s">
        <v>39</v>
      </c>
      <c r="O2576" s="1">
        <v>44296</v>
      </c>
      <c r="P2576" s="3">
        <f t="shared" si="81"/>
        <v>28</v>
      </c>
      <c r="Q2576" t="s">
        <v>44</v>
      </c>
      <c r="R2576" t="s">
        <v>45</v>
      </c>
    </row>
    <row r="2577" spans="1:18" x14ac:dyDescent="0.25">
      <c r="A2577" t="s">
        <v>7469</v>
      </c>
      <c r="B2577" s="3">
        <v>63</v>
      </c>
      <c r="C2577" s="3" t="str" cm="1">
        <f t="array" ref="C2577">_xlfn.IFS(B2577&lt;35,"Young",B2577&lt;60,"Middle",TRUE,"Senior")</f>
        <v>Senior</v>
      </c>
      <c r="D2577" t="s">
        <v>26</v>
      </c>
      <c r="E2577" t="str">
        <f t="shared" si="80"/>
        <v>Senior-Male</v>
      </c>
      <c r="F2577" t="s">
        <v>17</v>
      </c>
      <c r="G2577" t="s">
        <v>26593</v>
      </c>
      <c r="H2577" s="1">
        <v>43830</v>
      </c>
      <c r="I2577" t="s">
        <v>7470</v>
      </c>
      <c r="J2577" t="s">
        <v>428</v>
      </c>
      <c r="K2577" t="s">
        <v>57</v>
      </c>
      <c r="L2577">
        <v>15939.6741</v>
      </c>
      <c r="M2577">
        <v>181</v>
      </c>
      <c r="N2577" t="s">
        <v>43</v>
      </c>
      <c r="O2577" s="1">
        <v>43835</v>
      </c>
      <c r="P2577" s="3">
        <f t="shared" si="81"/>
        <v>5</v>
      </c>
      <c r="Q2577" t="s">
        <v>49</v>
      </c>
      <c r="R2577" t="s">
        <v>24</v>
      </c>
    </row>
    <row r="2578" spans="1:18" x14ac:dyDescent="0.25">
      <c r="A2578" t="s">
        <v>7471</v>
      </c>
      <c r="B2578" s="3">
        <v>23</v>
      </c>
      <c r="C2578" s="3" t="str" cm="1">
        <f t="array" ref="C2578">_xlfn.IFS(B2578&lt;35,"Young",B2578&lt;60,"Middle",TRUE,"Senior")</f>
        <v>Young</v>
      </c>
      <c r="D2578" t="s">
        <v>26</v>
      </c>
      <c r="E2578" t="str">
        <f t="shared" si="80"/>
        <v>Young-Male</v>
      </c>
      <c r="F2578" t="s">
        <v>50</v>
      </c>
      <c r="G2578" t="s">
        <v>26593</v>
      </c>
      <c r="H2578" s="1">
        <v>44283</v>
      </c>
      <c r="I2578" t="s">
        <v>7472</v>
      </c>
      <c r="J2578" t="s">
        <v>7473</v>
      </c>
      <c r="K2578" t="s">
        <v>53</v>
      </c>
      <c r="L2578">
        <v>25490.225180000001</v>
      </c>
      <c r="M2578">
        <v>429</v>
      </c>
      <c r="N2578" t="s">
        <v>39</v>
      </c>
      <c r="O2578" s="1">
        <v>44298</v>
      </c>
      <c r="P2578" s="3">
        <f t="shared" si="81"/>
        <v>15</v>
      </c>
      <c r="Q2578" t="s">
        <v>44</v>
      </c>
      <c r="R2578" t="s">
        <v>45</v>
      </c>
    </row>
    <row r="2579" spans="1:18" x14ac:dyDescent="0.25">
      <c r="A2579" t="s">
        <v>7474</v>
      </c>
      <c r="B2579" s="3">
        <v>65</v>
      </c>
      <c r="C2579" s="3" t="str" cm="1">
        <f t="array" ref="C2579">_xlfn.IFS(B2579&lt;35,"Young",B2579&lt;60,"Middle",TRUE,"Senior")</f>
        <v>Senior</v>
      </c>
      <c r="D2579" t="s">
        <v>16</v>
      </c>
      <c r="E2579" t="str">
        <f t="shared" si="80"/>
        <v>Senior-Female</v>
      </c>
      <c r="F2579" t="s">
        <v>17</v>
      </c>
      <c r="G2579" t="s">
        <v>18</v>
      </c>
      <c r="H2579" s="1">
        <v>43963</v>
      </c>
      <c r="I2579" t="s">
        <v>7475</v>
      </c>
      <c r="J2579" t="s">
        <v>7476</v>
      </c>
      <c r="K2579" t="s">
        <v>21</v>
      </c>
      <c r="L2579">
        <v>43604.675109999996</v>
      </c>
      <c r="M2579">
        <v>119</v>
      </c>
      <c r="N2579" t="s">
        <v>39</v>
      </c>
      <c r="O2579" s="1">
        <v>43985</v>
      </c>
      <c r="P2579" s="3">
        <f t="shared" si="81"/>
        <v>22</v>
      </c>
      <c r="Q2579" t="s">
        <v>85</v>
      </c>
      <c r="R2579" t="s">
        <v>24</v>
      </c>
    </row>
    <row r="2580" spans="1:18" x14ac:dyDescent="0.25">
      <c r="A2580" t="s">
        <v>7477</v>
      </c>
      <c r="B2580" s="3">
        <v>22</v>
      </c>
      <c r="C2580" s="3" t="str" cm="1">
        <f t="array" ref="C2580">_xlfn.IFS(B2580&lt;35,"Young",B2580&lt;60,"Middle",TRUE,"Senior")</f>
        <v>Young</v>
      </c>
      <c r="D2580" t="s">
        <v>26</v>
      </c>
      <c r="E2580" t="str">
        <f t="shared" si="80"/>
        <v>Young-Male</v>
      </c>
      <c r="F2580" t="s">
        <v>115</v>
      </c>
      <c r="G2580" t="s">
        <v>18</v>
      </c>
      <c r="H2580" s="1">
        <v>43519</v>
      </c>
      <c r="I2580" t="s">
        <v>7478</v>
      </c>
      <c r="J2580" t="s">
        <v>7479</v>
      </c>
      <c r="K2580" t="s">
        <v>61</v>
      </c>
      <c r="L2580">
        <v>20269.077679999999</v>
      </c>
      <c r="M2580">
        <v>177</v>
      </c>
      <c r="N2580" t="s">
        <v>39</v>
      </c>
      <c r="O2580" s="1">
        <v>43529</v>
      </c>
      <c r="P2580" s="3">
        <f t="shared" si="81"/>
        <v>10</v>
      </c>
      <c r="Q2580" t="s">
        <v>85</v>
      </c>
      <c r="R2580" t="s">
        <v>24</v>
      </c>
    </row>
    <row r="2581" spans="1:18" x14ac:dyDescent="0.25">
      <c r="A2581" t="s">
        <v>7480</v>
      </c>
      <c r="B2581" s="3">
        <v>39</v>
      </c>
      <c r="C2581" s="3" t="str" cm="1">
        <f t="array" ref="C2581">_xlfn.IFS(B2581&lt;35,"Young",B2581&lt;60,"Middle",TRUE,"Senior")</f>
        <v>Middle</v>
      </c>
      <c r="D2581" t="s">
        <v>26</v>
      </c>
      <c r="E2581" t="str">
        <f t="shared" si="80"/>
        <v>Middle-Male</v>
      </c>
      <c r="F2581" t="s">
        <v>230</v>
      </c>
      <c r="G2581" t="s">
        <v>26593</v>
      </c>
      <c r="H2581" s="1">
        <v>43503</v>
      </c>
      <c r="I2581" t="s">
        <v>7481</v>
      </c>
      <c r="J2581" t="s">
        <v>7482</v>
      </c>
      <c r="K2581" t="s">
        <v>21</v>
      </c>
      <c r="L2581">
        <v>16058.37262</v>
      </c>
      <c r="M2581">
        <v>272</v>
      </c>
      <c r="N2581" t="s">
        <v>43</v>
      </c>
      <c r="O2581" s="1">
        <v>43527</v>
      </c>
      <c r="P2581" s="3">
        <f t="shared" si="81"/>
        <v>24</v>
      </c>
      <c r="Q2581" t="s">
        <v>23</v>
      </c>
      <c r="R2581" t="s">
        <v>33</v>
      </c>
    </row>
    <row r="2582" spans="1:18" x14ac:dyDescent="0.25">
      <c r="A2582" t="s">
        <v>7483</v>
      </c>
      <c r="B2582" s="3">
        <v>34</v>
      </c>
      <c r="C2582" s="3" t="str" cm="1">
        <f t="array" ref="C2582">_xlfn.IFS(B2582&lt;35,"Young",B2582&lt;60,"Middle",TRUE,"Senior")</f>
        <v>Young</v>
      </c>
      <c r="D2582" t="s">
        <v>26</v>
      </c>
      <c r="E2582" t="str">
        <f t="shared" si="80"/>
        <v>Young-Male</v>
      </c>
      <c r="F2582" t="s">
        <v>63</v>
      </c>
      <c r="G2582" t="s">
        <v>28</v>
      </c>
      <c r="H2582" s="1">
        <v>44887</v>
      </c>
      <c r="I2582" t="s">
        <v>7484</v>
      </c>
      <c r="J2582" t="s">
        <v>3247</v>
      </c>
      <c r="K2582" t="s">
        <v>61</v>
      </c>
      <c r="L2582">
        <v>39755.323859999997</v>
      </c>
      <c r="M2582">
        <v>479</v>
      </c>
      <c r="N2582" t="s">
        <v>43</v>
      </c>
      <c r="O2582" s="1">
        <v>44907</v>
      </c>
      <c r="P2582" s="3">
        <f t="shared" si="81"/>
        <v>20</v>
      </c>
      <c r="Q2582" t="s">
        <v>23</v>
      </c>
      <c r="R2582" t="s">
        <v>33</v>
      </c>
    </row>
    <row r="2583" spans="1:18" x14ac:dyDescent="0.25">
      <c r="A2583" t="s">
        <v>7485</v>
      </c>
      <c r="B2583" s="3">
        <v>57</v>
      </c>
      <c r="C2583" s="3" t="str" cm="1">
        <f t="array" ref="C2583">_xlfn.IFS(B2583&lt;35,"Young",B2583&lt;60,"Middle",TRUE,"Senior")</f>
        <v>Middle</v>
      </c>
      <c r="D2583" t="s">
        <v>16</v>
      </c>
      <c r="E2583" t="str">
        <f t="shared" si="80"/>
        <v>Middle-Female</v>
      </c>
      <c r="F2583" t="s">
        <v>90</v>
      </c>
      <c r="G2583" t="s">
        <v>18</v>
      </c>
      <c r="H2583" s="1">
        <v>43844</v>
      </c>
      <c r="I2583" t="s">
        <v>7486</v>
      </c>
      <c r="J2583" t="s">
        <v>7487</v>
      </c>
      <c r="K2583" t="s">
        <v>53</v>
      </c>
      <c r="L2583">
        <v>41113.716050000003</v>
      </c>
      <c r="M2583">
        <v>170</v>
      </c>
      <c r="N2583" t="s">
        <v>43</v>
      </c>
      <c r="O2583" s="1">
        <v>43867</v>
      </c>
      <c r="P2583" s="3">
        <f t="shared" si="81"/>
        <v>23</v>
      </c>
      <c r="Q2583" t="s">
        <v>32</v>
      </c>
      <c r="R2583" t="s">
        <v>24</v>
      </c>
    </row>
    <row r="2584" spans="1:18" x14ac:dyDescent="0.25">
      <c r="A2584" t="s">
        <v>7488</v>
      </c>
      <c r="B2584" s="3">
        <v>43</v>
      </c>
      <c r="C2584" s="3" t="str" cm="1">
        <f t="array" ref="C2584">_xlfn.IFS(B2584&lt;35,"Young",B2584&lt;60,"Middle",TRUE,"Senior")</f>
        <v>Middle</v>
      </c>
      <c r="D2584" t="s">
        <v>26</v>
      </c>
      <c r="E2584" t="str">
        <f t="shared" si="80"/>
        <v>Middle-Male</v>
      </c>
      <c r="F2584" t="s">
        <v>115</v>
      </c>
      <c r="G2584" t="s">
        <v>26593</v>
      </c>
      <c r="H2584" s="1">
        <v>43924</v>
      </c>
      <c r="I2584" t="s">
        <v>7489</v>
      </c>
      <c r="J2584" t="s">
        <v>7490</v>
      </c>
      <c r="K2584" t="s">
        <v>21</v>
      </c>
      <c r="L2584">
        <v>32112.243190000001</v>
      </c>
      <c r="M2584">
        <v>266</v>
      </c>
      <c r="N2584" t="s">
        <v>43</v>
      </c>
      <c r="O2584" s="1">
        <v>43936</v>
      </c>
      <c r="P2584" s="3">
        <f t="shared" si="81"/>
        <v>12</v>
      </c>
      <c r="Q2584" t="s">
        <v>49</v>
      </c>
      <c r="R2584" t="s">
        <v>45</v>
      </c>
    </row>
    <row r="2585" spans="1:18" x14ac:dyDescent="0.25">
      <c r="A2585" t="s">
        <v>7491</v>
      </c>
      <c r="B2585" s="3">
        <v>66</v>
      </c>
      <c r="C2585" s="3" t="str" cm="1">
        <f t="array" ref="C2585">_xlfn.IFS(B2585&lt;35,"Young",B2585&lt;60,"Middle",TRUE,"Senior")</f>
        <v>Senior</v>
      </c>
      <c r="D2585" t="s">
        <v>16</v>
      </c>
      <c r="E2585" t="str">
        <f t="shared" si="80"/>
        <v>Senior-Female</v>
      </c>
      <c r="F2585" t="s">
        <v>63</v>
      </c>
      <c r="G2585" t="s">
        <v>26593</v>
      </c>
      <c r="H2585" s="1">
        <v>44750</v>
      </c>
      <c r="I2585" t="s">
        <v>7492</v>
      </c>
      <c r="J2585" t="s">
        <v>7493</v>
      </c>
      <c r="K2585" t="s">
        <v>31</v>
      </c>
      <c r="L2585">
        <v>12742.35684</v>
      </c>
      <c r="M2585">
        <v>342</v>
      </c>
      <c r="N2585" t="s">
        <v>39</v>
      </c>
      <c r="O2585" s="1">
        <v>44767</v>
      </c>
      <c r="P2585" s="3">
        <f t="shared" si="81"/>
        <v>17</v>
      </c>
      <c r="Q2585" t="s">
        <v>32</v>
      </c>
      <c r="R2585" t="s">
        <v>45</v>
      </c>
    </row>
    <row r="2586" spans="1:18" x14ac:dyDescent="0.25">
      <c r="A2586" t="s">
        <v>7494</v>
      </c>
      <c r="B2586" s="3">
        <v>27</v>
      </c>
      <c r="C2586" s="3" t="str" cm="1">
        <f t="array" ref="C2586">_xlfn.IFS(B2586&lt;35,"Young",B2586&lt;60,"Middle",TRUE,"Senior")</f>
        <v>Young</v>
      </c>
      <c r="D2586" t="s">
        <v>16</v>
      </c>
      <c r="E2586" t="str">
        <f t="shared" si="80"/>
        <v>Young-Female</v>
      </c>
      <c r="F2586" t="s">
        <v>230</v>
      </c>
      <c r="G2586" t="s">
        <v>28</v>
      </c>
      <c r="H2586" s="1">
        <v>43936</v>
      </c>
      <c r="I2586" t="s">
        <v>7495</v>
      </c>
      <c r="J2586" t="s">
        <v>7496</v>
      </c>
      <c r="K2586" t="s">
        <v>31</v>
      </c>
      <c r="L2586">
        <v>2478.1077070000001</v>
      </c>
      <c r="M2586">
        <v>371</v>
      </c>
      <c r="N2586" t="s">
        <v>43</v>
      </c>
      <c r="O2586" s="1">
        <v>43959</v>
      </c>
      <c r="P2586" s="3">
        <f t="shared" si="81"/>
        <v>23</v>
      </c>
      <c r="Q2586" t="s">
        <v>49</v>
      </c>
      <c r="R2586" t="s">
        <v>45</v>
      </c>
    </row>
    <row r="2587" spans="1:18" x14ac:dyDescent="0.25">
      <c r="A2587" t="s">
        <v>7497</v>
      </c>
      <c r="B2587" s="3">
        <v>59</v>
      </c>
      <c r="C2587" s="3" t="str" cm="1">
        <f t="array" ref="C2587">_xlfn.IFS(B2587&lt;35,"Young",B2587&lt;60,"Middle",TRUE,"Senior")</f>
        <v>Middle</v>
      </c>
      <c r="D2587" t="s">
        <v>26</v>
      </c>
      <c r="E2587" t="str">
        <f t="shared" si="80"/>
        <v>Middle-Male</v>
      </c>
      <c r="F2587" t="s">
        <v>90</v>
      </c>
      <c r="G2587" t="s">
        <v>26593</v>
      </c>
      <c r="H2587" s="1">
        <v>44275</v>
      </c>
      <c r="I2587" t="s">
        <v>7498</v>
      </c>
      <c r="J2587" t="s">
        <v>7499</v>
      </c>
      <c r="K2587" t="s">
        <v>21</v>
      </c>
      <c r="L2587">
        <v>21203.302469999999</v>
      </c>
      <c r="M2587">
        <v>256</v>
      </c>
      <c r="N2587" t="s">
        <v>39</v>
      </c>
      <c r="O2587" s="1">
        <v>44293</v>
      </c>
      <c r="P2587" s="3">
        <f t="shared" si="81"/>
        <v>18</v>
      </c>
      <c r="Q2587" t="s">
        <v>23</v>
      </c>
      <c r="R2587" t="s">
        <v>24</v>
      </c>
    </row>
    <row r="2588" spans="1:18" x14ac:dyDescent="0.25">
      <c r="A2588" t="s">
        <v>7500</v>
      </c>
      <c r="B2588" s="3">
        <v>27</v>
      </c>
      <c r="C2588" s="3" t="str" cm="1">
        <f t="array" ref="C2588">_xlfn.IFS(B2588&lt;35,"Young",B2588&lt;60,"Middle",TRUE,"Senior")</f>
        <v>Young</v>
      </c>
      <c r="D2588" t="s">
        <v>16</v>
      </c>
      <c r="E2588" t="str">
        <f t="shared" si="80"/>
        <v>Young-Female</v>
      </c>
      <c r="F2588" t="s">
        <v>90</v>
      </c>
      <c r="G2588" t="s">
        <v>26593</v>
      </c>
      <c r="H2588" s="1">
        <v>43822</v>
      </c>
      <c r="I2588" t="s">
        <v>7501</v>
      </c>
      <c r="J2588" t="s">
        <v>7502</v>
      </c>
      <c r="K2588" t="s">
        <v>53</v>
      </c>
      <c r="L2588">
        <v>8867.9717959999998</v>
      </c>
      <c r="M2588">
        <v>452</v>
      </c>
      <c r="N2588" t="s">
        <v>39</v>
      </c>
      <c r="O2588" s="1">
        <v>43825</v>
      </c>
      <c r="P2588" s="3">
        <f t="shared" si="81"/>
        <v>3</v>
      </c>
      <c r="Q2588" t="s">
        <v>32</v>
      </c>
      <c r="R2588" t="s">
        <v>24</v>
      </c>
    </row>
    <row r="2589" spans="1:18" x14ac:dyDescent="0.25">
      <c r="A2589" t="s">
        <v>7503</v>
      </c>
      <c r="B2589" s="3">
        <v>65</v>
      </c>
      <c r="C2589" s="3" t="str" cm="1">
        <f t="array" ref="C2589">_xlfn.IFS(B2589&lt;35,"Young",B2589&lt;60,"Middle",TRUE,"Senior")</f>
        <v>Senior</v>
      </c>
      <c r="D2589" t="s">
        <v>16</v>
      </c>
      <c r="E2589" t="str">
        <f t="shared" si="80"/>
        <v>Senior-Female</v>
      </c>
      <c r="F2589" t="s">
        <v>50</v>
      </c>
      <c r="G2589" t="s">
        <v>26592</v>
      </c>
      <c r="H2589" s="1">
        <v>44688</v>
      </c>
      <c r="I2589" t="s">
        <v>5536</v>
      </c>
      <c r="J2589" t="s">
        <v>3208</v>
      </c>
      <c r="K2589" t="s">
        <v>21</v>
      </c>
      <c r="L2589">
        <v>8215.944641</v>
      </c>
      <c r="M2589">
        <v>369</v>
      </c>
      <c r="N2589" t="s">
        <v>22</v>
      </c>
      <c r="O2589" s="1">
        <v>44700</v>
      </c>
      <c r="P2589" s="3">
        <f t="shared" si="81"/>
        <v>12</v>
      </c>
      <c r="Q2589" t="s">
        <v>49</v>
      </c>
      <c r="R2589" t="s">
        <v>45</v>
      </c>
    </row>
    <row r="2590" spans="1:18" x14ac:dyDescent="0.25">
      <c r="A2590" t="s">
        <v>7504</v>
      </c>
      <c r="B2590" s="3">
        <v>59</v>
      </c>
      <c r="C2590" s="3" t="str" cm="1">
        <f t="array" ref="C2590">_xlfn.IFS(B2590&lt;35,"Young",B2590&lt;60,"Middle",TRUE,"Senior")</f>
        <v>Middle</v>
      </c>
      <c r="D2590" t="s">
        <v>26</v>
      </c>
      <c r="E2590" t="str">
        <f t="shared" si="80"/>
        <v>Middle-Male</v>
      </c>
      <c r="F2590" t="s">
        <v>115</v>
      </c>
      <c r="G2590" t="s">
        <v>26593</v>
      </c>
      <c r="H2590" s="1">
        <v>43555</v>
      </c>
      <c r="I2590" t="s">
        <v>7505</v>
      </c>
      <c r="J2590" t="s">
        <v>7506</v>
      </c>
      <c r="K2590" t="s">
        <v>21</v>
      </c>
      <c r="L2590">
        <v>3814.3692489999999</v>
      </c>
      <c r="M2590">
        <v>149</v>
      </c>
      <c r="N2590" t="s">
        <v>43</v>
      </c>
      <c r="O2590" s="1">
        <v>43561</v>
      </c>
      <c r="P2590" s="3">
        <f t="shared" si="81"/>
        <v>6</v>
      </c>
      <c r="Q2590" t="s">
        <v>85</v>
      </c>
      <c r="R2590" t="s">
        <v>24</v>
      </c>
    </row>
    <row r="2591" spans="1:18" x14ac:dyDescent="0.25">
      <c r="A2591" t="s">
        <v>7223</v>
      </c>
      <c r="B2591" s="3">
        <v>39</v>
      </c>
      <c r="C2591" s="3" t="str" cm="1">
        <f t="array" ref="C2591">_xlfn.IFS(B2591&lt;35,"Young",B2591&lt;60,"Middle",TRUE,"Senior")</f>
        <v>Middle</v>
      </c>
      <c r="D2591" t="s">
        <v>26</v>
      </c>
      <c r="E2591" t="str">
        <f t="shared" si="80"/>
        <v>Middle-Male</v>
      </c>
      <c r="F2591" t="s">
        <v>115</v>
      </c>
      <c r="G2591" t="s">
        <v>26593</v>
      </c>
      <c r="H2591" s="1">
        <v>44817</v>
      </c>
      <c r="I2591" t="s">
        <v>7507</v>
      </c>
      <c r="J2591" t="s">
        <v>7508</v>
      </c>
      <c r="K2591" t="s">
        <v>57</v>
      </c>
      <c r="L2591">
        <v>16644.052250000001</v>
      </c>
      <c r="M2591">
        <v>376</v>
      </c>
      <c r="N2591" t="s">
        <v>43</v>
      </c>
      <c r="O2591" s="1">
        <v>44820</v>
      </c>
      <c r="P2591" s="3">
        <f t="shared" si="81"/>
        <v>3</v>
      </c>
      <c r="Q2591" t="s">
        <v>23</v>
      </c>
      <c r="R2591" t="s">
        <v>24</v>
      </c>
    </row>
    <row r="2592" spans="1:18" x14ac:dyDescent="0.25">
      <c r="A2592" t="s">
        <v>7509</v>
      </c>
      <c r="B2592" s="3">
        <v>44</v>
      </c>
      <c r="C2592" s="3" t="str" cm="1">
        <f t="array" ref="C2592">_xlfn.IFS(B2592&lt;35,"Young",B2592&lt;60,"Middle",TRUE,"Senior")</f>
        <v>Middle</v>
      </c>
      <c r="D2592" t="s">
        <v>26</v>
      </c>
      <c r="E2592" t="str">
        <f t="shared" si="80"/>
        <v>Middle-Male</v>
      </c>
      <c r="F2592" t="s">
        <v>115</v>
      </c>
      <c r="G2592" t="s">
        <v>26592</v>
      </c>
      <c r="H2592" s="1">
        <v>43937</v>
      </c>
      <c r="I2592" t="s">
        <v>7510</v>
      </c>
      <c r="J2592" t="s">
        <v>7511</v>
      </c>
      <c r="K2592" t="s">
        <v>21</v>
      </c>
      <c r="L2592">
        <v>4164.5069000000003</v>
      </c>
      <c r="M2592">
        <v>209</v>
      </c>
      <c r="N2592" t="s">
        <v>39</v>
      </c>
      <c r="O2592" s="1">
        <v>43965</v>
      </c>
      <c r="P2592" s="3">
        <f t="shared" si="81"/>
        <v>28</v>
      </c>
      <c r="Q2592" t="s">
        <v>44</v>
      </c>
      <c r="R2592" t="s">
        <v>33</v>
      </c>
    </row>
    <row r="2593" spans="1:18" x14ac:dyDescent="0.25">
      <c r="A2593" t="s">
        <v>7512</v>
      </c>
      <c r="B2593" s="3">
        <v>78</v>
      </c>
      <c r="C2593" s="3" t="str" cm="1">
        <f t="array" ref="C2593">_xlfn.IFS(B2593&lt;35,"Young",B2593&lt;60,"Middle",TRUE,"Senior")</f>
        <v>Senior</v>
      </c>
      <c r="D2593" t="s">
        <v>26</v>
      </c>
      <c r="E2593" t="str">
        <f t="shared" si="80"/>
        <v>Senior-Male</v>
      </c>
      <c r="F2593" t="s">
        <v>63</v>
      </c>
      <c r="G2593" t="s">
        <v>26592</v>
      </c>
      <c r="H2593" s="1">
        <v>44780</v>
      </c>
      <c r="I2593" t="s">
        <v>7513</v>
      </c>
      <c r="J2593" t="s">
        <v>7514</v>
      </c>
      <c r="K2593" t="s">
        <v>57</v>
      </c>
      <c r="L2593">
        <v>19724.955559999999</v>
      </c>
      <c r="M2593">
        <v>366</v>
      </c>
      <c r="N2593" t="s">
        <v>43</v>
      </c>
      <c r="O2593" s="1">
        <v>44808</v>
      </c>
      <c r="P2593" s="3">
        <f t="shared" si="81"/>
        <v>28</v>
      </c>
      <c r="Q2593" t="s">
        <v>44</v>
      </c>
      <c r="R2593" t="s">
        <v>33</v>
      </c>
    </row>
    <row r="2594" spans="1:18" x14ac:dyDescent="0.25">
      <c r="A2594" t="s">
        <v>7515</v>
      </c>
      <c r="B2594" s="3">
        <v>58</v>
      </c>
      <c r="C2594" s="3" t="str" cm="1">
        <f t="array" ref="C2594">_xlfn.IFS(B2594&lt;35,"Young",B2594&lt;60,"Middle",TRUE,"Senior")</f>
        <v>Middle</v>
      </c>
      <c r="D2594" t="s">
        <v>16</v>
      </c>
      <c r="E2594" t="str">
        <f t="shared" si="80"/>
        <v>Middle-Female</v>
      </c>
      <c r="F2594" t="s">
        <v>17</v>
      </c>
      <c r="G2594" t="s">
        <v>26592</v>
      </c>
      <c r="H2594" s="1">
        <v>44227</v>
      </c>
      <c r="I2594" t="s">
        <v>7516</v>
      </c>
      <c r="J2594" t="s">
        <v>7517</v>
      </c>
      <c r="K2594" t="s">
        <v>31</v>
      </c>
      <c r="L2594">
        <v>4099.2191730000004</v>
      </c>
      <c r="M2594">
        <v>166</v>
      </c>
      <c r="N2594" t="s">
        <v>39</v>
      </c>
      <c r="O2594" s="1">
        <v>44254</v>
      </c>
      <c r="P2594" s="3">
        <f t="shared" si="81"/>
        <v>27</v>
      </c>
      <c r="Q2594" t="s">
        <v>49</v>
      </c>
      <c r="R2594" t="s">
        <v>24</v>
      </c>
    </row>
    <row r="2595" spans="1:18" x14ac:dyDescent="0.25">
      <c r="A2595" t="s">
        <v>7518</v>
      </c>
      <c r="B2595" s="3">
        <v>78</v>
      </c>
      <c r="C2595" s="3" t="str" cm="1">
        <f t="array" ref="C2595">_xlfn.IFS(B2595&lt;35,"Young",B2595&lt;60,"Middle",TRUE,"Senior")</f>
        <v>Senior</v>
      </c>
      <c r="D2595" t="s">
        <v>26</v>
      </c>
      <c r="E2595" t="str">
        <f t="shared" si="80"/>
        <v>Senior-Male</v>
      </c>
      <c r="F2595" t="s">
        <v>50</v>
      </c>
      <c r="G2595" t="s">
        <v>26592</v>
      </c>
      <c r="H2595" s="1">
        <v>44346</v>
      </c>
      <c r="I2595" t="s">
        <v>7519</v>
      </c>
      <c r="J2595" t="s">
        <v>7520</v>
      </c>
      <c r="K2595" t="s">
        <v>61</v>
      </c>
      <c r="L2595">
        <v>12642.064979999999</v>
      </c>
      <c r="M2595">
        <v>324</v>
      </c>
      <c r="N2595" t="s">
        <v>22</v>
      </c>
      <c r="O2595" s="1">
        <v>44348</v>
      </c>
      <c r="P2595" s="3">
        <f t="shared" si="81"/>
        <v>2</v>
      </c>
      <c r="Q2595" t="s">
        <v>49</v>
      </c>
      <c r="R2595" t="s">
        <v>45</v>
      </c>
    </row>
    <row r="2596" spans="1:18" x14ac:dyDescent="0.25">
      <c r="A2596" t="s">
        <v>7521</v>
      </c>
      <c r="B2596" s="3">
        <v>28</v>
      </c>
      <c r="C2596" s="3" t="str" cm="1">
        <f t="array" ref="C2596">_xlfn.IFS(B2596&lt;35,"Young",B2596&lt;60,"Middle",TRUE,"Senior")</f>
        <v>Young</v>
      </c>
      <c r="D2596" t="s">
        <v>16</v>
      </c>
      <c r="E2596" t="str">
        <f t="shared" si="80"/>
        <v>Young-Female</v>
      </c>
      <c r="F2596" t="s">
        <v>90</v>
      </c>
      <c r="G2596" t="s">
        <v>70</v>
      </c>
      <c r="H2596" s="1">
        <v>43569</v>
      </c>
      <c r="I2596" t="s">
        <v>2123</v>
      </c>
      <c r="J2596" t="s">
        <v>7522</v>
      </c>
      <c r="K2596" t="s">
        <v>53</v>
      </c>
      <c r="L2596">
        <v>32515.329720000002</v>
      </c>
      <c r="M2596">
        <v>314</v>
      </c>
      <c r="N2596" t="s">
        <v>39</v>
      </c>
      <c r="O2596" s="1">
        <v>43598</v>
      </c>
      <c r="P2596" s="3">
        <f t="shared" si="81"/>
        <v>29</v>
      </c>
      <c r="Q2596" t="s">
        <v>85</v>
      </c>
      <c r="R2596" t="s">
        <v>24</v>
      </c>
    </row>
    <row r="2597" spans="1:18" x14ac:dyDescent="0.25">
      <c r="A2597" t="s">
        <v>7523</v>
      </c>
      <c r="B2597" s="3">
        <v>19</v>
      </c>
      <c r="C2597" s="3" t="str" cm="1">
        <f t="array" ref="C2597">_xlfn.IFS(B2597&lt;35,"Young",B2597&lt;60,"Middle",TRUE,"Senior")</f>
        <v>Young</v>
      </c>
      <c r="D2597" t="s">
        <v>26</v>
      </c>
      <c r="E2597" t="str">
        <f t="shared" si="80"/>
        <v>Young-Male</v>
      </c>
      <c r="F2597" t="s">
        <v>230</v>
      </c>
      <c r="G2597" t="s">
        <v>26593</v>
      </c>
      <c r="H2597" s="1">
        <v>45026</v>
      </c>
      <c r="I2597" t="s">
        <v>7524</v>
      </c>
      <c r="J2597" t="s">
        <v>7525</v>
      </c>
      <c r="K2597" t="s">
        <v>31</v>
      </c>
      <c r="L2597">
        <v>12883.18931</v>
      </c>
      <c r="M2597">
        <v>175</v>
      </c>
      <c r="N2597" t="s">
        <v>43</v>
      </c>
      <c r="O2597" s="1">
        <v>45029</v>
      </c>
      <c r="P2597" s="3">
        <f t="shared" si="81"/>
        <v>3</v>
      </c>
      <c r="Q2597" t="s">
        <v>85</v>
      </c>
      <c r="R2597" t="s">
        <v>24</v>
      </c>
    </row>
    <row r="2598" spans="1:18" x14ac:dyDescent="0.25">
      <c r="A2598" t="s">
        <v>7526</v>
      </c>
      <c r="B2598" s="3">
        <v>53</v>
      </c>
      <c r="C2598" s="3" t="str" cm="1">
        <f t="array" ref="C2598">_xlfn.IFS(B2598&lt;35,"Young",B2598&lt;60,"Middle",TRUE,"Senior")</f>
        <v>Middle</v>
      </c>
      <c r="D2598" t="s">
        <v>16</v>
      </c>
      <c r="E2598" t="str">
        <f t="shared" si="80"/>
        <v>Middle-Female</v>
      </c>
      <c r="F2598" t="s">
        <v>90</v>
      </c>
      <c r="G2598" t="s">
        <v>26592</v>
      </c>
      <c r="H2598" s="1">
        <v>43481</v>
      </c>
      <c r="I2598" t="s">
        <v>7527</v>
      </c>
      <c r="J2598" t="s">
        <v>7528</v>
      </c>
      <c r="K2598" t="s">
        <v>31</v>
      </c>
      <c r="L2598">
        <v>22199.083849999999</v>
      </c>
      <c r="M2598">
        <v>174</v>
      </c>
      <c r="N2598" t="s">
        <v>22</v>
      </c>
      <c r="O2598" s="1">
        <v>43481</v>
      </c>
      <c r="P2598" s="3">
        <f t="shared" si="81"/>
        <v>0</v>
      </c>
      <c r="Q2598" t="s">
        <v>23</v>
      </c>
      <c r="R2598" t="s">
        <v>33</v>
      </c>
    </row>
    <row r="2599" spans="1:18" x14ac:dyDescent="0.25">
      <c r="A2599" t="s">
        <v>7529</v>
      </c>
      <c r="B2599" s="3">
        <v>66</v>
      </c>
      <c r="C2599" s="3" t="str" cm="1">
        <f t="array" ref="C2599">_xlfn.IFS(B2599&lt;35,"Young",B2599&lt;60,"Middle",TRUE,"Senior")</f>
        <v>Senior</v>
      </c>
      <c r="D2599" t="s">
        <v>16</v>
      </c>
      <c r="E2599" t="str">
        <f t="shared" si="80"/>
        <v>Senior-Female</v>
      </c>
      <c r="F2599" t="s">
        <v>35</v>
      </c>
      <c r="G2599" t="s">
        <v>18</v>
      </c>
      <c r="H2599" s="1">
        <v>44238</v>
      </c>
      <c r="I2599" t="s">
        <v>7530</v>
      </c>
      <c r="J2599" t="s">
        <v>993</v>
      </c>
      <c r="K2599" t="s">
        <v>31</v>
      </c>
      <c r="L2599">
        <v>1890.327329</v>
      </c>
      <c r="M2599">
        <v>393</v>
      </c>
      <c r="N2599" t="s">
        <v>43</v>
      </c>
      <c r="O2599" s="1">
        <v>44239</v>
      </c>
      <c r="P2599" s="3">
        <f t="shared" si="81"/>
        <v>1</v>
      </c>
      <c r="Q2599" t="s">
        <v>49</v>
      </c>
      <c r="R2599" t="s">
        <v>45</v>
      </c>
    </row>
    <row r="2600" spans="1:18" x14ac:dyDescent="0.25">
      <c r="A2600" t="s">
        <v>7531</v>
      </c>
      <c r="B2600" s="3">
        <v>33</v>
      </c>
      <c r="C2600" s="3" t="str" cm="1">
        <f t="array" ref="C2600">_xlfn.IFS(B2600&lt;35,"Young",B2600&lt;60,"Middle",TRUE,"Senior")</f>
        <v>Young</v>
      </c>
      <c r="D2600" t="s">
        <v>26</v>
      </c>
      <c r="E2600" t="str">
        <f t="shared" si="80"/>
        <v>Young-Male</v>
      </c>
      <c r="F2600" t="s">
        <v>50</v>
      </c>
      <c r="G2600" t="s">
        <v>26592</v>
      </c>
      <c r="H2600" s="1">
        <v>43630</v>
      </c>
      <c r="I2600" t="s">
        <v>7532</v>
      </c>
      <c r="J2600" t="s">
        <v>7533</v>
      </c>
      <c r="K2600" t="s">
        <v>31</v>
      </c>
      <c r="L2600">
        <v>1283.216068</v>
      </c>
      <c r="M2600">
        <v>450</v>
      </c>
      <c r="N2600" t="s">
        <v>43</v>
      </c>
      <c r="O2600" s="1">
        <v>43647</v>
      </c>
      <c r="P2600" s="3">
        <f t="shared" si="81"/>
        <v>17</v>
      </c>
      <c r="Q2600" t="s">
        <v>44</v>
      </c>
      <c r="R2600" t="s">
        <v>24</v>
      </c>
    </row>
    <row r="2601" spans="1:18" x14ac:dyDescent="0.25">
      <c r="A2601" t="s">
        <v>7534</v>
      </c>
      <c r="B2601" s="3">
        <v>28</v>
      </c>
      <c r="C2601" s="3" t="str" cm="1">
        <f t="array" ref="C2601">_xlfn.IFS(B2601&lt;35,"Young",B2601&lt;60,"Middle",TRUE,"Senior")</f>
        <v>Young</v>
      </c>
      <c r="D2601" t="s">
        <v>16</v>
      </c>
      <c r="E2601" t="str">
        <f t="shared" si="80"/>
        <v>Young-Female</v>
      </c>
      <c r="F2601" t="s">
        <v>27</v>
      </c>
      <c r="G2601" t="s">
        <v>26592</v>
      </c>
      <c r="H2601" s="1">
        <v>43487</v>
      </c>
      <c r="I2601" t="s">
        <v>1684</v>
      </c>
      <c r="J2601" t="s">
        <v>7535</v>
      </c>
      <c r="K2601" t="s">
        <v>53</v>
      </c>
      <c r="L2601">
        <v>15340.209860000001</v>
      </c>
      <c r="M2601">
        <v>449</v>
      </c>
      <c r="N2601" t="s">
        <v>22</v>
      </c>
      <c r="O2601" s="1">
        <v>43509</v>
      </c>
      <c r="P2601" s="3">
        <f t="shared" si="81"/>
        <v>22</v>
      </c>
      <c r="Q2601" t="s">
        <v>44</v>
      </c>
      <c r="R2601" t="s">
        <v>24</v>
      </c>
    </row>
    <row r="2602" spans="1:18" x14ac:dyDescent="0.25">
      <c r="A2602" t="s">
        <v>4293</v>
      </c>
      <c r="B2602" s="3">
        <v>51</v>
      </c>
      <c r="C2602" s="3" t="str" cm="1">
        <f t="array" ref="C2602">_xlfn.IFS(B2602&lt;35,"Young",B2602&lt;60,"Middle",TRUE,"Senior")</f>
        <v>Middle</v>
      </c>
      <c r="D2602" t="s">
        <v>16</v>
      </c>
      <c r="E2602" t="str">
        <f t="shared" si="80"/>
        <v>Middle-Female</v>
      </c>
      <c r="F2602" t="s">
        <v>27</v>
      </c>
      <c r="G2602" t="s">
        <v>26592</v>
      </c>
      <c r="H2602" s="1">
        <v>44529</v>
      </c>
      <c r="I2602" t="s">
        <v>7536</v>
      </c>
      <c r="J2602" t="s">
        <v>7537</v>
      </c>
      <c r="K2602" t="s">
        <v>57</v>
      </c>
      <c r="L2602">
        <v>7911.5925960000004</v>
      </c>
      <c r="M2602">
        <v>473</v>
      </c>
      <c r="N2602" t="s">
        <v>22</v>
      </c>
      <c r="O2602" s="1">
        <v>44529</v>
      </c>
      <c r="P2602" s="3">
        <f t="shared" si="81"/>
        <v>0</v>
      </c>
      <c r="Q2602" t="s">
        <v>44</v>
      </c>
      <c r="R2602" t="s">
        <v>45</v>
      </c>
    </row>
    <row r="2603" spans="1:18" x14ac:dyDescent="0.25">
      <c r="A2603" t="s">
        <v>7538</v>
      </c>
      <c r="B2603" s="3">
        <v>75</v>
      </c>
      <c r="C2603" s="3" t="str" cm="1">
        <f t="array" ref="C2603">_xlfn.IFS(B2603&lt;35,"Young",B2603&lt;60,"Middle",TRUE,"Senior")</f>
        <v>Senior</v>
      </c>
      <c r="D2603" t="s">
        <v>26</v>
      </c>
      <c r="E2603" t="str">
        <f t="shared" si="80"/>
        <v>Senior-Male</v>
      </c>
      <c r="F2603" t="s">
        <v>230</v>
      </c>
      <c r="G2603" t="s">
        <v>28</v>
      </c>
      <c r="H2603" s="1">
        <v>44164</v>
      </c>
      <c r="I2603" t="s">
        <v>1132</v>
      </c>
      <c r="J2603" t="s">
        <v>3981</v>
      </c>
      <c r="K2603" t="s">
        <v>53</v>
      </c>
      <c r="L2603">
        <v>41288.186159999997</v>
      </c>
      <c r="M2603">
        <v>205</v>
      </c>
      <c r="N2603" t="s">
        <v>39</v>
      </c>
      <c r="O2603" s="1">
        <v>44183</v>
      </c>
      <c r="P2603" s="3">
        <f t="shared" si="81"/>
        <v>19</v>
      </c>
      <c r="Q2603" t="s">
        <v>44</v>
      </c>
      <c r="R2603" t="s">
        <v>45</v>
      </c>
    </row>
    <row r="2604" spans="1:18" x14ac:dyDescent="0.25">
      <c r="A2604" t="s">
        <v>7539</v>
      </c>
      <c r="B2604" s="3">
        <v>57</v>
      </c>
      <c r="C2604" s="3" t="str" cm="1">
        <f t="array" ref="C2604">_xlfn.IFS(B2604&lt;35,"Young",B2604&lt;60,"Middle",TRUE,"Senior")</f>
        <v>Middle</v>
      </c>
      <c r="D2604" t="s">
        <v>16</v>
      </c>
      <c r="E2604" t="str">
        <f t="shared" si="80"/>
        <v>Middle-Female</v>
      </c>
      <c r="F2604" t="s">
        <v>27</v>
      </c>
      <c r="G2604" t="s">
        <v>36</v>
      </c>
      <c r="H2604" s="1">
        <v>45186</v>
      </c>
      <c r="I2604" t="s">
        <v>7540</v>
      </c>
      <c r="J2604" t="s">
        <v>7541</v>
      </c>
      <c r="K2604" t="s">
        <v>57</v>
      </c>
      <c r="L2604">
        <v>14855.13978</v>
      </c>
      <c r="M2604">
        <v>438</v>
      </c>
      <c r="N2604" t="s">
        <v>22</v>
      </c>
      <c r="O2604" s="1">
        <v>45188</v>
      </c>
      <c r="P2604" s="3">
        <f t="shared" si="81"/>
        <v>2</v>
      </c>
      <c r="Q2604" t="s">
        <v>44</v>
      </c>
      <c r="R2604" t="s">
        <v>33</v>
      </c>
    </row>
    <row r="2605" spans="1:18" x14ac:dyDescent="0.25">
      <c r="A2605" t="s">
        <v>278</v>
      </c>
      <c r="B2605" s="3">
        <v>66</v>
      </c>
      <c r="C2605" s="3" t="str" cm="1">
        <f t="array" ref="C2605">_xlfn.IFS(B2605&lt;35,"Young",B2605&lt;60,"Middle",TRUE,"Senior")</f>
        <v>Senior</v>
      </c>
      <c r="D2605" t="s">
        <v>26</v>
      </c>
      <c r="E2605" t="str">
        <f t="shared" si="80"/>
        <v>Senior-Male</v>
      </c>
      <c r="F2605" t="s">
        <v>27</v>
      </c>
      <c r="G2605" t="s">
        <v>70</v>
      </c>
      <c r="H2605" s="1">
        <v>44474</v>
      </c>
      <c r="I2605" t="s">
        <v>7542</v>
      </c>
      <c r="J2605" t="s">
        <v>7543</v>
      </c>
      <c r="K2605" t="s">
        <v>61</v>
      </c>
      <c r="L2605">
        <v>29172.42914</v>
      </c>
      <c r="M2605">
        <v>422</v>
      </c>
      <c r="N2605" t="s">
        <v>43</v>
      </c>
      <c r="O2605" s="1">
        <v>44489</v>
      </c>
      <c r="P2605" s="3">
        <f t="shared" si="81"/>
        <v>15</v>
      </c>
      <c r="Q2605" t="s">
        <v>32</v>
      </c>
      <c r="R2605" t="s">
        <v>45</v>
      </c>
    </row>
    <row r="2606" spans="1:18" x14ac:dyDescent="0.25">
      <c r="A2606" t="s">
        <v>7544</v>
      </c>
      <c r="B2606" s="3">
        <v>72</v>
      </c>
      <c r="C2606" s="3" t="str" cm="1">
        <f t="array" ref="C2606">_xlfn.IFS(B2606&lt;35,"Young",B2606&lt;60,"Middle",TRUE,"Senior")</f>
        <v>Senior</v>
      </c>
      <c r="D2606" t="s">
        <v>16</v>
      </c>
      <c r="E2606" t="str">
        <f t="shared" si="80"/>
        <v>Senior-Female</v>
      </c>
      <c r="F2606" t="s">
        <v>50</v>
      </c>
      <c r="G2606" t="s">
        <v>28</v>
      </c>
      <c r="H2606" s="1">
        <v>43810</v>
      </c>
      <c r="I2606" t="s">
        <v>7545</v>
      </c>
      <c r="J2606" t="s">
        <v>7546</v>
      </c>
      <c r="K2606" t="s">
        <v>53</v>
      </c>
      <c r="L2606">
        <v>42081.999490000002</v>
      </c>
      <c r="M2606">
        <v>338</v>
      </c>
      <c r="N2606" t="s">
        <v>43</v>
      </c>
      <c r="O2606" s="1">
        <v>43829</v>
      </c>
      <c r="P2606" s="3">
        <f t="shared" si="81"/>
        <v>19</v>
      </c>
      <c r="Q2606" t="s">
        <v>49</v>
      </c>
      <c r="R2606" t="s">
        <v>45</v>
      </c>
    </row>
    <row r="2607" spans="1:18" x14ac:dyDescent="0.25">
      <c r="A2607" t="s">
        <v>7547</v>
      </c>
      <c r="B2607" s="3">
        <v>25</v>
      </c>
      <c r="C2607" s="3" t="str" cm="1">
        <f t="array" ref="C2607">_xlfn.IFS(B2607&lt;35,"Young",B2607&lt;60,"Middle",TRUE,"Senior")</f>
        <v>Young</v>
      </c>
      <c r="D2607" t="s">
        <v>26</v>
      </c>
      <c r="E2607" t="str">
        <f t="shared" si="80"/>
        <v>Young-Male</v>
      </c>
      <c r="F2607" t="s">
        <v>115</v>
      </c>
      <c r="G2607" t="s">
        <v>36</v>
      </c>
      <c r="H2607" s="1">
        <v>44195</v>
      </c>
      <c r="I2607" t="s">
        <v>7548</v>
      </c>
      <c r="J2607" t="s">
        <v>7549</v>
      </c>
      <c r="K2607" t="s">
        <v>61</v>
      </c>
      <c r="L2607">
        <v>7869.8838009999999</v>
      </c>
      <c r="M2607">
        <v>447</v>
      </c>
      <c r="N2607" t="s">
        <v>22</v>
      </c>
      <c r="O2607" s="1">
        <v>44204</v>
      </c>
      <c r="P2607" s="3">
        <f t="shared" si="81"/>
        <v>9</v>
      </c>
      <c r="Q2607" t="s">
        <v>23</v>
      </c>
      <c r="R2607" t="s">
        <v>24</v>
      </c>
    </row>
    <row r="2608" spans="1:18" x14ac:dyDescent="0.25">
      <c r="A2608" t="s">
        <v>7550</v>
      </c>
      <c r="B2608" s="3">
        <v>20</v>
      </c>
      <c r="C2608" s="3" t="str" cm="1">
        <f t="array" ref="C2608">_xlfn.IFS(B2608&lt;35,"Young",B2608&lt;60,"Middle",TRUE,"Senior")</f>
        <v>Young</v>
      </c>
      <c r="D2608" t="s">
        <v>16</v>
      </c>
      <c r="E2608" t="str">
        <f t="shared" si="80"/>
        <v>Young-Female</v>
      </c>
      <c r="F2608" t="s">
        <v>27</v>
      </c>
      <c r="G2608" t="s">
        <v>26592</v>
      </c>
      <c r="H2608" s="1">
        <v>44419</v>
      </c>
      <c r="I2608" t="s">
        <v>7551</v>
      </c>
      <c r="J2608" t="s">
        <v>7552</v>
      </c>
      <c r="K2608" t="s">
        <v>53</v>
      </c>
      <c r="L2608">
        <v>17102.528839999999</v>
      </c>
      <c r="M2608">
        <v>253</v>
      </c>
      <c r="N2608" t="s">
        <v>22</v>
      </c>
      <c r="O2608" s="1">
        <v>44422</v>
      </c>
      <c r="P2608" s="3">
        <f t="shared" si="81"/>
        <v>3</v>
      </c>
      <c r="Q2608" t="s">
        <v>49</v>
      </c>
      <c r="R2608" t="s">
        <v>45</v>
      </c>
    </row>
    <row r="2609" spans="1:18" x14ac:dyDescent="0.25">
      <c r="A2609" t="s">
        <v>7553</v>
      </c>
      <c r="B2609" s="3">
        <v>73</v>
      </c>
      <c r="C2609" s="3" t="str" cm="1">
        <f t="array" ref="C2609">_xlfn.IFS(B2609&lt;35,"Young",B2609&lt;60,"Middle",TRUE,"Senior")</f>
        <v>Senior</v>
      </c>
      <c r="D2609" t="s">
        <v>26</v>
      </c>
      <c r="E2609" t="str">
        <f t="shared" si="80"/>
        <v>Senior-Male</v>
      </c>
      <c r="F2609" t="s">
        <v>230</v>
      </c>
      <c r="G2609" t="s">
        <v>26593</v>
      </c>
      <c r="H2609" s="1">
        <v>44964</v>
      </c>
      <c r="I2609" t="s">
        <v>7554</v>
      </c>
      <c r="J2609" t="s">
        <v>831</v>
      </c>
      <c r="K2609" t="s">
        <v>31</v>
      </c>
      <c r="L2609">
        <v>18309.34938</v>
      </c>
      <c r="M2609">
        <v>118</v>
      </c>
      <c r="N2609" t="s">
        <v>43</v>
      </c>
      <c r="O2609" s="1">
        <v>44994</v>
      </c>
      <c r="P2609" s="3">
        <f t="shared" si="81"/>
        <v>30</v>
      </c>
      <c r="Q2609" t="s">
        <v>32</v>
      </c>
      <c r="R2609" t="s">
        <v>24</v>
      </c>
    </row>
    <row r="2610" spans="1:18" x14ac:dyDescent="0.25">
      <c r="A2610" t="s">
        <v>7555</v>
      </c>
      <c r="B2610" s="3">
        <v>75</v>
      </c>
      <c r="C2610" s="3" t="str" cm="1">
        <f t="array" ref="C2610">_xlfn.IFS(B2610&lt;35,"Young",B2610&lt;60,"Middle",TRUE,"Senior")</f>
        <v>Senior</v>
      </c>
      <c r="D2610" t="s">
        <v>26</v>
      </c>
      <c r="E2610" t="str">
        <f t="shared" si="80"/>
        <v>Senior-Male</v>
      </c>
      <c r="F2610" t="s">
        <v>50</v>
      </c>
      <c r="G2610" t="s">
        <v>18</v>
      </c>
      <c r="H2610" s="1">
        <v>44362</v>
      </c>
      <c r="I2610" t="s">
        <v>7556</v>
      </c>
      <c r="J2610" t="s">
        <v>7557</v>
      </c>
      <c r="K2610" t="s">
        <v>53</v>
      </c>
      <c r="L2610">
        <v>49904.827790000003</v>
      </c>
      <c r="M2610">
        <v>159</v>
      </c>
      <c r="N2610" t="s">
        <v>39</v>
      </c>
      <c r="O2610" s="1">
        <v>44374</v>
      </c>
      <c r="P2610" s="3">
        <f t="shared" si="81"/>
        <v>12</v>
      </c>
      <c r="Q2610" t="s">
        <v>44</v>
      </c>
      <c r="R2610" t="s">
        <v>33</v>
      </c>
    </row>
    <row r="2611" spans="1:18" x14ac:dyDescent="0.25">
      <c r="A2611" t="s">
        <v>7558</v>
      </c>
      <c r="B2611" s="3">
        <v>57</v>
      </c>
      <c r="C2611" s="3" t="str" cm="1">
        <f t="array" ref="C2611">_xlfn.IFS(B2611&lt;35,"Young",B2611&lt;60,"Middle",TRUE,"Senior")</f>
        <v>Middle</v>
      </c>
      <c r="D2611" t="s">
        <v>26</v>
      </c>
      <c r="E2611" t="str">
        <f t="shared" si="80"/>
        <v>Middle-Male</v>
      </c>
      <c r="F2611" t="s">
        <v>17</v>
      </c>
      <c r="G2611" t="s">
        <v>26592</v>
      </c>
      <c r="H2611" s="1">
        <v>43941</v>
      </c>
      <c r="I2611" t="s">
        <v>7559</v>
      </c>
      <c r="J2611" t="s">
        <v>7560</v>
      </c>
      <c r="K2611" t="s">
        <v>57</v>
      </c>
      <c r="L2611">
        <v>31760.102610000002</v>
      </c>
      <c r="M2611">
        <v>139</v>
      </c>
      <c r="N2611" t="s">
        <v>22</v>
      </c>
      <c r="O2611" s="1">
        <v>43957</v>
      </c>
      <c r="P2611" s="3">
        <f t="shared" si="81"/>
        <v>16</v>
      </c>
      <c r="Q2611" t="s">
        <v>49</v>
      </c>
      <c r="R2611" t="s">
        <v>24</v>
      </c>
    </row>
    <row r="2612" spans="1:18" x14ac:dyDescent="0.25">
      <c r="A2612" t="s">
        <v>7561</v>
      </c>
      <c r="B2612" s="3">
        <v>66</v>
      </c>
      <c r="C2612" s="3" t="str" cm="1">
        <f t="array" ref="C2612">_xlfn.IFS(B2612&lt;35,"Young",B2612&lt;60,"Middle",TRUE,"Senior")</f>
        <v>Senior</v>
      </c>
      <c r="D2612" t="s">
        <v>16</v>
      </c>
      <c r="E2612" t="str">
        <f t="shared" si="80"/>
        <v>Senior-Female</v>
      </c>
      <c r="F2612" t="s">
        <v>50</v>
      </c>
      <c r="G2612" t="s">
        <v>36</v>
      </c>
      <c r="H2612" s="1">
        <v>43907</v>
      </c>
      <c r="I2612" t="s">
        <v>7562</v>
      </c>
      <c r="J2612" t="s">
        <v>7563</v>
      </c>
      <c r="K2612" t="s">
        <v>21</v>
      </c>
      <c r="L2612">
        <v>10746.963470000001</v>
      </c>
      <c r="M2612">
        <v>461</v>
      </c>
      <c r="N2612" t="s">
        <v>39</v>
      </c>
      <c r="O2612" s="1">
        <v>43917</v>
      </c>
      <c r="P2612" s="3">
        <f t="shared" si="81"/>
        <v>10</v>
      </c>
      <c r="Q2612" t="s">
        <v>85</v>
      </c>
      <c r="R2612" t="s">
        <v>45</v>
      </c>
    </row>
    <row r="2613" spans="1:18" x14ac:dyDescent="0.25">
      <c r="A2613" t="s">
        <v>7564</v>
      </c>
      <c r="B2613" s="3">
        <v>73</v>
      </c>
      <c r="C2613" s="3" t="str" cm="1">
        <f t="array" ref="C2613">_xlfn.IFS(B2613&lt;35,"Young",B2613&lt;60,"Middle",TRUE,"Senior")</f>
        <v>Senior</v>
      </c>
      <c r="D2613" t="s">
        <v>16</v>
      </c>
      <c r="E2613" t="str">
        <f t="shared" si="80"/>
        <v>Senior-Female</v>
      </c>
      <c r="F2613" t="s">
        <v>90</v>
      </c>
      <c r="G2613" t="s">
        <v>36</v>
      </c>
      <c r="H2613" s="1">
        <v>43621</v>
      </c>
      <c r="I2613" t="s">
        <v>7565</v>
      </c>
      <c r="J2613" t="s">
        <v>7566</v>
      </c>
      <c r="K2613" t="s">
        <v>31</v>
      </c>
      <c r="L2613">
        <v>15533.661400000001</v>
      </c>
      <c r="M2613">
        <v>256</v>
      </c>
      <c r="N2613" t="s">
        <v>22</v>
      </c>
      <c r="O2613" s="1">
        <v>43634</v>
      </c>
      <c r="P2613" s="3">
        <f t="shared" si="81"/>
        <v>13</v>
      </c>
      <c r="Q2613" t="s">
        <v>85</v>
      </c>
      <c r="R2613" t="s">
        <v>45</v>
      </c>
    </row>
    <row r="2614" spans="1:18" x14ac:dyDescent="0.25">
      <c r="A2614" t="s">
        <v>7567</v>
      </c>
      <c r="B2614" s="3">
        <v>73</v>
      </c>
      <c r="C2614" s="3" t="str" cm="1">
        <f t="array" ref="C2614">_xlfn.IFS(B2614&lt;35,"Young",B2614&lt;60,"Middle",TRUE,"Senior")</f>
        <v>Senior</v>
      </c>
      <c r="D2614" t="s">
        <v>16</v>
      </c>
      <c r="E2614" t="str">
        <f t="shared" si="80"/>
        <v>Senior-Female</v>
      </c>
      <c r="F2614" t="s">
        <v>35</v>
      </c>
      <c r="G2614" t="s">
        <v>36</v>
      </c>
      <c r="H2614" s="1">
        <v>43958</v>
      </c>
      <c r="I2614" t="s">
        <v>7568</v>
      </c>
      <c r="J2614" t="s">
        <v>7569</v>
      </c>
      <c r="K2614" t="s">
        <v>21</v>
      </c>
      <c r="L2614">
        <v>15715.688980000001</v>
      </c>
      <c r="M2614">
        <v>229</v>
      </c>
      <c r="N2614" t="s">
        <v>22</v>
      </c>
      <c r="O2614" s="1">
        <v>43958</v>
      </c>
      <c r="P2614" s="3">
        <f t="shared" si="81"/>
        <v>0</v>
      </c>
      <c r="Q2614" t="s">
        <v>32</v>
      </c>
      <c r="R2614" t="s">
        <v>24</v>
      </c>
    </row>
    <row r="2615" spans="1:18" x14ac:dyDescent="0.25">
      <c r="A2615" t="s">
        <v>7570</v>
      </c>
      <c r="B2615" s="3">
        <v>59</v>
      </c>
      <c r="C2615" s="3" t="str" cm="1">
        <f t="array" ref="C2615">_xlfn.IFS(B2615&lt;35,"Young",B2615&lt;60,"Middle",TRUE,"Senior")</f>
        <v>Middle</v>
      </c>
      <c r="D2615" t="s">
        <v>26</v>
      </c>
      <c r="E2615" t="str">
        <f t="shared" si="80"/>
        <v>Middle-Male</v>
      </c>
      <c r="F2615" t="s">
        <v>115</v>
      </c>
      <c r="G2615" t="s">
        <v>28</v>
      </c>
      <c r="H2615" s="1">
        <v>44676</v>
      </c>
      <c r="I2615" t="s">
        <v>7571</v>
      </c>
      <c r="J2615" t="s">
        <v>7572</v>
      </c>
      <c r="K2615" t="s">
        <v>53</v>
      </c>
      <c r="L2615">
        <v>19017.347229999999</v>
      </c>
      <c r="M2615">
        <v>192</v>
      </c>
      <c r="N2615" t="s">
        <v>43</v>
      </c>
      <c r="O2615" s="1">
        <v>44694</v>
      </c>
      <c r="P2615" s="3">
        <f t="shared" si="81"/>
        <v>18</v>
      </c>
      <c r="Q2615" t="s">
        <v>49</v>
      </c>
      <c r="R2615" t="s">
        <v>33</v>
      </c>
    </row>
    <row r="2616" spans="1:18" x14ac:dyDescent="0.25">
      <c r="A2616" t="s">
        <v>7573</v>
      </c>
      <c r="B2616" s="3">
        <v>76</v>
      </c>
      <c r="C2616" s="3" t="str" cm="1">
        <f t="array" ref="C2616">_xlfn.IFS(B2616&lt;35,"Young",B2616&lt;60,"Middle",TRUE,"Senior")</f>
        <v>Senior</v>
      </c>
      <c r="D2616" t="s">
        <v>16</v>
      </c>
      <c r="E2616" t="str">
        <f t="shared" si="80"/>
        <v>Senior-Female</v>
      </c>
      <c r="F2616" t="s">
        <v>63</v>
      </c>
      <c r="G2616" t="s">
        <v>26593</v>
      </c>
      <c r="H2616" s="1">
        <v>44581</v>
      </c>
      <c r="I2616" t="s">
        <v>7574</v>
      </c>
      <c r="J2616" t="s">
        <v>7575</v>
      </c>
      <c r="K2616" t="s">
        <v>61</v>
      </c>
      <c r="L2616">
        <v>32742.229299999999</v>
      </c>
      <c r="M2616">
        <v>276</v>
      </c>
      <c r="N2616" t="s">
        <v>43</v>
      </c>
      <c r="O2616" s="1">
        <v>44602</v>
      </c>
      <c r="P2616" s="3">
        <f t="shared" si="81"/>
        <v>21</v>
      </c>
      <c r="Q2616" t="s">
        <v>23</v>
      </c>
      <c r="R2616" t="s">
        <v>24</v>
      </c>
    </row>
    <row r="2617" spans="1:18" x14ac:dyDescent="0.25">
      <c r="A2617" t="s">
        <v>7576</v>
      </c>
      <c r="B2617" s="3">
        <v>81</v>
      </c>
      <c r="C2617" s="3" t="str" cm="1">
        <f t="array" ref="C2617">_xlfn.IFS(B2617&lt;35,"Young",B2617&lt;60,"Middle",TRUE,"Senior")</f>
        <v>Senior</v>
      </c>
      <c r="D2617" t="s">
        <v>26</v>
      </c>
      <c r="E2617" t="str">
        <f t="shared" si="80"/>
        <v>Senior-Male</v>
      </c>
      <c r="F2617" t="s">
        <v>90</v>
      </c>
      <c r="G2617" t="s">
        <v>26593</v>
      </c>
      <c r="H2617" s="1">
        <v>43964</v>
      </c>
      <c r="I2617" t="s">
        <v>7577</v>
      </c>
      <c r="J2617" t="s">
        <v>3208</v>
      </c>
      <c r="K2617" t="s">
        <v>53</v>
      </c>
      <c r="L2617">
        <v>17728.763889999998</v>
      </c>
      <c r="M2617">
        <v>186</v>
      </c>
      <c r="N2617" t="s">
        <v>39</v>
      </c>
      <c r="O2617" s="1">
        <v>43992</v>
      </c>
      <c r="P2617" s="3">
        <f t="shared" si="81"/>
        <v>28</v>
      </c>
      <c r="Q2617" t="s">
        <v>32</v>
      </c>
      <c r="R2617" t="s">
        <v>24</v>
      </c>
    </row>
    <row r="2618" spans="1:18" x14ac:dyDescent="0.25">
      <c r="A2618" t="s">
        <v>7578</v>
      </c>
      <c r="B2618" s="3">
        <v>85</v>
      </c>
      <c r="C2618" s="3" t="str" cm="1">
        <f t="array" ref="C2618">_xlfn.IFS(B2618&lt;35,"Young",B2618&lt;60,"Middle",TRUE,"Senior")</f>
        <v>Senior</v>
      </c>
      <c r="D2618" t="s">
        <v>16</v>
      </c>
      <c r="E2618" t="str">
        <f t="shared" si="80"/>
        <v>Senior-Female</v>
      </c>
      <c r="F2618" t="s">
        <v>115</v>
      </c>
      <c r="G2618" t="s">
        <v>28</v>
      </c>
      <c r="H2618" s="1">
        <v>44341</v>
      </c>
      <c r="I2618" t="s">
        <v>7579</v>
      </c>
      <c r="J2618" t="s">
        <v>7580</v>
      </c>
      <c r="K2618" t="s">
        <v>21</v>
      </c>
      <c r="L2618">
        <v>14936.76864</v>
      </c>
      <c r="M2618">
        <v>473</v>
      </c>
      <c r="N2618" t="s">
        <v>39</v>
      </c>
      <c r="O2618" s="1">
        <v>44362</v>
      </c>
      <c r="P2618" s="3">
        <f t="shared" si="81"/>
        <v>21</v>
      </c>
      <c r="Q2618" t="s">
        <v>49</v>
      </c>
      <c r="R2618" t="s">
        <v>24</v>
      </c>
    </row>
    <row r="2619" spans="1:18" x14ac:dyDescent="0.25">
      <c r="A2619" t="s">
        <v>7581</v>
      </c>
      <c r="B2619" s="3">
        <v>72</v>
      </c>
      <c r="C2619" s="3" t="str" cm="1">
        <f t="array" ref="C2619">_xlfn.IFS(B2619&lt;35,"Young",B2619&lt;60,"Middle",TRUE,"Senior")</f>
        <v>Senior</v>
      </c>
      <c r="D2619" t="s">
        <v>16</v>
      </c>
      <c r="E2619" t="str">
        <f t="shared" si="80"/>
        <v>Senior-Female</v>
      </c>
      <c r="F2619" t="s">
        <v>50</v>
      </c>
      <c r="G2619" t="s">
        <v>36</v>
      </c>
      <c r="H2619" s="1">
        <v>43716</v>
      </c>
      <c r="I2619" t="s">
        <v>7582</v>
      </c>
      <c r="J2619" t="s">
        <v>7583</v>
      </c>
      <c r="K2619" t="s">
        <v>21</v>
      </c>
      <c r="L2619">
        <v>14194.44887</v>
      </c>
      <c r="M2619">
        <v>309</v>
      </c>
      <c r="N2619" t="s">
        <v>22</v>
      </c>
      <c r="O2619" s="1">
        <v>43725</v>
      </c>
      <c r="P2619" s="3">
        <f t="shared" si="81"/>
        <v>9</v>
      </c>
      <c r="Q2619" t="s">
        <v>23</v>
      </c>
      <c r="R2619" t="s">
        <v>24</v>
      </c>
    </row>
    <row r="2620" spans="1:18" x14ac:dyDescent="0.25">
      <c r="A2620" t="s">
        <v>7584</v>
      </c>
      <c r="B2620" s="3">
        <v>49</v>
      </c>
      <c r="C2620" s="3" t="str" cm="1">
        <f t="array" ref="C2620">_xlfn.IFS(B2620&lt;35,"Young",B2620&lt;60,"Middle",TRUE,"Senior")</f>
        <v>Middle</v>
      </c>
      <c r="D2620" t="s">
        <v>26</v>
      </c>
      <c r="E2620" t="str">
        <f t="shared" si="80"/>
        <v>Middle-Male</v>
      </c>
      <c r="F2620" t="s">
        <v>63</v>
      </c>
      <c r="G2620" t="s">
        <v>26593</v>
      </c>
      <c r="H2620" s="1">
        <v>45225</v>
      </c>
      <c r="I2620" t="s">
        <v>7585</v>
      </c>
      <c r="J2620" t="s">
        <v>7586</v>
      </c>
      <c r="K2620" t="s">
        <v>21</v>
      </c>
      <c r="L2620">
        <v>31634.734899999999</v>
      </c>
      <c r="M2620">
        <v>177</v>
      </c>
      <c r="N2620" t="s">
        <v>39</v>
      </c>
      <c r="O2620" s="1">
        <v>45254</v>
      </c>
      <c r="P2620" s="3">
        <f t="shared" si="81"/>
        <v>29</v>
      </c>
      <c r="Q2620" t="s">
        <v>49</v>
      </c>
      <c r="R2620" t="s">
        <v>45</v>
      </c>
    </row>
    <row r="2621" spans="1:18" x14ac:dyDescent="0.25">
      <c r="A2621" t="s">
        <v>7587</v>
      </c>
      <c r="B2621" s="3">
        <v>67</v>
      </c>
      <c r="C2621" s="3" t="str" cm="1">
        <f t="array" ref="C2621">_xlfn.IFS(B2621&lt;35,"Young",B2621&lt;60,"Middle",TRUE,"Senior")</f>
        <v>Senior</v>
      </c>
      <c r="D2621" t="s">
        <v>16</v>
      </c>
      <c r="E2621" t="str">
        <f t="shared" si="80"/>
        <v>Senior-Female</v>
      </c>
      <c r="F2621" t="s">
        <v>17</v>
      </c>
      <c r="G2621" t="s">
        <v>26592</v>
      </c>
      <c r="H2621" s="1">
        <v>43445</v>
      </c>
      <c r="I2621" t="s">
        <v>7588</v>
      </c>
      <c r="J2621" t="s">
        <v>7589</v>
      </c>
      <c r="K2621" t="s">
        <v>61</v>
      </c>
      <c r="L2621">
        <v>12960.8655</v>
      </c>
      <c r="M2621">
        <v>259</v>
      </c>
      <c r="N2621" t="s">
        <v>22</v>
      </c>
      <c r="O2621" s="1">
        <v>43448</v>
      </c>
      <c r="P2621" s="3">
        <f t="shared" si="81"/>
        <v>3</v>
      </c>
      <c r="Q2621" t="s">
        <v>23</v>
      </c>
      <c r="R2621" t="s">
        <v>24</v>
      </c>
    </row>
    <row r="2622" spans="1:18" x14ac:dyDescent="0.25">
      <c r="A2622" t="s">
        <v>7590</v>
      </c>
      <c r="B2622" s="3">
        <v>23</v>
      </c>
      <c r="C2622" s="3" t="str" cm="1">
        <f t="array" ref="C2622">_xlfn.IFS(B2622&lt;35,"Young",B2622&lt;60,"Middle",TRUE,"Senior")</f>
        <v>Young</v>
      </c>
      <c r="D2622" t="s">
        <v>26</v>
      </c>
      <c r="E2622" t="str">
        <f t="shared" si="80"/>
        <v>Young-Male</v>
      </c>
      <c r="F2622" t="s">
        <v>63</v>
      </c>
      <c r="G2622" t="s">
        <v>28</v>
      </c>
      <c r="H2622" s="1">
        <v>45111</v>
      </c>
      <c r="I2622" t="s">
        <v>7591</v>
      </c>
      <c r="J2622" t="s">
        <v>7592</v>
      </c>
      <c r="K2622" t="s">
        <v>53</v>
      </c>
      <c r="L2622">
        <v>14027.82245</v>
      </c>
      <c r="M2622">
        <v>186</v>
      </c>
      <c r="N2622" t="s">
        <v>43</v>
      </c>
      <c r="O2622" s="1">
        <v>45130</v>
      </c>
      <c r="P2622" s="3">
        <f t="shared" si="81"/>
        <v>19</v>
      </c>
      <c r="Q2622" t="s">
        <v>44</v>
      </c>
      <c r="R2622" t="s">
        <v>45</v>
      </c>
    </row>
    <row r="2623" spans="1:18" x14ac:dyDescent="0.25">
      <c r="A2623" t="s">
        <v>7593</v>
      </c>
      <c r="B2623" s="3">
        <v>69</v>
      </c>
      <c r="C2623" s="3" t="str" cm="1">
        <f t="array" ref="C2623">_xlfn.IFS(B2623&lt;35,"Young",B2623&lt;60,"Middle",TRUE,"Senior")</f>
        <v>Senior</v>
      </c>
      <c r="D2623" t="s">
        <v>26</v>
      </c>
      <c r="E2623" t="str">
        <f t="shared" si="80"/>
        <v>Senior-Male</v>
      </c>
      <c r="F2623" t="s">
        <v>115</v>
      </c>
      <c r="G2623" t="s">
        <v>36</v>
      </c>
      <c r="H2623" s="1">
        <v>44306</v>
      </c>
      <c r="I2623" t="s">
        <v>7594</v>
      </c>
      <c r="J2623" t="s">
        <v>7595</v>
      </c>
      <c r="K2623" t="s">
        <v>61</v>
      </c>
      <c r="L2623">
        <v>5940.7709320000004</v>
      </c>
      <c r="M2623">
        <v>316</v>
      </c>
      <c r="N2623" t="s">
        <v>39</v>
      </c>
      <c r="O2623" s="1">
        <v>44324</v>
      </c>
      <c r="P2623" s="3">
        <f t="shared" si="81"/>
        <v>18</v>
      </c>
      <c r="Q2623" t="s">
        <v>85</v>
      </c>
      <c r="R2623" t="s">
        <v>24</v>
      </c>
    </row>
    <row r="2624" spans="1:18" x14ac:dyDescent="0.25">
      <c r="A2624" t="s">
        <v>7596</v>
      </c>
      <c r="B2624" s="3">
        <v>62</v>
      </c>
      <c r="C2624" s="3" t="str" cm="1">
        <f t="array" ref="C2624">_xlfn.IFS(B2624&lt;35,"Young",B2624&lt;60,"Middle",TRUE,"Senior")</f>
        <v>Senior</v>
      </c>
      <c r="D2624" t="s">
        <v>26</v>
      </c>
      <c r="E2624" t="str">
        <f t="shared" si="80"/>
        <v>Senior-Male</v>
      </c>
      <c r="F2624" t="s">
        <v>50</v>
      </c>
      <c r="G2624" t="s">
        <v>18</v>
      </c>
      <c r="H2624" s="1">
        <v>44180</v>
      </c>
      <c r="I2624" t="s">
        <v>2466</v>
      </c>
      <c r="J2624" t="s">
        <v>7597</v>
      </c>
      <c r="K2624" t="s">
        <v>61</v>
      </c>
      <c r="L2624">
        <v>20360.036980000001</v>
      </c>
      <c r="M2624">
        <v>286</v>
      </c>
      <c r="N2624" t="s">
        <v>39</v>
      </c>
      <c r="O2624" s="1">
        <v>44208</v>
      </c>
      <c r="P2624" s="3">
        <f t="shared" si="81"/>
        <v>28</v>
      </c>
      <c r="Q2624" t="s">
        <v>32</v>
      </c>
      <c r="R2624" t="s">
        <v>33</v>
      </c>
    </row>
    <row r="2625" spans="1:18" x14ac:dyDescent="0.25">
      <c r="A2625" t="s">
        <v>7598</v>
      </c>
      <c r="B2625" s="3">
        <v>80</v>
      </c>
      <c r="C2625" s="3" t="str" cm="1">
        <f t="array" ref="C2625">_xlfn.IFS(B2625&lt;35,"Young",B2625&lt;60,"Middle",TRUE,"Senior")</f>
        <v>Senior</v>
      </c>
      <c r="D2625" t="s">
        <v>26</v>
      </c>
      <c r="E2625" t="str">
        <f t="shared" si="80"/>
        <v>Senior-Male</v>
      </c>
      <c r="F2625" t="s">
        <v>35</v>
      </c>
      <c r="G2625" t="s">
        <v>26593</v>
      </c>
      <c r="H2625" s="1">
        <v>43671</v>
      </c>
      <c r="I2625" t="s">
        <v>7599</v>
      </c>
      <c r="J2625" t="s">
        <v>7600</v>
      </c>
      <c r="K2625" t="s">
        <v>53</v>
      </c>
      <c r="L2625">
        <v>32580.141899999999</v>
      </c>
      <c r="M2625">
        <v>484</v>
      </c>
      <c r="N2625" t="s">
        <v>39</v>
      </c>
      <c r="O2625" s="1">
        <v>43688</v>
      </c>
      <c r="P2625" s="3">
        <f t="shared" si="81"/>
        <v>17</v>
      </c>
      <c r="Q2625" t="s">
        <v>85</v>
      </c>
      <c r="R2625" t="s">
        <v>45</v>
      </c>
    </row>
    <row r="2626" spans="1:18" x14ac:dyDescent="0.25">
      <c r="A2626" t="s">
        <v>7601</v>
      </c>
      <c r="B2626" s="3">
        <v>43</v>
      </c>
      <c r="C2626" s="3" t="str" cm="1">
        <f t="array" ref="C2626">_xlfn.IFS(B2626&lt;35,"Young",B2626&lt;60,"Middle",TRUE,"Senior")</f>
        <v>Middle</v>
      </c>
      <c r="D2626" t="s">
        <v>16</v>
      </c>
      <c r="E2626" t="str">
        <f t="shared" si="80"/>
        <v>Middle-Female</v>
      </c>
      <c r="F2626" t="s">
        <v>50</v>
      </c>
      <c r="G2626" t="s">
        <v>26592</v>
      </c>
      <c r="H2626" s="1">
        <v>44160</v>
      </c>
      <c r="I2626" t="s">
        <v>7602</v>
      </c>
      <c r="J2626" t="s">
        <v>7603</v>
      </c>
      <c r="K2626" t="s">
        <v>31</v>
      </c>
      <c r="L2626">
        <v>28660.439259999999</v>
      </c>
      <c r="M2626">
        <v>327</v>
      </c>
      <c r="N2626" t="s">
        <v>22</v>
      </c>
      <c r="O2626" s="1">
        <v>44176</v>
      </c>
      <c r="P2626" s="3">
        <f t="shared" si="81"/>
        <v>16</v>
      </c>
      <c r="Q2626" t="s">
        <v>44</v>
      </c>
      <c r="R2626" t="s">
        <v>24</v>
      </c>
    </row>
    <row r="2627" spans="1:18" x14ac:dyDescent="0.25">
      <c r="A2627" t="s">
        <v>7604</v>
      </c>
      <c r="B2627" s="3">
        <v>30</v>
      </c>
      <c r="C2627" s="3" t="str" cm="1">
        <f t="array" ref="C2627">_xlfn.IFS(B2627&lt;35,"Young",B2627&lt;60,"Middle",TRUE,"Senior")</f>
        <v>Young</v>
      </c>
      <c r="D2627" t="s">
        <v>16</v>
      </c>
      <c r="E2627" t="str">
        <f t="shared" ref="E2627:E2690" si="82">C2627 &amp; "-" &amp; D2627</f>
        <v>Young-Female</v>
      </c>
      <c r="F2627" t="s">
        <v>230</v>
      </c>
      <c r="G2627" t="s">
        <v>28</v>
      </c>
      <c r="H2627" s="1">
        <v>44460</v>
      </c>
      <c r="I2627" t="s">
        <v>7605</v>
      </c>
      <c r="J2627" t="s">
        <v>7606</v>
      </c>
      <c r="K2627" t="s">
        <v>53</v>
      </c>
      <c r="L2627">
        <v>41397.927609999999</v>
      </c>
      <c r="M2627">
        <v>237</v>
      </c>
      <c r="N2627" t="s">
        <v>43</v>
      </c>
      <c r="O2627" s="1">
        <v>44466</v>
      </c>
      <c r="P2627" s="3">
        <f t="shared" ref="P2627:P2690" si="83">O2627-H2627</f>
        <v>6</v>
      </c>
      <c r="Q2627" t="s">
        <v>85</v>
      </c>
      <c r="R2627" t="s">
        <v>45</v>
      </c>
    </row>
    <row r="2628" spans="1:18" x14ac:dyDescent="0.25">
      <c r="A2628" t="s">
        <v>7607</v>
      </c>
      <c r="B2628" s="3">
        <v>31</v>
      </c>
      <c r="C2628" s="3" t="str" cm="1">
        <f t="array" ref="C2628">_xlfn.IFS(B2628&lt;35,"Young",B2628&lt;60,"Middle",TRUE,"Senior")</f>
        <v>Young</v>
      </c>
      <c r="D2628" t="s">
        <v>26</v>
      </c>
      <c r="E2628" t="str">
        <f t="shared" si="82"/>
        <v>Young-Male</v>
      </c>
      <c r="F2628" t="s">
        <v>50</v>
      </c>
      <c r="G2628" t="s">
        <v>36</v>
      </c>
      <c r="H2628" s="1">
        <v>45159</v>
      </c>
      <c r="I2628" t="s">
        <v>7608</v>
      </c>
      <c r="J2628" t="s">
        <v>7609</v>
      </c>
      <c r="K2628" t="s">
        <v>57</v>
      </c>
      <c r="L2628">
        <v>7206.2086200000003</v>
      </c>
      <c r="M2628">
        <v>340</v>
      </c>
      <c r="N2628" t="s">
        <v>22</v>
      </c>
      <c r="O2628" s="1">
        <v>45180</v>
      </c>
      <c r="P2628" s="3">
        <f t="shared" si="83"/>
        <v>21</v>
      </c>
      <c r="Q2628" t="s">
        <v>49</v>
      </c>
      <c r="R2628" t="s">
        <v>33</v>
      </c>
    </row>
    <row r="2629" spans="1:18" x14ac:dyDescent="0.25">
      <c r="A2629" t="s">
        <v>7610</v>
      </c>
      <c r="B2629" s="3">
        <v>68</v>
      </c>
      <c r="C2629" s="3" t="str" cm="1">
        <f t="array" ref="C2629">_xlfn.IFS(B2629&lt;35,"Young",B2629&lt;60,"Middle",TRUE,"Senior")</f>
        <v>Senior</v>
      </c>
      <c r="D2629" t="s">
        <v>16</v>
      </c>
      <c r="E2629" t="str">
        <f t="shared" si="82"/>
        <v>Senior-Female</v>
      </c>
      <c r="F2629" t="s">
        <v>230</v>
      </c>
      <c r="G2629" t="s">
        <v>70</v>
      </c>
      <c r="H2629" s="1">
        <v>43925</v>
      </c>
      <c r="I2629" t="s">
        <v>7611</v>
      </c>
      <c r="J2629" t="s">
        <v>7612</v>
      </c>
      <c r="K2629" t="s">
        <v>53</v>
      </c>
      <c r="L2629">
        <v>55056.949439999997</v>
      </c>
      <c r="M2629">
        <v>347</v>
      </c>
      <c r="N2629" t="s">
        <v>43</v>
      </c>
      <c r="O2629" s="1">
        <v>43942</v>
      </c>
      <c r="P2629" s="3">
        <f t="shared" si="83"/>
        <v>17</v>
      </c>
      <c r="Q2629" t="s">
        <v>23</v>
      </c>
      <c r="R2629" t="s">
        <v>45</v>
      </c>
    </row>
    <row r="2630" spans="1:18" x14ac:dyDescent="0.25">
      <c r="A2630" t="s">
        <v>7613</v>
      </c>
      <c r="B2630" s="3">
        <v>44</v>
      </c>
      <c r="C2630" s="3" t="str" cm="1">
        <f t="array" ref="C2630">_xlfn.IFS(B2630&lt;35,"Young",B2630&lt;60,"Middle",TRUE,"Senior")</f>
        <v>Middle</v>
      </c>
      <c r="D2630" t="s">
        <v>26</v>
      </c>
      <c r="E2630" t="str">
        <f t="shared" si="82"/>
        <v>Middle-Male</v>
      </c>
      <c r="F2630" t="s">
        <v>90</v>
      </c>
      <c r="G2630" t="s">
        <v>36</v>
      </c>
      <c r="H2630" s="1">
        <v>43700</v>
      </c>
      <c r="I2630" t="s">
        <v>7614</v>
      </c>
      <c r="J2630" t="s">
        <v>3181</v>
      </c>
      <c r="K2630" t="s">
        <v>53</v>
      </c>
      <c r="L2630">
        <v>15912.32602</v>
      </c>
      <c r="M2630">
        <v>290</v>
      </c>
      <c r="N2630" t="s">
        <v>39</v>
      </c>
      <c r="O2630" s="1">
        <v>43709</v>
      </c>
      <c r="P2630" s="3">
        <f t="shared" si="83"/>
        <v>9</v>
      </c>
      <c r="Q2630" t="s">
        <v>32</v>
      </c>
      <c r="R2630" t="s">
        <v>33</v>
      </c>
    </row>
    <row r="2631" spans="1:18" x14ac:dyDescent="0.25">
      <c r="A2631" t="s">
        <v>7615</v>
      </c>
      <c r="B2631" s="3">
        <v>63</v>
      </c>
      <c r="C2631" s="3" t="str" cm="1">
        <f t="array" ref="C2631">_xlfn.IFS(B2631&lt;35,"Young",B2631&lt;60,"Middle",TRUE,"Senior")</f>
        <v>Senior</v>
      </c>
      <c r="D2631" t="s">
        <v>26</v>
      </c>
      <c r="E2631" t="str">
        <f t="shared" si="82"/>
        <v>Senior-Male</v>
      </c>
      <c r="F2631" t="s">
        <v>90</v>
      </c>
      <c r="G2631" t="s">
        <v>28</v>
      </c>
      <c r="H2631" s="1">
        <v>44647</v>
      </c>
      <c r="I2631" t="s">
        <v>7616</v>
      </c>
      <c r="J2631" t="s">
        <v>7617</v>
      </c>
      <c r="K2631" t="s">
        <v>57</v>
      </c>
      <c r="L2631">
        <v>29457.619309999998</v>
      </c>
      <c r="M2631">
        <v>362</v>
      </c>
      <c r="N2631" t="s">
        <v>43</v>
      </c>
      <c r="O2631" s="1">
        <v>44653</v>
      </c>
      <c r="P2631" s="3">
        <f t="shared" si="83"/>
        <v>6</v>
      </c>
      <c r="Q2631" t="s">
        <v>85</v>
      </c>
      <c r="R2631" t="s">
        <v>24</v>
      </c>
    </row>
    <row r="2632" spans="1:18" x14ac:dyDescent="0.25">
      <c r="A2632" t="s">
        <v>7618</v>
      </c>
      <c r="B2632" s="3">
        <v>35</v>
      </c>
      <c r="C2632" s="3" t="str" cm="1">
        <f t="array" ref="C2632">_xlfn.IFS(B2632&lt;35,"Young",B2632&lt;60,"Middle",TRUE,"Senior")</f>
        <v>Middle</v>
      </c>
      <c r="D2632" t="s">
        <v>16</v>
      </c>
      <c r="E2632" t="str">
        <f t="shared" si="82"/>
        <v>Middle-Female</v>
      </c>
      <c r="F2632" t="s">
        <v>230</v>
      </c>
      <c r="G2632" t="s">
        <v>26593</v>
      </c>
      <c r="H2632" s="1">
        <v>44574</v>
      </c>
      <c r="I2632" t="s">
        <v>7619</v>
      </c>
      <c r="J2632" t="s">
        <v>3247</v>
      </c>
      <c r="K2632" t="s">
        <v>21</v>
      </c>
      <c r="L2632">
        <v>25135.230879999999</v>
      </c>
      <c r="M2632">
        <v>321</v>
      </c>
      <c r="N2632" t="s">
        <v>43</v>
      </c>
      <c r="O2632" s="1">
        <v>44593</v>
      </c>
      <c r="P2632" s="3">
        <f t="shared" si="83"/>
        <v>19</v>
      </c>
      <c r="Q2632" t="s">
        <v>23</v>
      </c>
      <c r="R2632" t="s">
        <v>33</v>
      </c>
    </row>
    <row r="2633" spans="1:18" x14ac:dyDescent="0.25">
      <c r="A2633" t="s">
        <v>7620</v>
      </c>
      <c r="B2633" s="3">
        <v>37</v>
      </c>
      <c r="C2633" s="3" t="str" cm="1">
        <f t="array" ref="C2633">_xlfn.IFS(B2633&lt;35,"Young",B2633&lt;60,"Middle",TRUE,"Senior")</f>
        <v>Middle</v>
      </c>
      <c r="D2633" t="s">
        <v>26</v>
      </c>
      <c r="E2633" t="str">
        <f t="shared" si="82"/>
        <v>Middle-Male</v>
      </c>
      <c r="F2633" t="s">
        <v>63</v>
      </c>
      <c r="G2633" t="s">
        <v>26593</v>
      </c>
      <c r="H2633" s="1">
        <v>44099</v>
      </c>
      <c r="I2633" t="s">
        <v>6446</v>
      </c>
      <c r="J2633" t="s">
        <v>7621</v>
      </c>
      <c r="K2633" t="s">
        <v>31</v>
      </c>
      <c r="L2633">
        <v>6277.7434999999996</v>
      </c>
      <c r="M2633">
        <v>145</v>
      </c>
      <c r="N2633" t="s">
        <v>39</v>
      </c>
      <c r="O2633" s="1">
        <v>44112</v>
      </c>
      <c r="P2633" s="3">
        <f t="shared" si="83"/>
        <v>13</v>
      </c>
      <c r="Q2633" t="s">
        <v>49</v>
      </c>
      <c r="R2633" t="s">
        <v>24</v>
      </c>
    </row>
    <row r="2634" spans="1:18" x14ac:dyDescent="0.25">
      <c r="A2634" t="s">
        <v>7622</v>
      </c>
      <c r="B2634" s="3">
        <v>74</v>
      </c>
      <c r="C2634" s="3" t="str" cm="1">
        <f t="array" ref="C2634">_xlfn.IFS(B2634&lt;35,"Young",B2634&lt;60,"Middle",TRUE,"Senior")</f>
        <v>Senior</v>
      </c>
      <c r="D2634" t="s">
        <v>26</v>
      </c>
      <c r="E2634" t="str">
        <f t="shared" si="82"/>
        <v>Senior-Male</v>
      </c>
      <c r="F2634" t="s">
        <v>35</v>
      </c>
      <c r="G2634" t="s">
        <v>18</v>
      </c>
      <c r="H2634" s="1">
        <v>44285</v>
      </c>
      <c r="I2634" t="s">
        <v>7623</v>
      </c>
      <c r="J2634" t="s">
        <v>7624</v>
      </c>
      <c r="K2634" t="s">
        <v>21</v>
      </c>
      <c r="L2634">
        <v>40307.457710000002</v>
      </c>
      <c r="M2634">
        <v>420</v>
      </c>
      <c r="N2634" t="s">
        <v>39</v>
      </c>
      <c r="O2634" s="1">
        <v>44293</v>
      </c>
      <c r="P2634" s="3">
        <f t="shared" si="83"/>
        <v>8</v>
      </c>
      <c r="Q2634" t="s">
        <v>23</v>
      </c>
      <c r="R2634" t="s">
        <v>45</v>
      </c>
    </row>
    <row r="2635" spans="1:18" x14ac:dyDescent="0.25">
      <c r="A2635" t="s">
        <v>7625</v>
      </c>
      <c r="B2635" s="3">
        <v>53</v>
      </c>
      <c r="C2635" s="3" t="str" cm="1">
        <f t="array" ref="C2635">_xlfn.IFS(B2635&lt;35,"Young",B2635&lt;60,"Middle",TRUE,"Senior")</f>
        <v>Middle</v>
      </c>
      <c r="D2635" t="s">
        <v>16</v>
      </c>
      <c r="E2635" t="str">
        <f t="shared" si="82"/>
        <v>Middle-Female</v>
      </c>
      <c r="F2635" t="s">
        <v>90</v>
      </c>
      <c r="G2635" t="s">
        <v>26593</v>
      </c>
      <c r="H2635" s="1">
        <v>43632</v>
      </c>
      <c r="I2635" t="s">
        <v>7626</v>
      </c>
      <c r="J2635" t="s">
        <v>7627</v>
      </c>
      <c r="K2635" t="s">
        <v>53</v>
      </c>
      <c r="L2635">
        <v>28370.088309999999</v>
      </c>
      <c r="M2635">
        <v>336</v>
      </c>
      <c r="N2635" t="s">
        <v>39</v>
      </c>
      <c r="O2635" s="1">
        <v>43653</v>
      </c>
      <c r="P2635" s="3">
        <f t="shared" si="83"/>
        <v>21</v>
      </c>
      <c r="Q2635" t="s">
        <v>85</v>
      </c>
      <c r="R2635" t="s">
        <v>45</v>
      </c>
    </row>
    <row r="2636" spans="1:18" x14ac:dyDescent="0.25">
      <c r="A2636" t="s">
        <v>4164</v>
      </c>
      <c r="B2636" s="3">
        <v>20</v>
      </c>
      <c r="C2636" s="3" t="str" cm="1">
        <f t="array" ref="C2636">_xlfn.IFS(B2636&lt;35,"Young",B2636&lt;60,"Middle",TRUE,"Senior")</f>
        <v>Young</v>
      </c>
      <c r="D2636" t="s">
        <v>16</v>
      </c>
      <c r="E2636" t="str">
        <f t="shared" si="82"/>
        <v>Young-Female</v>
      </c>
      <c r="F2636" t="s">
        <v>63</v>
      </c>
      <c r="G2636" t="s">
        <v>26592</v>
      </c>
      <c r="H2636" s="1">
        <v>43750</v>
      </c>
      <c r="I2636" t="s">
        <v>7628</v>
      </c>
      <c r="J2636" t="s">
        <v>7629</v>
      </c>
      <c r="K2636" t="s">
        <v>31</v>
      </c>
      <c r="L2636">
        <v>39658.719920000003</v>
      </c>
      <c r="M2636">
        <v>177</v>
      </c>
      <c r="N2636" t="s">
        <v>22</v>
      </c>
      <c r="O2636" s="1">
        <v>43758</v>
      </c>
      <c r="P2636" s="3">
        <f t="shared" si="83"/>
        <v>8</v>
      </c>
      <c r="Q2636" t="s">
        <v>49</v>
      </c>
      <c r="R2636" t="s">
        <v>33</v>
      </c>
    </row>
    <row r="2637" spans="1:18" x14ac:dyDescent="0.25">
      <c r="A2637" t="s">
        <v>7630</v>
      </c>
      <c r="B2637" s="3">
        <v>21</v>
      </c>
      <c r="C2637" s="3" t="str" cm="1">
        <f t="array" ref="C2637">_xlfn.IFS(B2637&lt;35,"Young",B2637&lt;60,"Middle",TRUE,"Senior")</f>
        <v>Young</v>
      </c>
      <c r="D2637" t="s">
        <v>16</v>
      </c>
      <c r="E2637" t="str">
        <f t="shared" si="82"/>
        <v>Young-Female</v>
      </c>
      <c r="F2637" t="s">
        <v>35</v>
      </c>
      <c r="G2637" t="s">
        <v>36</v>
      </c>
      <c r="H2637" s="1">
        <v>44394</v>
      </c>
      <c r="I2637" t="s">
        <v>7631</v>
      </c>
      <c r="J2637" t="s">
        <v>7632</v>
      </c>
      <c r="K2637" t="s">
        <v>61</v>
      </c>
      <c r="L2637">
        <v>13121.97372</v>
      </c>
      <c r="M2637">
        <v>496</v>
      </c>
      <c r="N2637" t="s">
        <v>39</v>
      </c>
      <c r="O2637" s="1">
        <v>44411</v>
      </c>
      <c r="P2637" s="3">
        <f t="shared" si="83"/>
        <v>17</v>
      </c>
      <c r="Q2637" t="s">
        <v>85</v>
      </c>
      <c r="R2637" t="s">
        <v>45</v>
      </c>
    </row>
    <row r="2638" spans="1:18" x14ac:dyDescent="0.25">
      <c r="A2638" t="s">
        <v>7633</v>
      </c>
      <c r="B2638" s="3">
        <v>30</v>
      </c>
      <c r="C2638" s="3" t="str" cm="1">
        <f t="array" ref="C2638">_xlfn.IFS(B2638&lt;35,"Young",B2638&lt;60,"Middle",TRUE,"Senior")</f>
        <v>Young</v>
      </c>
      <c r="D2638" t="s">
        <v>26</v>
      </c>
      <c r="E2638" t="str">
        <f t="shared" si="82"/>
        <v>Young-Male</v>
      </c>
      <c r="F2638" t="s">
        <v>63</v>
      </c>
      <c r="G2638" t="s">
        <v>28</v>
      </c>
      <c r="H2638" s="1">
        <v>45209</v>
      </c>
      <c r="I2638" t="s">
        <v>7634</v>
      </c>
      <c r="J2638" t="s">
        <v>7635</v>
      </c>
      <c r="K2638" t="s">
        <v>31</v>
      </c>
      <c r="L2638">
        <v>39472.335469999998</v>
      </c>
      <c r="M2638">
        <v>363</v>
      </c>
      <c r="N2638" t="s">
        <v>43</v>
      </c>
      <c r="O2638" s="1">
        <v>45237</v>
      </c>
      <c r="P2638" s="3">
        <f t="shared" si="83"/>
        <v>28</v>
      </c>
      <c r="Q2638" t="s">
        <v>23</v>
      </c>
      <c r="R2638" t="s">
        <v>45</v>
      </c>
    </row>
    <row r="2639" spans="1:18" x14ac:dyDescent="0.25">
      <c r="A2639" t="s">
        <v>7636</v>
      </c>
      <c r="B2639" s="3">
        <v>31</v>
      </c>
      <c r="C2639" s="3" t="str" cm="1">
        <f t="array" ref="C2639">_xlfn.IFS(B2639&lt;35,"Young",B2639&lt;60,"Middle",TRUE,"Senior")</f>
        <v>Young</v>
      </c>
      <c r="D2639" t="s">
        <v>16</v>
      </c>
      <c r="E2639" t="str">
        <f t="shared" si="82"/>
        <v>Young-Female</v>
      </c>
      <c r="F2639" t="s">
        <v>17</v>
      </c>
      <c r="G2639" t="s">
        <v>36</v>
      </c>
      <c r="H2639" s="1">
        <v>44147</v>
      </c>
      <c r="I2639" t="s">
        <v>7637</v>
      </c>
      <c r="J2639" t="s">
        <v>7638</v>
      </c>
      <c r="K2639" t="s">
        <v>53</v>
      </c>
      <c r="L2639">
        <v>12574.07165</v>
      </c>
      <c r="M2639">
        <v>451</v>
      </c>
      <c r="N2639" t="s">
        <v>22</v>
      </c>
      <c r="O2639" s="1">
        <v>44159</v>
      </c>
      <c r="P2639" s="3">
        <f t="shared" si="83"/>
        <v>12</v>
      </c>
      <c r="Q2639" t="s">
        <v>44</v>
      </c>
      <c r="R2639" t="s">
        <v>45</v>
      </c>
    </row>
    <row r="2640" spans="1:18" x14ac:dyDescent="0.25">
      <c r="A2640" t="s">
        <v>7639</v>
      </c>
      <c r="B2640" s="3">
        <v>70</v>
      </c>
      <c r="C2640" s="3" t="str" cm="1">
        <f t="array" ref="C2640">_xlfn.IFS(B2640&lt;35,"Young",B2640&lt;60,"Middle",TRUE,"Senior")</f>
        <v>Senior</v>
      </c>
      <c r="D2640" t="s">
        <v>16</v>
      </c>
      <c r="E2640" t="str">
        <f t="shared" si="82"/>
        <v>Senior-Female</v>
      </c>
      <c r="F2640" t="s">
        <v>17</v>
      </c>
      <c r="G2640" t="s">
        <v>36</v>
      </c>
      <c r="H2640" s="1">
        <v>44713</v>
      </c>
      <c r="I2640" t="s">
        <v>7640</v>
      </c>
      <c r="J2640" t="s">
        <v>7641</v>
      </c>
      <c r="K2640" t="s">
        <v>57</v>
      </c>
      <c r="L2640">
        <v>23071.745599999998</v>
      </c>
      <c r="M2640">
        <v>115</v>
      </c>
      <c r="N2640" t="s">
        <v>43</v>
      </c>
      <c r="O2640" s="1">
        <v>44736</v>
      </c>
      <c r="P2640" s="3">
        <f t="shared" si="83"/>
        <v>23</v>
      </c>
      <c r="Q2640" t="s">
        <v>23</v>
      </c>
      <c r="R2640" t="s">
        <v>33</v>
      </c>
    </row>
    <row r="2641" spans="1:18" x14ac:dyDescent="0.25">
      <c r="A2641" t="s">
        <v>7642</v>
      </c>
      <c r="B2641" s="3">
        <v>49</v>
      </c>
      <c r="C2641" s="3" t="str" cm="1">
        <f t="array" ref="C2641">_xlfn.IFS(B2641&lt;35,"Young",B2641&lt;60,"Middle",TRUE,"Senior")</f>
        <v>Middle</v>
      </c>
      <c r="D2641" t="s">
        <v>16</v>
      </c>
      <c r="E2641" t="str">
        <f t="shared" si="82"/>
        <v>Middle-Female</v>
      </c>
      <c r="F2641" t="s">
        <v>50</v>
      </c>
      <c r="G2641" t="s">
        <v>36</v>
      </c>
      <c r="H2641" s="1">
        <v>43854</v>
      </c>
      <c r="I2641" t="s">
        <v>7643</v>
      </c>
      <c r="J2641" t="s">
        <v>7644</v>
      </c>
      <c r="K2641" t="s">
        <v>21</v>
      </c>
      <c r="L2641">
        <v>12908.326290000001</v>
      </c>
      <c r="M2641">
        <v>249</v>
      </c>
      <c r="N2641" t="s">
        <v>43</v>
      </c>
      <c r="O2641" s="1">
        <v>43861</v>
      </c>
      <c r="P2641" s="3">
        <f t="shared" si="83"/>
        <v>7</v>
      </c>
      <c r="Q2641" t="s">
        <v>85</v>
      </c>
      <c r="R2641" t="s">
        <v>33</v>
      </c>
    </row>
    <row r="2642" spans="1:18" x14ac:dyDescent="0.25">
      <c r="A2642" t="s">
        <v>7645</v>
      </c>
      <c r="B2642" s="3">
        <v>36</v>
      </c>
      <c r="C2642" s="3" t="str" cm="1">
        <f t="array" ref="C2642">_xlfn.IFS(B2642&lt;35,"Young",B2642&lt;60,"Middle",TRUE,"Senior")</f>
        <v>Middle</v>
      </c>
      <c r="D2642" t="s">
        <v>26</v>
      </c>
      <c r="E2642" t="str">
        <f t="shared" si="82"/>
        <v>Middle-Male</v>
      </c>
      <c r="F2642" t="s">
        <v>17</v>
      </c>
      <c r="G2642" t="s">
        <v>18</v>
      </c>
      <c r="H2642" s="1">
        <v>44952</v>
      </c>
      <c r="I2642" t="s">
        <v>7646</v>
      </c>
      <c r="J2642" t="s">
        <v>7647</v>
      </c>
      <c r="K2642" t="s">
        <v>57</v>
      </c>
      <c r="L2642">
        <v>59553.480669999997</v>
      </c>
      <c r="M2642">
        <v>273</v>
      </c>
      <c r="N2642" t="s">
        <v>39</v>
      </c>
      <c r="O2642" s="1">
        <v>44965</v>
      </c>
      <c r="P2642" s="3">
        <f t="shared" si="83"/>
        <v>13</v>
      </c>
      <c r="Q2642" t="s">
        <v>44</v>
      </c>
      <c r="R2642" t="s">
        <v>45</v>
      </c>
    </row>
    <row r="2643" spans="1:18" x14ac:dyDescent="0.25">
      <c r="A2643" t="s">
        <v>7648</v>
      </c>
      <c r="B2643" s="3">
        <v>27</v>
      </c>
      <c r="C2643" s="3" t="str" cm="1">
        <f t="array" ref="C2643">_xlfn.IFS(B2643&lt;35,"Young",B2643&lt;60,"Middle",TRUE,"Senior")</f>
        <v>Young</v>
      </c>
      <c r="D2643" t="s">
        <v>16</v>
      </c>
      <c r="E2643" t="str">
        <f t="shared" si="82"/>
        <v>Young-Female</v>
      </c>
      <c r="F2643" t="s">
        <v>63</v>
      </c>
      <c r="G2643" t="s">
        <v>18</v>
      </c>
      <c r="H2643" s="1">
        <v>44955</v>
      </c>
      <c r="I2643" t="s">
        <v>7649</v>
      </c>
      <c r="J2643" t="s">
        <v>1907</v>
      </c>
      <c r="K2643" t="s">
        <v>61</v>
      </c>
      <c r="L2643">
        <v>32938.55861</v>
      </c>
      <c r="M2643">
        <v>228</v>
      </c>
      <c r="N2643" t="s">
        <v>39</v>
      </c>
      <c r="O2643" s="1">
        <v>44963</v>
      </c>
      <c r="P2643" s="3">
        <f t="shared" si="83"/>
        <v>8</v>
      </c>
      <c r="Q2643" t="s">
        <v>32</v>
      </c>
      <c r="R2643" t="s">
        <v>33</v>
      </c>
    </row>
    <row r="2644" spans="1:18" x14ac:dyDescent="0.25">
      <c r="A2644" t="s">
        <v>7650</v>
      </c>
      <c r="B2644" s="3">
        <v>65</v>
      </c>
      <c r="C2644" s="3" t="str" cm="1">
        <f t="array" ref="C2644">_xlfn.IFS(B2644&lt;35,"Young",B2644&lt;60,"Middle",TRUE,"Senior")</f>
        <v>Senior</v>
      </c>
      <c r="D2644" t="s">
        <v>16</v>
      </c>
      <c r="E2644" t="str">
        <f t="shared" si="82"/>
        <v>Senior-Female</v>
      </c>
      <c r="F2644" t="s">
        <v>115</v>
      </c>
      <c r="G2644" t="s">
        <v>28</v>
      </c>
      <c r="H2644" s="1">
        <v>44924</v>
      </c>
      <c r="I2644" t="s">
        <v>7651</v>
      </c>
      <c r="J2644" t="s">
        <v>7652</v>
      </c>
      <c r="K2644" t="s">
        <v>57</v>
      </c>
      <c r="L2644">
        <v>13161.76427</v>
      </c>
      <c r="M2644">
        <v>443</v>
      </c>
      <c r="N2644" t="s">
        <v>43</v>
      </c>
      <c r="O2644" s="1">
        <v>44927</v>
      </c>
      <c r="P2644" s="3">
        <f t="shared" si="83"/>
        <v>3</v>
      </c>
      <c r="Q2644" t="s">
        <v>49</v>
      </c>
      <c r="R2644" t="s">
        <v>24</v>
      </c>
    </row>
    <row r="2645" spans="1:18" x14ac:dyDescent="0.25">
      <c r="A2645" t="s">
        <v>7653</v>
      </c>
      <c r="B2645" s="3">
        <v>30</v>
      </c>
      <c r="C2645" s="3" t="str" cm="1">
        <f t="array" ref="C2645">_xlfn.IFS(B2645&lt;35,"Young",B2645&lt;60,"Middle",TRUE,"Senior")</f>
        <v>Young</v>
      </c>
      <c r="D2645" t="s">
        <v>26</v>
      </c>
      <c r="E2645" t="str">
        <f t="shared" si="82"/>
        <v>Young-Male</v>
      </c>
      <c r="F2645" t="s">
        <v>115</v>
      </c>
      <c r="G2645" t="s">
        <v>26592</v>
      </c>
      <c r="H2645" s="1">
        <v>43618</v>
      </c>
      <c r="I2645" t="s">
        <v>7654</v>
      </c>
      <c r="J2645" t="s">
        <v>7655</v>
      </c>
      <c r="K2645" t="s">
        <v>57</v>
      </c>
      <c r="L2645">
        <v>25397.211060000001</v>
      </c>
      <c r="M2645">
        <v>496</v>
      </c>
      <c r="N2645" t="s">
        <v>22</v>
      </c>
      <c r="O2645" s="1">
        <v>43638</v>
      </c>
      <c r="P2645" s="3">
        <f t="shared" si="83"/>
        <v>20</v>
      </c>
      <c r="Q2645" t="s">
        <v>32</v>
      </c>
      <c r="R2645" t="s">
        <v>24</v>
      </c>
    </row>
    <row r="2646" spans="1:18" x14ac:dyDescent="0.25">
      <c r="A2646" t="s">
        <v>7656</v>
      </c>
      <c r="B2646" s="3">
        <v>72</v>
      </c>
      <c r="C2646" s="3" t="str" cm="1">
        <f t="array" ref="C2646">_xlfn.IFS(B2646&lt;35,"Young",B2646&lt;60,"Middle",TRUE,"Senior")</f>
        <v>Senior</v>
      </c>
      <c r="D2646" t="s">
        <v>16</v>
      </c>
      <c r="E2646" t="str">
        <f t="shared" si="82"/>
        <v>Senior-Female</v>
      </c>
      <c r="F2646" t="s">
        <v>230</v>
      </c>
      <c r="G2646" t="s">
        <v>70</v>
      </c>
      <c r="H2646" s="1">
        <v>43737</v>
      </c>
      <c r="I2646" t="s">
        <v>7657</v>
      </c>
      <c r="J2646" t="s">
        <v>7658</v>
      </c>
      <c r="K2646" t="s">
        <v>61</v>
      </c>
      <c r="L2646">
        <v>72704.721820000006</v>
      </c>
      <c r="M2646">
        <v>326</v>
      </c>
      <c r="N2646" t="s">
        <v>43</v>
      </c>
      <c r="O2646" s="1">
        <v>43763</v>
      </c>
      <c r="P2646" s="3">
        <f t="shared" si="83"/>
        <v>26</v>
      </c>
      <c r="Q2646" t="s">
        <v>44</v>
      </c>
      <c r="R2646" t="s">
        <v>24</v>
      </c>
    </row>
    <row r="2647" spans="1:18" x14ac:dyDescent="0.25">
      <c r="A2647" t="s">
        <v>7659</v>
      </c>
      <c r="B2647" s="3">
        <v>34</v>
      </c>
      <c r="C2647" s="3" t="str" cm="1">
        <f t="array" ref="C2647">_xlfn.IFS(B2647&lt;35,"Young",B2647&lt;60,"Middle",TRUE,"Senior")</f>
        <v>Young</v>
      </c>
      <c r="D2647" t="s">
        <v>16</v>
      </c>
      <c r="E2647" t="str">
        <f t="shared" si="82"/>
        <v>Young-Female</v>
      </c>
      <c r="F2647" t="s">
        <v>115</v>
      </c>
      <c r="G2647" t="s">
        <v>28</v>
      </c>
      <c r="H2647" s="1">
        <v>44505</v>
      </c>
      <c r="I2647" t="s">
        <v>7660</v>
      </c>
      <c r="J2647" t="s">
        <v>7661</v>
      </c>
      <c r="K2647" t="s">
        <v>61</v>
      </c>
      <c r="L2647">
        <v>44635.909610000002</v>
      </c>
      <c r="M2647">
        <v>113</v>
      </c>
      <c r="N2647" t="s">
        <v>43</v>
      </c>
      <c r="O2647" s="1">
        <v>44521</v>
      </c>
      <c r="P2647" s="3">
        <f t="shared" si="83"/>
        <v>16</v>
      </c>
      <c r="Q2647" t="s">
        <v>23</v>
      </c>
      <c r="R2647" t="s">
        <v>24</v>
      </c>
    </row>
    <row r="2648" spans="1:18" x14ac:dyDescent="0.25">
      <c r="A2648" t="s">
        <v>7662</v>
      </c>
      <c r="B2648" s="3">
        <v>23</v>
      </c>
      <c r="C2648" s="3" t="str" cm="1">
        <f t="array" ref="C2648">_xlfn.IFS(B2648&lt;35,"Young",B2648&lt;60,"Middle",TRUE,"Senior")</f>
        <v>Young</v>
      </c>
      <c r="D2648" t="s">
        <v>26</v>
      </c>
      <c r="E2648" t="str">
        <f t="shared" si="82"/>
        <v>Young-Male</v>
      </c>
      <c r="F2648" t="s">
        <v>27</v>
      </c>
      <c r="G2648" t="s">
        <v>36</v>
      </c>
      <c r="H2648" s="1">
        <v>45178</v>
      </c>
      <c r="I2648" t="s">
        <v>3713</v>
      </c>
      <c r="J2648" t="s">
        <v>7663</v>
      </c>
      <c r="K2648" t="s">
        <v>57</v>
      </c>
      <c r="L2648">
        <v>19226.360820000002</v>
      </c>
      <c r="M2648">
        <v>220</v>
      </c>
      <c r="N2648" t="s">
        <v>43</v>
      </c>
      <c r="O2648" s="1">
        <v>45193</v>
      </c>
      <c r="P2648" s="3">
        <f t="shared" si="83"/>
        <v>15</v>
      </c>
      <c r="Q2648" t="s">
        <v>85</v>
      </c>
      <c r="R2648" t="s">
        <v>33</v>
      </c>
    </row>
    <row r="2649" spans="1:18" x14ac:dyDescent="0.25">
      <c r="A2649" t="s">
        <v>7664</v>
      </c>
      <c r="B2649" s="3">
        <v>67</v>
      </c>
      <c r="C2649" s="3" t="str" cm="1">
        <f t="array" ref="C2649">_xlfn.IFS(B2649&lt;35,"Young",B2649&lt;60,"Middle",TRUE,"Senior")</f>
        <v>Senior</v>
      </c>
      <c r="D2649" t="s">
        <v>26</v>
      </c>
      <c r="E2649" t="str">
        <f t="shared" si="82"/>
        <v>Senior-Male</v>
      </c>
      <c r="F2649" t="s">
        <v>50</v>
      </c>
      <c r="G2649" t="s">
        <v>36</v>
      </c>
      <c r="H2649" s="1">
        <v>44444</v>
      </c>
      <c r="I2649" t="s">
        <v>7665</v>
      </c>
      <c r="J2649" t="s">
        <v>7666</v>
      </c>
      <c r="K2649" t="s">
        <v>61</v>
      </c>
      <c r="L2649">
        <v>3892.7893669999999</v>
      </c>
      <c r="M2649">
        <v>173</v>
      </c>
      <c r="N2649" t="s">
        <v>22</v>
      </c>
      <c r="O2649" s="1">
        <v>44449</v>
      </c>
      <c r="P2649" s="3">
        <f t="shared" si="83"/>
        <v>5</v>
      </c>
      <c r="Q2649" t="s">
        <v>44</v>
      </c>
      <c r="R2649" t="s">
        <v>33</v>
      </c>
    </row>
    <row r="2650" spans="1:18" x14ac:dyDescent="0.25">
      <c r="A2650" t="s">
        <v>7667</v>
      </c>
      <c r="B2650" s="3">
        <v>36</v>
      </c>
      <c r="C2650" s="3" t="str" cm="1">
        <f t="array" ref="C2650">_xlfn.IFS(B2650&lt;35,"Young",B2650&lt;60,"Middle",TRUE,"Senior")</f>
        <v>Middle</v>
      </c>
      <c r="D2650" t="s">
        <v>16</v>
      </c>
      <c r="E2650" t="str">
        <f t="shared" si="82"/>
        <v>Middle-Female</v>
      </c>
      <c r="F2650" t="s">
        <v>17</v>
      </c>
      <c r="G2650" t="s">
        <v>26593</v>
      </c>
      <c r="H2650" s="1">
        <v>43567</v>
      </c>
      <c r="I2650" t="s">
        <v>7668</v>
      </c>
      <c r="J2650" t="s">
        <v>649</v>
      </c>
      <c r="K2650" t="s">
        <v>53</v>
      </c>
      <c r="L2650">
        <v>22994.380789999999</v>
      </c>
      <c r="M2650">
        <v>415</v>
      </c>
      <c r="N2650" t="s">
        <v>43</v>
      </c>
      <c r="O2650" s="1">
        <v>43579</v>
      </c>
      <c r="P2650" s="3">
        <f t="shared" si="83"/>
        <v>12</v>
      </c>
      <c r="Q2650" t="s">
        <v>85</v>
      </c>
      <c r="R2650" t="s">
        <v>45</v>
      </c>
    </row>
    <row r="2651" spans="1:18" x14ac:dyDescent="0.25">
      <c r="A2651" t="s">
        <v>7669</v>
      </c>
      <c r="B2651" s="3">
        <v>78</v>
      </c>
      <c r="C2651" s="3" t="str" cm="1">
        <f t="array" ref="C2651">_xlfn.IFS(B2651&lt;35,"Young",B2651&lt;60,"Middle",TRUE,"Senior")</f>
        <v>Senior</v>
      </c>
      <c r="D2651" t="s">
        <v>16</v>
      </c>
      <c r="E2651" t="str">
        <f t="shared" si="82"/>
        <v>Senior-Female</v>
      </c>
      <c r="F2651" t="s">
        <v>50</v>
      </c>
      <c r="G2651" t="s">
        <v>36</v>
      </c>
      <c r="H2651" s="1">
        <v>43508</v>
      </c>
      <c r="I2651" t="s">
        <v>7670</v>
      </c>
      <c r="J2651" t="s">
        <v>7671</v>
      </c>
      <c r="K2651" t="s">
        <v>57</v>
      </c>
      <c r="L2651">
        <v>15742.473319999999</v>
      </c>
      <c r="M2651">
        <v>460</v>
      </c>
      <c r="N2651" t="s">
        <v>39</v>
      </c>
      <c r="O2651" s="1">
        <v>43516</v>
      </c>
      <c r="P2651" s="3">
        <f t="shared" si="83"/>
        <v>8</v>
      </c>
      <c r="Q2651" t="s">
        <v>49</v>
      </c>
      <c r="R2651" t="s">
        <v>45</v>
      </c>
    </row>
    <row r="2652" spans="1:18" x14ac:dyDescent="0.25">
      <c r="A2652" t="s">
        <v>7672</v>
      </c>
      <c r="B2652" s="3">
        <v>23</v>
      </c>
      <c r="C2652" s="3" t="str" cm="1">
        <f t="array" ref="C2652">_xlfn.IFS(B2652&lt;35,"Young",B2652&lt;60,"Middle",TRUE,"Senior")</f>
        <v>Young</v>
      </c>
      <c r="D2652" t="s">
        <v>16</v>
      </c>
      <c r="E2652" t="str">
        <f t="shared" si="82"/>
        <v>Young-Female</v>
      </c>
      <c r="F2652" t="s">
        <v>63</v>
      </c>
      <c r="G2652" t="s">
        <v>18</v>
      </c>
      <c r="H2652" s="1">
        <v>43613</v>
      </c>
      <c r="I2652" t="s">
        <v>7673</v>
      </c>
      <c r="J2652" t="s">
        <v>7674</v>
      </c>
      <c r="K2652" t="s">
        <v>57</v>
      </c>
      <c r="L2652">
        <v>53131.983330000003</v>
      </c>
      <c r="M2652">
        <v>449</v>
      </c>
      <c r="N2652" t="s">
        <v>43</v>
      </c>
      <c r="O2652" s="1">
        <v>43627</v>
      </c>
      <c r="P2652" s="3">
        <f t="shared" si="83"/>
        <v>14</v>
      </c>
      <c r="Q2652" t="s">
        <v>49</v>
      </c>
      <c r="R2652" t="s">
        <v>24</v>
      </c>
    </row>
    <row r="2653" spans="1:18" x14ac:dyDescent="0.25">
      <c r="A2653" t="s">
        <v>7675</v>
      </c>
      <c r="B2653" s="3">
        <v>28</v>
      </c>
      <c r="C2653" s="3" t="str" cm="1">
        <f t="array" ref="C2653">_xlfn.IFS(B2653&lt;35,"Young",B2653&lt;60,"Middle",TRUE,"Senior")</f>
        <v>Young</v>
      </c>
      <c r="D2653" t="s">
        <v>16</v>
      </c>
      <c r="E2653" t="str">
        <f t="shared" si="82"/>
        <v>Young-Female</v>
      </c>
      <c r="F2653" t="s">
        <v>50</v>
      </c>
      <c r="G2653" t="s">
        <v>36</v>
      </c>
      <c r="H2653" s="1">
        <v>45096</v>
      </c>
      <c r="I2653" t="s">
        <v>7676</v>
      </c>
      <c r="J2653" t="s">
        <v>7677</v>
      </c>
      <c r="K2653" t="s">
        <v>31</v>
      </c>
      <c r="L2653">
        <v>17294.919460000001</v>
      </c>
      <c r="M2653">
        <v>157</v>
      </c>
      <c r="N2653" t="s">
        <v>39</v>
      </c>
      <c r="O2653" s="1">
        <v>45121</v>
      </c>
      <c r="P2653" s="3">
        <f t="shared" si="83"/>
        <v>25</v>
      </c>
      <c r="Q2653" t="s">
        <v>49</v>
      </c>
      <c r="R2653" t="s">
        <v>33</v>
      </c>
    </row>
    <row r="2654" spans="1:18" x14ac:dyDescent="0.25">
      <c r="A2654" t="s">
        <v>7678</v>
      </c>
      <c r="B2654" s="3">
        <v>67</v>
      </c>
      <c r="C2654" s="3" t="str" cm="1">
        <f t="array" ref="C2654">_xlfn.IFS(B2654&lt;35,"Young",B2654&lt;60,"Middle",TRUE,"Senior")</f>
        <v>Senior</v>
      </c>
      <c r="D2654" t="s">
        <v>16</v>
      </c>
      <c r="E2654" t="str">
        <f t="shared" si="82"/>
        <v>Senior-Female</v>
      </c>
      <c r="F2654" t="s">
        <v>35</v>
      </c>
      <c r="G2654" t="s">
        <v>26593</v>
      </c>
      <c r="H2654" s="1">
        <v>43662</v>
      </c>
      <c r="I2654" t="s">
        <v>7679</v>
      </c>
      <c r="J2654" t="s">
        <v>7680</v>
      </c>
      <c r="K2654" t="s">
        <v>31</v>
      </c>
      <c r="L2654">
        <v>18375.000810000001</v>
      </c>
      <c r="M2654">
        <v>450</v>
      </c>
      <c r="N2654" t="s">
        <v>39</v>
      </c>
      <c r="O2654" s="1">
        <v>43677</v>
      </c>
      <c r="P2654" s="3">
        <f t="shared" si="83"/>
        <v>15</v>
      </c>
      <c r="Q2654" t="s">
        <v>85</v>
      </c>
      <c r="R2654" t="s">
        <v>24</v>
      </c>
    </row>
    <row r="2655" spans="1:18" x14ac:dyDescent="0.25">
      <c r="A2655" t="s">
        <v>7681</v>
      </c>
      <c r="B2655" s="3">
        <v>79</v>
      </c>
      <c r="C2655" s="3" t="str" cm="1">
        <f t="array" ref="C2655">_xlfn.IFS(B2655&lt;35,"Young",B2655&lt;60,"Middle",TRUE,"Senior")</f>
        <v>Senior</v>
      </c>
      <c r="D2655" t="s">
        <v>16</v>
      </c>
      <c r="E2655" t="str">
        <f t="shared" si="82"/>
        <v>Senior-Female</v>
      </c>
      <c r="F2655" t="s">
        <v>27</v>
      </c>
      <c r="G2655" t="s">
        <v>70</v>
      </c>
      <c r="H2655" s="1">
        <v>43931</v>
      </c>
      <c r="I2655" t="s">
        <v>7682</v>
      </c>
      <c r="J2655" t="s">
        <v>7683</v>
      </c>
      <c r="K2655" t="s">
        <v>53</v>
      </c>
      <c r="L2655">
        <v>77687.615479999993</v>
      </c>
      <c r="M2655">
        <v>247</v>
      </c>
      <c r="N2655" t="s">
        <v>43</v>
      </c>
      <c r="O2655" s="1">
        <v>43948</v>
      </c>
      <c r="P2655" s="3">
        <f t="shared" si="83"/>
        <v>17</v>
      </c>
      <c r="Q2655" t="s">
        <v>32</v>
      </c>
      <c r="R2655" t="s">
        <v>45</v>
      </c>
    </row>
    <row r="2656" spans="1:18" x14ac:dyDescent="0.25">
      <c r="A2656" t="s">
        <v>7684</v>
      </c>
      <c r="B2656" s="3">
        <v>35</v>
      </c>
      <c r="C2656" s="3" t="str" cm="1">
        <f t="array" ref="C2656">_xlfn.IFS(B2656&lt;35,"Young",B2656&lt;60,"Middle",TRUE,"Senior")</f>
        <v>Middle</v>
      </c>
      <c r="D2656" t="s">
        <v>26</v>
      </c>
      <c r="E2656" t="str">
        <f t="shared" si="82"/>
        <v>Middle-Male</v>
      </c>
      <c r="F2656" t="s">
        <v>50</v>
      </c>
      <c r="G2656" t="s">
        <v>26593</v>
      </c>
      <c r="H2656" s="1">
        <v>44323</v>
      </c>
      <c r="I2656" t="s">
        <v>7685</v>
      </c>
      <c r="J2656" t="s">
        <v>7686</v>
      </c>
      <c r="K2656" t="s">
        <v>21</v>
      </c>
      <c r="L2656">
        <v>21347.070909999999</v>
      </c>
      <c r="M2656">
        <v>142</v>
      </c>
      <c r="N2656" t="s">
        <v>43</v>
      </c>
      <c r="O2656" s="1">
        <v>44342</v>
      </c>
      <c r="P2656" s="3">
        <f t="shared" si="83"/>
        <v>19</v>
      </c>
      <c r="Q2656" t="s">
        <v>49</v>
      </c>
      <c r="R2656" t="s">
        <v>24</v>
      </c>
    </row>
    <row r="2657" spans="1:18" x14ac:dyDescent="0.25">
      <c r="A2657" t="s">
        <v>7687</v>
      </c>
      <c r="B2657" s="3">
        <v>25</v>
      </c>
      <c r="C2657" s="3" t="str" cm="1">
        <f t="array" ref="C2657">_xlfn.IFS(B2657&lt;35,"Young",B2657&lt;60,"Middle",TRUE,"Senior")</f>
        <v>Young</v>
      </c>
      <c r="D2657" t="s">
        <v>16</v>
      </c>
      <c r="E2657" t="str">
        <f t="shared" si="82"/>
        <v>Young-Female</v>
      </c>
      <c r="F2657" t="s">
        <v>35</v>
      </c>
      <c r="G2657" t="s">
        <v>28</v>
      </c>
      <c r="H2657" s="1">
        <v>44662</v>
      </c>
      <c r="I2657" t="s">
        <v>7688</v>
      </c>
      <c r="J2657" t="s">
        <v>993</v>
      </c>
      <c r="K2657" t="s">
        <v>53</v>
      </c>
      <c r="L2657">
        <v>17795.979780000001</v>
      </c>
      <c r="M2657">
        <v>162</v>
      </c>
      <c r="N2657" t="s">
        <v>39</v>
      </c>
      <c r="O2657" s="1">
        <v>44677</v>
      </c>
      <c r="P2657" s="3">
        <f t="shared" si="83"/>
        <v>15</v>
      </c>
      <c r="Q2657" t="s">
        <v>49</v>
      </c>
      <c r="R2657" t="s">
        <v>33</v>
      </c>
    </row>
    <row r="2658" spans="1:18" x14ac:dyDescent="0.25">
      <c r="A2658" t="s">
        <v>7689</v>
      </c>
      <c r="B2658" s="3">
        <v>32</v>
      </c>
      <c r="C2658" s="3" t="str" cm="1">
        <f t="array" ref="C2658">_xlfn.IFS(B2658&lt;35,"Young",B2658&lt;60,"Middle",TRUE,"Senior")</f>
        <v>Young</v>
      </c>
      <c r="D2658" t="s">
        <v>16</v>
      </c>
      <c r="E2658" t="str">
        <f t="shared" si="82"/>
        <v>Young-Female</v>
      </c>
      <c r="F2658" t="s">
        <v>63</v>
      </c>
      <c r="G2658" t="s">
        <v>28</v>
      </c>
      <c r="H2658" s="1">
        <v>44716</v>
      </c>
      <c r="I2658" t="s">
        <v>7690</v>
      </c>
      <c r="J2658" t="s">
        <v>7691</v>
      </c>
      <c r="K2658" t="s">
        <v>53</v>
      </c>
      <c r="L2658">
        <v>44318.985630000003</v>
      </c>
      <c r="M2658">
        <v>155</v>
      </c>
      <c r="N2658" t="s">
        <v>43</v>
      </c>
      <c r="O2658" s="1">
        <v>44737</v>
      </c>
      <c r="P2658" s="3">
        <f t="shared" si="83"/>
        <v>21</v>
      </c>
      <c r="Q2658" t="s">
        <v>49</v>
      </c>
      <c r="R2658" t="s">
        <v>24</v>
      </c>
    </row>
    <row r="2659" spans="1:18" x14ac:dyDescent="0.25">
      <c r="A2659" t="s">
        <v>7692</v>
      </c>
      <c r="B2659" s="3">
        <v>52</v>
      </c>
      <c r="C2659" s="3" t="str" cm="1">
        <f t="array" ref="C2659">_xlfn.IFS(B2659&lt;35,"Young",B2659&lt;60,"Middle",TRUE,"Senior")</f>
        <v>Middle</v>
      </c>
      <c r="D2659" t="s">
        <v>26</v>
      </c>
      <c r="E2659" t="str">
        <f t="shared" si="82"/>
        <v>Middle-Male</v>
      </c>
      <c r="F2659" t="s">
        <v>230</v>
      </c>
      <c r="G2659" t="s">
        <v>18</v>
      </c>
      <c r="H2659" s="1">
        <v>43678</v>
      </c>
      <c r="I2659" t="s">
        <v>7693</v>
      </c>
      <c r="J2659" t="s">
        <v>7694</v>
      </c>
      <c r="K2659" t="s">
        <v>57</v>
      </c>
      <c r="L2659">
        <v>52624.157950000001</v>
      </c>
      <c r="M2659">
        <v>327</v>
      </c>
      <c r="N2659" t="s">
        <v>43</v>
      </c>
      <c r="O2659" s="1">
        <v>43705</v>
      </c>
      <c r="P2659" s="3">
        <f t="shared" si="83"/>
        <v>27</v>
      </c>
      <c r="Q2659" t="s">
        <v>23</v>
      </c>
      <c r="R2659" t="s">
        <v>33</v>
      </c>
    </row>
    <row r="2660" spans="1:18" x14ac:dyDescent="0.25">
      <c r="A2660" t="s">
        <v>7695</v>
      </c>
      <c r="B2660" s="3">
        <v>59</v>
      </c>
      <c r="C2660" s="3" t="str" cm="1">
        <f t="array" ref="C2660">_xlfn.IFS(B2660&lt;35,"Young",B2660&lt;60,"Middle",TRUE,"Senior")</f>
        <v>Middle</v>
      </c>
      <c r="D2660" t="s">
        <v>26</v>
      </c>
      <c r="E2660" t="str">
        <f t="shared" si="82"/>
        <v>Middle-Male</v>
      </c>
      <c r="F2660" t="s">
        <v>115</v>
      </c>
      <c r="G2660" t="s">
        <v>18</v>
      </c>
      <c r="H2660" s="1">
        <v>43932</v>
      </c>
      <c r="I2660" t="s">
        <v>7696</v>
      </c>
      <c r="J2660" t="s">
        <v>7697</v>
      </c>
      <c r="K2660" t="s">
        <v>61</v>
      </c>
      <c r="L2660">
        <v>25878.777279999998</v>
      </c>
      <c r="M2660">
        <v>275</v>
      </c>
      <c r="N2660" t="s">
        <v>39</v>
      </c>
      <c r="O2660" s="1">
        <v>43940</v>
      </c>
      <c r="P2660" s="3">
        <f t="shared" si="83"/>
        <v>8</v>
      </c>
      <c r="Q2660" t="s">
        <v>85</v>
      </c>
      <c r="R2660" t="s">
        <v>45</v>
      </c>
    </row>
    <row r="2661" spans="1:18" x14ac:dyDescent="0.25">
      <c r="A2661" t="s">
        <v>4518</v>
      </c>
      <c r="B2661" s="3">
        <v>56</v>
      </c>
      <c r="C2661" s="3" t="str" cm="1">
        <f t="array" ref="C2661">_xlfn.IFS(B2661&lt;35,"Young",B2661&lt;60,"Middle",TRUE,"Senior")</f>
        <v>Middle</v>
      </c>
      <c r="D2661" t="s">
        <v>16</v>
      </c>
      <c r="E2661" t="str">
        <f t="shared" si="82"/>
        <v>Middle-Female</v>
      </c>
      <c r="F2661" t="s">
        <v>35</v>
      </c>
      <c r="G2661" t="s">
        <v>36</v>
      </c>
      <c r="H2661" s="1">
        <v>43969</v>
      </c>
      <c r="I2661" t="s">
        <v>7698</v>
      </c>
      <c r="J2661" t="s">
        <v>7699</v>
      </c>
      <c r="K2661" t="s">
        <v>57</v>
      </c>
      <c r="L2661">
        <v>7216.737862</v>
      </c>
      <c r="M2661">
        <v>235</v>
      </c>
      <c r="N2661" t="s">
        <v>43</v>
      </c>
      <c r="O2661" s="1">
        <v>43989</v>
      </c>
      <c r="P2661" s="3">
        <f t="shared" si="83"/>
        <v>20</v>
      </c>
      <c r="Q2661" t="s">
        <v>44</v>
      </c>
      <c r="R2661" t="s">
        <v>24</v>
      </c>
    </row>
    <row r="2662" spans="1:18" x14ac:dyDescent="0.25">
      <c r="A2662" t="s">
        <v>7700</v>
      </c>
      <c r="B2662" s="3">
        <v>22</v>
      </c>
      <c r="C2662" s="3" t="str" cm="1">
        <f t="array" ref="C2662">_xlfn.IFS(B2662&lt;35,"Young",B2662&lt;60,"Middle",TRUE,"Senior")</f>
        <v>Young</v>
      </c>
      <c r="D2662" t="s">
        <v>26</v>
      </c>
      <c r="E2662" t="str">
        <f t="shared" si="82"/>
        <v>Young-Male</v>
      </c>
      <c r="F2662" t="s">
        <v>90</v>
      </c>
      <c r="G2662" t="s">
        <v>28</v>
      </c>
      <c r="H2662" s="1">
        <v>45114</v>
      </c>
      <c r="I2662" t="s">
        <v>7701</v>
      </c>
      <c r="J2662" t="s">
        <v>7702</v>
      </c>
      <c r="K2662" t="s">
        <v>31</v>
      </c>
      <c r="L2662">
        <v>1102.2914960000001</v>
      </c>
      <c r="M2662">
        <v>171</v>
      </c>
      <c r="N2662" t="s">
        <v>43</v>
      </c>
      <c r="O2662" s="1">
        <v>45120</v>
      </c>
      <c r="P2662" s="3">
        <f t="shared" si="83"/>
        <v>6</v>
      </c>
      <c r="Q2662" t="s">
        <v>49</v>
      </c>
      <c r="R2662" t="s">
        <v>33</v>
      </c>
    </row>
    <row r="2663" spans="1:18" x14ac:dyDescent="0.25">
      <c r="A2663" t="s">
        <v>7703</v>
      </c>
      <c r="B2663" s="3">
        <v>44</v>
      </c>
      <c r="C2663" s="3" t="str" cm="1">
        <f t="array" ref="C2663">_xlfn.IFS(B2663&lt;35,"Young",B2663&lt;60,"Middle",TRUE,"Senior")</f>
        <v>Middle</v>
      </c>
      <c r="D2663" t="s">
        <v>26</v>
      </c>
      <c r="E2663" t="str">
        <f t="shared" si="82"/>
        <v>Middle-Male</v>
      </c>
      <c r="F2663" t="s">
        <v>27</v>
      </c>
      <c r="G2663" t="s">
        <v>18</v>
      </c>
      <c r="H2663" s="1">
        <v>43616</v>
      </c>
      <c r="I2663" t="s">
        <v>7704</v>
      </c>
      <c r="J2663" t="s">
        <v>7705</v>
      </c>
      <c r="K2663" t="s">
        <v>31</v>
      </c>
      <c r="L2663">
        <v>38619.516080000001</v>
      </c>
      <c r="M2663">
        <v>268</v>
      </c>
      <c r="N2663" t="s">
        <v>43</v>
      </c>
      <c r="O2663" s="1">
        <v>43646</v>
      </c>
      <c r="P2663" s="3">
        <f t="shared" si="83"/>
        <v>30</v>
      </c>
      <c r="Q2663" t="s">
        <v>44</v>
      </c>
      <c r="R2663" t="s">
        <v>24</v>
      </c>
    </row>
    <row r="2664" spans="1:18" x14ac:dyDescent="0.25">
      <c r="A2664" t="s">
        <v>7706</v>
      </c>
      <c r="B2664" s="3">
        <v>76</v>
      </c>
      <c r="C2664" s="3" t="str" cm="1">
        <f t="array" ref="C2664">_xlfn.IFS(B2664&lt;35,"Young",B2664&lt;60,"Middle",TRUE,"Senior")</f>
        <v>Senior</v>
      </c>
      <c r="D2664" t="s">
        <v>16</v>
      </c>
      <c r="E2664" t="str">
        <f t="shared" si="82"/>
        <v>Senior-Female</v>
      </c>
      <c r="F2664" t="s">
        <v>27</v>
      </c>
      <c r="G2664" t="s">
        <v>28</v>
      </c>
      <c r="H2664" s="1">
        <v>44102</v>
      </c>
      <c r="I2664" t="s">
        <v>7707</v>
      </c>
      <c r="J2664" t="s">
        <v>7708</v>
      </c>
      <c r="K2664" t="s">
        <v>31</v>
      </c>
      <c r="L2664">
        <v>2914.737498</v>
      </c>
      <c r="M2664">
        <v>237</v>
      </c>
      <c r="N2664" t="s">
        <v>43</v>
      </c>
      <c r="O2664" s="1">
        <v>44118</v>
      </c>
      <c r="P2664" s="3">
        <f t="shared" si="83"/>
        <v>16</v>
      </c>
      <c r="Q2664" t="s">
        <v>49</v>
      </c>
      <c r="R2664" t="s">
        <v>24</v>
      </c>
    </row>
    <row r="2665" spans="1:18" x14ac:dyDescent="0.25">
      <c r="A2665" t="s">
        <v>7709</v>
      </c>
      <c r="B2665" s="3">
        <v>72</v>
      </c>
      <c r="C2665" s="3" t="str" cm="1">
        <f t="array" ref="C2665">_xlfn.IFS(B2665&lt;35,"Young",B2665&lt;60,"Middle",TRUE,"Senior")</f>
        <v>Senior</v>
      </c>
      <c r="D2665" t="s">
        <v>16</v>
      </c>
      <c r="E2665" t="str">
        <f t="shared" si="82"/>
        <v>Senior-Female</v>
      </c>
      <c r="F2665" t="s">
        <v>90</v>
      </c>
      <c r="G2665" t="s">
        <v>28</v>
      </c>
      <c r="H2665" s="1">
        <v>43685</v>
      </c>
      <c r="I2665" t="s">
        <v>7710</v>
      </c>
      <c r="J2665" t="s">
        <v>7711</v>
      </c>
      <c r="K2665" t="s">
        <v>31</v>
      </c>
      <c r="L2665">
        <v>20530.96946</v>
      </c>
      <c r="M2665">
        <v>381</v>
      </c>
      <c r="N2665" t="s">
        <v>39</v>
      </c>
      <c r="O2665" s="1">
        <v>43697</v>
      </c>
      <c r="P2665" s="3">
        <f t="shared" si="83"/>
        <v>12</v>
      </c>
      <c r="Q2665" t="s">
        <v>32</v>
      </c>
      <c r="R2665" t="s">
        <v>24</v>
      </c>
    </row>
    <row r="2666" spans="1:18" x14ac:dyDescent="0.25">
      <c r="A2666" t="s">
        <v>7712</v>
      </c>
      <c r="B2666" s="3">
        <v>56</v>
      </c>
      <c r="C2666" s="3" t="str" cm="1">
        <f t="array" ref="C2666">_xlfn.IFS(B2666&lt;35,"Young",B2666&lt;60,"Middle",TRUE,"Senior")</f>
        <v>Middle</v>
      </c>
      <c r="D2666" t="s">
        <v>26</v>
      </c>
      <c r="E2666" t="str">
        <f t="shared" si="82"/>
        <v>Middle-Male</v>
      </c>
      <c r="F2666" t="s">
        <v>27</v>
      </c>
      <c r="G2666" t="s">
        <v>26593</v>
      </c>
      <c r="H2666" s="1">
        <v>44839</v>
      </c>
      <c r="I2666" t="s">
        <v>7713</v>
      </c>
      <c r="J2666" t="s">
        <v>7714</v>
      </c>
      <c r="K2666" t="s">
        <v>61</v>
      </c>
      <c r="L2666">
        <v>28221.70868</v>
      </c>
      <c r="M2666">
        <v>265</v>
      </c>
      <c r="N2666" t="s">
        <v>43</v>
      </c>
      <c r="O2666" s="1">
        <v>44841</v>
      </c>
      <c r="P2666" s="3">
        <f t="shared" si="83"/>
        <v>2</v>
      </c>
      <c r="Q2666" t="s">
        <v>32</v>
      </c>
      <c r="R2666" t="s">
        <v>33</v>
      </c>
    </row>
    <row r="2667" spans="1:18" x14ac:dyDescent="0.25">
      <c r="A2667" t="s">
        <v>7715</v>
      </c>
      <c r="B2667" s="3">
        <v>82</v>
      </c>
      <c r="C2667" s="3" t="str" cm="1">
        <f t="array" ref="C2667">_xlfn.IFS(B2667&lt;35,"Young",B2667&lt;60,"Middle",TRUE,"Senior")</f>
        <v>Senior</v>
      </c>
      <c r="D2667" t="s">
        <v>26</v>
      </c>
      <c r="E2667" t="str">
        <f t="shared" si="82"/>
        <v>Senior-Male</v>
      </c>
      <c r="F2667" t="s">
        <v>50</v>
      </c>
      <c r="G2667" t="s">
        <v>70</v>
      </c>
      <c r="H2667" s="1">
        <v>44924</v>
      </c>
      <c r="I2667" t="s">
        <v>7716</v>
      </c>
      <c r="J2667" t="s">
        <v>7717</v>
      </c>
      <c r="K2667" t="s">
        <v>53</v>
      </c>
      <c r="L2667">
        <v>19030.7395</v>
      </c>
      <c r="M2667">
        <v>488</v>
      </c>
      <c r="N2667" t="s">
        <v>39</v>
      </c>
      <c r="O2667" s="1">
        <v>44926</v>
      </c>
      <c r="P2667" s="3">
        <f t="shared" si="83"/>
        <v>2</v>
      </c>
      <c r="Q2667" t="s">
        <v>32</v>
      </c>
      <c r="R2667" t="s">
        <v>24</v>
      </c>
    </row>
    <row r="2668" spans="1:18" x14ac:dyDescent="0.25">
      <c r="A2668" t="s">
        <v>7718</v>
      </c>
      <c r="B2668" s="3">
        <v>51</v>
      </c>
      <c r="C2668" s="3" t="str" cm="1">
        <f t="array" ref="C2668">_xlfn.IFS(B2668&lt;35,"Young",B2668&lt;60,"Middle",TRUE,"Senior")</f>
        <v>Middle</v>
      </c>
      <c r="D2668" t="s">
        <v>16</v>
      </c>
      <c r="E2668" t="str">
        <f t="shared" si="82"/>
        <v>Middle-Female</v>
      </c>
      <c r="F2668" t="s">
        <v>27</v>
      </c>
      <c r="G2668" t="s">
        <v>26592</v>
      </c>
      <c r="H2668" s="1">
        <v>44053</v>
      </c>
      <c r="I2668" t="s">
        <v>7719</v>
      </c>
      <c r="J2668" t="s">
        <v>7720</v>
      </c>
      <c r="K2668" t="s">
        <v>21</v>
      </c>
      <c r="L2668">
        <v>27692.656930000001</v>
      </c>
      <c r="M2668">
        <v>362</v>
      </c>
      <c r="N2668" t="s">
        <v>22</v>
      </c>
      <c r="O2668" s="1">
        <v>44061</v>
      </c>
      <c r="P2668" s="3">
        <f t="shared" si="83"/>
        <v>8</v>
      </c>
      <c r="Q2668" t="s">
        <v>49</v>
      </c>
      <c r="R2668" t="s">
        <v>33</v>
      </c>
    </row>
    <row r="2669" spans="1:18" x14ac:dyDescent="0.25">
      <c r="A2669" t="s">
        <v>3911</v>
      </c>
      <c r="B2669" s="3">
        <v>51</v>
      </c>
      <c r="C2669" s="3" t="str" cm="1">
        <f t="array" ref="C2669">_xlfn.IFS(B2669&lt;35,"Young",B2669&lt;60,"Middle",TRUE,"Senior")</f>
        <v>Middle</v>
      </c>
      <c r="D2669" t="s">
        <v>26</v>
      </c>
      <c r="E2669" t="str">
        <f t="shared" si="82"/>
        <v>Middle-Male</v>
      </c>
      <c r="F2669" t="s">
        <v>50</v>
      </c>
      <c r="G2669" t="s">
        <v>18</v>
      </c>
      <c r="H2669" s="1">
        <v>43489</v>
      </c>
      <c r="I2669" t="s">
        <v>7721</v>
      </c>
      <c r="J2669" t="s">
        <v>7722</v>
      </c>
      <c r="K2669" t="s">
        <v>31</v>
      </c>
      <c r="L2669">
        <v>33831.027999999998</v>
      </c>
      <c r="M2669">
        <v>391</v>
      </c>
      <c r="N2669" t="s">
        <v>39</v>
      </c>
      <c r="O2669" s="1">
        <v>43518</v>
      </c>
      <c r="P2669" s="3">
        <f t="shared" si="83"/>
        <v>29</v>
      </c>
      <c r="Q2669" t="s">
        <v>49</v>
      </c>
      <c r="R2669" t="s">
        <v>33</v>
      </c>
    </row>
    <row r="2670" spans="1:18" x14ac:dyDescent="0.25">
      <c r="A2670" t="s">
        <v>7723</v>
      </c>
      <c r="B2670" s="3">
        <v>57</v>
      </c>
      <c r="C2670" s="3" t="str" cm="1">
        <f t="array" ref="C2670">_xlfn.IFS(B2670&lt;35,"Young",B2670&lt;60,"Middle",TRUE,"Senior")</f>
        <v>Middle</v>
      </c>
      <c r="D2670" t="s">
        <v>26</v>
      </c>
      <c r="E2670" t="str">
        <f t="shared" si="82"/>
        <v>Middle-Male</v>
      </c>
      <c r="F2670" t="s">
        <v>90</v>
      </c>
      <c r="G2670" t="s">
        <v>70</v>
      </c>
      <c r="H2670" s="1">
        <v>44343</v>
      </c>
      <c r="I2670" t="s">
        <v>7724</v>
      </c>
      <c r="J2670" t="s">
        <v>7725</v>
      </c>
      <c r="K2670" t="s">
        <v>61</v>
      </c>
      <c r="L2670">
        <v>37464.560960000003</v>
      </c>
      <c r="M2670">
        <v>128</v>
      </c>
      <c r="N2670" t="s">
        <v>43</v>
      </c>
      <c r="O2670" s="1">
        <v>44360</v>
      </c>
      <c r="P2670" s="3">
        <f t="shared" si="83"/>
        <v>17</v>
      </c>
      <c r="Q2670" t="s">
        <v>85</v>
      </c>
      <c r="R2670" t="s">
        <v>24</v>
      </c>
    </row>
    <row r="2671" spans="1:18" x14ac:dyDescent="0.25">
      <c r="A2671" t="s">
        <v>7726</v>
      </c>
      <c r="B2671" s="3">
        <v>27</v>
      </c>
      <c r="C2671" s="3" t="str" cm="1">
        <f t="array" ref="C2671">_xlfn.IFS(B2671&lt;35,"Young",B2671&lt;60,"Middle",TRUE,"Senior")</f>
        <v>Young</v>
      </c>
      <c r="D2671" t="s">
        <v>16</v>
      </c>
      <c r="E2671" t="str">
        <f t="shared" si="82"/>
        <v>Young-Female</v>
      </c>
      <c r="F2671" t="s">
        <v>27</v>
      </c>
      <c r="G2671" t="s">
        <v>28</v>
      </c>
      <c r="H2671" s="1">
        <v>43935</v>
      </c>
      <c r="I2671" t="s">
        <v>7727</v>
      </c>
      <c r="J2671" t="s">
        <v>7728</v>
      </c>
      <c r="K2671" t="s">
        <v>31</v>
      </c>
      <c r="L2671">
        <v>963.01374310000006</v>
      </c>
      <c r="M2671">
        <v>314</v>
      </c>
      <c r="N2671" t="s">
        <v>43</v>
      </c>
      <c r="O2671" s="1">
        <v>43948</v>
      </c>
      <c r="P2671" s="3">
        <f t="shared" si="83"/>
        <v>13</v>
      </c>
      <c r="Q2671" t="s">
        <v>23</v>
      </c>
      <c r="R2671" t="s">
        <v>24</v>
      </c>
    </row>
    <row r="2672" spans="1:18" x14ac:dyDescent="0.25">
      <c r="A2672" t="s">
        <v>7729</v>
      </c>
      <c r="B2672" s="3">
        <v>50</v>
      </c>
      <c r="C2672" s="3" t="str" cm="1">
        <f t="array" ref="C2672">_xlfn.IFS(B2672&lt;35,"Young",B2672&lt;60,"Middle",TRUE,"Senior")</f>
        <v>Middle</v>
      </c>
      <c r="D2672" t="s">
        <v>16</v>
      </c>
      <c r="E2672" t="str">
        <f t="shared" si="82"/>
        <v>Middle-Female</v>
      </c>
      <c r="F2672" t="s">
        <v>27</v>
      </c>
      <c r="G2672" t="s">
        <v>26593</v>
      </c>
      <c r="H2672" s="1">
        <v>44879</v>
      </c>
      <c r="I2672" t="s">
        <v>7730</v>
      </c>
      <c r="J2672" t="s">
        <v>7731</v>
      </c>
      <c r="K2672" t="s">
        <v>53</v>
      </c>
      <c r="L2672">
        <v>15726.60067</v>
      </c>
      <c r="M2672">
        <v>348</v>
      </c>
      <c r="N2672" t="s">
        <v>39</v>
      </c>
      <c r="O2672" s="1">
        <v>44897</v>
      </c>
      <c r="P2672" s="3">
        <f t="shared" si="83"/>
        <v>18</v>
      </c>
      <c r="Q2672" t="s">
        <v>49</v>
      </c>
      <c r="R2672" t="s">
        <v>45</v>
      </c>
    </row>
    <row r="2673" spans="1:18" x14ac:dyDescent="0.25">
      <c r="A2673" t="s">
        <v>7732</v>
      </c>
      <c r="B2673" s="3">
        <v>58</v>
      </c>
      <c r="C2673" s="3" t="str" cm="1">
        <f t="array" ref="C2673">_xlfn.IFS(B2673&lt;35,"Young",B2673&lt;60,"Middle",TRUE,"Senior")</f>
        <v>Middle</v>
      </c>
      <c r="D2673" t="s">
        <v>26</v>
      </c>
      <c r="E2673" t="str">
        <f t="shared" si="82"/>
        <v>Middle-Male</v>
      </c>
      <c r="F2673" t="s">
        <v>27</v>
      </c>
      <c r="G2673" t="s">
        <v>26593</v>
      </c>
      <c r="H2673" s="1">
        <v>44161</v>
      </c>
      <c r="I2673" t="s">
        <v>7733</v>
      </c>
      <c r="J2673" t="s">
        <v>7734</v>
      </c>
      <c r="K2673" t="s">
        <v>57</v>
      </c>
      <c r="L2673">
        <v>4600.4127550000003</v>
      </c>
      <c r="M2673">
        <v>350</v>
      </c>
      <c r="N2673" t="s">
        <v>43</v>
      </c>
      <c r="O2673" s="1">
        <v>44183</v>
      </c>
      <c r="P2673" s="3">
        <f t="shared" si="83"/>
        <v>22</v>
      </c>
      <c r="Q2673" t="s">
        <v>32</v>
      </c>
      <c r="R2673" t="s">
        <v>24</v>
      </c>
    </row>
    <row r="2674" spans="1:18" x14ac:dyDescent="0.25">
      <c r="A2674" t="s">
        <v>7735</v>
      </c>
      <c r="B2674" s="3">
        <v>47</v>
      </c>
      <c r="C2674" s="3" t="str" cm="1">
        <f t="array" ref="C2674">_xlfn.IFS(B2674&lt;35,"Young",B2674&lt;60,"Middle",TRUE,"Senior")</f>
        <v>Middle</v>
      </c>
      <c r="D2674" t="s">
        <v>26</v>
      </c>
      <c r="E2674" t="str">
        <f t="shared" si="82"/>
        <v>Middle-Male</v>
      </c>
      <c r="F2674" t="s">
        <v>35</v>
      </c>
      <c r="G2674" t="s">
        <v>36</v>
      </c>
      <c r="H2674" s="1">
        <v>44889</v>
      </c>
      <c r="I2674" t="s">
        <v>7736</v>
      </c>
      <c r="J2674" t="s">
        <v>7737</v>
      </c>
      <c r="K2674" t="s">
        <v>57</v>
      </c>
      <c r="L2674">
        <v>10695.7515</v>
      </c>
      <c r="M2674">
        <v>468</v>
      </c>
      <c r="N2674" t="s">
        <v>22</v>
      </c>
      <c r="O2674" s="1">
        <v>44908</v>
      </c>
      <c r="P2674" s="3">
        <f t="shared" si="83"/>
        <v>19</v>
      </c>
      <c r="Q2674" t="s">
        <v>85</v>
      </c>
      <c r="R2674" t="s">
        <v>24</v>
      </c>
    </row>
    <row r="2675" spans="1:18" x14ac:dyDescent="0.25">
      <c r="A2675" t="s">
        <v>7738</v>
      </c>
      <c r="B2675" s="3">
        <v>31</v>
      </c>
      <c r="C2675" s="3" t="str" cm="1">
        <f t="array" ref="C2675">_xlfn.IFS(B2675&lt;35,"Young",B2675&lt;60,"Middle",TRUE,"Senior")</f>
        <v>Young</v>
      </c>
      <c r="D2675" t="s">
        <v>26</v>
      </c>
      <c r="E2675" t="str">
        <f t="shared" si="82"/>
        <v>Young-Male</v>
      </c>
      <c r="F2675" t="s">
        <v>90</v>
      </c>
      <c r="G2675" t="s">
        <v>28</v>
      </c>
      <c r="H2675" s="1">
        <v>44798</v>
      </c>
      <c r="I2675" t="s">
        <v>7739</v>
      </c>
      <c r="J2675" t="s">
        <v>5479</v>
      </c>
      <c r="K2675" t="s">
        <v>31</v>
      </c>
      <c r="L2675">
        <v>42915.715400000001</v>
      </c>
      <c r="M2675">
        <v>486</v>
      </c>
      <c r="N2675" t="s">
        <v>39</v>
      </c>
      <c r="O2675" s="1">
        <v>44810</v>
      </c>
      <c r="P2675" s="3">
        <f t="shared" si="83"/>
        <v>12</v>
      </c>
      <c r="Q2675" t="s">
        <v>32</v>
      </c>
      <c r="R2675" t="s">
        <v>24</v>
      </c>
    </row>
    <row r="2676" spans="1:18" x14ac:dyDescent="0.25">
      <c r="A2676" t="s">
        <v>7740</v>
      </c>
      <c r="B2676" s="3">
        <v>40</v>
      </c>
      <c r="C2676" s="3" t="str" cm="1">
        <f t="array" ref="C2676">_xlfn.IFS(B2676&lt;35,"Young",B2676&lt;60,"Middle",TRUE,"Senior")</f>
        <v>Middle</v>
      </c>
      <c r="D2676" t="s">
        <v>26</v>
      </c>
      <c r="E2676" t="str">
        <f t="shared" si="82"/>
        <v>Middle-Male</v>
      </c>
      <c r="F2676" t="s">
        <v>27</v>
      </c>
      <c r="G2676" t="s">
        <v>36</v>
      </c>
      <c r="H2676" s="1">
        <v>44523</v>
      </c>
      <c r="I2676" t="s">
        <v>7741</v>
      </c>
      <c r="J2676" t="s">
        <v>7742</v>
      </c>
      <c r="K2676" t="s">
        <v>57</v>
      </c>
      <c r="L2676">
        <v>14237.85959</v>
      </c>
      <c r="M2676">
        <v>108</v>
      </c>
      <c r="N2676" t="s">
        <v>22</v>
      </c>
      <c r="O2676" s="1">
        <v>44546</v>
      </c>
      <c r="P2676" s="3">
        <f t="shared" si="83"/>
        <v>23</v>
      </c>
      <c r="Q2676" t="s">
        <v>85</v>
      </c>
      <c r="R2676" t="s">
        <v>45</v>
      </c>
    </row>
    <row r="2677" spans="1:18" x14ac:dyDescent="0.25">
      <c r="A2677" t="s">
        <v>4158</v>
      </c>
      <c r="B2677" s="3">
        <v>38</v>
      </c>
      <c r="C2677" s="3" t="str" cm="1">
        <f t="array" ref="C2677">_xlfn.IFS(B2677&lt;35,"Young",B2677&lt;60,"Middle",TRUE,"Senior")</f>
        <v>Middle</v>
      </c>
      <c r="D2677" t="s">
        <v>26</v>
      </c>
      <c r="E2677" t="str">
        <f t="shared" si="82"/>
        <v>Middle-Male</v>
      </c>
      <c r="F2677" t="s">
        <v>27</v>
      </c>
      <c r="G2677" t="s">
        <v>18</v>
      </c>
      <c r="H2677" s="1">
        <v>44630</v>
      </c>
      <c r="I2677" t="s">
        <v>7743</v>
      </c>
      <c r="J2677" t="s">
        <v>7744</v>
      </c>
      <c r="K2677" t="s">
        <v>53</v>
      </c>
      <c r="L2677">
        <v>24050.860629999999</v>
      </c>
      <c r="M2677">
        <v>251</v>
      </c>
      <c r="N2677" t="s">
        <v>39</v>
      </c>
      <c r="O2677" s="1">
        <v>44660</v>
      </c>
      <c r="P2677" s="3">
        <f t="shared" si="83"/>
        <v>30</v>
      </c>
      <c r="Q2677" t="s">
        <v>44</v>
      </c>
      <c r="R2677" t="s">
        <v>33</v>
      </c>
    </row>
    <row r="2678" spans="1:18" x14ac:dyDescent="0.25">
      <c r="A2678" t="s">
        <v>7745</v>
      </c>
      <c r="B2678" s="3">
        <v>65</v>
      </c>
      <c r="C2678" s="3" t="str" cm="1">
        <f t="array" ref="C2678">_xlfn.IFS(B2678&lt;35,"Young",B2678&lt;60,"Middle",TRUE,"Senior")</f>
        <v>Senior</v>
      </c>
      <c r="D2678" t="s">
        <v>26</v>
      </c>
      <c r="E2678" t="str">
        <f t="shared" si="82"/>
        <v>Senior-Male</v>
      </c>
      <c r="F2678" t="s">
        <v>50</v>
      </c>
      <c r="G2678" t="s">
        <v>26592</v>
      </c>
      <c r="H2678" s="1">
        <v>43504</v>
      </c>
      <c r="I2678" t="s">
        <v>7746</v>
      </c>
      <c r="J2678" t="s">
        <v>7747</v>
      </c>
      <c r="K2678" t="s">
        <v>57</v>
      </c>
      <c r="L2678">
        <v>38333.577100000002</v>
      </c>
      <c r="M2678">
        <v>386</v>
      </c>
      <c r="N2678" t="s">
        <v>22</v>
      </c>
      <c r="O2678" s="1">
        <v>43509</v>
      </c>
      <c r="P2678" s="3">
        <f t="shared" si="83"/>
        <v>5</v>
      </c>
      <c r="Q2678" t="s">
        <v>23</v>
      </c>
      <c r="R2678" t="s">
        <v>33</v>
      </c>
    </row>
    <row r="2679" spans="1:18" x14ac:dyDescent="0.25">
      <c r="A2679" t="s">
        <v>3683</v>
      </c>
      <c r="B2679" s="3">
        <v>49</v>
      </c>
      <c r="C2679" s="3" t="str" cm="1">
        <f t="array" ref="C2679">_xlfn.IFS(B2679&lt;35,"Young",B2679&lt;60,"Middle",TRUE,"Senior")</f>
        <v>Middle</v>
      </c>
      <c r="D2679" t="s">
        <v>26</v>
      </c>
      <c r="E2679" t="str">
        <f t="shared" si="82"/>
        <v>Middle-Male</v>
      </c>
      <c r="F2679" t="s">
        <v>63</v>
      </c>
      <c r="G2679" t="s">
        <v>26592</v>
      </c>
      <c r="H2679" s="1">
        <v>43873</v>
      </c>
      <c r="I2679" t="s">
        <v>7748</v>
      </c>
      <c r="J2679" t="s">
        <v>7749</v>
      </c>
      <c r="K2679" t="s">
        <v>31</v>
      </c>
      <c r="L2679">
        <v>7835.4703870000003</v>
      </c>
      <c r="M2679">
        <v>310</v>
      </c>
      <c r="N2679" t="s">
        <v>22</v>
      </c>
      <c r="O2679" s="1">
        <v>43875</v>
      </c>
      <c r="P2679" s="3">
        <f t="shared" si="83"/>
        <v>2</v>
      </c>
      <c r="Q2679" t="s">
        <v>44</v>
      </c>
      <c r="R2679" t="s">
        <v>33</v>
      </c>
    </row>
    <row r="2680" spans="1:18" x14ac:dyDescent="0.25">
      <c r="A2680" t="s">
        <v>7750</v>
      </c>
      <c r="B2680" s="3">
        <v>38</v>
      </c>
      <c r="C2680" s="3" t="str" cm="1">
        <f t="array" ref="C2680">_xlfn.IFS(B2680&lt;35,"Young",B2680&lt;60,"Middle",TRUE,"Senior")</f>
        <v>Middle</v>
      </c>
      <c r="D2680" t="s">
        <v>26</v>
      </c>
      <c r="E2680" t="str">
        <f t="shared" si="82"/>
        <v>Middle-Male</v>
      </c>
      <c r="F2680" t="s">
        <v>35</v>
      </c>
      <c r="G2680" t="s">
        <v>70</v>
      </c>
      <c r="H2680" s="1">
        <v>44019</v>
      </c>
      <c r="I2680" t="s">
        <v>7751</v>
      </c>
      <c r="J2680" t="s">
        <v>7752</v>
      </c>
      <c r="K2680" t="s">
        <v>57</v>
      </c>
      <c r="L2680">
        <v>14556.87521</v>
      </c>
      <c r="M2680">
        <v>132</v>
      </c>
      <c r="N2680" t="s">
        <v>22</v>
      </c>
      <c r="O2680" s="1">
        <v>44033</v>
      </c>
      <c r="P2680" s="3">
        <f t="shared" si="83"/>
        <v>14</v>
      </c>
      <c r="Q2680" t="s">
        <v>23</v>
      </c>
      <c r="R2680" t="s">
        <v>33</v>
      </c>
    </row>
    <row r="2681" spans="1:18" x14ac:dyDescent="0.25">
      <c r="A2681" t="s">
        <v>7753</v>
      </c>
      <c r="B2681" s="3">
        <v>35</v>
      </c>
      <c r="C2681" s="3" t="str" cm="1">
        <f t="array" ref="C2681">_xlfn.IFS(B2681&lt;35,"Young",B2681&lt;60,"Middle",TRUE,"Senior")</f>
        <v>Middle</v>
      </c>
      <c r="D2681" t="s">
        <v>26</v>
      </c>
      <c r="E2681" t="str">
        <f t="shared" si="82"/>
        <v>Middle-Male</v>
      </c>
      <c r="F2681" t="s">
        <v>27</v>
      </c>
      <c r="G2681" t="s">
        <v>26593</v>
      </c>
      <c r="H2681" s="1">
        <v>45062</v>
      </c>
      <c r="I2681" t="s">
        <v>7754</v>
      </c>
      <c r="J2681" t="s">
        <v>7755</v>
      </c>
      <c r="K2681" t="s">
        <v>21</v>
      </c>
      <c r="L2681">
        <v>34920.763630000001</v>
      </c>
      <c r="M2681">
        <v>164</v>
      </c>
      <c r="N2681" t="s">
        <v>39</v>
      </c>
      <c r="O2681" s="1">
        <v>45085</v>
      </c>
      <c r="P2681" s="3">
        <f t="shared" si="83"/>
        <v>23</v>
      </c>
      <c r="Q2681" t="s">
        <v>44</v>
      </c>
      <c r="R2681" t="s">
        <v>33</v>
      </c>
    </row>
    <row r="2682" spans="1:18" x14ac:dyDescent="0.25">
      <c r="A2682" t="s">
        <v>7756</v>
      </c>
      <c r="B2682" s="3">
        <v>79</v>
      </c>
      <c r="C2682" s="3" t="str" cm="1">
        <f t="array" ref="C2682">_xlfn.IFS(B2682&lt;35,"Young",B2682&lt;60,"Middle",TRUE,"Senior")</f>
        <v>Senior</v>
      </c>
      <c r="D2682" t="s">
        <v>16</v>
      </c>
      <c r="E2682" t="str">
        <f t="shared" si="82"/>
        <v>Senior-Female</v>
      </c>
      <c r="F2682" t="s">
        <v>27</v>
      </c>
      <c r="G2682" t="s">
        <v>70</v>
      </c>
      <c r="H2682" s="1">
        <v>43645</v>
      </c>
      <c r="I2682" t="s">
        <v>7757</v>
      </c>
      <c r="J2682" t="s">
        <v>7758</v>
      </c>
      <c r="K2682" t="s">
        <v>31</v>
      </c>
      <c r="L2682">
        <v>41626.23227</v>
      </c>
      <c r="M2682">
        <v>319</v>
      </c>
      <c r="N2682" t="s">
        <v>22</v>
      </c>
      <c r="O2682" s="1">
        <v>43650</v>
      </c>
      <c r="P2682" s="3">
        <f t="shared" si="83"/>
        <v>5</v>
      </c>
      <c r="Q2682" t="s">
        <v>44</v>
      </c>
      <c r="R2682" t="s">
        <v>45</v>
      </c>
    </row>
    <row r="2683" spans="1:18" x14ac:dyDescent="0.25">
      <c r="A2683" t="s">
        <v>7759</v>
      </c>
      <c r="B2683" s="3">
        <v>40</v>
      </c>
      <c r="C2683" s="3" t="str" cm="1">
        <f t="array" ref="C2683">_xlfn.IFS(B2683&lt;35,"Young",B2683&lt;60,"Middle",TRUE,"Senior")</f>
        <v>Middle</v>
      </c>
      <c r="D2683" t="s">
        <v>16</v>
      </c>
      <c r="E2683" t="str">
        <f t="shared" si="82"/>
        <v>Middle-Female</v>
      </c>
      <c r="F2683" t="s">
        <v>50</v>
      </c>
      <c r="G2683" t="s">
        <v>26592</v>
      </c>
      <c r="H2683" s="1">
        <v>44412</v>
      </c>
      <c r="I2683" t="s">
        <v>7760</v>
      </c>
      <c r="J2683" t="s">
        <v>1462</v>
      </c>
      <c r="K2683" t="s">
        <v>57</v>
      </c>
      <c r="L2683">
        <v>16782.618409999999</v>
      </c>
      <c r="M2683">
        <v>156</v>
      </c>
      <c r="N2683" t="s">
        <v>22</v>
      </c>
      <c r="O2683" s="1">
        <v>44413</v>
      </c>
      <c r="P2683" s="3">
        <f t="shared" si="83"/>
        <v>1</v>
      </c>
      <c r="Q2683" t="s">
        <v>32</v>
      </c>
      <c r="R2683" t="s">
        <v>33</v>
      </c>
    </row>
    <row r="2684" spans="1:18" x14ac:dyDescent="0.25">
      <c r="A2684" t="s">
        <v>7761</v>
      </c>
      <c r="B2684" s="3">
        <v>27</v>
      </c>
      <c r="C2684" s="3" t="str" cm="1">
        <f t="array" ref="C2684">_xlfn.IFS(B2684&lt;35,"Young",B2684&lt;60,"Middle",TRUE,"Senior")</f>
        <v>Young</v>
      </c>
      <c r="D2684" t="s">
        <v>16</v>
      </c>
      <c r="E2684" t="str">
        <f t="shared" si="82"/>
        <v>Young-Female</v>
      </c>
      <c r="F2684" t="s">
        <v>35</v>
      </c>
      <c r="G2684" t="s">
        <v>28</v>
      </c>
      <c r="H2684" s="1">
        <v>43732</v>
      </c>
      <c r="I2684" t="s">
        <v>7762</v>
      </c>
      <c r="J2684" t="s">
        <v>5003</v>
      </c>
      <c r="K2684" t="s">
        <v>53</v>
      </c>
      <c r="L2684">
        <v>3148.1871620000002</v>
      </c>
      <c r="M2684">
        <v>239</v>
      </c>
      <c r="N2684" t="s">
        <v>43</v>
      </c>
      <c r="O2684" s="1">
        <v>43755</v>
      </c>
      <c r="P2684" s="3">
        <f t="shared" si="83"/>
        <v>23</v>
      </c>
      <c r="Q2684" t="s">
        <v>85</v>
      </c>
      <c r="R2684" t="s">
        <v>24</v>
      </c>
    </row>
    <row r="2685" spans="1:18" x14ac:dyDescent="0.25">
      <c r="A2685" t="s">
        <v>7763</v>
      </c>
      <c r="B2685" s="3">
        <v>59</v>
      </c>
      <c r="C2685" s="3" t="str" cm="1">
        <f t="array" ref="C2685">_xlfn.IFS(B2685&lt;35,"Young",B2685&lt;60,"Middle",TRUE,"Senior")</f>
        <v>Middle</v>
      </c>
      <c r="D2685" t="s">
        <v>16</v>
      </c>
      <c r="E2685" t="str">
        <f t="shared" si="82"/>
        <v>Middle-Female</v>
      </c>
      <c r="F2685" t="s">
        <v>90</v>
      </c>
      <c r="G2685" t="s">
        <v>26593</v>
      </c>
      <c r="H2685" s="1">
        <v>44528</v>
      </c>
      <c r="I2685" t="s">
        <v>7764</v>
      </c>
      <c r="J2685" t="s">
        <v>7765</v>
      </c>
      <c r="K2685" t="s">
        <v>21</v>
      </c>
      <c r="L2685">
        <v>6693.8415999999997</v>
      </c>
      <c r="M2685">
        <v>146</v>
      </c>
      <c r="N2685" t="s">
        <v>39</v>
      </c>
      <c r="O2685" s="1">
        <v>44545</v>
      </c>
      <c r="P2685" s="3">
        <f t="shared" si="83"/>
        <v>17</v>
      </c>
      <c r="Q2685" t="s">
        <v>85</v>
      </c>
      <c r="R2685" t="s">
        <v>45</v>
      </c>
    </row>
    <row r="2686" spans="1:18" x14ac:dyDescent="0.25">
      <c r="A2686" t="s">
        <v>7766</v>
      </c>
      <c r="B2686" s="3">
        <v>73</v>
      </c>
      <c r="C2686" s="3" t="str" cm="1">
        <f t="array" ref="C2686">_xlfn.IFS(B2686&lt;35,"Young",B2686&lt;60,"Middle",TRUE,"Senior")</f>
        <v>Senior</v>
      </c>
      <c r="D2686" t="s">
        <v>16</v>
      </c>
      <c r="E2686" t="str">
        <f t="shared" si="82"/>
        <v>Senior-Female</v>
      </c>
      <c r="F2686" t="s">
        <v>115</v>
      </c>
      <c r="G2686" t="s">
        <v>18</v>
      </c>
      <c r="H2686" s="1">
        <v>43949</v>
      </c>
      <c r="I2686" t="s">
        <v>7767</v>
      </c>
      <c r="J2686" t="s">
        <v>7768</v>
      </c>
      <c r="K2686" t="s">
        <v>57</v>
      </c>
      <c r="L2686">
        <v>57784.378149999997</v>
      </c>
      <c r="M2686">
        <v>266</v>
      </c>
      <c r="N2686" t="s">
        <v>39</v>
      </c>
      <c r="O2686" s="1">
        <v>43973</v>
      </c>
      <c r="P2686" s="3">
        <f t="shared" si="83"/>
        <v>24</v>
      </c>
      <c r="Q2686" t="s">
        <v>23</v>
      </c>
      <c r="R2686" t="s">
        <v>24</v>
      </c>
    </row>
    <row r="2687" spans="1:18" x14ac:dyDescent="0.25">
      <c r="A2687" t="s">
        <v>7769</v>
      </c>
      <c r="B2687" s="3">
        <v>73</v>
      </c>
      <c r="C2687" s="3" t="str" cm="1">
        <f t="array" ref="C2687">_xlfn.IFS(B2687&lt;35,"Young",B2687&lt;60,"Middle",TRUE,"Senior")</f>
        <v>Senior</v>
      </c>
      <c r="D2687" t="s">
        <v>16</v>
      </c>
      <c r="E2687" t="str">
        <f t="shared" si="82"/>
        <v>Senior-Female</v>
      </c>
      <c r="F2687" t="s">
        <v>230</v>
      </c>
      <c r="G2687" t="s">
        <v>18</v>
      </c>
      <c r="H2687" s="1">
        <v>45056</v>
      </c>
      <c r="I2687" t="s">
        <v>7770</v>
      </c>
      <c r="J2687" t="s">
        <v>7771</v>
      </c>
      <c r="K2687" t="s">
        <v>53</v>
      </c>
      <c r="L2687">
        <v>44416.01943</v>
      </c>
      <c r="M2687">
        <v>212</v>
      </c>
      <c r="N2687" t="s">
        <v>39</v>
      </c>
      <c r="O2687" s="1">
        <v>45061</v>
      </c>
      <c r="P2687" s="3">
        <f t="shared" si="83"/>
        <v>5</v>
      </c>
      <c r="Q2687" t="s">
        <v>44</v>
      </c>
      <c r="R2687" t="s">
        <v>24</v>
      </c>
    </row>
    <row r="2688" spans="1:18" x14ac:dyDescent="0.25">
      <c r="A2688" t="s">
        <v>7772</v>
      </c>
      <c r="B2688" s="3">
        <v>40</v>
      </c>
      <c r="C2688" s="3" t="str" cm="1">
        <f t="array" ref="C2688">_xlfn.IFS(B2688&lt;35,"Young",B2688&lt;60,"Middle",TRUE,"Senior")</f>
        <v>Middle</v>
      </c>
      <c r="D2688" t="s">
        <v>26</v>
      </c>
      <c r="E2688" t="str">
        <f t="shared" si="82"/>
        <v>Middle-Male</v>
      </c>
      <c r="F2688" t="s">
        <v>63</v>
      </c>
      <c r="G2688" t="s">
        <v>36</v>
      </c>
      <c r="H2688" s="1">
        <v>43649</v>
      </c>
      <c r="I2688" t="s">
        <v>7773</v>
      </c>
      <c r="J2688" t="s">
        <v>7774</v>
      </c>
      <c r="K2688" t="s">
        <v>53</v>
      </c>
      <c r="L2688">
        <v>13783.50505</v>
      </c>
      <c r="M2688">
        <v>336</v>
      </c>
      <c r="N2688" t="s">
        <v>43</v>
      </c>
      <c r="O2688" s="1">
        <v>43666</v>
      </c>
      <c r="P2688" s="3">
        <f t="shared" si="83"/>
        <v>17</v>
      </c>
      <c r="Q2688" t="s">
        <v>49</v>
      </c>
      <c r="R2688" t="s">
        <v>33</v>
      </c>
    </row>
    <row r="2689" spans="1:18" x14ac:dyDescent="0.25">
      <c r="A2689" t="s">
        <v>7775</v>
      </c>
      <c r="B2689" s="3">
        <v>73</v>
      </c>
      <c r="C2689" s="3" t="str" cm="1">
        <f t="array" ref="C2689">_xlfn.IFS(B2689&lt;35,"Young",B2689&lt;60,"Middle",TRUE,"Senior")</f>
        <v>Senior</v>
      </c>
      <c r="D2689" t="s">
        <v>26</v>
      </c>
      <c r="E2689" t="str">
        <f t="shared" si="82"/>
        <v>Senior-Male</v>
      </c>
      <c r="F2689" t="s">
        <v>230</v>
      </c>
      <c r="G2689" t="s">
        <v>70</v>
      </c>
      <c r="H2689" s="1">
        <v>44934</v>
      </c>
      <c r="I2689" t="s">
        <v>7776</v>
      </c>
      <c r="J2689" t="s">
        <v>7777</v>
      </c>
      <c r="K2689" t="s">
        <v>21</v>
      </c>
      <c r="L2689">
        <v>68156.312220000007</v>
      </c>
      <c r="M2689">
        <v>380</v>
      </c>
      <c r="N2689" t="s">
        <v>39</v>
      </c>
      <c r="O2689" s="1">
        <v>44956</v>
      </c>
      <c r="P2689" s="3">
        <f t="shared" si="83"/>
        <v>22</v>
      </c>
      <c r="Q2689" t="s">
        <v>32</v>
      </c>
      <c r="R2689" t="s">
        <v>33</v>
      </c>
    </row>
    <row r="2690" spans="1:18" x14ac:dyDescent="0.25">
      <c r="A2690" t="s">
        <v>7778</v>
      </c>
      <c r="B2690" s="3">
        <v>75</v>
      </c>
      <c r="C2690" s="3" t="str" cm="1">
        <f t="array" ref="C2690">_xlfn.IFS(B2690&lt;35,"Young",B2690&lt;60,"Middle",TRUE,"Senior")</f>
        <v>Senior</v>
      </c>
      <c r="D2690" t="s">
        <v>26</v>
      </c>
      <c r="E2690" t="str">
        <f t="shared" si="82"/>
        <v>Senior-Male</v>
      </c>
      <c r="F2690" t="s">
        <v>90</v>
      </c>
      <c r="G2690" t="s">
        <v>70</v>
      </c>
      <c r="H2690" s="1">
        <v>44453</v>
      </c>
      <c r="I2690" t="s">
        <v>7779</v>
      </c>
      <c r="J2690" t="s">
        <v>7780</v>
      </c>
      <c r="K2690" t="s">
        <v>21</v>
      </c>
      <c r="L2690">
        <v>28579.783189999998</v>
      </c>
      <c r="M2690">
        <v>192</v>
      </c>
      <c r="N2690" t="s">
        <v>39</v>
      </c>
      <c r="O2690" s="1">
        <v>44468</v>
      </c>
      <c r="P2690" s="3">
        <f t="shared" si="83"/>
        <v>15</v>
      </c>
      <c r="Q2690" t="s">
        <v>85</v>
      </c>
      <c r="R2690" t="s">
        <v>33</v>
      </c>
    </row>
    <row r="2691" spans="1:18" x14ac:dyDescent="0.25">
      <c r="A2691" t="s">
        <v>7781</v>
      </c>
      <c r="B2691" s="3">
        <v>53</v>
      </c>
      <c r="C2691" s="3" t="str" cm="1">
        <f t="array" ref="C2691">_xlfn.IFS(B2691&lt;35,"Young",B2691&lt;60,"Middle",TRUE,"Senior")</f>
        <v>Middle</v>
      </c>
      <c r="D2691" t="s">
        <v>16</v>
      </c>
      <c r="E2691" t="str">
        <f t="shared" ref="E2691:E2754" si="84">C2691 &amp; "-" &amp; D2691</f>
        <v>Middle-Female</v>
      </c>
      <c r="F2691" t="s">
        <v>35</v>
      </c>
      <c r="G2691" t="s">
        <v>18</v>
      </c>
      <c r="H2691" s="1">
        <v>43494</v>
      </c>
      <c r="I2691" t="s">
        <v>6046</v>
      </c>
      <c r="J2691" t="s">
        <v>7782</v>
      </c>
      <c r="K2691" t="s">
        <v>57</v>
      </c>
      <c r="L2691">
        <v>3508.0228200000001</v>
      </c>
      <c r="M2691">
        <v>481</v>
      </c>
      <c r="N2691" t="s">
        <v>39</v>
      </c>
      <c r="O2691" s="1">
        <v>43516</v>
      </c>
      <c r="P2691" s="3">
        <f t="shared" ref="P2691:P2754" si="85">O2691-H2691</f>
        <v>22</v>
      </c>
      <c r="Q2691" t="s">
        <v>44</v>
      </c>
      <c r="R2691" t="s">
        <v>33</v>
      </c>
    </row>
    <row r="2692" spans="1:18" x14ac:dyDescent="0.25">
      <c r="A2692" t="s">
        <v>7783</v>
      </c>
      <c r="B2692" s="3">
        <v>57</v>
      </c>
      <c r="C2692" s="3" t="str" cm="1">
        <f t="array" ref="C2692">_xlfn.IFS(B2692&lt;35,"Young",B2692&lt;60,"Middle",TRUE,"Senior")</f>
        <v>Middle</v>
      </c>
      <c r="D2692" t="s">
        <v>26</v>
      </c>
      <c r="E2692" t="str">
        <f t="shared" si="84"/>
        <v>Middle-Male</v>
      </c>
      <c r="F2692" t="s">
        <v>90</v>
      </c>
      <c r="G2692" t="s">
        <v>26593</v>
      </c>
      <c r="H2692" s="1">
        <v>44855</v>
      </c>
      <c r="I2692" t="s">
        <v>2587</v>
      </c>
      <c r="J2692" t="s">
        <v>7784</v>
      </c>
      <c r="K2692" t="s">
        <v>53</v>
      </c>
      <c r="L2692">
        <v>5756.1526260000001</v>
      </c>
      <c r="M2692">
        <v>400</v>
      </c>
      <c r="N2692" t="s">
        <v>39</v>
      </c>
      <c r="O2692" s="1">
        <v>44871</v>
      </c>
      <c r="P2692" s="3">
        <f t="shared" si="85"/>
        <v>16</v>
      </c>
      <c r="Q2692" t="s">
        <v>32</v>
      </c>
      <c r="R2692" t="s">
        <v>33</v>
      </c>
    </row>
    <row r="2693" spans="1:18" x14ac:dyDescent="0.25">
      <c r="A2693" t="s">
        <v>7785</v>
      </c>
      <c r="B2693" s="3">
        <v>82</v>
      </c>
      <c r="C2693" s="3" t="str" cm="1">
        <f t="array" ref="C2693">_xlfn.IFS(B2693&lt;35,"Young",B2693&lt;60,"Middle",TRUE,"Senior")</f>
        <v>Senior</v>
      </c>
      <c r="D2693" t="s">
        <v>26</v>
      </c>
      <c r="E2693" t="str">
        <f t="shared" si="84"/>
        <v>Senior-Male</v>
      </c>
      <c r="F2693" t="s">
        <v>17</v>
      </c>
      <c r="G2693" t="s">
        <v>18</v>
      </c>
      <c r="H2693" s="1">
        <v>45075</v>
      </c>
      <c r="I2693" t="s">
        <v>7786</v>
      </c>
      <c r="J2693" t="s">
        <v>7787</v>
      </c>
      <c r="K2693" t="s">
        <v>21</v>
      </c>
      <c r="L2693">
        <v>9135.0840860000008</v>
      </c>
      <c r="M2693">
        <v>400</v>
      </c>
      <c r="N2693" t="s">
        <v>39</v>
      </c>
      <c r="O2693" s="1">
        <v>45079</v>
      </c>
      <c r="P2693" s="3">
        <f t="shared" si="85"/>
        <v>4</v>
      </c>
      <c r="Q2693" t="s">
        <v>44</v>
      </c>
      <c r="R2693" t="s">
        <v>45</v>
      </c>
    </row>
    <row r="2694" spans="1:18" x14ac:dyDescent="0.25">
      <c r="A2694" t="s">
        <v>7788</v>
      </c>
      <c r="B2694" s="3">
        <v>48</v>
      </c>
      <c r="C2694" s="3" t="str" cm="1">
        <f t="array" ref="C2694">_xlfn.IFS(B2694&lt;35,"Young",B2694&lt;60,"Middle",TRUE,"Senior")</f>
        <v>Middle</v>
      </c>
      <c r="D2694" t="s">
        <v>16</v>
      </c>
      <c r="E2694" t="str">
        <f t="shared" si="84"/>
        <v>Middle-Female</v>
      </c>
      <c r="F2694" t="s">
        <v>50</v>
      </c>
      <c r="G2694" t="s">
        <v>36</v>
      </c>
      <c r="H2694" s="1">
        <v>44618</v>
      </c>
      <c r="I2694" t="s">
        <v>7789</v>
      </c>
      <c r="J2694" t="s">
        <v>7790</v>
      </c>
      <c r="K2694" t="s">
        <v>21</v>
      </c>
      <c r="L2694">
        <v>23670.679680000001</v>
      </c>
      <c r="M2694">
        <v>272</v>
      </c>
      <c r="N2694" t="s">
        <v>22</v>
      </c>
      <c r="O2694" s="1">
        <v>44626</v>
      </c>
      <c r="P2694" s="3">
        <f t="shared" si="85"/>
        <v>8</v>
      </c>
      <c r="Q2694" t="s">
        <v>44</v>
      </c>
      <c r="R2694" t="s">
        <v>24</v>
      </c>
    </row>
    <row r="2695" spans="1:18" x14ac:dyDescent="0.25">
      <c r="A2695" t="s">
        <v>7791</v>
      </c>
      <c r="B2695" s="3">
        <v>50</v>
      </c>
      <c r="C2695" s="3" t="str" cm="1">
        <f t="array" ref="C2695">_xlfn.IFS(B2695&lt;35,"Young",B2695&lt;60,"Middle",TRUE,"Senior")</f>
        <v>Middle</v>
      </c>
      <c r="D2695" t="s">
        <v>26</v>
      </c>
      <c r="E2695" t="str">
        <f t="shared" si="84"/>
        <v>Middle-Male</v>
      </c>
      <c r="F2695" t="s">
        <v>17</v>
      </c>
      <c r="G2695" t="s">
        <v>26593</v>
      </c>
      <c r="H2695" s="1">
        <v>43846</v>
      </c>
      <c r="I2695" t="s">
        <v>7792</v>
      </c>
      <c r="J2695" t="s">
        <v>7793</v>
      </c>
      <c r="K2695" t="s">
        <v>31</v>
      </c>
      <c r="L2695">
        <v>5165.4380389999997</v>
      </c>
      <c r="M2695">
        <v>315</v>
      </c>
      <c r="N2695" t="s">
        <v>39</v>
      </c>
      <c r="O2695" s="1">
        <v>43859</v>
      </c>
      <c r="P2695" s="3">
        <f t="shared" si="85"/>
        <v>13</v>
      </c>
      <c r="Q2695" t="s">
        <v>49</v>
      </c>
      <c r="R2695" t="s">
        <v>45</v>
      </c>
    </row>
    <row r="2696" spans="1:18" x14ac:dyDescent="0.25">
      <c r="A2696" t="s">
        <v>7794</v>
      </c>
      <c r="B2696" s="3">
        <v>51</v>
      </c>
      <c r="C2696" s="3" t="str" cm="1">
        <f t="array" ref="C2696">_xlfn.IFS(B2696&lt;35,"Young",B2696&lt;60,"Middle",TRUE,"Senior")</f>
        <v>Middle</v>
      </c>
      <c r="D2696" t="s">
        <v>26</v>
      </c>
      <c r="E2696" t="str">
        <f t="shared" si="84"/>
        <v>Middle-Male</v>
      </c>
      <c r="F2696" t="s">
        <v>17</v>
      </c>
      <c r="G2696" t="s">
        <v>26593</v>
      </c>
      <c r="H2696" s="1">
        <v>44056</v>
      </c>
      <c r="I2696" t="s">
        <v>7795</v>
      </c>
      <c r="J2696" t="s">
        <v>7796</v>
      </c>
      <c r="K2696" t="s">
        <v>31</v>
      </c>
      <c r="L2696">
        <v>6491.1526489999997</v>
      </c>
      <c r="M2696">
        <v>231</v>
      </c>
      <c r="N2696" t="s">
        <v>39</v>
      </c>
      <c r="O2696" s="1">
        <v>44065</v>
      </c>
      <c r="P2696" s="3">
        <f t="shared" si="85"/>
        <v>9</v>
      </c>
      <c r="Q2696" t="s">
        <v>85</v>
      </c>
      <c r="R2696" t="s">
        <v>24</v>
      </c>
    </row>
    <row r="2697" spans="1:18" x14ac:dyDescent="0.25">
      <c r="A2697" t="s">
        <v>7797</v>
      </c>
      <c r="B2697" s="3">
        <v>25</v>
      </c>
      <c r="C2697" s="3" t="str" cm="1">
        <f t="array" ref="C2697">_xlfn.IFS(B2697&lt;35,"Young",B2697&lt;60,"Middle",TRUE,"Senior")</f>
        <v>Young</v>
      </c>
      <c r="D2697" t="s">
        <v>16</v>
      </c>
      <c r="E2697" t="str">
        <f t="shared" si="84"/>
        <v>Young-Female</v>
      </c>
      <c r="F2697" t="s">
        <v>90</v>
      </c>
      <c r="G2697" t="s">
        <v>26592</v>
      </c>
      <c r="H2697" s="1">
        <v>44007</v>
      </c>
      <c r="I2697" t="s">
        <v>7798</v>
      </c>
      <c r="J2697" t="s">
        <v>7799</v>
      </c>
      <c r="K2697" t="s">
        <v>31</v>
      </c>
      <c r="L2697">
        <v>16614.524089999999</v>
      </c>
      <c r="M2697">
        <v>132</v>
      </c>
      <c r="N2697" t="s">
        <v>22</v>
      </c>
      <c r="O2697" s="1">
        <v>44019</v>
      </c>
      <c r="P2697" s="3">
        <f t="shared" si="85"/>
        <v>12</v>
      </c>
      <c r="Q2697" t="s">
        <v>44</v>
      </c>
      <c r="R2697" t="s">
        <v>45</v>
      </c>
    </row>
    <row r="2698" spans="1:18" x14ac:dyDescent="0.25">
      <c r="A2698" t="s">
        <v>7800</v>
      </c>
      <c r="B2698" s="3">
        <v>73</v>
      </c>
      <c r="C2698" s="3" t="str" cm="1">
        <f t="array" ref="C2698">_xlfn.IFS(B2698&lt;35,"Young",B2698&lt;60,"Middle",TRUE,"Senior")</f>
        <v>Senior</v>
      </c>
      <c r="D2698" t="s">
        <v>16</v>
      </c>
      <c r="E2698" t="str">
        <f t="shared" si="84"/>
        <v>Senior-Female</v>
      </c>
      <c r="F2698" t="s">
        <v>115</v>
      </c>
      <c r="G2698" t="s">
        <v>26592</v>
      </c>
      <c r="H2698" s="1">
        <v>44606</v>
      </c>
      <c r="I2698" t="s">
        <v>7801</v>
      </c>
      <c r="J2698" t="s">
        <v>7802</v>
      </c>
      <c r="K2698" t="s">
        <v>21</v>
      </c>
      <c r="L2698">
        <v>38459.739390000002</v>
      </c>
      <c r="M2698">
        <v>347</v>
      </c>
      <c r="N2698" t="s">
        <v>22</v>
      </c>
      <c r="O2698" s="1">
        <v>44611</v>
      </c>
      <c r="P2698" s="3">
        <f t="shared" si="85"/>
        <v>5</v>
      </c>
      <c r="Q2698" t="s">
        <v>23</v>
      </c>
      <c r="R2698" t="s">
        <v>45</v>
      </c>
    </row>
    <row r="2699" spans="1:18" x14ac:dyDescent="0.25">
      <c r="A2699" t="s">
        <v>7803</v>
      </c>
      <c r="B2699" s="3">
        <v>66</v>
      </c>
      <c r="C2699" s="3" t="str" cm="1">
        <f t="array" ref="C2699">_xlfn.IFS(B2699&lt;35,"Young",B2699&lt;60,"Middle",TRUE,"Senior")</f>
        <v>Senior</v>
      </c>
      <c r="D2699" t="s">
        <v>16</v>
      </c>
      <c r="E2699" t="str">
        <f t="shared" si="84"/>
        <v>Senior-Female</v>
      </c>
      <c r="F2699" t="s">
        <v>17</v>
      </c>
      <c r="G2699" t="s">
        <v>36</v>
      </c>
      <c r="H2699" s="1">
        <v>43799</v>
      </c>
      <c r="I2699" t="s">
        <v>7804</v>
      </c>
      <c r="J2699" t="s">
        <v>7805</v>
      </c>
      <c r="K2699" t="s">
        <v>21</v>
      </c>
      <c r="L2699">
        <v>19926.15841</v>
      </c>
      <c r="M2699">
        <v>485</v>
      </c>
      <c r="N2699" t="s">
        <v>39</v>
      </c>
      <c r="O2699" s="1">
        <v>43823</v>
      </c>
      <c r="P2699" s="3">
        <f t="shared" si="85"/>
        <v>24</v>
      </c>
      <c r="Q2699" t="s">
        <v>49</v>
      </c>
      <c r="R2699" t="s">
        <v>45</v>
      </c>
    </row>
    <row r="2700" spans="1:18" x14ac:dyDescent="0.25">
      <c r="A2700" t="s">
        <v>7806</v>
      </c>
      <c r="B2700" s="3">
        <v>38</v>
      </c>
      <c r="C2700" s="3" t="str" cm="1">
        <f t="array" ref="C2700">_xlfn.IFS(B2700&lt;35,"Young",B2700&lt;60,"Middle",TRUE,"Senior")</f>
        <v>Middle</v>
      </c>
      <c r="D2700" t="s">
        <v>26</v>
      </c>
      <c r="E2700" t="str">
        <f t="shared" si="84"/>
        <v>Middle-Male</v>
      </c>
      <c r="F2700" t="s">
        <v>63</v>
      </c>
      <c r="G2700" t="s">
        <v>26593</v>
      </c>
      <c r="H2700" s="1">
        <v>44273</v>
      </c>
      <c r="I2700" t="s">
        <v>7807</v>
      </c>
      <c r="J2700" t="s">
        <v>7808</v>
      </c>
      <c r="K2700" t="s">
        <v>57</v>
      </c>
      <c r="L2700">
        <v>32624.43506</v>
      </c>
      <c r="M2700">
        <v>307</v>
      </c>
      <c r="N2700" t="s">
        <v>43</v>
      </c>
      <c r="O2700" s="1">
        <v>44282</v>
      </c>
      <c r="P2700" s="3">
        <f t="shared" si="85"/>
        <v>9</v>
      </c>
      <c r="Q2700" t="s">
        <v>49</v>
      </c>
      <c r="R2700" t="s">
        <v>45</v>
      </c>
    </row>
    <row r="2701" spans="1:18" x14ac:dyDescent="0.25">
      <c r="A2701" t="s">
        <v>7809</v>
      </c>
      <c r="B2701" s="3">
        <v>19</v>
      </c>
      <c r="C2701" s="3" t="str" cm="1">
        <f t="array" ref="C2701">_xlfn.IFS(B2701&lt;35,"Young",B2701&lt;60,"Middle",TRUE,"Senior")</f>
        <v>Young</v>
      </c>
      <c r="D2701" t="s">
        <v>16</v>
      </c>
      <c r="E2701" t="str">
        <f t="shared" si="84"/>
        <v>Young-Female</v>
      </c>
      <c r="F2701" t="s">
        <v>230</v>
      </c>
      <c r="G2701" t="s">
        <v>18</v>
      </c>
      <c r="H2701" s="1">
        <v>44391</v>
      </c>
      <c r="I2701" t="s">
        <v>3435</v>
      </c>
      <c r="J2701" t="s">
        <v>7810</v>
      </c>
      <c r="K2701" t="s">
        <v>53</v>
      </c>
      <c r="L2701">
        <v>58177.00892</v>
      </c>
      <c r="M2701">
        <v>477</v>
      </c>
      <c r="N2701" t="s">
        <v>39</v>
      </c>
      <c r="O2701" s="1">
        <v>44413</v>
      </c>
      <c r="P2701" s="3">
        <f t="shared" si="85"/>
        <v>22</v>
      </c>
      <c r="Q2701" t="s">
        <v>23</v>
      </c>
      <c r="R2701" t="s">
        <v>45</v>
      </c>
    </row>
    <row r="2702" spans="1:18" x14ac:dyDescent="0.25">
      <c r="A2702" t="s">
        <v>2606</v>
      </c>
      <c r="B2702" s="3">
        <v>77</v>
      </c>
      <c r="C2702" s="3" t="str" cm="1">
        <f t="array" ref="C2702">_xlfn.IFS(B2702&lt;35,"Young",B2702&lt;60,"Middle",TRUE,"Senior")</f>
        <v>Senior</v>
      </c>
      <c r="D2702" t="s">
        <v>16</v>
      </c>
      <c r="E2702" t="str">
        <f t="shared" si="84"/>
        <v>Senior-Female</v>
      </c>
      <c r="F2702" t="s">
        <v>115</v>
      </c>
      <c r="G2702" t="s">
        <v>36</v>
      </c>
      <c r="H2702" s="1">
        <v>44059</v>
      </c>
      <c r="I2702" t="s">
        <v>7811</v>
      </c>
      <c r="J2702" t="s">
        <v>7812</v>
      </c>
      <c r="K2702" t="s">
        <v>21</v>
      </c>
      <c r="L2702">
        <v>20630.316279999999</v>
      </c>
      <c r="M2702">
        <v>278</v>
      </c>
      <c r="N2702" t="s">
        <v>39</v>
      </c>
      <c r="O2702" s="1">
        <v>44062</v>
      </c>
      <c r="P2702" s="3">
        <f t="shared" si="85"/>
        <v>3</v>
      </c>
      <c r="Q2702" t="s">
        <v>44</v>
      </c>
      <c r="R2702" t="s">
        <v>24</v>
      </c>
    </row>
    <row r="2703" spans="1:18" x14ac:dyDescent="0.25">
      <c r="A2703" t="s">
        <v>7813</v>
      </c>
      <c r="B2703" s="3">
        <v>50</v>
      </c>
      <c r="C2703" s="3" t="str" cm="1">
        <f t="array" ref="C2703">_xlfn.IFS(B2703&lt;35,"Young",B2703&lt;60,"Middle",TRUE,"Senior")</f>
        <v>Middle</v>
      </c>
      <c r="D2703" t="s">
        <v>26</v>
      </c>
      <c r="E2703" t="str">
        <f t="shared" si="84"/>
        <v>Middle-Male</v>
      </c>
      <c r="F2703" t="s">
        <v>63</v>
      </c>
      <c r="G2703" t="s">
        <v>70</v>
      </c>
      <c r="H2703" s="1">
        <v>43992</v>
      </c>
      <c r="I2703" t="s">
        <v>7814</v>
      </c>
      <c r="J2703" t="s">
        <v>7815</v>
      </c>
      <c r="K2703" t="s">
        <v>53</v>
      </c>
      <c r="L2703">
        <v>14128.442569999999</v>
      </c>
      <c r="M2703">
        <v>320</v>
      </c>
      <c r="N2703" t="s">
        <v>39</v>
      </c>
      <c r="O2703" s="1">
        <v>44016</v>
      </c>
      <c r="P2703" s="3">
        <f t="shared" si="85"/>
        <v>24</v>
      </c>
      <c r="Q2703" t="s">
        <v>32</v>
      </c>
      <c r="R2703" t="s">
        <v>24</v>
      </c>
    </row>
    <row r="2704" spans="1:18" x14ac:dyDescent="0.25">
      <c r="A2704" t="s">
        <v>7816</v>
      </c>
      <c r="B2704" s="3">
        <v>76</v>
      </c>
      <c r="C2704" s="3" t="str" cm="1">
        <f t="array" ref="C2704">_xlfn.IFS(B2704&lt;35,"Young",B2704&lt;60,"Middle",TRUE,"Senior")</f>
        <v>Senior</v>
      </c>
      <c r="D2704" t="s">
        <v>26</v>
      </c>
      <c r="E2704" t="str">
        <f t="shared" si="84"/>
        <v>Senior-Male</v>
      </c>
      <c r="F2704" t="s">
        <v>17</v>
      </c>
      <c r="G2704" t="s">
        <v>36</v>
      </c>
      <c r="H2704" s="1">
        <v>44172</v>
      </c>
      <c r="I2704" t="s">
        <v>7817</v>
      </c>
      <c r="J2704" t="s">
        <v>640</v>
      </c>
      <c r="K2704" t="s">
        <v>21</v>
      </c>
      <c r="L2704">
        <v>14897.298280000001</v>
      </c>
      <c r="M2704">
        <v>428</v>
      </c>
      <c r="N2704" t="s">
        <v>43</v>
      </c>
      <c r="O2704" s="1">
        <v>44202</v>
      </c>
      <c r="P2704" s="3">
        <f t="shared" si="85"/>
        <v>30</v>
      </c>
      <c r="Q2704" t="s">
        <v>23</v>
      </c>
      <c r="R2704" t="s">
        <v>45</v>
      </c>
    </row>
    <row r="2705" spans="1:18" x14ac:dyDescent="0.25">
      <c r="A2705" t="s">
        <v>6456</v>
      </c>
      <c r="B2705" s="3">
        <v>79</v>
      </c>
      <c r="C2705" s="3" t="str" cm="1">
        <f t="array" ref="C2705">_xlfn.IFS(B2705&lt;35,"Young",B2705&lt;60,"Middle",TRUE,"Senior")</f>
        <v>Senior</v>
      </c>
      <c r="D2705" t="s">
        <v>26</v>
      </c>
      <c r="E2705" t="str">
        <f t="shared" si="84"/>
        <v>Senior-Male</v>
      </c>
      <c r="F2705" t="s">
        <v>50</v>
      </c>
      <c r="G2705" t="s">
        <v>36</v>
      </c>
      <c r="H2705" s="1">
        <v>44262</v>
      </c>
      <c r="I2705" t="s">
        <v>7818</v>
      </c>
      <c r="J2705" t="s">
        <v>7819</v>
      </c>
      <c r="K2705" t="s">
        <v>21</v>
      </c>
      <c r="L2705">
        <v>5443.562578</v>
      </c>
      <c r="M2705">
        <v>207</v>
      </c>
      <c r="N2705" t="s">
        <v>43</v>
      </c>
      <c r="O2705" s="1">
        <v>44265</v>
      </c>
      <c r="P2705" s="3">
        <f t="shared" si="85"/>
        <v>3</v>
      </c>
      <c r="Q2705" t="s">
        <v>44</v>
      </c>
      <c r="R2705" t="s">
        <v>33</v>
      </c>
    </row>
    <row r="2706" spans="1:18" x14ac:dyDescent="0.25">
      <c r="A2706" t="s">
        <v>7820</v>
      </c>
      <c r="B2706" s="3">
        <v>70</v>
      </c>
      <c r="C2706" s="3" t="str" cm="1">
        <f t="array" ref="C2706">_xlfn.IFS(B2706&lt;35,"Young",B2706&lt;60,"Middle",TRUE,"Senior")</f>
        <v>Senior</v>
      </c>
      <c r="D2706" t="s">
        <v>26</v>
      </c>
      <c r="E2706" t="str">
        <f t="shared" si="84"/>
        <v>Senior-Male</v>
      </c>
      <c r="F2706" t="s">
        <v>63</v>
      </c>
      <c r="G2706" t="s">
        <v>70</v>
      </c>
      <c r="H2706" s="1">
        <v>44307</v>
      </c>
      <c r="I2706" t="s">
        <v>7821</v>
      </c>
      <c r="J2706" t="s">
        <v>7822</v>
      </c>
      <c r="K2706" t="s">
        <v>21</v>
      </c>
      <c r="L2706">
        <v>49422.275739999997</v>
      </c>
      <c r="M2706">
        <v>122</v>
      </c>
      <c r="N2706" t="s">
        <v>39</v>
      </c>
      <c r="O2706" s="1">
        <v>44310</v>
      </c>
      <c r="P2706" s="3">
        <f t="shared" si="85"/>
        <v>3</v>
      </c>
      <c r="Q2706" t="s">
        <v>32</v>
      </c>
      <c r="R2706" t="s">
        <v>33</v>
      </c>
    </row>
    <row r="2707" spans="1:18" x14ac:dyDescent="0.25">
      <c r="A2707" t="s">
        <v>7823</v>
      </c>
      <c r="B2707" s="3">
        <v>19</v>
      </c>
      <c r="C2707" s="3" t="str" cm="1">
        <f t="array" ref="C2707">_xlfn.IFS(B2707&lt;35,"Young",B2707&lt;60,"Middle",TRUE,"Senior")</f>
        <v>Young</v>
      </c>
      <c r="D2707" t="s">
        <v>26</v>
      </c>
      <c r="E2707" t="str">
        <f t="shared" si="84"/>
        <v>Young-Male</v>
      </c>
      <c r="F2707" t="s">
        <v>63</v>
      </c>
      <c r="G2707" t="s">
        <v>28</v>
      </c>
      <c r="H2707" s="1">
        <v>44439</v>
      </c>
      <c r="I2707" t="s">
        <v>7824</v>
      </c>
      <c r="J2707" t="s">
        <v>7825</v>
      </c>
      <c r="K2707" t="s">
        <v>53</v>
      </c>
      <c r="L2707">
        <v>5854.5143850000004</v>
      </c>
      <c r="M2707">
        <v>365</v>
      </c>
      <c r="N2707" t="s">
        <v>43</v>
      </c>
      <c r="O2707" s="1">
        <v>44456</v>
      </c>
      <c r="P2707" s="3">
        <f t="shared" si="85"/>
        <v>17</v>
      </c>
      <c r="Q2707" t="s">
        <v>23</v>
      </c>
      <c r="R2707" t="s">
        <v>45</v>
      </c>
    </row>
    <row r="2708" spans="1:18" x14ac:dyDescent="0.25">
      <c r="A2708" t="s">
        <v>7826</v>
      </c>
      <c r="B2708" s="3">
        <v>34</v>
      </c>
      <c r="C2708" s="3" t="str" cm="1">
        <f t="array" ref="C2708">_xlfn.IFS(B2708&lt;35,"Young",B2708&lt;60,"Middle",TRUE,"Senior")</f>
        <v>Young</v>
      </c>
      <c r="D2708" t="s">
        <v>26</v>
      </c>
      <c r="E2708" t="str">
        <f t="shared" si="84"/>
        <v>Young-Male</v>
      </c>
      <c r="F2708" t="s">
        <v>35</v>
      </c>
      <c r="G2708" t="s">
        <v>36</v>
      </c>
      <c r="H2708" s="1">
        <v>44073</v>
      </c>
      <c r="I2708" t="s">
        <v>534</v>
      </c>
      <c r="J2708" t="s">
        <v>7827</v>
      </c>
      <c r="K2708" t="s">
        <v>57</v>
      </c>
      <c r="L2708">
        <v>7679.3027039999997</v>
      </c>
      <c r="M2708">
        <v>221</v>
      </c>
      <c r="N2708" t="s">
        <v>39</v>
      </c>
      <c r="O2708" s="1">
        <v>44095</v>
      </c>
      <c r="P2708" s="3">
        <f t="shared" si="85"/>
        <v>22</v>
      </c>
      <c r="Q2708" t="s">
        <v>85</v>
      </c>
      <c r="R2708" t="s">
        <v>33</v>
      </c>
    </row>
    <row r="2709" spans="1:18" x14ac:dyDescent="0.25">
      <c r="A2709" t="s">
        <v>7828</v>
      </c>
      <c r="B2709" s="3">
        <v>60</v>
      </c>
      <c r="C2709" s="3" t="str" cm="1">
        <f t="array" ref="C2709">_xlfn.IFS(B2709&lt;35,"Young",B2709&lt;60,"Middle",TRUE,"Senior")</f>
        <v>Senior</v>
      </c>
      <c r="D2709" t="s">
        <v>26</v>
      </c>
      <c r="E2709" t="str">
        <f t="shared" si="84"/>
        <v>Senior-Male</v>
      </c>
      <c r="F2709" t="s">
        <v>17</v>
      </c>
      <c r="G2709" t="s">
        <v>36</v>
      </c>
      <c r="H2709" s="1">
        <v>43486</v>
      </c>
      <c r="I2709" t="s">
        <v>7829</v>
      </c>
      <c r="J2709" t="s">
        <v>7830</v>
      </c>
      <c r="K2709" t="s">
        <v>21</v>
      </c>
      <c r="L2709">
        <v>15710.78284</v>
      </c>
      <c r="M2709">
        <v>246</v>
      </c>
      <c r="N2709" t="s">
        <v>43</v>
      </c>
      <c r="O2709" s="1">
        <v>43488</v>
      </c>
      <c r="P2709" s="3">
        <f t="shared" si="85"/>
        <v>2</v>
      </c>
      <c r="Q2709" t="s">
        <v>23</v>
      </c>
      <c r="R2709" t="s">
        <v>33</v>
      </c>
    </row>
    <row r="2710" spans="1:18" x14ac:dyDescent="0.25">
      <c r="A2710" t="s">
        <v>5710</v>
      </c>
      <c r="B2710" s="3">
        <v>35</v>
      </c>
      <c r="C2710" s="3" t="str" cm="1">
        <f t="array" ref="C2710">_xlfn.IFS(B2710&lt;35,"Young",B2710&lt;60,"Middle",TRUE,"Senior")</f>
        <v>Middle</v>
      </c>
      <c r="D2710" t="s">
        <v>26</v>
      </c>
      <c r="E2710" t="str">
        <f t="shared" si="84"/>
        <v>Middle-Male</v>
      </c>
      <c r="F2710" t="s">
        <v>63</v>
      </c>
      <c r="G2710" t="s">
        <v>26592</v>
      </c>
      <c r="H2710" s="1">
        <v>45169</v>
      </c>
      <c r="I2710" t="s">
        <v>7831</v>
      </c>
      <c r="J2710" t="s">
        <v>7832</v>
      </c>
      <c r="K2710" t="s">
        <v>61</v>
      </c>
      <c r="L2710">
        <v>14089.49029</v>
      </c>
      <c r="M2710">
        <v>191</v>
      </c>
      <c r="N2710" t="s">
        <v>22</v>
      </c>
      <c r="O2710" s="1">
        <v>45190</v>
      </c>
      <c r="P2710" s="3">
        <f t="shared" si="85"/>
        <v>21</v>
      </c>
      <c r="Q2710" t="s">
        <v>23</v>
      </c>
      <c r="R2710" t="s">
        <v>33</v>
      </c>
    </row>
    <row r="2711" spans="1:18" x14ac:dyDescent="0.25">
      <c r="A2711" t="s">
        <v>7833</v>
      </c>
      <c r="B2711" s="3">
        <v>23</v>
      </c>
      <c r="C2711" s="3" t="str" cm="1">
        <f t="array" ref="C2711">_xlfn.IFS(B2711&lt;35,"Young",B2711&lt;60,"Middle",TRUE,"Senior")</f>
        <v>Young</v>
      </c>
      <c r="D2711" t="s">
        <v>16</v>
      </c>
      <c r="E2711" t="str">
        <f t="shared" si="84"/>
        <v>Young-Female</v>
      </c>
      <c r="F2711" t="s">
        <v>17</v>
      </c>
      <c r="G2711" t="s">
        <v>28</v>
      </c>
      <c r="H2711" s="1">
        <v>44588</v>
      </c>
      <c r="I2711" t="s">
        <v>7834</v>
      </c>
      <c r="J2711" t="s">
        <v>7835</v>
      </c>
      <c r="K2711" t="s">
        <v>53</v>
      </c>
      <c r="L2711">
        <v>5817.627485</v>
      </c>
      <c r="M2711">
        <v>381</v>
      </c>
      <c r="N2711" t="s">
        <v>22</v>
      </c>
      <c r="O2711" s="1">
        <v>44605</v>
      </c>
      <c r="P2711" s="3">
        <f t="shared" si="85"/>
        <v>17</v>
      </c>
      <c r="Q2711" t="s">
        <v>32</v>
      </c>
      <c r="R2711" t="s">
        <v>33</v>
      </c>
    </row>
    <row r="2712" spans="1:18" x14ac:dyDescent="0.25">
      <c r="A2712" t="s">
        <v>7836</v>
      </c>
      <c r="B2712" s="3">
        <v>65</v>
      </c>
      <c r="C2712" s="3" t="str" cm="1">
        <f t="array" ref="C2712">_xlfn.IFS(B2712&lt;35,"Young",B2712&lt;60,"Middle",TRUE,"Senior")</f>
        <v>Senior</v>
      </c>
      <c r="D2712" t="s">
        <v>26</v>
      </c>
      <c r="E2712" t="str">
        <f t="shared" si="84"/>
        <v>Senior-Male</v>
      </c>
      <c r="F2712" t="s">
        <v>50</v>
      </c>
      <c r="G2712" t="s">
        <v>18</v>
      </c>
      <c r="H2712" s="1">
        <v>44674</v>
      </c>
      <c r="I2712" t="s">
        <v>7837</v>
      </c>
      <c r="J2712" t="s">
        <v>7838</v>
      </c>
      <c r="K2712" t="s">
        <v>21</v>
      </c>
      <c r="L2712">
        <v>52549.728199999998</v>
      </c>
      <c r="M2712">
        <v>313</v>
      </c>
      <c r="N2712" t="s">
        <v>39</v>
      </c>
      <c r="O2712" s="1">
        <v>44703</v>
      </c>
      <c r="P2712" s="3">
        <f t="shared" si="85"/>
        <v>29</v>
      </c>
      <c r="Q2712" t="s">
        <v>44</v>
      </c>
      <c r="R2712" t="s">
        <v>33</v>
      </c>
    </row>
    <row r="2713" spans="1:18" x14ac:dyDescent="0.25">
      <c r="A2713" t="s">
        <v>7839</v>
      </c>
      <c r="B2713" s="3">
        <v>74</v>
      </c>
      <c r="C2713" s="3" t="str" cm="1">
        <f t="array" ref="C2713">_xlfn.IFS(B2713&lt;35,"Young",B2713&lt;60,"Middle",TRUE,"Senior")</f>
        <v>Senior</v>
      </c>
      <c r="D2713" t="s">
        <v>16</v>
      </c>
      <c r="E2713" t="str">
        <f t="shared" si="84"/>
        <v>Senior-Female</v>
      </c>
      <c r="F2713" t="s">
        <v>17</v>
      </c>
      <c r="G2713" t="s">
        <v>26592</v>
      </c>
      <c r="H2713" s="1">
        <v>44055</v>
      </c>
      <c r="I2713" t="s">
        <v>3053</v>
      </c>
      <c r="J2713" t="s">
        <v>7840</v>
      </c>
      <c r="K2713" t="s">
        <v>21</v>
      </c>
      <c r="L2713">
        <v>7202.5696820000003</v>
      </c>
      <c r="M2713">
        <v>261</v>
      </c>
      <c r="N2713" t="s">
        <v>43</v>
      </c>
      <c r="O2713" s="1">
        <v>44075</v>
      </c>
      <c r="P2713" s="3">
        <f t="shared" si="85"/>
        <v>20</v>
      </c>
      <c r="Q2713" t="s">
        <v>85</v>
      </c>
      <c r="R2713" t="s">
        <v>33</v>
      </c>
    </row>
    <row r="2714" spans="1:18" x14ac:dyDescent="0.25">
      <c r="A2714" t="s">
        <v>7841</v>
      </c>
      <c r="B2714" s="3">
        <v>33</v>
      </c>
      <c r="C2714" s="3" t="str" cm="1">
        <f t="array" ref="C2714">_xlfn.IFS(B2714&lt;35,"Young",B2714&lt;60,"Middle",TRUE,"Senior")</f>
        <v>Young</v>
      </c>
      <c r="D2714" t="s">
        <v>26</v>
      </c>
      <c r="E2714" t="str">
        <f t="shared" si="84"/>
        <v>Young-Male</v>
      </c>
      <c r="F2714" t="s">
        <v>63</v>
      </c>
      <c r="G2714" t="s">
        <v>28</v>
      </c>
      <c r="H2714" s="1">
        <v>44612</v>
      </c>
      <c r="I2714" t="s">
        <v>5651</v>
      </c>
      <c r="J2714" t="s">
        <v>7842</v>
      </c>
      <c r="K2714" t="s">
        <v>57</v>
      </c>
      <c r="L2714">
        <v>11576.606529999999</v>
      </c>
      <c r="M2714">
        <v>235</v>
      </c>
      <c r="N2714" t="s">
        <v>39</v>
      </c>
      <c r="O2714" s="1">
        <v>44621</v>
      </c>
      <c r="P2714" s="3">
        <f t="shared" si="85"/>
        <v>9</v>
      </c>
      <c r="Q2714" t="s">
        <v>49</v>
      </c>
      <c r="R2714" t="s">
        <v>33</v>
      </c>
    </row>
    <row r="2715" spans="1:18" x14ac:dyDescent="0.25">
      <c r="A2715" t="s">
        <v>7843</v>
      </c>
      <c r="B2715" s="3">
        <v>19</v>
      </c>
      <c r="C2715" s="3" t="str" cm="1">
        <f t="array" ref="C2715">_xlfn.IFS(B2715&lt;35,"Young",B2715&lt;60,"Middle",TRUE,"Senior")</f>
        <v>Young</v>
      </c>
      <c r="D2715" t="s">
        <v>16</v>
      </c>
      <c r="E2715" t="str">
        <f t="shared" si="84"/>
        <v>Young-Female</v>
      </c>
      <c r="F2715" t="s">
        <v>90</v>
      </c>
      <c r="G2715" t="s">
        <v>36</v>
      </c>
      <c r="H2715" s="1">
        <v>44251</v>
      </c>
      <c r="I2715" t="s">
        <v>7844</v>
      </c>
      <c r="J2715" t="s">
        <v>7845</v>
      </c>
      <c r="K2715" t="s">
        <v>53</v>
      </c>
      <c r="L2715">
        <v>15521.435219999999</v>
      </c>
      <c r="M2715">
        <v>189</v>
      </c>
      <c r="N2715" t="s">
        <v>43</v>
      </c>
      <c r="O2715" s="1">
        <v>44261</v>
      </c>
      <c r="P2715" s="3">
        <f t="shared" si="85"/>
        <v>10</v>
      </c>
      <c r="Q2715" t="s">
        <v>85</v>
      </c>
      <c r="R2715" t="s">
        <v>24</v>
      </c>
    </row>
    <row r="2716" spans="1:18" x14ac:dyDescent="0.25">
      <c r="A2716" t="s">
        <v>4260</v>
      </c>
      <c r="B2716" s="3">
        <v>19</v>
      </c>
      <c r="C2716" s="3" t="str" cm="1">
        <f t="array" ref="C2716">_xlfn.IFS(B2716&lt;35,"Young",B2716&lt;60,"Middle",TRUE,"Senior")</f>
        <v>Young</v>
      </c>
      <c r="D2716" t="s">
        <v>26</v>
      </c>
      <c r="E2716" t="str">
        <f t="shared" si="84"/>
        <v>Young-Male</v>
      </c>
      <c r="F2716" t="s">
        <v>63</v>
      </c>
      <c r="G2716" t="s">
        <v>36</v>
      </c>
      <c r="H2716" s="1">
        <v>45158</v>
      </c>
      <c r="I2716" t="s">
        <v>7846</v>
      </c>
      <c r="J2716" t="s">
        <v>7847</v>
      </c>
      <c r="K2716" t="s">
        <v>31</v>
      </c>
      <c r="L2716">
        <v>21137.16389</v>
      </c>
      <c r="M2716">
        <v>235</v>
      </c>
      <c r="N2716" t="s">
        <v>22</v>
      </c>
      <c r="O2716" s="1">
        <v>45175</v>
      </c>
      <c r="P2716" s="3">
        <f t="shared" si="85"/>
        <v>17</v>
      </c>
      <c r="Q2716" t="s">
        <v>85</v>
      </c>
      <c r="R2716" t="s">
        <v>24</v>
      </c>
    </row>
    <row r="2717" spans="1:18" x14ac:dyDescent="0.25">
      <c r="A2717" t="s">
        <v>7848</v>
      </c>
      <c r="B2717" s="3">
        <v>36</v>
      </c>
      <c r="C2717" s="3" t="str" cm="1">
        <f t="array" ref="C2717">_xlfn.IFS(B2717&lt;35,"Young",B2717&lt;60,"Middle",TRUE,"Senior")</f>
        <v>Middle</v>
      </c>
      <c r="D2717" t="s">
        <v>26</v>
      </c>
      <c r="E2717" t="str">
        <f t="shared" si="84"/>
        <v>Middle-Male</v>
      </c>
      <c r="F2717" t="s">
        <v>35</v>
      </c>
      <c r="G2717" t="s">
        <v>70</v>
      </c>
      <c r="H2717" s="1">
        <v>43934</v>
      </c>
      <c r="I2717" t="s">
        <v>7849</v>
      </c>
      <c r="J2717" t="s">
        <v>7850</v>
      </c>
      <c r="K2717" t="s">
        <v>21</v>
      </c>
      <c r="L2717">
        <v>6100.0852340000001</v>
      </c>
      <c r="M2717">
        <v>173</v>
      </c>
      <c r="N2717" t="s">
        <v>22</v>
      </c>
      <c r="O2717" s="1">
        <v>43941</v>
      </c>
      <c r="P2717" s="3">
        <f t="shared" si="85"/>
        <v>7</v>
      </c>
      <c r="Q2717" t="s">
        <v>49</v>
      </c>
      <c r="R2717" t="s">
        <v>33</v>
      </c>
    </row>
    <row r="2718" spans="1:18" x14ac:dyDescent="0.25">
      <c r="A2718" t="s">
        <v>7851</v>
      </c>
      <c r="B2718" s="3">
        <v>64</v>
      </c>
      <c r="C2718" s="3" t="str" cm="1">
        <f t="array" ref="C2718">_xlfn.IFS(B2718&lt;35,"Young",B2718&lt;60,"Middle",TRUE,"Senior")</f>
        <v>Senior</v>
      </c>
      <c r="D2718" t="s">
        <v>16</v>
      </c>
      <c r="E2718" t="str">
        <f t="shared" si="84"/>
        <v>Senior-Female</v>
      </c>
      <c r="F2718" t="s">
        <v>63</v>
      </c>
      <c r="G2718" t="s">
        <v>18</v>
      </c>
      <c r="H2718" s="1">
        <v>44418</v>
      </c>
      <c r="I2718" t="s">
        <v>7852</v>
      </c>
      <c r="J2718" t="s">
        <v>1307</v>
      </c>
      <c r="K2718" t="s">
        <v>21</v>
      </c>
      <c r="L2718">
        <v>37117.149899999997</v>
      </c>
      <c r="M2718">
        <v>357</v>
      </c>
      <c r="N2718" t="s">
        <v>39</v>
      </c>
      <c r="O2718" s="1">
        <v>44427</v>
      </c>
      <c r="P2718" s="3">
        <f t="shared" si="85"/>
        <v>9</v>
      </c>
      <c r="Q2718" t="s">
        <v>32</v>
      </c>
      <c r="R2718" t="s">
        <v>33</v>
      </c>
    </row>
    <row r="2719" spans="1:18" x14ac:dyDescent="0.25">
      <c r="A2719" t="s">
        <v>7853</v>
      </c>
      <c r="B2719" s="3">
        <v>81</v>
      </c>
      <c r="C2719" s="3" t="str" cm="1">
        <f t="array" ref="C2719">_xlfn.IFS(B2719&lt;35,"Young",B2719&lt;60,"Middle",TRUE,"Senior")</f>
        <v>Senior</v>
      </c>
      <c r="D2719" t="s">
        <v>16</v>
      </c>
      <c r="E2719" t="str">
        <f t="shared" si="84"/>
        <v>Senior-Female</v>
      </c>
      <c r="F2719" t="s">
        <v>63</v>
      </c>
      <c r="G2719" t="s">
        <v>70</v>
      </c>
      <c r="H2719" s="1">
        <v>43534</v>
      </c>
      <c r="I2719" t="s">
        <v>7854</v>
      </c>
      <c r="J2719" t="s">
        <v>7855</v>
      </c>
      <c r="K2719" t="s">
        <v>53</v>
      </c>
      <c r="L2719">
        <v>38180.205260000002</v>
      </c>
      <c r="M2719">
        <v>235</v>
      </c>
      <c r="N2719" t="s">
        <v>43</v>
      </c>
      <c r="O2719" s="1">
        <v>43543</v>
      </c>
      <c r="P2719" s="3">
        <f t="shared" si="85"/>
        <v>9</v>
      </c>
      <c r="Q2719" t="s">
        <v>23</v>
      </c>
      <c r="R2719" t="s">
        <v>33</v>
      </c>
    </row>
    <row r="2720" spans="1:18" x14ac:dyDescent="0.25">
      <c r="A2720" t="s">
        <v>7856</v>
      </c>
      <c r="B2720" s="3">
        <v>53</v>
      </c>
      <c r="C2720" s="3" t="str" cm="1">
        <f t="array" ref="C2720">_xlfn.IFS(B2720&lt;35,"Young",B2720&lt;60,"Middle",TRUE,"Senior")</f>
        <v>Middle</v>
      </c>
      <c r="D2720" t="s">
        <v>26</v>
      </c>
      <c r="E2720" t="str">
        <f t="shared" si="84"/>
        <v>Middle-Male</v>
      </c>
      <c r="F2720" t="s">
        <v>230</v>
      </c>
      <c r="G2720" t="s">
        <v>18</v>
      </c>
      <c r="H2720" s="1">
        <v>44489</v>
      </c>
      <c r="I2720" t="s">
        <v>7857</v>
      </c>
      <c r="J2720" t="s">
        <v>7858</v>
      </c>
      <c r="K2720" t="s">
        <v>61</v>
      </c>
      <c r="L2720">
        <v>38018.346850000002</v>
      </c>
      <c r="M2720">
        <v>373</v>
      </c>
      <c r="N2720" t="s">
        <v>39</v>
      </c>
      <c r="O2720" s="1">
        <v>44503</v>
      </c>
      <c r="P2720" s="3">
        <f t="shared" si="85"/>
        <v>14</v>
      </c>
      <c r="Q2720" t="s">
        <v>85</v>
      </c>
      <c r="R2720" t="s">
        <v>45</v>
      </c>
    </row>
    <row r="2721" spans="1:18" x14ac:dyDescent="0.25">
      <c r="A2721" t="s">
        <v>7859</v>
      </c>
      <c r="B2721" s="3">
        <v>69</v>
      </c>
      <c r="C2721" s="3" t="str" cm="1">
        <f t="array" ref="C2721">_xlfn.IFS(B2721&lt;35,"Young",B2721&lt;60,"Middle",TRUE,"Senior")</f>
        <v>Senior</v>
      </c>
      <c r="D2721" t="s">
        <v>26</v>
      </c>
      <c r="E2721" t="str">
        <f t="shared" si="84"/>
        <v>Senior-Male</v>
      </c>
      <c r="F2721" t="s">
        <v>230</v>
      </c>
      <c r="G2721" t="s">
        <v>28</v>
      </c>
      <c r="H2721" s="1">
        <v>45078</v>
      </c>
      <c r="I2721" t="s">
        <v>7860</v>
      </c>
      <c r="J2721" t="s">
        <v>7861</v>
      </c>
      <c r="K2721" t="s">
        <v>21</v>
      </c>
      <c r="L2721">
        <v>15626.13366</v>
      </c>
      <c r="M2721">
        <v>261</v>
      </c>
      <c r="N2721" t="s">
        <v>43</v>
      </c>
      <c r="O2721" s="1">
        <v>45102</v>
      </c>
      <c r="P2721" s="3">
        <f t="shared" si="85"/>
        <v>24</v>
      </c>
      <c r="Q2721" t="s">
        <v>23</v>
      </c>
      <c r="R2721" t="s">
        <v>24</v>
      </c>
    </row>
    <row r="2722" spans="1:18" x14ac:dyDescent="0.25">
      <c r="A2722" t="s">
        <v>7862</v>
      </c>
      <c r="B2722" s="3">
        <v>65</v>
      </c>
      <c r="C2722" s="3" t="str" cm="1">
        <f t="array" ref="C2722">_xlfn.IFS(B2722&lt;35,"Young",B2722&lt;60,"Middle",TRUE,"Senior")</f>
        <v>Senior</v>
      </c>
      <c r="D2722" t="s">
        <v>26</v>
      </c>
      <c r="E2722" t="str">
        <f t="shared" si="84"/>
        <v>Senior-Male</v>
      </c>
      <c r="F2722" t="s">
        <v>50</v>
      </c>
      <c r="G2722" t="s">
        <v>26593</v>
      </c>
      <c r="H2722" s="1">
        <v>44154</v>
      </c>
      <c r="I2722" t="s">
        <v>7863</v>
      </c>
      <c r="J2722" t="s">
        <v>7864</v>
      </c>
      <c r="K2722" t="s">
        <v>61</v>
      </c>
      <c r="L2722">
        <v>18526.359850000001</v>
      </c>
      <c r="M2722">
        <v>250</v>
      </c>
      <c r="N2722" t="s">
        <v>43</v>
      </c>
      <c r="O2722" s="1">
        <v>44155</v>
      </c>
      <c r="P2722" s="3">
        <f t="shared" si="85"/>
        <v>1</v>
      </c>
      <c r="Q2722" t="s">
        <v>23</v>
      </c>
      <c r="R2722" t="s">
        <v>24</v>
      </c>
    </row>
    <row r="2723" spans="1:18" x14ac:dyDescent="0.25">
      <c r="A2723" t="s">
        <v>7865</v>
      </c>
      <c r="B2723" s="3">
        <v>56</v>
      </c>
      <c r="C2723" s="3" t="str" cm="1">
        <f t="array" ref="C2723">_xlfn.IFS(B2723&lt;35,"Young",B2723&lt;60,"Middle",TRUE,"Senior")</f>
        <v>Middle</v>
      </c>
      <c r="D2723" t="s">
        <v>16</v>
      </c>
      <c r="E2723" t="str">
        <f t="shared" si="84"/>
        <v>Middle-Female</v>
      </c>
      <c r="F2723" t="s">
        <v>35</v>
      </c>
      <c r="G2723" t="s">
        <v>70</v>
      </c>
      <c r="H2723" s="1">
        <v>44243</v>
      </c>
      <c r="I2723" t="s">
        <v>7866</v>
      </c>
      <c r="J2723" t="s">
        <v>7867</v>
      </c>
      <c r="K2723" t="s">
        <v>21</v>
      </c>
      <c r="L2723">
        <v>8687.7840250000008</v>
      </c>
      <c r="M2723">
        <v>333</v>
      </c>
      <c r="N2723" t="s">
        <v>43</v>
      </c>
      <c r="O2723" s="1">
        <v>44258</v>
      </c>
      <c r="P2723" s="3">
        <f t="shared" si="85"/>
        <v>15</v>
      </c>
      <c r="Q2723" t="s">
        <v>49</v>
      </c>
      <c r="R2723" t="s">
        <v>33</v>
      </c>
    </row>
    <row r="2724" spans="1:18" x14ac:dyDescent="0.25">
      <c r="A2724" t="s">
        <v>7868</v>
      </c>
      <c r="B2724" s="3">
        <v>76</v>
      </c>
      <c r="C2724" s="3" t="str" cm="1">
        <f t="array" ref="C2724">_xlfn.IFS(B2724&lt;35,"Young",B2724&lt;60,"Middle",TRUE,"Senior")</f>
        <v>Senior</v>
      </c>
      <c r="D2724" t="s">
        <v>26</v>
      </c>
      <c r="E2724" t="str">
        <f t="shared" si="84"/>
        <v>Senior-Male</v>
      </c>
      <c r="F2724" t="s">
        <v>35</v>
      </c>
      <c r="G2724" t="s">
        <v>26592</v>
      </c>
      <c r="H2724" s="1">
        <v>44722</v>
      </c>
      <c r="I2724" t="s">
        <v>7869</v>
      </c>
      <c r="J2724" t="s">
        <v>7870</v>
      </c>
      <c r="K2724" t="s">
        <v>53</v>
      </c>
      <c r="L2724">
        <v>32301.317190000002</v>
      </c>
      <c r="M2724">
        <v>350</v>
      </c>
      <c r="N2724" t="s">
        <v>22</v>
      </c>
      <c r="O2724" s="1">
        <v>44735</v>
      </c>
      <c r="P2724" s="3">
        <f t="shared" si="85"/>
        <v>13</v>
      </c>
      <c r="Q2724" t="s">
        <v>85</v>
      </c>
      <c r="R2724" t="s">
        <v>33</v>
      </c>
    </row>
    <row r="2725" spans="1:18" x14ac:dyDescent="0.25">
      <c r="A2725" t="s">
        <v>7871</v>
      </c>
      <c r="B2725" s="3">
        <v>60</v>
      </c>
      <c r="C2725" s="3" t="str" cm="1">
        <f t="array" ref="C2725">_xlfn.IFS(B2725&lt;35,"Young",B2725&lt;60,"Middle",TRUE,"Senior")</f>
        <v>Senior</v>
      </c>
      <c r="D2725" t="s">
        <v>26</v>
      </c>
      <c r="E2725" t="str">
        <f t="shared" si="84"/>
        <v>Senior-Male</v>
      </c>
      <c r="F2725" t="s">
        <v>90</v>
      </c>
      <c r="G2725" t="s">
        <v>26593</v>
      </c>
      <c r="H2725" s="1">
        <v>43784</v>
      </c>
      <c r="I2725" t="s">
        <v>7872</v>
      </c>
      <c r="J2725" t="s">
        <v>3927</v>
      </c>
      <c r="K2725" t="s">
        <v>61</v>
      </c>
      <c r="L2725">
        <v>20787.070110000001</v>
      </c>
      <c r="M2725">
        <v>303</v>
      </c>
      <c r="N2725" t="s">
        <v>39</v>
      </c>
      <c r="O2725" s="1">
        <v>43787</v>
      </c>
      <c r="P2725" s="3">
        <f t="shared" si="85"/>
        <v>3</v>
      </c>
      <c r="Q2725" t="s">
        <v>49</v>
      </c>
      <c r="R2725" t="s">
        <v>33</v>
      </c>
    </row>
    <row r="2726" spans="1:18" x14ac:dyDescent="0.25">
      <c r="A2726" t="s">
        <v>7873</v>
      </c>
      <c r="B2726" s="3">
        <v>18</v>
      </c>
      <c r="C2726" s="3" t="str" cm="1">
        <f t="array" ref="C2726">_xlfn.IFS(B2726&lt;35,"Young",B2726&lt;60,"Middle",TRUE,"Senior")</f>
        <v>Young</v>
      </c>
      <c r="D2726" t="s">
        <v>26</v>
      </c>
      <c r="E2726" t="str">
        <f t="shared" si="84"/>
        <v>Young-Male</v>
      </c>
      <c r="F2726" t="s">
        <v>50</v>
      </c>
      <c r="G2726" t="s">
        <v>28</v>
      </c>
      <c r="H2726" s="1">
        <v>44523</v>
      </c>
      <c r="I2726" t="s">
        <v>7874</v>
      </c>
      <c r="J2726" t="s">
        <v>7875</v>
      </c>
      <c r="K2726" t="s">
        <v>57</v>
      </c>
      <c r="L2726">
        <v>39159.570460000003</v>
      </c>
      <c r="M2726">
        <v>316</v>
      </c>
      <c r="N2726" t="s">
        <v>43</v>
      </c>
      <c r="O2726" s="1">
        <v>44546</v>
      </c>
      <c r="P2726" s="3">
        <f t="shared" si="85"/>
        <v>23</v>
      </c>
      <c r="Q2726" t="s">
        <v>85</v>
      </c>
      <c r="R2726" t="s">
        <v>24</v>
      </c>
    </row>
    <row r="2727" spans="1:18" x14ac:dyDescent="0.25">
      <c r="A2727" t="s">
        <v>7876</v>
      </c>
      <c r="B2727" s="3">
        <v>26</v>
      </c>
      <c r="C2727" s="3" t="str" cm="1">
        <f t="array" ref="C2727">_xlfn.IFS(B2727&lt;35,"Young",B2727&lt;60,"Middle",TRUE,"Senior")</f>
        <v>Young</v>
      </c>
      <c r="D2727" t="s">
        <v>26</v>
      </c>
      <c r="E2727" t="str">
        <f t="shared" si="84"/>
        <v>Young-Male</v>
      </c>
      <c r="F2727" t="s">
        <v>35</v>
      </c>
      <c r="G2727" t="s">
        <v>28</v>
      </c>
      <c r="H2727" s="1">
        <v>43775</v>
      </c>
      <c r="I2727" t="s">
        <v>7877</v>
      </c>
      <c r="J2727" t="s">
        <v>7878</v>
      </c>
      <c r="K2727" t="s">
        <v>57</v>
      </c>
      <c r="L2727">
        <v>34292.945760000002</v>
      </c>
      <c r="M2727">
        <v>418</v>
      </c>
      <c r="N2727" t="s">
        <v>22</v>
      </c>
      <c r="O2727" s="1">
        <v>43791</v>
      </c>
      <c r="P2727" s="3">
        <f t="shared" si="85"/>
        <v>16</v>
      </c>
      <c r="Q2727" t="s">
        <v>23</v>
      </c>
      <c r="R2727" t="s">
        <v>45</v>
      </c>
    </row>
    <row r="2728" spans="1:18" x14ac:dyDescent="0.25">
      <c r="A2728" t="s">
        <v>7879</v>
      </c>
      <c r="B2728" s="3">
        <v>42</v>
      </c>
      <c r="C2728" s="3" t="str" cm="1">
        <f t="array" ref="C2728">_xlfn.IFS(B2728&lt;35,"Young",B2728&lt;60,"Middle",TRUE,"Senior")</f>
        <v>Middle</v>
      </c>
      <c r="D2728" t="s">
        <v>26</v>
      </c>
      <c r="E2728" t="str">
        <f t="shared" si="84"/>
        <v>Middle-Male</v>
      </c>
      <c r="F2728" t="s">
        <v>230</v>
      </c>
      <c r="G2728" t="s">
        <v>28</v>
      </c>
      <c r="H2728" s="1">
        <v>43467</v>
      </c>
      <c r="I2728" t="s">
        <v>7880</v>
      </c>
      <c r="J2728" t="s">
        <v>7881</v>
      </c>
      <c r="K2728" t="s">
        <v>31</v>
      </c>
      <c r="L2728">
        <v>24125.129389999998</v>
      </c>
      <c r="M2728">
        <v>216</v>
      </c>
      <c r="N2728" t="s">
        <v>22</v>
      </c>
      <c r="O2728" s="1">
        <v>43472</v>
      </c>
      <c r="P2728" s="3">
        <f t="shared" si="85"/>
        <v>5</v>
      </c>
      <c r="Q2728" t="s">
        <v>23</v>
      </c>
      <c r="R2728" t="s">
        <v>33</v>
      </c>
    </row>
    <row r="2729" spans="1:18" x14ac:dyDescent="0.25">
      <c r="A2729" t="s">
        <v>7882</v>
      </c>
      <c r="B2729" s="3">
        <v>59</v>
      </c>
      <c r="C2729" s="3" t="str" cm="1">
        <f t="array" ref="C2729">_xlfn.IFS(B2729&lt;35,"Young",B2729&lt;60,"Middle",TRUE,"Senior")</f>
        <v>Middle</v>
      </c>
      <c r="D2729" t="s">
        <v>26</v>
      </c>
      <c r="E2729" t="str">
        <f t="shared" si="84"/>
        <v>Middle-Male</v>
      </c>
      <c r="F2729" t="s">
        <v>230</v>
      </c>
      <c r="G2729" t="s">
        <v>70</v>
      </c>
      <c r="H2729" s="1">
        <v>45219</v>
      </c>
      <c r="I2729" t="s">
        <v>7883</v>
      </c>
      <c r="J2729" t="s">
        <v>7884</v>
      </c>
      <c r="K2729" t="s">
        <v>53</v>
      </c>
      <c r="L2729">
        <v>16474.614710000002</v>
      </c>
      <c r="M2729">
        <v>478</v>
      </c>
      <c r="N2729" t="s">
        <v>39</v>
      </c>
      <c r="O2729" s="1">
        <v>45241</v>
      </c>
      <c r="P2729" s="3">
        <f t="shared" si="85"/>
        <v>22</v>
      </c>
      <c r="Q2729" t="s">
        <v>32</v>
      </c>
      <c r="R2729" t="s">
        <v>45</v>
      </c>
    </row>
    <row r="2730" spans="1:18" x14ac:dyDescent="0.25">
      <c r="A2730" t="s">
        <v>7885</v>
      </c>
      <c r="B2730" s="3">
        <v>83</v>
      </c>
      <c r="C2730" s="3" t="str" cm="1">
        <f t="array" ref="C2730">_xlfn.IFS(B2730&lt;35,"Young",B2730&lt;60,"Middle",TRUE,"Senior")</f>
        <v>Senior</v>
      </c>
      <c r="D2730" t="s">
        <v>26</v>
      </c>
      <c r="E2730" t="str">
        <f t="shared" si="84"/>
        <v>Senior-Male</v>
      </c>
      <c r="F2730" t="s">
        <v>27</v>
      </c>
      <c r="G2730" t="s">
        <v>26592</v>
      </c>
      <c r="H2730" s="1">
        <v>45114</v>
      </c>
      <c r="I2730" t="s">
        <v>7886</v>
      </c>
      <c r="J2730" t="s">
        <v>7887</v>
      </c>
      <c r="K2730" t="s">
        <v>31</v>
      </c>
      <c r="L2730">
        <v>15746.434960000001</v>
      </c>
      <c r="M2730">
        <v>257</v>
      </c>
      <c r="N2730" t="s">
        <v>22</v>
      </c>
      <c r="O2730" s="1">
        <v>45117</v>
      </c>
      <c r="P2730" s="3">
        <f t="shared" si="85"/>
        <v>3</v>
      </c>
      <c r="Q2730" t="s">
        <v>23</v>
      </c>
      <c r="R2730" t="s">
        <v>24</v>
      </c>
    </row>
    <row r="2731" spans="1:18" x14ac:dyDescent="0.25">
      <c r="A2731" t="s">
        <v>7888</v>
      </c>
      <c r="B2731" s="3">
        <v>75</v>
      </c>
      <c r="C2731" s="3" t="str" cm="1">
        <f t="array" ref="C2731">_xlfn.IFS(B2731&lt;35,"Young",B2731&lt;60,"Middle",TRUE,"Senior")</f>
        <v>Senior</v>
      </c>
      <c r="D2731" t="s">
        <v>26</v>
      </c>
      <c r="E2731" t="str">
        <f t="shared" si="84"/>
        <v>Senior-Male</v>
      </c>
      <c r="F2731" t="s">
        <v>27</v>
      </c>
      <c r="G2731" t="s">
        <v>26593</v>
      </c>
      <c r="H2731" s="1">
        <v>44959</v>
      </c>
      <c r="I2731" t="s">
        <v>7889</v>
      </c>
      <c r="J2731" t="s">
        <v>7890</v>
      </c>
      <c r="K2731" t="s">
        <v>61</v>
      </c>
      <c r="L2731">
        <v>24757.581450000001</v>
      </c>
      <c r="M2731">
        <v>397</v>
      </c>
      <c r="N2731" t="s">
        <v>43</v>
      </c>
      <c r="O2731" s="1">
        <v>44980</v>
      </c>
      <c r="P2731" s="3">
        <f t="shared" si="85"/>
        <v>21</v>
      </c>
      <c r="Q2731" t="s">
        <v>32</v>
      </c>
      <c r="R2731" t="s">
        <v>45</v>
      </c>
    </row>
    <row r="2732" spans="1:18" x14ac:dyDescent="0.25">
      <c r="A2732" t="s">
        <v>7891</v>
      </c>
      <c r="B2732" s="3">
        <v>24</v>
      </c>
      <c r="C2732" s="3" t="str" cm="1">
        <f t="array" ref="C2732">_xlfn.IFS(B2732&lt;35,"Young",B2732&lt;60,"Middle",TRUE,"Senior")</f>
        <v>Young</v>
      </c>
      <c r="D2732" t="s">
        <v>16</v>
      </c>
      <c r="E2732" t="str">
        <f t="shared" si="84"/>
        <v>Young-Female</v>
      </c>
      <c r="F2732" t="s">
        <v>90</v>
      </c>
      <c r="G2732" t="s">
        <v>18</v>
      </c>
      <c r="H2732" s="1">
        <v>44451</v>
      </c>
      <c r="I2732" t="s">
        <v>7892</v>
      </c>
      <c r="J2732" t="s">
        <v>7893</v>
      </c>
      <c r="K2732" t="s">
        <v>31</v>
      </c>
      <c r="L2732">
        <v>43010.025950000003</v>
      </c>
      <c r="M2732">
        <v>439</v>
      </c>
      <c r="N2732" t="s">
        <v>43</v>
      </c>
      <c r="O2732" s="1">
        <v>44461</v>
      </c>
      <c r="P2732" s="3">
        <f t="shared" si="85"/>
        <v>10</v>
      </c>
      <c r="Q2732" t="s">
        <v>44</v>
      </c>
      <c r="R2732" t="s">
        <v>45</v>
      </c>
    </row>
    <row r="2733" spans="1:18" x14ac:dyDescent="0.25">
      <c r="A2733" t="s">
        <v>7894</v>
      </c>
      <c r="B2733" s="3">
        <v>51</v>
      </c>
      <c r="C2733" s="3" t="str" cm="1">
        <f t="array" ref="C2733">_xlfn.IFS(B2733&lt;35,"Young",B2733&lt;60,"Middle",TRUE,"Senior")</f>
        <v>Middle</v>
      </c>
      <c r="D2733" t="s">
        <v>16</v>
      </c>
      <c r="E2733" t="str">
        <f t="shared" si="84"/>
        <v>Middle-Female</v>
      </c>
      <c r="F2733" t="s">
        <v>50</v>
      </c>
      <c r="G2733" t="s">
        <v>70</v>
      </c>
      <c r="H2733" s="1">
        <v>43878</v>
      </c>
      <c r="I2733" t="s">
        <v>7895</v>
      </c>
      <c r="J2733" t="s">
        <v>7896</v>
      </c>
      <c r="K2733" t="s">
        <v>61</v>
      </c>
      <c r="L2733">
        <v>67882.855509999994</v>
      </c>
      <c r="M2733">
        <v>291</v>
      </c>
      <c r="N2733" t="s">
        <v>39</v>
      </c>
      <c r="O2733" s="1">
        <v>43893</v>
      </c>
      <c r="P2733" s="3">
        <f t="shared" si="85"/>
        <v>15</v>
      </c>
      <c r="Q2733" t="s">
        <v>85</v>
      </c>
      <c r="R2733" t="s">
        <v>45</v>
      </c>
    </row>
    <row r="2734" spans="1:18" x14ac:dyDescent="0.25">
      <c r="A2734" t="s">
        <v>7897</v>
      </c>
      <c r="B2734" s="3">
        <v>34</v>
      </c>
      <c r="C2734" s="3" t="str" cm="1">
        <f t="array" ref="C2734">_xlfn.IFS(B2734&lt;35,"Young",B2734&lt;60,"Middle",TRUE,"Senior")</f>
        <v>Young</v>
      </c>
      <c r="D2734" t="s">
        <v>26</v>
      </c>
      <c r="E2734" t="str">
        <f t="shared" si="84"/>
        <v>Young-Male</v>
      </c>
      <c r="F2734" t="s">
        <v>35</v>
      </c>
      <c r="G2734" t="s">
        <v>26593</v>
      </c>
      <c r="H2734" s="1">
        <v>45129</v>
      </c>
      <c r="I2734" t="s">
        <v>7898</v>
      </c>
      <c r="J2734" t="s">
        <v>7899</v>
      </c>
      <c r="K2734" t="s">
        <v>57</v>
      </c>
      <c r="L2734">
        <v>7569.6542229999995</v>
      </c>
      <c r="M2734">
        <v>415</v>
      </c>
      <c r="N2734" t="s">
        <v>39</v>
      </c>
      <c r="O2734" s="1">
        <v>45146</v>
      </c>
      <c r="P2734" s="3">
        <f t="shared" si="85"/>
        <v>17</v>
      </c>
      <c r="Q2734" t="s">
        <v>44</v>
      </c>
      <c r="R2734" t="s">
        <v>45</v>
      </c>
    </row>
    <row r="2735" spans="1:18" x14ac:dyDescent="0.25">
      <c r="A2735" t="s">
        <v>7900</v>
      </c>
      <c r="B2735" s="3">
        <v>45</v>
      </c>
      <c r="C2735" s="3" t="str" cm="1">
        <f t="array" ref="C2735">_xlfn.IFS(B2735&lt;35,"Young",B2735&lt;60,"Middle",TRUE,"Senior")</f>
        <v>Middle</v>
      </c>
      <c r="D2735" t="s">
        <v>16</v>
      </c>
      <c r="E2735" t="str">
        <f t="shared" si="84"/>
        <v>Middle-Female</v>
      </c>
      <c r="F2735" t="s">
        <v>27</v>
      </c>
      <c r="G2735" t="s">
        <v>26592</v>
      </c>
      <c r="H2735" s="1">
        <v>44493</v>
      </c>
      <c r="I2735" t="s">
        <v>7901</v>
      </c>
      <c r="J2735" t="s">
        <v>7902</v>
      </c>
      <c r="K2735" t="s">
        <v>31</v>
      </c>
      <c r="L2735">
        <v>34896.940069999997</v>
      </c>
      <c r="M2735">
        <v>171</v>
      </c>
      <c r="N2735" t="s">
        <v>43</v>
      </c>
      <c r="O2735" s="1">
        <v>44522</v>
      </c>
      <c r="P2735" s="3">
        <f t="shared" si="85"/>
        <v>29</v>
      </c>
      <c r="Q2735" t="s">
        <v>85</v>
      </c>
      <c r="R2735" t="s">
        <v>45</v>
      </c>
    </row>
    <row r="2736" spans="1:18" x14ac:dyDescent="0.25">
      <c r="A2736" t="s">
        <v>7903</v>
      </c>
      <c r="B2736" s="3">
        <v>38</v>
      </c>
      <c r="C2736" s="3" t="str" cm="1">
        <f t="array" ref="C2736">_xlfn.IFS(B2736&lt;35,"Young",B2736&lt;60,"Middle",TRUE,"Senior")</f>
        <v>Middle</v>
      </c>
      <c r="D2736" t="s">
        <v>16</v>
      </c>
      <c r="E2736" t="str">
        <f t="shared" si="84"/>
        <v>Middle-Female</v>
      </c>
      <c r="F2736" t="s">
        <v>230</v>
      </c>
      <c r="G2736" t="s">
        <v>36</v>
      </c>
      <c r="H2736" s="1">
        <v>44590</v>
      </c>
      <c r="I2736" t="s">
        <v>7904</v>
      </c>
      <c r="J2736" t="s">
        <v>7905</v>
      </c>
      <c r="K2736" t="s">
        <v>31</v>
      </c>
      <c r="L2736">
        <v>1855.3479259999999</v>
      </c>
      <c r="M2736">
        <v>371</v>
      </c>
      <c r="N2736" t="s">
        <v>39</v>
      </c>
      <c r="O2736" s="1">
        <v>44598</v>
      </c>
      <c r="P2736" s="3">
        <f t="shared" si="85"/>
        <v>8</v>
      </c>
      <c r="Q2736" t="s">
        <v>23</v>
      </c>
      <c r="R2736" t="s">
        <v>24</v>
      </c>
    </row>
    <row r="2737" spans="1:18" x14ac:dyDescent="0.25">
      <c r="A2737" t="s">
        <v>7906</v>
      </c>
      <c r="B2737" s="3">
        <v>46</v>
      </c>
      <c r="C2737" s="3" t="str" cm="1">
        <f t="array" ref="C2737">_xlfn.IFS(B2737&lt;35,"Young",B2737&lt;60,"Middle",TRUE,"Senior")</f>
        <v>Middle</v>
      </c>
      <c r="D2737" t="s">
        <v>26</v>
      </c>
      <c r="E2737" t="str">
        <f t="shared" si="84"/>
        <v>Middle-Male</v>
      </c>
      <c r="F2737" t="s">
        <v>230</v>
      </c>
      <c r="G2737" t="s">
        <v>70</v>
      </c>
      <c r="H2737" s="1">
        <v>44773</v>
      </c>
      <c r="I2737" t="s">
        <v>7907</v>
      </c>
      <c r="J2737" t="s">
        <v>7908</v>
      </c>
      <c r="K2737" t="s">
        <v>21</v>
      </c>
      <c r="L2737">
        <v>66818.962379999997</v>
      </c>
      <c r="M2737">
        <v>174</v>
      </c>
      <c r="N2737" t="s">
        <v>22</v>
      </c>
      <c r="O2737" s="1">
        <v>44778</v>
      </c>
      <c r="P2737" s="3">
        <f t="shared" si="85"/>
        <v>5</v>
      </c>
      <c r="Q2737" t="s">
        <v>32</v>
      </c>
      <c r="R2737" t="s">
        <v>24</v>
      </c>
    </row>
    <row r="2738" spans="1:18" x14ac:dyDescent="0.25">
      <c r="A2738" t="s">
        <v>7909</v>
      </c>
      <c r="B2738" s="3">
        <v>22</v>
      </c>
      <c r="C2738" s="3" t="str" cm="1">
        <f t="array" ref="C2738">_xlfn.IFS(B2738&lt;35,"Young",B2738&lt;60,"Middle",TRUE,"Senior")</f>
        <v>Young</v>
      </c>
      <c r="D2738" t="s">
        <v>26</v>
      </c>
      <c r="E2738" t="str">
        <f t="shared" si="84"/>
        <v>Young-Male</v>
      </c>
      <c r="F2738" t="s">
        <v>115</v>
      </c>
      <c r="G2738" t="s">
        <v>28</v>
      </c>
      <c r="H2738" s="1">
        <v>43820</v>
      </c>
      <c r="I2738" t="s">
        <v>7910</v>
      </c>
      <c r="J2738" t="s">
        <v>7911</v>
      </c>
      <c r="K2738" t="s">
        <v>61</v>
      </c>
      <c r="L2738">
        <v>41111.934670000002</v>
      </c>
      <c r="M2738">
        <v>417</v>
      </c>
      <c r="N2738" t="s">
        <v>22</v>
      </c>
      <c r="O2738" s="1">
        <v>43832</v>
      </c>
      <c r="P2738" s="3">
        <f t="shared" si="85"/>
        <v>12</v>
      </c>
      <c r="Q2738" t="s">
        <v>32</v>
      </c>
      <c r="R2738" t="s">
        <v>24</v>
      </c>
    </row>
    <row r="2739" spans="1:18" x14ac:dyDescent="0.25">
      <c r="A2739" t="s">
        <v>7912</v>
      </c>
      <c r="B2739" s="3">
        <v>67</v>
      </c>
      <c r="C2739" s="3" t="str" cm="1">
        <f t="array" ref="C2739">_xlfn.IFS(B2739&lt;35,"Young",B2739&lt;60,"Middle",TRUE,"Senior")</f>
        <v>Senior</v>
      </c>
      <c r="D2739" t="s">
        <v>16</v>
      </c>
      <c r="E2739" t="str">
        <f t="shared" si="84"/>
        <v>Senior-Female</v>
      </c>
      <c r="F2739" t="s">
        <v>90</v>
      </c>
      <c r="G2739" t="s">
        <v>18</v>
      </c>
      <c r="H2739" s="1">
        <v>43906</v>
      </c>
      <c r="I2739" t="s">
        <v>7913</v>
      </c>
      <c r="J2739" t="s">
        <v>7914</v>
      </c>
      <c r="K2739" t="s">
        <v>53</v>
      </c>
      <c r="L2739">
        <v>17073.839499999998</v>
      </c>
      <c r="M2739">
        <v>425</v>
      </c>
      <c r="N2739" t="s">
        <v>39</v>
      </c>
      <c r="O2739" s="1">
        <v>43930</v>
      </c>
      <c r="P2739" s="3">
        <f t="shared" si="85"/>
        <v>24</v>
      </c>
      <c r="Q2739" t="s">
        <v>44</v>
      </c>
      <c r="R2739" t="s">
        <v>33</v>
      </c>
    </row>
    <row r="2740" spans="1:18" x14ac:dyDescent="0.25">
      <c r="A2740" t="s">
        <v>7915</v>
      </c>
      <c r="B2740" s="3">
        <v>57</v>
      </c>
      <c r="C2740" s="3" t="str" cm="1">
        <f t="array" ref="C2740">_xlfn.IFS(B2740&lt;35,"Young",B2740&lt;60,"Middle",TRUE,"Senior")</f>
        <v>Middle</v>
      </c>
      <c r="D2740" t="s">
        <v>16</v>
      </c>
      <c r="E2740" t="str">
        <f t="shared" si="84"/>
        <v>Middle-Female</v>
      </c>
      <c r="F2740" t="s">
        <v>35</v>
      </c>
      <c r="G2740" t="s">
        <v>18</v>
      </c>
      <c r="H2740" s="1">
        <v>43481</v>
      </c>
      <c r="I2740" t="s">
        <v>7916</v>
      </c>
      <c r="J2740" t="s">
        <v>5991</v>
      </c>
      <c r="K2740" t="s">
        <v>53</v>
      </c>
      <c r="L2740">
        <v>41443.078260000002</v>
      </c>
      <c r="M2740">
        <v>291</v>
      </c>
      <c r="N2740" t="s">
        <v>39</v>
      </c>
      <c r="O2740" s="1">
        <v>43502</v>
      </c>
      <c r="P2740" s="3">
        <f t="shared" si="85"/>
        <v>21</v>
      </c>
      <c r="Q2740" t="s">
        <v>85</v>
      </c>
      <c r="R2740" t="s">
        <v>33</v>
      </c>
    </row>
    <row r="2741" spans="1:18" x14ac:dyDescent="0.25">
      <c r="A2741" t="s">
        <v>7917</v>
      </c>
      <c r="B2741" s="3">
        <v>43</v>
      </c>
      <c r="C2741" s="3" t="str" cm="1">
        <f t="array" ref="C2741">_xlfn.IFS(B2741&lt;35,"Young",B2741&lt;60,"Middle",TRUE,"Senior")</f>
        <v>Middle</v>
      </c>
      <c r="D2741" t="s">
        <v>16</v>
      </c>
      <c r="E2741" t="str">
        <f t="shared" si="84"/>
        <v>Middle-Female</v>
      </c>
      <c r="F2741" t="s">
        <v>230</v>
      </c>
      <c r="G2741" t="s">
        <v>26592</v>
      </c>
      <c r="H2741" s="1">
        <v>43749</v>
      </c>
      <c r="I2741" t="s">
        <v>7918</v>
      </c>
      <c r="J2741" t="s">
        <v>7919</v>
      </c>
      <c r="K2741" t="s">
        <v>31</v>
      </c>
      <c r="L2741">
        <v>7239.2161900000001</v>
      </c>
      <c r="M2741">
        <v>358</v>
      </c>
      <c r="N2741" t="s">
        <v>39</v>
      </c>
      <c r="O2741" s="1">
        <v>43768</v>
      </c>
      <c r="P2741" s="3">
        <f t="shared" si="85"/>
        <v>19</v>
      </c>
      <c r="Q2741" t="s">
        <v>32</v>
      </c>
      <c r="R2741" t="s">
        <v>45</v>
      </c>
    </row>
    <row r="2742" spans="1:18" x14ac:dyDescent="0.25">
      <c r="A2742" t="s">
        <v>7920</v>
      </c>
      <c r="B2742" s="3">
        <v>74</v>
      </c>
      <c r="C2742" s="3" t="str" cm="1">
        <f t="array" ref="C2742">_xlfn.IFS(B2742&lt;35,"Young",B2742&lt;60,"Middle",TRUE,"Senior")</f>
        <v>Senior</v>
      </c>
      <c r="D2742" t="s">
        <v>16</v>
      </c>
      <c r="E2742" t="str">
        <f t="shared" si="84"/>
        <v>Senior-Female</v>
      </c>
      <c r="F2742" t="s">
        <v>115</v>
      </c>
      <c r="G2742" t="s">
        <v>26592</v>
      </c>
      <c r="H2742" s="1">
        <v>44362</v>
      </c>
      <c r="I2742" t="s">
        <v>7921</v>
      </c>
      <c r="J2742" t="s">
        <v>7922</v>
      </c>
      <c r="K2742" t="s">
        <v>57</v>
      </c>
      <c r="L2742">
        <v>13110.02925</v>
      </c>
      <c r="M2742">
        <v>414</v>
      </c>
      <c r="N2742" t="s">
        <v>43</v>
      </c>
      <c r="O2742" s="1">
        <v>44375</v>
      </c>
      <c r="P2742" s="3">
        <f t="shared" si="85"/>
        <v>13</v>
      </c>
      <c r="Q2742" t="s">
        <v>44</v>
      </c>
      <c r="R2742" t="s">
        <v>33</v>
      </c>
    </row>
    <row r="2743" spans="1:18" x14ac:dyDescent="0.25">
      <c r="A2743" t="s">
        <v>7923</v>
      </c>
      <c r="B2743" s="3">
        <v>32</v>
      </c>
      <c r="C2743" s="3" t="str" cm="1">
        <f t="array" ref="C2743">_xlfn.IFS(B2743&lt;35,"Young",B2743&lt;60,"Middle",TRUE,"Senior")</f>
        <v>Young</v>
      </c>
      <c r="D2743" t="s">
        <v>26</v>
      </c>
      <c r="E2743" t="str">
        <f t="shared" si="84"/>
        <v>Young-Male</v>
      </c>
      <c r="F2743" t="s">
        <v>230</v>
      </c>
      <c r="G2743" t="s">
        <v>26592</v>
      </c>
      <c r="H2743" s="1">
        <v>43961</v>
      </c>
      <c r="I2743" t="s">
        <v>7391</v>
      </c>
      <c r="J2743" t="s">
        <v>7924</v>
      </c>
      <c r="K2743" t="s">
        <v>53</v>
      </c>
      <c r="L2743">
        <v>37530.097229999999</v>
      </c>
      <c r="M2743">
        <v>348</v>
      </c>
      <c r="N2743" t="s">
        <v>22</v>
      </c>
      <c r="O2743" s="1">
        <v>43963</v>
      </c>
      <c r="P2743" s="3">
        <f t="shared" si="85"/>
        <v>2</v>
      </c>
      <c r="Q2743" t="s">
        <v>49</v>
      </c>
      <c r="R2743" t="s">
        <v>24</v>
      </c>
    </row>
    <row r="2744" spans="1:18" x14ac:dyDescent="0.25">
      <c r="A2744" t="s">
        <v>7925</v>
      </c>
      <c r="B2744" s="3">
        <v>39</v>
      </c>
      <c r="C2744" s="3" t="str" cm="1">
        <f t="array" ref="C2744">_xlfn.IFS(B2744&lt;35,"Young",B2744&lt;60,"Middle",TRUE,"Senior")</f>
        <v>Middle</v>
      </c>
      <c r="D2744" t="s">
        <v>16</v>
      </c>
      <c r="E2744" t="str">
        <f t="shared" si="84"/>
        <v>Middle-Female</v>
      </c>
      <c r="F2744" t="s">
        <v>230</v>
      </c>
      <c r="G2744" t="s">
        <v>36</v>
      </c>
      <c r="H2744" s="1">
        <v>44678</v>
      </c>
      <c r="I2744" t="s">
        <v>7926</v>
      </c>
      <c r="J2744" t="s">
        <v>724</v>
      </c>
      <c r="K2744" t="s">
        <v>57</v>
      </c>
      <c r="L2744">
        <v>7934.2014499999996</v>
      </c>
      <c r="M2744">
        <v>443</v>
      </c>
      <c r="N2744" t="s">
        <v>43</v>
      </c>
      <c r="O2744" s="1">
        <v>44695</v>
      </c>
      <c r="P2744" s="3">
        <f t="shared" si="85"/>
        <v>17</v>
      </c>
      <c r="Q2744" t="s">
        <v>44</v>
      </c>
      <c r="R2744" t="s">
        <v>33</v>
      </c>
    </row>
    <row r="2745" spans="1:18" x14ac:dyDescent="0.25">
      <c r="A2745" t="s">
        <v>7927</v>
      </c>
      <c r="B2745" s="3">
        <v>63</v>
      </c>
      <c r="C2745" s="3" t="str" cm="1">
        <f t="array" ref="C2745">_xlfn.IFS(B2745&lt;35,"Young",B2745&lt;60,"Middle",TRUE,"Senior")</f>
        <v>Senior</v>
      </c>
      <c r="D2745" t="s">
        <v>16</v>
      </c>
      <c r="E2745" t="str">
        <f t="shared" si="84"/>
        <v>Senior-Female</v>
      </c>
      <c r="F2745" t="s">
        <v>27</v>
      </c>
      <c r="G2745" t="s">
        <v>26593</v>
      </c>
      <c r="H2745" s="1">
        <v>43509</v>
      </c>
      <c r="I2745" t="s">
        <v>7928</v>
      </c>
      <c r="J2745" t="s">
        <v>7929</v>
      </c>
      <c r="K2745" t="s">
        <v>57</v>
      </c>
      <c r="L2745">
        <v>4050.2899200000002</v>
      </c>
      <c r="M2745">
        <v>224</v>
      </c>
      <c r="N2745" t="s">
        <v>39</v>
      </c>
      <c r="O2745" s="1">
        <v>43520</v>
      </c>
      <c r="P2745" s="3">
        <f t="shared" si="85"/>
        <v>11</v>
      </c>
      <c r="Q2745" t="s">
        <v>85</v>
      </c>
      <c r="R2745" t="s">
        <v>33</v>
      </c>
    </row>
    <row r="2746" spans="1:18" x14ac:dyDescent="0.25">
      <c r="A2746" t="s">
        <v>7930</v>
      </c>
      <c r="B2746" s="3">
        <v>54</v>
      </c>
      <c r="C2746" s="3" t="str" cm="1">
        <f t="array" ref="C2746">_xlfn.IFS(B2746&lt;35,"Young",B2746&lt;60,"Middle",TRUE,"Senior")</f>
        <v>Middle</v>
      </c>
      <c r="D2746" t="s">
        <v>26</v>
      </c>
      <c r="E2746" t="str">
        <f t="shared" si="84"/>
        <v>Middle-Male</v>
      </c>
      <c r="F2746" t="s">
        <v>63</v>
      </c>
      <c r="G2746" t="s">
        <v>70</v>
      </c>
      <c r="H2746" s="1">
        <v>44058</v>
      </c>
      <c r="I2746" t="s">
        <v>7931</v>
      </c>
      <c r="J2746" t="s">
        <v>7932</v>
      </c>
      <c r="K2746" t="s">
        <v>53</v>
      </c>
      <c r="L2746">
        <v>26533.56207</v>
      </c>
      <c r="M2746">
        <v>471</v>
      </c>
      <c r="N2746" t="s">
        <v>39</v>
      </c>
      <c r="O2746" s="1">
        <v>44065</v>
      </c>
      <c r="P2746" s="3">
        <f t="shared" si="85"/>
        <v>7</v>
      </c>
      <c r="Q2746" t="s">
        <v>49</v>
      </c>
      <c r="R2746" t="s">
        <v>45</v>
      </c>
    </row>
    <row r="2747" spans="1:18" x14ac:dyDescent="0.25">
      <c r="A2747" t="s">
        <v>7933</v>
      </c>
      <c r="B2747" s="3">
        <v>62</v>
      </c>
      <c r="C2747" s="3" t="str" cm="1">
        <f t="array" ref="C2747">_xlfn.IFS(B2747&lt;35,"Young",B2747&lt;60,"Middle",TRUE,"Senior")</f>
        <v>Senior</v>
      </c>
      <c r="D2747" t="s">
        <v>26</v>
      </c>
      <c r="E2747" t="str">
        <f t="shared" si="84"/>
        <v>Senior-Male</v>
      </c>
      <c r="F2747" t="s">
        <v>115</v>
      </c>
      <c r="G2747" t="s">
        <v>70</v>
      </c>
      <c r="H2747" s="1">
        <v>44363</v>
      </c>
      <c r="I2747" t="s">
        <v>7934</v>
      </c>
      <c r="J2747" t="s">
        <v>7935</v>
      </c>
      <c r="K2747" t="s">
        <v>61</v>
      </c>
      <c r="L2747">
        <v>9534.4278890000005</v>
      </c>
      <c r="M2747">
        <v>456</v>
      </c>
      <c r="N2747" t="s">
        <v>22</v>
      </c>
      <c r="O2747" s="1">
        <v>44379</v>
      </c>
      <c r="P2747" s="3">
        <f t="shared" si="85"/>
        <v>16</v>
      </c>
      <c r="Q2747" t="s">
        <v>85</v>
      </c>
      <c r="R2747" t="s">
        <v>33</v>
      </c>
    </row>
    <row r="2748" spans="1:18" x14ac:dyDescent="0.25">
      <c r="A2748" t="s">
        <v>7936</v>
      </c>
      <c r="B2748" s="3">
        <v>40</v>
      </c>
      <c r="C2748" s="3" t="str" cm="1">
        <f t="array" ref="C2748">_xlfn.IFS(B2748&lt;35,"Young",B2748&lt;60,"Middle",TRUE,"Senior")</f>
        <v>Middle</v>
      </c>
      <c r="D2748" t="s">
        <v>16</v>
      </c>
      <c r="E2748" t="str">
        <f t="shared" si="84"/>
        <v>Middle-Female</v>
      </c>
      <c r="F2748" t="s">
        <v>17</v>
      </c>
      <c r="G2748" t="s">
        <v>36</v>
      </c>
      <c r="H2748" s="1">
        <v>43808</v>
      </c>
      <c r="I2748" t="s">
        <v>7937</v>
      </c>
      <c r="J2748" t="s">
        <v>7938</v>
      </c>
      <c r="K2748" t="s">
        <v>57</v>
      </c>
      <c r="L2748">
        <v>3970.6659060000002</v>
      </c>
      <c r="M2748">
        <v>259</v>
      </c>
      <c r="N2748" t="s">
        <v>43</v>
      </c>
      <c r="O2748" s="1">
        <v>43820</v>
      </c>
      <c r="P2748" s="3">
        <f t="shared" si="85"/>
        <v>12</v>
      </c>
      <c r="Q2748" t="s">
        <v>49</v>
      </c>
      <c r="R2748" t="s">
        <v>24</v>
      </c>
    </row>
    <row r="2749" spans="1:18" x14ac:dyDescent="0.25">
      <c r="A2749" t="s">
        <v>7939</v>
      </c>
      <c r="B2749" s="3">
        <v>54</v>
      </c>
      <c r="C2749" s="3" t="str" cm="1">
        <f t="array" ref="C2749">_xlfn.IFS(B2749&lt;35,"Young",B2749&lt;60,"Middle",TRUE,"Senior")</f>
        <v>Middle</v>
      </c>
      <c r="D2749" t="s">
        <v>16</v>
      </c>
      <c r="E2749" t="str">
        <f t="shared" si="84"/>
        <v>Middle-Female</v>
      </c>
      <c r="F2749" t="s">
        <v>90</v>
      </c>
      <c r="G2749" t="s">
        <v>36</v>
      </c>
      <c r="H2749" s="1">
        <v>44804</v>
      </c>
      <c r="I2749" t="s">
        <v>7940</v>
      </c>
      <c r="J2749" t="s">
        <v>7941</v>
      </c>
      <c r="K2749" t="s">
        <v>57</v>
      </c>
      <c r="L2749">
        <v>22210.85</v>
      </c>
      <c r="M2749">
        <v>124</v>
      </c>
      <c r="N2749" t="s">
        <v>22</v>
      </c>
      <c r="O2749" s="1">
        <v>44825</v>
      </c>
      <c r="P2749" s="3">
        <f t="shared" si="85"/>
        <v>21</v>
      </c>
      <c r="Q2749" t="s">
        <v>23</v>
      </c>
      <c r="R2749" t="s">
        <v>45</v>
      </c>
    </row>
    <row r="2750" spans="1:18" x14ac:dyDescent="0.25">
      <c r="A2750" t="s">
        <v>7942</v>
      </c>
      <c r="B2750" s="3">
        <v>33</v>
      </c>
      <c r="C2750" s="3" t="str" cm="1">
        <f t="array" ref="C2750">_xlfn.IFS(B2750&lt;35,"Young",B2750&lt;60,"Middle",TRUE,"Senior")</f>
        <v>Young</v>
      </c>
      <c r="D2750" t="s">
        <v>16</v>
      </c>
      <c r="E2750" t="str">
        <f t="shared" si="84"/>
        <v>Young-Female</v>
      </c>
      <c r="F2750" t="s">
        <v>230</v>
      </c>
      <c r="G2750" t="s">
        <v>26593</v>
      </c>
      <c r="H2750" s="1">
        <v>44826</v>
      </c>
      <c r="I2750" t="s">
        <v>7943</v>
      </c>
      <c r="J2750" t="s">
        <v>7944</v>
      </c>
      <c r="K2750" t="s">
        <v>57</v>
      </c>
      <c r="L2750">
        <v>27959.02261</v>
      </c>
      <c r="M2750">
        <v>242</v>
      </c>
      <c r="N2750" t="s">
        <v>39</v>
      </c>
      <c r="O2750" s="1">
        <v>44827</v>
      </c>
      <c r="P2750" s="3">
        <f t="shared" si="85"/>
        <v>1</v>
      </c>
      <c r="Q2750" t="s">
        <v>49</v>
      </c>
      <c r="R2750" t="s">
        <v>24</v>
      </c>
    </row>
    <row r="2751" spans="1:18" x14ac:dyDescent="0.25">
      <c r="A2751" t="s">
        <v>7945</v>
      </c>
      <c r="B2751" s="3">
        <v>55</v>
      </c>
      <c r="C2751" s="3" t="str" cm="1">
        <f t="array" ref="C2751">_xlfn.IFS(B2751&lt;35,"Young",B2751&lt;60,"Middle",TRUE,"Senior")</f>
        <v>Middle</v>
      </c>
      <c r="D2751" t="s">
        <v>16</v>
      </c>
      <c r="E2751" t="str">
        <f t="shared" si="84"/>
        <v>Middle-Female</v>
      </c>
      <c r="F2751" t="s">
        <v>27</v>
      </c>
      <c r="G2751" t="s">
        <v>18</v>
      </c>
      <c r="H2751" s="1">
        <v>44390</v>
      </c>
      <c r="I2751" t="s">
        <v>7946</v>
      </c>
      <c r="J2751" t="s">
        <v>7947</v>
      </c>
      <c r="K2751" t="s">
        <v>53</v>
      </c>
      <c r="L2751">
        <v>2470.940188</v>
      </c>
      <c r="M2751">
        <v>482</v>
      </c>
      <c r="N2751" t="s">
        <v>39</v>
      </c>
      <c r="O2751" s="1">
        <v>44418</v>
      </c>
      <c r="P2751" s="3">
        <f t="shared" si="85"/>
        <v>28</v>
      </c>
      <c r="Q2751" t="s">
        <v>85</v>
      </c>
      <c r="R2751" t="s">
        <v>33</v>
      </c>
    </row>
    <row r="2752" spans="1:18" x14ac:dyDescent="0.25">
      <c r="A2752" t="s">
        <v>7948</v>
      </c>
      <c r="B2752" s="3">
        <v>68</v>
      </c>
      <c r="C2752" s="3" t="str" cm="1">
        <f t="array" ref="C2752">_xlfn.IFS(B2752&lt;35,"Young",B2752&lt;60,"Middle",TRUE,"Senior")</f>
        <v>Senior</v>
      </c>
      <c r="D2752" t="s">
        <v>16</v>
      </c>
      <c r="E2752" t="str">
        <f t="shared" si="84"/>
        <v>Senior-Female</v>
      </c>
      <c r="F2752" t="s">
        <v>17</v>
      </c>
      <c r="G2752" t="s">
        <v>28</v>
      </c>
      <c r="H2752" s="1">
        <v>44612</v>
      </c>
      <c r="I2752" t="s">
        <v>7949</v>
      </c>
      <c r="J2752" t="s">
        <v>7950</v>
      </c>
      <c r="K2752" t="s">
        <v>31</v>
      </c>
      <c r="L2752">
        <v>10405.58462</v>
      </c>
      <c r="M2752">
        <v>374</v>
      </c>
      <c r="N2752" t="s">
        <v>22</v>
      </c>
      <c r="O2752" s="1">
        <v>44617</v>
      </c>
      <c r="P2752" s="3">
        <f t="shared" si="85"/>
        <v>5</v>
      </c>
      <c r="Q2752" t="s">
        <v>23</v>
      </c>
      <c r="R2752" t="s">
        <v>33</v>
      </c>
    </row>
    <row r="2753" spans="1:18" x14ac:dyDescent="0.25">
      <c r="A2753" t="s">
        <v>7951</v>
      </c>
      <c r="B2753" s="3">
        <v>51</v>
      </c>
      <c r="C2753" s="3" t="str" cm="1">
        <f t="array" ref="C2753">_xlfn.IFS(B2753&lt;35,"Young",B2753&lt;60,"Middle",TRUE,"Senior")</f>
        <v>Middle</v>
      </c>
      <c r="D2753" t="s">
        <v>26</v>
      </c>
      <c r="E2753" t="str">
        <f t="shared" si="84"/>
        <v>Middle-Male</v>
      </c>
      <c r="F2753" t="s">
        <v>17</v>
      </c>
      <c r="G2753" t="s">
        <v>18</v>
      </c>
      <c r="H2753" s="1">
        <v>43567</v>
      </c>
      <c r="I2753" t="s">
        <v>7952</v>
      </c>
      <c r="J2753" t="s">
        <v>7953</v>
      </c>
      <c r="K2753" t="s">
        <v>53</v>
      </c>
      <c r="L2753">
        <v>44601.470090000003</v>
      </c>
      <c r="M2753">
        <v>416</v>
      </c>
      <c r="N2753" t="s">
        <v>39</v>
      </c>
      <c r="O2753" s="1">
        <v>43596</v>
      </c>
      <c r="P2753" s="3">
        <f t="shared" si="85"/>
        <v>29</v>
      </c>
      <c r="Q2753" t="s">
        <v>32</v>
      </c>
      <c r="R2753" t="s">
        <v>45</v>
      </c>
    </row>
    <row r="2754" spans="1:18" x14ac:dyDescent="0.25">
      <c r="A2754" t="s">
        <v>7954</v>
      </c>
      <c r="B2754" s="3">
        <v>36</v>
      </c>
      <c r="C2754" s="3" t="str" cm="1">
        <f t="array" ref="C2754">_xlfn.IFS(B2754&lt;35,"Young",B2754&lt;60,"Middle",TRUE,"Senior")</f>
        <v>Middle</v>
      </c>
      <c r="D2754" t="s">
        <v>16</v>
      </c>
      <c r="E2754" t="str">
        <f t="shared" si="84"/>
        <v>Middle-Female</v>
      </c>
      <c r="F2754" t="s">
        <v>50</v>
      </c>
      <c r="G2754" t="s">
        <v>36</v>
      </c>
      <c r="H2754" s="1">
        <v>45138</v>
      </c>
      <c r="I2754" t="s">
        <v>7955</v>
      </c>
      <c r="J2754" t="s">
        <v>7956</v>
      </c>
      <c r="K2754" t="s">
        <v>61</v>
      </c>
      <c r="L2754">
        <v>12198.267309999999</v>
      </c>
      <c r="M2754">
        <v>148</v>
      </c>
      <c r="N2754" t="s">
        <v>22</v>
      </c>
      <c r="O2754" s="1">
        <v>45161</v>
      </c>
      <c r="P2754" s="3">
        <f t="shared" si="85"/>
        <v>23</v>
      </c>
      <c r="Q2754" t="s">
        <v>23</v>
      </c>
      <c r="R2754" t="s">
        <v>45</v>
      </c>
    </row>
    <row r="2755" spans="1:18" x14ac:dyDescent="0.25">
      <c r="A2755" t="s">
        <v>7957</v>
      </c>
      <c r="B2755" s="3">
        <v>43</v>
      </c>
      <c r="C2755" s="3" t="str" cm="1">
        <f t="array" ref="C2755">_xlfn.IFS(B2755&lt;35,"Young",B2755&lt;60,"Middle",TRUE,"Senior")</f>
        <v>Middle</v>
      </c>
      <c r="D2755" t="s">
        <v>16</v>
      </c>
      <c r="E2755" t="str">
        <f t="shared" ref="E2755:E2818" si="86">C2755 &amp; "-" &amp; D2755</f>
        <v>Middle-Female</v>
      </c>
      <c r="F2755" t="s">
        <v>17</v>
      </c>
      <c r="G2755" t="s">
        <v>26592</v>
      </c>
      <c r="H2755" s="1">
        <v>44581</v>
      </c>
      <c r="I2755" t="s">
        <v>7958</v>
      </c>
      <c r="J2755" t="s">
        <v>7959</v>
      </c>
      <c r="K2755" t="s">
        <v>61</v>
      </c>
      <c r="L2755">
        <v>24866.43735</v>
      </c>
      <c r="M2755">
        <v>303</v>
      </c>
      <c r="N2755" t="s">
        <v>39</v>
      </c>
      <c r="O2755" s="1">
        <v>44601</v>
      </c>
      <c r="P2755" s="3">
        <f t="shared" ref="P2755:P2818" si="87">O2755-H2755</f>
        <v>20</v>
      </c>
      <c r="Q2755" t="s">
        <v>85</v>
      </c>
      <c r="R2755" t="s">
        <v>24</v>
      </c>
    </row>
    <row r="2756" spans="1:18" x14ac:dyDescent="0.25">
      <c r="A2756" t="s">
        <v>7960</v>
      </c>
      <c r="B2756" s="3">
        <v>27</v>
      </c>
      <c r="C2756" s="3" t="str" cm="1">
        <f t="array" ref="C2756">_xlfn.IFS(B2756&lt;35,"Young",B2756&lt;60,"Middle",TRUE,"Senior")</f>
        <v>Young</v>
      </c>
      <c r="D2756" t="s">
        <v>26</v>
      </c>
      <c r="E2756" t="str">
        <f t="shared" si="86"/>
        <v>Young-Male</v>
      </c>
      <c r="F2756" t="s">
        <v>63</v>
      </c>
      <c r="G2756" t="s">
        <v>26593</v>
      </c>
      <c r="H2756" s="1">
        <v>43873</v>
      </c>
      <c r="I2756" t="s">
        <v>7961</v>
      </c>
      <c r="J2756" t="s">
        <v>7962</v>
      </c>
      <c r="K2756" t="s">
        <v>31</v>
      </c>
      <c r="L2756">
        <v>1033.45317</v>
      </c>
      <c r="M2756">
        <v>148</v>
      </c>
      <c r="N2756" t="s">
        <v>39</v>
      </c>
      <c r="O2756" s="1">
        <v>43883</v>
      </c>
      <c r="P2756" s="3">
        <f t="shared" si="87"/>
        <v>10</v>
      </c>
      <c r="Q2756" t="s">
        <v>32</v>
      </c>
      <c r="R2756" t="s">
        <v>24</v>
      </c>
    </row>
    <row r="2757" spans="1:18" x14ac:dyDescent="0.25">
      <c r="A2757" t="s">
        <v>7963</v>
      </c>
      <c r="B2757" s="3">
        <v>60</v>
      </c>
      <c r="C2757" s="3" t="str" cm="1">
        <f t="array" ref="C2757">_xlfn.IFS(B2757&lt;35,"Young",B2757&lt;60,"Middle",TRUE,"Senior")</f>
        <v>Senior</v>
      </c>
      <c r="D2757" t="s">
        <v>26</v>
      </c>
      <c r="E2757" t="str">
        <f t="shared" si="86"/>
        <v>Senior-Male</v>
      </c>
      <c r="F2757" t="s">
        <v>115</v>
      </c>
      <c r="G2757" t="s">
        <v>26593</v>
      </c>
      <c r="H2757" s="1">
        <v>44710</v>
      </c>
      <c r="I2757" t="s">
        <v>7964</v>
      </c>
      <c r="J2757" t="s">
        <v>7965</v>
      </c>
      <c r="K2757" t="s">
        <v>61</v>
      </c>
      <c r="L2757">
        <v>5175.9585800000004</v>
      </c>
      <c r="M2757">
        <v>346</v>
      </c>
      <c r="N2757" t="s">
        <v>43</v>
      </c>
      <c r="O2757" s="1">
        <v>44736</v>
      </c>
      <c r="P2757" s="3">
        <f t="shared" si="87"/>
        <v>26</v>
      </c>
      <c r="Q2757" t="s">
        <v>85</v>
      </c>
      <c r="R2757" t="s">
        <v>45</v>
      </c>
    </row>
    <row r="2758" spans="1:18" x14ac:dyDescent="0.25">
      <c r="A2758" t="s">
        <v>7966</v>
      </c>
      <c r="B2758" s="3">
        <v>44</v>
      </c>
      <c r="C2758" s="3" t="str" cm="1">
        <f t="array" ref="C2758">_xlfn.IFS(B2758&lt;35,"Young",B2758&lt;60,"Middle",TRUE,"Senior")</f>
        <v>Middle</v>
      </c>
      <c r="D2758" t="s">
        <v>16</v>
      </c>
      <c r="E2758" t="str">
        <f t="shared" si="86"/>
        <v>Middle-Female</v>
      </c>
      <c r="F2758" t="s">
        <v>27</v>
      </c>
      <c r="G2758" t="s">
        <v>70</v>
      </c>
      <c r="H2758" s="1">
        <v>44474</v>
      </c>
      <c r="I2758" t="s">
        <v>7967</v>
      </c>
      <c r="J2758" t="s">
        <v>7968</v>
      </c>
      <c r="K2758" t="s">
        <v>31</v>
      </c>
      <c r="L2758">
        <v>24879.051329999998</v>
      </c>
      <c r="M2758">
        <v>455</v>
      </c>
      <c r="N2758" t="s">
        <v>22</v>
      </c>
      <c r="O2758" s="1">
        <v>44493</v>
      </c>
      <c r="P2758" s="3">
        <f t="shared" si="87"/>
        <v>19</v>
      </c>
      <c r="Q2758" t="s">
        <v>44</v>
      </c>
      <c r="R2758" t="s">
        <v>33</v>
      </c>
    </row>
    <row r="2759" spans="1:18" x14ac:dyDescent="0.25">
      <c r="A2759" t="s">
        <v>7969</v>
      </c>
      <c r="B2759" s="3">
        <v>62</v>
      </c>
      <c r="C2759" s="3" t="str" cm="1">
        <f t="array" ref="C2759">_xlfn.IFS(B2759&lt;35,"Young",B2759&lt;60,"Middle",TRUE,"Senior")</f>
        <v>Senior</v>
      </c>
      <c r="D2759" t="s">
        <v>16</v>
      </c>
      <c r="E2759" t="str">
        <f t="shared" si="86"/>
        <v>Senior-Female</v>
      </c>
      <c r="F2759" t="s">
        <v>27</v>
      </c>
      <c r="G2759" t="s">
        <v>26593</v>
      </c>
      <c r="H2759" s="1">
        <v>44453</v>
      </c>
      <c r="I2759" t="s">
        <v>7970</v>
      </c>
      <c r="J2759" t="s">
        <v>7971</v>
      </c>
      <c r="K2759" t="s">
        <v>53</v>
      </c>
      <c r="L2759">
        <v>5113.2595190000002</v>
      </c>
      <c r="M2759">
        <v>189</v>
      </c>
      <c r="N2759" t="s">
        <v>39</v>
      </c>
      <c r="O2759" s="1">
        <v>44483</v>
      </c>
      <c r="P2759" s="3">
        <f t="shared" si="87"/>
        <v>30</v>
      </c>
      <c r="Q2759" t="s">
        <v>23</v>
      </c>
      <c r="R2759" t="s">
        <v>45</v>
      </c>
    </row>
    <row r="2760" spans="1:18" x14ac:dyDescent="0.25">
      <c r="A2760" t="s">
        <v>7972</v>
      </c>
      <c r="B2760" s="3">
        <v>59</v>
      </c>
      <c r="C2760" s="3" t="str" cm="1">
        <f t="array" ref="C2760">_xlfn.IFS(B2760&lt;35,"Young",B2760&lt;60,"Middle",TRUE,"Senior")</f>
        <v>Middle</v>
      </c>
      <c r="D2760" t="s">
        <v>16</v>
      </c>
      <c r="E2760" t="str">
        <f t="shared" si="86"/>
        <v>Middle-Female</v>
      </c>
      <c r="F2760" t="s">
        <v>115</v>
      </c>
      <c r="G2760" t="s">
        <v>26592</v>
      </c>
      <c r="H2760" s="1">
        <v>43863</v>
      </c>
      <c r="I2760" t="s">
        <v>7973</v>
      </c>
      <c r="J2760" t="s">
        <v>4456</v>
      </c>
      <c r="K2760" t="s">
        <v>31</v>
      </c>
      <c r="L2760">
        <v>28202.1666</v>
      </c>
      <c r="M2760">
        <v>281</v>
      </c>
      <c r="N2760" t="s">
        <v>43</v>
      </c>
      <c r="O2760" s="1">
        <v>43865</v>
      </c>
      <c r="P2760" s="3">
        <f t="shared" si="87"/>
        <v>2</v>
      </c>
      <c r="Q2760" t="s">
        <v>49</v>
      </c>
      <c r="R2760" t="s">
        <v>24</v>
      </c>
    </row>
    <row r="2761" spans="1:18" x14ac:dyDescent="0.25">
      <c r="A2761" t="s">
        <v>4444</v>
      </c>
      <c r="B2761" s="3">
        <v>51</v>
      </c>
      <c r="C2761" s="3" t="str" cm="1">
        <f t="array" ref="C2761">_xlfn.IFS(B2761&lt;35,"Young",B2761&lt;60,"Middle",TRUE,"Senior")</f>
        <v>Middle</v>
      </c>
      <c r="D2761" t="s">
        <v>26</v>
      </c>
      <c r="E2761" t="str">
        <f t="shared" si="86"/>
        <v>Middle-Male</v>
      </c>
      <c r="F2761" t="s">
        <v>90</v>
      </c>
      <c r="G2761" t="s">
        <v>26593</v>
      </c>
      <c r="H2761" s="1">
        <v>44348</v>
      </c>
      <c r="I2761" t="s">
        <v>7974</v>
      </c>
      <c r="J2761" t="s">
        <v>7975</v>
      </c>
      <c r="K2761" t="s">
        <v>31</v>
      </c>
      <c r="L2761">
        <v>4046.4172560000002</v>
      </c>
      <c r="M2761">
        <v>414</v>
      </c>
      <c r="N2761" t="s">
        <v>22</v>
      </c>
      <c r="O2761" s="1">
        <v>44355</v>
      </c>
      <c r="P2761" s="3">
        <f t="shared" si="87"/>
        <v>7</v>
      </c>
      <c r="Q2761" t="s">
        <v>85</v>
      </c>
      <c r="R2761" t="s">
        <v>33</v>
      </c>
    </row>
    <row r="2762" spans="1:18" x14ac:dyDescent="0.25">
      <c r="A2762" t="s">
        <v>7976</v>
      </c>
      <c r="B2762" s="3">
        <v>19</v>
      </c>
      <c r="C2762" s="3" t="str" cm="1">
        <f t="array" ref="C2762">_xlfn.IFS(B2762&lt;35,"Young",B2762&lt;60,"Middle",TRUE,"Senior")</f>
        <v>Young</v>
      </c>
      <c r="D2762" t="s">
        <v>16</v>
      </c>
      <c r="E2762" t="str">
        <f t="shared" si="86"/>
        <v>Young-Female</v>
      </c>
      <c r="F2762" t="s">
        <v>50</v>
      </c>
      <c r="G2762" t="s">
        <v>28</v>
      </c>
      <c r="H2762" s="1">
        <v>43895</v>
      </c>
      <c r="I2762" t="s">
        <v>5710</v>
      </c>
      <c r="J2762" t="s">
        <v>7977</v>
      </c>
      <c r="K2762" t="s">
        <v>53</v>
      </c>
      <c r="L2762">
        <v>17698.421849999999</v>
      </c>
      <c r="M2762">
        <v>293</v>
      </c>
      <c r="N2762" t="s">
        <v>43</v>
      </c>
      <c r="O2762" s="1">
        <v>43904</v>
      </c>
      <c r="P2762" s="3">
        <f t="shared" si="87"/>
        <v>9</v>
      </c>
      <c r="Q2762" t="s">
        <v>49</v>
      </c>
      <c r="R2762" t="s">
        <v>45</v>
      </c>
    </row>
    <row r="2763" spans="1:18" x14ac:dyDescent="0.25">
      <c r="A2763" t="s">
        <v>7978</v>
      </c>
      <c r="B2763" s="3">
        <v>52</v>
      </c>
      <c r="C2763" s="3" t="str" cm="1">
        <f t="array" ref="C2763">_xlfn.IFS(B2763&lt;35,"Young",B2763&lt;60,"Middle",TRUE,"Senior")</f>
        <v>Middle</v>
      </c>
      <c r="D2763" t="s">
        <v>16</v>
      </c>
      <c r="E2763" t="str">
        <f t="shared" si="86"/>
        <v>Middle-Female</v>
      </c>
      <c r="F2763" t="s">
        <v>115</v>
      </c>
      <c r="G2763" t="s">
        <v>36</v>
      </c>
      <c r="H2763" s="1">
        <v>44635</v>
      </c>
      <c r="I2763" t="s">
        <v>7979</v>
      </c>
      <c r="J2763" t="s">
        <v>2991</v>
      </c>
      <c r="K2763" t="s">
        <v>57</v>
      </c>
      <c r="L2763">
        <v>7927.0563910000001</v>
      </c>
      <c r="M2763">
        <v>278</v>
      </c>
      <c r="N2763" t="s">
        <v>39</v>
      </c>
      <c r="O2763" s="1">
        <v>44637</v>
      </c>
      <c r="P2763" s="3">
        <f t="shared" si="87"/>
        <v>2</v>
      </c>
      <c r="Q2763" t="s">
        <v>85</v>
      </c>
      <c r="R2763" t="s">
        <v>33</v>
      </c>
    </row>
    <row r="2764" spans="1:18" x14ac:dyDescent="0.25">
      <c r="A2764" t="s">
        <v>7980</v>
      </c>
      <c r="B2764" s="3">
        <v>58</v>
      </c>
      <c r="C2764" s="3" t="str" cm="1">
        <f t="array" ref="C2764">_xlfn.IFS(B2764&lt;35,"Young",B2764&lt;60,"Middle",TRUE,"Senior")</f>
        <v>Middle</v>
      </c>
      <c r="D2764" t="s">
        <v>26</v>
      </c>
      <c r="E2764" t="str">
        <f t="shared" si="86"/>
        <v>Middle-Male</v>
      </c>
      <c r="F2764" t="s">
        <v>63</v>
      </c>
      <c r="G2764" t="s">
        <v>18</v>
      </c>
      <c r="H2764" s="1">
        <v>44898</v>
      </c>
      <c r="I2764" t="s">
        <v>7981</v>
      </c>
      <c r="J2764" t="s">
        <v>7982</v>
      </c>
      <c r="K2764" t="s">
        <v>31</v>
      </c>
      <c r="L2764">
        <v>2590.2290760000001</v>
      </c>
      <c r="M2764">
        <v>492</v>
      </c>
      <c r="N2764" t="s">
        <v>43</v>
      </c>
      <c r="O2764" s="1">
        <v>44908</v>
      </c>
      <c r="P2764" s="3">
        <f t="shared" si="87"/>
        <v>10</v>
      </c>
      <c r="Q2764" t="s">
        <v>23</v>
      </c>
      <c r="R2764" t="s">
        <v>24</v>
      </c>
    </row>
    <row r="2765" spans="1:18" x14ac:dyDescent="0.25">
      <c r="A2765" t="s">
        <v>7983</v>
      </c>
      <c r="B2765" s="3">
        <v>57</v>
      </c>
      <c r="C2765" s="3" t="str" cm="1">
        <f t="array" ref="C2765">_xlfn.IFS(B2765&lt;35,"Young",B2765&lt;60,"Middle",TRUE,"Senior")</f>
        <v>Middle</v>
      </c>
      <c r="D2765" t="s">
        <v>16</v>
      </c>
      <c r="E2765" t="str">
        <f t="shared" si="86"/>
        <v>Middle-Female</v>
      </c>
      <c r="F2765" t="s">
        <v>27</v>
      </c>
      <c r="G2765" t="s">
        <v>70</v>
      </c>
      <c r="H2765" s="1">
        <v>43876</v>
      </c>
      <c r="I2765" t="s">
        <v>7984</v>
      </c>
      <c r="J2765" t="s">
        <v>7985</v>
      </c>
      <c r="K2765" t="s">
        <v>53</v>
      </c>
      <c r="L2765">
        <v>61628.2183</v>
      </c>
      <c r="M2765">
        <v>278</v>
      </c>
      <c r="N2765" t="s">
        <v>39</v>
      </c>
      <c r="O2765" s="1">
        <v>43877</v>
      </c>
      <c r="P2765" s="3">
        <f t="shared" si="87"/>
        <v>1</v>
      </c>
      <c r="Q2765" t="s">
        <v>49</v>
      </c>
      <c r="R2765" t="s">
        <v>45</v>
      </c>
    </row>
    <row r="2766" spans="1:18" x14ac:dyDescent="0.25">
      <c r="A2766" t="s">
        <v>7986</v>
      </c>
      <c r="B2766" s="3">
        <v>30</v>
      </c>
      <c r="C2766" s="3" t="str" cm="1">
        <f t="array" ref="C2766">_xlfn.IFS(B2766&lt;35,"Young",B2766&lt;60,"Middle",TRUE,"Senior")</f>
        <v>Young</v>
      </c>
      <c r="D2766" t="s">
        <v>16</v>
      </c>
      <c r="E2766" t="str">
        <f t="shared" si="86"/>
        <v>Young-Female</v>
      </c>
      <c r="F2766" t="s">
        <v>17</v>
      </c>
      <c r="G2766" t="s">
        <v>28</v>
      </c>
      <c r="H2766" s="1">
        <v>45197</v>
      </c>
      <c r="I2766" t="s">
        <v>7987</v>
      </c>
      <c r="J2766" t="s">
        <v>7988</v>
      </c>
      <c r="K2766" t="s">
        <v>53</v>
      </c>
      <c r="L2766">
        <v>32299.48632</v>
      </c>
      <c r="M2766">
        <v>263</v>
      </c>
      <c r="N2766" t="s">
        <v>39</v>
      </c>
      <c r="O2766" s="1">
        <v>45213</v>
      </c>
      <c r="P2766" s="3">
        <f t="shared" si="87"/>
        <v>16</v>
      </c>
      <c r="Q2766" t="s">
        <v>44</v>
      </c>
      <c r="R2766" t="s">
        <v>33</v>
      </c>
    </row>
    <row r="2767" spans="1:18" x14ac:dyDescent="0.25">
      <c r="A2767" t="s">
        <v>7989</v>
      </c>
      <c r="B2767" s="3">
        <v>38</v>
      </c>
      <c r="C2767" s="3" t="str" cm="1">
        <f t="array" ref="C2767">_xlfn.IFS(B2767&lt;35,"Young",B2767&lt;60,"Middle",TRUE,"Senior")</f>
        <v>Middle</v>
      </c>
      <c r="D2767" t="s">
        <v>26</v>
      </c>
      <c r="E2767" t="str">
        <f t="shared" si="86"/>
        <v>Middle-Male</v>
      </c>
      <c r="F2767" t="s">
        <v>115</v>
      </c>
      <c r="G2767" t="s">
        <v>26593</v>
      </c>
      <c r="H2767" s="1">
        <v>44268</v>
      </c>
      <c r="I2767" t="s">
        <v>7990</v>
      </c>
      <c r="J2767" t="s">
        <v>7597</v>
      </c>
      <c r="K2767" t="s">
        <v>61</v>
      </c>
      <c r="L2767">
        <v>20891.545600000001</v>
      </c>
      <c r="M2767">
        <v>238</v>
      </c>
      <c r="N2767" t="s">
        <v>22</v>
      </c>
      <c r="O2767" s="1">
        <v>44271</v>
      </c>
      <c r="P2767" s="3">
        <f t="shared" si="87"/>
        <v>3</v>
      </c>
      <c r="Q2767" t="s">
        <v>23</v>
      </c>
      <c r="R2767" t="s">
        <v>33</v>
      </c>
    </row>
    <row r="2768" spans="1:18" x14ac:dyDescent="0.25">
      <c r="A2768" t="s">
        <v>7991</v>
      </c>
      <c r="B2768" s="3">
        <v>82</v>
      </c>
      <c r="C2768" s="3" t="str" cm="1">
        <f t="array" ref="C2768">_xlfn.IFS(B2768&lt;35,"Young",B2768&lt;60,"Middle",TRUE,"Senior")</f>
        <v>Senior</v>
      </c>
      <c r="D2768" t="s">
        <v>26</v>
      </c>
      <c r="E2768" t="str">
        <f t="shared" si="86"/>
        <v>Senior-Male</v>
      </c>
      <c r="F2768" t="s">
        <v>90</v>
      </c>
      <c r="G2768" t="s">
        <v>26593</v>
      </c>
      <c r="H2768" s="1">
        <v>43515</v>
      </c>
      <c r="I2768" t="s">
        <v>7992</v>
      </c>
      <c r="J2768" t="s">
        <v>7993</v>
      </c>
      <c r="K2768" t="s">
        <v>53</v>
      </c>
      <c r="L2768">
        <v>27823.354169999999</v>
      </c>
      <c r="M2768">
        <v>358</v>
      </c>
      <c r="N2768" t="s">
        <v>22</v>
      </c>
      <c r="O2768" s="1">
        <v>43533</v>
      </c>
      <c r="P2768" s="3">
        <f t="shared" si="87"/>
        <v>18</v>
      </c>
      <c r="Q2768" t="s">
        <v>23</v>
      </c>
      <c r="R2768" t="s">
        <v>24</v>
      </c>
    </row>
    <row r="2769" spans="1:18" x14ac:dyDescent="0.25">
      <c r="A2769" t="s">
        <v>7994</v>
      </c>
      <c r="B2769" s="3">
        <v>74</v>
      </c>
      <c r="C2769" s="3" t="str" cm="1">
        <f t="array" ref="C2769">_xlfn.IFS(B2769&lt;35,"Young",B2769&lt;60,"Middle",TRUE,"Senior")</f>
        <v>Senior</v>
      </c>
      <c r="D2769" t="s">
        <v>26</v>
      </c>
      <c r="E2769" t="str">
        <f t="shared" si="86"/>
        <v>Senior-Male</v>
      </c>
      <c r="F2769" t="s">
        <v>63</v>
      </c>
      <c r="G2769" t="s">
        <v>26592</v>
      </c>
      <c r="H2769" s="1">
        <v>44149</v>
      </c>
      <c r="I2769" t="s">
        <v>2149</v>
      </c>
      <c r="J2769" t="s">
        <v>7995</v>
      </c>
      <c r="K2769" t="s">
        <v>57</v>
      </c>
      <c r="L2769">
        <v>32545.891039999999</v>
      </c>
      <c r="M2769">
        <v>335</v>
      </c>
      <c r="N2769" t="s">
        <v>43</v>
      </c>
      <c r="O2769" s="1">
        <v>44177</v>
      </c>
      <c r="P2769" s="3">
        <f t="shared" si="87"/>
        <v>28</v>
      </c>
      <c r="Q2769" t="s">
        <v>32</v>
      </c>
      <c r="R2769" t="s">
        <v>45</v>
      </c>
    </row>
    <row r="2770" spans="1:18" x14ac:dyDescent="0.25">
      <c r="A2770" t="s">
        <v>7996</v>
      </c>
      <c r="B2770" s="3">
        <v>71</v>
      </c>
      <c r="C2770" s="3" t="str" cm="1">
        <f t="array" ref="C2770">_xlfn.IFS(B2770&lt;35,"Young",B2770&lt;60,"Middle",TRUE,"Senior")</f>
        <v>Senior</v>
      </c>
      <c r="D2770" t="s">
        <v>16</v>
      </c>
      <c r="E2770" t="str">
        <f t="shared" si="86"/>
        <v>Senior-Female</v>
      </c>
      <c r="F2770" t="s">
        <v>17</v>
      </c>
      <c r="G2770" t="s">
        <v>36</v>
      </c>
      <c r="H2770" s="1">
        <v>43709</v>
      </c>
      <c r="I2770" t="s">
        <v>7997</v>
      </c>
      <c r="J2770" t="s">
        <v>7998</v>
      </c>
      <c r="K2770" t="s">
        <v>21</v>
      </c>
      <c r="L2770">
        <v>24845.831330000001</v>
      </c>
      <c r="M2770">
        <v>482</v>
      </c>
      <c r="N2770" t="s">
        <v>43</v>
      </c>
      <c r="O2770" s="1">
        <v>43723</v>
      </c>
      <c r="P2770" s="3">
        <f t="shared" si="87"/>
        <v>14</v>
      </c>
      <c r="Q2770" t="s">
        <v>85</v>
      </c>
      <c r="R2770" t="s">
        <v>45</v>
      </c>
    </row>
    <row r="2771" spans="1:18" x14ac:dyDescent="0.25">
      <c r="A2771" t="s">
        <v>7999</v>
      </c>
      <c r="B2771" s="3">
        <v>35</v>
      </c>
      <c r="C2771" s="3" t="str" cm="1">
        <f t="array" ref="C2771">_xlfn.IFS(B2771&lt;35,"Young",B2771&lt;60,"Middle",TRUE,"Senior")</f>
        <v>Middle</v>
      </c>
      <c r="D2771" t="s">
        <v>26</v>
      </c>
      <c r="E2771" t="str">
        <f t="shared" si="86"/>
        <v>Middle-Male</v>
      </c>
      <c r="F2771" t="s">
        <v>17</v>
      </c>
      <c r="G2771" t="s">
        <v>70</v>
      </c>
      <c r="H2771" s="1">
        <v>44751</v>
      </c>
      <c r="I2771" t="s">
        <v>8000</v>
      </c>
      <c r="J2771" t="s">
        <v>8001</v>
      </c>
      <c r="K2771" t="s">
        <v>57</v>
      </c>
      <c r="L2771">
        <v>13308.22157</v>
      </c>
      <c r="M2771">
        <v>105</v>
      </c>
      <c r="N2771" t="s">
        <v>22</v>
      </c>
      <c r="O2771" s="1">
        <v>44773</v>
      </c>
      <c r="P2771" s="3">
        <f t="shared" si="87"/>
        <v>22</v>
      </c>
      <c r="Q2771" t="s">
        <v>49</v>
      </c>
      <c r="R2771" t="s">
        <v>45</v>
      </c>
    </row>
    <row r="2772" spans="1:18" x14ac:dyDescent="0.25">
      <c r="A2772" t="s">
        <v>8002</v>
      </c>
      <c r="B2772" s="3">
        <v>29</v>
      </c>
      <c r="C2772" s="3" t="str" cm="1">
        <f t="array" ref="C2772">_xlfn.IFS(B2772&lt;35,"Young",B2772&lt;60,"Middle",TRUE,"Senior")</f>
        <v>Young</v>
      </c>
      <c r="D2772" t="s">
        <v>16</v>
      </c>
      <c r="E2772" t="str">
        <f t="shared" si="86"/>
        <v>Young-Female</v>
      </c>
      <c r="F2772" t="s">
        <v>63</v>
      </c>
      <c r="G2772" t="s">
        <v>26593</v>
      </c>
      <c r="H2772" s="1">
        <v>44476</v>
      </c>
      <c r="I2772" t="s">
        <v>8003</v>
      </c>
      <c r="J2772" t="s">
        <v>8004</v>
      </c>
      <c r="K2772" t="s">
        <v>57</v>
      </c>
      <c r="L2772">
        <v>18490.39647</v>
      </c>
      <c r="M2772">
        <v>448</v>
      </c>
      <c r="N2772" t="s">
        <v>43</v>
      </c>
      <c r="O2772" s="1">
        <v>44481</v>
      </c>
      <c r="P2772" s="3">
        <f t="shared" si="87"/>
        <v>5</v>
      </c>
      <c r="Q2772" t="s">
        <v>44</v>
      </c>
      <c r="R2772" t="s">
        <v>24</v>
      </c>
    </row>
    <row r="2773" spans="1:18" x14ac:dyDescent="0.25">
      <c r="A2773" t="s">
        <v>8005</v>
      </c>
      <c r="B2773" s="3">
        <v>22</v>
      </c>
      <c r="C2773" s="3" t="str" cm="1">
        <f t="array" ref="C2773">_xlfn.IFS(B2773&lt;35,"Young",B2773&lt;60,"Middle",TRUE,"Senior")</f>
        <v>Young</v>
      </c>
      <c r="D2773" t="s">
        <v>26</v>
      </c>
      <c r="E2773" t="str">
        <f t="shared" si="86"/>
        <v>Young-Male</v>
      </c>
      <c r="F2773" t="s">
        <v>115</v>
      </c>
      <c r="G2773" t="s">
        <v>26592</v>
      </c>
      <c r="H2773" s="1">
        <v>44242</v>
      </c>
      <c r="I2773" t="s">
        <v>8006</v>
      </c>
      <c r="J2773" t="s">
        <v>8007</v>
      </c>
      <c r="K2773" t="s">
        <v>57</v>
      </c>
      <c r="L2773">
        <v>3453.228732</v>
      </c>
      <c r="M2773">
        <v>376</v>
      </c>
      <c r="N2773" t="s">
        <v>39</v>
      </c>
      <c r="O2773" s="1">
        <v>44259</v>
      </c>
      <c r="P2773" s="3">
        <f t="shared" si="87"/>
        <v>17</v>
      </c>
      <c r="Q2773" t="s">
        <v>44</v>
      </c>
      <c r="R2773" t="s">
        <v>24</v>
      </c>
    </row>
    <row r="2774" spans="1:18" x14ac:dyDescent="0.25">
      <c r="A2774" t="s">
        <v>8008</v>
      </c>
      <c r="B2774" s="3">
        <v>57</v>
      </c>
      <c r="C2774" s="3" t="str" cm="1">
        <f t="array" ref="C2774">_xlfn.IFS(B2774&lt;35,"Young",B2774&lt;60,"Middle",TRUE,"Senior")</f>
        <v>Middle</v>
      </c>
      <c r="D2774" t="s">
        <v>26</v>
      </c>
      <c r="E2774" t="str">
        <f t="shared" si="86"/>
        <v>Middle-Male</v>
      </c>
      <c r="F2774" t="s">
        <v>35</v>
      </c>
      <c r="G2774" t="s">
        <v>18</v>
      </c>
      <c r="H2774" s="1">
        <v>44089</v>
      </c>
      <c r="I2774" t="s">
        <v>8009</v>
      </c>
      <c r="J2774" t="s">
        <v>1573</v>
      </c>
      <c r="K2774" t="s">
        <v>21</v>
      </c>
      <c r="L2774">
        <v>48003.46948</v>
      </c>
      <c r="M2774">
        <v>209</v>
      </c>
      <c r="N2774" t="s">
        <v>39</v>
      </c>
      <c r="O2774" s="1">
        <v>44099</v>
      </c>
      <c r="P2774" s="3">
        <f t="shared" si="87"/>
        <v>10</v>
      </c>
      <c r="Q2774" t="s">
        <v>44</v>
      </c>
      <c r="R2774" t="s">
        <v>45</v>
      </c>
    </row>
    <row r="2775" spans="1:18" x14ac:dyDescent="0.25">
      <c r="A2775" t="s">
        <v>8010</v>
      </c>
      <c r="B2775" s="3">
        <v>79</v>
      </c>
      <c r="C2775" s="3" t="str" cm="1">
        <f t="array" ref="C2775">_xlfn.IFS(B2775&lt;35,"Young",B2775&lt;60,"Middle",TRUE,"Senior")</f>
        <v>Senior</v>
      </c>
      <c r="D2775" t="s">
        <v>16</v>
      </c>
      <c r="E2775" t="str">
        <f t="shared" si="86"/>
        <v>Senior-Female</v>
      </c>
      <c r="F2775" t="s">
        <v>27</v>
      </c>
      <c r="G2775" t="s">
        <v>70</v>
      </c>
      <c r="H2775" s="1">
        <v>44827</v>
      </c>
      <c r="I2775" t="s">
        <v>8011</v>
      </c>
      <c r="J2775" t="s">
        <v>8012</v>
      </c>
      <c r="K2775" t="s">
        <v>53</v>
      </c>
      <c r="L2775">
        <v>48688.74639</v>
      </c>
      <c r="M2775">
        <v>116</v>
      </c>
      <c r="N2775" t="s">
        <v>22</v>
      </c>
      <c r="O2775" s="1">
        <v>44834</v>
      </c>
      <c r="P2775" s="3">
        <f t="shared" si="87"/>
        <v>7</v>
      </c>
      <c r="Q2775" t="s">
        <v>85</v>
      </c>
      <c r="R2775" t="s">
        <v>24</v>
      </c>
    </row>
    <row r="2776" spans="1:18" x14ac:dyDescent="0.25">
      <c r="A2776" t="s">
        <v>8013</v>
      </c>
      <c r="B2776" s="3">
        <v>82</v>
      </c>
      <c r="C2776" s="3" t="str" cm="1">
        <f t="array" ref="C2776">_xlfn.IFS(B2776&lt;35,"Young",B2776&lt;60,"Middle",TRUE,"Senior")</f>
        <v>Senior</v>
      </c>
      <c r="D2776" t="s">
        <v>16</v>
      </c>
      <c r="E2776" t="str">
        <f t="shared" si="86"/>
        <v>Senior-Female</v>
      </c>
      <c r="F2776" t="s">
        <v>90</v>
      </c>
      <c r="G2776" t="s">
        <v>26593</v>
      </c>
      <c r="H2776" s="1">
        <v>43547</v>
      </c>
      <c r="I2776" t="s">
        <v>8014</v>
      </c>
      <c r="J2776" t="s">
        <v>8015</v>
      </c>
      <c r="K2776" t="s">
        <v>31</v>
      </c>
      <c r="L2776">
        <v>30940.554660000002</v>
      </c>
      <c r="M2776">
        <v>335</v>
      </c>
      <c r="N2776" t="s">
        <v>22</v>
      </c>
      <c r="O2776" s="1">
        <v>43549</v>
      </c>
      <c r="P2776" s="3">
        <f t="shared" si="87"/>
        <v>2</v>
      </c>
      <c r="Q2776" t="s">
        <v>23</v>
      </c>
      <c r="R2776" t="s">
        <v>33</v>
      </c>
    </row>
    <row r="2777" spans="1:18" x14ac:dyDescent="0.25">
      <c r="A2777" t="s">
        <v>7066</v>
      </c>
      <c r="B2777" s="3">
        <v>19</v>
      </c>
      <c r="C2777" s="3" t="str" cm="1">
        <f t="array" ref="C2777">_xlfn.IFS(B2777&lt;35,"Young",B2777&lt;60,"Middle",TRUE,"Senior")</f>
        <v>Young</v>
      </c>
      <c r="D2777" t="s">
        <v>26</v>
      </c>
      <c r="E2777" t="str">
        <f t="shared" si="86"/>
        <v>Young-Male</v>
      </c>
      <c r="F2777" t="s">
        <v>17</v>
      </c>
      <c r="G2777" t="s">
        <v>28</v>
      </c>
      <c r="H2777" s="1">
        <v>44322</v>
      </c>
      <c r="I2777" t="s">
        <v>8016</v>
      </c>
      <c r="J2777" t="s">
        <v>8017</v>
      </c>
      <c r="K2777" t="s">
        <v>61</v>
      </c>
      <c r="L2777">
        <v>39204.705119999999</v>
      </c>
      <c r="M2777">
        <v>216</v>
      </c>
      <c r="N2777" t="s">
        <v>22</v>
      </c>
      <c r="O2777" s="1">
        <v>44339</v>
      </c>
      <c r="P2777" s="3">
        <f t="shared" si="87"/>
        <v>17</v>
      </c>
      <c r="Q2777" t="s">
        <v>44</v>
      </c>
      <c r="R2777" t="s">
        <v>45</v>
      </c>
    </row>
    <row r="2778" spans="1:18" x14ac:dyDescent="0.25">
      <c r="A2778" t="s">
        <v>8018</v>
      </c>
      <c r="B2778" s="3">
        <v>78</v>
      </c>
      <c r="C2778" s="3" t="str" cm="1">
        <f t="array" ref="C2778">_xlfn.IFS(B2778&lt;35,"Young",B2778&lt;60,"Middle",TRUE,"Senior")</f>
        <v>Senior</v>
      </c>
      <c r="D2778" t="s">
        <v>16</v>
      </c>
      <c r="E2778" t="str">
        <f t="shared" si="86"/>
        <v>Senior-Female</v>
      </c>
      <c r="F2778" t="s">
        <v>35</v>
      </c>
      <c r="G2778" t="s">
        <v>18</v>
      </c>
      <c r="H2778" s="1">
        <v>44784</v>
      </c>
      <c r="I2778" t="s">
        <v>8019</v>
      </c>
      <c r="J2778" t="s">
        <v>8020</v>
      </c>
      <c r="K2778" t="s">
        <v>57</v>
      </c>
      <c r="L2778">
        <v>27650.496899999998</v>
      </c>
      <c r="M2778">
        <v>364</v>
      </c>
      <c r="N2778" t="s">
        <v>39</v>
      </c>
      <c r="O2778" s="1">
        <v>44798</v>
      </c>
      <c r="P2778" s="3">
        <f t="shared" si="87"/>
        <v>14</v>
      </c>
      <c r="Q2778" t="s">
        <v>85</v>
      </c>
      <c r="R2778" t="s">
        <v>45</v>
      </c>
    </row>
    <row r="2779" spans="1:18" x14ac:dyDescent="0.25">
      <c r="A2779" t="s">
        <v>8021</v>
      </c>
      <c r="B2779" s="3">
        <v>38</v>
      </c>
      <c r="C2779" s="3" t="str" cm="1">
        <f t="array" ref="C2779">_xlfn.IFS(B2779&lt;35,"Young",B2779&lt;60,"Middle",TRUE,"Senior")</f>
        <v>Middle</v>
      </c>
      <c r="D2779" t="s">
        <v>16</v>
      </c>
      <c r="E2779" t="str">
        <f t="shared" si="86"/>
        <v>Middle-Female</v>
      </c>
      <c r="F2779" t="s">
        <v>17</v>
      </c>
      <c r="G2779" t="s">
        <v>18</v>
      </c>
      <c r="H2779" s="1">
        <v>44605</v>
      </c>
      <c r="I2779" t="s">
        <v>8022</v>
      </c>
      <c r="J2779" t="s">
        <v>8023</v>
      </c>
      <c r="K2779" t="s">
        <v>53</v>
      </c>
      <c r="L2779">
        <v>17039.984400000001</v>
      </c>
      <c r="M2779">
        <v>284</v>
      </c>
      <c r="N2779" t="s">
        <v>39</v>
      </c>
      <c r="O2779" s="1">
        <v>44612</v>
      </c>
      <c r="P2779" s="3">
        <f t="shared" si="87"/>
        <v>7</v>
      </c>
      <c r="Q2779" t="s">
        <v>32</v>
      </c>
      <c r="R2779" t="s">
        <v>33</v>
      </c>
    </row>
    <row r="2780" spans="1:18" x14ac:dyDescent="0.25">
      <c r="A2780" t="s">
        <v>8024</v>
      </c>
      <c r="B2780" s="3">
        <v>55</v>
      </c>
      <c r="C2780" s="3" t="str" cm="1">
        <f t="array" ref="C2780">_xlfn.IFS(B2780&lt;35,"Young",B2780&lt;60,"Middle",TRUE,"Senior")</f>
        <v>Middle</v>
      </c>
      <c r="D2780" t="s">
        <v>16</v>
      </c>
      <c r="E2780" t="str">
        <f t="shared" si="86"/>
        <v>Middle-Female</v>
      </c>
      <c r="F2780" t="s">
        <v>63</v>
      </c>
      <c r="G2780" t="s">
        <v>36</v>
      </c>
      <c r="H2780" s="1">
        <v>43990</v>
      </c>
      <c r="I2780" t="s">
        <v>8025</v>
      </c>
      <c r="J2780" t="s">
        <v>8026</v>
      </c>
      <c r="K2780" t="s">
        <v>57</v>
      </c>
      <c r="L2780">
        <v>3264.8905650000002</v>
      </c>
      <c r="M2780">
        <v>226</v>
      </c>
      <c r="N2780" t="s">
        <v>22</v>
      </c>
      <c r="O2780" s="1">
        <v>43993</v>
      </c>
      <c r="P2780" s="3">
        <f t="shared" si="87"/>
        <v>3</v>
      </c>
      <c r="Q2780" t="s">
        <v>32</v>
      </c>
      <c r="R2780" t="s">
        <v>33</v>
      </c>
    </row>
    <row r="2781" spans="1:18" x14ac:dyDescent="0.25">
      <c r="A2781" t="s">
        <v>8027</v>
      </c>
      <c r="B2781" s="3">
        <v>75</v>
      </c>
      <c r="C2781" s="3" t="str" cm="1">
        <f t="array" ref="C2781">_xlfn.IFS(B2781&lt;35,"Young",B2781&lt;60,"Middle",TRUE,"Senior")</f>
        <v>Senior</v>
      </c>
      <c r="D2781" t="s">
        <v>16</v>
      </c>
      <c r="E2781" t="str">
        <f t="shared" si="86"/>
        <v>Senior-Female</v>
      </c>
      <c r="F2781" t="s">
        <v>115</v>
      </c>
      <c r="G2781" t="s">
        <v>26592</v>
      </c>
      <c r="H2781" s="1">
        <v>43428</v>
      </c>
      <c r="I2781" t="s">
        <v>6251</v>
      </c>
      <c r="J2781" t="s">
        <v>8028</v>
      </c>
      <c r="K2781" t="s">
        <v>21</v>
      </c>
      <c r="L2781">
        <v>15755.46767</v>
      </c>
      <c r="M2781">
        <v>432</v>
      </c>
      <c r="N2781" t="s">
        <v>39</v>
      </c>
      <c r="O2781" s="1">
        <v>43438</v>
      </c>
      <c r="P2781" s="3">
        <f t="shared" si="87"/>
        <v>10</v>
      </c>
      <c r="Q2781" t="s">
        <v>44</v>
      </c>
      <c r="R2781" t="s">
        <v>33</v>
      </c>
    </row>
    <row r="2782" spans="1:18" x14ac:dyDescent="0.25">
      <c r="A2782" t="s">
        <v>8029</v>
      </c>
      <c r="B2782" s="3">
        <v>69</v>
      </c>
      <c r="C2782" s="3" t="str" cm="1">
        <f t="array" ref="C2782">_xlfn.IFS(B2782&lt;35,"Young",B2782&lt;60,"Middle",TRUE,"Senior")</f>
        <v>Senior</v>
      </c>
      <c r="D2782" t="s">
        <v>16</v>
      </c>
      <c r="E2782" t="str">
        <f t="shared" si="86"/>
        <v>Senior-Female</v>
      </c>
      <c r="F2782" t="s">
        <v>115</v>
      </c>
      <c r="G2782" t="s">
        <v>18</v>
      </c>
      <c r="H2782" s="1">
        <v>43876</v>
      </c>
      <c r="I2782" t="s">
        <v>8030</v>
      </c>
      <c r="J2782" t="s">
        <v>8031</v>
      </c>
      <c r="K2782" t="s">
        <v>61</v>
      </c>
      <c r="L2782">
        <v>20713.874080000001</v>
      </c>
      <c r="M2782">
        <v>486</v>
      </c>
      <c r="N2782" t="s">
        <v>39</v>
      </c>
      <c r="O2782" s="1">
        <v>43906</v>
      </c>
      <c r="P2782" s="3">
        <f t="shared" si="87"/>
        <v>30</v>
      </c>
      <c r="Q2782" t="s">
        <v>23</v>
      </c>
      <c r="R2782" t="s">
        <v>45</v>
      </c>
    </row>
    <row r="2783" spans="1:18" x14ac:dyDescent="0.25">
      <c r="A2783" t="s">
        <v>8032</v>
      </c>
      <c r="B2783" s="3">
        <v>81</v>
      </c>
      <c r="C2783" s="3" t="str" cm="1">
        <f t="array" ref="C2783">_xlfn.IFS(B2783&lt;35,"Young",B2783&lt;60,"Middle",TRUE,"Senior")</f>
        <v>Senior</v>
      </c>
      <c r="D2783" t="s">
        <v>26</v>
      </c>
      <c r="E2783" t="str">
        <f t="shared" si="86"/>
        <v>Senior-Male</v>
      </c>
      <c r="F2783" t="s">
        <v>115</v>
      </c>
      <c r="G2783" t="s">
        <v>26593</v>
      </c>
      <c r="H2783" s="1">
        <v>43507</v>
      </c>
      <c r="I2783" t="s">
        <v>8033</v>
      </c>
      <c r="J2783" t="s">
        <v>8034</v>
      </c>
      <c r="K2783" t="s">
        <v>61</v>
      </c>
      <c r="L2783">
        <v>27350.602989999999</v>
      </c>
      <c r="M2783">
        <v>163</v>
      </c>
      <c r="N2783" t="s">
        <v>39</v>
      </c>
      <c r="O2783" s="1">
        <v>43531</v>
      </c>
      <c r="P2783" s="3">
        <f t="shared" si="87"/>
        <v>24</v>
      </c>
      <c r="Q2783" t="s">
        <v>44</v>
      </c>
      <c r="R2783" t="s">
        <v>45</v>
      </c>
    </row>
    <row r="2784" spans="1:18" x14ac:dyDescent="0.25">
      <c r="A2784" t="s">
        <v>8035</v>
      </c>
      <c r="B2784" s="3">
        <v>52</v>
      </c>
      <c r="C2784" s="3" t="str" cm="1">
        <f t="array" ref="C2784">_xlfn.IFS(B2784&lt;35,"Young",B2784&lt;60,"Middle",TRUE,"Senior")</f>
        <v>Middle</v>
      </c>
      <c r="D2784" t="s">
        <v>16</v>
      </c>
      <c r="E2784" t="str">
        <f t="shared" si="86"/>
        <v>Middle-Female</v>
      </c>
      <c r="F2784" t="s">
        <v>17</v>
      </c>
      <c r="G2784" t="s">
        <v>70</v>
      </c>
      <c r="H2784" s="1">
        <v>45167</v>
      </c>
      <c r="I2784" t="s">
        <v>8036</v>
      </c>
      <c r="J2784" t="s">
        <v>8037</v>
      </c>
      <c r="K2784" t="s">
        <v>53</v>
      </c>
      <c r="L2784">
        <v>22337.978920000001</v>
      </c>
      <c r="M2784">
        <v>374</v>
      </c>
      <c r="N2784" t="s">
        <v>22</v>
      </c>
      <c r="O2784" s="1">
        <v>45183</v>
      </c>
      <c r="P2784" s="3">
        <f t="shared" si="87"/>
        <v>16</v>
      </c>
      <c r="Q2784" t="s">
        <v>49</v>
      </c>
      <c r="R2784" t="s">
        <v>45</v>
      </c>
    </row>
    <row r="2785" spans="1:18" x14ac:dyDescent="0.25">
      <c r="A2785" t="s">
        <v>8038</v>
      </c>
      <c r="B2785" s="3">
        <v>75</v>
      </c>
      <c r="C2785" s="3" t="str" cm="1">
        <f t="array" ref="C2785">_xlfn.IFS(B2785&lt;35,"Young",B2785&lt;60,"Middle",TRUE,"Senior")</f>
        <v>Senior</v>
      </c>
      <c r="D2785" t="s">
        <v>16</v>
      </c>
      <c r="E2785" t="str">
        <f t="shared" si="86"/>
        <v>Senior-Female</v>
      </c>
      <c r="F2785" t="s">
        <v>230</v>
      </c>
      <c r="G2785" t="s">
        <v>18</v>
      </c>
      <c r="H2785" s="1">
        <v>44046</v>
      </c>
      <c r="I2785" t="s">
        <v>8039</v>
      </c>
      <c r="J2785" t="s">
        <v>8040</v>
      </c>
      <c r="K2785" t="s">
        <v>61</v>
      </c>
      <c r="L2785">
        <v>39807.740270000002</v>
      </c>
      <c r="M2785">
        <v>382</v>
      </c>
      <c r="N2785" t="s">
        <v>43</v>
      </c>
      <c r="O2785" s="1">
        <v>44066</v>
      </c>
      <c r="P2785" s="3">
        <f t="shared" si="87"/>
        <v>20</v>
      </c>
      <c r="Q2785" t="s">
        <v>32</v>
      </c>
      <c r="R2785" t="s">
        <v>45</v>
      </c>
    </row>
    <row r="2786" spans="1:18" x14ac:dyDescent="0.25">
      <c r="A2786" t="s">
        <v>8041</v>
      </c>
      <c r="B2786" s="3">
        <v>26</v>
      </c>
      <c r="C2786" s="3" t="str" cm="1">
        <f t="array" ref="C2786">_xlfn.IFS(B2786&lt;35,"Young",B2786&lt;60,"Middle",TRUE,"Senior")</f>
        <v>Young</v>
      </c>
      <c r="D2786" t="s">
        <v>16</v>
      </c>
      <c r="E2786" t="str">
        <f t="shared" si="86"/>
        <v>Young-Female</v>
      </c>
      <c r="F2786" t="s">
        <v>27</v>
      </c>
      <c r="G2786" t="s">
        <v>36</v>
      </c>
      <c r="H2786" s="1">
        <v>44310</v>
      </c>
      <c r="I2786" t="s">
        <v>8042</v>
      </c>
      <c r="J2786" t="s">
        <v>8043</v>
      </c>
      <c r="K2786" t="s">
        <v>61</v>
      </c>
      <c r="L2786">
        <v>9566.1979609999999</v>
      </c>
      <c r="M2786">
        <v>391</v>
      </c>
      <c r="N2786" t="s">
        <v>39</v>
      </c>
      <c r="O2786" s="1">
        <v>44317</v>
      </c>
      <c r="P2786" s="3">
        <f t="shared" si="87"/>
        <v>7</v>
      </c>
      <c r="Q2786" t="s">
        <v>32</v>
      </c>
      <c r="R2786" t="s">
        <v>24</v>
      </c>
    </row>
    <row r="2787" spans="1:18" x14ac:dyDescent="0.25">
      <c r="A2787" t="s">
        <v>8044</v>
      </c>
      <c r="B2787" s="3">
        <v>47</v>
      </c>
      <c r="C2787" s="3" t="str" cm="1">
        <f t="array" ref="C2787">_xlfn.IFS(B2787&lt;35,"Young",B2787&lt;60,"Middle",TRUE,"Senior")</f>
        <v>Middle</v>
      </c>
      <c r="D2787" t="s">
        <v>16</v>
      </c>
      <c r="E2787" t="str">
        <f t="shared" si="86"/>
        <v>Middle-Female</v>
      </c>
      <c r="F2787" t="s">
        <v>27</v>
      </c>
      <c r="G2787" t="s">
        <v>18</v>
      </c>
      <c r="H2787" s="1">
        <v>44066</v>
      </c>
      <c r="I2787" t="s">
        <v>8045</v>
      </c>
      <c r="J2787" t="s">
        <v>186</v>
      </c>
      <c r="K2787" t="s">
        <v>21</v>
      </c>
      <c r="L2787">
        <v>52473.731809999997</v>
      </c>
      <c r="M2787">
        <v>126</v>
      </c>
      <c r="N2787" t="s">
        <v>43</v>
      </c>
      <c r="O2787" s="1">
        <v>44075</v>
      </c>
      <c r="P2787" s="3">
        <f t="shared" si="87"/>
        <v>9</v>
      </c>
      <c r="Q2787" t="s">
        <v>32</v>
      </c>
      <c r="R2787" t="s">
        <v>33</v>
      </c>
    </row>
    <row r="2788" spans="1:18" x14ac:dyDescent="0.25">
      <c r="A2788" t="s">
        <v>8046</v>
      </c>
      <c r="B2788" s="3">
        <v>78</v>
      </c>
      <c r="C2788" s="3" t="str" cm="1">
        <f t="array" ref="C2788">_xlfn.IFS(B2788&lt;35,"Young",B2788&lt;60,"Middle",TRUE,"Senior")</f>
        <v>Senior</v>
      </c>
      <c r="D2788" t="s">
        <v>16</v>
      </c>
      <c r="E2788" t="str">
        <f t="shared" si="86"/>
        <v>Senior-Female</v>
      </c>
      <c r="F2788" t="s">
        <v>115</v>
      </c>
      <c r="G2788" t="s">
        <v>26593</v>
      </c>
      <c r="H2788" s="1">
        <v>45193</v>
      </c>
      <c r="I2788" t="s">
        <v>8047</v>
      </c>
      <c r="J2788" t="s">
        <v>6457</v>
      </c>
      <c r="K2788" t="s">
        <v>21</v>
      </c>
      <c r="L2788">
        <v>7214.0078199999998</v>
      </c>
      <c r="M2788">
        <v>287</v>
      </c>
      <c r="N2788" t="s">
        <v>43</v>
      </c>
      <c r="O2788" s="1">
        <v>45209</v>
      </c>
      <c r="P2788" s="3">
        <f t="shared" si="87"/>
        <v>16</v>
      </c>
      <c r="Q2788" t="s">
        <v>23</v>
      </c>
      <c r="R2788" t="s">
        <v>33</v>
      </c>
    </row>
    <row r="2789" spans="1:18" x14ac:dyDescent="0.25">
      <c r="A2789" t="s">
        <v>8048</v>
      </c>
      <c r="B2789" s="3">
        <v>28</v>
      </c>
      <c r="C2789" s="3" t="str" cm="1">
        <f t="array" ref="C2789">_xlfn.IFS(B2789&lt;35,"Young",B2789&lt;60,"Middle",TRUE,"Senior")</f>
        <v>Young</v>
      </c>
      <c r="D2789" t="s">
        <v>16</v>
      </c>
      <c r="E2789" t="str">
        <f t="shared" si="86"/>
        <v>Young-Female</v>
      </c>
      <c r="F2789" t="s">
        <v>35</v>
      </c>
      <c r="G2789" t="s">
        <v>28</v>
      </c>
      <c r="H2789" s="1">
        <v>43595</v>
      </c>
      <c r="I2789" t="s">
        <v>8049</v>
      </c>
      <c r="J2789" t="s">
        <v>8050</v>
      </c>
      <c r="K2789" t="s">
        <v>53</v>
      </c>
      <c r="L2789">
        <v>33021.841820000001</v>
      </c>
      <c r="M2789">
        <v>312</v>
      </c>
      <c r="N2789" t="s">
        <v>39</v>
      </c>
      <c r="O2789" s="1">
        <v>43623</v>
      </c>
      <c r="P2789" s="3">
        <f t="shared" si="87"/>
        <v>28</v>
      </c>
      <c r="Q2789" t="s">
        <v>49</v>
      </c>
      <c r="R2789" t="s">
        <v>24</v>
      </c>
    </row>
    <row r="2790" spans="1:18" x14ac:dyDescent="0.25">
      <c r="A2790" t="s">
        <v>8051</v>
      </c>
      <c r="B2790" s="3">
        <v>52</v>
      </c>
      <c r="C2790" s="3" t="str" cm="1">
        <f t="array" ref="C2790">_xlfn.IFS(B2790&lt;35,"Young",B2790&lt;60,"Middle",TRUE,"Senior")</f>
        <v>Middle</v>
      </c>
      <c r="D2790" t="s">
        <v>26</v>
      </c>
      <c r="E2790" t="str">
        <f t="shared" si="86"/>
        <v>Middle-Male</v>
      </c>
      <c r="F2790" t="s">
        <v>35</v>
      </c>
      <c r="G2790" t="s">
        <v>26592</v>
      </c>
      <c r="H2790" s="1">
        <v>44903</v>
      </c>
      <c r="I2790" t="s">
        <v>8052</v>
      </c>
      <c r="J2790" t="s">
        <v>8053</v>
      </c>
      <c r="K2790" t="s">
        <v>61</v>
      </c>
      <c r="L2790">
        <v>12775.242969999999</v>
      </c>
      <c r="M2790">
        <v>160</v>
      </c>
      <c r="N2790" t="s">
        <v>39</v>
      </c>
      <c r="O2790" s="1">
        <v>44931</v>
      </c>
      <c r="P2790" s="3">
        <f t="shared" si="87"/>
        <v>28</v>
      </c>
      <c r="Q2790" t="s">
        <v>44</v>
      </c>
      <c r="R2790" t="s">
        <v>24</v>
      </c>
    </row>
    <row r="2791" spans="1:18" x14ac:dyDescent="0.25">
      <c r="A2791" t="s">
        <v>5394</v>
      </c>
      <c r="B2791" s="3">
        <v>38</v>
      </c>
      <c r="C2791" s="3" t="str" cm="1">
        <f t="array" ref="C2791">_xlfn.IFS(B2791&lt;35,"Young",B2791&lt;60,"Middle",TRUE,"Senior")</f>
        <v>Middle</v>
      </c>
      <c r="D2791" t="s">
        <v>16</v>
      </c>
      <c r="E2791" t="str">
        <f t="shared" si="86"/>
        <v>Middle-Female</v>
      </c>
      <c r="F2791" t="s">
        <v>90</v>
      </c>
      <c r="G2791" t="s">
        <v>18</v>
      </c>
      <c r="H2791" s="1">
        <v>43588</v>
      </c>
      <c r="I2791" t="s">
        <v>8054</v>
      </c>
      <c r="J2791" t="s">
        <v>8055</v>
      </c>
      <c r="K2791" t="s">
        <v>57</v>
      </c>
      <c r="L2791">
        <v>31223.14358</v>
      </c>
      <c r="M2791">
        <v>387</v>
      </c>
      <c r="N2791" t="s">
        <v>43</v>
      </c>
      <c r="O2791" s="1">
        <v>43618</v>
      </c>
      <c r="P2791" s="3">
        <f t="shared" si="87"/>
        <v>30</v>
      </c>
      <c r="Q2791" t="s">
        <v>49</v>
      </c>
      <c r="R2791" t="s">
        <v>33</v>
      </c>
    </row>
    <row r="2792" spans="1:18" x14ac:dyDescent="0.25">
      <c r="A2792" t="s">
        <v>8056</v>
      </c>
      <c r="B2792" s="3">
        <v>40</v>
      </c>
      <c r="C2792" s="3" t="str" cm="1">
        <f t="array" ref="C2792">_xlfn.IFS(B2792&lt;35,"Young",B2792&lt;60,"Middle",TRUE,"Senior")</f>
        <v>Middle</v>
      </c>
      <c r="D2792" t="s">
        <v>16</v>
      </c>
      <c r="E2792" t="str">
        <f t="shared" si="86"/>
        <v>Middle-Female</v>
      </c>
      <c r="F2792" t="s">
        <v>63</v>
      </c>
      <c r="G2792" t="s">
        <v>36</v>
      </c>
      <c r="H2792" s="1">
        <v>43947</v>
      </c>
      <c r="I2792" t="s">
        <v>8057</v>
      </c>
      <c r="J2792" t="s">
        <v>8058</v>
      </c>
      <c r="K2792" t="s">
        <v>53</v>
      </c>
      <c r="L2792">
        <v>13123.503430000001</v>
      </c>
      <c r="M2792">
        <v>210</v>
      </c>
      <c r="N2792" t="s">
        <v>43</v>
      </c>
      <c r="O2792" s="1">
        <v>43964</v>
      </c>
      <c r="P2792" s="3">
        <f t="shared" si="87"/>
        <v>17</v>
      </c>
      <c r="Q2792" t="s">
        <v>44</v>
      </c>
      <c r="R2792" t="s">
        <v>24</v>
      </c>
    </row>
    <row r="2793" spans="1:18" x14ac:dyDescent="0.25">
      <c r="A2793" t="s">
        <v>8059</v>
      </c>
      <c r="B2793" s="3">
        <v>75</v>
      </c>
      <c r="C2793" s="3" t="str" cm="1">
        <f t="array" ref="C2793">_xlfn.IFS(B2793&lt;35,"Young",B2793&lt;60,"Middle",TRUE,"Senior")</f>
        <v>Senior</v>
      </c>
      <c r="D2793" t="s">
        <v>26</v>
      </c>
      <c r="E2793" t="str">
        <f t="shared" si="86"/>
        <v>Senior-Male</v>
      </c>
      <c r="F2793" t="s">
        <v>63</v>
      </c>
      <c r="G2793" t="s">
        <v>26593</v>
      </c>
      <c r="H2793" s="1">
        <v>45211</v>
      </c>
      <c r="I2793" t="s">
        <v>8060</v>
      </c>
      <c r="J2793" t="s">
        <v>8061</v>
      </c>
      <c r="K2793" t="s">
        <v>57</v>
      </c>
      <c r="L2793">
        <v>8897.7825229999999</v>
      </c>
      <c r="M2793">
        <v>448</v>
      </c>
      <c r="N2793" t="s">
        <v>43</v>
      </c>
      <c r="O2793" s="1">
        <v>45233</v>
      </c>
      <c r="P2793" s="3">
        <f t="shared" si="87"/>
        <v>22</v>
      </c>
      <c r="Q2793" t="s">
        <v>23</v>
      </c>
      <c r="R2793" t="s">
        <v>45</v>
      </c>
    </row>
    <row r="2794" spans="1:18" x14ac:dyDescent="0.25">
      <c r="A2794" t="s">
        <v>8062</v>
      </c>
      <c r="B2794" s="3">
        <v>83</v>
      </c>
      <c r="C2794" s="3" t="str" cm="1">
        <f t="array" ref="C2794">_xlfn.IFS(B2794&lt;35,"Young",B2794&lt;60,"Middle",TRUE,"Senior")</f>
        <v>Senior</v>
      </c>
      <c r="D2794" t="s">
        <v>16</v>
      </c>
      <c r="E2794" t="str">
        <f t="shared" si="86"/>
        <v>Senior-Female</v>
      </c>
      <c r="F2794" t="s">
        <v>17</v>
      </c>
      <c r="G2794" t="s">
        <v>28</v>
      </c>
      <c r="H2794" s="1">
        <v>44663</v>
      </c>
      <c r="I2794" t="s">
        <v>8063</v>
      </c>
      <c r="J2794" t="s">
        <v>8064</v>
      </c>
      <c r="K2794" t="s">
        <v>53</v>
      </c>
      <c r="L2794">
        <v>27060.972959999999</v>
      </c>
      <c r="M2794">
        <v>290</v>
      </c>
      <c r="N2794" t="s">
        <v>39</v>
      </c>
      <c r="O2794" s="1">
        <v>44693</v>
      </c>
      <c r="P2794" s="3">
        <f t="shared" si="87"/>
        <v>30</v>
      </c>
      <c r="Q2794" t="s">
        <v>23</v>
      </c>
      <c r="R2794" t="s">
        <v>33</v>
      </c>
    </row>
    <row r="2795" spans="1:18" x14ac:dyDescent="0.25">
      <c r="A2795" t="s">
        <v>8065</v>
      </c>
      <c r="B2795" s="3">
        <v>35</v>
      </c>
      <c r="C2795" s="3" t="str" cm="1">
        <f t="array" ref="C2795">_xlfn.IFS(B2795&lt;35,"Young",B2795&lt;60,"Middle",TRUE,"Senior")</f>
        <v>Middle</v>
      </c>
      <c r="D2795" t="s">
        <v>26</v>
      </c>
      <c r="E2795" t="str">
        <f t="shared" si="86"/>
        <v>Middle-Male</v>
      </c>
      <c r="F2795" t="s">
        <v>50</v>
      </c>
      <c r="G2795" t="s">
        <v>28</v>
      </c>
      <c r="H2795" s="1">
        <v>44473</v>
      </c>
      <c r="I2795" t="s">
        <v>8066</v>
      </c>
      <c r="J2795" t="s">
        <v>658</v>
      </c>
      <c r="K2795" t="s">
        <v>53</v>
      </c>
      <c r="L2795">
        <v>23214.775600000001</v>
      </c>
      <c r="M2795">
        <v>269</v>
      </c>
      <c r="N2795" t="s">
        <v>43</v>
      </c>
      <c r="O2795" s="1">
        <v>44484</v>
      </c>
      <c r="P2795" s="3">
        <f t="shared" si="87"/>
        <v>11</v>
      </c>
      <c r="Q2795" t="s">
        <v>44</v>
      </c>
      <c r="R2795" t="s">
        <v>33</v>
      </c>
    </row>
    <row r="2796" spans="1:18" x14ac:dyDescent="0.25">
      <c r="A2796" t="s">
        <v>8067</v>
      </c>
      <c r="B2796" s="3">
        <v>83</v>
      </c>
      <c r="C2796" s="3" t="str" cm="1">
        <f t="array" ref="C2796">_xlfn.IFS(B2796&lt;35,"Young",B2796&lt;60,"Middle",TRUE,"Senior")</f>
        <v>Senior</v>
      </c>
      <c r="D2796" t="s">
        <v>26</v>
      </c>
      <c r="E2796" t="str">
        <f t="shared" si="86"/>
        <v>Senior-Male</v>
      </c>
      <c r="F2796" t="s">
        <v>90</v>
      </c>
      <c r="G2796" t="s">
        <v>26592</v>
      </c>
      <c r="H2796" s="1">
        <v>43480</v>
      </c>
      <c r="I2796" t="s">
        <v>8068</v>
      </c>
      <c r="J2796" t="s">
        <v>8069</v>
      </c>
      <c r="K2796" t="s">
        <v>61</v>
      </c>
      <c r="L2796">
        <v>9095.4169550000006</v>
      </c>
      <c r="M2796">
        <v>431</v>
      </c>
      <c r="N2796" t="s">
        <v>22</v>
      </c>
      <c r="O2796" s="1">
        <v>43488</v>
      </c>
      <c r="P2796" s="3">
        <f t="shared" si="87"/>
        <v>8</v>
      </c>
      <c r="Q2796" t="s">
        <v>23</v>
      </c>
      <c r="R2796" t="s">
        <v>45</v>
      </c>
    </row>
    <row r="2797" spans="1:18" x14ac:dyDescent="0.25">
      <c r="A2797" t="s">
        <v>8070</v>
      </c>
      <c r="B2797" s="3">
        <v>30</v>
      </c>
      <c r="C2797" s="3" t="str" cm="1">
        <f t="array" ref="C2797">_xlfn.IFS(B2797&lt;35,"Young",B2797&lt;60,"Middle",TRUE,"Senior")</f>
        <v>Young</v>
      </c>
      <c r="D2797" t="s">
        <v>26</v>
      </c>
      <c r="E2797" t="str">
        <f t="shared" si="86"/>
        <v>Young-Male</v>
      </c>
      <c r="F2797" t="s">
        <v>17</v>
      </c>
      <c r="G2797" t="s">
        <v>18</v>
      </c>
      <c r="H2797" s="1">
        <v>43554</v>
      </c>
      <c r="I2797" t="s">
        <v>8071</v>
      </c>
      <c r="J2797" t="s">
        <v>8072</v>
      </c>
      <c r="K2797" t="s">
        <v>53</v>
      </c>
      <c r="L2797">
        <v>3604.1019580000002</v>
      </c>
      <c r="M2797">
        <v>183</v>
      </c>
      <c r="N2797" t="s">
        <v>39</v>
      </c>
      <c r="O2797" s="1">
        <v>43570</v>
      </c>
      <c r="P2797" s="3">
        <f t="shared" si="87"/>
        <v>16</v>
      </c>
      <c r="Q2797" t="s">
        <v>49</v>
      </c>
      <c r="R2797" t="s">
        <v>45</v>
      </c>
    </row>
    <row r="2798" spans="1:18" x14ac:dyDescent="0.25">
      <c r="A2798" t="s">
        <v>8073</v>
      </c>
      <c r="B2798" s="3">
        <v>23</v>
      </c>
      <c r="C2798" s="3" t="str" cm="1">
        <f t="array" ref="C2798">_xlfn.IFS(B2798&lt;35,"Young",B2798&lt;60,"Middle",TRUE,"Senior")</f>
        <v>Young</v>
      </c>
      <c r="D2798" t="s">
        <v>16</v>
      </c>
      <c r="E2798" t="str">
        <f t="shared" si="86"/>
        <v>Young-Female</v>
      </c>
      <c r="F2798" t="s">
        <v>230</v>
      </c>
      <c r="G2798" t="s">
        <v>28</v>
      </c>
      <c r="H2798" s="1">
        <v>43810</v>
      </c>
      <c r="I2798" t="s">
        <v>8074</v>
      </c>
      <c r="J2798" t="s">
        <v>8075</v>
      </c>
      <c r="K2798" t="s">
        <v>61</v>
      </c>
      <c r="L2798">
        <v>21950.12832</v>
      </c>
      <c r="M2798">
        <v>329</v>
      </c>
      <c r="N2798" t="s">
        <v>43</v>
      </c>
      <c r="O2798" s="1">
        <v>43823</v>
      </c>
      <c r="P2798" s="3">
        <f t="shared" si="87"/>
        <v>13</v>
      </c>
      <c r="Q2798" t="s">
        <v>44</v>
      </c>
      <c r="R2798" t="s">
        <v>45</v>
      </c>
    </row>
    <row r="2799" spans="1:18" x14ac:dyDescent="0.25">
      <c r="A2799" t="s">
        <v>8076</v>
      </c>
      <c r="B2799" s="3">
        <v>82</v>
      </c>
      <c r="C2799" s="3" t="str" cm="1">
        <f t="array" ref="C2799">_xlfn.IFS(B2799&lt;35,"Young",B2799&lt;60,"Middle",TRUE,"Senior")</f>
        <v>Senior</v>
      </c>
      <c r="D2799" t="s">
        <v>16</v>
      </c>
      <c r="E2799" t="str">
        <f t="shared" si="86"/>
        <v>Senior-Female</v>
      </c>
      <c r="F2799" t="s">
        <v>115</v>
      </c>
      <c r="G2799" t="s">
        <v>18</v>
      </c>
      <c r="H2799" s="1">
        <v>45125</v>
      </c>
      <c r="I2799" t="s">
        <v>1213</v>
      </c>
      <c r="J2799" t="s">
        <v>8077</v>
      </c>
      <c r="K2799" t="s">
        <v>57</v>
      </c>
      <c r="L2799">
        <v>34179.467230000002</v>
      </c>
      <c r="M2799">
        <v>290</v>
      </c>
      <c r="N2799" t="s">
        <v>39</v>
      </c>
      <c r="O2799" s="1">
        <v>45132</v>
      </c>
      <c r="P2799" s="3">
        <f t="shared" si="87"/>
        <v>7</v>
      </c>
      <c r="Q2799" t="s">
        <v>85</v>
      </c>
      <c r="R2799" t="s">
        <v>33</v>
      </c>
    </row>
    <row r="2800" spans="1:18" x14ac:dyDescent="0.25">
      <c r="A2800" t="s">
        <v>8078</v>
      </c>
      <c r="B2800" s="3">
        <v>85</v>
      </c>
      <c r="C2800" s="3" t="str" cm="1">
        <f t="array" ref="C2800">_xlfn.IFS(B2800&lt;35,"Young",B2800&lt;60,"Middle",TRUE,"Senior")</f>
        <v>Senior</v>
      </c>
      <c r="D2800" t="s">
        <v>16</v>
      </c>
      <c r="E2800" t="str">
        <f t="shared" si="86"/>
        <v>Senior-Female</v>
      </c>
      <c r="F2800" t="s">
        <v>63</v>
      </c>
      <c r="G2800" t="s">
        <v>18</v>
      </c>
      <c r="H2800" s="1">
        <v>43874</v>
      </c>
      <c r="I2800" t="s">
        <v>8079</v>
      </c>
      <c r="J2800" t="s">
        <v>8080</v>
      </c>
      <c r="K2800" t="s">
        <v>21</v>
      </c>
      <c r="L2800">
        <v>38218.606229999998</v>
      </c>
      <c r="M2800">
        <v>116</v>
      </c>
      <c r="N2800" t="s">
        <v>39</v>
      </c>
      <c r="O2800" s="1">
        <v>43898</v>
      </c>
      <c r="P2800" s="3">
        <f t="shared" si="87"/>
        <v>24</v>
      </c>
      <c r="Q2800" t="s">
        <v>44</v>
      </c>
      <c r="R2800" t="s">
        <v>45</v>
      </c>
    </row>
    <row r="2801" spans="1:18" x14ac:dyDescent="0.25">
      <c r="A2801" t="s">
        <v>8081</v>
      </c>
      <c r="B2801" s="3">
        <v>29</v>
      </c>
      <c r="C2801" s="3" t="str" cm="1">
        <f t="array" ref="C2801">_xlfn.IFS(B2801&lt;35,"Young",B2801&lt;60,"Middle",TRUE,"Senior")</f>
        <v>Young</v>
      </c>
      <c r="D2801" t="s">
        <v>16</v>
      </c>
      <c r="E2801" t="str">
        <f t="shared" si="86"/>
        <v>Young-Female</v>
      </c>
      <c r="F2801" t="s">
        <v>17</v>
      </c>
      <c r="G2801" t="s">
        <v>26593</v>
      </c>
      <c r="H2801" s="1">
        <v>44142</v>
      </c>
      <c r="I2801" t="s">
        <v>8082</v>
      </c>
      <c r="J2801" t="s">
        <v>2682</v>
      </c>
      <c r="K2801" t="s">
        <v>31</v>
      </c>
      <c r="L2801">
        <v>12466.53414</v>
      </c>
      <c r="M2801">
        <v>277</v>
      </c>
      <c r="N2801" t="s">
        <v>43</v>
      </c>
      <c r="O2801" s="1">
        <v>44149</v>
      </c>
      <c r="P2801" s="3">
        <f t="shared" si="87"/>
        <v>7</v>
      </c>
      <c r="Q2801" t="s">
        <v>32</v>
      </c>
      <c r="R2801" t="s">
        <v>33</v>
      </c>
    </row>
    <row r="2802" spans="1:18" x14ac:dyDescent="0.25">
      <c r="A2802" t="s">
        <v>2143</v>
      </c>
      <c r="B2802" s="3">
        <v>64</v>
      </c>
      <c r="C2802" s="3" t="str" cm="1">
        <f t="array" ref="C2802">_xlfn.IFS(B2802&lt;35,"Young",B2802&lt;60,"Middle",TRUE,"Senior")</f>
        <v>Senior</v>
      </c>
      <c r="D2802" t="s">
        <v>16</v>
      </c>
      <c r="E2802" t="str">
        <f t="shared" si="86"/>
        <v>Senior-Female</v>
      </c>
      <c r="F2802" t="s">
        <v>50</v>
      </c>
      <c r="G2802" t="s">
        <v>28</v>
      </c>
      <c r="H2802" s="1">
        <v>44741</v>
      </c>
      <c r="I2802" t="s">
        <v>8083</v>
      </c>
      <c r="J2802" t="s">
        <v>8084</v>
      </c>
      <c r="K2802" t="s">
        <v>57</v>
      </c>
      <c r="L2802">
        <v>2973.8037380000001</v>
      </c>
      <c r="M2802">
        <v>313</v>
      </c>
      <c r="N2802" t="s">
        <v>43</v>
      </c>
      <c r="O2802" s="1">
        <v>44770</v>
      </c>
      <c r="P2802" s="3">
        <f t="shared" si="87"/>
        <v>29</v>
      </c>
      <c r="Q2802" t="s">
        <v>23</v>
      </c>
      <c r="R2802" t="s">
        <v>45</v>
      </c>
    </row>
    <row r="2803" spans="1:18" x14ac:dyDescent="0.25">
      <c r="A2803" t="s">
        <v>8085</v>
      </c>
      <c r="B2803" s="3">
        <v>42</v>
      </c>
      <c r="C2803" s="3" t="str" cm="1">
        <f t="array" ref="C2803">_xlfn.IFS(B2803&lt;35,"Young",B2803&lt;60,"Middle",TRUE,"Senior")</f>
        <v>Middle</v>
      </c>
      <c r="D2803" t="s">
        <v>26</v>
      </c>
      <c r="E2803" t="str">
        <f t="shared" si="86"/>
        <v>Middle-Male</v>
      </c>
      <c r="F2803" t="s">
        <v>35</v>
      </c>
      <c r="G2803" t="s">
        <v>70</v>
      </c>
      <c r="H2803" s="1">
        <v>43692</v>
      </c>
      <c r="I2803" t="s">
        <v>4814</v>
      </c>
      <c r="J2803" t="s">
        <v>8086</v>
      </c>
      <c r="K2803" t="s">
        <v>21</v>
      </c>
      <c r="L2803">
        <v>3080.990503</v>
      </c>
      <c r="M2803">
        <v>113</v>
      </c>
      <c r="N2803" t="s">
        <v>39</v>
      </c>
      <c r="O2803" s="1">
        <v>43709</v>
      </c>
      <c r="P2803" s="3">
        <f t="shared" si="87"/>
        <v>17</v>
      </c>
      <c r="Q2803" t="s">
        <v>32</v>
      </c>
      <c r="R2803" t="s">
        <v>45</v>
      </c>
    </row>
    <row r="2804" spans="1:18" x14ac:dyDescent="0.25">
      <c r="A2804" t="s">
        <v>8087</v>
      </c>
      <c r="B2804" s="3">
        <v>32</v>
      </c>
      <c r="C2804" s="3" t="str" cm="1">
        <f t="array" ref="C2804">_xlfn.IFS(B2804&lt;35,"Young",B2804&lt;60,"Middle",TRUE,"Senior")</f>
        <v>Young</v>
      </c>
      <c r="D2804" t="s">
        <v>16</v>
      </c>
      <c r="E2804" t="str">
        <f t="shared" si="86"/>
        <v>Young-Female</v>
      </c>
      <c r="F2804" t="s">
        <v>50</v>
      </c>
      <c r="G2804" t="s">
        <v>28</v>
      </c>
      <c r="H2804" s="1">
        <v>43671</v>
      </c>
      <c r="I2804" t="s">
        <v>8088</v>
      </c>
      <c r="J2804" t="s">
        <v>3526</v>
      </c>
      <c r="K2804" t="s">
        <v>31</v>
      </c>
      <c r="L2804">
        <v>1198.3698750000001</v>
      </c>
      <c r="M2804">
        <v>175</v>
      </c>
      <c r="N2804" t="s">
        <v>43</v>
      </c>
      <c r="O2804" s="1">
        <v>43673</v>
      </c>
      <c r="P2804" s="3">
        <f t="shared" si="87"/>
        <v>2</v>
      </c>
      <c r="Q2804" t="s">
        <v>32</v>
      </c>
      <c r="R2804" t="s">
        <v>33</v>
      </c>
    </row>
    <row r="2805" spans="1:18" x14ac:dyDescent="0.25">
      <c r="A2805" t="s">
        <v>8089</v>
      </c>
      <c r="B2805" s="3">
        <v>60</v>
      </c>
      <c r="C2805" s="3" t="str" cm="1">
        <f t="array" ref="C2805">_xlfn.IFS(B2805&lt;35,"Young",B2805&lt;60,"Middle",TRUE,"Senior")</f>
        <v>Senior</v>
      </c>
      <c r="D2805" t="s">
        <v>26</v>
      </c>
      <c r="E2805" t="str">
        <f t="shared" si="86"/>
        <v>Senior-Male</v>
      </c>
      <c r="F2805" t="s">
        <v>35</v>
      </c>
      <c r="G2805" t="s">
        <v>26593</v>
      </c>
      <c r="H2805" s="1">
        <v>44878</v>
      </c>
      <c r="I2805" t="s">
        <v>8090</v>
      </c>
      <c r="J2805" t="s">
        <v>8091</v>
      </c>
      <c r="K2805" t="s">
        <v>61</v>
      </c>
      <c r="L2805">
        <v>27669.19541</v>
      </c>
      <c r="M2805">
        <v>325</v>
      </c>
      <c r="N2805" t="s">
        <v>22</v>
      </c>
      <c r="O2805" s="1">
        <v>44896</v>
      </c>
      <c r="P2805" s="3">
        <f t="shared" si="87"/>
        <v>18</v>
      </c>
      <c r="Q2805" t="s">
        <v>85</v>
      </c>
      <c r="R2805" t="s">
        <v>45</v>
      </c>
    </row>
    <row r="2806" spans="1:18" x14ac:dyDescent="0.25">
      <c r="A2806" t="s">
        <v>8092</v>
      </c>
      <c r="B2806" s="3">
        <v>68</v>
      </c>
      <c r="C2806" s="3" t="str" cm="1">
        <f t="array" ref="C2806">_xlfn.IFS(B2806&lt;35,"Young",B2806&lt;60,"Middle",TRUE,"Senior")</f>
        <v>Senior</v>
      </c>
      <c r="D2806" t="s">
        <v>16</v>
      </c>
      <c r="E2806" t="str">
        <f t="shared" si="86"/>
        <v>Senior-Female</v>
      </c>
      <c r="F2806" t="s">
        <v>50</v>
      </c>
      <c r="G2806" t="s">
        <v>36</v>
      </c>
      <c r="H2806" s="1">
        <v>44216</v>
      </c>
      <c r="I2806" t="s">
        <v>8093</v>
      </c>
      <c r="J2806" t="s">
        <v>8094</v>
      </c>
      <c r="K2806" t="s">
        <v>31</v>
      </c>
      <c r="L2806">
        <v>14782.16293</v>
      </c>
      <c r="M2806">
        <v>258</v>
      </c>
      <c r="N2806" t="s">
        <v>43</v>
      </c>
      <c r="O2806" s="1">
        <v>44232</v>
      </c>
      <c r="P2806" s="3">
        <f t="shared" si="87"/>
        <v>16</v>
      </c>
      <c r="Q2806" t="s">
        <v>44</v>
      </c>
      <c r="R2806" t="s">
        <v>24</v>
      </c>
    </row>
    <row r="2807" spans="1:18" x14ac:dyDescent="0.25">
      <c r="A2807" t="s">
        <v>8095</v>
      </c>
      <c r="B2807" s="3">
        <v>47</v>
      </c>
      <c r="C2807" s="3" t="str" cm="1">
        <f t="array" ref="C2807">_xlfn.IFS(B2807&lt;35,"Young",B2807&lt;60,"Middle",TRUE,"Senior")</f>
        <v>Middle</v>
      </c>
      <c r="D2807" t="s">
        <v>26</v>
      </c>
      <c r="E2807" t="str">
        <f t="shared" si="86"/>
        <v>Middle-Male</v>
      </c>
      <c r="F2807" t="s">
        <v>35</v>
      </c>
      <c r="G2807" t="s">
        <v>26592</v>
      </c>
      <c r="H2807" s="1">
        <v>44366</v>
      </c>
      <c r="I2807" t="s">
        <v>8096</v>
      </c>
      <c r="J2807" t="s">
        <v>8097</v>
      </c>
      <c r="K2807" t="s">
        <v>61</v>
      </c>
      <c r="L2807">
        <v>33051.124029999999</v>
      </c>
      <c r="M2807">
        <v>491</v>
      </c>
      <c r="N2807" t="s">
        <v>43</v>
      </c>
      <c r="O2807" s="1">
        <v>44367</v>
      </c>
      <c r="P2807" s="3">
        <f t="shared" si="87"/>
        <v>1</v>
      </c>
      <c r="Q2807" t="s">
        <v>49</v>
      </c>
      <c r="R2807" t="s">
        <v>45</v>
      </c>
    </row>
    <row r="2808" spans="1:18" x14ac:dyDescent="0.25">
      <c r="A2808" t="s">
        <v>8098</v>
      </c>
      <c r="B2808" s="3">
        <v>48</v>
      </c>
      <c r="C2808" s="3" t="str" cm="1">
        <f t="array" ref="C2808">_xlfn.IFS(B2808&lt;35,"Young",B2808&lt;60,"Middle",TRUE,"Senior")</f>
        <v>Middle</v>
      </c>
      <c r="D2808" t="s">
        <v>16</v>
      </c>
      <c r="E2808" t="str">
        <f t="shared" si="86"/>
        <v>Middle-Female</v>
      </c>
      <c r="F2808" t="s">
        <v>35</v>
      </c>
      <c r="G2808" t="s">
        <v>36</v>
      </c>
      <c r="H2808" s="1">
        <v>44240</v>
      </c>
      <c r="I2808" t="s">
        <v>8099</v>
      </c>
      <c r="J2808" t="s">
        <v>8100</v>
      </c>
      <c r="K2808" t="s">
        <v>53</v>
      </c>
      <c r="L2808">
        <v>22297.602729999999</v>
      </c>
      <c r="M2808">
        <v>360</v>
      </c>
      <c r="N2808" t="s">
        <v>43</v>
      </c>
      <c r="O2808" s="1">
        <v>44250</v>
      </c>
      <c r="P2808" s="3">
        <f t="shared" si="87"/>
        <v>10</v>
      </c>
      <c r="Q2808" t="s">
        <v>32</v>
      </c>
      <c r="R2808" t="s">
        <v>24</v>
      </c>
    </row>
    <row r="2809" spans="1:18" x14ac:dyDescent="0.25">
      <c r="A2809" t="s">
        <v>8101</v>
      </c>
      <c r="B2809" s="3">
        <v>46</v>
      </c>
      <c r="C2809" s="3" t="str" cm="1">
        <f t="array" ref="C2809">_xlfn.IFS(B2809&lt;35,"Young",B2809&lt;60,"Middle",TRUE,"Senior")</f>
        <v>Middle</v>
      </c>
      <c r="D2809" t="s">
        <v>16</v>
      </c>
      <c r="E2809" t="str">
        <f t="shared" si="86"/>
        <v>Middle-Female</v>
      </c>
      <c r="F2809" t="s">
        <v>27</v>
      </c>
      <c r="G2809" t="s">
        <v>18</v>
      </c>
      <c r="H2809" s="1">
        <v>44819</v>
      </c>
      <c r="I2809" t="s">
        <v>8102</v>
      </c>
      <c r="J2809" t="s">
        <v>8103</v>
      </c>
      <c r="K2809" t="s">
        <v>31</v>
      </c>
      <c r="L2809">
        <v>12775.989869999999</v>
      </c>
      <c r="M2809">
        <v>227</v>
      </c>
      <c r="N2809" t="s">
        <v>39</v>
      </c>
      <c r="O2809" s="1">
        <v>44831</v>
      </c>
      <c r="P2809" s="3">
        <f t="shared" si="87"/>
        <v>12</v>
      </c>
      <c r="Q2809" t="s">
        <v>32</v>
      </c>
      <c r="R2809" t="s">
        <v>45</v>
      </c>
    </row>
    <row r="2810" spans="1:18" x14ac:dyDescent="0.25">
      <c r="A2810" t="s">
        <v>8104</v>
      </c>
      <c r="B2810" s="3">
        <v>74</v>
      </c>
      <c r="C2810" s="3" t="str" cm="1">
        <f t="array" ref="C2810">_xlfn.IFS(B2810&lt;35,"Young",B2810&lt;60,"Middle",TRUE,"Senior")</f>
        <v>Senior</v>
      </c>
      <c r="D2810" t="s">
        <v>26</v>
      </c>
      <c r="E2810" t="str">
        <f t="shared" si="86"/>
        <v>Senior-Male</v>
      </c>
      <c r="F2810" t="s">
        <v>63</v>
      </c>
      <c r="G2810" t="s">
        <v>26593</v>
      </c>
      <c r="H2810" s="1">
        <v>44068</v>
      </c>
      <c r="I2810" t="s">
        <v>8105</v>
      </c>
      <c r="J2810" t="s">
        <v>8106</v>
      </c>
      <c r="K2810" t="s">
        <v>57</v>
      </c>
      <c r="L2810">
        <v>17855.545760000001</v>
      </c>
      <c r="M2810">
        <v>307</v>
      </c>
      <c r="N2810" t="s">
        <v>39</v>
      </c>
      <c r="O2810" s="1">
        <v>44088</v>
      </c>
      <c r="P2810" s="3">
        <f t="shared" si="87"/>
        <v>20</v>
      </c>
      <c r="Q2810" t="s">
        <v>49</v>
      </c>
      <c r="R2810" t="s">
        <v>45</v>
      </c>
    </row>
    <row r="2811" spans="1:18" x14ac:dyDescent="0.25">
      <c r="A2811" t="s">
        <v>8107</v>
      </c>
      <c r="B2811" s="3">
        <v>29</v>
      </c>
      <c r="C2811" s="3" t="str" cm="1">
        <f t="array" ref="C2811">_xlfn.IFS(B2811&lt;35,"Young",B2811&lt;60,"Middle",TRUE,"Senior")</f>
        <v>Young</v>
      </c>
      <c r="D2811" t="s">
        <v>26</v>
      </c>
      <c r="E2811" t="str">
        <f t="shared" si="86"/>
        <v>Young-Male</v>
      </c>
      <c r="F2811" t="s">
        <v>17</v>
      </c>
      <c r="G2811" t="s">
        <v>28</v>
      </c>
      <c r="H2811" s="1">
        <v>43561</v>
      </c>
      <c r="I2811" t="s">
        <v>8108</v>
      </c>
      <c r="J2811" t="s">
        <v>8109</v>
      </c>
      <c r="K2811" t="s">
        <v>57</v>
      </c>
      <c r="L2811">
        <v>13231.485269999999</v>
      </c>
      <c r="M2811">
        <v>317</v>
      </c>
      <c r="N2811" t="s">
        <v>43</v>
      </c>
      <c r="O2811" s="1">
        <v>43574</v>
      </c>
      <c r="P2811" s="3">
        <f t="shared" si="87"/>
        <v>13</v>
      </c>
      <c r="Q2811" t="s">
        <v>44</v>
      </c>
      <c r="R2811" t="s">
        <v>24</v>
      </c>
    </row>
    <row r="2812" spans="1:18" x14ac:dyDescent="0.25">
      <c r="A2812" t="s">
        <v>8110</v>
      </c>
      <c r="B2812" s="3">
        <v>29</v>
      </c>
      <c r="C2812" s="3" t="str" cm="1">
        <f t="array" ref="C2812">_xlfn.IFS(B2812&lt;35,"Young",B2812&lt;60,"Middle",TRUE,"Senior")</f>
        <v>Young</v>
      </c>
      <c r="D2812" t="s">
        <v>16</v>
      </c>
      <c r="E2812" t="str">
        <f t="shared" si="86"/>
        <v>Young-Female</v>
      </c>
      <c r="F2812" t="s">
        <v>63</v>
      </c>
      <c r="G2812" t="s">
        <v>28</v>
      </c>
      <c r="H2812" s="1">
        <v>43768</v>
      </c>
      <c r="I2812" t="s">
        <v>8111</v>
      </c>
      <c r="J2812" t="s">
        <v>8112</v>
      </c>
      <c r="K2812" t="s">
        <v>61</v>
      </c>
      <c r="L2812">
        <v>8480.5278780000008</v>
      </c>
      <c r="M2812">
        <v>335</v>
      </c>
      <c r="N2812" t="s">
        <v>43</v>
      </c>
      <c r="O2812" s="1">
        <v>43787</v>
      </c>
      <c r="P2812" s="3">
        <f t="shared" si="87"/>
        <v>19</v>
      </c>
      <c r="Q2812" t="s">
        <v>85</v>
      </c>
      <c r="R2812" t="s">
        <v>33</v>
      </c>
    </row>
    <row r="2813" spans="1:18" x14ac:dyDescent="0.25">
      <c r="A2813" t="s">
        <v>8113</v>
      </c>
      <c r="B2813" s="3">
        <v>24</v>
      </c>
      <c r="C2813" s="3" t="str" cm="1">
        <f t="array" ref="C2813">_xlfn.IFS(B2813&lt;35,"Young",B2813&lt;60,"Middle",TRUE,"Senior")</f>
        <v>Young</v>
      </c>
      <c r="D2813" t="s">
        <v>16</v>
      </c>
      <c r="E2813" t="str">
        <f t="shared" si="86"/>
        <v>Young-Female</v>
      </c>
      <c r="F2813" t="s">
        <v>27</v>
      </c>
      <c r="G2813" t="s">
        <v>28</v>
      </c>
      <c r="H2813" s="1">
        <v>43601</v>
      </c>
      <c r="I2813" t="s">
        <v>8114</v>
      </c>
      <c r="J2813" t="s">
        <v>8115</v>
      </c>
      <c r="K2813" t="s">
        <v>31</v>
      </c>
      <c r="L2813">
        <v>2584.7970209999999</v>
      </c>
      <c r="M2813">
        <v>445</v>
      </c>
      <c r="N2813" t="s">
        <v>39</v>
      </c>
      <c r="O2813" s="1">
        <v>43613</v>
      </c>
      <c r="P2813" s="3">
        <f t="shared" si="87"/>
        <v>12</v>
      </c>
      <c r="Q2813" t="s">
        <v>32</v>
      </c>
      <c r="R2813" t="s">
        <v>45</v>
      </c>
    </row>
    <row r="2814" spans="1:18" x14ac:dyDescent="0.25">
      <c r="A2814" t="s">
        <v>8116</v>
      </c>
      <c r="B2814" s="3">
        <v>68</v>
      </c>
      <c r="C2814" s="3" t="str" cm="1">
        <f t="array" ref="C2814">_xlfn.IFS(B2814&lt;35,"Young",B2814&lt;60,"Middle",TRUE,"Senior")</f>
        <v>Senior</v>
      </c>
      <c r="D2814" t="s">
        <v>26</v>
      </c>
      <c r="E2814" t="str">
        <f t="shared" si="86"/>
        <v>Senior-Male</v>
      </c>
      <c r="F2814" t="s">
        <v>230</v>
      </c>
      <c r="G2814" t="s">
        <v>26593</v>
      </c>
      <c r="H2814" s="1">
        <v>45012</v>
      </c>
      <c r="I2814" t="s">
        <v>8117</v>
      </c>
      <c r="J2814" t="s">
        <v>8118</v>
      </c>
      <c r="K2814" t="s">
        <v>31</v>
      </c>
      <c r="L2814">
        <v>11232.97041</v>
      </c>
      <c r="M2814">
        <v>374</v>
      </c>
      <c r="N2814" t="s">
        <v>43</v>
      </c>
      <c r="O2814" s="1">
        <v>45033</v>
      </c>
      <c r="P2814" s="3">
        <f t="shared" si="87"/>
        <v>21</v>
      </c>
      <c r="Q2814" t="s">
        <v>49</v>
      </c>
      <c r="R2814" t="s">
        <v>45</v>
      </c>
    </row>
    <row r="2815" spans="1:18" x14ac:dyDescent="0.25">
      <c r="A2815" t="s">
        <v>8119</v>
      </c>
      <c r="B2815" s="3">
        <v>47</v>
      </c>
      <c r="C2815" s="3" t="str" cm="1">
        <f t="array" ref="C2815">_xlfn.IFS(B2815&lt;35,"Young",B2815&lt;60,"Middle",TRUE,"Senior")</f>
        <v>Middle</v>
      </c>
      <c r="D2815" t="s">
        <v>16</v>
      </c>
      <c r="E2815" t="str">
        <f t="shared" si="86"/>
        <v>Middle-Female</v>
      </c>
      <c r="F2815" t="s">
        <v>50</v>
      </c>
      <c r="G2815" t="s">
        <v>70</v>
      </c>
      <c r="H2815" s="1">
        <v>44780</v>
      </c>
      <c r="I2815" t="s">
        <v>8120</v>
      </c>
      <c r="J2815" t="s">
        <v>5239</v>
      </c>
      <c r="K2815" t="s">
        <v>31</v>
      </c>
      <c r="L2815">
        <v>5895.2751390000003</v>
      </c>
      <c r="M2815">
        <v>231</v>
      </c>
      <c r="N2815" t="s">
        <v>43</v>
      </c>
      <c r="O2815" s="1">
        <v>44806</v>
      </c>
      <c r="P2815" s="3">
        <f t="shared" si="87"/>
        <v>26</v>
      </c>
      <c r="Q2815" t="s">
        <v>23</v>
      </c>
      <c r="R2815" t="s">
        <v>24</v>
      </c>
    </row>
    <row r="2816" spans="1:18" x14ac:dyDescent="0.25">
      <c r="A2816" t="s">
        <v>7695</v>
      </c>
      <c r="B2816" s="3">
        <v>73</v>
      </c>
      <c r="C2816" s="3" t="str" cm="1">
        <f t="array" ref="C2816">_xlfn.IFS(B2816&lt;35,"Young",B2816&lt;60,"Middle",TRUE,"Senior")</f>
        <v>Senior</v>
      </c>
      <c r="D2816" t="s">
        <v>26</v>
      </c>
      <c r="E2816" t="str">
        <f t="shared" si="86"/>
        <v>Senior-Male</v>
      </c>
      <c r="F2816" t="s">
        <v>17</v>
      </c>
      <c r="G2816" t="s">
        <v>26593</v>
      </c>
      <c r="H2816" s="1">
        <v>44182</v>
      </c>
      <c r="I2816" t="s">
        <v>6171</v>
      </c>
      <c r="J2816" t="s">
        <v>8121</v>
      </c>
      <c r="K2816" t="s">
        <v>57</v>
      </c>
      <c r="L2816">
        <v>31321.564160000002</v>
      </c>
      <c r="M2816">
        <v>491</v>
      </c>
      <c r="N2816" t="s">
        <v>22</v>
      </c>
      <c r="O2816" s="1">
        <v>44195</v>
      </c>
      <c r="P2816" s="3">
        <f t="shared" si="87"/>
        <v>13</v>
      </c>
      <c r="Q2816" t="s">
        <v>23</v>
      </c>
      <c r="R2816" t="s">
        <v>33</v>
      </c>
    </row>
    <row r="2817" spans="1:18" x14ac:dyDescent="0.25">
      <c r="A2817" t="s">
        <v>8122</v>
      </c>
      <c r="B2817" s="3">
        <v>43</v>
      </c>
      <c r="C2817" s="3" t="str" cm="1">
        <f t="array" ref="C2817">_xlfn.IFS(B2817&lt;35,"Young",B2817&lt;60,"Middle",TRUE,"Senior")</f>
        <v>Middle</v>
      </c>
      <c r="D2817" t="s">
        <v>16</v>
      </c>
      <c r="E2817" t="str">
        <f t="shared" si="86"/>
        <v>Middle-Female</v>
      </c>
      <c r="F2817" t="s">
        <v>35</v>
      </c>
      <c r="G2817" t="s">
        <v>26593</v>
      </c>
      <c r="H2817" s="1">
        <v>43605</v>
      </c>
      <c r="I2817" t="s">
        <v>8123</v>
      </c>
      <c r="J2817" t="s">
        <v>8124</v>
      </c>
      <c r="K2817" t="s">
        <v>21</v>
      </c>
      <c r="L2817">
        <v>4489.0995759999996</v>
      </c>
      <c r="M2817">
        <v>110</v>
      </c>
      <c r="N2817" t="s">
        <v>43</v>
      </c>
      <c r="O2817" s="1">
        <v>43614</v>
      </c>
      <c r="P2817" s="3">
        <f t="shared" si="87"/>
        <v>9</v>
      </c>
      <c r="Q2817" t="s">
        <v>44</v>
      </c>
      <c r="R2817" t="s">
        <v>45</v>
      </c>
    </row>
    <row r="2818" spans="1:18" x14ac:dyDescent="0.25">
      <c r="A2818" t="s">
        <v>3940</v>
      </c>
      <c r="B2818" s="3">
        <v>55</v>
      </c>
      <c r="C2818" s="3" t="str" cm="1">
        <f t="array" ref="C2818">_xlfn.IFS(B2818&lt;35,"Young",B2818&lt;60,"Middle",TRUE,"Senior")</f>
        <v>Middle</v>
      </c>
      <c r="D2818" t="s">
        <v>26</v>
      </c>
      <c r="E2818" t="str">
        <f t="shared" si="86"/>
        <v>Middle-Male</v>
      </c>
      <c r="F2818" t="s">
        <v>35</v>
      </c>
      <c r="G2818" t="s">
        <v>28</v>
      </c>
      <c r="H2818" s="1">
        <v>43906</v>
      </c>
      <c r="I2818" t="s">
        <v>8125</v>
      </c>
      <c r="J2818" t="s">
        <v>8126</v>
      </c>
      <c r="K2818" t="s">
        <v>53</v>
      </c>
      <c r="L2818">
        <v>6159.5410099999999</v>
      </c>
      <c r="M2818">
        <v>141</v>
      </c>
      <c r="N2818" t="s">
        <v>39</v>
      </c>
      <c r="O2818" s="1">
        <v>43907</v>
      </c>
      <c r="P2818" s="3">
        <f t="shared" si="87"/>
        <v>1</v>
      </c>
      <c r="Q2818" t="s">
        <v>49</v>
      </c>
      <c r="R2818" t="s">
        <v>33</v>
      </c>
    </row>
    <row r="2819" spans="1:18" x14ac:dyDescent="0.25">
      <c r="A2819" t="s">
        <v>8127</v>
      </c>
      <c r="B2819" s="3">
        <v>48</v>
      </c>
      <c r="C2819" s="3" t="str" cm="1">
        <f t="array" ref="C2819">_xlfn.IFS(B2819&lt;35,"Young",B2819&lt;60,"Middle",TRUE,"Senior")</f>
        <v>Middle</v>
      </c>
      <c r="D2819" t="s">
        <v>16</v>
      </c>
      <c r="E2819" t="str">
        <f t="shared" ref="E2819:E2882" si="88">C2819 &amp; "-" &amp; D2819</f>
        <v>Middle-Female</v>
      </c>
      <c r="F2819" t="s">
        <v>50</v>
      </c>
      <c r="G2819" t="s">
        <v>26592</v>
      </c>
      <c r="H2819" s="1">
        <v>43872</v>
      </c>
      <c r="I2819" t="s">
        <v>4253</v>
      </c>
      <c r="J2819" t="s">
        <v>8128</v>
      </c>
      <c r="K2819" t="s">
        <v>31</v>
      </c>
      <c r="L2819">
        <v>33859.92757</v>
      </c>
      <c r="M2819">
        <v>155</v>
      </c>
      <c r="N2819" t="s">
        <v>39</v>
      </c>
      <c r="O2819" s="1">
        <v>43875</v>
      </c>
      <c r="P2819" s="3">
        <f t="shared" ref="P2819:P2882" si="89">O2819-H2819</f>
        <v>3</v>
      </c>
      <c r="Q2819" t="s">
        <v>32</v>
      </c>
      <c r="R2819" t="s">
        <v>24</v>
      </c>
    </row>
    <row r="2820" spans="1:18" x14ac:dyDescent="0.25">
      <c r="A2820" t="s">
        <v>8129</v>
      </c>
      <c r="B2820" s="3">
        <v>28</v>
      </c>
      <c r="C2820" s="3" t="str" cm="1">
        <f t="array" ref="C2820">_xlfn.IFS(B2820&lt;35,"Young",B2820&lt;60,"Middle",TRUE,"Senior")</f>
        <v>Young</v>
      </c>
      <c r="D2820" t="s">
        <v>16</v>
      </c>
      <c r="E2820" t="str">
        <f t="shared" si="88"/>
        <v>Young-Female</v>
      </c>
      <c r="F2820" t="s">
        <v>35</v>
      </c>
      <c r="G2820" t="s">
        <v>18</v>
      </c>
      <c r="H2820" s="1">
        <v>45039</v>
      </c>
      <c r="I2820" t="s">
        <v>8130</v>
      </c>
      <c r="J2820" t="s">
        <v>8131</v>
      </c>
      <c r="K2820" t="s">
        <v>61</v>
      </c>
      <c r="L2820">
        <v>35299.530870000002</v>
      </c>
      <c r="M2820">
        <v>127</v>
      </c>
      <c r="N2820" t="s">
        <v>43</v>
      </c>
      <c r="O2820" s="1">
        <v>45064</v>
      </c>
      <c r="P2820" s="3">
        <f t="shared" si="89"/>
        <v>25</v>
      </c>
      <c r="Q2820" t="s">
        <v>32</v>
      </c>
      <c r="R2820" t="s">
        <v>45</v>
      </c>
    </row>
    <row r="2821" spans="1:18" x14ac:dyDescent="0.25">
      <c r="A2821" t="s">
        <v>8132</v>
      </c>
      <c r="B2821" s="3">
        <v>28</v>
      </c>
      <c r="C2821" s="3" t="str" cm="1">
        <f t="array" ref="C2821">_xlfn.IFS(B2821&lt;35,"Young",B2821&lt;60,"Middle",TRUE,"Senior")</f>
        <v>Young</v>
      </c>
      <c r="D2821" t="s">
        <v>26</v>
      </c>
      <c r="E2821" t="str">
        <f t="shared" si="88"/>
        <v>Young-Male</v>
      </c>
      <c r="F2821" t="s">
        <v>50</v>
      </c>
      <c r="G2821" t="s">
        <v>70</v>
      </c>
      <c r="H2821" s="1">
        <v>44053</v>
      </c>
      <c r="I2821" t="s">
        <v>8133</v>
      </c>
      <c r="J2821" t="s">
        <v>8134</v>
      </c>
      <c r="K2821" t="s">
        <v>31</v>
      </c>
      <c r="L2821">
        <v>4047.207727</v>
      </c>
      <c r="M2821">
        <v>217</v>
      </c>
      <c r="N2821" t="s">
        <v>22</v>
      </c>
      <c r="O2821" s="1">
        <v>44056</v>
      </c>
      <c r="P2821" s="3">
        <f t="shared" si="89"/>
        <v>3</v>
      </c>
      <c r="Q2821" t="s">
        <v>44</v>
      </c>
      <c r="R2821" t="s">
        <v>24</v>
      </c>
    </row>
    <row r="2822" spans="1:18" x14ac:dyDescent="0.25">
      <c r="A2822" t="s">
        <v>4698</v>
      </c>
      <c r="B2822" s="3">
        <v>38</v>
      </c>
      <c r="C2822" s="3" t="str" cm="1">
        <f t="array" ref="C2822">_xlfn.IFS(B2822&lt;35,"Young",B2822&lt;60,"Middle",TRUE,"Senior")</f>
        <v>Middle</v>
      </c>
      <c r="D2822" t="s">
        <v>26</v>
      </c>
      <c r="E2822" t="str">
        <f t="shared" si="88"/>
        <v>Middle-Male</v>
      </c>
      <c r="F2822" t="s">
        <v>35</v>
      </c>
      <c r="G2822" t="s">
        <v>18</v>
      </c>
      <c r="H2822" s="1">
        <v>44542</v>
      </c>
      <c r="I2822" t="s">
        <v>8135</v>
      </c>
      <c r="J2822" t="s">
        <v>8136</v>
      </c>
      <c r="K2822" t="s">
        <v>53</v>
      </c>
      <c r="L2822">
        <v>17131.743569999999</v>
      </c>
      <c r="M2822">
        <v>322</v>
      </c>
      <c r="N2822" t="s">
        <v>39</v>
      </c>
      <c r="O2822" s="1">
        <v>44558</v>
      </c>
      <c r="P2822" s="3">
        <f t="shared" si="89"/>
        <v>16</v>
      </c>
      <c r="Q2822" t="s">
        <v>49</v>
      </c>
      <c r="R2822" t="s">
        <v>45</v>
      </c>
    </row>
    <row r="2823" spans="1:18" x14ac:dyDescent="0.25">
      <c r="A2823" t="s">
        <v>8137</v>
      </c>
      <c r="B2823" s="3">
        <v>70</v>
      </c>
      <c r="C2823" s="3" t="str" cm="1">
        <f t="array" ref="C2823">_xlfn.IFS(B2823&lt;35,"Young",B2823&lt;60,"Middle",TRUE,"Senior")</f>
        <v>Senior</v>
      </c>
      <c r="D2823" t="s">
        <v>16</v>
      </c>
      <c r="E2823" t="str">
        <f t="shared" si="88"/>
        <v>Senior-Female</v>
      </c>
      <c r="F2823" t="s">
        <v>90</v>
      </c>
      <c r="G2823" t="s">
        <v>28</v>
      </c>
      <c r="H2823" s="1">
        <v>44699</v>
      </c>
      <c r="I2823" t="s">
        <v>8138</v>
      </c>
      <c r="J2823" t="s">
        <v>8139</v>
      </c>
      <c r="K2823" t="s">
        <v>53</v>
      </c>
      <c r="L2823">
        <v>43030.8024</v>
      </c>
      <c r="M2823">
        <v>417</v>
      </c>
      <c r="N2823" t="s">
        <v>43</v>
      </c>
      <c r="O2823" s="1">
        <v>44716</v>
      </c>
      <c r="P2823" s="3">
        <f t="shared" si="89"/>
        <v>17</v>
      </c>
      <c r="Q2823" t="s">
        <v>85</v>
      </c>
      <c r="R2823" t="s">
        <v>24</v>
      </c>
    </row>
    <row r="2824" spans="1:18" x14ac:dyDescent="0.25">
      <c r="A2824" t="s">
        <v>8140</v>
      </c>
      <c r="B2824" s="3">
        <v>59</v>
      </c>
      <c r="C2824" s="3" t="str" cm="1">
        <f t="array" ref="C2824">_xlfn.IFS(B2824&lt;35,"Young",B2824&lt;60,"Middle",TRUE,"Senior")</f>
        <v>Middle</v>
      </c>
      <c r="D2824" t="s">
        <v>16</v>
      </c>
      <c r="E2824" t="str">
        <f t="shared" si="88"/>
        <v>Middle-Female</v>
      </c>
      <c r="F2824" t="s">
        <v>90</v>
      </c>
      <c r="G2824" t="s">
        <v>26593</v>
      </c>
      <c r="H2824" s="1">
        <v>44022</v>
      </c>
      <c r="I2824" t="s">
        <v>8141</v>
      </c>
      <c r="J2824" t="s">
        <v>8142</v>
      </c>
      <c r="K2824" t="s">
        <v>61</v>
      </c>
      <c r="L2824">
        <v>25216.35859</v>
      </c>
      <c r="M2824">
        <v>434</v>
      </c>
      <c r="N2824" t="s">
        <v>39</v>
      </c>
      <c r="O2824" s="1">
        <v>44036</v>
      </c>
      <c r="P2824" s="3">
        <f t="shared" si="89"/>
        <v>14</v>
      </c>
      <c r="Q2824" t="s">
        <v>23</v>
      </c>
      <c r="R2824" t="s">
        <v>33</v>
      </c>
    </row>
    <row r="2825" spans="1:18" x14ac:dyDescent="0.25">
      <c r="A2825" t="s">
        <v>8143</v>
      </c>
      <c r="B2825" s="3">
        <v>71</v>
      </c>
      <c r="C2825" s="3" t="str" cm="1">
        <f t="array" ref="C2825">_xlfn.IFS(B2825&lt;35,"Young",B2825&lt;60,"Middle",TRUE,"Senior")</f>
        <v>Senior</v>
      </c>
      <c r="D2825" t="s">
        <v>16</v>
      </c>
      <c r="E2825" t="str">
        <f t="shared" si="88"/>
        <v>Senior-Female</v>
      </c>
      <c r="F2825" t="s">
        <v>63</v>
      </c>
      <c r="G2825" t="s">
        <v>28</v>
      </c>
      <c r="H2825" s="1">
        <v>44287</v>
      </c>
      <c r="I2825" t="s">
        <v>8144</v>
      </c>
      <c r="J2825" t="s">
        <v>8145</v>
      </c>
      <c r="K2825" t="s">
        <v>21</v>
      </c>
      <c r="L2825">
        <v>10809.542079999999</v>
      </c>
      <c r="M2825">
        <v>479</v>
      </c>
      <c r="N2825" t="s">
        <v>43</v>
      </c>
      <c r="O2825" s="1">
        <v>44291</v>
      </c>
      <c r="P2825" s="3">
        <f t="shared" si="89"/>
        <v>4</v>
      </c>
      <c r="Q2825" t="s">
        <v>85</v>
      </c>
      <c r="R2825" t="s">
        <v>45</v>
      </c>
    </row>
    <row r="2826" spans="1:18" x14ac:dyDescent="0.25">
      <c r="A2826" t="s">
        <v>8146</v>
      </c>
      <c r="B2826" s="3">
        <v>32</v>
      </c>
      <c r="C2826" s="3" t="str" cm="1">
        <f t="array" ref="C2826">_xlfn.IFS(B2826&lt;35,"Young",B2826&lt;60,"Middle",TRUE,"Senior")</f>
        <v>Young</v>
      </c>
      <c r="D2826" t="s">
        <v>16</v>
      </c>
      <c r="E2826" t="str">
        <f t="shared" si="88"/>
        <v>Young-Female</v>
      </c>
      <c r="F2826" t="s">
        <v>50</v>
      </c>
      <c r="G2826" t="s">
        <v>70</v>
      </c>
      <c r="H2826" s="1">
        <v>44810</v>
      </c>
      <c r="I2826" t="s">
        <v>8147</v>
      </c>
      <c r="J2826" t="s">
        <v>8148</v>
      </c>
      <c r="K2826" t="s">
        <v>57</v>
      </c>
      <c r="L2826">
        <v>20466.240129999998</v>
      </c>
      <c r="M2826">
        <v>361</v>
      </c>
      <c r="N2826" t="s">
        <v>22</v>
      </c>
      <c r="O2826" s="1">
        <v>44830</v>
      </c>
      <c r="P2826" s="3">
        <f t="shared" si="89"/>
        <v>20</v>
      </c>
      <c r="Q2826" t="s">
        <v>49</v>
      </c>
      <c r="R2826" t="s">
        <v>33</v>
      </c>
    </row>
    <row r="2827" spans="1:18" x14ac:dyDescent="0.25">
      <c r="A2827" t="s">
        <v>8149</v>
      </c>
      <c r="B2827" s="3">
        <v>75</v>
      </c>
      <c r="C2827" s="3" t="str" cm="1">
        <f t="array" ref="C2827">_xlfn.IFS(B2827&lt;35,"Young",B2827&lt;60,"Middle",TRUE,"Senior")</f>
        <v>Senior</v>
      </c>
      <c r="D2827" t="s">
        <v>16</v>
      </c>
      <c r="E2827" t="str">
        <f t="shared" si="88"/>
        <v>Senior-Female</v>
      </c>
      <c r="F2827" t="s">
        <v>63</v>
      </c>
      <c r="G2827" t="s">
        <v>26592</v>
      </c>
      <c r="H2827" s="1">
        <v>44393</v>
      </c>
      <c r="I2827" t="s">
        <v>8150</v>
      </c>
      <c r="J2827" t="s">
        <v>8151</v>
      </c>
      <c r="K2827" t="s">
        <v>61</v>
      </c>
      <c r="L2827">
        <v>6255.8921049999999</v>
      </c>
      <c r="M2827">
        <v>487</v>
      </c>
      <c r="N2827" t="s">
        <v>22</v>
      </c>
      <c r="O2827" s="1">
        <v>44396</v>
      </c>
      <c r="P2827" s="3">
        <f t="shared" si="89"/>
        <v>3</v>
      </c>
      <c r="Q2827" t="s">
        <v>44</v>
      </c>
      <c r="R2827" t="s">
        <v>33</v>
      </c>
    </row>
    <row r="2828" spans="1:18" x14ac:dyDescent="0.25">
      <c r="A2828" t="s">
        <v>8152</v>
      </c>
      <c r="B2828" s="3">
        <v>22</v>
      </c>
      <c r="C2828" s="3" t="str" cm="1">
        <f t="array" ref="C2828">_xlfn.IFS(B2828&lt;35,"Young",B2828&lt;60,"Middle",TRUE,"Senior")</f>
        <v>Young</v>
      </c>
      <c r="D2828" t="s">
        <v>26</v>
      </c>
      <c r="E2828" t="str">
        <f t="shared" si="88"/>
        <v>Young-Male</v>
      </c>
      <c r="F2828" t="s">
        <v>90</v>
      </c>
      <c r="G2828" t="s">
        <v>28</v>
      </c>
      <c r="H2828" s="1">
        <v>44840</v>
      </c>
      <c r="I2828" t="s">
        <v>8153</v>
      </c>
      <c r="J2828" t="s">
        <v>8154</v>
      </c>
      <c r="K2828" t="s">
        <v>61</v>
      </c>
      <c r="L2828">
        <v>27520.358059999999</v>
      </c>
      <c r="M2828">
        <v>264</v>
      </c>
      <c r="N2828" t="s">
        <v>43</v>
      </c>
      <c r="O2828" s="1">
        <v>44855</v>
      </c>
      <c r="P2828" s="3">
        <f t="shared" si="89"/>
        <v>15</v>
      </c>
      <c r="Q2828" t="s">
        <v>32</v>
      </c>
      <c r="R2828" t="s">
        <v>33</v>
      </c>
    </row>
    <row r="2829" spans="1:18" x14ac:dyDescent="0.25">
      <c r="A2829" t="s">
        <v>8155</v>
      </c>
      <c r="B2829" s="3">
        <v>25</v>
      </c>
      <c r="C2829" s="3" t="str" cm="1">
        <f t="array" ref="C2829">_xlfn.IFS(B2829&lt;35,"Young",B2829&lt;60,"Middle",TRUE,"Senior")</f>
        <v>Young</v>
      </c>
      <c r="D2829" t="s">
        <v>16</v>
      </c>
      <c r="E2829" t="str">
        <f t="shared" si="88"/>
        <v>Young-Female</v>
      </c>
      <c r="F2829" t="s">
        <v>35</v>
      </c>
      <c r="G2829" t="s">
        <v>18</v>
      </c>
      <c r="H2829" s="1">
        <v>44057</v>
      </c>
      <c r="I2829" t="s">
        <v>8156</v>
      </c>
      <c r="J2829" t="s">
        <v>1559</v>
      </c>
      <c r="K2829" t="s">
        <v>57</v>
      </c>
      <c r="L2829">
        <v>32437.90681</v>
      </c>
      <c r="M2829">
        <v>336</v>
      </c>
      <c r="N2829" t="s">
        <v>43</v>
      </c>
      <c r="O2829" s="1">
        <v>44075</v>
      </c>
      <c r="P2829" s="3">
        <f t="shared" si="89"/>
        <v>18</v>
      </c>
      <c r="Q2829" t="s">
        <v>32</v>
      </c>
      <c r="R2829" t="s">
        <v>45</v>
      </c>
    </row>
    <row r="2830" spans="1:18" x14ac:dyDescent="0.25">
      <c r="A2830" t="s">
        <v>8157</v>
      </c>
      <c r="B2830" s="3">
        <v>49</v>
      </c>
      <c r="C2830" s="3" t="str" cm="1">
        <f t="array" ref="C2830">_xlfn.IFS(B2830&lt;35,"Young",B2830&lt;60,"Middle",TRUE,"Senior")</f>
        <v>Middle</v>
      </c>
      <c r="D2830" t="s">
        <v>16</v>
      </c>
      <c r="E2830" t="str">
        <f t="shared" si="88"/>
        <v>Middle-Female</v>
      </c>
      <c r="F2830" t="s">
        <v>90</v>
      </c>
      <c r="G2830" t="s">
        <v>70</v>
      </c>
      <c r="H2830" s="1">
        <v>43763</v>
      </c>
      <c r="I2830" t="s">
        <v>8158</v>
      </c>
      <c r="J2830" t="s">
        <v>8159</v>
      </c>
      <c r="K2830" t="s">
        <v>53</v>
      </c>
      <c r="L2830">
        <v>43168.968200000003</v>
      </c>
      <c r="M2830">
        <v>486</v>
      </c>
      <c r="N2830" t="s">
        <v>43</v>
      </c>
      <c r="O2830" s="1">
        <v>43768</v>
      </c>
      <c r="P2830" s="3">
        <f t="shared" si="89"/>
        <v>5</v>
      </c>
      <c r="Q2830" t="s">
        <v>85</v>
      </c>
      <c r="R2830" t="s">
        <v>45</v>
      </c>
    </row>
    <row r="2831" spans="1:18" x14ac:dyDescent="0.25">
      <c r="A2831" t="s">
        <v>8160</v>
      </c>
      <c r="B2831" s="3">
        <v>34</v>
      </c>
      <c r="C2831" s="3" t="str" cm="1">
        <f t="array" ref="C2831">_xlfn.IFS(B2831&lt;35,"Young",B2831&lt;60,"Middle",TRUE,"Senior")</f>
        <v>Young</v>
      </c>
      <c r="D2831" t="s">
        <v>16</v>
      </c>
      <c r="E2831" t="str">
        <f t="shared" si="88"/>
        <v>Young-Female</v>
      </c>
      <c r="F2831" t="s">
        <v>50</v>
      </c>
      <c r="G2831" t="s">
        <v>26593</v>
      </c>
      <c r="H2831" s="1">
        <v>44332</v>
      </c>
      <c r="I2831" t="s">
        <v>8161</v>
      </c>
      <c r="J2831" t="s">
        <v>8162</v>
      </c>
      <c r="K2831" t="s">
        <v>57</v>
      </c>
      <c r="L2831">
        <v>34226.130850000001</v>
      </c>
      <c r="M2831">
        <v>304</v>
      </c>
      <c r="N2831" t="s">
        <v>39</v>
      </c>
      <c r="O2831" s="1">
        <v>44355</v>
      </c>
      <c r="P2831" s="3">
        <f t="shared" si="89"/>
        <v>23</v>
      </c>
      <c r="Q2831" t="s">
        <v>44</v>
      </c>
      <c r="R2831" t="s">
        <v>24</v>
      </c>
    </row>
    <row r="2832" spans="1:18" x14ac:dyDescent="0.25">
      <c r="A2832" t="s">
        <v>8163</v>
      </c>
      <c r="B2832" s="3">
        <v>49</v>
      </c>
      <c r="C2832" s="3" t="str" cm="1">
        <f t="array" ref="C2832">_xlfn.IFS(B2832&lt;35,"Young",B2832&lt;60,"Middle",TRUE,"Senior")</f>
        <v>Middle</v>
      </c>
      <c r="D2832" t="s">
        <v>26</v>
      </c>
      <c r="E2832" t="str">
        <f t="shared" si="88"/>
        <v>Middle-Male</v>
      </c>
      <c r="F2832" t="s">
        <v>35</v>
      </c>
      <c r="G2832" t="s">
        <v>26593</v>
      </c>
      <c r="H2832" s="1">
        <v>44129</v>
      </c>
      <c r="I2832" t="s">
        <v>8164</v>
      </c>
      <c r="J2832" t="s">
        <v>8165</v>
      </c>
      <c r="K2832" t="s">
        <v>61</v>
      </c>
      <c r="L2832">
        <v>7361.0607659999996</v>
      </c>
      <c r="M2832">
        <v>152</v>
      </c>
      <c r="N2832" t="s">
        <v>43</v>
      </c>
      <c r="O2832" s="1">
        <v>44152</v>
      </c>
      <c r="P2832" s="3">
        <f t="shared" si="89"/>
        <v>23</v>
      </c>
      <c r="Q2832" t="s">
        <v>49</v>
      </c>
      <c r="R2832" t="s">
        <v>45</v>
      </c>
    </row>
    <row r="2833" spans="1:18" x14ac:dyDescent="0.25">
      <c r="A2833" t="s">
        <v>768</v>
      </c>
      <c r="B2833" s="3">
        <v>46</v>
      </c>
      <c r="C2833" s="3" t="str" cm="1">
        <f t="array" ref="C2833">_xlfn.IFS(B2833&lt;35,"Young",B2833&lt;60,"Middle",TRUE,"Senior")</f>
        <v>Middle</v>
      </c>
      <c r="D2833" t="s">
        <v>26</v>
      </c>
      <c r="E2833" t="str">
        <f t="shared" si="88"/>
        <v>Middle-Male</v>
      </c>
      <c r="F2833" t="s">
        <v>230</v>
      </c>
      <c r="G2833" t="s">
        <v>36</v>
      </c>
      <c r="H2833" s="1">
        <v>43790</v>
      </c>
      <c r="I2833" t="s">
        <v>8166</v>
      </c>
      <c r="J2833" t="s">
        <v>8167</v>
      </c>
      <c r="K2833" t="s">
        <v>53</v>
      </c>
      <c r="L2833">
        <v>4880.916381</v>
      </c>
      <c r="M2833">
        <v>120</v>
      </c>
      <c r="N2833" t="s">
        <v>39</v>
      </c>
      <c r="O2833" s="1">
        <v>43798</v>
      </c>
      <c r="P2833" s="3">
        <f t="shared" si="89"/>
        <v>8</v>
      </c>
      <c r="Q2833" t="s">
        <v>49</v>
      </c>
      <c r="R2833" t="s">
        <v>24</v>
      </c>
    </row>
    <row r="2834" spans="1:18" x14ac:dyDescent="0.25">
      <c r="A2834" t="s">
        <v>8168</v>
      </c>
      <c r="B2834" s="3">
        <v>24</v>
      </c>
      <c r="C2834" s="3" t="str" cm="1">
        <f t="array" ref="C2834">_xlfn.IFS(B2834&lt;35,"Young",B2834&lt;60,"Middle",TRUE,"Senior")</f>
        <v>Young</v>
      </c>
      <c r="D2834" t="s">
        <v>16</v>
      </c>
      <c r="E2834" t="str">
        <f t="shared" si="88"/>
        <v>Young-Female</v>
      </c>
      <c r="F2834" t="s">
        <v>35</v>
      </c>
      <c r="G2834" t="s">
        <v>18</v>
      </c>
      <c r="H2834" s="1">
        <v>44942</v>
      </c>
      <c r="I2834" t="s">
        <v>8169</v>
      </c>
      <c r="J2834" t="s">
        <v>8170</v>
      </c>
      <c r="K2834" t="s">
        <v>57</v>
      </c>
      <c r="L2834">
        <v>5434.1898069999997</v>
      </c>
      <c r="M2834">
        <v>168</v>
      </c>
      <c r="N2834" t="s">
        <v>39</v>
      </c>
      <c r="O2834" s="1">
        <v>44944</v>
      </c>
      <c r="P2834" s="3">
        <f t="shared" si="89"/>
        <v>2</v>
      </c>
      <c r="Q2834" t="s">
        <v>49</v>
      </c>
      <c r="R2834" t="s">
        <v>24</v>
      </c>
    </row>
    <row r="2835" spans="1:18" x14ac:dyDescent="0.25">
      <c r="A2835" t="s">
        <v>8171</v>
      </c>
      <c r="B2835" s="3">
        <v>60</v>
      </c>
      <c r="C2835" s="3" t="str" cm="1">
        <f t="array" ref="C2835">_xlfn.IFS(B2835&lt;35,"Young",B2835&lt;60,"Middle",TRUE,"Senior")</f>
        <v>Senior</v>
      </c>
      <c r="D2835" t="s">
        <v>26</v>
      </c>
      <c r="E2835" t="str">
        <f t="shared" si="88"/>
        <v>Senior-Male</v>
      </c>
      <c r="F2835" t="s">
        <v>50</v>
      </c>
      <c r="G2835" t="s">
        <v>26593</v>
      </c>
      <c r="H2835" s="1">
        <v>43496</v>
      </c>
      <c r="I2835" t="s">
        <v>8172</v>
      </c>
      <c r="J2835" t="s">
        <v>8173</v>
      </c>
      <c r="K2835" t="s">
        <v>61</v>
      </c>
      <c r="L2835">
        <v>21870.009740000001</v>
      </c>
      <c r="M2835">
        <v>207</v>
      </c>
      <c r="N2835" t="s">
        <v>39</v>
      </c>
      <c r="O2835" s="1">
        <v>43501</v>
      </c>
      <c r="P2835" s="3">
        <f t="shared" si="89"/>
        <v>5</v>
      </c>
      <c r="Q2835" t="s">
        <v>44</v>
      </c>
      <c r="R2835" t="s">
        <v>24</v>
      </c>
    </row>
    <row r="2836" spans="1:18" x14ac:dyDescent="0.25">
      <c r="A2836" t="s">
        <v>8174</v>
      </c>
      <c r="B2836" s="3">
        <v>21</v>
      </c>
      <c r="C2836" s="3" t="str" cm="1">
        <f t="array" ref="C2836">_xlfn.IFS(B2836&lt;35,"Young",B2836&lt;60,"Middle",TRUE,"Senior")</f>
        <v>Young</v>
      </c>
      <c r="D2836" t="s">
        <v>16</v>
      </c>
      <c r="E2836" t="str">
        <f t="shared" si="88"/>
        <v>Young-Female</v>
      </c>
      <c r="F2836" t="s">
        <v>35</v>
      </c>
      <c r="G2836" t="s">
        <v>26593</v>
      </c>
      <c r="H2836" s="1">
        <v>44621</v>
      </c>
      <c r="I2836" t="s">
        <v>5211</v>
      </c>
      <c r="J2836" t="s">
        <v>8175</v>
      </c>
      <c r="K2836" t="s">
        <v>53</v>
      </c>
      <c r="L2836">
        <v>32771.634740000001</v>
      </c>
      <c r="M2836">
        <v>351</v>
      </c>
      <c r="N2836" t="s">
        <v>43</v>
      </c>
      <c r="O2836" s="1">
        <v>44630</v>
      </c>
      <c r="P2836" s="3">
        <f t="shared" si="89"/>
        <v>9</v>
      </c>
      <c r="Q2836" t="s">
        <v>44</v>
      </c>
      <c r="R2836" t="s">
        <v>33</v>
      </c>
    </row>
    <row r="2837" spans="1:18" x14ac:dyDescent="0.25">
      <c r="A2837" t="s">
        <v>8176</v>
      </c>
      <c r="B2837" s="3">
        <v>83</v>
      </c>
      <c r="C2837" s="3" t="str" cm="1">
        <f t="array" ref="C2837">_xlfn.IFS(B2837&lt;35,"Young",B2837&lt;60,"Middle",TRUE,"Senior")</f>
        <v>Senior</v>
      </c>
      <c r="D2837" t="s">
        <v>26</v>
      </c>
      <c r="E2837" t="str">
        <f t="shared" si="88"/>
        <v>Senior-Male</v>
      </c>
      <c r="F2837" t="s">
        <v>17</v>
      </c>
      <c r="G2837" t="s">
        <v>26593</v>
      </c>
      <c r="H2837" s="1">
        <v>43460</v>
      </c>
      <c r="I2837" t="s">
        <v>8177</v>
      </c>
      <c r="J2837" t="s">
        <v>1020</v>
      </c>
      <c r="K2837" t="s">
        <v>61</v>
      </c>
      <c r="L2837">
        <v>18790.831440000002</v>
      </c>
      <c r="M2837">
        <v>353</v>
      </c>
      <c r="N2837" t="s">
        <v>43</v>
      </c>
      <c r="O2837" s="1">
        <v>43486</v>
      </c>
      <c r="P2837" s="3">
        <f t="shared" si="89"/>
        <v>26</v>
      </c>
      <c r="Q2837" t="s">
        <v>32</v>
      </c>
      <c r="R2837" t="s">
        <v>45</v>
      </c>
    </row>
    <row r="2838" spans="1:18" x14ac:dyDescent="0.25">
      <c r="A2838" t="s">
        <v>8178</v>
      </c>
      <c r="B2838" s="3">
        <v>19</v>
      </c>
      <c r="C2838" s="3" t="str" cm="1">
        <f t="array" ref="C2838">_xlfn.IFS(B2838&lt;35,"Young",B2838&lt;60,"Middle",TRUE,"Senior")</f>
        <v>Young</v>
      </c>
      <c r="D2838" t="s">
        <v>26</v>
      </c>
      <c r="E2838" t="str">
        <f t="shared" si="88"/>
        <v>Young-Male</v>
      </c>
      <c r="F2838" t="s">
        <v>27</v>
      </c>
      <c r="G2838" t="s">
        <v>28</v>
      </c>
      <c r="H2838" s="1">
        <v>44930</v>
      </c>
      <c r="I2838" t="s">
        <v>8179</v>
      </c>
      <c r="J2838" t="s">
        <v>1486</v>
      </c>
      <c r="K2838" t="s">
        <v>61</v>
      </c>
      <c r="L2838">
        <v>19601.642889999999</v>
      </c>
      <c r="M2838">
        <v>189</v>
      </c>
      <c r="N2838" t="s">
        <v>43</v>
      </c>
      <c r="O2838" s="1">
        <v>44960</v>
      </c>
      <c r="P2838" s="3">
        <f t="shared" si="89"/>
        <v>30</v>
      </c>
      <c r="Q2838" t="s">
        <v>23</v>
      </c>
      <c r="R2838" t="s">
        <v>45</v>
      </c>
    </row>
    <row r="2839" spans="1:18" x14ac:dyDescent="0.25">
      <c r="A2839" t="s">
        <v>8180</v>
      </c>
      <c r="B2839" s="3">
        <v>34</v>
      </c>
      <c r="C2839" s="3" t="str" cm="1">
        <f t="array" ref="C2839">_xlfn.IFS(B2839&lt;35,"Young",B2839&lt;60,"Middle",TRUE,"Senior")</f>
        <v>Young</v>
      </c>
      <c r="D2839" t="s">
        <v>16</v>
      </c>
      <c r="E2839" t="str">
        <f t="shared" si="88"/>
        <v>Young-Female</v>
      </c>
      <c r="F2839" t="s">
        <v>90</v>
      </c>
      <c r="G2839" t="s">
        <v>26593</v>
      </c>
      <c r="H2839" s="1">
        <v>43451</v>
      </c>
      <c r="I2839" t="s">
        <v>8181</v>
      </c>
      <c r="J2839" t="s">
        <v>8182</v>
      </c>
      <c r="K2839" t="s">
        <v>31</v>
      </c>
      <c r="L2839">
        <v>22299.815849999999</v>
      </c>
      <c r="M2839">
        <v>215</v>
      </c>
      <c r="N2839" t="s">
        <v>22</v>
      </c>
      <c r="O2839" s="1">
        <v>43459</v>
      </c>
      <c r="P2839" s="3">
        <f t="shared" si="89"/>
        <v>8</v>
      </c>
      <c r="Q2839" t="s">
        <v>44</v>
      </c>
      <c r="R2839" t="s">
        <v>33</v>
      </c>
    </row>
    <row r="2840" spans="1:18" x14ac:dyDescent="0.25">
      <c r="A2840" t="s">
        <v>8183</v>
      </c>
      <c r="B2840" s="3">
        <v>58</v>
      </c>
      <c r="C2840" s="3" t="str" cm="1">
        <f t="array" ref="C2840">_xlfn.IFS(B2840&lt;35,"Young",B2840&lt;60,"Middle",TRUE,"Senior")</f>
        <v>Middle</v>
      </c>
      <c r="D2840" t="s">
        <v>26</v>
      </c>
      <c r="E2840" t="str">
        <f t="shared" si="88"/>
        <v>Middle-Male</v>
      </c>
      <c r="F2840" t="s">
        <v>90</v>
      </c>
      <c r="G2840" t="s">
        <v>28</v>
      </c>
      <c r="H2840" s="1">
        <v>43888</v>
      </c>
      <c r="I2840" t="s">
        <v>8184</v>
      </c>
      <c r="J2840" t="s">
        <v>8185</v>
      </c>
      <c r="K2840" t="s">
        <v>31</v>
      </c>
      <c r="L2840">
        <v>7113.6909679999999</v>
      </c>
      <c r="M2840">
        <v>396</v>
      </c>
      <c r="N2840" t="s">
        <v>39</v>
      </c>
      <c r="O2840" s="1">
        <v>43916</v>
      </c>
      <c r="P2840" s="3">
        <f t="shared" si="89"/>
        <v>28</v>
      </c>
      <c r="Q2840" t="s">
        <v>49</v>
      </c>
      <c r="R2840" t="s">
        <v>33</v>
      </c>
    </row>
    <row r="2841" spans="1:18" x14ac:dyDescent="0.25">
      <c r="A2841" t="s">
        <v>8186</v>
      </c>
      <c r="B2841" s="3">
        <v>51</v>
      </c>
      <c r="C2841" s="3" t="str" cm="1">
        <f t="array" ref="C2841">_xlfn.IFS(B2841&lt;35,"Young",B2841&lt;60,"Middle",TRUE,"Senior")</f>
        <v>Middle</v>
      </c>
      <c r="D2841" t="s">
        <v>26</v>
      </c>
      <c r="E2841" t="str">
        <f t="shared" si="88"/>
        <v>Middle-Male</v>
      </c>
      <c r="F2841" t="s">
        <v>50</v>
      </c>
      <c r="G2841" t="s">
        <v>18</v>
      </c>
      <c r="H2841" s="1">
        <v>44526</v>
      </c>
      <c r="I2841" t="s">
        <v>8187</v>
      </c>
      <c r="J2841" t="s">
        <v>8188</v>
      </c>
      <c r="K2841" t="s">
        <v>31</v>
      </c>
      <c r="L2841">
        <v>33747.142820000001</v>
      </c>
      <c r="M2841">
        <v>357</v>
      </c>
      <c r="N2841" t="s">
        <v>39</v>
      </c>
      <c r="O2841" s="1">
        <v>44532</v>
      </c>
      <c r="P2841" s="3">
        <f t="shared" si="89"/>
        <v>6</v>
      </c>
      <c r="Q2841" t="s">
        <v>23</v>
      </c>
      <c r="R2841" t="s">
        <v>24</v>
      </c>
    </row>
    <row r="2842" spans="1:18" x14ac:dyDescent="0.25">
      <c r="A2842" t="s">
        <v>8189</v>
      </c>
      <c r="B2842" s="3">
        <v>48</v>
      </c>
      <c r="C2842" s="3" t="str" cm="1">
        <f t="array" ref="C2842">_xlfn.IFS(B2842&lt;35,"Young",B2842&lt;60,"Middle",TRUE,"Senior")</f>
        <v>Middle</v>
      </c>
      <c r="D2842" t="s">
        <v>26</v>
      </c>
      <c r="E2842" t="str">
        <f t="shared" si="88"/>
        <v>Middle-Male</v>
      </c>
      <c r="F2842" t="s">
        <v>63</v>
      </c>
      <c r="G2842" t="s">
        <v>70</v>
      </c>
      <c r="H2842" s="1">
        <v>43480</v>
      </c>
      <c r="I2842" t="s">
        <v>8190</v>
      </c>
      <c r="J2842" t="s">
        <v>8191</v>
      </c>
      <c r="K2842" t="s">
        <v>57</v>
      </c>
      <c r="L2842">
        <v>73039.62083</v>
      </c>
      <c r="M2842">
        <v>386</v>
      </c>
      <c r="N2842" t="s">
        <v>39</v>
      </c>
      <c r="O2842" s="1">
        <v>43495</v>
      </c>
      <c r="P2842" s="3">
        <f t="shared" si="89"/>
        <v>15</v>
      </c>
      <c r="Q2842" t="s">
        <v>23</v>
      </c>
      <c r="R2842" t="s">
        <v>24</v>
      </c>
    </row>
    <row r="2843" spans="1:18" x14ac:dyDescent="0.25">
      <c r="A2843" t="s">
        <v>8192</v>
      </c>
      <c r="B2843" s="3">
        <v>47</v>
      </c>
      <c r="C2843" s="3" t="str" cm="1">
        <f t="array" ref="C2843">_xlfn.IFS(B2843&lt;35,"Young",B2843&lt;60,"Middle",TRUE,"Senior")</f>
        <v>Middle</v>
      </c>
      <c r="D2843" t="s">
        <v>16</v>
      </c>
      <c r="E2843" t="str">
        <f t="shared" si="88"/>
        <v>Middle-Female</v>
      </c>
      <c r="F2843" t="s">
        <v>230</v>
      </c>
      <c r="G2843" t="s">
        <v>18</v>
      </c>
      <c r="H2843" s="1">
        <v>44556</v>
      </c>
      <c r="I2843" t="s">
        <v>8193</v>
      </c>
      <c r="J2843" t="s">
        <v>8194</v>
      </c>
      <c r="K2843" t="s">
        <v>61</v>
      </c>
      <c r="L2843">
        <v>15469.465560000001</v>
      </c>
      <c r="M2843">
        <v>471</v>
      </c>
      <c r="N2843" t="s">
        <v>43</v>
      </c>
      <c r="O2843" s="1">
        <v>44562</v>
      </c>
      <c r="P2843" s="3">
        <f t="shared" si="89"/>
        <v>6</v>
      </c>
      <c r="Q2843" t="s">
        <v>49</v>
      </c>
      <c r="R2843" t="s">
        <v>24</v>
      </c>
    </row>
    <row r="2844" spans="1:18" x14ac:dyDescent="0.25">
      <c r="A2844" t="s">
        <v>8195</v>
      </c>
      <c r="B2844" s="3">
        <v>28</v>
      </c>
      <c r="C2844" s="3" t="str" cm="1">
        <f t="array" ref="C2844">_xlfn.IFS(B2844&lt;35,"Young",B2844&lt;60,"Middle",TRUE,"Senior")</f>
        <v>Young</v>
      </c>
      <c r="D2844" t="s">
        <v>16</v>
      </c>
      <c r="E2844" t="str">
        <f t="shared" si="88"/>
        <v>Young-Female</v>
      </c>
      <c r="F2844" t="s">
        <v>230</v>
      </c>
      <c r="G2844" t="s">
        <v>36</v>
      </c>
      <c r="H2844" s="1">
        <v>44986</v>
      </c>
      <c r="I2844" t="s">
        <v>8196</v>
      </c>
      <c r="J2844" t="s">
        <v>8197</v>
      </c>
      <c r="K2844" t="s">
        <v>61</v>
      </c>
      <c r="L2844">
        <v>5499.3781509999999</v>
      </c>
      <c r="M2844">
        <v>392</v>
      </c>
      <c r="N2844" t="s">
        <v>22</v>
      </c>
      <c r="O2844" s="1">
        <v>45001</v>
      </c>
      <c r="P2844" s="3">
        <f t="shared" si="89"/>
        <v>15</v>
      </c>
      <c r="Q2844" t="s">
        <v>85</v>
      </c>
      <c r="R2844" t="s">
        <v>33</v>
      </c>
    </row>
    <row r="2845" spans="1:18" x14ac:dyDescent="0.25">
      <c r="A2845" t="s">
        <v>8198</v>
      </c>
      <c r="B2845" s="3">
        <v>18</v>
      </c>
      <c r="C2845" s="3" t="str" cm="1">
        <f t="array" ref="C2845">_xlfn.IFS(B2845&lt;35,"Young",B2845&lt;60,"Middle",TRUE,"Senior")</f>
        <v>Young</v>
      </c>
      <c r="D2845" t="s">
        <v>26</v>
      </c>
      <c r="E2845" t="str">
        <f t="shared" si="88"/>
        <v>Young-Male</v>
      </c>
      <c r="F2845" t="s">
        <v>50</v>
      </c>
      <c r="G2845" t="s">
        <v>26592</v>
      </c>
      <c r="H2845" s="1">
        <v>44638</v>
      </c>
      <c r="I2845" t="s">
        <v>8199</v>
      </c>
      <c r="J2845" t="s">
        <v>8200</v>
      </c>
      <c r="K2845" t="s">
        <v>53</v>
      </c>
      <c r="L2845">
        <v>11224.6085</v>
      </c>
      <c r="M2845">
        <v>455</v>
      </c>
      <c r="N2845" t="s">
        <v>43</v>
      </c>
      <c r="O2845" s="1">
        <v>44661</v>
      </c>
      <c r="P2845" s="3">
        <f t="shared" si="89"/>
        <v>23</v>
      </c>
      <c r="Q2845" t="s">
        <v>44</v>
      </c>
      <c r="R2845" t="s">
        <v>24</v>
      </c>
    </row>
    <row r="2846" spans="1:18" x14ac:dyDescent="0.25">
      <c r="A2846" t="s">
        <v>8201</v>
      </c>
      <c r="B2846" s="3">
        <v>49</v>
      </c>
      <c r="C2846" s="3" t="str" cm="1">
        <f t="array" ref="C2846">_xlfn.IFS(B2846&lt;35,"Young",B2846&lt;60,"Middle",TRUE,"Senior")</f>
        <v>Middle</v>
      </c>
      <c r="D2846" t="s">
        <v>26</v>
      </c>
      <c r="E2846" t="str">
        <f t="shared" si="88"/>
        <v>Middle-Male</v>
      </c>
      <c r="F2846" t="s">
        <v>230</v>
      </c>
      <c r="G2846" t="s">
        <v>70</v>
      </c>
      <c r="H2846" s="1">
        <v>44098</v>
      </c>
      <c r="I2846" t="s">
        <v>8202</v>
      </c>
      <c r="J2846" t="s">
        <v>8203</v>
      </c>
      <c r="K2846" t="s">
        <v>53</v>
      </c>
      <c r="L2846">
        <v>34309.585440000003</v>
      </c>
      <c r="M2846">
        <v>311</v>
      </c>
      <c r="N2846" t="s">
        <v>22</v>
      </c>
      <c r="O2846" s="1">
        <v>44100</v>
      </c>
      <c r="P2846" s="3">
        <f t="shared" si="89"/>
        <v>2</v>
      </c>
      <c r="Q2846" t="s">
        <v>49</v>
      </c>
      <c r="R2846" t="s">
        <v>24</v>
      </c>
    </row>
    <row r="2847" spans="1:18" x14ac:dyDescent="0.25">
      <c r="A2847" t="s">
        <v>8204</v>
      </c>
      <c r="B2847" s="3">
        <v>53</v>
      </c>
      <c r="C2847" s="3" t="str" cm="1">
        <f t="array" ref="C2847">_xlfn.IFS(B2847&lt;35,"Young",B2847&lt;60,"Middle",TRUE,"Senior")</f>
        <v>Middle</v>
      </c>
      <c r="D2847" t="s">
        <v>16</v>
      </c>
      <c r="E2847" t="str">
        <f t="shared" si="88"/>
        <v>Middle-Female</v>
      </c>
      <c r="F2847" t="s">
        <v>90</v>
      </c>
      <c r="G2847" t="s">
        <v>70</v>
      </c>
      <c r="H2847" s="1">
        <v>43948</v>
      </c>
      <c r="I2847" t="s">
        <v>8205</v>
      </c>
      <c r="J2847" t="s">
        <v>8206</v>
      </c>
      <c r="K2847" t="s">
        <v>61</v>
      </c>
      <c r="L2847">
        <v>19985.749879999999</v>
      </c>
      <c r="M2847">
        <v>132</v>
      </c>
      <c r="N2847" t="s">
        <v>43</v>
      </c>
      <c r="O2847" s="1">
        <v>43975</v>
      </c>
      <c r="P2847" s="3">
        <f t="shared" si="89"/>
        <v>27</v>
      </c>
      <c r="Q2847" t="s">
        <v>49</v>
      </c>
      <c r="R2847" t="s">
        <v>45</v>
      </c>
    </row>
    <row r="2848" spans="1:18" x14ac:dyDescent="0.25">
      <c r="A2848" t="s">
        <v>8207</v>
      </c>
      <c r="B2848" s="3">
        <v>65</v>
      </c>
      <c r="C2848" s="3" t="str" cm="1">
        <f t="array" ref="C2848">_xlfn.IFS(B2848&lt;35,"Young",B2848&lt;60,"Middle",TRUE,"Senior")</f>
        <v>Senior</v>
      </c>
      <c r="D2848" t="s">
        <v>16</v>
      </c>
      <c r="E2848" t="str">
        <f t="shared" si="88"/>
        <v>Senior-Female</v>
      </c>
      <c r="F2848" t="s">
        <v>63</v>
      </c>
      <c r="G2848" t="s">
        <v>26593</v>
      </c>
      <c r="H2848" s="1">
        <v>43809</v>
      </c>
      <c r="I2848" t="s">
        <v>8208</v>
      </c>
      <c r="J2848" t="s">
        <v>8209</v>
      </c>
      <c r="K2848" t="s">
        <v>31</v>
      </c>
      <c r="L2848">
        <v>6157.621091</v>
      </c>
      <c r="M2848">
        <v>186</v>
      </c>
      <c r="N2848" t="s">
        <v>22</v>
      </c>
      <c r="O2848" s="1">
        <v>43810</v>
      </c>
      <c r="P2848" s="3">
        <f t="shared" si="89"/>
        <v>1</v>
      </c>
      <c r="Q2848" t="s">
        <v>44</v>
      </c>
      <c r="R2848" t="s">
        <v>45</v>
      </c>
    </row>
    <row r="2849" spans="1:18" x14ac:dyDescent="0.25">
      <c r="A2849" t="s">
        <v>8210</v>
      </c>
      <c r="B2849" s="3">
        <v>59</v>
      </c>
      <c r="C2849" s="3" t="str" cm="1">
        <f t="array" ref="C2849">_xlfn.IFS(B2849&lt;35,"Young",B2849&lt;60,"Middle",TRUE,"Senior")</f>
        <v>Middle</v>
      </c>
      <c r="D2849" t="s">
        <v>16</v>
      </c>
      <c r="E2849" t="str">
        <f t="shared" si="88"/>
        <v>Middle-Female</v>
      </c>
      <c r="F2849" t="s">
        <v>35</v>
      </c>
      <c r="G2849" t="s">
        <v>70</v>
      </c>
      <c r="H2849" s="1">
        <v>45086</v>
      </c>
      <c r="I2849" t="s">
        <v>8211</v>
      </c>
      <c r="J2849" t="s">
        <v>8212</v>
      </c>
      <c r="K2849" t="s">
        <v>21</v>
      </c>
      <c r="L2849">
        <v>7169.0422930000004</v>
      </c>
      <c r="M2849">
        <v>113</v>
      </c>
      <c r="N2849" t="s">
        <v>22</v>
      </c>
      <c r="O2849" s="1">
        <v>45098</v>
      </c>
      <c r="P2849" s="3">
        <f t="shared" si="89"/>
        <v>12</v>
      </c>
      <c r="Q2849" t="s">
        <v>85</v>
      </c>
      <c r="R2849" t="s">
        <v>33</v>
      </c>
    </row>
    <row r="2850" spans="1:18" x14ac:dyDescent="0.25">
      <c r="A2850" t="s">
        <v>8213</v>
      </c>
      <c r="B2850" s="3">
        <v>28</v>
      </c>
      <c r="C2850" s="3" t="str" cm="1">
        <f t="array" ref="C2850">_xlfn.IFS(B2850&lt;35,"Young",B2850&lt;60,"Middle",TRUE,"Senior")</f>
        <v>Young</v>
      </c>
      <c r="D2850" t="s">
        <v>26</v>
      </c>
      <c r="E2850" t="str">
        <f t="shared" si="88"/>
        <v>Young-Male</v>
      </c>
      <c r="F2850" t="s">
        <v>35</v>
      </c>
      <c r="G2850" t="s">
        <v>70</v>
      </c>
      <c r="H2850" s="1">
        <v>44930</v>
      </c>
      <c r="I2850" t="s">
        <v>8214</v>
      </c>
      <c r="J2850" t="s">
        <v>8215</v>
      </c>
      <c r="K2850" t="s">
        <v>31</v>
      </c>
      <c r="L2850">
        <v>10320.80789</v>
      </c>
      <c r="M2850">
        <v>318</v>
      </c>
      <c r="N2850" t="s">
        <v>22</v>
      </c>
      <c r="O2850" s="1">
        <v>44932</v>
      </c>
      <c r="P2850" s="3">
        <f t="shared" si="89"/>
        <v>2</v>
      </c>
      <c r="Q2850" t="s">
        <v>85</v>
      </c>
      <c r="R2850" t="s">
        <v>45</v>
      </c>
    </row>
    <row r="2851" spans="1:18" x14ac:dyDescent="0.25">
      <c r="A2851" t="s">
        <v>8216</v>
      </c>
      <c r="B2851" s="3">
        <v>42</v>
      </c>
      <c r="C2851" s="3" t="str" cm="1">
        <f t="array" ref="C2851">_xlfn.IFS(B2851&lt;35,"Young",B2851&lt;60,"Middle",TRUE,"Senior")</f>
        <v>Middle</v>
      </c>
      <c r="D2851" t="s">
        <v>26</v>
      </c>
      <c r="E2851" t="str">
        <f t="shared" si="88"/>
        <v>Middle-Male</v>
      </c>
      <c r="F2851" t="s">
        <v>115</v>
      </c>
      <c r="G2851" t="s">
        <v>28</v>
      </c>
      <c r="H2851" s="1">
        <v>43604</v>
      </c>
      <c r="I2851" t="s">
        <v>8217</v>
      </c>
      <c r="J2851" t="s">
        <v>8218</v>
      </c>
      <c r="K2851" t="s">
        <v>21</v>
      </c>
      <c r="L2851">
        <v>13781.76137</v>
      </c>
      <c r="M2851">
        <v>172</v>
      </c>
      <c r="N2851" t="s">
        <v>43</v>
      </c>
      <c r="O2851" s="1">
        <v>43620</v>
      </c>
      <c r="P2851" s="3">
        <f t="shared" si="89"/>
        <v>16</v>
      </c>
      <c r="Q2851" t="s">
        <v>49</v>
      </c>
      <c r="R2851" t="s">
        <v>24</v>
      </c>
    </row>
    <row r="2852" spans="1:18" x14ac:dyDescent="0.25">
      <c r="A2852" t="s">
        <v>8219</v>
      </c>
      <c r="B2852" s="3">
        <v>18</v>
      </c>
      <c r="C2852" s="3" t="str" cm="1">
        <f t="array" ref="C2852">_xlfn.IFS(B2852&lt;35,"Young",B2852&lt;60,"Middle",TRUE,"Senior")</f>
        <v>Young</v>
      </c>
      <c r="D2852" t="s">
        <v>16</v>
      </c>
      <c r="E2852" t="str">
        <f t="shared" si="88"/>
        <v>Young-Female</v>
      </c>
      <c r="F2852" t="s">
        <v>115</v>
      </c>
      <c r="G2852" t="s">
        <v>26593</v>
      </c>
      <c r="H2852" s="1">
        <v>44499</v>
      </c>
      <c r="I2852" t="s">
        <v>8220</v>
      </c>
      <c r="J2852" t="s">
        <v>8221</v>
      </c>
      <c r="K2852" t="s">
        <v>53</v>
      </c>
      <c r="L2852">
        <v>28100.157640000001</v>
      </c>
      <c r="M2852">
        <v>381</v>
      </c>
      <c r="N2852" t="s">
        <v>39</v>
      </c>
      <c r="O2852" s="1">
        <v>44505</v>
      </c>
      <c r="P2852" s="3">
        <f t="shared" si="89"/>
        <v>6</v>
      </c>
      <c r="Q2852" t="s">
        <v>49</v>
      </c>
      <c r="R2852" t="s">
        <v>45</v>
      </c>
    </row>
    <row r="2853" spans="1:18" x14ac:dyDescent="0.25">
      <c r="A2853" t="s">
        <v>8222</v>
      </c>
      <c r="B2853" s="3">
        <v>47</v>
      </c>
      <c r="C2853" s="3" t="str" cm="1">
        <f t="array" ref="C2853">_xlfn.IFS(B2853&lt;35,"Young",B2853&lt;60,"Middle",TRUE,"Senior")</f>
        <v>Middle</v>
      </c>
      <c r="D2853" t="s">
        <v>26</v>
      </c>
      <c r="E2853" t="str">
        <f t="shared" si="88"/>
        <v>Middle-Male</v>
      </c>
      <c r="F2853" t="s">
        <v>230</v>
      </c>
      <c r="G2853" t="s">
        <v>18</v>
      </c>
      <c r="H2853" s="1">
        <v>43734</v>
      </c>
      <c r="I2853" t="s">
        <v>8223</v>
      </c>
      <c r="J2853" t="s">
        <v>8224</v>
      </c>
      <c r="K2853" t="s">
        <v>61</v>
      </c>
      <c r="L2853">
        <v>39019.601260000003</v>
      </c>
      <c r="M2853">
        <v>200</v>
      </c>
      <c r="N2853" t="s">
        <v>43</v>
      </c>
      <c r="O2853" s="1">
        <v>43738</v>
      </c>
      <c r="P2853" s="3">
        <f t="shared" si="89"/>
        <v>4</v>
      </c>
      <c r="Q2853" t="s">
        <v>85</v>
      </c>
      <c r="R2853" t="s">
        <v>33</v>
      </c>
    </row>
    <row r="2854" spans="1:18" x14ac:dyDescent="0.25">
      <c r="A2854" t="s">
        <v>8225</v>
      </c>
      <c r="B2854" s="3">
        <v>35</v>
      </c>
      <c r="C2854" s="3" t="str" cm="1">
        <f t="array" ref="C2854">_xlfn.IFS(B2854&lt;35,"Young",B2854&lt;60,"Middle",TRUE,"Senior")</f>
        <v>Middle</v>
      </c>
      <c r="D2854" t="s">
        <v>26</v>
      </c>
      <c r="E2854" t="str">
        <f t="shared" si="88"/>
        <v>Middle-Male</v>
      </c>
      <c r="F2854" t="s">
        <v>90</v>
      </c>
      <c r="G2854" t="s">
        <v>28</v>
      </c>
      <c r="H2854" s="1">
        <v>44332</v>
      </c>
      <c r="I2854" t="s">
        <v>8226</v>
      </c>
      <c r="J2854" t="s">
        <v>8227</v>
      </c>
      <c r="K2854" t="s">
        <v>31</v>
      </c>
      <c r="L2854">
        <v>38523.50013</v>
      </c>
      <c r="M2854">
        <v>136</v>
      </c>
      <c r="N2854" t="s">
        <v>39</v>
      </c>
      <c r="O2854" s="1">
        <v>44333</v>
      </c>
      <c r="P2854" s="3">
        <f t="shared" si="89"/>
        <v>1</v>
      </c>
      <c r="Q2854" t="s">
        <v>32</v>
      </c>
      <c r="R2854" t="s">
        <v>24</v>
      </c>
    </row>
    <row r="2855" spans="1:18" x14ac:dyDescent="0.25">
      <c r="A2855" t="s">
        <v>8228</v>
      </c>
      <c r="B2855" s="3">
        <v>68</v>
      </c>
      <c r="C2855" s="3" t="str" cm="1">
        <f t="array" ref="C2855">_xlfn.IFS(B2855&lt;35,"Young",B2855&lt;60,"Middle",TRUE,"Senior")</f>
        <v>Senior</v>
      </c>
      <c r="D2855" t="s">
        <v>26</v>
      </c>
      <c r="E2855" t="str">
        <f t="shared" si="88"/>
        <v>Senior-Male</v>
      </c>
      <c r="F2855" t="s">
        <v>35</v>
      </c>
      <c r="G2855" t="s">
        <v>26593</v>
      </c>
      <c r="H2855" s="1">
        <v>44851</v>
      </c>
      <c r="I2855" t="s">
        <v>2749</v>
      </c>
      <c r="J2855" t="s">
        <v>7253</v>
      </c>
      <c r="K2855" t="s">
        <v>57</v>
      </c>
      <c r="L2855">
        <v>32976.230909999998</v>
      </c>
      <c r="M2855">
        <v>494</v>
      </c>
      <c r="N2855" t="s">
        <v>22</v>
      </c>
      <c r="O2855" s="1">
        <v>44862</v>
      </c>
      <c r="P2855" s="3">
        <f t="shared" si="89"/>
        <v>11</v>
      </c>
      <c r="Q2855" t="s">
        <v>44</v>
      </c>
      <c r="R2855" t="s">
        <v>24</v>
      </c>
    </row>
    <row r="2856" spans="1:18" x14ac:dyDescent="0.25">
      <c r="A2856" t="s">
        <v>8229</v>
      </c>
      <c r="B2856" s="3">
        <v>20</v>
      </c>
      <c r="C2856" s="3" t="str" cm="1">
        <f t="array" ref="C2856">_xlfn.IFS(B2856&lt;35,"Young",B2856&lt;60,"Middle",TRUE,"Senior")</f>
        <v>Young</v>
      </c>
      <c r="D2856" t="s">
        <v>26</v>
      </c>
      <c r="E2856" t="str">
        <f t="shared" si="88"/>
        <v>Young-Male</v>
      </c>
      <c r="F2856" t="s">
        <v>17</v>
      </c>
      <c r="G2856" t="s">
        <v>28</v>
      </c>
      <c r="H2856" s="1">
        <v>43485</v>
      </c>
      <c r="I2856" t="s">
        <v>8230</v>
      </c>
      <c r="J2856" t="s">
        <v>8231</v>
      </c>
      <c r="K2856" t="s">
        <v>57</v>
      </c>
      <c r="L2856">
        <v>42119.79954</v>
      </c>
      <c r="M2856">
        <v>425</v>
      </c>
      <c r="N2856" t="s">
        <v>43</v>
      </c>
      <c r="O2856" s="1">
        <v>43500</v>
      </c>
      <c r="P2856" s="3">
        <f t="shared" si="89"/>
        <v>15</v>
      </c>
      <c r="Q2856" t="s">
        <v>44</v>
      </c>
      <c r="R2856" t="s">
        <v>24</v>
      </c>
    </row>
    <row r="2857" spans="1:18" x14ac:dyDescent="0.25">
      <c r="A2857" t="s">
        <v>3578</v>
      </c>
      <c r="B2857" s="3">
        <v>44</v>
      </c>
      <c r="C2857" s="3" t="str" cm="1">
        <f t="array" ref="C2857">_xlfn.IFS(B2857&lt;35,"Young",B2857&lt;60,"Middle",TRUE,"Senior")</f>
        <v>Middle</v>
      </c>
      <c r="D2857" t="s">
        <v>16</v>
      </c>
      <c r="E2857" t="str">
        <f t="shared" si="88"/>
        <v>Middle-Female</v>
      </c>
      <c r="F2857" t="s">
        <v>27</v>
      </c>
      <c r="G2857" t="s">
        <v>18</v>
      </c>
      <c r="H2857" s="1">
        <v>43458</v>
      </c>
      <c r="I2857" t="s">
        <v>8232</v>
      </c>
      <c r="J2857" t="s">
        <v>8233</v>
      </c>
      <c r="K2857" t="s">
        <v>31</v>
      </c>
      <c r="L2857">
        <v>24800.1908</v>
      </c>
      <c r="M2857">
        <v>381</v>
      </c>
      <c r="N2857" t="s">
        <v>43</v>
      </c>
      <c r="O2857" s="1">
        <v>43470</v>
      </c>
      <c r="P2857" s="3">
        <f t="shared" si="89"/>
        <v>12</v>
      </c>
      <c r="Q2857" t="s">
        <v>49</v>
      </c>
      <c r="R2857" t="s">
        <v>45</v>
      </c>
    </row>
    <row r="2858" spans="1:18" x14ac:dyDescent="0.25">
      <c r="A2858" t="s">
        <v>8234</v>
      </c>
      <c r="B2858" s="3">
        <v>32</v>
      </c>
      <c r="C2858" s="3" t="str" cm="1">
        <f t="array" ref="C2858">_xlfn.IFS(B2858&lt;35,"Young",B2858&lt;60,"Middle",TRUE,"Senior")</f>
        <v>Young</v>
      </c>
      <c r="D2858" t="s">
        <v>26</v>
      </c>
      <c r="E2858" t="str">
        <f t="shared" si="88"/>
        <v>Young-Male</v>
      </c>
      <c r="F2858" t="s">
        <v>50</v>
      </c>
      <c r="G2858" t="s">
        <v>18</v>
      </c>
      <c r="H2858" s="1">
        <v>44650</v>
      </c>
      <c r="I2858" t="s">
        <v>8235</v>
      </c>
      <c r="J2858" t="s">
        <v>8236</v>
      </c>
      <c r="K2858" t="s">
        <v>53</v>
      </c>
      <c r="L2858">
        <v>14405.612660000001</v>
      </c>
      <c r="M2858">
        <v>337</v>
      </c>
      <c r="N2858" t="s">
        <v>43</v>
      </c>
      <c r="O2858" s="1">
        <v>44678</v>
      </c>
      <c r="P2858" s="3">
        <f t="shared" si="89"/>
        <v>28</v>
      </c>
      <c r="Q2858" t="s">
        <v>32</v>
      </c>
      <c r="R2858" t="s">
        <v>24</v>
      </c>
    </row>
    <row r="2859" spans="1:18" x14ac:dyDescent="0.25">
      <c r="A2859" t="s">
        <v>8237</v>
      </c>
      <c r="B2859" s="3">
        <v>38</v>
      </c>
      <c r="C2859" s="3" t="str" cm="1">
        <f t="array" ref="C2859">_xlfn.IFS(B2859&lt;35,"Young",B2859&lt;60,"Middle",TRUE,"Senior")</f>
        <v>Middle</v>
      </c>
      <c r="D2859" t="s">
        <v>16</v>
      </c>
      <c r="E2859" t="str">
        <f t="shared" si="88"/>
        <v>Middle-Female</v>
      </c>
      <c r="F2859" t="s">
        <v>115</v>
      </c>
      <c r="G2859" t="s">
        <v>70</v>
      </c>
      <c r="H2859" s="1">
        <v>44225</v>
      </c>
      <c r="I2859" t="s">
        <v>8238</v>
      </c>
      <c r="J2859" t="s">
        <v>8239</v>
      </c>
      <c r="K2859" t="s">
        <v>61</v>
      </c>
      <c r="L2859">
        <v>67182.319390000004</v>
      </c>
      <c r="M2859">
        <v>224</v>
      </c>
      <c r="N2859" t="s">
        <v>39</v>
      </c>
      <c r="O2859" s="1">
        <v>44226</v>
      </c>
      <c r="P2859" s="3">
        <f t="shared" si="89"/>
        <v>1</v>
      </c>
      <c r="Q2859" t="s">
        <v>49</v>
      </c>
      <c r="R2859" t="s">
        <v>24</v>
      </c>
    </row>
    <row r="2860" spans="1:18" x14ac:dyDescent="0.25">
      <c r="A2860" t="s">
        <v>8240</v>
      </c>
      <c r="B2860" s="3">
        <v>65</v>
      </c>
      <c r="C2860" s="3" t="str" cm="1">
        <f t="array" ref="C2860">_xlfn.IFS(B2860&lt;35,"Young",B2860&lt;60,"Middle",TRUE,"Senior")</f>
        <v>Senior</v>
      </c>
      <c r="D2860" t="s">
        <v>26</v>
      </c>
      <c r="E2860" t="str">
        <f t="shared" si="88"/>
        <v>Senior-Male</v>
      </c>
      <c r="F2860" t="s">
        <v>63</v>
      </c>
      <c r="G2860" t="s">
        <v>70</v>
      </c>
      <c r="H2860" s="1">
        <v>45155</v>
      </c>
      <c r="I2860" t="s">
        <v>8241</v>
      </c>
      <c r="J2860" t="s">
        <v>8242</v>
      </c>
      <c r="K2860" t="s">
        <v>31</v>
      </c>
      <c r="L2860">
        <v>36666.118520000004</v>
      </c>
      <c r="M2860">
        <v>493</v>
      </c>
      <c r="N2860" t="s">
        <v>22</v>
      </c>
      <c r="O2860" s="1">
        <v>45162</v>
      </c>
      <c r="P2860" s="3">
        <f t="shared" si="89"/>
        <v>7</v>
      </c>
      <c r="Q2860" t="s">
        <v>23</v>
      </c>
      <c r="R2860" t="s">
        <v>45</v>
      </c>
    </row>
    <row r="2861" spans="1:18" x14ac:dyDescent="0.25">
      <c r="A2861" t="s">
        <v>8243</v>
      </c>
      <c r="B2861" s="3">
        <v>35</v>
      </c>
      <c r="C2861" s="3" t="str" cm="1">
        <f t="array" ref="C2861">_xlfn.IFS(B2861&lt;35,"Young",B2861&lt;60,"Middle",TRUE,"Senior")</f>
        <v>Middle</v>
      </c>
      <c r="D2861" t="s">
        <v>16</v>
      </c>
      <c r="E2861" t="str">
        <f t="shared" si="88"/>
        <v>Middle-Female</v>
      </c>
      <c r="F2861" t="s">
        <v>115</v>
      </c>
      <c r="G2861" t="s">
        <v>70</v>
      </c>
      <c r="H2861" s="1">
        <v>43853</v>
      </c>
      <c r="I2861" t="s">
        <v>8244</v>
      </c>
      <c r="J2861" t="s">
        <v>8245</v>
      </c>
      <c r="K2861" t="s">
        <v>31</v>
      </c>
      <c r="L2861">
        <v>30968.86678</v>
      </c>
      <c r="M2861">
        <v>320</v>
      </c>
      <c r="N2861" t="s">
        <v>22</v>
      </c>
      <c r="O2861" s="1">
        <v>43873</v>
      </c>
      <c r="P2861" s="3">
        <f t="shared" si="89"/>
        <v>20</v>
      </c>
      <c r="Q2861" t="s">
        <v>44</v>
      </c>
      <c r="R2861" t="s">
        <v>33</v>
      </c>
    </row>
    <row r="2862" spans="1:18" x14ac:dyDescent="0.25">
      <c r="A2862" t="s">
        <v>7110</v>
      </c>
      <c r="B2862" s="3">
        <v>36</v>
      </c>
      <c r="C2862" s="3" t="str" cm="1">
        <f t="array" ref="C2862">_xlfn.IFS(B2862&lt;35,"Young",B2862&lt;60,"Middle",TRUE,"Senior")</f>
        <v>Middle</v>
      </c>
      <c r="D2862" t="s">
        <v>16</v>
      </c>
      <c r="E2862" t="str">
        <f t="shared" si="88"/>
        <v>Middle-Female</v>
      </c>
      <c r="F2862" t="s">
        <v>17</v>
      </c>
      <c r="G2862" t="s">
        <v>36</v>
      </c>
      <c r="H2862" s="1">
        <v>43451</v>
      </c>
      <c r="I2862" t="s">
        <v>8246</v>
      </c>
      <c r="J2862" t="s">
        <v>8247</v>
      </c>
      <c r="K2862" t="s">
        <v>31</v>
      </c>
      <c r="L2862">
        <v>16723.56999</v>
      </c>
      <c r="M2862">
        <v>201</v>
      </c>
      <c r="N2862" t="s">
        <v>22</v>
      </c>
      <c r="O2862" s="1">
        <v>43464</v>
      </c>
      <c r="P2862" s="3">
        <f t="shared" si="89"/>
        <v>13</v>
      </c>
      <c r="Q2862" t="s">
        <v>44</v>
      </c>
      <c r="R2862" t="s">
        <v>45</v>
      </c>
    </row>
    <row r="2863" spans="1:18" x14ac:dyDescent="0.25">
      <c r="A2863" t="s">
        <v>8248</v>
      </c>
      <c r="B2863" s="3">
        <v>37</v>
      </c>
      <c r="C2863" s="3" t="str" cm="1">
        <f t="array" ref="C2863">_xlfn.IFS(B2863&lt;35,"Young",B2863&lt;60,"Middle",TRUE,"Senior")</f>
        <v>Middle</v>
      </c>
      <c r="D2863" t="s">
        <v>26</v>
      </c>
      <c r="E2863" t="str">
        <f t="shared" si="88"/>
        <v>Middle-Male</v>
      </c>
      <c r="F2863" t="s">
        <v>17</v>
      </c>
      <c r="G2863" t="s">
        <v>26593</v>
      </c>
      <c r="H2863" s="1">
        <v>44163</v>
      </c>
      <c r="I2863" t="s">
        <v>8249</v>
      </c>
      <c r="J2863" t="s">
        <v>8250</v>
      </c>
      <c r="K2863" t="s">
        <v>53</v>
      </c>
      <c r="L2863">
        <v>5725.0803539999997</v>
      </c>
      <c r="M2863">
        <v>449</v>
      </c>
      <c r="N2863" t="s">
        <v>22</v>
      </c>
      <c r="O2863" s="1">
        <v>44172</v>
      </c>
      <c r="P2863" s="3">
        <f t="shared" si="89"/>
        <v>9</v>
      </c>
      <c r="Q2863" t="s">
        <v>85</v>
      </c>
      <c r="R2863" t="s">
        <v>24</v>
      </c>
    </row>
    <row r="2864" spans="1:18" x14ac:dyDescent="0.25">
      <c r="A2864" t="s">
        <v>7396</v>
      </c>
      <c r="B2864" s="3">
        <v>77</v>
      </c>
      <c r="C2864" s="3" t="str" cm="1">
        <f t="array" ref="C2864">_xlfn.IFS(B2864&lt;35,"Young",B2864&lt;60,"Middle",TRUE,"Senior")</f>
        <v>Senior</v>
      </c>
      <c r="D2864" t="s">
        <v>16</v>
      </c>
      <c r="E2864" t="str">
        <f t="shared" si="88"/>
        <v>Senior-Female</v>
      </c>
      <c r="F2864" t="s">
        <v>35</v>
      </c>
      <c r="G2864" t="s">
        <v>26592</v>
      </c>
      <c r="H2864" s="1">
        <v>44987</v>
      </c>
      <c r="I2864" t="s">
        <v>8251</v>
      </c>
      <c r="J2864" t="s">
        <v>8252</v>
      </c>
      <c r="K2864" t="s">
        <v>61</v>
      </c>
      <c r="L2864">
        <v>37083.018210000002</v>
      </c>
      <c r="M2864">
        <v>370</v>
      </c>
      <c r="N2864" t="s">
        <v>22</v>
      </c>
      <c r="O2864" s="1">
        <v>45001</v>
      </c>
      <c r="P2864" s="3">
        <f t="shared" si="89"/>
        <v>14</v>
      </c>
      <c r="Q2864" t="s">
        <v>44</v>
      </c>
      <c r="R2864" t="s">
        <v>33</v>
      </c>
    </row>
    <row r="2865" spans="1:18" x14ac:dyDescent="0.25">
      <c r="A2865" t="s">
        <v>8253</v>
      </c>
      <c r="B2865" s="3">
        <v>78</v>
      </c>
      <c r="C2865" s="3" t="str" cm="1">
        <f t="array" ref="C2865">_xlfn.IFS(B2865&lt;35,"Young",B2865&lt;60,"Middle",TRUE,"Senior")</f>
        <v>Senior</v>
      </c>
      <c r="D2865" t="s">
        <v>16</v>
      </c>
      <c r="E2865" t="str">
        <f t="shared" si="88"/>
        <v>Senior-Female</v>
      </c>
      <c r="F2865" t="s">
        <v>90</v>
      </c>
      <c r="G2865" t="s">
        <v>28</v>
      </c>
      <c r="H2865" s="1">
        <v>43612</v>
      </c>
      <c r="I2865" t="s">
        <v>8254</v>
      </c>
      <c r="J2865" t="s">
        <v>8255</v>
      </c>
      <c r="K2865" t="s">
        <v>57</v>
      </c>
      <c r="L2865">
        <v>40740.935579999998</v>
      </c>
      <c r="M2865">
        <v>205</v>
      </c>
      <c r="N2865" t="s">
        <v>39</v>
      </c>
      <c r="O2865" s="1">
        <v>43626</v>
      </c>
      <c r="P2865" s="3">
        <f t="shared" si="89"/>
        <v>14</v>
      </c>
      <c r="Q2865" t="s">
        <v>85</v>
      </c>
      <c r="R2865" t="s">
        <v>33</v>
      </c>
    </row>
    <row r="2866" spans="1:18" x14ac:dyDescent="0.25">
      <c r="A2866" t="s">
        <v>8256</v>
      </c>
      <c r="B2866" s="3">
        <v>46</v>
      </c>
      <c r="C2866" s="3" t="str" cm="1">
        <f t="array" ref="C2866">_xlfn.IFS(B2866&lt;35,"Young",B2866&lt;60,"Middle",TRUE,"Senior")</f>
        <v>Middle</v>
      </c>
      <c r="D2866" t="s">
        <v>16</v>
      </c>
      <c r="E2866" t="str">
        <f t="shared" si="88"/>
        <v>Middle-Female</v>
      </c>
      <c r="F2866" t="s">
        <v>17</v>
      </c>
      <c r="G2866" t="s">
        <v>18</v>
      </c>
      <c r="H2866" s="1">
        <v>44702</v>
      </c>
      <c r="I2866" t="s">
        <v>8257</v>
      </c>
      <c r="J2866" t="s">
        <v>8258</v>
      </c>
      <c r="K2866" t="s">
        <v>21</v>
      </c>
      <c r="L2866">
        <v>33147.914779999999</v>
      </c>
      <c r="M2866">
        <v>180</v>
      </c>
      <c r="N2866" t="s">
        <v>43</v>
      </c>
      <c r="O2866" s="1">
        <v>44719</v>
      </c>
      <c r="P2866" s="3">
        <f t="shared" si="89"/>
        <v>17</v>
      </c>
      <c r="Q2866" t="s">
        <v>32</v>
      </c>
      <c r="R2866" t="s">
        <v>45</v>
      </c>
    </row>
    <row r="2867" spans="1:18" x14ac:dyDescent="0.25">
      <c r="A2867" t="s">
        <v>8259</v>
      </c>
      <c r="B2867" s="3">
        <v>27</v>
      </c>
      <c r="C2867" s="3" t="str" cm="1">
        <f t="array" ref="C2867">_xlfn.IFS(B2867&lt;35,"Young",B2867&lt;60,"Middle",TRUE,"Senior")</f>
        <v>Young</v>
      </c>
      <c r="D2867" t="s">
        <v>26</v>
      </c>
      <c r="E2867" t="str">
        <f t="shared" si="88"/>
        <v>Young-Male</v>
      </c>
      <c r="F2867" t="s">
        <v>27</v>
      </c>
      <c r="G2867" t="s">
        <v>18</v>
      </c>
      <c r="H2867" s="1">
        <v>44312</v>
      </c>
      <c r="I2867" t="s">
        <v>3600</v>
      </c>
      <c r="J2867" t="s">
        <v>8260</v>
      </c>
      <c r="K2867" t="s">
        <v>57</v>
      </c>
      <c r="L2867">
        <v>40260.644979999997</v>
      </c>
      <c r="M2867">
        <v>423</v>
      </c>
      <c r="N2867" t="s">
        <v>43</v>
      </c>
      <c r="O2867" s="1">
        <v>44320</v>
      </c>
      <c r="P2867" s="3">
        <f t="shared" si="89"/>
        <v>8</v>
      </c>
      <c r="Q2867" t="s">
        <v>32</v>
      </c>
      <c r="R2867" t="s">
        <v>45</v>
      </c>
    </row>
    <row r="2868" spans="1:18" x14ac:dyDescent="0.25">
      <c r="A2868" t="s">
        <v>8261</v>
      </c>
      <c r="B2868" s="3">
        <v>52</v>
      </c>
      <c r="C2868" s="3" t="str" cm="1">
        <f t="array" ref="C2868">_xlfn.IFS(B2868&lt;35,"Young",B2868&lt;60,"Middle",TRUE,"Senior")</f>
        <v>Middle</v>
      </c>
      <c r="D2868" t="s">
        <v>16</v>
      </c>
      <c r="E2868" t="str">
        <f t="shared" si="88"/>
        <v>Middle-Female</v>
      </c>
      <c r="F2868" t="s">
        <v>230</v>
      </c>
      <c r="G2868" t="s">
        <v>28</v>
      </c>
      <c r="H2868" s="1">
        <v>44464</v>
      </c>
      <c r="I2868" t="s">
        <v>8262</v>
      </c>
      <c r="J2868" t="s">
        <v>8263</v>
      </c>
      <c r="K2868" t="s">
        <v>21</v>
      </c>
      <c r="L2868">
        <v>9226.4629839999998</v>
      </c>
      <c r="M2868">
        <v>143</v>
      </c>
      <c r="N2868" t="s">
        <v>43</v>
      </c>
      <c r="O2868" s="1">
        <v>44489</v>
      </c>
      <c r="P2868" s="3">
        <f t="shared" si="89"/>
        <v>25</v>
      </c>
      <c r="Q2868" t="s">
        <v>49</v>
      </c>
      <c r="R2868" t="s">
        <v>45</v>
      </c>
    </row>
    <row r="2869" spans="1:18" x14ac:dyDescent="0.25">
      <c r="A2869" t="s">
        <v>8264</v>
      </c>
      <c r="B2869" s="3">
        <v>19</v>
      </c>
      <c r="C2869" s="3" t="str" cm="1">
        <f t="array" ref="C2869">_xlfn.IFS(B2869&lt;35,"Young",B2869&lt;60,"Middle",TRUE,"Senior")</f>
        <v>Young</v>
      </c>
      <c r="D2869" t="s">
        <v>16</v>
      </c>
      <c r="E2869" t="str">
        <f t="shared" si="88"/>
        <v>Young-Female</v>
      </c>
      <c r="F2869" t="s">
        <v>35</v>
      </c>
      <c r="G2869" t="s">
        <v>36</v>
      </c>
      <c r="H2869" s="1">
        <v>45177</v>
      </c>
      <c r="I2869" t="s">
        <v>8265</v>
      </c>
      <c r="J2869" t="s">
        <v>8266</v>
      </c>
      <c r="K2869" t="s">
        <v>57</v>
      </c>
      <c r="L2869">
        <v>8737.6580300000005</v>
      </c>
      <c r="M2869">
        <v>196</v>
      </c>
      <c r="N2869" t="s">
        <v>39</v>
      </c>
      <c r="O2869" s="1">
        <v>45189</v>
      </c>
      <c r="P2869" s="3">
        <f t="shared" si="89"/>
        <v>12</v>
      </c>
      <c r="Q2869" t="s">
        <v>23</v>
      </c>
      <c r="R2869" t="s">
        <v>24</v>
      </c>
    </row>
    <row r="2870" spans="1:18" x14ac:dyDescent="0.25">
      <c r="A2870" t="s">
        <v>8267</v>
      </c>
      <c r="B2870" s="3">
        <v>61</v>
      </c>
      <c r="C2870" s="3" t="str" cm="1">
        <f t="array" ref="C2870">_xlfn.IFS(B2870&lt;35,"Young",B2870&lt;60,"Middle",TRUE,"Senior")</f>
        <v>Senior</v>
      </c>
      <c r="D2870" t="s">
        <v>16</v>
      </c>
      <c r="E2870" t="str">
        <f t="shared" si="88"/>
        <v>Senior-Female</v>
      </c>
      <c r="F2870" t="s">
        <v>90</v>
      </c>
      <c r="G2870" t="s">
        <v>70</v>
      </c>
      <c r="H2870" s="1">
        <v>44893</v>
      </c>
      <c r="I2870" t="s">
        <v>8268</v>
      </c>
      <c r="J2870" t="s">
        <v>8269</v>
      </c>
      <c r="K2870" t="s">
        <v>21</v>
      </c>
      <c r="L2870">
        <v>27391.625619999999</v>
      </c>
      <c r="M2870">
        <v>147</v>
      </c>
      <c r="N2870" t="s">
        <v>39</v>
      </c>
      <c r="O2870" s="1">
        <v>44895</v>
      </c>
      <c r="P2870" s="3">
        <f t="shared" si="89"/>
        <v>2</v>
      </c>
      <c r="Q2870" t="s">
        <v>44</v>
      </c>
      <c r="R2870" t="s">
        <v>24</v>
      </c>
    </row>
    <row r="2871" spans="1:18" x14ac:dyDescent="0.25">
      <c r="A2871" t="s">
        <v>8270</v>
      </c>
      <c r="B2871" s="3">
        <v>47</v>
      </c>
      <c r="C2871" s="3" t="str" cm="1">
        <f t="array" ref="C2871">_xlfn.IFS(B2871&lt;35,"Young",B2871&lt;60,"Middle",TRUE,"Senior")</f>
        <v>Middle</v>
      </c>
      <c r="D2871" t="s">
        <v>16</v>
      </c>
      <c r="E2871" t="str">
        <f t="shared" si="88"/>
        <v>Middle-Female</v>
      </c>
      <c r="F2871" t="s">
        <v>115</v>
      </c>
      <c r="G2871" t="s">
        <v>70</v>
      </c>
      <c r="H2871" s="1">
        <v>44355</v>
      </c>
      <c r="I2871" t="s">
        <v>8271</v>
      </c>
      <c r="J2871" t="s">
        <v>8272</v>
      </c>
      <c r="K2871" t="s">
        <v>57</v>
      </c>
      <c r="L2871">
        <v>61262.382680000002</v>
      </c>
      <c r="M2871">
        <v>305</v>
      </c>
      <c r="N2871" t="s">
        <v>39</v>
      </c>
      <c r="O2871" s="1">
        <v>44372</v>
      </c>
      <c r="P2871" s="3">
        <f t="shared" si="89"/>
        <v>17</v>
      </c>
      <c r="Q2871" t="s">
        <v>85</v>
      </c>
      <c r="R2871" t="s">
        <v>33</v>
      </c>
    </row>
    <row r="2872" spans="1:18" x14ac:dyDescent="0.25">
      <c r="A2872" t="s">
        <v>8273</v>
      </c>
      <c r="B2872" s="3">
        <v>82</v>
      </c>
      <c r="C2872" s="3" t="str" cm="1">
        <f t="array" ref="C2872">_xlfn.IFS(B2872&lt;35,"Young",B2872&lt;60,"Middle",TRUE,"Senior")</f>
        <v>Senior</v>
      </c>
      <c r="D2872" t="s">
        <v>16</v>
      </c>
      <c r="E2872" t="str">
        <f t="shared" si="88"/>
        <v>Senior-Female</v>
      </c>
      <c r="F2872" t="s">
        <v>63</v>
      </c>
      <c r="G2872" t="s">
        <v>36</v>
      </c>
      <c r="H2872" s="1">
        <v>44507</v>
      </c>
      <c r="I2872" t="s">
        <v>8274</v>
      </c>
      <c r="J2872" t="s">
        <v>8275</v>
      </c>
      <c r="K2872" t="s">
        <v>31</v>
      </c>
      <c r="L2872">
        <v>12153.790720000001</v>
      </c>
      <c r="M2872">
        <v>105</v>
      </c>
      <c r="N2872" t="s">
        <v>43</v>
      </c>
      <c r="O2872" s="1">
        <v>44511</v>
      </c>
      <c r="P2872" s="3">
        <f t="shared" si="89"/>
        <v>4</v>
      </c>
      <c r="Q2872" t="s">
        <v>23</v>
      </c>
      <c r="R2872" t="s">
        <v>33</v>
      </c>
    </row>
    <row r="2873" spans="1:18" x14ac:dyDescent="0.25">
      <c r="A2873" t="s">
        <v>8276</v>
      </c>
      <c r="B2873" s="3">
        <v>28</v>
      </c>
      <c r="C2873" s="3" t="str" cm="1">
        <f t="array" ref="C2873">_xlfn.IFS(B2873&lt;35,"Young",B2873&lt;60,"Middle",TRUE,"Senior")</f>
        <v>Young</v>
      </c>
      <c r="D2873" t="s">
        <v>16</v>
      </c>
      <c r="E2873" t="str">
        <f t="shared" si="88"/>
        <v>Young-Female</v>
      </c>
      <c r="F2873" t="s">
        <v>63</v>
      </c>
      <c r="G2873" t="s">
        <v>70</v>
      </c>
      <c r="H2873" s="1">
        <v>43564</v>
      </c>
      <c r="I2873" t="s">
        <v>8277</v>
      </c>
      <c r="J2873" t="s">
        <v>8278</v>
      </c>
      <c r="K2873" t="s">
        <v>57</v>
      </c>
      <c r="L2873">
        <v>50234.1106</v>
      </c>
      <c r="M2873">
        <v>343</v>
      </c>
      <c r="N2873" t="s">
        <v>39</v>
      </c>
      <c r="O2873" s="1">
        <v>43568</v>
      </c>
      <c r="P2873" s="3">
        <f t="shared" si="89"/>
        <v>4</v>
      </c>
      <c r="Q2873" t="s">
        <v>49</v>
      </c>
      <c r="R2873" t="s">
        <v>45</v>
      </c>
    </row>
    <row r="2874" spans="1:18" x14ac:dyDescent="0.25">
      <c r="A2874" t="s">
        <v>8279</v>
      </c>
      <c r="B2874" s="3">
        <v>81</v>
      </c>
      <c r="C2874" s="3" t="str" cm="1">
        <f t="array" ref="C2874">_xlfn.IFS(B2874&lt;35,"Young",B2874&lt;60,"Middle",TRUE,"Senior")</f>
        <v>Senior</v>
      </c>
      <c r="D2874" t="s">
        <v>26</v>
      </c>
      <c r="E2874" t="str">
        <f t="shared" si="88"/>
        <v>Senior-Male</v>
      </c>
      <c r="F2874" t="s">
        <v>63</v>
      </c>
      <c r="G2874" t="s">
        <v>26593</v>
      </c>
      <c r="H2874" s="1">
        <v>43886</v>
      </c>
      <c r="I2874" t="s">
        <v>8280</v>
      </c>
      <c r="J2874" t="s">
        <v>8281</v>
      </c>
      <c r="K2874" t="s">
        <v>21</v>
      </c>
      <c r="L2874">
        <v>23463.512330000001</v>
      </c>
      <c r="M2874">
        <v>157</v>
      </c>
      <c r="N2874" t="s">
        <v>22</v>
      </c>
      <c r="O2874" s="1">
        <v>43893</v>
      </c>
      <c r="P2874" s="3">
        <f t="shared" si="89"/>
        <v>7</v>
      </c>
      <c r="Q2874" t="s">
        <v>44</v>
      </c>
      <c r="R2874" t="s">
        <v>45</v>
      </c>
    </row>
    <row r="2875" spans="1:18" x14ac:dyDescent="0.25">
      <c r="A2875" t="s">
        <v>8282</v>
      </c>
      <c r="B2875" s="3">
        <v>44</v>
      </c>
      <c r="C2875" s="3" t="str" cm="1">
        <f t="array" ref="C2875">_xlfn.IFS(B2875&lt;35,"Young",B2875&lt;60,"Middle",TRUE,"Senior")</f>
        <v>Middle</v>
      </c>
      <c r="D2875" t="s">
        <v>16</v>
      </c>
      <c r="E2875" t="str">
        <f t="shared" si="88"/>
        <v>Middle-Female</v>
      </c>
      <c r="F2875" t="s">
        <v>230</v>
      </c>
      <c r="G2875" t="s">
        <v>26593</v>
      </c>
      <c r="H2875" s="1">
        <v>44509</v>
      </c>
      <c r="I2875" t="s">
        <v>8283</v>
      </c>
      <c r="J2875" t="s">
        <v>8284</v>
      </c>
      <c r="K2875" t="s">
        <v>61</v>
      </c>
      <c r="L2875">
        <v>11886.63724</v>
      </c>
      <c r="M2875">
        <v>477</v>
      </c>
      <c r="N2875" t="s">
        <v>39</v>
      </c>
      <c r="O2875" s="1">
        <v>44525</v>
      </c>
      <c r="P2875" s="3">
        <f t="shared" si="89"/>
        <v>16</v>
      </c>
      <c r="Q2875" t="s">
        <v>23</v>
      </c>
      <c r="R2875" t="s">
        <v>45</v>
      </c>
    </row>
    <row r="2876" spans="1:18" x14ac:dyDescent="0.25">
      <c r="A2876" t="s">
        <v>8285</v>
      </c>
      <c r="B2876" s="3">
        <v>23</v>
      </c>
      <c r="C2876" s="3" t="str" cm="1">
        <f t="array" ref="C2876">_xlfn.IFS(B2876&lt;35,"Young",B2876&lt;60,"Middle",TRUE,"Senior")</f>
        <v>Young</v>
      </c>
      <c r="D2876" t="s">
        <v>26</v>
      </c>
      <c r="E2876" t="str">
        <f t="shared" si="88"/>
        <v>Young-Male</v>
      </c>
      <c r="F2876" t="s">
        <v>63</v>
      </c>
      <c r="G2876" t="s">
        <v>36</v>
      </c>
      <c r="H2876" s="1">
        <v>44369</v>
      </c>
      <c r="I2876" t="s">
        <v>8286</v>
      </c>
      <c r="J2876" t="s">
        <v>2744</v>
      </c>
      <c r="K2876" t="s">
        <v>57</v>
      </c>
      <c r="L2876">
        <v>11510.35147</v>
      </c>
      <c r="M2876">
        <v>209</v>
      </c>
      <c r="N2876" t="s">
        <v>39</v>
      </c>
      <c r="O2876" s="1">
        <v>44392</v>
      </c>
      <c r="P2876" s="3">
        <f t="shared" si="89"/>
        <v>23</v>
      </c>
      <c r="Q2876" t="s">
        <v>44</v>
      </c>
      <c r="R2876" t="s">
        <v>24</v>
      </c>
    </row>
    <row r="2877" spans="1:18" x14ac:dyDescent="0.25">
      <c r="A2877" t="s">
        <v>8287</v>
      </c>
      <c r="B2877" s="3">
        <v>83</v>
      </c>
      <c r="C2877" s="3" t="str" cm="1">
        <f t="array" ref="C2877">_xlfn.IFS(B2877&lt;35,"Young",B2877&lt;60,"Middle",TRUE,"Senior")</f>
        <v>Senior</v>
      </c>
      <c r="D2877" t="s">
        <v>26</v>
      </c>
      <c r="E2877" t="str">
        <f t="shared" si="88"/>
        <v>Senior-Male</v>
      </c>
      <c r="F2877" t="s">
        <v>90</v>
      </c>
      <c r="G2877" t="s">
        <v>70</v>
      </c>
      <c r="H2877" s="1">
        <v>44631</v>
      </c>
      <c r="I2877" t="s">
        <v>8288</v>
      </c>
      <c r="J2877" t="s">
        <v>8289</v>
      </c>
      <c r="K2877" t="s">
        <v>21</v>
      </c>
      <c r="L2877">
        <v>21627.726350000001</v>
      </c>
      <c r="M2877">
        <v>187</v>
      </c>
      <c r="N2877" t="s">
        <v>39</v>
      </c>
      <c r="O2877" s="1">
        <v>44647</v>
      </c>
      <c r="P2877" s="3">
        <f t="shared" si="89"/>
        <v>16</v>
      </c>
      <c r="Q2877" t="s">
        <v>32</v>
      </c>
      <c r="R2877" t="s">
        <v>33</v>
      </c>
    </row>
    <row r="2878" spans="1:18" x14ac:dyDescent="0.25">
      <c r="A2878" t="s">
        <v>8290</v>
      </c>
      <c r="B2878" s="3">
        <v>54</v>
      </c>
      <c r="C2878" s="3" t="str" cm="1">
        <f t="array" ref="C2878">_xlfn.IFS(B2878&lt;35,"Young",B2878&lt;60,"Middle",TRUE,"Senior")</f>
        <v>Middle</v>
      </c>
      <c r="D2878" t="s">
        <v>16</v>
      </c>
      <c r="E2878" t="str">
        <f t="shared" si="88"/>
        <v>Middle-Female</v>
      </c>
      <c r="F2878" t="s">
        <v>17</v>
      </c>
      <c r="G2878" t="s">
        <v>28</v>
      </c>
      <c r="H2878" s="1">
        <v>45152</v>
      </c>
      <c r="I2878" t="s">
        <v>8291</v>
      </c>
      <c r="J2878" t="s">
        <v>8292</v>
      </c>
      <c r="K2878" t="s">
        <v>57</v>
      </c>
      <c r="L2878">
        <v>38219.546560000003</v>
      </c>
      <c r="M2878">
        <v>288</v>
      </c>
      <c r="N2878" t="s">
        <v>39</v>
      </c>
      <c r="O2878" s="1">
        <v>45180</v>
      </c>
      <c r="P2878" s="3">
        <f t="shared" si="89"/>
        <v>28</v>
      </c>
      <c r="Q2878" t="s">
        <v>85</v>
      </c>
      <c r="R2878" t="s">
        <v>24</v>
      </c>
    </row>
    <row r="2879" spans="1:18" x14ac:dyDescent="0.25">
      <c r="A2879" t="s">
        <v>8293</v>
      </c>
      <c r="B2879" s="3">
        <v>83</v>
      </c>
      <c r="C2879" s="3" t="str" cm="1">
        <f t="array" ref="C2879">_xlfn.IFS(B2879&lt;35,"Young",B2879&lt;60,"Middle",TRUE,"Senior")</f>
        <v>Senior</v>
      </c>
      <c r="D2879" t="s">
        <v>16</v>
      </c>
      <c r="E2879" t="str">
        <f t="shared" si="88"/>
        <v>Senior-Female</v>
      </c>
      <c r="F2879" t="s">
        <v>27</v>
      </c>
      <c r="G2879" t="s">
        <v>36</v>
      </c>
      <c r="H2879" s="1">
        <v>43662</v>
      </c>
      <c r="I2879" t="s">
        <v>8294</v>
      </c>
      <c r="J2879" t="s">
        <v>8295</v>
      </c>
      <c r="K2879" t="s">
        <v>21</v>
      </c>
      <c r="L2879">
        <v>10511.061760000001</v>
      </c>
      <c r="M2879">
        <v>292</v>
      </c>
      <c r="N2879" t="s">
        <v>22</v>
      </c>
      <c r="O2879" s="1">
        <v>43668</v>
      </c>
      <c r="P2879" s="3">
        <f t="shared" si="89"/>
        <v>6</v>
      </c>
      <c r="Q2879" t="s">
        <v>23</v>
      </c>
      <c r="R2879" t="s">
        <v>45</v>
      </c>
    </row>
    <row r="2880" spans="1:18" x14ac:dyDescent="0.25">
      <c r="A2880" t="s">
        <v>8296</v>
      </c>
      <c r="B2880" s="3">
        <v>48</v>
      </c>
      <c r="C2880" s="3" t="str" cm="1">
        <f t="array" ref="C2880">_xlfn.IFS(B2880&lt;35,"Young",B2880&lt;60,"Middle",TRUE,"Senior")</f>
        <v>Middle</v>
      </c>
      <c r="D2880" t="s">
        <v>26</v>
      </c>
      <c r="E2880" t="str">
        <f t="shared" si="88"/>
        <v>Middle-Male</v>
      </c>
      <c r="F2880" t="s">
        <v>50</v>
      </c>
      <c r="G2880" t="s">
        <v>70</v>
      </c>
      <c r="H2880" s="1">
        <v>44322</v>
      </c>
      <c r="I2880" t="s">
        <v>8297</v>
      </c>
      <c r="J2880" t="s">
        <v>5482</v>
      </c>
      <c r="K2880" t="s">
        <v>31</v>
      </c>
      <c r="L2880">
        <v>55229.984600000003</v>
      </c>
      <c r="M2880">
        <v>397</v>
      </c>
      <c r="N2880" t="s">
        <v>22</v>
      </c>
      <c r="O2880" s="1">
        <v>44332</v>
      </c>
      <c r="P2880" s="3">
        <f t="shared" si="89"/>
        <v>10</v>
      </c>
      <c r="Q2880" t="s">
        <v>44</v>
      </c>
      <c r="R2880" t="s">
        <v>24</v>
      </c>
    </row>
    <row r="2881" spans="1:18" x14ac:dyDescent="0.25">
      <c r="A2881" t="s">
        <v>8298</v>
      </c>
      <c r="B2881" s="3">
        <v>23</v>
      </c>
      <c r="C2881" s="3" t="str" cm="1">
        <f t="array" ref="C2881">_xlfn.IFS(B2881&lt;35,"Young",B2881&lt;60,"Middle",TRUE,"Senior")</f>
        <v>Young</v>
      </c>
      <c r="D2881" t="s">
        <v>16</v>
      </c>
      <c r="E2881" t="str">
        <f t="shared" si="88"/>
        <v>Young-Female</v>
      </c>
      <c r="F2881" t="s">
        <v>35</v>
      </c>
      <c r="G2881" t="s">
        <v>36</v>
      </c>
      <c r="H2881" s="1">
        <v>44753</v>
      </c>
      <c r="I2881" t="s">
        <v>8299</v>
      </c>
      <c r="J2881" t="s">
        <v>8300</v>
      </c>
      <c r="K2881" t="s">
        <v>57</v>
      </c>
      <c r="L2881">
        <v>19163.23229</v>
      </c>
      <c r="M2881">
        <v>404</v>
      </c>
      <c r="N2881" t="s">
        <v>39</v>
      </c>
      <c r="O2881" s="1">
        <v>44779</v>
      </c>
      <c r="P2881" s="3">
        <f t="shared" si="89"/>
        <v>26</v>
      </c>
      <c r="Q2881" t="s">
        <v>32</v>
      </c>
      <c r="R2881" t="s">
        <v>45</v>
      </c>
    </row>
    <row r="2882" spans="1:18" x14ac:dyDescent="0.25">
      <c r="A2882" t="s">
        <v>7542</v>
      </c>
      <c r="B2882" s="3">
        <v>55</v>
      </c>
      <c r="C2882" s="3" t="str" cm="1">
        <f t="array" ref="C2882">_xlfn.IFS(B2882&lt;35,"Young",B2882&lt;60,"Middle",TRUE,"Senior")</f>
        <v>Middle</v>
      </c>
      <c r="D2882" t="s">
        <v>26</v>
      </c>
      <c r="E2882" t="str">
        <f t="shared" si="88"/>
        <v>Middle-Male</v>
      </c>
      <c r="F2882" t="s">
        <v>230</v>
      </c>
      <c r="G2882" t="s">
        <v>70</v>
      </c>
      <c r="H2882" s="1">
        <v>44839</v>
      </c>
      <c r="I2882" t="s">
        <v>8301</v>
      </c>
      <c r="J2882" t="s">
        <v>569</v>
      </c>
      <c r="K2882" t="s">
        <v>57</v>
      </c>
      <c r="L2882">
        <v>64766.804459999999</v>
      </c>
      <c r="M2882">
        <v>275</v>
      </c>
      <c r="N2882" t="s">
        <v>22</v>
      </c>
      <c r="O2882" s="1">
        <v>44855</v>
      </c>
      <c r="P2882" s="3">
        <f t="shared" si="89"/>
        <v>16</v>
      </c>
      <c r="Q2882" t="s">
        <v>23</v>
      </c>
      <c r="R2882" t="s">
        <v>24</v>
      </c>
    </row>
    <row r="2883" spans="1:18" x14ac:dyDescent="0.25">
      <c r="A2883" t="s">
        <v>8302</v>
      </c>
      <c r="B2883" s="3">
        <v>72</v>
      </c>
      <c r="C2883" s="3" t="str" cm="1">
        <f t="array" ref="C2883">_xlfn.IFS(B2883&lt;35,"Young",B2883&lt;60,"Middle",TRUE,"Senior")</f>
        <v>Senior</v>
      </c>
      <c r="D2883" t="s">
        <v>16</v>
      </c>
      <c r="E2883" t="str">
        <f t="shared" ref="E2883:E2946" si="90">C2883 &amp; "-" &amp; D2883</f>
        <v>Senior-Female</v>
      </c>
      <c r="F2883" t="s">
        <v>27</v>
      </c>
      <c r="G2883" t="s">
        <v>26592</v>
      </c>
      <c r="H2883" s="1">
        <v>44208</v>
      </c>
      <c r="I2883" t="s">
        <v>8303</v>
      </c>
      <c r="J2883" t="s">
        <v>8304</v>
      </c>
      <c r="K2883" t="s">
        <v>21</v>
      </c>
      <c r="L2883">
        <v>31547.120320000002</v>
      </c>
      <c r="M2883">
        <v>340</v>
      </c>
      <c r="N2883" t="s">
        <v>39</v>
      </c>
      <c r="O2883" s="1">
        <v>44226</v>
      </c>
      <c r="P2883" s="3">
        <f t="shared" ref="P2883:P2946" si="91">O2883-H2883</f>
        <v>18</v>
      </c>
      <c r="Q2883" t="s">
        <v>23</v>
      </c>
      <c r="R2883" t="s">
        <v>24</v>
      </c>
    </row>
    <row r="2884" spans="1:18" x14ac:dyDescent="0.25">
      <c r="A2884" t="s">
        <v>3782</v>
      </c>
      <c r="B2884" s="3">
        <v>60</v>
      </c>
      <c r="C2884" s="3" t="str" cm="1">
        <f t="array" ref="C2884">_xlfn.IFS(B2884&lt;35,"Young",B2884&lt;60,"Middle",TRUE,"Senior")</f>
        <v>Senior</v>
      </c>
      <c r="D2884" t="s">
        <v>16</v>
      </c>
      <c r="E2884" t="str">
        <f t="shared" si="90"/>
        <v>Senior-Female</v>
      </c>
      <c r="F2884" t="s">
        <v>50</v>
      </c>
      <c r="G2884" t="s">
        <v>70</v>
      </c>
      <c r="H2884" s="1">
        <v>43556</v>
      </c>
      <c r="I2884" t="s">
        <v>8305</v>
      </c>
      <c r="J2884" t="s">
        <v>8306</v>
      </c>
      <c r="K2884" t="s">
        <v>21</v>
      </c>
      <c r="L2884">
        <v>46226.784399999997</v>
      </c>
      <c r="M2884">
        <v>499</v>
      </c>
      <c r="N2884" t="s">
        <v>22</v>
      </c>
      <c r="O2884" s="1">
        <v>43559</v>
      </c>
      <c r="P2884" s="3">
        <f t="shared" si="91"/>
        <v>3</v>
      </c>
      <c r="Q2884" t="s">
        <v>85</v>
      </c>
      <c r="R2884" t="s">
        <v>45</v>
      </c>
    </row>
    <row r="2885" spans="1:18" x14ac:dyDescent="0.25">
      <c r="A2885" t="s">
        <v>8307</v>
      </c>
      <c r="B2885" s="3">
        <v>83</v>
      </c>
      <c r="C2885" s="3" t="str" cm="1">
        <f t="array" ref="C2885">_xlfn.IFS(B2885&lt;35,"Young",B2885&lt;60,"Middle",TRUE,"Senior")</f>
        <v>Senior</v>
      </c>
      <c r="D2885" t="s">
        <v>16</v>
      </c>
      <c r="E2885" t="str">
        <f t="shared" si="90"/>
        <v>Senior-Female</v>
      </c>
      <c r="F2885" t="s">
        <v>90</v>
      </c>
      <c r="G2885" t="s">
        <v>26592</v>
      </c>
      <c r="H2885" s="1">
        <v>43456</v>
      </c>
      <c r="I2885" t="s">
        <v>8308</v>
      </c>
      <c r="J2885" t="s">
        <v>8309</v>
      </c>
      <c r="K2885" t="s">
        <v>21</v>
      </c>
      <c r="L2885">
        <v>37257.79292</v>
      </c>
      <c r="M2885">
        <v>224</v>
      </c>
      <c r="N2885" t="s">
        <v>39</v>
      </c>
      <c r="O2885" s="1">
        <v>43458</v>
      </c>
      <c r="P2885" s="3">
        <f t="shared" si="91"/>
        <v>2</v>
      </c>
      <c r="Q2885" t="s">
        <v>44</v>
      </c>
      <c r="R2885" t="s">
        <v>33</v>
      </c>
    </row>
    <row r="2886" spans="1:18" x14ac:dyDescent="0.25">
      <c r="A2886" t="s">
        <v>8310</v>
      </c>
      <c r="B2886" s="3">
        <v>51</v>
      </c>
      <c r="C2886" s="3" t="str" cm="1">
        <f t="array" ref="C2886">_xlfn.IFS(B2886&lt;35,"Young",B2886&lt;60,"Middle",TRUE,"Senior")</f>
        <v>Middle</v>
      </c>
      <c r="D2886" t="s">
        <v>16</v>
      </c>
      <c r="E2886" t="str">
        <f t="shared" si="90"/>
        <v>Middle-Female</v>
      </c>
      <c r="F2886" t="s">
        <v>50</v>
      </c>
      <c r="G2886" t="s">
        <v>26592</v>
      </c>
      <c r="H2886" s="1">
        <v>44566</v>
      </c>
      <c r="I2886" t="s">
        <v>8311</v>
      </c>
      <c r="J2886" t="s">
        <v>8312</v>
      </c>
      <c r="K2886" t="s">
        <v>61</v>
      </c>
      <c r="L2886">
        <v>7384.3706439999996</v>
      </c>
      <c r="M2886">
        <v>286</v>
      </c>
      <c r="N2886" t="s">
        <v>22</v>
      </c>
      <c r="O2886" s="1">
        <v>44585</v>
      </c>
      <c r="P2886" s="3">
        <f t="shared" si="91"/>
        <v>19</v>
      </c>
      <c r="Q2886" t="s">
        <v>85</v>
      </c>
      <c r="R2886" t="s">
        <v>33</v>
      </c>
    </row>
    <row r="2887" spans="1:18" x14ac:dyDescent="0.25">
      <c r="A2887" t="s">
        <v>8313</v>
      </c>
      <c r="B2887" s="3">
        <v>36</v>
      </c>
      <c r="C2887" s="3" t="str" cm="1">
        <f t="array" ref="C2887">_xlfn.IFS(B2887&lt;35,"Young",B2887&lt;60,"Middle",TRUE,"Senior")</f>
        <v>Middle</v>
      </c>
      <c r="D2887" t="s">
        <v>16</v>
      </c>
      <c r="E2887" t="str">
        <f t="shared" si="90"/>
        <v>Middle-Female</v>
      </c>
      <c r="F2887" t="s">
        <v>63</v>
      </c>
      <c r="G2887" t="s">
        <v>36</v>
      </c>
      <c r="H2887" s="1">
        <v>45203</v>
      </c>
      <c r="I2887" t="s">
        <v>8314</v>
      </c>
      <c r="J2887" t="s">
        <v>8315</v>
      </c>
      <c r="K2887" t="s">
        <v>21</v>
      </c>
      <c r="L2887">
        <v>2478.2888360000002</v>
      </c>
      <c r="M2887">
        <v>458</v>
      </c>
      <c r="N2887" t="s">
        <v>22</v>
      </c>
      <c r="O2887" s="1">
        <v>45216</v>
      </c>
      <c r="P2887" s="3">
        <f t="shared" si="91"/>
        <v>13</v>
      </c>
      <c r="Q2887" t="s">
        <v>49</v>
      </c>
      <c r="R2887" t="s">
        <v>24</v>
      </c>
    </row>
    <row r="2888" spans="1:18" x14ac:dyDescent="0.25">
      <c r="A2888" t="s">
        <v>8316</v>
      </c>
      <c r="B2888" s="3">
        <v>82</v>
      </c>
      <c r="C2888" s="3" t="str" cm="1">
        <f t="array" ref="C2888">_xlfn.IFS(B2888&lt;35,"Young",B2888&lt;60,"Middle",TRUE,"Senior")</f>
        <v>Senior</v>
      </c>
      <c r="D2888" t="s">
        <v>26</v>
      </c>
      <c r="E2888" t="str">
        <f t="shared" si="90"/>
        <v>Senior-Male</v>
      </c>
      <c r="F2888" t="s">
        <v>230</v>
      </c>
      <c r="G2888" t="s">
        <v>26593</v>
      </c>
      <c r="H2888" s="1">
        <v>45210</v>
      </c>
      <c r="I2888" t="s">
        <v>8317</v>
      </c>
      <c r="J2888" t="s">
        <v>8318</v>
      </c>
      <c r="K2888" t="s">
        <v>21</v>
      </c>
      <c r="L2888">
        <v>6274.8907349999999</v>
      </c>
      <c r="M2888">
        <v>413</v>
      </c>
      <c r="N2888" t="s">
        <v>43</v>
      </c>
      <c r="O2888" s="1">
        <v>45237</v>
      </c>
      <c r="P2888" s="3">
        <f t="shared" si="91"/>
        <v>27</v>
      </c>
      <c r="Q2888" t="s">
        <v>32</v>
      </c>
      <c r="R2888" t="s">
        <v>24</v>
      </c>
    </row>
    <row r="2889" spans="1:18" x14ac:dyDescent="0.25">
      <c r="A2889" t="s">
        <v>8319</v>
      </c>
      <c r="B2889" s="3">
        <v>72</v>
      </c>
      <c r="C2889" s="3" t="str" cm="1">
        <f t="array" ref="C2889">_xlfn.IFS(B2889&lt;35,"Young",B2889&lt;60,"Middle",TRUE,"Senior")</f>
        <v>Senior</v>
      </c>
      <c r="D2889" t="s">
        <v>16</v>
      </c>
      <c r="E2889" t="str">
        <f t="shared" si="90"/>
        <v>Senior-Female</v>
      </c>
      <c r="F2889" t="s">
        <v>63</v>
      </c>
      <c r="G2889" t="s">
        <v>36</v>
      </c>
      <c r="H2889" s="1">
        <v>43469</v>
      </c>
      <c r="I2889" t="s">
        <v>8320</v>
      </c>
      <c r="J2889" t="s">
        <v>8321</v>
      </c>
      <c r="K2889" t="s">
        <v>21</v>
      </c>
      <c r="L2889">
        <v>825.99356650000004</v>
      </c>
      <c r="M2889">
        <v>117</v>
      </c>
      <c r="N2889" t="s">
        <v>22</v>
      </c>
      <c r="O2889" s="1">
        <v>43477</v>
      </c>
      <c r="P2889" s="3">
        <f t="shared" si="91"/>
        <v>8</v>
      </c>
      <c r="Q2889" t="s">
        <v>23</v>
      </c>
      <c r="R2889" t="s">
        <v>45</v>
      </c>
    </row>
    <row r="2890" spans="1:18" x14ac:dyDescent="0.25">
      <c r="A2890" t="s">
        <v>8322</v>
      </c>
      <c r="B2890" s="3">
        <v>85</v>
      </c>
      <c r="C2890" s="3" t="str" cm="1">
        <f t="array" ref="C2890">_xlfn.IFS(B2890&lt;35,"Young",B2890&lt;60,"Middle",TRUE,"Senior")</f>
        <v>Senior</v>
      </c>
      <c r="D2890" t="s">
        <v>26</v>
      </c>
      <c r="E2890" t="str">
        <f t="shared" si="90"/>
        <v>Senior-Male</v>
      </c>
      <c r="F2890" t="s">
        <v>63</v>
      </c>
      <c r="G2890" t="s">
        <v>26593</v>
      </c>
      <c r="H2890" s="1">
        <v>44056</v>
      </c>
      <c r="I2890" t="s">
        <v>8323</v>
      </c>
      <c r="J2890" t="s">
        <v>8324</v>
      </c>
      <c r="K2890" t="s">
        <v>21</v>
      </c>
      <c r="L2890">
        <v>26393.16762</v>
      </c>
      <c r="M2890">
        <v>446</v>
      </c>
      <c r="N2890" t="s">
        <v>39</v>
      </c>
      <c r="O2890" s="1">
        <v>44075</v>
      </c>
      <c r="P2890" s="3">
        <f t="shared" si="91"/>
        <v>19</v>
      </c>
      <c r="Q2890" t="s">
        <v>44</v>
      </c>
      <c r="R2890" t="s">
        <v>45</v>
      </c>
    </row>
    <row r="2891" spans="1:18" x14ac:dyDescent="0.25">
      <c r="A2891" t="s">
        <v>8325</v>
      </c>
      <c r="B2891" s="3">
        <v>59</v>
      </c>
      <c r="C2891" s="3" t="str" cm="1">
        <f t="array" ref="C2891">_xlfn.IFS(B2891&lt;35,"Young",B2891&lt;60,"Middle",TRUE,"Senior")</f>
        <v>Middle</v>
      </c>
      <c r="D2891" t="s">
        <v>16</v>
      </c>
      <c r="E2891" t="str">
        <f t="shared" si="90"/>
        <v>Middle-Female</v>
      </c>
      <c r="F2891" t="s">
        <v>230</v>
      </c>
      <c r="G2891" t="s">
        <v>28</v>
      </c>
      <c r="H2891" s="1">
        <v>43434</v>
      </c>
      <c r="I2891" t="s">
        <v>8326</v>
      </c>
      <c r="J2891" t="s">
        <v>8327</v>
      </c>
      <c r="K2891" t="s">
        <v>57</v>
      </c>
      <c r="L2891">
        <v>21245.9496</v>
      </c>
      <c r="M2891">
        <v>108</v>
      </c>
      <c r="N2891" t="s">
        <v>43</v>
      </c>
      <c r="O2891" s="1">
        <v>43442</v>
      </c>
      <c r="P2891" s="3">
        <f t="shared" si="91"/>
        <v>8</v>
      </c>
      <c r="Q2891" t="s">
        <v>85</v>
      </c>
      <c r="R2891" t="s">
        <v>45</v>
      </c>
    </row>
    <row r="2892" spans="1:18" x14ac:dyDescent="0.25">
      <c r="A2892" t="s">
        <v>8328</v>
      </c>
      <c r="B2892" s="3">
        <v>53</v>
      </c>
      <c r="C2892" s="3" t="str" cm="1">
        <f t="array" ref="C2892">_xlfn.IFS(B2892&lt;35,"Young",B2892&lt;60,"Middle",TRUE,"Senior")</f>
        <v>Middle</v>
      </c>
      <c r="D2892" t="s">
        <v>26</v>
      </c>
      <c r="E2892" t="str">
        <f t="shared" si="90"/>
        <v>Middle-Male</v>
      </c>
      <c r="F2892" t="s">
        <v>115</v>
      </c>
      <c r="G2892" t="s">
        <v>26592</v>
      </c>
      <c r="H2892" s="1">
        <v>43534</v>
      </c>
      <c r="I2892" t="s">
        <v>8329</v>
      </c>
      <c r="J2892" t="s">
        <v>8330</v>
      </c>
      <c r="K2892" t="s">
        <v>21</v>
      </c>
      <c r="L2892">
        <v>21102.388210000001</v>
      </c>
      <c r="M2892">
        <v>407</v>
      </c>
      <c r="N2892" t="s">
        <v>43</v>
      </c>
      <c r="O2892" s="1">
        <v>43542</v>
      </c>
      <c r="P2892" s="3">
        <f t="shared" si="91"/>
        <v>8</v>
      </c>
      <c r="Q2892" t="s">
        <v>32</v>
      </c>
      <c r="R2892" t="s">
        <v>24</v>
      </c>
    </row>
    <row r="2893" spans="1:18" x14ac:dyDescent="0.25">
      <c r="A2893" t="s">
        <v>8331</v>
      </c>
      <c r="B2893" s="3">
        <v>72</v>
      </c>
      <c r="C2893" s="3" t="str" cm="1">
        <f t="array" ref="C2893">_xlfn.IFS(B2893&lt;35,"Young",B2893&lt;60,"Middle",TRUE,"Senior")</f>
        <v>Senior</v>
      </c>
      <c r="D2893" t="s">
        <v>16</v>
      </c>
      <c r="E2893" t="str">
        <f t="shared" si="90"/>
        <v>Senior-Female</v>
      </c>
      <c r="F2893" t="s">
        <v>63</v>
      </c>
      <c r="G2893" t="s">
        <v>70</v>
      </c>
      <c r="H2893" s="1">
        <v>44267</v>
      </c>
      <c r="I2893" t="s">
        <v>8332</v>
      </c>
      <c r="J2893" t="s">
        <v>8333</v>
      </c>
      <c r="K2893" t="s">
        <v>21</v>
      </c>
      <c r="L2893">
        <v>5005.4622490000002</v>
      </c>
      <c r="M2893">
        <v>418</v>
      </c>
      <c r="N2893" t="s">
        <v>22</v>
      </c>
      <c r="O2893" s="1">
        <v>44279</v>
      </c>
      <c r="P2893" s="3">
        <f t="shared" si="91"/>
        <v>12</v>
      </c>
      <c r="Q2893" t="s">
        <v>49</v>
      </c>
      <c r="R2893" t="s">
        <v>33</v>
      </c>
    </row>
    <row r="2894" spans="1:18" x14ac:dyDescent="0.25">
      <c r="A2894" t="s">
        <v>8334</v>
      </c>
      <c r="B2894" s="3">
        <v>26</v>
      </c>
      <c r="C2894" s="3" t="str" cm="1">
        <f t="array" ref="C2894">_xlfn.IFS(B2894&lt;35,"Young",B2894&lt;60,"Middle",TRUE,"Senior")</f>
        <v>Young</v>
      </c>
      <c r="D2894" t="s">
        <v>16</v>
      </c>
      <c r="E2894" t="str">
        <f t="shared" si="90"/>
        <v>Young-Female</v>
      </c>
      <c r="F2894" t="s">
        <v>17</v>
      </c>
      <c r="G2894" t="s">
        <v>18</v>
      </c>
      <c r="H2894" s="1">
        <v>44705</v>
      </c>
      <c r="I2894" t="s">
        <v>8335</v>
      </c>
      <c r="J2894" t="s">
        <v>8336</v>
      </c>
      <c r="K2894" t="s">
        <v>61</v>
      </c>
      <c r="L2894">
        <v>11924.31194</v>
      </c>
      <c r="M2894">
        <v>171</v>
      </c>
      <c r="N2894" t="s">
        <v>43</v>
      </c>
      <c r="O2894" s="1">
        <v>44721</v>
      </c>
      <c r="P2894" s="3">
        <f t="shared" si="91"/>
        <v>16</v>
      </c>
      <c r="Q2894" t="s">
        <v>44</v>
      </c>
      <c r="R2894" t="s">
        <v>45</v>
      </c>
    </row>
    <row r="2895" spans="1:18" x14ac:dyDescent="0.25">
      <c r="A2895" t="s">
        <v>8337</v>
      </c>
      <c r="B2895" s="3">
        <v>30</v>
      </c>
      <c r="C2895" s="3" t="str" cm="1">
        <f t="array" ref="C2895">_xlfn.IFS(B2895&lt;35,"Young",B2895&lt;60,"Middle",TRUE,"Senior")</f>
        <v>Young</v>
      </c>
      <c r="D2895" t="s">
        <v>16</v>
      </c>
      <c r="E2895" t="str">
        <f t="shared" si="90"/>
        <v>Young-Female</v>
      </c>
      <c r="F2895" t="s">
        <v>115</v>
      </c>
      <c r="G2895" t="s">
        <v>26592</v>
      </c>
      <c r="H2895" s="1">
        <v>43738</v>
      </c>
      <c r="I2895" t="s">
        <v>4438</v>
      </c>
      <c r="J2895" t="s">
        <v>8338</v>
      </c>
      <c r="K2895" t="s">
        <v>57</v>
      </c>
      <c r="L2895">
        <v>18300.54752</v>
      </c>
      <c r="M2895">
        <v>325</v>
      </c>
      <c r="N2895" t="s">
        <v>22</v>
      </c>
      <c r="O2895" s="1">
        <v>43743</v>
      </c>
      <c r="P2895" s="3">
        <f t="shared" si="91"/>
        <v>5</v>
      </c>
      <c r="Q2895" t="s">
        <v>23</v>
      </c>
      <c r="R2895" t="s">
        <v>33</v>
      </c>
    </row>
    <row r="2896" spans="1:18" x14ac:dyDescent="0.25">
      <c r="A2896" t="s">
        <v>8339</v>
      </c>
      <c r="B2896" s="3">
        <v>33</v>
      </c>
      <c r="C2896" s="3" t="str" cm="1">
        <f t="array" ref="C2896">_xlfn.IFS(B2896&lt;35,"Young",B2896&lt;60,"Middle",TRUE,"Senior")</f>
        <v>Young</v>
      </c>
      <c r="D2896" t="s">
        <v>16</v>
      </c>
      <c r="E2896" t="str">
        <f t="shared" si="90"/>
        <v>Young-Female</v>
      </c>
      <c r="F2896" t="s">
        <v>27</v>
      </c>
      <c r="G2896" t="s">
        <v>26593</v>
      </c>
      <c r="H2896" s="1">
        <v>43724</v>
      </c>
      <c r="I2896" t="s">
        <v>8340</v>
      </c>
      <c r="J2896" t="s">
        <v>8341</v>
      </c>
      <c r="K2896" t="s">
        <v>61</v>
      </c>
      <c r="L2896">
        <v>6192.747472</v>
      </c>
      <c r="M2896">
        <v>430</v>
      </c>
      <c r="N2896" t="s">
        <v>22</v>
      </c>
      <c r="O2896" s="1">
        <v>43740</v>
      </c>
      <c r="P2896" s="3">
        <f t="shared" si="91"/>
        <v>16</v>
      </c>
      <c r="Q2896" t="s">
        <v>32</v>
      </c>
      <c r="R2896" t="s">
        <v>45</v>
      </c>
    </row>
    <row r="2897" spans="1:18" x14ac:dyDescent="0.25">
      <c r="A2897" t="s">
        <v>8342</v>
      </c>
      <c r="B2897" s="3">
        <v>54</v>
      </c>
      <c r="C2897" s="3" t="str" cm="1">
        <f t="array" ref="C2897">_xlfn.IFS(B2897&lt;35,"Young",B2897&lt;60,"Middle",TRUE,"Senior")</f>
        <v>Middle</v>
      </c>
      <c r="D2897" t="s">
        <v>16</v>
      </c>
      <c r="E2897" t="str">
        <f t="shared" si="90"/>
        <v>Middle-Female</v>
      </c>
      <c r="F2897" t="s">
        <v>50</v>
      </c>
      <c r="G2897" t="s">
        <v>18</v>
      </c>
      <c r="H2897" s="1">
        <v>44489</v>
      </c>
      <c r="I2897" t="s">
        <v>1684</v>
      </c>
      <c r="J2897" t="s">
        <v>8343</v>
      </c>
      <c r="K2897" t="s">
        <v>61</v>
      </c>
      <c r="L2897">
        <v>57523.213360000002</v>
      </c>
      <c r="M2897">
        <v>269</v>
      </c>
      <c r="N2897" t="s">
        <v>43</v>
      </c>
      <c r="O2897" s="1">
        <v>44502</v>
      </c>
      <c r="P2897" s="3">
        <f t="shared" si="91"/>
        <v>13</v>
      </c>
      <c r="Q2897" t="s">
        <v>32</v>
      </c>
      <c r="R2897" t="s">
        <v>33</v>
      </c>
    </row>
    <row r="2898" spans="1:18" x14ac:dyDescent="0.25">
      <c r="A2898" t="s">
        <v>8344</v>
      </c>
      <c r="B2898" s="3">
        <v>48</v>
      </c>
      <c r="C2898" s="3" t="str" cm="1">
        <f t="array" ref="C2898">_xlfn.IFS(B2898&lt;35,"Young",B2898&lt;60,"Middle",TRUE,"Senior")</f>
        <v>Middle</v>
      </c>
      <c r="D2898" t="s">
        <v>16</v>
      </c>
      <c r="E2898" t="str">
        <f t="shared" si="90"/>
        <v>Middle-Female</v>
      </c>
      <c r="F2898" t="s">
        <v>63</v>
      </c>
      <c r="G2898" t="s">
        <v>26592</v>
      </c>
      <c r="H2898" s="1">
        <v>44064</v>
      </c>
      <c r="I2898" t="s">
        <v>8345</v>
      </c>
      <c r="J2898" t="s">
        <v>1190</v>
      </c>
      <c r="K2898" t="s">
        <v>61</v>
      </c>
      <c r="L2898">
        <v>39842.971790000003</v>
      </c>
      <c r="M2898">
        <v>118</v>
      </c>
      <c r="N2898" t="s">
        <v>39</v>
      </c>
      <c r="O2898" s="1">
        <v>44091</v>
      </c>
      <c r="P2898" s="3">
        <f t="shared" si="91"/>
        <v>27</v>
      </c>
      <c r="Q2898" t="s">
        <v>23</v>
      </c>
      <c r="R2898" t="s">
        <v>24</v>
      </c>
    </row>
    <row r="2899" spans="1:18" x14ac:dyDescent="0.25">
      <c r="A2899" t="s">
        <v>8346</v>
      </c>
      <c r="B2899" s="3">
        <v>66</v>
      </c>
      <c r="C2899" s="3" t="str" cm="1">
        <f t="array" ref="C2899">_xlfn.IFS(B2899&lt;35,"Young",B2899&lt;60,"Middle",TRUE,"Senior")</f>
        <v>Senior</v>
      </c>
      <c r="D2899" t="s">
        <v>26</v>
      </c>
      <c r="E2899" t="str">
        <f t="shared" si="90"/>
        <v>Senior-Male</v>
      </c>
      <c r="F2899" t="s">
        <v>50</v>
      </c>
      <c r="G2899" t="s">
        <v>26593</v>
      </c>
      <c r="H2899" s="1">
        <v>45174</v>
      </c>
      <c r="I2899" t="s">
        <v>8347</v>
      </c>
      <c r="J2899" t="s">
        <v>8348</v>
      </c>
      <c r="K2899" t="s">
        <v>21</v>
      </c>
      <c r="L2899">
        <v>18149.247159999999</v>
      </c>
      <c r="M2899">
        <v>371</v>
      </c>
      <c r="N2899" t="s">
        <v>43</v>
      </c>
      <c r="O2899" s="1">
        <v>45180</v>
      </c>
      <c r="P2899" s="3">
        <f t="shared" si="91"/>
        <v>6</v>
      </c>
      <c r="Q2899" t="s">
        <v>23</v>
      </c>
      <c r="R2899" t="s">
        <v>33</v>
      </c>
    </row>
    <row r="2900" spans="1:18" x14ac:dyDescent="0.25">
      <c r="A2900" t="s">
        <v>8349</v>
      </c>
      <c r="B2900" s="3">
        <v>49</v>
      </c>
      <c r="C2900" s="3" t="str" cm="1">
        <f t="array" ref="C2900">_xlfn.IFS(B2900&lt;35,"Young",B2900&lt;60,"Middle",TRUE,"Senior")</f>
        <v>Middle</v>
      </c>
      <c r="D2900" t="s">
        <v>16</v>
      </c>
      <c r="E2900" t="str">
        <f t="shared" si="90"/>
        <v>Middle-Female</v>
      </c>
      <c r="F2900" t="s">
        <v>63</v>
      </c>
      <c r="G2900" t="s">
        <v>28</v>
      </c>
      <c r="H2900" s="1">
        <v>44740</v>
      </c>
      <c r="I2900" t="s">
        <v>8350</v>
      </c>
      <c r="J2900" t="s">
        <v>8351</v>
      </c>
      <c r="K2900" t="s">
        <v>31</v>
      </c>
      <c r="L2900">
        <v>27333.122169999999</v>
      </c>
      <c r="M2900">
        <v>421</v>
      </c>
      <c r="N2900" t="s">
        <v>43</v>
      </c>
      <c r="O2900" s="1">
        <v>44748</v>
      </c>
      <c r="P2900" s="3">
        <f t="shared" si="91"/>
        <v>8</v>
      </c>
      <c r="Q2900" t="s">
        <v>49</v>
      </c>
      <c r="R2900" t="s">
        <v>24</v>
      </c>
    </row>
    <row r="2901" spans="1:18" x14ac:dyDescent="0.25">
      <c r="A2901" t="s">
        <v>6278</v>
      </c>
      <c r="B2901" s="3">
        <v>64</v>
      </c>
      <c r="C2901" s="3" t="str" cm="1">
        <f t="array" ref="C2901">_xlfn.IFS(B2901&lt;35,"Young",B2901&lt;60,"Middle",TRUE,"Senior")</f>
        <v>Senior</v>
      </c>
      <c r="D2901" t="s">
        <v>16</v>
      </c>
      <c r="E2901" t="str">
        <f t="shared" si="90"/>
        <v>Senior-Female</v>
      </c>
      <c r="F2901" t="s">
        <v>63</v>
      </c>
      <c r="G2901" t="s">
        <v>70</v>
      </c>
      <c r="H2901" s="1">
        <v>44438</v>
      </c>
      <c r="I2901" t="s">
        <v>8352</v>
      </c>
      <c r="J2901" t="s">
        <v>8353</v>
      </c>
      <c r="K2901" t="s">
        <v>21</v>
      </c>
      <c r="L2901">
        <v>19544.715349999999</v>
      </c>
      <c r="M2901">
        <v>224</v>
      </c>
      <c r="N2901" t="s">
        <v>22</v>
      </c>
      <c r="O2901" s="1">
        <v>44454</v>
      </c>
      <c r="P2901" s="3">
        <f t="shared" si="91"/>
        <v>16</v>
      </c>
      <c r="Q2901" t="s">
        <v>49</v>
      </c>
      <c r="R2901" t="s">
        <v>24</v>
      </c>
    </row>
    <row r="2902" spans="1:18" x14ac:dyDescent="0.25">
      <c r="A2902" t="s">
        <v>8354</v>
      </c>
      <c r="B2902" s="3">
        <v>64</v>
      </c>
      <c r="C2902" s="3" t="str" cm="1">
        <f t="array" ref="C2902">_xlfn.IFS(B2902&lt;35,"Young",B2902&lt;60,"Middle",TRUE,"Senior")</f>
        <v>Senior</v>
      </c>
      <c r="D2902" t="s">
        <v>16</v>
      </c>
      <c r="E2902" t="str">
        <f t="shared" si="90"/>
        <v>Senior-Female</v>
      </c>
      <c r="F2902" t="s">
        <v>27</v>
      </c>
      <c r="G2902" t="s">
        <v>70</v>
      </c>
      <c r="H2902" s="1">
        <v>44581</v>
      </c>
      <c r="I2902" t="s">
        <v>8355</v>
      </c>
      <c r="J2902" t="s">
        <v>8356</v>
      </c>
      <c r="K2902" t="s">
        <v>21</v>
      </c>
      <c r="L2902">
        <v>19209.988649999999</v>
      </c>
      <c r="M2902">
        <v>413</v>
      </c>
      <c r="N2902" t="s">
        <v>39</v>
      </c>
      <c r="O2902" s="1">
        <v>44595</v>
      </c>
      <c r="P2902" s="3">
        <f t="shared" si="91"/>
        <v>14</v>
      </c>
      <c r="Q2902" t="s">
        <v>23</v>
      </c>
      <c r="R2902" t="s">
        <v>24</v>
      </c>
    </row>
    <row r="2903" spans="1:18" x14ac:dyDescent="0.25">
      <c r="A2903" t="s">
        <v>8357</v>
      </c>
      <c r="B2903" s="3">
        <v>44</v>
      </c>
      <c r="C2903" s="3" t="str" cm="1">
        <f t="array" ref="C2903">_xlfn.IFS(B2903&lt;35,"Young",B2903&lt;60,"Middle",TRUE,"Senior")</f>
        <v>Middle</v>
      </c>
      <c r="D2903" t="s">
        <v>16</v>
      </c>
      <c r="E2903" t="str">
        <f t="shared" si="90"/>
        <v>Middle-Female</v>
      </c>
      <c r="F2903" t="s">
        <v>17</v>
      </c>
      <c r="G2903" t="s">
        <v>26592</v>
      </c>
      <c r="H2903" s="1">
        <v>44617</v>
      </c>
      <c r="I2903" t="s">
        <v>8358</v>
      </c>
      <c r="J2903" t="s">
        <v>8359</v>
      </c>
      <c r="K2903" t="s">
        <v>21</v>
      </c>
      <c r="L2903">
        <v>8152.8016159999997</v>
      </c>
      <c r="M2903">
        <v>117</v>
      </c>
      <c r="N2903" t="s">
        <v>43</v>
      </c>
      <c r="O2903" s="1">
        <v>44626</v>
      </c>
      <c r="P2903" s="3">
        <f t="shared" si="91"/>
        <v>9</v>
      </c>
      <c r="Q2903" t="s">
        <v>49</v>
      </c>
      <c r="R2903" t="s">
        <v>33</v>
      </c>
    </row>
    <row r="2904" spans="1:18" x14ac:dyDescent="0.25">
      <c r="A2904" t="s">
        <v>8360</v>
      </c>
      <c r="B2904" s="3">
        <v>83</v>
      </c>
      <c r="C2904" s="3" t="str" cm="1">
        <f t="array" ref="C2904">_xlfn.IFS(B2904&lt;35,"Young",B2904&lt;60,"Middle",TRUE,"Senior")</f>
        <v>Senior</v>
      </c>
      <c r="D2904" t="s">
        <v>16</v>
      </c>
      <c r="E2904" t="str">
        <f t="shared" si="90"/>
        <v>Senior-Female</v>
      </c>
      <c r="F2904" t="s">
        <v>230</v>
      </c>
      <c r="G2904" t="s">
        <v>36</v>
      </c>
      <c r="H2904" s="1">
        <v>44868</v>
      </c>
      <c r="I2904" t="s">
        <v>8361</v>
      </c>
      <c r="J2904" t="s">
        <v>622</v>
      </c>
      <c r="K2904" t="s">
        <v>21</v>
      </c>
      <c r="L2904">
        <v>14082.686299999999</v>
      </c>
      <c r="M2904">
        <v>480</v>
      </c>
      <c r="N2904" t="s">
        <v>43</v>
      </c>
      <c r="O2904" s="1">
        <v>44890</v>
      </c>
      <c r="P2904" s="3">
        <f t="shared" si="91"/>
        <v>22</v>
      </c>
      <c r="Q2904" t="s">
        <v>23</v>
      </c>
      <c r="R2904" t="s">
        <v>45</v>
      </c>
    </row>
    <row r="2905" spans="1:18" x14ac:dyDescent="0.25">
      <c r="A2905" t="s">
        <v>8362</v>
      </c>
      <c r="B2905" s="3">
        <v>56</v>
      </c>
      <c r="C2905" s="3" t="str" cm="1">
        <f t="array" ref="C2905">_xlfn.IFS(B2905&lt;35,"Young",B2905&lt;60,"Middle",TRUE,"Senior")</f>
        <v>Middle</v>
      </c>
      <c r="D2905" t="s">
        <v>26</v>
      </c>
      <c r="E2905" t="str">
        <f t="shared" si="90"/>
        <v>Middle-Male</v>
      </c>
      <c r="F2905" t="s">
        <v>50</v>
      </c>
      <c r="G2905" t="s">
        <v>36</v>
      </c>
      <c r="H2905" s="1">
        <v>43832</v>
      </c>
      <c r="I2905" t="s">
        <v>8363</v>
      </c>
      <c r="J2905" t="s">
        <v>8364</v>
      </c>
      <c r="K2905" t="s">
        <v>61</v>
      </c>
      <c r="L2905">
        <v>11925.82661</v>
      </c>
      <c r="M2905">
        <v>364</v>
      </c>
      <c r="N2905" t="s">
        <v>43</v>
      </c>
      <c r="O2905" s="1">
        <v>43862</v>
      </c>
      <c r="P2905" s="3">
        <f t="shared" si="91"/>
        <v>30</v>
      </c>
      <c r="Q2905" t="s">
        <v>85</v>
      </c>
      <c r="R2905" t="s">
        <v>33</v>
      </c>
    </row>
    <row r="2906" spans="1:18" x14ac:dyDescent="0.25">
      <c r="A2906" t="s">
        <v>8365</v>
      </c>
      <c r="B2906" s="3">
        <v>60</v>
      </c>
      <c r="C2906" s="3" t="str" cm="1">
        <f t="array" ref="C2906">_xlfn.IFS(B2906&lt;35,"Young",B2906&lt;60,"Middle",TRUE,"Senior")</f>
        <v>Senior</v>
      </c>
      <c r="D2906" t="s">
        <v>16</v>
      </c>
      <c r="E2906" t="str">
        <f t="shared" si="90"/>
        <v>Senior-Female</v>
      </c>
      <c r="F2906" t="s">
        <v>35</v>
      </c>
      <c r="G2906" t="s">
        <v>70</v>
      </c>
      <c r="H2906" s="1">
        <v>45090</v>
      </c>
      <c r="I2906" t="s">
        <v>8366</v>
      </c>
      <c r="J2906" t="s">
        <v>8367</v>
      </c>
      <c r="K2906" t="s">
        <v>21</v>
      </c>
      <c r="L2906">
        <v>26123.78674</v>
      </c>
      <c r="M2906">
        <v>254</v>
      </c>
      <c r="N2906" t="s">
        <v>22</v>
      </c>
      <c r="O2906" s="1">
        <v>45099</v>
      </c>
      <c r="P2906" s="3">
        <f t="shared" si="91"/>
        <v>9</v>
      </c>
      <c r="Q2906" t="s">
        <v>44</v>
      </c>
      <c r="R2906" t="s">
        <v>24</v>
      </c>
    </row>
    <row r="2907" spans="1:18" x14ac:dyDescent="0.25">
      <c r="A2907" t="s">
        <v>8368</v>
      </c>
      <c r="B2907" s="3">
        <v>70</v>
      </c>
      <c r="C2907" s="3" t="str" cm="1">
        <f t="array" ref="C2907">_xlfn.IFS(B2907&lt;35,"Young",B2907&lt;60,"Middle",TRUE,"Senior")</f>
        <v>Senior</v>
      </c>
      <c r="D2907" t="s">
        <v>16</v>
      </c>
      <c r="E2907" t="str">
        <f t="shared" si="90"/>
        <v>Senior-Female</v>
      </c>
      <c r="F2907" t="s">
        <v>230</v>
      </c>
      <c r="G2907" t="s">
        <v>36</v>
      </c>
      <c r="H2907" s="1">
        <v>44574</v>
      </c>
      <c r="I2907" t="s">
        <v>8369</v>
      </c>
      <c r="J2907" t="s">
        <v>8370</v>
      </c>
      <c r="K2907" t="s">
        <v>21</v>
      </c>
      <c r="L2907">
        <v>20213.69038</v>
      </c>
      <c r="M2907">
        <v>314</v>
      </c>
      <c r="N2907" t="s">
        <v>39</v>
      </c>
      <c r="O2907" s="1">
        <v>44588</v>
      </c>
      <c r="P2907" s="3">
        <f t="shared" si="91"/>
        <v>14</v>
      </c>
      <c r="Q2907" t="s">
        <v>85</v>
      </c>
      <c r="R2907" t="s">
        <v>45</v>
      </c>
    </row>
    <row r="2908" spans="1:18" x14ac:dyDescent="0.25">
      <c r="A2908" t="s">
        <v>8371</v>
      </c>
      <c r="B2908" s="3">
        <v>65</v>
      </c>
      <c r="C2908" s="3" t="str" cm="1">
        <f t="array" ref="C2908">_xlfn.IFS(B2908&lt;35,"Young",B2908&lt;60,"Middle",TRUE,"Senior")</f>
        <v>Senior</v>
      </c>
      <c r="D2908" t="s">
        <v>26</v>
      </c>
      <c r="E2908" t="str">
        <f t="shared" si="90"/>
        <v>Senior-Male</v>
      </c>
      <c r="F2908" t="s">
        <v>35</v>
      </c>
      <c r="G2908" t="s">
        <v>70</v>
      </c>
      <c r="H2908" s="1">
        <v>44714</v>
      </c>
      <c r="I2908" t="s">
        <v>8372</v>
      </c>
      <c r="J2908" t="s">
        <v>8373</v>
      </c>
      <c r="K2908" t="s">
        <v>21</v>
      </c>
      <c r="L2908">
        <v>43707.22466</v>
      </c>
      <c r="M2908">
        <v>252</v>
      </c>
      <c r="N2908" t="s">
        <v>22</v>
      </c>
      <c r="O2908" s="1">
        <v>44734</v>
      </c>
      <c r="P2908" s="3">
        <f t="shared" si="91"/>
        <v>20</v>
      </c>
      <c r="Q2908" t="s">
        <v>49</v>
      </c>
      <c r="R2908" t="s">
        <v>24</v>
      </c>
    </row>
    <row r="2909" spans="1:18" x14ac:dyDescent="0.25">
      <c r="A2909" t="s">
        <v>8374</v>
      </c>
      <c r="B2909" s="3">
        <v>83</v>
      </c>
      <c r="C2909" s="3" t="str" cm="1">
        <f t="array" ref="C2909">_xlfn.IFS(B2909&lt;35,"Young",B2909&lt;60,"Middle",TRUE,"Senior")</f>
        <v>Senior</v>
      </c>
      <c r="D2909" t="s">
        <v>26</v>
      </c>
      <c r="E2909" t="str">
        <f t="shared" si="90"/>
        <v>Senior-Male</v>
      </c>
      <c r="F2909" t="s">
        <v>50</v>
      </c>
      <c r="G2909" t="s">
        <v>26592</v>
      </c>
      <c r="H2909" s="1">
        <v>43552</v>
      </c>
      <c r="I2909" t="s">
        <v>8375</v>
      </c>
      <c r="J2909" t="s">
        <v>3181</v>
      </c>
      <c r="K2909" t="s">
        <v>21</v>
      </c>
      <c r="L2909">
        <v>1047.078726</v>
      </c>
      <c r="M2909">
        <v>346</v>
      </c>
      <c r="N2909" t="s">
        <v>43</v>
      </c>
      <c r="O2909" s="1">
        <v>43560</v>
      </c>
      <c r="P2909" s="3">
        <f t="shared" si="91"/>
        <v>8</v>
      </c>
      <c r="Q2909" t="s">
        <v>44</v>
      </c>
      <c r="R2909" t="s">
        <v>45</v>
      </c>
    </row>
    <row r="2910" spans="1:18" x14ac:dyDescent="0.25">
      <c r="A2910" t="s">
        <v>8376</v>
      </c>
      <c r="B2910" s="3">
        <v>66</v>
      </c>
      <c r="C2910" s="3" t="str" cm="1">
        <f t="array" ref="C2910">_xlfn.IFS(B2910&lt;35,"Young",B2910&lt;60,"Middle",TRUE,"Senior")</f>
        <v>Senior</v>
      </c>
      <c r="D2910" t="s">
        <v>16</v>
      </c>
      <c r="E2910" t="str">
        <f t="shared" si="90"/>
        <v>Senior-Female</v>
      </c>
      <c r="F2910" t="s">
        <v>230</v>
      </c>
      <c r="G2910" t="s">
        <v>26592</v>
      </c>
      <c r="H2910" s="1">
        <v>43718</v>
      </c>
      <c r="I2910" t="s">
        <v>8377</v>
      </c>
      <c r="J2910" t="s">
        <v>8378</v>
      </c>
      <c r="K2910" t="s">
        <v>21</v>
      </c>
      <c r="L2910">
        <v>30203.95883</v>
      </c>
      <c r="M2910">
        <v>414</v>
      </c>
      <c r="N2910" t="s">
        <v>43</v>
      </c>
      <c r="O2910" s="1">
        <v>43722</v>
      </c>
      <c r="P2910" s="3">
        <f t="shared" si="91"/>
        <v>4</v>
      </c>
      <c r="Q2910" t="s">
        <v>49</v>
      </c>
      <c r="R2910" t="s">
        <v>33</v>
      </c>
    </row>
    <row r="2911" spans="1:18" x14ac:dyDescent="0.25">
      <c r="A2911" t="s">
        <v>8379</v>
      </c>
      <c r="B2911" s="3">
        <v>29</v>
      </c>
      <c r="C2911" s="3" t="str" cm="1">
        <f t="array" ref="C2911">_xlfn.IFS(B2911&lt;35,"Young",B2911&lt;60,"Middle",TRUE,"Senior")</f>
        <v>Young</v>
      </c>
      <c r="D2911" t="s">
        <v>16</v>
      </c>
      <c r="E2911" t="str">
        <f t="shared" si="90"/>
        <v>Young-Female</v>
      </c>
      <c r="F2911" t="s">
        <v>230</v>
      </c>
      <c r="G2911" t="s">
        <v>36</v>
      </c>
      <c r="H2911" s="1">
        <v>43675</v>
      </c>
      <c r="I2911" t="s">
        <v>8380</v>
      </c>
      <c r="J2911" t="s">
        <v>8381</v>
      </c>
      <c r="K2911" t="s">
        <v>61</v>
      </c>
      <c r="L2911">
        <v>19931.257399999999</v>
      </c>
      <c r="M2911">
        <v>308</v>
      </c>
      <c r="N2911" t="s">
        <v>39</v>
      </c>
      <c r="O2911" s="1">
        <v>43701</v>
      </c>
      <c r="P2911" s="3">
        <f t="shared" si="91"/>
        <v>26</v>
      </c>
      <c r="Q2911" t="s">
        <v>44</v>
      </c>
      <c r="R2911" t="s">
        <v>33</v>
      </c>
    </row>
    <row r="2912" spans="1:18" x14ac:dyDescent="0.25">
      <c r="A2912" t="s">
        <v>8382</v>
      </c>
      <c r="B2912" s="3">
        <v>23</v>
      </c>
      <c r="C2912" s="3" t="str" cm="1">
        <f t="array" ref="C2912">_xlfn.IFS(B2912&lt;35,"Young",B2912&lt;60,"Middle",TRUE,"Senior")</f>
        <v>Young</v>
      </c>
      <c r="D2912" t="s">
        <v>26</v>
      </c>
      <c r="E2912" t="str">
        <f t="shared" si="90"/>
        <v>Young-Male</v>
      </c>
      <c r="F2912" t="s">
        <v>27</v>
      </c>
      <c r="G2912" t="s">
        <v>36</v>
      </c>
      <c r="H2912" s="1">
        <v>44083</v>
      </c>
      <c r="I2912" t="s">
        <v>8383</v>
      </c>
      <c r="J2912" t="s">
        <v>8384</v>
      </c>
      <c r="K2912" t="s">
        <v>57</v>
      </c>
      <c r="L2912">
        <v>3729.7466180000001</v>
      </c>
      <c r="M2912">
        <v>237</v>
      </c>
      <c r="N2912" t="s">
        <v>22</v>
      </c>
      <c r="O2912" s="1">
        <v>44105</v>
      </c>
      <c r="P2912" s="3">
        <f t="shared" si="91"/>
        <v>22</v>
      </c>
      <c r="Q2912" t="s">
        <v>85</v>
      </c>
      <c r="R2912" t="s">
        <v>33</v>
      </c>
    </row>
    <row r="2913" spans="1:18" x14ac:dyDescent="0.25">
      <c r="A2913" t="s">
        <v>8385</v>
      </c>
      <c r="B2913" s="3">
        <v>78</v>
      </c>
      <c r="C2913" s="3" t="str" cm="1">
        <f t="array" ref="C2913">_xlfn.IFS(B2913&lt;35,"Young",B2913&lt;60,"Middle",TRUE,"Senior")</f>
        <v>Senior</v>
      </c>
      <c r="D2913" t="s">
        <v>16</v>
      </c>
      <c r="E2913" t="str">
        <f t="shared" si="90"/>
        <v>Senior-Female</v>
      </c>
      <c r="F2913" t="s">
        <v>27</v>
      </c>
      <c r="G2913" t="s">
        <v>26592</v>
      </c>
      <c r="H2913" s="1">
        <v>45147</v>
      </c>
      <c r="I2913" t="s">
        <v>8386</v>
      </c>
      <c r="J2913" t="s">
        <v>8387</v>
      </c>
      <c r="K2913" t="s">
        <v>21</v>
      </c>
      <c r="L2913">
        <v>17768.885630000001</v>
      </c>
      <c r="M2913">
        <v>312</v>
      </c>
      <c r="N2913" t="s">
        <v>22</v>
      </c>
      <c r="O2913" s="1">
        <v>45166</v>
      </c>
      <c r="P2913" s="3">
        <f t="shared" si="91"/>
        <v>19</v>
      </c>
      <c r="Q2913" t="s">
        <v>49</v>
      </c>
      <c r="R2913" t="s">
        <v>24</v>
      </c>
    </row>
    <row r="2914" spans="1:18" x14ac:dyDescent="0.25">
      <c r="A2914" t="s">
        <v>8388</v>
      </c>
      <c r="B2914" s="3">
        <v>22</v>
      </c>
      <c r="C2914" s="3" t="str" cm="1">
        <f t="array" ref="C2914">_xlfn.IFS(B2914&lt;35,"Young",B2914&lt;60,"Middle",TRUE,"Senior")</f>
        <v>Young</v>
      </c>
      <c r="D2914" t="s">
        <v>26</v>
      </c>
      <c r="E2914" t="str">
        <f t="shared" si="90"/>
        <v>Young-Male</v>
      </c>
      <c r="F2914" t="s">
        <v>27</v>
      </c>
      <c r="G2914" t="s">
        <v>26592</v>
      </c>
      <c r="H2914" s="1">
        <v>43732</v>
      </c>
      <c r="I2914" t="s">
        <v>3224</v>
      </c>
      <c r="J2914" t="s">
        <v>8389</v>
      </c>
      <c r="K2914" t="s">
        <v>61</v>
      </c>
      <c r="L2914">
        <v>29924.738300000001</v>
      </c>
      <c r="M2914">
        <v>247</v>
      </c>
      <c r="N2914" t="s">
        <v>39</v>
      </c>
      <c r="O2914" s="1">
        <v>43747</v>
      </c>
      <c r="P2914" s="3">
        <f t="shared" si="91"/>
        <v>15</v>
      </c>
      <c r="Q2914" t="s">
        <v>23</v>
      </c>
      <c r="R2914" t="s">
        <v>45</v>
      </c>
    </row>
    <row r="2915" spans="1:18" x14ac:dyDescent="0.25">
      <c r="A2915" t="s">
        <v>8390</v>
      </c>
      <c r="B2915" s="3">
        <v>42</v>
      </c>
      <c r="C2915" s="3" t="str" cm="1">
        <f t="array" ref="C2915">_xlfn.IFS(B2915&lt;35,"Young",B2915&lt;60,"Middle",TRUE,"Senior")</f>
        <v>Middle</v>
      </c>
      <c r="D2915" t="s">
        <v>16</v>
      </c>
      <c r="E2915" t="str">
        <f t="shared" si="90"/>
        <v>Middle-Female</v>
      </c>
      <c r="F2915" t="s">
        <v>27</v>
      </c>
      <c r="G2915" t="s">
        <v>70</v>
      </c>
      <c r="H2915" s="1">
        <v>44989</v>
      </c>
      <c r="I2915" t="s">
        <v>8391</v>
      </c>
      <c r="J2915" t="s">
        <v>8392</v>
      </c>
      <c r="K2915" t="s">
        <v>31</v>
      </c>
      <c r="L2915">
        <v>14747.66324</v>
      </c>
      <c r="M2915">
        <v>265</v>
      </c>
      <c r="N2915" t="s">
        <v>22</v>
      </c>
      <c r="O2915" s="1">
        <v>44995</v>
      </c>
      <c r="P2915" s="3">
        <f t="shared" si="91"/>
        <v>6</v>
      </c>
      <c r="Q2915" t="s">
        <v>32</v>
      </c>
      <c r="R2915" t="s">
        <v>45</v>
      </c>
    </row>
    <row r="2916" spans="1:18" x14ac:dyDescent="0.25">
      <c r="A2916" t="s">
        <v>8393</v>
      </c>
      <c r="B2916" s="3">
        <v>20</v>
      </c>
      <c r="C2916" s="3" t="str" cm="1">
        <f t="array" ref="C2916">_xlfn.IFS(B2916&lt;35,"Young",B2916&lt;60,"Middle",TRUE,"Senior")</f>
        <v>Young</v>
      </c>
      <c r="D2916" t="s">
        <v>26</v>
      </c>
      <c r="E2916" t="str">
        <f t="shared" si="90"/>
        <v>Young-Male</v>
      </c>
      <c r="F2916" t="s">
        <v>50</v>
      </c>
      <c r="G2916" t="s">
        <v>70</v>
      </c>
      <c r="H2916" s="1">
        <v>43842</v>
      </c>
      <c r="I2916" t="s">
        <v>8394</v>
      </c>
      <c r="J2916" t="s">
        <v>1020</v>
      </c>
      <c r="K2916" t="s">
        <v>57</v>
      </c>
      <c r="L2916">
        <v>33490.025390000003</v>
      </c>
      <c r="M2916">
        <v>470</v>
      </c>
      <c r="N2916" t="s">
        <v>22</v>
      </c>
      <c r="O2916" s="1">
        <v>43851</v>
      </c>
      <c r="P2916" s="3">
        <f t="shared" si="91"/>
        <v>9</v>
      </c>
      <c r="Q2916" t="s">
        <v>44</v>
      </c>
      <c r="R2916" t="s">
        <v>33</v>
      </c>
    </row>
    <row r="2917" spans="1:18" x14ac:dyDescent="0.25">
      <c r="A2917" t="s">
        <v>8395</v>
      </c>
      <c r="B2917" s="3">
        <v>69</v>
      </c>
      <c r="C2917" s="3" t="str" cm="1">
        <f t="array" ref="C2917">_xlfn.IFS(B2917&lt;35,"Young",B2917&lt;60,"Middle",TRUE,"Senior")</f>
        <v>Senior</v>
      </c>
      <c r="D2917" t="s">
        <v>26</v>
      </c>
      <c r="E2917" t="str">
        <f t="shared" si="90"/>
        <v>Senior-Male</v>
      </c>
      <c r="F2917" t="s">
        <v>115</v>
      </c>
      <c r="G2917" t="s">
        <v>26593</v>
      </c>
      <c r="H2917" s="1">
        <v>45127</v>
      </c>
      <c r="I2917" t="s">
        <v>8396</v>
      </c>
      <c r="J2917" t="s">
        <v>8397</v>
      </c>
      <c r="K2917" t="s">
        <v>21</v>
      </c>
      <c r="L2917">
        <v>11446.8508</v>
      </c>
      <c r="M2917">
        <v>175</v>
      </c>
      <c r="N2917" t="s">
        <v>43</v>
      </c>
      <c r="O2917" s="1">
        <v>45153</v>
      </c>
      <c r="P2917" s="3">
        <f t="shared" si="91"/>
        <v>26</v>
      </c>
      <c r="Q2917" t="s">
        <v>32</v>
      </c>
      <c r="R2917" t="s">
        <v>33</v>
      </c>
    </row>
    <row r="2918" spans="1:18" x14ac:dyDescent="0.25">
      <c r="A2918" t="s">
        <v>8398</v>
      </c>
      <c r="B2918" s="3">
        <v>37</v>
      </c>
      <c r="C2918" s="3" t="str" cm="1">
        <f t="array" ref="C2918">_xlfn.IFS(B2918&lt;35,"Young",B2918&lt;60,"Middle",TRUE,"Senior")</f>
        <v>Middle</v>
      </c>
      <c r="D2918" t="s">
        <v>16</v>
      </c>
      <c r="E2918" t="str">
        <f t="shared" si="90"/>
        <v>Middle-Female</v>
      </c>
      <c r="F2918" t="s">
        <v>17</v>
      </c>
      <c r="G2918" t="s">
        <v>28</v>
      </c>
      <c r="H2918" s="1">
        <v>44894</v>
      </c>
      <c r="I2918" t="s">
        <v>8399</v>
      </c>
      <c r="J2918" t="s">
        <v>8400</v>
      </c>
      <c r="K2918" t="s">
        <v>57</v>
      </c>
      <c r="L2918">
        <v>38496.494330000001</v>
      </c>
      <c r="M2918">
        <v>276</v>
      </c>
      <c r="N2918" t="s">
        <v>43</v>
      </c>
      <c r="O2918" s="1">
        <v>44898</v>
      </c>
      <c r="P2918" s="3">
        <f t="shared" si="91"/>
        <v>4</v>
      </c>
      <c r="Q2918" t="s">
        <v>23</v>
      </c>
      <c r="R2918" t="s">
        <v>24</v>
      </c>
    </row>
    <row r="2919" spans="1:18" x14ac:dyDescent="0.25">
      <c r="A2919" t="s">
        <v>7401</v>
      </c>
      <c r="B2919" s="3">
        <v>22</v>
      </c>
      <c r="C2919" s="3" t="str" cm="1">
        <f t="array" ref="C2919">_xlfn.IFS(B2919&lt;35,"Young",B2919&lt;60,"Middle",TRUE,"Senior")</f>
        <v>Young</v>
      </c>
      <c r="D2919" t="s">
        <v>16</v>
      </c>
      <c r="E2919" t="str">
        <f t="shared" si="90"/>
        <v>Young-Female</v>
      </c>
      <c r="F2919" t="s">
        <v>230</v>
      </c>
      <c r="G2919" t="s">
        <v>70</v>
      </c>
      <c r="H2919" s="1">
        <v>44610</v>
      </c>
      <c r="I2919" t="s">
        <v>8401</v>
      </c>
      <c r="J2919" t="s">
        <v>8402</v>
      </c>
      <c r="K2919" t="s">
        <v>53</v>
      </c>
      <c r="L2919">
        <v>56111.023910000004</v>
      </c>
      <c r="M2919">
        <v>471</v>
      </c>
      <c r="N2919" t="s">
        <v>43</v>
      </c>
      <c r="O2919" s="1">
        <v>44630</v>
      </c>
      <c r="P2919" s="3">
        <f t="shared" si="91"/>
        <v>20</v>
      </c>
      <c r="Q2919" t="s">
        <v>23</v>
      </c>
      <c r="R2919" t="s">
        <v>33</v>
      </c>
    </row>
    <row r="2920" spans="1:18" x14ac:dyDescent="0.25">
      <c r="A2920" t="s">
        <v>8403</v>
      </c>
      <c r="B2920" s="3">
        <v>31</v>
      </c>
      <c r="C2920" s="3" t="str" cm="1">
        <f t="array" ref="C2920">_xlfn.IFS(B2920&lt;35,"Young",B2920&lt;60,"Middle",TRUE,"Senior")</f>
        <v>Young</v>
      </c>
      <c r="D2920" t="s">
        <v>26</v>
      </c>
      <c r="E2920" t="str">
        <f t="shared" si="90"/>
        <v>Young-Male</v>
      </c>
      <c r="F2920" t="s">
        <v>230</v>
      </c>
      <c r="G2920" t="s">
        <v>18</v>
      </c>
      <c r="H2920" s="1">
        <v>45031</v>
      </c>
      <c r="I2920" t="s">
        <v>8404</v>
      </c>
      <c r="J2920" t="s">
        <v>8405</v>
      </c>
      <c r="K2920" t="s">
        <v>57</v>
      </c>
      <c r="L2920">
        <v>41314.64875</v>
      </c>
      <c r="M2920">
        <v>121</v>
      </c>
      <c r="N2920" t="s">
        <v>39</v>
      </c>
      <c r="O2920" s="1">
        <v>45042</v>
      </c>
      <c r="P2920" s="3">
        <f t="shared" si="91"/>
        <v>11</v>
      </c>
      <c r="Q2920" t="s">
        <v>44</v>
      </c>
      <c r="R2920" t="s">
        <v>33</v>
      </c>
    </row>
    <row r="2921" spans="1:18" x14ac:dyDescent="0.25">
      <c r="A2921" t="s">
        <v>8406</v>
      </c>
      <c r="B2921" s="3">
        <v>22</v>
      </c>
      <c r="C2921" s="3" t="str" cm="1">
        <f t="array" ref="C2921">_xlfn.IFS(B2921&lt;35,"Young",B2921&lt;60,"Middle",TRUE,"Senior")</f>
        <v>Young</v>
      </c>
      <c r="D2921" t="s">
        <v>16</v>
      </c>
      <c r="E2921" t="str">
        <f t="shared" si="90"/>
        <v>Young-Female</v>
      </c>
      <c r="F2921" t="s">
        <v>115</v>
      </c>
      <c r="G2921" t="s">
        <v>18</v>
      </c>
      <c r="H2921" s="1">
        <v>44413</v>
      </c>
      <c r="I2921" t="s">
        <v>8407</v>
      </c>
      <c r="J2921" t="s">
        <v>8408</v>
      </c>
      <c r="K2921" t="s">
        <v>53</v>
      </c>
      <c r="L2921">
        <v>49333.621249999997</v>
      </c>
      <c r="M2921">
        <v>443</v>
      </c>
      <c r="N2921" t="s">
        <v>43</v>
      </c>
      <c r="O2921" s="1">
        <v>44429</v>
      </c>
      <c r="P2921" s="3">
        <f t="shared" si="91"/>
        <v>16</v>
      </c>
      <c r="Q2921" t="s">
        <v>85</v>
      </c>
      <c r="R2921" t="s">
        <v>45</v>
      </c>
    </row>
    <row r="2922" spans="1:18" x14ac:dyDescent="0.25">
      <c r="A2922" t="s">
        <v>8409</v>
      </c>
      <c r="B2922" s="3">
        <v>55</v>
      </c>
      <c r="C2922" s="3" t="str" cm="1">
        <f t="array" ref="C2922">_xlfn.IFS(B2922&lt;35,"Young",B2922&lt;60,"Middle",TRUE,"Senior")</f>
        <v>Middle</v>
      </c>
      <c r="D2922" t="s">
        <v>26</v>
      </c>
      <c r="E2922" t="str">
        <f t="shared" si="90"/>
        <v>Middle-Male</v>
      </c>
      <c r="F2922" t="s">
        <v>230</v>
      </c>
      <c r="G2922" t="s">
        <v>36</v>
      </c>
      <c r="H2922" s="1">
        <v>44214</v>
      </c>
      <c r="I2922" t="s">
        <v>8410</v>
      </c>
      <c r="J2922" t="s">
        <v>8411</v>
      </c>
      <c r="K2922" t="s">
        <v>57</v>
      </c>
      <c r="L2922">
        <v>1822.9989860000001</v>
      </c>
      <c r="M2922">
        <v>419</v>
      </c>
      <c r="N2922" t="s">
        <v>22</v>
      </c>
      <c r="O2922" s="1">
        <v>44226</v>
      </c>
      <c r="P2922" s="3">
        <f t="shared" si="91"/>
        <v>12</v>
      </c>
      <c r="Q2922" t="s">
        <v>32</v>
      </c>
      <c r="R2922" t="s">
        <v>24</v>
      </c>
    </row>
    <row r="2923" spans="1:18" x14ac:dyDescent="0.25">
      <c r="A2923" t="s">
        <v>8412</v>
      </c>
      <c r="B2923" s="3">
        <v>18</v>
      </c>
      <c r="C2923" s="3" t="str" cm="1">
        <f t="array" ref="C2923">_xlfn.IFS(B2923&lt;35,"Young",B2923&lt;60,"Middle",TRUE,"Senior")</f>
        <v>Young</v>
      </c>
      <c r="D2923" t="s">
        <v>26</v>
      </c>
      <c r="E2923" t="str">
        <f t="shared" si="90"/>
        <v>Young-Male</v>
      </c>
      <c r="F2923" t="s">
        <v>63</v>
      </c>
      <c r="G2923" t="s">
        <v>70</v>
      </c>
      <c r="H2923" s="1">
        <v>44079</v>
      </c>
      <c r="I2923" t="s">
        <v>8413</v>
      </c>
      <c r="J2923" t="s">
        <v>8414</v>
      </c>
      <c r="K2923" t="s">
        <v>57</v>
      </c>
      <c r="L2923">
        <v>48189.027840000002</v>
      </c>
      <c r="M2923">
        <v>424</v>
      </c>
      <c r="N2923" t="s">
        <v>22</v>
      </c>
      <c r="O2923" s="1">
        <v>44080</v>
      </c>
      <c r="P2923" s="3">
        <f t="shared" si="91"/>
        <v>1</v>
      </c>
      <c r="Q2923" t="s">
        <v>23</v>
      </c>
      <c r="R2923" t="s">
        <v>24</v>
      </c>
    </row>
    <row r="2924" spans="1:18" x14ac:dyDescent="0.25">
      <c r="A2924" t="s">
        <v>8415</v>
      </c>
      <c r="B2924" s="3">
        <v>59</v>
      </c>
      <c r="C2924" s="3" t="str" cm="1">
        <f t="array" ref="C2924">_xlfn.IFS(B2924&lt;35,"Young",B2924&lt;60,"Middle",TRUE,"Senior")</f>
        <v>Middle</v>
      </c>
      <c r="D2924" t="s">
        <v>16</v>
      </c>
      <c r="E2924" t="str">
        <f t="shared" si="90"/>
        <v>Middle-Female</v>
      </c>
      <c r="F2924" t="s">
        <v>50</v>
      </c>
      <c r="G2924" t="s">
        <v>26593</v>
      </c>
      <c r="H2924" s="1">
        <v>43911</v>
      </c>
      <c r="I2924" t="s">
        <v>8416</v>
      </c>
      <c r="J2924" t="s">
        <v>8417</v>
      </c>
      <c r="K2924" t="s">
        <v>31</v>
      </c>
      <c r="L2924">
        <v>22772.01827</v>
      </c>
      <c r="M2924">
        <v>248</v>
      </c>
      <c r="N2924" t="s">
        <v>22</v>
      </c>
      <c r="O2924" s="1">
        <v>43927</v>
      </c>
      <c r="P2924" s="3">
        <f t="shared" si="91"/>
        <v>16</v>
      </c>
      <c r="Q2924" t="s">
        <v>23</v>
      </c>
      <c r="R2924" t="s">
        <v>24</v>
      </c>
    </row>
    <row r="2925" spans="1:18" x14ac:dyDescent="0.25">
      <c r="A2925" t="s">
        <v>8418</v>
      </c>
      <c r="B2925" s="3">
        <v>43</v>
      </c>
      <c r="C2925" s="3" t="str" cm="1">
        <f t="array" ref="C2925">_xlfn.IFS(B2925&lt;35,"Young",B2925&lt;60,"Middle",TRUE,"Senior")</f>
        <v>Middle</v>
      </c>
      <c r="D2925" t="s">
        <v>16</v>
      </c>
      <c r="E2925" t="str">
        <f t="shared" si="90"/>
        <v>Middle-Female</v>
      </c>
      <c r="F2925" t="s">
        <v>17</v>
      </c>
      <c r="G2925" t="s">
        <v>18</v>
      </c>
      <c r="H2925" s="1">
        <v>44336</v>
      </c>
      <c r="I2925" t="s">
        <v>4598</v>
      </c>
      <c r="J2925" t="s">
        <v>8419</v>
      </c>
      <c r="K2925" t="s">
        <v>53</v>
      </c>
      <c r="L2925">
        <v>52379.081330000001</v>
      </c>
      <c r="M2925">
        <v>343</v>
      </c>
      <c r="N2925" t="s">
        <v>43</v>
      </c>
      <c r="O2925" s="1">
        <v>44349</v>
      </c>
      <c r="P2925" s="3">
        <f t="shared" si="91"/>
        <v>13</v>
      </c>
      <c r="Q2925" t="s">
        <v>44</v>
      </c>
      <c r="R2925" t="s">
        <v>24</v>
      </c>
    </row>
    <row r="2926" spans="1:18" x14ac:dyDescent="0.25">
      <c r="A2926" t="s">
        <v>8420</v>
      </c>
      <c r="B2926" s="3">
        <v>21</v>
      </c>
      <c r="C2926" s="3" t="str" cm="1">
        <f t="array" ref="C2926">_xlfn.IFS(B2926&lt;35,"Young",B2926&lt;60,"Middle",TRUE,"Senior")</f>
        <v>Young</v>
      </c>
      <c r="D2926" t="s">
        <v>26</v>
      </c>
      <c r="E2926" t="str">
        <f t="shared" si="90"/>
        <v>Young-Male</v>
      </c>
      <c r="F2926" t="s">
        <v>27</v>
      </c>
      <c r="G2926" t="s">
        <v>28</v>
      </c>
      <c r="H2926" s="1">
        <v>44600</v>
      </c>
      <c r="I2926" t="s">
        <v>8421</v>
      </c>
      <c r="J2926" t="s">
        <v>8422</v>
      </c>
      <c r="K2926" t="s">
        <v>31</v>
      </c>
      <c r="L2926">
        <v>4245.3891379999995</v>
      </c>
      <c r="M2926">
        <v>126</v>
      </c>
      <c r="N2926" t="s">
        <v>43</v>
      </c>
      <c r="O2926" s="1">
        <v>44621</v>
      </c>
      <c r="P2926" s="3">
        <f t="shared" si="91"/>
        <v>21</v>
      </c>
      <c r="Q2926" t="s">
        <v>23</v>
      </c>
      <c r="R2926" t="s">
        <v>45</v>
      </c>
    </row>
    <row r="2927" spans="1:18" x14ac:dyDescent="0.25">
      <c r="A2927" t="s">
        <v>8423</v>
      </c>
      <c r="B2927" s="3">
        <v>50</v>
      </c>
      <c r="C2927" s="3" t="str" cm="1">
        <f t="array" ref="C2927">_xlfn.IFS(B2927&lt;35,"Young",B2927&lt;60,"Middle",TRUE,"Senior")</f>
        <v>Middle</v>
      </c>
      <c r="D2927" t="s">
        <v>26</v>
      </c>
      <c r="E2927" t="str">
        <f t="shared" si="90"/>
        <v>Middle-Male</v>
      </c>
      <c r="F2927" t="s">
        <v>17</v>
      </c>
      <c r="G2927" t="s">
        <v>70</v>
      </c>
      <c r="H2927" s="1">
        <v>44792</v>
      </c>
      <c r="I2927" t="s">
        <v>8424</v>
      </c>
      <c r="J2927" t="s">
        <v>8425</v>
      </c>
      <c r="K2927" t="s">
        <v>53</v>
      </c>
      <c r="L2927">
        <v>57014.020550000001</v>
      </c>
      <c r="M2927">
        <v>459</v>
      </c>
      <c r="N2927" t="s">
        <v>39</v>
      </c>
      <c r="O2927" s="1">
        <v>44818</v>
      </c>
      <c r="P2927" s="3">
        <f t="shared" si="91"/>
        <v>26</v>
      </c>
      <c r="Q2927" t="s">
        <v>85</v>
      </c>
      <c r="R2927" t="s">
        <v>24</v>
      </c>
    </row>
    <row r="2928" spans="1:18" x14ac:dyDescent="0.25">
      <c r="A2928" t="s">
        <v>3278</v>
      </c>
      <c r="B2928" s="3">
        <v>48</v>
      </c>
      <c r="C2928" s="3" t="str" cm="1">
        <f t="array" ref="C2928">_xlfn.IFS(B2928&lt;35,"Young",B2928&lt;60,"Middle",TRUE,"Senior")</f>
        <v>Middle</v>
      </c>
      <c r="D2928" t="s">
        <v>26</v>
      </c>
      <c r="E2928" t="str">
        <f t="shared" si="90"/>
        <v>Middle-Male</v>
      </c>
      <c r="F2928" t="s">
        <v>90</v>
      </c>
      <c r="G2928" t="s">
        <v>26593</v>
      </c>
      <c r="H2928" s="1">
        <v>44133</v>
      </c>
      <c r="I2928" t="s">
        <v>8426</v>
      </c>
      <c r="J2928" t="s">
        <v>8427</v>
      </c>
      <c r="K2928" t="s">
        <v>53</v>
      </c>
      <c r="L2928">
        <v>34929.249280000004</v>
      </c>
      <c r="M2928">
        <v>190</v>
      </c>
      <c r="N2928" t="s">
        <v>22</v>
      </c>
      <c r="O2928" s="1">
        <v>44140</v>
      </c>
      <c r="P2928" s="3">
        <f t="shared" si="91"/>
        <v>7</v>
      </c>
      <c r="Q2928" t="s">
        <v>85</v>
      </c>
      <c r="R2928" t="s">
        <v>33</v>
      </c>
    </row>
    <row r="2929" spans="1:18" x14ac:dyDescent="0.25">
      <c r="A2929" t="s">
        <v>8428</v>
      </c>
      <c r="B2929" s="3">
        <v>38</v>
      </c>
      <c r="C2929" s="3" t="str" cm="1">
        <f t="array" ref="C2929">_xlfn.IFS(B2929&lt;35,"Young",B2929&lt;60,"Middle",TRUE,"Senior")</f>
        <v>Middle</v>
      </c>
      <c r="D2929" t="s">
        <v>16</v>
      </c>
      <c r="E2929" t="str">
        <f t="shared" si="90"/>
        <v>Middle-Female</v>
      </c>
      <c r="F2929" t="s">
        <v>17</v>
      </c>
      <c r="G2929" t="s">
        <v>36</v>
      </c>
      <c r="H2929" s="1">
        <v>43869</v>
      </c>
      <c r="I2929" t="s">
        <v>8429</v>
      </c>
      <c r="J2929" t="s">
        <v>8430</v>
      </c>
      <c r="K2929" t="s">
        <v>21</v>
      </c>
      <c r="L2929">
        <v>22194.231540000001</v>
      </c>
      <c r="M2929">
        <v>440</v>
      </c>
      <c r="N2929" t="s">
        <v>22</v>
      </c>
      <c r="O2929" s="1">
        <v>43875</v>
      </c>
      <c r="P2929" s="3">
        <f t="shared" si="91"/>
        <v>6</v>
      </c>
      <c r="Q2929" t="s">
        <v>32</v>
      </c>
      <c r="R2929" t="s">
        <v>33</v>
      </c>
    </row>
    <row r="2930" spans="1:18" x14ac:dyDescent="0.25">
      <c r="A2930" t="s">
        <v>8431</v>
      </c>
      <c r="B2930" s="3">
        <v>57</v>
      </c>
      <c r="C2930" s="3" t="str" cm="1">
        <f t="array" ref="C2930">_xlfn.IFS(B2930&lt;35,"Young",B2930&lt;60,"Middle",TRUE,"Senior")</f>
        <v>Middle</v>
      </c>
      <c r="D2930" t="s">
        <v>26</v>
      </c>
      <c r="E2930" t="str">
        <f t="shared" si="90"/>
        <v>Middle-Male</v>
      </c>
      <c r="F2930" t="s">
        <v>35</v>
      </c>
      <c r="G2930" t="s">
        <v>26593</v>
      </c>
      <c r="H2930" s="1">
        <v>45025</v>
      </c>
      <c r="I2930" t="s">
        <v>5404</v>
      </c>
      <c r="J2930" t="s">
        <v>8432</v>
      </c>
      <c r="K2930" t="s">
        <v>53</v>
      </c>
      <c r="L2930">
        <v>16861.01439</v>
      </c>
      <c r="M2930">
        <v>372</v>
      </c>
      <c r="N2930" t="s">
        <v>22</v>
      </c>
      <c r="O2930" s="1">
        <v>45025</v>
      </c>
      <c r="P2930" s="3">
        <f t="shared" si="91"/>
        <v>0</v>
      </c>
      <c r="Q2930" t="s">
        <v>23</v>
      </c>
      <c r="R2930" t="s">
        <v>33</v>
      </c>
    </row>
    <row r="2931" spans="1:18" x14ac:dyDescent="0.25">
      <c r="A2931" t="s">
        <v>8433</v>
      </c>
      <c r="B2931" s="3">
        <v>33</v>
      </c>
      <c r="C2931" s="3" t="str" cm="1">
        <f t="array" ref="C2931">_xlfn.IFS(B2931&lt;35,"Young",B2931&lt;60,"Middle",TRUE,"Senior")</f>
        <v>Young</v>
      </c>
      <c r="D2931" t="s">
        <v>26</v>
      </c>
      <c r="E2931" t="str">
        <f t="shared" si="90"/>
        <v>Young-Male</v>
      </c>
      <c r="F2931" t="s">
        <v>230</v>
      </c>
      <c r="G2931" t="s">
        <v>28</v>
      </c>
      <c r="H2931" s="1">
        <v>45189</v>
      </c>
      <c r="I2931" t="s">
        <v>8434</v>
      </c>
      <c r="J2931" t="s">
        <v>8435</v>
      </c>
      <c r="K2931" t="s">
        <v>61</v>
      </c>
      <c r="L2931">
        <v>41662.706010000002</v>
      </c>
      <c r="M2931">
        <v>455</v>
      </c>
      <c r="N2931" t="s">
        <v>39</v>
      </c>
      <c r="O2931" s="1">
        <v>45205</v>
      </c>
      <c r="P2931" s="3">
        <f t="shared" si="91"/>
        <v>16</v>
      </c>
      <c r="Q2931" t="s">
        <v>49</v>
      </c>
      <c r="R2931" t="s">
        <v>33</v>
      </c>
    </row>
    <row r="2932" spans="1:18" x14ac:dyDescent="0.25">
      <c r="A2932" t="s">
        <v>8436</v>
      </c>
      <c r="B2932" s="3">
        <v>53</v>
      </c>
      <c r="C2932" s="3" t="str" cm="1">
        <f t="array" ref="C2932">_xlfn.IFS(B2932&lt;35,"Young",B2932&lt;60,"Middle",TRUE,"Senior")</f>
        <v>Middle</v>
      </c>
      <c r="D2932" t="s">
        <v>26</v>
      </c>
      <c r="E2932" t="str">
        <f t="shared" si="90"/>
        <v>Middle-Male</v>
      </c>
      <c r="F2932" t="s">
        <v>35</v>
      </c>
      <c r="G2932" t="s">
        <v>26593</v>
      </c>
      <c r="H2932" s="1">
        <v>44930</v>
      </c>
      <c r="I2932" t="s">
        <v>8437</v>
      </c>
      <c r="J2932" t="s">
        <v>8438</v>
      </c>
      <c r="K2932" t="s">
        <v>61</v>
      </c>
      <c r="L2932">
        <v>27991.5815</v>
      </c>
      <c r="M2932">
        <v>266</v>
      </c>
      <c r="N2932" t="s">
        <v>43</v>
      </c>
      <c r="O2932" s="1">
        <v>44952</v>
      </c>
      <c r="P2932" s="3">
        <f t="shared" si="91"/>
        <v>22</v>
      </c>
      <c r="Q2932" t="s">
        <v>23</v>
      </c>
      <c r="R2932" t="s">
        <v>45</v>
      </c>
    </row>
    <row r="2933" spans="1:18" x14ac:dyDescent="0.25">
      <c r="A2933" t="s">
        <v>8439</v>
      </c>
      <c r="B2933" s="3">
        <v>51</v>
      </c>
      <c r="C2933" s="3" t="str" cm="1">
        <f t="array" ref="C2933">_xlfn.IFS(B2933&lt;35,"Young",B2933&lt;60,"Middle",TRUE,"Senior")</f>
        <v>Middle</v>
      </c>
      <c r="D2933" t="s">
        <v>16</v>
      </c>
      <c r="E2933" t="str">
        <f t="shared" si="90"/>
        <v>Middle-Female</v>
      </c>
      <c r="F2933" t="s">
        <v>35</v>
      </c>
      <c r="G2933" t="s">
        <v>36</v>
      </c>
      <c r="H2933" s="1">
        <v>44575</v>
      </c>
      <c r="I2933" t="s">
        <v>8440</v>
      </c>
      <c r="J2933" t="s">
        <v>8441</v>
      </c>
      <c r="K2933" t="s">
        <v>61</v>
      </c>
      <c r="L2933">
        <v>2822.5665920000001</v>
      </c>
      <c r="M2933">
        <v>174</v>
      </c>
      <c r="N2933" t="s">
        <v>22</v>
      </c>
      <c r="O2933" s="1">
        <v>44578</v>
      </c>
      <c r="P2933" s="3">
        <f t="shared" si="91"/>
        <v>3</v>
      </c>
      <c r="Q2933" t="s">
        <v>85</v>
      </c>
      <c r="R2933" t="s">
        <v>24</v>
      </c>
    </row>
    <row r="2934" spans="1:18" x14ac:dyDescent="0.25">
      <c r="A2934" t="s">
        <v>8442</v>
      </c>
      <c r="B2934" s="3">
        <v>42</v>
      </c>
      <c r="C2934" s="3" t="str" cm="1">
        <f t="array" ref="C2934">_xlfn.IFS(B2934&lt;35,"Young",B2934&lt;60,"Middle",TRUE,"Senior")</f>
        <v>Middle</v>
      </c>
      <c r="D2934" t="s">
        <v>26</v>
      </c>
      <c r="E2934" t="str">
        <f t="shared" si="90"/>
        <v>Middle-Male</v>
      </c>
      <c r="F2934" t="s">
        <v>17</v>
      </c>
      <c r="G2934" t="s">
        <v>26593</v>
      </c>
      <c r="H2934" s="1">
        <v>43737</v>
      </c>
      <c r="I2934" t="s">
        <v>8443</v>
      </c>
      <c r="J2934" t="s">
        <v>8444</v>
      </c>
      <c r="K2934" t="s">
        <v>21</v>
      </c>
      <c r="L2934">
        <v>26586.572499999998</v>
      </c>
      <c r="M2934">
        <v>123</v>
      </c>
      <c r="N2934" t="s">
        <v>43</v>
      </c>
      <c r="O2934" s="1">
        <v>43743</v>
      </c>
      <c r="P2934" s="3">
        <f t="shared" si="91"/>
        <v>6</v>
      </c>
      <c r="Q2934" t="s">
        <v>32</v>
      </c>
      <c r="R2934" t="s">
        <v>45</v>
      </c>
    </row>
    <row r="2935" spans="1:18" x14ac:dyDescent="0.25">
      <c r="A2935" t="s">
        <v>8445</v>
      </c>
      <c r="B2935" s="3">
        <v>23</v>
      </c>
      <c r="C2935" s="3" t="str" cm="1">
        <f t="array" ref="C2935">_xlfn.IFS(B2935&lt;35,"Young",B2935&lt;60,"Middle",TRUE,"Senior")</f>
        <v>Young</v>
      </c>
      <c r="D2935" t="s">
        <v>26</v>
      </c>
      <c r="E2935" t="str">
        <f t="shared" si="90"/>
        <v>Young-Male</v>
      </c>
      <c r="F2935" t="s">
        <v>27</v>
      </c>
      <c r="G2935" t="s">
        <v>28</v>
      </c>
      <c r="H2935" s="1">
        <v>44369</v>
      </c>
      <c r="I2935" t="s">
        <v>8446</v>
      </c>
      <c r="J2935" t="s">
        <v>8447</v>
      </c>
      <c r="K2935" t="s">
        <v>53</v>
      </c>
      <c r="L2935">
        <v>22239.187180000001</v>
      </c>
      <c r="M2935">
        <v>233</v>
      </c>
      <c r="N2935" t="s">
        <v>43</v>
      </c>
      <c r="O2935" s="1">
        <v>44371</v>
      </c>
      <c r="P2935" s="3">
        <f t="shared" si="91"/>
        <v>2</v>
      </c>
      <c r="Q2935" t="s">
        <v>85</v>
      </c>
      <c r="R2935" t="s">
        <v>24</v>
      </c>
    </row>
    <row r="2936" spans="1:18" x14ac:dyDescent="0.25">
      <c r="A2936" t="s">
        <v>8448</v>
      </c>
      <c r="B2936" s="3">
        <v>37</v>
      </c>
      <c r="C2936" s="3" t="str" cm="1">
        <f t="array" ref="C2936">_xlfn.IFS(B2936&lt;35,"Young",B2936&lt;60,"Middle",TRUE,"Senior")</f>
        <v>Middle</v>
      </c>
      <c r="D2936" t="s">
        <v>26</v>
      </c>
      <c r="E2936" t="str">
        <f t="shared" si="90"/>
        <v>Middle-Male</v>
      </c>
      <c r="F2936" t="s">
        <v>35</v>
      </c>
      <c r="G2936" t="s">
        <v>26593</v>
      </c>
      <c r="H2936" s="1">
        <v>43857</v>
      </c>
      <c r="I2936" t="s">
        <v>8449</v>
      </c>
      <c r="J2936" t="s">
        <v>1316</v>
      </c>
      <c r="K2936" t="s">
        <v>53</v>
      </c>
      <c r="L2936">
        <v>20884.04811</v>
      </c>
      <c r="M2936">
        <v>410</v>
      </c>
      <c r="N2936" t="s">
        <v>39</v>
      </c>
      <c r="O2936" s="1">
        <v>43874</v>
      </c>
      <c r="P2936" s="3">
        <f t="shared" si="91"/>
        <v>17</v>
      </c>
      <c r="Q2936" t="s">
        <v>49</v>
      </c>
      <c r="R2936" t="s">
        <v>33</v>
      </c>
    </row>
    <row r="2937" spans="1:18" x14ac:dyDescent="0.25">
      <c r="A2937" t="s">
        <v>8450</v>
      </c>
      <c r="B2937" s="3">
        <v>18</v>
      </c>
      <c r="C2937" s="3" t="str" cm="1">
        <f t="array" ref="C2937">_xlfn.IFS(B2937&lt;35,"Young",B2937&lt;60,"Middle",TRUE,"Senior")</f>
        <v>Young</v>
      </c>
      <c r="D2937" t="s">
        <v>26</v>
      </c>
      <c r="E2937" t="str">
        <f t="shared" si="90"/>
        <v>Young-Male</v>
      </c>
      <c r="F2937" t="s">
        <v>115</v>
      </c>
      <c r="G2937" t="s">
        <v>70</v>
      </c>
      <c r="H2937" s="1">
        <v>44483</v>
      </c>
      <c r="I2937" t="s">
        <v>5716</v>
      </c>
      <c r="J2937" t="s">
        <v>3508</v>
      </c>
      <c r="K2937" t="s">
        <v>57</v>
      </c>
      <c r="L2937">
        <v>41012.27723</v>
      </c>
      <c r="M2937">
        <v>289</v>
      </c>
      <c r="N2937" t="s">
        <v>39</v>
      </c>
      <c r="O2937" s="1">
        <v>44502</v>
      </c>
      <c r="P2937" s="3">
        <f t="shared" si="91"/>
        <v>19</v>
      </c>
      <c r="Q2937" t="s">
        <v>44</v>
      </c>
      <c r="R2937" t="s">
        <v>45</v>
      </c>
    </row>
    <row r="2938" spans="1:18" x14ac:dyDescent="0.25">
      <c r="A2938" t="s">
        <v>8451</v>
      </c>
      <c r="B2938" s="3">
        <v>68</v>
      </c>
      <c r="C2938" s="3" t="str" cm="1">
        <f t="array" ref="C2938">_xlfn.IFS(B2938&lt;35,"Young",B2938&lt;60,"Middle",TRUE,"Senior")</f>
        <v>Senior</v>
      </c>
      <c r="D2938" t="s">
        <v>16</v>
      </c>
      <c r="E2938" t="str">
        <f t="shared" si="90"/>
        <v>Senior-Female</v>
      </c>
      <c r="F2938" t="s">
        <v>115</v>
      </c>
      <c r="G2938" t="s">
        <v>26592</v>
      </c>
      <c r="H2938" s="1">
        <v>44678</v>
      </c>
      <c r="I2938" t="s">
        <v>8452</v>
      </c>
      <c r="J2938" t="s">
        <v>8453</v>
      </c>
      <c r="K2938" t="s">
        <v>21</v>
      </c>
      <c r="L2938">
        <v>10967.69967</v>
      </c>
      <c r="M2938">
        <v>462</v>
      </c>
      <c r="N2938" t="s">
        <v>39</v>
      </c>
      <c r="O2938" s="1">
        <v>44699</v>
      </c>
      <c r="P2938" s="3">
        <f t="shared" si="91"/>
        <v>21</v>
      </c>
      <c r="Q2938" t="s">
        <v>32</v>
      </c>
      <c r="R2938" t="s">
        <v>24</v>
      </c>
    </row>
    <row r="2939" spans="1:18" x14ac:dyDescent="0.25">
      <c r="A2939" t="s">
        <v>8454</v>
      </c>
      <c r="B2939" s="3">
        <v>26</v>
      </c>
      <c r="C2939" s="3" t="str" cm="1">
        <f t="array" ref="C2939">_xlfn.IFS(B2939&lt;35,"Young",B2939&lt;60,"Middle",TRUE,"Senior")</f>
        <v>Young</v>
      </c>
      <c r="D2939" t="s">
        <v>16</v>
      </c>
      <c r="E2939" t="str">
        <f t="shared" si="90"/>
        <v>Young-Female</v>
      </c>
      <c r="F2939" t="s">
        <v>17</v>
      </c>
      <c r="G2939" t="s">
        <v>26592</v>
      </c>
      <c r="H2939" s="1">
        <v>44984</v>
      </c>
      <c r="I2939" t="s">
        <v>8455</v>
      </c>
      <c r="J2939" t="s">
        <v>8456</v>
      </c>
      <c r="K2939" t="s">
        <v>61</v>
      </c>
      <c r="L2939">
        <v>1389.138915</v>
      </c>
      <c r="M2939">
        <v>102</v>
      </c>
      <c r="N2939" t="s">
        <v>22</v>
      </c>
      <c r="O2939" s="1">
        <v>45003</v>
      </c>
      <c r="P2939" s="3">
        <f t="shared" si="91"/>
        <v>19</v>
      </c>
      <c r="Q2939" t="s">
        <v>49</v>
      </c>
      <c r="R2939" t="s">
        <v>24</v>
      </c>
    </row>
    <row r="2940" spans="1:18" x14ac:dyDescent="0.25">
      <c r="A2940" t="s">
        <v>8457</v>
      </c>
      <c r="B2940" s="3">
        <v>37</v>
      </c>
      <c r="C2940" s="3" t="str" cm="1">
        <f t="array" ref="C2940">_xlfn.IFS(B2940&lt;35,"Young",B2940&lt;60,"Middle",TRUE,"Senior")</f>
        <v>Middle</v>
      </c>
      <c r="D2940" t="s">
        <v>16</v>
      </c>
      <c r="E2940" t="str">
        <f t="shared" si="90"/>
        <v>Middle-Female</v>
      </c>
      <c r="F2940" t="s">
        <v>50</v>
      </c>
      <c r="G2940" t="s">
        <v>26592</v>
      </c>
      <c r="H2940" s="1">
        <v>44954</v>
      </c>
      <c r="I2940" t="s">
        <v>8458</v>
      </c>
      <c r="J2940" t="s">
        <v>5219</v>
      </c>
      <c r="K2940" t="s">
        <v>31</v>
      </c>
      <c r="L2940">
        <v>9379.5704399999995</v>
      </c>
      <c r="M2940">
        <v>257</v>
      </c>
      <c r="N2940" t="s">
        <v>43</v>
      </c>
      <c r="O2940" s="1">
        <v>44965</v>
      </c>
      <c r="P2940" s="3">
        <f t="shared" si="91"/>
        <v>11</v>
      </c>
      <c r="Q2940" t="s">
        <v>44</v>
      </c>
      <c r="R2940" t="s">
        <v>33</v>
      </c>
    </row>
    <row r="2941" spans="1:18" x14ac:dyDescent="0.25">
      <c r="A2941" t="s">
        <v>8459</v>
      </c>
      <c r="B2941" s="3">
        <v>18</v>
      </c>
      <c r="C2941" s="3" t="str" cm="1">
        <f t="array" ref="C2941">_xlfn.IFS(B2941&lt;35,"Young",B2941&lt;60,"Middle",TRUE,"Senior")</f>
        <v>Young</v>
      </c>
      <c r="D2941" t="s">
        <v>26</v>
      </c>
      <c r="E2941" t="str">
        <f t="shared" si="90"/>
        <v>Young-Male</v>
      </c>
      <c r="F2941" t="s">
        <v>27</v>
      </c>
      <c r="G2941" t="s">
        <v>18</v>
      </c>
      <c r="H2941" s="1">
        <v>44352</v>
      </c>
      <c r="I2941" t="s">
        <v>8460</v>
      </c>
      <c r="J2941" t="s">
        <v>8461</v>
      </c>
      <c r="K2941" t="s">
        <v>61</v>
      </c>
      <c r="L2941">
        <v>38171.66461</v>
      </c>
      <c r="M2941">
        <v>155</v>
      </c>
      <c r="N2941" t="s">
        <v>43</v>
      </c>
      <c r="O2941" s="1">
        <v>44381</v>
      </c>
      <c r="P2941" s="3">
        <f t="shared" si="91"/>
        <v>29</v>
      </c>
      <c r="Q2941" t="s">
        <v>23</v>
      </c>
      <c r="R2941" t="s">
        <v>24</v>
      </c>
    </row>
    <row r="2942" spans="1:18" x14ac:dyDescent="0.25">
      <c r="A2942" t="s">
        <v>4924</v>
      </c>
      <c r="B2942" s="3">
        <v>37</v>
      </c>
      <c r="C2942" s="3" t="str" cm="1">
        <f t="array" ref="C2942">_xlfn.IFS(B2942&lt;35,"Young",B2942&lt;60,"Middle",TRUE,"Senior")</f>
        <v>Middle</v>
      </c>
      <c r="D2942" t="s">
        <v>16</v>
      </c>
      <c r="E2942" t="str">
        <f t="shared" si="90"/>
        <v>Middle-Female</v>
      </c>
      <c r="F2942" t="s">
        <v>50</v>
      </c>
      <c r="G2942" t="s">
        <v>70</v>
      </c>
      <c r="H2942" s="1">
        <v>44144</v>
      </c>
      <c r="I2942" t="s">
        <v>8462</v>
      </c>
      <c r="J2942" t="s">
        <v>8463</v>
      </c>
      <c r="K2942" t="s">
        <v>61</v>
      </c>
      <c r="L2942">
        <v>52573.979630000002</v>
      </c>
      <c r="M2942">
        <v>257</v>
      </c>
      <c r="N2942" t="s">
        <v>39</v>
      </c>
      <c r="O2942" s="1">
        <v>44153</v>
      </c>
      <c r="P2942" s="3">
        <f t="shared" si="91"/>
        <v>9</v>
      </c>
      <c r="Q2942" t="s">
        <v>23</v>
      </c>
      <c r="R2942" t="s">
        <v>45</v>
      </c>
    </row>
    <row r="2943" spans="1:18" x14ac:dyDescent="0.25">
      <c r="A2943" t="s">
        <v>8464</v>
      </c>
      <c r="B2943" s="3">
        <v>63</v>
      </c>
      <c r="C2943" s="3" t="str" cm="1">
        <f t="array" ref="C2943">_xlfn.IFS(B2943&lt;35,"Young",B2943&lt;60,"Middle",TRUE,"Senior")</f>
        <v>Senior</v>
      </c>
      <c r="D2943" t="s">
        <v>16</v>
      </c>
      <c r="E2943" t="str">
        <f t="shared" si="90"/>
        <v>Senior-Female</v>
      </c>
      <c r="F2943" t="s">
        <v>50</v>
      </c>
      <c r="G2943" t="s">
        <v>18</v>
      </c>
      <c r="H2943" s="1">
        <v>44817</v>
      </c>
      <c r="I2943" t="s">
        <v>8465</v>
      </c>
      <c r="J2943" t="s">
        <v>8466</v>
      </c>
      <c r="K2943" t="s">
        <v>21</v>
      </c>
      <c r="L2943">
        <v>18775.728360000001</v>
      </c>
      <c r="M2943">
        <v>113</v>
      </c>
      <c r="N2943" t="s">
        <v>43</v>
      </c>
      <c r="O2943" s="1">
        <v>44847</v>
      </c>
      <c r="P2943" s="3">
        <f t="shared" si="91"/>
        <v>30</v>
      </c>
      <c r="Q2943" t="s">
        <v>23</v>
      </c>
      <c r="R2943" t="s">
        <v>45</v>
      </c>
    </row>
    <row r="2944" spans="1:18" x14ac:dyDescent="0.25">
      <c r="A2944" t="s">
        <v>8467</v>
      </c>
      <c r="B2944" s="3">
        <v>45</v>
      </c>
      <c r="C2944" s="3" t="str" cm="1">
        <f t="array" ref="C2944">_xlfn.IFS(B2944&lt;35,"Young",B2944&lt;60,"Middle",TRUE,"Senior")</f>
        <v>Middle</v>
      </c>
      <c r="D2944" t="s">
        <v>16</v>
      </c>
      <c r="E2944" t="str">
        <f t="shared" si="90"/>
        <v>Middle-Female</v>
      </c>
      <c r="F2944" t="s">
        <v>63</v>
      </c>
      <c r="G2944" t="s">
        <v>18</v>
      </c>
      <c r="H2944" s="1">
        <v>43871</v>
      </c>
      <c r="I2944" t="s">
        <v>8468</v>
      </c>
      <c r="J2944" t="s">
        <v>5239</v>
      </c>
      <c r="K2944" t="s">
        <v>61</v>
      </c>
      <c r="L2944">
        <v>21767.92237</v>
      </c>
      <c r="M2944">
        <v>478</v>
      </c>
      <c r="N2944" t="s">
        <v>43</v>
      </c>
      <c r="O2944" s="1">
        <v>43876</v>
      </c>
      <c r="P2944" s="3">
        <f t="shared" si="91"/>
        <v>5</v>
      </c>
      <c r="Q2944" t="s">
        <v>49</v>
      </c>
      <c r="R2944" t="s">
        <v>24</v>
      </c>
    </row>
    <row r="2945" spans="1:18" x14ac:dyDescent="0.25">
      <c r="A2945" t="s">
        <v>8469</v>
      </c>
      <c r="B2945" s="3">
        <v>32</v>
      </c>
      <c r="C2945" s="3" t="str" cm="1">
        <f t="array" ref="C2945">_xlfn.IFS(B2945&lt;35,"Young",B2945&lt;60,"Middle",TRUE,"Senior")</f>
        <v>Young</v>
      </c>
      <c r="D2945" t="s">
        <v>16</v>
      </c>
      <c r="E2945" t="str">
        <f t="shared" si="90"/>
        <v>Young-Female</v>
      </c>
      <c r="F2945" t="s">
        <v>17</v>
      </c>
      <c r="G2945" t="s">
        <v>36</v>
      </c>
      <c r="H2945" s="1">
        <v>44889</v>
      </c>
      <c r="I2945" t="s">
        <v>8470</v>
      </c>
      <c r="J2945" t="s">
        <v>8471</v>
      </c>
      <c r="K2945" t="s">
        <v>57</v>
      </c>
      <c r="L2945">
        <v>24960.686679999999</v>
      </c>
      <c r="M2945">
        <v>366</v>
      </c>
      <c r="N2945" t="s">
        <v>43</v>
      </c>
      <c r="O2945" s="1">
        <v>44904</v>
      </c>
      <c r="P2945" s="3">
        <f t="shared" si="91"/>
        <v>15</v>
      </c>
      <c r="Q2945" t="s">
        <v>32</v>
      </c>
      <c r="R2945" t="s">
        <v>45</v>
      </c>
    </row>
    <row r="2946" spans="1:18" x14ac:dyDescent="0.25">
      <c r="A2946" t="s">
        <v>8472</v>
      </c>
      <c r="B2946" s="3">
        <v>84</v>
      </c>
      <c r="C2946" s="3" t="str" cm="1">
        <f t="array" ref="C2946">_xlfn.IFS(B2946&lt;35,"Young",B2946&lt;60,"Middle",TRUE,"Senior")</f>
        <v>Senior</v>
      </c>
      <c r="D2946" t="s">
        <v>16</v>
      </c>
      <c r="E2946" t="str">
        <f t="shared" si="90"/>
        <v>Senior-Female</v>
      </c>
      <c r="F2946" t="s">
        <v>27</v>
      </c>
      <c r="G2946" t="s">
        <v>26593</v>
      </c>
      <c r="H2946" s="1">
        <v>44753</v>
      </c>
      <c r="I2946" t="s">
        <v>8473</v>
      </c>
      <c r="J2946" t="s">
        <v>8474</v>
      </c>
      <c r="K2946" t="s">
        <v>21</v>
      </c>
      <c r="L2946">
        <v>28838.98602</v>
      </c>
      <c r="M2946">
        <v>291</v>
      </c>
      <c r="N2946" t="s">
        <v>43</v>
      </c>
      <c r="O2946" s="1">
        <v>44783</v>
      </c>
      <c r="P2946" s="3">
        <f t="shared" si="91"/>
        <v>30</v>
      </c>
      <c r="Q2946" t="s">
        <v>85</v>
      </c>
      <c r="R2946" t="s">
        <v>45</v>
      </c>
    </row>
    <row r="2947" spans="1:18" x14ac:dyDescent="0.25">
      <c r="A2947" t="s">
        <v>8475</v>
      </c>
      <c r="B2947" s="3">
        <v>36</v>
      </c>
      <c r="C2947" s="3" t="str" cm="1">
        <f t="array" ref="C2947">_xlfn.IFS(B2947&lt;35,"Young",B2947&lt;60,"Middle",TRUE,"Senior")</f>
        <v>Middle</v>
      </c>
      <c r="D2947" t="s">
        <v>16</v>
      </c>
      <c r="E2947" t="str">
        <f t="shared" ref="E2947:E3010" si="92">C2947 &amp; "-" &amp; D2947</f>
        <v>Middle-Female</v>
      </c>
      <c r="F2947" t="s">
        <v>90</v>
      </c>
      <c r="G2947" t="s">
        <v>36</v>
      </c>
      <c r="H2947" s="1">
        <v>45119</v>
      </c>
      <c r="I2947" t="s">
        <v>8476</v>
      </c>
      <c r="J2947" t="s">
        <v>8477</v>
      </c>
      <c r="K2947" t="s">
        <v>57</v>
      </c>
      <c r="L2947">
        <v>16078.88465</v>
      </c>
      <c r="M2947">
        <v>278</v>
      </c>
      <c r="N2947" t="s">
        <v>43</v>
      </c>
      <c r="O2947" s="1">
        <v>45130</v>
      </c>
      <c r="P2947" s="3">
        <f t="shared" ref="P2947:P3010" si="93">O2947-H2947</f>
        <v>11</v>
      </c>
      <c r="Q2947" t="s">
        <v>49</v>
      </c>
      <c r="R2947" t="s">
        <v>33</v>
      </c>
    </row>
    <row r="2948" spans="1:18" x14ac:dyDescent="0.25">
      <c r="A2948" t="s">
        <v>8478</v>
      </c>
      <c r="B2948" s="3">
        <v>78</v>
      </c>
      <c r="C2948" s="3" t="str" cm="1">
        <f t="array" ref="C2948">_xlfn.IFS(B2948&lt;35,"Young",B2948&lt;60,"Middle",TRUE,"Senior")</f>
        <v>Senior</v>
      </c>
      <c r="D2948" t="s">
        <v>16</v>
      </c>
      <c r="E2948" t="str">
        <f t="shared" si="92"/>
        <v>Senior-Female</v>
      </c>
      <c r="F2948" t="s">
        <v>17</v>
      </c>
      <c r="G2948" t="s">
        <v>36</v>
      </c>
      <c r="H2948" s="1">
        <v>43710</v>
      </c>
      <c r="I2948" t="s">
        <v>8479</v>
      </c>
      <c r="J2948" t="s">
        <v>8480</v>
      </c>
      <c r="K2948" t="s">
        <v>61</v>
      </c>
      <c r="L2948">
        <v>7192.6143590000001</v>
      </c>
      <c r="M2948">
        <v>413</v>
      </c>
      <c r="N2948" t="s">
        <v>43</v>
      </c>
      <c r="O2948" s="1">
        <v>43715</v>
      </c>
      <c r="P2948" s="3">
        <f t="shared" si="93"/>
        <v>5</v>
      </c>
      <c r="Q2948" t="s">
        <v>85</v>
      </c>
      <c r="R2948" t="s">
        <v>45</v>
      </c>
    </row>
    <row r="2949" spans="1:18" x14ac:dyDescent="0.25">
      <c r="A2949" t="s">
        <v>8481</v>
      </c>
      <c r="B2949" s="3">
        <v>76</v>
      </c>
      <c r="C2949" s="3" t="str" cm="1">
        <f t="array" ref="C2949">_xlfn.IFS(B2949&lt;35,"Young",B2949&lt;60,"Middle",TRUE,"Senior")</f>
        <v>Senior</v>
      </c>
      <c r="D2949" t="s">
        <v>26</v>
      </c>
      <c r="E2949" t="str">
        <f t="shared" si="92"/>
        <v>Senior-Male</v>
      </c>
      <c r="F2949" t="s">
        <v>17</v>
      </c>
      <c r="G2949" t="s">
        <v>26593</v>
      </c>
      <c r="H2949" s="1">
        <v>44335</v>
      </c>
      <c r="I2949" t="s">
        <v>8482</v>
      </c>
      <c r="J2949" t="s">
        <v>8250</v>
      </c>
      <c r="K2949" t="s">
        <v>21</v>
      </c>
      <c r="L2949">
        <v>3531.9680560000002</v>
      </c>
      <c r="M2949">
        <v>289</v>
      </c>
      <c r="N2949" t="s">
        <v>39</v>
      </c>
      <c r="O2949" s="1">
        <v>44338</v>
      </c>
      <c r="P2949" s="3">
        <f t="shared" si="93"/>
        <v>3</v>
      </c>
      <c r="Q2949" t="s">
        <v>44</v>
      </c>
      <c r="R2949" t="s">
        <v>33</v>
      </c>
    </row>
    <row r="2950" spans="1:18" x14ac:dyDescent="0.25">
      <c r="A2950" t="s">
        <v>8483</v>
      </c>
      <c r="B2950" s="3">
        <v>24</v>
      </c>
      <c r="C2950" s="3" t="str" cm="1">
        <f t="array" ref="C2950">_xlfn.IFS(B2950&lt;35,"Young",B2950&lt;60,"Middle",TRUE,"Senior")</f>
        <v>Young</v>
      </c>
      <c r="D2950" t="s">
        <v>26</v>
      </c>
      <c r="E2950" t="str">
        <f t="shared" si="92"/>
        <v>Young-Male</v>
      </c>
      <c r="F2950" t="s">
        <v>90</v>
      </c>
      <c r="G2950" t="s">
        <v>26593</v>
      </c>
      <c r="H2950" s="1">
        <v>43462</v>
      </c>
      <c r="I2950" t="s">
        <v>8484</v>
      </c>
      <c r="J2950" t="s">
        <v>8485</v>
      </c>
      <c r="K2950" t="s">
        <v>53</v>
      </c>
      <c r="L2950">
        <v>8072.0631119999998</v>
      </c>
      <c r="M2950">
        <v>336</v>
      </c>
      <c r="N2950" t="s">
        <v>43</v>
      </c>
      <c r="O2950" s="1">
        <v>43468</v>
      </c>
      <c r="P2950" s="3">
        <f t="shared" si="93"/>
        <v>6</v>
      </c>
      <c r="Q2950" t="s">
        <v>32</v>
      </c>
      <c r="R2950" t="s">
        <v>24</v>
      </c>
    </row>
    <row r="2951" spans="1:18" x14ac:dyDescent="0.25">
      <c r="A2951" t="s">
        <v>8486</v>
      </c>
      <c r="B2951" s="3">
        <v>40</v>
      </c>
      <c r="C2951" s="3" t="str" cm="1">
        <f t="array" ref="C2951">_xlfn.IFS(B2951&lt;35,"Young",B2951&lt;60,"Middle",TRUE,"Senior")</f>
        <v>Middle</v>
      </c>
      <c r="D2951" t="s">
        <v>26</v>
      </c>
      <c r="E2951" t="str">
        <f t="shared" si="92"/>
        <v>Middle-Male</v>
      </c>
      <c r="F2951" t="s">
        <v>27</v>
      </c>
      <c r="G2951" t="s">
        <v>26592</v>
      </c>
      <c r="H2951" s="1">
        <v>44946</v>
      </c>
      <c r="I2951" t="s">
        <v>8487</v>
      </c>
      <c r="J2951" t="s">
        <v>8488</v>
      </c>
      <c r="K2951" t="s">
        <v>61</v>
      </c>
      <c r="L2951">
        <v>33197.568599999999</v>
      </c>
      <c r="M2951">
        <v>137</v>
      </c>
      <c r="N2951" t="s">
        <v>22</v>
      </c>
      <c r="O2951" s="1">
        <v>44947</v>
      </c>
      <c r="P2951" s="3">
        <f t="shared" si="93"/>
        <v>1</v>
      </c>
      <c r="Q2951" t="s">
        <v>23</v>
      </c>
      <c r="R2951" t="s">
        <v>24</v>
      </c>
    </row>
    <row r="2952" spans="1:18" x14ac:dyDescent="0.25">
      <c r="A2952" t="s">
        <v>8489</v>
      </c>
      <c r="B2952" s="3">
        <v>35</v>
      </c>
      <c r="C2952" s="3" t="str" cm="1">
        <f t="array" ref="C2952">_xlfn.IFS(B2952&lt;35,"Young",B2952&lt;60,"Middle",TRUE,"Senior")</f>
        <v>Middle</v>
      </c>
      <c r="D2952" t="s">
        <v>16</v>
      </c>
      <c r="E2952" t="str">
        <f t="shared" si="92"/>
        <v>Middle-Female</v>
      </c>
      <c r="F2952" t="s">
        <v>17</v>
      </c>
      <c r="G2952" t="s">
        <v>26592</v>
      </c>
      <c r="H2952" s="1">
        <v>44825</v>
      </c>
      <c r="I2952" t="s">
        <v>8490</v>
      </c>
      <c r="J2952" t="s">
        <v>8491</v>
      </c>
      <c r="K2952" t="s">
        <v>21</v>
      </c>
      <c r="L2952">
        <v>38251.36462</v>
      </c>
      <c r="M2952">
        <v>284</v>
      </c>
      <c r="N2952" t="s">
        <v>43</v>
      </c>
      <c r="O2952" s="1">
        <v>44840</v>
      </c>
      <c r="P2952" s="3">
        <f t="shared" si="93"/>
        <v>15</v>
      </c>
      <c r="Q2952" t="s">
        <v>44</v>
      </c>
      <c r="R2952" t="s">
        <v>24</v>
      </c>
    </row>
    <row r="2953" spans="1:18" x14ac:dyDescent="0.25">
      <c r="A2953" t="s">
        <v>8492</v>
      </c>
      <c r="B2953" s="3">
        <v>30</v>
      </c>
      <c r="C2953" s="3" t="str" cm="1">
        <f t="array" ref="C2953">_xlfn.IFS(B2953&lt;35,"Young",B2953&lt;60,"Middle",TRUE,"Senior")</f>
        <v>Young</v>
      </c>
      <c r="D2953" t="s">
        <v>26</v>
      </c>
      <c r="E2953" t="str">
        <f t="shared" si="92"/>
        <v>Young-Male</v>
      </c>
      <c r="F2953" t="s">
        <v>27</v>
      </c>
      <c r="G2953" t="s">
        <v>26592</v>
      </c>
      <c r="H2953" s="1">
        <v>44386</v>
      </c>
      <c r="I2953" t="s">
        <v>8493</v>
      </c>
      <c r="J2953" t="s">
        <v>8494</v>
      </c>
      <c r="K2953" t="s">
        <v>61</v>
      </c>
      <c r="L2953">
        <v>9879.9492750000009</v>
      </c>
      <c r="M2953">
        <v>163</v>
      </c>
      <c r="N2953" t="s">
        <v>22</v>
      </c>
      <c r="O2953" s="1">
        <v>44402</v>
      </c>
      <c r="P2953" s="3">
        <f t="shared" si="93"/>
        <v>16</v>
      </c>
      <c r="Q2953" t="s">
        <v>49</v>
      </c>
      <c r="R2953" t="s">
        <v>24</v>
      </c>
    </row>
    <row r="2954" spans="1:18" x14ac:dyDescent="0.25">
      <c r="A2954" t="s">
        <v>3919</v>
      </c>
      <c r="B2954" s="3">
        <v>54</v>
      </c>
      <c r="C2954" s="3" t="str" cm="1">
        <f t="array" ref="C2954">_xlfn.IFS(B2954&lt;35,"Young",B2954&lt;60,"Middle",TRUE,"Senior")</f>
        <v>Middle</v>
      </c>
      <c r="D2954" t="s">
        <v>26</v>
      </c>
      <c r="E2954" t="str">
        <f t="shared" si="92"/>
        <v>Middle-Male</v>
      </c>
      <c r="F2954" t="s">
        <v>115</v>
      </c>
      <c r="G2954" t="s">
        <v>36</v>
      </c>
      <c r="H2954" s="1">
        <v>44856</v>
      </c>
      <c r="I2954" t="s">
        <v>8495</v>
      </c>
      <c r="J2954" t="s">
        <v>1447</v>
      </c>
      <c r="K2954" t="s">
        <v>31</v>
      </c>
      <c r="L2954">
        <v>12519.66229</v>
      </c>
      <c r="M2954">
        <v>387</v>
      </c>
      <c r="N2954" t="s">
        <v>43</v>
      </c>
      <c r="O2954" s="1">
        <v>44879</v>
      </c>
      <c r="P2954" s="3">
        <f t="shared" si="93"/>
        <v>23</v>
      </c>
      <c r="Q2954" t="s">
        <v>44</v>
      </c>
      <c r="R2954" t="s">
        <v>33</v>
      </c>
    </row>
    <row r="2955" spans="1:18" x14ac:dyDescent="0.25">
      <c r="A2955" t="s">
        <v>8496</v>
      </c>
      <c r="B2955" s="3">
        <v>54</v>
      </c>
      <c r="C2955" s="3" t="str" cm="1">
        <f t="array" ref="C2955">_xlfn.IFS(B2955&lt;35,"Young",B2955&lt;60,"Middle",TRUE,"Senior")</f>
        <v>Middle</v>
      </c>
      <c r="D2955" t="s">
        <v>26</v>
      </c>
      <c r="E2955" t="str">
        <f t="shared" si="92"/>
        <v>Middle-Male</v>
      </c>
      <c r="F2955" t="s">
        <v>63</v>
      </c>
      <c r="G2955" t="s">
        <v>26593</v>
      </c>
      <c r="H2955" s="1">
        <v>43873</v>
      </c>
      <c r="I2955" t="s">
        <v>8497</v>
      </c>
      <c r="J2955" t="s">
        <v>8498</v>
      </c>
      <c r="K2955" t="s">
        <v>31</v>
      </c>
      <c r="L2955">
        <v>3017.7165949999999</v>
      </c>
      <c r="M2955">
        <v>446</v>
      </c>
      <c r="N2955" t="s">
        <v>39</v>
      </c>
      <c r="O2955" s="1">
        <v>43893</v>
      </c>
      <c r="P2955" s="3">
        <f t="shared" si="93"/>
        <v>20</v>
      </c>
      <c r="Q2955" t="s">
        <v>85</v>
      </c>
      <c r="R2955" t="s">
        <v>24</v>
      </c>
    </row>
    <row r="2956" spans="1:18" x14ac:dyDescent="0.25">
      <c r="A2956" t="s">
        <v>8499</v>
      </c>
      <c r="B2956" s="3">
        <v>64</v>
      </c>
      <c r="C2956" s="3" t="str" cm="1">
        <f t="array" ref="C2956">_xlfn.IFS(B2956&lt;35,"Young",B2956&lt;60,"Middle",TRUE,"Senior")</f>
        <v>Senior</v>
      </c>
      <c r="D2956" t="s">
        <v>16</v>
      </c>
      <c r="E2956" t="str">
        <f t="shared" si="92"/>
        <v>Senior-Female</v>
      </c>
      <c r="F2956" t="s">
        <v>115</v>
      </c>
      <c r="G2956" t="s">
        <v>26592</v>
      </c>
      <c r="H2956" s="1">
        <v>44594</v>
      </c>
      <c r="I2956" t="s">
        <v>8500</v>
      </c>
      <c r="J2956" t="s">
        <v>6457</v>
      </c>
      <c r="K2956" t="s">
        <v>57</v>
      </c>
      <c r="L2956">
        <v>28663.498769999998</v>
      </c>
      <c r="M2956">
        <v>384</v>
      </c>
      <c r="N2956" t="s">
        <v>22</v>
      </c>
      <c r="O2956" s="1">
        <v>44616</v>
      </c>
      <c r="P2956" s="3">
        <f t="shared" si="93"/>
        <v>22</v>
      </c>
      <c r="Q2956" t="s">
        <v>49</v>
      </c>
      <c r="R2956" t="s">
        <v>33</v>
      </c>
    </row>
    <row r="2957" spans="1:18" x14ac:dyDescent="0.25">
      <c r="A2957" t="s">
        <v>140</v>
      </c>
      <c r="B2957" s="3">
        <v>63</v>
      </c>
      <c r="C2957" s="3" t="str" cm="1">
        <f t="array" ref="C2957">_xlfn.IFS(B2957&lt;35,"Young",B2957&lt;60,"Middle",TRUE,"Senior")</f>
        <v>Senior</v>
      </c>
      <c r="D2957" t="s">
        <v>26</v>
      </c>
      <c r="E2957" t="str">
        <f t="shared" si="92"/>
        <v>Senior-Male</v>
      </c>
      <c r="F2957" t="s">
        <v>50</v>
      </c>
      <c r="G2957" t="s">
        <v>26592</v>
      </c>
      <c r="H2957" s="1">
        <v>43759</v>
      </c>
      <c r="I2957" t="s">
        <v>8501</v>
      </c>
      <c r="J2957" t="s">
        <v>8502</v>
      </c>
      <c r="K2957" t="s">
        <v>57</v>
      </c>
      <c r="L2957">
        <v>24331.387630000001</v>
      </c>
      <c r="M2957">
        <v>449</v>
      </c>
      <c r="N2957" t="s">
        <v>43</v>
      </c>
      <c r="O2957" s="1">
        <v>43766</v>
      </c>
      <c r="P2957" s="3">
        <f t="shared" si="93"/>
        <v>7</v>
      </c>
      <c r="Q2957" t="s">
        <v>32</v>
      </c>
      <c r="R2957" t="s">
        <v>24</v>
      </c>
    </row>
    <row r="2958" spans="1:18" x14ac:dyDescent="0.25">
      <c r="A2958" t="s">
        <v>8503</v>
      </c>
      <c r="B2958" s="3">
        <v>38</v>
      </c>
      <c r="C2958" s="3" t="str" cm="1">
        <f t="array" ref="C2958">_xlfn.IFS(B2958&lt;35,"Young",B2958&lt;60,"Middle",TRUE,"Senior")</f>
        <v>Middle</v>
      </c>
      <c r="D2958" t="s">
        <v>16</v>
      </c>
      <c r="E2958" t="str">
        <f t="shared" si="92"/>
        <v>Middle-Female</v>
      </c>
      <c r="F2958" t="s">
        <v>35</v>
      </c>
      <c r="G2958" t="s">
        <v>36</v>
      </c>
      <c r="H2958" s="1">
        <v>44432</v>
      </c>
      <c r="I2958" t="s">
        <v>8504</v>
      </c>
      <c r="J2958" t="s">
        <v>8505</v>
      </c>
      <c r="K2958" t="s">
        <v>53</v>
      </c>
      <c r="L2958">
        <v>20141.949369999998</v>
      </c>
      <c r="M2958">
        <v>483</v>
      </c>
      <c r="N2958" t="s">
        <v>22</v>
      </c>
      <c r="O2958" s="1">
        <v>44437</v>
      </c>
      <c r="P2958" s="3">
        <f t="shared" si="93"/>
        <v>5</v>
      </c>
      <c r="Q2958" t="s">
        <v>23</v>
      </c>
      <c r="R2958" t="s">
        <v>24</v>
      </c>
    </row>
    <row r="2959" spans="1:18" x14ac:dyDescent="0.25">
      <c r="A2959" t="s">
        <v>8506</v>
      </c>
      <c r="B2959" s="3">
        <v>36</v>
      </c>
      <c r="C2959" s="3" t="str" cm="1">
        <f t="array" ref="C2959">_xlfn.IFS(B2959&lt;35,"Young",B2959&lt;60,"Middle",TRUE,"Senior")</f>
        <v>Middle</v>
      </c>
      <c r="D2959" t="s">
        <v>26</v>
      </c>
      <c r="E2959" t="str">
        <f t="shared" si="92"/>
        <v>Middle-Male</v>
      </c>
      <c r="F2959" t="s">
        <v>115</v>
      </c>
      <c r="G2959" t="s">
        <v>26593</v>
      </c>
      <c r="H2959" s="1">
        <v>45207</v>
      </c>
      <c r="I2959" t="s">
        <v>8507</v>
      </c>
      <c r="J2959" t="s">
        <v>8508</v>
      </c>
      <c r="K2959" t="s">
        <v>53</v>
      </c>
      <c r="L2959">
        <v>20295.777429999998</v>
      </c>
      <c r="M2959">
        <v>130</v>
      </c>
      <c r="N2959" t="s">
        <v>43</v>
      </c>
      <c r="O2959" s="1">
        <v>45219</v>
      </c>
      <c r="P2959" s="3">
        <f t="shared" si="93"/>
        <v>12</v>
      </c>
      <c r="Q2959" t="s">
        <v>49</v>
      </c>
      <c r="R2959" t="s">
        <v>45</v>
      </c>
    </row>
    <row r="2960" spans="1:18" x14ac:dyDescent="0.25">
      <c r="A2960" t="s">
        <v>8509</v>
      </c>
      <c r="B2960" s="3">
        <v>61</v>
      </c>
      <c r="C2960" s="3" t="str" cm="1">
        <f t="array" ref="C2960">_xlfn.IFS(B2960&lt;35,"Young",B2960&lt;60,"Middle",TRUE,"Senior")</f>
        <v>Senior</v>
      </c>
      <c r="D2960" t="s">
        <v>16</v>
      </c>
      <c r="E2960" t="str">
        <f t="shared" si="92"/>
        <v>Senior-Female</v>
      </c>
      <c r="F2960" t="s">
        <v>115</v>
      </c>
      <c r="G2960" t="s">
        <v>36</v>
      </c>
      <c r="H2960" s="1">
        <v>45127</v>
      </c>
      <c r="I2960" t="s">
        <v>8510</v>
      </c>
      <c r="J2960" t="s">
        <v>8511</v>
      </c>
      <c r="K2960" t="s">
        <v>61</v>
      </c>
      <c r="L2960">
        <v>12558.81041</v>
      </c>
      <c r="M2960">
        <v>254</v>
      </c>
      <c r="N2960" t="s">
        <v>22</v>
      </c>
      <c r="O2960" s="1">
        <v>45144</v>
      </c>
      <c r="P2960" s="3">
        <f t="shared" si="93"/>
        <v>17</v>
      </c>
      <c r="Q2960" t="s">
        <v>85</v>
      </c>
      <c r="R2960" t="s">
        <v>24</v>
      </c>
    </row>
    <row r="2961" spans="1:18" x14ac:dyDescent="0.25">
      <c r="A2961" t="s">
        <v>8512</v>
      </c>
      <c r="B2961" s="3">
        <v>28</v>
      </c>
      <c r="C2961" s="3" t="str" cm="1">
        <f t="array" ref="C2961">_xlfn.IFS(B2961&lt;35,"Young",B2961&lt;60,"Middle",TRUE,"Senior")</f>
        <v>Young</v>
      </c>
      <c r="D2961" t="s">
        <v>16</v>
      </c>
      <c r="E2961" t="str">
        <f t="shared" si="92"/>
        <v>Young-Female</v>
      </c>
      <c r="F2961" t="s">
        <v>35</v>
      </c>
      <c r="G2961" t="s">
        <v>26593</v>
      </c>
      <c r="H2961" s="1">
        <v>44024</v>
      </c>
      <c r="I2961" t="s">
        <v>8513</v>
      </c>
      <c r="J2961" t="s">
        <v>8514</v>
      </c>
      <c r="K2961" t="s">
        <v>57</v>
      </c>
      <c r="L2961">
        <v>18044.307789999999</v>
      </c>
      <c r="M2961">
        <v>156</v>
      </c>
      <c r="N2961" t="s">
        <v>43</v>
      </c>
      <c r="O2961" s="1">
        <v>44038</v>
      </c>
      <c r="P2961" s="3">
        <f t="shared" si="93"/>
        <v>14</v>
      </c>
      <c r="Q2961" t="s">
        <v>44</v>
      </c>
      <c r="R2961" t="s">
        <v>24</v>
      </c>
    </row>
    <row r="2962" spans="1:18" x14ac:dyDescent="0.25">
      <c r="A2962" t="s">
        <v>8515</v>
      </c>
      <c r="B2962" s="3">
        <v>25</v>
      </c>
      <c r="C2962" s="3" t="str" cm="1">
        <f t="array" ref="C2962">_xlfn.IFS(B2962&lt;35,"Young",B2962&lt;60,"Middle",TRUE,"Senior")</f>
        <v>Young</v>
      </c>
      <c r="D2962" t="s">
        <v>16</v>
      </c>
      <c r="E2962" t="str">
        <f t="shared" si="92"/>
        <v>Young-Female</v>
      </c>
      <c r="F2962" t="s">
        <v>90</v>
      </c>
      <c r="G2962" t="s">
        <v>70</v>
      </c>
      <c r="H2962" s="1">
        <v>43940</v>
      </c>
      <c r="I2962" t="s">
        <v>8516</v>
      </c>
      <c r="J2962" t="s">
        <v>8517</v>
      </c>
      <c r="K2962" t="s">
        <v>53</v>
      </c>
      <c r="L2962">
        <v>48530.977180000002</v>
      </c>
      <c r="M2962">
        <v>182</v>
      </c>
      <c r="N2962" t="s">
        <v>39</v>
      </c>
      <c r="O2962" s="1">
        <v>43958</v>
      </c>
      <c r="P2962" s="3">
        <f t="shared" si="93"/>
        <v>18</v>
      </c>
      <c r="Q2962" t="s">
        <v>23</v>
      </c>
      <c r="R2962" t="s">
        <v>24</v>
      </c>
    </row>
    <row r="2963" spans="1:18" x14ac:dyDescent="0.25">
      <c r="A2963" t="s">
        <v>8518</v>
      </c>
      <c r="B2963" s="3">
        <v>18</v>
      </c>
      <c r="C2963" s="3" t="str" cm="1">
        <f t="array" ref="C2963">_xlfn.IFS(B2963&lt;35,"Young",B2963&lt;60,"Middle",TRUE,"Senior")</f>
        <v>Young</v>
      </c>
      <c r="D2963" t="s">
        <v>26</v>
      </c>
      <c r="E2963" t="str">
        <f t="shared" si="92"/>
        <v>Young-Male</v>
      </c>
      <c r="F2963" t="s">
        <v>90</v>
      </c>
      <c r="G2963" t="s">
        <v>70</v>
      </c>
      <c r="H2963" s="1">
        <v>44360</v>
      </c>
      <c r="I2963" t="s">
        <v>8519</v>
      </c>
      <c r="J2963" t="s">
        <v>8520</v>
      </c>
      <c r="K2963" t="s">
        <v>57</v>
      </c>
      <c r="L2963">
        <v>57846.848310000001</v>
      </c>
      <c r="M2963">
        <v>225</v>
      </c>
      <c r="N2963" t="s">
        <v>39</v>
      </c>
      <c r="O2963" s="1">
        <v>44367</v>
      </c>
      <c r="P2963" s="3">
        <f t="shared" si="93"/>
        <v>7</v>
      </c>
      <c r="Q2963" t="s">
        <v>49</v>
      </c>
      <c r="R2963" t="s">
        <v>33</v>
      </c>
    </row>
    <row r="2964" spans="1:18" x14ac:dyDescent="0.25">
      <c r="A2964" t="s">
        <v>8521</v>
      </c>
      <c r="B2964" s="3">
        <v>80</v>
      </c>
      <c r="C2964" s="3" t="str" cm="1">
        <f t="array" ref="C2964">_xlfn.IFS(B2964&lt;35,"Young",B2964&lt;60,"Middle",TRUE,"Senior")</f>
        <v>Senior</v>
      </c>
      <c r="D2964" t="s">
        <v>26</v>
      </c>
      <c r="E2964" t="str">
        <f t="shared" si="92"/>
        <v>Senior-Male</v>
      </c>
      <c r="F2964" t="s">
        <v>27</v>
      </c>
      <c r="G2964" t="s">
        <v>26593</v>
      </c>
      <c r="H2964" s="1">
        <v>44075</v>
      </c>
      <c r="I2964" t="s">
        <v>8522</v>
      </c>
      <c r="J2964" t="s">
        <v>8523</v>
      </c>
      <c r="K2964" t="s">
        <v>31</v>
      </c>
      <c r="L2964">
        <v>8627.4461179999998</v>
      </c>
      <c r="M2964">
        <v>168</v>
      </c>
      <c r="N2964" t="s">
        <v>22</v>
      </c>
      <c r="O2964" s="1">
        <v>44078</v>
      </c>
      <c r="P2964" s="3">
        <f t="shared" si="93"/>
        <v>3</v>
      </c>
      <c r="Q2964" t="s">
        <v>32</v>
      </c>
      <c r="R2964" t="s">
        <v>33</v>
      </c>
    </row>
    <row r="2965" spans="1:18" x14ac:dyDescent="0.25">
      <c r="A2965" t="s">
        <v>8524</v>
      </c>
      <c r="B2965" s="3">
        <v>49</v>
      </c>
      <c r="C2965" s="3" t="str" cm="1">
        <f t="array" ref="C2965">_xlfn.IFS(B2965&lt;35,"Young",B2965&lt;60,"Middle",TRUE,"Senior")</f>
        <v>Middle</v>
      </c>
      <c r="D2965" t="s">
        <v>26</v>
      </c>
      <c r="E2965" t="str">
        <f t="shared" si="92"/>
        <v>Middle-Male</v>
      </c>
      <c r="F2965" t="s">
        <v>115</v>
      </c>
      <c r="G2965" t="s">
        <v>28</v>
      </c>
      <c r="H2965" s="1">
        <v>45116</v>
      </c>
      <c r="I2965" t="s">
        <v>8525</v>
      </c>
      <c r="J2965" t="s">
        <v>8526</v>
      </c>
      <c r="K2965" t="s">
        <v>61</v>
      </c>
      <c r="L2965">
        <v>20043.68938</v>
      </c>
      <c r="M2965">
        <v>205</v>
      </c>
      <c r="N2965" t="s">
        <v>43</v>
      </c>
      <c r="O2965" s="1">
        <v>45117</v>
      </c>
      <c r="P2965" s="3">
        <f t="shared" si="93"/>
        <v>1</v>
      </c>
      <c r="Q2965" t="s">
        <v>32</v>
      </c>
      <c r="R2965" t="s">
        <v>33</v>
      </c>
    </row>
    <row r="2966" spans="1:18" x14ac:dyDescent="0.25">
      <c r="A2966" t="s">
        <v>8527</v>
      </c>
      <c r="B2966" s="3">
        <v>33</v>
      </c>
      <c r="C2966" s="3" t="str" cm="1">
        <f t="array" ref="C2966">_xlfn.IFS(B2966&lt;35,"Young",B2966&lt;60,"Middle",TRUE,"Senior")</f>
        <v>Young</v>
      </c>
      <c r="D2966" t="s">
        <v>26</v>
      </c>
      <c r="E2966" t="str">
        <f t="shared" si="92"/>
        <v>Young-Male</v>
      </c>
      <c r="F2966" t="s">
        <v>115</v>
      </c>
      <c r="G2966" t="s">
        <v>18</v>
      </c>
      <c r="H2966" s="1">
        <v>44119</v>
      </c>
      <c r="I2966" t="s">
        <v>8528</v>
      </c>
      <c r="J2966" t="s">
        <v>8529</v>
      </c>
      <c r="K2966" t="s">
        <v>31</v>
      </c>
      <c r="L2966">
        <v>3872.6769599999998</v>
      </c>
      <c r="M2966">
        <v>488</v>
      </c>
      <c r="N2966" t="s">
        <v>39</v>
      </c>
      <c r="O2966" s="1">
        <v>44121</v>
      </c>
      <c r="P2966" s="3">
        <f t="shared" si="93"/>
        <v>2</v>
      </c>
      <c r="Q2966" t="s">
        <v>85</v>
      </c>
      <c r="R2966" t="s">
        <v>24</v>
      </c>
    </row>
    <row r="2967" spans="1:18" x14ac:dyDescent="0.25">
      <c r="A2967" t="s">
        <v>8530</v>
      </c>
      <c r="B2967" s="3">
        <v>25</v>
      </c>
      <c r="C2967" s="3" t="str" cm="1">
        <f t="array" ref="C2967">_xlfn.IFS(B2967&lt;35,"Young",B2967&lt;60,"Middle",TRUE,"Senior")</f>
        <v>Young</v>
      </c>
      <c r="D2967" t="s">
        <v>16</v>
      </c>
      <c r="E2967" t="str">
        <f t="shared" si="92"/>
        <v>Young-Female</v>
      </c>
      <c r="F2967" t="s">
        <v>17</v>
      </c>
      <c r="G2967" t="s">
        <v>28</v>
      </c>
      <c r="H2967" s="1">
        <v>44022</v>
      </c>
      <c r="I2967" t="s">
        <v>8531</v>
      </c>
      <c r="J2967" t="s">
        <v>8532</v>
      </c>
      <c r="K2967" t="s">
        <v>57</v>
      </c>
      <c r="L2967">
        <v>22505.014879999999</v>
      </c>
      <c r="M2967">
        <v>500</v>
      </c>
      <c r="N2967" t="s">
        <v>39</v>
      </c>
      <c r="O2967" s="1">
        <v>44035</v>
      </c>
      <c r="P2967" s="3">
        <f t="shared" si="93"/>
        <v>13</v>
      </c>
      <c r="Q2967" t="s">
        <v>44</v>
      </c>
      <c r="R2967" t="s">
        <v>24</v>
      </c>
    </row>
    <row r="2968" spans="1:18" x14ac:dyDescent="0.25">
      <c r="A2968" t="s">
        <v>8533</v>
      </c>
      <c r="B2968" s="3">
        <v>85</v>
      </c>
      <c r="C2968" s="3" t="str" cm="1">
        <f t="array" ref="C2968">_xlfn.IFS(B2968&lt;35,"Young",B2968&lt;60,"Middle",TRUE,"Senior")</f>
        <v>Senior</v>
      </c>
      <c r="D2968" t="s">
        <v>26</v>
      </c>
      <c r="E2968" t="str">
        <f t="shared" si="92"/>
        <v>Senior-Male</v>
      </c>
      <c r="F2968" t="s">
        <v>27</v>
      </c>
      <c r="G2968" t="s">
        <v>36</v>
      </c>
      <c r="H2968" s="1">
        <v>44879</v>
      </c>
      <c r="I2968" t="s">
        <v>2736</v>
      </c>
      <c r="J2968" t="s">
        <v>8534</v>
      </c>
      <c r="K2968" t="s">
        <v>31</v>
      </c>
      <c r="L2968">
        <v>13418.632750000001</v>
      </c>
      <c r="M2968">
        <v>116</v>
      </c>
      <c r="N2968" t="s">
        <v>22</v>
      </c>
      <c r="O2968" s="1">
        <v>44897</v>
      </c>
      <c r="P2968" s="3">
        <f t="shared" si="93"/>
        <v>18</v>
      </c>
      <c r="Q2968" t="s">
        <v>49</v>
      </c>
      <c r="R2968" t="s">
        <v>24</v>
      </c>
    </row>
    <row r="2969" spans="1:18" x14ac:dyDescent="0.25">
      <c r="A2969" t="s">
        <v>8535</v>
      </c>
      <c r="B2969" s="3">
        <v>40</v>
      </c>
      <c r="C2969" s="3" t="str" cm="1">
        <f t="array" ref="C2969">_xlfn.IFS(B2969&lt;35,"Young",B2969&lt;60,"Middle",TRUE,"Senior")</f>
        <v>Middle</v>
      </c>
      <c r="D2969" t="s">
        <v>16</v>
      </c>
      <c r="E2969" t="str">
        <f t="shared" si="92"/>
        <v>Middle-Female</v>
      </c>
      <c r="F2969" t="s">
        <v>115</v>
      </c>
      <c r="G2969" t="s">
        <v>70</v>
      </c>
      <c r="H2969" s="1">
        <v>43738</v>
      </c>
      <c r="I2969" t="s">
        <v>8536</v>
      </c>
      <c r="J2969" t="s">
        <v>8537</v>
      </c>
      <c r="K2969" t="s">
        <v>31</v>
      </c>
      <c r="L2969">
        <v>68703.235849999997</v>
      </c>
      <c r="M2969">
        <v>384</v>
      </c>
      <c r="N2969" t="s">
        <v>22</v>
      </c>
      <c r="O2969" s="1">
        <v>43744</v>
      </c>
      <c r="P2969" s="3">
        <f t="shared" si="93"/>
        <v>6</v>
      </c>
      <c r="Q2969" t="s">
        <v>49</v>
      </c>
      <c r="R2969" t="s">
        <v>33</v>
      </c>
    </row>
    <row r="2970" spans="1:18" x14ac:dyDescent="0.25">
      <c r="A2970" t="s">
        <v>8538</v>
      </c>
      <c r="B2970" s="3">
        <v>37</v>
      </c>
      <c r="C2970" s="3" t="str" cm="1">
        <f t="array" ref="C2970">_xlfn.IFS(B2970&lt;35,"Young",B2970&lt;60,"Middle",TRUE,"Senior")</f>
        <v>Middle</v>
      </c>
      <c r="D2970" t="s">
        <v>16</v>
      </c>
      <c r="E2970" t="str">
        <f t="shared" si="92"/>
        <v>Middle-Female</v>
      </c>
      <c r="F2970" t="s">
        <v>115</v>
      </c>
      <c r="G2970" t="s">
        <v>18</v>
      </c>
      <c r="H2970" s="1">
        <v>43934</v>
      </c>
      <c r="I2970" t="s">
        <v>8539</v>
      </c>
      <c r="J2970" t="s">
        <v>4603</v>
      </c>
      <c r="K2970" t="s">
        <v>31</v>
      </c>
      <c r="L2970">
        <v>9033.2822739999992</v>
      </c>
      <c r="M2970">
        <v>201</v>
      </c>
      <c r="N2970" t="s">
        <v>39</v>
      </c>
      <c r="O2970" s="1">
        <v>43956</v>
      </c>
      <c r="P2970" s="3">
        <f t="shared" si="93"/>
        <v>22</v>
      </c>
      <c r="Q2970" t="s">
        <v>49</v>
      </c>
      <c r="R2970" t="s">
        <v>24</v>
      </c>
    </row>
    <row r="2971" spans="1:18" x14ac:dyDescent="0.25">
      <c r="A2971" t="s">
        <v>8540</v>
      </c>
      <c r="B2971" s="3">
        <v>30</v>
      </c>
      <c r="C2971" s="3" t="str" cm="1">
        <f t="array" ref="C2971">_xlfn.IFS(B2971&lt;35,"Young",B2971&lt;60,"Middle",TRUE,"Senior")</f>
        <v>Young</v>
      </c>
      <c r="D2971" t="s">
        <v>26</v>
      </c>
      <c r="E2971" t="str">
        <f t="shared" si="92"/>
        <v>Young-Male</v>
      </c>
      <c r="F2971" t="s">
        <v>35</v>
      </c>
      <c r="G2971" t="s">
        <v>26593</v>
      </c>
      <c r="H2971" s="1">
        <v>45031</v>
      </c>
      <c r="I2971" t="s">
        <v>8541</v>
      </c>
      <c r="J2971" t="s">
        <v>3930</v>
      </c>
      <c r="K2971" t="s">
        <v>53</v>
      </c>
      <c r="L2971">
        <v>10377.42987</v>
      </c>
      <c r="M2971">
        <v>198</v>
      </c>
      <c r="N2971" t="s">
        <v>39</v>
      </c>
      <c r="O2971" s="1">
        <v>45047</v>
      </c>
      <c r="P2971" s="3">
        <f t="shared" si="93"/>
        <v>16</v>
      </c>
      <c r="Q2971" t="s">
        <v>44</v>
      </c>
      <c r="R2971" t="s">
        <v>24</v>
      </c>
    </row>
    <row r="2972" spans="1:18" x14ac:dyDescent="0.25">
      <c r="A2972" t="s">
        <v>8542</v>
      </c>
      <c r="B2972" s="3">
        <v>69</v>
      </c>
      <c r="C2972" s="3" t="str" cm="1">
        <f t="array" ref="C2972">_xlfn.IFS(B2972&lt;35,"Young",B2972&lt;60,"Middle",TRUE,"Senior")</f>
        <v>Senior</v>
      </c>
      <c r="D2972" t="s">
        <v>26</v>
      </c>
      <c r="E2972" t="str">
        <f t="shared" si="92"/>
        <v>Senior-Male</v>
      </c>
      <c r="F2972" t="s">
        <v>63</v>
      </c>
      <c r="G2972" t="s">
        <v>70</v>
      </c>
      <c r="H2972" s="1">
        <v>45197</v>
      </c>
      <c r="I2972" t="s">
        <v>8543</v>
      </c>
      <c r="J2972" t="s">
        <v>8544</v>
      </c>
      <c r="K2972" t="s">
        <v>21</v>
      </c>
      <c r="L2972">
        <v>12367.82135</v>
      </c>
      <c r="M2972">
        <v>466</v>
      </c>
      <c r="N2972" t="s">
        <v>39</v>
      </c>
      <c r="O2972" s="1">
        <v>45206</v>
      </c>
      <c r="P2972" s="3">
        <f t="shared" si="93"/>
        <v>9</v>
      </c>
      <c r="Q2972" t="s">
        <v>49</v>
      </c>
      <c r="R2972" t="s">
        <v>33</v>
      </c>
    </row>
    <row r="2973" spans="1:18" x14ac:dyDescent="0.25">
      <c r="A2973" t="s">
        <v>8545</v>
      </c>
      <c r="B2973" s="3">
        <v>79</v>
      </c>
      <c r="C2973" s="3" t="str" cm="1">
        <f t="array" ref="C2973">_xlfn.IFS(B2973&lt;35,"Young",B2973&lt;60,"Middle",TRUE,"Senior")</f>
        <v>Senior</v>
      </c>
      <c r="D2973" t="s">
        <v>16</v>
      </c>
      <c r="E2973" t="str">
        <f t="shared" si="92"/>
        <v>Senior-Female</v>
      </c>
      <c r="F2973" t="s">
        <v>17</v>
      </c>
      <c r="G2973" t="s">
        <v>36</v>
      </c>
      <c r="H2973" s="1">
        <v>44650</v>
      </c>
      <c r="I2973" t="s">
        <v>8546</v>
      </c>
      <c r="J2973" t="s">
        <v>8547</v>
      </c>
      <c r="K2973" t="s">
        <v>21</v>
      </c>
      <c r="L2973">
        <v>3981.5490060000002</v>
      </c>
      <c r="M2973">
        <v>260</v>
      </c>
      <c r="N2973" t="s">
        <v>22</v>
      </c>
      <c r="O2973" s="1">
        <v>44671</v>
      </c>
      <c r="P2973" s="3">
        <f t="shared" si="93"/>
        <v>21</v>
      </c>
      <c r="Q2973" t="s">
        <v>23</v>
      </c>
      <c r="R2973" t="s">
        <v>45</v>
      </c>
    </row>
    <row r="2974" spans="1:18" x14ac:dyDescent="0.25">
      <c r="A2974" t="s">
        <v>8548</v>
      </c>
      <c r="B2974" s="3">
        <v>47</v>
      </c>
      <c r="C2974" s="3" t="str" cm="1">
        <f t="array" ref="C2974">_xlfn.IFS(B2974&lt;35,"Young",B2974&lt;60,"Middle",TRUE,"Senior")</f>
        <v>Middle</v>
      </c>
      <c r="D2974" t="s">
        <v>26</v>
      </c>
      <c r="E2974" t="str">
        <f t="shared" si="92"/>
        <v>Middle-Male</v>
      </c>
      <c r="F2974" t="s">
        <v>50</v>
      </c>
      <c r="G2974" t="s">
        <v>26593</v>
      </c>
      <c r="H2974" s="1">
        <v>43741</v>
      </c>
      <c r="I2974" t="s">
        <v>8549</v>
      </c>
      <c r="J2974" t="s">
        <v>8550</v>
      </c>
      <c r="K2974" t="s">
        <v>21</v>
      </c>
      <c r="L2974">
        <v>6137.7782889999999</v>
      </c>
      <c r="M2974">
        <v>247</v>
      </c>
      <c r="N2974" t="s">
        <v>43</v>
      </c>
      <c r="O2974" s="1">
        <v>43755</v>
      </c>
      <c r="P2974" s="3">
        <f t="shared" si="93"/>
        <v>14</v>
      </c>
      <c r="Q2974" t="s">
        <v>44</v>
      </c>
      <c r="R2974" t="s">
        <v>45</v>
      </c>
    </row>
    <row r="2975" spans="1:18" x14ac:dyDescent="0.25">
      <c r="A2975" t="s">
        <v>8551</v>
      </c>
      <c r="B2975" s="3">
        <v>29</v>
      </c>
      <c r="C2975" s="3" t="str" cm="1">
        <f t="array" ref="C2975">_xlfn.IFS(B2975&lt;35,"Young",B2975&lt;60,"Middle",TRUE,"Senior")</f>
        <v>Young</v>
      </c>
      <c r="D2975" t="s">
        <v>26</v>
      </c>
      <c r="E2975" t="str">
        <f t="shared" si="92"/>
        <v>Young-Male</v>
      </c>
      <c r="F2975" t="s">
        <v>63</v>
      </c>
      <c r="G2975" t="s">
        <v>70</v>
      </c>
      <c r="H2975" s="1">
        <v>45158</v>
      </c>
      <c r="I2975" t="s">
        <v>8552</v>
      </c>
      <c r="J2975" t="s">
        <v>8553</v>
      </c>
      <c r="K2975" t="s">
        <v>53</v>
      </c>
      <c r="L2975">
        <v>53575.448850000001</v>
      </c>
      <c r="M2975">
        <v>161</v>
      </c>
      <c r="N2975" t="s">
        <v>43</v>
      </c>
      <c r="O2975" s="1">
        <v>45186</v>
      </c>
      <c r="P2975" s="3">
        <f t="shared" si="93"/>
        <v>28</v>
      </c>
      <c r="Q2975" t="s">
        <v>49</v>
      </c>
      <c r="R2975" t="s">
        <v>33</v>
      </c>
    </row>
    <row r="2976" spans="1:18" x14ac:dyDescent="0.25">
      <c r="A2976" t="s">
        <v>8554</v>
      </c>
      <c r="B2976" s="3">
        <v>38</v>
      </c>
      <c r="C2976" s="3" t="str" cm="1">
        <f t="array" ref="C2976">_xlfn.IFS(B2976&lt;35,"Young",B2976&lt;60,"Middle",TRUE,"Senior")</f>
        <v>Middle</v>
      </c>
      <c r="D2976" t="s">
        <v>26</v>
      </c>
      <c r="E2976" t="str">
        <f t="shared" si="92"/>
        <v>Middle-Male</v>
      </c>
      <c r="F2976" t="s">
        <v>50</v>
      </c>
      <c r="G2976" t="s">
        <v>26593</v>
      </c>
      <c r="H2976" s="1">
        <v>43761</v>
      </c>
      <c r="I2976" t="s">
        <v>8555</v>
      </c>
      <c r="J2976" t="s">
        <v>8556</v>
      </c>
      <c r="K2976" t="s">
        <v>31</v>
      </c>
      <c r="L2976">
        <v>31163.741180000001</v>
      </c>
      <c r="M2976">
        <v>212</v>
      </c>
      <c r="N2976" t="s">
        <v>39</v>
      </c>
      <c r="O2976" s="1">
        <v>43762</v>
      </c>
      <c r="P2976" s="3">
        <f t="shared" si="93"/>
        <v>1</v>
      </c>
      <c r="Q2976" t="s">
        <v>32</v>
      </c>
      <c r="R2976" t="s">
        <v>24</v>
      </c>
    </row>
    <row r="2977" spans="1:18" x14ac:dyDescent="0.25">
      <c r="A2977" t="s">
        <v>8557</v>
      </c>
      <c r="B2977" s="3">
        <v>24</v>
      </c>
      <c r="C2977" s="3" t="str" cm="1">
        <f t="array" ref="C2977">_xlfn.IFS(B2977&lt;35,"Young",B2977&lt;60,"Middle",TRUE,"Senior")</f>
        <v>Young</v>
      </c>
      <c r="D2977" t="s">
        <v>26</v>
      </c>
      <c r="E2977" t="str">
        <f t="shared" si="92"/>
        <v>Young-Male</v>
      </c>
      <c r="F2977" t="s">
        <v>115</v>
      </c>
      <c r="G2977" t="s">
        <v>28</v>
      </c>
      <c r="H2977" s="1">
        <v>44243</v>
      </c>
      <c r="I2977" t="s">
        <v>8558</v>
      </c>
      <c r="J2977" t="s">
        <v>8559</v>
      </c>
      <c r="K2977" t="s">
        <v>31</v>
      </c>
      <c r="L2977">
        <v>14661.44378</v>
      </c>
      <c r="M2977">
        <v>296</v>
      </c>
      <c r="N2977" t="s">
        <v>43</v>
      </c>
      <c r="O2977" s="1">
        <v>44267</v>
      </c>
      <c r="P2977" s="3">
        <f t="shared" si="93"/>
        <v>24</v>
      </c>
      <c r="Q2977" t="s">
        <v>44</v>
      </c>
      <c r="R2977" t="s">
        <v>45</v>
      </c>
    </row>
    <row r="2978" spans="1:18" x14ac:dyDescent="0.25">
      <c r="A2978" t="s">
        <v>8560</v>
      </c>
      <c r="B2978" s="3">
        <v>81</v>
      </c>
      <c r="C2978" s="3" t="str" cm="1">
        <f t="array" ref="C2978">_xlfn.IFS(B2978&lt;35,"Young",B2978&lt;60,"Middle",TRUE,"Senior")</f>
        <v>Senior</v>
      </c>
      <c r="D2978" t="s">
        <v>26</v>
      </c>
      <c r="E2978" t="str">
        <f t="shared" si="92"/>
        <v>Senior-Male</v>
      </c>
      <c r="F2978" t="s">
        <v>35</v>
      </c>
      <c r="G2978" t="s">
        <v>18</v>
      </c>
      <c r="H2978" s="1">
        <v>44999</v>
      </c>
      <c r="I2978" t="s">
        <v>8561</v>
      </c>
      <c r="J2978" t="s">
        <v>8562</v>
      </c>
      <c r="K2978" t="s">
        <v>21</v>
      </c>
      <c r="L2978">
        <v>31925.09635</v>
      </c>
      <c r="M2978">
        <v>254</v>
      </c>
      <c r="N2978" t="s">
        <v>43</v>
      </c>
      <c r="O2978" s="1">
        <v>45006</v>
      </c>
      <c r="P2978" s="3">
        <f t="shared" si="93"/>
        <v>7</v>
      </c>
      <c r="Q2978" t="s">
        <v>49</v>
      </c>
      <c r="R2978" t="s">
        <v>33</v>
      </c>
    </row>
    <row r="2979" spans="1:18" x14ac:dyDescent="0.25">
      <c r="A2979" t="s">
        <v>8563</v>
      </c>
      <c r="B2979" s="3">
        <v>31</v>
      </c>
      <c r="C2979" s="3" t="str" cm="1">
        <f t="array" ref="C2979">_xlfn.IFS(B2979&lt;35,"Young",B2979&lt;60,"Middle",TRUE,"Senior")</f>
        <v>Young</v>
      </c>
      <c r="D2979" t="s">
        <v>26</v>
      </c>
      <c r="E2979" t="str">
        <f t="shared" si="92"/>
        <v>Young-Male</v>
      </c>
      <c r="F2979" t="s">
        <v>230</v>
      </c>
      <c r="G2979" t="s">
        <v>18</v>
      </c>
      <c r="H2979" s="1">
        <v>44874</v>
      </c>
      <c r="I2979" t="s">
        <v>8564</v>
      </c>
      <c r="J2979" t="s">
        <v>8565</v>
      </c>
      <c r="K2979" t="s">
        <v>31</v>
      </c>
      <c r="L2979">
        <v>46614.470209999999</v>
      </c>
      <c r="M2979">
        <v>309</v>
      </c>
      <c r="N2979" t="s">
        <v>39</v>
      </c>
      <c r="O2979" s="1">
        <v>44882</v>
      </c>
      <c r="P2979" s="3">
        <f t="shared" si="93"/>
        <v>8</v>
      </c>
      <c r="Q2979" t="s">
        <v>85</v>
      </c>
      <c r="R2979" t="s">
        <v>45</v>
      </c>
    </row>
    <row r="2980" spans="1:18" x14ac:dyDescent="0.25">
      <c r="A2980" t="s">
        <v>8566</v>
      </c>
      <c r="B2980" s="3">
        <v>59</v>
      </c>
      <c r="C2980" s="3" t="str" cm="1">
        <f t="array" ref="C2980">_xlfn.IFS(B2980&lt;35,"Young",B2980&lt;60,"Middle",TRUE,"Senior")</f>
        <v>Middle</v>
      </c>
      <c r="D2980" t="s">
        <v>16</v>
      </c>
      <c r="E2980" t="str">
        <f t="shared" si="92"/>
        <v>Middle-Female</v>
      </c>
      <c r="F2980" t="s">
        <v>35</v>
      </c>
      <c r="G2980" t="s">
        <v>70</v>
      </c>
      <c r="H2980" s="1">
        <v>44111</v>
      </c>
      <c r="I2980" t="s">
        <v>8567</v>
      </c>
      <c r="J2980" t="s">
        <v>8568</v>
      </c>
      <c r="K2980" t="s">
        <v>21</v>
      </c>
      <c r="L2980">
        <v>58278.570659999998</v>
      </c>
      <c r="M2980">
        <v>185</v>
      </c>
      <c r="N2980" t="s">
        <v>43</v>
      </c>
      <c r="O2980" s="1">
        <v>44116</v>
      </c>
      <c r="P2980" s="3">
        <f t="shared" si="93"/>
        <v>5</v>
      </c>
      <c r="Q2980" t="s">
        <v>49</v>
      </c>
      <c r="R2980" t="s">
        <v>33</v>
      </c>
    </row>
    <row r="2981" spans="1:18" x14ac:dyDescent="0.25">
      <c r="A2981" t="s">
        <v>8569</v>
      </c>
      <c r="B2981" s="3">
        <v>32</v>
      </c>
      <c r="C2981" s="3" t="str" cm="1">
        <f t="array" ref="C2981">_xlfn.IFS(B2981&lt;35,"Young",B2981&lt;60,"Middle",TRUE,"Senior")</f>
        <v>Young</v>
      </c>
      <c r="D2981" t="s">
        <v>16</v>
      </c>
      <c r="E2981" t="str">
        <f t="shared" si="92"/>
        <v>Young-Female</v>
      </c>
      <c r="F2981" t="s">
        <v>115</v>
      </c>
      <c r="G2981" t="s">
        <v>28</v>
      </c>
      <c r="H2981" s="1">
        <v>44669</v>
      </c>
      <c r="I2981" t="s">
        <v>8570</v>
      </c>
      <c r="J2981" t="s">
        <v>8571</v>
      </c>
      <c r="K2981" t="s">
        <v>31</v>
      </c>
      <c r="L2981">
        <v>42224.170709999999</v>
      </c>
      <c r="M2981">
        <v>294</v>
      </c>
      <c r="N2981" t="s">
        <v>39</v>
      </c>
      <c r="O2981" s="1">
        <v>44677</v>
      </c>
      <c r="P2981" s="3">
        <f t="shared" si="93"/>
        <v>8</v>
      </c>
      <c r="Q2981" t="s">
        <v>23</v>
      </c>
      <c r="R2981" t="s">
        <v>24</v>
      </c>
    </row>
    <row r="2982" spans="1:18" x14ac:dyDescent="0.25">
      <c r="A2982" t="s">
        <v>8572</v>
      </c>
      <c r="B2982" s="3">
        <v>62</v>
      </c>
      <c r="C2982" s="3" t="str" cm="1">
        <f t="array" ref="C2982">_xlfn.IFS(B2982&lt;35,"Young",B2982&lt;60,"Middle",TRUE,"Senior")</f>
        <v>Senior</v>
      </c>
      <c r="D2982" t="s">
        <v>26</v>
      </c>
      <c r="E2982" t="str">
        <f t="shared" si="92"/>
        <v>Senior-Male</v>
      </c>
      <c r="F2982" t="s">
        <v>90</v>
      </c>
      <c r="G2982" t="s">
        <v>36</v>
      </c>
      <c r="H2982" s="1">
        <v>45102</v>
      </c>
      <c r="I2982" t="s">
        <v>8573</v>
      </c>
      <c r="J2982" t="s">
        <v>8574</v>
      </c>
      <c r="K2982" t="s">
        <v>61</v>
      </c>
      <c r="L2982">
        <v>12602.16973</v>
      </c>
      <c r="M2982">
        <v>318</v>
      </c>
      <c r="N2982" t="s">
        <v>22</v>
      </c>
      <c r="O2982" s="1">
        <v>45108</v>
      </c>
      <c r="P2982" s="3">
        <f t="shared" si="93"/>
        <v>6</v>
      </c>
      <c r="Q2982" t="s">
        <v>49</v>
      </c>
      <c r="R2982" t="s">
        <v>45</v>
      </c>
    </row>
    <row r="2983" spans="1:18" x14ac:dyDescent="0.25">
      <c r="A2983" t="s">
        <v>8575</v>
      </c>
      <c r="B2983" s="3">
        <v>18</v>
      </c>
      <c r="C2983" s="3" t="str" cm="1">
        <f t="array" ref="C2983">_xlfn.IFS(B2983&lt;35,"Young",B2983&lt;60,"Middle",TRUE,"Senior")</f>
        <v>Young</v>
      </c>
      <c r="D2983" t="s">
        <v>16</v>
      </c>
      <c r="E2983" t="str">
        <f t="shared" si="92"/>
        <v>Young-Female</v>
      </c>
      <c r="F2983" t="s">
        <v>115</v>
      </c>
      <c r="G2983" t="s">
        <v>18</v>
      </c>
      <c r="H2983" s="1">
        <v>43575</v>
      </c>
      <c r="I2983" t="s">
        <v>8576</v>
      </c>
      <c r="J2983" t="s">
        <v>7328</v>
      </c>
      <c r="K2983" t="s">
        <v>31</v>
      </c>
      <c r="L2983">
        <v>2357.1266420000002</v>
      </c>
      <c r="M2983">
        <v>165</v>
      </c>
      <c r="N2983" t="s">
        <v>39</v>
      </c>
      <c r="O2983" s="1">
        <v>43594</v>
      </c>
      <c r="P2983" s="3">
        <f t="shared" si="93"/>
        <v>19</v>
      </c>
      <c r="Q2983" t="s">
        <v>49</v>
      </c>
      <c r="R2983" t="s">
        <v>24</v>
      </c>
    </row>
    <row r="2984" spans="1:18" x14ac:dyDescent="0.25">
      <c r="A2984" t="s">
        <v>8577</v>
      </c>
      <c r="B2984" s="3">
        <v>55</v>
      </c>
      <c r="C2984" s="3" t="str" cm="1">
        <f t="array" ref="C2984">_xlfn.IFS(B2984&lt;35,"Young",B2984&lt;60,"Middle",TRUE,"Senior")</f>
        <v>Middle</v>
      </c>
      <c r="D2984" t="s">
        <v>26</v>
      </c>
      <c r="E2984" t="str">
        <f t="shared" si="92"/>
        <v>Middle-Male</v>
      </c>
      <c r="F2984" t="s">
        <v>90</v>
      </c>
      <c r="G2984" t="s">
        <v>26592</v>
      </c>
      <c r="H2984" s="1">
        <v>44131</v>
      </c>
      <c r="I2984" t="s">
        <v>8578</v>
      </c>
      <c r="J2984" t="s">
        <v>8579</v>
      </c>
      <c r="K2984" t="s">
        <v>21</v>
      </c>
      <c r="L2984">
        <v>3655.0129339999999</v>
      </c>
      <c r="M2984">
        <v>494</v>
      </c>
      <c r="N2984" t="s">
        <v>22</v>
      </c>
      <c r="O2984" s="1">
        <v>44132</v>
      </c>
      <c r="P2984" s="3">
        <f t="shared" si="93"/>
        <v>1</v>
      </c>
      <c r="Q2984" t="s">
        <v>49</v>
      </c>
      <c r="R2984" t="s">
        <v>33</v>
      </c>
    </row>
    <row r="2985" spans="1:18" x14ac:dyDescent="0.25">
      <c r="A2985" t="s">
        <v>8580</v>
      </c>
      <c r="B2985" s="3">
        <v>56</v>
      </c>
      <c r="C2985" s="3" t="str" cm="1">
        <f t="array" ref="C2985">_xlfn.IFS(B2985&lt;35,"Young",B2985&lt;60,"Middle",TRUE,"Senior")</f>
        <v>Middle</v>
      </c>
      <c r="D2985" t="s">
        <v>26</v>
      </c>
      <c r="E2985" t="str">
        <f t="shared" si="92"/>
        <v>Middle-Male</v>
      </c>
      <c r="F2985" t="s">
        <v>17</v>
      </c>
      <c r="G2985" t="s">
        <v>28</v>
      </c>
      <c r="H2985" s="1">
        <v>43909</v>
      </c>
      <c r="I2985" t="s">
        <v>8581</v>
      </c>
      <c r="J2985" t="s">
        <v>2444</v>
      </c>
      <c r="K2985" t="s">
        <v>21</v>
      </c>
      <c r="L2985">
        <v>15803.68037</v>
      </c>
      <c r="M2985">
        <v>115</v>
      </c>
      <c r="N2985" t="s">
        <v>43</v>
      </c>
      <c r="O2985" s="1">
        <v>43938</v>
      </c>
      <c r="P2985" s="3">
        <f t="shared" si="93"/>
        <v>29</v>
      </c>
      <c r="Q2985" t="s">
        <v>49</v>
      </c>
      <c r="R2985" t="s">
        <v>33</v>
      </c>
    </row>
    <row r="2986" spans="1:18" x14ac:dyDescent="0.25">
      <c r="A2986" t="s">
        <v>8582</v>
      </c>
      <c r="B2986" s="3">
        <v>31</v>
      </c>
      <c r="C2986" s="3" t="str" cm="1">
        <f t="array" ref="C2986">_xlfn.IFS(B2986&lt;35,"Young",B2986&lt;60,"Middle",TRUE,"Senior")</f>
        <v>Young</v>
      </c>
      <c r="D2986" t="s">
        <v>26</v>
      </c>
      <c r="E2986" t="str">
        <f t="shared" si="92"/>
        <v>Young-Male</v>
      </c>
      <c r="F2986" t="s">
        <v>27</v>
      </c>
      <c r="G2986" t="s">
        <v>28</v>
      </c>
      <c r="H2986" s="1">
        <v>44222</v>
      </c>
      <c r="I2986" t="s">
        <v>8583</v>
      </c>
      <c r="J2986" t="s">
        <v>8584</v>
      </c>
      <c r="K2986" t="s">
        <v>61</v>
      </c>
      <c r="L2986">
        <v>14294.73926</v>
      </c>
      <c r="M2986">
        <v>402</v>
      </c>
      <c r="N2986" t="s">
        <v>43</v>
      </c>
      <c r="O2986" s="1">
        <v>44231</v>
      </c>
      <c r="P2986" s="3">
        <f t="shared" si="93"/>
        <v>9</v>
      </c>
      <c r="Q2986" t="s">
        <v>32</v>
      </c>
      <c r="R2986" t="s">
        <v>24</v>
      </c>
    </row>
    <row r="2987" spans="1:18" x14ac:dyDescent="0.25">
      <c r="A2987" t="s">
        <v>8585</v>
      </c>
      <c r="B2987" s="3">
        <v>34</v>
      </c>
      <c r="C2987" s="3" t="str" cm="1">
        <f t="array" ref="C2987">_xlfn.IFS(B2987&lt;35,"Young",B2987&lt;60,"Middle",TRUE,"Senior")</f>
        <v>Young</v>
      </c>
      <c r="D2987" t="s">
        <v>26</v>
      </c>
      <c r="E2987" t="str">
        <f t="shared" si="92"/>
        <v>Young-Male</v>
      </c>
      <c r="F2987" t="s">
        <v>50</v>
      </c>
      <c r="G2987" t="s">
        <v>28</v>
      </c>
      <c r="H2987" s="1">
        <v>43766</v>
      </c>
      <c r="I2987" t="s">
        <v>2826</v>
      </c>
      <c r="J2987" t="s">
        <v>8586</v>
      </c>
      <c r="K2987" t="s">
        <v>53</v>
      </c>
      <c r="L2987">
        <v>16819.41591</v>
      </c>
      <c r="M2987">
        <v>476</v>
      </c>
      <c r="N2987" t="s">
        <v>43</v>
      </c>
      <c r="O2987" s="1">
        <v>43774</v>
      </c>
      <c r="P2987" s="3">
        <f t="shared" si="93"/>
        <v>8</v>
      </c>
      <c r="Q2987" t="s">
        <v>49</v>
      </c>
      <c r="R2987" t="s">
        <v>24</v>
      </c>
    </row>
    <row r="2988" spans="1:18" x14ac:dyDescent="0.25">
      <c r="A2988" t="s">
        <v>8587</v>
      </c>
      <c r="B2988" s="3">
        <v>61</v>
      </c>
      <c r="C2988" s="3" t="str" cm="1">
        <f t="array" ref="C2988">_xlfn.IFS(B2988&lt;35,"Young",B2988&lt;60,"Middle",TRUE,"Senior")</f>
        <v>Senior</v>
      </c>
      <c r="D2988" t="s">
        <v>16</v>
      </c>
      <c r="E2988" t="str">
        <f t="shared" si="92"/>
        <v>Senior-Female</v>
      </c>
      <c r="F2988" t="s">
        <v>63</v>
      </c>
      <c r="G2988" t="s">
        <v>36</v>
      </c>
      <c r="H2988" s="1">
        <v>43954</v>
      </c>
      <c r="I2988" t="s">
        <v>8588</v>
      </c>
      <c r="J2988" t="s">
        <v>8589</v>
      </c>
      <c r="K2988" t="s">
        <v>61</v>
      </c>
      <c r="L2988">
        <v>12683.23228</v>
      </c>
      <c r="M2988">
        <v>340</v>
      </c>
      <c r="N2988" t="s">
        <v>22</v>
      </c>
      <c r="O2988" s="1">
        <v>43957</v>
      </c>
      <c r="P2988" s="3">
        <f t="shared" si="93"/>
        <v>3</v>
      </c>
      <c r="Q2988" t="s">
        <v>49</v>
      </c>
      <c r="R2988" t="s">
        <v>33</v>
      </c>
    </row>
    <row r="2989" spans="1:18" x14ac:dyDescent="0.25">
      <c r="A2989" t="s">
        <v>5312</v>
      </c>
      <c r="B2989" s="3">
        <v>36</v>
      </c>
      <c r="C2989" s="3" t="str" cm="1">
        <f t="array" ref="C2989">_xlfn.IFS(B2989&lt;35,"Young",B2989&lt;60,"Middle",TRUE,"Senior")</f>
        <v>Middle</v>
      </c>
      <c r="D2989" t="s">
        <v>26</v>
      </c>
      <c r="E2989" t="str">
        <f t="shared" si="92"/>
        <v>Middle-Male</v>
      </c>
      <c r="F2989" t="s">
        <v>35</v>
      </c>
      <c r="G2989" t="s">
        <v>28</v>
      </c>
      <c r="H2989" s="1">
        <v>43669</v>
      </c>
      <c r="I2989" t="s">
        <v>8590</v>
      </c>
      <c r="J2989" t="s">
        <v>8591</v>
      </c>
      <c r="K2989" t="s">
        <v>57</v>
      </c>
      <c r="L2989">
        <v>28949.950850000001</v>
      </c>
      <c r="M2989">
        <v>379</v>
      </c>
      <c r="N2989" t="s">
        <v>43</v>
      </c>
      <c r="O2989" s="1">
        <v>43680</v>
      </c>
      <c r="P2989" s="3">
        <f t="shared" si="93"/>
        <v>11</v>
      </c>
      <c r="Q2989" t="s">
        <v>32</v>
      </c>
      <c r="R2989" t="s">
        <v>24</v>
      </c>
    </row>
    <row r="2990" spans="1:18" x14ac:dyDescent="0.25">
      <c r="A2990" t="s">
        <v>8592</v>
      </c>
      <c r="B2990" s="3">
        <v>43</v>
      </c>
      <c r="C2990" s="3" t="str" cm="1">
        <f t="array" ref="C2990">_xlfn.IFS(B2990&lt;35,"Young",B2990&lt;60,"Middle",TRUE,"Senior")</f>
        <v>Middle</v>
      </c>
      <c r="D2990" t="s">
        <v>26</v>
      </c>
      <c r="E2990" t="str">
        <f t="shared" si="92"/>
        <v>Middle-Male</v>
      </c>
      <c r="F2990" t="s">
        <v>50</v>
      </c>
      <c r="G2990" t="s">
        <v>26593</v>
      </c>
      <c r="H2990" s="1">
        <v>45161</v>
      </c>
      <c r="I2990" t="s">
        <v>8593</v>
      </c>
      <c r="J2990" t="s">
        <v>8594</v>
      </c>
      <c r="K2990" t="s">
        <v>57</v>
      </c>
      <c r="L2990">
        <v>24311.58556</v>
      </c>
      <c r="M2990">
        <v>176</v>
      </c>
      <c r="N2990" t="s">
        <v>43</v>
      </c>
      <c r="O2990" s="1">
        <v>45173</v>
      </c>
      <c r="P2990" s="3">
        <f t="shared" si="93"/>
        <v>12</v>
      </c>
      <c r="Q2990" t="s">
        <v>23</v>
      </c>
      <c r="R2990" t="s">
        <v>24</v>
      </c>
    </row>
    <row r="2991" spans="1:18" x14ac:dyDescent="0.25">
      <c r="A2991" t="s">
        <v>8595</v>
      </c>
      <c r="B2991" s="3">
        <v>70</v>
      </c>
      <c r="C2991" s="3" t="str" cm="1">
        <f t="array" ref="C2991">_xlfn.IFS(B2991&lt;35,"Young",B2991&lt;60,"Middle",TRUE,"Senior")</f>
        <v>Senior</v>
      </c>
      <c r="D2991" t="s">
        <v>16</v>
      </c>
      <c r="E2991" t="str">
        <f t="shared" si="92"/>
        <v>Senior-Female</v>
      </c>
      <c r="F2991" t="s">
        <v>63</v>
      </c>
      <c r="G2991" t="s">
        <v>36</v>
      </c>
      <c r="H2991" s="1">
        <v>43626</v>
      </c>
      <c r="I2991" t="s">
        <v>8596</v>
      </c>
      <c r="J2991" t="s">
        <v>8597</v>
      </c>
      <c r="K2991" t="s">
        <v>21</v>
      </c>
      <c r="L2991">
        <v>7693.0497910000004</v>
      </c>
      <c r="M2991">
        <v>345</v>
      </c>
      <c r="N2991" t="s">
        <v>39</v>
      </c>
      <c r="O2991" s="1">
        <v>43655</v>
      </c>
      <c r="P2991" s="3">
        <f t="shared" si="93"/>
        <v>29</v>
      </c>
      <c r="Q2991" t="s">
        <v>85</v>
      </c>
      <c r="R2991" t="s">
        <v>24</v>
      </c>
    </row>
    <row r="2992" spans="1:18" x14ac:dyDescent="0.25">
      <c r="A2992" t="s">
        <v>8598</v>
      </c>
      <c r="B2992" s="3">
        <v>19</v>
      </c>
      <c r="C2992" s="3" t="str" cm="1">
        <f t="array" ref="C2992">_xlfn.IFS(B2992&lt;35,"Young",B2992&lt;60,"Middle",TRUE,"Senior")</f>
        <v>Young</v>
      </c>
      <c r="D2992" t="s">
        <v>16</v>
      </c>
      <c r="E2992" t="str">
        <f t="shared" si="92"/>
        <v>Young-Female</v>
      </c>
      <c r="F2992" t="s">
        <v>63</v>
      </c>
      <c r="G2992" t="s">
        <v>28</v>
      </c>
      <c r="H2992" s="1">
        <v>43853</v>
      </c>
      <c r="I2992" t="s">
        <v>8599</v>
      </c>
      <c r="J2992" t="s">
        <v>8600</v>
      </c>
      <c r="K2992" t="s">
        <v>53</v>
      </c>
      <c r="L2992">
        <v>28556.863509999999</v>
      </c>
      <c r="M2992">
        <v>393</v>
      </c>
      <c r="N2992" t="s">
        <v>39</v>
      </c>
      <c r="O2992" s="1">
        <v>43868</v>
      </c>
      <c r="P2992" s="3">
        <f t="shared" si="93"/>
        <v>15</v>
      </c>
      <c r="Q2992" t="s">
        <v>44</v>
      </c>
      <c r="R2992" t="s">
        <v>24</v>
      </c>
    </row>
    <row r="2993" spans="1:18" x14ac:dyDescent="0.25">
      <c r="A2993" t="s">
        <v>8601</v>
      </c>
      <c r="B2993" s="3">
        <v>23</v>
      </c>
      <c r="C2993" s="3" t="str" cm="1">
        <f t="array" ref="C2993">_xlfn.IFS(B2993&lt;35,"Young",B2993&lt;60,"Middle",TRUE,"Senior")</f>
        <v>Young</v>
      </c>
      <c r="D2993" t="s">
        <v>16</v>
      </c>
      <c r="E2993" t="str">
        <f t="shared" si="92"/>
        <v>Young-Female</v>
      </c>
      <c r="F2993" t="s">
        <v>27</v>
      </c>
      <c r="G2993" t="s">
        <v>70</v>
      </c>
      <c r="H2993" s="1">
        <v>44874</v>
      </c>
      <c r="I2993" t="s">
        <v>8602</v>
      </c>
      <c r="J2993" t="s">
        <v>8603</v>
      </c>
      <c r="K2993" t="s">
        <v>53</v>
      </c>
      <c r="L2993">
        <v>30656.615440000001</v>
      </c>
      <c r="M2993">
        <v>219</v>
      </c>
      <c r="N2993" t="s">
        <v>43</v>
      </c>
      <c r="O2993" s="1">
        <v>44881</v>
      </c>
      <c r="P2993" s="3">
        <f t="shared" si="93"/>
        <v>7</v>
      </c>
      <c r="Q2993" t="s">
        <v>23</v>
      </c>
      <c r="R2993" t="s">
        <v>24</v>
      </c>
    </row>
    <row r="2994" spans="1:18" x14ac:dyDescent="0.25">
      <c r="A2994" t="s">
        <v>3274</v>
      </c>
      <c r="B2994" s="3">
        <v>33</v>
      </c>
      <c r="C2994" s="3" t="str" cm="1">
        <f t="array" ref="C2994">_xlfn.IFS(B2994&lt;35,"Young",B2994&lt;60,"Middle",TRUE,"Senior")</f>
        <v>Young</v>
      </c>
      <c r="D2994" t="s">
        <v>26</v>
      </c>
      <c r="E2994" t="str">
        <f t="shared" si="92"/>
        <v>Young-Male</v>
      </c>
      <c r="F2994" t="s">
        <v>63</v>
      </c>
      <c r="G2994" t="s">
        <v>70</v>
      </c>
      <c r="H2994" s="1">
        <v>43989</v>
      </c>
      <c r="I2994" t="s">
        <v>8604</v>
      </c>
      <c r="J2994" t="s">
        <v>8466</v>
      </c>
      <c r="K2994" t="s">
        <v>61</v>
      </c>
      <c r="L2994">
        <v>58263.10699</v>
      </c>
      <c r="M2994">
        <v>308</v>
      </c>
      <c r="N2994" t="s">
        <v>22</v>
      </c>
      <c r="O2994" s="1">
        <v>44006</v>
      </c>
      <c r="P2994" s="3">
        <f t="shared" si="93"/>
        <v>17</v>
      </c>
      <c r="Q2994" t="s">
        <v>32</v>
      </c>
      <c r="R2994" t="s">
        <v>33</v>
      </c>
    </row>
    <row r="2995" spans="1:18" x14ac:dyDescent="0.25">
      <c r="A2995" t="s">
        <v>8605</v>
      </c>
      <c r="B2995" s="3">
        <v>59</v>
      </c>
      <c r="C2995" s="3" t="str" cm="1">
        <f t="array" ref="C2995">_xlfn.IFS(B2995&lt;35,"Young",B2995&lt;60,"Middle",TRUE,"Senior")</f>
        <v>Middle</v>
      </c>
      <c r="D2995" t="s">
        <v>26</v>
      </c>
      <c r="E2995" t="str">
        <f t="shared" si="92"/>
        <v>Middle-Male</v>
      </c>
      <c r="F2995" t="s">
        <v>90</v>
      </c>
      <c r="G2995" t="s">
        <v>18</v>
      </c>
      <c r="H2995" s="1">
        <v>44227</v>
      </c>
      <c r="I2995" t="s">
        <v>8606</v>
      </c>
      <c r="J2995" t="s">
        <v>8607</v>
      </c>
      <c r="K2995" t="s">
        <v>57</v>
      </c>
      <c r="L2995">
        <v>25621.065910000001</v>
      </c>
      <c r="M2995">
        <v>324</v>
      </c>
      <c r="N2995" t="s">
        <v>43</v>
      </c>
      <c r="O2995" s="1">
        <v>44249</v>
      </c>
      <c r="P2995" s="3">
        <f t="shared" si="93"/>
        <v>22</v>
      </c>
      <c r="Q2995" t="s">
        <v>49</v>
      </c>
      <c r="R2995" t="s">
        <v>33</v>
      </c>
    </row>
    <row r="2996" spans="1:18" x14ac:dyDescent="0.25">
      <c r="A2996" t="s">
        <v>8608</v>
      </c>
      <c r="B2996" s="3">
        <v>50</v>
      </c>
      <c r="C2996" s="3" t="str" cm="1">
        <f t="array" ref="C2996">_xlfn.IFS(B2996&lt;35,"Young",B2996&lt;60,"Middle",TRUE,"Senior")</f>
        <v>Middle</v>
      </c>
      <c r="D2996" t="s">
        <v>26</v>
      </c>
      <c r="E2996" t="str">
        <f t="shared" si="92"/>
        <v>Middle-Male</v>
      </c>
      <c r="F2996" t="s">
        <v>63</v>
      </c>
      <c r="G2996" t="s">
        <v>36</v>
      </c>
      <c r="H2996" s="1">
        <v>43559</v>
      </c>
      <c r="I2996" t="s">
        <v>8609</v>
      </c>
      <c r="J2996" t="s">
        <v>8610</v>
      </c>
      <c r="K2996" t="s">
        <v>61</v>
      </c>
      <c r="L2996">
        <v>18558.76023</v>
      </c>
      <c r="M2996">
        <v>416</v>
      </c>
      <c r="N2996" t="s">
        <v>22</v>
      </c>
      <c r="O2996" s="1">
        <v>43573</v>
      </c>
      <c r="P2996" s="3">
        <f t="shared" si="93"/>
        <v>14</v>
      </c>
      <c r="Q2996" t="s">
        <v>44</v>
      </c>
      <c r="R2996" t="s">
        <v>33</v>
      </c>
    </row>
    <row r="2997" spans="1:18" x14ac:dyDescent="0.25">
      <c r="A2997" t="s">
        <v>8611</v>
      </c>
      <c r="B2997" s="3">
        <v>24</v>
      </c>
      <c r="C2997" s="3" t="str" cm="1">
        <f t="array" ref="C2997">_xlfn.IFS(B2997&lt;35,"Young",B2997&lt;60,"Middle",TRUE,"Senior")</f>
        <v>Young</v>
      </c>
      <c r="D2997" t="s">
        <v>26</v>
      </c>
      <c r="E2997" t="str">
        <f t="shared" si="92"/>
        <v>Young-Male</v>
      </c>
      <c r="F2997" t="s">
        <v>17</v>
      </c>
      <c r="G2997" t="s">
        <v>28</v>
      </c>
      <c r="H2997" s="1">
        <v>44909</v>
      </c>
      <c r="I2997" t="s">
        <v>8612</v>
      </c>
      <c r="J2997" t="s">
        <v>8613</v>
      </c>
      <c r="K2997" t="s">
        <v>57</v>
      </c>
      <c r="L2997">
        <v>28499.890169999999</v>
      </c>
      <c r="M2997">
        <v>441</v>
      </c>
      <c r="N2997" t="s">
        <v>22</v>
      </c>
      <c r="O2997" s="1">
        <v>44912</v>
      </c>
      <c r="P2997" s="3">
        <f t="shared" si="93"/>
        <v>3</v>
      </c>
      <c r="Q2997" t="s">
        <v>32</v>
      </c>
      <c r="R2997" t="s">
        <v>33</v>
      </c>
    </row>
    <row r="2998" spans="1:18" x14ac:dyDescent="0.25">
      <c r="A2998" t="s">
        <v>8614</v>
      </c>
      <c r="B2998" s="3">
        <v>46</v>
      </c>
      <c r="C2998" s="3" t="str" cm="1">
        <f t="array" ref="C2998">_xlfn.IFS(B2998&lt;35,"Young",B2998&lt;60,"Middle",TRUE,"Senior")</f>
        <v>Middle</v>
      </c>
      <c r="D2998" t="s">
        <v>26</v>
      </c>
      <c r="E2998" t="str">
        <f t="shared" si="92"/>
        <v>Middle-Male</v>
      </c>
      <c r="F2998" t="s">
        <v>63</v>
      </c>
      <c r="G2998" t="s">
        <v>26592</v>
      </c>
      <c r="H2998" s="1">
        <v>44802</v>
      </c>
      <c r="I2998" t="s">
        <v>8615</v>
      </c>
      <c r="J2998" t="s">
        <v>8616</v>
      </c>
      <c r="K2998" t="s">
        <v>57</v>
      </c>
      <c r="L2998">
        <v>18789.020270000001</v>
      </c>
      <c r="M2998">
        <v>157</v>
      </c>
      <c r="N2998" t="s">
        <v>39</v>
      </c>
      <c r="O2998" s="1">
        <v>44809</v>
      </c>
      <c r="P2998" s="3">
        <f t="shared" si="93"/>
        <v>7</v>
      </c>
      <c r="Q2998" t="s">
        <v>44</v>
      </c>
      <c r="R2998" t="s">
        <v>45</v>
      </c>
    </row>
    <row r="2999" spans="1:18" x14ac:dyDescent="0.25">
      <c r="A2999" t="s">
        <v>8617</v>
      </c>
      <c r="B2999" s="3">
        <v>70</v>
      </c>
      <c r="C2999" s="3" t="str" cm="1">
        <f t="array" ref="C2999">_xlfn.IFS(B2999&lt;35,"Young",B2999&lt;60,"Middle",TRUE,"Senior")</f>
        <v>Senior</v>
      </c>
      <c r="D2999" t="s">
        <v>26</v>
      </c>
      <c r="E2999" t="str">
        <f t="shared" si="92"/>
        <v>Senior-Male</v>
      </c>
      <c r="F2999" t="s">
        <v>230</v>
      </c>
      <c r="G2999" t="s">
        <v>26592</v>
      </c>
      <c r="H2999" s="1">
        <v>44342</v>
      </c>
      <c r="I2999" t="s">
        <v>8618</v>
      </c>
      <c r="J2999" t="s">
        <v>8619</v>
      </c>
      <c r="K2999" t="s">
        <v>57</v>
      </c>
      <c r="L2999">
        <v>8786.9206319999994</v>
      </c>
      <c r="M2999">
        <v>168</v>
      </c>
      <c r="N2999" t="s">
        <v>39</v>
      </c>
      <c r="O2999" s="1">
        <v>44347</v>
      </c>
      <c r="P2999" s="3">
        <f t="shared" si="93"/>
        <v>5</v>
      </c>
      <c r="Q2999" t="s">
        <v>32</v>
      </c>
      <c r="R2999" t="s">
        <v>24</v>
      </c>
    </row>
    <row r="3000" spans="1:18" x14ac:dyDescent="0.25">
      <c r="A3000" t="s">
        <v>8620</v>
      </c>
      <c r="B3000" s="3">
        <v>35</v>
      </c>
      <c r="C3000" s="3" t="str" cm="1">
        <f t="array" ref="C3000">_xlfn.IFS(B3000&lt;35,"Young",B3000&lt;60,"Middle",TRUE,"Senior")</f>
        <v>Middle</v>
      </c>
      <c r="D3000" t="s">
        <v>26</v>
      </c>
      <c r="E3000" t="str">
        <f t="shared" si="92"/>
        <v>Middle-Male</v>
      </c>
      <c r="F3000" t="s">
        <v>90</v>
      </c>
      <c r="G3000" t="s">
        <v>26592</v>
      </c>
      <c r="H3000" s="1">
        <v>45054</v>
      </c>
      <c r="I3000" t="s">
        <v>8621</v>
      </c>
      <c r="J3000" t="s">
        <v>8622</v>
      </c>
      <c r="K3000" t="s">
        <v>53</v>
      </c>
      <c r="L3000">
        <v>23493.741259999999</v>
      </c>
      <c r="M3000">
        <v>118</v>
      </c>
      <c r="N3000" t="s">
        <v>43</v>
      </c>
      <c r="O3000" s="1">
        <v>45080</v>
      </c>
      <c r="P3000" s="3">
        <f t="shared" si="93"/>
        <v>26</v>
      </c>
      <c r="Q3000" t="s">
        <v>44</v>
      </c>
      <c r="R3000" t="s">
        <v>45</v>
      </c>
    </row>
    <row r="3001" spans="1:18" x14ac:dyDescent="0.25">
      <c r="A3001" t="s">
        <v>8623</v>
      </c>
      <c r="B3001" s="3">
        <v>78</v>
      </c>
      <c r="C3001" s="3" t="str" cm="1">
        <f t="array" ref="C3001">_xlfn.IFS(B3001&lt;35,"Young",B3001&lt;60,"Middle",TRUE,"Senior")</f>
        <v>Senior</v>
      </c>
      <c r="D3001" t="s">
        <v>26</v>
      </c>
      <c r="E3001" t="str">
        <f t="shared" si="92"/>
        <v>Senior-Male</v>
      </c>
      <c r="F3001" t="s">
        <v>27</v>
      </c>
      <c r="G3001" t="s">
        <v>26592</v>
      </c>
      <c r="H3001" s="1">
        <v>44328</v>
      </c>
      <c r="I3001" t="s">
        <v>8624</v>
      </c>
      <c r="J3001" t="s">
        <v>8625</v>
      </c>
      <c r="K3001" t="s">
        <v>53</v>
      </c>
      <c r="L3001">
        <v>35101.534189999998</v>
      </c>
      <c r="M3001">
        <v>381</v>
      </c>
      <c r="N3001" t="s">
        <v>43</v>
      </c>
      <c r="O3001" s="1">
        <v>44342</v>
      </c>
      <c r="P3001" s="3">
        <f t="shared" si="93"/>
        <v>14</v>
      </c>
      <c r="Q3001" t="s">
        <v>44</v>
      </c>
      <c r="R3001" t="s">
        <v>45</v>
      </c>
    </row>
    <row r="3002" spans="1:18" x14ac:dyDescent="0.25">
      <c r="A3002" t="s">
        <v>8626</v>
      </c>
      <c r="B3002" s="3">
        <v>19</v>
      </c>
      <c r="C3002" s="3" t="str" cm="1">
        <f t="array" ref="C3002">_xlfn.IFS(B3002&lt;35,"Young",B3002&lt;60,"Middle",TRUE,"Senior")</f>
        <v>Young</v>
      </c>
      <c r="D3002" t="s">
        <v>16</v>
      </c>
      <c r="E3002" t="str">
        <f t="shared" si="92"/>
        <v>Young-Female</v>
      </c>
      <c r="F3002" t="s">
        <v>35</v>
      </c>
      <c r="G3002" t="s">
        <v>28</v>
      </c>
      <c r="H3002" s="1">
        <v>43625</v>
      </c>
      <c r="I3002" t="s">
        <v>8627</v>
      </c>
      <c r="J3002" t="s">
        <v>6901</v>
      </c>
      <c r="K3002" t="s">
        <v>53</v>
      </c>
      <c r="L3002">
        <v>21742.740249999999</v>
      </c>
      <c r="M3002">
        <v>404</v>
      </c>
      <c r="N3002" t="s">
        <v>43</v>
      </c>
      <c r="O3002" s="1">
        <v>43633</v>
      </c>
      <c r="P3002" s="3">
        <f t="shared" si="93"/>
        <v>8</v>
      </c>
      <c r="Q3002" t="s">
        <v>49</v>
      </c>
      <c r="R3002" t="s">
        <v>33</v>
      </c>
    </row>
    <row r="3003" spans="1:18" x14ac:dyDescent="0.25">
      <c r="A3003" t="s">
        <v>8628</v>
      </c>
      <c r="B3003" s="3">
        <v>38</v>
      </c>
      <c r="C3003" s="3" t="str" cm="1">
        <f t="array" ref="C3003">_xlfn.IFS(B3003&lt;35,"Young",B3003&lt;60,"Middle",TRUE,"Senior")</f>
        <v>Middle</v>
      </c>
      <c r="D3003" t="s">
        <v>26</v>
      </c>
      <c r="E3003" t="str">
        <f t="shared" si="92"/>
        <v>Middle-Male</v>
      </c>
      <c r="F3003" t="s">
        <v>35</v>
      </c>
      <c r="G3003" t="s">
        <v>26593</v>
      </c>
      <c r="H3003" s="1">
        <v>44021</v>
      </c>
      <c r="I3003" t="s">
        <v>8629</v>
      </c>
      <c r="J3003" t="s">
        <v>8630</v>
      </c>
      <c r="K3003" t="s">
        <v>57</v>
      </c>
      <c r="L3003">
        <v>29001.009470000001</v>
      </c>
      <c r="M3003">
        <v>168</v>
      </c>
      <c r="N3003" t="s">
        <v>22</v>
      </c>
      <c r="O3003" s="1">
        <v>44026</v>
      </c>
      <c r="P3003" s="3">
        <f t="shared" si="93"/>
        <v>5</v>
      </c>
      <c r="Q3003" t="s">
        <v>49</v>
      </c>
      <c r="R3003" t="s">
        <v>33</v>
      </c>
    </row>
    <row r="3004" spans="1:18" x14ac:dyDescent="0.25">
      <c r="A3004" t="s">
        <v>8631</v>
      </c>
      <c r="B3004" s="3">
        <v>58</v>
      </c>
      <c r="C3004" s="3" t="str" cm="1">
        <f t="array" ref="C3004">_xlfn.IFS(B3004&lt;35,"Young",B3004&lt;60,"Middle",TRUE,"Senior")</f>
        <v>Middle</v>
      </c>
      <c r="D3004" t="s">
        <v>26</v>
      </c>
      <c r="E3004" t="str">
        <f t="shared" si="92"/>
        <v>Middle-Male</v>
      </c>
      <c r="F3004" t="s">
        <v>63</v>
      </c>
      <c r="G3004" t="s">
        <v>26592</v>
      </c>
      <c r="H3004" s="1">
        <v>45216</v>
      </c>
      <c r="I3004" t="s">
        <v>8632</v>
      </c>
      <c r="J3004" t="s">
        <v>8633</v>
      </c>
      <c r="K3004" t="s">
        <v>61</v>
      </c>
      <c r="L3004">
        <v>33550.101600000002</v>
      </c>
      <c r="M3004">
        <v>196</v>
      </c>
      <c r="N3004" t="s">
        <v>39</v>
      </c>
      <c r="O3004" s="1">
        <v>45232</v>
      </c>
      <c r="P3004" s="3">
        <f t="shared" si="93"/>
        <v>16</v>
      </c>
      <c r="Q3004" t="s">
        <v>23</v>
      </c>
      <c r="R3004" t="s">
        <v>33</v>
      </c>
    </row>
    <row r="3005" spans="1:18" x14ac:dyDescent="0.25">
      <c r="A3005" t="s">
        <v>8634</v>
      </c>
      <c r="B3005" s="3">
        <v>18</v>
      </c>
      <c r="C3005" s="3" t="str" cm="1">
        <f t="array" ref="C3005">_xlfn.IFS(B3005&lt;35,"Young",B3005&lt;60,"Middle",TRUE,"Senior")</f>
        <v>Young</v>
      </c>
      <c r="D3005" t="s">
        <v>16</v>
      </c>
      <c r="E3005" t="str">
        <f t="shared" si="92"/>
        <v>Young-Female</v>
      </c>
      <c r="F3005" t="s">
        <v>230</v>
      </c>
      <c r="G3005" t="s">
        <v>36</v>
      </c>
      <c r="H3005" s="1">
        <v>43915</v>
      </c>
      <c r="I3005" t="s">
        <v>8635</v>
      </c>
      <c r="J3005" t="s">
        <v>8636</v>
      </c>
      <c r="K3005" t="s">
        <v>53</v>
      </c>
      <c r="L3005">
        <v>24494.610229999998</v>
      </c>
      <c r="M3005">
        <v>376</v>
      </c>
      <c r="N3005" t="s">
        <v>22</v>
      </c>
      <c r="O3005" s="1">
        <v>43938</v>
      </c>
      <c r="P3005" s="3">
        <f t="shared" si="93"/>
        <v>23</v>
      </c>
      <c r="Q3005" t="s">
        <v>32</v>
      </c>
      <c r="R3005" t="s">
        <v>24</v>
      </c>
    </row>
    <row r="3006" spans="1:18" x14ac:dyDescent="0.25">
      <c r="A3006" t="s">
        <v>8637</v>
      </c>
      <c r="B3006" s="3">
        <v>33</v>
      </c>
      <c r="C3006" s="3" t="str" cm="1">
        <f t="array" ref="C3006">_xlfn.IFS(B3006&lt;35,"Young",B3006&lt;60,"Middle",TRUE,"Senior")</f>
        <v>Young</v>
      </c>
      <c r="D3006" t="s">
        <v>16</v>
      </c>
      <c r="E3006" t="str">
        <f t="shared" si="92"/>
        <v>Young-Female</v>
      </c>
      <c r="F3006" t="s">
        <v>27</v>
      </c>
      <c r="G3006" t="s">
        <v>18</v>
      </c>
      <c r="H3006" s="1">
        <v>44001</v>
      </c>
      <c r="I3006" t="s">
        <v>8638</v>
      </c>
      <c r="J3006" t="s">
        <v>8639</v>
      </c>
      <c r="K3006" t="s">
        <v>53</v>
      </c>
      <c r="L3006">
        <v>22848.577870000001</v>
      </c>
      <c r="M3006">
        <v>294</v>
      </c>
      <c r="N3006" t="s">
        <v>43</v>
      </c>
      <c r="O3006" s="1">
        <v>44024</v>
      </c>
      <c r="P3006" s="3">
        <f t="shared" si="93"/>
        <v>23</v>
      </c>
      <c r="Q3006" t="s">
        <v>32</v>
      </c>
      <c r="R3006" t="s">
        <v>33</v>
      </c>
    </row>
    <row r="3007" spans="1:18" x14ac:dyDescent="0.25">
      <c r="A3007" t="s">
        <v>8640</v>
      </c>
      <c r="B3007" s="3">
        <v>82</v>
      </c>
      <c r="C3007" s="3" t="str" cm="1">
        <f t="array" ref="C3007">_xlfn.IFS(B3007&lt;35,"Young",B3007&lt;60,"Middle",TRUE,"Senior")</f>
        <v>Senior</v>
      </c>
      <c r="D3007" t="s">
        <v>16</v>
      </c>
      <c r="E3007" t="str">
        <f t="shared" si="92"/>
        <v>Senior-Female</v>
      </c>
      <c r="F3007" t="s">
        <v>27</v>
      </c>
      <c r="G3007" t="s">
        <v>18</v>
      </c>
      <c r="H3007" s="1">
        <v>43879</v>
      </c>
      <c r="I3007" t="s">
        <v>8641</v>
      </c>
      <c r="J3007" t="s">
        <v>8642</v>
      </c>
      <c r="K3007" t="s">
        <v>21</v>
      </c>
      <c r="L3007">
        <v>43251.245819999996</v>
      </c>
      <c r="M3007">
        <v>474</v>
      </c>
      <c r="N3007" t="s">
        <v>39</v>
      </c>
      <c r="O3007" s="1">
        <v>43897</v>
      </c>
      <c r="P3007" s="3">
        <f t="shared" si="93"/>
        <v>18</v>
      </c>
      <c r="Q3007" t="s">
        <v>32</v>
      </c>
      <c r="R3007" t="s">
        <v>45</v>
      </c>
    </row>
    <row r="3008" spans="1:18" x14ac:dyDescent="0.25">
      <c r="A3008" t="s">
        <v>8643</v>
      </c>
      <c r="B3008" s="3">
        <v>44</v>
      </c>
      <c r="C3008" s="3" t="str" cm="1">
        <f t="array" ref="C3008">_xlfn.IFS(B3008&lt;35,"Young",B3008&lt;60,"Middle",TRUE,"Senior")</f>
        <v>Middle</v>
      </c>
      <c r="D3008" t="s">
        <v>26</v>
      </c>
      <c r="E3008" t="str">
        <f t="shared" si="92"/>
        <v>Middle-Male</v>
      </c>
      <c r="F3008" t="s">
        <v>50</v>
      </c>
      <c r="G3008" t="s">
        <v>26592</v>
      </c>
      <c r="H3008" s="1">
        <v>45158</v>
      </c>
      <c r="I3008" t="s">
        <v>8644</v>
      </c>
      <c r="J3008" t="s">
        <v>8645</v>
      </c>
      <c r="K3008" t="s">
        <v>53</v>
      </c>
      <c r="L3008">
        <v>27640.350709999999</v>
      </c>
      <c r="M3008">
        <v>469</v>
      </c>
      <c r="N3008" t="s">
        <v>43</v>
      </c>
      <c r="O3008" s="1">
        <v>45167</v>
      </c>
      <c r="P3008" s="3">
        <f t="shared" si="93"/>
        <v>9</v>
      </c>
      <c r="Q3008" t="s">
        <v>32</v>
      </c>
      <c r="R3008" t="s">
        <v>24</v>
      </c>
    </row>
    <row r="3009" spans="1:18" x14ac:dyDescent="0.25">
      <c r="A3009" t="s">
        <v>8646</v>
      </c>
      <c r="B3009" s="3">
        <v>73</v>
      </c>
      <c r="C3009" s="3" t="str" cm="1">
        <f t="array" ref="C3009">_xlfn.IFS(B3009&lt;35,"Young",B3009&lt;60,"Middle",TRUE,"Senior")</f>
        <v>Senior</v>
      </c>
      <c r="D3009" t="s">
        <v>26</v>
      </c>
      <c r="E3009" t="str">
        <f t="shared" si="92"/>
        <v>Senior-Male</v>
      </c>
      <c r="F3009" t="s">
        <v>50</v>
      </c>
      <c r="G3009" t="s">
        <v>28</v>
      </c>
      <c r="H3009" s="1">
        <v>44825</v>
      </c>
      <c r="I3009" t="s">
        <v>8647</v>
      </c>
      <c r="J3009" t="s">
        <v>8648</v>
      </c>
      <c r="K3009" t="s">
        <v>57</v>
      </c>
      <c r="L3009">
        <v>3897.3754319999998</v>
      </c>
      <c r="M3009">
        <v>473</v>
      </c>
      <c r="N3009" t="s">
        <v>22</v>
      </c>
      <c r="O3009" s="1">
        <v>44826</v>
      </c>
      <c r="P3009" s="3">
        <f t="shared" si="93"/>
        <v>1</v>
      </c>
      <c r="Q3009" t="s">
        <v>85</v>
      </c>
      <c r="R3009" t="s">
        <v>45</v>
      </c>
    </row>
    <row r="3010" spans="1:18" x14ac:dyDescent="0.25">
      <c r="A3010" t="s">
        <v>8649</v>
      </c>
      <c r="B3010" s="3">
        <v>80</v>
      </c>
      <c r="C3010" s="3" t="str" cm="1">
        <f t="array" ref="C3010">_xlfn.IFS(B3010&lt;35,"Young",B3010&lt;60,"Middle",TRUE,"Senior")</f>
        <v>Senior</v>
      </c>
      <c r="D3010" t="s">
        <v>16</v>
      </c>
      <c r="E3010" t="str">
        <f t="shared" si="92"/>
        <v>Senior-Female</v>
      </c>
      <c r="F3010" t="s">
        <v>90</v>
      </c>
      <c r="G3010" t="s">
        <v>36</v>
      </c>
      <c r="H3010" s="1">
        <v>43967</v>
      </c>
      <c r="I3010" t="s">
        <v>8650</v>
      </c>
      <c r="J3010" t="s">
        <v>8651</v>
      </c>
      <c r="K3010" t="s">
        <v>53</v>
      </c>
      <c r="L3010">
        <v>14604.90396</v>
      </c>
      <c r="M3010">
        <v>396</v>
      </c>
      <c r="N3010" t="s">
        <v>22</v>
      </c>
      <c r="O3010" s="1">
        <v>43974</v>
      </c>
      <c r="P3010" s="3">
        <f t="shared" si="93"/>
        <v>7</v>
      </c>
      <c r="Q3010" t="s">
        <v>44</v>
      </c>
      <c r="R3010" t="s">
        <v>24</v>
      </c>
    </row>
    <row r="3011" spans="1:18" x14ac:dyDescent="0.25">
      <c r="A3011" t="s">
        <v>8652</v>
      </c>
      <c r="B3011" s="3">
        <v>25</v>
      </c>
      <c r="C3011" s="3" t="str" cm="1">
        <f t="array" ref="C3011">_xlfn.IFS(B3011&lt;35,"Young",B3011&lt;60,"Middle",TRUE,"Senior")</f>
        <v>Young</v>
      </c>
      <c r="D3011" t="s">
        <v>26</v>
      </c>
      <c r="E3011" t="str">
        <f t="shared" ref="E3011:E3074" si="94">C3011 &amp; "-" &amp; D3011</f>
        <v>Young-Male</v>
      </c>
      <c r="F3011" t="s">
        <v>230</v>
      </c>
      <c r="G3011" t="s">
        <v>28</v>
      </c>
      <c r="H3011" s="1">
        <v>44046</v>
      </c>
      <c r="I3011" t="s">
        <v>8653</v>
      </c>
      <c r="J3011" t="s">
        <v>8654</v>
      </c>
      <c r="K3011" t="s">
        <v>57</v>
      </c>
      <c r="L3011">
        <v>2351.2904549999998</v>
      </c>
      <c r="M3011">
        <v>229</v>
      </c>
      <c r="N3011" t="s">
        <v>22</v>
      </c>
      <c r="O3011" s="1">
        <v>44067</v>
      </c>
      <c r="P3011" s="3">
        <f t="shared" ref="P3011:P3074" si="95">O3011-H3011</f>
        <v>21</v>
      </c>
      <c r="Q3011" t="s">
        <v>85</v>
      </c>
      <c r="R3011" t="s">
        <v>45</v>
      </c>
    </row>
    <row r="3012" spans="1:18" x14ac:dyDescent="0.25">
      <c r="A3012" t="s">
        <v>8655</v>
      </c>
      <c r="B3012" s="3">
        <v>83</v>
      </c>
      <c r="C3012" s="3" t="str" cm="1">
        <f t="array" ref="C3012">_xlfn.IFS(B3012&lt;35,"Young",B3012&lt;60,"Middle",TRUE,"Senior")</f>
        <v>Senior</v>
      </c>
      <c r="D3012" t="s">
        <v>16</v>
      </c>
      <c r="E3012" t="str">
        <f t="shared" si="94"/>
        <v>Senior-Female</v>
      </c>
      <c r="F3012" t="s">
        <v>90</v>
      </c>
      <c r="G3012" t="s">
        <v>18</v>
      </c>
      <c r="H3012" s="1">
        <v>44783</v>
      </c>
      <c r="I3012" t="s">
        <v>8656</v>
      </c>
      <c r="J3012" t="s">
        <v>8657</v>
      </c>
      <c r="K3012" t="s">
        <v>57</v>
      </c>
      <c r="L3012">
        <v>53815.216469999999</v>
      </c>
      <c r="M3012">
        <v>415</v>
      </c>
      <c r="N3012" t="s">
        <v>43</v>
      </c>
      <c r="O3012" s="1">
        <v>44811</v>
      </c>
      <c r="P3012" s="3">
        <f t="shared" si="95"/>
        <v>28</v>
      </c>
      <c r="Q3012" t="s">
        <v>23</v>
      </c>
      <c r="R3012" t="s">
        <v>33</v>
      </c>
    </row>
    <row r="3013" spans="1:18" x14ac:dyDescent="0.25">
      <c r="A3013" t="s">
        <v>4457</v>
      </c>
      <c r="B3013" s="3">
        <v>49</v>
      </c>
      <c r="C3013" s="3" t="str" cm="1">
        <f t="array" ref="C3013">_xlfn.IFS(B3013&lt;35,"Young",B3013&lt;60,"Middle",TRUE,"Senior")</f>
        <v>Middle</v>
      </c>
      <c r="D3013" t="s">
        <v>26</v>
      </c>
      <c r="E3013" t="str">
        <f t="shared" si="94"/>
        <v>Middle-Male</v>
      </c>
      <c r="F3013" t="s">
        <v>17</v>
      </c>
      <c r="G3013" t="s">
        <v>36</v>
      </c>
      <c r="H3013" s="1">
        <v>44609</v>
      </c>
      <c r="I3013" t="s">
        <v>8658</v>
      </c>
      <c r="J3013" t="s">
        <v>8659</v>
      </c>
      <c r="K3013" t="s">
        <v>61</v>
      </c>
      <c r="L3013">
        <v>7604.2482499999996</v>
      </c>
      <c r="M3013">
        <v>265</v>
      </c>
      <c r="N3013" t="s">
        <v>22</v>
      </c>
      <c r="O3013" s="1">
        <v>44619</v>
      </c>
      <c r="P3013" s="3">
        <f t="shared" si="95"/>
        <v>10</v>
      </c>
      <c r="Q3013" t="s">
        <v>49</v>
      </c>
      <c r="R3013" t="s">
        <v>33</v>
      </c>
    </row>
    <row r="3014" spans="1:18" x14ac:dyDescent="0.25">
      <c r="A3014" t="s">
        <v>4053</v>
      </c>
      <c r="B3014" s="3">
        <v>80</v>
      </c>
      <c r="C3014" s="3" t="str" cm="1">
        <f t="array" ref="C3014">_xlfn.IFS(B3014&lt;35,"Young",B3014&lt;60,"Middle",TRUE,"Senior")</f>
        <v>Senior</v>
      </c>
      <c r="D3014" t="s">
        <v>26</v>
      </c>
      <c r="E3014" t="str">
        <f t="shared" si="94"/>
        <v>Senior-Male</v>
      </c>
      <c r="F3014" t="s">
        <v>17</v>
      </c>
      <c r="G3014" t="s">
        <v>36</v>
      </c>
      <c r="H3014" s="1">
        <v>43685</v>
      </c>
      <c r="I3014" t="s">
        <v>8660</v>
      </c>
      <c r="J3014" t="s">
        <v>949</v>
      </c>
      <c r="K3014" t="s">
        <v>57</v>
      </c>
      <c r="L3014">
        <v>23053.030149999999</v>
      </c>
      <c r="M3014">
        <v>420</v>
      </c>
      <c r="N3014" t="s">
        <v>39</v>
      </c>
      <c r="O3014" s="1">
        <v>43686</v>
      </c>
      <c r="P3014" s="3">
        <f t="shared" si="95"/>
        <v>1</v>
      </c>
      <c r="Q3014" t="s">
        <v>32</v>
      </c>
      <c r="R3014" t="s">
        <v>33</v>
      </c>
    </row>
    <row r="3015" spans="1:18" x14ac:dyDescent="0.25">
      <c r="A3015" t="s">
        <v>7136</v>
      </c>
      <c r="B3015" s="3">
        <v>41</v>
      </c>
      <c r="C3015" s="3" t="str" cm="1">
        <f t="array" ref="C3015">_xlfn.IFS(B3015&lt;35,"Young",B3015&lt;60,"Middle",TRUE,"Senior")</f>
        <v>Middle</v>
      </c>
      <c r="D3015" t="s">
        <v>16</v>
      </c>
      <c r="E3015" t="str">
        <f t="shared" si="94"/>
        <v>Middle-Female</v>
      </c>
      <c r="F3015" t="s">
        <v>17</v>
      </c>
      <c r="G3015" t="s">
        <v>28</v>
      </c>
      <c r="H3015" s="1">
        <v>44652</v>
      </c>
      <c r="I3015" t="s">
        <v>508</v>
      </c>
      <c r="J3015" t="s">
        <v>8661</v>
      </c>
      <c r="K3015" t="s">
        <v>57</v>
      </c>
      <c r="L3015">
        <v>35862.00707</v>
      </c>
      <c r="M3015">
        <v>406</v>
      </c>
      <c r="N3015" t="s">
        <v>43</v>
      </c>
      <c r="O3015" s="1">
        <v>44679</v>
      </c>
      <c r="P3015" s="3">
        <f t="shared" si="95"/>
        <v>27</v>
      </c>
      <c r="Q3015" t="s">
        <v>44</v>
      </c>
      <c r="R3015" t="s">
        <v>24</v>
      </c>
    </row>
    <row r="3016" spans="1:18" x14ac:dyDescent="0.25">
      <c r="A3016" t="s">
        <v>8662</v>
      </c>
      <c r="B3016" s="3">
        <v>42</v>
      </c>
      <c r="C3016" s="3" t="str" cm="1">
        <f t="array" ref="C3016">_xlfn.IFS(B3016&lt;35,"Young",B3016&lt;60,"Middle",TRUE,"Senior")</f>
        <v>Middle</v>
      </c>
      <c r="D3016" t="s">
        <v>16</v>
      </c>
      <c r="E3016" t="str">
        <f t="shared" si="94"/>
        <v>Middle-Female</v>
      </c>
      <c r="F3016" t="s">
        <v>50</v>
      </c>
      <c r="G3016" t="s">
        <v>36</v>
      </c>
      <c r="H3016" s="1">
        <v>43678</v>
      </c>
      <c r="I3016" t="s">
        <v>8663</v>
      </c>
      <c r="J3016" t="s">
        <v>8664</v>
      </c>
      <c r="K3016" t="s">
        <v>61</v>
      </c>
      <c r="L3016">
        <v>4050.7730110000002</v>
      </c>
      <c r="M3016">
        <v>368</v>
      </c>
      <c r="N3016" t="s">
        <v>22</v>
      </c>
      <c r="O3016" s="1">
        <v>43684</v>
      </c>
      <c r="P3016" s="3">
        <f t="shared" si="95"/>
        <v>6</v>
      </c>
      <c r="Q3016" t="s">
        <v>23</v>
      </c>
      <c r="R3016" t="s">
        <v>24</v>
      </c>
    </row>
    <row r="3017" spans="1:18" x14ac:dyDescent="0.25">
      <c r="A3017" t="s">
        <v>8665</v>
      </c>
      <c r="B3017" s="3">
        <v>19</v>
      </c>
      <c r="C3017" s="3" t="str" cm="1">
        <f t="array" ref="C3017">_xlfn.IFS(B3017&lt;35,"Young",B3017&lt;60,"Middle",TRUE,"Senior")</f>
        <v>Young</v>
      </c>
      <c r="D3017" t="s">
        <v>26</v>
      </c>
      <c r="E3017" t="str">
        <f t="shared" si="94"/>
        <v>Young-Male</v>
      </c>
      <c r="F3017" t="s">
        <v>63</v>
      </c>
      <c r="G3017" t="s">
        <v>28</v>
      </c>
      <c r="H3017" s="1">
        <v>44368</v>
      </c>
      <c r="I3017" t="s">
        <v>8666</v>
      </c>
      <c r="J3017" t="s">
        <v>8667</v>
      </c>
      <c r="K3017" t="s">
        <v>61</v>
      </c>
      <c r="L3017">
        <v>41327.751519999998</v>
      </c>
      <c r="M3017">
        <v>312</v>
      </c>
      <c r="N3017" t="s">
        <v>22</v>
      </c>
      <c r="O3017" s="1">
        <v>44376</v>
      </c>
      <c r="P3017" s="3">
        <f t="shared" si="95"/>
        <v>8</v>
      </c>
      <c r="Q3017" t="s">
        <v>32</v>
      </c>
      <c r="R3017" t="s">
        <v>33</v>
      </c>
    </row>
    <row r="3018" spans="1:18" x14ac:dyDescent="0.25">
      <c r="A3018" t="s">
        <v>8668</v>
      </c>
      <c r="B3018" s="3">
        <v>72</v>
      </c>
      <c r="C3018" s="3" t="str" cm="1">
        <f t="array" ref="C3018">_xlfn.IFS(B3018&lt;35,"Young",B3018&lt;60,"Middle",TRUE,"Senior")</f>
        <v>Senior</v>
      </c>
      <c r="D3018" t="s">
        <v>16</v>
      </c>
      <c r="E3018" t="str">
        <f t="shared" si="94"/>
        <v>Senior-Female</v>
      </c>
      <c r="F3018" t="s">
        <v>230</v>
      </c>
      <c r="G3018" t="s">
        <v>70</v>
      </c>
      <c r="H3018" s="1">
        <v>43903</v>
      </c>
      <c r="I3018" t="s">
        <v>8669</v>
      </c>
      <c r="J3018" t="s">
        <v>8670</v>
      </c>
      <c r="K3018" t="s">
        <v>57</v>
      </c>
      <c r="L3018">
        <v>22359.52176</v>
      </c>
      <c r="M3018">
        <v>358</v>
      </c>
      <c r="N3018" t="s">
        <v>39</v>
      </c>
      <c r="O3018" s="1">
        <v>43928</v>
      </c>
      <c r="P3018" s="3">
        <f t="shared" si="95"/>
        <v>25</v>
      </c>
      <c r="Q3018" t="s">
        <v>23</v>
      </c>
      <c r="R3018" t="s">
        <v>33</v>
      </c>
    </row>
    <row r="3019" spans="1:18" x14ac:dyDescent="0.25">
      <c r="A3019" t="s">
        <v>8671</v>
      </c>
      <c r="B3019" s="3">
        <v>42</v>
      </c>
      <c r="C3019" s="3" t="str" cm="1">
        <f t="array" ref="C3019">_xlfn.IFS(B3019&lt;35,"Young",B3019&lt;60,"Middle",TRUE,"Senior")</f>
        <v>Middle</v>
      </c>
      <c r="D3019" t="s">
        <v>26</v>
      </c>
      <c r="E3019" t="str">
        <f t="shared" si="94"/>
        <v>Middle-Male</v>
      </c>
      <c r="F3019" t="s">
        <v>35</v>
      </c>
      <c r="G3019" t="s">
        <v>70</v>
      </c>
      <c r="H3019" s="1">
        <v>44765</v>
      </c>
      <c r="I3019" t="s">
        <v>8672</v>
      </c>
      <c r="J3019" t="s">
        <v>8673</v>
      </c>
      <c r="K3019" t="s">
        <v>57</v>
      </c>
      <c r="L3019">
        <v>36247.270499999999</v>
      </c>
      <c r="M3019">
        <v>114</v>
      </c>
      <c r="N3019" t="s">
        <v>22</v>
      </c>
      <c r="O3019" s="1">
        <v>44782</v>
      </c>
      <c r="P3019" s="3">
        <f t="shared" si="95"/>
        <v>17</v>
      </c>
      <c r="Q3019" t="s">
        <v>32</v>
      </c>
      <c r="R3019" t="s">
        <v>24</v>
      </c>
    </row>
    <row r="3020" spans="1:18" x14ac:dyDescent="0.25">
      <c r="A3020" t="s">
        <v>8674</v>
      </c>
      <c r="B3020" s="3">
        <v>20</v>
      </c>
      <c r="C3020" s="3" t="str" cm="1">
        <f t="array" ref="C3020">_xlfn.IFS(B3020&lt;35,"Young",B3020&lt;60,"Middle",TRUE,"Senior")</f>
        <v>Young</v>
      </c>
      <c r="D3020" t="s">
        <v>16</v>
      </c>
      <c r="E3020" t="str">
        <f t="shared" si="94"/>
        <v>Young-Female</v>
      </c>
      <c r="F3020" t="s">
        <v>90</v>
      </c>
      <c r="G3020" t="s">
        <v>18</v>
      </c>
      <c r="H3020" s="1">
        <v>45120</v>
      </c>
      <c r="I3020" t="s">
        <v>8675</v>
      </c>
      <c r="J3020" t="s">
        <v>2205</v>
      </c>
      <c r="K3020" t="s">
        <v>53</v>
      </c>
      <c r="L3020">
        <v>52648.361089999999</v>
      </c>
      <c r="M3020">
        <v>427</v>
      </c>
      <c r="N3020" t="s">
        <v>43</v>
      </c>
      <c r="O3020" s="1">
        <v>45135</v>
      </c>
      <c r="P3020" s="3">
        <f t="shared" si="95"/>
        <v>15</v>
      </c>
      <c r="Q3020" t="s">
        <v>32</v>
      </c>
      <c r="R3020" t="s">
        <v>45</v>
      </c>
    </row>
    <row r="3021" spans="1:18" x14ac:dyDescent="0.25">
      <c r="A3021" t="s">
        <v>8676</v>
      </c>
      <c r="B3021" s="3">
        <v>82</v>
      </c>
      <c r="C3021" s="3" t="str" cm="1">
        <f t="array" ref="C3021">_xlfn.IFS(B3021&lt;35,"Young",B3021&lt;60,"Middle",TRUE,"Senior")</f>
        <v>Senior</v>
      </c>
      <c r="D3021" t="s">
        <v>16</v>
      </c>
      <c r="E3021" t="str">
        <f t="shared" si="94"/>
        <v>Senior-Female</v>
      </c>
      <c r="F3021" t="s">
        <v>230</v>
      </c>
      <c r="G3021" t="s">
        <v>70</v>
      </c>
      <c r="H3021" s="1">
        <v>44944</v>
      </c>
      <c r="I3021" t="s">
        <v>8677</v>
      </c>
      <c r="J3021" t="s">
        <v>3682</v>
      </c>
      <c r="K3021" t="s">
        <v>31</v>
      </c>
      <c r="L3021">
        <v>70686.402759999997</v>
      </c>
      <c r="M3021">
        <v>198</v>
      </c>
      <c r="N3021" t="s">
        <v>39</v>
      </c>
      <c r="O3021" s="1">
        <v>44948</v>
      </c>
      <c r="P3021" s="3">
        <f t="shared" si="95"/>
        <v>4</v>
      </c>
      <c r="Q3021" t="s">
        <v>23</v>
      </c>
      <c r="R3021" t="s">
        <v>33</v>
      </c>
    </row>
    <row r="3022" spans="1:18" x14ac:dyDescent="0.25">
      <c r="A3022" t="s">
        <v>8678</v>
      </c>
      <c r="B3022" s="3">
        <v>77</v>
      </c>
      <c r="C3022" s="3" t="str" cm="1">
        <f t="array" ref="C3022">_xlfn.IFS(B3022&lt;35,"Young",B3022&lt;60,"Middle",TRUE,"Senior")</f>
        <v>Senior</v>
      </c>
      <c r="D3022" t="s">
        <v>16</v>
      </c>
      <c r="E3022" t="str">
        <f t="shared" si="94"/>
        <v>Senior-Female</v>
      </c>
      <c r="F3022" t="s">
        <v>50</v>
      </c>
      <c r="G3022" t="s">
        <v>26593</v>
      </c>
      <c r="H3022" s="1">
        <v>44007</v>
      </c>
      <c r="I3022" t="s">
        <v>8679</v>
      </c>
      <c r="J3022" t="s">
        <v>8680</v>
      </c>
      <c r="K3022" t="s">
        <v>61</v>
      </c>
      <c r="L3022">
        <v>16886.876919999999</v>
      </c>
      <c r="M3022">
        <v>176</v>
      </c>
      <c r="N3022" t="s">
        <v>39</v>
      </c>
      <c r="O3022" s="1">
        <v>44033</v>
      </c>
      <c r="P3022" s="3">
        <f t="shared" si="95"/>
        <v>26</v>
      </c>
      <c r="Q3022" t="s">
        <v>85</v>
      </c>
      <c r="R3022" t="s">
        <v>45</v>
      </c>
    </row>
    <row r="3023" spans="1:18" x14ac:dyDescent="0.25">
      <c r="A3023" t="s">
        <v>8681</v>
      </c>
      <c r="B3023" s="3">
        <v>72</v>
      </c>
      <c r="C3023" s="3" t="str" cm="1">
        <f t="array" ref="C3023">_xlfn.IFS(B3023&lt;35,"Young",B3023&lt;60,"Middle",TRUE,"Senior")</f>
        <v>Senior</v>
      </c>
      <c r="D3023" t="s">
        <v>16</v>
      </c>
      <c r="E3023" t="str">
        <f t="shared" si="94"/>
        <v>Senior-Female</v>
      </c>
      <c r="F3023" t="s">
        <v>115</v>
      </c>
      <c r="G3023" t="s">
        <v>26592</v>
      </c>
      <c r="H3023" s="1">
        <v>43837</v>
      </c>
      <c r="I3023" t="s">
        <v>8682</v>
      </c>
      <c r="J3023" t="s">
        <v>8683</v>
      </c>
      <c r="K3023" t="s">
        <v>21</v>
      </c>
      <c r="L3023">
        <v>865.95577089999995</v>
      </c>
      <c r="M3023">
        <v>351</v>
      </c>
      <c r="N3023" t="s">
        <v>22</v>
      </c>
      <c r="O3023" s="1">
        <v>43860</v>
      </c>
      <c r="P3023" s="3">
        <f t="shared" si="95"/>
        <v>23</v>
      </c>
      <c r="Q3023" t="s">
        <v>32</v>
      </c>
      <c r="R3023" t="s">
        <v>33</v>
      </c>
    </row>
    <row r="3024" spans="1:18" x14ac:dyDescent="0.25">
      <c r="A3024" t="s">
        <v>8684</v>
      </c>
      <c r="B3024" s="3">
        <v>31</v>
      </c>
      <c r="C3024" s="3" t="str" cm="1">
        <f t="array" ref="C3024">_xlfn.IFS(B3024&lt;35,"Young",B3024&lt;60,"Middle",TRUE,"Senior")</f>
        <v>Young</v>
      </c>
      <c r="D3024" t="s">
        <v>16</v>
      </c>
      <c r="E3024" t="str">
        <f t="shared" si="94"/>
        <v>Young-Female</v>
      </c>
      <c r="F3024" t="s">
        <v>35</v>
      </c>
      <c r="G3024" t="s">
        <v>36</v>
      </c>
      <c r="H3024" s="1">
        <v>44187</v>
      </c>
      <c r="I3024" t="s">
        <v>8685</v>
      </c>
      <c r="J3024" t="s">
        <v>1507</v>
      </c>
      <c r="K3024" t="s">
        <v>61</v>
      </c>
      <c r="L3024">
        <v>7997.8015450000003</v>
      </c>
      <c r="M3024">
        <v>139</v>
      </c>
      <c r="N3024" t="s">
        <v>22</v>
      </c>
      <c r="O3024" s="1">
        <v>44191</v>
      </c>
      <c r="P3024" s="3">
        <f t="shared" si="95"/>
        <v>4</v>
      </c>
      <c r="Q3024" t="s">
        <v>44</v>
      </c>
      <c r="R3024" t="s">
        <v>24</v>
      </c>
    </row>
    <row r="3025" spans="1:18" x14ac:dyDescent="0.25">
      <c r="A3025" t="s">
        <v>8686</v>
      </c>
      <c r="B3025" s="3">
        <v>29</v>
      </c>
      <c r="C3025" s="3" t="str" cm="1">
        <f t="array" ref="C3025">_xlfn.IFS(B3025&lt;35,"Young",B3025&lt;60,"Middle",TRUE,"Senior")</f>
        <v>Young</v>
      </c>
      <c r="D3025" t="s">
        <v>16</v>
      </c>
      <c r="E3025" t="str">
        <f t="shared" si="94"/>
        <v>Young-Female</v>
      </c>
      <c r="F3025" t="s">
        <v>115</v>
      </c>
      <c r="G3025" t="s">
        <v>18</v>
      </c>
      <c r="H3025" s="1">
        <v>45194</v>
      </c>
      <c r="I3025" t="s">
        <v>8687</v>
      </c>
      <c r="J3025" t="s">
        <v>8688</v>
      </c>
      <c r="K3025" t="s">
        <v>53</v>
      </c>
      <c r="L3025">
        <v>23484.736400000002</v>
      </c>
      <c r="M3025">
        <v>106</v>
      </c>
      <c r="N3025" t="s">
        <v>43</v>
      </c>
      <c r="O3025" s="1">
        <v>45202</v>
      </c>
      <c r="P3025" s="3">
        <f t="shared" si="95"/>
        <v>8</v>
      </c>
      <c r="Q3025" t="s">
        <v>32</v>
      </c>
      <c r="R3025" t="s">
        <v>24</v>
      </c>
    </row>
    <row r="3026" spans="1:18" x14ac:dyDescent="0.25">
      <c r="A3026" t="s">
        <v>8689</v>
      </c>
      <c r="B3026" s="3">
        <v>64</v>
      </c>
      <c r="C3026" s="3" t="str" cm="1">
        <f t="array" ref="C3026">_xlfn.IFS(B3026&lt;35,"Young",B3026&lt;60,"Middle",TRUE,"Senior")</f>
        <v>Senior</v>
      </c>
      <c r="D3026" t="s">
        <v>16</v>
      </c>
      <c r="E3026" t="str">
        <f t="shared" si="94"/>
        <v>Senior-Female</v>
      </c>
      <c r="F3026" t="s">
        <v>35</v>
      </c>
      <c r="G3026" t="s">
        <v>18</v>
      </c>
      <c r="H3026" s="1">
        <v>44597</v>
      </c>
      <c r="I3026" t="s">
        <v>8690</v>
      </c>
      <c r="J3026" t="s">
        <v>8691</v>
      </c>
      <c r="K3026" t="s">
        <v>57</v>
      </c>
      <c r="L3026">
        <v>12363.555399999999</v>
      </c>
      <c r="M3026">
        <v>469</v>
      </c>
      <c r="N3026" t="s">
        <v>43</v>
      </c>
      <c r="O3026" s="1">
        <v>44601</v>
      </c>
      <c r="P3026" s="3">
        <f t="shared" si="95"/>
        <v>4</v>
      </c>
      <c r="Q3026" t="s">
        <v>32</v>
      </c>
      <c r="R3026" t="s">
        <v>24</v>
      </c>
    </row>
    <row r="3027" spans="1:18" x14ac:dyDescent="0.25">
      <c r="A3027" t="s">
        <v>8692</v>
      </c>
      <c r="B3027" s="3">
        <v>78</v>
      </c>
      <c r="C3027" s="3" t="str" cm="1">
        <f t="array" ref="C3027">_xlfn.IFS(B3027&lt;35,"Young",B3027&lt;60,"Middle",TRUE,"Senior")</f>
        <v>Senior</v>
      </c>
      <c r="D3027" t="s">
        <v>16</v>
      </c>
      <c r="E3027" t="str">
        <f t="shared" si="94"/>
        <v>Senior-Female</v>
      </c>
      <c r="F3027" t="s">
        <v>17</v>
      </c>
      <c r="G3027" t="s">
        <v>70</v>
      </c>
      <c r="H3027" s="1">
        <v>44362</v>
      </c>
      <c r="I3027" t="s">
        <v>8693</v>
      </c>
      <c r="J3027" t="s">
        <v>8694</v>
      </c>
      <c r="K3027" t="s">
        <v>31</v>
      </c>
      <c r="L3027">
        <v>62018.052000000003</v>
      </c>
      <c r="M3027">
        <v>478</v>
      </c>
      <c r="N3027" t="s">
        <v>22</v>
      </c>
      <c r="O3027" s="1">
        <v>44376</v>
      </c>
      <c r="P3027" s="3">
        <f t="shared" si="95"/>
        <v>14</v>
      </c>
      <c r="Q3027" t="s">
        <v>49</v>
      </c>
      <c r="R3027" t="s">
        <v>24</v>
      </c>
    </row>
    <row r="3028" spans="1:18" x14ac:dyDescent="0.25">
      <c r="A3028" t="s">
        <v>8695</v>
      </c>
      <c r="B3028" s="3">
        <v>74</v>
      </c>
      <c r="C3028" s="3" t="str" cm="1">
        <f t="array" ref="C3028">_xlfn.IFS(B3028&lt;35,"Young",B3028&lt;60,"Middle",TRUE,"Senior")</f>
        <v>Senior</v>
      </c>
      <c r="D3028" t="s">
        <v>26</v>
      </c>
      <c r="E3028" t="str">
        <f t="shared" si="94"/>
        <v>Senior-Male</v>
      </c>
      <c r="F3028" t="s">
        <v>50</v>
      </c>
      <c r="G3028" t="s">
        <v>18</v>
      </c>
      <c r="H3028" s="1">
        <v>44627</v>
      </c>
      <c r="I3028" t="s">
        <v>8696</v>
      </c>
      <c r="J3028" t="s">
        <v>5896</v>
      </c>
      <c r="K3028" t="s">
        <v>53</v>
      </c>
      <c r="L3028">
        <v>16883.564549999999</v>
      </c>
      <c r="M3028">
        <v>138</v>
      </c>
      <c r="N3028" t="s">
        <v>43</v>
      </c>
      <c r="O3028" s="1">
        <v>44635</v>
      </c>
      <c r="P3028" s="3">
        <f t="shared" si="95"/>
        <v>8</v>
      </c>
      <c r="Q3028" t="s">
        <v>23</v>
      </c>
      <c r="R3028" t="s">
        <v>45</v>
      </c>
    </row>
    <row r="3029" spans="1:18" x14ac:dyDescent="0.25">
      <c r="A3029" t="s">
        <v>8697</v>
      </c>
      <c r="B3029" s="3">
        <v>55</v>
      </c>
      <c r="C3029" s="3" t="str" cm="1">
        <f t="array" ref="C3029">_xlfn.IFS(B3029&lt;35,"Young",B3029&lt;60,"Middle",TRUE,"Senior")</f>
        <v>Middle</v>
      </c>
      <c r="D3029" t="s">
        <v>16</v>
      </c>
      <c r="E3029" t="str">
        <f t="shared" si="94"/>
        <v>Middle-Female</v>
      </c>
      <c r="F3029" t="s">
        <v>50</v>
      </c>
      <c r="G3029" t="s">
        <v>36</v>
      </c>
      <c r="H3029" s="1">
        <v>44434</v>
      </c>
      <c r="I3029" t="s">
        <v>8698</v>
      </c>
      <c r="J3029" t="s">
        <v>8699</v>
      </c>
      <c r="K3029" t="s">
        <v>57</v>
      </c>
      <c r="L3029">
        <v>23027.836060000001</v>
      </c>
      <c r="M3029">
        <v>104</v>
      </c>
      <c r="N3029" t="s">
        <v>22</v>
      </c>
      <c r="O3029" s="1">
        <v>44436</v>
      </c>
      <c r="P3029" s="3">
        <f t="shared" si="95"/>
        <v>2</v>
      </c>
      <c r="Q3029" t="s">
        <v>23</v>
      </c>
      <c r="R3029" t="s">
        <v>45</v>
      </c>
    </row>
    <row r="3030" spans="1:18" x14ac:dyDescent="0.25">
      <c r="A3030" t="s">
        <v>8700</v>
      </c>
      <c r="B3030" s="3">
        <v>28</v>
      </c>
      <c r="C3030" s="3" t="str" cm="1">
        <f t="array" ref="C3030">_xlfn.IFS(B3030&lt;35,"Young",B3030&lt;60,"Middle",TRUE,"Senior")</f>
        <v>Young</v>
      </c>
      <c r="D3030" t="s">
        <v>26</v>
      </c>
      <c r="E3030" t="str">
        <f t="shared" si="94"/>
        <v>Young-Male</v>
      </c>
      <c r="F3030" t="s">
        <v>50</v>
      </c>
      <c r="G3030" t="s">
        <v>36</v>
      </c>
      <c r="H3030" s="1">
        <v>45012</v>
      </c>
      <c r="I3030" t="s">
        <v>8701</v>
      </c>
      <c r="J3030" t="s">
        <v>8702</v>
      </c>
      <c r="K3030" t="s">
        <v>61</v>
      </c>
      <c r="L3030">
        <v>5258.7583690000001</v>
      </c>
      <c r="M3030">
        <v>472</v>
      </c>
      <c r="N3030" t="s">
        <v>39</v>
      </c>
      <c r="O3030" s="1">
        <v>45042</v>
      </c>
      <c r="P3030" s="3">
        <f t="shared" si="95"/>
        <v>30</v>
      </c>
      <c r="Q3030" t="s">
        <v>49</v>
      </c>
      <c r="R3030" t="s">
        <v>33</v>
      </c>
    </row>
    <row r="3031" spans="1:18" x14ac:dyDescent="0.25">
      <c r="A3031" t="s">
        <v>8703</v>
      </c>
      <c r="B3031" s="3">
        <v>27</v>
      </c>
      <c r="C3031" s="3" t="str" cm="1">
        <f t="array" ref="C3031">_xlfn.IFS(B3031&lt;35,"Young",B3031&lt;60,"Middle",TRUE,"Senior")</f>
        <v>Young</v>
      </c>
      <c r="D3031" t="s">
        <v>26</v>
      </c>
      <c r="E3031" t="str">
        <f t="shared" si="94"/>
        <v>Young-Male</v>
      </c>
      <c r="F3031" t="s">
        <v>90</v>
      </c>
      <c r="G3031" t="s">
        <v>36</v>
      </c>
      <c r="H3031" s="1">
        <v>44189</v>
      </c>
      <c r="I3031" t="s">
        <v>8704</v>
      </c>
      <c r="J3031" t="s">
        <v>8705</v>
      </c>
      <c r="K3031" t="s">
        <v>61</v>
      </c>
      <c r="L3031">
        <v>13001.920700000001</v>
      </c>
      <c r="M3031">
        <v>405</v>
      </c>
      <c r="N3031" t="s">
        <v>22</v>
      </c>
      <c r="O3031" s="1">
        <v>44189</v>
      </c>
      <c r="P3031" s="3">
        <f t="shared" si="95"/>
        <v>0</v>
      </c>
      <c r="Q3031" t="s">
        <v>85</v>
      </c>
      <c r="R3031" t="s">
        <v>33</v>
      </c>
    </row>
    <row r="3032" spans="1:18" x14ac:dyDescent="0.25">
      <c r="A3032" t="s">
        <v>8706</v>
      </c>
      <c r="B3032" s="3">
        <v>51</v>
      </c>
      <c r="C3032" s="3" t="str" cm="1">
        <f t="array" ref="C3032">_xlfn.IFS(B3032&lt;35,"Young",B3032&lt;60,"Middle",TRUE,"Senior")</f>
        <v>Middle</v>
      </c>
      <c r="D3032" t="s">
        <v>26</v>
      </c>
      <c r="E3032" t="str">
        <f t="shared" si="94"/>
        <v>Middle-Male</v>
      </c>
      <c r="F3032" t="s">
        <v>63</v>
      </c>
      <c r="G3032" t="s">
        <v>70</v>
      </c>
      <c r="H3032" s="1">
        <v>44672</v>
      </c>
      <c r="I3032" t="s">
        <v>8707</v>
      </c>
      <c r="J3032" t="s">
        <v>8708</v>
      </c>
      <c r="K3032" t="s">
        <v>31</v>
      </c>
      <c r="L3032">
        <v>43114.753570000001</v>
      </c>
      <c r="M3032">
        <v>101</v>
      </c>
      <c r="N3032" t="s">
        <v>39</v>
      </c>
      <c r="O3032" s="1">
        <v>44681</v>
      </c>
      <c r="P3032" s="3">
        <f t="shared" si="95"/>
        <v>9</v>
      </c>
      <c r="Q3032" t="s">
        <v>49</v>
      </c>
      <c r="R3032" t="s">
        <v>45</v>
      </c>
    </row>
    <row r="3033" spans="1:18" x14ac:dyDescent="0.25">
      <c r="A3033" t="s">
        <v>8709</v>
      </c>
      <c r="B3033" s="3">
        <v>32</v>
      </c>
      <c r="C3033" s="3" t="str" cm="1">
        <f t="array" ref="C3033">_xlfn.IFS(B3033&lt;35,"Young",B3033&lt;60,"Middle",TRUE,"Senior")</f>
        <v>Young</v>
      </c>
      <c r="D3033" t="s">
        <v>16</v>
      </c>
      <c r="E3033" t="str">
        <f t="shared" si="94"/>
        <v>Young-Female</v>
      </c>
      <c r="F3033" t="s">
        <v>50</v>
      </c>
      <c r="G3033" t="s">
        <v>18</v>
      </c>
      <c r="H3033" s="1">
        <v>44848</v>
      </c>
      <c r="I3033" t="s">
        <v>8710</v>
      </c>
      <c r="J3033" t="s">
        <v>7995</v>
      </c>
      <c r="K3033" t="s">
        <v>53</v>
      </c>
      <c r="L3033">
        <v>26636.364590000001</v>
      </c>
      <c r="M3033">
        <v>328</v>
      </c>
      <c r="N3033" t="s">
        <v>39</v>
      </c>
      <c r="O3033" s="1">
        <v>44867</v>
      </c>
      <c r="P3033" s="3">
        <f t="shared" si="95"/>
        <v>19</v>
      </c>
      <c r="Q3033" t="s">
        <v>32</v>
      </c>
      <c r="R3033" t="s">
        <v>24</v>
      </c>
    </row>
    <row r="3034" spans="1:18" x14ac:dyDescent="0.25">
      <c r="A3034" t="s">
        <v>5296</v>
      </c>
      <c r="B3034" s="3">
        <v>59</v>
      </c>
      <c r="C3034" s="3" t="str" cm="1">
        <f t="array" ref="C3034">_xlfn.IFS(B3034&lt;35,"Young",B3034&lt;60,"Middle",TRUE,"Senior")</f>
        <v>Middle</v>
      </c>
      <c r="D3034" t="s">
        <v>26</v>
      </c>
      <c r="E3034" t="str">
        <f t="shared" si="94"/>
        <v>Middle-Male</v>
      </c>
      <c r="F3034" t="s">
        <v>115</v>
      </c>
      <c r="G3034" t="s">
        <v>36</v>
      </c>
      <c r="H3034" s="1">
        <v>44428</v>
      </c>
      <c r="I3034" t="s">
        <v>8711</v>
      </c>
      <c r="J3034" t="s">
        <v>8712</v>
      </c>
      <c r="K3034" t="s">
        <v>61</v>
      </c>
      <c r="L3034">
        <v>7410.3092470000001</v>
      </c>
      <c r="M3034">
        <v>277</v>
      </c>
      <c r="N3034" t="s">
        <v>22</v>
      </c>
      <c r="O3034" s="1">
        <v>44448</v>
      </c>
      <c r="P3034" s="3">
        <f t="shared" si="95"/>
        <v>20</v>
      </c>
      <c r="Q3034" t="s">
        <v>44</v>
      </c>
      <c r="R3034" t="s">
        <v>24</v>
      </c>
    </row>
    <row r="3035" spans="1:18" x14ac:dyDescent="0.25">
      <c r="A3035" t="s">
        <v>8713</v>
      </c>
      <c r="B3035" s="3">
        <v>58</v>
      </c>
      <c r="C3035" s="3" t="str" cm="1">
        <f t="array" ref="C3035">_xlfn.IFS(B3035&lt;35,"Young",B3035&lt;60,"Middle",TRUE,"Senior")</f>
        <v>Middle</v>
      </c>
      <c r="D3035" t="s">
        <v>26</v>
      </c>
      <c r="E3035" t="str">
        <f t="shared" si="94"/>
        <v>Middle-Male</v>
      </c>
      <c r="F3035" t="s">
        <v>230</v>
      </c>
      <c r="G3035" t="s">
        <v>18</v>
      </c>
      <c r="H3035" s="1">
        <v>44728</v>
      </c>
      <c r="I3035" t="s">
        <v>8714</v>
      </c>
      <c r="J3035" t="s">
        <v>8715</v>
      </c>
      <c r="K3035" t="s">
        <v>31</v>
      </c>
      <c r="L3035">
        <v>15096.25232</v>
      </c>
      <c r="M3035">
        <v>372</v>
      </c>
      <c r="N3035" t="s">
        <v>43</v>
      </c>
      <c r="O3035" s="1">
        <v>44738</v>
      </c>
      <c r="P3035" s="3">
        <f t="shared" si="95"/>
        <v>10</v>
      </c>
      <c r="Q3035" t="s">
        <v>23</v>
      </c>
      <c r="R3035" t="s">
        <v>33</v>
      </c>
    </row>
    <row r="3036" spans="1:18" x14ac:dyDescent="0.25">
      <c r="A3036" t="s">
        <v>8716</v>
      </c>
      <c r="B3036" s="3">
        <v>36</v>
      </c>
      <c r="C3036" s="3" t="str" cm="1">
        <f t="array" ref="C3036">_xlfn.IFS(B3036&lt;35,"Young",B3036&lt;60,"Middle",TRUE,"Senior")</f>
        <v>Middle</v>
      </c>
      <c r="D3036" t="s">
        <v>26</v>
      </c>
      <c r="E3036" t="str">
        <f t="shared" si="94"/>
        <v>Middle-Male</v>
      </c>
      <c r="F3036" t="s">
        <v>115</v>
      </c>
      <c r="G3036" t="s">
        <v>18</v>
      </c>
      <c r="H3036" s="1">
        <v>43638</v>
      </c>
      <c r="I3036" t="s">
        <v>8717</v>
      </c>
      <c r="J3036" t="s">
        <v>8718</v>
      </c>
      <c r="K3036" t="s">
        <v>57</v>
      </c>
      <c r="L3036">
        <v>21163.678779999998</v>
      </c>
      <c r="M3036">
        <v>401</v>
      </c>
      <c r="N3036" t="s">
        <v>43</v>
      </c>
      <c r="O3036" s="1">
        <v>43660</v>
      </c>
      <c r="P3036" s="3">
        <f t="shared" si="95"/>
        <v>22</v>
      </c>
      <c r="Q3036" t="s">
        <v>49</v>
      </c>
      <c r="R3036" t="s">
        <v>45</v>
      </c>
    </row>
    <row r="3037" spans="1:18" x14ac:dyDescent="0.25">
      <c r="A3037" t="s">
        <v>8719</v>
      </c>
      <c r="B3037" s="3">
        <v>27</v>
      </c>
      <c r="C3037" s="3" t="str" cm="1">
        <f t="array" ref="C3037">_xlfn.IFS(B3037&lt;35,"Young",B3037&lt;60,"Middle",TRUE,"Senior")</f>
        <v>Young</v>
      </c>
      <c r="D3037" t="s">
        <v>26</v>
      </c>
      <c r="E3037" t="str">
        <f t="shared" si="94"/>
        <v>Young-Male</v>
      </c>
      <c r="F3037" t="s">
        <v>90</v>
      </c>
      <c r="G3037" t="s">
        <v>36</v>
      </c>
      <c r="H3037" s="1">
        <v>43841</v>
      </c>
      <c r="I3037" t="s">
        <v>8720</v>
      </c>
      <c r="J3037" t="s">
        <v>8721</v>
      </c>
      <c r="K3037" t="s">
        <v>31</v>
      </c>
      <c r="L3037">
        <v>22914.833859999999</v>
      </c>
      <c r="M3037">
        <v>424</v>
      </c>
      <c r="N3037" t="s">
        <v>22</v>
      </c>
      <c r="O3037" s="1">
        <v>43844</v>
      </c>
      <c r="P3037" s="3">
        <f t="shared" si="95"/>
        <v>3</v>
      </c>
      <c r="Q3037" t="s">
        <v>85</v>
      </c>
      <c r="R3037" t="s">
        <v>45</v>
      </c>
    </row>
    <row r="3038" spans="1:18" x14ac:dyDescent="0.25">
      <c r="A3038" t="s">
        <v>8722</v>
      </c>
      <c r="B3038" s="3">
        <v>74</v>
      </c>
      <c r="C3038" s="3" t="str" cm="1">
        <f t="array" ref="C3038">_xlfn.IFS(B3038&lt;35,"Young",B3038&lt;60,"Middle",TRUE,"Senior")</f>
        <v>Senior</v>
      </c>
      <c r="D3038" t="s">
        <v>26</v>
      </c>
      <c r="E3038" t="str">
        <f t="shared" si="94"/>
        <v>Senior-Male</v>
      </c>
      <c r="F3038" t="s">
        <v>17</v>
      </c>
      <c r="G3038" t="s">
        <v>26593</v>
      </c>
      <c r="H3038" s="1">
        <v>43828</v>
      </c>
      <c r="I3038" t="s">
        <v>8723</v>
      </c>
      <c r="J3038" t="s">
        <v>2556</v>
      </c>
      <c r="K3038" t="s">
        <v>61</v>
      </c>
      <c r="L3038">
        <v>33341.715190000003</v>
      </c>
      <c r="M3038">
        <v>214</v>
      </c>
      <c r="N3038" t="s">
        <v>22</v>
      </c>
      <c r="O3038" s="1">
        <v>43833</v>
      </c>
      <c r="P3038" s="3">
        <f t="shared" si="95"/>
        <v>5</v>
      </c>
      <c r="Q3038" t="s">
        <v>23</v>
      </c>
      <c r="R3038" t="s">
        <v>45</v>
      </c>
    </row>
    <row r="3039" spans="1:18" x14ac:dyDescent="0.25">
      <c r="A3039" t="s">
        <v>8724</v>
      </c>
      <c r="B3039" s="3">
        <v>59</v>
      </c>
      <c r="C3039" s="3" t="str" cm="1">
        <f t="array" ref="C3039">_xlfn.IFS(B3039&lt;35,"Young",B3039&lt;60,"Middle",TRUE,"Senior")</f>
        <v>Middle</v>
      </c>
      <c r="D3039" t="s">
        <v>26</v>
      </c>
      <c r="E3039" t="str">
        <f t="shared" si="94"/>
        <v>Middle-Male</v>
      </c>
      <c r="F3039" t="s">
        <v>230</v>
      </c>
      <c r="G3039" t="s">
        <v>26593</v>
      </c>
      <c r="H3039" s="1">
        <v>43880</v>
      </c>
      <c r="I3039" t="s">
        <v>8725</v>
      </c>
      <c r="J3039" t="s">
        <v>8726</v>
      </c>
      <c r="K3039" t="s">
        <v>53</v>
      </c>
      <c r="L3039">
        <v>26113.280599999998</v>
      </c>
      <c r="M3039">
        <v>193</v>
      </c>
      <c r="N3039" t="s">
        <v>43</v>
      </c>
      <c r="O3039" s="1">
        <v>43891</v>
      </c>
      <c r="P3039" s="3">
        <f t="shared" si="95"/>
        <v>11</v>
      </c>
      <c r="Q3039" t="s">
        <v>85</v>
      </c>
      <c r="R3039" t="s">
        <v>33</v>
      </c>
    </row>
    <row r="3040" spans="1:18" x14ac:dyDescent="0.25">
      <c r="A3040" t="s">
        <v>8727</v>
      </c>
      <c r="B3040" s="3">
        <v>37</v>
      </c>
      <c r="C3040" s="3" t="str" cm="1">
        <f t="array" ref="C3040">_xlfn.IFS(B3040&lt;35,"Young",B3040&lt;60,"Middle",TRUE,"Senior")</f>
        <v>Middle</v>
      </c>
      <c r="D3040" t="s">
        <v>26</v>
      </c>
      <c r="E3040" t="str">
        <f t="shared" si="94"/>
        <v>Middle-Male</v>
      </c>
      <c r="F3040" t="s">
        <v>50</v>
      </c>
      <c r="G3040" t="s">
        <v>26593</v>
      </c>
      <c r="H3040" s="1">
        <v>43568</v>
      </c>
      <c r="I3040" t="s">
        <v>8728</v>
      </c>
      <c r="J3040" t="s">
        <v>8729</v>
      </c>
      <c r="K3040" t="s">
        <v>61</v>
      </c>
      <c r="L3040">
        <v>23720.124879999999</v>
      </c>
      <c r="M3040">
        <v>436</v>
      </c>
      <c r="N3040" t="s">
        <v>43</v>
      </c>
      <c r="O3040" s="1">
        <v>43587</v>
      </c>
      <c r="P3040" s="3">
        <f t="shared" si="95"/>
        <v>19</v>
      </c>
      <c r="Q3040" t="s">
        <v>23</v>
      </c>
      <c r="R3040" t="s">
        <v>24</v>
      </c>
    </row>
    <row r="3041" spans="1:18" x14ac:dyDescent="0.25">
      <c r="A3041" t="s">
        <v>8730</v>
      </c>
      <c r="B3041" s="3">
        <v>35</v>
      </c>
      <c r="C3041" s="3" t="str" cm="1">
        <f t="array" ref="C3041">_xlfn.IFS(B3041&lt;35,"Young",B3041&lt;60,"Middle",TRUE,"Senior")</f>
        <v>Middle</v>
      </c>
      <c r="D3041" t="s">
        <v>16</v>
      </c>
      <c r="E3041" t="str">
        <f t="shared" si="94"/>
        <v>Middle-Female</v>
      </c>
      <c r="F3041" t="s">
        <v>90</v>
      </c>
      <c r="G3041" t="s">
        <v>36</v>
      </c>
      <c r="H3041" s="1">
        <v>43464</v>
      </c>
      <c r="I3041" t="s">
        <v>8731</v>
      </c>
      <c r="J3041" t="s">
        <v>8732</v>
      </c>
      <c r="K3041" t="s">
        <v>53</v>
      </c>
      <c r="L3041">
        <v>2258.0175640000002</v>
      </c>
      <c r="M3041">
        <v>300</v>
      </c>
      <c r="N3041" t="s">
        <v>39</v>
      </c>
      <c r="O3041" s="1">
        <v>43478</v>
      </c>
      <c r="P3041" s="3">
        <f t="shared" si="95"/>
        <v>14</v>
      </c>
      <c r="Q3041" t="s">
        <v>85</v>
      </c>
      <c r="R3041" t="s">
        <v>45</v>
      </c>
    </row>
    <row r="3042" spans="1:18" x14ac:dyDescent="0.25">
      <c r="A3042" t="s">
        <v>8733</v>
      </c>
      <c r="B3042" s="3">
        <v>54</v>
      </c>
      <c r="C3042" s="3" t="str" cm="1">
        <f t="array" ref="C3042">_xlfn.IFS(B3042&lt;35,"Young",B3042&lt;60,"Middle",TRUE,"Senior")</f>
        <v>Middle</v>
      </c>
      <c r="D3042" t="s">
        <v>26</v>
      </c>
      <c r="E3042" t="str">
        <f t="shared" si="94"/>
        <v>Middle-Male</v>
      </c>
      <c r="F3042" t="s">
        <v>50</v>
      </c>
      <c r="G3042" t="s">
        <v>26593</v>
      </c>
      <c r="H3042" s="1">
        <v>43863</v>
      </c>
      <c r="I3042" t="s">
        <v>8734</v>
      </c>
      <c r="J3042" t="s">
        <v>8735</v>
      </c>
      <c r="K3042" t="s">
        <v>61</v>
      </c>
      <c r="L3042">
        <v>8559.3870590000006</v>
      </c>
      <c r="M3042">
        <v>295</v>
      </c>
      <c r="N3042" t="s">
        <v>43</v>
      </c>
      <c r="O3042" s="1">
        <v>43870</v>
      </c>
      <c r="P3042" s="3">
        <f t="shared" si="95"/>
        <v>7</v>
      </c>
      <c r="Q3042" t="s">
        <v>85</v>
      </c>
      <c r="R3042" t="s">
        <v>33</v>
      </c>
    </row>
    <row r="3043" spans="1:18" x14ac:dyDescent="0.25">
      <c r="A3043" t="s">
        <v>8736</v>
      </c>
      <c r="B3043" s="3">
        <v>59</v>
      </c>
      <c r="C3043" s="3" t="str" cm="1">
        <f t="array" ref="C3043">_xlfn.IFS(B3043&lt;35,"Young",B3043&lt;60,"Middle",TRUE,"Senior")</f>
        <v>Middle</v>
      </c>
      <c r="D3043" t="s">
        <v>16</v>
      </c>
      <c r="E3043" t="str">
        <f t="shared" si="94"/>
        <v>Middle-Female</v>
      </c>
      <c r="F3043" t="s">
        <v>50</v>
      </c>
      <c r="G3043" t="s">
        <v>36</v>
      </c>
      <c r="H3043" s="1">
        <v>44570</v>
      </c>
      <c r="I3043" t="s">
        <v>8737</v>
      </c>
      <c r="J3043" t="s">
        <v>8738</v>
      </c>
      <c r="K3043" t="s">
        <v>53</v>
      </c>
      <c r="L3043">
        <v>18591.64631</v>
      </c>
      <c r="M3043">
        <v>362</v>
      </c>
      <c r="N3043" t="s">
        <v>22</v>
      </c>
      <c r="O3043" s="1">
        <v>44590</v>
      </c>
      <c r="P3043" s="3">
        <f t="shared" si="95"/>
        <v>20</v>
      </c>
      <c r="Q3043" t="s">
        <v>32</v>
      </c>
      <c r="R3043" t="s">
        <v>45</v>
      </c>
    </row>
    <row r="3044" spans="1:18" x14ac:dyDescent="0.25">
      <c r="A3044" t="s">
        <v>8739</v>
      </c>
      <c r="B3044" s="3">
        <v>34</v>
      </c>
      <c r="C3044" s="3" t="str" cm="1">
        <f t="array" ref="C3044">_xlfn.IFS(B3044&lt;35,"Young",B3044&lt;60,"Middle",TRUE,"Senior")</f>
        <v>Young</v>
      </c>
      <c r="D3044" t="s">
        <v>16</v>
      </c>
      <c r="E3044" t="str">
        <f t="shared" si="94"/>
        <v>Young-Female</v>
      </c>
      <c r="F3044" t="s">
        <v>63</v>
      </c>
      <c r="G3044" t="s">
        <v>26593</v>
      </c>
      <c r="H3044" s="1">
        <v>45122</v>
      </c>
      <c r="I3044" t="s">
        <v>8740</v>
      </c>
      <c r="J3044" t="s">
        <v>8741</v>
      </c>
      <c r="K3044" t="s">
        <v>57</v>
      </c>
      <c r="L3044">
        <v>12930.308080000001</v>
      </c>
      <c r="M3044">
        <v>411</v>
      </c>
      <c r="N3044" t="s">
        <v>39</v>
      </c>
      <c r="O3044" s="1">
        <v>45126</v>
      </c>
      <c r="P3044" s="3">
        <f t="shared" si="95"/>
        <v>4</v>
      </c>
      <c r="Q3044" t="s">
        <v>32</v>
      </c>
      <c r="R3044" t="s">
        <v>24</v>
      </c>
    </row>
    <row r="3045" spans="1:18" x14ac:dyDescent="0.25">
      <c r="A3045" t="s">
        <v>8742</v>
      </c>
      <c r="B3045" s="3">
        <v>31</v>
      </c>
      <c r="C3045" s="3" t="str" cm="1">
        <f t="array" ref="C3045">_xlfn.IFS(B3045&lt;35,"Young",B3045&lt;60,"Middle",TRUE,"Senior")</f>
        <v>Young</v>
      </c>
      <c r="D3045" t="s">
        <v>26</v>
      </c>
      <c r="E3045" t="str">
        <f t="shared" si="94"/>
        <v>Young-Male</v>
      </c>
      <c r="F3045" t="s">
        <v>90</v>
      </c>
      <c r="G3045" t="s">
        <v>18</v>
      </c>
      <c r="H3045" s="1">
        <v>44390</v>
      </c>
      <c r="I3045" t="s">
        <v>2466</v>
      </c>
      <c r="J3045" t="s">
        <v>8743</v>
      </c>
      <c r="K3045" t="s">
        <v>57</v>
      </c>
      <c r="L3045">
        <v>54521.506050000004</v>
      </c>
      <c r="M3045">
        <v>230</v>
      </c>
      <c r="N3045" t="s">
        <v>43</v>
      </c>
      <c r="O3045" s="1">
        <v>44413</v>
      </c>
      <c r="P3045" s="3">
        <f t="shared" si="95"/>
        <v>23</v>
      </c>
      <c r="Q3045" t="s">
        <v>32</v>
      </c>
      <c r="R3045" t="s">
        <v>45</v>
      </c>
    </row>
    <row r="3046" spans="1:18" x14ac:dyDescent="0.25">
      <c r="A3046" t="s">
        <v>8744</v>
      </c>
      <c r="B3046" s="3">
        <v>67</v>
      </c>
      <c r="C3046" s="3" t="str" cm="1">
        <f t="array" ref="C3046">_xlfn.IFS(B3046&lt;35,"Young",B3046&lt;60,"Middle",TRUE,"Senior")</f>
        <v>Senior</v>
      </c>
      <c r="D3046" t="s">
        <v>26</v>
      </c>
      <c r="E3046" t="str">
        <f t="shared" si="94"/>
        <v>Senior-Male</v>
      </c>
      <c r="F3046" t="s">
        <v>17</v>
      </c>
      <c r="G3046" t="s">
        <v>36</v>
      </c>
      <c r="H3046" s="1">
        <v>44888</v>
      </c>
      <c r="I3046" t="s">
        <v>8745</v>
      </c>
      <c r="J3046" t="s">
        <v>8746</v>
      </c>
      <c r="K3046" t="s">
        <v>61</v>
      </c>
      <c r="L3046">
        <v>18884.926090000001</v>
      </c>
      <c r="M3046">
        <v>210</v>
      </c>
      <c r="N3046" t="s">
        <v>22</v>
      </c>
      <c r="O3046" s="1">
        <v>44897</v>
      </c>
      <c r="P3046" s="3">
        <f t="shared" si="95"/>
        <v>9</v>
      </c>
      <c r="Q3046" t="s">
        <v>49</v>
      </c>
      <c r="R3046" t="s">
        <v>24</v>
      </c>
    </row>
    <row r="3047" spans="1:18" x14ac:dyDescent="0.25">
      <c r="A3047" t="s">
        <v>8747</v>
      </c>
      <c r="B3047" s="3">
        <v>47</v>
      </c>
      <c r="C3047" s="3" t="str" cm="1">
        <f t="array" ref="C3047">_xlfn.IFS(B3047&lt;35,"Young",B3047&lt;60,"Middle",TRUE,"Senior")</f>
        <v>Middle</v>
      </c>
      <c r="D3047" t="s">
        <v>26</v>
      </c>
      <c r="E3047" t="str">
        <f t="shared" si="94"/>
        <v>Middle-Male</v>
      </c>
      <c r="F3047" t="s">
        <v>17</v>
      </c>
      <c r="G3047" t="s">
        <v>70</v>
      </c>
      <c r="H3047" s="1">
        <v>44833</v>
      </c>
      <c r="I3047" t="s">
        <v>8748</v>
      </c>
      <c r="J3047" t="s">
        <v>8749</v>
      </c>
      <c r="K3047" t="s">
        <v>61</v>
      </c>
      <c r="L3047">
        <v>44474.061110000002</v>
      </c>
      <c r="M3047">
        <v>191</v>
      </c>
      <c r="N3047" t="s">
        <v>39</v>
      </c>
      <c r="O3047" s="1">
        <v>44857</v>
      </c>
      <c r="P3047" s="3">
        <f t="shared" si="95"/>
        <v>24</v>
      </c>
      <c r="Q3047" t="s">
        <v>85</v>
      </c>
      <c r="R3047" t="s">
        <v>33</v>
      </c>
    </row>
    <row r="3048" spans="1:18" x14ac:dyDescent="0.25">
      <c r="A3048" t="s">
        <v>8750</v>
      </c>
      <c r="B3048" s="3">
        <v>33</v>
      </c>
      <c r="C3048" s="3" t="str" cm="1">
        <f t="array" ref="C3048">_xlfn.IFS(B3048&lt;35,"Young",B3048&lt;60,"Middle",TRUE,"Senior")</f>
        <v>Young</v>
      </c>
      <c r="D3048" t="s">
        <v>26</v>
      </c>
      <c r="E3048" t="str">
        <f t="shared" si="94"/>
        <v>Young-Male</v>
      </c>
      <c r="F3048" t="s">
        <v>35</v>
      </c>
      <c r="G3048" t="s">
        <v>28</v>
      </c>
      <c r="H3048" s="1">
        <v>43442</v>
      </c>
      <c r="I3048" t="s">
        <v>8751</v>
      </c>
      <c r="J3048" t="s">
        <v>7227</v>
      </c>
      <c r="K3048" t="s">
        <v>53</v>
      </c>
      <c r="L3048">
        <v>32842.081209999997</v>
      </c>
      <c r="M3048">
        <v>484</v>
      </c>
      <c r="N3048" t="s">
        <v>22</v>
      </c>
      <c r="O3048" s="1">
        <v>43463</v>
      </c>
      <c r="P3048" s="3">
        <f t="shared" si="95"/>
        <v>21</v>
      </c>
      <c r="Q3048" t="s">
        <v>23</v>
      </c>
      <c r="R3048" t="s">
        <v>45</v>
      </c>
    </row>
    <row r="3049" spans="1:18" x14ac:dyDescent="0.25">
      <c r="A3049" t="s">
        <v>8752</v>
      </c>
      <c r="B3049" s="3">
        <v>76</v>
      </c>
      <c r="C3049" s="3" t="str" cm="1">
        <f t="array" ref="C3049">_xlfn.IFS(B3049&lt;35,"Young",B3049&lt;60,"Middle",TRUE,"Senior")</f>
        <v>Senior</v>
      </c>
      <c r="D3049" t="s">
        <v>26</v>
      </c>
      <c r="E3049" t="str">
        <f t="shared" si="94"/>
        <v>Senior-Male</v>
      </c>
      <c r="F3049" t="s">
        <v>230</v>
      </c>
      <c r="G3049" t="s">
        <v>28</v>
      </c>
      <c r="H3049" s="1">
        <v>43619</v>
      </c>
      <c r="I3049" t="s">
        <v>8753</v>
      </c>
      <c r="J3049" t="s">
        <v>3184</v>
      </c>
      <c r="K3049" t="s">
        <v>57</v>
      </c>
      <c r="L3049">
        <v>32697.911349999998</v>
      </c>
      <c r="M3049">
        <v>396</v>
      </c>
      <c r="N3049" t="s">
        <v>22</v>
      </c>
      <c r="O3049" s="1">
        <v>43633</v>
      </c>
      <c r="P3049" s="3">
        <f t="shared" si="95"/>
        <v>14</v>
      </c>
      <c r="Q3049" t="s">
        <v>44</v>
      </c>
      <c r="R3049" t="s">
        <v>24</v>
      </c>
    </row>
    <row r="3050" spans="1:18" x14ac:dyDescent="0.25">
      <c r="A3050" t="s">
        <v>8754</v>
      </c>
      <c r="B3050" s="3">
        <v>66</v>
      </c>
      <c r="C3050" s="3" t="str" cm="1">
        <f t="array" ref="C3050">_xlfn.IFS(B3050&lt;35,"Young",B3050&lt;60,"Middle",TRUE,"Senior")</f>
        <v>Senior</v>
      </c>
      <c r="D3050" t="s">
        <v>26</v>
      </c>
      <c r="E3050" t="str">
        <f t="shared" si="94"/>
        <v>Senior-Male</v>
      </c>
      <c r="F3050" t="s">
        <v>115</v>
      </c>
      <c r="G3050" t="s">
        <v>70</v>
      </c>
      <c r="H3050" s="1">
        <v>43769</v>
      </c>
      <c r="I3050" t="s">
        <v>8755</v>
      </c>
      <c r="J3050" t="s">
        <v>8756</v>
      </c>
      <c r="K3050" t="s">
        <v>53</v>
      </c>
      <c r="L3050">
        <v>30952.246589999999</v>
      </c>
      <c r="M3050">
        <v>470</v>
      </c>
      <c r="N3050" t="s">
        <v>22</v>
      </c>
      <c r="O3050" s="1">
        <v>43769</v>
      </c>
      <c r="P3050" s="3">
        <f t="shared" si="95"/>
        <v>0</v>
      </c>
      <c r="Q3050" t="s">
        <v>49</v>
      </c>
      <c r="R3050" t="s">
        <v>45</v>
      </c>
    </row>
    <row r="3051" spans="1:18" x14ac:dyDescent="0.25">
      <c r="A3051" t="s">
        <v>8757</v>
      </c>
      <c r="B3051" s="3">
        <v>44</v>
      </c>
      <c r="C3051" s="3" t="str" cm="1">
        <f t="array" ref="C3051">_xlfn.IFS(B3051&lt;35,"Young",B3051&lt;60,"Middle",TRUE,"Senior")</f>
        <v>Middle</v>
      </c>
      <c r="D3051" t="s">
        <v>16</v>
      </c>
      <c r="E3051" t="str">
        <f t="shared" si="94"/>
        <v>Middle-Female</v>
      </c>
      <c r="F3051" t="s">
        <v>115</v>
      </c>
      <c r="G3051" t="s">
        <v>18</v>
      </c>
      <c r="H3051" s="1">
        <v>44025</v>
      </c>
      <c r="I3051" t="s">
        <v>8758</v>
      </c>
      <c r="J3051" t="s">
        <v>8759</v>
      </c>
      <c r="K3051" t="s">
        <v>53</v>
      </c>
      <c r="L3051">
        <v>53088.53284</v>
      </c>
      <c r="M3051">
        <v>415</v>
      </c>
      <c r="N3051" t="s">
        <v>39</v>
      </c>
      <c r="O3051" s="1">
        <v>44033</v>
      </c>
      <c r="P3051" s="3">
        <f t="shared" si="95"/>
        <v>8</v>
      </c>
      <c r="Q3051" t="s">
        <v>49</v>
      </c>
      <c r="R3051" t="s">
        <v>33</v>
      </c>
    </row>
    <row r="3052" spans="1:18" x14ac:dyDescent="0.25">
      <c r="A3052" t="s">
        <v>8760</v>
      </c>
      <c r="B3052" s="3">
        <v>69</v>
      </c>
      <c r="C3052" s="3" t="str" cm="1">
        <f t="array" ref="C3052">_xlfn.IFS(B3052&lt;35,"Young",B3052&lt;60,"Middle",TRUE,"Senior")</f>
        <v>Senior</v>
      </c>
      <c r="D3052" t="s">
        <v>26</v>
      </c>
      <c r="E3052" t="str">
        <f t="shared" si="94"/>
        <v>Senior-Male</v>
      </c>
      <c r="F3052" t="s">
        <v>50</v>
      </c>
      <c r="G3052" t="s">
        <v>36</v>
      </c>
      <c r="H3052" s="1">
        <v>44000</v>
      </c>
      <c r="I3052" t="s">
        <v>2252</v>
      </c>
      <c r="J3052" t="s">
        <v>8761</v>
      </c>
      <c r="K3052" t="s">
        <v>31</v>
      </c>
      <c r="L3052">
        <v>4750.9666379999999</v>
      </c>
      <c r="M3052">
        <v>362</v>
      </c>
      <c r="N3052" t="s">
        <v>39</v>
      </c>
      <c r="O3052" s="1">
        <v>44012</v>
      </c>
      <c r="P3052" s="3">
        <f t="shared" si="95"/>
        <v>12</v>
      </c>
      <c r="Q3052" t="s">
        <v>44</v>
      </c>
      <c r="R3052" t="s">
        <v>24</v>
      </c>
    </row>
    <row r="3053" spans="1:18" x14ac:dyDescent="0.25">
      <c r="A3053" t="s">
        <v>8762</v>
      </c>
      <c r="B3053" s="3">
        <v>43</v>
      </c>
      <c r="C3053" s="3" t="str" cm="1">
        <f t="array" ref="C3053">_xlfn.IFS(B3053&lt;35,"Young",B3053&lt;60,"Middle",TRUE,"Senior")</f>
        <v>Middle</v>
      </c>
      <c r="D3053" t="s">
        <v>26</v>
      </c>
      <c r="E3053" t="str">
        <f t="shared" si="94"/>
        <v>Middle-Male</v>
      </c>
      <c r="F3053" t="s">
        <v>35</v>
      </c>
      <c r="G3053" t="s">
        <v>26593</v>
      </c>
      <c r="H3053" s="1">
        <v>44211</v>
      </c>
      <c r="I3053" t="s">
        <v>8763</v>
      </c>
      <c r="J3053" t="s">
        <v>8764</v>
      </c>
      <c r="K3053" t="s">
        <v>57</v>
      </c>
      <c r="L3053">
        <v>30892.811949999999</v>
      </c>
      <c r="M3053">
        <v>499</v>
      </c>
      <c r="N3053" t="s">
        <v>22</v>
      </c>
      <c r="O3053" s="1">
        <v>44217</v>
      </c>
      <c r="P3053" s="3">
        <f t="shared" si="95"/>
        <v>6</v>
      </c>
      <c r="Q3053" t="s">
        <v>23</v>
      </c>
      <c r="R3053" t="s">
        <v>24</v>
      </c>
    </row>
    <row r="3054" spans="1:18" x14ac:dyDescent="0.25">
      <c r="A3054" t="s">
        <v>6073</v>
      </c>
      <c r="B3054" s="3">
        <v>27</v>
      </c>
      <c r="C3054" s="3" t="str" cm="1">
        <f t="array" ref="C3054">_xlfn.IFS(B3054&lt;35,"Young",B3054&lt;60,"Middle",TRUE,"Senior")</f>
        <v>Young</v>
      </c>
      <c r="D3054" t="s">
        <v>16</v>
      </c>
      <c r="E3054" t="str">
        <f t="shared" si="94"/>
        <v>Young-Female</v>
      </c>
      <c r="F3054" t="s">
        <v>90</v>
      </c>
      <c r="G3054" t="s">
        <v>28</v>
      </c>
      <c r="H3054" s="1">
        <v>44455</v>
      </c>
      <c r="I3054" t="s">
        <v>8765</v>
      </c>
      <c r="J3054" t="s">
        <v>8766</v>
      </c>
      <c r="K3054" t="s">
        <v>61</v>
      </c>
      <c r="L3054">
        <v>28733.854609999999</v>
      </c>
      <c r="M3054">
        <v>453</v>
      </c>
      <c r="N3054" t="s">
        <v>43</v>
      </c>
      <c r="O3054" s="1">
        <v>44477</v>
      </c>
      <c r="P3054" s="3">
        <f t="shared" si="95"/>
        <v>22</v>
      </c>
      <c r="Q3054" t="s">
        <v>49</v>
      </c>
      <c r="R3054" t="s">
        <v>24</v>
      </c>
    </row>
    <row r="3055" spans="1:18" x14ac:dyDescent="0.25">
      <c r="A3055" t="s">
        <v>8767</v>
      </c>
      <c r="B3055" s="3">
        <v>65</v>
      </c>
      <c r="C3055" s="3" t="str" cm="1">
        <f t="array" ref="C3055">_xlfn.IFS(B3055&lt;35,"Young",B3055&lt;60,"Middle",TRUE,"Senior")</f>
        <v>Senior</v>
      </c>
      <c r="D3055" t="s">
        <v>26</v>
      </c>
      <c r="E3055" t="str">
        <f t="shared" si="94"/>
        <v>Senior-Male</v>
      </c>
      <c r="F3055" t="s">
        <v>115</v>
      </c>
      <c r="G3055" t="s">
        <v>28</v>
      </c>
      <c r="H3055" s="1">
        <v>44761</v>
      </c>
      <c r="I3055" t="s">
        <v>8768</v>
      </c>
      <c r="J3055" t="s">
        <v>8769</v>
      </c>
      <c r="K3055" t="s">
        <v>53</v>
      </c>
      <c r="L3055">
        <v>24482.495879999999</v>
      </c>
      <c r="M3055">
        <v>366</v>
      </c>
      <c r="N3055" t="s">
        <v>43</v>
      </c>
      <c r="O3055" s="1">
        <v>44769</v>
      </c>
      <c r="P3055" s="3">
        <f t="shared" si="95"/>
        <v>8</v>
      </c>
      <c r="Q3055" t="s">
        <v>85</v>
      </c>
      <c r="R3055" t="s">
        <v>24</v>
      </c>
    </row>
    <row r="3056" spans="1:18" x14ac:dyDescent="0.25">
      <c r="A3056" t="s">
        <v>8770</v>
      </c>
      <c r="B3056" s="3">
        <v>20</v>
      </c>
      <c r="C3056" s="3" t="str" cm="1">
        <f t="array" ref="C3056">_xlfn.IFS(B3056&lt;35,"Young",B3056&lt;60,"Middle",TRUE,"Senior")</f>
        <v>Young</v>
      </c>
      <c r="D3056" t="s">
        <v>26</v>
      </c>
      <c r="E3056" t="str">
        <f t="shared" si="94"/>
        <v>Young-Male</v>
      </c>
      <c r="F3056" t="s">
        <v>63</v>
      </c>
      <c r="G3056" t="s">
        <v>28</v>
      </c>
      <c r="H3056" s="1">
        <v>44848</v>
      </c>
      <c r="I3056" t="s">
        <v>8771</v>
      </c>
      <c r="J3056" t="s">
        <v>8772</v>
      </c>
      <c r="K3056" t="s">
        <v>57</v>
      </c>
      <c r="L3056">
        <v>30796.989949999999</v>
      </c>
      <c r="M3056">
        <v>389</v>
      </c>
      <c r="N3056" t="s">
        <v>22</v>
      </c>
      <c r="O3056" s="1">
        <v>44856</v>
      </c>
      <c r="P3056" s="3">
        <f t="shared" si="95"/>
        <v>8</v>
      </c>
      <c r="Q3056" t="s">
        <v>85</v>
      </c>
      <c r="R3056" t="s">
        <v>45</v>
      </c>
    </row>
    <row r="3057" spans="1:18" x14ac:dyDescent="0.25">
      <c r="A3057" t="s">
        <v>8773</v>
      </c>
      <c r="B3057" s="3">
        <v>25</v>
      </c>
      <c r="C3057" s="3" t="str" cm="1">
        <f t="array" ref="C3057">_xlfn.IFS(B3057&lt;35,"Young",B3057&lt;60,"Middle",TRUE,"Senior")</f>
        <v>Young</v>
      </c>
      <c r="D3057" t="s">
        <v>26</v>
      </c>
      <c r="E3057" t="str">
        <f t="shared" si="94"/>
        <v>Young-Male</v>
      </c>
      <c r="F3057" t="s">
        <v>90</v>
      </c>
      <c r="G3057" t="s">
        <v>70</v>
      </c>
      <c r="H3057" s="1">
        <v>44111</v>
      </c>
      <c r="I3057" t="s">
        <v>8774</v>
      </c>
      <c r="J3057" t="s">
        <v>8775</v>
      </c>
      <c r="K3057" t="s">
        <v>31</v>
      </c>
      <c r="L3057">
        <v>33870.860090000002</v>
      </c>
      <c r="M3057">
        <v>273</v>
      </c>
      <c r="N3057" t="s">
        <v>22</v>
      </c>
      <c r="O3057" s="1">
        <v>44116</v>
      </c>
      <c r="P3057" s="3">
        <f t="shared" si="95"/>
        <v>5</v>
      </c>
      <c r="Q3057" t="s">
        <v>44</v>
      </c>
      <c r="R3057" t="s">
        <v>24</v>
      </c>
    </row>
    <row r="3058" spans="1:18" x14ac:dyDescent="0.25">
      <c r="A3058" t="s">
        <v>8776</v>
      </c>
      <c r="B3058" s="3">
        <v>24</v>
      </c>
      <c r="C3058" s="3" t="str" cm="1">
        <f t="array" ref="C3058">_xlfn.IFS(B3058&lt;35,"Young",B3058&lt;60,"Middle",TRUE,"Senior")</f>
        <v>Young</v>
      </c>
      <c r="D3058" t="s">
        <v>26</v>
      </c>
      <c r="E3058" t="str">
        <f t="shared" si="94"/>
        <v>Young-Male</v>
      </c>
      <c r="F3058" t="s">
        <v>115</v>
      </c>
      <c r="G3058" t="s">
        <v>26593</v>
      </c>
      <c r="H3058" s="1">
        <v>45040</v>
      </c>
      <c r="I3058" t="s">
        <v>3413</v>
      </c>
      <c r="J3058" t="s">
        <v>2275</v>
      </c>
      <c r="K3058" t="s">
        <v>31</v>
      </c>
      <c r="L3058">
        <v>31926.292860000001</v>
      </c>
      <c r="M3058">
        <v>197</v>
      </c>
      <c r="N3058" t="s">
        <v>39</v>
      </c>
      <c r="O3058" s="1">
        <v>45046</v>
      </c>
      <c r="P3058" s="3">
        <f t="shared" si="95"/>
        <v>6</v>
      </c>
      <c r="Q3058" t="s">
        <v>85</v>
      </c>
      <c r="R3058" t="s">
        <v>24</v>
      </c>
    </row>
    <row r="3059" spans="1:18" x14ac:dyDescent="0.25">
      <c r="A3059" t="s">
        <v>8777</v>
      </c>
      <c r="B3059" s="3">
        <v>64</v>
      </c>
      <c r="C3059" s="3" t="str" cm="1">
        <f t="array" ref="C3059">_xlfn.IFS(B3059&lt;35,"Young",B3059&lt;60,"Middle",TRUE,"Senior")</f>
        <v>Senior</v>
      </c>
      <c r="D3059" t="s">
        <v>16</v>
      </c>
      <c r="E3059" t="str">
        <f t="shared" si="94"/>
        <v>Senior-Female</v>
      </c>
      <c r="F3059" t="s">
        <v>230</v>
      </c>
      <c r="G3059" t="s">
        <v>36</v>
      </c>
      <c r="H3059" s="1">
        <v>44706</v>
      </c>
      <c r="I3059" t="s">
        <v>8778</v>
      </c>
      <c r="J3059" t="s">
        <v>8779</v>
      </c>
      <c r="K3059" t="s">
        <v>53</v>
      </c>
      <c r="L3059">
        <v>19838.776979999999</v>
      </c>
      <c r="M3059">
        <v>391</v>
      </c>
      <c r="N3059" t="s">
        <v>39</v>
      </c>
      <c r="O3059" s="1">
        <v>44708</v>
      </c>
      <c r="P3059" s="3">
        <f t="shared" si="95"/>
        <v>2</v>
      </c>
      <c r="Q3059" t="s">
        <v>85</v>
      </c>
      <c r="R3059" t="s">
        <v>45</v>
      </c>
    </row>
    <row r="3060" spans="1:18" x14ac:dyDescent="0.25">
      <c r="A3060" t="s">
        <v>8780</v>
      </c>
      <c r="B3060" s="3">
        <v>66</v>
      </c>
      <c r="C3060" s="3" t="str" cm="1">
        <f t="array" ref="C3060">_xlfn.IFS(B3060&lt;35,"Young",B3060&lt;60,"Middle",TRUE,"Senior")</f>
        <v>Senior</v>
      </c>
      <c r="D3060" t="s">
        <v>26</v>
      </c>
      <c r="E3060" t="str">
        <f t="shared" si="94"/>
        <v>Senior-Male</v>
      </c>
      <c r="F3060" t="s">
        <v>63</v>
      </c>
      <c r="G3060" t="s">
        <v>18</v>
      </c>
      <c r="H3060" s="1">
        <v>43989</v>
      </c>
      <c r="I3060" t="s">
        <v>8781</v>
      </c>
      <c r="J3060" t="s">
        <v>8782</v>
      </c>
      <c r="K3060" t="s">
        <v>57</v>
      </c>
      <c r="L3060">
        <v>36097.341419999997</v>
      </c>
      <c r="M3060">
        <v>305</v>
      </c>
      <c r="N3060" t="s">
        <v>43</v>
      </c>
      <c r="O3060" s="1">
        <v>44004</v>
      </c>
      <c r="P3060" s="3">
        <f t="shared" si="95"/>
        <v>15</v>
      </c>
      <c r="Q3060" t="s">
        <v>44</v>
      </c>
      <c r="R3060" t="s">
        <v>45</v>
      </c>
    </row>
    <row r="3061" spans="1:18" x14ac:dyDescent="0.25">
      <c r="A3061" t="s">
        <v>8783</v>
      </c>
      <c r="B3061" s="3">
        <v>53</v>
      </c>
      <c r="C3061" s="3" t="str" cm="1">
        <f t="array" ref="C3061">_xlfn.IFS(B3061&lt;35,"Young",B3061&lt;60,"Middle",TRUE,"Senior")</f>
        <v>Middle</v>
      </c>
      <c r="D3061" t="s">
        <v>26</v>
      </c>
      <c r="E3061" t="str">
        <f t="shared" si="94"/>
        <v>Middle-Male</v>
      </c>
      <c r="F3061" t="s">
        <v>90</v>
      </c>
      <c r="G3061" t="s">
        <v>18</v>
      </c>
      <c r="H3061" s="1">
        <v>44500</v>
      </c>
      <c r="I3061" t="s">
        <v>8784</v>
      </c>
      <c r="J3061" t="s">
        <v>8785</v>
      </c>
      <c r="K3061" t="s">
        <v>57</v>
      </c>
      <c r="L3061">
        <v>5415.4860920000001</v>
      </c>
      <c r="M3061">
        <v>393</v>
      </c>
      <c r="N3061" t="s">
        <v>43</v>
      </c>
      <c r="O3061" s="1">
        <v>44522</v>
      </c>
      <c r="P3061" s="3">
        <f t="shared" si="95"/>
        <v>22</v>
      </c>
      <c r="Q3061" t="s">
        <v>32</v>
      </c>
      <c r="R3061" t="s">
        <v>45</v>
      </c>
    </row>
    <row r="3062" spans="1:18" x14ac:dyDescent="0.25">
      <c r="A3062" t="s">
        <v>8786</v>
      </c>
      <c r="B3062" s="3">
        <v>45</v>
      </c>
      <c r="C3062" s="3" t="str" cm="1">
        <f t="array" ref="C3062">_xlfn.IFS(B3062&lt;35,"Young",B3062&lt;60,"Middle",TRUE,"Senior")</f>
        <v>Middle</v>
      </c>
      <c r="D3062" t="s">
        <v>16</v>
      </c>
      <c r="E3062" t="str">
        <f t="shared" si="94"/>
        <v>Middle-Female</v>
      </c>
      <c r="F3062" t="s">
        <v>90</v>
      </c>
      <c r="G3062" t="s">
        <v>26593</v>
      </c>
      <c r="H3062" s="1">
        <v>44707</v>
      </c>
      <c r="I3062" t="s">
        <v>8787</v>
      </c>
      <c r="J3062" t="s">
        <v>8788</v>
      </c>
      <c r="K3062" t="s">
        <v>21</v>
      </c>
      <c r="L3062">
        <v>4282.8453319999999</v>
      </c>
      <c r="M3062">
        <v>479</v>
      </c>
      <c r="N3062" t="s">
        <v>39</v>
      </c>
      <c r="O3062" s="1">
        <v>44711</v>
      </c>
      <c r="P3062" s="3">
        <f t="shared" si="95"/>
        <v>4</v>
      </c>
      <c r="Q3062" t="s">
        <v>44</v>
      </c>
      <c r="R3062" t="s">
        <v>24</v>
      </c>
    </row>
    <row r="3063" spans="1:18" x14ac:dyDescent="0.25">
      <c r="A3063" t="s">
        <v>8789</v>
      </c>
      <c r="B3063" s="3">
        <v>63</v>
      </c>
      <c r="C3063" s="3" t="str" cm="1">
        <f t="array" ref="C3063">_xlfn.IFS(B3063&lt;35,"Young",B3063&lt;60,"Middle",TRUE,"Senior")</f>
        <v>Senior</v>
      </c>
      <c r="D3063" t="s">
        <v>16</v>
      </c>
      <c r="E3063" t="str">
        <f t="shared" si="94"/>
        <v>Senior-Female</v>
      </c>
      <c r="F3063" t="s">
        <v>27</v>
      </c>
      <c r="G3063" t="s">
        <v>26593</v>
      </c>
      <c r="H3063" s="1">
        <v>44049</v>
      </c>
      <c r="I3063" t="s">
        <v>8790</v>
      </c>
      <c r="J3063" t="s">
        <v>5400</v>
      </c>
      <c r="K3063" t="s">
        <v>57</v>
      </c>
      <c r="L3063">
        <v>17824.96545</v>
      </c>
      <c r="M3063">
        <v>207</v>
      </c>
      <c r="N3063" t="s">
        <v>43</v>
      </c>
      <c r="O3063" s="1">
        <v>44050</v>
      </c>
      <c r="P3063" s="3">
        <f t="shared" si="95"/>
        <v>1</v>
      </c>
      <c r="Q3063" t="s">
        <v>23</v>
      </c>
      <c r="R3063" t="s">
        <v>24</v>
      </c>
    </row>
    <row r="3064" spans="1:18" x14ac:dyDescent="0.25">
      <c r="A3064" t="s">
        <v>8791</v>
      </c>
      <c r="B3064" s="3">
        <v>23</v>
      </c>
      <c r="C3064" s="3" t="str" cm="1">
        <f t="array" ref="C3064">_xlfn.IFS(B3064&lt;35,"Young",B3064&lt;60,"Middle",TRUE,"Senior")</f>
        <v>Young</v>
      </c>
      <c r="D3064" t="s">
        <v>16</v>
      </c>
      <c r="E3064" t="str">
        <f t="shared" si="94"/>
        <v>Young-Female</v>
      </c>
      <c r="F3064" t="s">
        <v>115</v>
      </c>
      <c r="G3064" t="s">
        <v>26593</v>
      </c>
      <c r="H3064" s="1">
        <v>44566</v>
      </c>
      <c r="I3064" t="s">
        <v>8792</v>
      </c>
      <c r="J3064" t="s">
        <v>8793</v>
      </c>
      <c r="K3064" t="s">
        <v>53</v>
      </c>
      <c r="L3064">
        <v>11691.60277</v>
      </c>
      <c r="M3064">
        <v>157</v>
      </c>
      <c r="N3064" t="s">
        <v>43</v>
      </c>
      <c r="O3064" s="1">
        <v>44573</v>
      </c>
      <c r="P3064" s="3">
        <f t="shared" si="95"/>
        <v>7</v>
      </c>
      <c r="Q3064" t="s">
        <v>49</v>
      </c>
      <c r="R3064" t="s">
        <v>45</v>
      </c>
    </row>
    <row r="3065" spans="1:18" x14ac:dyDescent="0.25">
      <c r="A3065" t="s">
        <v>8794</v>
      </c>
      <c r="B3065" s="3">
        <v>30</v>
      </c>
      <c r="C3065" s="3" t="str" cm="1">
        <f t="array" ref="C3065">_xlfn.IFS(B3065&lt;35,"Young",B3065&lt;60,"Middle",TRUE,"Senior")</f>
        <v>Young</v>
      </c>
      <c r="D3065" t="s">
        <v>26</v>
      </c>
      <c r="E3065" t="str">
        <f t="shared" si="94"/>
        <v>Young-Male</v>
      </c>
      <c r="F3065" t="s">
        <v>115</v>
      </c>
      <c r="G3065" t="s">
        <v>26593</v>
      </c>
      <c r="H3065" s="1">
        <v>43633</v>
      </c>
      <c r="I3065" t="s">
        <v>8795</v>
      </c>
      <c r="J3065" t="s">
        <v>8796</v>
      </c>
      <c r="K3065" t="s">
        <v>53</v>
      </c>
      <c r="L3065">
        <v>4277.6348969999999</v>
      </c>
      <c r="M3065">
        <v>126</v>
      </c>
      <c r="N3065" t="s">
        <v>22</v>
      </c>
      <c r="O3065" s="1">
        <v>43644</v>
      </c>
      <c r="P3065" s="3">
        <f t="shared" si="95"/>
        <v>11</v>
      </c>
      <c r="Q3065" t="s">
        <v>44</v>
      </c>
      <c r="R3065" t="s">
        <v>45</v>
      </c>
    </row>
    <row r="3066" spans="1:18" x14ac:dyDescent="0.25">
      <c r="A3066" t="s">
        <v>8797</v>
      </c>
      <c r="B3066" s="3">
        <v>83</v>
      </c>
      <c r="C3066" s="3" t="str" cm="1">
        <f t="array" ref="C3066">_xlfn.IFS(B3066&lt;35,"Young",B3066&lt;60,"Middle",TRUE,"Senior")</f>
        <v>Senior</v>
      </c>
      <c r="D3066" t="s">
        <v>26</v>
      </c>
      <c r="E3066" t="str">
        <f t="shared" si="94"/>
        <v>Senior-Male</v>
      </c>
      <c r="F3066" t="s">
        <v>35</v>
      </c>
      <c r="G3066" t="s">
        <v>36</v>
      </c>
      <c r="H3066" s="1">
        <v>43972</v>
      </c>
      <c r="I3066" t="s">
        <v>8798</v>
      </c>
      <c r="J3066" t="s">
        <v>8799</v>
      </c>
      <c r="K3066" t="s">
        <v>53</v>
      </c>
      <c r="L3066">
        <v>24849.96127</v>
      </c>
      <c r="M3066">
        <v>360</v>
      </c>
      <c r="N3066" t="s">
        <v>39</v>
      </c>
      <c r="O3066" s="1">
        <v>43997</v>
      </c>
      <c r="P3066" s="3">
        <f t="shared" si="95"/>
        <v>25</v>
      </c>
      <c r="Q3066" t="s">
        <v>85</v>
      </c>
      <c r="R3066" t="s">
        <v>45</v>
      </c>
    </row>
    <row r="3067" spans="1:18" x14ac:dyDescent="0.25">
      <c r="A3067" t="s">
        <v>8800</v>
      </c>
      <c r="B3067" s="3">
        <v>78</v>
      </c>
      <c r="C3067" s="3" t="str" cm="1">
        <f t="array" ref="C3067">_xlfn.IFS(B3067&lt;35,"Young",B3067&lt;60,"Middle",TRUE,"Senior")</f>
        <v>Senior</v>
      </c>
      <c r="D3067" t="s">
        <v>26</v>
      </c>
      <c r="E3067" t="str">
        <f t="shared" si="94"/>
        <v>Senior-Male</v>
      </c>
      <c r="F3067" t="s">
        <v>35</v>
      </c>
      <c r="G3067" t="s">
        <v>70</v>
      </c>
      <c r="H3067" s="1">
        <v>45127</v>
      </c>
      <c r="I3067" t="s">
        <v>8801</v>
      </c>
      <c r="J3067" t="s">
        <v>153</v>
      </c>
      <c r="K3067" t="s">
        <v>61</v>
      </c>
      <c r="L3067">
        <v>79180.003930000006</v>
      </c>
      <c r="M3067">
        <v>319</v>
      </c>
      <c r="N3067" t="s">
        <v>43</v>
      </c>
      <c r="O3067" s="1">
        <v>45135</v>
      </c>
      <c r="P3067" s="3">
        <f t="shared" si="95"/>
        <v>8</v>
      </c>
      <c r="Q3067" t="s">
        <v>44</v>
      </c>
      <c r="R3067" t="s">
        <v>24</v>
      </c>
    </row>
    <row r="3068" spans="1:18" x14ac:dyDescent="0.25">
      <c r="A3068" t="s">
        <v>8802</v>
      </c>
      <c r="B3068" s="3">
        <v>62</v>
      </c>
      <c r="C3068" s="3" t="str" cm="1">
        <f t="array" ref="C3068">_xlfn.IFS(B3068&lt;35,"Young",B3068&lt;60,"Middle",TRUE,"Senior")</f>
        <v>Senior</v>
      </c>
      <c r="D3068" t="s">
        <v>16</v>
      </c>
      <c r="E3068" t="str">
        <f t="shared" si="94"/>
        <v>Senior-Female</v>
      </c>
      <c r="F3068" t="s">
        <v>230</v>
      </c>
      <c r="G3068" t="s">
        <v>70</v>
      </c>
      <c r="H3068" s="1">
        <v>43429</v>
      </c>
      <c r="I3068" t="s">
        <v>8803</v>
      </c>
      <c r="J3068" t="s">
        <v>8804</v>
      </c>
      <c r="K3068" t="s">
        <v>21</v>
      </c>
      <c r="L3068">
        <v>70311.034729999999</v>
      </c>
      <c r="M3068">
        <v>214</v>
      </c>
      <c r="N3068" t="s">
        <v>22</v>
      </c>
      <c r="O3068" s="1">
        <v>43430</v>
      </c>
      <c r="P3068" s="3">
        <f t="shared" si="95"/>
        <v>1</v>
      </c>
      <c r="Q3068" t="s">
        <v>85</v>
      </c>
      <c r="R3068" t="s">
        <v>33</v>
      </c>
    </row>
    <row r="3069" spans="1:18" x14ac:dyDescent="0.25">
      <c r="A3069" t="s">
        <v>8805</v>
      </c>
      <c r="B3069" s="3">
        <v>76</v>
      </c>
      <c r="C3069" s="3" t="str" cm="1">
        <f t="array" ref="C3069">_xlfn.IFS(B3069&lt;35,"Young",B3069&lt;60,"Middle",TRUE,"Senior")</f>
        <v>Senior</v>
      </c>
      <c r="D3069" t="s">
        <v>26</v>
      </c>
      <c r="E3069" t="str">
        <f t="shared" si="94"/>
        <v>Senior-Male</v>
      </c>
      <c r="F3069" t="s">
        <v>115</v>
      </c>
      <c r="G3069" t="s">
        <v>70</v>
      </c>
      <c r="H3069" s="1">
        <v>43706</v>
      </c>
      <c r="I3069" t="s">
        <v>8806</v>
      </c>
      <c r="J3069" t="s">
        <v>8807</v>
      </c>
      <c r="K3069" t="s">
        <v>57</v>
      </c>
      <c r="L3069">
        <v>24129.397499999999</v>
      </c>
      <c r="M3069">
        <v>238</v>
      </c>
      <c r="N3069" t="s">
        <v>39</v>
      </c>
      <c r="O3069" s="1">
        <v>43707</v>
      </c>
      <c r="P3069" s="3">
        <f t="shared" si="95"/>
        <v>1</v>
      </c>
      <c r="Q3069" t="s">
        <v>32</v>
      </c>
      <c r="R3069" t="s">
        <v>24</v>
      </c>
    </row>
    <row r="3070" spans="1:18" x14ac:dyDescent="0.25">
      <c r="A3070" t="s">
        <v>8808</v>
      </c>
      <c r="B3070" s="3">
        <v>72</v>
      </c>
      <c r="C3070" s="3" t="str" cm="1">
        <f t="array" ref="C3070">_xlfn.IFS(B3070&lt;35,"Young",B3070&lt;60,"Middle",TRUE,"Senior")</f>
        <v>Senior</v>
      </c>
      <c r="D3070" t="s">
        <v>26</v>
      </c>
      <c r="E3070" t="str">
        <f t="shared" si="94"/>
        <v>Senior-Male</v>
      </c>
      <c r="F3070" t="s">
        <v>35</v>
      </c>
      <c r="G3070" t="s">
        <v>28</v>
      </c>
      <c r="H3070" s="1">
        <v>43879</v>
      </c>
      <c r="I3070" t="s">
        <v>8809</v>
      </c>
      <c r="J3070" t="s">
        <v>8810</v>
      </c>
      <c r="K3070" t="s">
        <v>57</v>
      </c>
      <c r="L3070">
        <v>6430.4333390000002</v>
      </c>
      <c r="M3070">
        <v>487</v>
      </c>
      <c r="N3070" t="s">
        <v>43</v>
      </c>
      <c r="O3070" s="1">
        <v>43892</v>
      </c>
      <c r="P3070" s="3">
        <f t="shared" si="95"/>
        <v>13</v>
      </c>
      <c r="Q3070" t="s">
        <v>32</v>
      </c>
      <c r="R3070" t="s">
        <v>33</v>
      </c>
    </row>
    <row r="3071" spans="1:18" x14ac:dyDescent="0.25">
      <c r="A3071" t="s">
        <v>8811</v>
      </c>
      <c r="B3071" s="3">
        <v>21</v>
      </c>
      <c r="C3071" s="3" t="str" cm="1">
        <f t="array" ref="C3071">_xlfn.IFS(B3071&lt;35,"Young",B3071&lt;60,"Middle",TRUE,"Senior")</f>
        <v>Young</v>
      </c>
      <c r="D3071" t="s">
        <v>26</v>
      </c>
      <c r="E3071" t="str">
        <f t="shared" si="94"/>
        <v>Young-Male</v>
      </c>
      <c r="F3071" t="s">
        <v>90</v>
      </c>
      <c r="G3071" t="s">
        <v>28</v>
      </c>
      <c r="H3071" s="1">
        <v>43946</v>
      </c>
      <c r="I3071" t="s">
        <v>8812</v>
      </c>
      <c r="J3071" t="s">
        <v>8813</v>
      </c>
      <c r="K3071" t="s">
        <v>61</v>
      </c>
      <c r="L3071">
        <v>22142.673139999999</v>
      </c>
      <c r="M3071">
        <v>417</v>
      </c>
      <c r="N3071" t="s">
        <v>43</v>
      </c>
      <c r="O3071" s="1">
        <v>43952</v>
      </c>
      <c r="P3071" s="3">
        <f t="shared" si="95"/>
        <v>6</v>
      </c>
      <c r="Q3071" t="s">
        <v>32</v>
      </c>
      <c r="R3071" t="s">
        <v>33</v>
      </c>
    </row>
    <row r="3072" spans="1:18" x14ac:dyDescent="0.25">
      <c r="A3072" t="s">
        <v>8814</v>
      </c>
      <c r="B3072" s="3">
        <v>20</v>
      </c>
      <c r="C3072" s="3" t="str" cm="1">
        <f t="array" ref="C3072">_xlfn.IFS(B3072&lt;35,"Young",B3072&lt;60,"Middle",TRUE,"Senior")</f>
        <v>Young</v>
      </c>
      <c r="D3072" t="s">
        <v>26</v>
      </c>
      <c r="E3072" t="str">
        <f t="shared" si="94"/>
        <v>Young-Male</v>
      </c>
      <c r="F3072" t="s">
        <v>230</v>
      </c>
      <c r="G3072" t="s">
        <v>28</v>
      </c>
      <c r="H3072" s="1">
        <v>44026</v>
      </c>
      <c r="I3072" t="s">
        <v>8815</v>
      </c>
      <c r="J3072" t="s">
        <v>8816</v>
      </c>
      <c r="K3072" t="s">
        <v>31</v>
      </c>
      <c r="L3072">
        <v>39638.1034</v>
      </c>
      <c r="M3072">
        <v>422</v>
      </c>
      <c r="N3072" t="s">
        <v>22</v>
      </c>
      <c r="O3072" s="1">
        <v>44027</v>
      </c>
      <c r="P3072" s="3">
        <f t="shared" si="95"/>
        <v>1</v>
      </c>
      <c r="Q3072" t="s">
        <v>85</v>
      </c>
      <c r="R3072" t="s">
        <v>45</v>
      </c>
    </row>
    <row r="3073" spans="1:18" x14ac:dyDescent="0.25">
      <c r="A3073" t="s">
        <v>8817</v>
      </c>
      <c r="B3073" s="3">
        <v>32</v>
      </c>
      <c r="C3073" s="3" t="str" cm="1">
        <f t="array" ref="C3073">_xlfn.IFS(B3073&lt;35,"Young",B3073&lt;60,"Middle",TRUE,"Senior")</f>
        <v>Young</v>
      </c>
      <c r="D3073" t="s">
        <v>26</v>
      </c>
      <c r="E3073" t="str">
        <f t="shared" si="94"/>
        <v>Young-Male</v>
      </c>
      <c r="F3073" t="s">
        <v>17</v>
      </c>
      <c r="G3073" t="s">
        <v>26593</v>
      </c>
      <c r="H3073" s="1">
        <v>44426</v>
      </c>
      <c r="I3073" t="s">
        <v>8818</v>
      </c>
      <c r="J3073" t="s">
        <v>8819</v>
      </c>
      <c r="K3073" t="s">
        <v>53</v>
      </c>
      <c r="L3073">
        <v>7076.1948400000001</v>
      </c>
      <c r="M3073">
        <v>457</v>
      </c>
      <c r="N3073" t="s">
        <v>39</v>
      </c>
      <c r="O3073" s="1">
        <v>44431</v>
      </c>
      <c r="P3073" s="3">
        <f t="shared" si="95"/>
        <v>5</v>
      </c>
      <c r="Q3073" t="s">
        <v>85</v>
      </c>
      <c r="R3073" t="s">
        <v>33</v>
      </c>
    </row>
    <row r="3074" spans="1:18" x14ac:dyDescent="0.25">
      <c r="A3074" t="s">
        <v>8820</v>
      </c>
      <c r="B3074" s="3">
        <v>59</v>
      </c>
      <c r="C3074" s="3" t="str" cm="1">
        <f t="array" ref="C3074">_xlfn.IFS(B3074&lt;35,"Young",B3074&lt;60,"Middle",TRUE,"Senior")</f>
        <v>Middle</v>
      </c>
      <c r="D3074" t="s">
        <v>16</v>
      </c>
      <c r="E3074" t="str">
        <f t="shared" si="94"/>
        <v>Middle-Female</v>
      </c>
      <c r="F3074" t="s">
        <v>35</v>
      </c>
      <c r="G3074" t="s">
        <v>26593</v>
      </c>
      <c r="H3074" s="1">
        <v>44363</v>
      </c>
      <c r="I3074" t="s">
        <v>8821</v>
      </c>
      <c r="J3074" t="s">
        <v>8822</v>
      </c>
      <c r="K3074" t="s">
        <v>61</v>
      </c>
      <c r="L3074">
        <v>6273.3681690000003</v>
      </c>
      <c r="M3074">
        <v>405</v>
      </c>
      <c r="N3074" t="s">
        <v>22</v>
      </c>
      <c r="O3074" s="1">
        <v>44379</v>
      </c>
      <c r="P3074" s="3">
        <f t="shared" si="95"/>
        <v>16</v>
      </c>
      <c r="Q3074" t="s">
        <v>23</v>
      </c>
      <c r="R3074" t="s">
        <v>33</v>
      </c>
    </row>
    <row r="3075" spans="1:18" x14ac:dyDescent="0.25">
      <c r="A3075" t="s">
        <v>8823</v>
      </c>
      <c r="B3075" s="3">
        <v>20</v>
      </c>
      <c r="C3075" s="3" t="str" cm="1">
        <f t="array" ref="C3075">_xlfn.IFS(B3075&lt;35,"Young",B3075&lt;60,"Middle",TRUE,"Senior")</f>
        <v>Young</v>
      </c>
      <c r="D3075" t="s">
        <v>26</v>
      </c>
      <c r="E3075" t="str">
        <f t="shared" ref="E3075:E3138" si="96">C3075 &amp; "-" &amp; D3075</f>
        <v>Young-Male</v>
      </c>
      <c r="F3075" t="s">
        <v>230</v>
      </c>
      <c r="G3075" t="s">
        <v>18</v>
      </c>
      <c r="H3075" s="1">
        <v>43946</v>
      </c>
      <c r="I3075" t="s">
        <v>8824</v>
      </c>
      <c r="J3075" t="s">
        <v>8825</v>
      </c>
      <c r="K3075" t="s">
        <v>61</v>
      </c>
      <c r="L3075">
        <v>55350.0101</v>
      </c>
      <c r="M3075">
        <v>493</v>
      </c>
      <c r="N3075" t="s">
        <v>43</v>
      </c>
      <c r="O3075" s="1">
        <v>43954</v>
      </c>
      <c r="P3075" s="3">
        <f t="shared" ref="P3075:P3138" si="97">O3075-H3075</f>
        <v>8</v>
      </c>
      <c r="Q3075" t="s">
        <v>44</v>
      </c>
      <c r="R3075" t="s">
        <v>24</v>
      </c>
    </row>
    <row r="3076" spans="1:18" x14ac:dyDescent="0.25">
      <c r="A3076" t="s">
        <v>8826</v>
      </c>
      <c r="B3076" s="3">
        <v>42</v>
      </c>
      <c r="C3076" s="3" t="str" cm="1">
        <f t="array" ref="C3076">_xlfn.IFS(B3076&lt;35,"Young",B3076&lt;60,"Middle",TRUE,"Senior")</f>
        <v>Middle</v>
      </c>
      <c r="D3076" t="s">
        <v>26</v>
      </c>
      <c r="E3076" t="str">
        <f t="shared" si="96"/>
        <v>Middle-Male</v>
      </c>
      <c r="F3076" t="s">
        <v>230</v>
      </c>
      <c r="G3076" t="s">
        <v>70</v>
      </c>
      <c r="H3076" s="1">
        <v>44583</v>
      </c>
      <c r="I3076" t="s">
        <v>8827</v>
      </c>
      <c r="J3076" t="s">
        <v>8828</v>
      </c>
      <c r="K3076" t="s">
        <v>53</v>
      </c>
      <c r="L3076">
        <v>44457.222220000003</v>
      </c>
      <c r="M3076">
        <v>428</v>
      </c>
      <c r="N3076" t="s">
        <v>39</v>
      </c>
      <c r="O3076" s="1">
        <v>44600</v>
      </c>
      <c r="P3076" s="3">
        <f t="shared" si="97"/>
        <v>17</v>
      </c>
      <c r="Q3076" t="s">
        <v>85</v>
      </c>
      <c r="R3076" t="s">
        <v>33</v>
      </c>
    </row>
    <row r="3077" spans="1:18" x14ac:dyDescent="0.25">
      <c r="A3077" t="s">
        <v>8829</v>
      </c>
      <c r="B3077" s="3">
        <v>55</v>
      </c>
      <c r="C3077" s="3" t="str" cm="1">
        <f t="array" ref="C3077">_xlfn.IFS(B3077&lt;35,"Young",B3077&lt;60,"Middle",TRUE,"Senior")</f>
        <v>Middle</v>
      </c>
      <c r="D3077" t="s">
        <v>26</v>
      </c>
      <c r="E3077" t="str">
        <f t="shared" si="96"/>
        <v>Middle-Male</v>
      </c>
      <c r="F3077" t="s">
        <v>230</v>
      </c>
      <c r="G3077" t="s">
        <v>26592</v>
      </c>
      <c r="H3077" s="1">
        <v>44581</v>
      </c>
      <c r="I3077" t="s">
        <v>8830</v>
      </c>
      <c r="J3077" t="s">
        <v>8831</v>
      </c>
      <c r="K3077" t="s">
        <v>31</v>
      </c>
      <c r="L3077">
        <v>34261.007160000001</v>
      </c>
      <c r="M3077">
        <v>117</v>
      </c>
      <c r="N3077" t="s">
        <v>39</v>
      </c>
      <c r="O3077" s="1">
        <v>44608</v>
      </c>
      <c r="P3077" s="3">
        <f t="shared" si="97"/>
        <v>27</v>
      </c>
      <c r="Q3077" t="s">
        <v>44</v>
      </c>
      <c r="R3077" t="s">
        <v>24</v>
      </c>
    </row>
    <row r="3078" spans="1:18" x14ac:dyDescent="0.25">
      <c r="A3078" t="s">
        <v>8832</v>
      </c>
      <c r="B3078" s="3">
        <v>52</v>
      </c>
      <c r="C3078" s="3" t="str" cm="1">
        <f t="array" ref="C3078">_xlfn.IFS(B3078&lt;35,"Young",B3078&lt;60,"Middle",TRUE,"Senior")</f>
        <v>Middle</v>
      </c>
      <c r="D3078" t="s">
        <v>16</v>
      </c>
      <c r="E3078" t="str">
        <f t="shared" si="96"/>
        <v>Middle-Female</v>
      </c>
      <c r="F3078" t="s">
        <v>50</v>
      </c>
      <c r="G3078" t="s">
        <v>18</v>
      </c>
      <c r="H3078" s="1">
        <v>44521</v>
      </c>
      <c r="I3078" t="s">
        <v>8833</v>
      </c>
      <c r="J3078" t="s">
        <v>8834</v>
      </c>
      <c r="K3078" t="s">
        <v>31</v>
      </c>
      <c r="L3078">
        <v>23474.618559999999</v>
      </c>
      <c r="M3078">
        <v>292</v>
      </c>
      <c r="N3078" t="s">
        <v>43</v>
      </c>
      <c r="O3078" s="1">
        <v>44544</v>
      </c>
      <c r="P3078" s="3">
        <f t="shared" si="97"/>
        <v>23</v>
      </c>
      <c r="Q3078" t="s">
        <v>85</v>
      </c>
      <c r="R3078" t="s">
        <v>45</v>
      </c>
    </row>
    <row r="3079" spans="1:18" x14ac:dyDescent="0.25">
      <c r="A3079" t="s">
        <v>8835</v>
      </c>
      <c r="B3079" s="3">
        <v>35</v>
      </c>
      <c r="C3079" s="3" t="str" cm="1">
        <f t="array" ref="C3079">_xlfn.IFS(B3079&lt;35,"Young",B3079&lt;60,"Middle",TRUE,"Senior")</f>
        <v>Middle</v>
      </c>
      <c r="D3079" t="s">
        <v>16</v>
      </c>
      <c r="E3079" t="str">
        <f t="shared" si="96"/>
        <v>Middle-Female</v>
      </c>
      <c r="F3079" t="s">
        <v>35</v>
      </c>
      <c r="G3079" t="s">
        <v>36</v>
      </c>
      <c r="H3079" s="1">
        <v>43920</v>
      </c>
      <c r="I3079" t="s">
        <v>8836</v>
      </c>
      <c r="J3079" t="s">
        <v>1597</v>
      </c>
      <c r="K3079" t="s">
        <v>21</v>
      </c>
      <c r="L3079">
        <v>2149.0368170000002</v>
      </c>
      <c r="M3079">
        <v>282</v>
      </c>
      <c r="N3079" t="s">
        <v>22</v>
      </c>
      <c r="O3079" s="1">
        <v>43930</v>
      </c>
      <c r="P3079" s="3">
        <f t="shared" si="97"/>
        <v>10</v>
      </c>
      <c r="Q3079" t="s">
        <v>23</v>
      </c>
      <c r="R3079" t="s">
        <v>45</v>
      </c>
    </row>
    <row r="3080" spans="1:18" x14ac:dyDescent="0.25">
      <c r="A3080" t="s">
        <v>8837</v>
      </c>
      <c r="B3080" s="3">
        <v>51</v>
      </c>
      <c r="C3080" s="3" t="str" cm="1">
        <f t="array" ref="C3080">_xlfn.IFS(B3080&lt;35,"Young",B3080&lt;60,"Middle",TRUE,"Senior")</f>
        <v>Middle</v>
      </c>
      <c r="D3080" t="s">
        <v>16</v>
      </c>
      <c r="E3080" t="str">
        <f t="shared" si="96"/>
        <v>Middle-Female</v>
      </c>
      <c r="F3080" t="s">
        <v>35</v>
      </c>
      <c r="G3080" t="s">
        <v>36</v>
      </c>
      <c r="H3080" s="1">
        <v>43872</v>
      </c>
      <c r="I3080" t="s">
        <v>8838</v>
      </c>
      <c r="J3080" t="s">
        <v>8839</v>
      </c>
      <c r="K3080" t="s">
        <v>57</v>
      </c>
      <c r="L3080">
        <v>6836.9296350000004</v>
      </c>
      <c r="M3080">
        <v>258</v>
      </c>
      <c r="N3080" t="s">
        <v>39</v>
      </c>
      <c r="O3080" s="1">
        <v>43894</v>
      </c>
      <c r="P3080" s="3">
        <f t="shared" si="97"/>
        <v>22</v>
      </c>
      <c r="Q3080" t="s">
        <v>85</v>
      </c>
      <c r="R3080" t="s">
        <v>45</v>
      </c>
    </row>
    <row r="3081" spans="1:18" x14ac:dyDescent="0.25">
      <c r="A3081" t="s">
        <v>8840</v>
      </c>
      <c r="B3081" s="3">
        <v>83</v>
      </c>
      <c r="C3081" s="3" t="str" cm="1">
        <f t="array" ref="C3081">_xlfn.IFS(B3081&lt;35,"Young",B3081&lt;60,"Middle",TRUE,"Senior")</f>
        <v>Senior</v>
      </c>
      <c r="D3081" t="s">
        <v>16</v>
      </c>
      <c r="E3081" t="str">
        <f t="shared" si="96"/>
        <v>Senior-Female</v>
      </c>
      <c r="F3081" t="s">
        <v>115</v>
      </c>
      <c r="G3081" t="s">
        <v>26593</v>
      </c>
      <c r="H3081" s="1">
        <v>45020</v>
      </c>
      <c r="I3081" t="s">
        <v>8841</v>
      </c>
      <c r="J3081" t="s">
        <v>8842</v>
      </c>
      <c r="K3081" t="s">
        <v>31</v>
      </c>
      <c r="L3081">
        <v>1395.755212</v>
      </c>
      <c r="M3081">
        <v>479</v>
      </c>
      <c r="N3081" t="s">
        <v>22</v>
      </c>
      <c r="O3081" s="1">
        <v>45023</v>
      </c>
      <c r="P3081" s="3">
        <f t="shared" si="97"/>
        <v>3</v>
      </c>
      <c r="Q3081" t="s">
        <v>85</v>
      </c>
      <c r="R3081" t="s">
        <v>24</v>
      </c>
    </row>
    <row r="3082" spans="1:18" x14ac:dyDescent="0.25">
      <c r="A3082" t="s">
        <v>8843</v>
      </c>
      <c r="B3082" s="3">
        <v>42</v>
      </c>
      <c r="C3082" s="3" t="str" cm="1">
        <f t="array" ref="C3082">_xlfn.IFS(B3082&lt;35,"Young",B3082&lt;60,"Middle",TRUE,"Senior")</f>
        <v>Middle</v>
      </c>
      <c r="D3082" t="s">
        <v>16</v>
      </c>
      <c r="E3082" t="str">
        <f t="shared" si="96"/>
        <v>Middle-Female</v>
      </c>
      <c r="F3082" t="s">
        <v>27</v>
      </c>
      <c r="G3082" t="s">
        <v>26593</v>
      </c>
      <c r="H3082" s="1">
        <v>45133</v>
      </c>
      <c r="I3082" t="s">
        <v>8844</v>
      </c>
      <c r="J3082" t="s">
        <v>8845</v>
      </c>
      <c r="K3082" t="s">
        <v>31</v>
      </c>
      <c r="L3082">
        <v>12319.66114</v>
      </c>
      <c r="M3082">
        <v>295</v>
      </c>
      <c r="N3082" t="s">
        <v>22</v>
      </c>
      <c r="O3082" s="1">
        <v>45135</v>
      </c>
      <c r="P3082" s="3">
        <f t="shared" si="97"/>
        <v>2</v>
      </c>
      <c r="Q3082" t="s">
        <v>32</v>
      </c>
      <c r="R3082" t="s">
        <v>45</v>
      </c>
    </row>
    <row r="3083" spans="1:18" x14ac:dyDescent="0.25">
      <c r="A3083" t="s">
        <v>8846</v>
      </c>
      <c r="B3083" s="3">
        <v>84</v>
      </c>
      <c r="C3083" s="3" t="str" cm="1">
        <f t="array" ref="C3083">_xlfn.IFS(B3083&lt;35,"Young",B3083&lt;60,"Middle",TRUE,"Senior")</f>
        <v>Senior</v>
      </c>
      <c r="D3083" t="s">
        <v>26</v>
      </c>
      <c r="E3083" t="str">
        <f t="shared" si="96"/>
        <v>Senior-Male</v>
      </c>
      <c r="F3083" t="s">
        <v>17</v>
      </c>
      <c r="G3083" t="s">
        <v>18</v>
      </c>
      <c r="H3083" s="1">
        <v>43415</v>
      </c>
      <c r="I3083" t="s">
        <v>8847</v>
      </c>
      <c r="J3083" t="s">
        <v>8848</v>
      </c>
      <c r="K3083" t="s">
        <v>57</v>
      </c>
      <c r="L3083">
        <v>23269.912619999999</v>
      </c>
      <c r="M3083">
        <v>283</v>
      </c>
      <c r="N3083" t="s">
        <v>39</v>
      </c>
      <c r="O3083" s="1">
        <v>43429</v>
      </c>
      <c r="P3083" s="3">
        <f t="shared" si="97"/>
        <v>14</v>
      </c>
      <c r="Q3083" t="s">
        <v>85</v>
      </c>
      <c r="R3083" t="s">
        <v>33</v>
      </c>
    </row>
    <row r="3084" spans="1:18" x14ac:dyDescent="0.25">
      <c r="A3084" t="s">
        <v>8849</v>
      </c>
      <c r="B3084" s="3">
        <v>56</v>
      </c>
      <c r="C3084" s="3" t="str" cm="1">
        <f t="array" ref="C3084">_xlfn.IFS(B3084&lt;35,"Young",B3084&lt;60,"Middle",TRUE,"Senior")</f>
        <v>Middle</v>
      </c>
      <c r="D3084" t="s">
        <v>26</v>
      </c>
      <c r="E3084" t="str">
        <f t="shared" si="96"/>
        <v>Middle-Male</v>
      </c>
      <c r="F3084" t="s">
        <v>50</v>
      </c>
      <c r="G3084" t="s">
        <v>70</v>
      </c>
      <c r="H3084" s="1">
        <v>43597</v>
      </c>
      <c r="I3084" t="s">
        <v>8850</v>
      </c>
      <c r="J3084" t="s">
        <v>8851</v>
      </c>
      <c r="K3084" t="s">
        <v>61</v>
      </c>
      <c r="L3084">
        <v>77506.120999999999</v>
      </c>
      <c r="M3084">
        <v>187</v>
      </c>
      <c r="N3084" t="s">
        <v>39</v>
      </c>
      <c r="O3084" s="1">
        <v>43600</v>
      </c>
      <c r="P3084" s="3">
        <f t="shared" si="97"/>
        <v>3</v>
      </c>
      <c r="Q3084" t="s">
        <v>32</v>
      </c>
      <c r="R3084" t="s">
        <v>24</v>
      </c>
    </row>
    <row r="3085" spans="1:18" x14ac:dyDescent="0.25">
      <c r="A3085" t="s">
        <v>8852</v>
      </c>
      <c r="B3085" s="3">
        <v>47</v>
      </c>
      <c r="C3085" s="3" t="str" cm="1">
        <f t="array" ref="C3085">_xlfn.IFS(B3085&lt;35,"Young",B3085&lt;60,"Middle",TRUE,"Senior")</f>
        <v>Middle</v>
      </c>
      <c r="D3085" t="s">
        <v>26</v>
      </c>
      <c r="E3085" t="str">
        <f t="shared" si="96"/>
        <v>Middle-Male</v>
      </c>
      <c r="F3085" t="s">
        <v>35</v>
      </c>
      <c r="G3085" t="s">
        <v>70</v>
      </c>
      <c r="H3085" s="1">
        <v>44779</v>
      </c>
      <c r="I3085" t="s">
        <v>8853</v>
      </c>
      <c r="J3085" t="s">
        <v>8854</v>
      </c>
      <c r="K3085" t="s">
        <v>53</v>
      </c>
      <c r="L3085">
        <v>47322.402130000002</v>
      </c>
      <c r="M3085">
        <v>197</v>
      </c>
      <c r="N3085" t="s">
        <v>22</v>
      </c>
      <c r="O3085" s="1">
        <v>44783</v>
      </c>
      <c r="P3085" s="3">
        <f t="shared" si="97"/>
        <v>4</v>
      </c>
      <c r="Q3085" t="s">
        <v>85</v>
      </c>
      <c r="R3085" t="s">
        <v>45</v>
      </c>
    </row>
    <row r="3086" spans="1:18" x14ac:dyDescent="0.25">
      <c r="A3086" t="s">
        <v>5326</v>
      </c>
      <c r="B3086" s="3">
        <v>84</v>
      </c>
      <c r="C3086" s="3" t="str" cm="1">
        <f t="array" ref="C3086">_xlfn.IFS(B3086&lt;35,"Young",B3086&lt;60,"Middle",TRUE,"Senior")</f>
        <v>Senior</v>
      </c>
      <c r="D3086" t="s">
        <v>16</v>
      </c>
      <c r="E3086" t="str">
        <f t="shared" si="96"/>
        <v>Senior-Female</v>
      </c>
      <c r="F3086" t="s">
        <v>115</v>
      </c>
      <c r="G3086" t="s">
        <v>26593</v>
      </c>
      <c r="H3086" s="1">
        <v>43832</v>
      </c>
      <c r="I3086" t="s">
        <v>8855</v>
      </c>
      <c r="J3086" t="s">
        <v>8856</v>
      </c>
      <c r="K3086" t="s">
        <v>53</v>
      </c>
      <c r="L3086">
        <v>4203.7856190000002</v>
      </c>
      <c r="M3086">
        <v>411</v>
      </c>
      <c r="N3086" t="s">
        <v>22</v>
      </c>
      <c r="O3086" s="1">
        <v>43853</v>
      </c>
      <c r="P3086" s="3">
        <f t="shared" si="97"/>
        <v>21</v>
      </c>
      <c r="Q3086" t="s">
        <v>44</v>
      </c>
      <c r="R3086" t="s">
        <v>33</v>
      </c>
    </row>
    <row r="3087" spans="1:18" x14ac:dyDescent="0.25">
      <c r="A3087" t="s">
        <v>8857</v>
      </c>
      <c r="B3087" s="3">
        <v>78</v>
      </c>
      <c r="C3087" s="3" t="str" cm="1">
        <f t="array" ref="C3087">_xlfn.IFS(B3087&lt;35,"Young",B3087&lt;60,"Middle",TRUE,"Senior")</f>
        <v>Senior</v>
      </c>
      <c r="D3087" t="s">
        <v>16</v>
      </c>
      <c r="E3087" t="str">
        <f t="shared" si="96"/>
        <v>Senior-Female</v>
      </c>
      <c r="F3087" t="s">
        <v>90</v>
      </c>
      <c r="G3087" t="s">
        <v>26593</v>
      </c>
      <c r="H3087" s="1">
        <v>44123</v>
      </c>
      <c r="I3087" t="s">
        <v>8858</v>
      </c>
      <c r="J3087" t="s">
        <v>8859</v>
      </c>
      <c r="K3087" t="s">
        <v>57</v>
      </c>
      <c r="L3087">
        <v>19142.43951</v>
      </c>
      <c r="M3087">
        <v>480</v>
      </c>
      <c r="N3087" t="s">
        <v>43</v>
      </c>
      <c r="O3087" s="1">
        <v>44136</v>
      </c>
      <c r="P3087" s="3">
        <f t="shared" si="97"/>
        <v>13</v>
      </c>
      <c r="Q3087" t="s">
        <v>32</v>
      </c>
      <c r="R3087" t="s">
        <v>45</v>
      </c>
    </row>
    <row r="3088" spans="1:18" x14ac:dyDescent="0.25">
      <c r="A3088" t="s">
        <v>8860</v>
      </c>
      <c r="B3088" s="3">
        <v>72</v>
      </c>
      <c r="C3088" s="3" t="str" cm="1">
        <f t="array" ref="C3088">_xlfn.IFS(B3088&lt;35,"Young",B3088&lt;60,"Middle",TRUE,"Senior")</f>
        <v>Senior</v>
      </c>
      <c r="D3088" t="s">
        <v>16</v>
      </c>
      <c r="E3088" t="str">
        <f t="shared" si="96"/>
        <v>Senior-Female</v>
      </c>
      <c r="F3088" t="s">
        <v>115</v>
      </c>
      <c r="G3088" t="s">
        <v>70</v>
      </c>
      <c r="H3088" s="1">
        <v>44299</v>
      </c>
      <c r="I3088" t="s">
        <v>8861</v>
      </c>
      <c r="J3088" t="s">
        <v>8862</v>
      </c>
      <c r="K3088" t="s">
        <v>57</v>
      </c>
      <c r="L3088">
        <v>45850.577720000001</v>
      </c>
      <c r="M3088">
        <v>145</v>
      </c>
      <c r="N3088" t="s">
        <v>43</v>
      </c>
      <c r="O3088" s="1">
        <v>44324</v>
      </c>
      <c r="P3088" s="3">
        <f t="shared" si="97"/>
        <v>25</v>
      </c>
      <c r="Q3088" t="s">
        <v>85</v>
      </c>
      <c r="R3088" t="s">
        <v>45</v>
      </c>
    </row>
    <row r="3089" spans="1:18" x14ac:dyDescent="0.25">
      <c r="A3089" t="s">
        <v>1082</v>
      </c>
      <c r="B3089" s="3">
        <v>74</v>
      </c>
      <c r="C3089" s="3" t="str" cm="1">
        <f t="array" ref="C3089">_xlfn.IFS(B3089&lt;35,"Young",B3089&lt;60,"Middle",TRUE,"Senior")</f>
        <v>Senior</v>
      </c>
      <c r="D3089" t="s">
        <v>26</v>
      </c>
      <c r="E3089" t="str">
        <f t="shared" si="96"/>
        <v>Senior-Male</v>
      </c>
      <c r="F3089" t="s">
        <v>90</v>
      </c>
      <c r="G3089" t="s">
        <v>18</v>
      </c>
      <c r="H3089" s="1">
        <v>44403</v>
      </c>
      <c r="I3089" t="s">
        <v>7255</v>
      </c>
      <c r="J3089" t="s">
        <v>8863</v>
      </c>
      <c r="K3089" t="s">
        <v>61</v>
      </c>
      <c r="L3089">
        <v>14847.488890000001</v>
      </c>
      <c r="M3089">
        <v>196</v>
      </c>
      <c r="N3089" t="s">
        <v>39</v>
      </c>
      <c r="O3089" s="1">
        <v>44406</v>
      </c>
      <c r="P3089" s="3">
        <f t="shared" si="97"/>
        <v>3</v>
      </c>
      <c r="Q3089" t="s">
        <v>32</v>
      </c>
      <c r="R3089" t="s">
        <v>33</v>
      </c>
    </row>
    <row r="3090" spans="1:18" x14ac:dyDescent="0.25">
      <c r="A3090" t="s">
        <v>8864</v>
      </c>
      <c r="B3090" s="3">
        <v>49</v>
      </c>
      <c r="C3090" s="3" t="str" cm="1">
        <f t="array" ref="C3090">_xlfn.IFS(B3090&lt;35,"Young",B3090&lt;60,"Middle",TRUE,"Senior")</f>
        <v>Middle</v>
      </c>
      <c r="D3090" t="s">
        <v>16</v>
      </c>
      <c r="E3090" t="str">
        <f t="shared" si="96"/>
        <v>Middle-Female</v>
      </c>
      <c r="F3090" t="s">
        <v>17</v>
      </c>
      <c r="G3090" t="s">
        <v>36</v>
      </c>
      <c r="H3090" s="1">
        <v>44710</v>
      </c>
      <c r="I3090" t="s">
        <v>8865</v>
      </c>
      <c r="J3090" t="s">
        <v>8866</v>
      </c>
      <c r="K3090" t="s">
        <v>31</v>
      </c>
      <c r="L3090">
        <v>10707.451069999999</v>
      </c>
      <c r="M3090">
        <v>268</v>
      </c>
      <c r="N3090" t="s">
        <v>22</v>
      </c>
      <c r="O3090" s="1">
        <v>44726</v>
      </c>
      <c r="P3090" s="3">
        <f t="shared" si="97"/>
        <v>16</v>
      </c>
      <c r="Q3090" t="s">
        <v>23</v>
      </c>
      <c r="R3090" t="s">
        <v>24</v>
      </c>
    </row>
    <row r="3091" spans="1:18" x14ac:dyDescent="0.25">
      <c r="A3091" t="s">
        <v>6122</v>
      </c>
      <c r="B3091" s="3">
        <v>31</v>
      </c>
      <c r="C3091" s="3" t="str" cm="1">
        <f t="array" ref="C3091">_xlfn.IFS(B3091&lt;35,"Young",B3091&lt;60,"Middle",TRUE,"Senior")</f>
        <v>Young</v>
      </c>
      <c r="D3091" t="s">
        <v>16</v>
      </c>
      <c r="E3091" t="str">
        <f t="shared" si="96"/>
        <v>Young-Female</v>
      </c>
      <c r="F3091" t="s">
        <v>115</v>
      </c>
      <c r="G3091" t="s">
        <v>36</v>
      </c>
      <c r="H3091" s="1">
        <v>44802</v>
      </c>
      <c r="I3091" t="s">
        <v>8867</v>
      </c>
      <c r="J3091" t="s">
        <v>8868</v>
      </c>
      <c r="K3091" t="s">
        <v>31</v>
      </c>
      <c r="L3091">
        <v>6602.6067149999999</v>
      </c>
      <c r="M3091">
        <v>333</v>
      </c>
      <c r="N3091" t="s">
        <v>22</v>
      </c>
      <c r="O3091" s="1">
        <v>44812</v>
      </c>
      <c r="P3091" s="3">
        <f t="shared" si="97"/>
        <v>10</v>
      </c>
      <c r="Q3091" t="s">
        <v>49</v>
      </c>
      <c r="R3091" t="s">
        <v>24</v>
      </c>
    </row>
    <row r="3092" spans="1:18" x14ac:dyDescent="0.25">
      <c r="A3092" t="s">
        <v>8869</v>
      </c>
      <c r="B3092" s="3">
        <v>64</v>
      </c>
      <c r="C3092" s="3" t="str" cm="1">
        <f t="array" ref="C3092">_xlfn.IFS(B3092&lt;35,"Young",B3092&lt;60,"Middle",TRUE,"Senior")</f>
        <v>Senior</v>
      </c>
      <c r="D3092" t="s">
        <v>16</v>
      </c>
      <c r="E3092" t="str">
        <f t="shared" si="96"/>
        <v>Senior-Female</v>
      </c>
      <c r="F3092" t="s">
        <v>230</v>
      </c>
      <c r="G3092" t="s">
        <v>18</v>
      </c>
      <c r="H3092" s="1">
        <v>44185</v>
      </c>
      <c r="I3092" t="s">
        <v>8870</v>
      </c>
      <c r="J3092" t="s">
        <v>8871</v>
      </c>
      <c r="K3092" t="s">
        <v>57</v>
      </c>
      <c r="L3092">
        <v>9990.8679780000002</v>
      </c>
      <c r="M3092">
        <v>459</v>
      </c>
      <c r="N3092" t="s">
        <v>43</v>
      </c>
      <c r="O3092" s="1">
        <v>44213</v>
      </c>
      <c r="P3092" s="3">
        <f t="shared" si="97"/>
        <v>28</v>
      </c>
      <c r="Q3092" t="s">
        <v>49</v>
      </c>
      <c r="R3092" t="s">
        <v>24</v>
      </c>
    </row>
    <row r="3093" spans="1:18" x14ac:dyDescent="0.25">
      <c r="A3093" t="s">
        <v>8872</v>
      </c>
      <c r="B3093" s="3">
        <v>56</v>
      </c>
      <c r="C3093" s="3" t="str" cm="1">
        <f t="array" ref="C3093">_xlfn.IFS(B3093&lt;35,"Young",B3093&lt;60,"Middle",TRUE,"Senior")</f>
        <v>Middle</v>
      </c>
      <c r="D3093" t="s">
        <v>16</v>
      </c>
      <c r="E3093" t="str">
        <f t="shared" si="96"/>
        <v>Middle-Female</v>
      </c>
      <c r="F3093" t="s">
        <v>35</v>
      </c>
      <c r="G3093" t="s">
        <v>70</v>
      </c>
      <c r="H3093" s="1">
        <v>44825</v>
      </c>
      <c r="I3093" t="s">
        <v>8873</v>
      </c>
      <c r="J3093" t="s">
        <v>8874</v>
      </c>
      <c r="K3093" t="s">
        <v>53</v>
      </c>
      <c r="L3093">
        <v>37553.733010000004</v>
      </c>
      <c r="M3093">
        <v>371</v>
      </c>
      <c r="N3093" t="s">
        <v>43</v>
      </c>
      <c r="O3093" s="1">
        <v>44829</v>
      </c>
      <c r="P3093" s="3">
        <f t="shared" si="97"/>
        <v>4</v>
      </c>
      <c r="Q3093" t="s">
        <v>85</v>
      </c>
      <c r="R3093" t="s">
        <v>24</v>
      </c>
    </row>
    <row r="3094" spans="1:18" x14ac:dyDescent="0.25">
      <c r="A3094" t="s">
        <v>8875</v>
      </c>
      <c r="B3094" s="3">
        <v>24</v>
      </c>
      <c r="C3094" s="3" t="str" cm="1">
        <f t="array" ref="C3094">_xlfn.IFS(B3094&lt;35,"Young",B3094&lt;60,"Middle",TRUE,"Senior")</f>
        <v>Young</v>
      </c>
      <c r="D3094" t="s">
        <v>26</v>
      </c>
      <c r="E3094" t="str">
        <f t="shared" si="96"/>
        <v>Young-Male</v>
      </c>
      <c r="F3094" t="s">
        <v>230</v>
      </c>
      <c r="G3094" t="s">
        <v>70</v>
      </c>
      <c r="H3094" s="1">
        <v>44523</v>
      </c>
      <c r="I3094" t="s">
        <v>8876</v>
      </c>
      <c r="J3094" t="s">
        <v>8877</v>
      </c>
      <c r="K3094" t="s">
        <v>57</v>
      </c>
      <c r="L3094">
        <v>2952.4776609999999</v>
      </c>
      <c r="M3094">
        <v>126</v>
      </c>
      <c r="N3094" t="s">
        <v>43</v>
      </c>
      <c r="O3094" s="1">
        <v>44525</v>
      </c>
      <c r="P3094" s="3">
        <f t="shared" si="97"/>
        <v>2</v>
      </c>
      <c r="Q3094" t="s">
        <v>44</v>
      </c>
      <c r="R3094" t="s">
        <v>24</v>
      </c>
    </row>
    <row r="3095" spans="1:18" x14ac:dyDescent="0.25">
      <c r="A3095" t="s">
        <v>8878</v>
      </c>
      <c r="B3095" s="3">
        <v>77</v>
      </c>
      <c r="C3095" s="3" t="str" cm="1">
        <f t="array" ref="C3095">_xlfn.IFS(B3095&lt;35,"Young",B3095&lt;60,"Middle",TRUE,"Senior")</f>
        <v>Senior</v>
      </c>
      <c r="D3095" t="s">
        <v>16</v>
      </c>
      <c r="E3095" t="str">
        <f t="shared" si="96"/>
        <v>Senior-Female</v>
      </c>
      <c r="F3095" t="s">
        <v>63</v>
      </c>
      <c r="G3095" t="s">
        <v>18</v>
      </c>
      <c r="H3095" s="1">
        <v>44029</v>
      </c>
      <c r="I3095" t="s">
        <v>8879</v>
      </c>
      <c r="J3095" t="s">
        <v>8880</v>
      </c>
      <c r="K3095" t="s">
        <v>61</v>
      </c>
      <c r="L3095">
        <v>34997.483679999998</v>
      </c>
      <c r="M3095">
        <v>366</v>
      </c>
      <c r="N3095" t="s">
        <v>43</v>
      </c>
      <c r="O3095" s="1">
        <v>44051</v>
      </c>
      <c r="P3095" s="3">
        <f t="shared" si="97"/>
        <v>22</v>
      </c>
      <c r="Q3095" t="s">
        <v>49</v>
      </c>
      <c r="R3095" t="s">
        <v>45</v>
      </c>
    </row>
    <row r="3096" spans="1:18" x14ac:dyDescent="0.25">
      <c r="A3096" t="s">
        <v>8881</v>
      </c>
      <c r="B3096" s="3">
        <v>82</v>
      </c>
      <c r="C3096" s="3" t="str" cm="1">
        <f t="array" ref="C3096">_xlfn.IFS(B3096&lt;35,"Young",B3096&lt;60,"Middle",TRUE,"Senior")</f>
        <v>Senior</v>
      </c>
      <c r="D3096" t="s">
        <v>16</v>
      </c>
      <c r="E3096" t="str">
        <f t="shared" si="96"/>
        <v>Senior-Female</v>
      </c>
      <c r="F3096" t="s">
        <v>50</v>
      </c>
      <c r="G3096" t="s">
        <v>36</v>
      </c>
      <c r="H3096" s="1">
        <v>44728</v>
      </c>
      <c r="I3096" t="s">
        <v>8882</v>
      </c>
      <c r="J3096" t="s">
        <v>8883</v>
      </c>
      <c r="K3096" t="s">
        <v>57</v>
      </c>
      <c r="L3096">
        <v>10019.288989999999</v>
      </c>
      <c r="M3096">
        <v>113</v>
      </c>
      <c r="N3096" t="s">
        <v>22</v>
      </c>
      <c r="O3096" s="1">
        <v>44731</v>
      </c>
      <c r="P3096" s="3">
        <f t="shared" si="97"/>
        <v>3</v>
      </c>
      <c r="Q3096" t="s">
        <v>49</v>
      </c>
      <c r="R3096" t="s">
        <v>24</v>
      </c>
    </row>
    <row r="3097" spans="1:18" x14ac:dyDescent="0.25">
      <c r="A3097" t="s">
        <v>8884</v>
      </c>
      <c r="B3097" s="3">
        <v>76</v>
      </c>
      <c r="C3097" s="3" t="str" cm="1">
        <f t="array" ref="C3097">_xlfn.IFS(B3097&lt;35,"Young",B3097&lt;60,"Middle",TRUE,"Senior")</f>
        <v>Senior</v>
      </c>
      <c r="D3097" t="s">
        <v>26</v>
      </c>
      <c r="E3097" t="str">
        <f t="shared" si="96"/>
        <v>Senior-Male</v>
      </c>
      <c r="F3097" t="s">
        <v>115</v>
      </c>
      <c r="G3097" t="s">
        <v>26593</v>
      </c>
      <c r="H3097" s="1">
        <v>45075</v>
      </c>
      <c r="I3097" t="s">
        <v>8885</v>
      </c>
      <c r="J3097" t="s">
        <v>8886</v>
      </c>
      <c r="K3097" t="s">
        <v>53</v>
      </c>
      <c r="L3097">
        <v>10444.652717074699</v>
      </c>
      <c r="M3097">
        <v>392</v>
      </c>
      <c r="N3097" t="s">
        <v>39</v>
      </c>
      <c r="O3097" s="1">
        <v>45094</v>
      </c>
      <c r="P3097" s="3">
        <f t="shared" si="97"/>
        <v>19</v>
      </c>
      <c r="Q3097" t="s">
        <v>32</v>
      </c>
      <c r="R3097" t="s">
        <v>24</v>
      </c>
    </row>
    <row r="3098" spans="1:18" x14ac:dyDescent="0.25">
      <c r="A3098" t="s">
        <v>8887</v>
      </c>
      <c r="B3098" s="3">
        <v>68</v>
      </c>
      <c r="C3098" s="3" t="str" cm="1">
        <f t="array" ref="C3098">_xlfn.IFS(B3098&lt;35,"Young",B3098&lt;60,"Middle",TRUE,"Senior")</f>
        <v>Senior</v>
      </c>
      <c r="D3098" t="s">
        <v>26</v>
      </c>
      <c r="E3098" t="str">
        <f t="shared" si="96"/>
        <v>Senior-Male</v>
      </c>
      <c r="F3098" t="s">
        <v>90</v>
      </c>
      <c r="G3098" t="s">
        <v>26592</v>
      </c>
      <c r="H3098" s="1">
        <v>44965</v>
      </c>
      <c r="I3098" t="s">
        <v>8888</v>
      </c>
      <c r="J3098" t="s">
        <v>4863</v>
      </c>
      <c r="K3098" t="s">
        <v>21</v>
      </c>
      <c r="L3098">
        <v>4787.5085719999997</v>
      </c>
      <c r="M3098">
        <v>477</v>
      </c>
      <c r="N3098" t="s">
        <v>39</v>
      </c>
      <c r="O3098" s="1">
        <v>44983</v>
      </c>
      <c r="P3098" s="3">
        <f t="shared" si="97"/>
        <v>18</v>
      </c>
      <c r="Q3098" t="s">
        <v>23</v>
      </c>
      <c r="R3098" t="s">
        <v>24</v>
      </c>
    </row>
    <row r="3099" spans="1:18" x14ac:dyDescent="0.25">
      <c r="A3099" t="s">
        <v>8889</v>
      </c>
      <c r="B3099" s="3">
        <v>49</v>
      </c>
      <c r="C3099" s="3" t="str" cm="1">
        <f t="array" ref="C3099">_xlfn.IFS(B3099&lt;35,"Young",B3099&lt;60,"Middle",TRUE,"Senior")</f>
        <v>Middle</v>
      </c>
      <c r="D3099" t="s">
        <v>16</v>
      </c>
      <c r="E3099" t="str">
        <f t="shared" si="96"/>
        <v>Middle-Female</v>
      </c>
      <c r="F3099" t="s">
        <v>115</v>
      </c>
      <c r="G3099" t="s">
        <v>36</v>
      </c>
      <c r="H3099" s="1">
        <v>44012</v>
      </c>
      <c r="I3099" t="s">
        <v>8890</v>
      </c>
      <c r="J3099" t="s">
        <v>8891</v>
      </c>
      <c r="K3099" t="s">
        <v>61</v>
      </c>
      <c r="L3099">
        <v>10538.29868</v>
      </c>
      <c r="M3099">
        <v>323</v>
      </c>
      <c r="N3099" t="s">
        <v>22</v>
      </c>
      <c r="O3099" s="1">
        <v>44031</v>
      </c>
      <c r="P3099" s="3">
        <f t="shared" si="97"/>
        <v>19</v>
      </c>
      <c r="Q3099" t="s">
        <v>85</v>
      </c>
      <c r="R3099" t="s">
        <v>33</v>
      </c>
    </row>
    <row r="3100" spans="1:18" x14ac:dyDescent="0.25">
      <c r="A3100" t="s">
        <v>8892</v>
      </c>
      <c r="B3100" s="3">
        <v>58</v>
      </c>
      <c r="C3100" s="3" t="str" cm="1">
        <f t="array" ref="C3100">_xlfn.IFS(B3100&lt;35,"Young",B3100&lt;60,"Middle",TRUE,"Senior")</f>
        <v>Middle</v>
      </c>
      <c r="D3100" t="s">
        <v>16</v>
      </c>
      <c r="E3100" t="str">
        <f t="shared" si="96"/>
        <v>Middle-Female</v>
      </c>
      <c r="F3100" t="s">
        <v>90</v>
      </c>
      <c r="G3100" t="s">
        <v>26593</v>
      </c>
      <c r="H3100" s="1">
        <v>44039</v>
      </c>
      <c r="I3100" t="s">
        <v>8893</v>
      </c>
      <c r="J3100" t="s">
        <v>8894</v>
      </c>
      <c r="K3100" t="s">
        <v>21</v>
      </c>
      <c r="L3100">
        <v>9584.2748370000008</v>
      </c>
      <c r="M3100">
        <v>206</v>
      </c>
      <c r="N3100" t="s">
        <v>39</v>
      </c>
      <c r="O3100" s="1">
        <v>44049</v>
      </c>
      <c r="P3100" s="3">
        <f t="shared" si="97"/>
        <v>10</v>
      </c>
      <c r="Q3100" t="s">
        <v>23</v>
      </c>
      <c r="R3100" t="s">
        <v>45</v>
      </c>
    </row>
    <row r="3101" spans="1:18" x14ac:dyDescent="0.25">
      <c r="A3101" t="s">
        <v>8895</v>
      </c>
      <c r="B3101" s="3">
        <v>43</v>
      </c>
      <c r="C3101" s="3" t="str" cm="1">
        <f t="array" ref="C3101">_xlfn.IFS(B3101&lt;35,"Young",B3101&lt;60,"Middle",TRUE,"Senior")</f>
        <v>Middle</v>
      </c>
      <c r="D3101" t="s">
        <v>26</v>
      </c>
      <c r="E3101" t="str">
        <f t="shared" si="96"/>
        <v>Middle-Male</v>
      </c>
      <c r="F3101" t="s">
        <v>50</v>
      </c>
      <c r="G3101" t="s">
        <v>28</v>
      </c>
      <c r="H3101" s="1">
        <v>45120</v>
      </c>
      <c r="I3101" t="s">
        <v>8896</v>
      </c>
      <c r="J3101" t="s">
        <v>8897</v>
      </c>
      <c r="K3101" t="s">
        <v>53</v>
      </c>
      <c r="L3101">
        <v>14885.35507</v>
      </c>
      <c r="M3101">
        <v>138</v>
      </c>
      <c r="N3101" t="s">
        <v>39</v>
      </c>
      <c r="O3101" s="1">
        <v>45128</v>
      </c>
      <c r="P3101" s="3">
        <f t="shared" si="97"/>
        <v>8</v>
      </c>
      <c r="Q3101" t="s">
        <v>32</v>
      </c>
      <c r="R3101" t="s">
        <v>24</v>
      </c>
    </row>
    <row r="3102" spans="1:18" x14ac:dyDescent="0.25">
      <c r="A3102" t="s">
        <v>8898</v>
      </c>
      <c r="B3102" s="3">
        <v>28</v>
      </c>
      <c r="C3102" s="3" t="str" cm="1">
        <f t="array" ref="C3102">_xlfn.IFS(B3102&lt;35,"Young",B3102&lt;60,"Middle",TRUE,"Senior")</f>
        <v>Young</v>
      </c>
      <c r="D3102" t="s">
        <v>26</v>
      </c>
      <c r="E3102" t="str">
        <f t="shared" si="96"/>
        <v>Young-Male</v>
      </c>
      <c r="F3102" t="s">
        <v>63</v>
      </c>
      <c r="G3102" t="s">
        <v>70</v>
      </c>
      <c r="H3102" s="1">
        <v>43605</v>
      </c>
      <c r="I3102" t="s">
        <v>8899</v>
      </c>
      <c r="J3102" t="s">
        <v>8900</v>
      </c>
      <c r="K3102" t="s">
        <v>61</v>
      </c>
      <c r="L3102">
        <v>6170.867201</v>
      </c>
      <c r="M3102">
        <v>390</v>
      </c>
      <c r="N3102" t="s">
        <v>22</v>
      </c>
      <c r="O3102" s="1">
        <v>43617</v>
      </c>
      <c r="P3102" s="3">
        <f t="shared" si="97"/>
        <v>12</v>
      </c>
      <c r="Q3102" t="s">
        <v>49</v>
      </c>
      <c r="R3102" t="s">
        <v>45</v>
      </c>
    </row>
    <row r="3103" spans="1:18" x14ac:dyDescent="0.25">
      <c r="A3103" t="s">
        <v>8901</v>
      </c>
      <c r="B3103" s="3">
        <v>70</v>
      </c>
      <c r="C3103" s="3" t="str" cm="1">
        <f t="array" ref="C3103">_xlfn.IFS(B3103&lt;35,"Young",B3103&lt;60,"Middle",TRUE,"Senior")</f>
        <v>Senior</v>
      </c>
      <c r="D3103" t="s">
        <v>16</v>
      </c>
      <c r="E3103" t="str">
        <f t="shared" si="96"/>
        <v>Senior-Female</v>
      </c>
      <c r="F3103" t="s">
        <v>230</v>
      </c>
      <c r="G3103" t="s">
        <v>18</v>
      </c>
      <c r="H3103" s="1">
        <v>43639</v>
      </c>
      <c r="I3103" t="s">
        <v>8902</v>
      </c>
      <c r="J3103" t="s">
        <v>8903</v>
      </c>
      <c r="K3103" t="s">
        <v>31</v>
      </c>
      <c r="L3103">
        <v>35099.594349999999</v>
      </c>
      <c r="M3103">
        <v>467</v>
      </c>
      <c r="N3103" t="s">
        <v>43</v>
      </c>
      <c r="O3103" s="1">
        <v>43666</v>
      </c>
      <c r="P3103" s="3">
        <f t="shared" si="97"/>
        <v>27</v>
      </c>
      <c r="Q3103" t="s">
        <v>85</v>
      </c>
      <c r="R3103" t="s">
        <v>24</v>
      </c>
    </row>
    <row r="3104" spans="1:18" x14ac:dyDescent="0.25">
      <c r="A3104" t="s">
        <v>8904</v>
      </c>
      <c r="B3104" s="3">
        <v>29</v>
      </c>
      <c r="C3104" s="3" t="str" cm="1">
        <f t="array" ref="C3104">_xlfn.IFS(B3104&lt;35,"Young",B3104&lt;60,"Middle",TRUE,"Senior")</f>
        <v>Young</v>
      </c>
      <c r="D3104" t="s">
        <v>16</v>
      </c>
      <c r="E3104" t="str">
        <f t="shared" si="96"/>
        <v>Young-Female</v>
      </c>
      <c r="F3104" t="s">
        <v>90</v>
      </c>
      <c r="G3104" t="s">
        <v>26592</v>
      </c>
      <c r="H3104" s="1">
        <v>44676</v>
      </c>
      <c r="I3104" t="s">
        <v>8905</v>
      </c>
      <c r="J3104" t="s">
        <v>8906</v>
      </c>
      <c r="K3104" t="s">
        <v>61</v>
      </c>
      <c r="L3104">
        <v>35344.0723</v>
      </c>
      <c r="M3104">
        <v>162</v>
      </c>
      <c r="N3104" t="s">
        <v>22</v>
      </c>
      <c r="O3104" s="1">
        <v>44676</v>
      </c>
      <c r="P3104" s="3">
        <f t="shared" si="97"/>
        <v>0</v>
      </c>
      <c r="Q3104" t="s">
        <v>23</v>
      </c>
      <c r="R3104" t="s">
        <v>45</v>
      </c>
    </row>
    <row r="3105" spans="1:18" x14ac:dyDescent="0.25">
      <c r="A3105" t="s">
        <v>8907</v>
      </c>
      <c r="B3105" s="3">
        <v>61</v>
      </c>
      <c r="C3105" s="3" t="str" cm="1">
        <f t="array" ref="C3105">_xlfn.IFS(B3105&lt;35,"Young",B3105&lt;60,"Middle",TRUE,"Senior")</f>
        <v>Senior</v>
      </c>
      <c r="D3105" t="s">
        <v>26</v>
      </c>
      <c r="E3105" t="str">
        <f t="shared" si="96"/>
        <v>Senior-Male</v>
      </c>
      <c r="F3105" t="s">
        <v>17</v>
      </c>
      <c r="G3105" t="s">
        <v>18</v>
      </c>
      <c r="H3105" s="1">
        <v>44042</v>
      </c>
      <c r="I3105" t="s">
        <v>8908</v>
      </c>
      <c r="J3105" t="s">
        <v>8909</v>
      </c>
      <c r="K3105" t="s">
        <v>61</v>
      </c>
      <c r="L3105">
        <v>53652.969340000003</v>
      </c>
      <c r="M3105">
        <v>274</v>
      </c>
      <c r="N3105" t="s">
        <v>43</v>
      </c>
      <c r="O3105" s="1">
        <v>44057</v>
      </c>
      <c r="P3105" s="3">
        <f t="shared" si="97"/>
        <v>15</v>
      </c>
      <c r="Q3105" t="s">
        <v>23</v>
      </c>
      <c r="R3105" t="s">
        <v>24</v>
      </c>
    </row>
    <row r="3106" spans="1:18" x14ac:dyDescent="0.25">
      <c r="A3106" t="s">
        <v>8910</v>
      </c>
      <c r="B3106" s="3">
        <v>25</v>
      </c>
      <c r="C3106" s="3" t="str" cm="1">
        <f t="array" ref="C3106">_xlfn.IFS(B3106&lt;35,"Young",B3106&lt;60,"Middle",TRUE,"Senior")</f>
        <v>Young</v>
      </c>
      <c r="D3106" t="s">
        <v>16</v>
      </c>
      <c r="E3106" t="str">
        <f t="shared" si="96"/>
        <v>Young-Female</v>
      </c>
      <c r="F3106" t="s">
        <v>17</v>
      </c>
      <c r="G3106" t="s">
        <v>28</v>
      </c>
      <c r="H3106" s="1">
        <v>44362</v>
      </c>
      <c r="I3106" t="s">
        <v>8911</v>
      </c>
      <c r="J3106" t="s">
        <v>8912</v>
      </c>
      <c r="K3106" t="s">
        <v>57</v>
      </c>
      <c r="L3106">
        <v>41292.286229999998</v>
      </c>
      <c r="M3106">
        <v>148</v>
      </c>
      <c r="N3106" t="s">
        <v>43</v>
      </c>
      <c r="O3106" s="1">
        <v>44386</v>
      </c>
      <c r="P3106" s="3">
        <f t="shared" si="97"/>
        <v>24</v>
      </c>
      <c r="Q3106" t="s">
        <v>44</v>
      </c>
      <c r="R3106" t="s">
        <v>45</v>
      </c>
    </row>
    <row r="3107" spans="1:18" x14ac:dyDescent="0.25">
      <c r="A3107" t="s">
        <v>8913</v>
      </c>
      <c r="B3107" s="3">
        <v>56</v>
      </c>
      <c r="C3107" s="3" t="str" cm="1">
        <f t="array" ref="C3107">_xlfn.IFS(B3107&lt;35,"Young",B3107&lt;60,"Middle",TRUE,"Senior")</f>
        <v>Middle</v>
      </c>
      <c r="D3107" t="s">
        <v>26</v>
      </c>
      <c r="E3107" t="str">
        <f t="shared" si="96"/>
        <v>Middle-Male</v>
      </c>
      <c r="F3107" t="s">
        <v>115</v>
      </c>
      <c r="G3107" t="s">
        <v>26593</v>
      </c>
      <c r="H3107" s="1">
        <v>43708</v>
      </c>
      <c r="I3107" t="s">
        <v>8914</v>
      </c>
      <c r="J3107" t="s">
        <v>8915</v>
      </c>
      <c r="K3107" t="s">
        <v>57</v>
      </c>
      <c r="L3107">
        <v>18781.714230000001</v>
      </c>
      <c r="M3107">
        <v>286</v>
      </c>
      <c r="N3107" t="s">
        <v>39</v>
      </c>
      <c r="O3107" s="1">
        <v>43720</v>
      </c>
      <c r="P3107" s="3">
        <f t="shared" si="97"/>
        <v>12</v>
      </c>
      <c r="Q3107" t="s">
        <v>32</v>
      </c>
      <c r="R3107" t="s">
        <v>45</v>
      </c>
    </row>
    <row r="3108" spans="1:18" x14ac:dyDescent="0.25">
      <c r="A3108" t="s">
        <v>8916</v>
      </c>
      <c r="B3108" s="3">
        <v>73</v>
      </c>
      <c r="C3108" s="3" t="str" cm="1">
        <f t="array" ref="C3108">_xlfn.IFS(B3108&lt;35,"Young",B3108&lt;60,"Middle",TRUE,"Senior")</f>
        <v>Senior</v>
      </c>
      <c r="D3108" t="s">
        <v>26</v>
      </c>
      <c r="E3108" t="str">
        <f t="shared" si="96"/>
        <v>Senior-Male</v>
      </c>
      <c r="F3108" t="s">
        <v>90</v>
      </c>
      <c r="G3108" t="s">
        <v>28</v>
      </c>
      <c r="H3108" s="1">
        <v>43720</v>
      </c>
      <c r="I3108" t="s">
        <v>8917</v>
      </c>
      <c r="J3108" t="s">
        <v>8918</v>
      </c>
      <c r="K3108" t="s">
        <v>57</v>
      </c>
      <c r="L3108">
        <v>2510.5329539999998</v>
      </c>
      <c r="M3108">
        <v>110</v>
      </c>
      <c r="N3108" t="s">
        <v>39</v>
      </c>
      <c r="O3108" s="1">
        <v>43725</v>
      </c>
      <c r="P3108" s="3">
        <f t="shared" si="97"/>
        <v>5</v>
      </c>
      <c r="Q3108" t="s">
        <v>23</v>
      </c>
      <c r="R3108" t="s">
        <v>33</v>
      </c>
    </row>
    <row r="3109" spans="1:18" x14ac:dyDescent="0.25">
      <c r="A3109" t="s">
        <v>8919</v>
      </c>
      <c r="B3109" s="3">
        <v>38</v>
      </c>
      <c r="C3109" s="3" t="str" cm="1">
        <f t="array" ref="C3109">_xlfn.IFS(B3109&lt;35,"Young",B3109&lt;60,"Middle",TRUE,"Senior")</f>
        <v>Middle</v>
      </c>
      <c r="D3109" t="s">
        <v>26</v>
      </c>
      <c r="E3109" t="str">
        <f t="shared" si="96"/>
        <v>Middle-Male</v>
      </c>
      <c r="F3109" t="s">
        <v>230</v>
      </c>
      <c r="G3109" t="s">
        <v>26592</v>
      </c>
      <c r="H3109" s="1">
        <v>43965</v>
      </c>
      <c r="I3109" t="s">
        <v>8920</v>
      </c>
      <c r="J3109" t="s">
        <v>8921</v>
      </c>
      <c r="K3109" t="s">
        <v>57</v>
      </c>
      <c r="L3109">
        <v>9892.8114719999994</v>
      </c>
      <c r="M3109">
        <v>253</v>
      </c>
      <c r="N3109" t="s">
        <v>43</v>
      </c>
      <c r="O3109" s="1">
        <v>43981</v>
      </c>
      <c r="P3109" s="3">
        <f t="shared" si="97"/>
        <v>16</v>
      </c>
      <c r="Q3109" t="s">
        <v>85</v>
      </c>
      <c r="R3109" t="s">
        <v>24</v>
      </c>
    </row>
    <row r="3110" spans="1:18" x14ac:dyDescent="0.25">
      <c r="A3110" t="s">
        <v>8922</v>
      </c>
      <c r="B3110" s="3">
        <v>24</v>
      </c>
      <c r="C3110" s="3" t="str" cm="1">
        <f t="array" ref="C3110">_xlfn.IFS(B3110&lt;35,"Young",B3110&lt;60,"Middle",TRUE,"Senior")</f>
        <v>Young</v>
      </c>
      <c r="D3110" t="s">
        <v>26</v>
      </c>
      <c r="E3110" t="str">
        <f t="shared" si="96"/>
        <v>Young-Male</v>
      </c>
      <c r="F3110" t="s">
        <v>35</v>
      </c>
      <c r="G3110" t="s">
        <v>28</v>
      </c>
      <c r="H3110" s="1">
        <v>45137</v>
      </c>
      <c r="I3110" t="s">
        <v>8923</v>
      </c>
      <c r="J3110" t="s">
        <v>8924</v>
      </c>
      <c r="K3110" t="s">
        <v>31</v>
      </c>
      <c r="L3110">
        <v>26200.037799999998</v>
      </c>
      <c r="M3110">
        <v>246</v>
      </c>
      <c r="N3110" t="s">
        <v>39</v>
      </c>
      <c r="O3110" s="1">
        <v>45149</v>
      </c>
      <c r="P3110" s="3">
        <f t="shared" si="97"/>
        <v>12</v>
      </c>
      <c r="Q3110" t="s">
        <v>23</v>
      </c>
      <c r="R3110" t="s">
        <v>45</v>
      </c>
    </row>
    <row r="3111" spans="1:18" x14ac:dyDescent="0.25">
      <c r="A3111" t="s">
        <v>8925</v>
      </c>
      <c r="B3111" s="3">
        <v>75</v>
      </c>
      <c r="C3111" s="3" t="str" cm="1">
        <f t="array" ref="C3111">_xlfn.IFS(B3111&lt;35,"Young",B3111&lt;60,"Middle",TRUE,"Senior")</f>
        <v>Senior</v>
      </c>
      <c r="D3111" t="s">
        <v>16</v>
      </c>
      <c r="E3111" t="str">
        <f t="shared" si="96"/>
        <v>Senior-Female</v>
      </c>
      <c r="F3111" t="s">
        <v>230</v>
      </c>
      <c r="G3111" t="s">
        <v>70</v>
      </c>
      <c r="H3111" s="1">
        <v>44833</v>
      </c>
      <c r="I3111" t="s">
        <v>8926</v>
      </c>
      <c r="J3111" t="s">
        <v>8927</v>
      </c>
      <c r="K3111" t="s">
        <v>57</v>
      </c>
      <c r="L3111">
        <v>76980.741299999994</v>
      </c>
      <c r="M3111">
        <v>181</v>
      </c>
      <c r="N3111" t="s">
        <v>22</v>
      </c>
      <c r="O3111" s="1">
        <v>44846</v>
      </c>
      <c r="P3111" s="3">
        <f t="shared" si="97"/>
        <v>13</v>
      </c>
      <c r="Q3111" t="s">
        <v>32</v>
      </c>
      <c r="R3111" t="s">
        <v>24</v>
      </c>
    </row>
    <row r="3112" spans="1:18" x14ac:dyDescent="0.25">
      <c r="A3112" t="s">
        <v>8928</v>
      </c>
      <c r="B3112" s="3">
        <v>80</v>
      </c>
      <c r="C3112" s="3" t="str" cm="1">
        <f t="array" ref="C3112">_xlfn.IFS(B3112&lt;35,"Young",B3112&lt;60,"Middle",TRUE,"Senior")</f>
        <v>Senior</v>
      </c>
      <c r="D3112" t="s">
        <v>16</v>
      </c>
      <c r="E3112" t="str">
        <f t="shared" si="96"/>
        <v>Senior-Female</v>
      </c>
      <c r="F3112" t="s">
        <v>63</v>
      </c>
      <c r="G3112" t="s">
        <v>70</v>
      </c>
      <c r="H3112" s="1">
        <v>44672</v>
      </c>
      <c r="I3112" t="s">
        <v>8929</v>
      </c>
      <c r="J3112" t="s">
        <v>8930</v>
      </c>
      <c r="K3112" t="s">
        <v>31</v>
      </c>
      <c r="L3112">
        <v>25771.539830000002</v>
      </c>
      <c r="M3112">
        <v>368</v>
      </c>
      <c r="N3112" t="s">
        <v>22</v>
      </c>
      <c r="O3112" s="1">
        <v>44691</v>
      </c>
      <c r="P3112" s="3">
        <f t="shared" si="97"/>
        <v>19</v>
      </c>
      <c r="Q3112" t="s">
        <v>85</v>
      </c>
      <c r="R3112" t="s">
        <v>33</v>
      </c>
    </row>
    <row r="3113" spans="1:18" x14ac:dyDescent="0.25">
      <c r="A3113" t="s">
        <v>8931</v>
      </c>
      <c r="B3113" s="3">
        <v>41</v>
      </c>
      <c r="C3113" s="3" t="str" cm="1">
        <f t="array" ref="C3113">_xlfn.IFS(B3113&lt;35,"Young",B3113&lt;60,"Middle",TRUE,"Senior")</f>
        <v>Middle</v>
      </c>
      <c r="D3113" t="s">
        <v>16</v>
      </c>
      <c r="E3113" t="str">
        <f t="shared" si="96"/>
        <v>Middle-Female</v>
      </c>
      <c r="F3113" t="s">
        <v>50</v>
      </c>
      <c r="G3113" t="s">
        <v>26593</v>
      </c>
      <c r="H3113" s="1">
        <v>44281</v>
      </c>
      <c r="I3113" t="s">
        <v>2653</v>
      </c>
      <c r="J3113" t="s">
        <v>8932</v>
      </c>
      <c r="K3113" t="s">
        <v>57</v>
      </c>
      <c r="L3113">
        <v>21952.849330000001</v>
      </c>
      <c r="M3113">
        <v>195</v>
      </c>
      <c r="N3113" t="s">
        <v>43</v>
      </c>
      <c r="O3113" s="1">
        <v>44308</v>
      </c>
      <c r="P3113" s="3">
        <f t="shared" si="97"/>
        <v>27</v>
      </c>
      <c r="Q3113" t="s">
        <v>23</v>
      </c>
      <c r="R3113" t="s">
        <v>33</v>
      </c>
    </row>
    <row r="3114" spans="1:18" x14ac:dyDescent="0.25">
      <c r="A3114" t="s">
        <v>8933</v>
      </c>
      <c r="B3114" s="3">
        <v>85</v>
      </c>
      <c r="C3114" s="3" t="str" cm="1">
        <f t="array" ref="C3114">_xlfn.IFS(B3114&lt;35,"Young",B3114&lt;60,"Middle",TRUE,"Senior")</f>
        <v>Senior</v>
      </c>
      <c r="D3114" t="s">
        <v>16</v>
      </c>
      <c r="E3114" t="str">
        <f t="shared" si="96"/>
        <v>Senior-Female</v>
      </c>
      <c r="F3114" t="s">
        <v>27</v>
      </c>
      <c r="G3114" t="s">
        <v>36</v>
      </c>
      <c r="H3114" s="1">
        <v>44006</v>
      </c>
      <c r="I3114" t="s">
        <v>8934</v>
      </c>
      <c r="J3114" t="s">
        <v>8935</v>
      </c>
      <c r="K3114" t="s">
        <v>53</v>
      </c>
      <c r="L3114">
        <v>5814.9669039999999</v>
      </c>
      <c r="M3114">
        <v>212</v>
      </c>
      <c r="N3114" t="s">
        <v>22</v>
      </c>
      <c r="O3114" s="1">
        <v>44026</v>
      </c>
      <c r="P3114" s="3">
        <f t="shared" si="97"/>
        <v>20</v>
      </c>
      <c r="Q3114" t="s">
        <v>44</v>
      </c>
      <c r="R3114" t="s">
        <v>45</v>
      </c>
    </row>
    <row r="3115" spans="1:18" x14ac:dyDescent="0.25">
      <c r="A3115" t="s">
        <v>8936</v>
      </c>
      <c r="B3115" s="3">
        <v>44</v>
      </c>
      <c r="C3115" s="3" t="str" cm="1">
        <f t="array" ref="C3115">_xlfn.IFS(B3115&lt;35,"Young",B3115&lt;60,"Middle",TRUE,"Senior")</f>
        <v>Middle</v>
      </c>
      <c r="D3115" t="s">
        <v>26</v>
      </c>
      <c r="E3115" t="str">
        <f t="shared" si="96"/>
        <v>Middle-Male</v>
      </c>
      <c r="F3115" t="s">
        <v>63</v>
      </c>
      <c r="G3115" t="s">
        <v>26593</v>
      </c>
      <c r="H3115" s="1">
        <v>43691</v>
      </c>
      <c r="I3115" t="s">
        <v>8937</v>
      </c>
      <c r="J3115" t="s">
        <v>8938</v>
      </c>
      <c r="K3115" t="s">
        <v>31</v>
      </c>
      <c r="L3115">
        <v>17870.939269999999</v>
      </c>
      <c r="M3115">
        <v>475</v>
      </c>
      <c r="N3115" t="s">
        <v>39</v>
      </c>
      <c r="O3115" s="1">
        <v>43714</v>
      </c>
      <c r="P3115" s="3">
        <f t="shared" si="97"/>
        <v>23</v>
      </c>
      <c r="Q3115" t="s">
        <v>44</v>
      </c>
      <c r="R3115" t="s">
        <v>33</v>
      </c>
    </row>
    <row r="3116" spans="1:18" x14ac:dyDescent="0.25">
      <c r="A3116" t="s">
        <v>8939</v>
      </c>
      <c r="B3116" s="3">
        <v>23</v>
      </c>
      <c r="C3116" s="3" t="str" cm="1">
        <f t="array" ref="C3116">_xlfn.IFS(B3116&lt;35,"Young",B3116&lt;60,"Middle",TRUE,"Senior")</f>
        <v>Young</v>
      </c>
      <c r="D3116" t="s">
        <v>26</v>
      </c>
      <c r="E3116" t="str">
        <f t="shared" si="96"/>
        <v>Young-Male</v>
      </c>
      <c r="F3116" t="s">
        <v>35</v>
      </c>
      <c r="G3116" t="s">
        <v>28</v>
      </c>
      <c r="H3116" s="1">
        <v>44637</v>
      </c>
      <c r="I3116" t="s">
        <v>8940</v>
      </c>
      <c r="J3116" t="s">
        <v>8941</v>
      </c>
      <c r="K3116" t="s">
        <v>31</v>
      </c>
      <c r="L3116">
        <v>37660.702089999999</v>
      </c>
      <c r="M3116">
        <v>423</v>
      </c>
      <c r="N3116" t="s">
        <v>39</v>
      </c>
      <c r="O3116" s="1">
        <v>44646</v>
      </c>
      <c r="P3116" s="3">
        <f t="shared" si="97"/>
        <v>9</v>
      </c>
      <c r="Q3116" t="s">
        <v>85</v>
      </c>
      <c r="R3116" t="s">
        <v>24</v>
      </c>
    </row>
    <row r="3117" spans="1:18" x14ac:dyDescent="0.25">
      <c r="A3117" t="s">
        <v>3805</v>
      </c>
      <c r="B3117" s="3">
        <v>85</v>
      </c>
      <c r="C3117" s="3" t="str" cm="1">
        <f t="array" ref="C3117">_xlfn.IFS(B3117&lt;35,"Young",B3117&lt;60,"Middle",TRUE,"Senior")</f>
        <v>Senior</v>
      </c>
      <c r="D3117" t="s">
        <v>16</v>
      </c>
      <c r="E3117" t="str">
        <f t="shared" si="96"/>
        <v>Senior-Female</v>
      </c>
      <c r="F3117" t="s">
        <v>230</v>
      </c>
      <c r="G3117" t="s">
        <v>36</v>
      </c>
      <c r="H3117" s="1">
        <v>43861</v>
      </c>
      <c r="I3117" t="s">
        <v>8942</v>
      </c>
      <c r="J3117" t="s">
        <v>8943</v>
      </c>
      <c r="K3117" t="s">
        <v>31</v>
      </c>
      <c r="L3117">
        <v>12921.954589999999</v>
      </c>
      <c r="M3117">
        <v>461</v>
      </c>
      <c r="N3117" t="s">
        <v>22</v>
      </c>
      <c r="O3117" s="1">
        <v>43882</v>
      </c>
      <c r="P3117" s="3">
        <f t="shared" si="97"/>
        <v>21</v>
      </c>
      <c r="Q3117" t="s">
        <v>32</v>
      </c>
      <c r="R3117" t="s">
        <v>45</v>
      </c>
    </row>
    <row r="3118" spans="1:18" x14ac:dyDescent="0.25">
      <c r="A3118" t="s">
        <v>8944</v>
      </c>
      <c r="B3118" s="3">
        <v>71</v>
      </c>
      <c r="C3118" s="3" t="str" cm="1">
        <f t="array" ref="C3118">_xlfn.IFS(B3118&lt;35,"Young",B3118&lt;60,"Middle",TRUE,"Senior")</f>
        <v>Senior</v>
      </c>
      <c r="D3118" t="s">
        <v>26</v>
      </c>
      <c r="E3118" t="str">
        <f t="shared" si="96"/>
        <v>Senior-Male</v>
      </c>
      <c r="F3118" t="s">
        <v>90</v>
      </c>
      <c r="G3118" t="s">
        <v>26592</v>
      </c>
      <c r="H3118" s="1">
        <v>44063</v>
      </c>
      <c r="I3118" t="s">
        <v>8945</v>
      </c>
      <c r="J3118" t="s">
        <v>8946</v>
      </c>
      <c r="K3118" t="s">
        <v>21</v>
      </c>
      <c r="L3118">
        <v>38037.446320000003</v>
      </c>
      <c r="M3118">
        <v>186</v>
      </c>
      <c r="N3118" t="s">
        <v>43</v>
      </c>
      <c r="O3118" s="1">
        <v>44082</v>
      </c>
      <c r="P3118" s="3">
        <f t="shared" si="97"/>
        <v>19</v>
      </c>
      <c r="Q3118" t="s">
        <v>44</v>
      </c>
      <c r="R3118" t="s">
        <v>45</v>
      </c>
    </row>
    <row r="3119" spans="1:18" x14ac:dyDescent="0.25">
      <c r="A3119" t="s">
        <v>8947</v>
      </c>
      <c r="B3119" s="3">
        <v>31</v>
      </c>
      <c r="C3119" s="3" t="str" cm="1">
        <f t="array" ref="C3119">_xlfn.IFS(B3119&lt;35,"Young",B3119&lt;60,"Middle",TRUE,"Senior")</f>
        <v>Young</v>
      </c>
      <c r="D3119" t="s">
        <v>26</v>
      </c>
      <c r="E3119" t="str">
        <f t="shared" si="96"/>
        <v>Young-Male</v>
      </c>
      <c r="F3119" t="s">
        <v>90</v>
      </c>
      <c r="G3119" t="s">
        <v>28</v>
      </c>
      <c r="H3119" s="1">
        <v>44773</v>
      </c>
      <c r="I3119" t="s">
        <v>8948</v>
      </c>
      <c r="J3119" t="s">
        <v>6597</v>
      </c>
      <c r="K3119" t="s">
        <v>31</v>
      </c>
      <c r="L3119">
        <v>9620.5694559999993</v>
      </c>
      <c r="M3119">
        <v>477</v>
      </c>
      <c r="N3119" t="s">
        <v>43</v>
      </c>
      <c r="O3119" s="1">
        <v>44793</v>
      </c>
      <c r="P3119" s="3">
        <f t="shared" si="97"/>
        <v>20</v>
      </c>
      <c r="Q3119" t="s">
        <v>49</v>
      </c>
      <c r="R3119" t="s">
        <v>24</v>
      </c>
    </row>
    <row r="3120" spans="1:18" x14ac:dyDescent="0.25">
      <c r="A3120" t="s">
        <v>8949</v>
      </c>
      <c r="B3120" s="3">
        <v>71</v>
      </c>
      <c r="C3120" s="3" t="str" cm="1">
        <f t="array" ref="C3120">_xlfn.IFS(B3120&lt;35,"Young",B3120&lt;60,"Middle",TRUE,"Senior")</f>
        <v>Senior</v>
      </c>
      <c r="D3120" t="s">
        <v>26</v>
      </c>
      <c r="E3120" t="str">
        <f t="shared" si="96"/>
        <v>Senior-Male</v>
      </c>
      <c r="F3120" t="s">
        <v>35</v>
      </c>
      <c r="G3120" t="s">
        <v>26592</v>
      </c>
      <c r="H3120" s="1">
        <v>43650</v>
      </c>
      <c r="I3120" t="s">
        <v>8950</v>
      </c>
      <c r="J3120" t="s">
        <v>8951</v>
      </c>
      <c r="K3120" t="s">
        <v>21</v>
      </c>
      <c r="L3120">
        <v>4104.2683120000002</v>
      </c>
      <c r="M3120">
        <v>467</v>
      </c>
      <c r="N3120" t="s">
        <v>43</v>
      </c>
      <c r="O3120" s="1">
        <v>43664</v>
      </c>
      <c r="P3120" s="3">
        <f t="shared" si="97"/>
        <v>14</v>
      </c>
      <c r="Q3120" t="s">
        <v>23</v>
      </c>
      <c r="R3120" t="s">
        <v>45</v>
      </c>
    </row>
    <row r="3121" spans="1:18" x14ac:dyDescent="0.25">
      <c r="A3121" t="s">
        <v>8952</v>
      </c>
      <c r="B3121" s="3">
        <v>80</v>
      </c>
      <c r="C3121" s="3" t="str" cm="1">
        <f t="array" ref="C3121">_xlfn.IFS(B3121&lt;35,"Young",B3121&lt;60,"Middle",TRUE,"Senior")</f>
        <v>Senior</v>
      </c>
      <c r="D3121" t="s">
        <v>16</v>
      </c>
      <c r="E3121" t="str">
        <f t="shared" si="96"/>
        <v>Senior-Female</v>
      </c>
      <c r="F3121" t="s">
        <v>90</v>
      </c>
      <c r="G3121" t="s">
        <v>36</v>
      </c>
      <c r="H3121" s="1">
        <v>43980</v>
      </c>
      <c r="I3121" t="s">
        <v>8953</v>
      </c>
      <c r="J3121" t="s">
        <v>8954</v>
      </c>
      <c r="K3121" t="s">
        <v>53</v>
      </c>
      <c r="L3121">
        <v>12892.863160000001</v>
      </c>
      <c r="M3121">
        <v>372</v>
      </c>
      <c r="N3121" t="s">
        <v>22</v>
      </c>
      <c r="O3121" s="1">
        <v>43985</v>
      </c>
      <c r="P3121" s="3">
        <f t="shared" si="97"/>
        <v>5</v>
      </c>
      <c r="Q3121" t="s">
        <v>85</v>
      </c>
      <c r="R3121" t="s">
        <v>24</v>
      </c>
    </row>
    <row r="3122" spans="1:18" x14ac:dyDescent="0.25">
      <c r="A3122" t="s">
        <v>8955</v>
      </c>
      <c r="B3122" s="3">
        <v>51</v>
      </c>
      <c r="C3122" s="3" t="str" cm="1">
        <f t="array" ref="C3122">_xlfn.IFS(B3122&lt;35,"Young",B3122&lt;60,"Middle",TRUE,"Senior")</f>
        <v>Middle</v>
      </c>
      <c r="D3122" t="s">
        <v>26</v>
      </c>
      <c r="E3122" t="str">
        <f t="shared" si="96"/>
        <v>Middle-Male</v>
      </c>
      <c r="F3122" t="s">
        <v>17</v>
      </c>
      <c r="G3122" t="s">
        <v>28</v>
      </c>
      <c r="H3122" s="1">
        <v>45110</v>
      </c>
      <c r="I3122" t="s">
        <v>8956</v>
      </c>
      <c r="J3122" t="s">
        <v>8957</v>
      </c>
      <c r="K3122" t="s">
        <v>61</v>
      </c>
      <c r="L3122">
        <v>44665.995269999999</v>
      </c>
      <c r="M3122">
        <v>149</v>
      </c>
      <c r="N3122" t="s">
        <v>43</v>
      </c>
      <c r="O3122" s="1">
        <v>45116</v>
      </c>
      <c r="P3122" s="3">
        <f t="shared" si="97"/>
        <v>6</v>
      </c>
      <c r="Q3122" t="s">
        <v>32</v>
      </c>
      <c r="R3122" t="s">
        <v>45</v>
      </c>
    </row>
    <row r="3123" spans="1:18" x14ac:dyDescent="0.25">
      <c r="A3123" t="s">
        <v>8958</v>
      </c>
      <c r="B3123" s="3">
        <v>36</v>
      </c>
      <c r="C3123" s="3" t="str" cm="1">
        <f t="array" ref="C3123">_xlfn.IFS(B3123&lt;35,"Young",B3123&lt;60,"Middle",TRUE,"Senior")</f>
        <v>Middle</v>
      </c>
      <c r="D3123" t="s">
        <v>26</v>
      </c>
      <c r="E3123" t="str">
        <f t="shared" si="96"/>
        <v>Middle-Male</v>
      </c>
      <c r="F3123" t="s">
        <v>115</v>
      </c>
      <c r="G3123" t="s">
        <v>70</v>
      </c>
      <c r="H3123" s="1">
        <v>43604</v>
      </c>
      <c r="I3123" t="s">
        <v>8959</v>
      </c>
      <c r="J3123" t="s">
        <v>8960</v>
      </c>
      <c r="K3123" t="s">
        <v>31</v>
      </c>
      <c r="L3123">
        <v>17428.45117</v>
      </c>
      <c r="M3123">
        <v>254</v>
      </c>
      <c r="N3123" t="s">
        <v>22</v>
      </c>
      <c r="O3123" s="1">
        <v>43609</v>
      </c>
      <c r="P3123" s="3">
        <f t="shared" si="97"/>
        <v>5</v>
      </c>
      <c r="Q3123" t="s">
        <v>49</v>
      </c>
      <c r="R3123" t="s">
        <v>33</v>
      </c>
    </row>
    <row r="3124" spans="1:18" x14ac:dyDescent="0.25">
      <c r="A3124" t="s">
        <v>8961</v>
      </c>
      <c r="B3124" s="3">
        <v>55</v>
      </c>
      <c r="C3124" s="3" t="str" cm="1">
        <f t="array" ref="C3124">_xlfn.IFS(B3124&lt;35,"Young",B3124&lt;60,"Middle",TRUE,"Senior")</f>
        <v>Middle</v>
      </c>
      <c r="D3124" t="s">
        <v>26</v>
      </c>
      <c r="E3124" t="str">
        <f t="shared" si="96"/>
        <v>Middle-Male</v>
      </c>
      <c r="F3124" t="s">
        <v>230</v>
      </c>
      <c r="G3124" t="s">
        <v>36</v>
      </c>
      <c r="H3124" s="1">
        <v>44793</v>
      </c>
      <c r="I3124" t="s">
        <v>8777</v>
      </c>
      <c r="J3124" t="s">
        <v>8962</v>
      </c>
      <c r="K3124" t="s">
        <v>21</v>
      </c>
      <c r="L3124">
        <v>13253.93634</v>
      </c>
      <c r="M3124">
        <v>380</v>
      </c>
      <c r="N3124" t="s">
        <v>39</v>
      </c>
      <c r="O3124" s="1">
        <v>44812</v>
      </c>
      <c r="P3124" s="3">
        <f t="shared" si="97"/>
        <v>19</v>
      </c>
      <c r="Q3124" t="s">
        <v>32</v>
      </c>
      <c r="R3124" t="s">
        <v>45</v>
      </c>
    </row>
    <row r="3125" spans="1:18" x14ac:dyDescent="0.25">
      <c r="A3125" t="s">
        <v>8963</v>
      </c>
      <c r="B3125" s="3">
        <v>57</v>
      </c>
      <c r="C3125" s="3" t="str" cm="1">
        <f t="array" ref="C3125">_xlfn.IFS(B3125&lt;35,"Young",B3125&lt;60,"Middle",TRUE,"Senior")</f>
        <v>Middle</v>
      </c>
      <c r="D3125" t="s">
        <v>26</v>
      </c>
      <c r="E3125" t="str">
        <f t="shared" si="96"/>
        <v>Middle-Male</v>
      </c>
      <c r="F3125" t="s">
        <v>27</v>
      </c>
      <c r="G3125" t="s">
        <v>28</v>
      </c>
      <c r="H3125" s="1">
        <v>43766</v>
      </c>
      <c r="I3125" t="s">
        <v>8964</v>
      </c>
      <c r="J3125" t="s">
        <v>8965</v>
      </c>
      <c r="K3125" t="s">
        <v>61</v>
      </c>
      <c r="L3125">
        <v>4115.8766530000003</v>
      </c>
      <c r="M3125">
        <v>234</v>
      </c>
      <c r="N3125" t="s">
        <v>43</v>
      </c>
      <c r="O3125" s="1">
        <v>43793</v>
      </c>
      <c r="P3125" s="3">
        <f t="shared" si="97"/>
        <v>27</v>
      </c>
      <c r="Q3125" t="s">
        <v>85</v>
      </c>
      <c r="R3125" t="s">
        <v>45</v>
      </c>
    </row>
    <row r="3126" spans="1:18" x14ac:dyDescent="0.25">
      <c r="A3126" t="s">
        <v>8966</v>
      </c>
      <c r="B3126" s="3">
        <v>83</v>
      </c>
      <c r="C3126" s="3" t="str" cm="1">
        <f t="array" ref="C3126">_xlfn.IFS(B3126&lt;35,"Young",B3126&lt;60,"Middle",TRUE,"Senior")</f>
        <v>Senior</v>
      </c>
      <c r="D3126" t="s">
        <v>16</v>
      </c>
      <c r="E3126" t="str">
        <f t="shared" si="96"/>
        <v>Senior-Female</v>
      </c>
      <c r="F3126" t="s">
        <v>90</v>
      </c>
      <c r="G3126" t="s">
        <v>70</v>
      </c>
      <c r="H3126" s="1">
        <v>44192</v>
      </c>
      <c r="I3126" t="s">
        <v>8967</v>
      </c>
      <c r="J3126" t="s">
        <v>8968</v>
      </c>
      <c r="K3126" t="s">
        <v>61</v>
      </c>
      <c r="L3126">
        <v>7308.2174539999996</v>
      </c>
      <c r="M3126">
        <v>368</v>
      </c>
      <c r="N3126" t="s">
        <v>39</v>
      </c>
      <c r="O3126" s="1">
        <v>44211</v>
      </c>
      <c r="P3126" s="3">
        <f t="shared" si="97"/>
        <v>19</v>
      </c>
      <c r="Q3126" t="s">
        <v>49</v>
      </c>
      <c r="R3126" t="s">
        <v>33</v>
      </c>
    </row>
    <row r="3127" spans="1:18" x14ac:dyDescent="0.25">
      <c r="A3127" t="s">
        <v>8969</v>
      </c>
      <c r="B3127" s="3">
        <v>77</v>
      </c>
      <c r="C3127" s="3" t="str" cm="1">
        <f t="array" ref="C3127">_xlfn.IFS(B3127&lt;35,"Young",B3127&lt;60,"Middle",TRUE,"Senior")</f>
        <v>Senior</v>
      </c>
      <c r="D3127" t="s">
        <v>16</v>
      </c>
      <c r="E3127" t="str">
        <f t="shared" si="96"/>
        <v>Senior-Female</v>
      </c>
      <c r="F3127" t="s">
        <v>115</v>
      </c>
      <c r="G3127" t="s">
        <v>70</v>
      </c>
      <c r="H3127" s="1">
        <v>44435</v>
      </c>
      <c r="I3127" t="s">
        <v>5957</v>
      </c>
      <c r="J3127" t="s">
        <v>8970</v>
      </c>
      <c r="K3127" t="s">
        <v>57</v>
      </c>
      <c r="L3127">
        <v>65552.436730000001</v>
      </c>
      <c r="M3127">
        <v>222</v>
      </c>
      <c r="N3127" t="s">
        <v>39</v>
      </c>
      <c r="O3127" s="1">
        <v>44441</v>
      </c>
      <c r="P3127" s="3">
        <f t="shared" si="97"/>
        <v>6</v>
      </c>
      <c r="Q3127" t="s">
        <v>23</v>
      </c>
      <c r="R3127" t="s">
        <v>33</v>
      </c>
    </row>
    <row r="3128" spans="1:18" x14ac:dyDescent="0.25">
      <c r="A3128" t="s">
        <v>8971</v>
      </c>
      <c r="B3128" s="3">
        <v>47</v>
      </c>
      <c r="C3128" s="3" t="str" cm="1">
        <f t="array" ref="C3128">_xlfn.IFS(B3128&lt;35,"Young",B3128&lt;60,"Middle",TRUE,"Senior")</f>
        <v>Middle</v>
      </c>
      <c r="D3128" t="s">
        <v>16</v>
      </c>
      <c r="E3128" t="str">
        <f t="shared" si="96"/>
        <v>Middle-Female</v>
      </c>
      <c r="F3128" t="s">
        <v>50</v>
      </c>
      <c r="G3128" t="s">
        <v>18</v>
      </c>
      <c r="H3128" s="1">
        <v>44087</v>
      </c>
      <c r="I3128" t="s">
        <v>8972</v>
      </c>
      <c r="J3128" t="s">
        <v>8523</v>
      </c>
      <c r="K3128" t="s">
        <v>21</v>
      </c>
      <c r="L3128">
        <v>9351.0937099999992</v>
      </c>
      <c r="M3128">
        <v>213</v>
      </c>
      <c r="N3128" t="s">
        <v>39</v>
      </c>
      <c r="O3128" s="1">
        <v>44117</v>
      </c>
      <c r="P3128" s="3">
        <f t="shared" si="97"/>
        <v>30</v>
      </c>
      <c r="Q3128" t="s">
        <v>85</v>
      </c>
      <c r="R3128" t="s">
        <v>33</v>
      </c>
    </row>
    <row r="3129" spans="1:18" x14ac:dyDescent="0.25">
      <c r="A3129" t="s">
        <v>8973</v>
      </c>
      <c r="B3129" s="3">
        <v>66</v>
      </c>
      <c r="C3129" s="3" t="str" cm="1">
        <f t="array" ref="C3129">_xlfn.IFS(B3129&lt;35,"Young",B3129&lt;60,"Middle",TRUE,"Senior")</f>
        <v>Senior</v>
      </c>
      <c r="D3129" t="s">
        <v>26</v>
      </c>
      <c r="E3129" t="str">
        <f t="shared" si="96"/>
        <v>Senior-Male</v>
      </c>
      <c r="F3129" t="s">
        <v>50</v>
      </c>
      <c r="G3129" t="s">
        <v>18</v>
      </c>
      <c r="H3129" s="1">
        <v>44789</v>
      </c>
      <c r="I3129" t="s">
        <v>8974</v>
      </c>
      <c r="J3129" t="s">
        <v>8975</v>
      </c>
      <c r="K3129" t="s">
        <v>61</v>
      </c>
      <c r="L3129">
        <v>19566.915130000001</v>
      </c>
      <c r="M3129">
        <v>126</v>
      </c>
      <c r="N3129" t="s">
        <v>39</v>
      </c>
      <c r="O3129" s="1">
        <v>44805</v>
      </c>
      <c r="P3129" s="3">
        <f t="shared" si="97"/>
        <v>16</v>
      </c>
      <c r="Q3129" t="s">
        <v>23</v>
      </c>
      <c r="R3129" t="s">
        <v>24</v>
      </c>
    </row>
    <row r="3130" spans="1:18" x14ac:dyDescent="0.25">
      <c r="A3130" t="s">
        <v>8976</v>
      </c>
      <c r="B3130" s="3">
        <v>42</v>
      </c>
      <c r="C3130" s="3" t="str" cm="1">
        <f t="array" ref="C3130">_xlfn.IFS(B3130&lt;35,"Young",B3130&lt;60,"Middle",TRUE,"Senior")</f>
        <v>Middle</v>
      </c>
      <c r="D3130" t="s">
        <v>26</v>
      </c>
      <c r="E3130" t="str">
        <f t="shared" si="96"/>
        <v>Middle-Male</v>
      </c>
      <c r="F3130" t="s">
        <v>50</v>
      </c>
      <c r="G3130" t="s">
        <v>70</v>
      </c>
      <c r="H3130" s="1">
        <v>44300</v>
      </c>
      <c r="I3130" t="s">
        <v>8977</v>
      </c>
      <c r="J3130" t="s">
        <v>840</v>
      </c>
      <c r="K3130" t="s">
        <v>53</v>
      </c>
      <c r="L3130">
        <v>68170.27</v>
      </c>
      <c r="M3130">
        <v>211</v>
      </c>
      <c r="N3130" t="s">
        <v>39</v>
      </c>
      <c r="O3130" s="1">
        <v>44323</v>
      </c>
      <c r="P3130" s="3">
        <f t="shared" si="97"/>
        <v>23</v>
      </c>
      <c r="Q3130" t="s">
        <v>32</v>
      </c>
      <c r="R3130" t="s">
        <v>24</v>
      </c>
    </row>
    <row r="3131" spans="1:18" x14ac:dyDescent="0.25">
      <c r="A3131" t="s">
        <v>8978</v>
      </c>
      <c r="B3131" s="3">
        <v>82</v>
      </c>
      <c r="C3131" s="3" t="str" cm="1">
        <f t="array" ref="C3131">_xlfn.IFS(B3131&lt;35,"Young",B3131&lt;60,"Middle",TRUE,"Senior")</f>
        <v>Senior</v>
      </c>
      <c r="D3131" t="s">
        <v>16</v>
      </c>
      <c r="E3131" t="str">
        <f t="shared" si="96"/>
        <v>Senior-Female</v>
      </c>
      <c r="F3131" t="s">
        <v>230</v>
      </c>
      <c r="G3131" t="s">
        <v>36</v>
      </c>
      <c r="H3131" s="1">
        <v>44006</v>
      </c>
      <c r="I3131" t="s">
        <v>8979</v>
      </c>
      <c r="J3131" t="s">
        <v>8980</v>
      </c>
      <c r="K3131" t="s">
        <v>61</v>
      </c>
      <c r="L3131">
        <v>18751.475040000001</v>
      </c>
      <c r="M3131">
        <v>320</v>
      </c>
      <c r="N3131" t="s">
        <v>22</v>
      </c>
      <c r="O3131" s="1">
        <v>44026</v>
      </c>
      <c r="P3131" s="3">
        <f t="shared" si="97"/>
        <v>20</v>
      </c>
      <c r="Q3131" t="s">
        <v>23</v>
      </c>
      <c r="R3131" t="s">
        <v>33</v>
      </c>
    </row>
    <row r="3132" spans="1:18" x14ac:dyDescent="0.25">
      <c r="A3132" t="s">
        <v>8981</v>
      </c>
      <c r="B3132" s="3">
        <v>75</v>
      </c>
      <c r="C3132" s="3" t="str" cm="1">
        <f t="array" ref="C3132">_xlfn.IFS(B3132&lt;35,"Young",B3132&lt;60,"Middle",TRUE,"Senior")</f>
        <v>Senior</v>
      </c>
      <c r="D3132" t="s">
        <v>16</v>
      </c>
      <c r="E3132" t="str">
        <f t="shared" si="96"/>
        <v>Senior-Female</v>
      </c>
      <c r="F3132" t="s">
        <v>63</v>
      </c>
      <c r="G3132" t="s">
        <v>36</v>
      </c>
      <c r="H3132" s="1">
        <v>44850</v>
      </c>
      <c r="I3132" t="s">
        <v>8982</v>
      </c>
      <c r="J3132" t="s">
        <v>8983</v>
      </c>
      <c r="K3132" t="s">
        <v>21</v>
      </c>
      <c r="L3132">
        <v>11090.932699999999</v>
      </c>
      <c r="M3132">
        <v>301</v>
      </c>
      <c r="N3132" t="s">
        <v>39</v>
      </c>
      <c r="O3132" s="1">
        <v>44873</v>
      </c>
      <c r="P3132" s="3">
        <f t="shared" si="97"/>
        <v>23</v>
      </c>
      <c r="Q3132" t="s">
        <v>32</v>
      </c>
      <c r="R3132" t="s">
        <v>24</v>
      </c>
    </row>
    <row r="3133" spans="1:18" x14ac:dyDescent="0.25">
      <c r="A3133" t="s">
        <v>8984</v>
      </c>
      <c r="B3133" s="3">
        <v>75</v>
      </c>
      <c r="C3133" s="3" t="str" cm="1">
        <f t="array" ref="C3133">_xlfn.IFS(B3133&lt;35,"Young",B3133&lt;60,"Middle",TRUE,"Senior")</f>
        <v>Senior</v>
      </c>
      <c r="D3133" t="s">
        <v>16</v>
      </c>
      <c r="E3133" t="str">
        <f t="shared" si="96"/>
        <v>Senior-Female</v>
      </c>
      <c r="F3133" t="s">
        <v>63</v>
      </c>
      <c r="G3133" t="s">
        <v>36</v>
      </c>
      <c r="H3133" s="1">
        <v>44259</v>
      </c>
      <c r="I3133" t="s">
        <v>8985</v>
      </c>
      <c r="J3133" t="s">
        <v>8986</v>
      </c>
      <c r="K3133" t="s">
        <v>31</v>
      </c>
      <c r="L3133">
        <v>2638.0286310000001</v>
      </c>
      <c r="M3133">
        <v>273</v>
      </c>
      <c r="N3133" t="s">
        <v>22</v>
      </c>
      <c r="O3133" s="1">
        <v>44273</v>
      </c>
      <c r="P3133" s="3">
        <f t="shared" si="97"/>
        <v>14</v>
      </c>
      <c r="Q3133" t="s">
        <v>44</v>
      </c>
      <c r="R3133" t="s">
        <v>45</v>
      </c>
    </row>
    <row r="3134" spans="1:18" x14ac:dyDescent="0.25">
      <c r="A3134" t="s">
        <v>8987</v>
      </c>
      <c r="B3134" s="3">
        <v>29</v>
      </c>
      <c r="C3134" s="3" t="str" cm="1">
        <f t="array" ref="C3134">_xlfn.IFS(B3134&lt;35,"Young",B3134&lt;60,"Middle",TRUE,"Senior")</f>
        <v>Young</v>
      </c>
      <c r="D3134" t="s">
        <v>16</v>
      </c>
      <c r="E3134" t="str">
        <f t="shared" si="96"/>
        <v>Young-Female</v>
      </c>
      <c r="F3134" t="s">
        <v>115</v>
      </c>
      <c r="G3134" t="s">
        <v>18</v>
      </c>
      <c r="H3134" s="1">
        <v>43798</v>
      </c>
      <c r="I3134" t="s">
        <v>5128</v>
      </c>
      <c r="J3134" t="s">
        <v>8988</v>
      </c>
      <c r="K3134" t="s">
        <v>31</v>
      </c>
      <c r="L3134">
        <v>14869.99546</v>
      </c>
      <c r="M3134">
        <v>303</v>
      </c>
      <c r="N3134" t="s">
        <v>43</v>
      </c>
      <c r="O3134" s="1">
        <v>43817</v>
      </c>
      <c r="P3134" s="3">
        <f t="shared" si="97"/>
        <v>19</v>
      </c>
      <c r="Q3134" t="s">
        <v>49</v>
      </c>
      <c r="R3134" t="s">
        <v>45</v>
      </c>
    </row>
    <row r="3135" spans="1:18" x14ac:dyDescent="0.25">
      <c r="A3135" t="s">
        <v>8989</v>
      </c>
      <c r="B3135" s="3">
        <v>23</v>
      </c>
      <c r="C3135" s="3" t="str" cm="1">
        <f t="array" ref="C3135">_xlfn.IFS(B3135&lt;35,"Young",B3135&lt;60,"Middle",TRUE,"Senior")</f>
        <v>Young</v>
      </c>
      <c r="D3135" t="s">
        <v>16</v>
      </c>
      <c r="E3135" t="str">
        <f t="shared" si="96"/>
        <v>Young-Female</v>
      </c>
      <c r="F3135" t="s">
        <v>27</v>
      </c>
      <c r="G3135" t="s">
        <v>18</v>
      </c>
      <c r="H3135" s="1">
        <v>44369</v>
      </c>
      <c r="I3135" t="s">
        <v>8990</v>
      </c>
      <c r="J3135" t="s">
        <v>8991</v>
      </c>
      <c r="K3135" t="s">
        <v>31</v>
      </c>
      <c r="L3135">
        <v>48250.312160000001</v>
      </c>
      <c r="M3135">
        <v>365</v>
      </c>
      <c r="N3135" t="s">
        <v>39</v>
      </c>
      <c r="O3135" s="1">
        <v>44389</v>
      </c>
      <c r="P3135" s="3">
        <f t="shared" si="97"/>
        <v>20</v>
      </c>
      <c r="Q3135" t="s">
        <v>85</v>
      </c>
      <c r="R3135" t="s">
        <v>45</v>
      </c>
    </row>
    <row r="3136" spans="1:18" x14ac:dyDescent="0.25">
      <c r="A3136" t="s">
        <v>8992</v>
      </c>
      <c r="B3136" s="3">
        <v>36</v>
      </c>
      <c r="C3136" s="3" t="str" cm="1">
        <f t="array" ref="C3136">_xlfn.IFS(B3136&lt;35,"Young",B3136&lt;60,"Middle",TRUE,"Senior")</f>
        <v>Middle</v>
      </c>
      <c r="D3136" t="s">
        <v>26</v>
      </c>
      <c r="E3136" t="str">
        <f t="shared" si="96"/>
        <v>Middle-Male</v>
      </c>
      <c r="F3136" t="s">
        <v>50</v>
      </c>
      <c r="G3136" t="s">
        <v>26593</v>
      </c>
      <c r="H3136" s="1">
        <v>44283</v>
      </c>
      <c r="I3136" t="s">
        <v>8993</v>
      </c>
      <c r="J3136" t="s">
        <v>8994</v>
      </c>
      <c r="K3136" t="s">
        <v>57</v>
      </c>
      <c r="L3136">
        <v>20080.361690000002</v>
      </c>
      <c r="M3136">
        <v>198</v>
      </c>
      <c r="N3136" t="s">
        <v>43</v>
      </c>
      <c r="O3136" s="1">
        <v>44290</v>
      </c>
      <c r="P3136" s="3">
        <f t="shared" si="97"/>
        <v>7</v>
      </c>
      <c r="Q3136" t="s">
        <v>85</v>
      </c>
      <c r="R3136" t="s">
        <v>33</v>
      </c>
    </row>
    <row r="3137" spans="1:18" x14ac:dyDescent="0.25">
      <c r="A3137" t="s">
        <v>8995</v>
      </c>
      <c r="B3137" s="3">
        <v>63</v>
      </c>
      <c r="C3137" s="3" t="str" cm="1">
        <f t="array" ref="C3137">_xlfn.IFS(B3137&lt;35,"Young",B3137&lt;60,"Middle",TRUE,"Senior")</f>
        <v>Senior</v>
      </c>
      <c r="D3137" t="s">
        <v>26</v>
      </c>
      <c r="E3137" t="str">
        <f t="shared" si="96"/>
        <v>Senior-Male</v>
      </c>
      <c r="F3137" t="s">
        <v>50</v>
      </c>
      <c r="G3137" t="s">
        <v>28</v>
      </c>
      <c r="H3137" s="1">
        <v>44301</v>
      </c>
      <c r="I3137" t="s">
        <v>8996</v>
      </c>
      <c r="J3137" t="s">
        <v>8997</v>
      </c>
      <c r="K3137" t="s">
        <v>53</v>
      </c>
      <c r="L3137">
        <v>21079.542030000001</v>
      </c>
      <c r="M3137">
        <v>296</v>
      </c>
      <c r="N3137" t="s">
        <v>39</v>
      </c>
      <c r="O3137" s="1">
        <v>44307</v>
      </c>
      <c r="P3137" s="3">
        <f t="shared" si="97"/>
        <v>6</v>
      </c>
      <c r="Q3137" t="s">
        <v>23</v>
      </c>
      <c r="R3137" t="s">
        <v>24</v>
      </c>
    </row>
    <row r="3138" spans="1:18" x14ac:dyDescent="0.25">
      <c r="A3138" t="s">
        <v>8998</v>
      </c>
      <c r="B3138" s="3">
        <v>48</v>
      </c>
      <c r="C3138" s="3" t="str" cm="1">
        <f t="array" ref="C3138">_xlfn.IFS(B3138&lt;35,"Young",B3138&lt;60,"Middle",TRUE,"Senior")</f>
        <v>Middle</v>
      </c>
      <c r="D3138" t="s">
        <v>26</v>
      </c>
      <c r="E3138" t="str">
        <f t="shared" si="96"/>
        <v>Middle-Male</v>
      </c>
      <c r="F3138" t="s">
        <v>230</v>
      </c>
      <c r="G3138" t="s">
        <v>26593</v>
      </c>
      <c r="H3138" s="1">
        <v>44609</v>
      </c>
      <c r="I3138" t="s">
        <v>8999</v>
      </c>
      <c r="J3138" t="s">
        <v>9000</v>
      </c>
      <c r="K3138" t="s">
        <v>57</v>
      </c>
      <c r="L3138">
        <v>20652.41015</v>
      </c>
      <c r="M3138">
        <v>464</v>
      </c>
      <c r="N3138" t="s">
        <v>22</v>
      </c>
      <c r="O3138" s="1">
        <v>44613</v>
      </c>
      <c r="P3138" s="3">
        <f t="shared" si="97"/>
        <v>4</v>
      </c>
      <c r="Q3138" t="s">
        <v>32</v>
      </c>
      <c r="R3138" t="s">
        <v>33</v>
      </c>
    </row>
    <row r="3139" spans="1:18" x14ac:dyDescent="0.25">
      <c r="A3139" t="s">
        <v>9001</v>
      </c>
      <c r="B3139" s="3">
        <v>52</v>
      </c>
      <c r="C3139" s="3" t="str" cm="1">
        <f t="array" ref="C3139">_xlfn.IFS(B3139&lt;35,"Young",B3139&lt;60,"Middle",TRUE,"Senior")</f>
        <v>Middle</v>
      </c>
      <c r="D3139" t="s">
        <v>26</v>
      </c>
      <c r="E3139" t="str">
        <f t="shared" ref="E3139:E3202" si="98">C3139 &amp; "-" &amp; D3139</f>
        <v>Middle-Male</v>
      </c>
      <c r="F3139" t="s">
        <v>27</v>
      </c>
      <c r="G3139" t="s">
        <v>26593</v>
      </c>
      <c r="H3139" s="1">
        <v>44485</v>
      </c>
      <c r="I3139" t="s">
        <v>9002</v>
      </c>
      <c r="J3139" t="s">
        <v>9003</v>
      </c>
      <c r="K3139" t="s">
        <v>21</v>
      </c>
      <c r="L3139">
        <v>9626.8341999999993</v>
      </c>
      <c r="M3139">
        <v>298</v>
      </c>
      <c r="N3139" t="s">
        <v>39</v>
      </c>
      <c r="O3139" s="1">
        <v>44511</v>
      </c>
      <c r="P3139" s="3">
        <f t="shared" ref="P3139:P3202" si="99">O3139-H3139</f>
        <v>26</v>
      </c>
      <c r="Q3139" t="s">
        <v>85</v>
      </c>
      <c r="R3139" t="s">
        <v>33</v>
      </c>
    </row>
    <row r="3140" spans="1:18" x14ac:dyDescent="0.25">
      <c r="A3140" t="s">
        <v>9004</v>
      </c>
      <c r="B3140" s="3">
        <v>55</v>
      </c>
      <c r="C3140" s="3" t="str" cm="1">
        <f t="array" ref="C3140">_xlfn.IFS(B3140&lt;35,"Young",B3140&lt;60,"Middle",TRUE,"Senior")</f>
        <v>Middle</v>
      </c>
      <c r="D3140" t="s">
        <v>16</v>
      </c>
      <c r="E3140" t="str">
        <f t="shared" si="98"/>
        <v>Middle-Female</v>
      </c>
      <c r="F3140" t="s">
        <v>17</v>
      </c>
      <c r="G3140" t="s">
        <v>26592</v>
      </c>
      <c r="H3140" s="1">
        <v>44091</v>
      </c>
      <c r="I3140" t="s">
        <v>9005</v>
      </c>
      <c r="J3140" t="s">
        <v>9006</v>
      </c>
      <c r="K3140" t="s">
        <v>31</v>
      </c>
      <c r="L3140">
        <v>10191.75109</v>
      </c>
      <c r="M3140">
        <v>482</v>
      </c>
      <c r="N3140" t="s">
        <v>22</v>
      </c>
      <c r="O3140" s="1">
        <v>44093</v>
      </c>
      <c r="P3140" s="3">
        <f t="shared" si="99"/>
        <v>2</v>
      </c>
      <c r="Q3140" t="s">
        <v>49</v>
      </c>
      <c r="R3140" t="s">
        <v>45</v>
      </c>
    </row>
    <row r="3141" spans="1:18" x14ac:dyDescent="0.25">
      <c r="A3141" t="s">
        <v>9007</v>
      </c>
      <c r="B3141" s="3">
        <v>34</v>
      </c>
      <c r="C3141" s="3" t="str" cm="1">
        <f t="array" ref="C3141">_xlfn.IFS(B3141&lt;35,"Young",B3141&lt;60,"Middle",TRUE,"Senior")</f>
        <v>Young</v>
      </c>
      <c r="D3141" t="s">
        <v>16</v>
      </c>
      <c r="E3141" t="str">
        <f t="shared" si="98"/>
        <v>Young-Female</v>
      </c>
      <c r="F3141" t="s">
        <v>50</v>
      </c>
      <c r="G3141" t="s">
        <v>28</v>
      </c>
      <c r="H3141" s="1">
        <v>44690</v>
      </c>
      <c r="I3141" t="s">
        <v>9008</v>
      </c>
      <c r="J3141" t="s">
        <v>9009</v>
      </c>
      <c r="K3141" t="s">
        <v>31</v>
      </c>
      <c r="L3141">
        <v>23162.759139999998</v>
      </c>
      <c r="M3141">
        <v>143</v>
      </c>
      <c r="N3141" t="s">
        <v>43</v>
      </c>
      <c r="O3141" s="1">
        <v>44714</v>
      </c>
      <c r="P3141" s="3">
        <f t="shared" si="99"/>
        <v>24</v>
      </c>
      <c r="Q3141" t="s">
        <v>32</v>
      </c>
      <c r="R3141" t="s">
        <v>45</v>
      </c>
    </row>
    <row r="3142" spans="1:18" x14ac:dyDescent="0.25">
      <c r="A3142" t="s">
        <v>9010</v>
      </c>
      <c r="B3142" s="3">
        <v>80</v>
      </c>
      <c r="C3142" s="3" t="str" cm="1">
        <f t="array" ref="C3142">_xlfn.IFS(B3142&lt;35,"Young",B3142&lt;60,"Middle",TRUE,"Senior")</f>
        <v>Senior</v>
      </c>
      <c r="D3142" t="s">
        <v>16</v>
      </c>
      <c r="E3142" t="str">
        <f t="shared" si="98"/>
        <v>Senior-Female</v>
      </c>
      <c r="F3142" t="s">
        <v>17</v>
      </c>
      <c r="G3142" t="s">
        <v>26592</v>
      </c>
      <c r="H3142" s="1">
        <v>44504</v>
      </c>
      <c r="I3142" t="s">
        <v>9011</v>
      </c>
      <c r="J3142" t="s">
        <v>9012</v>
      </c>
      <c r="K3142" t="s">
        <v>31</v>
      </c>
      <c r="L3142">
        <v>16705.6659</v>
      </c>
      <c r="M3142">
        <v>110</v>
      </c>
      <c r="N3142" t="s">
        <v>22</v>
      </c>
      <c r="O3142" s="1">
        <v>44519</v>
      </c>
      <c r="P3142" s="3">
        <f t="shared" si="99"/>
        <v>15</v>
      </c>
      <c r="Q3142" t="s">
        <v>44</v>
      </c>
      <c r="R3142" t="s">
        <v>45</v>
      </c>
    </row>
    <row r="3143" spans="1:18" x14ac:dyDescent="0.25">
      <c r="A3143" t="s">
        <v>9013</v>
      </c>
      <c r="B3143" s="3">
        <v>53</v>
      </c>
      <c r="C3143" s="3" t="str" cm="1">
        <f t="array" ref="C3143">_xlfn.IFS(B3143&lt;35,"Young",B3143&lt;60,"Middle",TRUE,"Senior")</f>
        <v>Middle</v>
      </c>
      <c r="D3143" t="s">
        <v>26</v>
      </c>
      <c r="E3143" t="str">
        <f t="shared" si="98"/>
        <v>Middle-Male</v>
      </c>
      <c r="F3143" t="s">
        <v>50</v>
      </c>
      <c r="G3143" t="s">
        <v>26593</v>
      </c>
      <c r="H3143" s="1">
        <v>45148</v>
      </c>
      <c r="I3143" t="s">
        <v>9014</v>
      </c>
      <c r="J3143" t="s">
        <v>9015</v>
      </c>
      <c r="K3143" t="s">
        <v>61</v>
      </c>
      <c r="L3143">
        <v>16842.185030000001</v>
      </c>
      <c r="M3143">
        <v>361</v>
      </c>
      <c r="N3143" t="s">
        <v>22</v>
      </c>
      <c r="O3143" s="1">
        <v>45158</v>
      </c>
      <c r="P3143" s="3">
        <f t="shared" si="99"/>
        <v>10</v>
      </c>
      <c r="Q3143" t="s">
        <v>85</v>
      </c>
      <c r="R3143" t="s">
        <v>45</v>
      </c>
    </row>
    <row r="3144" spans="1:18" x14ac:dyDescent="0.25">
      <c r="A3144" t="s">
        <v>9016</v>
      </c>
      <c r="B3144" s="3">
        <v>79</v>
      </c>
      <c r="C3144" s="3" t="str" cm="1">
        <f t="array" ref="C3144">_xlfn.IFS(B3144&lt;35,"Young",B3144&lt;60,"Middle",TRUE,"Senior")</f>
        <v>Senior</v>
      </c>
      <c r="D3144" t="s">
        <v>16</v>
      </c>
      <c r="E3144" t="str">
        <f t="shared" si="98"/>
        <v>Senior-Female</v>
      </c>
      <c r="F3144" t="s">
        <v>35</v>
      </c>
      <c r="G3144" t="s">
        <v>70</v>
      </c>
      <c r="H3144" s="1">
        <v>43940</v>
      </c>
      <c r="I3144" t="s">
        <v>7309</v>
      </c>
      <c r="J3144" t="s">
        <v>9017</v>
      </c>
      <c r="K3144" t="s">
        <v>57</v>
      </c>
      <c r="L3144">
        <v>18966.20059</v>
      </c>
      <c r="M3144">
        <v>144</v>
      </c>
      <c r="N3144" t="s">
        <v>22</v>
      </c>
      <c r="O3144" s="1">
        <v>43955</v>
      </c>
      <c r="P3144" s="3">
        <f t="shared" si="99"/>
        <v>15</v>
      </c>
      <c r="Q3144" t="s">
        <v>32</v>
      </c>
      <c r="R3144" t="s">
        <v>45</v>
      </c>
    </row>
    <row r="3145" spans="1:18" x14ac:dyDescent="0.25">
      <c r="A3145" t="s">
        <v>9018</v>
      </c>
      <c r="B3145" s="3">
        <v>31</v>
      </c>
      <c r="C3145" s="3" t="str" cm="1">
        <f t="array" ref="C3145">_xlfn.IFS(B3145&lt;35,"Young",B3145&lt;60,"Middle",TRUE,"Senior")</f>
        <v>Young</v>
      </c>
      <c r="D3145" t="s">
        <v>26</v>
      </c>
      <c r="E3145" t="str">
        <f t="shared" si="98"/>
        <v>Young-Male</v>
      </c>
      <c r="F3145" t="s">
        <v>17</v>
      </c>
      <c r="G3145" t="s">
        <v>28</v>
      </c>
      <c r="H3145" s="1">
        <v>44725</v>
      </c>
      <c r="I3145" t="s">
        <v>9019</v>
      </c>
      <c r="J3145" t="s">
        <v>5012</v>
      </c>
      <c r="K3145" t="s">
        <v>57</v>
      </c>
      <c r="L3145">
        <v>20958.072550000001</v>
      </c>
      <c r="M3145">
        <v>406</v>
      </c>
      <c r="N3145" t="s">
        <v>39</v>
      </c>
      <c r="O3145" s="1">
        <v>44752</v>
      </c>
      <c r="P3145" s="3">
        <f t="shared" si="99"/>
        <v>27</v>
      </c>
      <c r="Q3145" t="s">
        <v>49</v>
      </c>
      <c r="R3145" t="s">
        <v>45</v>
      </c>
    </row>
    <row r="3146" spans="1:18" x14ac:dyDescent="0.25">
      <c r="A3146" t="s">
        <v>976</v>
      </c>
      <c r="B3146" s="3">
        <v>45</v>
      </c>
      <c r="C3146" s="3" t="str" cm="1">
        <f t="array" ref="C3146">_xlfn.IFS(B3146&lt;35,"Young",B3146&lt;60,"Middle",TRUE,"Senior")</f>
        <v>Middle</v>
      </c>
      <c r="D3146" t="s">
        <v>26</v>
      </c>
      <c r="E3146" t="str">
        <f t="shared" si="98"/>
        <v>Middle-Male</v>
      </c>
      <c r="F3146" t="s">
        <v>90</v>
      </c>
      <c r="G3146" t="s">
        <v>26593</v>
      </c>
      <c r="H3146" s="1">
        <v>43463</v>
      </c>
      <c r="I3146" t="s">
        <v>9020</v>
      </c>
      <c r="J3146" t="s">
        <v>6105</v>
      </c>
      <c r="K3146" t="s">
        <v>53</v>
      </c>
      <c r="L3146">
        <v>9603.2747629999994</v>
      </c>
      <c r="M3146">
        <v>429</v>
      </c>
      <c r="N3146" t="s">
        <v>43</v>
      </c>
      <c r="O3146" s="1">
        <v>43475</v>
      </c>
      <c r="P3146" s="3">
        <f t="shared" si="99"/>
        <v>12</v>
      </c>
      <c r="Q3146" t="s">
        <v>85</v>
      </c>
      <c r="R3146" t="s">
        <v>24</v>
      </c>
    </row>
    <row r="3147" spans="1:18" x14ac:dyDescent="0.25">
      <c r="A3147" t="s">
        <v>9021</v>
      </c>
      <c r="B3147" s="3">
        <v>48</v>
      </c>
      <c r="C3147" s="3" t="str" cm="1">
        <f t="array" ref="C3147">_xlfn.IFS(B3147&lt;35,"Young",B3147&lt;60,"Middle",TRUE,"Senior")</f>
        <v>Middle</v>
      </c>
      <c r="D3147" t="s">
        <v>16</v>
      </c>
      <c r="E3147" t="str">
        <f t="shared" si="98"/>
        <v>Middle-Female</v>
      </c>
      <c r="F3147" t="s">
        <v>230</v>
      </c>
      <c r="G3147" t="s">
        <v>36</v>
      </c>
      <c r="H3147" s="1">
        <v>43462</v>
      </c>
      <c r="I3147" t="s">
        <v>1754</v>
      </c>
      <c r="J3147" t="s">
        <v>1420</v>
      </c>
      <c r="K3147" t="s">
        <v>61</v>
      </c>
      <c r="L3147">
        <v>2014.444094</v>
      </c>
      <c r="M3147">
        <v>171</v>
      </c>
      <c r="N3147" t="s">
        <v>39</v>
      </c>
      <c r="O3147" s="1">
        <v>43468</v>
      </c>
      <c r="P3147" s="3">
        <f t="shared" si="99"/>
        <v>6</v>
      </c>
      <c r="Q3147" t="s">
        <v>49</v>
      </c>
      <c r="R3147" t="s">
        <v>45</v>
      </c>
    </row>
    <row r="3148" spans="1:18" x14ac:dyDescent="0.25">
      <c r="A3148" t="s">
        <v>9022</v>
      </c>
      <c r="B3148" s="3">
        <v>20</v>
      </c>
      <c r="C3148" s="3" t="str" cm="1">
        <f t="array" ref="C3148">_xlfn.IFS(B3148&lt;35,"Young",B3148&lt;60,"Middle",TRUE,"Senior")</f>
        <v>Young</v>
      </c>
      <c r="D3148" t="s">
        <v>26</v>
      </c>
      <c r="E3148" t="str">
        <f t="shared" si="98"/>
        <v>Young-Male</v>
      </c>
      <c r="F3148" t="s">
        <v>35</v>
      </c>
      <c r="G3148" t="s">
        <v>18</v>
      </c>
      <c r="H3148" s="1">
        <v>45035</v>
      </c>
      <c r="I3148" t="s">
        <v>9023</v>
      </c>
      <c r="J3148" t="s">
        <v>9024</v>
      </c>
      <c r="K3148" t="s">
        <v>57</v>
      </c>
      <c r="L3148">
        <v>28627.068739999999</v>
      </c>
      <c r="M3148">
        <v>411</v>
      </c>
      <c r="N3148" t="s">
        <v>39</v>
      </c>
      <c r="O3148" s="1">
        <v>45036</v>
      </c>
      <c r="P3148" s="3">
        <f t="shared" si="99"/>
        <v>1</v>
      </c>
      <c r="Q3148" t="s">
        <v>49</v>
      </c>
      <c r="R3148" t="s">
        <v>45</v>
      </c>
    </row>
    <row r="3149" spans="1:18" x14ac:dyDescent="0.25">
      <c r="A3149" t="s">
        <v>9025</v>
      </c>
      <c r="B3149" s="3">
        <v>62</v>
      </c>
      <c r="C3149" s="3" t="str" cm="1">
        <f t="array" ref="C3149">_xlfn.IFS(B3149&lt;35,"Young",B3149&lt;60,"Middle",TRUE,"Senior")</f>
        <v>Senior</v>
      </c>
      <c r="D3149" t="s">
        <v>16</v>
      </c>
      <c r="E3149" t="str">
        <f t="shared" si="98"/>
        <v>Senior-Female</v>
      </c>
      <c r="F3149" t="s">
        <v>90</v>
      </c>
      <c r="G3149" t="s">
        <v>26592</v>
      </c>
      <c r="H3149" s="1">
        <v>44509</v>
      </c>
      <c r="I3149" t="s">
        <v>9026</v>
      </c>
      <c r="J3149" t="s">
        <v>3166</v>
      </c>
      <c r="K3149" t="s">
        <v>53</v>
      </c>
      <c r="L3149">
        <v>807.53386149999994</v>
      </c>
      <c r="M3149">
        <v>491</v>
      </c>
      <c r="N3149" t="s">
        <v>22</v>
      </c>
      <c r="O3149" s="1">
        <v>44515</v>
      </c>
      <c r="P3149" s="3">
        <f t="shared" si="99"/>
        <v>6</v>
      </c>
      <c r="Q3149" t="s">
        <v>85</v>
      </c>
      <c r="R3149" t="s">
        <v>24</v>
      </c>
    </row>
    <row r="3150" spans="1:18" x14ac:dyDescent="0.25">
      <c r="A3150" t="s">
        <v>9027</v>
      </c>
      <c r="B3150" s="3">
        <v>34</v>
      </c>
      <c r="C3150" s="3" t="str" cm="1">
        <f t="array" ref="C3150">_xlfn.IFS(B3150&lt;35,"Young",B3150&lt;60,"Middle",TRUE,"Senior")</f>
        <v>Young</v>
      </c>
      <c r="D3150" t="s">
        <v>16</v>
      </c>
      <c r="E3150" t="str">
        <f t="shared" si="98"/>
        <v>Young-Female</v>
      </c>
      <c r="F3150" t="s">
        <v>27</v>
      </c>
      <c r="G3150" t="s">
        <v>26593</v>
      </c>
      <c r="H3150" s="1">
        <v>43849</v>
      </c>
      <c r="I3150" t="s">
        <v>9028</v>
      </c>
      <c r="J3150" t="s">
        <v>9029</v>
      </c>
      <c r="K3150" t="s">
        <v>53</v>
      </c>
      <c r="L3150">
        <v>31173.1214</v>
      </c>
      <c r="M3150">
        <v>483</v>
      </c>
      <c r="N3150" t="s">
        <v>43</v>
      </c>
      <c r="O3150" s="1">
        <v>43857</v>
      </c>
      <c r="P3150" s="3">
        <f t="shared" si="99"/>
        <v>8</v>
      </c>
      <c r="Q3150" t="s">
        <v>44</v>
      </c>
      <c r="R3150" t="s">
        <v>33</v>
      </c>
    </row>
    <row r="3151" spans="1:18" x14ac:dyDescent="0.25">
      <c r="A3151" t="s">
        <v>9030</v>
      </c>
      <c r="B3151" s="3">
        <v>44</v>
      </c>
      <c r="C3151" s="3" t="str" cm="1">
        <f t="array" ref="C3151">_xlfn.IFS(B3151&lt;35,"Young",B3151&lt;60,"Middle",TRUE,"Senior")</f>
        <v>Middle</v>
      </c>
      <c r="D3151" t="s">
        <v>16</v>
      </c>
      <c r="E3151" t="str">
        <f t="shared" si="98"/>
        <v>Middle-Female</v>
      </c>
      <c r="F3151" t="s">
        <v>90</v>
      </c>
      <c r="G3151" t="s">
        <v>18</v>
      </c>
      <c r="H3151" s="1">
        <v>44409</v>
      </c>
      <c r="I3151" t="s">
        <v>9031</v>
      </c>
      <c r="J3151" t="s">
        <v>9032</v>
      </c>
      <c r="K3151" t="s">
        <v>57</v>
      </c>
      <c r="L3151">
        <v>55540.300940000001</v>
      </c>
      <c r="M3151">
        <v>222</v>
      </c>
      <c r="N3151" t="s">
        <v>43</v>
      </c>
      <c r="O3151" s="1">
        <v>44434</v>
      </c>
      <c r="P3151" s="3">
        <f t="shared" si="99"/>
        <v>25</v>
      </c>
      <c r="Q3151" t="s">
        <v>85</v>
      </c>
      <c r="R3151" t="s">
        <v>45</v>
      </c>
    </row>
    <row r="3152" spans="1:18" x14ac:dyDescent="0.25">
      <c r="A3152" t="s">
        <v>9033</v>
      </c>
      <c r="B3152" s="3">
        <v>68</v>
      </c>
      <c r="C3152" s="3" t="str" cm="1">
        <f t="array" ref="C3152">_xlfn.IFS(B3152&lt;35,"Young",B3152&lt;60,"Middle",TRUE,"Senior")</f>
        <v>Senior</v>
      </c>
      <c r="D3152" t="s">
        <v>16</v>
      </c>
      <c r="E3152" t="str">
        <f t="shared" si="98"/>
        <v>Senior-Female</v>
      </c>
      <c r="F3152" t="s">
        <v>90</v>
      </c>
      <c r="G3152" t="s">
        <v>26592</v>
      </c>
      <c r="H3152" s="1">
        <v>43716</v>
      </c>
      <c r="I3152" t="s">
        <v>9034</v>
      </c>
      <c r="J3152" t="s">
        <v>9035</v>
      </c>
      <c r="K3152" t="s">
        <v>21</v>
      </c>
      <c r="L3152">
        <v>33186.013599999998</v>
      </c>
      <c r="M3152">
        <v>396</v>
      </c>
      <c r="N3152" t="s">
        <v>22</v>
      </c>
      <c r="O3152" s="1">
        <v>43721</v>
      </c>
      <c r="P3152" s="3">
        <f t="shared" si="99"/>
        <v>5</v>
      </c>
      <c r="Q3152" t="s">
        <v>32</v>
      </c>
      <c r="R3152" t="s">
        <v>24</v>
      </c>
    </row>
    <row r="3153" spans="1:18" x14ac:dyDescent="0.25">
      <c r="A3153" t="s">
        <v>9036</v>
      </c>
      <c r="B3153" s="3">
        <v>40</v>
      </c>
      <c r="C3153" s="3" t="str" cm="1">
        <f t="array" ref="C3153">_xlfn.IFS(B3153&lt;35,"Young",B3153&lt;60,"Middle",TRUE,"Senior")</f>
        <v>Middle</v>
      </c>
      <c r="D3153" t="s">
        <v>26</v>
      </c>
      <c r="E3153" t="str">
        <f t="shared" si="98"/>
        <v>Middle-Male</v>
      </c>
      <c r="F3153" t="s">
        <v>35</v>
      </c>
      <c r="G3153" t="s">
        <v>26593</v>
      </c>
      <c r="H3153" s="1">
        <v>43546</v>
      </c>
      <c r="I3153" t="s">
        <v>9037</v>
      </c>
      <c r="J3153" t="s">
        <v>7982</v>
      </c>
      <c r="K3153" t="s">
        <v>61</v>
      </c>
      <c r="L3153">
        <v>1110.0505029999999</v>
      </c>
      <c r="M3153">
        <v>223</v>
      </c>
      <c r="N3153" t="s">
        <v>39</v>
      </c>
      <c r="O3153" s="1">
        <v>43571</v>
      </c>
      <c r="P3153" s="3">
        <f t="shared" si="99"/>
        <v>25</v>
      </c>
      <c r="Q3153" t="s">
        <v>32</v>
      </c>
      <c r="R3153" t="s">
        <v>24</v>
      </c>
    </row>
    <row r="3154" spans="1:18" x14ac:dyDescent="0.25">
      <c r="A3154" t="s">
        <v>9038</v>
      </c>
      <c r="B3154" s="3">
        <v>27</v>
      </c>
      <c r="C3154" s="3" t="str" cm="1">
        <f t="array" ref="C3154">_xlfn.IFS(B3154&lt;35,"Young",B3154&lt;60,"Middle",TRUE,"Senior")</f>
        <v>Young</v>
      </c>
      <c r="D3154" t="s">
        <v>26</v>
      </c>
      <c r="E3154" t="str">
        <f t="shared" si="98"/>
        <v>Young-Male</v>
      </c>
      <c r="F3154" t="s">
        <v>50</v>
      </c>
      <c r="G3154" t="s">
        <v>26592</v>
      </c>
      <c r="H3154" s="1">
        <v>45058</v>
      </c>
      <c r="I3154" t="s">
        <v>9039</v>
      </c>
      <c r="J3154" t="s">
        <v>9040</v>
      </c>
      <c r="K3154" t="s">
        <v>31</v>
      </c>
      <c r="L3154">
        <v>26835.543229999999</v>
      </c>
      <c r="M3154">
        <v>367</v>
      </c>
      <c r="N3154" t="s">
        <v>22</v>
      </c>
      <c r="O3154" s="1">
        <v>45079</v>
      </c>
      <c r="P3154" s="3">
        <f t="shared" si="99"/>
        <v>21</v>
      </c>
      <c r="Q3154" t="s">
        <v>85</v>
      </c>
      <c r="R3154" t="s">
        <v>24</v>
      </c>
    </row>
    <row r="3155" spans="1:18" x14ac:dyDescent="0.25">
      <c r="A3155" t="s">
        <v>9041</v>
      </c>
      <c r="B3155" s="3">
        <v>75</v>
      </c>
      <c r="C3155" s="3" t="str" cm="1">
        <f t="array" ref="C3155">_xlfn.IFS(B3155&lt;35,"Young",B3155&lt;60,"Middle",TRUE,"Senior")</f>
        <v>Senior</v>
      </c>
      <c r="D3155" t="s">
        <v>16</v>
      </c>
      <c r="E3155" t="str">
        <f t="shared" si="98"/>
        <v>Senior-Female</v>
      </c>
      <c r="F3155" t="s">
        <v>27</v>
      </c>
      <c r="G3155" t="s">
        <v>26592</v>
      </c>
      <c r="H3155" s="1">
        <v>44349</v>
      </c>
      <c r="I3155" t="s">
        <v>9042</v>
      </c>
      <c r="J3155" t="s">
        <v>9043</v>
      </c>
      <c r="K3155" t="s">
        <v>61</v>
      </c>
      <c r="L3155">
        <v>22468.256420000002</v>
      </c>
      <c r="M3155">
        <v>387</v>
      </c>
      <c r="N3155" t="s">
        <v>22</v>
      </c>
      <c r="O3155" s="1">
        <v>44370</v>
      </c>
      <c r="P3155" s="3">
        <f t="shared" si="99"/>
        <v>21</v>
      </c>
      <c r="Q3155" t="s">
        <v>85</v>
      </c>
      <c r="R3155" t="s">
        <v>33</v>
      </c>
    </row>
    <row r="3156" spans="1:18" x14ac:dyDescent="0.25">
      <c r="A3156" t="s">
        <v>9044</v>
      </c>
      <c r="B3156" s="3">
        <v>45</v>
      </c>
      <c r="C3156" s="3" t="str" cm="1">
        <f t="array" ref="C3156">_xlfn.IFS(B3156&lt;35,"Young",B3156&lt;60,"Middle",TRUE,"Senior")</f>
        <v>Middle</v>
      </c>
      <c r="D3156" t="s">
        <v>16</v>
      </c>
      <c r="E3156" t="str">
        <f t="shared" si="98"/>
        <v>Middle-Female</v>
      </c>
      <c r="F3156" t="s">
        <v>90</v>
      </c>
      <c r="G3156" t="s">
        <v>36</v>
      </c>
      <c r="H3156" s="1">
        <v>45100</v>
      </c>
      <c r="I3156" t="s">
        <v>9045</v>
      </c>
      <c r="J3156" t="s">
        <v>9046</v>
      </c>
      <c r="K3156" t="s">
        <v>31</v>
      </c>
      <c r="L3156">
        <v>16804.4872</v>
      </c>
      <c r="M3156">
        <v>387</v>
      </c>
      <c r="N3156" t="s">
        <v>22</v>
      </c>
      <c r="O3156" s="1">
        <v>45119</v>
      </c>
      <c r="P3156" s="3">
        <f t="shared" si="99"/>
        <v>19</v>
      </c>
      <c r="Q3156" t="s">
        <v>44</v>
      </c>
      <c r="R3156" t="s">
        <v>24</v>
      </c>
    </row>
    <row r="3157" spans="1:18" x14ac:dyDescent="0.25">
      <c r="A3157" t="s">
        <v>9047</v>
      </c>
      <c r="B3157" s="3">
        <v>35</v>
      </c>
      <c r="C3157" s="3" t="str" cm="1">
        <f t="array" ref="C3157">_xlfn.IFS(B3157&lt;35,"Young",B3157&lt;60,"Middle",TRUE,"Senior")</f>
        <v>Middle</v>
      </c>
      <c r="D3157" t="s">
        <v>26</v>
      </c>
      <c r="E3157" t="str">
        <f t="shared" si="98"/>
        <v>Middle-Male</v>
      </c>
      <c r="F3157" t="s">
        <v>27</v>
      </c>
      <c r="G3157" t="s">
        <v>26593</v>
      </c>
      <c r="H3157" s="1">
        <v>44816</v>
      </c>
      <c r="I3157" t="s">
        <v>9048</v>
      </c>
      <c r="J3157" t="s">
        <v>9049</v>
      </c>
      <c r="K3157" t="s">
        <v>31</v>
      </c>
      <c r="L3157">
        <v>24865.74712</v>
      </c>
      <c r="M3157">
        <v>137</v>
      </c>
      <c r="N3157" t="s">
        <v>22</v>
      </c>
      <c r="O3157" s="1">
        <v>44836</v>
      </c>
      <c r="P3157" s="3">
        <f t="shared" si="99"/>
        <v>20</v>
      </c>
      <c r="Q3157" t="s">
        <v>49</v>
      </c>
      <c r="R3157" t="s">
        <v>45</v>
      </c>
    </row>
    <row r="3158" spans="1:18" x14ac:dyDescent="0.25">
      <c r="A3158" t="s">
        <v>9050</v>
      </c>
      <c r="B3158" s="3">
        <v>30</v>
      </c>
      <c r="C3158" s="3" t="str" cm="1">
        <f t="array" ref="C3158">_xlfn.IFS(B3158&lt;35,"Young",B3158&lt;60,"Middle",TRUE,"Senior")</f>
        <v>Young</v>
      </c>
      <c r="D3158" t="s">
        <v>16</v>
      </c>
      <c r="E3158" t="str">
        <f t="shared" si="98"/>
        <v>Young-Female</v>
      </c>
      <c r="F3158" t="s">
        <v>90</v>
      </c>
      <c r="G3158" t="s">
        <v>36</v>
      </c>
      <c r="H3158" s="1">
        <v>44379</v>
      </c>
      <c r="I3158" t="s">
        <v>9051</v>
      </c>
      <c r="J3158" t="s">
        <v>9052</v>
      </c>
      <c r="K3158" t="s">
        <v>57</v>
      </c>
      <c r="L3158">
        <v>22201.712029999999</v>
      </c>
      <c r="M3158">
        <v>226</v>
      </c>
      <c r="N3158" t="s">
        <v>22</v>
      </c>
      <c r="O3158" s="1">
        <v>44379</v>
      </c>
      <c r="P3158" s="3">
        <f t="shared" si="99"/>
        <v>0</v>
      </c>
      <c r="Q3158" t="s">
        <v>44</v>
      </c>
      <c r="R3158" t="s">
        <v>45</v>
      </c>
    </row>
    <row r="3159" spans="1:18" x14ac:dyDescent="0.25">
      <c r="A3159" t="s">
        <v>9053</v>
      </c>
      <c r="B3159" s="3">
        <v>23</v>
      </c>
      <c r="C3159" s="3" t="str" cm="1">
        <f t="array" ref="C3159">_xlfn.IFS(B3159&lt;35,"Young",B3159&lt;60,"Middle",TRUE,"Senior")</f>
        <v>Young</v>
      </c>
      <c r="D3159" t="s">
        <v>26</v>
      </c>
      <c r="E3159" t="str">
        <f t="shared" si="98"/>
        <v>Young-Male</v>
      </c>
      <c r="F3159" t="s">
        <v>230</v>
      </c>
      <c r="G3159" t="s">
        <v>28</v>
      </c>
      <c r="H3159" s="1">
        <v>44864</v>
      </c>
      <c r="I3159" t="s">
        <v>9054</v>
      </c>
      <c r="J3159" t="s">
        <v>9055</v>
      </c>
      <c r="K3159" t="s">
        <v>53</v>
      </c>
      <c r="L3159">
        <v>17780.146519999998</v>
      </c>
      <c r="M3159">
        <v>254</v>
      </c>
      <c r="N3159" t="s">
        <v>43</v>
      </c>
      <c r="O3159" s="1">
        <v>44891</v>
      </c>
      <c r="P3159" s="3">
        <f t="shared" si="99"/>
        <v>27</v>
      </c>
      <c r="Q3159" t="s">
        <v>49</v>
      </c>
      <c r="R3159" t="s">
        <v>33</v>
      </c>
    </row>
    <row r="3160" spans="1:18" x14ac:dyDescent="0.25">
      <c r="A3160" t="s">
        <v>9056</v>
      </c>
      <c r="B3160" s="3">
        <v>48</v>
      </c>
      <c r="C3160" s="3" t="str" cm="1">
        <f t="array" ref="C3160">_xlfn.IFS(B3160&lt;35,"Young",B3160&lt;60,"Middle",TRUE,"Senior")</f>
        <v>Middle</v>
      </c>
      <c r="D3160" t="s">
        <v>26</v>
      </c>
      <c r="E3160" t="str">
        <f t="shared" si="98"/>
        <v>Middle-Male</v>
      </c>
      <c r="F3160" t="s">
        <v>17</v>
      </c>
      <c r="G3160" t="s">
        <v>26593</v>
      </c>
      <c r="H3160" s="1">
        <v>43509</v>
      </c>
      <c r="I3160" t="s">
        <v>9057</v>
      </c>
      <c r="J3160" t="s">
        <v>9058</v>
      </c>
      <c r="K3160" t="s">
        <v>57</v>
      </c>
      <c r="L3160">
        <v>1576.3287499999999</v>
      </c>
      <c r="M3160">
        <v>161</v>
      </c>
      <c r="N3160" t="s">
        <v>39</v>
      </c>
      <c r="O3160" s="1">
        <v>43533</v>
      </c>
      <c r="P3160" s="3">
        <f t="shared" si="99"/>
        <v>24</v>
      </c>
      <c r="Q3160" t="s">
        <v>49</v>
      </c>
      <c r="R3160" t="s">
        <v>33</v>
      </c>
    </row>
    <row r="3161" spans="1:18" x14ac:dyDescent="0.25">
      <c r="A3161" t="s">
        <v>9059</v>
      </c>
      <c r="B3161" s="3">
        <v>56</v>
      </c>
      <c r="C3161" s="3" t="str" cm="1">
        <f t="array" ref="C3161">_xlfn.IFS(B3161&lt;35,"Young",B3161&lt;60,"Middle",TRUE,"Senior")</f>
        <v>Middle</v>
      </c>
      <c r="D3161" t="s">
        <v>16</v>
      </c>
      <c r="E3161" t="str">
        <f t="shared" si="98"/>
        <v>Middle-Female</v>
      </c>
      <c r="F3161" t="s">
        <v>230</v>
      </c>
      <c r="G3161" t="s">
        <v>26592</v>
      </c>
      <c r="H3161" s="1">
        <v>43827</v>
      </c>
      <c r="I3161" t="s">
        <v>9060</v>
      </c>
      <c r="J3161" t="s">
        <v>9061</v>
      </c>
      <c r="K3161" t="s">
        <v>53</v>
      </c>
      <c r="L3161">
        <v>18786.254509999999</v>
      </c>
      <c r="M3161">
        <v>303</v>
      </c>
      <c r="N3161" t="s">
        <v>22</v>
      </c>
      <c r="O3161" s="1">
        <v>43836</v>
      </c>
      <c r="P3161" s="3">
        <f t="shared" si="99"/>
        <v>9</v>
      </c>
      <c r="Q3161" t="s">
        <v>44</v>
      </c>
      <c r="R3161" t="s">
        <v>24</v>
      </c>
    </row>
    <row r="3162" spans="1:18" x14ac:dyDescent="0.25">
      <c r="A3162" t="s">
        <v>9062</v>
      </c>
      <c r="B3162" s="3">
        <v>79</v>
      </c>
      <c r="C3162" s="3" t="str" cm="1">
        <f t="array" ref="C3162">_xlfn.IFS(B3162&lt;35,"Young",B3162&lt;60,"Middle",TRUE,"Senior")</f>
        <v>Senior</v>
      </c>
      <c r="D3162" t="s">
        <v>26</v>
      </c>
      <c r="E3162" t="str">
        <f t="shared" si="98"/>
        <v>Senior-Male</v>
      </c>
      <c r="F3162" t="s">
        <v>27</v>
      </c>
      <c r="G3162" t="s">
        <v>26593</v>
      </c>
      <c r="H3162" s="1">
        <v>44038</v>
      </c>
      <c r="I3162" t="s">
        <v>9063</v>
      </c>
      <c r="J3162" t="s">
        <v>9064</v>
      </c>
      <c r="K3162" t="s">
        <v>57</v>
      </c>
      <c r="L3162">
        <v>3913.1300120000001</v>
      </c>
      <c r="M3162">
        <v>121</v>
      </c>
      <c r="N3162" t="s">
        <v>43</v>
      </c>
      <c r="O3162" s="1">
        <v>44046</v>
      </c>
      <c r="P3162" s="3">
        <f t="shared" si="99"/>
        <v>8</v>
      </c>
      <c r="Q3162" t="s">
        <v>85</v>
      </c>
      <c r="R3162" t="s">
        <v>33</v>
      </c>
    </row>
    <row r="3163" spans="1:18" x14ac:dyDescent="0.25">
      <c r="A3163" t="s">
        <v>9065</v>
      </c>
      <c r="B3163" s="3">
        <v>84</v>
      </c>
      <c r="C3163" s="3" t="str" cm="1">
        <f t="array" ref="C3163">_xlfn.IFS(B3163&lt;35,"Young",B3163&lt;60,"Middle",TRUE,"Senior")</f>
        <v>Senior</v>
      </c>
      <c r="D3163" t="s">
        <v>16</v>
      </c>
      <c r="E3163" t="str">
        <f t="shared" si="98"/>
        <v>Senior-Female</v>
      </c>
      <c r="F3163" t="s">
        <v>63</v>
      </c>
      <c r="G3163" t="s">
        <v>26593</v>
      </c>
      <c r="H3163" s="1">
        <v>43973</v>
      </c>
      <c r="I3163" t="s">
        <v>9066</v>
      </c>
      <c r="J3163" t="s">
        <v>2744</v>
      </c>
      <c r="K3163" t="s">
        <v>53</v>
      </c>
      <c r="L3163">
        <v>29531.445930000002</v>
      </c>
      <c r="M3163">
        <v>328</v>
      </c>
      <c r="N3163" t="s">
        <v>43</v>
      </c>
      <c r="O3163" s="1">
        <v>43992</v>
      </c>
      <c r="P3163" s="3">
        <f t="shared" si="99"/>
        <v>19</v>
      </c>
      <c r="Q3163" t="s">
        <v>44</v>
      </c>
      <c r="R3163" t="s">
        <v>24</v>
      </c>
    </row>
    <row r="3164" spans="1:18" x14ac:dyDescent="0.25">
      <c r="A3164" t="s">
        <v>9067</v>
      </c>
      <c r="B3164" s="3">
        <v>74</v>
      </c>
      <c r="C3164" s="3" t="str" cm="1">
        <f t="array" ref="C3164">_xlfn.IFS(B3164&lt;35,"Young",B3164&lt;60,"Middle",TRUE,"Senior")</f>
        <v>Senior</v>
      </c>
      <c r="D3164" t="s">
        <v>26</v>
      </c>
      <c r="E3164" t="str">
        <f t="shared" si="98"/>
        <v>Senior-Male</v>
      </c>
      <c r="F3164" t="s">
        <v>17</v>
      </c>
      <c r="G3164" t="s">
        <v>70</v>
      </c>
      <c r="H3164" s="1">
        <v>44635</v>
      </c>
      <c r="I3164" t="s">
        <v>9068</v>
      </c>
      <c r="J3164" t="s">
        <v>9069</v>
      </c>
      <c r="K3164" t="s">
        <v>21</v>
      </c>
      <c r="L3164">
        <v>40158.029459999998</v>
      </c>
      <c r="M3164">
        <v>344</v>
      </c>
      <c r="N3164" t="s">
        <v>39</v>
      </c>
      <c r="O3164" s="1">
        <v>44643</v>
      </c>
      <c r="P3164" s="3">
        <f t="shared" si="99"/>
        <v>8</v>
      </c>
      <c r="Q3164" t="s">
        <v>44</v>
      </c>
      <c r="R3164" t="s">
        <v>33</v>
      </c>
    </row>
    <row r="3165" spans="1:18" x14ac:dyDescent="0.25">
      <c r="A3165" t="s">
        <v>9070</v>
      </c>
      <c r="B3165" s="3">
        <v>35</v>
      </c>
      <c r="C3165" s="3" t="str" cm="1">
        <f t="array" ref="C3165">_xlfn.IFS(B3165&lt;35,"Young",B3165&lt;60,"Middle",TRUE,"Senior")</f>
        <v>Middle</v>
      </c>
      <c r="D3165" t="s">
        <v>16</v>
      </c>
      <c r="E3165" t="str">
        <f t="shared" si="98"/>
        <v>Middle-Female</v>
      </c>
      <c r="F3165" t="s">
        <v>90</v>
      </c>
      <c r="G3165" t="s">
        <v>36</v>
      </c>
      <c r="H3165" s="1">
        <v>44470</v>
      </c>
      <c r="I3165" t="s">
        <v>9071</v>
      </c>
      <c r="J3165" t="s">
        <v>9072</v>
      </c>
      <c r="K3165" t="s">
        <v>31</v>
      </c>
      <c r="L3165">
        <v>19010.344730000001</v>
      </c>
      <c r="M3165">
        <v>149</v>
      </c>
      <c r="N3165" t="s">
        <v>22</v>
      </c>
      <c r="O3165" s="1">
        <v>44473</v>
      </c>
      <c r="P3165" s="3">
        <f t="shared" si="99"/>
        <v>3</v>
      </c>
      <c r="Q3165" t="s">
        <v>44</v>
      </c>
      <c r="R3165" t="s">
        <v>45</v>
      </c>
    </row>
    <row r="3166" spans="1:18" x14ac:dyDescent="0.25">
      <c r="A3166" t="s">
        <v>9073</v>
      </c>
      <c r="B3166" s="3">
        <v>84</v>
      </c>
      <c r="C3166" s="3" t="str" cm="1">
        <f t="array" ref="C3166">_xlfn.IFS(B3166&lt;35,"Young",B3166&lt;60,"Middle",TRUE,"Senior")</f>
        <v>Senior</v>
      </c>
      <c r="D3166" t="s">
        <v>26</v>
      </c>
      <c r="E3166" t="str">
        <f t="shared" si="98"/>
        <v>Senior-Male</v>
      </c>
      <c r="F3166" t="s">
        <v>27</v>
      </c>
      <c r="G3166" t="s">
        <v>26593</v>
      </c>
      <c r="H3166" s="1">
        <v>43843</v>
      </c>
      <c r="I3166" t="s">
        <v>9074</v>
      </c>
      <c r="J3166" t="s">
        <v>9075</v>
      </c>
      <c r="K3166" t="s">
        <v>57</v>
      </c>
      <c r="L3166">
        <v>23209.17771</v>
      </c>
      <c r="M3166">
        <v>166</v>
      </c>
      <c r="N3166" t="s">
        <v>39</v>
      </c>
      <c r="O3166" s="1">
        <v>43858</v>
      </c>
      <c r="P3166" s="3">
        <f t="shared" si="99"/>
        <v>15</v>
      </c>
      <c r="Q3166" t="s">
        <v>44</v>
      </c>
      <c r="R3166" t="s">
        <v>24</v>
      </c>
    </row>
    <row r="3167" spans="1:18" x14ac:dyDescent="0.25">
      <c r="A3167" t="s">
        <v>9076</v>
      </c>
      <c r="B3167" s="3">
        <v>61</v>
      </c>
      <c r="C3167" s="3" t="str" cm="1">
        <f t="array" ref="C3167">_xlfn.IFS(B3167&lt;35,"Young",B3167&lt;60,"Middle",TRUE,"Senior")</f>
        <v>Senior</v>
      </c>
      <c r="D3167" t="s">
        <v>26</v>
      </c>
      <c r="E3167" t="str">
        <f t="shared" si="98"/>
        <v>Senior-Male</v>
      </c>
      <c r="F3167" t="s">
        <v>17</v>
      </c>
      <c r="G3167" t="s">
        <v>26592</v>
      </c>
      <c r="H3167" s="1">
        <v>44399</v>
      </c>
      <c r="I3167" t="s">
        <v>3342</v>
      </c>
      <c r="J3167" t="s">
        <v>9077</v>
      </c>
      <c r="K3167" t="s">
        <v>57</v>
      </c>
      <c r="L3167">
        <v>16922.045419999999</v>
      </c>
      <c r="M3167">
        <v>127</v>
      </c>
      <c r="N3167" t="s">
        <v>22</v>
      </c>
      <c r="O3167" s="1">
        <v>44402</v>
      </c>
      <c r="P3167" s="3">
        <f t="shared" si="99"/>
        <v>3</v>
      </c>
      <c r="Q3167" t="s">
        <v>44</v>
      </c>
      <c r="R3167" t="s">
        <v>24</v>
      </c>
    </row>
    <row r="3168" spans="1:18" x14ac:dyDescent="0.25">
      <c r="A3168" t="s">
        <v>9078</v>
      </c>
      <c r="B3168" s="3">
        <v>53</v>
      </c>
      <c r="C3168" s="3" t="str" cm="1">
        <f t="array" ref="C3168">_xlfn.IFS(B3168&lt;35,"Young",B3168&lt;60,"Middle",TRUE,"Senior")</f>
        <v>Middle</v>
      </c>
      <c r="D3168" t="s">
        <v>26</v>
      </c>
      <c r="E3168" t="str">
        <f t="shared" si="98"/>
        <v>Middle-Male</v>
      </c>
      <c r="F3168" t="s">
        <v>115</v>
      </c>
      <c r="G3168" t="s">
        <v>70</v>
      </c>
      <c r="H3168" s="1">
        <v>44729</v>
      </c>
      <c r="I3168" t="s">
        <v>9079</v>
      </c>
      <c r="J3168" t="s">
        <v>9080</v>
      </c>
      <c r="K3168" t="s">
        <v>61</v>
      </c>
      <c r="L3168">
        <v>25275.40367</v>
      </c>
      <c r="M3168">
        <v>425</v>
      </c>
      <c r="N3168" t="s">
        <v>39</v>
      </c>
      <c r="O3168" s="1">
        <v>44756</v>
      </c>
      <c r="P3168" s="3">
        <f t="shared" si="99"/>
        <v>27</v>
      </c>
      <c r="Q3168" t="s">
        <v>44</v>
      </c>
      <c r="R3168" t="s">
        <v>24</v>
      </c>
    </row>
    <row r="3169" spans="1:18" x14ac:dyDescent="0.25">
      <c r="A3169" t="s">
        <v>9081</v>
      </c>
      <c r="B3169" s="3">
        <v>81</v>
      </c>
      <c r="C3169" s="3" t="str" cm="1">
        <f t="array" ref="C3169">_xlfn.IFS(B3169&lt;35,"Young",B3169&lt;60,"Middle",TRUE,"Senior")</f>
        <v>Senior</v>
      </c>
      <c r="D3169" t="s">
        <v>26</v>
      </c>
      <c r="E3169" t="str">
        <f t="shared" si="98"/>
        <v>Senior-Male</v>
      </c>
      <c r="F3169" t="s">
        <v>17</v>
      </c>
      <c r="G3169" t="s">
        <v>28</v>
      </c>
      <c r="H3169" s="1">
        <v>44301</v>
      </c>
      <c r="I3169" t="s">
        <v>9082</v>
      </c>
      <c r="J3169" t="s">
        <v>159</v>
      </c>
      <c r="K3169" t="s">
        <v>53</v>
      </c>
      <c r="L3169">
        <v>21339.283579999999</v>
      </c>
      <c r="M3169">
        <v>418</v>
      </c>
      <c r="N3169" t="s">
        <v>43</v>
      </c>
      <c r="O3169" s="1">
        <v>44313</v>
      </c>
      <c r="P3169" s="3">
        <f t="shared" si="99"/>
        <v>12</v>
      </c>
      <c r="Q3169" t="s">
        <v>49</v>
      </c>
      <c r="R3169" t="s">
        <v>45</v>
      </c>
    </row>
    <row r="3170" spans="1:18" x14ac:dyDescent="0.25">
      <c r="A3170" t="s">
        <v>9083</v>
      </c>
      <c r="B3170" s="3">
        <v>35</v>
      </c>
      <c r="C3170" s="3" t="str" cm="1">
        <f t="array" ref="C3170">_xlfn.IFS(B3170&lt;35,"Young",B3170&lt;60,"Middle",TRUE,"Senior")</f>
        <v>Middle</v>
      </c>
      <c r="D3170" t="s">
        <v>16</v>
      </c>
      <c r="E3170" t="str">
        <f t="shared" si="98"/>
        <v>Middle-Female</v>
      </c>
      <c r="F3170" t="s">
        <v>27</v>
      </c>
      <c r="G3170" t="s">
        <v>70</v>
      </c>
      <c r="H3170" s="1">
        <v>44303</v>
      </c>
      <c r="I3170" t="s">
        <v>9084</v>
      </c>
      <c r="J3170" t="s">
        <v>9085</v>
      </c>
      <c r="K3170" t="s">
        <v>61</v>
      </c>
      <c r="L3170">
        <v>40649.394260000001</v>
      </c>
      <c r="M3170">
        <v>349</v>
      </c>
      <c r="N3170" t="s">
        <v>39</v>
      </c>
      <c r="O3170" s="1">
        <v>44320</v>
      </c>
      <c r="P3170" s="3">
        <f t="shared" si="99"/>
        <v>17</v>
      </c>
      <c r="Q3170" t="s">
        <v>23</v>
      </c>
      <c r="R3170" t="s">
        <v>24</v>
      </c>
    </row>
    <row r="3171" spans="1:18" x14ac:dyDescent="0.25">
      <c r="A3171" t="s">
        <v>9086</v>
      </c>
      <c r="B3171" s="3">
        <v>82</v>
      </c>
      <c r="C3171" s="3" t="str" cm="1">
        <f t="array" ref="C3171">_xlfn.IFS(B3171&lt;35,"Young",B3171&lt;60,"Middle",TRUE,"Senior")</f>
        <v>Senior</v>
      </c>
      <c r="D3171" t="s">
        <v>16</v>
      </c>
      <c r="E3171" t="str">
        <f t="shared" si="98"/>
        <v>Senior-Female</v>
      </c>
      <c r="F3171" t="s">
        <v>90</v>
      </c>
      <c r="G3171" t="s">
        <v>36</v>
      </c>
      <c r="H3171" s="1">
        <v>44496</v>
      </c>
      <c r="I3171" t="s">
        <v>9087</v>
      </c>
      <c r="J3171" t="s">
        <v>9088</v>
      </c>
      <c r="K3171" t="s">
        <v>21</v>
      </c>
      <c r="L3171">
        <v>18942.702720000001</v>
      </c>
      <c r="M3171">
        <v>127</v>
      </c>
      <c r="N3171" t="s">
        <v>39</v>
      </c>
      <c r="O3171" s="1">
        <v>44499</v>
      </c>
      <c r="P3171" s="3">
        <f t="shared" si="99"/>
        <v>3</v>
      </c>
      <c r="Q3171" t="s">
        <v>23</v>
      </c>
      <c r="R3171" t="s">
        <v>24</v>
      </c>
    </row>
    <row r="3172" spans="1:18" x14ac:dyDescent="0.25">
      <c r="A3172" t="s">
        <v>9089</v>
      </c>
      <c r="B3172" s="3">
        <v>64</v>
      </c>
      <c r="C3172" s="3" t="str" cm="1">
        <f t="array" ref="C3172">_xlfn.IFS(B3172&lt;35,"Young",B3172&lt;60,"Middle",TRUE,"Senior")</f>
        <v>Senior</v>
      </c>
      <c r="D3172" t="s">
        <v>26</v>
      </c>
      <c r="E3172" t="str">
        <f t="shared" si="98"/>
        <v>Senior-Male</v>
      </c>
      <c r="F3172" t="s">
        <v>27</v>
      </c>
      <c r="G3172" t="s">
        <v>70</v>
      </c>
      <c r="H3172" s="1">
        <v>44248</v>
      </c>
      <c r="I3172" t="s">
        <v>9090</v>
      </c>
      <c r="J3172" t="s">
        <v>9091</v>
      </c>
      <c r="K3172" t="s">
        <v>21</v>
      </c>
      <c r="L3172">
        <v>29512.805260000001</v>
      </c>
      <c r="M3172">
        <v>318</v>
      </c>
      <c r="N3172" t="s">
        <v>22</v>
      </c>
      <c r="O3172" s="1">
        <v>44255</v>
      </c>
      <c r="P3172" s="3">
        <f t="shared" si="99"/>
        <v>7</v>
      </c>
      <c r="Q3172" t="s">
        <v>49</v>
      </c>
      <c r="R3172" t="s">
        <v>33</v>
      </c>
    </row>
    <row r="3173" spans="1:18" x14ac:dyDescent="0.25">
      <c r="A3173" t="s">
        <v>9092</v>
      </c>
      <c r="B3173" s="3">
        <v>49</v>
      </c>
      <c r="C3173" s="3" t="str" cm="1">
        <f t="array" ref="C3173">_xlfn.IFS(B3173&lt;35,"Young",B3173&lt;60,"Middle",TRUE,"Senior")</f>
        <v>Middle</v>
      </c>
      <c r="D3173" t="s">
        <v>26</v>
      </c>
      <c r="E3173" t="str">
        <f t="shared" si="98"/>
        <v>Middle-Male</v>
      </c>
      <c r="F3173" t="s">
        <v>90</v>
      </c>
      <c r="G3173" t="s">
        <v>26592</v>
      </c>
      <c r="H3173" s="1">
        <v>44562</v>
      </c>
      <c r="I3173" t="s">
        <v>9093</v>
      </c>
      <c r="J3173" t="s">
        <v>9094</v>
      </c>
      <c r="K3173" t="s">
        <v>31</v>
      </c>
      <c r="L3173">
        <v>18051.287690000001</v>
      </c>
      <c r="M3173">
        <v>403</v>
      </c>
      <c r="N3173" t="s">
        <v>22</v>
      </c>
      <c r="O3173" s="1">
        <v>44584</v>
      </c>
      <c r="P3173" s="3">
        <f t="shared" si="99"/>
        <v>22</v>
      </c>
      <c r="Q3173" t="s">
        <v>49</v>
      </c>
      <c r="R3173" t="s">
        <v>33</v>
      </c>
    </row>
    <row r="3174" spans="1:18" x14ac:dyDescent="0.25">
      <c r="A3174" t="s">
        <v>9095</v>
      </c>
      <c r="B3174" s="3">
        <v>23</v>
      </c>
      <c r="C3174" s="3" t="str" cm="1">
        <f t="array" ref="C3174">_xlfn.IFS(B3174&lt;35,"Young",B3174&lt;60,"Middle",TRUE,"Senior")</f>
        <v>Young</v>
      </c>
      <c r="D3174" t="s">
        <v>26</v>
      </c>
      <c r="E3174" t="str">
        <f t="shared" si="98"/>
        <v>Young-Male</v>
      </c>
      <c r="F3174" t="s">
        <v>50</v>
      </c>
      <c r="G3174" t="s">
        <v>36</v>
      </c>
      <c r="H3174" s="1">
        <v>44670</v>
      </c>
      <c r="I3174" t="s">
        <v>9096</v>
      </c>
      <c r="J3174" t="s">
        <v>9097</v>
      </c>
      <c r="K3174" t="s">
        <v>61</v>
      </c>
      <c r="L3174">
        <v>11095.82748</v>
      </c>
      <c r="M3174">
        <v>249</v>
      </c>
      <c r="N3174" t="s">
        <v>22</v>
      </c>
      <c r="O3174" s="1">
        <v>44670</v>
      </c>
      <c r="P3174" s="3">
        <f t="shared" si="99"/>
        <v>0</v>
      </c>
      <c r="Q3174" t="s">
        <v>32</v>
      </c>
      <c r="R3174" t="s">
        <v>45</v>
      </c>
    </row>
    <row r="3175" spans="1:18" x14ac:dyDescent="0.25">
      <c r="A3175" t="s">
        <v>4547</v>
      </c>
      <c r="B3175" s="3">
        <v>76</v>
      </c>
      <c r="C3175" s="3" t="str" cm="1">
        <f t="array" ref="C3175">_xlfn.IFS(B3175&lt;35,"Young",B3175&lt;60,"Middle",TRUE,"Senior")</f>
        <v>Senior</v>
      </c>
      <c r="D3175" t="s">
        <v>16</v>
      </c>
      <c r="E3175" t="str">
        <f t="shared" si="98"/>
        <v>Senior-Female</v>
      </c>
      <c r="F3175" t="s">
        <v>115</v>
      </c>
      <c r="G3175" t="s">
        <v>18</v>
      </c>
      <c r="H3175" s="1">
        <v>43908</v>
      </c>
      <c r="I3175" t="s">
        <v>9098</v>
      </c>
      <c r="J3175" t="s">
        <v>9099</v>
      </c>
      <c r="K3175" t="s">
        <v>21</v>
      </c>
      <c r="L3175">
        <v>58240.42239</v>
      </c>
      <c r="M3175">
        <v>241</v>
      </c>
      <c r="N3175" t="s">
        <v>43</v>
      </c>
      <c r="O3175" s="1">
        <v>43935</v>
      </c>
      <c r="P3175" s="3">
        <f t="shared" si="99"/>
        <v>27</v>
      </c>
      <c r="Q3175" t="s">
        <v>85</v>
      </c>
      <c r="R3175" t="s">
        <v>45</v>
      </c>
    </row>
    <row r="3176" spans="1:18" x14ac:dyDescent="0.25">
      <c r="A3176" t="s">
        <v>9100</v>
      </c>
      <c r="B3176" s="3">
        <v>27</v>
      </c>
      <c r="C3176" s="3" t="str" cm="1">
        <f t="array" ref="C3176">_xlfn.IFS(B3176&lt;35,"Young",B3176&lt;60,"Middle",TRUE,"Senior")</f>
        <v>Young</v>
      </c>
      <c r="D3176" t="s">
        <v>26</v>
      </c>
      <c r="E3176" t="str">
        <f t="shared" si="98"/>
        <v>Young-Male</v>
      </c>
      <c r="F3176" t="s">
        <v>35</v>
      </c>
      <c r="G3176" t="s">
        <v>36</v>
      </c>
      <c r="H3176" s="1">
        <v>44129</v>
      </c>
      <c r="I3176" t="s">
        <v>9101</v>
      </c>
      <c r="J3176" t="s">
        <v>9102</v>
      </c>
      <c r="K3176" t="s">
        <v>57</v>
      </c>
      <c r="L3176">
        <v>18898.838309999999</v>
      </c>
      <c r="M3176">
        <v>294</v>
      </c>
      <c r="N3176" t="s">
        <v>22</v>
      </c>
      <c r="O3176" s="1">
        <v>44136</v>
      </c>
      <c r="P3176" s="3">
        <f t="shared" si="99"/>
        <v>7</v>
      </c>
      <c r="Q3176" t="s">
        <v>32</v>
      </c>
      <c r="R3176" t="s">
        <v>45</v>
      </c>
    </row>
    <row r="3177" spans="1:18" x14ac:dyDescent="0.25">
      <c r="A3177" t="s">
        <v>9103</v>
      </c>
      <c r="B3177" s="3">
        <v>20</v>
      </c>
      <c r="C3177" s="3" t="str" cm="1">
        <f t="array" ref="C3177">_xlfn.IFS(B3177&lt;35,"Young",B3177&lt;60,"Middle",TRUE,"Senior")</f>
        <v>Young</v>
      </c>
      <c r="D3177" t="s">
        <v>16</v>
      </c>
      <c r="E3177" t="str">
        <f t="shared" si="98"/>
        <v>Young-Female</v>
      </c>
      <c r="F3177" t="s">
        <v>50</v>
      </c>
      <c r="G3177" t="s">
        <v>36</v>
      </c>
      <c r="H3177" s="1">
        <v>44529</v>
      </c>
      <c r="I3177" t="s">
        <v>9104</v>
      </c>
      <c r="J3177" t="s">
        <v>9105</v>
      </c>
      <c r="K3177" t="s">
        <v>57</v>
      </c>
      <c r="L3177">
        <v>20749.332149999998</v>
      </c>
      <c r="M3177">
        <v>171</v>
      </c>
      <c r="N3177" t="s">
        <v>22</v>
      </c>
      <c r="O3177" s="1">
        <v>44529</v>
      </c>
      <c r="P3177" s="3">
        <f t="shared" si="99"/>
        <v>0</v>
      </c>
      <c r="Q3177" t="s">
        <v>85</v>
      </c>
      <c r="R3177" t="s">
        <v>33</v>
      </c>
    </row>
    <row r="3178" spans="1:18" x14ac:dyDescent="0.25">
      <c r="A3178" t="s">
        <v>9106</v>
      </c>
      <c r="B3178" s="3">
        <v>78</v>
      </c>
      <c r="C3178" s="3" t="str" cm="1">
        <f t="array" ref="C3178">_xlfn.IFS(B3178&lt;35,"Young",B3178&lt;60,"Middle",TRUE,"Senior")</f>
        <v>Senior</v>
      </c>
      <c r="D3178" t="s">
        <v>16</v>
      </c>
      <c r="E3178" t="str">
        <f t="shared" si="98"/>
        <v>Senior-Female</v>
      </c>
      <c r="F3178" t="s">
        <v>27</v>
      </c>
      <c r="G3178" t="s">
        <v>26592</v>
      </c>
      <c r="H3178" s="1">
        <v>44246</v>
      </c>
      <c r="I3178" t="s">
        <v>9107</v>
      </c>
      <c r="J3178" t="s">
        <v>9108</v>
      </c>
      <c r="K3178" t="s">
        <v>21</v>
      </c>
      <c r="L3178">
        <v>28458.727129999999</v>
      </c>
      <c r="M3178">
        <v>356</v>
      </c>
      <c r="N3178" t="s">
        <v>22</v>
      </c>
      <c r="O3178" s="1">
        <v>44249</v>
      </c>
      <c r="P3178" s="3">
        <f t="shared" si="99"/>
        <v>3</v>
      </c>
      <c r="Q3178" t="s">
        <v>32</v>
      </c>
      <c r="R3178" t="s">
        <v>33</v>
      </c>
    </row>
    <row r="3179" spans="1:18" x14ac:dyDescent="0.25">
      <c r="A3179" t="s">
        <v>9109</v>
      </c>
      <c r="B3179" s="3">
        <v>23</v>
      </c>
      <c r="C3179" s="3" t="str" cm="1">
        <f t="array" ref="C3179">_xlfn.IFS(B3179&lt;35,"Young",B3179&lt;60,"Middle",TRUE,"Senior")</f>
        <v>Young</v>
      </c>
      <c r="D3179" t="s">
        <v>16</v>
      </c>
      <c r="E3179" t="str">
        <f t="shared" si="98"/>
        <v>Young-Female</v>
      </c>
      <c r="F3179" t="s">
        <v>27</v>
      </c>
      <c r="G3179" t="s">
        <v>26593</v>
      </c>
      <c r="H3179" s="1">
        <v>43661</v>
      </c>
      <c r="I3179" t="s">
        <v>9110</v>
      </c>
      <c r="J3179" t="s">
        <v>2072</v>
      </c>
      <c r="K3179" t="s">
        <v>61</v>
      </c>
      <c r="L3179">
        <v>21344.272059999999</v>
      </c>
      <c r="M3179">
        <v>113</v>
      </c>
      <c r="N3179" t="s">
        <v>22</v>
      </c>
      <c r="O3179" s="1">
        <v>43664</v>
      </c>
      <c r="P3179" s="3">
        <f t="shared" si="99"/>
        <v>3</v>
      </c>
      <c r="Q3179" t="s">
        <v>85</v>
      </c>
      <c r="R3179" t="s">
        <v>24</v>
      </c>
    </row>
    <row r="3180" spans="1:18" x14ac:dyDescent="0.25">
      <c r="A3180" t="s">
        <v>7706</v>
      </c>
      <c r="B3180" s="3">
        <v>23</v>
      </c>
      <c r="C3180" s="3" t="str" cm="1">
        <f t="array" ref="C3180">_xlfn.IFS(B3180&lt;35,"Young",B3180&lt;60,"Middle",TRUE,"Senior")</f>
        <v>Young</v>
      </c>
      <c r="D3180" t="s">
        <v>16</v>
      </c>
      <c r="E3180" t="str">
        <f t="shared" si="98"/>
        <v>Young-Female</v>
      </c>
      <c r="F3180" t="s">
        <v>115</v>
      </c>
      <c r="G3180" t="s">
        <v>18</v>
      </c>
      <c r="H3180" s="1">
        <v>44171</v>
      </c>
      <c r="I3180" t="s">
        <v>5660</v>
      </c>
      <c r="J3180" t="s">
        <v>9111</v>
      </c>
      <c r="K3180" t="s">
        <v>53</v>
      </c>
      <c r="L3180">
        <v>17857.372820000001</v>
      </c>
      <c r="M3180">
        <v>235</v>
      </c>
      <c r="N3180" t="s">
        <v>43</v>
      </c>
      <c r="O3180" s="1">
        <v>44188</v>
      </c>
      <c r="P3180" s="3">
        <f t="shared" si="99"/>
        <v>17</v>
      </c>
      <c r="Q3180" t="s">
        <v>23</v>
      </c>
      <c r="R3180" t="s">
        <v>33</v>
      </c>
    </row>
    <row r="3181" spans="1:18" x14ac:dyDescent="0.25">
      <c r="A3181" t="s">
        <v>9112</v>
      </c>
      <c r="B3181" s="3">
        <v>19</v>
      </c>
      <c r="C3181" s="3" t="str" cm="1">
        <f t="array" ref="C3181">_xlfn.IFS(B3181&lt;35,"Young",B3181&lt;60,"Middle",TRUE,"Senior")</f>
        <v>Young</v>
      </c>
      <c r="D3181" t="s">
        <v>16</v>
      </c>
      <c r="E3181" t="str">
        <f t="shared" si="98"/>
        <v>Young-Female</v>
      </c>
      <c r="F3181" t="s">
        <v>17</v>
      </c>
      <c r="G3181" t="s">
        <v>26592</v>
      </c>
      <c r="H3181" s="1">
        <v>44069</v>
      </c>
      <c r="I3181" t="s">
        <v>9113</v>
      </c>
      <c r="J3181" t="s">
        <v>9114</v>
      </c>
      <c r="K3181" t="s">
        <v>53</v>
      </c>
      <c r="L3181">
        <v>23332.342659999998</v>
      </c>
      <c r="M3181">
        <v>171</v>
      </c>
      <c r="N3181" t="s">
        <v>22</v>
      </c>
      <c r="O3181" s="1">
        <v>44079</v>
      </c>
      <c r="P3181" s="3">
        <f t="shared" si="99"/>
        <v>10</v>
      </c>
      <c r="Q3181" t="s">
        <v>85</v>
      </c>
      <c r="R3181" t="s">
        <v>24</v>
      </c>
    </row>
    <row r="3182" spans="1:18" x14ac:dyDescent="0.25">
      <c r="A3182" t="s">
        <v>9115</v>
      </c>
      <c r="B3182" s="3">
        <v>39</v>
      </c>
      <c r="C3182" s="3" t="str" cm="1">
        <f t="array" ref="C3182">_xlfn.IFS(B3182&lt;35,"Young",B3182&lt;60,"Middle",TRUE,"Senior")</f>
        <v>Middle</v>
      </c>
      <c r="D3182" t="s">
        <v>26</v>
      </c>
      <c r="E3182" t="str">
        <f t="shared" si="98"/>
        <v>Middle-Male</v>
      </c>
      <c r="F3182" t="s">
        <v>35</v>
      </c>
      <c r="G3182" t="s">
        <v>26593</v>
      </c>
      <c r="H3182" s="1">
        <v>44334</v>
      </c>
      <c r="I3182" t="s">
        <v>9116</v>
      </c>
      <c r="J3182" t="s">
        <v>6612</v>
      </c>
      <c r="K3182" t="s">
        <v>21</v>
      </c>
      <c r="L3182">
        <v>4745.7165800000002</v>
      </c>
      <c r="M3182">
        <v>153</v>
      </c>
      <c r="N3182" t="s">
        <v>22</v>
      </c>
      <c r="O3182" s="1">
        <v>44349</v>
      </c>
      <c r="P3182" s="3">
        <f t="shared" si="99"/>
        <v>15</v>
      </c>
      <c r="Q3182" t="s">
        <v>49</v>
      </c>
      <c r="R3182" t="s">
        <v>45</v>
      </c>
    </row>
    <row r="3183" spans="1:18" x14ac:dyDescent="0.25">
      <c r="A3183" t="s">
        <v>9117</v>
      </c>
      <c r="B3183" s="3">
        <v>56</v>
      </c>
      <c r="C3183" s="3" t="str" cm="1">
        <f t="array" ref="C3183">_xlfn.IFS(B3183&lt;35,"Young",B3183&lt;60,"Middle",TRUE,"Senior")</f>
        <v>Middle</v>
      </c>
      <c r="D3183" t="s">
        <v>26</v>
      </c>
      <c r="E3183" t="str">
        <f t="shared" si="98"/>
        <v>Middle-Male</v>
      </c>
      <c r="F3183" t="s">
        <v>90</v>
      </c>
      <c r="G3183" t="s">
        <v>26592</v>
      </c>
      <c r="H3183" s="1">
        <v>44626</v>
      </c>
      <c r="I3183" t="s">
        <v>9118</v>
      </c>
      <c r="J3183" t="s">
        <v>9119</v>
      </c>
      <c r="K3183" t="s">
        <v>21</v>
      </c>
      <c r="L3183">
        <v>8680.2030539999996</v>
      </c>
      <c r="M3183">
        <v>261</v>
      </c>
      <c r="N3183" t="s">
        <v>22</v>
      </c>
      <c r="O3183" s="1">
        <v>44631</v>
      </c>
      <c r="P3183" s="3">
        <f t="shared" si="99"/>
        <v>5</v>
      </c>
      <c r="Q3183" t="s">
        <v>49</v>
      </c>
      <c r="R3183" t="s">
        <v>45</v>
      </c>
    </row>
    <row r="3184" spans="1:18" x14ac:dyDescent="0.25">
      <c r="A3184" t="s">
        <v>9120</v>
      </c>
      <c r="B3184" s="3">
        <v>29</v>
      </c>
      <c r="C3184" s="3" t="str" cm="1">
        <f t="array" ref="C3184">_xlfn.IFS(B3184&lt;35,"Young",B3184&lt;60,"Middle",TRUE,"Senior")</f>
        <v>Young</v>
      </c>
      <c r="D3184" t="s">
        <v>26</v>
      </c>
      <c r="E3184" t="str">
        <f t="shared" si="98"/>
        <v>Young-Male</v>
      </c>
      <c r="F3184" t="s">
        <v>35</v>
      </c>
      <c r="G3184" t="s">
        <v>36</v>
      </c>
      <c r="H3184" s="1">
        <v>45153</v>
      </c>
      <c r="I3184" t="s">
        <v>9121</v>
      </c>
      <c r="J3184" t="s">
        <v>2512</v>
      </c>
      <c r="K3184" t="s">
        <v>53</v>
      </c>
      <c r="L3184">
        <v>523.49257969999996</v>
      </c>
      <c r="M3184">
        <v>167</v>
      </c>
      <c r="N3184" t="s">
        <v>22</v>
      </c>
      <c r="O3184" s="1">
        <v>45170</v>
      </c>
      <c r="P3184" s="3">
        <f t="shared" si="99"/>
        <v>17</v>
      </c>
      <c r="Q3184" t="s">
        <v>44</v>
      </c>
      <c r="R3184" t="s">
        <v>33</v>
      </c>
    </row>
    <row r="3185" spans="1:18" x14ac:dyDescent="0.25">
      <c r="A3185" t="s">
        <v>9122</v>
      </c>
      <c r="B3185" s="3">
        <v>82</v>
      </c>
      <c r="C3185" s="3" t="str" cm="1">
        <f t="array" ref="C3185">_xlfn.IFS(B3185&lt;35,"Young",B3185&lt;60,"Middle",TRUE,"Senior")</f>
        <v>Senior</v>
      </c>
      <c r="D3185" t="s">
        <v>26</v>
      </c>
      <c r="E3185" t="str">
        <f t="shared" si="98"/>
        <v>Senior-Male</v>
      </c>
      <c r="F3185" t="s">
        <v>27</v>
      </c>
      <c r="G3185" t="s">
        <v>18</v>
      </c>
      <c r="H3185" s="1">
        <v>44017</v>
      </c>
      <c r="I3185" t="s">
        <v>9123</v>
      </c>
      <c r="J3185" t="s">
        <v>9124</v>
      </c>
      <c r="K3185" t="s">
        <v>21</v>
      </c>
      <c r="L3185">
        <v>19072.840769999999</v>
      </c>
      <c r="M3185">
        <v>114</v>
      </c>
      <c r="N3185" t="s">
        <v>43</v>
      </c>
      <c r="O3185" s="1">
        <v>44024</v>
      </c>
      <c r="P3185" s="3">
        <f t="shared" si="99"/>
        <v>7</v>
      </c>
      <c r="Q3185" t="s">
        <v>23</v>
      </c>
      <c r="R3185" t="s">
        <v>33</v>
      </c>
    </row>
    <row r="3186" spans="1:18" x14ac:dyDescent="0.25">
      <c r="A3186" t="s">
        <v>9125</v>
      </c>
      <c r="B3186" s="3">
        <v>83</v>
      </c>
      <c r="C3186" s="3" t="str" cm="1">
        <f t="array" ref="C3186">_xlfn.IFS(B3186&lt;35,"Young",B3186&lt;60,"Middle",TRUE,"Senior")</f>
        <v>Senior</v>
      </c>
      <c r="D3186" t="s">
        <v>26</v>
      </c>
      <c r="E3186" t="str">
        <f t="shared" si="98"/>
        <v>Senior-Male</v>
      </c>
      <c r="F3186" t="s">
        <v>90</v>
      </c>
      <c r="G3186" t="s">
        <v>70</v>
      </c>
      <c r="H3186" s="1">
        <v>44143</v>
      </c>
      <c r="I3186" t="s">
        <v>9126</v>
      </c>
      <c r="J3186" t="s">
        <v>935</v>
      </c>
      <c r="K3186" t="s">
        <v>21</v>
      </c>
      <c r="L3186">
        <v>29652.64199</v>
      </c>
      <c r="M3186">
        <v>254</v>
      </c>
      <c r="N3186" t="s">
        <v>39</v>
      </c>
      <c r="O3186" s="1">
        <v>44167</v>
      </c>
      <c r="P3186" s="3">
        <f t="shared" si="99"/>
        <v>24</v>
      </c>
      <c r="Q3186" t="s">
        <v>85</v>
      </c>
      <c r="R3186" t="s">
        <v>45</v>
      </c>
    </row>
    <row r="3187" spans="1:18" x14ac:dyDescent="0.25">
      <c r="A3187" t="s">
        <v>9127</v>
      </c>
      <c r="B3187" s="3">
        <v>50</v>
      </c>
      <c r="C3187" s="3" t="str" cm="1">
        <f t="array" ref="C3187">_xlfn.IFS(B3187&lt;35,"Young",B3187&lt;60,"Middle",TRUE,"Senior")</f>
        <v>Middle</v>
      </c>
      <c r="D3187" t="s">
        <v>26</v>
      </c>
      <c r="E3187" t="str">
        <f t="shared" si="98"/>
        <v>Middle-Male</v>
      </c>
      <c r="F3187" t="s">
        <v>35</v>
      </c>
      <c r="G3187" t="s">
        <v>36</v>
      </c>
      <c r="H3187" s="1">
        <v>43788</v>
      </c>
      <c r="I3187" t="s">
        <v>9128</v>
      </c>
      <c r="J3187" t="s">
        <v>9129</v>
      </c>
      <c r="K3187" t="s">
        <v>21</v>
      </c>
      <c r="L3187">
        <v>6943.2257019999997</v>
      </c>
      <c r="M3187">
        <v>344</v>
      </c>
      <c r="N3187" t="s">
        <v>39</v>
      </c>
      <c r="O3187" s="1">
        <v>43803</v>
      </c>
      <c r="P3187" s="3">
        <f t="shared" si="99"/>
        <v>15</v>
      </c>
      <c r="Q3187" t="s">
        <v>23</v>
      </c>
      <c r="R3187" t="s">
        <v>24</v>
      </c>
    </row>
    <row r="3188" spans="1:18" x14ac:dyDescent="0.25">
      <c r="A3188" t="s">
        <v>9130</v>
      </c>
      <c r="B3188" s="3">
        <v>70</v>
      </c>
      <c r="C3188" s="3" t="str" cm="1">
        <f t="array" ref="C3188">_xlfn.IFS(B3188&lt;35,"Young",B3188&lt;60,"Middle",TRUE,"Senior")</f>
        <v>Senior</v>
      </c>
      <c r="D3188" t="s">
        <v>16</v>
      </c>
      <c r="E3188" t="str">
        <f t="shared" si="98"/>
        <v>Senior-Female</v>
      </c>
      <c r="F3188" t="s">
        <v>17</v>
      </c>
      <c r="G3188" t="s">
        <v>36</v>
      </c>
      <c r="H3188" s="1">
        <v>43508</v>
      </c>
      <c r="I3188" t="s">
        <v>9131</v>
      </c>
      <c r="J3188" t="s">
        <v>9132</v>
      </c>
      <c r="K3188" t="s">
        <v>21</v>
      </c>
      <c r="L3188">
        <v>7855.176915</v>
      </c>
      <c r="M3188">
        <v>323</v>
      </c>
      <c r="N3188" t="s">
        <v>22</v>
      </c>
      <c r="O3188" s="1">
        <v>43513</v>
      </c>
      <c r="P3188" s="3">
        <f t="shared" si="99"/>
        <v>5</v>
      </c>
      <c r="Q3188" t="s">
        <v>23</v>
      </c>
      <c r="R3188" t="s">
        <v>33</v>
      </c>
    </row>
    <row r="3189" spans="1:18" x14ac:dyDescent="0.25">
      <c r="A3189" t="s">
        <v>9133</v>
      </c>
      <c r="B3189" s="3">
        <v>64</v>
      </c>
      <c r="C3189" s="3" t="str" cm="1">
        <f t="array" ref="C3189">_xlfn.IFS(B3189&lt;35,"Young",B3189&lt;60,"Middle",TRUE,"Senior")</f>
        <v>Senior</v>
      </c>
      <c r="D3189" t="s">
        <v>26</v>
      </c>
      <c r="E3189" t="str">
        <f t="shared" si="98"/>
        <v>Senior-Male</v>
      </c>
      <c r="F3189" t="s">
        <v>50</v>
      </c>
      <c r="G3189" t="s">
        <v>70</v>
      </c>
      <c r="H3189" s="1">
        <v>44986</v>
      </c>
      <c r="I3189" t="s">
        <v>9134</v>
      </c>
      <c r="J3189" t="s">
        <v>9135</v>
      </c>
      <c r="K3189" t="s">
        <v>21</v>
      </c>
      <c r="L3189">
        <v>36553.51728</v>
      </c>
      <c r="M3189">
        <v>304</v>
      </c>
      <c r="N3189" t="s">
        <v>22</v>
      </c>
      <c r="O3189" s="1">
        <v>44995</v>
      </c>
      <c r="P3189" s="3">
        <f t="shared" si="99"/>
        <v>9</v>
      </c>
      <c r="Q3189" t="s">
        <v>49</v>
      </c>
      <c r="R3189" t="s">
        <v>33</v>
      </c>
    </row>
    <row r="3190" spans="1:18" x14ac:dyDescent="0.25">
      <c r="A3190" t="s">
        <v>2861</v>
      </c>
      <c r="B3190" s="3">
        <v>66</v>
      </c>
      <c r="C3190" s="3" t="str" cm="1">
        <f t="array" ref="C3190">_xlfn.IFS(B3190&lt;35,"Young",B3190&lt;60,"Middle",TRUE,"Senior")</f>
        <v>Senior</v>
      </c>
      <c r="D3190" t="s">
        <v>26</v>
      </c>
      <c r="E3190" t="str">
        <f t="shared" si="98"/>
        <v>Senior-Male</v>
      </c>
      <c r="F3190" t="s">
        <v>63</v>
      </c>
      <c r="G3190" t="s">
        <v>70</v>
      </c>
      <c r="H3190" s="1">
        <v>44333</v>
      </c>
      <c r="I3190" t="s">
        <v>9136</v>
      </c>
      <c r="J3190" t="s">
        <v>9137</v>
      </c>
      <c r="K3190" t="s">
        <v>21</v>
      </c>
      <c r="L3190">
        <v>28957.660639999998</v>
      </c>
      <c r="M3190">
        <v>484</v>
      </c>
      <c r="N3190" t="s">
        <v>39</v>
      </c>
      <c r="O3190" s="1">
        <v>44336</v>
      </c>
      <c r="P3190" s="3">
        <f t="shared" si="99"/>
        <v>3</v>
      </c>
      <c r="Q3190" t="s">
        <v>85</v>
      </c>
      <c r="R3190" t="s">
        <v>24</v>
      </c>
    </row>
    <row r="3191" spans="1:18" x14ac:dyDescent="0.25">
      <c r="A3191" t="s">
        <v>650</v>
      </c>
      <c r="B3191" s="3">
        <v>81</v>
      </c>
      <c r="C3191" s="3" t="str" cm="1">
        <f t="array" ref="C3191">_xlfn.IFS(B3191&lt;35,"Young",B3191&lt;60,"Middle",TRUE,"Senior")</f>
        <v>Senior</v>
      </c>
      <c r="D3191" t="s">
        <v>26</v>
      </c>
      <c r="E3191" t="str">
        <f t="shared" si="98"/>
        <v>Senior-Male</v>
      </c>
      <c r="F3191" t="s">
        <v>63</v>
      </c>
      <c r="G3191" t="s">
        <v>26592</v>
      </c>
      <c r="H3191" s="1">
        <v>44261</v>
      </c>
      <c r="I3191" t="s">
        <v>9138</v>
      </c>
      <c r="J3191" t="s">
        <v>9139</v>
      </c>
      <c r="K3191" t="s">
        <v>21</v>
      </c>
      <c r="L3191">
        <v>25463.650730000001</v>
      </c>
      <c r="M3191">
        <v>192</v>
      </c>
      <c r="N3191" t="s">
        <v>22</v>
      </c>
      <c r="O3191" s="1">
        <v>44273</v>
      </c>
      <c r="P3191" s="3">
        <f t="shared" si="99"/>
        <v>12</v>
      </c>
      <c r="Q3191" t="s">
        <v>23</v>
      </c>
      <c r="R3191" t="s">
        <v>33</v>
      </c>
    </row>
    <row r="3192" spans="1:18" x14ac:dyDescent="0.25">
      <c r="A3192" t="s">
        <v>9140</v>
      </c>
      <c r="B3192" s="3">
        <v>20</v>
      </c>
      <c r="C3192" s="3" t="str" cm="1">
        <f t="array" ref="C3192">_xlfn.IFS(B3192&lt;35,"Young",B3192&lt;60,"Middle",TRUE,"Senior")</f>
        <v>Young</v>
      </c>
      <c r="D3192" t="s">
        <v>16</v>
      </c>
      <c r="E3192" t="str">
        <f t="shared" si="98"/>
        <v>Young-Female</v>
      </c>
      <c r="F3192" t="s">
        <v>90</v>
      </c>
      <c r="G3192" t="s">
        <v>26593</v>
      </c>
      <c r="H3192" s="1">
        <v>43951</v>
      </c>
      <c r="I3192" t="s">
        <v>9141</v>
      </c>
      <c r="J3192" t="s">
        <v>2458</v>
      </c>
      <c r="K3192" t="s">
        <v>61</v>
      </c>
      <c r="L3192">
        <v>31061.82992</v>
      </c>
      <c r="M3192">
        <v>113</v>
      </c>
      <c r="N3192" t="s">
        <v>22</v>
      </c>
      <c r="O3192" s="1">
        <v>43958</v>
      </c>
      <c r="P3192" s="3">
        <f t="shared" si="99"/>
        <v>7</v>
      </c>
      <c r="Q3192" t="s">
        <v>85</v>
      </c>
      <c r="R3192" t="s">
        <v>33</v>
      </c>
    </row>
    <row r="3193" spans="1:18" x14ac:dyDescent="0.25">
      <c r="A3193" t="s">
        <v>9142</v>
      </c>
      <c r="B3193" s="3">
        <v>20</v>
      </c>
      <c r="C3193" s="3" t="str" cm="1">
        <f t="array" ref="C3193">_xlfn.IFS(B3193&lt;35,"Young",B3193&lt;60,"Middle",TRUE,"Senior")</f>
        <v>Young</v>
      </c>
      <c r="D3193" t="s">
        <v>26</v>
      </c>
      <c r="E3193" t="str">
        <f t="shared" si="98"/>
        <v>Young-Male</v>
      </c>
      <c r="F3193" t="s">
        <v>35</v>
      </c>
      <c r="G3193" t="s">
        <v>26593</v>
      </c>
      <c r="H3193" s="1">
        <v>44542</v>
      </c>
      <c r="I3193" t="s">
        <v>9143</v>
      </c>
      <c r="J3193" t="s">
        <v>9144</v>
      </c>
      <c r="K3193" t="s">
        <v>53</v>
      </c>
      <c r="L3193">
        <v>32665.001939999998</v>
      </c>
      <c r="M3193">
        <v>449</v>
      </c>
      <c r="N3193" t="s">
        <v>22</v>
      </c>
      <c r="O3193" s="1">
        <v>44549</v>
      </c>
      <c r="P3193" s="3">
        <f t="shared" si="99"/>
        <v>7</v>
      </c>
      <c r="Q3193" t="s">
        <v>44</v>
      </c>
      <c r="R3193" t="s">
        <v>24</v>
      </c>
    </row>
    <row r="3194" spans="1:18" x14ac:dyDescent="0.25">
      <c r="A3194" t="s">
        <v>9145</v>
      </c>
      <c r="B3194" s="3">
        <v>21</v>
      </c>
      <c r="C3194" s="3" t="str" cm="1">
        <f t="array" ref="C3194">_xlfn.IFS(B3194&lt;35,"Young",B3194&lt;60,"Middle",TRUE,"Senior")</f>
        <v>Young</v>
      </c>
      <c r="D3194" t="s">
        <v>26</v>
      </c>
      <c r="E3194" t="str">
        <f t="shared" si="98"/>
        <v>Young-Male</v>
      </c>
      <c r="F3194" t="s">
        <v>90</v>
      </c>
      <c r="G3194" t="s">
        <v>36</v>
      </c>
      <c r="H3194" s="1">
        <v>44525</v>
      </c>
      <c r="I3194" t="s">
        <v>9146</v>
      </c>
      <c r="J3194" t="s">
        <v>9147</v>
      </c>
      <c r="K3194" t="s">
        <v>61</v>
      </c>
      <c r="L3194">
        <v>14471.042390000001</v>
      </c>
      <c r="M3194">
        <v>314</v>
      </c>
      <c r="N3194" t="s">
        <v>22</v>
      </c>
      <c r="O3194" s="1">
        <v>44536</v>
      </c>
      <c r="P3194" s="3">
        <f t="shared" si="99"/>
        <v>11</v>
      </c>
      <c r="Q3194" t="s">
        <v>32</v>
      </c>
      <c r="R3194" t="s">
        <v>24</v>
      </c>
    </row>
    <row r="3195" spans="1:18" x14ac:dyDescent="0.25">
      <c r="A3195" t="s">
        <v>9148</v>
      </c>
      <c r="B3195" s="3">
        <v>72</v>
      </c>
      <c r="C3195" s="3" t="str" cm="1">
        <f t="array" ref="C3195">_xlfn.IFS(B3195&lt;35,"Young",B3195&lt;60,"Middle",TRUE,"Senior")</f>
        <v>Senior</v>
      </c>
      <c r="D3195" t="s">
        <v>16</v>
      </c>
      <c r="E3195" t="str">
        <f t="shared" si="98"/>
        <v>Senior-Female</v>
      </c>
      <c r="F3195" t="s">
        <v>35</v>
      </c>
      <c r="G3195" t="s">
        <v>18</v>
      </c>
      <c r="H3195" s="1">
        <v>44596</v>
      </c>
      <c r="I3195" t="s">
        <v>9149</v>
      </c>
      <c r="J3195" t="s">
        <v>9150</v>
      </c>
      <c r="K3195" t="s">
        <v>21</v>
      </c>
      <c r="L3195">
        <v>42394.53959</v>
      </c>
      <c r="M3195">
        <v>499</v>
      </c>
      <c r="N3195" t="s">
        <v>43</v>
      </c>
      <c r="O3195" s="1">
        <v>44600</v>
      </c>
      <c r="P3195" s="3">
        <f t="shared" si="99"/>
        <v>4</v>
      </c>
      <c r="Q3195" t="s">
        <v>32</v>
      </c>
      <c r="R3195" t="s">
        <v>45</v>
      </c>
    </row>
    <row r="3196" spans="1:18" x14ac:dyDescent="0.25">
      <c r="A3196" t="s">
        <v>9151</v>
      </c>
      <c r="B3196" s="3">
        <v>44</v>
      </c>
      <c r="C3196" s="3" t="str" cm="1">
        <f t="array" ref="C3196">_xlfn.IFS(B3196&lt;35,"Young",B3196&lt;60,"Middle",TRUE,"Senior")</f>
        <v>Middle</v>
      </c>
      <c r="D3196" t="s">
        <v>26</v>
      </c>
      <c r="E3196" t="str">
        <f t="shared" si="98"/>
        <v>Middle-Male</v>
      </c>
      <c r="F3196" t="s">
        <v>90</v>
      </c>
      <c r="G3196" t="s">
        <v>70</v>
      </c>
      <c r="H3196" s="1">
        <v>43934</v>
      </c>
      <c r="I3196" t="s">
        <v>9152</v>
      </c>
      <c r="J3196" t="s">
        <v>949</v>
      </c>
      <c r="K3196" t="s">
        <v>53</v>
      </c>
      <c r="L3196">
        <v>49168.794970000003</v>
      </c>
      <c r="M3196">
        <v>341</v>
      </c>
      <c r="N3196" t="s">
        <v>22</v>
      </c>
      <c r="O3196" s="1">
        <v>43934</v>
      </c>
      <c r="P3196" s="3">
        <f t="shared" si="99"/>
        <v>0</v>
      </c>
      <c r="Q3196" t="s">
        <v>23</v>
      </c>
      <c r="R3196" t="s">
        <v>45</v>
      </c>
    </row>
    <row r="3197" spans="1:18" x14ac:dyDescent="0.25">
      <c r="A3197" t="s">
        <v>9153</v>
      </c>
      <c r="B3197" s="3">
        <v>47</v>
      </c>
      <c r="C3197" s="3" t="str" cm="1">
        <f t="array" ref="C3197">_xlfn.IFS(B3197&lt;35,"Young",B3197&lt;60,"Middle",TRUE,"Senior")</f>
        <v>Middle</v>
      </c>
      <c r="D3197" t="s">
        <v>26</v>
      </c>
      <c r="E3197" t="str">
        <f t="shared" si="98"/>
        <v>Middle-Male</v>
      </c>
      <c r="F3197" t="s">
        <v>230</v>
      </c>
      <c r="G3197" t="s">
        <v>26593</v>
      </c>
      <c r="H3197" s="1">
        <v>43861</v>
      </c>
      <c r="I3197" t="s">
        <v>3798</v>
      </c>
      <c r="J3197" t="s">
        <v>9154</v>
      </c>
      <c r="K3197" t="s">
        <v>21</v>
      </c>
      <c r="L3197">
        <v>17715.870849999999</v>
      </c>
      <c r="M3197">
        <v>328</v>
      </c>
      <c r="N3197" t="s">
        <v>39</v>
      </c>
      <c r="O3197" s="1">
        <v>43880</v>
      </c>
      <c r="P3197" s="3">
        <f t="shared" si="99"/>
        <v>19</v>
      </c>
      <c r="Q3197" t="s">
        <v>44</v>
      </c>
      <c r="R3197" t="s">
        <v>45</v>
      </c>
    </row>
    <row r="3198" spans="1:18" x14ac:dyDescent="0.25">
      <c r="A3198" t="s">
        <v>9155</v>
      </c>
      <c r="B3198" s="3">
        <v>68</v>
      </c>
      <c r="C3198" s="3" t="str" cm="1">
        <f t="array" ref="C3198">_xlfn.IFS(B3198&lt;35,"Young",B3198&lt;60,"Middle",TRUE,"Senior")</f>
        <v>Senior</v>
      </c>
      <c r="D3198" t="s">
        <v>16</v>
      </c>
      <c r="E3198" t="str">
        <f t="shared" si="98"/>
        <v>Senior-Female</v>
      </c>
      <c r="F3198" t="s">
        <v>50</v>
      </c>
      <c r="G3198" t="s">
        <v>36</v>
      </c>
      <c r="H3198" s="1">
        <v>44362</v>
      </c>
      <c r="I3198" t="s">
        <v>9156</v>
      </c>
      <c r="J3198" t="s">
        <v>9157</v>
      </c>
      <c r="K3198" t="s">
        <v>21</v>
      </c>
      <c r="L3198">
        <v>22478.84014</v>
      </c>
      <c r="M3198">
        <v>151</v>
      </c>
      <c r="N3198" t="s">
        <v>39</v>
      </c>
      <c r="O3198" s="1">
        <v>44368</v>
      </c>
      <c r="P3198" s="3">
        <f t="shared" si="99"/>
        <v>6</v>
      </c>
      <c r="Q3198" t="s">
        <v>32</v>
      </c>
      <c r="R3198" t="s">
        <v>33</v>
      </c>
    </row>
    <row r="3199" spans="1:18" x14ac:dyDescent="0.25">
      <c r="A3199" t="s">
        <v>9158</v>
      </c>
      <c r="B3199" s="3">
        <v>23</v>
      </c>
      <c r="C3199" s="3" t="str" cm="1">
        <f t="array" ref="C3199">_xlfn.IFS(B3199&lt;35,"Young",B3199&lt;60,"Middle",TRUE,"Senior")</f>
        <v>Young</v>
      </c>
      <c r="D3199" t="s">
        <v>16</v>
      </c>
      <c r="E3199" t="str">
        <f t="shared" si="98"/>
        <v>Young-Female</v>
      </c>
      <c r="F3199" t="s">
        <v>230</v>
      </c>
      <c r="G3199" t="s">
        <v>26592</v>
      </c>
      <c r="H3199" s="1">
        <v>44254</v>
      </c>
      <c r="I3199" t="s">
        <v>9159</v>
      </c>
      <c r="J3199" t="s">
        <v>9160</v>
      </c>
      <c r="K3199" t="s">
        <v>31</v>
      </c>
      <c r="L3199">
        <v>13189.379989999999</v>
      </c>
      <c r="M3199">
        <v>434</v>
      </c>
      <c r="N3199" t="s">
        <v>22</v>
      </c>
      <c r="O3199" s="1">
        <v>44274</v>
      </c>
      <c r="P3199" s="3">
        <f t="shared" si="99"/>
        <v>20</v>
      </c>
      <c r="Q3199" t="s">
        <v>32</v>
      </c>
      <c r="R3199" t="s">
        <v>33</v>
      </c>
    </row>
    <row r="3200" spans="1:18" x14ac:dyDescent="0.25">
      <c r="A3200" t="s">
        <v>9161</v>
      </c>
      <c r="B3200" s="3">
        <v>61</v>
      </c>
      <c r="C3200" s="3" t="str" cm="1">
        <f t="array" ref="C3200">_xlfn.IFS(B3200&lt;35,"Young",B3200&lt;60,"Middle",TRUE,"Senior")</f>
        <v>Senior</v>
      </c>
      <c r="D3200" t="s">
        <v>16</v>
      </c>
      <c r="E3200" t="str">
        <f t="shared" si="98"/>
        <v>Senior-Female</v>
      </c>
      <c r="F3200" t="s">
        <v>27</v>
      </c>
      <c r="G3200" t="s">
        <v>70</v>
      </c>
      <c r="H3200" s="1">
        <v>44576</v>
      </c>
      <c r="I3200" t="s">
        <v>9162</v>
      </c>
      <c r="J3200" t="s">
        <v>9163</v>
      </c>
      <c r="K3200" t="s">
        <v>57</v>
      </c>
      <c r="L3200">
        <v>27894.161319999999</v>
      </c>
      <c r="M3200">
        <v>496</v>
      </c>
      <c r="N3200" t="s">
        <v>39</v>
      </c>
      <c r="O3200" s="1">
        <v>44601</v>
      </c>
      <c r="P3200" s="3">
        <f t="shared" si="99"/>
        <v>25</v>
      </c>
      <c r="Q3200" t="s">
        <v>44</v>
      </c>
      <c r="R3200" t="s">
        <v>45</v>
      </c>
    </row>
    <row r="3201" spans="1:18" x14ac:dyDescent="0.25">
      <c r="A3201" t="s">
        <v>9164</v>
      </c>
      <c r="B3201" s="3">
        <v>63</v>
      </c>
      <c r="C3201" s="3" t="str" cm="1">
        <f t="array" ref="C3201">_xlfn.IFS(B3201&lt;35,"Young",B3201&lt;60,"Middle",TRUE,"Senior")</f>
        <v>Senior</v>
      </c>
      <c r="D3201" t="s">
        <v>26</v>
      </c>
      <c r="E3201" t="str">
        <f t="shared" si="98"/>
        <v>Senior-Male</v>
      </c>
      <c r="F3201" t="s">
        <v>27</v>
      </c>
      <c r="G3201" t="s">
        <v>28</v>
      </c>
      <c r="H3201" s="1">
        <v>43906</v>
      </c>
      <c r="I3201" t="s">
        <v>2419</v>
      </c>
      <c r="J3201" t="s">
        <v>9165</v>
      </c>
      <c r="K3201" t="s">
        <v>61</v>
      </c>
      <c r="L3201">
        <v>37807.97064</v>
      </c>
      <c r="M3201">
        <v>391</v>
      </c>
      <c r="N3201" t="s">
        <v>43</v>
      </c>
      <c r="O3201" s="1">
        <v>43923</v>
      </c>
      <c r="P3201" s="3">
        <f t="shared" si="99"/>
        <v>17</v>
      </c>
      <c r="Q3201" t="s">
        <v>23</v>
      </c>
      <c r="R3201" t="s">
        <v>33</v>
      </c>
    </row>
    <row r="3202" spans="1:18" x14ac:dyDescent="0.25">
      <c r="A3202" t="s">
        <v>9166</v>
      </c>
      <c r="B3202" s="3">
        <v>20</v>
      </c>
      <c r="C3202" s="3" t="str" cm="1">
        <f t="array" ref="C3202">_xlfn.IFS(B3202&lt;35,"Young",B3202&lt;60,"Middle",TRUE,"Senior")</f>
        <v>Young</v>
      </c>
      <c r="D3202" t="s">
        <v>16</v>
      </c>
      <c r="E3202" t="str">
        <f t="shared" si="98"/>
        <v>Young-Female</v>
      </c>
      <c r="F3202" t="s">
        <v>17</v>
      </c>
      <c r="G3202" t="s">
        <v>26593</v>
      </c>
      <c r="H3202" s="1">
        <v>43459</v>
      </c>
      <c r="I3202" t="s">
        <v>9167</v>
      </c>
      <c r="J3202" t="s">
        <v>9168</v>
      </c>
      <c r="K3202" t="s">
        <v>31</v>
      </c>
      <c r="L3202">
        <v>28781.287339999999</v>
      </c>
      <c r="M3202">
        <v>411</v>
      </c>
      <c r="N3202" t="s">
        <v>43</v>
      </c>
      <c r="O3202" s="1">
        <v>43476</v>
      </c>
      <c r="P3202" s="3">
        <f t="shared" si="99"/>
        <v>17</v>
      </c>
      <c r="Q3202" t="s">
        <v>32</v>
      </c>
      <c r="R3202" t="s">
        <v>45</v>
      </c>
    </row>
    <row r="3203" spans="1:18" x14ac:dyDescent="0.25">
      <c r="A3203" t="s">
        <v>9169</v>
      </c>
      <c r="B3203" s="3">
        <v>78</v>
      </c>
      <c r="C3203" s="3" t="str" cm="1">
        <f t="array" ref="C3203">_xlfn.IFS(B3203&lt;35,"Young",B3203&lt;60,"Middle",TRUE,"Senior")</f>
        <v>Senior</v>
      </c>
      <c r="D3203" t="s">
        <v>16</v>
      </c>
      <c r="E3203" t="str">
        <f t="shared" ref="E3203:E3266" si="100">C3203 &amp; "-" &amp; D3203</f>
        <v>Senior-Female</v>
      </c>
      <c r="F3203" t="s">
        <v>63</v>
      </c>
      <c r="G3203" t="s">
        <v>18</v>
      </c>
      <c r="H3203" s="1">
        <v>44724</v>
      </c>
      <c r="I3203" t="s">
        <v>9170</v>
      </c>
      <c r="J3203" t="s">
        <v>9171</v>
      </c>
      <c r="K3203" t="s">
        <v>53</v>
      </c>
      <c r="L3203">
        <v>47114.274890000001</v>
      </c>
      <c r="M3203">
        <v>326</v>
      </c>
      <c r="N3203" t="s">
        <v>43</v>
      </c>
      <c r="O3203" s="1">
        <v>44754</v>
      </c>
      <c r="P3203" s="3">
        <f t="shared" ref="P3203:P3266" si="101">O3203-H3203</f>
        <v>30</v>
      </c>
      <c r="Q3203" t="s">
        <v>85</v>
      </c>
      <c r="R3203" t="s">
        <v>45</v>
      </c>
    </row>
    <row r="3204" spans="1:18" x14ac:dyDescent="0.25">
      <c r="A3204" t="s">
        <v>9172</v>
      </c>
      <c r="B3204" s="3">
        <v>59</v>
      </c>
      <c r="C3204" s="3" t="str" cm="1">
        <f t="array" ref="C3204">_xlfn.IFS(B3204&lt;35,"Young",B3204&lt;60,"Middle",TRUE,"Senior")</f>
        <v>Middle</v>
      </c>
      <c r="D3204" t="s">
        <v>26</v>
      </c>
      <c r="E3204" t="str">
        <f t="shared" si="100"/>
        <v>Middle-Male</v>
      </c>
      <c r="F3204" t="s">
        <v>35</v>
      </c>
      <c r="G3204" t="s">
        <v>26592</v>
      </c>
      <c r="H3204" s="1">
        <v>44373</v>
      </c>
      <c r="I3204" t="s">
        <v>9173</v>
      </c>
      <c r="J3204" t="s">
        <v>9174</v>
      </c>
      <c r="K3204" t="s">
        <v>57</v>
      </c>
      <c r="L3204">
        <v>13636.72048</v>
      </c>
      <c r="M3204">
        <v>440</v>
      </c>
      <c r="N3204" t="s">
        <v>22</v>
      </c>
      <c r="O3204" s="1">
        <v>44395</v>
      </c>
      <c r="P3204" s="3">
        <f t="shared" si="101"/>
        <v>22</v>
      </c>
      <c r="Q3204" t="s">
        <v>23</v>
      </c>
      <c r="R3204" t="s">
        <v>24</v>
      </c>
    </row>
    <row r="3205" spans="1:18" x14ac:dyDescent="0.25">
      <c r="A3205" t="s">
        <v>9175</v>
      </c>
      <c r="B3205" s="3">
        <v>21</v>
      </c>
      <c r="C3205" s="3" t="str" cm="1">
        <f t="array" ref="C3205">_xlfn.IFS(B3205&lt;35,"Young",B3205&lt;60,"Middle",TRUE,"Senior")</f>
        <v>Young</v>
      </c>
      <c r="D3205" t="s">
        <v>26</v>
      </c>
      <c r="E3205" t="str">
        <f t="shared" si="100"/>
        <v>Young-Male</v>
      </c>
      <c r="F3205" t="s">
        <v>27</v>
      </c>
      <c r="G3205" t="s">
        <v>28</v>
      </c>
      <c r="H3205" s="1">
        <v>43817</v>
      </c>
      <c r="I3205" t="s">
        <v>9176</v>
      </c>
      <c r="J3205" t="s">
        <v>9177</v>
      </c>
      <c r="K3205" t="s">
        <v>53</v>
      </c>
      <c r="L3205">
        <v>24119.13178</v>
      </c>
      <c r="M3205">
        <v>483</v>
      </c>
      <c r="N3205" t="s">
        <v>22</v>
      </c>
      <c r="O3205" s="1">
        <v>43835</v>
      </c>
      <c r="P3205" s="3">
        <f t="shared" si="101"/>
        <v>18</v>
      </c>
      <c r="Q3205" t="s">
        <v>23</v>
      </c>
      <c r="R3205" t="s">
        <v>45</v>
      </c>
    </row>
    <row r="3206" spans="1:18" x14ac:dyDescent="0.25">
      <c r="A3206" t="s">
        <v>9178</v>
      </c>
      <c r="B3206" s="3">
        <v>40</v>
      </c>
      <c r="C3206" s="3" t="str" cm="1">
        <f t="array" ref="C3206">_xlfn.IFS(B3206&lt;35,"Young",B3206&lt;60,"Middle",TRUE,"Senior")</f>
        <v>Middle</v>
      </c>
      <c r="D3206" t="s">
        <v>16</v>
      </c>
      <c r="E3206" t="str">
        <f t="shared" si="100"/>
        <v>Middle-Female</v>
      </c>
      <c r="F3206" t="s">
        <v>230</v>
      </c>
      <c r="G3206" t="s">
        <v>36</v>
      </c>
      <c r="H3206" s="1">
        <v>43497</v>
      </c>
      <c r="I3206" t="s">
        <v>9179</v>
      </c>
      <c r="J3206" t="s">
        <v>3112</v>
      </c>
      <c r="K3206" t="s">
        <v>21</v>
      </c>
      <c r="L3206">
        <v>19019.433349999999</v>
      </c>
      <c r="M3206">
        <v>189</v>
      </c>
      <c r="N3206" t="s">
        <v>43</v>
      </c>
      <c r="O3206" s="1">
        <v>43527</v>
      </c>
      <c r="P3206" s="3">
        <f t="shared" si="101"/>
        <v>30</v>
      </c>
      <c r="Q3206" t="s">
        <v>44</v>
      </c>
      <c r="R3206" t="s">
        <v>24</v>
      </c>
    </row>
    <row r="3207" spans="1:18" x14ac:dyDescent="0.25">
      <c r="A3207" t="s">
        <v>9180</v>
      </c>
      <c r="B3207" s="3">
        <v>53</v>
      </c>
      <c r="C3207" s="3" t="str" cm="1">
        <f t="array" ref="C3207">_xlfn.IFS(B3207&lt;35,"Young",B3207&lt;60,"Middle",TRUE,"Senior")</f>
        <v>Middle</v>
      </c>
      <c r="D3207" t="s">
        <v>26</v>
      </c>
      <c r="E3207" t="str">
        <f t="shared" si="100"/>
        <v>Middle-Male</v>
      </c>
      <c r="F3207" t="s">
        <v>17</v>
      </c>
      <c r="G3207" t="s">
        <v>70</v>
      </c>
      <c r="H3207" s="1">
        <v>43872</v>
      </c>
      <c r="I3207" t="s">
        <v>9181</v>
      </c>
      <c r="J3207" t="s">
        <v>9182</v>
      </c>
      <c r="K3207" t="s">
        <v>61</v>
      </c>
      <c r="L3207">
        <v>57301.566700000003</v>
      </c>
      <c r="M3207">
        <v>159</v>
      </c>
      <c r="N3207" t="s">
        <v>39</v>
      </c>
      <c r="O3207" s="1">
        <v>43887</v>
      </c>
      <c r="P3207" s="3">
        <f t="shared" si="101"/>
        <v>15</v>
      </c>
      <c r="Q3207" t="s">
        <v>23</v>
      </c>
      <c r="R3207" t="s">
        <v>45</v>
      </c>
    </row>
    <row r="3208" spans="1:18" x14ac:dyDescent="0.25">
      <c r="A3208" t="s">
        <v>9183</v>
      </c>
      <c r="B3208" s="3">
        <v>20</v>
      </c>
      <c r="C3208" s="3" t="str" cm="1">
        <f t="array" ref="C3208">_xlfn.IFS(B3208&lt;35,"Young",B3208&lt;60,"Middle",TRUE,"Senior")</f>
        <v>Young</v>
      </c>
      <c r="D3208" t="s">
        <v>26</v>
      </c>
      <c r="E3208" t="str">
        <f t="shared" si="100"/>
        <v>Young-Male</v>
      </c>
      <c r="F3208" t="s">
        <v>50</v>
      </c>
      <c r="G3208" t="s">
        <v>28</v>
      </c>
      <c r="H3208" s="1">
        <v>43896</v>
      </c>
      <c r="I3208" t="s">
        <v>8081</v>
      </c>
      <c r="J3208" t="s">
        <v>9184</v>
      </c>
      <c r="K3208" t="s">
        <v>31</v>
      </c>
      <c r="L3208">
        <v>28768.00506</v>
      </c>
      <c r="M3208">
        <v>414</v>
      </c>
      <c r="N3208" t="s">
        <v>43</v>
      </c>
      <c r="O3208" s="1">
        <v>43898</v>
      </c>
      <c r="P3208" s="3">
        <f t="shared" si="101"/>
        <v>2</v>
      </c>
      <c r="Q3208" t="s">
        <v>23</v>
      </c>
      <c r="R3208" t="s">
        <v>33</v>
      </c>
    </row>
    <row r="3209" spans="1:18" x14ac:dyDescent="0.25">
      <c r="A3209" t="s">
        <v>9185</v>
      </c>
      <c r="B3209" s="3">
        <v>64</v>
      </c>
      <c r="C3209" s="3" t="str" cm="1">
        <f t="array" ref="C3209">_xlfn.IFS(B3209&lt;35,"Young",B3209&lt;60,"Middle",TRUE,"Senior")</f>
        <v>Senior</v>
      </c>
      <c r="D3209" t="s">
        <v>16</v>
      </c>
      <c r="E3209" t="str">
        <f t="shared" si="100"/>
        <v>Senior-Female</v>
      </c>
      <c r="F3209" t="s">
        <v>230</v>
      </c>
      <c r="G3209" t="s">
        <v>26592</v>
      </c>
      <c r="H3209" s="1">
        <v>44835</v>
      </c>
      <c r="I3209" t="s">
        <v>9186</v>
      </c>
      <c r="J3209" t="s">
        <v>6686</v>
      </c>
      <c r="K3209" t="s">
        <v>21</v>
      </c>
      <c r="L3209">
        <v>24802.524809999999</v>
      </c>
      <c r="M3209">
        <v>185</v>
      </c>
      <c r="N3209" t="s">
        <v>22</v>
      </c>
      <c r="O3209" s="1">
        <v>44853</v>
      </c>
      <c r="P3209" s="3">
        <f t="shared" si="101"/>
        <v>18</v>
      </c>
      <c r="Q3209" t="s">
        <v>85</v>
      </c>
      <c r="R3209" t="s">
        <v>24</v>
      </c>
    </row>
    <row r="3210" spans="1:18" x14ac:dyDescent="0.25">
      <c r="A3210" t="s">
        <v>9187</v>
      </c>
      <c r="B3210" s="3">
        <v>36</v>
      </c>
      <c r="C3210" s="3" t="str" cm="1">
        <f t="array" ref="C3210">_xlfn.IFS(B3210&lt;35,"Young",B3210&lt;60,"Middle",TRUE,"Senior")</f>
        <v>Middle</v>
      </c>
      <c r="D3210" t="s">
        <v>26</v>
      </c>
      <c r="E3210" t="str">
        <f t="shared" si="100"/>
        <v>Middle-Male</v>
      </c>
      <c r="F3210" t="s">
        <v>230</v>
      </c>
      <c r="G3210" t="s">
        <v>70</v>
      </c>
      <c r="H3210" s="1">
        <v>44804</v>
      </c>
      <c r="I3210" t="s">
        <v>9188</v>
      </c>
      <c r="J3210" t="s">
        <v>9189</v>
      </c>
      <c r="K3210" t="s">
        <v>31</v>
      </c>
      <c r="L3210">
        <v>34953.81321</v>
      </c>
      <c r="M3210">
        <v>148</v>
      </c>
      <c r="N3210" t="s">
        <v>22</v>
      </c>
      <c r="O3210" s="1">
        <v>44809</v>
      </c>
      <c r="P3210" s="3">
        <f t="shared" si="101"/>
        <v>5</v>
      </c>
      <c r="Q3210" t="s">
        <v>23</v>
      </c>
      <c r="R3210" t="s">
        <v>33</v>
      </c>
    </row>
    <row r="3211" spans="1:18" x14ac:dyDescent="0.25">
      <c r="A3211" t="s">
        <v>9190</v>
      </c>
      <c r="B3211" s="3">
        <v>43</v>
      </c>
      <c r="C3211" s="3" t="str" cm="1">
        <f t="array" ref="C3211">_xlfn.IFS(B3211&lt;35,"Young",B3211&lt;60,"Middle",TRUE,"Senior")</f>
        <v>Middle</v>
      </c>
      <c r="D3211" t="s">
        <v>26</v>
      </c>
      <c r="E3211" t="str">
        <f t="shared" si="100"/>
        <v>Middle-Male</v>
      </c>
      <c r="F3211" t="s">
        <v>90</v>
      </c>
      <c r="G3211" t="s">
        <v>36</v>
      </c>
      <c r="H3211" s="1">
        <v>44609</v>
      </c>
      <c r="I3211" t="s">
        <v>9191</v>
      </c>
      <c r="J3211" t="s">
        <v>9192</v>
      </c>
      <c r="K3211" t="s">
        <v>61</v>
      </c>
      <c r="L3211">
        <v>2611.4683909999999</v>
      </c>
      <c r="M3211">
        <v>148</v>
      </c>
      <c r="N3211" t="s">
        <v>43</v>
      </c>
      <c r="O3211" s="1">
        <v>44614</v>
      </c>
      <c r="P3211" s="3">
        <f t="shared" si="101"/>
        <v>5</v>
      </c>
      <c r="Q3211" t="s">
        <v>85</v>
      </c>
      <c r="R3211" t="s">
        <v>24</v>
      </c>
    </row>
    <row r="3212" spans="1:18" x14ac:dyDescent="0.25">
      <c r="A3212" t="s">
        <v>9193</v>
      </c>
      <c r="B3212" s="3">
        <v>61</v>
      </c>
      <c r="C3212" s="3" t="str" cm="1">
        <f t="array" ref="C3212">_xlfn.IFS(B3212&lt;35,"Young",B3212&lt;60,"Middle",TRUE,"Senior")</f>
        <v>Senior</v>
      </c>
      <c r="D3212" t="s">
        <v>16</v>
      </c>
      <c r="E3212" t="str">
        <f t="shared" si="100"/>
        <v>Senior-Female</v>
      </c>
      <c r="F3212" t="s">
        <v>230</v>
      </c>
      <c r="G3212" t="s">
        <v>36</v>
      </c>
      <c r="H3212" s="1">
        <v>43454</v>
      </c>
      <c r="I3212" t="s">
        <v>9194</v>
      </c>
      <c r="J3212" t="s">
        <v>9195</v>
      </c>
      <c r="K3212" t="s">
        <v>21</v>
      </c>
      <c r="L3212">
        <v>10571.97184</v>
      </c>
      <c r="M3212">
        <v>148</v>
      </c>
      <c r="N3212" t="s">
        <v>22</v>
      </c>
      <c r="O3212" s="1">
        <v>43465</v>
      </c>
      <c r="P3212" s="3">
        <f t="shared" si="101"/>
        <v>11</v>
      </c>
      <c r="Q3212" t="s">
        <v>32</v>
      </c>
      <c r="R3212" t="s">
        <v>24</v>
      </c>
    </row>
    <row r="3213" spans="1:18" x14ac:dyDescent="0.25">
      <c r="A3213" t="s">
        <v>9196</v>
      </c>
      <c r="B3213" s="3">
        <v>26</v>
      </c>
      <c r="C3213" s="3" t="str" cm="1">
        <f t="array" ref="C3213">_xlfn.IFS(B3213&lt;35,"Young",B3213&lt;60,"Middle",TRUE,"Senior")</f>
        <v>Young</v>
      </c>
      <c r="D3213" t="s">
        <v>16</v>
      </c>
      <c r="E3213" t="str">
        <f t="shared" si="100"/>
        <v>Young-Female</v>
      </c>
      <c r="F3213" t="s">
        <v>35</v>
      </c>
      <c r="G3213" t="s">
        <v>18</v>
      </c>
      <c r="H3213" s="1">
        <v>45228</v>
      </c>
      <c r="I3213" t="s">
        <v>9197</v>
      </c>
      <c r="J3213" t="s">
        <v>7264</v>
      </c>
      <c r="K3213" t="s">
        <v>21</v>
      </c>
      <c r="L3213">
        <v>46435.946349999998</v>
      </c>
      <c r="M3213">
        <v>416</v>
      </c>
      <c r="N3213" t="s">
        <v>43</v>
      </c>
      <c r="O3213" s="1">
        <v>45251</v>
      </c>
      <c r="P3213" s="3">
        <f t="shared" si="101"/>
        <v>23</v>
      </c>
      <c r="Q3213" t="s">
        <v>32</v>
      </c>
      <c r="R3213" t="s">
        <v>24</v>
      </c>
    </row>
    <row r="3214" spans="1:18" x14ac:dyDescent="0.25">
      <c r="A3214" t="s">
        <v>9198</v>
      </c>
      <c r="B3214" s="3">
        <v>57</v>
      </c>
      <c r="C3214" s="3" t="str" cm="1">
        <f t="array" ref="C3214">_xlfn.IFS(B3214&lt;35,"Young",B3214&lt;60,"Middle",TRUE,"Senior")</f>
        <v>Middle</v>
      </c>
      <c r="D3214" t="s">
        <v>16</v>
      </c>
      <c r="E3214" t="str">
        <f t="shared" si="100"/>
        <v>Middle-Female</v>
      </c>
      <c r="F3214" t="s">
        <v>27</v>
      </c>
      <c r="G3214" t="s">
        <v>70</v>
      </c>
      <c r="H3214" s="1">
        <v>44903</v>
      </c>
      <c r="I3214" t="s">
        <v>9199</v>
      </c>
      <c r="J3214" t="s">
        <v>831</v>
      </c>
      <c r="K3214" t="s">
        <v>31</v>
      </c>
      <c r="L3214">
        <v>12038.76478</v>
      </c>
      <c r="M3214">
        <v>357</v>
      </c>
      <c r="N3214" t="s">
        <v>39</v>
      </c>
      <c r="O3214" s="1">
        <v>44915</v>
      </c>
      <c r="P3214" s="3">
        <f t="shared" si="101"/>
        <v>12</v>
      </c>
      <c r="Q3214" t="s">
        <v>32</v>
      </c>
      <c r="R3214" t="s">
        <v>45</v>
      </c>
    </row>
    <row r="3215" spans="1:18" x14ac:dyDescent="0.25">
      <c r="A3215" t="s">
        <v>7256</v>
      </c>
      <c r="B3215" s="3">
        <v>63</v>
      </c>
      <c r="C3215" s="3" t="str" cm="1">
        <f t="array" ref="C3215">_xlfn.IFS(B3215&lt;35,"Young",B3215&lt;60,"Middle",TRUE,"Senior")</f>
        <v>Senior</v>
      </c>
      <c r="D3215" t="s">
        <v>16</v>
      </c>
      <c r="E3215" t="str">
        <f t="shared" si="100"/>
        <v>Senior-Female</v>
      </c>
      <c r="F3215" t="s">
        <v>50</v>
      </c>
      <c r="G3215" t="s">
        <v>70</v>
      </c>
      <c r="H3215" s="1">
        <v>44668</v>
      </c>
      <c r="I3215" t="s">
        <v>9200</v>
      </c>
      <c r="J3215" t="s">
        <v>2527</v>
      </c>
      <c r="K3215" t="s">
        <v>53</v>
      </c>
      <c r="L3215">
        <v>14949.93309</v>
      </c>
      <c r="M3215">
        <v>470</v>
      </c>
      <c r="N3215" t="s">
        <v>22</v>
      </c>
      <c r="O3215" s="1">
        <v>44690</v>
      </c>
      <c r="P3215" s="3">
        <f t="shared" si="101"/>
        <v>22</v>
      </c>
      <c r="Q3215" t="s">
        <v>23</v>
      </c>
      <c r="R3215" t="s">
        <v>33</v>
      </c>
    </row>
    <row r="3216" spans="1:18" x14ac:dyDescent="0.25">
      <c r="A3216" t="s">
        <v>9201</v>
      </c>
      <c r="B3216" s="3">
        <v>19</v>
      </c>
      <c r="C3216" s="3" t="str" cm="1">
        <f t="array" ref="C3216">_xlfn.IFS(B3216&lt;35,"Young",B3216&lt;60,"Middle",TRUE,"Senior")</f>
        <v>Young</v>
      </c>
      <c r="D3216" t="s">
        <v>26</v>
      </c>
      <c r="E3216" t="str">
        <f t="shared" si="100"/>
        <v>Young-Male</v>
      </c>
      <c r="F3216" t="s">
        <v>35</v>
      </c>
      <c r="G3216" t="s">
        <v>26592</v>
      </c>
      <c r="H3216" s="1">
        <v>43642</v>
      </c>
      <c r="I3216" t="s">
        <v>9202</v>
      </c>
      <c r="J3216" t="s">
        <v>9203</v>
      </c>
      <c r="K3216" t="s">
        <v>53</v>
      </c>
      <c r="L3216">
        <v>25112.186590000001</v>
      </c>
      <c r="M3216">
        <v>277</v>
      </c>
      <c r="N3216" t="s">
        <v>22</v>
      </c>
      <c r="O3216" s="1">
        <v>43644</v>
      </c>
      <c r="P3216" s="3">
        <f t="shared" si="101"/>
        <v>2</v>
      </c>
      <c r="Q3216" t="s">
        <v>85</v>
      </c>
      <c r="R3216" t="s">
        <v>45</v>
      </c>
    </row>
    <row r="3217" spans="1:18" x14ac:dyDescent="0.25">
      <c r="A3217" t="s">
        <v>9204</v>
      </c>
      <c r="B3217" s="3">
        <v>50</v>
      </c>
      <c r="C3217" s="3" t="str" cm="1">
        <f t="array" ref="C3217">_xlfn.IFS(B3217&lt;35,"Young",B3217&lt;60,"Middle",TRUE,"Senior")</f>
        <v>Middle</v>
      </c>
      <c r="D3217" t="s">
        <v>26</v>
      </c>
      <c r="E3217" t="str">
        <f t="shared" si="100"/>
        <v>Middle-Male</v>
      </c>
      <c r="F3217" t="s">
        <v>115</v>
      </c>
      <c r="G3217" t="s">
        <v>26592</v>
      </c>
      <c r="H3217" s="1">
        <v>44791</v>
      </c>
      <c r="I3217" t="s">
        <v>9205</v>
      </c>
      <c r="J3217" t="s">
        <v>9206</v>
      </c>
      <c r="K3217" t="s">
        <v>31</v>
      </c>
      <c r="L3217">
        <v>23971.027989999999</v>
      </c>
      <c r="M3217">
        <v>189</v>
      </c>
      <c r="N3217" t="s">
        <v>22</v>
      </c>
      <c r="O3217" s="1">
        <v>44811</v>
      </c>
      <c r="P3217" s="3">
        <f t="shared" si="101"/>
        <v>20</v>
      </c>
      <c r="Q3217" t="s">
        <v>44</v>
      </c>
      <c r="R3217" t="s">
        <v>33</v>
      </c>
    </row>
    <row r="3218" spans="1:18" x14ac:dyDescent="0.25">
      <c r="A3218" t="s">
        <v>9207</v>
      </c>
      <c r="B3218" s="3">
        <v>61</v>
      </c>
      <c r="C3218" s="3" t="str" cm="1">
        <f t="array" ref="C3218">_xlfn.IFS(B3218&lt;35,"Young",B3218&lt;60,"Middle",TRUE,"Senior")</f>
        <v>Senior</v>
      </c>
      <c r="D3218" t="s">
        <v>26</v>
      </c>
      <c r="E3218" t="str">
        <f t="shared" si="100"/>
        <v>Senior-Male</v>
      </c>
      <c r="F3218" t="s">
        <v>230</v>
      </c>
      <c r="G3218" t="s">
        <v>18</v>
      </c>
      <c r="H3218" s="1">
        <v>44373</v>
      </c>
      <c r="I3218" t="s">
        <v>9208</v>
      </c>
      <c r="J3218" t="s">
        <v>9209</v>
      </c>
      <c r="K3218" t="s">
        <v>57</v>
      </c>
      <c r="L3218">
        <v>35542.36447</v>
      </c>
      <c r="M3218">
        <v>481</v>
      </c>
      <c r="N3218" t="s">
        <v>39</v>
      </c>
      <c r="O3218" s="1">
        <v>44379</v>
      </c>
      <c r="P3218" s="3">
        <f t="shared" si="101"/>
        <v>6</v>
      </c>
      <c r="Q3218" t="s">
        <v>49</v>
      </c>
      <c r="R3218" t="s">
        <v>24</v>
      </c>
    </row>
    <row r="3219" spans="1:18" x14ac:dyDescent="0.25">
      <c r="A3219" t="s">
        <v>9210</v>
      </c>
      <c r="B3219" s="3">
        <v>35</v>
      </c>
      <c r="C3219" s="3" t="str" cm="1">
        <f t="array" ref="C3219">_xlfn.IFS(B3219&lt;35,"Young",B3219&lt;60,"Middle",TRUE,"Senior")</f>
        <v>Middle</v>
      </c>
      <c r="D3219" t="s">
        <v>26</v>
      </c>
      <c r="E3219" t="str">
        <f t="shared" si="100"/>
        <v>Middle-Male</v>
      </c>
      <c r="F3219" t="s">
        <v>63</v>
      </c>
      <c r="G3219" t="s">
        <v>36</v>
      </c>
      <c r="H3219" s="1">
        <v>45211</v>
      </c>
      <c r="I3219" t="s">
        <v>9211</v>
      </c>
      <c r="J3219" t="s">
        <v>9212</v>
      </c>
      <c r="K3219" t="s">
        <v>57</v>
      </c>
      <c r="L3219">
        <v>4088.3929229999999</v>
      </c>
      <c r="M3219">
        <v>351</v>
      </c>
      <c r="N3219" t="s">
        <v>43</v>
      </c>
      <c r="O3219" s="1">
        <v>45234</v>
      </c>
      <c r="P3219" s="3">
        <f t="shared" si="101"/>
        <v>23</v>
      </c>
      <c r="Q3219" t="s">
        <v>44</v>
      </c>
      <c r="R3219" t="s">
        <v>45</v>
      </c>
    </row>
    <row r="3220" spans="1:18" x14ac:dyDescent="0.25">
      <c r="A3220" t="s">
        <v>9213</v>
      </c>
      <c r="B3220" s="3">
        <v>64</v>
      </c>
      <c r="C3220" s="3" t="str" cm="1">
        <f t="array" ref="C3220">_xlfn.IFS(B3220&lt;35,"Young",B3220&lt;60,"Middle",TRUE,"Senior")</f>
        <v>Senior</v>
      </c>
      <c r="D3220" t="s">
        <v>16</v>
      </c>
      <c r="E3220" t="str">
        <f t="shared" si="100"/>
        <v>Senior-Female</v>
      </c>
      <c r="F3220" t="s">
        <v>35</v>
      </c>
      <c r="G3220" t="s">
        <v>26593</v>
      </c>
      <c r="H3220" s="1">
        <v>43857</v>
      </c>
      <c r="I3220" t="s">
        <v>9214</v>
      </c>
      <c r="J3220" t="s">
        <v>9215</v>
      </c>
      <c r="K3220" t="s">
        <v>53</v>
      </c>
      <c r="L3220">
        <v>5350.7885729999998</v>
      </c>
      <c r="M3220">
        <v>296</v>
      </c>
      <c r="N3220" t="s">
        <v>43</v>
      </c>
      <c r="O3220" s="1">
        <v>43877</v>
      </c>
      <c r="P3220" s="3">
        <f t="shared" si="101"/>
        <v>20</v>
      </c>
      <c r="Q3220" t="s">
        <v>32</v>
      </c>
      <c r="R3220" t="s">
        <v>45</v>
      </c>
    </row>
    <row r="3221" spans="1:18" x14ac:dyDescent="0.25">
      <c r="A3221" t="s">
        <v>9216</v>
      </c>
      <c r="B3221" s="3">
        <v>25</v>
      </c>
      <c r="C3221" s="3" t="str" cm="1">
        <f t="array" ref="C3221">_xlfn.IFS(B3221&lt;35,"Young",B3221&lt;60,"Middle",TRUE,"Senior")</f>
        <v>Young</v>
      </c>
      <c r="D3221" t="s">
        <v>26</v>
      </c>
      <c r="E3221" t="str">
        <f t="shared" si="100"/>
        <v>Young-Male</v>
      </c>
      <c r="F3221" t="s">
        <v>90</v>
      </c>
      <c r="G3221" t="s">
        <v>28</v>
      </c>
      <c r="H3221" s="1">
        <v>44193</v>
      </c>
      <c r="I3221" t="s">
        <v>9217</v>
      </c>
      <c r="J3221" t="s">
        <v>9218</v>
      </c>
      <c r="K3221" t="s">
        <v>61</v>
      </c>
      <c r="L3221">
        <v>24228.677830000001</v>
      </c>
      <c r="M3221">
        <v>387</v>
      </c>
      <c r="N3221" t="s">
        <v>39</v>
      </c>
      <c r="O3221" s="1">
        <v>44201</v>
      </c>
      <c r="P3221" s="3">
        <f t="shared" si="101"/>
        <v>8</v>
      </c>
      <c r="Q3221" t="s">
        <v>85</v>
      </c>
      <c r="R3221" t="s">
        <v>24</v>
      </c>
    </row>
    <row r="3222" spans="1:18" x14ac:dyDescent="0.25">
      <c r="A3222" t="s">
        <v>9219</v>
      </c>
      <c r="B3222" s="3">
        <v>64</v>
      </c>
      <c r="C3222" s="3" t="str" cm="1">
        <f t="array" ref="C3222">_xlfn.IFS(B3222&lt;35,"Young",B3222&lt;60,"Middle",TRUE,"Senior")</f>
        <v>Senior</v>
      </c>
      <c r="D3222" t="s">
        <v>16</v>
      </c>
      <c r="E3222" t="str">
        <f t="shared" si="100"/>
        <v>Senior-Female</v>
      </c>
      <c r="F3222" t="s">
        <v>63</v>
      </c>
      <c r="G3222" t="s">
        <v>18</v>
      </c>
      <c r="H3222" s="1">
        <v>43598</v>
      </c>
      <c r="I3222" t="s">
        <v>9220</v>
      </c>
      <c r="J3222" t="s">
        <v>9221</v>
      </c>
      <c r="K3222" t="s">
        <v>31</v>
      </c>
      <c r="L3222">
        <v>22624.250260000001</v>
      </c>
      <c r="M3222">
        <v>447</v>
      </c>
      <c r="N3222" t="s">
        <v>39</v>
      </c>
      <c r="O3222" s="1">
        <v>43619</v>
      </c>
      <c r="P3222" s="3">
        <f t="shared" si="101"/>
        <v>21</v>
      </c>
      <c r="Q3222" t="s">
        <v>49</v>
      </c>
      <c r="R3222" t="s">
        <v>45</v>
      </c>
    </row>
    <row r="3223" spans="1:18" x14ac:dyDescent="0.25">
      <c r="A3223" t="s">
        <v>9222</v>
      </c>
      <c r="B3223" s="3">
        <v>35</v>
      </c>
      <c r="C3223" s="3" t="str" cm="1">
        <f t="array" ref="C3223">_xlfn.IFS(B3223&lt;35,"Young",B3223&lt;60,"Middle",TRUE,"Senior")</f>
        <v>Middle</v>
      </c>
      <c r="D3223" t="s">
        <v>16</v>
      </c>
      <c r="E3223" t="str">
        <f t="shared" si="100"/>
        <v>Middle-Female</v>
      </c>
      <c r="F3223" t="s">
        <v>115</v>
      </c>
      <c r="G3223" t="s">
        <v>26592</v>
      </c>
      <c r="H3223" s="1">
        <v>43790</v>
      </c>
      <c r="I3223" t="s">
        <v>9223</v>
      </c>
      <c r="J3223" t="s">
        <v>9224</v>
      </c>
      <c r="K3223" t="s">
        <v>31</v>
      </c>
      <c r="L3223">
        <v>30347.550139999999</v>
      </c>
      <c r="M3223">
        <v>398</v>
      </c>
      <c r="N3223" t="s">
        <v>43</v>
      </c>
      <c r="O3223" s="1">
        <v>43798</v>
      </c>
      <c r="P3223" s="3">
        <f t="shared" si="101"/>
        <v>8</v>
      </c>
      <c r="Q3223" t="s">
        <v>32</v>
      </c>
      <c r="R3223" t="s">
        <v>24</v>
      </c>
    </row>
    <row r="3224" spans="1:18" x14ac:dyDescent="0.25">
      <c r="A3224" t="s">
        <v>9225</v>
      </c>
      <c r="B3224" s="3">
        <v>57</v>
      </c>
      <c r="C3224" s="3" t="str" cm="1">
        <f t="array" ref="C3224">_xlfn.IFS(B3224&lt;35,"Young",B3224&lt;60,"Middle",TRUE,"Senior")</f>
        <v>Middle</v>
      </c>
      <c r="D3224" t="s">
        <v>16</v>
      </c>
      <c r="E3224" t="str">
        <f t="shared" si="100"/>
        <v>Middle-Female</v>
      </c>
      <c r="F3224" t="s">
        <v>35</v>
      </c>
      <c r="G3224" t="s">
        <v>26592</v>
      </c>
      <c r="H3224" s="1">
        <v>44492</v>
      </c>
      <c r="I3224" t="s">
        <v>9226</v>
      </c>
      <c r="J3224" t="s">
        <v>9227</v>
      </c>
      <c r="K3224" t="s">
        <v>61</v>
      </c>
      <c r="L3224">
        <v>36487.085870000003</v>
      </c>
      <c r="M3224">
        <v>398</v>
      </c>
      <c r="N3224" t="s">
        <v>39</v>
      </c>
      <c r="O3224" s="1">
        <v>44516</v>
      </c>
      <c r="P3224" s="3">
        <f t="shared" si="101"/>
        <v>24</v>
      </c>
      <c r="Q3224" t="s">
        <v>23</v>
      </c>
      <c r="R3224" t="s">
        <v>33</v>
      </c>
    </row>
    <row r="3225" spans="1:18" x14ac:dyDescent="0.25">
      <c r="A3225" t="s">
        <v>9228</v>
      </c>
      <c r="B3225" s="3">
        <v>26</v>
      </c>
      <c r="C3225" s="3" t="str" cm="1">
        <f t="array" ref="C3225">_xlfn.IFS(B3225&lt;35,"Young",B3225&lt;60,"Middle",TRUE,"Senior")</f>
        <v>Young</v>
      </c>
      <c r="D3225" t="s">
        <v>26</v>
      </c>
      <c r="E3225" t="str">
        <f t="shared" si="100"/>
        <v>Young-Male</v>
      </c>
      <c r="F3225" t="s">
        <v>230</v>
      </c>
      <c r="G3225" t="s">
        <v>26593</v>
      </c>
      <c r="H3225" s="1">
        <v>45013</v>
      </c>
      <c r="I3225" t="s">
        <v>9229</v>
      </c>
      <c r="J3225" t="s">
        <v>9230</v>
      </c>
      <c r="K3225" t="s">
        <v>53</v>
      </c>
      <c r="L3225">
        <v>24735.819029999999</v>
      </c>
      <c r="M3225">
        <v>149</v>
      </c>
      <c r="N3225" t="s">
        <v>39</v>
      </c>
      <c r="O3225" s="1">
        <v>45025</v>
      </c>
      <c r="P3225" s="3">
        <f t="shared" si="101"/>
        <v>12</v>
      </c>
      <c r="Q3225" t="s">
        <v>23</v>
      </c>
      <c r="R3225" t="s">
        <v>24</v>
      </c>
    </row>
    <row r="3226" spans="1:18" x14ac:dyDescent="0.25">
      <c r="A3226" t="s">
        <v>9231</v>
      </c>
      <c r="B3226" s="3">
        <v>43</v>
      </c>
      <c r="C3226" s="3" t="str" cm="1">
        <f t="array" ref="C3226">_xlfn.IFS(B3226&lt;35,"Young",B3226&lt;60,"Middle",TRUE,"Senior")</f>
        <v>Middle</v>
      </c>
      <c r="D3226" t="s">
        <v>26</v>
      </c>
      <c r="E3226" t="str">
        <f t="shared" si="100"/>
        <v>Middle-Male</v>
      </c>
      <c r="F3226" t="s">
        <v>115</v>
      </c>
      <c r="G3226" t="s">
        <v>18</v>
      </c>
      <c r="H3226" s="1">
        <v>44711</v>
      </c>
      <c r="I3226" t="s">
        <v>9232</v>
      </c>
      <c r="J3226" t="s">
        <v>9233</v>
      </c>
      <c r="K3226" t="s">
        <v>61</v>
      </c>
      <c r="L3226">
        <v>33286.869680000003</v>
      </c>
      <c r="M3226">
        <v>446</v>
      </c>
      <c r="N3226" t="s">
        <v>39</v>
      </c>
      <c r="O3226" s="1">
        <v>44726</v>
      </c>
      <c r="P3226" s="3">
        <f t="shared" si="101"/>
        <v>15</v>
      </c>
      <c r="Q3226" t="s">
        <v>49</v>
      </c>
      <c r="R3226" t="s">
        <v>45</v>
      </c>
    </row>
    <row r="3227" spans="1:18" x14ac:dyDescent="0.25">
      <c r="A3227" t="s">
        <v>6210</v>
      </c>
      <c r="B3227" s="3">
        <v>78</v>
      </c>
      <c r="C3227" s="3" t="str" cm="1">
        <f t="array" ref="C3227">_xlfn.IFS(B3227&lt;35,"Young",B3227&lt;60,"Middle",TRUE,"Senior")</f>
        <v>Senior</v>
      </c>
      <c r="D3227" t="s">
        <v>26</v>
      </c>
      <c r="E3227" t="str">
        <f t="shared" si="100"/>
        <v>Senior-Male</v>
      </c>
      <c r="F3227" t="s">
        <v>27</v>
      </c>
      <c r="G3227" t="s">
        <v>70</v>
      </c>
      <c r="H3227" s="1">
        <v>43565</v>
      </c>
      <c r="I3227" t="s">
        <v>9234</v>
      </c>
      <c r="J3227" t="s">
        <v>9235</v>
      </c>
      <c r="K3227" t="s">
        <v>31</v>
      </c>
      <c r="L3227">
        <v>30969.725600000002</v>
      </c>
      <c r="M3227">
        <v>477</v>
      </c>
      <c r="N3227" t="s">
        <v>39</v>
      </c>
      <c r="O3227" s="1">
        <v>43574</v>
      </c>
      <c r="P3227" s="3">
        <f t="shared" si="101"/>
        <v>9</v>
      </c>
      <c r="Q3227" t="s">
        <v>23</v>
      </c>
      <c r="R3227" t="s">
        <v>24</v>
      </c>
    </row>
    <row r="3228" spans="1:18" x14ac:dyDescent="0.25">
      <c r="A3228" t="s">
        <v>9236</v>
      </c>
      <c r="B3228" s="3">
        <v>63</v>
      </c>
      <c r="C3228" s="3" t="str" cm="1">
        <f t="array" ref="C3228">_xlfn.IFS(B3228&lt;35,"Young",B3228&lt;60,"Middle",TRUE,"Senior")</f>
        <v>Senior</v>
      </c>
      <c r="D3228" t="s">
        <v>16</v>
      </c>
      <c r="E3228" t="str">
        <f t="shared" si="100"/>
        <v>Senior-Female</v>
      </c>
      <c r="F3228" t="s">
        <v>115</v>
      </c>
      <c r="G3228" t="s">
        <v>70</v>
      </c>
      <c r="H3228" s="1">
        <v>44187</v>
      </c>
      <c r="I3228" t="s">
        <v>9237</v>
      </c>
      <c r="J3228" t="s">
        <v>1104</v>
      </c>
      <c r="K3228" t="s">
        <v>53</v>
      </c>
      <c r="L3228">
        <v>2579.579549</v>
      </c>
      <c r="M3228">
        <v>176</v>
      </c>
      <c r="N3228" t="s">
        <v>39</v>
      </c>
      <c r="O3228" s="1">
        <v>44208</v>
      </c>
      <c r="P3228" s="3">
        <f t="shared" si="101"/>
        <v>21</v>
      </c>
      <c r="Q3228" t="s">
        <v>85</v>
      </c>
      <c r="R3228" t="s">
        <v>45</v>
      </c>
    </row>
    <row r="3229" spans="1:18" x14ac:dyDescent="0.25">
      <c r="A3229" t="s">
        <v>9238</v>
      </c>
      <c r="B3229" s="3">
        <v>55</v>
      </c>
      <c r="C3229" s="3" t="str" cm="1">
        <f t="array" ref="C3229">_xlfn.IFS(B3229&lt;35,"Young",B3229&lt;60,"Middle",TRUE,"Senior")</f>
        <v>Middle</v>
      </c>
      <c r="D3229" t="s">
        <v>16</v>
      </c>
      <c r="E3229" t="str">
        <f t="shared" si="100"/>
        <v>Middle-Female</v>
      </c>
      <c r="F3229" t="s">
        <v>115</v>
      </c>
      <c r="G3229" t="s">
        <v>36</v>
      </c>
      <c r="H3229" s="1">
        <v>44327</v>
      </c>
      <c r="I3229" t="s">
        <v>9239</v>
      </c>
      <c r="J3229" t="s">
        <v>9240</v>
      </c>
      <c r="K3229" t="s">
        <v>31</v>
      </c>
      <c r="L3229">
        <v>15951.76046</v>
      </c>
      <c r="M3229">
        <v>252</v>
      </c>
      <c r="N3229" t="s">
        <v>43</v>
      </c>
      <c r="O3229" s="1">
        <v>44328</v>
      </c>
      <c r="P3229" s="3">
        <f t="shared" si="101"/>
        <v>1</v>
      </c>
      <c r="Q3229" t="s">
        <v>44</v>
      </c>
      <c r="R3229" t="s">
        <v>45</v>
      </c>
    </row>
    <row r="3230" spans="1:18" x14ac:dyDescent="0.25">
      <c r="A3230" t="s">
        <v>9241</v>
      </c>
      <c r="B3230" s="3">
        <v>58</v>
      </c>
      <c r="C3230" s="3" t="str" cm="1">
        <f t="array" ref="C3230">_xlfn.IFS(B3230&lt;35,"Young",B3230&lt;60,"Middle",TRUE,"Senior")</f>
        <v>Middle</v>
      </c>
      <c r="D3230" t="s">
        <v>26</v>
      </c>
      <c r="E3230" t="str">
        <f t="shared" si="100"/>
        <v>Middle-Male</v>
      </c>
      <c r="F3230" t="s">
        <v>115</v>
      </c>
      <c r="G3230" t="s">
        <v>70</v>
      </c>
      <c r="H3230" s="1">
        <v>44027</v>
      </c>
      <c r="I3230" t="s">
        <v>9242</v>
      </c>
      <c r="J3230" t="s">
        <v>9243</v>
      </c>
      <c r="K3230" t="s">
        <v>61</v>
      </c>
      <c r="L3230">
        <v>51834.058400000002</v>
      </c>
      <c r="M3230">
        <v>349</v>
      </c>
      <c r="N3230" t="s">
        <v>22</v>
      </c>
      <c r="O3230" s="1">
        <v>44047</v>
      </c>
      <c r="P3230" s="3">
        <f t="shared" si="101"/>
        <v>20</v>
      </c>
      <c r="Q3230" t="s">
        <v>85</v>
      </c>
      <c r="R3230" t="s">
        <v>33</v>
      </c>
    </row>
    <row r="3231" spans="1:18" x14ac:dyDescent="0.25">
      <c r="A3231" t="s">
        <v>9244</v>
      </c>
      <c r="B3231" s="3">
        <v>25</v>
      </c>
      <c r="C3231" s="3" t="str" cm="1">
        <f t="array" ref="C3231">_xlfn.IFS(B3231&lt;35,"Young",B3231&lt;60,"Middle",TRUE,"Senior")</f>
        <v>Young</v>
      </c>
      <c r="D3231" t="s">
        <v>16</v>
      </c>
      <c r="E3231" t="str">
        <f t="shared" si="100"/>
        <v>Young-Female</v>
      </c>
      <c r="F3231" t="s">
        <v>35</v>
      </c>
      <c r="G3231" t="s">
        <v>26592</v>
      </c>
      <c r="H3231" s="1">
        <v>44161</v>
      </c>
      <c r="I3231" t="s">
        <v>9245</v>
      </c>
      <c r="J3231" t="s">
        <v>9246</v>
      </c>
      <c r="K3231" t="s">
        <v>57</v>
      </c>
      <c r="L3231">
        <v>3022.874523</v>
      </c>
      <c r="M3231">
        <v>480</v>
      </c>
      <c r="N3231" t="s">
        <v>39</v>
      </c>
      <c r="O3231" s="1">
        <v>44167</v>
      </c>
      <c r="P3231" s="3">
        <f t="shared" si="101"/>
        <v>6</v>
      </c>
      <c r="Q3231" t="s">
        <v>44</v>
      </c>
      <c r="R3231" t="s">
        <v>33</v>
      </c>
    </row>
    <row r="3232" spans="1:18" x14ac:dyDescent="0.25">
      <c r="A3232" t="s">
        <v>9247</v>
      </c>
      <c r="B3232" s="3">
        <v>82</v>
      </c>
      <c r="C3232" s="3" t="str" cm="1">
        <f t="array" ref="C3232">_xlfn.IFS(B3232&lt;35,"Young",B3232&lt;60,"Middle",TRUE,"Senior")</f>
        <v>Senior</v>
      </c>
      <c r="D3232" t="s">
        <v>26</v>
      </c>
      <c r="E3232" t="str">
        <f t="shared" si="100"/>
        <v>Senior-Male</v>
      </c>
      <c r="F3232" t="s">
        <v>230</v>
      </c>
      <c r="G3232" t="s">
        <v>26593</v>
      </c>
      <c r="H3232" s="1">
        <v>45119</v>
      </c>
      <c r="I3232" t="s">
        <v>9248</v>
      </c>
      <c r="J3232" t="s">
        <v>9249</v>
      </c>
      <c r="K3232" t="s">
        <v>61</v>
      </c>
      <c r="L3232">
        <v>14528.127189999999</v>
      </c>
      <c r="M3232">
        <v>295</v>
      </c>
      <c r="N3232" t="s">
        <v>39</v>
      </c>
      <c r="O3232" s="1">
        <v>45146</v>
      </c>
      <c r="P3232" s="3">
        <f t="shared" si="101"/>
        <v>27</v>
      </c>
      <c r="Q3232" t="s">
        <v>32</v>
      </c>
      <c r="R3232" t="s">
        <v>24</v>
      </c>
    </row>
    <row r="3233" spans="1:18" x14ac:dyDescent="0.25">
      <c r="A3233" t="s">
        <v>9250</v>
      </c>
      <c r="B3233" s="3">
        <v>50</v>
      </c>
      <c r="C3233" s="3" t="str" cm="1">
        <f t="array" ref="C3233">_xlfn.IFS(B3233&lt;35,"Young",B3233&lt;60,"Middle",TRUE,"Senior")</f>
        <v>Middle</v>
      </c>
      <c r="D3233" t="s">
        <v>26</v>
      </c>
      <c r="E3233" t="str">
        <f t="shared" si="100"/>
        <v>Middle-Male</v>
      </c>
      <c r="F3233" t="s">
        <v>27</v>
      </c>
      <c r="G3233" t="s">
        <v>26592</v>
      </c>
      <c r="H3233" s="1">
        <v>45029</v>
      </c>
      <c r="I3233" t="s">
        <v>9251</v>
      </c>
      <c r="J3233" t="s">
        <v>9252</v>
      </c>
      <c r="K3233" t="s">
        <v>53</v>
      </c>
      <c r="L3233">
        <v>8034.9211500000001</v>
      </c>
      <c r="M3233">
        <v>300</v>
      </c>
      <c r="N3233" t="s">
        <v>22</v>
      </c>
      <c r="O3233" s="1">
        <v>45038</v>
      </c>
      <c r="P3233" s="3">
        <f t="shared" si="101"/>
        <v>9</v>
      </c>
      <c r="Q3233" t="s">
        <v>49</v>
      </c>
      <c r="R3233" t="s">
        <v>24</v>
      </c>
    </row>
    <row r="3234" spans="1:18" x14ac:dyDescent="0.25">
      <c r="A3234" t="s">
        <v>9253</v>
      </c>
      <c r="B3234" s="3">
        <v>59</v>
      </c>
      <c r="C3234" s="3" t="str" cm="1">
        <f t="array" ref="C3234">_xlfn.IFS(B3234&lt;35,"Young",B3234&lt;60,"Middle",TRUE,"Senior")</f>
        <v>Middle</v>
      </c>
      <c r="D3234" t="s">
        <v>16</v>
      </c>
      <c r="E3234" t="str">
        <f t="shared" si="100"/>
        <v>Middle-Female</v>
      </c>
      <c r="F3234" t="s">
        <v>63</v>
      </c>
      <c r="G3234" t="s">
        <v>70</v>
      </c>
      <c r="H3234" s="1">
        <v>44645</v>
      </c>
      <c r="I3234" t="s">
        <v>904</v>
      </c>
      <c r="J3234" t="s">
        <v>135</v>
      </c>
      <c r="K3234" t="s">
        <v>31</v>
      </c>
      <c r="L3234">
        <v>43648.573550000001</v>
      </c>
      <c r="M3234">
        <v>422</v>
      </c>
      <c r="N3234" t="s">
        <v>22</v>
      </c>
      <c r="O3234" s="1">
        <v>44654</v>
      </c>
      <c r="P3234" s="3">
        <f t="shared" si="101"/>
        <v>9</v>
      </c>
      <c r="Q3234" t="s">
        <v>23</v>
      </c>
      <c r="R3234" t="s">
        <v>45</v>
      </c>
    </row>
    <row r="3235" spans="1:18" x14ac:dyDescent="0.25">
      <c r="A3235" t="s">
        <v>9254</v>
      </c>
      <c r="B3235" s="3">
        <v>48</v>
      </c>
      <c r="C3235" s="3" t="str" cm="1">
        <f t="array" ref="C3235">_xlfn.IFS(B3235&lt;35,"Young",B3235&lt;60,"Middle",TRUE,"Senior")</f>
        <v>Middle</v>
      </c>
      <c r="D3235" t="s">
        <v>26</v>
      </c>
      <c r="E3235" t="str">
        <f t="shared" si="100"/>
        <v>Middle-Male</v>
      </c>
      <c r="F3235" t="s">
        <v>50</v>
      </c>
      <c r="G3235" t="s">
        <v>70</v>
      </c>
      <c r="H3235" s="1">
        <v>44302</v>
      </c>
      <c r="I3235" t="s">
        <v>9255</v>
      </c>
      <c r="J3235" t="s">
        <v>5067</v>
      </c>
      <c r="K3235" t="s">
        <v>53</v>
      </c>
      <c r="L3235">
        <v>43228.716590000004</v>
      </c>
      <c r="M3235">
        <v>158</v>
      </c>
      <c r="N3235" t="s">
        <v>39</v>
      </c>
      <c r="O3235" s="1">
        <v>44330</v>
      </c>
      <c r="P3235" s="3">
        <f t="shared" si="101"/>
        <v>28</v>
      </c>
      <c r="Q3235" t="s">
        <v>49</v>
      </c>
      <c r="R3235" t="s">
        <v>45</v>
      </c>
    </row>
    <row r="3236" spans="1:18" x14ac:dyDescent="0.25">
      <c r="A3236" t="s">
        <v>9256</v>
      </c>
      <c r="B3236" s="3">
        <v>79</v>
      </c>
      <c r="C3236" s="3" t="str" cm="1">
        <f t="array" ref="C3236">_xlfn.IFS(B3236&lt;35,"Young",B3236&lt;60,"Middle",TRUE,"Senior")</f>
        <v>Senior</v>
      </c>
      <c r="D3236" t="s">
        <v>16</v>
      </c>
      <c r="E3236" t="str">
        <f t="shared" si="100"/>
        <v>Senior-Female</v>
      </c>
      <c r="F3236" t="s">
        <v>17</v>
      </c>
      <c r="G3236" t="s">
        <v>36</v>
      </c>
      <c r="H3236" s="1">
        <v>45090</v>
      </c>
      <c r="I3236" t="s">
        <v>9257</v>
      </c>
      <c r="J3236" t="s">
        <v>9258</v>
      </c>
      <c r="K3236" t="s">
        <v>21</v>
      </c>
      <c r="L3236">
        <v>13429.286169999999</v>
      </c>
      <c r="M3236">
        <v>276</v>
      </c>
      <c r="N3236" t="s">
        <v>39</v>
      </c>
      <c r="O3236" s="1">
        <v>45111</v>
      </c>
      <c r="P3236" s="3">
        <f t="shared" si="101"/>
        <v>21</v>
      </c>
      <c r="Q3236" t="s">
        <v>44</v>
      </c>
      <c r="R3236" t="s">
        <v>33</v>
      </c>
    </row>
    <row r="3237" spans="1:18" x14ac:dyDescent="0.25">
      <c r="A3237" t="s">
        <v>9259</v>
      </c>
      <c r="B3237" s="3">
        <v>77</v>
      </c>
      <c r="C3237" s="3" t="str" cm="1">
        <f t="array" ref="C3237">_xlfn.IFS(B3237&lt;35,"Young",B3237&lt;60,"Middle",TRUE,"Senior")</f>
        <v>Senior</v>
      </c>
      <c r="D3237" t="s">
        <v>16</v>
      </c>
      <c r="E3237" t="str">
        <f t="shared" si="100"/>
        <v>Senior-Female</v>
      </c>
      <c r="F3237" t="s">
        <v>90</v>
      </c>
      <c r="G3237" t="s">
        <v>36</v>
      </c>
      <c r="H3237" s="1">
        <v>43963</v>
      </c>
      <c r="I3237" t="s">
        <v>9260</v>
      </c>
      <c r="J3237" t="s">
        <v>9261</v>
      </c>
      <c r="K3237" t="s">
        <v>53</v>
      </c>
      <c r="L3237">
        <v>572.93882040000005</v>
      </c>
      <c r="M3237">
        <v>150</v>
      </c>
      <c r="N3237" t="s">
        <v>22</v>
      </c>
      <c r="O3237" s="1">
        <v>43982</v>
      </c>
      <c r="P3237" s="3">
        <f t="shared" si="101"/>
        <v>19</v>
      </c>
      <c r="Q3237" t="s">
        <v>49</v>
      </c>
      <c r="R3237" t="s">
        <v>24</v>
      </c>
    </row>
    <row r="3238" spans="1:18" x14ac:dyDescent="0.25">
      <c r="A3238" t="s">
        <v>9262</v>
      </c>
      <c r="B3238" s="3">
        <v>19</v>
      </c>
      <c r="C3238" s="3" t="str" cm="1">
        <f t="array" ref="C3238">_xlfn.IFS(B3238&lt;35,"Young",B3238&lt;60,"Middle",TRUE,"Senior")</f>
        <v>Young</v>
      </c>
      <c r="D3238" t="s">
        <v>26</v>
      </c>
      <c r="E3238" t="str">
        <f t="shared" si="100"/>
        <v>Young-Male</v>
      </c>
      <c r="F3238" t="s">
        <v>115</v>
      </c>
      <c r="G3238" t="s">
        <v>18</v>
      </c>
      <c r="H3238" s="1">
        <v>43796</v>
      </c>
      <c r="I3238" t="s">
        <v>5224</v>
      </c>
      <c r="J3238" t="s">
        <v>9263</v>
      </c>
      <c r="K3238" t="s">
        <v>31</v>
      </c>
      <c r="L3238">
        <v>23882.030500000001</v>
      </c>
      <c r="M3238">
        <v>367</v>
      </c>
      <c r="N3238" t="s">
        <v>39</v>
      </c>
      <c r="O3238" s="1">
        <v>43822</v>
      </c>
      <c r="P3238" s="3">
        <f t="shared" si="101"/>
        <v>26</v>
      </c>
      <c r="Q3238" t="s">
        <v>49</v>
      </c>
      <c r="R3238" t="s">
        <v>45</v>
      </c>
    </row>
    <row r="3239" spans="1:18" x14ac:dyDescent="0.25">
      <c r="A3239" t="s">
        <v>9264</v>
      </c>
      <c r="B3239" s="3">
        <v>22</v>
      </c>
      <c r="C3239" s="3" t="str" cm="1">
        <f t="array" ref="C3239">_xlfn.IFS(B3239&lt;35,"Young",B3239&lt;60,"Middle",TRUE,"Senior")</f>
        <v>Young</v>
      </c>
      <c r="D3239" t="s">
        <v>26</v>
      </c>
      <c r="E3239" t="str">
        <f t="shared" si="100"/>
        <v>Young-Male</v>
      </c>
      <c r="F3239" t="s">
        <v>90</v>
      </c>
      <c r="G3239" t="s">
        <v>18</v>
      </c>
      <c r="H3239" s="1">
        <v>43854</v>
      </c>
      <c r="I3239" t="s">
        <v>9265</v>
      </c>
      <c r="J3239" t="s">
        <v>9266</v>
      </c>
      <c r="K3239" t="s">
        <v>57</v>
      </c>
      <c r="L3239">
        <v>20136.535329999999</v>
      </c>
      <c r="M3239">
        <v>243</v>
      </c>
      <c r="N3239" t="s">
        <v>43</v>
      </c>
      <c r="O3239" s="1">
        <v>43868</v>
      </c>
      <c r="P3239" s="3">
        <f t="shared" si="101"/>
        <v>14</v>
      </c>
      <c r="Q3239" t="s">
        <v>32</v>
      </c>
      <c r="R3239" t="s">
        <v>45</v>
      </c>
    </row>
    <row r="3240" spans="1:18" x14ac:dyDescent="0.25">
      <c r="A3240" t="s">
        <v>9267</v>
      </c>
      <c r="B3240" s="3">
        <v>65</v>
      </c>
      <c r="C3240" s="3" t="str" cm="1">
        <f t="array" ref="C3240">_xlfn.IFS(B3240&lt;35,"Young",B3240&lt;60,"Middle",TRUE,"Senior")</f>
        <v>Senior</v>
      </c>
      <c r="D3240" t="s">
        <v>16</v>
      </c>
      <c r="E3240" t="str">
        <f t="shared" si="100"/>
        <v>Senior-Female</v>
      </c>
      <c r="F3240" t="s">
        <v>63</v>
      </c>
      <c r="G3240" t="s">
        <v>18</v>
      </c>
      <c r="H3240" s="1">
        <v>44709</v>
      </c>
      <c r="I3240" t="s">
        <v>9268</v>
      </c>
      <c r="J3240" t="s">
        <v>9269</v>
      </c>
      <c r="K3240" t="s">
        <v>31</v>
      </c>
      <c r="L3240">
        <v>40587.73863</v>
      </c>
      <c r="M3240">
        <v>261</v>
      </c>
      <c r="N3240" t="s">
        <v>39</v>
      </c>
      <c r="O3240" s="1">
        <v>44737</v>
      </c>
      <c r="P3240" s="3">
        <f t="shared" si="101"/>
        <v>28</v>
      </c>
      <c r="Q3240" t="s">
        <v>44</v>
      </c>
      <c r="R3240" t="s">
        <v>45</v>
      </c>
    </row>
    <row r="3241" spans="1:18" x14ac:dyDescent="0.25">
      <c r="A3241" t="s">
        <v>8369</v>
      </c>
      <c r="B3241" s="3">
        <v>31</v>
      </c>
      <c r="C3241" s="3" t="str" cm="1">
        <f t="array" ref="C3241">_xlfn.IFS(B3241&lt;35,"Young",B3241&lt;60,"Middle",TRUE,"Senior")</f>
        <v>Young</v>
      </c>
      <c r="D3241" t="s">
        <v>26</v>
      </c>
      <c r="E3241" t="str">
        <f t="shared" si="100"/>
        <v>Young-Male</v>
      </c>
      <c r="F3241" t="s">
        <v>115</v>
      </c>
      <c r="G3241" t="s">
        <v>28</v>
      </c>
      <c r="H3241" s="1">
        <v>43996</v>
      </c>
      <c r="I3241" t="s">
        <v>9270</v>
      </c>
      <c r="J3241" t="s">
        <v>2205</v>
      </c>
      <c r="K3241" t="s">
        <v>31</v>
      </c>
      <c r="L3241">
        <v>14653.761049999999</v>
      </c>
      <c r="M3241">
        <v>466</v>
      </c>
      <c r="N3241" t="s">
        <v>39</v>
      </c>
      <c r="O3241" s="1">
        <v>44002</v>
      </c>
      <c r="P3241" s="3">
        <f t="shared" si="101"/>
        <v>6</v>
      </c>
      <c r="Q3241" t="s">
        <v>49</v>
      </c>
      <c r="R3241" t="s">
        <v>33</v>
      </c>
    </row>
    <row r="3242" spans="1:18" x14ac:dyDescent="0.25">
      <c r="A3242" t="s">
        <v>1285</v>
      </c>
      <c r="B3242" s="3">
        <v>67</v>
      </c>
      <c r="C3242" s="3" t="str" cm="1">
        <f t="array" ref="C3242">_xlfn.IFS(B3242&lt;35,"Young",B3242&lt;60,"Middle",TRUE,"Senior")</f>
        <v>Senior</v>
      </c>
      <c r="D3242" t="s">
        <v>26</v>
      </c>
      <c r="E3242" t="str">
        <f t="shared" si="100"/>
        <v>Senior-Male</v>
      </c>
      <c r="F3242" t="s">
        <v>115</v>
      </c>
      <c r="G3242" t="s">
        <v>26593</v>
      </c>
      <c r="H3242" s="1">
        <v>44440</v>
      </c>
      <c r="I3242" t="s">
        <v>9271</v>
      </c>
      <c r="J3242" t="s">
        <v>1289</v>
      </c>
      <c r="K3242" t="s">
        <v>61</v>
      </c>
      <c r="L3242">
        <v>4051.6593659999999</v>
      </c>
      <c r="M3242">
        <v>441</v>
      </c>
      <c r="N3242" t="s">
        <v>43</v>
      </c>
      <c r="O3242" s="1">
        <v>44464</v>
      </c>
      <c r="P3242" s="3">
        <f t="shared" si="101"/>
        <v>24</v>
      </c>
      <c r="Q3242" t="s">
        <v>23</v>
      </c>
      <c r="R3242" t="s">
        <v>24</v>
      </c>
    </row>
    <row r="3243" spans="1:18" x14ac:dyDescent="0.25">
      <c r="A3243" t="s">
        <v>9272</v>
      </c>
      <c r="B3243" s="3">
        <v>35</v>
      </c>
      <c r="C3243" s="3" t="str" cm="1">
        <f t="array" ref="C3243">_xlfn.IFS(B3243&lt;35,"Young",B3243&lt;60,"Middle",TRUE,"Senior")</f>
        <v>Middle</v>
      </c>
      <c r="D3243" t="s">
        <v>16</v>
      </c>
      <c r="E3243" t="str">
        <f t="shared" si="100"/>
        <v>Middle-Female</v>
      </c>
      <c r="F3243" t="s">
        <v>27</v>
      </c>
      <c r="G3243" t="s">
        <v>70</v>
      </c>
      <c r="H3243" s="1">
        <v>44057</v>
      </c>
      <c r="I3243" t="s">
        <v>9273</v>
      </c>
      <c r="J3243" t="s">
        <v>9274</v>
      </c>
      <c r="K3243" t="s">
        <v>21</v>
      </c>
      <c r="L3243">
        <v>51476.609779999999</v>
      </c>
      <c r="M3243">
        <v>344</v>
      </c>
      <c r="N3243" t="s">
        <v>39</v>
      </c>
      <c r="O3243" s="1">
        <v>44087</v>
      </c>
      <c r="P3243" s="3">
        <f t="shared" si="101"/>
        <v>30</v>
      </c>
      <c r="Q3243" t="s">
        <v>23</v>
      </c>
      <c r="R3243" t="s">
        <v>24</v>
      </c>
    </row>
    <row r="3244" spans="1:18" x14ac:dyDescent="0.25">
      <c r="A3244" t="s">
        <v>9275</v>
      </c>
      <c r="B3244" s="3">
        <v>76</v>
      </c>
      <c r="C3244" s="3" t="str" cm="1">
        <f t="array" ref="C3244">_xlfn.IFS(B3244&lt;35,"Young",B3244&lt;60,"Middle",TRUE,"Senior")</f>
        <v>Senior</v>
      </c>
      <c r="D3244" t="s">
        <v>26</v>
      </c>
      <c r="E3244" t="str">
        <f t="shared" si="100"/>
        <v>Senior-Male</v>
      </c>
      <c r="F3244" t="s">
        <v>27</v>
      </c>
      <c r="G3244" t="s">
        <v>26593</v>
      </c>
      <c r="H3244" s="1">
        <v>44269</v>
      </c>
      <c r="I3244" t="s">
        <v>9276</v>
      </c>
      <c r="J3244" t="s">
        <v>9277</v>
      </c>
      <c r="K3244" t="s">
        <v>61</v>
      </c>
      <c r="L3244">
        <v>25119.705190000001</v>
      </c>
      <c r="M3244">
        <v>437</v>
      </c>
      <c r="N3244" t="s">
        <v>43</v>
      </c>
      <c r="O3244" s="1">
        <v>44289</v>
      </c>
      <c r="P3244" s="3">
        <f t="shared" si="101"/>
        <v>20</v>
      </c>
      <c r="Q3244" t="s">
        <v>44</v>
      </c>
      <c r="R3244" t="s">
        <v>24</v>
      </c>
    </row>
    <row r="3245" spans="1:18" x14ac:dyDescent="0.25">
      <c r="A3245" t="s">
        <v>9278</v>
      </c>
      <c r="B3245" s="3">
        <v>45</v>
      </c>
      <c r="C3245" s="3" t="str" cm="1">
        <f t="array" ref="C3245">_xlfn.IFS(B3245&lt;35,"Young",B3245&lt;60,"Middle",TRUE,"Senior")</f>
        <v>Middle</v>
      </c>
      <c r="D3245" t="s">
        <v>16</v>
      </c>
      <c r="E3245" t="str">
        <f t="shared" si="100"/>
        <v>Middle-Female</v>
      </c>
      <c r="F3245" t="s">
        <v>27</v>
      </c>
      <c r="G3245" t="s">
        <v>18</v>
      </c>
      <c r="H3245" s="1">
        <v>44243</v>
      </c>
      <c r="I3245" t="s">
        <v>9279</v>
      </c>
      <c r="J3245" t="s">
        <v>9280</v>
      </c>
      <c r="K3245" t="s">
        <v>31</v>
      </c>
      <c r="L3245">
        <v>40894.655149999999</v>
      </c>
      <c r="M3245">
        <v>132</v>
      </c>
      <c r="N3245" t="s">
        <v>39</v>
      </c>
      <c r="O3245" s="1">
        <v>44255</v>
      </c>
      <c r="P3245" s="3">
        <f t="shared" si="101"/>
        <v>12</v>
      </c>
      <c r="Q3245" t="s">
        <v>23</v>
      </c>
      <c r="R3245" t="s">
        <v>45</v>
      </c>
    </row>
    <row r="3246" spans="1:18" x14ac:dyDescent="0.25">
      <c r="A3246" t="s">
        <v>9281</v>
      </c>
      <c r="B3246" s="3">
        <v>74</v>
      </c>
      <c r="C3246" s="3" t="str" cm="1">
        <f t="array" ref="C3246">_xlfn.IFS(B3246&lt;35,"Young",B3246&lt;60,"Middle",TRUE,"Senior")</f>
        <v>Senior</v>
      </c>
      <c r="D3246" t="s">
        <v>16</v>
      </c>
      <c r="E3246" t="str">
        <f t="shared" si="100"/>
        <v>Senior-Female</v>
      </c>
      <c r="F3246" t="s">
        <v>115</v>
      </c>
      <c r="G3246" t="s">
        <v>26593</v>
      </c>
      <c r="H3246" s="1">
        <v>44272</v>
      </c>
      <c r="I3246" t="s">
        <v>9282</v>
      </c>
      <c r="J3246" t="s">
        <v>9283</v>
      </c>
      <c r="K3246" t="s">
        <v>61</v>
      </c>
      <c r="L3246">
        <v>15302.27571</v>
      </c>
      <c r="M3246">
        <v>271</v>
      </c>
      <c r="N3246" t="s">
        <v>43</v>
      </c>
      <c r="O3246" s="1">
        <v>44300</v>
      </c>
      <c r="P3246" s="3">
        <f t="shared" si="101"/>
        <v>28</v>
      </c>
      <c r="Q3246" t="s">
        <v>49</v>
      </c>
      <c r="R3246" t="s">
        <v>33</v>
      </c>
    </row>
    <row r="3247" spans="1:18" x14ac:dyDescent="0.25">
      <c r="A3247" t="s">
        <v>9284</v>
      </c>
      <c r="B3247" s="3">
        <v>84</v>
      </c>
      <c r="C3247" s="3" t="str" cm="1">
        <f t="array" ref="C3247">_xlfn.IFS(B3247&lt;35,"Young",B3247&lt;60,"Middle",TRUE,"Senior")</f>
        <v>Senior</v>
      </c>
      <c r="D3247" t="s">
        <v>26</v>
      </c>
      <c r="E3247" t="str">
        <f t="shared" si="100"/>
        <v>Senior-Male</v>
      </c>
      <c r="F3247" t="s">
        <v>50</v>
      </c>
      <c r="G3247" t="s">
        <v>70</v>
      </c>
      <c r="H3247" s="1">
        <v>45034</v>
      </c>
      <c r="I3247" t="s">
        <v>9285</v>
      </c>
      <c r="J3247" t="s">
        <v>9286</v>
      </c>
      <c r="K3247" t="s">
        <v>31</v>
      </c>
      <c r="L3247">
        <v>46048.074439999997</v>
      </c>
      <c r="M3247">
        <v>429</v>
      </c>
      <c r="N3247" t="s">
        <v>39</v>
      </c>
      <c r="O3247" s="1">
        <v>45038</v>
      </c>
      <c r="P3247" s="3">
        <f t="shared" si="101"/>
        <v>4</v>
      </c>
      <c r="Q3247" t="s">
        <v>44</v>
      </c>
      <c r="R3247" t="s">
        <v>45</v>
      </c>
    </row>
    <row r="3248" spans="1:18" x14ac:dyDescent="0.25">
      <c r="A3248" t="s">
        <v>4230</v>
      </c>
      <c r="B3248" s="3">
        <v>56</v>
      </c>
      <c r="C3248" s="3" t="str" cm="1">
        <f t="array" ref="C3248">_xlfn.IFS(B3248&lt;35,"Young",B3248&lt;60,"Middle",TRUE,"Senior")</f>
        <v>Middle</v>
      </c>
      <c r="D3248" t="s">
        <v>26</v>
      </c>
      <c r="E3248" t="str">
        <f t="shared" si="100"/>
        <v>Middle-Male</v>
      </c>
      <c r="F3248" t="s">
        <v>27</v>
      </c>
      <c r="G3248" t="s">
        <v>26593</v>
      </c>
      <c r="H3248" s="1">
        <v>44561</v>
      </c>
      <c r="I3248" t="s">
        <v>9287</v>
      </c>
      <c r="J3248" t="s">
        <v>9288</v>
      </c>
      <c r="K3248" t="s">
        <v>31</v>
      </c>
      <c r="L3248">
        <v>11591.220740000001</v>
      </c>
      <c r="M3248">
        <v>360</v>
      </c>
      <c r="N3248" t="s">
        <v>39</v>
      </c>
      <c r="O3248" s="1">
        <v>44569</v>
      </c>
      <c r="P3248" s="3">
        <f t="shared" si="101"/>
        <v>8</v>
      </c>
      <c r="Q3248" t="s">
        <v>23</v>
      </c>
      <c r="R3248" t="s">
        <v>45</v>
      </c>
    </row>
    <row r="3249" spans="1:18" x14ac:dyDescent="0.25">
      <c r="A3249" t="s">
        <v>9289</v>
      </c>
      <c r="B3249" s="3">
        <v>35</v>
      </c>
      <c r="C3249" s="3" t="str" cm="1">
        <f t="array" ref="C3249">_xlfn.IFS(B3249&lt;35,"Young",B3249&lt;60,"Middle",TRUE,"Senior")</f>
        <v>Middle</v>
      </c>
      <c r="D3249" t="s">
        <v>16</v>
      </c>
      <c r="E3249" t="str">
        <f t="shared" si="100"/>
        <v>Middle-Female</v>
      </c>
      <c r="F3249" t="s">
        <v>63</v>
      </c>
      <c r="G3249" t="s">
        <v>70</v>
      </c>
      <c r="H3249" s="1">
        <v>43885</v>
      </c>
      <c r="I3249" t="s">
        <v>9290</v>
      </c>
      <c r="J3249" t="s">
        <v>9291</v>
      </c>
      <c r="K3249" t="s">
        <v>31</v>
      </c>
      <c r="L3249">
        <v>44873.218359999999</v>
      </c>
      <c r="M3249">
        <v>469</v>
      </c>
      <c r="N3249" t="s">
        <v>39</v>
      </c>
      <c r="O3249" s="1">
        <v>43906</v>
      </c>
      <c r="P3249" s="3">
        <f t="shared" si="101"/>
        <v>21</v>
      </c>
      <c r="Q3249" t="s">
        <v>23</v>
      </c>
      <c r="R3249" t="s">
        <v>33</v>
      </c>
    </row>
    <row r="3250" spans="1:18" x14ac:dyDescent="0.25">
      <c r="A3250" t="s">
        <v>7491</v>
      </c>
      <c r="B3250" s="3">
        <v>40</v>
      </c>
      <c r="C3250" s="3" t="str" cm="1">
        <f t="array" ref="C3250">_xlfn.IFS(B3250&lt;35,"Young",B3250&lt;60,"Middle",TRUE,"Senior")</f>
        <v>Middle</v>
      </c>
      <c r="D3250" t="s">
        <v>26</v>
      </c>
      <c r="E3250" t="str">
        <f t="shared" si="100"/>
        <v>Middle-Male</v>
      </c>
      <c r="F3250" t="s">
        <v>50</v>
      </c>
      <c r="G3250" t="s">
        <v>26593</v>
      </c>
      <c r="H3250" s="1">
        <v>45106</v>
      </c>
      <c r="I3250" t="s">
        <v>9292</v>
      </c>
      <c r="J3250" t="s">
        <v>9293</v>
      </c>
      <c r="K3250" t="s">
        <v>53</v>
      </c>
      <c r="L3250">
        <v>23779.758300000001</v>
      </c>
      <c r="M3250">
        <v>403</v>
      </c>
      <c r="N3250" t="s">
        <v>43</v>
      </c>
      <c r="O3250" s="1">
        <v>45134</v>
      </c>
      <c r="P3250" s="3">
        <f t="shared" si="101"/>
        <v>28</v>
      </c>
      <c r="Q3250" t="s">
        <v>85</v>
      </c>
      <c r="R3250" t="s">
        <v>33</v>
      </c>
    </row>
    <row r="3251" spans="1:18" x14ac:dyDescent="0.25">
      <c r="A3251" t="s">
        <v>9294</v>
      </c>
      <c r="B3251" s="3">
        <v>38</v>
      </c>
      <c r="C3251" s="3" t="str" cm="1">
        <f t="array" ref="C3251">_xlfn.IFS(B3251&lt;35,"Young",B3251&lt;60,"Middle",TRUE,"Senior")</f>
        <v>Middle</v>
      </c>
      <c r="D3251" t="s">
        <v>16</v>
      </c>
      <c r="E3251" t="str">
        <f t="shared" si="100"/>
        <v>Middle-Female</v>
      </c>
      <c r="F3251" t="s">
        <v>230</v>
      </c>
      <c r="G3251" t="s">
        <v>26593</v>
      </c>
      <c r="H3251" s="1">
        <v>43978</v>
      </c>
      <c r="I3251" t="s">
        <v>9295</v>
      </c>
      <c r="J3251" t="s">
        <v>6821</v>
      </c>
      <c r="K3251" t="s">
        <v>57</v>
      </c>
      <c r="L3251">
        <v>25001.201850000001</v>
      </c>
      <c r="M3251">
        <v>264</v>
      </c>
      <c r="N3251" t="s">
        <v>39</v>
      </c>
      <c r="O3251" s="1">
        <v>43981</v>
      </c>
      <c r="P3251" s="3">
        <f t="shared" si="101"/>
        <v>3</v>
      </c>
      <c r="Q3251" t="s">
        <v>23</v>
      </c>
      <c r="R3251" t="s">
        <v>24</v>
      </c>
    </row>
    <row r="3252" spans="1:18" x14ac:dyDescent="0.25">
      <c r="A3252" t="s">
        <v>9296</v>
      </c>
      <c r="B3252" s="3">
        <v>62</v>
      </c>
      <c r="C3252" s="3" t="str" cm="1">
        <f t="array" ref="C3252">_xlfn.IFS(B3252&lt;35,"Young",B3252&lt;60,"Middle",TRUE,"Senior")</f>
        <v>Senior</v>
      </c>
      <c r="D3252" t="s">
        <v>26</v>
      </c>
      <c r="E3252" t="str">
        <f t="shared" si="100"/>
        <v>Senior-Male</v>
      </c>
      <c r="F3252" t="s">
        <v>90</v>
      </c>
      <c r="G3252" t="s">
        <v>70</v>
      </c>
      <c r="H3252" s="1">
        <v>44008</v>
      </c>
      <c r="I3252" t="s">
        <v>9297</v>
      </c>
      <c r="J3252" t="s">
        <v>9298</v>
      </c>
      <c r="K3252" t="s">
        <v>53</v>
      </c>
      <c r="L3252">
        <v>17596.330389999999</v>
      </c>
      <c r="M3252">
        <v>386</v>
      </c>
      <c r="N3252" t="s">
        <v>22</v>
      </c>
      <c r="O3252" s="1">
        <v>44020</v>
      </c>
      <c r="P3252" s="3">
        <f t="shared" si="101"/>
        <v>12</v>
      </c>
      <c r="Q3252" t="s">
        <v>85</v>
      </c>
      <c r="R3252" t="s">
        <v>45</v>
      </c>
    </row>
    <row r="3253" spans="1:18" x14ac:dyDescent="0.25">
      <c r="A3253" t="s">
        <v>9299</v>
      </c>
      <c r="B3253" s="3">
        <v>22</v>
      </c>
      <c r="C3253" s="3" t="str" cm="1">
        <f t="array" ref="C3253">_xlfn.IFS(B3253&lt;35,"Young",B3253&lt;60,"Middle",TRUE,"Senior")</f>
        <v>Young</v>
      </c>
      <c r="D3253" t="s">
        <v>16</v>
      </c>
      <c r="E3253" t="str">
        <f t="shared" si="100"/>
        <v>Young-Female</v>
      </c>
      <c r="F3253" t="s">
        <v>90</v>
      </c>
      <c r="G3253" t="s">
        <v>26593</v>
      </c>
      <c r="H3253" s="1">
        <v>44605</v>
      </c>
      <c r="I3253" t="s">
        <v>9300</v>
      </c>
      <c r="J3253" t="s">
        <v>9301</v>
      </c>
      <c r="K3253" t="s">
        <v>21</v>
      </c>
      <c r="L3253">
        <v>15833.32893</v>
      </c>
      <c r="M3253">
        <v>412</v>
      </c>
      <c r="N3253" t="s">
        <v>39</v>
      </c>
      <c r="O3253" s="1">
        <v>44627</v>
      </c>
      <c r="P3253" s="3">
        <f t="shared" si="101"/>
        <v>22</v>
      </c>
      <c r="Q3253" t="s">
        <v>32</v>
      </c>
      <c r="R3253" t="s">
        <v>45</v>
      </c>
    </row>
    <row r="3254" spans="1:18" x14ac:dyDescent="0.25">
      <c r="A3254" t="s">
        <v>9302</v>
      </c>
      <c r="B3254" s="3">
        <v>25</v>
      </c>
      <c r="C3254" s="3" t="str" cm="1">
        <f t="array" ref="C3254">_xlfn.IFS(B3254&lt;35,"Young",B3254&lt;60,"Middle",TRUE,"Senior")</f>
        <v>Young</v>
      </c>
      <c r="D3254" t="s">
        <v>16</v>
      </c>
      <c r="E3254" t="str">
        <f t="shared" si="100"/>
        <v>Young-Female</v>
      </c>
      <c r="F3254" t="s">
        <v>63</v>
      </c>
      <c r="G3254" t="s">
        <v>26593</v>
      </c>
      <c r="H3254" s="1">
        <v>44513</v>
      </c>
      <c r="I3254" t="s">
        <v>9303</v>
      </c>
      <c r="J3254" t="s">
        <v>9304</v>
      </c>
      <c r="K3254" t="s">
        <v>61</v>
      </c>
      <c r="L3254">
        <v>24316.93302</v>
      </c>
      <c r="M3254">
        <v>423</v>
      </c>
      <c r="N3254" t="s">
        <v>39</v>
      </c>
      <c r="O3254" s="1">
        <v>44519</v>
      </c>
      <c r="P3254" s="3">
        <f t="shared" si="101"/>
        <v>6</v>
      </c>
      <c r="Q3254" t="s">
        <v>32</v>
      </c>
      <c r="R3254" t="s">
        <v>24</v>
      </c>
    </row>
    <row r="3255" spans="1:18" x14ac:dyDescent="0.25">
      <c r="A3255" t="s">
        <v>9305</v>
      </c>
      <c r="B3255" s="3">
        <v>56</v>
      </c>
      <c r="C3255" s="3" t="str" cm="1">
        <f t="array" ref="C3255">_xlfn.IFS(B3255&lt;35,"Young",B3255&lt;60,"Middle",TRUE,"Senior")</f>
        <v>Middle</v>
      </c>
      <c r="D3255" t="s">
        <v>26</v>
      </c>
      <c r="E3255" t="str">
        <f t="shared" si="100"/>
        <v>Middle-Male</v>
      </c>
      <c r="F3255" t="s">
        <v>17</v>
      </c>
      <c r="G3255" t="s">
        <v>26593</v>
      </c>
      <c r="H3255" s="1">
        <v>43597</v>
      </c>
      <c r="I3255" t="s">
        <v>9306</v>
      </c>
      <c r="J3255" t="s">
        <v>9307</v>
      </c>
      <c r="K3255" t="s">
        <v>61</v>
      </c>
      <c r="L3255">
        <v>16274.400320000001</v>
      </c>
      <c r="M3255">
        <v>332</v>
      </c>
      <c r="N3255" t="s">
        <v>22</v>
      </c>
      <c r="O3255" s="1">
        <v>43599</v>
      </c>
      <c r="P3255" s="3">
        <f t="shared" si="101"/>
        <v>2</v>
      </c>
      <c r="Q3255" t="s">
        <v>32</v>
      </c>
      <c r="R3255" t="s">
        <v>24</v>
      </c>
    </row>
    <row r="3256" spans="1:18" x14ac:dyDescent="0.25">
      <c r="A3256" t="s">
        <v>9308</v>
      </c>
      <c r="B3256" s="3">
        <v>83</v>
      </c>
      <c r="C3256" s="3" t="str" cm="1">
        <f t="array" ref="C3256">_xlfn.IFS(B3256&lt;35,"Young",B3256&lt;60,"Middle",TRUE,"Senior")</f>
        <v>Senior</v>
      </c>
      <c r="D3256" t="s">
        <v>26</v>
      </c>
      <c r="E3256" t="str">
        <f t="shared" si="100"/>
        <v>Senior-Male</v>
      </c>
      <c r="F3256" t="s">
        <v>230</v>
      </c>
      <c r="G3256" t="s">
        <v>26593</v>
      </c>
      <c r="H3256" s="1">
        <v>43922</v>
      </c>
      <c r="I3256" t="s">
        <v>9309</v>
      </c>
      <c r="J3256" t="s">
        <v>9310</v>
      </c>
      <c r="K3256" t="s">
        <v>61</v>
      </c>
      <c r="L3256">
        <v>15039.039919999999</v>
      </c>
      <c r="M3256">
        <v>150</v>
      </c>
      <c r="N3256" t="s">
        <v>43</v>
      </c>
      <c r="O3256" s="1">
        <v>43941</v>
      </c>
      <c r="P3256" s="3">
        <f t="shared" si="101"/>
        <v>19</v>
      </c>
      <c r="Q3256" t="s">
        <v>49</v>
      </c>
      <c r="R3256" t="s">
        <v>24</v>
      </c>
    </row>
    <row r="3257" spans="1:18" x14ac:dyDescent="0.25">
      <c r="A3257" t="s">
        <v>9311</v>
      </c>
      <c r="B3257" s="3">
        <v>49</v>
      </c>
      <c r="C3257" s="3" t="str" cm="1">
        <f t="array" ref="C3257">_xlfn.IFS(B3257&lt;35,"Young",B3257&lt;60,"Middle",TRUE,"Senior")</f>
        <v>Middle</v>
      </c>
      <c r="D3257" t="s">
        <v>16</v>
      </c>
      <c r="E3257" t="str">
        <f t="shared" si="100"/>
        <v>Middle-Female</v>
      </c>
      <c r="F3257" t="s">
        <v>63</v>
      </c>
      <c r="G3257" t="s">
        <v>36</v>
      </c>
      <c r="H3257" s="1">
        <v>45057</v>
      </c>
      <c r="I3257" t="s">
        <v>9312</v>
      </c>
      <c r="J3257" t="s">
        <v>9313</v>
      </c>
      <c r="K3257" t="s">
        <v>31</v>
      </c>
      <c r="L3257">
        <v>966.75547459999996</v>
      </c>
      <c r="M3257">
        <v>426</v>
      </c>
      <c r="N3257" t="s">
        <v>39</v>
      </c>
      <c r="O3257" s="1">
        <v>45061</v>
      </c>
      <c r="P3257" s="3">
        <f t="shared" si="101"/>
        <v>4</v>
      </c>
      <c r="Q3257" t="s">
        <v>32</v>
      </c>
      <c r="R3257" t="s">
        <v>24</v>
      </c>
    </row>
    <row r="3258" spans="1:18" x14ac:dyDescent="0.25">
      <c r="A3258" t="s">
        <v>9314</v>
      </c>
      <c r="B3258" s="3">
        <v>79</v>
      </c>
      <c r="C3258" s="3" t="str" cm="1">
        <f t="array" ref="C3258">_xlfn.IFS(B3258&lt;35,"Young",B3258&lt;60,"Middle",TRUE,"Senior")</f>
        <v>Senior</v>
      </c>
      <c r="D3258" t="s">
        <v>16</v>
      </c>
      <c r="E3258" t="str">
        <f t="shared" si="100"/>
        <v>Senior-Female</v>
      </c>
      <c r="F3258" t="s">
        <v>115</v>
      </c>
      <c r="G3258" t="s">
        <v>26592</v>
      </c>
      <c r="H3258" s="1">
        <v>44140</v>
      </c>
      <c r="I3258" t="s">
        <v>9315</v>
      </c>
      <c r="J3258" t="s">
        <v>9316</v>
      </c>
      <c r="K3258" t="s">
        <v>21</v>
      </c>
      <c r="L3258">
        <v>39988.778449999998</v>
      </c>
      <c r="M3258">
        <v>483</v>
      </c>
      <c r="N3258" t="s">
        <v>22</v>
      </c>
      <c r="O3258" s="1">
        <v>44140</v>
      </c>
      <c r="P3258" s="3">
        <f t="shared" si="101"/>
        <v>0</v>
      </c>
      <c r="Q3258" t="s">
        <v>49</v>
      </c>
      <c r="R3258" t="s">
        <v>24</v>
      </c>
    </row>
    <row r="3259" spans="1:18" x14ac:dyDescent="0.25">
      <c r="A3259" t="s">
        <v>9317</v>
      </c>
      <c r="B3259" s="3">
        <v>81</v>
      </c>
      <c r="C3259" s="3" t="str" cm="1">
        <f t="array" ref="C3259">_xlfn.IFS(B3259&lt;35,"Young",B3259&lt;60,"Middle",TRUE,"Senior")</f>
        <v>Senior</v>
      </c>
      <c r="D3259" t="s">
        <v>16</v>
      </c>
      <c r="E3259" t="str">
        <f t="shared" si="100"/>
        <v>Senior-Female</v>
      </c>
      <c r="F3259" t="s">
        <v>230</v>
      </c>
      <c r="G3259" t="s">
        <v>26593</v>
      </c>
      <c r="H3259" s="1">
        <v>44877</v>
      </c>
      <c r="I3259" t="s">
        <v>9318</v>
      </c>
      <c r="J3259" t="s">
        <v>9319</v>
      </c>
      <c r="K3259" t="s">
        <v>53</v>
      </c>
      <c r="L3259">
        <v>15222.818240000001</v>
      </c>
      <c r="M3259">
        <v>367</v>
      </c>
      <c r="N3259" t="s">
        <v>22</v>
      </c>
      <c r="O3259" s="1">
        <v>44883</v>
      </c>
      <c r="P3259" s="3">
        <f t="shared" si="101"/>
        <v>6</v>
      </c>
      <c r="Q3259" t="s">
        <v>32</v>
      </c>
      <c r="R3259" t="s">
        <v>33</v>
      </c>
    </row>
    <row r="3260" spans="1:18" x14ac:dyDescent="0.25">
      <c r="A3260" t="s">
        <v>9320</v>
      </c>
      <c r="B3260" s="3">
        <v>62</v>
      </c>
      <c r="C3260" s="3" t="str" cm="1">
        <f t="array" ref="C3260">_xlfn.IFS(B3260&lt;35,"Young",B3260&lt;60,"Middle",TRUE,"Senior")</f>
        <v>Senior</v>
      </c>
      <c r="D3260" t="s">
        <v>26</v>
      </c>
      <c r="E3260" t="str">
        <f t="shared" si="100"/>
        <v>Senior-Male</v>
      </c>
      <c r="F3260" t="s">
        <v>63</v>
      </c>
      <c r="G3260" t="s">
        <v>26593</v>
      </c>
      <c r="H3260" s="1">
        <v>43544</v>
      </c>
      <c r="I3260" t="s">
        <v>304</v>
      </c>
      <c r="J3260" t="s">
        <v>9321</v>
      </c>
      <c r="K3260" t="s">
        <v>61</v>
      </c>
      <c r="L3260">
        <v>25250.545239999999</v>
      </c>
      <c r="M3260">
        <v>367</v>
      </c>
      <c r="N3260" t="s">
        <v>43</v>
      </c>
      <c r="O3260" s="1">
        <v>43564</v>
      </c>
      <c r="P3260" s="3">
        <f t="shared" si="101"/>
        <v>20</v>
      </c>
      <c r="Q3260" t="s">
        <v>32</v>
      </c>
      <c r="R3260" t="s">
        <v>24</v>
      </c>
    </row>
    <row r="3261" spans="1:18" x14ac:dyDescent="0.25">
      <c r="A3261" t="s">
        <v>9322</v>
      </c>
      <c r="B3261" s="3">
        <v>70</v>
      </c>
      <c r="C3261" s="3" t="str" cm="1">
        <f t="array" ref="C3261">_xlfn.IFS(B3261&lt;35,"Young",B3261&lt;60,"Middle",TRUE,"Senior")</f>
        <v>Senior</v>
      </c>
      <c r="D3261" t="s">
        <v>16</v>
      </c>
      <c r="E3261" t="str">
        <f t="shared" si="100"/>
        <v>Senior-Female</v>
      </c>
      <c r="F3261" t="s">
        <v>115</v>
      </c>
      <c r="G3261" t="s">
        <v>26593</v>
      </c>
      <c r="H3261" s="1">
        <v>44807</v>
      </c>
      <c r="I3261" t="s">
        <v>9323</v>
      </c>
      <c r="J3261" t="s">
        <v>9324</v>
      </c>
      <c r="K3261" t="s">
        <v>31</v>
      </c>
      <c r="L3261">
        <v>26395.131689999998</v>
      </c>
      <c r="M3261">
        <v>413</v>
      </c>
      <c r="N3261" t="s">
        <v>43</v>
      </c>
      <c r="O3261" s="1">
        <v>44813</v>
      </c>
      <c r="P3261" s="3">
        <f t="shared" si="101"/>
        <v>6</v>
      </c>
      <c r="Q3261" t="s">
        <v>49</v>
      </c>
      <c r="R3261" t="s">
        <v>24</v>
      </c>
    </row>
    <row r="3262" spans="1:18" x14ac:dyDescent="0.25">
      <c r="A3262" t="s">
        <v>9325</v>
      </c>
      <c r="B3262" s="3">
        <v>28</v>
      </c>
      <c r="C3262" s="3" t="str" cm="1">
        <f t="array" ref="C3262">_xlfn.IFS(B3262&lt;35,"Young",B3262&lt;60,"Middle",TRUE,"Senior")</f>
        <v>Young</v>
      </c>
      <c r="D3262" t="s">
        <v>26</v>
      </c>
      <c r="E3262" t="str">
        <f t="shared" si="100"/>
        <v>Young-Male</v>
      </c>
      <c r="F3262" t="s">
        <v>35</v>
      </c>
      <c r="G3262" t="s">
        <v>28</v>
      </c>
      <c r="H3262" s="1">
        <v>44752</v>
      </c>
      <c r="I3262" t="s">
        <v>9326</v>
      </c>
      <c r="J3262" t="s">
        <v>1774</v>
      </c>
      <c r="K3262" t="s">
        <v>21</v>
      </c>
      <c r="L3262">
        <v>39942.817230000001</v>
      </c>
      <c r="M3262">
        <v>424</v>
      </c>
      <c r="N3262" t="s">
        <v>43</v>
      </c>
      <c r="O3262" s="1">
        <v>44766</v>
      </c>
      <c r="P3262" s="3">
        <f t="shared" si="101"/>
        <v>14</v>
      </c>
      <c r="Q3262" t="s">
        <v>49</v>
      </c>
      <c r="R3262" t="s">
        <v>45</v>
      </c>
    </row>
    <row r="3263" spans="1:18" x14ac:dyDescent="0.25">
      <c r="A3263" t="s">
        <v>9327</v>
      </c>
      <c r="B3263" s="3">
        <v>84</v>
      </c>
      <c r="C3263" s="3" t="str" cm="1">
        <f t="array" ref="C3263">_xlfn.IFS(B3263&lt;35,"Young",B3263&lt;60,"Middle",TRUE,"Senior")</f>
        <v>Senior</v>
      </c>
      <c r="D3263" t="s">
        <v>26</v>
      </c>
      <c r="E3263" t="str">
        <f t="shared" si="100"/>
        <v>Senior-Male</v>
      </c>
      <c r="F3263" t="s">
        <v>27</v>
      </c>
      <c r="G3263" t="s">
        <v>70</v>
      </c>
      <c r="H3263" s="1">
        <v>43605</v>
      </c>
      <c r="I3263" t="s">
        <v>9328</v>
      </c>
      <c r="J3263" t="s">
        <v>9329</v>
      </c>
      <c r="K3263" t="s">
        <v>61</v>
      </c>
      <c r="L3263">
        <v>14914.652120000001</v>
      </c>
      <c r="M3263">
        <v>432</v>
      </c>
      <c r="N3263" t="s">
        <v>39</v>
      </c>
      <c r="O3263" s="1">
        <v>43634</v>
      </c>
      <c r="P3263" s="3">
        <f t="shared" si="101"/>
        <v>29</v>
      </c>
      <c r="Q3263" t="s">
        <v>49</v>
      </c>
      <c r="R3263" t="s">
        <v>33</v>
      </c>
    </row>
    <row r="3264" spans="1:18" x14ac:dyDescent="0.25">
      <c r="A3264" t="s">
        <v>9330</v>
      </c>
      <c r="B3264" s="3">
        <v>41</v>
      </c>
      <c r="C3264" s="3" t="str" cm="1">
        <f t="array" ref="C3264">_xlfn.IFS(B3264&lt;35,"Young",B3264&lt;60,"Middle",TRUE,"Senior")</f>
        <v>Middle</v>
      </c>
      <c r="D3264" t="s">
        <v>26</v>
      </c>
      <c r="E3264" t="str">
        <f t="shared" si="100"/>
        <v>Middle-Male</v>
      </c>
      <c r="F3264" t="s">
        <v>230</v>
      </c>
      <c r="G3264" t="s">
        <v>26593</v>
      </c>
      <c r="H3264" s="1">
        <v>44332</v>
      </c>
      <c r="I3264" t="s">
        <v>9331</v>
      </c>
      <c r="J3264" t="s">
        <v>9332</v>
      </c>
      <c r="K3264" t="s">
        <v>57</v>
      </c>
      <c r="L3264">
        <v>15384.89544</v>
      </c>
      <c r="M3264">
        <v>286</v>
      </c>
      <c r="N3264" t="s">
        <v>39</v>
      </c>
      <c r="O3264" s="1">
        <v>44335</v>
      </c>
      <c r="P3264" s="3">
        <f t="shared" si="101"/>
        <v>3</v>
      </c>
      <c r="Q3264" t="s">
        <v>32</v>
      </c>
      <c r="R3264" t="s">
        <v>24</v>
      </c>
    </row>
    <row r="3265" spans="1:18" x14ac:dyDescent="0.25">
      <c r="A3265" t="s">
        <v>9333</v>
      </c>
      <c r="B3265" s="3">
        <v>37</v>
      </c>
      <c r="C3265" s="3" t="str" cm="1">
        <f t="array" ref="C3265">_xlfn.IFS(B3265&lt;35,"Young",B3265&lt;60,"Middle",TRUE,"Senior")</f>
        <v>Middle</v>
      </c>
      <c r="D3265" t="s">
        <v>26</v>
      </c>
      <c r="E3265" t="str">
        <f t="shared" si="100"/>
        <v>Middle-Male</v>
      </c>
      <c r="F3265" t="s">
        <v>35</v>
      </c>
      <c r="G3265" t="s">
        <v>26593</v>
      </c>
      <c r="H3265" s="1">
        <v>44011</v>
      </c>
      <c r="I3265" t="s">
        <v>9334</v>
      </c>
      <c r="J3265" t="s">
        <v>9335</v>
      </c>
      <c r="K3265" t="s">
        <v>53</v>
      </c>
      <c r="L3265">
        <v>29028.10212</v>
      </c>
      <c r="M3265">
        <v>233</v>
      </c>
      <c r="N3265" t="s">
        <v>39</v>
      </c>
      <c r="O3265" s="1">
        <v>44021</v>
      </c>
      <c r="P3265" s="3">
        <f t="shared" si="101"/>
        <v>10</v>
      </c>
      <c r="Q3265" t="s">
        <v>49</v>
      </c>
      <c r="R3265" t="s">
        <v>33</v>
      </c>
    </row>
    <row r="3266" spans="1:18" x14ac:dyDescent="0.25">
      <c r="A3266" t="s">
        <v>9336</v>
      </c>
      <c r="B3266" s="3">
        <v>81</v>
      </c>
      <c r="C3266" s="3" t="str" cm="1">
        <f t="array" ref="C3266">_xlfn.IFS(B3266&lt;35,"Young",B3266&lt;60,"Middle",TRUE,"Senior")</f>
        <v>Senior</v>
      </c>
      <c r="D3266" t="s">
        <v>26</v>
      </c>
      <c r="E3266" t="str">
        <f t="shared" si="100"/>
        <v>Senior-Male</v>
      </c>
      <c r="F3266" t="s">
        <v>230</v>
      </c>
      <c r="G3266" t="s">
        <v>70</v>
      </c>
      <c r="H3266" s="1">
        <v>43529</v>
      </c>
      <c r="I3266" t="s">
        <v>9337</v>
      </c>
      <c r="J3266" t="s">
        <v>9338</v>
      </c>
      <c r="K3266" t="s">
        <v>57</v>
      </c>
      <c r="L3266">
        <v>75634.767670000001</v>
      </c>
      <c r="M3266">
        <v>293</v>
      </c>
      <c r="N3266" t="s">
        <v>22</v>
      </c>
      <c r="O3266" s="1">
        <v>43550</v>
      </c>
      <c r="P3266" s="3">
        <f t="shared" si="101"/>
        <v>21</v>
      </c>
      <c r="Q3266" t="s">
        <v>32</v>
      </c>
      <c r="R3266" t="s">
        <v>33</v>
      </c>
    </row>
    <row r="3267" spans="1:18" x14ac:dyDescent="0.25">
      <c r="A3267" t="s">
        <v>9339</v>
      </c>
      <c r="B3267" s="3">
        <v>65</v>
      </c>
      <c r="C3267" s="3" t="str" cm="1">
        <f t="array" ref="C3267">_xlfn.IFS(B3267&lt;35,"Young",B3267&lt;60,"Middle",TRUE,"Senior")</f>
        <v>Senior</v>
      </c>
      <c r="D3267" t="s">
        <v>26</v>
      </c>
      <c r="E3267" t="str">
        <f t="shared" ref="E3267:E3330" si="102">C3267 &amp; "-" &amp; D3267</f>
        <v>Senior-Male</v>
      </c>
      <c r="F3267" t="s">
        <v>27</v>
      </c>
      <c r="G3267" t="s">
        <v>26593</v>
      </c>
      <c r="H3267" s="1">
        <v>45166</v>
      </c>
      <c r="I3267" t="s">
        <v>9340</v>
      </c>
      <c r="J3267" t="s">
        <v>3000</v>
      </c>
      <c r="K3267" t="s">
        <v>31</v>
      </c>
      <c r="L3267">
        <v>24194.87385</v>
      </c>
      <c r="M3267">
        <v>387</v>
      </c>
      <c r="N3267" t="s">
        <v>43</v>
      </c>
      <c r="O3267" s="1">
        <v>45177</v>
      </c>
      <c r="P3267" s="3">
        <f t="shared" ref="P3267:P3330" si="103">O3267-H3267</f>
        <v>11</v>
      </c>
      <c r="Q3267" t="s">
        <v>49</v>
      </c>
      <c r="R3267" t="s">
        <v>45</v>
      </c>
    </row>
    <row r="3268" spans="1:18" x14ac:dyDescent="0.25">
      <c r="A3268" t="s">
        <v>9341</v>
      </c>
      <c r="B3268" s="3">
        <v>44</v>
      </c>
      <c r="C3268" s="3" t="str" cm="1">
        <f t="array" ref="C3268">_xlfn.IFS(B3268&lt;35,"Young",B3268&lt;60,"Middle",TRUE,"Senior")</f>
        <v>Middle</v>
      </c>
      <c r="D3268" t="s">
        <v>26</v>
      </c>
      <c r="E3268" t="str">
        <f t="shared" si="102"/>
        <v>Middle-Male</v>
      </c>
      <c r="F3268" t="s">
        <v>50</v>
      </c>
      <c r="G3268" t="s">
        <v>26593</v>
      </c>
      <c r="H3268" s="1">
        <v>44445</v>
      </c>
      <c r="I3268" t="s">
        <v>9342</v>
      </c>
      <c r="J3268" t="s">
        <v>9343</v>
      </c>
      <c r="K3268" t="s">
        <v>57</v>
      </c>
      <c r="L3268">
        <v>27029.79089</v>
      </c>
      <c r="M3268">
        <v>118</v>
      </c>
      <c r="N3268" t="s">
        <v>22</v>
      </c>
      <c r="O3268" s="1">
        <v>44447</v>
      </c>
      <c r="P3268" s="3">
        <f t="shared" si="103"/>
        <v>2</v>
      </c>
      <c r="Q3268" t="s">
        <v>23</v>
      </c>
      <c r="R3268" t="s">
        <v>24</v>
      </c>
    </row>
    <row r="3269" spans="1:18" x14ac:dyDescent="0.25">
      <c r="A3269" t="s">
        <v>9344</v>
      </c>
      <c r="B3269" s="3">
        <v>30</v>
      </c>
      <c r="C3269" s="3" t="str" cm="1">
        <f t="array" ref="C3269">_xlfn.IFS(B3269&lt;35,"Young",B3269&lt;60,"Middle",TRUE,"Senior")</f>
        <v>Young</v>
      </c>
      <c r="D3269" t="s">
        <v>16</v>
      </c>
      <c r="E3269" t="str">
        <f t="shared" si="102"/>
        <v>Young-Female</v>
      </c>
      <c r="F3269" t="s">
        <v>115</v>
      </c>
      <c r="G3269" t="s">
        <v>26593</v>
      </c>
      <c r="H3269" s="1">
        <v>43915</v>
      </c>
      <c r="I3269" t="s">
        <v>9345</v>
      </c>
      <c r="J3269" t="s">
        <v>9346</v>
      </c>
      <c r="K3269" t="s">
        <v>31</v>
      </c>
      <c r="L3269">
        <v>34657.905809999997</v>
      </c>
      <c r="M3269">
        <v>121</v>
      </c>
      <c r="N3269" t="s">
        <v>22</v>
      </c>
      <c r="O3269" s="1">
        <v>43921</v>
      </c>
      <c r="P3269" s="3">
        <f t="shared" si="103"/>
        <v>6</v>
      </c>
      <c r="Q3269" t="s">
        <v>85</v>
      </c>
      <c r="R3269" t="s">
        <v>45</v>
      </c>
    </row>
    <row r="3270" spans="1:18" x14ac:dyDescent="0.25">
      <c r="A3270" t="s">
        <v>9347</v>
      </c>
      <c r="B3270" s="3">
        <v>59</v>
      </c>
      <c r="C3270" s="3" t="str" cm="1">
        <f t="array" ref="C3270">_xlfn.IFS(B3270&lt;35,"Young",B3270&lt;60,"Middle",TRUE,"Senior")</f>
        <v>Middle</v>
      </c>
      <c r="D3270" t="s">
        <v>16</v>
      </c>
      <c r="E3270" t="str">
        <f t="shared" si="102"/>
        <v>Middle-Female</v>
      </c>
      <c r="F3270" t="s">
        <v>115</v>
      </c>
      <c r="G3270" t="s">
        <v>26592</v>
      </c>
      <c r="H3270" s="1">
        <v>44465</v>
      </c>
      <c r="I3270" t="s">
        <v>9348</v>
      </c>
      <c r="J3270" t="s">
        <v>9349</v>
      </c>
      <c r="K3270" t="s">
        <v>57</v>
      </c>
      <c r="L3270">
        <v>38385.655229999997</v>
      </c>
      <c r="M3270">
        <v>259</v>
      </c>
      <c r="N3270" t="s">
        <v>22</v>
      </c>
      <c r="O3270" s="1">
        <v>44472</v>
      </c>
      <c r="P3270" s="3">
        <f t="shared" si="103"/>
        <v>7</v>
      </c>
      <c r="Q3270" t="s">
        <v>85</v>
      </c>
      <c r="R3270" t="s">
        <v>24</v>
      </c>
    </row>
    <row r="3271" spans="1:18" x14ac:dyDescent="0.25">
      <c r="A3271" t="s">
        <v>8117</v>
      </c>
      <c r="B3271" s="3">
        <v>63</v>
      </c>
      <c r="C3271" s="3" t="str" cm="1">
        <f t="array" ref="C3271">_xlfn.IFS(B3271&lt;35,"Young",B3271&lt;60,"Middle",TRUE,"Senior")</f>
        <v>Senior</v>
      </c>
      <c r="D3271" t="s">
        <v>16</v>
      </c>
      <c r="E3271" t="str">
        <f t="shared" si="102"/>
        <v>Senior-Female</v>
      </c>
      <c r="F3271" t="s">
        <v>63</v>
      </c>
      <c r="G3271" t="s">
        <v>36</v>
      </c>
      <c r="H3271" s="1">
        <v>45181</v>
      </c>
      <c r="I3271" t="s">
        <v>9350</v>
      </c>
      <c r="J3271" t="s">
        <v>9351</v>
      </c>
      <c r="K3271" t="s">
        <v>61</v>
      </c>
      <c r="L3271">
        <v>6914.2475130000003</v>
      </c>
      <c r="M3271">
        <v>307</v>
      </c>
      <c r="N3271" t="s">
        <v>43</v>
      </c>
      <c r="O3271" s="1">
        <v>45188</v>
      </c>
      <c r="P3271" s="3">
        <f t="shared" si="103"/>
        <v>7</v>
      </c>
      <c r="Q3271" t="s">
        <v>85</v>
      </c>
      <c r="R3271" t="s">
        <v>24</v>
      </c>
    </row>
    <row r="3272" spans="1:18" x14ac:dyDescent="0.25">
      <c r="A3272" t="s">
        <v>9352</v>
      </c>
      <c r="B3272" s="3">
        <v>61</v>
      </c>
      <c r="C3272" s="3" t="str" cm="1">
        <f t="array" ref="C3272">_xlfn.IFS(B3272&lt;35,"Young",B3272&lt;60,"Middle",TRUE,"Senior")</f>
        <v>Senior</v>
      </c>
      <c r="D3272" t="s">
        <v>16</v>
      </c>
      <c r="E3272" t="str">
        <f t="shared" si="102"/>
        <v>Senior-Female</v>
      </c>
      <c r="F3272" t="s">
        <v>35</v>
      </c>
      <c r="G3272" t="s">
        <v>36</v>
      </c>
      <c r="H3272" s="1">
        <v>44116</v>
      </c>
      <c r="I3272" t="s">
        <v>9353</v>
      </c>
      <c r="J3272" t="s">
        <v>9354</v>
      </c>
      <c r="K3272" t="s">
        <v>21</v>
      </c>
      <c r="L3272">
        <v>23181.100419999999</v>
      </c>
      <c r="M3272">
        <v>175</v>
      </c>
      <c r="N3272" t="s">
        <v>43</v>
      </c>
      <c r="O3272" s="1">
        <v>44127</v>
      </c>
      <c r="P3272" s="3">
        <f t="shared" si="103"/>
        <v>11</v>
      </c>
      <c r="Q3272" t="s">
        <v>32</v>
      </c>
      <c r="R3272" t="s">
        <v>45</v>
      </c>
    </row>
    <row r="3273" spans="1:18" x14ac:dyDescent="0.25">
      <c r="A3273" t="s">
        <v>9355</v>
      </c>
      <c r="B3273" s="3">
        <v>56</v>
      </c>
      <c r="C3273" s="3" t="str" cm="1">
        <f t="array" ref="C3273">_xlfn.IFS(B3273&lt;35,"Young",B3273&lt;60,"Middle",TRUE,"Senior")</f>
        <v>Middle</v>
      </c>
      <c r="D3273" t="s">
        <v>26</v>
      </c>
      <c r="E3273" t="str">
        <f t="shared" si="102"/>
        <v>Middle-Male</v>
      </c>
      <c r="F3273" t="s">
        <v>50</v>
      </c>
      <c r="G3273" t="s">
        <v>26593</v>
      </c>
      <c r="H3273" s="1">
        <v>43606</v>
      </c>
      <c r="I3273" t="s">
        <v>9356</v>
      </c>
      <c r="J3273" t="s">
        <v>9357</v>
      </c>
      <c r="K3273" t="s">
        <v>21</v>
      </c>
      <c r="L3273">
        <v>8898.6159389999993</v>
      </c>
      <c r="M3273">
        <v>383</v>
      </c>
      <c r="N3273" t="s">
        <v>39</v>
      </c>
      <c r="O3273" s="1">
        <v>43635</v>
      </c>
      <c r="P3273" s="3">
        <f t="shared" si="103"/>
        <v>29</v>
      </c>
      <c r="Q3273" t="s">
        <v>85</v>
      </c>
      <c r="R3273" t="s">
        <v>45</v>
      </c>
    </row>
    <row r="3274" spans="1:18" x14ac:dyDescent="0.25">
      <c r="A3274" t="s">
        <v>9358</v>
      </c>
      <c r="B3274" s="3">
        <v>84</v>
      </c>
      <c r="C3274" s="3" t="str" cm="1">
        <f t="array" ref="C3274">_xlfn.IFS(B3274&lt;35,"Young",B3274&lt;60,"Middle",TRUE,"Senior")</f>
        <v>Senior</v>
      </c>
      <c r="D3274" t="s">
        <v>26</v>
      </c>
      <c r="E3274" t="str">
        <f t="shared" si="102"/>
        <v>Senior-Male</v>
      </c>
      <c r="F3274" t="s">
        <v>63</v>
      </c>
      <c r="G3274" t="s">
        <v>26593</v>
      </c>
      <c r="H3274" s="1">
        <v>44645</v>
      </c>
      <c r="I3274" t="s">
        <v>9359</v>
      </c>
      <c r="J3274" t="s">
        <v>9360</v>
      </c>
      <c r="K3274" t="s">
        <v>21</v>
      </c>
      <c r="L3274">
        <v>34446.368569999999</v>
      </c>
      <c r="M3274">
        <v>380</v>
      </c>
      <c r="N3274" t="s">
        <v>43</v>
      </c>
      <c r="O3274" s="1">
        <v>44653</v>
      </c>
      <c r="P3274" s="3">
        <f t="shared" si="103"/>
        <v>8</v>
      </c>
      <c r="Q3274" t="s">
        <v>23</v>
      </c>
      <c r="R3274" t="s">
        <v>45</v>
      </c>
    </row>
    <row r="3275" spans="1:18" x14ac:dyDescent="0.25">
      <c r="A3275" t="s">
        <v>9361</v>
      </c>
      <c r="B3275" s="3">
        <v>44</v>
      </c>
      <c r="C3275" s="3" t="str" cm="1">
        <f t="array" ref="C3275">_xlfn.IFS(B3275&lt;35,"Young",B3275&lt;60,"Middle",TRUE,"Senior")</f>
        <v>Middle</v>
      </c>
      <c r="D3275" t="s">
        <v>26</v>
      </c>
      <c r="E3275" t="str">
        <f t="shared" si="102"/>
        <v>Middle-Male</v>
      </c>
      <c r="F3275" t="s">
        <v>230</v>
      </c>
      <c r="G3275" t="s">
        <v>18</v>
      </c>
      <c r="H3275" s="1">
        <v>45169</v>
      </c>
      <c r="I3275" t="s">
        <v>9362</v>
      </c>
      <c r="J3275" t="s">
        <v>9363</v>
      </c>
      <c r="K3275" t="s">
        <v>61</v>
      </c>
      <c r="L3275">
        <v>13619.784949999999</v>
      </c>
      <c r="M3275">
        <v>241</v>
      </c>
      <c r="N3275" t="s">
        <v>39</v>
      </c>
      <c r="O3275" s="1">
        <v>45186</v>
      </c>
      <c r="P3275" s="3">
        <f t="shared" si="103"/>
        <v>17</v>
      </c>
      <c r="Q3275" t="s">
        <v>32</v>
      </c>
      <c r="R3275" t="s">
        <v>33</v>
      </c>
    </row>
    <row r="3276" spans="1:18" x14ac:dyDescent="0.25">
      <c r="A3276" t="s">
        <v>9364</v>
      </c>
      <c r="B3276" s="3">
        <v>61</v>
      </c>
      <c r="C3276" s="3" t="str" cm="1">
        <f t="array" ref="C3276">_xlfn.IFS(B3276&lt;35,"Young",B3276&lt;60,"Middle",TRUE,"Senior")</f>
        <v>Senior</v>
      </c>
      <c r="D3276" t="s">
        <v>16</v>
      </c>
      <c r="E3276" t="str">
        <f t="shared" si="102"/>
        <v>Senior-Female</v>
      </c>
      <c r="F3276" t="s">
        <v>90</v>
      </c>
      <c r="G3276" t="s">
        <v>26593</v>
      </c>
      <c r="H3276" s="1">
        <v>44042</v>
      </c>
      <c r="I3276" t="s">
        <v>9365</v>
      </c>
      <c r="J3276" t="s">
        <v>9366</v>
      </c>
      <c r="K3276" t="s">
        <v>53</v>
      </c>
      <c r="L3276">
        <v>1996.829215</v>
      </c>
      <c r="M3276">
        <v>388</v>
      </c>
      <c r="N3276" t="s">
        <v>22</v>
      </c>
      <c r="O3276" s="1">
        <v>44047</v>
      </c>
      <c r="P3276" s="3">
        <f t="shared" si="103"/>
        <v>5</v>
      </c>
      <c r="Q3276" t="s">
        <v>32</v>
      </c>
      <c r="R3276" t="s">
        <v>24</v>
      </c>
    </row>
    <row r="3277" spans="1:18" x14ac:dyDescent="0.25">
      <c r="A3277" t="s">
        <v>9367</v>
      </c>
      <c r="B3277" s="3">
        <v>64</v>
      </c>
      <c r="C3277" s="3" t="str" cm="1">
        <f t="array" ref="C3277">_xlfn.IFS(B3277&lt;35,"Young",B3277&lt;60,"Middle",TRUE,"Senior")</f>
        <v>Senior</v>
      </c>
      <c r="D3277" t="s">
        <v>16</v>
      </c>
      <c r="E3277" t="str">
        <f t="shared" si="102"/>
        <v>Senior-Female</v>
      </c>
      <c r="F3277" t="s">
        <v>35</v>
      </c>
      <c r="G3277" t="s">
        <v>36</v>
      </c>
      <c r="H3277" s="1">
        <v>44668</v>
      </c>
      <c r="I3277" t="s">
        <v>9368</v>
      </c>
      <c r="J3277" t="s">
        <v>9369</v>
      </c>
      <c r="K3277" t="s">
        <v>31</v>
      </c>
      <c r="L3277">
        <v>22444.39817</v>
      </c>
      <c r="M3277">
        <v>359</v>
      </c>
      <c r="N3277" t="s">
        <v>22</v>
      </c>
      <c r="O3277" s="1">
        <v>44670</v>
      </c>
      <c r="P3277" s="3">
        <f t="shared" si="103"/>
        <v>2</v>
      </c>
      <c r="Q3277" t="s">
        <v>23</v>
      </c>
      <c r="R3277" t="s">
        <v>33</v>
      </c>
    </row>
    <row r="3278" spans="1:18" x14ac:dyDescent="0.25">
      <c r="A3278" t="s">
        <v>9370</v>
      </c>
      <c r="B3278" s="3">
        <v>69</v>
      </c>
      <c r="C3278" s="3" t="str" cm="1">
        <f t="array" ref="C3278">_xlfn.IFS(B3278&lt;35,"Young",B3278&lt;60,"Middle",TRUE,"Senior")</f>
        <v>Senior</v>
      </c>
      <c r="D3278" t="s">
        <v>26</v>
      </c>
      <c r="E3278" t="str">
        <f t="shared" si="102"/>
        <v>Senior-Male</v>
      </c>
      <c r="F3278" t="s">
        <v>35</v>
      </c>
      <c r="G3278" t="s">
        <v>70</v>
      </c>
      <c r="H3278" s="1">
        <v>43694</v>
      </c>
      <c r="I3278" t="s">
        <v>9371</v>
      </c>
      <c r="J3278" t="s">
        <v>9372</v>
      </c>
      <c r="K3278" t="s">
        <v>53</v>
      </c>
      <c r="L3278">
        <v>39352.616450000001</v>
      </c>
      <c r="M3278">
        <v>371</v>
      </c>
      <c r="N3278" t="s">
        <v>39</v>
      </c>
      <c r="O3278" s="1">
        <v>43701</v>
      </c>
      <c r="P3278" s="3">
        <f t="shared" si="103"/>
        <v>7</v>
      </c>
      <c r="Q3278" t="s">
        <v>44</v>
      </c>
      <c r="R3278" t="s">
        <v>45</v>
      </c>
    </row>
    <row r="3279" spans="1:18" x14ac:dyDescent="0.25">
      <c r="A3279" t="s">
        <v>9373</v>
      </c>
      <c r="B3279" s="3">
        <v>30</v>
      </c>
      <c r="C3279" s="3" t="str" cm="1">
        <f t="array" ref="C3279">_xlfn.IFS(B3279&lt;35,"Young",B3279&lt;60,"Middle",TRUE,"Senior")</f>
        <v>Young</v>
      </c>
      <c r="D3279" t="s">
        <v>26</v>
      </c>
      <c r="E3279" t="str">
        <f t="shared" si="102"/>
        <v>Young-Male</v>
      </c>
      <c r="F3279" t="s">
        <v>17</v>
      </c>
      <c r="G3279" t="s">
        <v>28</v>
      </c>
      <c r="H3279" s="1">
        <v>45213</v>
      </c>
      <c r="I3279" t="s">
        <v>9374</v>
      </c>
      <c r="J3279" t="s">
        <v>9375</v>
      </c>
      <c r="K3279" t="s">
        <v>57</v>
      </c>
      <c r="L3279">
        <v>19938.344099999998</v>
      </c>
      <c r="M3279">
        <v>244</v>
      </c>
      <c r="N3279" t="s">
        <v>39</v>
      </c>
      <c r="O3279" s="1">
        <v>45240</v>
      </c>
      <c r="P3279" s="3">
        <f t="shared" si="103"/>
        <v>27</v>
      </c>
      <c r="Q3279" t="s">
        <v>44</v>
      </c>
      <c r="R3279" t="s">
        <v>24</v>
      </c>
    </row>
    <row r="3280" spans="1:18" x14ac:dyDescent="0.25">
      <c r="A3280" t="s">
        <v>9376</v>
      </c>
      <c r="B3280" s="3">
        <v>78</v>
      </c>
      <c r="C3280" s="3" t="str" cm="1">
        <f t="array" ref="C3280">_xlfn.IFS(B3280&lt;35,"Young",B3280&lt;60,"Middle",TRUE,"Senior")</f>
        <v>Senior</v>
      </c>
      <c r="D3280" t="s">
        <v>26</v>
      </c>
      <c r="E3280" t="str">
        <f t="shared" si="102"/>
        <v>Senior-Male</v>
      </c>
      <c r="F3280" t="s">
        <v>230</v>
      </c>
      <c r="G3280" t="s">
        <v>26593</v>
      </c>
      <c r="H3280" s="1">
        <v>44630</v>
      </c>
      <c r="I3280" t="s">
        <v>9377</v>
      </c>
      <c r="J3280" t="s">
        <v>6830</v>
      </c>
      <c r="K3280" t="s">
        <v>61</v>
      </c>
      <c r="L3280">
        <v>26555.852930000001</v>
      </c>
      <c r="M3280">
        <v>288</v>
      </c>
      <c r="N3280" t="s">
        <v>39</v>
      </c>
      <c r="O3280" s="1">
        <v>44631</v>
      </c>
      <c r="P3280" s="3">
        <f t="shared" si="103"/>
        <v>1</v>
      </c>
      <c r="Q3280" t="s">
        <v>32</v>
      </c>
      <c r="R3280" t="s">
        <v>33</v>
      </c>
    </row>
    <row r="3281" spans="1:18" x14ac:dyDescent="0.25">
      <c r="A3281" t="s">
        <v>9378</v>
      </c>
      <c r="B3281" s="3">
        <v>77</v>
      </c>
      <c r="C3281" s="3" t="str" cm="1">
        <f t="array" ref="C3281">_xlfn.IFS(B3281&lt;35,"Young",B3281&lt;60,"Middle",TRUE,"Senior")</f>
        <v>Senior</v>
      </c>
      <c r="D3281" t="s">
        <v>26</v>
      </c>
      <c r="E3281" t="str">
        <f t="shared" si="102"/>
        <v>Senior-Male</v>
      </c>
      <c r="F3281" t="s">
        <v>230</v>
      </c>
      <c r="G3281" t="s">
        <v>26592</v>
      </c>
      <c r="H3281" s="1">
        <v>44347</v>
      </c>
      <c r="I3281" t="s">
        <v>9379</v>
      </c>
      <c r="J3281" t="s">
        <v>9380</v>
      </c>
      <c r="K3281" t="s">
        <v>61</v>
      </c>
      <c r="L3281">
        <v>29263.394909999999</v>
      </c>
      <c r="M3281">
        <v>367</v>
      </c>
      <c r="N3281" t="s">
        <v>43</v>
      </c>
      <c r="O3281" s="1">
        <v>44377</v>
      </c>
      <c r="P3281" s="3">
        <f t="shared" si="103"/>
        <v>30</v>
      </c>
      <c r="Q3281" t="s">
        <v>32</v>
      </c>
      <c r="R3281" t="s">
        <v>33</v>
      </c>
    </row>
    <row r="3282" spans="1:18" x14ac:dyDescent="0.25">
      <c r="A3282" t="s">
        <v>9381</v>
      </c>
      <c r="B3282" s="3">
        <v>37</v>
      </c>
      <c r="C3282" s="3" t="str" cm="1">
        <f t="array" ref="C3282">_xlfn.IFS(B3282&lt;35,"Young",B3282&lt;60,"Middle",TRUE,"Senior")</f>
        <v>Middle</v>
      </c>
      <c r="D3282" t="s">
        <v>26</v>
      </c>
      <c r="E3282" t="str">
        <f t="shared" si="102"/>
        <v>Middle-Male</v>
      </c>
      <c r="F3282" t="s">
        <v>27</v>
      </c>
      <c r="G3282" t="s">
        <v>28</v>
      </c>
      <c r="H3282" s="1">
        <v>44942</v>
      </c>
      <c r="I3282" t="s">
        <v>9382</v>
      </c>
      <c r="J3282" t="s">
        <v>9383</v>
      </c>
      <c r="K3282" t="s">
        <v>57</v>
      </c>
      <c r="L3282">
        <v>13782.13004</v>
      </c>
      <c r="M3282">
        <v>486</v>
      </c>
      <c r="N3282" t="s">
        <v>22</v>
      </c>
      <c r="O3282" s="1">
        <v>44955</v>
      </c>
      <c r="P3282" s="3">
        <f t="shared" si="103"/>
        <v>13</v>
      </c>
      <c r="Q3282" t="s">
        <v>32</v>
      </c>
      <c r="R3282" t="s">
        <v>33</v>
      </c>
    </row>
    <row r="3283" spans="1:18" x14ac:dyDescent="0.25">
      <c r="A3283" t="s">
        <v>9384</v>
      </c>
      <c r="B3283" s="3">
        <v>78</v>
      </c>
      <c r="C3283" s="3" t="str" cm="1">
        <f t="array" ref="C3283">_xlfn.IFS(B3283&lt;35,"Young",B3283&lt;60,"Middle",TRUE,"Senior")</f>
        <v>Senior</v>
      </c>
      <c r="D3283" t="s">
        <v>16</v>
      </c>
      <c r="E3283" t="str">
        <f t="shared" si="102"/>
        <v>Senior-Female</v>
      </c>
      <c r="F3283" t="s">
        <v>17</v>
      </c>
      <c r="G3283" t="s">
        <v>36</v>
      </c>
      <c r="H3283" s="1">
        <v>43481</v>
      </c>
      <c r="I3283" t="s">
        <v>9385</v>
      </c>
      <c r="J3283" t="s">
        <v>9386</v>
      </c>
      <c r="K3283" t="s">
        <v>21</v>
      </c>
      <c r="L3283">
        <v>15101.43082</v>
      </c>
      <c r="M3283">
        <v>257</v>
      </c>
      <c r="N3283" t="s">
        <v>22</v>
      </c>
      <c r="O3283" s="1">
        <v>43503</v>
      </c>
      <c r="P3283" s="3">
        <f t="shared" si="103"/>
        <v>22</v>
      </c>
      <c r="Q3283" t="s">
        <v>32</v>
      </c>
      <c r="R3283" t="s">
        <v>45</v>
      </c>
    </row>
    <row r="3284" spans="1:18" x14ac:dyDescent="0.25">
      <c r="A3284" t="s">
        <v>9387</v>
      </c>
      <c r="B3284" s="3">
        <v>80</v>
      </c>
      <c r="C3284" s="3" t="str" cm="1">
        <f t="array" ref="C3284">_xlfn.IFS(B3284&lt;35,"Young",B3284&lt;60,"Middle",TRUE,"Senior")</f>
        <v>Senior</v>
      </c>
      <c r="D3284" t="s">
        <v>26</v>
      </c>
      <c r="E3284" t="str">
        <f t="shared" si="102"/>
        <v>Senior-Male</v>
      </c>
      <c r="F3284" t="s">
        <v>50</v>
      </c>
      <c r="G3284" t="s">
        <v>70</v>
      </c>
      <c r="H3284" s="1">
        <v>44692</v>
      </c>
      <c r="I3284" t="s">
        <v>9388</v>
      </c>
      <c r="J3284" t="s">
        <v>9389</v>
      </c>
      <c r="K3284" t="s">
        <v>57</v>
      </c>
      <c r="L3284">
        <v>39690.308579999997</v>
      </c>
      <c r="M3284">
        <v>376</v>
      </c>
      <c r="N3284" t="s">
        <v>39</v>
      </c>
      <c r="O3284" s="1">
        <v>44710</v>
      </c>
      <c r="P3284" s="3">
        <f t="shared" si="103"/>
        <v>18</v>
      </c>
      <c r="Q3284" t="s">
        <v>32</v>
      </c>
      <c r="R3284" t="s">
        <v>24</v>
      </c>
    </row>
    <row r="3285" spans="1:18" x14ac:dyDescent="0.25">
      <c r="A3285" t="s">
        <v>9390</v>
      </c>
      <c r="B3285" s="3">
        <v>78</v>
      </c>
      <c r="C3285" s="3" t="str" cm="1">
        <f t="array" ref="C3285">_xlfn.IFS(B3285&lt;35,"Young",B3285&lt;60,"Middle",TRUE,"Senior")</f>
        <v>Senior</v>
      </c>
      <c r="D3285" t="s">
        <v>26</v>
      </c>
      <c r="E3285" t="str">
        <f t="shared" si="102"/>
        <v>Senior-Male</v>
      </c>
      <c r="F3285" t="s">
        <v>230</v>
      </c>
      <c r="G3285" t="s">
        <v>26592</v>
      </c>
      <c r="H3285" s="1">
        <v>44009</v>
      </c>
      <c r="I3285" t="s">
        <v>9391</v>
      </c>
      <c r="J3285" t="s">
        <v>9392</v>
      </c>
      <c r="K3285" t="s">
        <v>31</v>
      </c>
      <c r="L3285">
        <v>22091.180690000001</v>
      </c>
      <c r="M3285">
        <v>387</v>
      </c>
      <c r="N3285" t="s">
        <v>22</v>
      </c>
      <c r="O3285" s="1">
        <v>44024</v>
      </c>
      <c r="P3285" s="3">
        <f t="shared" si="103"/>
        <v>15</v>
      </c>
      <c r="Q3285" t="s">
        <v>85</v>
      </c>
      <c r="R3285" t="s">
        <v>33</v>
      </c>
    </row>
    <row r="3286" spans="1:18" x14ac:dyDescent="0.25">
      <c r="A3286" t="s">
        <v>8885</v>
      </c>
      <c r="B3286" s="3">
        <v>20</v>
      </c>
      <c r="C3286" s="3" t="str" cm="1">
        <f t="array" ref="C3286">_xlfn.IFS(B3286&lt;35,"Young",B3286&lt;60,"Middle",TRUE,"Senior")</f>
        <v>Young</v>
      </c>
      <c r="D3286" t="s">
        <v>26</v>
      </c>
      <c r="E3286" t="str">
        <f t="shared" si="102"/>
        <v>Young-Male</v>
      </c>
      <c r="F3286" t="s">
        <v>35</v>
      </c>
      <c r="G3286" t="s">
        <v>26593</v>
      </c>
      <c r="H3286" s="1">
        <v>44903</v>
      </c>
      <c r="I3286" t="s">
        <v>9393</v>
      </c>
      <c r="J3286" t="s">
        <v>9394</v>
      </c>
      <c r="K3286" t="s">
        <v>53</v>
      </c>
      <c r="L3286">
        <v>15626.77159</v>
      </c>
      <c r="M3286">
        <v>416</v>
      </c>
      <c r="N3286" t="s">
        <v>39</v>
      </c>
      <c r="O3286" s="1">
        <v>44905</v>
      </c>
      <c r="P3286" s="3">
        <f t="shared" si="103"/>
        <v>2</v>
      </c>
      <c r="Q3286" t="s">
        <v>85</v>
      </c>
      <c r="R3286" t="s">
        <v>33</v>
      </c>
    </row>
    <row r="3287" spans="1:18" x14ac:dyDescent="0.25">
      <c r="A3287" t="s">
        <v>9395</v>
      </c>
      <c r="B3287" s="3">
        <v>39</v>
      </c>
      <c r="C3287" s="3" t="str" cm="1">
        <f t="array" ref="C3287">_xlfn.IFS(B3287&lt;35,"Young",B3287&lt;60,"Middle",TRUE,"Senior")</f>
        <v>Middle</v>
      </c>
      <c r="D3287" t="s">
        <v>16</v>
      </c>
      <c r="E3287" t="str">
        <f t="shared" si="102"/>
        <v>Middle-Female</v>
      </c>
      <c r="F3287" t="s">
        <v>90</v>
      </c>
      <c r="G3287" t="s">
        <v>18</v>
      </c>
      <c r="H3287" s="1">
        <v>43567</v>
      </c>
      <c r="I3287" t="s">
        <v>9396</v>
      </c>
      <c r="J3287" t="s">
        <v>9397</v>
      </c>
      <c r="K3287" t="s">
        <v>21</v>
      </c>
      <c r="L3287">
        <v>26985.34418</v>
      </c>
      <c r="M3287">
        <v>337</v>
      </c>
      <c r="N3287" t="s">
        <v>39</v>
      </c>
      <c r="O3287" s="1">
        <v>43595</v>
      </c>
      <c r="P3287" s="3">
        <f t="shared" si="103"/>
        <v>28</v>
      </c>
      <c r="Q3287" t="s">
        <v>44</v>
      </c>
      <c r="R3287" t="s">
        <v>45</v>
      </c>
    </row>
    <row r="3288" spans="1:18" x14ac:dyDescent="0.25">
      <c r="A3288" t="s">
        <v>9398</v>
      </c>
      <c r="B3288" s="3">
        <v>24</v>
      </c>
      <c r="C3288" s="3" t="str" cm="1">
        <f t="array" ref="C3288">_xlfn.IFS(B3288&lt;35,"Young",B3288&lt;60,"Middle",TRUE,"Senior")</f>
        <v>Young</v>
      </c>
      <c r="D3288" t="s">
        <v>26</v>
      </c>
      <c r="E3288" t="str">
        <f t="shared" si="102"/>
        <v>Young-Male</v>
      </c>
      <c r="F3288" t="s">
        <v>50</v>
      </c>
      <c r="G3288" t="s">
        <v>28</v>
      </c>
      <c r="H3288" s="1">
        <v>43540</v>
      </c>
      <c r="I3288" t="s">
        <v>9399</v>
      </c>
      <c r="J3288" t="s">
        <v>613</v>
      </c>
      <c r="K3288" t="s">
        <v>61</v>
      </c>
      <c r="L3288">
        <v>38231.705800000003</v>
      </c>
      <c r="M3288">
        <v>220</v>
      </c>
      <c r="N3288" t="s">
        <v>22</v>
      </c>
      <c r="O3288" s="1">
        <v>43554</v>
      </c>
      <c r="P3288" s="3">
        <f t="shared" si="103"/>
        <v>14</v>
      </c>
      <c r="Q3288" t="s">
        <v>49</v>
      </c>
      <c r="R3288" t="s">
        <v>33</v>
      </c>
    </row>
    <row r="3289" spans="1:18" x14ac:dyDescent="0.25">
      <c r="A3289" t="s">
        <v>9400</v>
      </c>
      <c r="B3289" s="3">
        <v>59</v>
      </c>
      <c r="C3289" s="3" t="str" cm="1">
        <f t="array" ref="C3289">_xlfn.IFS(B3289&lt;35,"Young",B3289&lt;60,"Middle",TRUE,"Senior")</f>
        <v>Middle</v>
      </c>
      <c r="D3289" t="s">
        <v>16</v>
      </c>
      <c r="E3289" t="str">
        <f t="shared" si="102"/>
        <v>Middle-Female</v>
      </c>
      <c r="F3289" t="s">
        <v>27</v>
      </c>
      <c r="G3289" t="s">
        <v>70</v>
      </c>
      <c r="H3289" s="1">
        <v>43426</v>
      </c>
      <c r="I3289" t="s">
        <v>9401</v>
      </c>
      <c r="J3289" t="s">
        <v>4919</v>
      </c>
      <c r="K3289" t="s">
        <v>57</v>
      </c>
      <c r="L3289">
        <v>41657.338210000002</v>
      </c>
      <c r="M3289">
        <v>481</v>
      </c>
      <c r="N3289" t="s">
        <v>39</v>
      </c>
      <c r="O3289" s="1">
        <v>43436</v>
      </c>
      <c r="P3289" s="3">
        <f t="shared" si="103"/>
        <v>10</v>
      </c>
      <c r="Q3289" t="s">
        <v>49</v>
      </c>
      <c r="R3289" t="s">
        <v>33</v>
      </c>
    </row>
    <row r="3290" spans="1:18" x14ac:dyDescent="0.25">
      <c r="A3290" t="s">
        <v>9402</v>
      </c>
      <c r="B3290" s="3">
        <v>84</v>
      </c>
      <c r="C3290" s="3" t="str" cm="1">
        <f t="array" ref="C3290">_xlfn.IFS(B3290&lt;35,"Young",B3290&lt;60,"Middle",TRUE,"Senior")</f>
        <v>Senior</v>
      </c>
      <c r="D3290" t="s">
        <v>16</v>
      </c>
      <c r="E3290" t="str">
        <f t="shared" si="102"/>
        <v>Senior-Female</v>
      </c>
      <c r="F3290" t="s">
        <v>35</v>
      </c>
      <c r="G3290" t="s">
        <v>26593</v>
      </c>
      <c r="H3290" s="1">
        <v>45073</v>
      </c>
      <c r="I3290" t="s">
        <v>9403</v>
      </c>
      <c r="J3290" t="s">
        <v>9404</v>
      </c>
      <c r="K3290" t="s">
        <v>21</v>
      </c>
      <c r="L3290">
        <v>13042.902179999999</v>
      </c>
      <c r="M3290">
        <v>321</v>
      </c>
      <c r="N3290" t="s">
        <v>39</v>
      </c>
      <c r="O3290" s="1">
        <v>45085</v>
      </c>
      <c r="P3290" s="3">
        <f t="shared" si="103"/>
        <v>12</v>
      </c>
      <c r="Q3290" t="s">
        <v>23</v>
      </c>
      <c r="R3290" t="s">
        <v>33</v>
      </c>
    </row>
    <row r="3291" spans="1:18" x14ac:dyDescent="0.25">
      <c r="A3291" t="s">
        <v>9405</v>
      </c>
      <c r="B3291" s="3">
        <v>66</v>
      </c>
      <c r="C3291" s="3" t="str" cm="1">
        <f t="array" ref="C3291">_xlfn.IFS(B3291&lt;35,"Young",B3291&lt;60,"Middle",TRUE,"Senior")</f>
        <v>Senior</v>
      </c>
      <c r="D3291" t="s">
        <v>26</v>
      </c>
      <c r="E3291" t="str">
        <f t="shared" si="102"/>
        <v>Senior-Male</v>
      </c>
      <c r="F3291" t="s">
        <v>17</v>
      </c>
      <c r="G3291" t="s">
        <v>26593</v>
      </c>
      <c r="H3291" s="1">
        <v>44218</v>
      </c>
      <c r="I3291" t="s">
        <v>9406</v>
      </c>
      <c r="J3291" t="s">
        <v>9407</v>
      </c>
      <c r="K3291" t="s">
        <v>31</v>
      </c>
      <c r="L3291">
        <v>24664.111389999998</v>
      </c>
      <c r="M3291">
        <v>128</v>
      </c>
      <c r="N3291" t="s">
        <v>39</v>
      </c>
      <c r="O3291" s="1">
        <v>44237</v>
      </c>
      <c r="P3291" s="3">
        <f t="shared" si="103"/>
        <v>19</v>
      </c>
      <c r="Q3291" t="s">
        <v>44</v>
      </c>
      <c r="R3291" t="s">
        <v>33</v>
      </c>
    </row>
    <row r="3292" spans="1:18" x14ac:dyDescent="0.25">
      <c r="A3292" t="s">
        <v>1330</v>
      </c>
      <c r="B3292" s="3">
        <v>47</v>
      </c>
      <c r="C3292" s="3" t="str" cm="1">
        <f t="array" ref="C3292">_xlfn.IFS(B3292&lt;35,"Young",B3292&lt;60,"Middle",TRUE,"Senior")</f>
        <v>Middle</v>
      </c>
      <c r="D3292" t="s">
        <v>26</v>
      </c>
      <c r="E3292" t="str">
        <f t="shared" si="102"/>
        <v>Middle-Male</v>
      </c>
      <c r="F3292" t="s">
        <v>115</v>
      </c>
      <c r="G3292" t="s">
        <v>36</v>
      </c>
      <c r="H3292" s="1">
        <v>44665</v>
      </c>
      <c r="I3292" t="s">
        <v>9408</v>
      </c>
      <c r="J3292" t="s">
        <v>9409</v>
      </c>
      <c r="K3292" t="s">
        <v>21</v>
      </c>
      <c r="L3292">
        <v>19645.61593</v>
      </c>
      <c r="M3292">
        <v>189</v>
      </c>
      <c r="N3292" t="s">
        <v>43</v>
      </c>
      <c r="O3292" s="1">
        <v>44683</v>
      </c>
      <c r="P3292" s="3">
        <f t="shared" si="103"/>
        <v>18</v>
      </c>
      <c r="Q3292" t="s">
        <v>32</v>
      </c>
      <c r="R3292" t="s">
        <v>24</v>
      </c>
    </row>
    <row r="3293" spans="1:18" x14ac:dyDescent="0.25">
      <c r="A3293" t="s">
        <v>9410</v>
      </c>
      <c r="B3293" s="3">
        <v>67</v>
      </c>
      <c r="C3293" s="3" t="str" cm="1">
        <f t="array" ref="C3293">_xlfn.IFS(B3293&lt;35,"Young",B3293&lt;60,"Middle",TRUE,"Senior")</f>
        <v>Senior</v>
      </c>
      <c r="D3293" t="s">
        <v>16</v>
      </c>
      <c r="E3293" t="str">
        <f t="shared" si="102"/>
        <v>Senior-Female</v>
      </c>
      <c r="F3293" t="s">
        <v>27</v>
      </c>
      <c r="G3293" t="s">
        <v>70</v>
      </c>
      <c r="H3293" s="1">
        <v>43455</v>
      </c>
      <c r="I3293" t="s">
        <v>9411</v>
      </c>
      <c r="J3293" t="s">
        <v>6863</v>
      </c>
      <c r="K3293" t="s">
        <v>21</v>
      </c>
      <c r="L3293">
        <v>63142.304470000003</v>
      </c>
      <c r="M3293">
        <v>453</v>
      </c>
      <c r="N3293" t="s">
        <v>39</v>
      </c>
      <c r="O3293" s="1">
        <v>43470</v>
      </c>
      <c r="P3293" s="3">
        <f t="shared" si="103"/>
        <v>15</v>
      </c>
      <c r="Q3293" t="s">
        <v>23</v>
      </c>
      <c r="R3293" t="s">
        <v>33</v>
      </c>
    </row>
    <row r="3294" spans="1:18" x14ac:dyDescent="0.25">
      <c r="A3294" t="s">
        <v>9412</v>
      </c>
      <c r="B3294" s="3">
        <v>44</v>
      </c>
      <c r="C3294" s="3" t="str" cm="1">
        <f t="array" ref="C3294">_xlfn.IFS(B3294&lt;35,"Young",B3294&lt;60,"Middle",TRUE,"Senior")</f>
        <v>Middle</v>
      </c>
      <c r="D3294" t="s">
        <v>16</v>
      </c>
      <c r="E3294" t="str">
        <f t="shared" si="102"/>
        <v>Middle-Female</v>
      </c>
      <c r="F3294" t="s">
        <v>230</v>
      </c>
      <c r="G3294" t="s">
        <v>36</v>
      </c>
      <c r="H3294" s="1">
        <v>44848</v>
      </c>
      <c r="I3294" t="s">
        <v>9413</v>
      </c>
      <c r="J3294" t="s">
        <v>9414</v>
      </c>
      <c r="K3294" t="s">
        <v>61</v>
      </c>
      <c r="L3294">
        <v>19059.745780000001</v>
      </c>
      <c r="M3294">
        <v>101</v>
      </c>
      <c r="N3294" t="s">
        <v>22</v>
      </c>
      <c r="O3294" s="1">
        <v>44869</v>
      </c>
      <c r="P3294" s="3">
        <f t="shared" si="103"/>
        <v>21</v>
      </c>
      <c r="Q3294" t="s">
        <v>32</v>
      </c>
      <c r="R3294" t="s">
        <v>33</v>
      </c>
    </row>
    <row r="3295" spans="1:18" x14ac:dyDescent="0.25">
      <c r="A3295" t="s">
        <v>3102</v>
      </c>
      <c r="B3295" s="3">
        <v>72</v>
      </c>
      <c r="C3295" s="3" t="str" cm="1">
        <f t="array" ref="C3295">_xlfn.IFS(B3295&lt;35,"Young",B3295&lt;60,"Middle",TRUE,"Senior")</f>
        <v>Senior</v>
      </c>
      <c r="D3295" t="s">
        <v>16</v>
      </c>
      <c r="E3295" t="str">
        <f t="shared" si="102"/>
        <v>Senior-Female</v>
      </c>
      <c r="F3295" t="s">
        <v>90</v>
      </c>
      <c r="G3295" t="s">
        <v>18</v>
      </c>
      <c r="H3295" s="1">
        <v>44485</v>
      </c>
      <c r="I3295" t="s">
        <v>9415</v>
      </c>
      <c r="J3295" t="s">
        <v>9416</v>
      </c>
      <c r="K3295" t="s">
        <v>61</v>
      </c>
      <c r="L3295">
        <v>21070.526150000002</v>
      </c>
      <c r="M3295">
        <v>290</v>
      </c>
      <c r="N3295" t="s">
        <v>43</v>
      </c>
      <c r="O3295" s="1">
        <v>44486</v>
      </c>
      <c r="P3295" s="3">
        <f t="shared" si="103"/>
        <v>1</v>
      </c>
      <c r="Q3295" t="s">
        <v>85</v>
      </c>
      <c r="R3295" t="s">
        <v>45</v>
      </c>
    </row>
    <row r="3296" spans="1:18" x14ac:dyDescent="0.25">
      <c r="A3296" t="s">
        <v>5976</v>
      </c>
      <c r="B3296" s="3">
        <v>70</v>
      </c>
      <c r="C3296" s="3" t="str" cm="1">
        <f t="array" ref="C3296">_xlfn.IFS(B3296&lt;35,"Young",B3296&lt;60,"Middle",TRUE,"Senior")</f>
        <v>Senior</v>
      </c>
      <c r="D3296" t="s">
        <v>16</v>
      </c>
      <c r="E3296" t="str">
        <f t="shared" si="102"/>
        <v>Senior-Female</v>
      </c>
      <c r="F3296" t="s">
        <v>17</v>
      </c>
      <c r="G3296" t="s">
        <v>70</v>
      </c>
      <c r="H3296" s="1">
        <v>44995</v>
      </c>
      <c r="I3296" t="s">
        <v>2002</v>
      </c>
      <c r="J3296" t="s">
        <v>9417</v>
      </c>
      <c r="K3296" t="s">
        <v>61</v>
      </c>
      <c r="L3296">
        <v>24984.14876</v>
      </c>
      <c r="M3296">
        <v>156</v>
      </c>
      <c r="N3296" t="s">
        <v>39</v>
      </c>
      <c r="O3296" s="1">
        <v>44999</v>
      </c>
      <c r="P3296" s="3">
        <f t="shared" si="103"/>
        <v>4</v>
      </c>
      <c r="Q3296" t="s">
        <v>23</v>
      </c>
      <c r="R3296" t="s">
        <v>33</v>
      </c>
    </row>
    <row r="3297" spans="1:18" x14ac:dyDescent="0.25">
      <c r="A3297" t="s">
        <v>9418</v>
      </c>
      <c r="B3297" s="3">
        <v>83</v>
      </c>
      <c r="C3297" s="3" t="str" cm="1">
        <f t="array" ref="C3297">_xlfn.IFS(B3297&lt;35,"Young",B3297&lt;60,"Middle",TRUE,"Senior")</f>
        <v>Senior</v>
      </c>
      <c r="D3297" t="s">
        <v>26</v>
      </c>
      <c r="E3297" t="str">
        <f t="shared" si="102"/>
        <v>Senior-Male</v>
      </c>
      <c r="F3297" t="s">
        <v>27</v>
      </c>
      <c r="G3297" t="s">
        <v>26593</v>
      </c>
      <c r="H3297" s="1">
        <v>43819</v>
      </c>
      <c r="I3297" t="s">
        <v>9419</v>
      </c>
      <c r="J3297" t="s">
        <v>9420</v>
      </c>
      <c r="K3297" t="s">
        <v>53</v>
      </c>
      <c r="L3297">
        <v>23443.75576</v>
      </c>
      <c r="M3297">
        <v>403</v>
      </c>
      <c r="N3297" t="s">
        <v>22</v>
      </c>
      <c r="O3297" s="1">
        <v>43832</v>
      </c>
      <c r="P3297" s="3">
        <f t="shared" si="103"/>
        <v>13</v>
      </c>
      <c r="Q3297" t="s">
        <v>85</v>
      </c>
      <c r="R3297" t="s">
        <v>24</v>
      </c>
    </row>
    <row r="3298" spans="1:18" x14ac:dyDescent="0.25">
      <c r="A3298" t="s">
        <v>9421</v>
      </c>
      <c r="B3298" s="3">
        <v>48</v>
      </c>
      <c r="C3298" s="3" t="str" cm="1">
        <f t="array" ref="C3298">_xlfn.IFS(B3298&lt;35,"Young",B3298&lt;60,"Middle",TRUE,"Senior")</f>
        <v>Middle</v>
      </c>
      <c r="D3298" t="s">
        <v>16</v>
      </c>
      <c r="E3298" t="str">
        <f t="shared" si="102"/>
        <v>Middle-Female</v>
      </c>
      <c r="F3298" t="s">
        <v>17</v>
      </c>
      <c r="G3298" t="s">
        <v>18</v>
      </c>
      <c r="H3298" s="1">
        <v>43575</v>
      </c>
      <c r="I3298" t="s">
        <v>9422</v>
      </c>
      <c r="J3298" t="s">
        <v>9423</v>
      </c>
      <c r="K3298" t="s">
        <v>53</v>
      </c>
      <c r="L3298">
        <v>55902.411139999997</v>
      </c>
      <c r="M3298">
        <v>275</v>
      </c>
      <c r="N3298" t="s">
        <v>39</v>
      </c>
      <c r="O3298" s="1">
        <v>43582</v>
      </c>
      <c r="P3298" s="3">
        <f t="shared" si="103"/>
        <v>7</v>
      </c>
      <c r="Q3298" t="s">
        <v>44</v>
      </c>
      <c r="R3298" t="s">
        <v>45</v>
      </c>
    </row>
    <row r="3299" spans="1:18" x14ac:dyDescent="0.25">
      <c r="A3299" t="s">
        <v>9424</v>
      </c>
      <c r="B3299" s="3">
        <v>84</v>
      </c>
      <c r="C3299" s="3" t="str" cm="1">
        <f t="array" ref="C3299">_xlfn.IFS(B3299&lt;35,"Young",B3299&lt;60,"Middle",TRUE,"Senior")</f>
        <v>Senior</v>
      </c>
      <c r="D3299" t="s">
        <v>26</v>
      </c>
      <c r="E3299" t="str">
        <f t="shared" si="102"/>
        <v>Senior-Male</v>
      </c>
      <c r="F3299" t="s">
        <v>115</v>
      </c>
      <c r="G3299" t="s">
        <v>26593</v>
      </c>
      <c r="H3299" s="1">
        <v>43981</v>
      </c>
      <c r="I3299" t="s">
        <v>9425</v>
      </c>
      <c r="J3299" t="s">
        <v>9426</v>
      </c>
      <c r="K3299" t="s">
        <v>57</v>
      </c>
      <c r="L3299">
        <v>22877.0363</v>
      </c>
      <c r="M3299">
        <v>344</v>
      </c>
      <c r="N3299" t="s">
        <v>43</v>
      </c>
      <c r="O3299" s="1">
        <v>43986</v>
      </c>
      <c r="P3299" s="3">
        <f t="shared" si="103"/>
        <v>5</v>
      </c>
      <c r="Q3299" t="s">
        <v>44</v>
      </c>
      <c r="R3299" t="s">
        <v>45</v>
      </c>
    </row>
    <row r="3300" spans="1:18" x14ac:dyDescent="0.25">
      <c r="A3300" t="s">
        <v>9427</v>
      </c>
      <c r="B3300" s="3">
        <v>25</v>
      </c>
      <c r="C3300" s="3" t="str" cm="1">
        <f t="array" ref="C3300">_xlfn.IFS(B3300&lt;35,"Young",B3300&lt;60,"Middle",TRUE,"Senior")</f>
        <v>Young</v>
      </c>
      <c r="D3300" t="s">
        <v>26</v>
      </c>
      <c r="E3300" t="str">
        <f t="shared" si="102"/>
        <v>Young-Male</v>
      </c>
      <c r="F3300" t="s">
        <v>50</v>
      </c>
      <c r="G3300" t="s">
        <v>28</v>
      </c>
      <c r="H3300" s="1">
        <v>44308</v>
      </c>
      <c r="I3300" t="s">
        <v>9428</v>
      </c>
      <c r="J3300" t="s">
        <v>9429</v>
      </c>
      <c r="K3300" t="s">
        <v>31</v>
      </c>
      <c r="L3300">
        <v>3904.0357960000001</v>
      </c>
      <c r="M3300">
        <v>346</v>
      </c>
      <c r="N3300" t="s">
        <v>39</v>
      </c>
      <c r="O3300" s="1">
        <v>44322</v>
      </c>
      <c r="P3300" s="3">
        <f t="shared" si="103"/>
        <v>14</v>
      </c>
      <c r="Q3300" t="s">
        <v>23</v>
      </c>
      <c r="R3300" t="s">
        <v>45</v>
      </c>
    </row>
    <row r="3301" spans="1:18" x14ac:dyDescent="0.25">
      <c r="A3301" t="s">
        <v>9430</v>
      </c>
      <c r="B3301" s="3">
        <v>60</v>
      </c>
      <c r="C3301" s="3" t="str" cm="1">
        <f t="array" ref="C3301">_xlfn.IFS(B3301&lt;35,"Young",B3301&lt;60,"Middle",TRUE,"Senior")</f>
        <v>Senior</v>
      </c>
      <c r="D3301" t="s">
        <v>16</v>
      </c>
      <c r="E3301" t="str">
        <f t="shared" si="102"/>
        <v>Senior-Female</v>
      </c>
      <c r="F3301" t="s">
        <v>50</v>
      </c>
      <c r="G3301" t="s">
        <v>18</v>
      </c>
      <c r="H3301" s="1">
        <v>44702</v>
      </c>
      <c r="I3301" t="s">
        <v>9431</v>
      </c>
      <c r="J3301" t="s">
        <v>1529</v>
      </c>
      <c r="K3301" t="s">
        <v>53</v>
      </c>
      <c r="L3301">
        <v>32491.356919999998</v>
      </c>
      <c r="M3301">
        <v>264</v>
      </c>
      <c r="N3301" t="s">
        <v>43</v>
      </c>
      <c r="O3301" s="1">
        <v>44730</v>
      </c>
      <c r="P3301" s="3">
        <f t="shared" si="103"/>
        <v>28</v>
      </c>
      <c r="Q3301" t="s">
        <v>49</v>
      </c>
      <c r="R3301" t="s">
        <v>24</v>
      </c>
    </row>
    <row r="3302" spans="1:18" x14ac:dyDescent="0.25">
      <c r="A3302" t="s">
        <v>9432</v>
      </c>
      <c r="B3302" s="3">
        <v>42</v>
      </c>
      <c r="C3302" s="3" t="str" cm="1">
        <f t="array" ref="C3302">_xlfn.IFS(B3302&lt;35,"Young",B3302&lt;60,"Middle",TRUE,"Senior")</f>
        <v>Middle</v>
      </c>
      <c r="D3302" t="s">
        <v>16</v>
      </c>
      <c r="E3302" t="str">
        <f t="shared" si="102"/>
        <v>Middle-Female</v>
      </c>
      <c r="F3302" t="s">
        <v>90</v>
      </c>
      <c r="G3302" t="s">
        <v>70</v>
      </c>
      <c r="H3302" s="1">
        <v>45003</v>
      </c>
      <c r="I3302" t="s">
        <v>9433</v>
      </c>
      <c r="J3302" t="s">
        <v>9434</v>
      </c>
      <c r="K3302" t="s">
        <v>31</v>
      </c>
      <c r="L3302">
        <v>30114.924640000001</v>
      </c>
      <c r="M3302">
        <v>370</v>
      </c>
      <c r="N3302" t="s">
        <v>39</v>
      </c>
      <c r="O3302" s="1">
        <v>45019</v>
      </c>
      <c r="P3302" s="3">
        <f t="shared" si="103"/>
        <v>16</v>
      </c>
      <c r="Q3302" t="s">
        <v>49</v>
      </c>
      <c r="R3302" t="s">
        <v>45</v>
      </c>
    </row>
    <row r="3303" spans="1:18" x14ac:dyDescent="0.25">
      <c r="A3303" t="s">
        <v>9435</v>
      </c>
      <c r="B3303" s="3">
        <v>41</v>
      </c>
      <c r="C3303" s="3" t="str" cm="1">
        <f t="array" ref="C3303">_xlfn.IFS(B3303&lt;35,"Young",B3303&lt;60,"Middle",TRUE,"Senior")</f>
        <v>Middle</v>
      </c>
      <c r="D3303" t="s">
        <v>16</v>
      </c>
      <c r="E3303" t="str">
        <f t="shared" si="102"/>
        <v>Middle-Female</v>
      </c>
      <c r="F3303" t="s">
        <v>27</v>
      </c>
      <c r="G3303" t="s">
        <v>36</v>
      </c>
      <c r="H3303" s="1">
        <v>45193</v>
      </c>
      <c r="I3303" t="s">
        <v>4284</v>
      </c>
      <c r="J3303" t="s">
        <v>9436</v>
      </c>
      <c r="K3303" t="s">
        <v>53</v>
      </c>
      <c r="L3303">
        <v>14061.0962</v>
      </c>
      <c r="M3303">
        <v>197</v>
      </c>
      <c r="N3303" t="s">
        <v>39</v>
      </c>
      <c r="O3303" s="1">
        <v>45205</v>
      </c>
      <c r="P3303" s="3">
        <f t="shared" si="103"/>
        <v>12</v>
      </c>
      <c r="Q3303" t="s">
        <v>44</v>
      </c>
      <c r="R3303" t="s">
        <v>45</v>
      </c>
    </row>
    <row r="3304" spans="1:18" x14ac:dyDescent="0.25">
      <c r="A3304" t="s">
        <v>9437</v>
      </c>
      <c r="B3304" s="3">
        <v>18</v>
      </c>
      <c r="C3304" s="3" t="str" cm="1">
        <f t="array" ref="C3304">_xlfn.IFS(B3304&lt;35,"Young",B3304&lt;60,"Middle",TRUE,"Senior")</f>
        <v>Young</v>
      </c>
      <c r="D3304" t="s">
        <v>16</v>
      </c>
      <c r="E3304" t="str">
        <f t="shared" si="102"/>
        <v>Young-Female</v>
      </c>
      <c r="F3304" t="s">
        <v>35</v>
      </c>
      <c r="G3304" t="s">
        <v>28</v>
      </c>
      <c r="H3304" s="1">
        <v>43650</v>
      </c>
      <c r="I3304" t="s">
        <v>9438</v>
      </c>
      <c r="J3304" t="s">
        <v>9439</v>
      </c>
      <c r="K3304" t="s">
        <v>53</v>
      </c>
      <c r="L3304">
        <v>18833.019390000001</v>
      </c>
      <c r="M3304">
        <v>298</v>
      </c>
      <c r="N3304" t="s">
        <v>43</v>
      </c>
      <c r="O3304" s="1">
        <v>43670</v>
      </c>
      <c r="P3304" s="3">
        <f t="shared" si="103"/>
        <v>20</v>
      </c>
      <c r="Q3304" t="s">
        <v>23</v>
      </c>
      <c r="R3304" t="s">
        <v>45</v>
      </c>
    </row>
    <row r="3305" spans="1:18" x14ac:dyDescent="0.25">
      <c r="A3305" t="s">
        <v>9440</v>
      </c>
      <c r="B3305" s="3">
        <v>23</v>
      </c>
      <c r="C3305" s="3" t="str" cm="1">
        <f t="array" ref="C3305">_xlfn.IFS(B3305&lt;35,"Young",B3305&lt;60,"Middle",TRUE,"Senior")</f>
        <v>Young</v>
      </c>
      <c r="D3305" t="s">
        <v>16</v>
      </c>
      <c r="E3305" t="str">
        <f t="shared" si="102"/>
        <v>Young-Female</v>
      </c>
      <c r="F3305" t="s">
        <v>90</v>
      </c>
      <c r="G3305" t="s">
        <v>28</v>
      </c>
      <c r="H3305" s="1">
        <v>43763</v>
      </c>
      <c r="I3305" t="s">
        <v>9441</v>
      </c>
      <c r="J3305" t="s">
        <v>9442</v>
      </c>
      <c r="K3305" t="s">
        <v>57</v>
      </c>
      <c r="L3305">
        <v>1104.8435239999999</v>
      </c>
      <c r="M3305">
        <v>190</v>
      </c>
      <c r="N3305" t="s">
        <v>39</v>
      </c>
      <c r="O3305" s="1">
        <v>43774</v>
      </c>
      <c r="P3305" s="3">
        <f t="shared" si="103"/>
        <v>11</v>
      </c>
      <c r="Q3305" t="s">
        <v>49</v>
      </c>
      <c r="R3305" t="s">
        <v>45</v>
      </c>
    </row>
    <row r="3306" spans="1:18" x14ac:dyDescent="0.25">
      <c r="A3306" t="s">
        <v>9443</v>
      </c>
      <c r="B3306" s="3">
        <v>60</v>
      </c>
      <c r="C3306" s="3" t="str" cm="1">
        <f t="array" ref="C3306">_xlfn.IFS(B3306&lt;35,"Young",B3306&lt;60,"Middle",TRUE,"Senior")</f>
        <v>Senior</v>
      </c>
      <c r="D3306" t="s">
        <v>26</v>
      </c>
      <c r="E3306" t="str">
        <f t="shared" si="102"/>
        <v>Senior-Male</v>
      </c>
      <c r="F3306" t="s">
        <v>115</v>
      </c>
      <c r="G3306" t="s">
        <v>70</v>
      </c>
      <c r="H3306" s="1">
        <v>44237</v>
      </c>
      <c r="I3306" t="s">
        <v>2893</v>
      </c>
      <c r="J3306" t="s">
        <v>9444</v>
      </c>
      <c r="K3306" t="s">
        <v>21</v>
      </c>
      <c r="L3306">
        <v>46185.071040000003</v>
      </c>
      <c r="M3306">
        <v>272</v>
      </c>
      <c r="N3306" t="s">
        <v>39</v>
      </c>
      <c r="O3306" s="1">
        <v>44248</v>
      </c>
      <c r="P3306" s="3">
        <f t="shared" si="103"/>
        <v>11</v>
      </c>
      <c r="Q3306" t="s">
        <v>32</v>
      </c>
      <c r="R3306" t="s">
        <v>24</v>
      </c>
    </row>
    <row r="3307" spans="1:18" x14ac:dyDescent="0.25">
      <c r="A3307" t="s">
        <v>9445</v>
      </c>
      <c r="B3307" s="3">
        <v>78</v>
      </c>
      <c r="C3307" s="3" t="str" cm="1">
        <f t="array" ref="C3307">_xlfn.IFS(B3307&lt;35,"Young",B3307&lt;60,"Middle",TRUE,"Senior")</f>
        <v>Senior</v>
      </c>
      <c r="D3307" t="s">
        <v>16</v>
      </c>
      <c r="E3307" t="str">
        <f t="shared" si="102"/>
        <v>Senior-Female</v>
      </c>
      <c r="F3307" t="s">
        <v>63</v>
      </c>
      <c r="G3307" t="s">
        <v>36</v>
      </c>
      <c r="H3307" s="1">
        <v>44891</v>
      </c>
      <c r="I3307" t="s">
        <v>5445</v>
      </c>
      <c r="J3307" t="s">
        <v>9446</v>
      </c>
      <c r="K3307" t="s">
        <v>57</v>
      </c>
      <c r="L3307">
        <v>22210.85</v>
      </c>
      <c r="M3307">
        <v>124</v>
      </c>
      <c r="N3307" t="s">
        <v>43</v>
      </c>
      <c r="O3307" s="1">
        <v>44907</v>
      </c>
      <c r="P3307" s="3">
        <f t="shared" si="103"/>
        <v>16</v>
      </c>
      <c r="Q3307" t="s">
        <v>49</v>
      </c>
      <c r="R3307" t="s">
        <v>45</v>
      </c>
    </row>
    <row r="3308" spans="1:18" x14ac:dyDescent="0.25">
      <c r="A3308" t="s">
        <v>9447</v>
      </c>
      <c r="B3308" s="3">
        <v>38</v>
      </c>
      <c r="C3308" s="3" t="str" cm="1">
        <f t="array" ref="C3308">_xlfn.IFS(B3308&lt;35,"Young",B3308&lt;60,"Middle",TRUE,"Senior")</f>
        <v>Middle</v>
      </c>
      <c r="D3308" t="s">
        <v>26</v>
      </c>
      <c r="E3308" t="str">
        <f t="shared" si="102"/>
        <v>Middle-Male</v>
      </c>
      <c r="F3308" t="s">
        <v>115</v>
      </c>
      <c r="G3308" t="s">
        <v>28</v>
      </c>
      <c r="H3308" s="1">
        <v>44619</v>
      </c>
      <c r="I3308" t="s">
        <v>9448</v>
      </c>
      <c r="J3308" t="s">
        <v>9449</v>
      </c>
      <c r="K3308" t="s">
        <v>53</v>
      </c>
      <c r="L3308">
        <v>27120.400689999999</v>
      </c>
      <c r="M3308">
        <v>312</v>
      </c>
      <c r="N3308" t="s">
        <v>43</v>
      </c>
      <c r="O3308" s="1">
        <v>44630</v>
      </c>
      <c r="P3308" s="3">
        <f t="shared" si="103"/>
        <v>11</v>
      </c>
      <c r="Q3308" t="s">
        <v>49</v>
      </c>
      <c r="R3308" t="s">
        <v>45</v>
      </c>
    </row>
    <row r="3309" spans="1:18" x14ac:dyDescent="0.25">
      <c r="A3309" t="s">
        <v>9450</v>
      </c>
      <c r="B3309" s="3">
        <v>48</v>
      </c>
      <c r="C3309" s="3" t="str" cm="1">
        <f t="array" ref="C3309">_xlfn.IFS(B3309&lt;35,"Young",B3309&lt;60,"Middle",TRUE,"Senior")</f>
        <v>Middle</v>
      </c>
      <c r="D3309" t="s">
        <v>16</v>
      </c>
      <c r="E3309" t="str">
        <f t="shared" si="102"/>
        <v>Middle-Female</v>
      </c>
      <c r="F3309" t="s">
        <v>230</v>
      </c>
      <c r="G3309" t="s">
        <v>36</v>
      </c>
      <c r="H3309" s="1">
        <v>43422</v>
      </c>
      <c r="I3309" t="s">
        <v>9451</v>
      </c>
      <c r="J3309" t="s">
        <v>9452</v>
      </c>
      <c r="K3309" t="s">
        <v>31</v>
      </c>
      <c r="L3309">
        <v>2303.5238340000001</v>
      </c>
      <c r="M3309">
        <v>445</v>
      </c>
      <c r="N3309" t="s">
        <v>39</v>
      </c>
      <c r="O3309" s="1">
        <v>43443</v>
      </c>
      <c r="P3309" s="3">
        <f t="shared" si="103"/>
        <v>21</v>
      </c>
      <c r="Q3309" t="s">
        <v>23</v>
      </c>
      <c r="R3309" t="s">
        <v>24</v>
      </c>
    </row>
    <row r="3310" spans="1:18" x14ac:dyDescent="0.25">
      <c r="A3310" t="s">
        <v>9453</v>
      </c>
      <c r="B3310" s="3">
        <v>39</v>
      </c>
      <c r="C3310" s="3" t="str" cm="1">
        <f t="array" ref="C3310">_xlfn.IFS(B3310&lt;35,"Young",B3310&lt;60,"Middle",TRUE,"Senior")</f>
        <v>Middle</v>
      </c>
      <c r="D3310" t="s">
        <v>26</v>
      </c>
      <c r="E3310" t="str">
        <f t="shared" si="102"/>
        <v>Middle-Male</v>
      </c>
      <c r="F3310" t="s">
        <v>27</v>
      </c>
      <c r="G3310" t="s">
        <v>26593</v>
      </c>
      <c r="H3310" s="1">
        <v>43582</v>
      </c>
      <c r="I3310" t="s">
        <v>9454</v>
      </c>
      <c r="J3310" t="s">
        <v>9455</v>
      </c>
      <c r="K3310" t="s">
        <v>21</v>
      </c>
      <c r="L3310">
        <v>19713.777340000001</v>
      </c>
      <c r="M3310">
        <v>419</v>
      </c>
      <c r="N3310" t="s">
        <v>39</v>
      </c>
      <c r="O3310" s="1">
        <v>43587</v>
      </c>
      <c r="P3310" s="3">
        <f t="shared" si="103"/>
        <v>5</v>
      </c>
      <c r="Q3310" t="s">
        <v>44</v>
      </c>
      <c r="R3310" t="s">
        <v>24</v>
      </c>
    </row>
    <row r="3311" spans="1:18" x14ac:dyDescent="0.25">
      <c r="A3311" t="s">
        <v>9456</v>
      </c>
      <c r="B3311" s="3">
        <v>50</v>
      </c>
      <c r="C3311" s="3" t="str" cm="1">
        <f t="array" ref="C3311">_xlfn.IFS(B3311&lt;35,"Young",B3311&lt;60,"Middle",TRUE,"Senior")</f>
        <v>Middle</v>
      </c>
      <c r="D3311" t="s">
        <v>26</v>
      </c>
      <c r="E3311" t="str">
        <f t="shared" si="102"/>
        <v>Middle-Male</v>
      </c>
      <c r="F3311" t="s">
        <v>63</v>
      </c>
      <c r="G3311" t="s">
        <v>36</v>
      </c>
      <c r="H3311" s="1">
        <v>45005</v>
      </c>
      <c r="I3311" t="s">
        <v>9457</v>
      </c>
      <c r="J3311" t="s">
        <v>9458</v>
      </c>
      <c r="K3311" t="s">
        <v>57</v>
      </c>
      <c r="L3311">
        <v>23120.460330000002</v>
      </c>
      <c r="M3311">
        <v>114</v>
      </c>
      <c r="N3311" t="s">
        <v>43</v>
      </c>
      <c r="O3311" s="1">
        <v>45010</v>
      </c>
      <c r="P3311" s="3">
        <f t="shared" si="103"/>
        <v>5</v>
      </c>
      <c r="Q3311" t="s">
        <v>85</v>
      </c>
      <c r="R3311" t="s">
        <v>24</v>
      </c>
    </row>
    <row r="3312" spans="1:18" x14ac:dyDescent="0.25">
      <c r="A3312" t="s">
        <v>9459</v>
      </c>
      <c r="B3312" s="3">
        <v>51</v>
      </c>
      <c r="C3312" s="3" t="str" cm="1">
        <f t="array" ref="C3312">_xlfn.IFS(B3312&lt;35,"Young",B3312&lt;60,"Middle",TRUE,"Senior")</f>
        <v>Middle</v>
      </c>
      <c r="D3312" t="s">
        <v>16</v>
      </c>
      <c r="E3312" t="str">
        <f t="shared" si="102"/>
        <v>Middle-Female</v>
      </c>
      <c r="F3312" t="s">
        <v>35</v>
      </c>
      <c r="G3312" t="s">
        <v>26593</v>
      </c>
      <c r="H3312" s="1">
        <v>43506</v>
      </c>
      <c r="I3312" t="s">
        <v>9460</v>
      </c>
      <c r="J3312" t="s">
        <v>9461</v>
      </c>
      <c r="K3312" t="s">
        <v>31</v>
      </c>
      <c r="L3312">
        <v>29372.494200000001</v>
      </c>
      <c r="M3312">
        <v>109</v>
      </c>
      <c r="N3312" t="s">
        <v>39</v>
      </c>
      <c r="O3312" s="1">
        <v>43517</v>
      </c>
      <c r="P3312" s="3">
        <f t="shared" si="103"/>
        <v>11</v>
      </c>
      <c r="Q3312" t="s">
        <v>44</v>
      </c>
      <c r="R3312" t="s">
        <v>24</v>
      </c>
    </row>
    <row r="3313" spans="1:18" x14ac:dyDescent="0.25">
      <c r="A3313" t="s">
        <v>9462</v>
      </c>
      <c r="B3313" s="3">
        <v>30</v>
      </c>
      <c r="C3313" s="3" t="str" cm="1">
        <f t="array" ref="C3313">_xlfn.IFS(B3313&lt;35,"Young",B3313&lt;60,"Middle",TRUE,"Senior")</f>
        <v>Young</v>
      </c>
      <c r="D3313" t="s">
        <v>26</v>
      </c>
      <c r="E3313" t="str">
        <f t="shared" si="102"/>
        <v>Young-Male</v>
      </c>
      <c r="F3313" t="s">
        <v>35</v>
      </c>
      <c r="G3313" t="s">
        <v>36</v>
      </c>
      <c r="H3313" s="1">
        <v>43702</v>
      </c>
      <c r="I3313" t="s">
        <v>9463</v>
      </c>
      <c r="J3313" t="s">
        <v>9464</v>
      </c>
      <c r="K3313" t="s">
        <v>57</v>
      </c>
      <c r="L3313">
        <v>2144.8103740000001</v>
      </c>
      <c r="M3313">
        <v>377</v>
      </c>
      <c r="N3313" t="s">
        <v>43</v>
      </c>
      <c r="O3313" s="1">
        <v>43730</v>
      </c>
      <c r="P3313" s="3">
        <f t="shared" si="103"/>
        <v>28</v>
      </c>
      <c r="Q3313" t="s">
        <v>32</v>
      </c>
      <c r="R3313" t="s">
        <v>45</v>
      </c>
    </row>
    <row r="3314" spans="1:18" x14ac:dyDescent="0.25">
      <c r="A3314" t="s">
        <v>9465</v>
      </c>
      <c r="B3314" s="3">
        <v>77</v>
      </c>
      <c r="C3314" s="3" t="str" cm="1">
        <f t="array" ref="C3314">_xlfn.IFS(B3314&lt;35,"Young",B3314&lt;60,"Middle",TRUE,"Senior")</f>
        <v>Senior</v>
      </c>
      <c r="D3314" t="s">
        <v>16</v>
      </c>
      <c r="E3314" t="str">
        <f t="shared" si="102"/>
        <v>Senior-Female</v>
      </c>
      <c r="F3314" t="s">
        <v>17</v>
      </c>
      <c r="G3314" t="s">
        <v>26593</v>
      </c>
      <c r="H3314" s="1">
        <v>43997</v>
      </c>
      <c r="I3314" t="s">
        <v>9466</v>
      </c>
      <c r="J3314" t="s">
        <v>9467</v>
      </c>
      <c r="K3314" t="s">
        <v>21</v>
      </c>
      <c r="L3314">
        <v>21348.366959999999</v>
      </c>
      <c r="M3314">
        <v>183</v>
      </c>
      <c r="N3314" t="s">
        <v>43</v>
      </c>
      <c r="O3314" s="1">
        <v>44021</v>
      </c>
      <c r="P3314" s="3">
        <f t="shared" si="103"/>
        <v>24</v>
      </c>
      <c r="Q3314" t="s">
        <v>44</v>
      </c>
      <c r="R3314" t="s">
        <v>45</v>
      </c>
    </row>
    <row r="3315" spans="1:18" x14ac:dyDescent="0.25">
      <c r="A3315" t="s">
        <v>9468</v>
      </c>
      <c r="B3315" s="3">
        <v>84</v>
      </c>
      <c r="C3315" s="3" t="str" cm="1">
        <f t="array" ref="C3315">_xlfn.IFS(B3315&lt;35,"Young",B3315&lt;60,"Middle",TRUE,"Senior")</f>
        <v>Senior</v>
      </c>
      <c r="D3315" t="s">
        <v>16</v>
      </c>
      <c r="E3315" t="str">
        <f t="shared" si="102"/>
        <v>Senior-Female</v>
      </c>
      <c r="F3315" t="s">
        <v>230</v>
      </c>
      <c r="G3315" t="s">
        <v>28</v>
      </c>
      <c r="H3315" s="1">
        <v>44574</v>
      </c>
      <c r="I3315" t="s">
        <v>9469</v>
      </c>
      <c r="J3315" t="s">
        <v>9470</v>
      </c>
      <c r="K3315" t="s">
        <v>21</v>
      </c>
      <c r="L3315">
        <v>30380.134290000002</v>
      </c>
      <c r="M3315">
        <v>107</v>
      </c>
      <c r="N3315" t="s">
        <v>43</v>
      </c>
      <c r="O3315" s="1">
        <v>44586</v>
      </c>
      <c r="P3315" s="3">
        <f t="shared" si="103"/>
        <v>12</v>
      </c>
      <c r="Q3315" t="s">
        <v>23</v>
      </c>
      <c r="R3315" t="s">
        <v>24</v>
      </c>
    </row>
    <row r="3316" spans="1:18" x14ac:dyDescent="0.25">
      <c r="A3316" t="s">
        <v>9471</v>
      </c>
      <c r="B3316" s="3">
        <v>43</v>
      </c>
      <c r="C3316" s="3" t="str" cm="1">
        <f t="array" ref="C3316">_xlfn.IFS(B3316&lt;35,"Young",B3316&lt;60,"Middle",TRUE,"Senior")</f>
        <v>Middle</v>
      </c>
      <c r="D3316" t="s">
        <v>26</v>
      </c>
      <c r="E3316" t="str">
        <f t="shared" si="102"/>
        <v>Middle-Male</v>
      </c>
      <c r="F3316" t="s">
        <v>35</v>
      </c>
      <c r="G3316" t="s">
        <v>26592</v>
      </c>
      <c r="H3316" s="1">
        <v>44746</v>
      </c>
      <c r="I3316" t="s">
        <v>9472</v>
      </c>
      <c r="J3316" t="s">
        <v>9473</v>
      </c>
      <c r="K3316" t="s">
        <v>31</v>
      </c>
      <c r="L3316">
        <v>6267.3109160000004</v>
      </c>
      <c r="M3316">
        <v>238</v>
      </c>
      <c r="N3316" t="s">
        <v>22</v>
      </c>
      <c r="O3316" s="1">
        <v>44765</v>
      </c>
      <c r="P3316" s="3">
        <f t="shared" si="103"/>
        <v>19</v>
      </c>
      <c r="Q3316" t="s">
        <v>23</v>
      </c>
      <c r="R3316" t="s">
        <v>45</v>
      </c>
    </row>
    <row r="3317" spans="1:18" x14ac:dyDescent="0.25">
      <c r="A3317" t="s">
        <v>1365</v>
      </c>
      <c r="B3317" s="3">
        <v>20</v>
      </c>
      <c r="C3317" s="3" t="str" cm="1">
        <f t="array" ref="C3317">_xlfn.IFS(B3317&lt;35,"Young",B3317&lt;60,"Middle",TRUE,"Senior")</f>
        <v>Young</v>
      </c>
      <c r="D3317" t="s">
        <v>26</v>
      </c>
      <c r="E3317" t="str">
        <f t="shared" si="102"/>
        <v>Young-Male</v>
      </c>
      <c r="F3317" t="s">
        <v>230</v>
      </c>
      <c r="G3317" t="s">
        <v>18</v>
      </c>
      <c r="H3317" s="1">
        <v>44022</v>
      </c>
      <c r="I3317" t="s">
        <v>9474</v>
      </c>
      <c r="J3317" t="s">
        <v>9475</v>
      </c>
      <c r="K3317" t="s">
        <v>31</v>
      </c>
      <c r="L3317">
        <v>40285.433879999997</v>
      </c>
      <c r="M3317">
        <v>150</v>
      </c>
      <c r="N3317" t="s">
        <v>39</v>
      </c>
      <c r="O3317" s="1">
        <v>44038</v>
      </c>
      <c r="P3317" s="3">
        <f t="shared" si="103"/>
        <v>16</v>
      </c>
      <c r="Q3317" t="s">
        <v>85</v>
      </c>
      <c r="R3317" t="s">
        <v>33</v>
      </c>
    </row>
    <row r="3318" spans="1:18" x14ac:dyDescent="0.25">
      <c r="A3318" t="s">
        <v>9476</v>
      </c>
      <c r="B3318" s="3">
        <v>78</v>
      </c>
      <c r="C3318" s="3" t="str" cm="1">
        <f t="array" ref="C3318">_xlfn.IFS(B3318&lt;35,"Young",B3318&lt;60,"Middle",TRUE,"Senior")</f>
        <v>Senior</v>
      </c>
      <c r="D3318" t="s">
        <v>16</v>
      </c>
      <c r="E3318" t="str">
        <f t="shared" si="102"/>
        <v>Senior-Female</v>
      </c>
      <c r="F3318" t="s">
        <v>17</v>
      </c>
      <c r="G3318" t="s">
        <v>26593</v>
      </c>
      <c r="H3318" s="1">
        <v>44005</v>
      </c>
      <c r="I3318" t="s">
        <v>9477</v>
      </c>
      <c r="J3318" t="s">
        <v>9478</v>
      </c>
      <c r="K3318" t="s">
        <v>53</v>
      </c>
      <c r="L3318">
        <v>13775.09995</v>
      </c>
      <c r="M3318">
        <v>149</v>
      </c>
      <c r="N3318" t="s">
        <v>43</v>
      </c>
      <c r="O3318" s="1">
        <v>44023</v>
      </c>
      <c r="P3318" s="3">
        <f t="shared" si="103"/>
        <v>18</v>
      </c>
      <c r="Q3318" t="s">
        <v>49</v>
      </c>
      <c r="R3318" t="s">
        <v>24</v>
      </c>
    </row>
    <row r="3319" spans="1:18" x14ac:dyDescent="0.25">
      <c r="A3319" t="s">
        <v>9479</v>
      </c>
      <c r="B3319" s="3">
        <v>53</v>
      </c>
      <c r="C3319" s="3" t="str" cm="1">
        <f t="array" ref="C3319">_xlfn.IFS(B3319&lt;35,"Young",B3319&lt;60,"Middle",TRUE,"Senior")</f>
        <v>Middle</v>
      </c>
      <c r="D3319" t="s">
        <v>26</v>
      </c>
      <c r="E3319" t="str">
        <f t="shared" si="102"/>
        <v>Middle-Male</v>
      </c>
      <c r="F3319" t="s">
        <v>90</v>
      </c>
      <c r="G3319" t="s">
        <v>36</v>
      </c>
      <c r="H3319" s="1">
        <v>43875</v>
      </c>
      <c r="I3319" t="s">
        <v>9480</v>
      </c>
      <c r="J3319" t="s">
        <v>9481</v>
      </c>
      <c r="K3319" t="s">
        <v>53</v>
      </c>
      <c r="L3319">
        <v>13060.149659999999</v>
      </c>
      <c r="M3319">
        <v>313</v>
      </c>
      <c r="N3319" t="s">
        <v>43</v>
      </c>
      <c r="O3319" s="1">
        <v>43896</v>
      </c>
      <c r="P3319" s="3">
        <f t="shared" si="103"/>
        <v>21</v>
      </c>
      <c r="Q3319" t="s">
        <v>44</v>
      </c>
      <c r="R3319" t="s">
        <v>24</v>
      </c>
    </row>
    <row r="3320" spans="1:18" x14ac:dyDescent="0.25">
      <c r="A3320" t="s">
        <v>9482</v>
      </c>
      <c r="B3320" s="3">
        <v>63</v>
      </c>
      <c r="C3320" s="3" t="str" cm="1">
        <f t="array" ref="C3320">_xlfn.IFS(B3320&lt;35,"Young",B3320&lt;60,"Middle",TRUE,"Senior")</f>
        <v>Senior</v>
      </c>
      <c r="D3320" t="s">
        <v>26</v>
      </c>
      <c r="E3320" t="str">
        <f t="shared" si="102"/>
        <v>Senior-Male</v>
      </c>
      <c r="F3320" t="s">
        <v>115</v>
      </c>
      <c r="G3320" t="s">
        <v>26593</v>
      </c>
      <c r="H3320" s="1">
        <v>44132</v>
      </c>
      <c r="I3320" t="s">
        <v>9483</v>
      </c>
      <c r="J3320" t="s">
        <v>9484</v>
      </c>
      <c r="K3320" t="s">
        <v>53</v>
      </c>
      <c r="L3320">
        <v>16757.553909999999</v>
      </c>
      <c r="M3320">
        <v>457</v>
      </c>
      <c r="N3320" t="s">
        <v>43</v>
      </c>
      <c r="O3320" s="1">
        <v>44140</v>
      </c>
      <c r="P3320" s="3">
        <f t="shared" si="103"/>
        <v>8</v>
      </c>
      <c r="Q3320" t="s">
        <v>85</v>
      </c>
      <c r="R3320" t="s">
        <v>24</v>
      </c>
    </row>
    <row r="3321" spans="1:18" x14ac:dyDescent="0.25">
      <c r="A3321" t="s">
        <v>9485</v>
      </c>
      <c r="B3321" s="3">
        <v>82</v>
      </c>
      <c r="C3321" s="3" t="str" cm="1">
        <f t="array" ref="C3321">_xlfn.IFS(B3321&lt;35,"Young",B3321&lt;60,"Middle",TRUE,"Senior")</f>
        <v>Senior</v>
      </c>
      <c r="D3321" t="s">
        <v>16</v>
      </c>
      <c r="E3321" t="str">
        <f t="shared" si="102"/>
        <v>Senior-Female</v>
      </c>
      <c r="F3321" t="s">
        <v>63</v>
      </c>
      <c r="G3321" t="s">
        <v>18</v>
      </c>
      <c r="H3321" s="1">
        <v>44114</v>
      </c>
      <c r="I3321" t="s">
        <v>9486</v>
      </c>
      <c r="J3321" t="s">
        <v>9487</v>
      </c>
      <c r="K3321" t="s">
        <v>57</v>
      </c>
      <c r="L3321">
        <v>10700.29918</v>
      </c>
      <c r="M3321">
        <v>131</v>
      </c>
      <c r="N3321" t="s">
        <v>39</v>
      </c>
      <c r="O3321" s="1">
        <v>44120</v>
      </c>
      <c r="P3321" s="3">
        <f t="shared" si="103"/>
        <v>6</v>
      </c>
      <c r="Q3321" t="s">
        <v>44</v>
      </c>
      <c r="R3321" t="s">
        <v>24</v>
      </c>
    </row>
    <row r="3322" spans="1:18" x14ac:dyDescent="0.25">
      <c r="A3322" t="s">
        <v>9488</v>
      </c>
      <c r="B3322" s="3">
        <v>58</v>
      </c>
      <c r="C3322" s="3" t="str" cm="1">
        <f t="array" ref="C3322">_xlfn.IFS(B3322&lt;35,"Young",B3322&lt;60,"Middle",TRUE,"Senior")</f>
        <v>Middle</v>
      </c>
      <c r="D3322" t="s">
        <v>16</v>
      </c>
      <c r="E3322" t="str">
        <f t="shared" si="102"/>
        <v>Middle-Female</v>
      </c>
      <c r="F3322" t="s">
        <v>27</v>
      </c>
      <c r="G3322" t="s">
        <v>70</v>
      </c>
      <c r="H3322" s="1">
        <v>44937</v>
      </c>
      <c r="I3322" t="s">
        <v>9489</v>
      </c>
      <c r="J3322" t="s">
        <v>9490</v>
      </c>
      <c r="K3322" t="s">
        <v>61</v>
      </c>
      <c r="L3322">
        <v>21572.899300000001</v>
      </c>
      <c r="M3322">
        <v>114</v>
      </c>
      <c r="N3322" t="s">
        <v>39</v>
      </c>
      <c r="O3322" s="1">
        <v>44962</v>
      </c>
      <c r="P3322" s="3">
        <f t="shared" si="103"/>
        <v>25</v>
      </c>
      <c r="Q3322" t="s">
        <v>44</v>
      </c>
      <c r="R3322" t="s">
        <v>45</v>
      </c>
    </row>
    <row r="3323" spans="1:18" x14ac:dyDescent="0.25">
      <c r="A3323" t="s">
        <v>9491</v>
      </c>
      <c r="B3323" s="3">
        <v>71</v>
      </c>
      <c r="C3323" s="3" t="str" cm="1">
        <f t="array" ref="C3323">_xlfn.IFS(B3323&lt;35,"Young",B3323&lt;60,"Middle",TRUE,"Senior")</f>
        <v>Senior</v>
      </c>
      <c r="D3323" t="s">
        <v>26</v>
      </c>
      <c r="E3323" t="str">
        <f t="shared" si="102"/>
        <v>Senior-Male</v>
      </c>
      <c r="F3323" t="s">
        <v>63</v>
      </c>
      <c r="G3323" t="s">
        <v>70</v>
      </c>
      <c r="H3323" s="1">
        <v>44810</v>
      </c>
      <c r="I3323" t="s">
        <v>9492</v>
      </c>
      <c r="J3323" t="s">
        <v>9493</v>
      </c>
      <c r="K3323" t="s">
        <v>21</v>
      </c>
      <c r="L3323">
        <v>27006.04434</v>
      </c>
      <c r="M3323">
        <v>443</v>
      </c>
      <c r="N3323" t="s">
        <v>43</v>
      </c>
      <c r="O3323" s="1">
        <v>44834</v>
      </c>
      <c r="P3323" s="3">
        <f t="shared" si="103"/>
        <v>24</v>
      </c>
      <c r="Q3323" t="s">
        <v>32</v>
      </c>
      <c r="R3323" t="s">
        <v>33</v>
      </c>
    </row>
    <row r="3324" spans="1:18" x14ac:dyDescent="0.25">
      <c r="A3324" t="s">
        <v>9494</v>
      </c>
      <c r="B3324" s="3">
        <v>29</v>
      </c>
      <c r="C3324" s="3" t="str" cm="1">
        <f t="array" ref="C3324">_xlfn.IFS(B3324&lt;35,"Young",B3324&lt;60,"Middle",TRUE,"Senior")</f>
        <v>Young</v>
      </c>
      <c r="D3324" t="s">
        <v>26</v>
      </c>
      <c r="E3324" t="str">
        <f t="shared" si="102"/>
        <v>Young-Male</v>
      </c>
      <c r="F3324" t="s">
        <v>115</v>
      </c>
      <c r="G3324" t="s">
        <v>26593</v>
      </c>
      <c r="H3324" s="1">
        <v>45099</v>
      </c>
      <c r="I3324" t="s">
        <v>9495</v>
      </c>
      <c r="J3324" t="s">
        <v>9496</v>
      </c>
      <c r="K3324" t="s">
        <v>31</v>
      </c>
      <c r="L3324">
        <v>23736.296419999999</v>
      </c>
      <c r="M3324">
        <v>180</v>
      </c>
      <c r="N3324" t="s">
        <v>39</v>
      </c>
      <c r="O3324" s="1">
        <v>45113</v>
      </c>
      <c r="P3324" s="3">
        <f t="shared" si="103"/>
        <v>14</v>
      </c>
      <c r="Q3324" t="s">
        <v>85</v>
      </c>
      <c r="R3324" t="s">
        <v>45</v>
      </c>
    </row>
    <row r="3325" spans="1:18" x14ac:dyDescent="0.25">
      <c r="A3325" t="s">
        <v>9497</v>
      </c>
      <c r="B3325" s="3">
        <v>74</v>
      </c>
      <c r="C3325" s="3" t="str" cm="1">
        <f t="array" ref="C3325">_xlfn.IFS(B3325&lt;35,"Young",B3325&lt;60,"Middle",TRUE,"Senior")</f>
        <v>Senior</v>
      </c>
      <c r="D3325" t="s">
        <v>16</v>
      </c>
      <c r="E3325" t="str">
        <f t="shared" si="102"/>
        <v>Senior-Female</v>
      </c>
      <c r="F3325" t="s">
        <v>35</v>
      </c>
      <c r="G3325" t="s">
        <v>28</v>
      </c>
      <c r="H3325" s="1">
        <v>44293</v>
      </c>
      <c r="I3325" t="s">
        <v>9498</v>
      </c>
      <c r="J3325" t="s">
        <v>9499</v>
      </c>
      <c r="K3325" t="s">
        <v>61</v>
      </c>
      <c r="L3325">
        <v>13048.30933</v>
      </c>
      <c r="M3325">
        <v>463</v>
      </c>
      <c r="N3325" t="s">
        <v>43</v>
      </c>
      <c r="O3325" s="1">
        <v>44321</v>
      </c>
      <c r="P3325" s="3">
        <f t="shared" si="103"/>
        <v>28</v>
      </c>
      <c r="Q3325" t="s">
        <v>44</v>
      </c>
      <c r="R3325" t="s">
        <v>24</v>
      </c>
    </row>
    <row r="3326" spans="1:18" x14ac:dyDescent="0.25">
      <c r="A3326" t="s">
        <v>9500</v>
      </c>
      <c r="B3326" s="3">
        <v>35</v>
      </c>
      <c r="C3326" s="3" t="str" cm="1">
        <f t="array" ref="C3326">_xlfn.IFS(B3326&lt;35,"Young",B3326&lt;60,"Middle",TRUE,"Senior")</f>
        <v>Middle</v>
      </c>
      <c r="D3326" t="s">
        <v>16</v>
      </c>
      <c r="E3326" t="str">
        <f t="shared" si="102"/>
        <v>Middle-Female</v>
      </c>
      <c r="F3326" t="s">
        <v>90</v>
      </c>
      <c r="G3326" t="s">
        <v>36</v>
      </c>
      <c r="H3326" s="1">
        <v>44053</v>
      </c>
      <c r="I3326" t="s">
        <v>9501</v>
      </c>
      <c r="J3326" t="s">
        <v>9502</v>
      </c>
      <c r="K3326" t="s">
        <v>57</v>
      </c>
      <c r="L3326">
        <v>16504.664089999998</v>
      </c>
      <c r="M3326">
        <v>111</v>
      </c>
      <c r="N3326" t="s">
        <v>39</v>
      </c>
      <c r="O3326" s="1">
        <v>44081</v>
      </c>
      <c r="P3326" s="3">
        <f t="shared" si="103"/>
        <v>28</v>
      </c>
      <c r="Q3326" t="s">
        <v>32</v>
      </c>
      <c r="R3326" t="s">
        <v>33</v>
      </c>
    </row>
    <row r="3327" spans="1:18" x14ac:dyDescent="0.25">
      <c r="A3327" t="s">
        <v>9503</v>
      </c>
      <c r="B3327" s="3">
        <v>28</v>
      </c>
      <c r="C3327" s="3" t="str" cm="1">
        <f t="array" ref="C3327">_xlfn.IFS(B3327&lt;35,"Young",B3327&lt;60,"Middle",TRUE,"Senior")</f>
        <v>Young</v>
      </c>
      <c r="D3327" t="s">
        <v>16</v>
      </c>
      <c r="E3327" t="str">
        <f t="shared" si="102"/>
        <v>Young-Female</v>
      </c>
      <c r="F3327" t="s">
        <v>63</v>
      </c>
      <c r="G3327" t="s">
        <v>70</v>
      </c>
      <c r="H3327" s="1">
        <v>44118</v>
      </c>
      <c r="I3327" t="s">
        <v>9504</v>
      </c>
      <c r="J3327" t="s">
        <v>9505</v>
      </c>
      <c r="K3327" t="s">
        <v>57</v>
      </c>
      <c r="L3327">
        <v>21166.535</v>
      </c>
      <c r="M3327">
        <v>107</v>
      </c>
      <c r="N3327" t="s">
        <v>43</v>
      </c>
      <c r="O3327" s="1">
        <v>44122</v>
      </c>
      <c r="P3327" s="3">
        <f t="shared" si="103"/>
        <v>4</v>
      </c>
      <c r="Q3327" t="s">
        <v>32</v>
      </c>
      <c r="R3327" t="s">
        <v>33</v>
      </c>
    </row>
    <row r="3328" spans="1:18" x14ac:dyDescent="0.25">
      <c r="A3328" t="s">
        <v>9506</v>
      </c>
      <c r="B3328" s="3">
        <v>50</v>
      </c>
      <c r="C3328" s="3" t="str" cm="1">
        <f t="array" ref="C3328">_xlfn.IFS(B3328&lt;35,"Young",B3328&lt;60,"Middle",TRUE,"Senior")</f>
        <v>Middle</v>
      </c>
      <c r="D3328" t="s">
        <v>16</v>
      </c>
      <c r="E3328" t="str">
        <f t="shared" si="102"/>
        <v>Middle-Female</v>
      </c>
      <c r="F3328" t="s">
        <v>50</v>
      </c>
      <c r="G3328" t="s">
        <v>70</v>
      </c>
      <c r="H3328" s="1">
        <v>44238</v>
      </c>
      <c r="I3328" t="s">
        <v>9507</v>
      </c>
      <c r="J3328" t="s">
        <v>6895</v>
      </c>
      <c r="K3328" t="s">
        <v>61</v>
      </c>
      <c r="L3328">
        <v>70034.372749999995</v>
      </c>
      <c r="M3328">
        <v>379</v>
      </c>
      <c r="N3328" t="s">
        <v>43</v>
      </c>
      <c r="O3328" s="1">
        <v>44244</v>
      </c>
      <c r="P3328" s="3">
        <f t="shared" si="103"/>
        <v>6</v>
      </c>
      <c r="Q3328" t="s">
        <v>32</v>
      </c>
      <c r="R3328" t="s">
        <v>33</v>
      </c>
    </row>
    <row r="3329" spans="1:18" x14ac:dyDescent="0.25">
      <c r="A3329" t="s">
        <v>9508</v>
      </c>
      <c r="B3329" s="3">
        <v>80</v>
      </c>
      <c r="C3329" s="3" t="str" cm="1">
        <f t="array" ref="C3329">_xlfn.IFS(B3329&lt;35,"Young",B3329&lt;60,"Middle",TRUE,"Senior")</f>
        <v>Senior</v>
      </c>
      <c r="D3329" t="s">
        <v>26</v>
      </c>
      <c r="E3329" t="str">
        <f t="shared" si="102"/>
        <v>Senior-Male</v>
      </c>
      <c r="F3329" t="s">
        <v>50</v>
      </c>
      <c r="G3329" t="s">
        <v>26593</v>
      </c>
      <c r="H3329" s="1">
        <v>44759</v>
      </c>
      <c r="I3329" t="s">
        <v>9509</v>
      </c>
      <c r="J3329" t="s">
        <v>9510</v>
      </c>
      <c r="K3329" t="s">
        <v>21</v>
      </c>
      <c r="L3329">
        <v>18247.685710000002</v>
      </c>
      <c r="M3329">
        <v>407</v>
      </c>
      <c r="N3329" t="s">
        <v>43</v>
      </c>
      <c r="O3329" s="1">
        <v>44769</v>
      </c>
      <c r="P3329" s="3">
        <f t="shared" si="103"/>
        <v>10</v>
      </c>
      <c r="Q3329" t="s">
        <v>85</v>
      </c>
      <c r="R3329" t="s">
        <v>33</v>
      </c>
    </row>
    <row r="3330" spans="1:18" x14ac:dyDescent="0.25">
      <c r="A3330" t="s">
        <v>9511</v>
      </c>
      <c r="B3330" s="3">
        <v>29</v>
      </c>
      <c r="C3330" s="3" t="str" cm="1">
        <f t="array" ref="C3330">_xlfn.IFS(B3330&lt;35,"Young",B3330&lt;60,"Middle",TRUE,"Senior")</f>
        <v>Young</v>
      </c>
      <c r="D3330" t="s">
        <v>26</v>
      </c>
      <c r="E3330" t="str">
        <f t="shared" si="102"/>
        <v>Young-Male</v>
      </c>
      <c r="F3330" t="s">
        <v>115</v>
      </c>
      <c r="G3330" t="s">
        <v>18</v>
      </c>
      <c r="H3330" s="1">
        <v>44268</v>
      </c>
      <c r="I3330" t="s">
        <v>9512</v>
      </c>
      <c r="J3330" t="s">
        <v>9513</v>
      </c>
      <c r="K3330" t="s">
        <v>57</v>
      </c>
      <c r="L3330">
        <v>38955.58208</v>
      </c>
      <c r="M3330">
        <v>355</v>
      </c>
      <c r="N3330" t="s">
        <v>39</v>
      </c>
      <c r="O3330" s="1">
        <v>44274</v>
      </c>
      <c r="P3330" s="3">
        <f t="shared" si="103"/>
        <v>6</v>
      </c>
      <c r="Q3330" t="s">
        <v>23</v>
      </c>
      <c r="R3330" t="s">
        <v>45</v>
      </c>
    </row>
    <row r="3331" spans="1:18" x14ac:dyDescent="0.25">
      <c r="A3331" t="s">
        <v>9514</v>
      </c>
      <c r="B3331" s="3">
        <v>62</v>
      </c>
      <c r="C3331" s="3" t="str" cm="1">
        <f t="array" ref="C3331">_xlfn.IFS(B3331&lt;35,"Young",B3331&lt;60,"Middle",TRUE,"Senior")</f>
        <v>Senior</v>
      </c>
      <c r="D3331" t="s">
        <v>16</v>
      </c>
      <c r="E3331" t="str">
        <f t="shared" ref="E3331:E3394" si="104">C3331 &amp; "-" &amp; D3331</f>
        <v>Senior-Female</v>
      </c>
      <c r="F3331" t="s">
        <v>230</v>
      </c>
      <c r="G3331" t="s">
        <v>70</v>
      </c>
      <c r="H3331" s="1">
        <v>44205</v>
      </c>
      <c r="I3331" t="s">
        <v>9515</v>
      </c>
      <c r="J3331" t="s">
        <v>9516</v>
      </c>
      <c r="K3331" t="s">
        <v>53</v>
      </c>
      <c r="L3331">
        <v>28738.157640000001</v>
      </c>
      <c r="M3331">
        <v>311</v>
      </c>
      <c r="N3331" t="s">
        <v>43</v>
      </c>
      <c r="O3331" s="1">
        <v>44217</v>
      </c>
      <c r="P3331" s="3">
        <f t="shared" ref="P3331:P3394" si="105">O3331-H3331</f>
        <v>12</v>
      </c>
      <c r="Q3331" t="s">
        <v>49</v>
      </c>
      <c r="R3331" t="s">
        <v>24</v>
      </c>
    </row>
    <row r="3332" spans="1:18" x14ac:dyDescent="0.25">
      <c r="A3332" t="s">
        <v>9517</v>
      </c>
      <c r="B3332" s="3">
        <v>26</v>
      </c>
      <c r="C3332" s="3" t="str" cm="1">
        <f t="array" ref="C3332">_xlfn.IFS(B3332&lt;35,"Young",B3332&lt;60,"Middle",TRUE,"Senior")</f>
        <v>Young</v>
      </c>
      <c r="D3332" t="s">
        <v>26</v>
      </c>
      <c r="E3332" t="str">
        <f t="shared" si="104"/>
        <v>Young-Male</v>
      </c>
      <c r="F3332" t="s">
        <v>230</v>
      </c>
      <c r="G3332" t="s">
        <v>26593</v>
      </c>
      <c r="H3332" s="1">
        <v>43906</v>
      </c>
      <c r="I3332" t="s">
        <v>9518</v>
      </c>
      <c r="J3332" t="s">
        <v>9519</v>
      </c>
      <c r="K3332" t="s">
        <v>61</v>
      </c>
      <c r="L3332">
        <v>1574.622646</v>
      </c>
      <c r="M3332">
        <v>358</v>
      </c>
      <c r="N3332" t="s">
        <v>39</v>
      </c>
      <c r="O3332" s="1">
        <v>43933</v>
      </c>
      <c r="P3332" s="3">
        <f t="shared" si="105"/>
        <v>27</v>
      </c>
      <c r="Q3332" t="s">
        <v>23</v>
      </c>
      <c r="R3332" t="s">
        <v>24</v>
      </c>
    </row>
    <row r="3333" spans="1:18" x14ac:dyDescent="0.25">
      <c r="A3333" t="s">
        <v>9520</v>
      </c>
      <c r="B3333" s="3">
        <v>68</v>
      </c>
      <c r="C3333" s="3" t="str" cm="1">
        <f t="array" ref="C3333">_xlfn.IFS(B3333&lt;35,"Young",B3333&lt;60,"Middle",TRUE,"Senior")</f>
        <v>Senior</v>
      </c>
      <c r="D3333" t="s">
        <v>26</v>
      </c>
      <c r="E3333" t="str">
        <f t="shared" si="104"/>
        <v>Senior-Male</v>
      </c>
      <c r="F3333" t="s">
        <v>50</v>
      </c>
      <c r="G3333" t="s">
        <v>28</v>
      </c>
      <c r="H3333" s="1">
        <v>43561</v>
      </c>
      <c r="I3333" t="s">
        <v>9521</v>
      </c>
      <c r="J3333" t="s">
        <v>9522</v>
      </c>
      <c r="K3333" t="s">
        <v>61</v>
      </c>
      <c r="L3333">
        <v>9724.6349580000006</v>
      </c>
      <c r="M3333">
        <v>330</v>
      </c>
      <c r="N3333" t="s">
        <v>43</v>
      </c>
      <c r="O3333" s="1">
        <v>43579</v>
      </c>
      <c r="P3333" s="3">
        <f t="shared" si="105"/>
        <v>18</v>
      </c>
      <c r="Q3333" t="s">
        <v>32</v>
      </c>
      <c r="R3333" t="s">
        <v>45</v>
      </c>
    </row>
    <row r="3334" spans="1:18" x14ac:dyDescent="0.25">
      <c r="A3334" t="s">
        <v>9523</v>
      </c>
      <c r="B3334" s="3">
        <v>42</v>
      </c>
      <c r="C3334" s="3" t="str" cm="1">
        <f t="array" ref="C3334">_xlfn.IFS(B3334&lt;35,"Young",B3334&lt;60,"Middle",TRUE,"Senior")</f>
        <v>Middle</v>
      </c>
      <c r="D3334" t="s">
        <v>26</v>
      </c>
      <c r="E3334" t="str">
        <f t="shared" si="104"/>
        <v>Middle-Male</v>
      </c>
      <c r="F3334" t="s">
        <v>17</v>
      </c>
      <c r="G3334" t="s">
        <v>26592</v>
      </c>
      <c r="H3334" s="1">
        <v>44190</v>
      </c>
      <c r="I3334" t="s">
        <v>9524</v>
      </c>
      <c r="J3334" t="s">
        <v>9525</v>
      </c>
      <c r="K3334" t="s">
        <v>31</v>
      </c>
      <c r="L3334">
        <v>16395.35745</v>
      </c>
      <c r="M3334">
        <v>145</v>
      </c>
      <c r="N3334" t="s">
        <v>43</v>
      </c>
      <c r="O3334" s="1">
        <v>44201</v>
      </c>
      <c r="P3334" s="3">
        <f t="shared" si="105"/>
        <v>11</v>
      </c>
      <c r="Q3334" t="s">
        <v>85</v>
      </c>
      <c r="R3334" t="s">
        <v>24</v>
      </c>
    </row>
    <row r="3335" spans="1:18" x14ac:dyDescent="0.25">
      <c r="A3335" t="s">
        <v>9526</v>
      </c>
      <c r="B3335" s="3">
        <v>72</v>
      </c>
      <c r="C3335" s="3" t="str" cm="1">
        <f t="array" ref="C3335">_xlfn.IFS(B3335&lt;35,"Young",B3335&lt;60,"Middle",TRUE,"Senior")</f>
        <v>Senior</v>
      </c>
      <c r="D3335" t="s">
        <v>26</v>
      </c>
      <c r="E3335" t="str">
        <f t="shared" si="104"/>
        <v>Senior-Male</v>
      </c>
      <c r="F3335" t="s">
        <v>115</v>
      </c>
      <c r="G3335" t="s">
        <v>28</v>
      </c>
      <c r="H3335" s="1">
        <v>44028</v>
      </c>
      <c r="I3335" t="s">
        <v>9527</v>
      </c>
      <c r="J3335" t="s">
        <v>9528</v>
      </c>
      <c r="K3335" t="s">
        <v>53</v>
      </c>
      <c r="L3335">
        <v>33963.418089999999</v>
      </c>
      <c r="M3335">
        <v>203</v>
      </c>
      <c r="N3335" t="s">
        <v>43</v>
      </c>
      <c r="O3335" s="1">
        <v>44036</v>
      </c>
      <c r="P3335" s="3">
        <f t="shared" si="105"/>
        <v>8</v>
      </c>
      <c r="Q3335" t="s">
        <v>49</v>
      </c>
      <c r="R3335" t="s">
        <v>24</v>
      </c>
    </row>
    <row r="3336" spans="1:18" x14ac:dyDescent="0.25">
      <c r="A3336" t="s">
        <v>9529</v>
      </c>
      <c r="B3336" s="3">
        <v>24</v>
      </c>
      <c r="C3336" s="3" t="str" cm="1">
        <f t="array" ref="C3336">_xlfn.IFS(B3336&lt;35,"Young",B3336&lt;60,"Middle",TRUE,"Senior")</f>
        <v>Young</v>
      </c>
      <c r="D3336" t="s">
        <v>16</v>
      </c>
      <c r="E3336" t="str">
        <f t="shared" si="104"/>
        <v>Young-Female</v>
      </c>
      <c r="F3336" t="s">
        <v>230</v>
      </c>
      <c r="G3336" t="s">
        <v>70</v>
      </c>
      <c r="H3336" s="1">
        <v>44579</v>
      </c>
      <c r="I3336" t="s">
        <v>9530</v>
      </c>
      <c r="J3336" t="s">
        <v>5991</v>
      </c>
      <c r="K3336" t="s">
        <v>61</v>
      </c>
      <c r="L3336">
        <v>63009.956039999997</v>
      </c>
      <c r="M3336">
        <v>109</v>
      </c>
      <c r="N3336" t="s">
        <v>39</v>
      </c>
      <c r="O3336" s="1">
        <v>44606</v>
      </c>
      <c r="P3336" s="3">
        <f t="shared" si="105"/>
        <v>27</v>
      </c>
      <c r="Q3336" t="s">
        <v>32</v>
      </c>
      <c r="R3336" t="s">
        <v>33</v>
      </c>
    </row>
    <row r="3337" spans="1:18" x14ac:dyDescent="0.25">
      <c r="A3337" t="s">
        <v>9531</v>
      </c>
      <c r="B3337" s="3">
        <v>23</v>
      </c>
      <c r="C3337" s="3" t="str" cm="1">
        <f t="array" ref="C3337">_xlfn.IFS(B3337&lt;35,"Young",B3337&lt;60,"Middle",TRUE,"Senior")</f>
        <v>Young</v>
      </c>
      <c r="D3337" t="s">
        <v>26</v>
      </c>
      <c r="E3337" t="str">
        <f t="shared" si="104"/>
        <v>Young-Male</v>
      </c>
      <c r="F3337" t="s">
        <v>17</v>
      </c>
      <c r="G3337" t="s">
        <v>70</v>
      </c>
      <c r="H3337" s="1">
        <v>43639</v>
      </c>
      <c r="I3337" t="s">
        <v>9532</v>
      </c>
      <c r="J3337" t="s">
        <v>9533</v>
      </c>
      <c r="K3337" t="s">
        <v>61</v>
      </c>
      <c r="L3337">
        <v>76292.201509999999</v>
      </c>
      <c r="M3337">
        <v>116</v>
      </c>
      <c r="N3337" t="s">
        <v>22</v>
      </c>
      <c r="O3337" s="1">
        <v>43641</v>
      </c>
      <c r="P3337" s="3">
        <f t="shared" si="105"/>
        <v>2</v>
      </c>
      <c r="Q3337" t="s">
        <v>32</v>
      </c>
      <c r="R3337" t="s">
        <v>24</v>
      </c>
    </row>
    <row r="3338" spans="1:18" x14ac:dyDescent="0.25">
      <c r="A3338" t="s">
        <v>9534</v>
      </c>
      <c r="B3338" s="3">
        <v>54</v>
      </c>
      <c r="C3338" s="3" t="str" cm="1">
        <f t="array" ref="C3338">_xlfn.IFS(B3338&lt;35,"Young",B3338&lt;60,"Middle",TRUE,"Senior")</f>
        <v>Middle</v>
      </c>
      <c r="D3338" t="s">
        <v>26</v>
      </c>
      <c r="E3338" t="str">
        <f t="shared" si="104"/>
        <v>Middle-Male</v>
      </c>
      <c r="F3338" t="s">
        <v>63</v>
      </c>
      <c r="G3338" t="s">
        <v>36</v>
      </c>
      <c r="H3338" s="1">
        <v>43863</v>
      </c>
      <c r="I3338" t="s">
        <v>9535</v>
      </c>
      <c r="J3338" t="s">
        <v>9536</v>
      </c>
      <c r="K3338" t="s">
        <v>53</v>
      </c>
      <c r="L3338">
        <v>15955.52785</v>
      </c>
      <c r="M3338">
        <v>363</v>
      </c>
      <c r="N3338" t="s">
        <v>43</v>
      </c>
      <c r="O3338" s="1">
        <v>43872</v>
      </c>
      <c r="P3338" s="3">
        <f t="shared" si="105"/>
        <v>9</v>
      </c>
      <c r="Q3338" t="s">
        <v>44</v>
      </c>
      <c r="R3338" t="s">
        <v>24</v>
      </c>
    </row>
    <row r="3339" spans="1:18" x14ac:dyDescent="0.25">
      <c r="A3339" t="s">
        <v>9537</v>
      </c>
      <c r="B3339" s="3">
        <v>22</v>
      </c>
      <c r="C3339" s="3" t="str" cm="1">
        <f t="array" ref="C3339">_xlfn.IFS(B3339&lt;35,"Young",B3339&lt;60,"Middle",TRUE,"Senior")</f>
        <v>Young</v>
      </c>
      <c r="D3339" t="s">
        <v>26</v>
      </c>
      <c r="E3339" t="str">
        <f t="shared" si="104"/>
        <v>Young-Male</v>
      </c>
      <c r="F3339" t="s">
        <v>63</v>
      </c>
      <c r="G3339" t="s">
        <v>26592</v>
      </c>
      <c r="H3339" s="1">
        <v>44022</v>
      </c>
      <c r="I3339" t="s">
        <v>9538</v>
      </c>
      <c r="J3339" t="s">
        <v>9539</v>
      </c>
      <c r="K3339" t="s">
        <v>61</v>
      </c>
      <c r="L3339">
        <v>23577.93406</v>
      </c>
      <c r="M3339">
        <v>272</v>
      </c>
      <c r="N3339" t="s">
        <v>43</v>
      </c>
      <c r="O3339" s="1">
        <v>44023</v>
      </c>
      <c r="P3339" s="3">
        <f t="shared" si="105"/>
        <v>1</v>
      </c>
      <c r="Q3339" t="s">
        <v>23</v>
      </c>
      <c r="R3339" t="s">
        <v>33</v>
      </c>
    </row>
    <row r="3340" spans="1:18" x14ac:dyDescent="0.25">
      <c r="A3340" t="s">
        <v>9540</v>
      </c>
      <c r="B3340" s="3">
        <v>48</v>
      </c>
      <c r="C3340" s="3" t="str" cm="1">
        <f t="array" ref="C3340">_xlfn.IFS(B3340&lt;35,"Young",B3340&lt;60,"Middle",TRUE,"Senior")</f>
        <v>Middle</v>
      </c>
      <c r="D3340" t="s">
        <v>26</v>
      </c>
      <c r="E3340" t="str">
        <f t="shared" si="104"/>
        <v>Middle-Male</v>
      </c>
      <c r="F3340" t="s">
        <v>90</v>
      </c>
      <c r="G3340" t="s">
        <v>28</v>
      </c>
      <c r="H3340" s="1">
        <v>44086</v>
      </c>
      <c r="I3340" t="s">
        <v>9541</v>
      </c>
      <c r="J3340" t="s">
        <v>9542</v>
      </c>
      <c r="K3340" t="s">
        <v>57</v>
      </c>
      <c r="L3340">
        <v>5277.8715549999997</v>
      </c>
      <c r="M3340">
        <v>172</v>
      </c>
      <c r="N3340" t="s">
        <v>39</v>
      </c>
      <c r="O3340" s="1">
        <v>44099</v>
      </c>
      <c r="P3340" s="3">
        <f t="shared" si="105"/>
        <v>13</v>
      </c>
      <c r="Q3340" t="s">
        <v>85</v>
      </c>
      <c r="R3340" t="s">
        <v>45</v>
      </c>
    </row>
    <row r="3341" spans="1:18" x14ac:dyDescent="0.25">
      <c r="A3341" t="s">
        <v>9543</v>
      </c>
      <c r="B3341" s="3">
        <v>33</v>
      </c>
      <c r="C3341" s="3" t="str" cm="1">
        <f t="array" ref="C3341">_xlfn.IFS(B3341&lt;35,"Young",B3341&lt;60,"Middle",TRUE,"Senior")</f>
        <v>Young</v>
      </c>
      <c r="D3341" t="s">
        <v>26</v>
      </c>
      <c r="E3341" t="str">
        <f t="shared" si="104"/>
        <v>Young-Male</v>
      </c>
      <c r="F3341" t="s">
        <v>50</v>
      </c>
      <c r="G3341" t="s">
        <v>18</v>
      </c>
      <c r="H3341" s="1">
        <v>44846</v>
      </c>
      <c r="I3341" t="s">
        <v>9544</v>
      </c>
      <c r="J3341" t="s">
        <v>9545</v>
      </c>
      <c r="K3341" t="s">
        <v>31</v>
      </c>
      <c r="L3341">
        <v>11118.12125</v>
      </c>
      <c r="M3341">
        <v>412</v>
      </c>
      <c r="N3341" t="s">
        <v>39</v>
      </c>
      <c r="O3341" s="1">
        <v>44851</v>
      </c>
      <c r="P3341" s="3">
        <f t="shared" si="105"/>
        <v>5</v>
      </c>
      <c r="Q3341" t="s">
        <v>44</v>
      </c>
      <c r="R3341" t="s">
        <v>45</v>
      </c>
    </row>
    <row r="3342" spans="1:18" x14ac:dyDescent="0.25">
      <c r="A3342" t="s">
        <v>9546</v>
      </c>
      <c r="B3342" s="3">
        <v>83</v>
      </c>
      <c r="C3342" s="3" t="str" cm="1">
        <f t="array" ref="C3342">_xlfn.IFS(B3342&lt;35,"Young",B3342&lt;60,"Middle",TRUE,"Senior")</f>
        <v>Senior</v>
      </c>
      <c r="D3342" t="s">
        <v>26</v>
      </c>
      <c r="E3342" t="str">
        <f t="shared" si="104"/>
        <v>Senior-Male</v>
      </c>
      <c r="F3342" t="s">
        <v>50</v>
      </c>
      <c r="G3342" t="s">
        <v>26592</v>
      </c>
      <c r="H3342" s="1">
        <v>44861</v>
      </c>
      <c r="I3342" t="s">
        <v>9547</v>
      </c>
      <c r="J3342" t="s">
        <v>9548</v>
      </c>
      <c r="K3342" t="s">
        <v>57</v>
      </c>
      <c r="L3342">
        <v>19493.531770000001</v>
      </c>
      <c r="M3342">
        <v>331</v>
      </c>
      <c r="N3342" t="s">
        <v>43</v>
      </c>
      <c r="O3342" s="1">
        <v>44873</v>
      </c>
      <c r="P3342" s="3">
        <f t="shared" si="105"/>
        <v>12</v>
      </c>
      <c r="Q3342" t="s">
        <v>44</v>
      </c>
      <c r="R3342" t="s">
        <v>24</v>
      </c>
    </row>
    <row r="3343" spans="1:18" x14ac:dyDescent="0.25">
      <c r="A3343" t="s">
        <v>9549</v>
      </c>
      <c r="B3343" s="3">
        <v>21</v>
      </c>
      <c r="C3343" s="3" t="str" cm="1">
        <f t="array" ref="C3343">_xlfn.IFS(B3343&lt;35,"Young",B3343&lt;60,"Middle",TRUE,"Senior")</f>
        <v>Young</v>
      </c>
      <c r="D3343" t="s">
        <v>26</v>
      </c>
      <c r="E3343" t="str">
        <f t="shared" si="104"/>
        <v>Young-Male</v>
      </c>
      <c r="F3343" t="s">
        <v>63</v>
      </c>
      <c r="G3343" t="s">
        <v>70</v>
      </c>
      <c r="H3343" s="1">
        <v>43523</v>
      </c>
      <c r="I3343" t="s">
        <v>9550</v>
      </c>
      <c r="J3343" t="s">
        <v>9551</v>
      </c>
      <c r="K3343" t="s">
        <v>61</v>
      </c>
      <c r="L3343">
        <v>78956.185920000004</v>
      </c>
      <c r="M3343">
        <v>295</v>
      </c>
      <c r="N3343" t="s">
        <v>43</v>
      </c>
      <c r="O3343" s="1">
        <v>43551</v>
      </c>
      <c r="P3343" s="3">
        <f t="shared" si="105"/>
        <v>28</v>
      </c>
      <c r="Q3343" t="s">
        <v>23</v>
      </c>
      <c r="R3343" t="s">
        <v>33</v>
      </c>
    </row>
    <row r="3344" spans="1:18" x14ac:dyDescent="0.25">
      <c r="A3344" t="s">
        <v>9552</v>
      </c>
      <c r="B3344" s="3">
        <v>18</v>
      </c>
      <c r="C3344" s="3" t="str" cm="1">
        <f t="array" ref="C3344">_xlfn.IFS(B3344&lt;35,"Young",B3344&lt;60,"Middle",TRUE,"Senior")</f>
        <v>Young</v>
      </c>
      <c r="D3344" t="s">
        <v>26</v>
      </c>
      <c r="E3344" t="str">
        <f t="shared" si="104"/>
        <v>Young-Male</v>
      </c>
      <c r="F3344" t="s">
        <v>35</v>
      </c>
      <c r="G3344" t="s">
        <v>70</v>
      </c>
      <c r="H3344" s="1">
        <v>44454</v>
      </c>
      <c r="I3344" t="s">
        <v>9553</v>
      </c>
      <c r="J3344" t="s">
        <v>9554</v>
      </c>
      <c r="K3344" t="s">
        <v>61</v>
      </c>
      <c r="L3344">
        <v>48204.69313</v>
      </c>
      <c r="M3344">
        <v>130</v>
      </c>
      <c r="N3344" t="s">
        <v>39</v>
      </c>
      <c r="O3344" s="1">
        <v>44467</v>
      </c>
      <c r="P3344" s="3">
        <f t="shared" si="105"/>
        <v>13</v>
      </c>
      <c r="Q3344" t="s">
        <v>85</v>
      </c>
      <c r="R3344" t="s">
        <v>24</v>
      </c>
    </row>
    <row r="3345" spans="1:18" x14ac:dyDescent="0.25">
      <c r="A3345" t="s">
        <v>9555</v>
      </c>
      <c r="B3345" s="3">
        <v>81</v>
      </c>
      <c r="C3345" s="3" t="str" cm="1">
        <f t="array" ref="C3345">_xlfn.IFS(B3345&lt;35,"Young",B3345&lt;60,"Middle",TRUE,"Senior")</f>
        <v>Senior</v>
      </c>
      <c r="D3345" t="s">
        <v>16</v>
      </c>
      <c r="E3345" t="str">
        <f t="shared" si="104"/>
        <v>Senior-Female</v>
      </c>
      <c r="F3345" t="s">
        <v>230</v>
      </c>
      <c r="G3345" t="s">
        <v>18</v>
      </c>
      <c r="H3345" s="1">
        <v>45182</v>
      </c>
      <c r="I3345" t="s">
        <v>9556</v>
      </c>
      <c r="J3345" t="s">
        <v>9557</v>
      </c>
      <c r="K3345" t="s">
        <v>31</v>
      </c>
      <c r="L3345">
        <v>28836.976360000001</v>
      </c>
      <c r="M3345">
        <v>353</v>
      </c>
      <c r="N3345" t="s">
        <v>39</v>
      </c>
      <c r="O3345" s="1">
        <v>45186</v>
      </c>
      <c r="P3345" s="3">
        <f t="shared" si="105"/>
        <v>4</v>
      </c>
      <c r="Q3345" t="s">
        <v>49</v>
      </c>
      <c r="R3345" t="s">
        <v>45</v>
      </c>
    </row>
    <row r="3346" spans="1:18" x14ac:dyDescent="0.25">
      <c r="A3346" t="s">
        <v>9558</v>
      </c>
      <c r="B3346" s="3">
        <v>53</v>
      </c>
      <c r="C3346" s="3" t="str" cm="1">
        <f t="array" ref="C3346">_xlfn.IFS(B3346&lt;35,"Young",B3346&lt;60,"Middle",TRUE,"Senior")</f>
        <v>Middle</v>
      </c>
      <c r="D3346" t="s">
        <v>26</v>
      </c>
      <c r="E3346" t="str">
        <f t="shared" si="104"/>
        <v>Middle-Male</v>
      </c>
      <c r="F3346" t="s">
        <v>63</v>
      </c>
      <c r="G3346" t="s">
        <v>18</v>
      </c>
      <c r="H3346" s="1">
        <v>43547</v>
      </c>
      <c r="I3346" t="s">
        <v>9559</v>
      </c>
      <c r="J3346" t="s">
        <v>8779</v>
      </c>
      <c r="K3346" t="s">
        <v>53</v>
      </c>
      <c r="L3346">
        <v>5705.8899419999998</v>
      </c>
      <c r="M3346">
        <v>121</v>
      </c>
      <c r="N3346" t="s">
        <v>39</v>
      </c>
      <c r="O3346" s="1">
        <v>43568</v>
      </c>
      <c r="P3346" s="3">
        <f t="shared" si="105"/>
        <v>21</v>
      </c>
      <c r="Q3346" t="s">
        <v>49</v>
      </c>
      <c r="R3346" t="s">
        <v>33</v>
      </c>
    </row>
    <row r="3347" spans="1:18" x14ac:dyDescent="0.25">
      <c r="A3347" t="s">
        <v>2622</v>
      </c>
      <c r="B3347" s="3">
        <v>73</v>
      </c>
      <c r="C3347" s="3" t="str" cm="1">
        <f t="array" ref="C3347">_xlfn.IFS(B3347&lt;35,"Young",B3347&lt;60,"Middle",TRUE,"Senior")</f>
        <v>Senior</v>
      </c>
      <c r="D3347" t="s">
        <v>16</v>
      </c>
      <c r="E3347" t="str">
        <f t="shared" si="104"/>
        <v>Senior-Female</v>
      </c>
      <c r="F3347" t="s">
        <v>63</v>
      </c>
      <c r="G3347" t="s">
        <v>28</v>
      </c>
      <c r="H3347" s="1">
        <v>44110</v>
      </c>
      <c r="I3347" t="s">
        <v>9560</v>
      </c>
      <c r="J3347" t="s">
        <v>6863</v>
      </c>
      <c r="K3347" t="s">
        <v>21</v>
      </c>
      <c r="L3347">
        <v>7030.1451669999997</v>
      </c>
      <c r="M3347">
        <v>424</v>
      </c>
      <c r="N3347" t="s">
        <v>43</v>
      </c>
      <c r="O3347" s="1">
        <v>44124</v>
      </c>
      <c r="P3347" s="3">
        <f t="shared" si="105"/>
        <v>14</v>
      </c>
      <c r="Q3347" t="s">
        <v>85</v>
      </c>
      <c r="R3347" t="s">
        <v>45</v>
      </c>
    </row>
    <row r="3348" spans="1:18" x14ac:dyDescent="0.25">
      <c r="A3348" t="s">
        <v>9561</v>
      </c>
      <c r="B3348" s="3">
        <v>36</v>
      </c>
      <c r="C3348" s="3" t="str" cm="1">
        <f t="array" ref="C3348">_xlfn.IFS(B3348&lt;35,"Young",B3348&lt;60,"Middle",TRUE,"Senior")</f>
        <v>Middle</v>
      </c>
      <c r="D3348" t="s">
        <v>16</v>
      </c>
      <c r="E3348" t="str">
        <f t="shared" si="104"/>
        <v>Middle-Female</v>
      </c>
      <c r="F3348" t="s">
        <v>90</v>
      </c>
      <c r="G3348" t="s">
        <v>26592</v>
      </c>
      <c r="H3348" s="1">
        <v>43575</v>
      </c>
      <c r="I3348" t="s">
        <v>9562</v>
      </c>
      <c r="J3348" t="s">
        <v>9563</v>
      </c>
      <c r="K3348" t="s">
        <v>53</v>
      </c>
      <c r="L3348">
        <v>13572.70912</v>
      </c>
      <c r="M3348">
        <v>248</v>
      </c>
      <c r="N3348" t="s">
        <v>22</v>
      </c>
      <c r="O3348" s="1">
        <v>43579</v>
      </c>
      <c r="P3348" s="3">
        <f t="shared" si="105"/>
        <v>4</v>
      </c>
      <c r="Q3348" t="s">
        <v>49</v>
      </c>
      <c r="R3348" t="s">
        <v>24</v>
      </c>
    </row>
    <row r="3349" spans="1:18" x14ac:dyDescent="0.25">
      <c r="A3349" t="s">
        <v>9564</v>
      </c>
      <c r="B3349" s="3">
        <v>63</v>
      </c>
      <c r="C3349" s="3" t="str" cm="1">
        <f t="array" ref="C3349">_xlfn.IFS(B3349&lt;35,"Young",B3349&lt;60,"Middle",TRUE,"Senior")</f>
        <v>Senior</v>
      </c>
      <c r="D3349" t="s">
        <v>16</v>
      </c>
      <c r="E3349" t="str">
        <f t="shared" si="104"/>
        <v>Senior-Female</v>
      </c>
      <c r="F3349" t="s">
        <v>17</v>
      </c>
      <c r="G3349" t="s">
        <v>26593</v>
      </c>
      <c r="H3349" s="1">
        <v>44719</v>
      </c>
      <c r="I3349" t="s">
        <v>9565</v>
      </c>
      <c r="J3349" t="s">
        <v>9566</v>
      </c>
      <c r="K3349" t="s">
        <v>53</v>
      </c>
      <c r="L3349">
        <v>11381.85937</v>
      </c>
      <c r="M3349">
        <v>356</v>
      </c>
      <c r="N3349" t="s">
        <v>43</v>
      </c>
      <c r="O3349" s="1">
        <v>44748</v>
      </c>
      <c r="P3349" s="3">
        <f t="shared" si="105"/>
        <v>29</v>
      </c>
      <c r="Q3349" t="s">
        <v>44</v>
      </c>
      <c r="R3349" t="s">
        <v>33</v>
      </c>
    </row>
    <row r="3350" spans="1:18" x14ac:dyDescent="0.25">
      <c r="A3350" t="s">
        <v>9567</v>
      </c>
      <c r="B3350" s="3">
        <v>72</v>
      </c>
      <c r="C3350" s="3" t="str" cm="1">
        <f t="array" ref="C3350">_xlfn.IFS(B3350&lt;35,"Young",B3350&lt;60,"Middle",TRUE,"Senior")</f>
        <v>Senior</v>
      </c>
      <c r="D3350" t="s">
        <v>16</v>
      </c>
      <c r="E3350" t="str">
        <f t="shared" si="104"/>
        <v>Senior-Female</v>
      </c>
      <c r="F3350" t="s">
        <v>230</v>
      </c>
      <c r="G3350" t="s">
        <v>28</v>
      </c>
      <c r="H3350" s="1">
        <v>44125</v>
      </c>
      <c r="I3350" t="s">
        <v>5122</v>
      </c>
      <c r="J3350" t="s">
        <v>9568</v>
      </c>
      <c r="K3350" t="s">
        <v>57</v>
      </c>
      <c r="L3350">
        <v>27719.31136</v>
      </c>
      <c r="M3350">
        <v>436</v>
      </c>
      <c r="N3350" t="s">
        <v>22</v>
      </c>
      <c r="O3350" s="1">
        <v>44129</v>
      </c>
      <c r="P3350" s="3">
        <f t="shared" si="105"/>
        <v>4</v>
      </c>
      <c r="Q3350" t="s">
        <v>49</v>
      </c>
      <c r="R3350" t="s">
        <v>45</v>
      </c>
    </row>
    <row r="3351" spans="1:18" x14ac:dyDescent="0.25">
      <c r="A3351" t="s">
        <v>9569</v>
      </c>
      <c r="B3351" s="3">
        <v>44</v>
      </c>
      <c r="C3351" s="3" t="str" cm="1">
        <f t="array" ref="C3351">_xlfn.IFS(B3351&lt;35,"Young",B3351&lt;60,"Middle",TRUE,"Senior")</f>
        <v>Middle</v>
      </c>
      <c r="D3351" t="s">
        <v>26</v>
      </c>
      <c r="E3351" t="str">
        <f t="shared" si="104"/>
        <v>Middle-Male</v>
      </c>
      <c r="F3351" t="s">
        <v>35</v>
      </c>
      <c r="G3351" t="s">
        <v>18</v>
      </c>
      <c r="H3351" s="1">
        <v>44487</v>
      </c>
      <c r="I3351" t="s">
        <v>9570</v>
      </c>
      <c r="J3351" t="s">
        <v>9571</v>
      </c>
      <c r="K3351" t="s">
        <v>53</v>
      </c>
      <c r="L3351">
        <v>16124.703949999999</v>
      </c>
      <c r="M3351">
        <v>420</v>
      </c>
      <c r="N3351" t="s">
        <v>39</v>
      </c>
      <c r="O3351" s="1">
        <v>44491</v>
      </c>
      <c r="P3351" s="3">
        <f t="shared" si="105"/>
        <v>4</v>
      </c>
      <c r="Q3351" t="s">
        <v>85</v>
      </c>
      <c r="R3351" t="s">
        <v>33</v>
      </c>
    </row>
    <row r="3352" spans="1:18" x14ac:dyDescent="0.25">
      <c r="A3352" t="s">
        <v>9572</v>
      </c>
      <c r="B3352" s="3">
        <v>75</v>
      </c>
      <c r="C3352" s="3" t="str" cm="1">
        <f t="array" ref="C3352">_xlfn.IFS(B3352&lt;35,"Young",B3352&lt;60,"Middle",TRUE,"Senior")</f>
        <v>Senior</v>
      </c>
      <c r="D3352" t="s">
        <v>16</v>
      </c>
      <c r="E3352" t="str">
        <f t="shared" si="104"/>
        <v>Senior-Female</v>
      </c>
      <c r="F3352" t="s">
        <v>230</v>
      </c>
      <c r="G3352" t="s">
        <v>28</v>
      </c>
      <c r="H3352" s="1">
        <v>44366</v>
      </c>
      <c r="I3352" t="s">
        <v>9573</v>
      </c>
      <c r="J3352" t="s">
        <v>9574</v>
      </c>
      <c r="K3352" t="s">
        <v>53</v>
      </c>
      <c r="L3352">
        <v>30755.487550000002</v>
      </c>
      <c r="M3352">
        <v>473</v>
      </c>
      <c r="N3352" t="s">
        <v>22</v>
      </c>
      <c r="O3352" s="1">
        <v>44375</v>
      </c>
      <c r="P3352" s="3">
        <f t="shared" si="105"/>
        <v>9</v>
      </c>
      <c r="Q3352" t="s">
        <v>44</v>
      </c>
      <c r="R3352" t="s">
        <v>24</v>
      </c>
    </row>
    <row r="3353" spans="1:18" x14ac:dyDescent="0.25">
      <c r="A3353" t="s">
        <v>9575</v>
      </c>
      <c r="B3353" s="3">
        <v>30</v>
      </c>
      <c r="C3353" s="3" t="str" cm="1">
        <f t="array" ref="C3353">_xlfn.IFS(B3353&lt;35,"Young",B3353&lt;60,"Middle",TRUE,"Senior")</f>
        <v>Young</v>
      </c>
      <c r="D3353" t="s">
        <v>16</v>
      </c>
      <c r="E3353" t="str">
        <f t="shared" si="104"/>
        <v>Young-Female</v>
      </c>
      <c r="F3353" t="s">
        <v>115</v>
      </c>
      <c r="G3353" t="s">
        <v>26592</v>
      </c>
      <c r="H3353" s="1">
        <v>43961</v>
      </c>
      <c r="I3353" t="s">
        <v>9576</v>
      </c>
      <c r="J3353" t="s">
        <v>8309</v>
      </c>
      <c r="K3353" t="s">
        <v>61</v>
      </c>
      <c r="L3353">
        <v>25345.473379999999</v>
      </c>
      <c r="M3353">
        <v>294</v>
      </c>
      <c r="N3353" t="s">
        <v>22</v>
      </c>
      <c r="O3353" s="1">
        <v>43964</v>
      </c>
      <c r="P3353" s="3">
        <f t="shared" si="105"/>
        <v>3</v>
      </c>
      <c r="Q3353" t="s">
        <v>32</v>
      </c>
      <c r="R3353" t="s">
        <v>24</v>
      </c>
    </row>
    <row r="3354" spans="1:18" x14ac:dyDescent="0.25">
      <c r="A3354" t="s">
        <v>9577</v>
      </c>
      <c r="B3354" s="3">
        <v>85</v>
      </c>
      <c r="C3354" s="3" t="str" cm="1">
        <f t="array" ref="C3354">_xlfn.IFS(B3354&lt;35,"Young",B3354&lt;60,"Middle",TRUE,"Senior")</f>
        <v>Senior</v>
      </c>
      <c r="D3354" t="s">
        <v>16</v>
      </c>
      <c r="E3354" t="str">
        <f t="shared" si="104"/>
        <v>Senior-Female</v>
      </c>
      <c r="F3354" t="s">
        <v>63</v>
      </c>
      <c r="G3354" t="s">
        <v>28</v>
      </c>
      <c r="H3354" s="1">
        <v>43575</v>
      </c>
      <c r="I3354" t="s">
        <v>9578</v>
      </c>
      <c r="J3354" t="s">
        <v>9579</v>
      </c>
      <c r="K3354" t="s">
        <v>31</v>
      </c>
      <c r="L3354">
        <v>29836.708429999999</v>
      </c>
      <c r="M3354">
        <v>374</v>
      </c>
      <c r="N3354" t="s">
        <v>39</v>
      </c>
      <c r="O3354" s="1">
        <v>43588</v>
      </c>
      <c r="P3354" s="3">
        <f t="shared" si="105"/>
        <v>13</v>
      </c>
      <c r="Q3354" t="s">
        <v>32</v>
      </c>
      <c r="R3354" t="s">
        <v>45</v>
      </c>
    </row>
    <row r="3355" spans="1:18" x14ac:dyDescent="0.25">
      <c r="A3355" t="s">
        <v>9580</v>
      </c>
      <c r="B3355" s="3">
        <v>68</v>
      </c>
      <c r="C3355" s="3" t="str" cm="1">
        <f t="array" ref="C3355">_xlfn.IFS(B3355&lt;35,"Young",B3355&lt;60,"Middle",TRUE,"Senior")</f>
        <v>Senior</v>
      </c>
      <c r="D3355" t="s">
        <v>26</v>
      </c>
      <c r="E3355" t="str">
        <f t="shared" si="104"/>
        <v>Senior-Male</v>
      </c>
      <c r="F3355" t="s">
        <v>50</v>
      </c>
      <c r="G3355" t="s">
        <v>70</v>
      </c>
      <c r="H3355" s="1">
        <v>44861</v>
      </c>
      <c r="I3355" t="s">
        <v>9581</v>
      </c>
      <c r="J3355" t="s">
        <v>9582</v>
      </c>
      <c r="K3355" t="s">
        <v>21</v>
      </c>
      <c r="L3355">
        <v>27328.850480000001</v>
      </c>
      <c r="M3355">
        <v>420</v>
      </c>
      <c r="N3355" t="s">
        <v>22</v>
      </c>
      <c r="O3355" s="1">
        <v>44863</v>
      </c>
      <c r="P3355" s="3">
        <f t="shared" si="105"/>
        <v>2</v>
      </c>
      <c r="Q3355" t="s">
        <v>85</v>
      </c>
      <c r="R3355" t="s">
        <v>24</v>
      </c>
    </row>
    <row r="3356" spans="1:18" x14ac:dyDescent="0.25">
      <c r="A3356" t="s">
        <v>9583</v>
      </c>
      <c r="B3356" s="3">
        <v>83</v>
      </c>
      <c r="C3356" s="3" t="str" cm="1">
        <f t="array" ref="C3356">_xlfn.IFS(B3356&lt;35,"Young",B3356&lt;60,"Middle",TRUE,"Senior")</f>
        <v>Senior</v>
      </c>
      <c r="D3356" t="s">
        <v>16</v>
      </c>
      <c r="E3356" t="str">
        <f t="shared" si="104"/>
        <v>Senior-Female</v>
      </c>
      <c r="F3356" t="s">
        <v>115</v>
      </c>
      <c r="G3356" t="s">
        <v>18</v>
      </c>
      <c r="H3356" s="1">
        <v>44157</v>
      </c>
      <c r="I3356" t="s">
        <v>9584</v>
      </c>
      <c r="J3356" t="s">
        <v>9585</v>
      </c>
      <c r="K3356" t="s">
        <v>21</v>
      </c>
      <c r="L3356">
        <v>14315.76223</v>
      </c>
      <c r="M3356">
        <v>252</v>
      </c>
      <c r="N3356" t="s">
        <v>39</v>
      </c>
      <c r="O3356" s="1">
        <v>44169</v>
      </c>
      <c r="P3356" s="3">
        <f t="shared" si="105"/>
        <v>12</v>
      </c>
      <c r="Q3356" t="s">
        <v>23</v>
      </c>
      <c r="R3356" t="s">
        <v>24</v>
      </c>
    </row>
    <row r="3357" spans="1:18" x14ac:dyDescent="0.25">
      <c r="A3357" t="s">
        <v>9586</v>
      </c>
      <c r="B3357" s="3">
        <v>37</v>
      </c>
      <c r="C3357" s="3" t="str" cm="1">
        <f t="array" ref="C3357">_xlfn.IFS(B3357&lt;35,"Young",B3357&lt;60,"Middle",TRUE,"Senior")</f>
        <v>Middle</v>
      </c>
      <c r="D3357" t="s">
        <v>26</v>
      </c>
      <c r="E3357" t="str">
        <f t="shared" si="104"/>
        <v>Middle-Male</v>
      </c>
      <c r="F3357" t="s">
        <v>17</v>
      </c>
      <c r="G3357" t="s">
        <v>26593</v>
      </c>
      <c r="H3357" s="1">
        <v>43974</v>
      </c>
      <c r="I3357" t="s">
        <v>9587</v>
      </c>
      <c r="J3357" t="s">
        <v>9588</v>
      </c>
      <c r="K3357" t="s">
        <v>53</v>
      </c>
      <c r="L3357">
        <v>3690.1829109999999</v>
      </c>
      <c r="M3357">
        <v>284</v>
      </c>
      <c r="N3357" t="s">
        <v>43</v>
      </c>
      <c r="O3357" s="1">
        <v>43995</v>
      </c>
      <c r="P3357" s="3">
        <f t="shared" si="105"/>
        <v>21</v>
      </c>
      <c r="Q3357" t="s">
        <v>85</v>
      </c>
      <c r="R3357" t="s">
        <v>33</v>
      </c>
    </row>
    <row r="3358" spans="1:18" x14ac:dyDescent="0.25">
      <c r="A3358" t="s">
        <v>4782</v>
      </c>
      <c r="B3358" s="3">
        <v>52</v>
      </c>
      <c r="C3358" s="3" t="str" cm="1">
        <f t="array" ref="C3358">_xlfn.IFS(B3358&lt;35,"Young",B3358&lt;60,"Middle",TRUE,"Senior")</f>
        <v>Middle</v>
      </c>
      <c r="D3358" t="s">
        <v>16</v>
      </c>
      <c r="E3358" t="str">
        <f t="shared" si="104"/>
        <v>Middle-Female</v>
      </c>
      <c r="F3358" t="s">
        <v>115</v>
      </c>
      <c r="G3358" t="s">
        <v>70</v>
      </c>
      <c r="H3358" s="1">
        <v>44574</v>
      </c>
      <c r="I3358" t="s">
        <v>9589</v>
      </c>
      <c r="J3358" t="s">
        <v>9590</v>
      </c>
      <c r="K3358" t="s">
        <v>57</v>
      </c>
      <c r="L3358">
        <v>74562.115739999994</v>
      </c>
      <c r="M3358">
        <v>174</v>
      </c>
      <c r="N3358" t="s">
        <v>39</v>
      </c>
      <c r="O3358" s="1">
        <v>44589</v>
      </c>
      <c r="P3358" s="3">
        <f t="shared" si="105"/>
        <v>15</v>
      </c>
      <c r="Q3358" t="s">
        <v>85</v>
      </c>
      <c r="R3358" t="s">
        <v>45</v>
      </c>
    </row>
    <row r="3359" spans="1:18" x14ac:dyDescent="0.25">
      <c r="A3359" t="s">
        <v>9591</v>
      </c>
      <c r="B3359" s="3">
        <v>66</v>
      </c>
      <c r="C3359" s="3" t="str" cm="1">
        <f t="array" ref="C3359">_xlfn.IFS(B3359&lt;35,"Young",B3359&lt;60,"Middle",TRUE,"Senior")</f>
        <v>Senior</v>
      </c>
      <c r="D3359" t="s">
        <v>26</v>
      </c>
      <c r="E3359" t="str">
        <f t="shared" si="104"/>
        <v>Senior-Male</v>
      </c>
      <c r="F3359" t="s">
        <v>35</v>
      </c>
      <c r="G3359" t="s">
        <v>70</v>
      </c>
      <c r="H3359" s="1">
        <v>44495</v>
      </c>
      <c r="I3359" t="s">
        <v>9592</v>
      </c>
      <c r="J3359" t="s">
        <v>9593</v>
      </c>
      <c r="K3359" t="s">
        <v>21</v>
      </c>
      <c r="L3359">
        <v>61881.543709999998</v>
      </c>
      <c r="M3359">
        <v>273</v>
      </c>
      <c r="N3359" t="s">
        <v>39</v>
      </c>
      <c r="O3359" s="1">
        <v>44509</v>
      </c>
      <c r="P3359" s="3">
        <f t="shared" si="105"/>
        <v>14</v>
      </c>
      <c r="Q3359" t="s">
        <v>23</v>
      </c>
      <c r="R3359" t="s">
        <v>45</v>
      </c>
    </row>
    <row r="3360" spans="1:18" x14ac:dyDescent="0.25">
      <c r="A3360" t="s">
        <v>9594</v>
      </c>
      <c r="B3360" s="3">
        <v>80</v>
      </c>
      <c r="C3360" s="3" t="str" cm="1">
        <f t="array" ref="C3360">_xlfn.IFS(B3360&lt;35,"Young",B3360&lt;60,"Middle",TRUE,"Senior")</f>
        <v>Senior</v>
      </c>
      <c r="D3360" t="s">
        <v>16</v>
      </c>
      <c r="E3360" t="str">
        <f t="shared" si="104"/>
        <v>Senior-Female</v>
      </c>
      <c r="F3360" t="s">
        <v>27</v>
      </c>
      <c r="G3360" t="s">
        <v>70</v>
      </c>
      <c r="H3360" s="1">
        <v>43546</v>
      </c>
      <c r="I3360" t="s">
        <v>362</v>
      </c>
      <c r="J3360" t="s">
        <v>509</v>
      </c>
      <c r="K3360" t="s">
        <v>21</v>
      </c>
      <c r="L3360">
        <v>67059.029129999995</v>
      </c>
      <c r="M3360">
        <v>159</v>
      </c>
      <c r="N3360" t="s">
        <v>39</v>
      </c>
      <c r="O3360" s="1">
        <v>43554</v>
      </c>
      <c r="P3360" s="3">
        <f t="shared" si="105"/>
        <v>8</v>
      </c>
      <c r="Q3360" t="s">
        <v>85</v>
      </c>
      <c r="R3360" t="s">
        <v>24</v>
      </c>
    </row>
    <row r="3361" spans="1:18" x14ac:dyDescent="0.25">
      <c r="A3361" t="s">
        <v>9595</v>
      </c>
      <c r="B3361" s="3">
        <v>85</v>
      </c>
      <c r="C3361" s="3" t="str" cm="1">
        <f t="array" ref="C3361">_xlfn.IFS(B3361&lt;35,"Young",B3361&lt;60,"Middle",TRUE,"Senior")</f>
        <v>Senior</v>
      </c>
      <c r="D3361" t="s">
        <v>16</v>
      </c>
      <c r="E3361" t="str">
        <f t="shared" si="104"/>
        <v>Senior-Female</v>
      </c>
      <c r="F3361" t="s">
        <v>115</v>
      </c>
      <c r="G3361" t="s">
        <v>36</v>
      </c>
      <c r="H3361" s="1">
        <v>44089</v>
      </c>
      <c r="I3361" t="s">
        <v>9596</v>
      </c>
      <c r="J3361" t="s">
        <v>9597</v>
      </c>
      <c r="K3361" t="s">
        <v>21</v>
      </c>
      <c r="L3361">
        <v>7807.1199269999997</v>
      </c>
      <c r="M3361">
        <v>308</v>
      </c>
      <c r="N3361" t="s">
        <v>39</v>
      </c>
      <c r="O3361" s="1">
        <v>44095</v>
      </c>
      <c r="P3361" s="3">
        <f t="shared" si="105"/>
        <v>6</v>
      </c>
      <c r="Q3361" t="s">
        <v>23</v>
      </c>
      <c r="R3361" t="s">
        <v>33</v>
      </c>
    </row>
    <row r="3362" spans="1:18" x14ac:dyDescent="0.25">
      <c r="A3362" t="s">
        <v>9598</v>
      </c>
      <c r="B3362" s="3">
        <v>51</v>
      </c>
      <c r="C3362" s="3" t="str" cm="1">
        <f t="array" ref="C3362">_xlfn.IFS(B3362&lt;35,"Young",B3362&lt;60,"Middle",TRUE,"Senior")</f>
        <v>Middle</v>
      </c>
      <c r="D3362" t="s">
        <v>16</v>
      </c>
      <c r="E3362" t="str">
        <f t="shared" si="104"/>
        <v>Middle-Female</v>
      </c>
      <c r="F3362" t="s">
        <v>17</v>
      </c>
      <c r="G3362" t="s">
        <v>26593</v>
      </c>
      <c r="H3362" s="1">
        <v>44361</v>
      </c>
      <c r="I3362" t="s">
        <v>9599</v>
      </c>
      <c r="J3362" t="s">
        <v>9600</v>
      </c>
      <c r="K3362" t="s">
        <v>31</v>
      </c>
      <c r="L3362">
        <v>31153.448840000001</v>
      </c>
      <c r="M3362">
        <v>269</v>
      </c>
      <c r="N3362" t="s">
        <v>43</v>
      </c>
      <c r="O3362" s="1">
        <v>44362</v>
      </c>
      <c r="P3362" s="3">
        <f t="shared" si="105"/>
        <v>1</v>
      </c>
      <c r="Q3362" t="s">
        <v>23</v>
      </c>
      <c r="R3362" t="s">
        <v>33</v>
      </c>
    </row>
    <row r="3363" spans="1:18" x14ac:dyDescent="0.25">
      <c r="A3363" t="s">
        <v>9601</v>
      </c>
      <c r="B3363" s="3">
        <v>54</v>
      </c>
      <c r="C3363" s="3" t="str" cm="1">
        <f t="array" ref="C3363">_xlfn.IFS(B3363&lt;35,"Young",B3363&lt;60,"Middle",TRUE,"Senior")</f>
        <v>Middle</v>
      </c>
      <c r="D3363" t="s">
        <v>26</v>
      </c>
      <c r="E3363" t="str">
        <f t="shared" si="104"/>
        <v>Middle-Male</v>
      </c>
      <c r="F3363" t="s">
        <v>230</v>
      </c>
      <c r="G3363" t="s">
        <v>18</v>
      </c>
      <c r="H3363" s="1">
        <v>44026</v>
      </c>
      <c r="I3363" t="s">
        <v>9602</v>
      </c>
      <c r="J3363" t="s">
        <v>5219</v>
      </c>
      <c r="K3363" t="s">
        <v>61</v>
      </c>
      <c r="L3363">
        <v>5884.5347510000001</v>
      </c>
      <c r="M3363">
        <v>488</v>
      </c>
      <c r="N3363" t="s">
        <v>43</v>
      </c>
      <c r="O3363" s="1">
        <v>44044</v>
      </c>
      <c r="P3363" s="3">
        <f t="shared" si="105"/>
        <v>18</v>
      </c>
      <c r="Q3363" t="s">
        <v>85</v>
      </c>
      <c r="R3363" t="s">
        <v>24</v>
      </c>
    </row>
    <row r="3364" spans="1:18" x14ac:dyDescent="0.25">
      <c r="A3364" t="s">
        <v>9603</v>
      </c>
      <c r="B3364" s="3">
        <v>37</v>
      </c>
      <c r="C3364" s="3" t="str" cm="1">
        <f t="array" ref="C3364">_xlfn.IFS(B3364&lt;35,"Young",B3364&lt;60,"Middle",TRUE,"Senior")</f>
        <v>Middle</v>
      </c>
      <c r="D3364" t="s">
        <v>26</v>
      </c>
      <c r="E3364" t="str">
        <f t="shared" si="104"/>
        <v>Middle-Male</v>
      </c>
      <c r="F3364" t="s">
        <v>27</v>
      </c>
      <c r="G3364" t="s">
        <v>70</v>
      </c>
      <c r="H3364" s="1">
        <v>44586</v>
      </c>
      <c r="I3364" t="s">
        <v>9604</v>
      </c>
      <c r="J3364" t="s">
        <v>9605</v>
      </c>
      <c r="K3364" t="s">
        <v>57</v>
      </c>
      <c r="L3364">
        <v>17638.844079999999</v>
      </c>
      <c r="M3364">
        <v>302</v>
      </c>
      <c r="N3364" t="s">
        <v>22</v>
      </c>
      <c r="O3364" s="1">
        <v>44590</v>
      </c>
      <c r="P3364" s="3">
        <f t="shared" si="105"/>
        <v>4</v>
      </c>
      <c r="Q3364" t="s">
        <v>32</v>
      </c>
      <c r="R3364" t="s">
        <v>45</v>
      </c>
    </row>
    <row r="3365" spans="1:18" x14ac:dyDescent="0.25">
      <c r="A3365" t="s">
        <v>9606</v>
      </c>
      <c r="B3365" s="3">
        <v>42</v>
      </c>
      <c r="C3365" s="3" t="str" cm="1">
        <f t="array" ref="C3365">_xlfn.IFS(B3365&lt;35,"Young",B3365&lt;60,"Middle",TRUE,"Senior")</f>
        <v>Middle</v>
      </c>
      <c r="D3365" t="s">
        <v>16</v>
      </c>
      <c r="E3365" t="str">
        <f t="shared" si="104"/>
        <v>Middle-Female</v>
      </c>
      <c r="F3365" t="s">
        <v>17</v>
      </c>
      <c r="G3365" t="s">
        <v>36</v>
      </c>
      <c r="H3365" s="1">
        <v>43715</v>
      </c>
      <c r="I3365" t="s">
        <v>9607</v>
      </c>
      <c r="J3365" t="s">
        <v>9608</v>
      </c>
      <c r="K3365" t="s">
        <v>21</v>
      </c>
      <c r="L3365">
        <v>12674.2492</v>
      </c>
      <c r="M3365">
        <v>188</v>
      </c>
      <c r="N3365" t="s">
        <v>43</v>
      </c>
      <c r="O3365" s="1">
        <v>43734</v>
      </c>
      <c r="P3365" s="3">
        <f t="shared" si="105"/>
        <v>19</v>
      </c>
      <c r="Q3365" t="s">
        <v>23</v>
      </c>
      <c r="R3365" t="s">
        <v>24</v>
      </c>
    </row>
    <row r="3366" spans="1:18" x14ac:dyDescent="0.25">
      <c r="A3366" t="s">
        <v>9609</v>
      </c>
      <c r="B3366" s="3">
        <v>49</v>
      </c>
      <c r="C3366" s="3" t="str" cm="1">
        <f t="array" ref="C3366">_xlfn.IFS(B3366&lt;35,"Young",B3366&lt;60,"Middle",TRUE,"Senior")</f>
        <v>Middle</v>
      </c>
      <c r="D3366" t="s">
        <v>16</v>
      </c>
      <c r="E3366" t="str">
        <f t="shared" si="104"/>
        <v>Middle-Female</v>
      </c>
      <c r="F3366" t="s">
        <v>27</v>
      </c>
      <c r="G3366" t="s">
        <v>36</v>
      </c>
      <c r="H3366" s="1">
        <v>43924</v>
      </c>
      <c r="I3366" t="s">
        <v>9610</v>
      </c>
      <c r="J3366" t="s">
        <v>9611</v>
      </c>
      <c r="K3366" t="s">
        <v>61</v>
      </c>
      <c r="L3366">
        <v>15937.0888</v>
      </c>
      <c r="M3366">
        <v>260</v>
      </c>
      <c r="N3366" t="s">
        <v>22</v>
      </c>
      <c r="O3366" s="1">
        <v>43925</v>
      </c>
      <c r="P3366" s="3">
        <f t="shared" si="105"/>
        <v>1</v>
      </c>
      <c r="Q3366" t="s">
        <v>32</v>
      </c>
      <c r="R3366" t="s">
        <v>24</v>
      </c>
    </row>
    <row r="3367" spans="1:18" x14ac:dyDescent="0.25">
      <c r="A3367" t="s">
        <v>9612</v>
      </c>
      <c r="B3367" s="3">
        <v>79</v>
      </c>
      <c r="C3367" s="3" t="str" cm="1">
        <f t="array" ref="C3367">_xlfn.IFS(B3367&lt;35,"Young",B3367&lt;60,"Middle",TRUE,"Senior")</f>
        <v>Senior</v>
      </c>
      <c r="D3367" t="s">
        <v>26</v>
      </c>
      <c r="E3367" t="str">
        <f t="shared" si="104"/>
        <v>Senior-Male</v>
      </c>
      <c r="F3367" t="s">
        <v>27</v>
      </c>
      <c r="G3367" t="s">
        <v>26593</v>
      </c>
      <c r="H3367" s="1">
        <v>44983</v>
      </c>
      <c r="I3367" t="s">
        <v>9613</v>
      </c>
      <c r="J3367" t="s">
        <v>9614</v>
      </c>
      <c r="K3367" t="s">
        <v>21</v>
      </c>
      <c r="L3367">
        <v>2578.3292409999999</v>
      </c>
      <c r="M3367">
        <v>378</v>
      </c>
      <c r="N3367" t="s">
        <v>43</v>
      </c>
      <c r="O3367" s="1">
        <v>44984</v>
      </c>
      <c r="P3367" s="3">
        <f t="shared" si="105"/>
        <v>1</v>
      </c>
      <c r="Q3367" t="s">
        <v>32</v>
      </c>
      <c r="R3367" t="s">
        <v>45</v>
      </c>
    </row>
    <row r="3368" spans="1:18" x14ac:dyDescent="0.25">
      <c r="A3368" t="s">
        <v>9615</v>
      </c>
      <c r="B3368" s="3">
        <v>58</v>
      </c>
      <c r="C3368" s="3" t="str" cm="1">
        <f t="array" ref="C3368">_xlfn.IFS(B3368&lt;35,"Young",B3368&lt;60,"Middle",TRUE,"Senior")</f>
        <v>Middle</v>
      </c>
      <c r="D3368" t="s">
        <v>16</v>
      </c>
      <c r="E3368" t="str">
        <f t="shared" si="104"/>
        <v>Middle-Female</v>
      </c>
      <c r="F3368" t="s">
        <v>63</v>
      </c>
      <c r="G3368" t="s">
        <v>26592</v>
      </c>
      <c r="H3368" s="1">
        <v>43994</v>
      </c>
      <c r="I3368" t="s">
        <v>9616</v>
      </c>
      <c r="J3368" t="s">
        <v>9617</v>
      </c>
      <c r="K3368" t="s">
        <v>53</v>
      </c>
      <c r="L3368">
        <v>9124.2666989999998</v>
      </c>
      <c r="M3368">
        <v>468</v>
      </c>
      <c r="N3368" t="s">
        <v>22</v>
      </c>
      <c r="O3368" s="1">
        <v>44014</v>
      </c>
      <c r="P3368" s="3">
        <f t="shared" si="105"/>
        <v>20</v>
      </c>
      <c r="Q3368" t="s">
        <v>23</v>
      </c>
      <c r="R3368" t="s">
        <v>45</v>
      </c>
    </row>
    <row r="3369" spans="1:18" x14ac:dyDescent="0.25">
      <c r="A3369" t="s">
        <v>2587</v>
      </c>
      <c r="B3369" s="3">
        <v>55</v>
      </c>
      <c r="C3369" s="3" t="str" cm="1">
        <f t="array" ref="C3369">_xlfn.IFS(B3369&lt;35,"Young",B3369&lt;60,"Middle",TRUE,"Senior")</f>
        <v>Middle</v>
      </c>
      <c r="D3369" t="s">
        <v>16</v>
      </c>
      <c r="E3369" t="str">
        <f t="shared" si="104"/>
        <v>Middle-Female</v>
      </c>
      <c r="F3369" t="s">
        <v>90</v>
      </c>
      <c r="G3369" t="s">
        <v>18</v>
      </c>
      <c r="H3369" s="1">
        <v>44616</v>
      </c>
      <c r="I3369" t="s">
        <v>9618</v>
      </c>
      <c r="J3369" t="s">
        <v>9619</v>
      </c>
      <c r="K3369" t="s">
        <v>21</v>
      </c>
      <c r="L3369">
        <v>14449.681200000001</v>
      </c>
      <c r="M3369">
        <v>117</v>
      </c>
      <c r="N3369" t="s">
        <v>39</v>
      </c>
      <c r="O3369" s="1">
        <v>44642</v>
      </c>
      <c r="P3369" s="3">
        <f t="shared" si="105"/>
        <v>26</v>
      </c>
      <c r="Q3369" t="s">
        <v>44</v>
      </c>
      <c r="R3369" t="s">
        <v>45</v>
      </c>
    </row>
    <row r="3370" spans="1:18" x14ac:dyDescent="0.25">
      <c r="A3370" t="s">
        <v>1306</v>
      </c>
      <c r="B3370" s="3">
        <v>52</v>
      </c>
      <c r="C3370" s="3" t="str" cm="1">
        <f t="array" ref="C3370">_xlfn.IFS(B3370&lt;35,"Young",B3370&lt;60,"Middle",TRUE,"Senior")</f>
        <v>Middle</v>
      </c>
      <c r="D3370" t="s">
        <v>26</v>
      </c>
      <c r="E3370" t="str">
        <f t="shared" si="104"/>
        <v>Middle-Male</v>
      </c>
      <c r="F3370" t="s">
        <v>90</v>
      </c>
      <c r="G3370" t="s">
        <v>28</v>
      </c>
      <c r="H3370" s="1">
        <v>45056</v>
      </c>
      <c r="I3370" t="s">
        <v>9620</v>
      </c>
      <c r="J3370" t="s">
        <v>9621</v>
      </c>
      <c r="K3370" t="s">
        <v>57</v>
      </c>
      <c r="L3370">
        <v>5747.0814319999999</v>
      </c>
      <c r="M3370">
        <v>278</v>
      </c>
      <c r="N3370" t="s">
        <v>39</v>
      </c>
      <c r="O3370" s="1">
        <v>45057</v>
      </c>
      <c r="P3370" s="3">
        <f t="shared" si="105"/>
        <v>1</v>
      </c>
      <c r="Q3370" t="s">
        <v>32</v>
      </c>
      <c r="R3370" t="s">
        <v>24</v>
      </c>
    </row>
    <row r="3371" spans="1:18" x14ac:dyDescent="0.25">
      <c r="A3371" t="s">
        <v>9622</v>
      </c>
      <c r="B3371" s="3">
        <v>75</v>
      </c>
      <c r="C3371" s="3" t="str" cm="1">
        <f t="array" ref="C3371">_xlfn.IFS(B3371&lt;35,"Young",B3371&lt;60,"Middle",TRUE,"Senior")</f>
        <v>Senior</v>
      </c>
      <c r="D3371" t="s">
        <v>16</v>
      </c>
      <c r="E3371" t="str">
        <f t="shared" si="104"/>
        <v>Senior-Female</v>
      </c>
      <c r="F3371" t="s">
        <v>115</v>
      </c>
      <c r="G3371" t="s">
        <v>36</v>
      </c>
      <c r="H3371" s="1">
        <v>44317</v>
      </c>
      <c r="I3371" t="s">
        <v>9623</v>
      </c>
      <c r="J3371" t="s">
        <v>9624</v>
      </c>
      <c r="K3371" t="s">
        <v>21</v>
      </c>
      <c r="L3371">
        <v>20582.997070000001</v>
      </c>
      <c r="M3371">
        <v>280</v>
      </c>
      <c r="N3371" t="s">
        <v>43</v>
      </c>
      <c r="O3371" s="1">
        <v>44344</v>
      </c>
      <c r="P3371" s="3">
        <f t="shared" si="105"/>
        <v>27</v>
      </c>
      <c r="Q3371" t="s">
        <v>44</v>
      </c>
      <c r="R3371" t="s">
        <v>33</v>
      </c>
    </row>
    <row r="3372" spans="1:18" x14ac:dyDescent="0.25">
      <c r="A3372" t="s">
        <v>9625</v>
      </c>
      <c r="B3372" s="3">
        <v>50</v>
      </c>
      <c r="C3372" s="3" t="str" cm="1">
        <f t="array" ref="C3372">_xlfn.IFS(B3372&lt;35,"Young",B3372&lt;60,"Middle",TRUE,"Senior")</f>
        <v>Middle</v>
      </c>
      <c r="D3372" t="s">
        <v>26</v>
      </c>
      <c r="E3372" t="str">
        <f t="shared" si="104"/>
        <v>Middle-Male</v>
      </c>
      <c r="F3372" t="s">
        <v>230</v>
      </c>
      <c r="G3372" t="s">
        <v>36</v>
      </c>
      <c r="H3372" s="1">
        <v>44200</v>
      </c>
      <c r="I3372" t="s">
        <v>9626</v>
      </c>
      <c r="J3372" t="s">
        <v>9627</v>
      </c>
      <c r="K3372" t="s">
        <v>61</v>
      </c>
      <c r="L3372">
        <v>478.16001540000002</v>
      </c>
      <c r="M3372">
        <v>253</v>
      </c>
      <c r="N3372" t="s">
        <v>43</v>
      </c>
      <c r="O3372" s="1">
        <v>44225</v>
      </c>
      <c r="P3372" s="3">
        <f t="shared" si="105"/>
        <v>25</v>
      </c>
      <c r="Q3372" t="s">
        <v>32</v>
      </c>
      <c r="R3372" t="s">
        <v>24</v>
      </c>
    </row>
    <row r="3373" spans="1:18" x14ac:dyDescent="0.25">
      <c r="A3373" t="s">
        <v>9628</v>
      </c>
      <c r="B3373" s="3">
        <v>29</v>
      </c>
      <c r="C3373" s="3" t="str" cm="1">
        <f t="array" ref="C3373">_xlfn.IFS(B3373&lt;35,"Young",B3373&lt;60,"Middle",TRUE,"Senior")</f>
        <v>Young</v>
      </c>
      <c r="D3373" t="s">
        <v>26</v>
      </c>
      <c r="E3373" t="str">
        <f t="shared" si="104"/>
        <v>Young-Male</v>
      </c>
      <c r="F3373" t="s">
        <v>63</v>
      </c>
      <c r="G3373" t="s">
        <v>36</v>
      </c>
      <c r="H3373" s="1">
        <v>43946</v>
      </c>
      <c r="I3373" t="s">
        <v>9629</v>
      </c>
      <c r="J3373" t="s">
        <v>9630</v>
      </c>
      <c r="K3373" t="s">
        <v>53</v>
      </c>
      <c r="L3373">
        <v>6485.8663180000003</v>
      </c>
      <c r="M3373">
        <v>300</v>
      </c>
      <c r="N3373" t="s">
        <v>22</v>
      </c>
      <c r="O3373" s="1">
        <v>43965</v>
      </c>
      <c r="P3373" s="3">
        <f t="shared" si="105"/>
        <v>19</v>
      </c>
      <c r="Q3373" t="s">
        <v>23</v>
      </c>
      <c r="R3373" t="s">
        <v>24</v>
      </c>
    </row>
    <row r="3374" spans="1:18" x14ac:dyDescent="0.25">
      <c r="A3374" t="s">
        <v>9631</v>
      </c>
      <c r="B3374" s="3">
        <v>31</v>
      </c>
      <c r="C3374" s="3" t="str" cm="1">
        <f t="array" ref="C3374">_xlfn.IFS(B3374&lt;35,"Young",B3374&lt;60,"Middle",TRUE,"Senior")</f>
        <v>Young</v>
      </c>
      <c r="D3374" t="s">
        <v>16</v>
      </c>
      <c r="E3374" t="str">
        <f t="shared" si="104"/>
        <v>Young-Female</v>
      </c>
      <c r="F3374" t="s">
        <v>115</v>
      </c>
      <c r="G3374" t="s">
        <v>26592</v>
      </c>
      <c r="H3374" s="1">
        <v>44502</v>
      </c>
      <c r="I3374" t="s">
        <v>9632</v>
      </c>
      <c r="J3374" t="s">
        <v>9633</v>
      </c>
      <c r="K3374" t="s">
        <v>61</v>
      </c>
      <c r="L3374">
        <v>32290.254809999999</v>
      </c>
      <c r="M3374">
        <v>399</v>
      </c>
      <c r="N3374" t="s">
        <v>22</v>
      </c>
      <c r="O3374" s="1">
        <v>44509</v>
      </c>
      <c r="P3374" s="3">
        <f t="shared" si="105"/>
        <v>7</v>
      </c>
      <c r="Q3374" t="s">
        <v>44</v>
      </c>
      <c r="R3374" t="s">
        <v>33</v>
      </c>
    </row>
    <row r="3375" spans="1:18" x14ac:dyDescent="0.25">
      <c r="A3375" t="s">
        <v>9634</v>
      </c>
      <c r="B3375" s="3">
        <v>34</v>
      </c>
      <c r="C3375" s="3" t="str" cm="1">
        <f t="array" ref="C3375">_xlfn.IFS(B3375&lt;35,"Young",B3375&lt;60,"Middle",TRUE,"Senior")</f>
        <v>Young</v>
      </c>
      <c r="D3375" t="s">
        <v>26</v>
      </c>
      <c r="E3375" t="str">
        <f t="shared" si="104"/>
        <v>Young-Male</v>
      </c>
      <c r="F3375" t="s">
        <v>35</v>
      </c>
      <c r="G3375" t="s">
        <v>26593</v>
      </c>
      <c r="H3375" s="1">
        <v>44672</v>
      </c>
      <c r="I3375" t="s">
        <v>9635</v>
      </c>
      <c r="J3375" t="s">
        <v>9636</v>
      </c>
      <c r="K3375" t="s">
        <v>31</v>
      </c>
      <c r="L3375">
        <v>3378.9590400000002</v>
      </c>
      <c r="M3375">
        <v>371</v>
      </c>
      <c r="N3375" t="s">
        <v>43</v>
      </c>
      <c r="O3375" s="1">
        <v>44674</v>
      </c>
      <c r="P3375" s="3">
        <f t="shared" si="105"/>
        <v>2</v>
      </c>
      <c r="Q3375" t="s">
        <v>23</v>
      </c>
      <c r="R3375" t="s">
        <v>24</v>
      </c>
    </row>
    <row r="3376" spans="1:18" x14ac:dyDescent="0.25">
      <c r="A3376" t="s">
        <v>9637</v>
      </c>
      <c r="B3376" s="3">
        <v>58</v>
      </c>
      <c r="C3376" s="3" t="str" cm="1">
        <f t="array" ref="C3376">_xlfn.IFS(B3376&lt;35,"Young",B3376&lt;60,"Middle",TRUE,"Senior")</f>
        <v>Middle</v>
      </c>
      <c r="D3376" t="s">
        <v>16</v>
      </c>
      <c r="E3376" t="str">
        <f t="shared" si="104"/>
        <v>Middle-Female</v>
      </c>
      <c r="F3376" t="s">
        <v>230</v>
      </c>
      <c r="G3376" t="s">
        <v>26593</v>
      </c>
      <c r="H3376" s="1">
        <v>44641</v>
      </c>
      <c r="I3376" t="s">
        <v>9638</v>
      </c>
      <c r="J3376" t="s">
        <v>9639</v>
      </c>
      <c r="K3376" t="s">
        <v>53</v>
      </c>
      <c r="L3376">
        <v>18574.850040000001</v>
      </c>
      <c r="M3376">
        <v>191</v>
      </c>
      <c r="N3376" t="s">
        <v>39</v>
      </c>
      <c r="O3376" s="1">
        <v>44648</v>
      </c>
      <c r="P3376" s="3">
        <f t="shared" si="105"/>
        <v>7</v>
      </c>
      <c r="Q3376" t="s">
        <v>49</v>
      </c>
      <c r="R3376" t="s">
        <v>45</v>
      </c>
    </row>
    <row r="3377" spans="1:18" x14ac:dyDescent="0.25">
      <c r="A3377" t="s">
        <v>9640</v>
      </c>
      <c r="B3377" s="3">
        <v>45</v>
      </c>
      <c r="C3377" s="3" t="str" cm="1">
        <f t="array" ref="C3377">_xlfn.IFS(B3377&lt;35,"Young",B3377&lt;60,"Middle",TRUE,"Senior")</f>
        <v>Middle</v>
      </c>
      <c r="D3377" t="s">
        <v>16</v>
      </c>
      <c r="E3377" t="str">
        <f t="shared" si="104"/>
        <v>Middle-Female</v>
      </c>
      <c r="F3377" t="s">
        <v>17</v>
      </c>
      <c r="G3377" t="s">
        <v>28</v>
      </c>
      <c r="H3377" s="1">
        <v>44342</v>
      </c>
      <c r="I3377" t="s">
        <v>9641</v>
      </c>
      <c r="J3377" t="s">
        <v>9642</v>
      </c>
      <c r="K3377" t="s">
        <v>61</v>
      </c>
      <c r="L3377">
        <v>1993.768605</v>
      </c>
      <c r="M3377">
        <v>169</v>
      </c>
      <c r="N3377" t="s">
        <v>39</v>
      </c>
      <c r="O3377" s="1">
        <v>44359</v>
      </c>
      <c r="P3377" s="3">
        <f t="shared" si="105"/>
        <v>17</v>
      </c>
      <c r="Q3377" t="s">
        <v>23</v>
      </c>
      <c r="R3377" t="s">
        <v>45</v>
      </c>
    </row>
    <row r="3378" spans="1:18" x14ac:dyDescent="0.25">
      <c r="A3378" t="s">
        <v>9643</v>
      </c>
      <c r="B3378" s="3">
        <v>47</v>
      </c>
      <c r="C3378" s="3" t="str" cm="1">
        <f t="array" ref="C3378">_xlfn.IFS(B3378&lt;35,"Young",B3378&lt;60,"Middle",TRUE,"Senior")</f>
        <v>Middle</v>
      </c>
      <c r="D3378" t="s">
        <v>26</v>
      </c>
      <c r="E3378" t="str">
        <f t="shared" si="104"/>
        <v>Middle-Male</v>
      </c>
      <c r="F3378" t="s">
        <v>90</v>
      </c>
      <c r="G3378" t="s">
        <v>26593</v>
      </c>
      <c r="H3378" s="1">
        <v>44705</v>
      </c>
      <c r="I3378" t="s">
        <v>9644</v>
      </c>
      <c r="J3378" t="s">
        <v>9645</v>
      </c>
      <c r="K3378" t="s">
        <v>31</v>
      </c>
      <c r="L3378">
        <v>12753.47741</v>
      </c>
      <c r="M3378">
        <v>270</v>
      </c>
      <c r="N3378" t="s">
        <v>39</v>
      </c>
      <c r="O3378" s="1">
        <v>44729</v>
      </c>
      <c r="P3378" s="3">
        <f t="shared" si="105"/>
        <v>24</v>
      </c>
      <c r="Q3378" t="s">
        <v>23</v>
      </c>
      <c r="R3378" t="s">
        <v>33</v>
      </c>
    </row>
    <row r="3379" spans="1:18" x14ac:dyDescent="0.25">
      <c r="A3379" t="s">
        <v>9646</v>
      </c>
      <c r="B3379" s="3">
        <v>75</v>
      </c>
      <c r="C3379" s="3" t="str" cm="1">
        <f t="array" ref="C3379">_xlfn.IFS(B3379&lt;35,"Young",B3379&lt;60,"Middle",TRUE,"Senior")</f>
        <v>Senior</v>
      </c>
      <c r="D3379" t="s">
        <v>16</v>
      </c>
      <c r="E3379" t="str">
        <f t="shared" si="104"/>
        <v>Senior-Female</v>
      </c>
      <c r="F3379" t="s">
        <v>35</v>
      </c>
      <c r="G3379" t="s">
        <v>36</v>
      </c>
      <c r="H3379" s="1">
        <v>43857</v>
      </c>
      <c r="I3379" t="s">
        <v>9647</v>
      </c>
      <c r="J3379" t="s">
        <v>9648</v>
      </c>
      <c r="K3379" t="s">
        <v>21</v>
      </c>
      <c r="L3379">
        <v>8587.4637899999998</v>
      </c>
      <c r="M3379">
        <v>215</v>
      </c>
      <c r="N3379" t="s">
        <v>43</v>
      </c>
      <c r="O3379" s="1">
        <v>43864</v>
      </c>
      <c r="P3379" s="3">
        <f t="shared" si="105"/>
        <v>7</v>
      </c>
      <c r="Q3379" t="s">
        <v>49</v>
      </c>
      <c r="R3379" t="s">
        <v>45</v>
      </c>
    </row>
    <row r="3380" spans="1:18" x14ac:dyDescent="0.25">
      <c r="A3380" t="s">
        <v>9649</v>
      </c>
      <c r="B3380" s="3">
        <v>36</v>
      </c>
      <c r="C3380" s="3" t="str" cm="1">
        <f t="array" ref="C3380">_xlfn.IFS(B3380&lt;35,"Young",B3380&lt;60,"Middle",TRUE,"Senior")</f>
        <v>Middle</v>
      </c>
      <c r="D3380" t="s">
        <v>16</v>
      </c>
      <c r="E3380" t="str">
        <f t="shared" si="104"/>
        <v>Middle-Female</v>
      </c>
      <c r="F3380" t="s">
        <v>50</v>
      </c>
      <c r="G3380" t="s">
        <v>18</v>
      </c>
      <c r="H3380" s="1">
        <v>44613</v>
      </c>
      <c r="I3380" t="s">
        <v>9650</v>
      </c>
      <c r="J3380" t="s">
        <v>9651</v>
      </c>
      <c r="K3380" t="s">
        <v>61</v>
      </c>
      <c r="L3380">
        <v>35423.132709999998</v>
      </c>
      <c r="M3380">
        <v>343</v>
      </c>
      <c r="N3380" t="s">
        <v>39</v>
      </c>
      <c r="O3380" s="1">
        <v>44642</v>
      </c>
      <c r="P3380" s="3">
        <f t="shared" si="105"/>
        <v>29</v>
      </c>
      <c r="Q3380" t="s">
        <v>44</v>
      </c>
      <c r="R3380" t="s">
        <v>24</v>
      </c>
    </row>
    <row r="3381" spans="1:18" x14ac:dyDescent="0.25">
      <c r="A3381" t="s">
        <v>6540</v>
      </c>
      <c r="B3381" s="3">
        <v>76</v>
      </c>
      <c r="C3381" s="3" t="str" cm="1">
        <f t="array" ref="C3381">_xlfn.IFS(B3381&lt;35,"Young",B3381&lt;60,"Middle",TRUE,"Senior")</f>
        <v>Senior</v>
      </c>
      <c r="D3381" t="s">
        <v>26</v>
      </c>
      <c r="E3381" t="str">
        <f t="shared" si="104"/>
        <v>Senior-Male</v>
      </c>
      <c r="F3381" t="s">
        <v>230</v>
      </c>
      <c r="G3381" t="s">
        <v>26592</v>
      </c>
      <c r="H3381" s="1">
        <v>45024</v>
      </c>
      <c r="I3381" t="s">
        <v>9652</v>
      </c>
      <c r="J3381" t="s">
        <v>9653</v>
      </c>
      <c r="K3381" t="s">
        <v>21</v>
      </c>
      <c r="L3381">
        <v>12983.33649</v>
      </c>
      <c r="M3381">
        <v>320</v>
      </c>
      <c r="N3381" t="s">
        <v>22</v>
      </c>
      <c r="O3381" s="1">
        <v>45037</v>
      </c>
      <c r="P3381" s="3">
        <f t="shared" si="105"/>
        <v>13</v>
      </c>
      <c r="Q3381" t="s">
        <v>44</v>
      </c>
      <c r="R3381" t="s">
        <v>24</v>
      </c>
    </row>
    <row r="3382" spans="1:18" x14ac:dyDescent="0.25">
      <c r="A3382" t="s">
        <v>9654</v>
      </c>
      <c r="B3382" s="3">
        <v>38</v>
      </c>
      <c r="C3382" s="3" t="str" cm="1">
        <f t="array" ref="C3382">_xlfn.IFS(B3382&lt;35,"Young",B3382&lt;60,"Middle",TRUE,"Senior")</f>
        <v>Middle</v>
      </c>
      <c r="D3382" t="s">
        <v>26</v>
      </c>
      <c r="E3382" t="str">
        <f t="shared" si="104"/>
        <v>Middle-Male</v>
      </c>
      <c r="F3382" t="s">
        <v>230</v>
      </c>
      <c r="G3382" t="s">
        <v>26593</v>
      </c>
      <c r="H3382" s="1">
        <v>44067</v>
      </c>
      <c r="I3382" t="s">
        <v>9655</v>
      </c>
      <c r="J3382" t="s">
        <v>9656</v>
      </c>
      <c r="K3382" t="s">
        <v>57</v>
      </c>
      <c r="L3382">
        <v>26893.04463</v>
      </c>
      <c r="M3382">
        <v>430</v>
      </c>
      <c r="N3382" t="s">
        <v>43</v>
      </c>
      <c r="O3382" s="1">
        <v>44072</v>
      </c>
      <c r="P3382" s="3">
        <f t="shared" si="105"/>
        <v>5</v>
      </c>
      <c r="Q3382" t="s">
        <v>85</v>
      </c>
      <c r="R3382" t="s">
        <v>33</v>
      </c>
    </row>
    <row r="3383" spans="1:18" x14ac:dyDescent="0.25">
      <c r="A3383" t="s">
        <v>9657</v>
      </c>
      <c r="B3383" s="3">
        <v>64</v>
      </c>
      <c r="C3383" s="3" t="str" cm="1">
        <f t="array" ref="C3383">_xlfn.IFS(B3383&lt;35,"Young",B3383&lt;60,"Middle",TRUE,"Senior")</f>
        <v>Senior</v>
      </c>
      <c r="D3383" t="s">
        <v>26</v>
      </c>
      <c r="E3383" t="str">
        <f t="shared" si="104"/>
        <v>Senior-Male</v>
      </c>
      <c r="F3383" t="s">
        <v>35</v>
      </c>
      <c r="G3383" t="s">
        <v>26592</v>
      </c>
      <c r="H3383" s="1">
        <v>43677</v>
      </c>
      <c r="I3383" t="s">
        <v>9658</v>
      </c>
      <c r="J3383" t="s">
        <v>9659</v>
      </c>
      <c r="K3383" t="s">
        <v>21</v>
      </c>
      <c r="L3383">
        <v>14780.972229999999</v>
      </c>
      <c r="M3383">
        <v>205</v>
      </c>
      <c r="N3383" t="s">
        <v>22</v>
      </c>
      <c r="O3383" s="1">
        <v>43692</v>
      </c>
      <c r="P3383" s="3">
        <f t="shared" si="105"/>
        <v>15</v>
      </c>
      <c r="Q3383" t="s">
        <v>32</v>
      </c>
      <c r="R3383" t="s">
        <v>24</v>
      </c>
    </row>
    <row r="3384" spans="1:18" x14ac:dyDescent="0.25">
      <c r="A3384" t="s">
        <v>9660</v>
      </c>
      <c r="B3384" s="3">
        <v>64</v>
      </c>
      <c r="C3384" s="3" t="str" cm="1">
        <f t="array" ref="C3384">_xlfn.IFS(B3384&lt;35,"Young",B3384&lt;60,"Middle",TRUE,"Senior")</f>
        <v>Senior</v>
      </c>
      <c r="D3384" t="s">
        <v>16</v>
      </c>
      <c r="E3384" t="str">
        <f t="shared" si="104"/>
        <v>Senior-Female</v>
      </c>
      <c r="F3384" t="s">
        <v>63</v>
      </c>
      <c r="G3384" t="s">
        <v>70</v>
      </c>
      <c r="H3384" s="1">
        <v>44828</v>
      </c>
      <c r="I3384" t="s">
        <v>9661</v>
      </c>
      <c r="J3384" t="s">
        <v>9662</v>
      </c>
      <c r="K3384" t="s">
        <v>21</v>
      </c>
      <c r="L3384">
        <v>22353.415679999998</v>
      </c>
      <c r="M3384">
        <v>499</v>
      </c>
      <c r="N3384" t="s">
        <v>22</v>
      </c>
      <c r="O3384" s="1">
        <v>44844</v>
      </c>
      <c r="P3384" s="3">
        <f t="shared" si="105"/>
        <v>16</v>
      </c>
      <c r="Q3384" t="s">
        <v>44</v>
      </c>
      <c r="R3384" t="s">
        <v>33</v>
      </c>
    </row>
    <row r="3385" spans="1:18" x14ac:dyDescent="0.25">
      <c r="A3385" t="s">
        <v>1534</v>
      </c>
      <c r="B3385" s="3">
        <v>18</v>
      </c>
      <c r="C3385" s="3" t="str" cm="1">
        <f t="array" ref="C3385">_xlfn.IFS(B3385&lt;35,"Young",B3385&lt;60,"Middle",TRUE,"Senior")</f>
        <v>Young</v>
      </c>
      <c r="D3385" t="s">
        <v>26</v>
      </c>
      <c r="E3385" t="str">
        <f t="shared" si="104"/>
        <v>Young-Male</v>
      </c>
      <c r="F3385" t="s">
        <v>90</v>
      </c>
      <c r="G3385" t="s">
        <v>36</v>
      </c>
      <c r="H3385" s="1">
        <v>43663</v>
      </c>
      <c r="I3385" t="s">
        <v>9663</v>
      </c>
      <c r="J3385" t="s">
        <v>9664</v>
      </c>
      <c r="K3385" t="s">
        <v>31</v>
      </c>
      <c r="L3385">
        <v>10425.949989999999</v>
      </c>
      <c r="M3385">
        <v>391</v>
      </c>
      <c r="N3385" t="s">
        <v>22</v>
      </c>
      <c r="O3385" s="1">
        <v>43664</v>
      </c>
      <c r="P3385" s="3">
        <f t="shared" si="105"/>
        <v>1</v>
      </c>
      <c r="Q3385" t="s">
        <v>44</v>
      </c>
      <c r="R3385" t="s">
        <v>33</v>
      </c>
    </row>
    <row r="3386" spans="1:18" x14ac:dyDescent="0.25">
      <c r="A3386" t="s">
        <v>9665</v>
      </c>
      <c r="B3386" s="3">
        <v>34</v>
      </c>
      <c r="C3386" s="3" t="str" cm="1">
        <f t="array" ref="C3386">_xlfn.IFS(B3386&lt;35,"Young",B3386&lt;60,"Middle",TRUE,"Senior")</f>
        <v>Young</v>
      </c>
      <c r="D3386" t="s">
        <v>16</v>
      </c>
      <c r="E3386" t="str">
        <f t="shared" si="104"/>
        <v>Young-Female</v>
      </c>
      <c r="F3386" t="s">
        <v>90</v>
      </c>
      <c r="G3386" t="s">
        <v>18</v>
      </c>
      <c r="H3386" s="1">
        <v>43794</v>
      </c>
      <c r="I3386" t="s">
        <v>9666</v>
      </c>
      <c r="J3386" t="s">
        <v>9667</v>
      </c>
      <c r="K3386" t="s">
        <v>31</v>
      </c>
      <c r="L3386">
        <v>38666.988890000001</v>
      </c>
      <c r="M3386">
        <v>205</v>
      </c>
      <c r="N3386" t="s">
        <v>39</v>
      </c>
      <c r="O3386" s="1">
        <v>43801</v>
      </c>
      <c r="P3386" s="3">
        <f t="shared" si="105"/>
        <v>7</v>
      </c>
      <c r="Q3386" t="s">
        <v>44</v>
      </c>
      <c r="R3386" t="s">
        <v>45</v>
      </c>
    </row>
    <row r="3387" spans="1:18" x14ac:dyDescent="0.25">
      <c r="A3387" t="s">
        <v>9668</v>
      </c>
      <c r="B3387" s="3">
        <v>62</v>
      </c>
      <c r="C3387" s="3" t="str" cm="1">
        <f t="array" ref="C3387">_xlfn.IFS(B3387&lt;35,"Young",B3387&lt;60,"Middle",TRUE,"Senior")</f>
        <v>Senior</v>
      </c>
      <c r="D3387" t="s">
        <v>16</v>
      </c>
      <c r="E3387" t="str">
        <f t="shared" si="104"/>
        <v>Senior-Female</v>
      </c>
      <c r="F3387" t="s">
        <v>27</v>
      </c>
      <c r="G3387" t="s">
        <v>36</v>
      </c>
      <c r="H3387" s="1">
        <v>44226</v>
      </c>
      <c r="I3387" t="s">
        <v>9669</v>
      </c>
      <c r="J3387" t="s">
        <v>9670</v>
      </c>
      <c r="K3387" t="s">
        <v>21</v>
      </c>
      <c r="L3387">
        <v>20526.018899999999</v>
      </c>
      <c r="M3387">
        <v>300</v>
      </c>
      <c r="N3387" t="s">
        <v>43</v>
      </c>
      <c r="O3387" s="1">
        <v>44249</v>
      </c>
      <c r="P3387" s="3">
        <f t="shared" si="105"/>
        <v>23</v>
      </c>
      <c r="Q3387" t="s">
        <v>44</v>
      </c>
      <c r="R3387" t="s">
        <v>24</v>
      </c>
    </row>
    <row r="3388" spans="1:18" x14ac:dyDescent="0.25">
      <c r="A3388" t="s">
        <v>9671</v>
      </c>
      <c r="B3388" s="3">
        <v>40</v>
      </c>
      <c r="C3388" s="3" t="str" cm="1">
        <f t="array" ref="C3388">_xlfn.IFS(B3388&lt;35,"Young",B3388&lt;60,"Middle",TRUE,"Senior")</f>
        <v>Middle</v>
      </c>
      <c r="D3388" t="s">
        <v>16</v>
      </c>
      <c r="E3388" t="str">
        <f t="shared" si="104"/>
        <v>Middle-Female</v>
      </c>
      <c r="F3388" t="s">
        <v>230</v>
      </c>
      <c r="G3388" t="s">
        <v>70</v>
      </c>
      <c r="H3388" s="1">
        <v>43447</v>
      </c>
      <c r="I3388" t="s">
        <v>9672</v>
      </c>
      <c r="J3388" t="s">
        <v>9673</v>
      </c>
      <c r="K3388" t="s">
        <v>53</v>
      </c>
      <c r="L3388">
        <v>54418.735139999997</v>
      </c>
      <c r="M3388">
        <v>331</v>
      </c>
      <c r="N3388" t="s">
        <v>22</v>
      </c>
      <c r="O3388" s="1">
        <v>43460</v>
      </c>
      <c r="P3388" s="3">
        <f t="shared" si="105"/>
        <v>13</v>
      </c>
      <c r="Q3388" t="s">
        <v>23</v>
      </c>
      <c r="R3388" t="s">
        <v>45</v>
      </c>
    </row>
    <row r="3389" spans="1:18" x14ac:dyDescent="0.25">
      <c r="A3389" t="s">
        <v>9674</v>
      </c>
      <c r="B3389" s="3">
        <v>24</v>
      </c>
      <c r="C3389" s="3" t="str" cm="1">
        <f t="array" ref="C3389">_xlfn.IFS(B3389&lt;35,"Young",B3389&lt;60,"Middle",TRUE,"Senior")</f>
        <v>Young</v>
      </c>
      <c r="D3389" t="s">
        <v>16</v>
      </c>
      <c r="E3389" t="str">
        <f t="shared" si="104"/>
        <v>Young-Female</v>
      </c>
      <c r="F3389" t="s">
        <v>35</v>
      </c>
      <c r="G3389" t="s">
        <v>28</v>
      </c>
      <c r="H3389" s="1">
        <v>43591</v>
      </c>
      <c r="I3389" t="s">
        <v>9675</v>
      </c>
      <c r="J3389" t="s">
        <v>9676</v>
      </c>
      <c r="K3389" t="s">
        <v>61</v>
      </c>
      <c r="L3389">
        <v>15495.65898</v>
      </c>
      <c r="M3389">
        <v>134</v>
      </c>
      <c r="N3389" t="s">
        <v>43</v>
      </c>
      <c r="O3389" s="1">
        <v>43620</v>
      </c>
      <c r="P3389" s="3">
        <f t="shared" si="105"/>
        <v>29</v>
      </c>
      <c r="Q3389" t="s">
        <v>44</v>
      </c>
      <c r="R3389" t="s">
        <v>24</v>
      </c>
    </row>
    <row r="3390" spans="1:18" x14ac:dyDescent="0.25">
      <c r="A3390" t="s">
        <v>9677</v>
      </c>
      <c r="B3390" s="3">
        <v>39</v>
      </c>
      <c r="C3390" s="3" t="str" cm="1">
        <f t="array" ref="C3390">_xlfn.IFS(B3390&lt;35,"Young",B3390&lt;60,"Middle",TRUE,"Senior")</f>
        <v>Middle</v>
      </c>
      <c r="D3390" t="s">
        <v>26</v>
      </c>
      <c r="E3390" t="str">
        <f t="shared" si="104"/>
        <v>Middle-Male</v>
      </c>
      <c r="F3390" t="s">
        <v>50</v>
      </c>
      <c r="G3390" t="s">
        <v>26593</v>
      </c>
      <c r="H3390" s="1">
        <v>44464</v>
      </c>
      <c r="I3390" t="s">
        <v>9678</v>
      </c>
      <c r="J3390" t="s">
        <v>3077</v>
      </c>
      <c r="K3390" t="s">
        <v>31</v>
      </c>
      <c r="L3390">
        <v>7232.3634869999996</v>
      </c>
      <c r="M3390">
        <v>344</v>
      </c>
      <c r="N3390" t="s">
        <v>39</v>
      </c>
      <c r="O3390" s="1">
        <v>44468</v>
      </c>
      <c r="P3390" s="3">
        <f t="shared" si="105"/>
        <v>4</v>
      </c>
      <c r="Q3390" t="s">
        <v>32</v>
      </c>
      <c r="R3390" t="s">
        <v>24</v>
      </c>
    </row>
    <row r="3391" spans="1:18" x14ac:dyDescent="0.25">
      <c r="A3391" t="s">
        <v>9679</v>
      </c>
      <c r="B3391" s="3">
        <v>82</v>
      </c>
      <c r="C3391" s="3" t="str" cm="1">
        <f t="array" ref="C3391">_xlfn.IFS(B3391&lt;35,"Young",B3391&lt;60,"Middle",TRUE,"Senior")</f>
        <v>Senior</v>
      </c>
      <c r="D3391" t="s">
        <v>16</v>
      </c>
      <c r="E3391" t="str">
        <f t="shared" si="104"/>
        <v>Senior-Female</v>
      </c>
      <c r="F3391" t="s">
        <v>230</v>
      </c>
      <c r="G3391" t="s">
        <v>36</v>
      </c>
      <c r="H3391" s="1">
        <v>45122</v>
      </c>
      <c r="I3391" t="s">
        <v>9680</v>
      </c>
      <c r="J3391" t="s">
        <v>9681</v>
      </c>
      <c r="K3391" t="s">
        <v>21</v>
      </c>
      <c r="L3391">
        <v>4009.5730309999999</v>
      </c>
      <c r="M3391">
        <v>175</v>
      </c>
      <c r="N3391" t="s">
        <v>43</v>
      </c>
      <c r="O3391" s="1">
        <v>45139</v>
      </c>
      <c r="P3391" s="3">
        <f t="shared" si="105"/>
        <v>17</v>
      </c>
      <c r="Q3391" t="s">
        <v>85</v>
      </c>
      <c r="R3391" t="s">
        <v>24</v>
      </c>
    </row>
    <row r="3392" spans="1:18" x14ac:dyDescent="0.25">
      <c r="A3392" t="s">
        <v>9682</v>
      </c>
      <c r="B3392" s="3">
        <v>68</v>
      </c>
      <c r="C3392" s="3" t="str" cm="1">
        <f t="array" ref="C3392">_xlfn.IFS(B3392&lt;35,"Young",B3392&lt;60,"Middle",TRUE,"Senior")</f>
        <v>Senior</v>
      </c>
      <c r="D3392" t="s">
        <v>26</v>
      </c>
      <c r="E3392" t="str">
        <f t="shared" si="104"/>
        <v>Senior-Male</v>
      </c>
      <c r="F3392" t="s">
        <v>63</v>
      </c>
      <c r="G3392" t="s">
        <v>26593</v>
      </c>
      <c r="H3392" s="1">
        <v>44634</v>
      </c>
      <c r="I3392" t="s">
        <v>9683</v>
      </c>
      <c r="J3392" t="s">
        <v>9684</v>
      </c>
      <c r="K3392" t="s">
        <v>21</v>
      </c>
      <c r="L3392">
        <v>11796.74149</v>
      </c>
      <c r="M3392">
        <v>149</v>
      </c>
      <c r="N3392" t="s">
        <v>43</v>
      </c>
      <c r="O3392" s="1">
        <v>44637</v>
      </c>
      <c r="P3392" s="3">
        <f t="shared" si="105"/>
        <v>3</v>
      </c>
      <c r="Q3392" t="s">
        <v>32</v>
      </c>
      <c r="R3392" t="s">
        <v>45</v>
      </c>
    </row>
    <row r="3393" spans="1:18" x14ac:dyDescent="0.25">
      <c r="A3393" t="s">
        <v>9685</v>
      </c>
      <c r="B3393" s="3">
        <v>66</v>
      </c>
      <c r="C3393" s="3" t="str" cm="1">
        <f t="array" ref="C3393">_xlfn.IFS(B3393&lt;35,"Young",B3393&lt;60,"Middle",TRUE,"Senior")</f>
        <v>Senior</v>
      </c>
      <c r="D3393" t="s">
        <v>26</v>
      </c>
      <c r="E3393" t="str">
        <f t="shared" si="104"/>
        <v>Senior-Male</v>
      </c>
      <c r="F3393" t="s">
        <v>50</v>
      </c>
      <c r="G3393" t="s">
        <v>26592</v>
      </c>
      <c r="H3393" s="1">
        <v>44616</v>
      </c>
      <c r="I3393" t="s">
        <v>9686</v>
      </c>
      <c r="J3393" t="s">
        <v>9310</v>
      </c>
      <c r="K3393" t="s">
        <v>21</v>
      </c>
      <c r="L3393">
        <v>12051.312250000001</v>
      </c>
      <c r="M3393">
        <v>278</v>
      </c>
      <c r="N3393" t="s">
        <v>22</v>
      </c>
      <c r="O3393" s="1">
        <v>44622</v>
      </c>
      <c r="P3393" s="3">
        <f t="shared" si="105"/>
        <v>6</v>
      </c>
      <c r="Q3393" t="s">
        <v>44</v>
      </c>
      <c r="R3393" t="s">
        <v>33</v>
      </c>
    </row>
    <row r="3394" spans="1:18" x14ac:dyDescent="0.25">
      <c r="A3394" t="s">
        <v>9687</v>
      </c>
      <c r="B3394" s="3">
        <v>57</v>
      </c>
      <c r="C3394" s="3" t="str" cm="1">
        <f t="array" ref="C3394">_xlfn.IFS(B3394&lt;35,"Young",B3394&lt;60,"Middle",TRUE,"Senior")</f>
        <v>Middle</v>
      </c>
      <c r="D3394" t="s">
        <v>26</v>
      </c>
      <c r="E3394" t="str">
        <f t="shared" si="104"/>
        <v>Middle-Male</v>
      </c>
      <c r="F3394" t="s">
        <v>63</v>
      </c>
      <c r="G3394" t="s">
        <v>26593</v>
      </c>
      <c r="H3394" s="1">
        <v>45116</v>
      </c>
      <c r="I3394" t="s">
        <v>9688</v>
      </c>
      <c r="J3394" t="s">
        <v>9689</v>
      </c>
      <c r="K3394" t="s">
        <v>53</v>
      </c>
      <c r="L3394">
        <v>11897.33468</v>
      </c>
      <c r="M3394">
        <v>411</v>
      </c>
      <c r="N3394" t="s">
        <v>39</v>
      </c>
      <c r="O3394" s="1">
        <v>45138</v>
      </c>
      <c r="P3394" s="3">
        <f t="shared" si="105"/>
        <v>22</v>
      </c>
      <c r="Q3394" t="s">
        <v>85</v>
      </c>
      <c r="R3394" t="s">
        <v>24</v>
      </c>
    </row>
    <row r="3395" spans="1:18" x14ac:dyDescent="0.25">
      <c r="A3395" t="s">
        <v>9690</v>
      </c>
      <c r="B3395" s="3">
        <v>26</v>
      </c>
      <c r="C3395" s="3" t="str" cm="1">
        <f t="array" ref="C3395">_xlfn.IFS(B3395&lt;35,"Young",B3395&lt;60,"Middle",TRUE,"Senior")</f>
        <v>Young</v>
      </c>
      <c r="D3395" t="s">
        <v>16</v>
      </c>
      <c r="E3395" t="str">
        <f t="shared" ref="E3395:E3458" si="106">C3395 &amp; "-" &amp; D3395</f>
        <v>Young-Female</v>
      </c>
      <c r="F3395" t="s">
        <v>63</v>
      </c>
      <c r="G3395" t="s">
        <v>26593</v>
      </c>
      <c r="H3395" s="1">
        <v>44093</v>
      </c>
      <c r="I3395" t="s">
        <v>9691</v>
      </c>
      <c r="J3395" t="s">
        <v>9692</v>
      </c>
      <c r="K3395" t="s">
        <v>57</v>
      </c>
      <c r="L3395">
        <v>25486.80458</v>
      </c>
      <c r="M3395">
        <v>216</v>
      </c>
      <c r="N3395" t="s">
        <v>43</v>
      </c>
      <c r="O3395" s="1">
        <v>44095</v>
      </c>
      <c r="P3395" s="3">
        <f t="shared" ref="P3395:P3458" si="107">O3395-H3395</f>
        <v>2</v>
      </c>
      <c r="Q3395" t="s">
        <v>32</v>
      </c>
      <c r="R3395" t="s">
        <v>24</v>
      </c>
    </row>
    <row r="3396" spans="1:18" x14ac:dyDescent="0.25">
      <c r="A3396" t="s">
        <v>9693</v>
      </c>
      <c r="B3396" s="3">
        <v>76</v>
      </c>
      <c r="C3396" s="3" t="str" cm="1">
        <f t="array" ref="C3396">_xlfn.IFS(B3396&lt;35,"Young",B3396&lt;60,"Middle",TRUE,"Senior")</f>
        <v>Senior</v>
      </c>
      <c r="D3396" t="s">
        <v>26</v>
      </c>
      <c r="E3396" t="str">
        <f t="shared" si="106"/>
        <v>Senior-Male</v>
      </c>
      <c r="F3396" t="s">
        <v>27</v>
      </c>
      <c r="G3396" t="s">
        <v>26593</v>
      </c>
      <c r="H3396" s="1">
        <v>44528</v>
      </c>
      <c r="I3396" t="s">
        <v>9694</v>
      </c>
      <c r="J3396" t="s">
        <v>9695</v>
      </c>
      <c r="K3396" t="s">
        <v>21</v>
      </c>
      <c r="L3396">
        <v>23371.681329999999</v>
      </c>
      <c r="M3396">
        <v>138</v>
      </c>
      <c r="N3396" t="s">
        <v>39</v>
      </c>
      <c r="O3396" s="1">
        <v>44557</v>
      </c>
      <c r="P3396" s="3">
        <f t="shared" si="107"/>
        <v>29</v>
      </c>
      <c r="Q3396" t="s">
        <v>44</v>
      </c>
      <c r="R3396" t="s">
        <v>45</v>
      </c>
    </row>
    <row r="3397" spans="1:18" x14ac:dyDescent="0.25">
      <c r="A3397" t="s">
        <v>9696</v>
      </c>
      <c r="B3397" s="3">
        <v>70</v>
      </c>
      <c r="C3397" s="3" t="str" cm="1">
        <f t="array" ref="C3397">_xlfn.IFS(B3397&lt;35,"Young",B3397&lt;60,"Middle",TRUE,"Senior")</f>
        <v>Senior</v>
      </c>
      <c r="D3397" t="s">
        <v>16</v>
      </c>
      <c r="E3397" t="str">
        <f t="shared" si="106"/>
        <v>Senior-Female</v>
      </c>
      <c r="F3397" t="s">
        <v>50</v>
      </c>
      <c r="G3397" t="s">
        <v>26593</v>
      </c>
      <c r="H3397" s="1">
        <v>44296</v>
      </c>
      <c r="I3397" t="s">
        <v>9697</v>
      </c>
      <c r="J3397" t="s">
        <v>5623</v>
      </c>
      <c r="K3397" t="s">
        <v>21</v>
      </c>
      <c r="L3397">
        <v>31930.136279999999</v>
      </c>
      <c r="M3397">
        <v>390</v>
      </c>
      <c r="N3397" t="s">
        <v>43</v>
      </c>
      <c r="O3397" s="1">
        <v>44323</v>
      </c>
      <c r="P3397" s="3">
        <f t="shared" si="107"/>
        <v>27</v>
      </c>
      <c r="Q3397" t="s">
        <v>32</v>
      </c>
      <c r="R3397" t="s">
        <v>33</v>
      </c>
    </row>
    <row r="3398" spans="1:18" x14ac:dyDescent="0.25">
      <c r="A3398" t="s">
        <v>2273</v>
      </c>
      <c r="B3398" s="3">
        <v>25</v>
      </c>
      <c r="C3398" s="3" t="str" cm="1">
        <f t="array" ref="C3398">_xlfn.IFS(B3398&lt;35,"Young",B3398&lt;60,"Middle",TRUE,"Senior")</f>
        <v>Young</v>
      </c>
      <c r="D3398" t="s">
        <v>16</v>
      </c>
      <c r="E3398" t="str">
        <f t="shared" si="106"/>
        <v>Young-Female</v>
      </c>
      <c r="F3398" t="s">
        <v>63</v>
      </c>
      <c r="G3398" t="s">
        <v>70</v>
      </c>
      <c r="H3398" s="1">
        <v>44318</v>
      </c>
      <c r="I3398" t="s">
        <v>9698</v>
      </c>
      <c r="J3398" t="s">
        <v>1674</v>
      </c>
      <c r="K3398" t="s">
        <v>31</v>
      </c>
      <c r="L3398">
        <v>26530.424459999998</v>
      </c>
      <c r="M3398">
        <v>131</v>
      </c>
      <c r="N3398" t="s">
        <v>22</v>
      </c>
      <c r="O3398" s="1">
        <v>44329</v>
      </c>
      <c r="P3398" s="3">
        <f t="shared" si="107"/>
        <v>11</v>
      </c>
      <c r="Q3398" t="s">
        <v>23</v>
      </c>
      <c r="R3398" t="s">
        <v>45</v>
      </c>
    </row>
    <row r="3399" spans="1:18" x14ac:dyDescent="0.25">
      <c r="A3399" t="s">
        <v>9699</v>
      </c>
      <c r="B3399" s="3">
        <v>26</v>
      </c>
      <c r="C3399" s="3" t="str" cm="1">
        <f t="array" ref="C3399">_xlfn.IFS(B3399&lt;35,"Young",B3399&lt;60,"Middle",TRUE,"Senior")</f>
        <v>Young</v>
      </c>
      <c r="D3399" t="s">
        <v>16</v>
      </c>
      <c r="E3399" t="str">
        <f t="shared" si="106"/>
        <v>Young-Female</v>
      </c>
      <c r="F3399" t="s">
        <v>50</v>
      </c>
      <c r="G3399" t="s">
        <v>28</v>
      </c>
      <c r="H3399" s="1">
        <v>43746</v>
      </c>
      <c r="I3399" t="s">
        <v>9700</v>
      </c>
      <c r="J3399" t="s">
        <v>9701</v>
      </c>
      <c r="K3399" t="s">
        <v>57</v>
      </c>
      <c r="L3399">
        <v>42253.40266</v>
      </c>
      <c r="M3399">
        <v>167</v>
      </c>
      <c r="N3399" t="s">
        <v>39</v>
      </c>
      <c r="O3399" s="1">
        <v>43750</v>
      </c>
      <c r="P3399" s="3">
        <f t="shared" si="107"/>
        <v>4</v>
      </c>
      <c r="Q3399" t="s">
        <v>32</v>
      </c>
      <c r="R3399" t="s">
        <v>24</v>
      </c>
    </row>
    <row r="3400" spans="1:18" x14ac:dyDescent="0.25">
      <c r="A3400" t="s">
        <v>9702</v>
      </c>
      <c r="B3400" s="3">
        <v>78</v>
      </c>
      <c r="C3400" s="3" t="str" cm="1">
        <f t="array" ref="C3400">_xlfn.IFS(B3400&lt;35,"Young",B3400&lt;60,"Middle",TRUE,"Senior")</f>
        <v>Senior</v>
      </c>
      <c r="D3400" t="s">
        <v>26</v>
      </c>
      <c r="E3400" t="str">
        <f t="shared" si="106"/>
        <v>Senior-Male</v>
      </c>
      <c r="F3400" t="s">
        <v>90</v>
      </c>
      <c r="G3400" t="s">
        <v>26593</v>
      </c>
      <c r="H3400" s="1">
        <v>44887</v>
      </c>
      <c r="I3400" t="s">
        <v>9703</v>
      </c>
      <c r="J3400" t="s">
        <v>9704</v>
      </c>
      <c r="K3400" t="s">
        <v>21</v>
      </c>
      <c r="L3400">
        <v>1412.528472</v>
      </c>
      <c r="M3400">
        <v>278</v>
      </c>
      <c r="N3400" t="s">
        <v>39</v>
      </c>
      <c r="O3400" s="1">
        <v>44906</v>
      </c>
      <c r="P3400" s="3">
        <f t="shared" si="107"/>
        <v>19</v>
      </c>
      <c r="Q3400" t="s">
        <v>85</v>
      </c>
      <c r="R3400" t="s">
        <v>33</v>
      </c>
    </row>
    <row r="3401" spans="1:18" x14ac:dyDescent="0.25">
      <c r="A3401" t="s">
        <v>9705</v>
      </c>
      <c r="B3401" s="3">
        <v>55</v>
      </c>
      <c r="C3401" s="3" t="str" cm="1">
        <f t="array" ref="C3401">_xlfn.IFS(B3401&lt;35,"Young",B3401&lt;60,"Middle",TRUE,"Senior")</f>
        <v>Middle</v>
      </c>
      <c r="D3401" t="s">
        <v>16</v>
      </c>
      <c r="E3401" t="str">
        <f t="shared" si="106"/>
        <v>Middle-Female</v>
      </c>
      <c r="F3401" t="s">
        <v>63</v>
      </c>
      <c r="G3401" t="s">
        <v>36</v>
      </c>
      <c r="H3401" s="1">
        <v>44692</v>
      </c>
      <c r="I3401" t="s">
        <v>9706</v>
      </c>
      <c r="J3401" t="s">
        <v>7511</v>
      </c>
      <c r="K3401" t="s">
        <v>61</v>
      </c>
      <c r="L3401">
        <v>1466.960159</v>
      </c>
      <c r="M3401">
        <v>298</v>
      </c>
      <c r="N3401" t="s">
        <v>22</v>
      </c>
      <c r="O3401" s="1">
        <v>44709</v>
      </c>
      <c r="P3401" s="3">
        <f t="shared" si="107"/>
        <v>17</v>
      </c>
      <c r="Q3401" t="s">
        <v>23</v>
      </c>
      <c r="R3401" t="s">
        <v>45</v>
      </c>
    </row>
    <row r="3402" spans="1:18" x14ac:dyDescent="0.25">
      <c r="A3402" t="s">
        <v>9707</v>
      </c>
      <c r="B3402" s="3">
        <v>74</v>
      </c>
      <c r="C3402" s="3" t="str" cm="1">
        <f t="array" ref="C3402">_xlfn.IFS(B3402&lt;35,"Young",B3402&lt;60,"Middle",TRUE,"Senior")</f>
        <v>Senior</v>
      </c>
      <c r="D3402" t="s">
        <v>26</v>
      </c>
      <c r="E3402" t="str">
        <f t="shared" si="106"/>
        <v>Senior-Male</v>
      </c>
      <c r="F3402" t="s">
        <v>115</v>
      </c>
      <c r="G3402" t="s">
        <v>18</v>
      </c>
      <c r="H3402" s="1">
        <v>44712</v>
      </c>
      <c r="I3402" t="s">
        <v>9708</v>
      </c>
      <c r="J3402" t="s">
        <v>9709</v>
      </c>
      <c r="K3402" t="s">
        <v>21</v>
      </c>
      <c r="L3402">
        <v>10608.840560000001</v>
      </c>
      <c r="M3402">
        <v>344</v>
      </c>
      <c r="N3402" t="s">
        <v>39</v>
      </c>
      <c r="O3402" s="1">
        <v>44733</v>
      </c>
      <c r="P3402" s="3">
        <f t="shared" si="107"/>
        <v>21</v>
      </c>
      <c r="Q3402" t="s">
        <v>23</v>
      </c>
      <c r="R3402" t="s">
        <v>45</v>
      </c>
    </row>
    <row r="3403" spans="1:18" x14ac:dyDescent="0.25">
      <c r="A3403" t="s">
        <v>9710</v>
      </c>
      <c r="B3403" s="3">
        <v>55</v>
      </c>
      <c r="C3403" s="3" t="str" cm="1">
        <f t="array" ref="C3403">_xlfn.IFS(B3403&lt;35,"Young",B3403&lt;60,"Middle",TRUE,"Senior")</f>
        <v>Middle</v>
      </c>
      <c r="D3403" t="s">
        <v>16</v>
      </c>
      <c r="E3403" t="str">
        <f t="shared" si="106"/>
        <v>Middle-Female</v>
      </c>
      <c r="F3403" t="s">
        <v>90</v>
      </c>
      <c r="G3403" t="s">
        <v>70</v>
      </c>
      <c r="H3403" s="1">
        <v>43847</v>
      </c>
      <c r="I3403" t="s">
        <v>9711</v>
      </c>
      <c r="J3403" t="s">
        <v>9712</v>
      </c>
      <c r="K3403" t="s">
        <v>21</v>
      </c>
      <c r="L3403">
        <v>65297.639940000001</v>
      </c>
      <c r="M3403">
        <v>483</v>
      </c>
      <c r="N3403" t="s">
        <v>22</v>
      </c>
      <c r="O3403" s="1">
        <v>43867</v>
      </c>
      <c r="P3403" s="3">
        <f t="shared" si="107"/>
        <v>20</v>
      </c>
      <c r="Q3403" t="s">
        <v>44</v>
      </c>
      <c r="R3403" t="s">
        <v>24</v>
      </c>
    </row>
    <row r="3404" spans="1:18" x14ac:dyDescent="0.25">
      <c r="A3404" t="s">
        <v>9713</v>
      </c>
      <c r="B3404" s="3">
        <v>79</v>
      </c>
      <c r="C3404" s="3" t="str" cm="1">
        <f t="array" ref="C3404">_xlfn.IFS(B3404&lt;35,"Young",B3404&lt;60,"Middle",TRUE,"Senior")</f>
        <v>Senior</v>
      </c>
      <c r="D3404" t="s">
        <v>16</v>
      </c>
      <c r="E3404" t="str">
        <f t="shared" si="106"/>
        <v>Senior-Female</v>
      </c>
      <c r="F3404" t="s">
        <v>50</v>
      </c>
      <c r="G3404" t="s">
        <v>28</v>
      </c>
      <c r="H3404" s="1">
        <v>43548</v>
      </c>
      <c r="I3404" t="s">
        <v>9714</v>
      </c>
      <c r="J3404" t="s">
        <v>9715</v>
      </c>
      <c r="K3404" t="s">
        <v>57</v>
      </c>
      <c r="L3404">
        <v>18019.171880000002</v>
      </c>
      <c r="M3404">
        <v>432</v>
      </c>
      <c r="N3404" t="s">
        <v>22</v>
      </c>
      <c r="O3404" s="1">
        <v>43568</v>
      </c>
      <c r="P3404" s="3">
        <f t="shared" si="107"/>
        <v>20</v>
      </c>
      <c r="Q3404" t="s">
        <v>23</v>
      </c>
      <c r="R3404" t="s">
        <v>33</v>
      </c>
    </row>
    <row r="3405" spans="1:18" x14ac:dyDescent="0.25">
      <c r="A3405" t="s">
        <v>9716</v>
      </c>
      <c r="B3405" s="3">
        <v>18</v>
      </c>
      <c r="C3405" s="3" t="str" cm="1">
        <f t="array" ref="C3405">_xlfn.IFS(B3405&lt;35,"Young",B3405&lt;60,"Middle",TRUE,"Senior")</f>
        <v>Young</v>
      </c>
      <c r="D3405" t="s">
        <v>26</v>
      </c>
      <c r="E3405" t="str">
        <f t="shared" si="106"/>
        <v>Young-Male</v>
      </c>
      <c r="F3405" t="s">
        <v>63</v>
      </c>
      <c r="G3405" t="s">
        <v>26593</v>
      </c>
      <c r="H3405" s="1">
        <v>43966</v>
      </c>
      <c r="I3405" t="s">
        <v>9717</v>
      </c>
      <c r="J3405" t="s">
        <v>679</v>
      </c>
      <c r="K3405" t="s">
        <v>61</v>
      </c>
      <c r="L3405">
        <v>24550.749</v>
      </c>
      <c r="M3405">
        <v>295</v>
      </c>
      <c r="N3405" t="s">
        <v>39</v>
      </c>
      <c r="O3405" s="1">
        <v>43985</v>
      </c>
      <c r="P3405" s="3">
        <f t="shared" si="107"/>
        <v>19</v>
      </c>
      <c r="Q3405" t="s">
        <v>44</v>
      </c>
      <c r="R3405" t="s">
        <v>45</v>
      </c>
    </row>
    <row r="3406" spans="1:18" x14ac:dyDescent="0.25">
      <c r="A3406" t="s">
        <v>9718</v>
      </c>
      <c r="B3406" s="3">
        <v>81</v>
      </c>
      <c r="C3406" s="3" t="str" cm="1">
        <f t="array" ref="C3406">_xlfn.IFS(B3406&lt;35,"Young",B3406&lt;60,"Middle",TRUE,"Senior")</f>
        <v>Senior</v>
      </c>
      <c r="D3406" t="s">
        <v>26</v>
      </c>
      <c r="E3406" t="str">
        <f t="shared" si="106"/>
        <v>Senior-Male</v>
      </c>
      <c r="F3406" t="s">
        <v>27</v>
      </c>
      <c r="G3406" t="s">
        <v>70</v>
      </c>
      <c r="H3406" s="1">
        <v>44180</v>
      </c>
      <c r="I3406" t="s">
        <v>9719</v>
      </c>
      <c r="J3406" t="s">
        <v>1020</v>
      </c>
      <c r="K3406" t="s">
        <v>21</v>
      </c>
      <c r="L3406">
        <v>33033.818249999997</v>
      </c>
      <c r="M3406">
        <v>183</v>
      </c>
      <c r="N3406" t="s">
        <v>22</v>
      </c>
      <c r="O3406" s="1">
        <v>44201</v>
      </c>
      <c r="P3406" s="3">
        <f t="shared" si="107"/>
        <v>21</v>
      </c>
      <c r="Q3406" t="s">
        <v>23</v>
      </c>
      <c r="R3406" t="s">
        <v>45</v>
      </c>
    </row>
    <row r="3407" spans="1:18" x14ac:dyDescent="0.25">
      <c r="A3407" t="s">
        <v>9720</v>
      </c>
      <c r="B3407" s="3">
        <v>20</v>
      </c>
      <c r="C3407" s="3" t="str" cm="1">
        <f t="array" ref="C3407">_xlfn.IFS(B3407&lt;35,"Young",B3407&lt;60,"Middle",TRUE,"Senior")</f>
        <v>Young</v>
      </c>
      <c r="D3407" t="s">
        <v>16</v>
      </c>
      <c r="E3407" t="str">
        <f t="shared" si="106"/>
        <v>Young-Female</v>
      </c>
      <c r="F3407" t="s">
        <v>27</v>
      </c>
      <c r="G3407" t="s">
        <v>28</v>
      </c>
      <c r="H3407" s="1">
        <v>44185</v>
      </c>
      <c r="I3407" t="s">
        <v>9721</v>
      </c>
      <c r="J3407" t="s">
        <v>9722</v>
      </c>
      <c r="K3407" t="s">
        <v>31</v>
      </c>
      <c r="L3407">
        <v>13933.95469</v>
      </c>
      <c r="M3407">
        <v>252</v>
      </c>
      <c r="N3407" t="s">
        <v>43</v>
      </c>
      <c r="O3407" s="1">
        <v>44187</v>
      </c>
      <c r="P3407" s="3">
        <f t="shared" si="107"/>
        <v>2</v>
      </c>
      <c r="Q3407" t="s">
        <v>85</v>
      </c>
      <c r="R3407" t="s">
        <v>45</v>
      </c>
    </row>
    <row r="3408" spans="1:18" x14ac:dyDescent="0.25">
      <c r="A3408" t="s">
        <v>9723</v>
      </c>
      <c r="B3408" s="3">
        <v>63</v>
      </c>
      <c r="C3408" s="3" t="str" cm="1">
        <f t="array" ref="C3408">_xlfn.IFS(B3408&lt;35,"Young",B3408&lt;60,"Middle",TRUE,"Senior")</f>
        <v>Senior</v>
      </c>
      <c r="D3408" t="s">
        <v>16</v>
      </c>
      <c r="E3408" t="str">
        <f t="shared" si="106"/>
        <v>Senior-Female</v>
      </c>
      <c r="F3408" t="s">
        <v>35</v>
      </c>
      <c r="G3408" t="s">
        <v>36</v>
      </c>
      <c r="H3408" s="1">
        <v>43542</v>
      </c>
      <c r="I3408" t="s">
        <v>9724</v>
      </c>
      <c r="J3408" t="s">
        <v>9725</v>
      </c>
      <c r="K3408" t="s">
        <v>61</v>
      </c>
      <c r="L3408">
        <v>741.94528990000003</v>
      </c>
      <c r="M3408">
        <v>231</v>
      </c>
      <c r="N3408" t="s">
        <v>43</v>
      </c>
      <c r="O3408" s="1">
        <v>43554</v>
      </c>
      <c r="P3408" s="3">
        <f t="shared" si="107"/>
        <v>12</v>
      </c>
      <c r="Q3408" t="s">
        <v>49</v>
      </c>
      <c r="R3408" t="s">
        <v>24</v>
      </c>
    </row>
    <row r="3409" spans="1:18" x14ac:dyDescent="0.25">
      <c r="A3409" t="s">
        <v>9726</v>
      </c>
      <c r="B3409" s="3">
        <v>79</v>
      </c>
      <c r="C3409" s="3" t="str" cm="1">
        <f t="array" ref="C3409">_xlfn.IFS(B3409&lt;35,"Young",B3409&lt;60,"Middle",TRUE,"Senior")</f>
        <v>Senior</v>
      </c>
      <c r="D3409" t="s">
        <v>26</v>
      </c>
      <c r="E3409" t="str">
        <f t="shared" si="106"/>
        <v>Senior-Male</v>
      </c>
      <c r="F3409" t="s">
        <v>63</v>
      </c>
      <c r="G3409" t="s">
        <v>26593</v>
      </c>
      <c r="H3409" s="1">
        <v>44845</v>
      </c>
      <c r="I3409" t="s">
        <v>9727</v>
      </c>
      <c r="J3409" t="s">
        <v>9728</v>
      </c>
      <c r="K3409" t="s">
        <v>31</v>
      </c>
      <c r="L3409">
        <v>27313.63954</v>
      </c>
      <c r="M3409">
        <v>106</v>
      </c>
      <c r="N3409" t="s">
        <v>39</v>
      </c>
      <c r="O3409" s="1">
        <v>44866</v>
      </c>
      <c r="P3409" s="3">
        <f t="shared" si="107"/>
        <v>21</v>
      </c>
      <c r="Q3409" t="s">
        <v>23</v>
      </c>
      <c r="R3409" t="s">
        <v>45</v>
      </c>
    </row>
    <row r="3410" spans="1:18" x14ac:dyDescent="0.25">
      <c r="A3410" t="s">
        <v>9729</v>
      </c>
      <c r="B3410" s="3">
        <v>69</v>
      </c>
      <c r="C3410" s="3" t="str" cm="1">
        <f t="array" ref="C3410">_xlfn.IFS(B3410&lt;35,"Young",B3410&lt;60,"Middle",TRUE,"Senior")</f>
        <v>Senior</v>
      </c>
      <c r="D3410" t="s">
        <v>16</v>
      </c>
      <c r="E3410" t="str">
        <f t="shared" si="106"/>
        <v>Senior-Female</v>
      </c>
      <c r="F3410" t="s">
        <v>50</v>
      </c>
      <c r="G3410" t="s">
        <v>36</v>
      </c>
      <c r="H3410" s="1">
        <v>43909</v>
      </c>
      <c r="I3410" t="s">
        <v>9730</v>
      </c>
      <c r="J3410" t="s">
        <v>9731</v>
      </c>
      <c r="K3410" t="s">
        <v>61</v>
      </c>
      <c r="L3410">
        <v>17282.358189999999</v>
      </c>
      <c r="M3410">
        <v>189</v>
      </c>
      <c r="N3410" t="s">
        <v>39</v>
      </c>
      <c r="O3410" s="1">
        <v>43929</v>
      </c>
      <c r="P3410" s="3">
        <f t="shared" si="107"/>
        <v>20</v>
      </c>
      <c r="Q3410" t="s">
        <v>44</v>
      </c>
      <c r="R3410" t="s">
        <v>45</v>
      </c>
    </row>
    <row r="3411" spans="1:18" x14ac:dyDescent="0.25">
      <c r="A3411" t="s">
        <v>9732</v>
      </c>
      <c r="B3411" s="3">
        <v>61</v>
      </c>
      <c r="C3411" s="3" t="str" cm="1">
        <f t="array" ref="C3411">_xlfn.IFS(B3411&lt;35,"Young",B3411&lt;60,"Middle",TRUE,"Senior")</f>
        <v>Senior</v>
      </c>
      <c r="D3411" t="s">
        <v>26</v>
      </c>
      <c r="E3411" t="str">
        <f t="shared" si="106"/>
        <v>Senior-Male</v>
      </c>
      <c r="F3411" t="s">
        <v>90</v>
      </c>
      <c r="G3411" t="s">
        <v>26592</v>
      </c>
      <c r="H3411" s="1">
        <v>44591</v>
      </c>
      <c r="I3411" t="s">
        <v>9733</v>
      </c>
      <c r="J3411" t="s">
        <v>9734</v>
      </c>
      <c r="K3411" t="s">
        <v>57</v>
      </c>
      <c r="L3411">
        <v>35363.488920000003</v>
      </c>
      <c r="M3411">
        <v>147</v>
      </c>
      <c r="N3411" t="s">
        <v>22</v>
      </c>
      <c r="O3411" s="1">
        <v>44592</v>
      </c>
      <c r="P3411" s="3">
        <f t="shared" si="107"/>
        <v>1</v>
      </c>
      <c r="Q3411" t="s">
        <v>85</v>
      </c>
      <c r="R3411" t="s">
        <v>24</v>
      </c>
    </row>
    <row r="3412" spans="1:18" x14ac:dyDescent="0.25">
      <c r="A3412" t="s">
        <v>9735</v>
      </c>
      <c r="B3412" s="3">
        <v>62</v>
      </c>
      <c r="C3412" s="3" t="str" cm="1">
        <f t="array" ref="C3412">_xlfn.IFS(B3412&lt;35,"Young",B3412&lt;60,"Middle",TRUE,"Senior")</f>
        <v>Senior</v>
      </c>
      <c r="D3412" t="s">
        <v>26</v>
      </c>
      <c r="E3412" t="str">
        <f t="shared" si="106"/>
        <v>Senior-Male</v>
      </c>
      <c r="F3412" t="s">
        <v>230</v>
      </c>
      <c r="G3412" t="s">
        <v>70</v>
      </c>
      <c r="H3412" s="1">
        <v>44864</v>
      </c>
      <c r="I3412" t="s">
        <v>9736</v>
      </c>
      <c r="J3412" t="s">
        <v>9737</v>
      </c>
      <c r="K3412" t="s">
        <v>57</v>
      </c>
      <c r="L3412">
        <v>52567.675499999998</v>
      </c>
      <c r="M3412">
        <v>313</v>
      </c>
      <c r="N3412" t="s">
        <v>22</v>
      </c>
      <c r="O3412" s="1">
        <v>44865</v>
      </c>
      <c r="P3412" s="3">
        <f t="shared" si="107"/>
        <v>1</v>
      </c>
      <c r="Q3412" t="s">
        <v>44</v>
      </c>
      <c r="R3412" t="s">
        <v>24</v>
      </c>
    </row>
    <row r="3413" spans="1:18" x14ac:dyDescent="0.25">
      <c r="A3413" t="s">
        <v>9738</v>
      </c>
      <c r="B3413" s="3">
        <v>48</v>
      </c>
      <c r="C3413" s="3" t="str" cm="1">
        <f t="array" ref="C3413">_xlfn.IFS(B3413&lt;35,"Young",B3413&lt;60,"Middle",TRUE,"Senior")</f>
        <v>Middle</v>
      </c>
      <c r="D3413" t="s">
        <v>26</v>
      </c>
      <c r="E3413" t="str">
        <f t="shared" si="106"/>
        <v>Middle-Male</v>
      </c>
      <c r="F3413" t="s">
        <v>50</v>
      </c>
      <c r="G3413" t="s">
        <v>26592</v>
      </c>
      <c r="H3413" s="1">
        <v>44478</v>
      </c>
      <c r="I3413" t="s">
        <v>8288</v>
      </c>
      <c r="J3413" t="s">
        <v>9739</v>
      </c>
      <c r="K3413" t="s">
        <v>53</v>
      </c>
      <c r="L3413">
        <v>1638.564378</v>
      </c>
      <c r="M3413">
        <v>296</v>
      </c>
      <c r="N3413" t="s">
        <v>22</v>
      </c>
      <c r="O3413" s="1">
        <v>44482</v>
      </c>
      <c r="P3413" s="3">
        <f t="shared" si="107"/>
        <v>4</v>
      </c>
      <c r="Q3413" t="s">
        <v>32</v>
      </c>
      <c r="R3413" t="s">
        <v>24</v>
      </c>
    </row>
    <row r="3414" spans="1:18" x14ac:dyDescent="0.25">
      <c r="A3414" t="s">
        <v>9740</v>
      </c>
      <c r="B3414" s="3">
        <v>31</v>
      </c>
      <c r="C3414" s="3" t="str" cm="1">
        <f t="array" ref="C3414">_xlfn.IFS(B3414&lt;35,"Young",B3414&lt;60,"Middle",TRUE,"Senior")</f>
        <v>Young</v>
      </c>
      <c r="D3414" t="s">
        <v>16</v>
      </c>
      <c r="E3414" t="str">
        <f t="shared" si="106"/>
        <v>Young-Female</v>
      </c>
      <c r="F3414" t="s">
        <v>35</v>
      </c>
      <c r="G3414" t="s">
        <v>26592</v>
      </c>
      <c r="H3414" s="1">
        <v>45216</v>
      </c>
      <c r="I3414" t="s">
        <v>8841</v>
      </c>
      <c r="J3414" t="s">
        <v>9741</v>
      </c>
      <c r="K3414" t="s">
        <v>31</v>
      </c>
      <c r="L3414">
        <v>18369.854800000001</v>
      </c>
      <c r="M3414">
        <v>101</v>
      </c>
      <c r="N3414" t="s">
        <v>22</v>
      </c>
      <c r="O3414" s="1">
        <v>45219</v>
      </c>
      <c r="P3414" s="3">
        <f t="shared" si="107"/>
        <v>3</v>
      </c>
      <c r="Q3414" t="s">
        <v>85</v>
      </c>
      <c r="R3414" t="s">
        <v>45</v>
      </c>
    </row>
    <row r="3415" spans="1:18" x14ac:dyDescent="0.25">
      <c r="A3415" t="s">
        <v>9742</v>
      </c>
      <c r="B3415" s="3">
        <v>76</v>
      </c>
      <c r="C3415" s="3" t="str" cm="1">
        <f t="array" ref="C3415">_xlfn.IFS(B3415&lt;35,"Young",B3415&lt;60,"Middle",TRUE,"Senior")</f>
        <v>Senior</v>
      </c>
      <c r="D3415" t="s">
        <v>16</v>
      </c>
      <c r="E3415" t="str">
        <f t="shared" si="106"/>
        <v>Senior-Female</v>
      </c>
      <c r="F3415" t="s">
        <v>63</v>
      </c>
      <c r="G3415" t="s">
        <v>70</v>
      </c>
      <c r="H3415" s="1">
        <v>44891</v>
      </c>
      <c r="I3415" t="s">
        <v>9743</v>
      </c>
      <c r="J3415" t="s">
        <v>9744</v>
      </c>
      <c r="K3415" t="s">
        <v>53</v>
      </c>
      <c r="L3415">
        <v>9541.2934449999993</v>
      </c>
      <c r="M3415">
        <v>348</v>
      </c>
      <c r="N3415" t="s">
        <v>39</v>
      </c>
      <c r="O3415" s="1">
        <v>44921</v>
      </c>
      <c r="P3415" s="3">
        <f t="shared" si="107"/>
        <v>30</v>
      </c>
      <c r="Q3415" t="s">
        <v>23</v>
      </c>
      <c r="R3415" t="s">
        <v>33</v>
      </c>
    </row>
    <row r="3416" spans="1:18" x14ac:dyDescent="0.25">
      <c r="A3416" t="s">
        <v>9745</v>
      </c>
      <c r="B3416" s="3">
        <v>82</v>
      </c>
      <c r="C3416" s="3" t="str" cm="1">
        <f t="array" ref="C3416">_xlfn.IFS(B3416&lt;35,"Young",B3416&lt;60,"Middle",TRUE,"Senior")</f>
        <v>Senior</v>
      </c>
      <c r="D3416" t="s">
        <v>26</v>
      </c>
      <c r="E3416" t="str">
        <f t="shared" si="106"/>
        <v>Senior-Male</v>
      </c>
      <c r="F3416" t="s">
        <v>17</v>
      </c>
      <c r="G3416" t="s">
        <v>18</v>
      </c>
      <c r="H3416" s="1">
        <v>44267</v>
      </c>
      <c r="I3416" t="s">
        <v>9746</v>
      </c>
      <c r="J3416" t="s">
        <v>9747</v>
      </c>
      <c r="K3416" t="s">
        <v>21</v>
      </c>
      <c r="L3416">
        <v>30443.634129999999</v>
      </c>
      <c r="M3416">
        <v>183</v>
      </c>
      <c r="N3416" t="s">
        <v>43</v>
      </c>
      <c r="O3416" s="1">
        <v>44286</v>
      </c>
      <c r="P3416" s="3">
        <f t="shared" si="107"/>
        <v>19</v>
      </c>
      <c r="Q3416" t="s">
        <v>32</v>
      </c>
      <c r="R3416" t="s">
        <v>45</v>
      </c>
    </row>
    <row r="3417" spans="1:18" x14ac:dyDescent="0.25">
      <c r="A3417" t="s">
        <v>9748</v>
      </c>
      <c r="B3417" s="3">
        <v>59</v>
      </c>
      <c r="C3417" s="3" t="str" cm="1">
        <f t="array" ref="C3417">_xlfn.IFS(B3417&lt;35,"Young",B3417&lt;60,"Middle",TRUE,"Senior")</f>
        <v>Middle</v>
      </c>
      <c r="D3417" t="s">
        <v>16</v>
      </c>
      <c r="E3417" t="str">
        <f t="shared" si="106"/>
        <v>Middle-Female</v>
      </c>
      <c r="F3417" t="s">
        <v>63</v>
      </c>
      <c r="G3417" t="s">
        <v>28</v>
      </c>
      <c r="H3417" s="1">
        <v>43784</v>
      </c>
      <c r="I3417" t="s">
        <v>9749</v>
      </c>
      <c r="J3417" t="s">
        <v>9750</v>
      </c>
      <c r="K3417" t="s">
        <v>21</v>
      </c>
      <c r="L3417">
        <v>2134.151085</v>
      </c>
      <c r="M3417">
        <v>279</v>
      </c>
      <c r="N3417" t="s">
        <v>39</v>
      </c>
      <c r="O3417" s="1">
        <v>43791</v>
      </c>
      <c r="P3417" s="3">
        <f t="shared" si="107"/>
        <v>7</v>
      </c>
      <c r="Q3417" t="s">
        <v>23</v>
      </c>
      <c r="R3417" t="s">
        <v>33</v>
      </c>
    </row>
    <row r="3418" spans="1:18" x14ac:dyDescent="0.25">
      <c r="A3418" t="s">
        <v>9751</v>
      </c>
      <c r="B3418" s="3">
        <v>49</v>
      </c>
      <c r="C3418" s="3" t="str" cm="1">
        <f t="array" ref="C3418">_xlfn.IFS(B3418&lt;35,"Young",B3418&lt;60,"Middle",TRUE,"Senior")</f>
        <v>Middle</v>
      </c>
      <c r="D3418" t="s">
        <v>26</v>
      </c>
      <c r="E3418" t="str">
        <f t="shared" si="106"/>
        <v>Middle-Male</v>
      </c>
      <c r="F3418" t="s">
        <v>50</v>
      </c>
      <c r="G3418" t="s">
        <v>26592</v>
      </c>
      <c r="H3418" s="1">
        <v>43538</v>
      </c>
      <c r="I3418" t="s">
        <v>9752</v>
      </c>
      <c r="J3418" t="s">
        <v>9753</v>
      </c>
      <c r="K3418" t="s">
        <v>21</v>
      </c>
      <c r="L3418">
        <v>12690.50663</v>
      </c>
      <c r="M3418">
        <v>274</v>
      </c>
      <c r="N3418" t="s">
        <v>22</v>
      </c>
      <c r="O3418" s="1">
        <v>43546</v>
      </c>
      <c r="P3418" s="3">
        <f t="shared" si="107"/>
        <v>8</v>
      </c>
      <c r="Q3418" t="s">
        <v>32</v>
      </c>
      <c r="R3418" t="s">
        <v>24</v>
      </c>
    </row>
    <row r="3419" spans="1:18" x14ac:dyDescent="0.25">
      <c r="A3419" t="s">
        <v>9754</v>
      </c>
      <c r="B3419" s="3">
        <v>51</v>
      </c>
      <c r="C3419" s="3" t="str" cm="1">
        <f t="array" ref="C3419">_xlfn.IFS(B3419&lt;35,"Young",B3419&lt;60,"Middle",TRUE,"Senior")</f>
        <v>Middle</v>
      </c>
      <c r="D3419" t="s">
        <v>26</v>
      </c>
      <c r="E3419" t="str">
        <f t="shared" si="106"/>
        <v>Middle-Male</v>
      </c>
      <c r="F3419" t="s">
        <v>27</v>
      </c>
      <c r="G3419" t="s">
        <v>36</v>
      </c>
      <c r="H3419" s="1">
        <v>43599</v>
      </c>
      <c r="I3419" t="s">
        <v>9755</v>
      </c>
      <c r="J3419" t="s">
        <v>9756</v>
      </c>
      <c r="K3419" t="s">
        <v>57</v>
      </c>
      <c r="L3419">
        <v>3126.2357670000001</v>
      </c>
      <c r="M3419">
        <v>239</v>
      </c>
      <c r="N3419" t="s">
        <v>39</v>
      </c>
      <c r="O3419" s="1">
        <v>43610</v>
      </c>
      <c r="P3419" s="3">
        <f t="shared" si="107"/>
        <v>11</v>
      </c>
      <c r="Q3419" t="s">
        <v>49</v>
      </c>
      <c r="R3419" t="s">
        <v>33</v>
      </c>
    </row>
    <row r="3420" spans="1:18" x14ac:dyDescent="0.25">
      <c r="A3420" t="s">
        <v>9757</v>
      </c>
      <c r="B3420" s="3">
        <v>22</v>
      </c>
      <c r="C3420" s="3" t="str" cm="1">
        <f t="array" ref="C3420">_xlfn.IFS(B3420&lt;35,"Young",B3420&lt;60,"Middle",TRUE,"Senior")</f>
        <v>Young</v>
      </c>
      <c r="D3420" t="s">
        <v>16</v>
      </c>
      <c r="E3420" t="str">
        <f t="shared" si="106"/>
        <v>Young-Female</v>
      </c>
      <c r="F3420" t="s">
        <v>63</v>
      </c>
      <c r="G3420" t="s">
        <v>26593</v>
      </c>
      <c r="H3420" s="1">
        <v>44559</v>
      </c>
      <c r="I3420" t="s">
        <v>3381</v>
      </c>
      <c r="J3420" t="s">
        <v>9758</v>
      </c>
      <c r="K3420" t="s">
        <v>53</v>
      </c>
      <c r="L3420">
        <v>1755.3209469999999</v>
      </c>
      <c r="M3420">
        <v>489</v>
      </c>
      <c r="N3420" t="s">
        <v>39</v>
      </c>
      <c r="O3420" s="1">
        <v>44579</v>
      </c>
      <c r="P3420" s="3">
        <f t="shared" si="107"/>
        <v>20</v>
      </c>
      <c r="Q3420" t="s">
        <v>49</v>
      </c>
      <c r="R3420" t="s">
        <v>33</v>
      </c>
    </row>
    <row r="3421" spans="1:18" x14ac:dyDescent="0.25">
      <c r="A3421" t="s">
        <v>9759</v>
      </c>
      <c r="B3421" s="3">
        <v>20</v>
      </c>
      <c r="C3421" s="3" t="str" cm="1">
        <f t="array" ref="C3421">_xlfn.IFS(B3421&lt;35,"Young",B3421&lt;60,"Middle",TRUE,"Senior")</f>
        <v>Young</v>
      </c>
      <c r="D3421" t="s">
        <v>26</v>
      </c>
      <c r="E3421" t="str">
        <f t="shared" si="106"/>
        <v>Young-Male</v>
      </c>
      <c r="F3421" t="s">
        <v>230</v>
      </c>
      <c r="G3421" t="s">
        <v>28</v>
      </c>
      <c r="H3421" s="1">
        <v>43524</v>
      </c>
      <c r="I3421" t="s">
        <v>9760</v>
      </c>
      <c r="J3421" t="s">
        <v>9761</v>
      </c>
      <c r="K3421" t="s">
        <v>53</v>
      </c>
      <c r="L3421">
        <v>39110.226880000002</v>
      </c>
      <c r="M3421">
        <v>118</v>
      </c>
      <c r="N3421" t="s">
        <v>43</v>
      </c>
      <c r="O3421" s="1">
        <v>43548</v>
      </c>
      <c r="P3421" s="3">
        <f t="shared" si="107"/>
        <v>24</v>
      </c>
      <c r="Q3421" t="s">
        <v>44</v>
      </c>
      <c r="R3421" t="s">
        <v>45</v>
      </c>
    </row>
    <row r="3422" spans="1:18" x14ac:dyDescent="0.25">
      <c r="A3422" t="s">
        <v>9762</v>
      </c>
      <c r="B3422" s="3">
        <v>48</v>
      </c>
      <c r="C3422" s="3" t="str" cm="1">
        <f t="array" ref="C3422">_xlfn.IFS(B3422&lt;35,"Young",B3422&lt;60,"Middle",TRUE,"Senior")</f>
        <v>Middle</v>
      </c>
      <c r="D3422" t="s">
        <v>26</v>
      </c>
      <c r="E3422" t="str">
        <f t="shared" si="106"/>
        <v>Middle-Male</v>
      </c>
      <c r="F3422" t="s">
        <v>27</v>
      </c>
      <c r="G3422" t="s">
        <v>28</v>
      </c>
      <c r="H3422" s="1">
        <v>44738</v>
      </c>
      <c r="I3422" t="s">
        <v>9763</v>
      </c>
      <c r="J3422" t="s">
        <v>1565</v>
      </c>
      <c r="K3422" t="s">
        <v>31</v>
      </c>
      <c r="L3422">
        <v>16101.69353</v>
      </c>
      <c r="M3422">
        <v>128</v>
      </c>
      <c r="N3422" t="s">
        <v>39</v>
      </c>
      <c r="O3422" s="1">
        <v>44739</v>
      </c>
      <c r="P3422" s="3">
        <f t="shared" si="107"/>
        <v>1</v>
      </c>
      <c r="Q3422" t="s">
        <v>49</v>
      </c>
      <c r="R3422" t="s">
        <v>33</v>
      </c>
    </row>
    <row r="3423" spans="1:18" x14ac:dyDescent="0.25">
      <c r="A3423" t="s">
        <v>9764</v>
      </c>
      <c r="B3423" s="3">
        <v>58</v>
      </c>
      <c r="C3423" s="3" t="str" cm="1">
        <f t="array" ref="C3423">_xlfn.IFS(B3423&lt;35,"Young",B3423&lt;60,"Middle",TRUE,"Senior")</f>
        <v>Middle</v>
      </c>
      <c r="D3423" t="s">
        <v>16</v>
      </c>
      <c r="E3423" t="str">
        <f t="shared" si="106"/>
        <v>Middle-Female</v>
      </c>
      <c r="F3423" t="s">
        <v>90</v>
      </c>
      <c r="G3423" t="s">
        <v>18</v>
      </c>
      <c r="H3423" s="1">
        <v>45025</v>
      </c>
      <c r="I3423" t="s">
        <v>9765</v>
      </c>
      <c r="J3423" t="s">
        <v>9766</v>
      </c>
      <c r="K3423" t="s">
        <v>53</v>
      </c>
      <c r="L3423">
        <v>47611.661339999999</v>
      </c>
      <c r="M3423">
        <v>350</v>
      </c>
      <c r="N3423" t="s">
        <v>39</v>
      </c>
      <c r="O3423" s="1">
        <v>45046</v>
      </c>
      <c r="P3423" s="3">
        <f t="shared" si="107"/>
        <v>21</v>
      </c>
      <c r="Q3423" t="s">
        <v>23</v>
      </c>
      <c r="R3423" t="s">
        <v>45</v>
      </c>
    </row>
    <row r="3424" spans="1:18" x14ac:dyDescent="0.25">
      <c r="A3424" t="s">
        <v>9767</v>
      </c>
      <c r="B3424" s="3">
        <v>29</v>
      </c>
      <c r="C3424" s="3" t="str" cm="1">
        <f t="array" ref="C3424">_xlfn.IFS(B3424&lt;35,"Young",B3424&lt;60,"Middle",TRUE,"Senior")</f>
        <v>Young</v>
      </c>
      <c r="D3424" t="s">
        <v>26</v>
      </c>
      <c r="E3424" t="str">
        <f t="shared" si="106"/>
        <v>Young-Male</v>
      </c>
      <c r="F3424" t="s">
        <v>230</v>
      </c>
      <c r="G3424" t="s">
        <v>18</v>
      </c>
      <c r="H3424" s="1">
        <v>43886</v>
      </c>
      <c r="I3424" t="s">
        <v>9768</v>
      </c>
      <c r="J3424" t="s">
        <v>9769</v>
      </c>
      <c r="K3424" t="s">
        <v>53</v>
      </c>
      <c r="L3424">
        <v>54389.219570000001</v>
      </c>
      <c r="M3424">
        <v>251</v>
      </c>
      <c r="N3424" t="s">
        <v>39</v>
      </c>
      <c r="O3424" s="1">
        <v>43901</v>
      </c>
      <c r="P3424" s="3">
        <f t="shared" si="107"/>
        <v>15</v>
      </c>
      <c r="Q3424" t="s">
        <v>85</v>
      </c>
      <c r="R3424" t="s">
        <v>33</v>
      </c>
    </row>
    <row r="3425" spans="1:18" x14ac:dyDescent="0.25">
      <c r="A3425" t="s">
        <v>9770</v>
      </c>
      <c r="B3425" s="3">
        <v>19</v>
      </c>
      <c r="C3425" s="3" t="str" cm="1">
        <f t="array" ref="C3425">_xlfn.IFS(B3425&lt;35,"Young",B3425&lt;60,"Middle",TRUE,"Senior")</f>
        <v>Young</v>
      </c>
      <c r="D3425" t="s">
        <v>26</v>
      </c>
      <c r="E3425" t="str">
        <f t="shared" si="106"/>
        <v>Young-Male</v>
      </c>
      <c r="F3425" t="s">
        <v>63</v>
      </c>
      <c r="G3425" t="s">
        <v>26593</v>
      </c>
      <c r="H3425" s="1">
        <v>44788</v>
      </c>
      <c r="I3425" t="s">
        <v>9771</v>
      </c>
      <c r="J3425" t="s">
        <v>9772</v>
      </c>
      <c r="K3425" t="s">
        <v>31</v>
      </c>
      <c r="L3425">
        <v>26776.246060000001</v>
      </c>
      <c r="M3425">
        <v>122</v>
      </c>
      <c r="N3425" t="s">
        <v>39</v>
      </c>
      <c r="O3425" s="1">
        <v>44811</v>
      </c>
      <c r="P3425" s="3">
        <f t="shared" si="107"/>
        <v>23</v>
      </c>
      <c r="Q3425" t="s">
        <v>44</v>
      </c>
      <c r="R3425" t="s">
        <v>33</v>
      </c>
    </row>
    <row r="3426" spans="1:18" x14ac:dyDescent="0.25">
      <c r="A3426" t="s">
        <v>9773</v>
      </c>
      <c r="B3426" s="3">
        <v>68</v>
      </c>
      <c r="C3426" s="3" t="str" cm="1">
        <f t="array" ref="C3426">_xlfn.IFS(B3426&lt;35,"Young",B3426&lt;60,"Middle",TRUE,"Senior")</f>
        <v>Senior</v>
      </c>
      <c r="D3426" t="s">
        <v>16</v>
      </c>
      <c r="E3426" t="str">
        <f t="shared" si="106"/>
        <v>Senior-Female</v>
      </c>
      <c r="F3426" t="s">
        <v>90</v>
      </c>
      <c r="G3426" t="s">
        <v>26593</v>
      </c>
      <c r="H3426" s="1">
        <v>43807</v>
      </c>
      <c r="I3426" t="s">
        <v>9774</v>
      </c>
      <c r="J3426" t="s">
        <v>9775</v>
      </c>
      <c r="K3426" t="s">
        <v>57</v>
      </c>
      <c r="L3426">
        <v>18873.601750000002</v>
      </c>
      <c r="M3426">
        <v>323</v>
      </c>
      <c r="N3426" t="s">
        <v>39</v>
      </c>
      <c r="O3426" s="1">
        <v>43814</v>
      </c>
      <c r="P3426" s="3">
        <f t="shared" si="107"/>
        <v>7</v>
      </c>
      <c r="Q3426" t="s">
        <v>85</v>
      </c>
      <c r="R3426" t="s">
        <v>24</v>
      </c>
    </row>
    <row r="3427" spans="1:18" x14ac:dyDescent="0.25">
      <c r="A3427" t="s">
        <v>226</v>
      </c>
      <c r="B3427" s="3">
        <v>34</v>
      </c>
      <c r="C3427" s="3" t="str" cm="1">
        <f t="array" ref="C3427">_xlfn.IFS(B3427&lt;35,"Young",B3427&lt;60,"Middle",TRUE,"Senior")</f>
        <v>Young</v>
      </c>
      <c r="D3427" t="s">
        <v>26</v>
      </c>
      <c r="E3427" t="str">
        <f t="shared" si="106"/>
        <v>Young-Male</v>
      </c>
      <c r="F3427" t="s">
        <v>63</v>
      </c>
      <c r="G3427" t="s">
        <v>70</v>
      </c>
      <c r="H3427" s="1">
        <v>44460</v>
      </c>
      <c r="I3427" t="s">
        <v>430</v>
      </c>
      <c r="J3427" t="s">
        <v>9776</v>
      </c>
      <c r="K3427" t="s">
        <v>57</v>
      </c>
      <c r="L3427">
        <v>43179.394189999999</v>
      </c>
      <c r="M3427">
        <v>375</v>
      </c>
      <c r="N3427" t="s">
        <v>22</v>
      </c>
      <c r="O3427" s="1">
        <v>44465</v>
      </c>
      <c r="P3427" s="3">
        <f t="shared" si="107"/>
        <v>5</v>
      </c>
      <c r="Q3427" t="s">
        <v>23</v>
      </c>
      <c r="R3427" t="s">
        <v>33</v>
      </c>
    </row>
    <row r="3428" spans="1:18" x14ac:dyDescent="0.25">
      <c r="A3428" t="s">
        <v>9777</v>
      </c>
      <c r="B3428" s="3">
        <v>47</v>
      </c>
      <c r="C3428" s="3" t="str" cm="1">
        <f t="array" ref="C3428">_xlfn.IFS(B3428&lt;35,"Young",B3428&lt;60,"Middle",TRUE,"Senior")</f>
        <v>Middle</v>
      </c>
      <c r="D3428" t="s">
        <v>16</v>
      </c>
      <c r="E3428" t="str">
        <f t="shared" si="106"/>
        <v>Middle-Female</v>
      </c>
      <c r="F3428" t="s">
        <v>90</v>
      </c>
      <c r="G3428" t="s">
        <v>28</v>
      </c>
      <c r="H3428" s="1">
        <v>43861</v>
      </c>
      <c r="I3428" t="s">
        <v>9778</v>
      </c>
      <c r="J3428" t="s">
        <v>9779</v>
      </c>
      <c r="K3428" t="s">
        <v>31</v>
      </c>
      <c r="L3428">
        <v>17932.89731</v>
      </c>
      <c r="M3428">
        <v>432</v>
      </c>
      <c r="N3428" t="s">
        <v>22</v>
      </c>
      <c r="O3428" s="1">
        <v>43884</v>
      </c>
      <c r="P3428" s="3">
        <f t="shared" si="107"/>
        <v>23</v>
      </c>
      <c r="Q3428" t="s">
        <v>49</v>
      </c>
      <c r="R3428" t="s">
        <v>33</v>
      </c>
    </row>
    <row r="3429" spans="1:18" x14ac:dyDescent="0.25">
      <c r="A3429" t="s">
        <v>9780</v>
      </c>
      <c r="B3429" s="3">
        <v>64</v>
      </c>
      <c r="C3429" s="3" t="str" cm="1">
        <f t="array" ref="C3429">_xlfn.IFS(B3429&lt;35,"Young",B3429&lt;60,"Middle",TRUE,"Senior")</f>
        <v>Senior</v>
      </c>
      <c r="D3429" t="s">
        <v>26</v>
      </c>
      <c r="E3429" t="str">
        <f t="shared" si="106"/>
        <v>Senior-Male</v>
      </c>
      <c r="F3429" t="s">
        <v>115</v>
      </c>
      <c r="G3429" t="s">
        <v>18</v>
      </c>
      <c r="H3429" s="1">
        <v>45029</v>
      </c>
      <c r="I3429" t="s">
        <v>9781</v>
      </c>
      <c r="J3429" t="s">
        <v>9782</v>
      </c>
      <c r="K3429" t="s">
        <v>53</v>
      </c>
      <c r="L3429">
        <v>15038.77505</v>
      </c>
      <c r="M3429">
        <v>210</v>
      </c>
      <c r="N3429" t="s">
        <v>39</v>
      </c>
      <c r="O3429" s="1">
        <v>45030</v>
      </c>
      <c r="P3429" s="3">
        <f t="shared" si="107"/>
        <v>1</v>
      </c>
      <c r="Q3429" t="s">
        <v>23</v>
      </c>
      <c r="R3429" t="s">
        <v>33</v>
      </c>
    </row>
    <row r="3430" spans="1:18" x14ac:dyDescent="0.25">
      <c r="A3430" t="s">
        <v>9783</v>
      </c>
      <c r="B3430" s="3">
        <v>42</v>
      </c>
      <c r="C3430" s="3" t="str" cm="1">
        <f t="array" ref="C3430">_xlfn.IFS(B3430&lt;35,"Young",B3430&lt;60,"Middle",TRUE,"Senior")</f>
        <v>Middle</v>
      </c>
      <c r="D3430" t="s">
        <v>16</v>
      </c>
      <c r="E3430" t="str">
        <f t="shared" si="106"/>
        <v>Middle-Female</v>
      </c>
      <c r="F3430" t="s">
        <v>63</v>
      </c>
      <c r="G3430" t="s">
        <v>18</v>
      </c>
      <c r="H3430" s="1">
        <v>43476</v>
      </c>
      <c r="I3430" t="s">
        <v>9784</v>
      </c>
      <c r="J3430" t="s">
        <v>9785</v>
      </c>
      <c r="K3430" t="s">
        <v>53</v>
      </c>
      <c r="L3430">
        <v>4093.928766</v>
      </c>
      <c r="M3430">
        <v>476</v>
      </c>
      <c r="N3430" t="s">
        <v>43</v>
      </c>
      <c r="O3430" s="1">
        <v>43494</v>
      </c>
      <c r="P3430" s="3">
        <f t="shared" si="107"/>
        <v>18</v>
      </c>
      <c r="Q3430" t="s">
        <v>49</v>
      </c>
      <c r="R3430" t="s">
        <v>24</v>
      </c>
    </row>
    <row r="3431" spans="1:18" x14ac:dyDescent="0.25">
      <c r="A3431" t="s">
        <v>9786</v>
      </c>
      <c r="B3431" s="3">
        <v>21</v>
      </c>
      <c r="C3431" s="3" t="str" cm="1">
        <f t="array" ref="C3431">_xlfn.IFS(B3431&lt;35,"Young",B3431&lt;60,"Middle",TRUE,"Senior")</f>
        <v>Young</v>
      </c>
      <c r="D3431" t="s">
        <v>26</v>
      </c>
      <c r="E3431" t="str">
        <f t="shared" si="106"/>
        <v>Young-Male</v>
      </c>
      <c r="F3431" t="s">
        <v>115</v>
      </c>
      <c r="G3431" t="s">
        <v>26593</v>
      </c>
      <c r="H3431" s="1">
        <v>45158</v>
      </c>
      <c r="I3431" t="s">
        <v>9787</v>
      </c>
      <c r="J3431" t="s">
        <v>9788</v>
      </c>
      <c r="K3431" t="s">
        <v>57</v>
      </c>
      <c r="L3431">
        <v>25366.55559</v>
      </c>
      <c r="M3431">
        <v>179</v>
      </c>
      <c r="N3431" t="s">
        <v>39</v>
      </c>
      <c r="O3431" s="1">
        <v>45159</v>
      </c>
      <c r="P3431" s="3">
        <f t="shared" si="107"/>
        <v>1</v>
      </c>
      <c r="Q3431" t="s">
        <v>23</v>
      </c>
      <c r="R3431" t="s">
        <v>24</v>
      </c>
    </row>
    <row r="3432" spans="1:18" x14ac:dyDescent="0.25">
      <c r="A3432" t="s">
        <v>9789</v>
      </c>
      <c r="B3432" s="3">
        <v>79</v>
      </c>
      <c r="C3432" s="3" t="str" cm="1">
        <f t="array" ref="C3432">_xlfn.IFS(B3432&lt;35,"Young",B3432&lt;60,"Middle",TRUE,"Senior")</f>
        <v>Senior</v>
      </c>
      <c r="D3432" t="s">
        <v>16</v>
      </c>
      <c r="E3432" t="str">
        <f t="shared" si="106"/>
        <v>Senior-Female</v>
      </c>
      <c r="F3432" t="s">
        <v>230</v>
      </c>
      <c r="G3432" t="s">
        <v>26593</v>
      </c>
      <c r="H3432" s="1">
        <v>45012</v>
      </c>
      <c r="I3432" t="s">
        <v>9790</v>
      </c>
      <c r="J3432" t="s">
        <v>9791</v>
      </c>
      <c r="K3432" t="s">
        <v>21</v>
      </c>
      <c r="L3432">
        <v>14291.720079999999</v>
      </c>
      <c r="M3432">
        <v>236</v>
      </c>
      <c r="N3432" t="s">
        <v>43</v>
      </c>
      <c r="O3432" s="1">
        <v>45020</v>
      </c>
      <c r="P3432" s="3">
        <f t="shared" si="107"/>
        <v>8</v>
      </c>
      <c r="Q3432" t="s">
        <v>85</v>
      </c>
      <c r="R3432" t="s">
        <v>45</v>
      </c>
    </row>
    <row r="3433" spans="1:18" x14ac:dyDescent="0.25">
      <c r="A3433" t="s">
        <v>4825</v>
      </c>
      <c r="B3433" s="3">
        <v>35</v>
      </c>
      <c r="C3433" s="3" t="str" cm="1">
        <f t="array" ref="C3433">_xlfn.IFS(B3433&lt;35,"Young",B3433&lt;60,"Middle",TRUE,"Senior")</f>
        <v>Middle</v>
      </c>
      <c r="D3433" t="s">
        <v>16</v>
      </c>
      <c r="E3433" t="str">
        <f t="shared" si="106"/>
        <v>Middle-Female</v>
      </c>
      <c r="F3433" t="s">
        <v>90</v>
      </c>
      <c r="G3433" t="s">
        <v>70</v>
      </c>
      <c r="H3433" s="1">
        <v>44122</v>
      </c>
      <c r="I3433" t="s">
        <v>9792</v>
      </c>
      <c r="J3433" t="s">
        <v>9793</v>
      </c>
      <c r="K3433" t="s">
        <v>53</v>
      </c>
      <c r="L3433">
        <v>3403.3916410000002</v>
      </c>
      <c r="M3433">
        <v>164</v>
      </c>
      <c r="N3433" t="s">
        <v>39</v>
      </c>
      <c r="O3433" s="1">
        <v>44147</v>
      </c>
      <c r="P3433" s="3">
        <f t="shared" si="107"/>
        <v>25</v>
      </c>
      <c r="Q3433" t="s">
        <v>85</v>
      </c>
      <c r="R3433" t="s">
        <v>45</v>
      </c>
    </row>
    <row r="3434" spans="1:18" x14ac:dyDescent="0.25">
      <c r="A3434" t="s">
        <v>9794</v>
      </c>
      <c r="B3434" s="3">
        <v>71</v>
      </c>
      <c r="C3434" s="3" t="str" cm="1">
        <f t="array" ref="C3434">_xlfn.IFS(B3434&lt;35,"Young",B3434&lt;60,"Middle",TRUE,"Senior")</f>
        <v>Senior</v>
      </c>
      <c r="D3434" t="s">
        <v>26</v>
      </c>
      <c r="E3434" t="str">
        <f t="shared" si="106"/>
        <v>Senior-Male</v>
      </c>
      <c r="F3434" t="s">
        <v>50</v>
      </c>
      <c r="G3434" t="s">
        <v>26593</v>
      </c>
      <c r="H3434" s="1">
        <v>43594</v>
      </c>
      <c r="I3434" t="s">
        <v>9795</v>
      </c>
      <c r="J3434" t="s">
        <v>9796</v>
      </c>
      <c r="K3434" t="s">
        <v>31</v>
      </c>
      <c r="L3434">
        <v>8893.2046740000005</v>
      </c>
      <c r="M3434">
        <v>325</v>
      </c>
      <c r="N3434" t="s">
        <v>39</v>
      </c>
      <c r="O3434" s="1">
        <v>43613</v>
      </c>
      <c r="P3434" s="3">
        <f t="shared" si="107"/>
        <v>19</v>
      </c>
      <c r="Q3434" t="s">
        <v>44</v>
      </c>
      <c r="R3434" t="s">
        <v>45</v>
      </c>
    </row>
    <row r="3435" spans="1:18" x14ac:dyDescent="0.25">
      <c r="A3435" t="s">
        <v>9797</v>
      </c>
      <c r="B3435" s="3">
        <v>79</v>
      </c>
      <c r="C3435" s="3" t="str" cm="1">
        <f t="array" ref="C3435">_xlfn.IFS(B3435&lt;35,"Young",B3435&lt;60,"Middle",TRUE,"Senior")</f>
        <v>Senior</v>
      </c>
      <c r="D3435" t="s">
        <v>26</v>
      </c>
      <c r="E3435" t="str">
        <f t="shared" si="106"/>
        <v>Senior-Male</v>
      </c>
      <c r="F3435" t="s">
        <v>115</v>
      </c>
      <c r="G3435" t="s">
        <v>70</v>
      </c>
      <c r="H3435" s="1">
        <v>44861</v>
      </c>
      <c r="I3435" t="s">
        <v>9798</v>
      </c>
      <c r="J3435" t="s">
        <v>9464</v>
      </c>
      <c r="K3435" t="s">
        <v>21</v>
      </c>
      <c r="L3435">
        <v>19066.648590000001</v>
      </c>
      <c r="M3435">
        <v>140</v>
      </c>
      <c r="N3435" t="s">
        <v>39</v>
      </c>
      <c r="O3435" s="1">
        <v>44885</v>
      </c>
      <c r="P3435" s="3">
        <f t="shared" si="107"/>
        <v>24</v>
      </c>
      <c r="Q3435" t="s">
        <v>23</v>
      </c>
      <c r="R3435" t="s">
        <v>24</v>
      </c>
    </row>
    <row r="3436" spans="1:18" x14ac:dyDescent="0.25">
      <c r="A3436" t="s">
        <v>9799</v>
      </c>
      <c r="B3436" s="3">
        <v>66</v>
      </c>
      <c r="C3436" s="3" t="str" cm="1">
        <f t="array" ref="C3436">_xlfn.IFS(B3436&lt;35,"Young",B3436&lt;60,"Middle",TRUE,"Senior")</f>
        <v>Senior</v>
      </c>
      <c r="D3436" t="s">
        <v>16</v>
      </c>
      <c r="E3436" t="str">
        <f t="shared" si="106"/>
        <v>Senior-Female</v>
      </c>
      <c r="F3436" t="s">
        <v>63</v>
      </c>
      <c r="G3436" t="s">
        <v>26592</v>
      </c>
      <c r="H3436" s="1">
        <v>44133</v>
      </c>
      <c r="I3436" t="s">
        <v>9800</v>
      </c>
      <c r="J3436" t="s">
        <v>9801</v>
      </c>
      <c r="K3436" t="s">
        <v>57</v>
      </c>
      <c r="L3436">
        <v>18432.991000000002</v>
      </c>
      <c r="M3436">
        <v>287</v>
      </c>
      <c r="N3436" t="s">
        <v>22</v>
      </c>
      <c r="O3436" s="1">
        <v>44145</v>
      </c>
      <c r="P3436" s="3">
        <f t="shared" si="107"/>
        <v>12</v>
      </c>
      <c r="Q3436" t="s">
        <v>49</v>
      </c>
      <c r="R3436" t="s">
        <v>33</v>
      </c>
    </row>
    <row r="3437" spans="1:18" x14ac:dyDescent="0.25">
      <c r="A3437" t="s">
        <v>9802</v>
      </c>
      <c r="B3437" s="3">
        <v>63</v>
      </c>
      <c r="C3437" s="3" t="str" cm="1">
        <f t="array" ref="C3437">_xlfn.IFS(B3437&lt;35,"Young",B3437&lt;60,"Middle",TRUE,"Senior")</f>
        <v>Senior</v>
      </c>
      <c r="D3437" t="s">
        <v>26</v>
      </c>
      <c r="E3437" t="str">
        <f t="shared" si="106"/>
        <v>Senior-Male</v>
      </c>
      <c r="F3437" t="s">
        <v>35</v>
      </c>
      <c r="G3437" t="s">
        <v>26592</v>
      </c>
      <c r="H3437" s="1">
        <v>44000</v>
      </c>
      <c r="I3437" t="s">
        <v>9803</v>
      </c>
      <c r="J3437" t="s">
        <v>9804</v>
      </c>
      <c r="K3437" t="s">
        <v>53</v>
      </c>
      <c r="L3437">
        <v>9805.8259969999999</v>
      </c>
      <c r="M3437">
        <v>143</v>
      </c>
      <c r="N3437" t="s">
        <v>22</v>
      </c>
      <c r="O3437" s="1">
        <v>44006</v>
      </c>
      <c r="P3437" s="3">
        <f t="shared" si="107"/>
        <v>6</v>
      </c>
      <c r="Q3437" t="s">
        <v>23</v>
      </c>
      <c r="R3437" t="s">
        <v>24</v>
      </c>
    </row>
    <row r="3438" spans="1:18" x14ac:dyDescent="0.25">
      <c r="A3438" t="s">
        <v>9805</v>
      </c>
      <c r="B3438" s="3">
        <v>22</v>
      </c>
      <c r="C3438" s="3" t="str" cm="1">
        <f t="array" ref="C3438">_xlfn.IFS(B3438&lt;35,"Young",B3438&lt;60,"Middle",TRUE,"Senior")</f>
        <v>Young</v>
      </c>
      <c r="D3438" t="s">
        <v>16</v>
      </c>
      <c r="E3438" t="str">
        <f t="shared" si="106"/>
        <v>Young-Female</v>
      </c>
      <c r="F3438" t="s">
        <v>27</v>
      </c>
      <c r="G3438" t="s">
        <v>26592</v>
      </c>
      <c r="H3438" s="1">
        <v>43792</v>
      </c>
      <c r="I3438" t="s">
        <v>9806</v>
      </c>
      <c r="J3438" t="s">
        <v>9807</v>
      </c>
      <c r="K3438" t="s">
        <v>31</v>
      </c>
      <c r="L3438">
        <v>26979.949110000001</v>
      </c>
      <c r="M3438">
        <v>290</v>
      </c>
      <c r="N3438" t="s">
        <v>22</v>
      </c>
      <c r="O3438" s="1">
        <v>43794</v>
      </c>
      <c r="P3438" s="3">
        <f t="shared" si="107"/>
        <v>2</v>
      </c>
      <c r="Q3438" t="s">
        <v>44</v>
      </c>
      <c r="R3438" t="s">
        <v>45</v>
      </c>
    </row>
    <row r="3439" spans="1:18" x14ac:dyDescent="0.25">
      <c r="A3439" t="s">
        <v>9808</v>
      </c>
      <c r="B3439" s="3">
        <v>55</v>
      </c>
      <c r="C3439" s="3" t="str" cm="1">
        <f t="array" ref="C3439">_xlfn.IFS(B3439&lt;35,"Young",B3439&lt;60,"Middle",TRUE,"Senior")</f>
        <v>Middle</v>
      </c>
      <c r="D3439" t="s">
        <v>16</v>
      </c>
      <c r="E3439" t="str">
        <f t="shared" si="106"/>
        <v>Middle-Female</v>
      </c>
      <c r="F3439" t="s">
        <v>63</v>
      </c>
      <c r="G3439" t="s">
        <v>36</v>
      </c>
      <c r="H3439" s="1">
        <v>44299</v>
      </c>
      <c r="I3439" t="s">
        <v>9809</v>
      </c>
      <c r="J3439" t="s">
        <v>9810</v>
      </c>
      <c r="K3439" t="s">
        <v>57</v>
      </c>
      <c r="L3439">
        <v>18103.704249999999</v>
      </c>
      <c r="M3439">
        <v>458</v>
      </c>
      <c r="N3439" t="s">
        <v>22</v>
      </c>
      <c r="O3439" s="1">
        <v>44306</v>
      </c>
      <c r="P3439" s="3">
        <f t="shared" si="107"/>
        <v>7</v>
      </c>
      <c r="Q3439" t="s">
        <v>23</v>
      </c>
      <c r="R3439" t="s">
        <v>33</v>
      </c>
    </row>
    <row r="3440" spans="1:18" x14ac:dyDescent="0.25">
      <c r="A3440" t="s">
        <v>9811</v>
      </c>
      <c r="B3440" s="3">
        <v>33</v>
      </c>
      <c r="C3440" s="3" t="str" cm="1">
        <f t="array" ref="C3440">_xlfn.IFS(B3440&lt;35,"Young",B3440&lt;60,"Middle",TRUE,"Senior")</f>
        <v>Young</v>
      </c>
      <c r="D3440" t="s">
        <v>26</v>
      </c>
      <c r="E3440" t="str">
        <f t="shared" si="106"/>
        <v>Young-Male</v>
      </c>
      <c r="F3440" t="s">
        <v>17</v>
      </c>
      <c r="G3440" t="s">
        <v>70</v>
      </c>
      <c r="H3440" s="1">
        <v>43948</v>
      </c>
      <c r="I3440" t="s">
        <v>6452</v>
      </c>
      <c r="J3440" t="s">
        <v>9812</v>
      </c>
      <c r="K3440" t="s">
        <v>57</v>
      </c>
      <c r="L3440">
        <v>2465.3901700000001</v>
      </c>
      <c r="M3440">
        <v>408</v>
      </c>
      <c r="N3440" t="s">
        <v>39</v>
      </c>
      <c r="O3440" s="1">
        <v>43972</v>
      </c>
      <c r="P3440" s="3">
        <f t="shared" si="107"/>
        <v>24</v>
      </c>
      <c r="Q3440" t="s">
        <v>23</v>
      </c>
      <c r="R3440" t="s">
        <v>33</v>
      </c>
    </row>
    <row r="3441" spans="1:18" x14ac:dyDescent="0.25">
      <c r="A3441" t="s">
        <v>9813</v>
      </c>
      <c r="B3441" s="3">
        <v>29</v>
      </c>
      <c r="C3441" s="3" t="str" cm="1">
        <f t="array" ref="C3441">_xlfn.IFS(B3441&lt;35,"Young",B3441&lt;60,"Middle",TRUE,"Senior")</f>
        <v>Young</v>
      </c>
      <c r="D3441" t="s">
        <v>16</v>
      </c>
      <c r="E3441" t="str">
        <f t="shared" si="106"/>
        <v>Young-Female</v>
      </c>
      <c r="F3441" t="s">
        <v>17</v>
      </c>
      <c r="G3441" t="s">
        <v>26593</v>
      </c>
      <c r="H3441" s="1">
        <v>43845</v>
      </c>
      <c r="I3441" t="s">
        <v>9814</v>
      </c>
      <c r="J3441" t="s">
        <v>9815</v>
      </c>
      <c r="K3441" t="s">
        <v>53</v>
      </c>
      <c r="L3441">
        <v>2294.9769179999998</v>
      </c>
      <c r="M3441">
        <v>117</v>
      </c>
      <c r="N3441" t="s">
        <v>39</v>
      </c>
      <c r="O3441" s="1">
        <v>43858</v>
      </c>
      <c r="P3441" s="3">
        <f t="shared" si="107"/>
        <v>13</v>
      </c>
      <c r="Q3441" t="s">
        <v>32</v>
      </c>
      <c r="R3441" t="s">
        <v>24</v>
      </c>
    </row>
    <row r="3442" spans="1:18" x14ac:dyDescent="0.25">
      <c r="A3442" t="s">
        <v>9816</v>
      </c>
      <c r="B3442" s="3">
        <v>42</v>
      </c>
      <c r="C3442" s="3" t="str" cm="1">
        <f t="array" ref="C3442">_xlfn.IFS(B3442&lt;35,"Young",B3442&lt;60,"Middle",TRUE,"Senior")</f>
        <v>Middle</v>
      </c>
      <c r="D3442" t="s">
        <v>26</v>
      </c>
      <c r="E3442" t="str">
        <f t="shared" si="106"/>
        <v>Middle-Male</v>
      </c>
      <c r="F3442" t="s">
        <v>50</v>
      </c>
      <c r="G3442" t="s">
        <v>28</v>
      </c>
      <c r="H3442" s="1">
        <v>45120</v>
      </c>
      <c r="I3442" t="s">
        <v>9817</v>
      </c>
      <c r="J3442" t="s">
        <v>9818</v>
      </c>
      <c r="K3442" t="s">
        <v>31</v>
      </c>
      <c r="L3442">
        <v>1703.6708249999999</v>
      </c>
      <c r="M3442">
        <v>137</v>
      </c>
      <c r="N3442" t="s">
        <v>39</v>
      </c>
      <c r="O3442" s="1">
        <v>45130</v>
      </c>
      <c r="P3442" s="3">
        <f t="shared" si="107"/>
        <v>10</v>
      </c>
      <c r="Q3442" t="s">
        <v>44</v>
      </c>
      <c r="R3442" t="s">
        <v>33</v>
      </c>
    </row>
    <row r="3443" spans="1:18" x14ac:dyDescent="0.25">
      <c r="A3443" t="s">
        <v>9819</v>
      </c>
      <c r="B3443" s="3">
        <v>40</v>
      </c>
      <c r="C3443" s="3" t="str" cm="1">
        <f t="array" ref="C3443">_xlfn.IFS(B3443&lt;35,"Young",B3443&lt;60,"Middle",TRUE,"Senior")</f>
        <v>Middle</v>
      </c>
      <c r="D3443" t="s">
        <v>26</v>
      </c>
      <c r="E3443" t="str">
        <f t="shared" si="106"/>
        <v>Middle-Male</v>
      </c>
      <c r="F3443" t="s">
        <v>17</v>
      </c>
      <c r="G3443" t="s">
        <v>28</v>
      </c>
      <c r="H3443" s="1">
        <v>44296</v>
      </c>
      <c r="I3443" t="s">
        <v>9820</v>
      </c>
      <c r="J3443" t="s">
        <v>9821</v>
      </c>
      <c r="K3443" t="s">
        <v>31</v>
      </c>
      <c r="L3443">
        <v>6346.1984789999997</v>
      </c>
      <c r="M3443">
        <v>213</v>
      </c>
      <c r="N3443" t="s">
        <v>39</v>
      </c>
      <c r="O3443" s="1">
        <v>44321</v>
      </c>
      <c r="P3443" s="3">
        <f t="shared" si="107"/>
        <v>25</v>
      </c>
      <c r="Q3443" t="s">
        <v>23</v>
      </c>
      <c r="R3443" t="s">
        <v>45</v>
      </c>
    </row>
    <row r="3444" spans="1:18" x14ac:dyDescent="0.25">
      <c r="A3444" t="s">
        <v>9822</v>
      </c>
      <c r="B3444" s="3">
        <v>23</v>
      </c>
      <c r="C3444" s="3" t="str" cm="1">
        <f t="array" ref="C3444">_xlfn.IFS(B3444&lt;35,"Young",B3444&lt;60,"Middle",TRUE,"Senior")</f>
        <v>Young</v>
      </c>
      <c r="D3444" t="s">
        <v>16</v>
      </c>
      <c r="E3444" t="str">
        <f t="shared" si="106"/>
        <v>Young-Female</v>
      </c>
      <c r="F3444" t="s">
        <v>115</v>
      </c>
      <c r="G3444" t="s">
        <v>26592</v>
      </c>
      <c r="H3444" s="1">
        <v>44640</v>
      </c>
      <c r="I3444" t="s">
        <v>9823</v>
      </c>
      <c r="J3444" t="s">
        <v>9824</v>
      </c>
      <c r="K3444" t="s">
        <v>61</v>
      </c>
      <c r="L3444">
        <v>34058.41375</v>
      </c>
      <c r="M3444">
        <v>110</v>
      </c>
      <c r="N3444" t="s">
        <v>22</v>
      </c>
      <c r="O3444" s="1">
        <v>44645</v>
      </c>
      <c r="P3444" s="3">
        <f t="shared" si="107"/>
        <v>5</v>
      </c>
      <c r="Q3444" t="s">
        <v>49</v>
      </c>
      <c r="R3444" t="s">
        <v>33</v>
      </c>
    </row>
    <row r="3445" spans="1:18" x14ac:dyDescent="0.25">
      <c r="A3445" t="s">
        <v>9825</v>
      </c>
      <c r="B3445" s="3">
        <v>76</v>
      </c>
      <c r="C3445" s="3" t="str" cm="1">
        <f t="array" ref="C3445">_xlfn.IFS(B3445&lt;35,"Young",B3445&lt;60,"Middle",TRUE,"Senior")</f>
        <v>Senior</v>
      </c>
      <c r="D3445" t="s">
        <v>16</v>
      </c>
      <c r="E3445" t="str">
        <f t="shared" si="106"/>
        <v>Senior-Female</v>
      </c>
      <c r="F3445" t="s">
        <v>63</v>
      </c>
      <c r="G3445" t="s">
        <v>26592</v>
      </c>
      <c r="H3445" s="1">
        <v>44542</v>
      </c>
      <c r="I3445" t="s">
        <v>9826</v>
      </c>
      <c r="J3445" t="s">
        <v>9827</v>
      </c>
      <c r="K3445" t="s">
        <v>53</v>
      </c>
      <c r="L3445">
        <v>10125.17568</v>
      </c>
      <c r="M3445">
        <v>351</v>
      </c>
      <c r="N3445" t="s">
        <v>22</v>
      </c>
      <c r="O3445" s="1">
        <v>44542</v>
      </c>
      <c r="P3445" s="3">
        <f t="shared" si="107"/>
        <v>0</v>
      </c>
      <c r="Q3445" t="s">
        <v>44</v>
      </c>
      <c r="R3445" t="s">
        <v>24</v>
      </c>
    </row>
    <row r="3446" spans="1:18" x14ac:dyDescent="0.25">
      <c r="A3446" t="s">
        <v>9828</v>
      </c>
      <c r="B3446" s="3">
        <v>67</v>
      </c>
      <c r="C3446" s="3" t="str" cm="1">
        <f t="array" ref="C3446">_xlfn.IFS(B3446&lt;35,"Young",B3446&lt;60,"Middle",TRUE,"Senior")</f>
        <v>Senior</v>
      </c>
      <c r="D3446" t="s">
        <v>26</v>
      </c>
      <c r="E3446" t="str">
        <f t="shared" si="106"/>
        <v>Senior-Male</v>
      </c>
      <c r="F3446" t="s">
        <v>35</v>
      </c>
      <c r="G3446" t="s">
        <v>18</v>
      </c>
      <c r="H3446" s="1">
        <v>45038</v>
      </c>
      <c r="I3446" t="s">
        <v>9829</v>
      </c>
      <c r="J3446" t="s">
        <v>9830</v>
      </c>
      <c r="K3446" t="s">
        <v>57</v>
      </c>
      <c r="L3446">
        <v>48904.009570000002</v>
      </c>
      <c r="M3446">
        <v>498</v>
      </c>
      <c r="N3446" t="s">
        <v>39</v>
      </c>
      <c r="O3446" s="1">
        <v>45056</v>
      </c>
      <c r="P3446" s="3">
        <f t="shared" si="107"/>
        <v>18</v>
      </c>
      <c r="Q3446" t="s">
        <v>49</v>
      </c>
      <c r="R3446" t="s">
        <v>45</v>
      </c>
    </row>
    <row r="3447" spans="1:18" x14ac:dyDescent="0.25">
      <c r="A3447" t="s">
        <v>9831</v>
      </c>
      <c r="B3447" s="3">
        <v>38</v>
      </c>
      <c r="C3447" s="3" t="str" cm="1">
        <f t="array" ref="C3447">_xlfn.IFS(B3447&lt;35,"Young",B3447&lt;60,"Middle",TRUE,"Senior")</f>
        <v>Middle</v>
      </c>
      <c r="D3447" t="s">
        <v>26</v>
      </c>
      <c r="E3447" t="str">
        <f t="shared" si="106"/>
        <v>Middle-Male</v>
      </c>
      <c r="F3447" t="s">
        <v>17</v>
      </c>
      <c r="G3447" t="s">
        <v>18</v>
      </c>
      <c r="H3447" s="1">
        <v>45058</v>
      </c>
      <c r="I3447" t="s">
        <v>9832</v>
      </c>
      <c r="J3447" t="s">
        <v>9833</v>
      </c>
      <c r="K3447" t="s">
        <v>31</v>
      </c>
      <c r="L3447">
        <v>35486.420870000002</v>
      </c>
      <c r="M3447">
        <v>386</v>
      </c>
      <c r="N3447" t="s">
        <v>43</v>
      </c>
      <c r="O3447" s="1">
        <v>45085</v>
      </c>
      <c r="P3447" s="3">
        <f t="shared" si="107"/>
        <v>27</v>
      </c>
      <c r="Q3447" t="s">
        <v>85</v>
      </c>
      <c r="R3447" t="s">
        <v>24</v>
      </c>
    </row>
    <row r="3448" spans="1:18" x14ac:dyDescent="0.25">
      <c r="A3448" t="s">
        <v>9834</v>
      </c>
      <c r="B3448" s="3">
        <v>74</v>
      </c>
      <c r="C3448" s="3" t="str" cm="1">
        <f t="array" ref="C3448">_xlfn.IFS(B3448&lt;35,"Young",B3448&lt;60,"Middle",TRUE,"Senior")</f>
        <v>Senior</v>
      </c>
      <c r="D3448" t="s">
        <v>16</v>
      </c>
      <c r="E3448" t="str">
        <f t="shared" si="106"/>
        <v>Senior-Female</v>
      </c>
      <c r="F3448" t="s">
        <v>50</v>
      </c>
      <c r="G3448" t="s">
        <v>26592</v>
      </c>
      <c r="H3448" s="1">
        <v>43976</v>
      </c>
      <c r="I3448" t="s">
        <v>9835</v>
      </c>
      <c r="J3448" t="s">
        <v>9836</v>
      </c>
      <c r="K3448" t="s">
        <v>53</v>
      </c>
      <c r="L3448">
        <v>38670.826500000003</v>
      </c>
      <c r="M3448">
        <v>435</v>
      </c>
      <c r="N3448" t="s">
        <v>22</v>
      </c>
      <c r="O3448" s="1">
        <v>43996</v>
      </c>
      <c r="P3448" s="3">
        <f t="shared" si="107"/>
        <v>20</v>
      </c>
      <c r="Q3448" t="s">
        <v>44</v>
      </c>
      <c r="R3448" t="s">
        <v>24</v>
      </c>
    </row>
    <row r="3449" spans="1:18" x14ac:dyDescent="0.25">
      <c r="A3449" t="s">
        <v>9837</v>
      </c>
      <c r="B3449" s="3">
        <v>50</v>
      </c>
      <c r="C3449" s="3" t="str" cm="1">
        <f t="array" ref="C3449">_xlfn.IFS(B3449&lt;35,"Young",B3449&lt;60,"Middle",TRUE,"Senior")</f>
        <v>Middle</v>
      </c>
      <c r="D3449" t="s">
        <v>16</v>
      </c>
      <c r="E3449" t="str">
        <f t="shared" si="106"/>
        <v>Middle-Female</v>
      </c>
      <c r="F3449" t="s">
        <v>27</v>
      </c>
      <c r="G3449" t="s">
        <v>26593</v>
      </c>
      <c r="H3449" s="1">
        <v>45028</v>
      </c>
      <c r="I3449" t="s">
        <v>9838</v>
      </c>
      <c r="J3449" t="s">
        <v>9839</v>
      </c>
      <c r="K3449" t="s">
        <v>57</v>
      </c>
      <c r="L3449">
        <v>9004.3197629999995</v>
      </c>
      <c r="M3449">
        <v>191</v>
      </c>
      <c r="N3449" t="s">
        <v>43</v>
      </c>
      <c r="O3449" s="1">
        <v>45058</v>
      </c>
      <c r="P3449" s="3">
        <f t="shared" si="107"/>
        <v>30</v>
      </c>
      <c r="Q3449" t="s">
        <v>32</v>
      </c>
      <c r="R3449" t="s">
        <v>45</v>
      </c>
    </row>
    <row r="3450" spans="1:18" x14ac:dyDescent="0.25">
      <c r="A3450" t="s">
        <v>9840</v>
      </c>
      <c r="B3450" s="3">
        <v>36</v>
      </c>
      <c r="C3450" s="3" t="str" cm="1">
        <f t="array" ref="C3450">_xlfn.IFS(B3450&lt;35,"Young",B3450&lt;60,"Middle",TRUE,"Senior")</f>
        <v>Middle</v>
      </c>
      <c r="D3450" t="s">
        <v>26</v>
      </c>
      <c r="E3450" t="str">
        <f t="shared" si="106"/>
        <v>Middle-Male</v>
      </c>
      <c r="F3450" t="s">
        <v>50</v>
      </c>
      <c r="G3450" t="s">
        <v>28</v>
      </c>
      <c r="H3450" s="1">
        <v>45142</v>
      </c>
      <c r="I3450" t="s">
        <v>7357</v>
      </c>
      <c r="J3450" t="s">
        <v>9841</v>
      </c>
      <c r="K3450" t="s">
        <v>57</v>
      </c>
      <c r="L3450">
        <v>17390.697769999999</v>
      </c>
      <c r="M3450">
        <v>107</v>
      </c>
      <c r="N3450" t="s">
        <v>43</v>
      </c>
      <c r="O3450" s="1">
        <v>45163</v>
      </c>
      <c r="P3450" s="3">
        <f t="shared" si="107"/>
        <v>21</v>
      </c>
      <c r="Q3450" t="s">
        <v>23</v>
      </c>
      <c r="R3450" t="s">
        <v>33</v>
      </c>
    </row>
    <row r="3451" spans="1:18" x14ac:dyDescent="0.25">
      <c r="A3451" t="s">
        <v>9842</v>
      </c>
      <c r="B3451" s="3">
        <v>47</v>
      </c>
      <c r="C3451" s="3" t="str" cm="1">
        <f t="array" ref="C3451">_xlfn.IFS(B3451&lt;35,"Young",B3451&lt;60,"Middle",TRUE,"Senior")</f>
        <v>Middle</v>
      </c>
      <c r="D3451" t="s">
        <v>16</v>
      </c>
      <c r="E3451" t="str">
        <f t="shared" si="106"/>
        <v>Middle-Female</v>
      </c>
      <c r="F3451" t="s">
        <v>50</v>
      </c>
      <c r="G3451" t="s">
        <v>70</v>
      </c>
      <c r="H3451" s="1">
        <v>44576</v>
      </c>
      <c r="I3451" t="s">
        <v>9843</v>
      </c>
      <c r="J3451" t="s">
        <v>9844</v>
      </c>
      <c r="K3451" t="s">
        <v>57</v>
      </c>
      <c r="L3451">
        <v>35669.342069999999</v>
      </c>
      <c r="M3451">
        <v>121</v>
      </c>
      <c r="N3451" t="s">
        <v>22</v>
      </c>
      <c r="O3451" s="1">
        <v>44578</v>
      </c>
      <c r="P3451" s="3">
        <f t="shared" si="107"/>
        <v>2</v>
      </c>
      <c r="Q3451" t="s">
        <v>32</v>
      </c>
      <c r="R3451" t="s">
        <v>45</v>
      </c>
    </row>
    <row r="3452" spans="1:18" x14ac:dyDescent="0.25">
      <c r="A3452" t="s">
        <v>5726</v>
      </c>
      <c r="B3452" s="3">
        <v>38</v>
      </c>
      <c r="C3452" s="3" t="str" cm="1">
        <f t="array" ref="C3452">_xlfn.IFS(B3452&lt;35,"Young",B3452&lt;60,"Middle",TRUE,"Senior")</f>
        <v>Middle</v>
      </c>
      <c r="D3452" t="s">
        <v>26</v>
      </c>
      <c r="E3452" t="str">
        <f t="shared" si="106"/>
        <v>Middle-Male</v>
      </c>
      <c r="F3452" t="s">
        <v>27</v>
      </c>
      <c r="G3452" t="s">
        <v>26593</v>
      </c>
      <c r="H3452" s="1">
        <v>44512</v>
      </c>
      <c r="I3452" t="s">
        <v>9845</v>
      </c>
      <c r="J3452" t="s">
        <v>9846</v>
      </c>
      <c r="K3452" t="s">
        <v>53</v>
      </c>
      <c r="L3452">
        <v>4438.0626679999996</v>
      </c>
      <c r="M3452">
        <v>137</v>
      </c>
      <c r="N3452" t="s">
        <v>39</v>
      </c>
      <c r="O3452" s="1">
        <v>44527</v>
      </c>
      <c r="P3452" s="3">
        <f t="shared" si="107"/>
        <v>15</v>
      </c>
      <c r="Q3452" t="s">
        <v>44</v>
      </c>
      <c r="R3452" t="s">
        <v>33</v>
      </c>
    </row>
    <row r="3453" spans="1:18" x14ac:dyDescent="0.25">
      <c r="A3453" t="s">
        <v>9847</v>
      </c>
      <c r="B3453" s="3">
        <v>72</v>
      </c>
      <c r="C3453" s="3" t="str" cm="1">
        <f t="array" ref="C3453">_xlfn.IFS(B3453&lt;35,"Young",B3453&lt;60,"Middle",TRUE,"Senior")</f>
        <v>Senior</v>
      </c>
      <c r="D3453" t="s">
        <v>26</v>
      </c>
      <c r="E3453" t="str">
        <f t="shared" si="106"/>
        <v>Senior-Male</v>
      </c>
      <c r="F3453" t="s">
        <v>50</v>
      </c>
      <c r="G3453" t="s">
        <v>26593</v>
      </c>
      <c r="H3453" s="1">
        <v>44806</v>
      </c>
      <c r="I3453" t="s">
        <v>9848</v>
      </c>
      <c r="J3453" t="s">
        <v>9849</v>
      </c>
      <c r="K3453" t="s">
        <v>53</v>
      </c>
      <c r="L3453">
        <v>26733.38983</v>
      </c>
      <c r="M3453">
        <v>245</v>
      </c>
      <c r="N3453" t="s">
        <v>43</v>
      </c>
      <c r="O3453" s="1">
        <v>44821</v>
      </c>
      <c r="P3453" s="3">
        <f t="shared" si="107"/>
        <v>15</v>
      </c>
      <c r="Q3453" t="s">
        <v>44</v>
      </c>
      <c r="R3453" t="s">
        <v>45</v>
      </c>
    </row>
    <row r="3454" spans="1:18" x14ac:dyDescent="0.25">
      <c r="A3454" t="s">
        <v>1052</v>
      </c>
      <c r="B3454" s="3">
        <v>37</v>
      </c>
      <c r="C3454" s="3" t="str" cm="1">
        <f t="array" ref="C3454">_xlfn.IFS(B3454&lt;35,"Young",B3454&lt;60,"Middle",TRUE,"Senior")</f>
        <v>Middle</v>
      </c>
      <c r="D3454" t="s">
        <v>16</v>
      </c>
      <c r="E3454" t="str">
        <f t="shared" si="106"/>
        <v>Middle-Female</v>
      </c>
      <c r="F3454" t="s">
        <v>35</v>
      </c>
      <c r="G3454" t="s">
        <v>18</v>
      </c>
      <c r="H3454" s="1">
        <v>44358</v>
      </c>
      <c r="I3454" t="s">
        <v>9850</v>
      </c>
      <c r="J3454" t="s">
        <v>9851</v>
      </c>
      <c r="K3454" t="s">
        <v>61</v>
      </c>
      <c r="L3454">
        <v>30819.263579999999</v>
      </c>
      <c r="M3454">
        <v>349</v>
      </c>
      <c r="N3454" t="s">
        <v>39</v>
      </c>
      <c r="O3454" s="1">
        <v>44377</v>
      </c>
      <c r="P3454" s="3">
        <f t="shared" si="107"/>
        <v>19</v>
      </c>
      <c r="Q3454" t="s">
        <v>44</v>
      </c>
      <c r="R3454" t="s">
        <v>45</v>
      </c>
    </row>
    <row r="3455" spans="1:18" x14ac:dyDescent="0.25">
      <c r="A3455" t="s">
        <v>9852</v>
      </c>
      <c r="B3455" s="3">
        <v>55</v>
      </c>
      <c r="C3455" s="3" t="str" cm="1">
        <f t="array" ref="C3455">_xlfn.IFS(B3455&lt;35,"Young",B3455&lt;60,"Middle",TRUE,"Senior")</f>
        <v>Middle</v>
      </c>
      <c r="D3455" t="s">
        <v>16</v>
      </c>
      <c r="E3455" t="str">
        <f t="shared" si="106"/>
        <v>Middle-Female</v>
      </c>
      <c r="F3455" t="s">
        <v>50</v>
      </c>
      <c r="G3455" t="s">
        <v>26592</v>
      </c>
      <c r="H3455" s="1">
        <v>44870</v>
      </c>
      <c r="I3455" t="s">
        <v>9853</v>
      </c>
      <c r="J3455" t="s">
        <v>9854</v>
      </c>
      <c r="K3455" t="s">
        <v>21</v>
      </c>
      <c r="L3455">
        <v>10324.769179999999</v>
      </c>
      <c r="M3455">
        <v>343</v>
      </c>
      <c r="N3455" t="s">
        <v>22</v>
      </c>
      <c r="O3455" s="1">
        <v>44876</v>
      </c>
      <c r="P3455" s="3">
        <f t="shared" si="107"/>
        <v>6</v>
      </c>
      <c r="Q3455" t="s">
        <v>85</v>
      </c>
      <c r="R3455" t="s">
        <v>33</v>
      </c>
    </row>
    <row r="3456" spans="1:18" x14ac:dyDescent="0.25">
      <c r="A3456" t="s">
        <v>9855</v>
      </c>
      <c r="B3456" s="3">
        <v>34</v>
      </c>
      <c r="C3456" s="3" t="str" cm="1">
        <f t="array" ref="C3456">_xlfn.IFS(B3456&lt;35,"Young",B3456&lt;60,"Middle",TRUE,"Senior")</f>
        <v>Young</v>
      </c>
      <c r="D3456" t="s">
        <v>26</v>
      </c>
      <c r="E3456" t="str">
        <f t="shared" si="106"/>
        <v>Young-Male</v>
      </c>
      <c r="F3456" t="s">
        <v>17</v>
      </c>
      <c r="G3456" t="s">
        <v>70</v>
      </c>
      <c r="H3456" s="1">
        <v>44048</v>
      </c>
      <c r="I3456" t="s">
        <v>9856</v>
      </c>
      <c r="J3456" t="s">
        <v>9857</v>
      </c>
      <c r="K3456" t="s">
        <v>61</v>
      </c>
      <c r="L3456">
        <v>34392.705759999997</v>
      </c>
      <c r="M3456">
        <v>457</v>
      </c>
      <c r="N3456" t="s">
        <v>22</v>
      </c>
      <c r="O3456" s="1">
        <v>44054</v>
      </c>
      <c r="P3456" s="3">
        <f t="shared" si="107"/>
        <v>6</v>
      </c>
      <c r="Q3456" t="s">
        <v>32</v>
      </c>
      <c r="R3456" t="s">
        <v>45</v>
      </c>
    </row>
    <row r="3457" spans="1:18" x14ac:dyDescent="0.25">
      <c r="A3457" t="s">
        <v>9858</v>
      </c>
      <c r="B3457" s="3">
        <v>34</v>
      </c>
      <c r="C3457" s="3" t="str" cm="1">
        <f t="array" ref="C3457">_xlfn.IFS(B3457&lt;35,"Young",B3457&lt;60,"Middle",TRUE,"Senior")</f>
        <v>Young</v>
      </c>
      <c r="D3457" t="s">
        <v>16</v>
      </c>
      <c r="E3457" t="str">
        <f t="shared" si="106"/>
        <v>Young-Female</v>
      </c>
      <c r="F3457" t="s">
        <v>27</v>
      </c>
      <c r="G3457" t="s">
        <v>28</v>
      </c>
      <c r="H3457" s="1">
        <v>43534</v>
      </c>
      <c r="I3457" t="s">
        <v>9859</v>
      </c>
      <c r="J3457" t="s">
        <v>9860</v>
      </c>
      <c r="K3457" t="s">
        <v>61</v>
      </c>
      <c r="L3457">
        <v>6112.1889010000004</v>
      </c>
      <c r="M3457">
        <v>187</v>
      </c>
      <c r="N3457" t="s">
        <v>39</v>
      </c>
      <c r="O3457" s="1">
        <v>43542</v>
      </c>
      <c r="P3457" s="3">
        <f t="shared" si="107"/>
        <v>8</v>
      </c>
      <c r="Q3457" t="s">
        <v>23</v>
      </c>
      <c r="R3457" t="s">
        <v>24</v>
      </c>
    </row>
    <row r="3458" spans="1:18" x14ac:dyDescent="0.25">
      <c r="A3458" t="s">
        <v>9861</v>
      </c>
      <c r="B3458" s="3">
        <v>54</v>
      </c>
      <c r="C3458" s="3" t="str" cm="1">
        <f t="array" ref="C3458">_xlfn.IFS(B3458&lt;35,"Young",B3458&lt;60,"Middle",TRUE,"Senior")</f>
        <v>Middle</v>
      </c>
      <c r="D3458" t="s">
        <v>26</v>
      </c>
      <c r="E3458" t="str">
        <f t="shared" si="106"/>
        <v>Middle-Male</v>
      </c>
      <c r="F3458" t="s">
        <v>35</v>
      </c>
      <c r="G3458" t="s">
        <v>18</v>
      </c>
      <c r="H3458" s="1">
        <v>44426</v>
      </c>
      <c r="I3458" t="s">
        <v>9862</v>
      </c>
      <c r="J3458" t="s">
        <v>9863</v>
      </c>
      <c r="K3458" t="s">
        <v>31</v>
      </c>
      <c r="L3458">
        <v>41215.60166</v>
      </c>
      <c r="M3458">
        <v>195</v>
      </c>
      <c r="N3458" t="s">
        <v>39</v>
      </c>
      <c r="O3458" s="1">
        <v>44431</v>
      </c>
      <c r="P3458" s="3">
        <f t="shared" si="107"/>
        <v>5</v>
      </c>
      <c r="Q3458" t="s">
        <v>85</v>
      </c>
      <c r="R3458" t="s">
        <v>45</v>
      </c>
    </row>
    <row r="3459" spans="1:18" x14ac:dyDescent="0.25">
      <c r="A3459" t="s">
        <v>9864</v>
      </c>
      <c r="B3459" s="3">
        <v>46</v>
      </c>
      <c r="C3459" s="3" t="str" cm="1">
        <f t="array" ref="C3459">_xlfn.IFS(B3459&lt;35,"Young",B3459&lt;60,"Middle",TRUE,"Senior")</f>
        <v>Middle</v>
      </c>
      <c r="D3459" t="s">
        <v>26</v>
      </c>
      <c r="E3459" t="str">
        <f t="shared" ref="E3459:E3522" si="108">C3459 &amp; "-" &amp; D3459</f>
        <v>Middle-Male</v>
      </c>
      <c r="F3459" t="s">
        <v>50</v>
      </c>
      <c r="G3459" t="s">
        <v>36</v>
      </c>
      <c r="H3459" s="1">
        <v>44814</v>
      </c>
      <c r="I3459" t="s">
        <v>9865</v>
      </c>
      <c r="J3459" t="s">
        <v>9866</v>
      </c>
      <c r="K3459" t="s">
        <v>61</v>
      </c>
      <c r="L3459">
        <v>6117.937269</v>
      </c>
      <c r="M3459">
        <v>176</v>
      </c>
      <c r="N3459" t="s">
        <v>22</v>
      </c>
      <c r="O3459" s="1">
        <v>44822</v>
      </c>
      <c r="P3459" s="3">
        <f t="shared" ref="P3459:P3522" si="109">O3459-H3459</f>
        <v>8</v>
      </c>
      <c r="Q3459" t="s">
        <v>32</v>
      </c>
      <c r="R3459" t="s">
        <v>24</v>
      </c>
    </row>
    <row r="3460" spans="1:18" x14ac:dyDescent="0.25">
      <c r="A3460" t="s">
        <v>9867</v>
      </c>
      <c r="B3460" s="3">
        <v>38</v>
      </c>
      <c r="C3460" s="3" t="str" cm="1">
        <f t="array" ref="C3460">_xlfn.IFS(B3460&lt;35,"Young",B3460&lt;60,"Middle",TRUE,"Senior")</f>
        <v>Middle</v>
      </c>
      <c r="D3460" t="s">
        <v>26</v>
      </c>
      <c r="E3460" t="str">
        <f t="shared" si="108"/>
        <v>Middle-Male</v>
      </c>
      <c r="F3460" t="s">
        <v>63</v>
      </c>
      <c r="G3460" t="s">
        <v>70</v>
      </c>
      <c r="H3460" s="1">
        <v>44985</v>
      </c>
      <c r="I3460" t="s">
        <v>9868</v>
      </c>
      <c r="J3460" t="s">
        <v>9869</v>
      </c>
      <c r="K3460" t="s">
        <v>57</v>
      </c>
      <c r="L3460">
        <v>72960.658559999996</v>
      </c>
      <c r="M3460">
        <v>171</v>
      </c>
      <c r="N3460" t="s">
        <v>22</v>
      </c>
      <c r="O3460" s="1">
        <v>44991</v>
      </c>
      <c r="P3460" s="3">
        <f t="shared" si="109"/>
        <v>6</v>
      </c>
      <c r="Q3460" t="s">
        <v>44</v>
      </c>
      <c r="R3460" t="s">
        <v>45</v>
      </c>
    </row>
    <row r="3461" spans="1:18" x14ac:dyDescent="0.25">
      <c r="A3461" t="s">
        <v>9870</v>
      </c>
      <c r="B3461" s="3">
        <v>71</v>
      </c>
      <c r="C3461" s="3" t="str" cm="1">
        <f t="array" ref="C3461">_xlfn.IFS(B3461&lt;35,"Young",B3461&lt;60,"Middle",TRUE,"Senior")</f>
        <v>Senior</v>
      </c>
      <c r="D3461" t="s">
        <v>26</v>
      </c>
      <c r="E3461" t="str">
        <f t="shared" si="108"/>
        <v>Senior-Male</v>
      </c>
      <c r="F3461" t="s">
        <v>230</v>
      </c>
      <c r="G3461" t="s">
        <v>26592</v>
      </c>
      <c r="H3461" s="1">
        <v>43911</v>
      </c>
      <c r="I3461" t="s">
        <v>9871</v>
      </c>
      <c r="J3461" t="s">
        <v>9872</v>
      </c>
      <c r="K3461" t="s">
        <v>61</v>
      </c>
      <c r="L3461">
        <v>35962.635139999999</v>
      </c>
      <c r="M3461">
        <v>122</v>
      </c>
      <c r="N3461" t="s">
        <v>22</v>
      </c>
      <c r="O3461" s="1">
        <v>43932</v>
      </c>
      <c r="P3461" s="3">
        <f t="shared" si="109"/>
        <v>21</v>
      </c>
      <c r="Q3461" t="s">
        <v>85</v>
      </c>
      <c r="R3461" t="s">
        <v>33</v>
      </c>
    </row>
    <row r="3462" spans="1:18" x14ac:dyDescent="0.25">
      <c r="A3462" t="s">
        <v>9873</v>
      </c>
      <c r="B3462" s="3">
        <v>64</v>
      </c>
      <c r="C3462" s="3" t="str" cm="1">
        <f t="array" ref="C3462">_xlfn.IFS(B3462&lt;35,"Young",B3462&lt;60,"Middle",TRUE,"Senior")</f>
        <v>Senior</v>
      </c>
      <c r="D3462" t="s">
        <v>26</v>
      </c>
      <c r="E3462" t="str">
        <f t="shared" si="108"/>
        <v>Senior-Male</v>
      </c>
      <c r="F3462" t="s">
        <v>230</v>
      </c>
      <c r="G3462" t="s">
        <v>28</v>
      </c>
      <c r="H3462" s="1">
        <v>44521</v>
      </c>
      <c r="I3462" t="s">
        <v>9874</v>
      </c>
      <c r="J3462" t="s">
        <v>180</v>
      </c>
      <c r="K3462" t="s">
        <v>53</v>
      </c>
      <c r="L3462">
        <v>43200.415280000001</v>
      </c>
      <c r="M3462">
        <v>330</v>
      </c>
      <c r="N3462" t="s">
        <v>22</v>
      </c>
      <c r="O3462" s="1">
        <v>44528</v>
      </c>
      <c r="P3462" s="3">
        <f t="shared" si="109"/>
        <v>7</v>
      </c>
      <c r="Q3462" t="s">
        <v>49</v>
      </c>
      <c r="R3462" t="s">
        <v>33</v>
      </c>
    </row>
    <row r="3463" spans="1:18" x14ac:dyDescent="0.25">
      <c r="A3463" t="s">
        <v>9875</v>
      </c>
      <c r="B3463" s="3">
        <v>82</v>
      </c>
      <c r="C3463" s="3" t="str" cm="1">
        <f t="array" ref="C3463">_xlfn.IFS(B3463&lt;35,"Young",B3463&lt;60,"Middle",TRUE,"Senior")</f>
        <v>Senior</v>
      </c>
      <c r="D3463" t="s">
        <v>16</v>
      </c>
      <c r="E3463" t="str">
        <f t="shared" si="108"/>
        <v>Senior-Female</v>
      </c>
      <c r="F3463" t="s">
        <v>90</v>
      </c>
      <c r="G3463" t="s">
        <v>28</v>
      </c>
      <c r="H3463" s="1">
        <v>43806</v>
      </c>
      <c r="I3463" t="s">
        <v>9876</v>
      </c>
      <c r="J3463" t="s">
        <v>9877</v>
      </c>
      <c r="K3463" t="s">
        <v>31</v>
      </c>
      <c r="L3463">
        <v>15491.986000000001</v>
      </c>
      <c r="M3463">
        <v>157</v>
      </c>
      <c r="N3463" t="s">
        <v>22</v>
      </c>
      <c r="O3463" s="1">
        <v>43813</v>
      </c>
      <c r="P3463" s="3">
        <f t="shared" si="109"/>
        <v>7</v>
      </c>
      <c r="Q3463" t="s">
        <v>85</v>
      </c>
      <c r="R3463" t="s">
        <v>45</v>
      </c>
    </row>
    <row r="3464" spans="1:18" x14ac:dyDescent="0.25">
      <c r="A3464" t="s">
        <v>9878</v>
      </c>
      <c r="B3464" s="3">
        <v>79</v>
      </c>
      <c r="C3464" s="3" t="str" cm="1">
        <f t="array" ref="C3464">_xlfn.IFS(B3464&lt;35,"Young",B3464&lt;60,"Middle",TRUE,"Senior")</f>
        <v>Senior</v>
      </c>
      <c r="D3464" t="s">
        <v>16</v>
      </c>
      <c r="E3464" t="str">
        <f t="shared" si="108"/>
        <v>Senior-Female</v>
      </c>
      <c r="F3464" t="s">
        <v>17</v>
      </c>
      <c r="G3464" t="s">
        <v>26593</v>
      </c>
      <c r="H3464" s="1">
        <v>43637</v>
      </c>
      <c r="I3464" t="s">
        <v>9879</v>
      </c>
      <c r="J3464" t="s">
        <v>9880</v>
      </c>
      <c r="K3464" t="s">
        <v>21</v>
      </c>
      <c r="L3464">
        <v>34034.590559999997</v>
      </c>
      <c r="M3464">
        <v>143</v>
      </c>
      <c r="N3464" t="s">
        <v>43</v>
      </c>
      <c r="O3464" s="1">
        <v>43644</v>
      </c>
      <c r="P3464" s="3">
        <f t="shared" si="109"/>
        <v>7</v>
      </c>
      <c r="Q3464" t="s">
        <v>49</v>
      </c>
      <c r="R3464" t="s">
        <v>33</v>
      </c>
    </row>
    <row r="3465" spans="1:18" x14ac:dyDescent="0.25">
      <c r="A3465" t="s">
        <v>9881</v>
      </c>
      <c r="B3465" s="3">
        <v>80</v>
      </c>
      <c r="C3465" s="3" t="str" cm="1">
        <f t="array" ref="C3465">_xlfn.IFS(B3465&lt;35,"Young",B3465&lt;60,"Middle",TRUE,"Senior")</f>
        <v>Senior</v>
      </c>
      <c r="D3465" t="s">
        <v>26</v>
      </c>
      <c r="E3465" t="str">
        <f t="shared" si="108"/>
        <v>Senior-Male</v>
      </c>
      <c r="F3465" t="s">
        <v>27</v>
      </c>
      <c r="G3465" t="s">
        <v>26593</v>
      </c>
      <c r="H3465" s="1">
        <v>44057</v>
      </c>
      <c r="I3465" t="s">
        <v>9882</v>
      </c>
      <c r="J3465" t="s">
        <v>1830</v>
      </c>
      <c r="K3465" t="s">
        <v>61</v>
      </c>
      <c r="L3465">
        <v>6288.1169440000003</v>
      </c>
      <c r="M3465">
        <v>158</v>
      </c>
      <c r="N3465" t="s">
        <v>39</v>
      </c>
      <c r="O3465" s="1">
        <v>44083</v>
      </c>
      <c r="P3465" s="3">
        <f t="shared" si="109"/>
        <v>26</v>
      </c>
      <c r="Q3465" t="s">
        <v>49</v>
      </c>
      <c r="R3465" t="s">
        <v>33</v>
      </c>
    </row>
    <row r="3466" spans="1:18" x14ac:dyDescent="0.25">
      <c r="A3466" t="s">
        <v>9883</v>
      </c>
      <c r="B3466" s="3">
        <v>67</v>
      </c>
      <c r="C3466" s="3" t="str" cm="1">
        <f t="array" ref="C3466">_xlfn.IFS(B3466&lt;35,"Young",B3466&lt;60,"Middle",TRUE,"Senior")</f>
        <v>Senior</v>
      </c>
      <c r="D3466" t="s">
        <v>26</v>
      </c>
      <c r="E3466" t="str">
        <f t="shared" si="108"/>
        <v>Senior-Male</v>
      </c>
      <c r="F3466" t="s">
        <v>50</v>
      </c>
      <c r="G3466" t="s">
        <v>28</v>
      </c>
      <c r="H3466" s="1">
        <v>43470</v>
      </c>
      <c r="I3466" t="s">
        <v>9884</v>
      </c>
      <c r="J3466" t="s">
        <v>9885</v>
      </c>
      <c r="K3466" t="s">
        <v>57</v>
      </c>
      <c r="L3466">
        <v>3881.2146050000001</v>
      </c>
      <c r="M3466">
        <v>249</v>
      </c>
      <c r="N3466" t="s">
        <v>22</v>
      </c>
      <c r="O3466" s="1">
        <v>43483</v>
      </c>
      <c r="P3466" s="3">
        <f t="shared" si="109"/>
        <v>13</v>
      </c>
      <c r="Q3466" t="s">
        <v>23</v>
      </c>
      <c r="R3466" t="s">
        <v>33</v>
      </c>
    </row>
    <row r="3467" spans="1:18" x14ac:dyDescent="0.25">
      <c r="A3467" t="s">
        <v>9886</v>
      </c>
      <c r="B3467" s="3">
        <v>72</v>
      </c>
      <c r="C3467" s="3" t="str" cm="1">
        <f t="array" ref="C3467">_xlfn.IFS(B3467&lt;35,"Young",B3467&lt;60,"Middle",TRUE,"Senior")</f>
        <v>Senior</v>
      </c>
      <c r="D3467" t="s">
        <v>26</v>
      </c>
      <c r="E3467" t="str">
        <f t="shared" si="108"/>
        <v>Senior-Male</v>
      </c>
      <c r="F3467" t="s">
        <v>90</v>
      </c>
      <c r="G3467" t="s">
        <v>26592</v>
      </c>
      <c r="H3467" s="1">
        <v>44585</v>
      </c>
      <c r="I3467" t="s">
        <v>9887</v>
      </c>
      <c r="J3467" t="s">
        <v>9888</v>
      </c>
      <c r="K3467" t="s">
        <v>61</v>
      </c>
      <c r="L3467">
        <v>35565.46415</v>
      </c>
      <c r="M3467">
        <v>406</v>
      </c>
      <c r="N3467" t="s">
        <v>22</v>
      </c>
      <c r="O3467" s="1">
        <v>44590</v>
      </c>
      <c r="P3467" s="3">
        <f t="shared" si="109"/>
        <v>5</v>
      </c>
      <c r="Q3467" t="s">
        <v>23</v>
      </c>
      <c r="R3467" t="s">
        <v>45</v>
      </c>
    </row>
    <row r="3468" spans="1:18" x14ac:dyDescent="0.25">
      <c r="A3468" t="s">
        <v>9889</v>
      </c>
      <c r="B3468" s="3">
        <v>68</v>
      </c>
      <c r="C3468" s="3" t="str" cm="1">
        <f t="array" ref="C3468">_xlfn.IFS(B3468&lt;35,"Young",B3468&lt;60,"Middle",TRUE,"Senior")</f>
        <v>Senior</v>
      </c>
      <c r="D3468" t="s">
        <v>16</v>
      </c>
      <c r="E3468" t="str">
        <f t="shared" si="108"/>
        <v>Senior-Female</v>
      </c>
      <c r="F3468" t="s">
        <v>115</v>
      </c>
      <c r="G3468" t="s">
        <v>36</v>
      </c>
      <c r="H3468" s="1">
        <v>44583</v>
      </c>
      <c r="I3468" t="s">
        <v>9890</v>
      </c>
      <c r="J3468" t="s">
        <v>9891</v>
      </c>
      <c r="K3468" t="s">
        <v>57</v>
      </c>
      <c r="L3468">
        <v>22768.742450000002</v>
      </c>
      <c r="M3468">
        <v>268</v>
      </c>
      <c r="N3468" t="s">
        <v>39</v>
      </c>
      <c r="O3468" s="1">
        <v>44590</v>
      </c>
      <c r="P3468" s="3">
        <f t="shared" si="109"/>
        <v>7</v>
      </c>
      <c r="Q3468" t="s">
        <v>23</v>
      </c>
      <c r="R3468" t="s">
        <v>24</v>
      </c>
    </row>
    <row r="3469" spans="1:18" x14ac:dyDescent="0.25">
      <c r="A3469" t="s">
        <v>9892</v>
      </c>
      <c r="B3469" s="3">
        <v>51</v>
      </c>
      <c r="C3469" s="3" t="str" cm="1">
        <f t="array" ref="C3469">_xlfn.IFS(B3469&lt;35,"Young",B3469&lt;60,"Middle",TRUE,"Senior")</f>
        <v>Middle</v>
      </c>
      <c r="D3469" t="s">
        <v>26</v>
      </c>
      <c r="E3469" t="str">
        <f t="shared" si="108"/>
        <v>Middle-Male</v>
      </c>
      <c r="F3469" t="s">
        <v>17</v>
      </c>
      <c r="G3469" t="s">
        <v>26593</v>
      </c>
      <c r="H3469" s="1">
        <v>43823</v>
      </c>
      <c r="I3469" t="s">
        <v>9893</v>
      </c>
      <c r="J3469" t="s">
        <v>9894</v>
      </c>
      <c r="K3469" t="s">
        <v>53</v>
      </c>
      <c r="L3469">
        <v>19631.979520000001</v>
      </c>
      <c r="M3469">
        <v>380</v>
      </c>
      <c r="N3469" t="s">
        <v>39</v>
      </c>
      <c r="O3469" s="1">
        <v>43831</v>
      </c>
      <c r="P3469" s="3">
        <f t="shared" si="109"/>
        <v>8</v>
      </c>
      <c r="Q3469" t="s">
        <v>23</v>
      </c>
      <c r="R3469" t="s">
        <v>33</v>
      </c>
    </row>
    <row r="3470" spans="1:18" x14ac:dyDescent="0.25">
      <c r="A3470" t="s">
        <v>9895</v>
      </c>
      <c r="B3470" s="3">
        <v>21</v>
      </c>
      <c r="C3470" s="3" t="str" cm="1">
        <f t="array" ref="C3470">_xlfn.IFS(B3470&lt;35,"Young",B3470&lt;60,"Middle",TRUE,"Senior")</f>
        <v>Young</v>
      </c>
      <c r="D3470" t="s">
        <v>16</v>
      </c>
      <c r="E3470" t="str">
        <f t="shared" si="108"/>
        <v>Young-Female</v>
      </c>
      <c r="F3470" t="s">
        <v>50</v>
      </c>
      <c r="G3470" t="s">
        <v>26593</v>
      </c>
      <c r="H3470" s="1">
        <v>44910</v>
      </c>
      <c r="I3470" t="s">
        <v>9896</v>
      </c>
      <c r="J3470" t="s">
        <v>9897</v>
      </c>
      <c r="K3470" t="s">
        <v>61</v>
      </c>
      <c r="L3470">
        <v>34275.808239999998</v>
      </c>
      <c r="M3470">
        <v>424</v>
      </c>
      <c r="N3470" t="s">
        <v>39</v>
      </c>
      <c r="O3470" s="1">
        <v>44931</v>
      </c>
      <c r="P3470" s="3">
        <f t="shared" si="109"/>
        <v>21</v>
      </c>
      <c r="Q3470" t="s">
        <v>85</v>
      </c>
      <c r="R3470" t="s">
        <v>45</v>
      </c>
    </row>
    <row r="3471" spans="1:18" x14ac:dyDescent="0.25">
      <c r="A3471" t="s">
        <v>9898</v>
      </c>
      <c r="B3471" s="3">
        <v>77</v>
      </c>
      <c r="C3471" s="3" t="str" cm="1">
        <f t="array" ref="C3471">_xlfn.IFS(B3471&lt;35,"Young",B3471&lt;60,"Middle",TRUE,"Senior")</f>
        <v>Senior</v>
      </c>
      <c r="D3471" t="s">
        <v>16</v>
      </c>
      <c r="E3471" t="str">
        <f t="shared" si="108"/>
        <v>Senior-Female</v>
      </c>
      <c r="F3471" t="s">
        <v>63</v>
      </c>
      <c r="G3471" t="s">
        <v>26592</v>
      </c>
      <c r="H3471" s="1">
        <v>45096</v>
      </c>
      <c r="I3471" t="s">
        <v>9899</v>
      </c>
      <c r="J3471" t="s">
        <v>159</v>
      </c>
      <c r="K3471" t="s">
        <v>61</v>
      </c>
      <c r="L3471">
        <v>13287.398440000001</v>
      </c>
      <c r="M3471">
        <v>250</v>
      </c>
      <c r="N3471" t="s">
        <v>22</v>
      </c>
      <c r="O3471" s="1">
        <v>45110</v>
      </c>
      <c r="P3471" s="3">
        <f t="shared" si="109"/>
        <v>14</v>
      </c>
      <c r="Q3471" t="s">
        <v>49</v>
      </c>
      <c r="R3471" t="s">
        <v>24</v>
      </c>
    </row>
    <row r="3472" spans="1:18" x14ac:dyDescent="0.25">
      <c r="A3472" t="s">
        <v>9900</v>
      </c>
      <c r="B3472" s="3">
        <v>61</v>
      </c>
      <c r="C3472" s="3" t="str" cm="1">
        <f t="array" ref="C3472">_xlfn.IFS(B3472&lt;35,"Young",B3472&lt;60,"Middle",TRUE,"Senior")</f>
        <v>Senior</v>
      </c>
      <c r="D3472" t="s">
        <v>16</v>
      </c>
      <c r="E3472" t="str">
        <f t="shared" si="108"/>
        <v>Senior-Female</v>
      </c>
      <c r="F3472" t="s">
        <v>27</v>
      </c>
      <c r="G3472" t="s">
        <v>26593</v>
      </c>
      <c r="H3472" s="1">
        <v>43778</v>
      </c>
      <c r="I3472" t="s">
        <v>9901</v>
      </c>
      <c r="J3472" t="s">
        <v>9902</v>
      </c>
      <c r="K3472" t="s">
        <v>21</v>
      </c>
      <c r="L3472">
        <v>2426.3672980000001</v>
      </c>
      <c r="M3472">
        <v>208</v>
      </c>
      <c r="N3472" t="s">
        <v>39</v>
      </c>
      <c r="O3472" s="1">
        <v>43792</v>
      </c>
      <c r="P3472" s="3">
        <f t="shared" si="109"/>
        <v>14</v>
      </c>
      <c r="Q3472" t="s">
        <v>32</v>
      </c>
      <c r="R3472" t="s">
        <v>33</v>
      </c>
    </row>
    <row r="3473" spans="1:18" x14ac:dyDescent="0.25">
      <c r="A3473" t="s">
        <v>3100</v>
      </c>
      <c r="B3473" s="3">
        <v>18</v>
      </c>
      <c r="C3473" s="3" t="str" cm="1">
        <f t="array" ref="C3473">_xlfn.IFS(B3473&lt;35,"Young",B3473&lt;60,"Middle",TRUE,"Senior")</f>
        <v>Young</v>
      </c>
      <c r="D3473" t="s">
        <v>26</v>
      </c>
      <c r="E3473" t="str">
        <f t="shared" si="108"/>
        <v>Young-Male</v>
      </c>
      <c r="F3473" t="s">
        <v>27</v>
      </c>
      <c r="G3473" t="s">
        <v>28</v>
      </c>
      <c r="H3473" s="1">
        <v>45111</v>
      </c>
      <c r="I3473" t="s">
        <v>1743</v>
      </c>
      <c r="J3473" t="s">
        <v>9903</v>
      </c>
      <c r="K3473" t="s">
        <v>31</v>
      </c>
      <c r="L3473">
        <v>35876.279649999997</v>
      </c>
      <c r="M3473">
        <v>140</v>
      </c>
      <c r="N3473" t="s">
        <v>43</v>
      </c>
      <c r="O3473" s="1">
        <v>45138</v>
      </c>
      <c r="P3473" s="3">
        <f t="shared" si="109"/>
        <v>27</v>
      </c>
      <c r="Q3473" t="s">
        <v>32</v>
      </c>
      <c r="R3473" t="s">
        <v>45</v>
      </c>
    </row>
    <row r="3474" spans="1:18" x14ac:dyDescent="0.25">
      <c r="A3474" t="s">
        <v>9904</v>
      </c>
      <c r="B3474" s="3">
        <v>75</v>
      </c>
      <c r="C3474" s="3" t="str" cm="1">
        <f t="array" ref="C3474">_xlfn.IFS(B3474&lt;35,"Young",B3474&lt;60,"Middle",TRUE,"Senior")</f>
        <v>Senior</v>
      </c>
      <c r="D3474" t="s">
        <v>26</v>
      </c>
      <c r="E3474" t="str">
        <f t="shared" si="108"/>
        <v>Senior-Male</v>
      </c>
      <c r="F3474" t="s">
        <v>63</v>
      </c>
      <c r="G3474" t="s">
        <v>26593</v>
      </c>
      <c r="H3474" s="1">
        <v>44327</v>
      </c>
      <c r="I3474" t="s">
        <v>9905</v>
      </c>
      <c r="J3474" t="s">
        <v>9906</v>
      </c>
      <c r="K3474" t="s">
        <v>31</v>
      </c>
      <c r="L3474">
        <v>3022.8219770000001</v>
      </c>
      <c r="M3474">
        <v>214</v>
      </c>
      <c r="N3474" t="s">
        <v>39</v>
      </c>
      <c r="O3474" s="1">
        <v>44333</v>
      </c>
      <c r="P3474" s="3">
        <f t="shared" si="109"/>
        <v>6</v>
      </c>
      <c r="Q3474" t="s">
        <v>32</v>
      </c>
      <c r="R3474" t="s">
        <v>33</v>
      </c>
    </row>
    <row r="3475" spans="1:18" x14ac:dyDescent="0.25">
      <c r="A3475" t="s">
        <v>9907</v>
      </c>
      <c r="B3475" s="3">
        <v>63</v>
      </c>
      <c r="C3475" s="3" t="str" cm="1">
        <f t="array" ref="C3475">_xlfn.IFS(B3475&lt;35,"Young",B3475&lt;60,"Middle",TRUE,"Senior")</f>
        <v>Senior</v>
      </c>
      <c r="D3475" t="s">
        <v>26</v>
      </c>
      <c r="E3475" t="str">
        <f t="shared" si="108"/>
        <v>Senior-Male</v>
      </c>
      <c r="F3475" t="s">
        <v>17</v>
      </c>
      <c r="G3475" t="s">
        <v>28</v>
      </c>
      <c r="H3475" s="1">
        <v>44753</v>
      </c>
      <c r="I3475" t="s">
        <v>9908</v>
      </c>
      <c r="J3475" t="s">
        <v>9909</v>
      </c>
      <c r="K3475" t="s">
        <v>31</v>
      </c>
      <c r="L3475">
        <v>16678.465950000002</v>
      </c>
      <c r="M3475">
        <v>439</v>
      </c>
      <c r="N3475" t="s">
        <v>39</v>
      </c>
      <c r="O3475" s="1">
        <v>44773</v>
      </c>
      <c r="P3475" s="3">
        <f t="shared" si="109"/>
        <v>20</v>
      </c>
      <c r="Q3475" t="s">
        <v>44</v>
      </c>
      <c r="R3475" t="s">
        <v>24</v>
      </c>
    </row>
    <row r="3476" spans="1:18" x14ac:dyDescent="0.25">
      <c r="A3476" t="s">
        <v>9910</v>
      </c>
      <c r="B3476" s="3">
        <v>63</v>
      </c>
      <c r="C3476" s="3" t="str" cm="1">
        <f t="array" ref="C3476">_xlfn.IFS(B3476&lt;35,"Young",B3476&lt;60,"Middle",TRUE,"Senior")</f>
        <v>Senior</v>
      </c>
      <c r="D3476" t="s">
        <v>16</v>
      </c>
      <c r="E3476" t="str">
        <f t="shared" si="108"/>
        <v>Senior-Female</v>
      </c>
      <c r="F3476" t="s">
        <v>27</v>
      </c>
      <c r="G3476" t="s">
        <v>26593</v>
      </c>
      <c r="H3476" s="1">
        <v>44913</v>
      </c>
      <c r="I3476" t="s">
        <v>9911</v>
      </c>
      <c r="J3476" t="s">
        <v>9912</v>
      </c>
      <c r="K3476" t="s">
        <v>21</v>
      </c>
      <c r="L3476">
        <v>23553.38321</v>
      </c>
      <c r="M3476">
        <v>244</v>
      </c>
      <c r="N3476" t="s">
        <v>39</v>
      </c>
      <c r="O3476" s="1">
        <v>44922</v>
      </c>
      <c r="P3476" s="3">
        <f t="shared" si="109"/>
        <v>9</v>
      </c>
      <c r="Q3476" t="s">
        <v>23</v>
      </c>
      <c r="R3476" t="s">
        <v>33</v>
      </c>
    </row>
    <row r="3477" spans="1:18" x14ac:dyDescent="0.25">
      <c r="A3477" t="s">
        <v>9913</v>
      </c>
      <c r="B3477" s="3">
        <v>56</v>
      </c>
      <c r="C3477" s="3" t="str" cm="1">
        <f t="array" ref="C3477">_xlfn.IFS(B3477&lt;35,"Young",B3477&lt;60,"Middle",TRUE,"Senior")</f>
        <v>Middle</v>
      </c>
      <c r="D3477" t="s">
        <v>16</v>
      </c>
      <c r="E3477" t="str">
        <f t="shared" si="108"/>
        <v>Middle-Female</v>
      </c>
      <c r="F3477" t="s">
        <v>17</v>
      </c>
      <c r="G3477" t="s">
        <v>36</v>
      </c>
      <c r="H3477" s="1">
        <v>44893</v>
      </c>
      <c r="I3477" t="s">
        <v>9914</v>
      </c>
      <c r="J3477" t="s">
        <v>9915</v>
      </c>
      <c r="K3477" t="s">
        <v>57</v>
      </c>
      <c r="L3477">
        <v>3710.6627979999998</v>
      </c>
      <c r="M3477">
        <v>306</v>
      </c>
      <c r="N3477" t="s">
        <v>39</v>
      </c>
      <c r="O3477" s="1">
        <v>44901</v>
      </c>
      <c r="P3477" s="3">
        <f t="shared" si="109"/>
        <v>8</v>
      </c>
      <c r="Q3477" t="s">
        <v>32</v>
      </c>
      <c r="R3477" t="s">
        <v>33</v>
      </c>
    </row>
    <row r="3478" spans="1:18" x14ac:dyDescent="0.25">
      <c r="A3478" t="s">
        <v>9916</v>
      </c>
      <c r="B3478" s="3">
        <v>69</v>
      </c>
      <c r="C3478" s="3" t="str" cm="1">
        <f t="array" ref="C3478">_xlfn.IFS(B3478&lt;35,"Young",B3478&lt;60,"Middle",TRUE,"Senior")</f>
        <v>Senior</v>
      </c>
      <c r="D3478" t="s">
        <v>16</v>
      </c>
      <c r="E3478" t="str">
        <f t="shared" si="108"/>
        <v>Senior-Female</v>
      </c>
      <c r="F3478" t="s">
        <v>90</v>
      </c>
      <c r="G3478" t="s">
        <v>36</v>
      </c>
      <c r="H3478" s="1">
        <v>44038</v>
      </c>
      <c r="I3478" t="s">
        <v>9917</v>
      </c>
      <c r="J3478" t="s">
        <v>9918</v>
      </c>
      <c r="K3478" t="s">
        <v>53</v>
      </c>
      <c r="L3478">
        <v>22942.379529999998</v>
      </c>
      <c r="M3478">
        <v>451</v>
      </c>
      <c r="N3478" t="s">
        <v>22</v>
      </c>
      <c r="O3478" s="1">
        <v>44040</v>
      </c>
      <c r="P3478" s="3">
        <f t="shared" si="109"/>
        <v>2</v>
      </c>
      <c r="Q3478" t="s">
        <v>44</v>
      </c>
      <c r="R3478" t="s">
        <v>33</v>
      </c>
    </row>
    <row r="3479" spans="1:18" x14ac:dyDescent="0.25">
      <c r="A3479" t="s">
        <v>9919</v>
      </c>
      <c r="B3479" s="3">
        <v>24</v>
      </c>
      <c r="C3479" s="3" t="str" cm="1">
        <f t="array" ref="C3479">_xlfn.IFS(B3479&lt;35,"Young",B3479&lt;60,"Middle",TRUE,"Senior")</f>
        <v>Young</v>
      </c>
      <c r="D3479" t="s">
        <v>26</v>
      </c>
      <c r="E3479" t="str">
        <f t="shared" si="108"/>
        <v>Young-Male</v>
      </c>
      <c r="F3479" t="s">
        <v>63</v>
      </c>
      <c r="G3479" t="s">
        <v>26592</v>
      </c>
      <c r="H3479" s="1">
        <v>45082</v>
      </c>
      <c r="I3479" t="s">
        <v>9920</v>
      </c>
      <c r="J3479" t="s">
        <v>9921</v>
      </c>
      <c r="K3479" t="s">
        <v>53</v>
      </c>
      <c r="L3479">
        <v>37895.496440000003</v>
      </c>
      <c r="M3479">
        <v>437</v>
      </c>
      <c r="N3479" t="s">
        <v>43</v>
      </c>
      <c r="O3479" s="1">
        <v>45097</v>
      </c>
      <c r="P3479" s="3">
        <f t="shared" si="109"/>
        <v>15</v>
      </c>
      <c r="Q3479" t="s">
        <v>32</v>
      </c>
      <c r="R3479" t="s">
        <v>45</v>
      </c>
    </row>
    <row r="3480" spans="1:18" x14ac:dyDescent="0.25">
      <c r="A3480" t="s">
        <v>9922</v>
      </c>
      <c r="B3480" s="3">
        <v>44</v>
      </c>
      <c r="C3480" s="3" t="str" cm="1">
        <f t="array" ref="C3480">_xlfn.IFS(B3480&lt;35,"Young",B3480&lt;60,"Middle",TRUE,"Senior")</f>
        <v>Middle</v>
      </c>
      <c r="D3480" t="s">
        <v>26</v>
      </c>
      <c r="E3480" t="str">
        <f t="shared" si="108"/>
        <v>Middle-Male</v>
      </c>
      <c r="F3480" t="s">
        <v>90</v>
      </c>
      <c r="G3480" t="s">
        <v>26592</v>
      </c>
      <c r="H3480" s="1">
        <v>43805</v>
      </c>
      <c r="I3480" t="s">
        <v>9923</v>
      </c>
      <c r="J3480" t="s">
        <v>9924</v>
      </c>
      <c r="K3480" t="s">
        <v>31</v>
      </c>
      <c r="L3480">
        <v>29924.128769999999</v>
      </c>
      <c r="M3480">
        <v>304</v>
      </c>
      <c r="N3480" t="s">
        <v>22</v>
      </c>
      <c r="O3480" s="1">
        <v>43817</v>
      </c>
      <c r="P3480" s="3">
        <f t="shared" si="109"/>
        <v>12</v>
      </c>
      <c r="Q3480" t="s">
        <v>85</v>
      </c>
      <c r="R3480" t="s">
        <v>45</v>
      </c>
    </row>
    <row r="3481" spans="1:18" x14ac:dyDescent="0.25">
      <c r="A3481" t="s">
        <v>388</v>
      </c>
      <c r="B3481" s="3">
        <v>29</v>
      </c>
      <c r="C3481" s="3" t="str" cm="1">
        <f t="array" ref="C3481">_xlfn.IFS(B3481&lt;35,"Young",B3481&lt;60,"Middle",TRUE,"Senior")</f>
        <v>Young</v>
      </c>
      <c r="D3481" t="s">
        <v>16</v>
      </c>
      <c r="E3481" t="str">
        <f t="shared" si="108"/>
        <v>Young-Female</v>
      </c>
      <c r="F3481" t="s">
        <v>50</v>
      </c>
      <c r="G3481" t="s">
        <v>28</v>
      </c>
      <c r="H3481" s="1">
        <v>44486</v>
      </c>
      <c r="I3481" t="s">
        <v>9925</v>
      </c>
      <c r="J3481" t="s">
        <v>9926</v>
      </c>
      <c r="K3481" t="s">
        <v>31</v>
      </c>
      <c r="L3481">
        <v>14815.35088</v>
      </c>
      <c r="M3481">
        <v>184</v>
      </c>
      <c r="N3481" t="s">
        <v>39</v>
      </c>
      <c r="O3481" s="1">
        <v>44505</v>
      </c>
      <c r="P3481" s="3">
        <f t="shared" si="109"/>
        <v>19</v>
      </c>
      <c r="Q3481" t="s">
        <v>23</v>
      </c>
      <c r="R3481" t="s">
        <v>45</v>
      </c>
    </row>
    <row r="3482" spans="1:18" x14ac:dyDescent="0.25">
      <c r="A3482" t="s">
        <v>9927</v>
      </c>
      <c r="B3482" s="3">
        <v>82</v>
      </c>
      <c r="C3482" s="3" t="str" cm="1">
        <f t="array" ref="C3482">_xlfn.IFS(B3482&lt;35,"Young",B3482&lt;60,"Middle",TRUE,"Senior")</f>
        <v>Senior</v>
      </c>
      <c r="D3482" t="s">
        <v>26</v>
      </c>
      <c r="E3482" t="str">
        <f t="shared" si="108"/>
        <v>Senior-Male</v>
      </c>
      <c r="F3482" t="s">
        <v>90</v>
      </c>
      <c r="G3482" t="s">
        <v>28</v>
      </c>
      <c r="H3482" s="1">
        <v>45155</v>
      </c>
      <c r="I3482" t="s">
        <v>9928</v>
      </c>
      <c r="J3482" t="s">
        <v>9929</v>
      </c>
      <c r="K3482" t="s">
        <v>21</v>
      </c>
      <c r="L3482">
        <v>2585.1623789999999</v>
      </c>
      <c r="M3482">
        <v>320</v>
      </c>
      <c r="N3482" t="s">
        <v>43</v>
      </c>
      <c r="O3482" s="1">
        <v>45182</v>
      </c>
      <c r="P3482" s="3">
        <f t="shared" si="109"/>
        <v>27</v>
      </c>
      <c r="Q3482" t="s">
        <v>49</v>
      </c>
      <c r="R3482" t="s">
        <v>45</v>
      </c>
    </row>
    <row r="3483" spans="1:18" x14ac:dyDescent="0.25">
      <c r="A3483" t="s">
        <v>9930</v>
      </c>
      <c r="B3483" s="3">
        <v>21</v>
      </c>
      <c r="C3483" s="3" t="str" cm="1">
        <f t="array" ref="C3483">_xlfn.IFS(B3483&lt;35,"Young",B3483&lt;60,"Middle",TRUE,"Senior")</f>
        <v>Young</v>
      </c>
      <c r="D3483" t="s">
        <v>16</v>
      </c>
      <c r="E3483" t="str">
        <f t="shared" si="108"/>
        <v>Young-Female</v>
      </c>
      <c r="F3483" t="s">
        <v>50</v>
      </c>
      <c r="G3483" t="s">
        <v>28</v>
      </c>
      <c r="H3483" s="1">
        <v>43926</v>
      </c>
      <c r="I3483" t="s">
        <v>5480</v>
      </c>
      <c r="J3483" t="s">
        <v>9931</v>
      </c>
      <c r="K3483" t="s">
        <v>31</v>
      </c>
      <c r="L3483">
        <v>3316.7352129999999</v>
      </c>
      <c r="M3483">
        <v>137</v>
      </c>
      <c r="N3483" t="s">
        <v>43</v>
      </c>
      <c r="O3483" s="1">
        <v>43955</v>
      </c>
      <c r="P3483" s="3">
        <f t="shared" si="109"/>
        <v>29</v>
      </c>
      <c r="Q3483" t="s">
        <v>49</v>
      </c>
      <c r="R3483" t="s">
        <v>45</v>
      </c>
    </row>
    <row r="3484" spans="1:18" x14ac:dyDescent="0.25">
      <c r="A3484" t="s">
        <v>9932</v>
      </c>
      <c r="B3484" s="3">
        <v>77</v>
      </c>
      <c r="C3484" s="3" t="str" cm="1">
        <f t="array" ref="C3484">_xlfn.IFS(B3484&lt;35,"Young",B3484&lt;60,"Middle",TRUE,"Senior")</f>
        <v>Senior</v>
      </c>
      <c r="D3484" t="s">
        <v>16</v>
      </c>
      <c r="E3484" t="str">
        <f t="shared" si="108"/>
        <v>Senior-Female</v>
      </c>
      <c r="F3484" t="s">
        <v>90</v>
      </c>
      <c r="G3484" t="s">
        <v>26593</v>
      </c>
      <c r="H3484" s="1">
        <v>44112</v>
      </c>
      <c r="I3484" t="s">
        <v>9933</v>
      </c>
      <c r="J3484" t="s">
        <v>9934</v>
      </c>
      <c r="K3484" t="s">
        <v>53</v>
      </c>
      <c r="L3484">
        <v>31645.19714</v>
      </c>
      <c r="M3484">
        <v>125</v>
      </c>
      <c r="N3484" t="s">
        <v>43</v>
      </c>
      <c r="O3484" s="1">
        <v>44135</v>
      </c>
      <c r="P3484" s="3">
        <f t="shared" si="109"/>
        <v>23</v>
      </c>
      <c r="Q3484" t="s">
        <v>49</v>
      </c>
      <c r="R3484" t="s">
        <v>45</v>
      </c>
    </row>
    <row r="3485" spans="1:18" x14ac:dyDescent="0.25">
      <c r="A3485" t="s">
        <v>9935</v>
      </c>
      <c r="B3485" s="3">
        <v>18</v>
      </c>
      <c r="C3485" s="3" t="str" cm="1">
        <f t="array" ref="C3485">_xlfn.IFS(B3485&lt;35,"Young",B3485&lt;60,"Middle",TRUE,"Senior")</f>
        <v>Young</v>
      </c>
      <c r="D3485" t="s">
        <v>16</v>
      </c>
      <c r="E3485" t="str">
        <f t="shared" si="108"/>
        <v>Young-Female</v>
      </c>
      <c r="F3485" t="s">
        <v>63</v>
      </c>
      <c r="G3485" t="s">
        <v>26592</v>
      </c>
      <c r="H3485" s="1">
        <v>43647</v>
      </c>
      <c r="I3485" t="s">
        <v>9936</v>
      </c>
      <c r="J3485" t="s">
        <v>9937</v>
      </c>
      <c r="K3485" t="s">
        <v>61</v>
      </c>
      <c r="L3485">
        <v>6918.3185270000004</v>
      </c>
      <c r="M3485">
        <v>440</v>
      </c>
      <c r="N3485" t="s">
        <v>43</v>
      </c>
      <c r="O3485" s="1">
        <v>43662</v>
      </c>
      <c r="P3485" s="3">
        <f t="shared" si="109"/>
        <v>15</v>
      </c>
      <c r="Q3485" t="s">
        <v>49</v>
      </c>
      <c r="R3485" t="s">
        <v>45</v>
      </c>
    </row>
    <row r="3486" spans="1:18" x14ac:dyDescent="0.25">
      <c r="A3486" t="s">
        <v>9938</v>
      </c>
      <c r="B3486" s="3">
        <v>81</v>
      </c>
      <c r="C3486" s="3" t="str" cm="1">
        <f t="array" ref="C3486">_xlfn.IFS(B3486&lt;35,"Young",B3486&lt;60,"Middle",TRUE,"Senior")</f>
        <v>Senior</v>
      </c>
      <c r="D3486" t="s">
        <v>16</v>
      </c>
      <c r="E3486" t="str">
        <f t="shared" si="108"/>
        <v>Senior-Female</v>
      </c>
      <c r="F3486" t="s">
        <v>230</v>
      </c>
      <c r="G3486" t="s">
        <v>36</v>
      </c>
      <c r="H3486" s="1">
        <v>44441</v>
      </c>
      <c r="I3486" t="s">
        <v>9939</v>
      </c>
      <c r="J3486" t="s">
        <v>9940</v>
      </c>
      <c r="K3486" t="s">
        <v>53</v>
      </c>
      <c r="L3486">
        <v>22076.528910000001</v>
      </c>
      <c r="M3486">
        <v>144</v>
      </c>
      <c r="N3486" t="s">
        <v>43</v>
      </c>
      <c r="O3486" s="1">
        <v>44458</v>
      </c>
      <c r="P3486" s="3">
        <f t="shared" si="109"/>
        <v>17</v>
      </c>
      <c r="Q3486" t="s">
        <v>23</v>
      </c>
      <c r="R3486" t="s">
        <v>24</v>
      </c>
    </row>
    <row r="3487" spans="1:18" x14ac:dyDescent="0.25">
      <c r="A3487" t="s">
        <v>9941</v>
      </c>
      <c r="B3487" s="3">
        <v>46</v>
      </c>
      <c r="C3487" s="3" t="str" cm="1">
        <f t="array" ref="C3487">_xlfn.IFS(B3487&lt;35,"Young",B3487&lt;60,"Middle",TRUE,"Senior")</f>
        <v>Middle</v>
      </c>
      <c r="D3487" t="s">
        <v>26</v>
      </c>
      <c r="E3487" t="str">
        <f t="shared" si="108"/>
        <v>Middle-Male</v>
      </c>
      <c r="F3487" t="s">
        <v>230</v>
      </c>
      <c r="G3487" t="s">
        <v>26593</v>
      </c>
      <c r="H3487" s="1">
        <v>45202</v>
      </c>
      <c r="I3487" t="s">
        <v>9942</v>
      </c>
      <c r="J3487" t="s">
        <v>9943</v>
      </c>
      <c r="K3487" t="s">
        <v>57</v>
      </c>
      <c r="L3487">
        <v>15023.279500000001</v>
      </c>
      <c r="M3487">
        <v>441</v>
      </c>
      <c r="N3487" t="s">
        <v>43</v>
      </c>
      <c r="O3487" s="1">
        <v>45221</v>
      </c>
      <c r="P3487" s="3">
        <f t="shared" si="109"/>
        <v>19</v>
      </c>
      <c r="Q3487" t="s">
        <v>49</v>
      </c>
      <c r="R3487" t="s">
        <v>24</v>
      </c>
    </row>
    <row r="3488" spans="1:18" x14ac:dyDescent="0.25">
      <c r="A3488" t="s">
        <v>9944</v>
      </c>
      <c r="B3488" s="3">
        <v>19</v>
      </c>
      <c r="C3488" s="3" t="str" cm="1">
        <f t="array" ref="C3488">_xlfn.IFS(B3488&lt;35,"Young",B3488&lt;60,"Middle",TRUE,"Senior")</f>
        <v>Young</v>
      </c>
      <c r="D3488" t="s">
        <v>16</v>
      </c>
      <c r="E3488" t="str">
        <f t="shared" si="108"/>
        <v>Young-Female</v>
      </c>
      <c r="F3488" t="s">
        <v>50</v>
      </c>
      <c r="G3488" t="s">
        <v>36</v>
      </c>
      <c r="H3488" s="1">
        <v>44008</v>
      </c>
      <c r="I3488" t="s">
        <v>9945</v>
      </c>
      <c r="J3488" t="s">
        <v>9946</v>
      </c>
      <c r="K3488" t="s">
        <v>57</v>
      </c>
      <c r="L3488">
        <v>16896.417219999999</v>
      </c>
      <c r="M3488">
        <v>461</v>
      </c>
      <c r="N3488" t="s">
        <v>22</v>
      </c>
      <c r="O3488" s="1">
        <v>44022</v>
      </c>
      <c r="P3488" s="3">
        <f t="shared" si="109"/>
        <v>14</v>
      </c>
      <c r="Q3488" t="s">
        <v>23</v>
      </c>
      <c r="R3488" t="s">
        <v>45</v>
      </c>
    </row>
    <row r="3489" spans="1:18" x14ac:dyDescent="0.25">
      <c r="A3489" t="s">
        <v>9947</v>
      </c>
      <c r="B3489" s="3">
        <v>69</v>
      </c>
      <c r="C3489" s="3" t="str" cm="1">
        <f t="array" ref="C3489">_xlfn.IFS(B3489&lt;35,"Young",B3489&lt;60,"Middle",TRUE,"Senior")</f>
        <v>Senior</v>
      </c>
      <c r="D3489" t="s">
        <v>26</v>
      </c>
      <c r="E3489" t="str">
        <f t="shared" si="108"/>
        <v>Senior-Male</v>
      </c>
      <c r="F3489" t="s">
        <v>17</v>
      </c>
      <c r="G3489" t="s">
        <v>28</v>
      </c>
      <c r="H3489" s="1">
        <v>44150</v>
      </c>
      <c r="I3489" t="s">
        <v>9948</v>
      </c>
      <c r="J3489" t="s">
        <v>9949</v>
      </c>
      <c r="K3489" t="s">
        <v>57</v>
      </c>
      <c r="L3489">
        <v>19932.08008</v>
      </c>
      <c r="M3489">
        <v>455</v>
      </c>
      <c r="N3489" t="s">
        <v>43</v>
      </c>
      <c r="O3489" s="1">
        <v>44179</v>
      </c>
      <c r="P3489" s="3">
        <f t="shared" si="109"/>
        <v>29</v>
      </c>
      <c r="Q3489" t="s">
        <v>32</v>
      </c>
      <c r="R3489" t="s">
        <v>33</v>
      </c>
    </row>
    <row r="3490" spans="1:18" x14ac:dyDescent="0.25">
      <c r="A3490" t="s">
        <v>9950</v>
      </c>
      <c r="B3490" s="3">
        <v>21</v>
      </c>
      <c r="C3490" s="3" t="str" cm="1">
        <f t="array" ref="C3490">_xlfn.IFS(B3490&lt;35,"Young",B3490&lt;60,"Middle",TRUE,"Senior")</f>
        <v>Young</v>
      </c>
      <c r="D3490" t="s">
        <v>16</v>
      </c>
      <c r="E3490" t="str">
        <f t="shared" si="108"/>
        <v>Young-Female</v>
      </c>
      <c r="F3490" t="s">
        <v>17</v>
      </c>
      <c r="G3490" t="s">
        <v>28</v>
      </c>
      <c r="H3490" s="1">
        <v>44053</v>
      </c>
      <c r="I3490" t="s">
        <v>9951</v>
      </c>
      <c r="J3490" t="s">
        <v>9952</v>
      </c>
      <c r="K3490" t="s">
        <v>53</v>
      </c>
      <c r="L3490">
        <v>41626.673450000002</v>
      </c>
      <c r="M3490">
        <v>308</v>
      </c>
      <c r="N3490" t="s">
        <v>43</v>
      </c>
      <c r="O3490" s="1">
        <v>44071</v>
      </c>
      <c r="P3490" s="3">
        <f t="shared" si="109"/>
        <v>18</v>
      </c>
      <c r="Q3490" t="s">
        <v>49</v>
      </c>
      <c r="R3490" t="s">
        <v>24</v>
      </c>
    </row>
    <row r="3491" spans="1:18" x14ac:dyDescent="0.25">
      <c r="A3491" t="s">
        <v>9953</v>
      </c>
      <c r="B3491" s="3">
        <v>20</v>
      </c>
      <c r="C3491" s="3" t="str" cm="1">
        <f t="array" ref="C3491">_xlfn.IFS(B3491&lt;35,"Young",B3491&lt;60,"Middle",TRUE,"Senior")</f>
        <v>Young</v>
      </c>
      <c r="D3491" t="s">
        <v>16</v>
      </c>
      <c r="E3491" t="str">
        <f t="shared" si="108"/>
        <v>Young-Female</v>
      </c>
      <c r="F3491" t="s">
        <v>63</v>
      </c>
      <c r="G3491" t="s">
        <v>28</v>
      </c>
      <c r="H3491" s="1">
        <v>44846</v>
      </c>
      <c r="I3491" t="s">
        <v>9954</v>
      </c>
      <c r="J3491" t="s">
        <v>9955</v>
      </c>
      <c r="K3491" t="s">
        <v>61</v>
      </c>
      <c r="L3491">
        <v>34777.699430000001</v>
      </c>
      <c r="M3491">
        <v>184</v>
      </c>
      <c r="N3491" t="s">
        <v>43</v>
      </c>
      <c r="O3491" s="1">
        <v>44852</v>
      </c>
      <c r="P3491" s="3">
        <f t="shared" si="109"/>
        <v>6</v>
      </c>
      <c r="Q3491" t="s">
        <v>32</v>
      </c>
      <c r="R3491" t="s">
        <v>24</v>
      </c>
    </row>
    <row r="3492" spans="1:18" x14ac:dyDescent="0.25">
      <c r="A3492" t="s">
        <v>5979</v>
      </c>
      <c r="B3492" s="3">
        <v>56</v>
      </c>
      <c r="C3492" s="3" t="str" cm="1">
        <f t="array" ref="C3492">_xlfn.IFS(B3492&lt;35,"Young",B3492&lt;60,"Middle",TRUE,"Senior")</f>
        <v>Middle</v>
      </c>
      <c r="D3492" t="s">
        <v>16</v>
      </c>
      <c r="E3492" t="str">
        <f t="shared" si="108"/>
        <v>Middle-Female</v>
      </c>
      <c r="F3492" t="s">
        <v>230</v>
      </c>
      <c r="G3492" t="s">
        <v>28</v>
      </c>
      <c r="H3492" s="1">
        <v>44361</v>
      </c>
      <c r="I3492" t="s">
        <v>9956</v>
      </c>
      <c r="J3492" t="s">
        <v>9957</v>
      </c>
      <c r="K3492" t="s">
        <v>53</v>
      </c>
      <c r="L3492">
        <v>14224.1824</v>
      </c>
      <c r="M3492">
        <v>303</v>
      </c>
      <c r="N3492" t="s">
        <v>43</v>
      </c>
      <c r="O3492" s="1">
        <v>44364</v>
      </c>
      <c r="P3492" s="3">
        <f t="shared" si="109"/>
        <v>3</v>
      </c>
      <c r="Q3492" t="s">
        <v>49</v>
      </c>
      <c r="R3492" t="s">
        <v>24</v>
      </c>
    </row>
    <row r="3493" spans="1:18" x14ac:dyDescent="0.25">
      <c r="A3493" t="s">
        <v>9958</v>
      </c>
      <c r="B3493" s="3">
        <v>70</v>
      </c>
      <c r="C3493" s="3" t="str" cm="1">
        <f t="array" ref="C3493">_xlfn.IFS(B3493&lt;35,"Young",B3493&lt;60,"Middle",TRUE,"Senior")</f>
        <v>Senior</v>
      </c>
      <c r="D3493" t="s">
        <v>26</v>
      </c>
      <c r="E3493" t="str">
        <f t="shared" si="108"/>
        <v>Senior-Male</v>
      </c>
      <c r="F3493" t="s">
        <v>17</v>
      </c>
      <c r="G3493" t="s">
        <v>26593</v>
      </c>
      <c r="H3493" s="1">
        <v>44252</v>
      </c>
      <c r="I3493" t="s">
        <v>9959</v>
      </c>
      <c r="J3493" t="s">
        <v>9960</v>
      </c>
      <c r="K3493" t="s">
        <v>31</v>
      </c>
      <c r="L3493">
        <v>33208.317280000003</v>
      </c>
      <c r="M3493">
        <v>194</v>
      </c>
      <c r="N3493" t="s">
        <v>39</v>
      </c>
      <c r="O3493" s="1">
        <v>44256</v>
      </c>
      <c r="P3493" s="3">
        <f t="shared" si="109"/>
        <v>4</v>
      </c>
      <c r="Q3493" t="s">
        <v>85</v>
      </c>
      <c r="R3493" t="s">
        <v>45</v>
      </c>
    </row>
    <row r="3494" spans="1:18" x14ac:dyDescent="0.25">
      <c r="A3494" t="s">
        <v>9961</v>
      </c>
      <c r="B3494" s="3">
        <v>79</v>
      </c>
      <c r="C3494" s="3" t="str" cm="1">
        <f t="array" ref="C3494">_xlfn.IFS(B3494&lt;35,"Young",B3494&lt;60,"Middle",TRUE,"Senior")</f>
        <v>Senior</v>
      </c>
      <c r="D3494" t="s">
        <v>16</v>
      </c>
      <c r="E3494" t="str">
        <f t="shared" si="108"/>
        <v>Senior-Female</v>
      </c>
      <c r="F3494" t="s">
        <v>63</v>
      </c>
      <c r="G3494" t="s">
        <v>36</v>
      </c>
      <c r="H3494" s="1">
        <v>44974</v>
      </c>
      <c r="I3494" t="s">
        <v>9962</v>
      </c>
      <c r="J3494" t="s">
        <v>2347</v>
      </c>
      <c r="K3494" t="s">
        <v>61</v>
      </c>
      <c r="L3494">
        <v>4204.6541209999996</v>
      </c>
      <c r="M3494">
        <v>288</v>
      </c>
      <c r="N3494" t="s">
        <v>39</v>
      </c>
      <c r="O3494" s="1">
        <v>44983</v>
      </c>
      <c r="P3494" s="3">
        <f t="shared" si="109"/>
        <v>9</v>
      </c>
      <c r="Q3494" t="s">
        <v>44</v>
      </c>
      <c r="R3494" t="s">
        <v>33</v>
      </c>
    </row>
    <row r="3495" spans="1:18" x14ac:dyDescent="0.25">
      <c r="A3495" t="s">
        <v>9963</v>
      </c>
      <c r="B3495" s="3">
        <v>58</v>
      </c>
      <c r="C3495" s="3" t="str" cm="1">
        <f t="array" ref="C3495">_xlfn.IFS(B3495&lt;35,"Young",B3495&lt;60,"Middle",TRUE,"Senior")</f>
        <v>Middle</v>
      </c>
      <c r="D3495" t="s">
        <v>26</v>
      </c>
      <c r="E3495" t="str">
        <f t="shared" si="108"/>
        <v>Middle-Male</v>
      </c>
      <c r="F3495" t="s">
        <v>35</v>
      </c>
      <c r="G3495" t="s">
        <v>28</v>
      </c>
      <c r="H3495" s="1">
        <v>43636</v>
      </c>
      <c r="I3495" t="s">
        <v>9964</v>
      </c>
      <c r="J3495" t="s">
        <v>9965</v>
      </c>
      <c r="K3495" t="s">
        <v>53</v>
      </c>
      <c r="L3495">
        <v>13910.6345</v>
      </c>
      <c r="M3495">
        <v>415</v>
      </c>
      <c r="N3495" t="s">
        <v>43</v>
      </c>
      <c r="O3495" s="1">
        <v>43642</v>
      </c>
      <c r="P3495" s="3">
        <f t="shared" si="109"/>
        <v>6</v>
      </c>
      <c r="Q3495" t="s">
        <v>23</v>
      </c>
      <c r="R3495" t="s">
        <v>24</v>
      </c>
    </row>
    <row r="3496" spans="1:18" x14ac:dyDescent="0.25">
      <c r="A3496" t="s">
        <v>9966</v>
      </c>
      <c r="B3496" s="3">
        <v>58</v>
      </c>
      <c r="C3496" s="3" t="str" cm="1">
        <f t="array" ref="C3496">_xlfn.IFS(B3496&lt;35,"Young",B3496&lt;60,"Middle",TRUE,"Senior")</f>
        <v>Middle</v>
      </c>
      <c r="D3496" t="s">
        <v>26</v>
      </c>
      <c r="E3496" t="str">
        <f t="shared" si="108"/>
        <v>Middle-Male</v>
      </c>
      <c r="F3496" t="s">
        <v>27</v>
      </c>
      <c r="G3496" t="s">
        <v>18</v>
      </c>
      <c r="H3496" s="1">
        <v>43733</v>
      </c>
      <c r="I3496" t="s">
        <v>9967</v>
      </c>
      <c r="J3496" t="s">
        <v>2347</v>
      </c>
      <c r="K3496" t="s">
        <v>61</v>
      </c>
      <c r="L3496">
        <v>20385.537759999999</v>
      </c>
      <c r="M3496">
        <v>228</v>
      </c>
      <c r="N3496" t="s">
        <v>39</v>
      </c>
      <c r="O3496" s="1">
        <v>43751</v>
      </c>
      <c r="P3496" s="3">
        <f t="shared" si="109"/>
        <v>18</v>
      </c>
      <c r="Q3496" t="s">
        <v>49</v>
      </c>
      <c r="R3496" t="s">
        <v>45</v>
      </c>
    </row>
    <row r="3497" spans="1:18" x14ac:dyDescent="0.25">
      <c r="A3497" t="s">
        <v>9968</v>
      </c>
      <c r="B3497" s="3">
        <v>79</v>
      </c>
      <c r="C3497" s="3" t="str" cm="1">
        <f t="array" ref="C3497">_xlfn.IFS(B3497&lt;35,"Young",B3497&lt;60,"Middle",TRUE,"Senior")</f>
        <v>Senior</v>
      </c>
      <c r="D3497" t="s">
        <v>16</v>
      </c>
      <c r="E3497" t="str">
        <f t="shared" si="108"/>
        <v>Senior-Female</v>
      </c>
      <c r="F3497" t="s">
        <v>27</v>
      </c>
      <c r="G3497" t="s">
        <v>70</v>
      </c>
      <c r="H3497" s="1">
        <v>44323</v>
      </c>
      <c r="I3497" t="s">
        <v>9638</v>
      </c>
      <c r="J3497" t="s">
        <v>9969</v>
      </c>
      <c r="K3497" t="s">
        <v>31</v>
      </c>
      <c r="L3497">
        <v>3143.958118</v>
      </c>
      <c r="M3497">
        <v>447</v>
      </c>
      <c r="N3497" t="s">
        <v>22</v>
      </c>
      <c r="O3497" s="1">
        <v>44326</v>
      </c>
      <c r="P3497" s="3">
        <f t="shared" si="109"/>
        <v>3</v>
      </c>
      <c r="Q3497" t="s">
        <v>23</v>
      </c>
      <c r="R3497" t="s">
        <v>45</v>
      </c>
    </row>
    <row r="3498" spans="1:18" x14ac:dyDescent="0.25">
      <c r="A3498" t="s">
        <v>9970</v>
      </c>
      <c r="B3498" s="3">
        <v>58</v>
      </c>
      <c r="C3498" s="3" t="str" cm="1">
        <f t="array" ref="C3498">_xlfn.IFS(B3498&lt;35,"Young",B3498&lt;60,"Middle",TRUE,"Senior")</f>
        <v>Middle</v>
      </c>
      <c r="D3498" t="s">
        <v>16</v>
      </c>
      <c r="E3498" t="str">
        <f t="shared" si="108"/>
        <v>Middle-Female</v>
      </c>
      <c r="F3498" t="s">
        <v>50</v>
      </c>
      <c r="G3498" t="s">
        <v>70</v>
      </c>
      <c r="H3498" s="1">
        <v>43667</v>
      </c>
      <c r="I3498" t="s">
        <v>9971</v>
      </c>
      <c r="J3498" t="s">
        <v>9972</v>
      </c>
      <c r="K3498" t="s">
        <v>61</v>
      </c>
      <c r="L3498">
        <v>9934.138782</v>
      </c>
      <c r="M3498">
        <v>153</v>
      </c>
      <c r="N3498" t="s">
        <v>39</v>
      </c>
      <c r="O3498" s="1">
        <v>43688</v>
      </c>
      <c r="P3498" s="3">
        <f t="shared" si="109"/>
        <v>21</v>
      </c>
      <c r="Q3498" t="s">
        <v>44</v>
      </c>
      <c r="R3498" t="s">
        <v>45</v>
      </c>
    </row>
    <row r="3499" spans="1:18" x14ac:dyDescent="0.25">
      <c r="A3499" t="s">
        <v>9973</v>
      </c>
      <c r="B3499" s="3">
        <v>81</v>
      </c>
      <c r="C3499" s="3" t="str" cm="1">
        <f t="array" ref="C3499">_xlfn.IFS(B3499&lt;35,"Young",B3499&lt;60,"Middle",TRUE,"Senior")</f>
        <v>Senior</v>
      </c>
      <c r="D3499" t="s">
        <v>26</v>
      </c>
      <c r="E3499" t="str">
        <f t="shared" si="108"/>
        <v>Senior-Male</v>
      </c>
      <c r="F3499" t="s">
        <v>90</v>
      </c>
      <c r="G3499" t="s">
        <v>26592</v>
      </c>
      <c r="H3499" s="1">
        <v>44308</v>
      </c>
      <c r="I3499" t="s">
        <v>9974</v>
      </c>
      <c r="J3499" t="s">
        <v>9975</v>
      </c>
      <c r="K3499" t="s">
        <v>61</v>
      </c>
      <c r="L3499">
        <v>6587.9623600000004</v>
      </c>
      <c r="M3499">
        <v>250</v>
      </c>
      <c r="N3499" t="s">
        <v>22</v>
      </c>
      <c r="O3499" s="1">
        <v>44311</v>
      </c>
      <c r="P3499" s="3">
        <f t="shared" si="109"/>
        <v>3</v>
      </c>
      <c r="Q3499" t="s">
        <v>85</v>
      </c>
      <c r="R3499" t="s">
        <v>45</v>
      </c>
    </row>
    <row r="3500" spans="1:18" x14ac:dyDescent="0.25">
      <c r="A3500" t="s">
        <v>9976</v>
      </c>
      <c r="B3500" s="3">
        <v>57</v>
      </c>
      <c r="C3500" s="3" t="str" cm="1">
        <f t="array" ref="C3500">_xlfn.IFS(B3500&lt;35,"Young",B3500&lt;60,"Middle",TRUE,"Senior")</f>
        <v>Middle</v>
      </c>
      <c r="D3500" t="s">
        <v>16</v>
      </c>
      <c r="E3500" t="str">
        <f t="shared" si="108"/>
        <v>Middle-Female</v>
      </c>
      <c r="F3500" t="s">
        <v>90</v>
      </c>
      <c r="G3500" t="s">
        <v>28</v>
      </c>
      <c r="H3500" s="1">
        <v>43753</v>
      </c>
      <c r="I3500" t="s">
        <v>9977</v>
      </c>
      <c r="J3500" t="s">
        <v>9978</v>
      </c>
      <c r="K3500" t="s">
        <v>53</v>
      </c>
      <c r="L3500">
        <v>27830.904849999999</v>
      </c>
      <c r="M3500">
        <v>198</v>
      </c>
      <c r="N3500" t="s">
        <v>43</v>
      </c>
      <c r="O3500" s="1">
        <v>43755</v>
      </c>
      <c r="P3500" s="3">
        <f t="shared" si="109"/>
        <v>2</v>
      </c>
      <c r="Q3500" t="s">
        <v>85</v>
      </c>
      <c r="R3500" t="s">
        <v>24</v>
      </c>
    </row>
    <row r="3501" spans="1:18" x14ac:dyDescent="0.25">
      <c r="A3501" t="s">
        <v>9979</v>
      </c>
      <c r="B3501" s="3">
        <v>72</v>
      </c>
      <c r="C3501" s="3" t="str" cm="1">
        <f t="array" ref="C3501">_xlfn.IFS(B3501&lt;35,"Young",B3501&lt;60,"Middle",TRUE,"Senior")</f>
        <v>Senior</v>
      </c>
      <c r="D3501" t="s">
        <v>16</v>
      </c>
      <c r="E3501" t="str">
        <f t="shared" si="108"/>
        <v>Senior-Female</v>
      </c>
      <c r="F3501" t="s">
        <v>50</v>
      </c>
      <c r="G3501" t="s">
        <v>36</v>
      </c>
      <c r="H3501" s="1">
        <v>43875</v>
      </c>
      <c r="I3501" t="s">
        <v>9980</v>
      </c>
      <c r="J3501" t="s">
        <v>9981</v>
      </c>
      <c r="K3501" t="s">
        <v>61</v>
      </c>
      <c r="L3501">
        <v>15896.534890000001</v>
      </c>
      <c r="M3501">
        <v>288</v>
      </c>
      <c r="N3501" t="s">
        <v>39</v>
      </c>
      <c r="O3501" s="1">
        <v>43880</v>
      </c>
      <c r="P3501" s="3">
        <f t="shared" si="109"/>
        <v>5</v>
      </c>
      <c r="Q3501" t="s">
        <v>49</v>
      </c>
      <c r="R3501" t="s">
        <v>33</v>
      </c>
    </row>
    <row r="3502" spans="1:18" x14ac:dyDescent="0.25">
      <c r="A3502" t="s">
        <v>9982</v>
      </c>
      <c r="B3502" s="3">
        <v>47</v>
      </c>
      <c r="C3502" s="3" t="str" cm="1">
        <f t="array" ref="C3502">_xlfn.IFS(B3502&lt;35,"Young",B3502&lt;60,"Middle",TRUE,"Senior")</f>
        <v>Middle</v>
      </c>
      <c r="D3502" t="s">
        <v>26</v>
      </c>
      <c r="E3502" t="str">
        <f t="shared" si="108"/>
        <v>Middle-Male</v>
      </c>
      <c r="F3502" t="s">
        <v>63</v>
      </c>
      <c r="G3502" t="s">
        <v>36</v>
      </c>
      <c r="H3502" s="1">
        <v>45056</v>
      </c>
      <c r="I3502" t="s">
        <v>9983</v>
      </c>
      <c r="J3502" t="s">
        <v>9984</v>
      </c>
      <c r="K3502" t="s">
        <v>31</v>
      </c>
      <c r="L3502">
        <v>23982.201560000001</v>
      </c>
      <c r="M3502">
        <v>187</v>
      </c>
      <c r="N3502" t="s">
        <v>39</v>
      </c>
      <c r="O3502" s="1">
        <v>45086</v>
      </c>
      <c r="P3502" s="3">
        <f t="shared" si="109"/>
        <v>30</v>
      </c>
      <c r="Q3502" t="s">
        <v>23</v>
      </c>
      <c r="R3502" t="s">
        <v>24</v>
      </c>
    </row>
    <row r="3503" spans="1:18" x14ac:dyDescent="0.25">
      <c r="A3503" t="s">
        <v>9985</v>
      </c>
      <c r="B3503" s="3">
        <v>28</v>
      </c>
      <c r="C3503" s="3" t="str" cm="1">
        <f t="array" ref="C3503">_xlfn.IFS(B3503&lt;35,"Young",B3503&lt;60,"Middle",TRUE,"Senior")</f>
        <v>Young</v>
      </c>
      <c r="D3503" t="s">
        <v>16</v>
      </c>
      <c r="E3503" t="str">
        <f t="shared" si="108"/>
        <v>Young-Female</v>
      </c>
      <c r="F3503" t="s">
        <v>63</v>
      </c>
      <c r="G3503" t="s">
        <v>36</v>
      </c>
      <c r="H3503" s="1">
        <v>45194</v>
      </c>
      <c r="I3503" t="s">
        <v>9986</v>
      </c>
      <c r="J3503" t="s">
        <v>9987</v>
      </c>
      <c r="K3503" t="s">
        <v>31</v>
      </c>
      <c r="L3503">
        <v>7683.3255790000003</v>
      </c>
      <c r="M3503">
        <v>181</v>
      </c>
      <c r="N3503" t="s">
        <v>43</v>
      </c>
      <c r="O3503" s="1">
        <v>45209</v>
      </c>
      <c r="P3503" s="3">
        <f t="shared" si="109"/>
        <v>15</v>
      </c>
      <c r="Q3503" t="s">
        <v>23</v>
      </c>
      <c r="R3503" t="s">
        <v>33</v>
      </c>
    </row>
    <row r="3504" spans="1:18" x14ac:dyDescent="0.25">
      <c r="A3504" t="s">
        <v>9988</v>
      </c>
      <c r="B3504" s="3">
        <v>75</v>
      </c>
      <c r="C3504" s="3" t="str" cm="1">
        <f t="array" ref="C3504">_xlfn.IFS(B3504&lt;35,"Young",B3504&lt;60,"Middle",TRUE,"Senior")</f>
        <v>Senior</v>
      </c>
      <c r="D3504" t="s">
        <v>26</v>
      </c>
      <c r="E3504" t="str">
        <f t="shared" si="108"/>
        <v>Senior-Male</v>
      </c>
      <c r="F3504" t="s">
        <v>27</v>
      </c>
      <c r="G3504" t="s">
        <v>26592</v>
      </c>
      <c r="H3504" s="1">
        <v>44065</v>
      </c>
      <c r="I3504" t="s">
        <v>9989</v>
      </c>
      <c r="J3504" t="s">
        <v>9990</v>
      </c>
      <c r="K3504" t="s">
        <v>21</v>
      </c>
      <c r="L3504">
        <v>34178.574009999997</v>
      </c>
      <c r="M3504">
        <v>337</v>
      </c>
      <c r="N3504" t="s">
        <v>39</v>
      </c>
      <c r="O3504" s="1">
        <v>44086</v>
      </c>
      <c r="P3504" s="3">
        <f t="shared" si="109"/>
        <v>21</v>
      </c>
      <c r="Q3504" t="s">
        <v>85</v>
      </c>
      <c r="R3504" t="s">
        <v>45</v>
      </c>
    </row>
    <row r="3505" spans="1:18" x14ac:dyDescent="0.25">
      <c r="A3505" t="s">
        <v>9991</v>
      </c>
      <c r="B3505" s="3">
        <v>77</v>
      </c>
      <c r="C3505" s="3" t="str" cm="1">
        <f t="array" ref="C3505">_xlfn.IFS(B3505&lt;35,"Young",B3505&lt;60,"Middle",TRUE,"Senior")</f>
        <v>Senior</v>
      </c>
      <c r="D3505" t="s">
        <v>16</v>
      </c>
      <c r="E3505" t="str">
        <f t="shared" si="108"/>
        <v>Senior-Female</v>
      </c>
      <c r="F3505" t="s">
        <v>63</v>
      </c>
      <c r="G3505" t="s">
        <v>28</v>
      </c>
      <c r="H3505" s="1">
        <v>44235</v>
      </c>
      <c r="I3505" t="s">
        <v>9992</v>
      </c>
      <c r="J3505" t="s">
        <v>9993</v>
      </c>
      <c r="K3505" t="s">
        <v>53</v>
      </c>
      <c r="L3505">
        <v>44518.844449999997</v>
      </c>
      <c r="M3505">
        <v>129</v>
      </c>
      <c r="N3505" t="s">
        <v>43</v>
      </c>
      <c r="O3505" s="1">
        <v>44242</v>
      </c>
      <c r="P3505" s="3">
        <f t="shared" si="109"/>
        <v>7</v>
      </c>
      <c r="Q3505" t="s">
        <v>85</v>
      </c>
      <c r="R3505" t="s">
        <v>45</v>
      </c>
    </row>
    <row r="3506" spans="1:18" x14ac:dyDescent="0.25">
      <c r="A3506" t="s">
        <v>9994</v>
      </c>
      <c r="B3506" s="3">
        <v>50</v>
      </c>
      <c r="C3506" s="3" t="str" cm="1">
        <f t="array" ref="C3506">_xlfn.IFS(B3506&lt;35,"Young",B3506&lt;60,"Middle",TRUE,"Senior")</f>
        <v>Middle</v>
      </c>
      <c r="D3506" t="s">
        <v>26</v>
      </c>
      <c r="E3506" t="str">
        <f t="shared" si="108"/>
        <v>Middle-Male</v>
      </c>
      <c r="F3506" t="s">
        <v>230</v>
      </c>
      <c r="G3506" t="s">
        <v>18</v>
      </c>
      <c r="H3506" s="1">
        <v>43622</v>
      </c>
      <c r="I3506" t="s">
        <v>9995</v>
      </c>
      <c r="J3506" t="s">
        <v>9996</v>
      </c>
      <c r="K3506" t="s">
        <v>31</v>
      </c>
      <c r="L3506">
        <v>43639.083729999998</v>
      </c>
      <c r="M3506">
        <v>176</v>
      </c>
      <c r="N3506" t="s">
        <v>43</v>
      </c>
      <c r="O3506" s="1">
        <v>43636</v>
      </c>
      <c r="P3506" s="3">
        <f t="shared" si="109"/>
        <v>14</v>
      </c>
      <c r="Q3506" t="s">
        <v>44</v>
      </c>
      <c r="R3506" t="s">
        <v>33</v>
      </c>
    </row>
    <row r="3507" spans="1:18" x14ac:dyDescent="0.25">
      <c r="A3507" t="s">
        <v>9997</v>
      </c>
      <c r="B3507" s="3">
        <v>25</v>
      </c>
      <c r="C3507" s="3" t="str" cm="1">
        <f t="array" ref="C3507">_xlfn.IFS(B3507&lt;35,"Young",B3507&lt;60,"Middle",TRUE,"Senior")</f>
        <v>Young</v>
      </c>
      <c r="D3507" t="s">
        <v>16</v>
      </c>
      <c r="E3507" t="str">
        <f t="shared" si="108"/>
        <v>Young-Female</v>
      </c>
      <c r="F3507" t="s">
        <v>50</v>
      </c>
      <c r="G3507" t="s">
        <v>36</v>
      </c>
      <c r="H3507" s="1">
        <v>44873</v>
      </c>
      <c r="I3507" t="s">
        <v>9998</v>
      </c>
      <c r="J3507" t="s">
        <v>9999</v>
      </c>
      <c r="K3507" t="s">
        <v>57</v>
      </c>
      <c r="L3507">
        <v>18062.341</v>
      </c>
      <c r="M3507">
        <v>180</v>
      </c>
      <c r="N3507" t="s">
        <v>22</v>
      </c>
      <c r="O3507" s="1">
        <v>44887</v>
      </c>
      <c r="P3507" s="3">
        <f t="shared" si="109"/>
        <v>14</v>
      </c>
      <c r="Q3507" t="s">
        <v>23</v>
      </c>
      <c r="R3507" t="s">
        <v>24</v>
      </c>
    </row>
    <row r="3508" spans="1:18" x14ac:dyDescent="0.25">
      <c r="A3508" t="s">
        <v>10000</v>
      </c>
      <c r="B3508" s="3">
        <v>72</v>
      </c>
      <c r="C3508" s="3" t="str" cm="1">
        <f t="array" ref="C3508">_xlfn.IFS(B3508&lt;35,"Young",B3508&lt;60,"Middle",TRUE,"Senior")</f>
        <v>Senior</v>
      </c>
      <c r="D3508" t="s">
        <v>26</v>
      </c>
      <c r="E3508" t="str">
        <f t="shared" si="108"/>
        <v>Senior-Male</v>
      </c>
      <c r="F3508" t="s">
        <v>50</v>
      </c>
      <c r="G3508" t="s">
        <v>26592</v>
      </c>
      <c r="H3508" s="1">
        <v>44663</v>
      </c>
      <c r="I3508" t="s">
        <v>10001</v>
      </c>
      <c r="J3508" t="s">
        <v>10002</v>
      </c>
      <c r="K3508" t="s">
        <v>21</v>
      </c>
      <c r="L3508">
        <v>4741.6153389999999</v>
      </c>
      <c r="M3508">
        <v>305</v>
      </c>
      <c r="N3508" t="s">
        <v>43</v>
      </c>
      <c r="O3508" s="1">
        <v>44687</v>
      </c>
      <c r="P3508" s="3">
        <f t="shared" si="109"/>
        <v>24</v>
      </c>
      <c r="Q3508" t="s">
        <v>44</v>
      </c>
      <c r="R3508" t="s">
        <v>33</v>
      </c>
    </row>
    <row r="3509" spans="1:18" x14ac:dyDescent="0.25">
      <c r="A3509" t="s">
        <v>10003</v>
      </c>
      <c r="B3509" s="3">
        <v>66</v>
      </c>
      <c r="C3509" s="3" t="str" cm="1">
        <f t="array" ref="C3509">_xlfn.IFS(B3509&lt;35,"Young",B3509&lt;60,"Middle",TRUE,"Senior")</f>
        <v>Senior</v>
      </c>
      <c r="D3509" t="s">
        <v>16</v>
      </c>
      <c r="E3509" t="str">
        <f t="shared" si="108"/>
        <v>Senior-Female</v>
      </c>
      <c r="F3509" t="s">
        <v>115</v>
      </c>
      <c r="G3509" t="s">
        <v>26593</v>
      </c>
      <c r="H3509" s="1">
        <v>44831</v>
      </c>
      <c r="I3509" t="s">
        <v>10004</v>
      </c>
      <c r="J3509" t="s">
        <v>10005</v>
      </c>
      <c r="K3509" t="s">
        <v>31</v>
      </c>
      <c r="L3509">
        <v>18338.663990000001</v>
      </c>
      <c r="M3509">
        <v>392</v>
      </c>
      <c r="N3509" t="s">
        <v>43</v>
      </c>
      <c r="O3509" s="1">
        <v>44857</v>
      </c>
      <c r="P3509" s="3">
        <f t="shared" si="109"/>
        <v>26</v>
      </c>
      <c r="Q3509" t="s">
        <v>49</v>
      </c>
      <c r="R3509" t="s">
        <v>24</v>
      </c>
    </row>
    <row r="3510" spans="1:18" x14ac:dyDescent="0.25">
      <c r="A3510" t="s">
        <v>10006</v>
      </c>
      <c r="B3510" s="3">
        <v>18</v>
      </c>
      <c r="C3510" s="3" t="str" cm="1">
        <f t="array" ref="C3510">_xlfn.IFS(B3510&lt;35,"Young",B3510&lt;60,"Middle",TRUE,"Senior")</f>
        <v>Young</v>
      </c>
      <c r="D3510" t="s">
        <v>16</v>
      </c>
      <c r="E3510" t="str">
        <f t="shared" si="108"/>
        <v>Young-Female</v>
      </c>
      <c r="F3510" t="s">
        <v>17</v>
      </c>
      <c r="G3510" t="s">
        <v>26593</v>
      </c>
      <c r="H3510" s="1">
        <v>43973</v>
      </c>
      <c r="I3510" t="s">
        <v>10007</v>
      </c>
      <c r="J3510" t="s">
        <v>10008</v>
      </c>
      <c r="K3510" t="s">
        <v>57</v>
      </c>
      <c r="L3510">
        <v>23848.295180000001</v>
      </c>
      <c r="M3510">
        <v>481</v>
      </c>
      <c r="N3510" t="s">
        <v>39</v>
      </c>
      <c r="O3510" s="1">
        <v>43993</v>
      </c>
      <c r="P3510" s="3">
        <f t="shared" si="109"/>
        <v>20</v>
      </c>
      <c r="Q3510" t="s">
        <v>44</v>
      </c>
      <c r="R3510" t="s">
        <v>45</v>
      </c>
    </row>
    <row r="3511" spans="1:18" x14ac:dyDescent="0.25">
      <c r="A3511" t="s">
        <v>6173</v>
      </c>
      <c r="B3511" s="3">
        <v>43</v>
      </c>
      <c r="C3511" s="3" t="str" cm="1">
        <f t="array" ref="C3511">_xlfn.IFS(B3511&lt;35,"Young",B3511&lt;60,"Middle",TRUE,"Senior")</f>
        <v>Middle</v>
      </c>
      <c r="D3511" t="s">
        <v>16</v>
      </c>
      <c r="E3511" t="str">
        <f t="shared" si="108"/>
        <v>Middle-Female</v>
      </c>
      <c r="F3511" t="s">
        <v>35</v>
      </c>
      <c r="G3511" t="s">
        <v>70</v>
      </c>
      <c r="H3511" s="1">
        <v>43584</v>
      </c>
      <c r="I3511" t="s">
        <v>10009</v>
      </c>
      <c r="J3511" t="s">
        <v>10010</v>
      </c>
      <c r="K3511" t="s">
        <v>31</v>
      </c>
      <c r="L3511">
        <v>6659.6708790000002</v>
      </c>
      <c r="M3511">
        <v>117</v>
      </c>
      <c r="N3511" t="s">
        <v>39</v>
      </c>
      <c r="O3511" s="1">
        <v>43599</v>
      </c>
      <c r="P3511" s="3">
        <f t="shared" si="109"/>
        <v>15</v>
      </c>
      <c r="Q3511" t="s">
        <v>23</v>
      </c>
      <c r="R3511" t="s">
        <v>24</v>
      </c>
    </row>
    <row r="3512" spans="1:18" x14ac:dyDescent="0.25">
      <c r="A3512" t="s">
        <v>10011</v>
      </c>
      <c r="B3512" s="3">
        <v>64</v>
      </c>
      <c r="C3512" s="3" t="str" cm="1">
        <f t="array" ref="C3512">_xlfn.IFS(B3512&lt;35,"Young",B3512&lt;60,"Middle",TRUE,"Senior")</f>
        <v>Senior</v>
      </c>
      <c r="D3512" t="s">
        <v>16</v>
      </c>
      <c r="E3512" t="str">
        <f t="shared" si="108"/>
        <v>Senior-Female</v>
      </c>
      <c r="F3512" t="s">
        <v>17</v>
      </c>
      <c r="G3512" t="s">
        <v>70</v>
      </c>
      <c r="H3512" s="1">
        <v>45119</v>
      </c>
      <c r="I3512" t="s">
        <v>10012</v>
      </c>
      <c r="J3512" t="s">
        <v>10013</v>
      </c>
      <c r="K3512" t="s">
        <v>53</v>
      </c>
      <c r="L3512">
        <v>72888.802790000002</v>
      </c>
      <c r="M3512">
        <v>139</v>
      </c>
      <c r="N3512" t="s">
        <v>22</v>
      </c>
      <c r="O3512" s="1">
        <v>45131</v>
      </c>
      <c r="P3512" s="3">
        <f t="shared" si="109"/>
        <v>12</v>
      </c>
      <c r="Q3512" t="s">
        <v>23</v>
      </c>
      <c r="R3512" t="s">
        <v>33</v>
      </c>
    </row>
    <row r="3513" spans="1:18" x14ac:dyDescent="0.25">
      <c r="A3513" t="s">
        <v>10014</v>
      </c>
      <c r="B3513" s="3">
        <v>25</v>
      </c>
      <c r="C3513" s="3" t="str" cm="1">
        <f t="array" ref="C3513">_xlfn.IFS(B3513&lt;35,"Young",B3513&lt;60,"Middle",TRUE,"Senior")</f>
        <v>Young</v>
      </c>
      <c r="D3513" t="s">
        <v>26</v>
      </c>
      <c r="E3513" t="str">
        <f t="shared" si="108"/>
        <v>Young-Male</v>
      </c>
      <c r="F3513" t="s">
        <v>50</v>
      </c>
      <c r="G3513" t="s">
        <v>26593</v>
      </c>
      <c r="H3513" s="1">
        <v>44541</v>
      </c>
      <c r="I3513" t="s">
        <v>671</v>
      </c>
      <c r="J3513" t="s">
        <v>10015</v>
      </c>
      <c r="K3513" t="s">
        <v>61</v>
      </c>
      <c r="L3513">
        <v>12765.756890000001</v>
      </c>
      <c r="M3513">
        <v>486</v>
      </c>
      <c r="N3513" t="s">
        <v>39</v>
      </c>
      <c r="O3513" s="1">
        <v>44552</v>
      </c>
      <c r="P3513" s="3">
        <f t="shared" si="109"/>
        <v>11</v>
      </c>
      <c r="Q3513" t="s">
        <v>23</v>
      </c>
      <c r="R3513" t="s">
        <v>24</v>
      </c>
    </row>
    <row r="3514" spans="1:18" x14ac:dyDescent="0.25">
      <c r="A3514" t="s">
        <v>10016</v>
      </c>
      <c r="B3514" s="3">
        <v>27</v>
      </c>
      <c r="C3514" s="3" t="str" cm="1">
        <f t="array" ref="C3514">_xlfn.IFS(B3514&lt;35,"Young",B3514&lt;60,"Middle",TRUE,"Senior")</f>
        <v>Young</v>
      </c>
      <c r="D3514" t="s">
        <v>26</v>
      </c>
      <c r="E3514" t="str">
        <f t="shared" si="108"/>
        <v>Young-Male</v>
      </c>
      <c r="F3514" t="s">
        <v>50</v>
      </c>
      <c r="G3514" t="s">
        <v>28</v>
      </c>
      <c r="H3514" s="1">
        <v>44677</v>
      </c>
      <c r="I3514" t="s">
        <v>10017</v>
      </c>
      <c r="J3514" t="s">
        <v>10018</v>
      </c>
      <c r="K3514" t="s">
        <v>53</v>
      </c>
      <c r="L3514">
        <v>30491.05157</v>
      </c>
      <c r="M3514">
        <v>293</v>
      </c>
      <c r="N3514" t="s">
        <v>43</v>
      </c>
      <c r="O3514" s="1">
        <v>44680</v>
      </c>
      <c r="P3514" s="3">
        <f t="shared" si="109"/>
        <v>3</v>
      </c>
      <c r="Q3514" t="s">
        <v>44</v>
      </c>
      <c r="R3514" t="s">
        <v>24</v>
      </c>
    </row>
    <row r="3515" spans="1:18" x14ac:dyDescent="0.25">
      <c r="A3515" t="s">
        <v>10019</v>
      </c>
      <c r="B3515" s="3">
        <v>43</v>
      </c>
      <c r="C3515" s="3" t="str" cm="1">
        <f t="array" ref="C3515">_xlfn.IFS(B3515&lt;35,"Young",B3515&lt;60,"Middle",TRUE,"Senior")</f>
        <v>Middle</v>
      </c>
      <c r="D3515" t="s">
        <v>16</v>
      </c>
      <c r="E3515" t="str">
        <f t="shared" si="108"/>
        <v>Middle-Female</v>
      </c>
      <c r="F3515" t="s">
        <v>230</v>
      </c>
      <c r="G3515" t="s">
        <v>36</v>
      </c>
      <c r="H3515" s="1">
        <v>43418</v>
      </c>
      <c r="I3515" t="s">
        <v>10020</v>
      </c>
      <c r="J3515" t="s">
        <v>9728</v>
      </c>
      <c r="K3515" t="s">
        <v>61</v>
      </c>
      <c r="L3515">
        <v>15131.24833</v>
      </c>
      <c r="M3515">
        <v>470</v>
      </c>
      <c r="N3515" t="s">
        <v>39</v>
      </c>
      <c r="O3515" s="1">
        <v>43431</v>
      </c>
      <c r="P3515" s="3">
        <f t="shared" si="109"/>
        <v>13</v>
      </c>
      <c r="Q3515" t="s">
        <v>85</v>
      </c>
      <c r="R3515" t="s">
        <v>24</v>
      </c>
    </row>
    <row r="3516" spans="1:18" x14ac:dyDescent="0.25">
      <c r="A3516" t="s">
        <v>10021</v>
      </c>
      <c r="B3516" s="3">
        <v>63</v>
      </c>
      <c r="C3516" s="3" t="str" cm="1">
        <f t="array" ref="C3516">_xlfn.IFS(B3516&lt;35,"Young",B3516&lt;60,"Middle",TRUE,"Senior")</f>
        <v>Senior</v>
      </c>
      <c r="D3516" t="s">
        <v>26</v>
      </c>
      <c r="E3516" t="str">
        <f t="shared" si="108"/>
        <v>Senior-Male</v>
      </c>
      <c r="F3516" t="s">
        <v>27</v>
      </c>
      <c r="G3516" t="s">
        <v>26593</v>
      </c>
      <c r="H3516" s="1">
        <v>43982</v>
      </c>
      <c r="I3516" t="s">
        <v>7611</v>
      </c>
      <c r="J3516" t="s">
        <v>10022</v>
      </c>
      <c r="K3516" t="s">
        <v>31</v>
      </c>
      <c r="L3516">
        <v>17630.391319999999</v>
      </c>
      <c r="M3516">
        <v>402</v>
      </c>
      <c r="N3516" t="s">
        <v>39</v>
      </c>
      <c r="O3516" s="1">
        <v>43997</v>
      </c>
      <c r="P3516" s="3">
        <f t="shared" si="109"/>
        <v>15</v>
      </c>
      <c r="Q3516" t="s">
        <v>32</v>
      </c>
      <c r="R3516" t="s">
        <v>45</v>
      </c>
    </row>
    <row r="3517" spans="1:18" x14ac:dyDescent="0.25">
      <c r="A3517" t="s">
        <v>10023</v>
      </c>
      <c r="B3517" s="3">
        <v>38</v>
      </c>
      <c r="C3517" s="3" t="str" cm="1">
        <f t="array" ref="C3517">_xlfn.IFS(B3517&lt;35,"Young",B3517&lt;60,"Middle",TRUE,"Senior")</f>
        <v>Middle</v>
      </c>
      <c r="D3517" t="s">
        <v>26</v>
      </c>
      <c r="E3517" t="str">
        <f t="shared" si="108"/>
        <v>Middle-Male</v>
      </c>
      <c r="F3517" t="s">
        <v>90</v>
      </c>
      <c r="G3517" t="s">
        <v>70</v>
      </c>
      <c r="H3517" s="1">
        <v>45182</v>
      </c>
      <c r="I3517" t="s">
        <v>10024</v>
      </c>
      <c r="J3517" t="s">
        <v>10025</v>
      </c>
      <c r="K3517" t="s">
        <v>57</v>
      </c>
      <c r="L3517">
        <v>57231.550439999999</v>
      </c>
      <c r="M3517">
        <v>236</v>
      </c>
      <c r="N3517" t="s">
        <v>22</v>
      </c>
      <c r="O3517" s="1">
        <v>45186</v>
      </c>
      <c r="P3517" s="3">
        <f t="shared" si="109"/>
        <v>4</v>
      </c>
      <c r="Q3517" t="s">
        <v>32</v>
      </c>
      <c r="R3517" t="s">
        <v>24</v>
      </c>
    </row>
    <row r="3518" spans="1:18" x14ac:dyDescent="0.25">
      <c r="A3518" t="s">
        <v>10026</v>
      </c>
      <c r="B3518" s="3">
        <v>51</v>
      </c>
      <c r="C3518" s="3" t="str" cm="1">
        <f t="array" ref="C3518">_xlfn.IFS(B3518&lt;35,"Young",B3518&lt;60,"Middle",TRUE,"Senior")</f>
        <v>Middle</v>
      </c>
      <c r="D3518" t="s">
        <v>26</v>
      </c>
      <c r="E3518" t="str">
        <f t="shared" si="108"/>
        <v>Middle-Male</v>
      </c>
      <c r="F3518" t="s">
        <v>35</v>
      </c>
      <c r="G3518" t="s">
        <v>28</v>
      </c>
      <c r="H3518" s="1">
        <v>44717</v>
      </c>
      <c r="I3518" t="s">
        <v>5382</v>
      </c>
      <c r="J3518" t="s">
        <v>10027</v>
      </c>
      <c r="K3518" t="s">
        <v>21</v>
      </c>
      <c r="L3518">
        <v>33927.682800000002</v>
      </c>
      <c r="M3518">
        <v>403</v>
      </c>
      <c r="N3518" t="s">
        <v>43</v>
      </c>
      <c r="O3518" s="1">
        <v>44723</v>
      </c>
      <c r="P3518" s="3">
        <f t="shared" si="109"/>
        <v>6</v>
      </c>
      <c r="Q3518" t="s">
        <v>44</v>
      </c>
      <c r="R3518" t="s">
        <v>45</v>
      </c>
    </row>
    <row r="3519" spans="1:18" x14ac:dyDescent="0.25">
      <c r="A3519" t="s">
        <v>10028</v>
      </c>
      <c r="B3519" s="3">
        <v>44</v>
      </c>
      <c r="C3519" s="3" t="str" cm="1">
        <f t="array" ref="C3519">_xlfn.IFS(B3519&lt;35,"Young",B3519&lt;60,"Middle",TRUE,"Senior")</f>
        <v>Middle</v>
      </c>
      <c r="D3519" t="s">
        <v>26</v>
      </c>
      <c r="E3519" t="str">
        <f t="shared" si="108"/>
        <v>Middle-Male</v>
      </c>
      <c r="F3519" t="s">
        <v>230</v>
      </c>
      <c r="G3519" t="s">
        <v>26593</v>
      </c>
      <c r="H3519" s="1">
        <v>44592</v>
      </c>
      <c r="I3519" t="s">
        <v>10029</v>
      </c>
      <c r="J3519" t="s">
        <v>10030</v>
      </c>
      <c r="K3519" t="s">
        <v>57</v>
      </c>
      <c r="L3519">
        <v>26350.123149999999</v>
      </c>
      <c r="M3519">
        <v>434</v>
      </c>
      <c r="N3519" t="s">
        <v>39</v>
      </c>
      <c r="O3519" s="1">
        <v>44598</v>
      </c>
      <c r="P3519" s="3">
        <f t="shared" si="109"/>
        <v>6</v>
      </c>
      <c r="Q3519" t="s">
        <v>32</v>
      </c>
      <c r="R3519" t="s">
        <v>45</v>
      </c>
    </row>
    <row r="3520" spans="1:18" x14ac:dyDescent="0.25">
      <c r="A3520" t="s">
        <v>5738</v>
      </c>
      <c r="B3520" s="3">
        <v>79</v>
      </c>
      <c r="C3520" s="3" t="str" cm="1">
        <f t="array" ref="C3520">_xlfn.IFS(B3520&lt;35,"Young",B3520&lt;60,"Middle",TRUE,"Senior")</f>
        <v>Senior</v>
      </c>
      <c r="D3520" t="s">
        <v>16</v>
      </c>
      <c r="E3520" t="str">
        <f t="shared" si="108"/>
        <v>Senior-Female</v>
      </c>
      <c r="F3520" t="s">
        <v>230</v>
      </c>
      <c r="G3520" t="s">
        <v>26593</v>
      </c>
      <c r="H3520" s="1">
        <v>44725</v>
      </c>
      <c r="I3520" t="s">
        <v>10031</v>
      </c>
      <c r="J3520" t="s">
        <v>10032</v>
      </c>
      <c r="K3520" t="s">
        <v>21</v>
      </c>
      <c r="L3520">
        <v>20329.77103</v>
      </c>
      <c r="M3520">
        <v>474</v>
      </c>
      <c r="N3520" t="s">
        <v>39</v>
      </c>
      <c r="O3520" s="1">
        <v>44740</v>
      </c>
      <c r="P3520" s="3">
        <f t="shared" si="109"/>
        <v>15</v>
      </c>
      <c r="Q3520" t="s">
        <v>23</v>
      </c>
      <c r="R3520" t="s">
        <v>24</v>
      </c>
    </row>
    <row r="3521" spans="1:18" x14ac:dyDescent="0.25">
      <c r="A3521" t="s">
        <v>10033</v>
      </c>
      <c r="B3521" s="3">
        <v>37</v>
      </c>
      <c r="C3521" s="3" t="str" cm="1">
        <f t="array" ref="C3521">_xlfn.IFS(B3521&lt;35,"Young",B3521&lt;60,"Middle",TRUE,"Senior")</f>
        <v>Middle</v>
      </c>
      <c r="D3521" t="s">
        <v>26</v>
      </c>
      <c r="E3521" t="str">
        <f t="shared" si="108"/>
        <v>Middle-Male</v>
      </c>
      <c r="F3521" t="s">
        <v>115</v>
      </c>
      <c r="G3521" t="s">
        <v>26593</v>
      </c>
      <c r="H3521" s="1">
        <v>44685</v>
      </c>
      <c r="I3521" t="s">
        <v>10034</v>
      </c>
      <c r="J3521" t="s">
        <v>10035</v>
      </c>
      <c r="K3521" t="s">
        <v>61</v>
      </c>
      <c r="L3521">
        <v>2189.777771</v>
      </c>
      <c r="M3521">
        <v>253</v>
      </c>
      <c r="N3521" t="s">
        <v>43</v>
      </c>
      <c r="O3521" s="1">
        <v>44708</v>
      </c>
      <c r="P3521" s="3">
        <f t="shared" si="109"/>
        <v>23</v>
      </c>
      <c r="Q3521" t="s">
        <v>44</v>
      </c>
      <c r="R3521" t="s">
        <v>24</v>
      </c>
    </row>
    <row r="3522" spans="1:18" x14ac:dyDescent="0.25">
      <c r="A3522" t="s">
        <v>10036</v>
      </c>
      <c r="B3522" s="3">
        <v>41</v>
      </c>
      <c r="C3522" s="3" t="str" cm="1">
        <f t="array" ref="C3522">_xlfn.IFS(B3522&lt;35,"Young",B3522&lt;60,"Middle",TRUE,"Senior")</f>
        <v>Middle</v>
      </c>
      <c r="D3522" t="s">
        <v>16</v>
      </c>
      <c r="E3522" t="str">
        <f t="shared" si="108"/>
        <v>Middle-Female</v>
      </c>
      <c r="F3522" t="s">
        <v>17</v>
      </c>
      <c r="G3522" t="s">
        <v>18</v>
      </c>
      <c r="H3522" s="1">
        <v>44798</v>
      </c>
      <c r="I3522" t="s">
        <v>10037</v>
      </c>
      <c r="J3522" t="s">
        <v>10038</v>
      </c>
      <c r="K3522" t="s">
        <v>53</v>
      </c>
      <c r="L3522">
        <v>37650.92381</v>
      </c>
      <c r="M3522">
        <v>187</v>
      </c>
      <c r="N3522" t="s">
        <v>39</v>
      </c>
      <c r="O3522" s="1">
        <v>44812</v>
      </c>
      <c r="P3522" s="3">
        <f t="shared" si="109"/>
        <v>14</v>
      </c>
      <c r="Q3522" t="s">
        <v>49</v>
      </c>
      <c r="R3522" t="s">
        <v>33</v>
      </c>
    </row>
    <row r="3523" spans="1:18" x14ac:dyDescent="0.25">
      <c r="A3523" t="s">
        <v>10039</v>
      </c>
      <c r="B3523" s="3">
        <v>38</v>
      </c>
      <c r="C3523" s="3" t="str" cm="1">
        <f t="array" ref="C3523">_xlfn.IFS(B3523&lt;35,"Young",B3523&lt;60,"Middle",TRUE,"Senior")</f>
        <v>Middle</v>
      </c>
      <c r="D3523" t="s">
        <v>16</v>
      </c>
      <c r="E3523" t="str">
        <f t="shared" ref="E3523:E3586" si="110">C3523 &amp; "-" &amp; D3523</f>
        <v>Middle-Female</v>
      </c>
      <c r="F3523" t="s">
        <v>27</v>
      </c>
      <c r="G3523" t="s">
        <v>26592</v>
      </c>
      <c r="H3523" s="1">
        <v>44617</v>
      </c>
      <c r="I3523" t="s">
        <v>10040</v>
      </c>
      <c r="J3523" t="s">
        <v>4249</v>
      </c>
      <c r="K3523" t="s">
        <v>21</v>
      </c>
      <c r="L3523">
        <v>7847.654963</v>
      </c>
      <c r="M3523">
        <v>203</v>
      </c>
      <c r="N3523" t="s">
        <v>22</v>
      </c>
      <c r="O3523" s="1">
        <v>44632</v>
      </c>
      <c r="P3523" s="3">
        <f t="shared" ref="P3523:P3586" si="111">O3523-H3523</f>
        <v>15</v>
      </c>
      <c r="Q3523" t="s">
        <v>23</v>
      </c>
      <c r="R3523" t="s">
        <v>45</v>
      </c>
    </row>
    <row r="3524" spans="1:18" x14ac:dyDescent="0.25">
      <c r="A3524" t="s">
        <v>10041</v>
      </c>
      <c r="B3524" s="3">
        <v>46</v>
      </c>
      <c r="C3524" s="3" t="str" cm="1">
        <f t="array" ref="C3524">_xlfn.IFS(B3524&lt;35,"Young",B3524&lt;60,"Middle",TRUE,"Senior")</f>
        <v>Middle</v>
      </c>
      <c r="D3524" t="s">
        <v>16</v>
      </c>
      <c r="E3524" t="str">
        <f t="shared" si="110"/>
        <v>Middle-Female</v>
      </c>
      <c r="F3524" t="s">
        <v>17</v>
      </c>
      <c r="G3524" t="s">
        <v>26593</v>
      </c>
      <c r="H3524" s="1">
        <v>45086</v>
      </c>
      <c r="I3524" t="s">
        <v>10042</v>
      </c>
      <c r="J3524" t="s">
        <v>10043</v>
      </c>
      <c r="K3524" t="s">
        <v>21</v>
      </c>
      <c r="L3524">
        <v>11670.23309</v>
      </c>
      <c r="M3524">
        <v>388</v>
      </c>
      <c r="N3524" t="s">
        <v>43</v>
      </c>
      <c r="O3524" s="1">
        <v>45105</v>
      </c>
      <c r="P3524" s="3">
        <f t="shared" si="111"/>
        <v>19</v>
      </c>
      <c r="Q3524" t="s">
        <v>32</v>
      </c>
      <c r="R3524" t="s">
        <v>24</v>
      </c>
    </row>
    <row r="3525" spans="1:18" x14ac:dyDescent="0.25">
      <c r="A3525" t="s">
        <v>10044</v>
      </c>
      <c r="B3525" s="3">
        <v>19</v>
      </c>
      <c r="C3525" s="3" t="str" cm="1">
        <f t="array" ref="C3525">_xlfn.IFS(B3525&lt;35,"Young",B3525&lt;60,"Middle",TRUE,"Senior")</f>
        <v>Young</v>
      </c>
      <c r="D3525" t="s">
        <v>16</v>
      </c>
      <c r="E3525" t="str">
        <f t="shared" si="110"/>
        <v>Young-Female</v>
      </c>
      <c r="F3525" t="s">
        <v>27</v>
      </c>
      <c r="G3525" t="s">
        <v>26593</v>
      </c>
      <c r="H3525" s="1">
        <v>43481</v>
      </c>
      <c r="I3525" t="s">
        <v>10045</v>
      </c>
      <c r="J3525" t="s">
        <v>10046</v>
      </c>
      <c r="K3525" t="s">
        <v>61</v>
      </c>
      <c r="L3525">
        <v>33990.47997</v>
      </c>
      <c r="M3525">
        <v>300</v>
      </c>
      <c r="N3525" t="s">
        <v>39</v>
      </c>
      <c r="O3525" s="1">
        <v>43500</v>
      </c>
      <c r="P3525" s="3">
        <f t="shared" si="111"/>
        <v>19</v>
      </c>
      <c r="Q3525" t="s">
        <v>44</v>
      </c>
      <c r="R3525" t="s">
        <v>33</v>
      </c>
    </row>
    <row r="3526" spans="1:18" x14ac:dyDescent="0.25">
      <c r="A3526" t="s">
        <v>10047</v>
      </c>
      <c r="B3526" s="3">
        <v>61</v>
      </c>
      <c r="C3526" s="3" t="str" cm="1">
        <f t="array" ref="C3526">_xlfn.IFS(B3526&lt;35,"Young",B3526&lt;60,"Middle",TRUE,"Senior")</f>
        <v>Senior</v>
      </c>
      <c r="D3526" t="s">
        <v>16</v>
      </c>
      <c r="E3526" t="str">
        <f t="shared" si="110"/>
        <v>Senior-Female</v>
      </c>
      <c r="F3526" t="s">
        <v>63</v>
      </c>
      <c r="G3526" t="s">
        <v>26593</v>
      </c>
      <c r="H3526" s="1">
        <v>44937</v>
      </c>
      <c r="I3526" t="s">
        <v>10048</v>
      </c>
      <c r="J3526" t="s">
        <v>10049</v>
      </c>
      <c r="K3526" t="s">
        <v>31</v>
      </c>
      <c r="L3526">
        <v>30174.039400000001</v>
      </c>
      <c r="M3526">
        <v>487</v>
      </c>
      <c r="N3526" t="s">
        <v>43</v>
      </c>
      <c r="O3526" s="1">
        <v>44967</v>
      </c>
      <c r="P3526" s="3">
        <f t="shared" si="111"/>
        <v>30</v>
      </c>
      <c r="Q3526" t="s">
        <v>49</v>
      </c>
      <c r="R3526" t="s">
        <v>24</v>
      </c>
    </row>
    <row r="3527" spans="1:18" x14ac:dyDescent="0.25">
      <c r="A3527" t="s">
        <v>10050</v>
      </c>
      <c r="B3527" s="3">
        <v>37</v>
      </c>
      <c r="C3527" s="3" t="str" cm="1">
        <f t="array" ref="C3527">_xlfn.IFS(B3527&lt;35,"Young",B3527&lt;60,"Middle",TRUE,"Senior")</f>
        <v>Middle</v>
      </c>
      <c r="D3527" t="s">
        <v>26</v>
      </c>
      <c r="E3527" t="str">
        <f t="shared" si="110"/>
        <v>Middle-Male</v>
      </c>
      <c r="F3527" t="s">
        <v>230</v>
      </c>
      <c r="G3527" t="s">
        <v>26592</v>
      </c>
      <c r="H3527" s="1">
        <v>43905</v>
      </c>
      <c r="I3527" t="s">
        <v>10051</v>
      </c>
      <c r="J3527" t="s">
        <v>10052</v>
      </c>
      <c r="K3527" t="s">
        <v>53</v>
      </c>
      <c r="L3527">
        <v>7339.9538780000003</v>
      </c>
      <c r="M3527">
        <v>192</v>
      </c>
      <c r="N3527" t="s">
        <v>43</v>
      </c>
      <c r="O3527" s="1">
        <v>43911</v>
      </c>
      <c r="P3527" s="3">
        <f t="shared" si="111"/>
        <v>6</v>
      </c>
      <c r="Q3527" t="s">
        <v>32</v>
      </c>
      <c r="R3527" t="s">
        <v>24</v>
      </c>
    </row>
    <row r="3528" spans="1:18" x14ac:dyDescent="0.25">
      <c r="A3528" t="s">
        <v>10053</v>
      </c>
      <c r="B3528" s="3">
        <v>59</v>
      </c>
      <c r="C3528" s="3" t="str" cm="1">
        <f t="array" ref="C3528">_xlfn.IFS(B3528&lt;35,"Young",B3528&lt;60,"Middle",TRUE,"Senior")</f>
        <v>Middle</v>
      </c>
      <c r="D3528" t="s">
        <v>16</v>
      </c>
      <c r="E3528" t="str">
        <f t="shared" si="110"/>
        <v>Middle-Female</v>
      </c>
      <c r="F3528" t="s">
        <v>63</v>
      </c>
      <c r="G3528" t="s">
        <v>36</v>
      </c>
      <c r="H3528" s="1">
        <v>43967</v>
      </c>
      <c r="I3528" t="s">
        <v>10054</v>
      </c>
      <c r="J3528" t="s">
        <v>10055</v>
      </c>
      <c r="K3528" t="s">
        <v>53</v>
      </c>
      <c r="L3528">
        <v>24987.149570000001</v>
      </c>
      <c r="M3528">
        <v>242</v>
      </c>
      <c r="N3528" t="s">
        <v>22</v>
      </c>
      <c r="O3528" s="1">
        <v>43975</v>
      </c>
      <c r="P3528" s="3">
        <f t="shared" si="111"/>
        <v>8</v>
      </c>
      <c r="Q3528" t="s">
        <v>23</v>
      </c>
      <c r="R3528" t="s">
        <v>45</v>
      </c>
    </row>
    <row r="3529" spans="1:18" x14ac:dyDescent="0.25">
      <c r="A3529" t="s">
        <v>10056</v>
      </c>
      <c r="B3529" s="3">
        <v>40</v>
      </c>
      <c r="C3529" s="3" t="str" cm="1">
        <f t="array" ref="C3529">_xlfn.IFS(B3529&lt;35,"Young",B3529&lt;60,"Middle",TRUE,"Senior")</f>
        <v>Middle</v>
      </c>
      <c r="D3529" t="s">
        <v>16</v>
      </c>
      <c r="E3529" t="str">
        <f t="shared" si="110"/>
        <v>Middle-Female</v>
      </c>
      <c r="F3529" t="s">
        <v>115</v>
      </c>
      <c r="G3529" t="s">
        <v>26593</v>
      </c>
      <c r="H3529" s="1">
        <v>43418</v>
      </c>
      <c r="I3529" t="s">
        <v>10057</v>
      </c>
      <c r="J3529" t="s">
        <v>10058</v>
      </c>
      <c r="K3529" t="s">
        <v>57</v>
      </c>
      <c r="L3529">
        <v>27326.68219</v>
      </c>
      <c r="M3529">
        <v>457</v>
      </c>
      <c r="N3529" t="s">
        <v>39</v>
      </c>
      <c r="O3529" s="1">
        <v>43444</v>
      </c>
      <c r="P3529" s="3">
        <f t="shared" si="111"/>
        <v>26</v>
      </c>
      <c r="Q3529" t="s">
        <v>44</v>
      </c>
      <c r="R3529" t="s">
        <v>24</v>
      </c>
    </row>
    <row r="3530" spans="1:18" x14ac:dyDescent="0.25">
      <c r="A3530" t="s">
        <v>10059</v>
      </c>
      <c r="B3530" s="3">
        <v>64</v>
      </c>
      <c r="C3530" s="3" t="str" cm="1">
        <f t="array" ref="C3530">_xlfn.IFS(B3530&lt;35,"Young",B3530&lt;60,"Middle",TRUE,"Senior")</f>
        <v>Senior</v>
      </c>
      <c r="D3530" t="s">
        <v>16</v>
      </c>
      <c r="E3530" t="str">
        <f t="shared" si="110"/>
        <v>Senior-Female</v>
      </c>
      <c r="F3530" t="s">
        <v>63</v>
      </c>
      <c r="G3530" t="s">
        <v>28</v>
      </c>
      <c r="H3530" s="1">
        <v>44665</v>
      </c>
      <c r="I3530" t="s">
        <v>10060</v>
      </c>
      <c r="J3530" t="s">
        <v>4818</v>
      </c>
      <c r="K3530" t="s">
        <v>53</v>
      </c>
      <c r="L3530">
        <v>37322.792880000001</v>
      </c>
      <c r="M3530">
        <v>175</v>
      </c>
      <c r="N3530" t="s">
        <v>43</v>
      </c>
      <c r="O3530" s="1">
        <v>44695</v>
      </c>
      <c r="P3530" s="3">
        <f t="shared" si="111"/>
        <v>30</v>
      </c>
      <c r="Q3530" t="s">
        <v>23</v>
      </c>
      <c r="R3530" t="s">
        <v>24</v>
      </c>
    </row>
    <row r="3531" spans="1:18" x14ac:dyDescent="0.25">
      <c r="A3531" t="s">
        <v>10061</v>
      </c>
      <c r="B3531" s="3">
        <v>72</v>
      </c>
      <c r="C3531" s="3" t="str" cm="1">
        <f t="array" ref="C3531">_xlfn.IFS(B3531&lt;35,"Young",B3531&lt;60,"Middle",TRUE,"Senior")</f>
        <v>Senior</v>
      </c>
      <c r="D3531" t="s">
        <v>26</v>
      </c>
      <c r="E3531" t="str">
        <f t="shared" si="110"/>
        <v>Senior-Male</v>
      </c>
      <c r="F3531" t="s">
        <v>115</v>
      </c>
      <c r="G3531" t="s">
        <v>26593</v>
      </c>
      <c r="H3531" s="1">
        <v>43703</v>
      </c>
      <c r="I3531" t="s">
        <v>10062</v>
      </c>
      <c r="J3531" t="s">
        <v>10063</v>
      </c>
      <c r="K3531" t="s">
        <v>53</v>
      </c>
      <c r="L3531">
        <v>17012.19989</v>
      </c>
      <c r="M3531">
        <v>230</v>
      </c>
      <c r="N3531" t="s">
        <v>43</v>
      </c>
      <c r="O3531" s="1">
        <v>43722</v>
      </c>
      <c r="P3531" s="3">
        <f t="shared" si="111"/>
        <v>19</v>
      </c>
      <c r="Q3531" t="s">
        <v>49</v>
      </c>
      <c r="R3531" t="s">
        <v>45</v>
      </c>
    </row>
    <row r="3532" spans="1:18" x14ac:dyDescent="0.25">
      <c r="A3532" t="s">
        <v>10064</v>
      </c>
      <c r="B3532" s="3">
        <v>66</v>
      </c>
      <c r="C3532" s="3" t="str" cm="1">
        <f t="array" ref="C3532">_xlfn.IFS(B3532&lt;35,"Young",B3532&lt;60,"Middle",TRUE,"Senior")</f>
        <v>Senior</v>
      </c>
      <c r="D3532" t="s">
        <v>26</v>
      </c>
      <c r="E3532" t="str">
        <f t="shared" si="110"/>
        <v>Senior-Male</v>
      </c>
      <c r="F3532" t="s">
        <v>17</v>
      </c>
      <c r="G3532" t="s">
        <v>26593</v>
      </c>
      <c r="H3532" s="1">
        <v>44907</v>
      </c>
      <c r="I3532" t="s">
        <v>10065</v>
      </c>
      <c r="J3532" t="s">
        <v>10066</v>
      </c>
      <c r="K3532" t="s">
        <v>57</v>
      </c>
      <c r="L3532">
        <v>3426.486887</v>
      </c>
      <c r="M3532">
        <v>248</v>
      </c>
      <c r="N3532" t="s">
        <v>39</v>
      </c>
      <c r="O3532" s="1">
        <v>44926</v>
      </c>
      <c r="P3532" s="3">
        <f t="shared" si="111"/>
        <v>19</v>
      </c>
      <c r="Q3532" t="s">
        <v>23</v>
      </c>
      <c r="R3532" t="s">
        <v>45</v>
      </c>
    </row>
    <row r="3533" spans="1:18" x14ac:dyDescent="0.25">
      <c r="A3533" t="s">
        <v>10067</v>
      </c>
      <c r="B3533" s="3">
        <v>59</v>
      </c>
      <c r="C3533" s="3" t="str" cm="1">
        <f t="array" ref="C3533">_xlfn.IFS(B3533&lt;35,"Young",B3533&lt;60,"Middle",TRUE,"Senior")</f>
        <v>Middle</v>
      </c>
      <c r="D3533" t="s">
        <v>16</v>
      </c>
      <c r="E3533" t="str">
        <f t="shared" si="110"/>
        <v>Middle-Female</v>
      </c>
      <c r="F3533" t="s">
        <v>50</v>
      </c>
      <c r="G3533" t="s">
        <v>26593</v>
      </c>
      <c r="H3533" s="1">
        <v>43536</v>
      </c>
      <c r="I3533" t="s">
        <v>10068</v>
      </c>
      <c r="J3533" t="s">
        <v>10069</v>
      </c>
      <c r="K3533" t="s">
        <v>57</v>
      </c>
      <c r="L3533">
        <v>27836.881440000001</v>
      </c>
      <c r="M3533">
        <v>199</v>
      </c>
      <c r="N3533" t="s">
        <v>39</v>
      </c>
      <c r="O3533" s="1">
        <v>43548</v>
      </c>
      <c r="P3533" s="3">
        <f t="shared" si="111"/>
        <v>12</v>
      </c>
      <c r="Q3533" t="s">
        <v>23</v>
      </c>
      <c r="R3533" t="s">
        <v>45</v>
      </c>
    </row>
    <row r="3534" spans="1:18" x14ac:dyDescent="0.25">
      <c r="A3534" t="s">
        <v>10070</v>
      </c>
      <c r="B3534" s="3">
        <v>34</v>
      </c>
      <c r="C3534" s="3" t="str" cm="1">
        <f t="array" ref="C3534">_xlfn.IFS(B3534&lt;35,"Young",B3534&lt;60,"Middle",TRUE,"Senior")</f>
        <v>Young</v>
      </c>
      <c r="D3534" t="s">
        <v>26</v>
      </c>
      <c r="E3534" t="str">
        <f t="shared" si="110"/>
        <v>Young-Male</v>
      </c>
      <c r="F3534" t="s">
        <v>35</v>
      </c>
      <c r="G3534" t="s">
        <v>26592</v>
      </c>
      <c r="H3534" s="1">
        <v>45014</v>
      </c>
      <c r="I3534" t="s">
        <v>10071</v>
      </c>
      <c r="J3534" t="s">
        <v>9715</v>
      </c>
      <c r="K3534" t="s">
        <v>61</v>
      </c>
      <c r="L3534">
        <v>37341.409659999998</v>
      </c>
      <c r="M3534">
        <v>478</v>
      </c>
      <c r="N3534" t="s">
        <v>39</v>
      </c>
      <c r="O3534" s="1">
        <v>45016</v>
      </c>
      <c r="P3534" s="3">
        <f t="shared" si="111"/>
        <v>2</v>
      </c>
      <c r="Q3534" t="s">
        <v>44</v>
      </c>
      <c r="R3534" t="s">
        <v>45</v>
      </c>
    </row>
    <row r="3535" spans="1:18" x14ac:dyDescent="0.25">
      <c r="A3535" t="s">
        <v>10072</v>
      </c>
      <c r="B3535" s="3">
        <v>58</v>
      </c>
      <c r="C3535" s="3" t="str" cm="1">
        <f t="array" ref="C3535">_xlfn.IFS(B3535&lt;35,"Young",B3535&lt;60,"Middle",TRUE,"Senior")</f>
        <v>Middle</v>
      </c>
      <c r="D3535" t="s">
        <v>26</v>
      </c>
      <c r="E3535" t="str">
        <f t="shared" si="110"/>
        <v>Middle-Male</v>
      </c>
      <c r="F3535" t="s">
        <v>230</v>
      </c>
      <c r="G3535" t="s">
        <v>26593</v>
      </c>
      <c r="H3535" s="1">
        <v>44204</v>
      </c>
      <c r="I3535" t="s">
        <v>10073</v>
      </c>
      <c r="J3535" t="s">
        <v>10074</v>
      </c>
      <c r="K3535" t="s">
        <v>53</v>
      </c>
      <c r="L3535">
        <v>1982.2799660000001</v>
      </c>
      <c r="M3535">
        <v>444</v>
      </c>
      <c r="N3535" t="s">
        <v>39</v>
      </c>
      <c r="O3535" s="1">
        <v>44225</v>
      </c>
      <c r="P3535" s="3">
        <f t="shared" si="111"/>
        <v>21</v>
      </c>
      <c r="Q3535" t="s">
        <v>23</v>
      </c>
      <c r="R3535" t="s">
        <v>33</v>
      </c>
    </row>
    <row r="3536" spans="1:18" x14ac:dyDescent="0.25">
      <c r="A3536" t="s">
        <v>10075</v>
      </c>
      <c r="B3536" s="3">
        <v>50</v>
      </c>
      <c r="C3536" s="3" t="str" cm="1">
        <f t="array" ref="C3536">_xlfn.IFS(B3536&lt;35,"Young",B3536&lt;60,"Middle",TRUE,"Senior")</f>
        <v>Middle</v>
      </c>
      <c r="D3536" t="s">
        <v>26</v>
      </c>
      <c r="E3536" t="str">
        <f t="shared" si="110"/>
        <v>Middle-Male</v>
      </c>
      <c r="F3536" t="s">
        <v>230</v>
      </c>
      <c r="G3536" t="s">
        <v>26593</v>
      </c>
      <c r="H3536" s="1">
        <v>45069</v>
      </c>
      <c r="I3536" t="s">
        <v>10076</v>
      </c>
      <c r="J3536" t="s">
        <v>75</v>
      </c>
      <c r="K3536" t="s">
        <v>57</v>
      </c>
      <c r="L3536">
        <v>30464.92469</v>
      </c>
      <c r="M3536">
        <v>478</v>
      </c>
      <c r="N3536" t="s">
        <v>39</v>
      </c>
      <c r="O3536" s="1">
        <v>45091</v>
      </c>
      <c r="P3536" s="3">
        <f t="shared" si="111"/>
        <v>22</v>
      </c>
      <c r="Q3536" t="s">
        <v>32</v>
      </c>
      <c r="R3536" t="s">
        <v>24</v>
      </c>
    </row>
    <row r="3537" spans="1:18" x14ac:dyDescent="0.25">
      <c r="A3537" t="s">
        <v>10077</v>
      </c>
      <c r="B3537" s="3">
        <v>52</v>
      </c>
      <c r="C3537" s="3" t="str" cm="1">
        <f t="array" ref="C3537">_xlfn.IFS(B3537&lt;35,"Young",B3537&lt;60,"Middle",TRUE,"Senior")</f>
        <v>Middle</v>
      </c>
      <c r="D3537" t="s">
        <v>16</v>
      </c>
      <c r="E3537" t="str">
        <f t="shared" si="110"/>
        <v>Middle-Female</v>
      </c>
      <c r="F3537" t="s">
        <v>35</v>
      </c>
      <c r="G3537" t="s">
        <v>36</v>
      </c>
      <c r="H3537" s="1">
        <v>43807</v>
      </c>
      <c r="I3537" t="s">
        <v>10078</v>
      </c>
      <c r="J3537" t="s">
        <v>10079</v>
      </c>
      <c r="K3537" t="s">
        <v>21</v>
      </c>
      <c r="L3537">
        <v>21994.209220000001</v>
      </c>
      <c r="M3537">
        <v>116</v>
      </c>
      <c r="N3537" t="s">
        <v>22</v>
      </c>
      <c r="O3537" s="1">
        <v>43808</v>
      </c>
      <c r="P3537" s="3">
        <f t="shared" si="111"/>
        <v>1</v>
      </c>
      <c r="Q3537" t="s">
        <v>44</v>
      </c>
      <c r="R3537" t="s">
        <v>45</v>
      </c>
    </row>
    <row r="3538" spans="1:18" x14ac:dyDescent="0.25">
      <c r="A3538" t="s">
        <v>10080</v>
      </c>
      <c r="B3538" s="3">
        <v>20</v>
      </c>
      <c r="C3538" s="3" t="str" cm="1">
        <f t="array" ref="C3538">_xlfn.IFS(B3538&lt;35,"Young",B3538&lt;60,"Middle",TRUE,"Senior")</f>
        <v>Young</v>
      </c>
      <c r="D3538" t="s">
        <v>16</v>
      </c>
      <c r="E3538" t="str">
        <f t="shared" si="110"/>
        <v>Young-Female</v>
      </c>
      <c r="F3538" t="s">
        <v>35</v>
      </c>
      <c r="G3538" t="s">
        <v>70</v>
      </c>
      <c r="H3538" s="1">
        <v>43704</v>
      </c>
      <c r="I3538" t="s">
        <v>10081</v>
      </c>
      <c r="J3538" t="s">
        <v>10082</v>
      </c>
      <c r="K3538" t="s">
        <v>31</v>
      </c>
      <c r="L3538">
        <v>57804.570729999999</v>
      </c>
      <c r="M3538">
        <v>469</v>
      </c>
      <c r="N3538" t="s">
        <v>22</v>
      </c>
      <c r="O3538" s="1">
        <v>43717</v>
      </c>
      <c r="P3538" s="3">
        <f t="shared" si="111"/>
        <v>13</v>
      </c>
      <c r="Q3538" t="s">
        <v>85</v>
      </c>
      <c r="R3538" t="s">
        <v>45</v>
      </c>
    </row>
    <row r="3539" spans="1:18" x14ac:dyDescent="0.25">
      <c r="A3539" t="s">
        <v>10083</v>
      </c>
      <c r="B3539" s="3">
        <v>37</v>
      </c>
      <c r="C3539" s="3" t="str" cm="1">
        <f t="array" ref="C3539">_xlfn.IFS(B3539&lt;35,"Young",B3539&lt;60,"Middle",TRUE,"Senior")</f>
        <v>Middle</v>
      </c>
      <c r="D3539" t="s">
        <v>16</v>
      </c>
      <c r="E3539" t="str">
        <f t="shared" si="110"/>
        <v>Middle-Female</v>
      </c>
      <c r="F3539" t="s">
        <v>35</v>
      </c>
      <c r="G3539" t="s">
        <v>26592</v>
      </c>
      <c r="H3539" s="1">
        <v>44736</v>
      </c>
      <c r="I3539" t="s">
        <v>10084</v>
      </c>
      <c r="J3539" t="s">
        <v>10085</v>
      </c>
      <c r="K3539" t="s">
        <v>21</v>
      </c>
      <c r="L3539">
        <v>21526.313839999999</v>
      </c>
      <c r="M3539">
        <v>404</v>
      </c>
      <c r="N3539" t="s">
        <v>39</v>
      </c>
      <c r="O3539" s="1">
        <v>44743</v>
      </c>
      <c r="P3539" s="3">
        <f t="shared" si="111"/>
        <v>7</v>
      </c>
      <c r="Q3539" t="s">
        <v>23</v>
      </c>
      <c r="R3539" t="s">
        <v>45</v>
      </c>
    </row>
    <row r="3540" spans="1:18" x14ac:dyDescent="0.25">
      <c r="A3540" t="s">
        <v>4273</v>
      </c>
      <c r="B3540" s="3">
        <v>58</v>
      </c>
      <c r="C3540" s="3" t="str" cm="1">
        <f t="array" ref="C3540">_xlfn.IFS(B3540&lt;35,"Young",B3540&lt;60,"Middle",TRUE,"Senior")</f>
        <v>Middle</v>
      </c>
      <c r="D3540" t="s">
        <v>16</v>
      </c>
      <c r="E3540" t="str">
        <f t="shared" si="110"/>
        <v>Middle-Female</v>
      </c>
      <c r="F3540" t="s">
        <v>63</v>
      </c>
      <c r="G3540" t="s">
        <v>36</v>
      </c>
      <c r="H3540" s="1">
        <v>45195</v>
      </c>
      <c r="I3540" t="s">
        <v>10086</v>
      </c>
      <c r="J3540" t="s">
        <v>10087</v>
      </c>
      <c r="K3540" t="s">
        <v>21</v>
      </c>
      <c r="L3540">
        <v>3530.1704</v>
      </c>
      <c r="M3540">
        <v>391</v>
      </c>
      <c r="N3540" t="s">
        <v>43</v>
      </c>
      <c r="O3540" s="1">
        <v>45211</v>
      </c>
      <c r="P3540" s="3">
        <f t="shared" si="111"/>
        <v>16</v>
      </c>
      <c r="Q3540" t="s">
        <v>23</v>
      </c>
      <c r="R3540" t="s">
        <v>24</v>
      </c>
    </row>
    <row r="3541" spans="1:18" x14ac:dyDescent="0.25">
      <c r="A3541" t="s">
        <v>10088</v>
      </c>
      <c r="B3541" s="3">
        <v>79</v>
      </c>
      <c r="C3541" s="3" t="str" cm="1">
        <f t="array" ref="C3541">_xlfn.IFS(B3541&lt;35,"Young",B3541&lt;60,"Middle",TRUE,"Senior")</f>
        <v>Senior</v>
      </c>
      <c r="D3541" t="s">
        <v>26</v>
      </c>
      <c r="E3541" t="str">
        <f t="shared" si="110"/>
        <v>Senior-Male</v>
      </c>
      <c r="F3541" t="s">
        <v>90</v>
      </c>
      <c r="G3541" t="s">
        <v>26593</v>
      </c>
      <c r="H3541" s="1">
        <v>44661</v>
      </c>
      <c r="I3541" t="s">
        <v>10089</v>
      </c>
      <c r="J3541" t="s">
        <v>7522</v>
      </c>
      <c r="K3541" t="s">
        <v>61</v>
      </c>
      <c r="L3541">
        <v>22207.16102</v>
      </c>
      <c r="M3541">
        <v>398</v>
      </c>
      <c r="N3541" t="s">
        <v>39</v>
      </c>
      <c r="O3541" s="1">
        <v>44689</v>
      </c>
      <c r="P3541" s="3">
        <f t="shared" si="111"/>
        <v>28</v>
      </c>
      <c r="Q3541" t="s">
        <v>85</v>
      </c>
      <c r="R3541" t="s">
        <v>45</v>
      </c>
    </row>
    <row r="3542" spans="1:18" x14ac:dyDescent="0.25">
      <c r="A3542" t="s">
        <v>10090</v>
      </c>
      <c r="B3542" s="3">
        <v>53</v>
      </c>
      <c r="C3542" s="3" t="str" cm="1">
        <f t="array" ref="C3542">_xlfn.IFS(B3542&lt;35,"Young",B3542&lt;60,"Middle",TRUE,"Senior")</f>
        <v>Middle</v>
      </c>
      <c r="D3542" t="s">
        <v>16</v>
      </c>
      <c r="E3542" t="str">
        <f t="shared" si="110"/>
        <v>Middle-Female</v>
      </c>
      <c r="F3542" t="s">
        <v>17</v>
      </c>
      <c r="G3542" t="s">
        <v>18</v>
      </c>
      <c r="H3542" s="1">
        <v>45009</v>
      </c>
      <c r="I3542" t="s">
        <v>10091</v>
      </c>
      <c r="J3542" t="s">
        <v>10092</v>
      </c>
      <c r="K3542" t="s">
        <v>21</v>
      </c>
      <c r="L3542">
        <v>18298.38853</v>
      </c>
      <c r="M3542">
        <v>402</v>
      </c>
      <c r="N3542" t="s">
        <v>43</v>
      </c>
      <c r="O3542" s="1">
        <v>45022</v>
      </c>
      <c r="P3542" s="3">
        <f t="shared" si="111"/>
        <v>13</v>
      </c>
      <c r="Q3542" t="s">
        <v>23</v>
      </c>
      <c r="R3542" t="s">
        <v>24</v>
      </c>
    </row>
    <row r="3543" spans="1:18" x14ac:dyDescent="0.25">
      <c r="A3543" t="s">
        <v>10093</v>
      </c>
      <c r="B3543" s="3">
        <v>66</v>
      </c>
      <c r="C3543" s="3" t="str" cm="1">
        <f t="array" ref="C3543">_xlfn.IFS(B3543&lt;35,"Young",B3543&lt;60,"Middle",TRUE,"Senior")</f>
        <v>Senior</v>
      </c>
      <c r="D3543" t="s">
        <v>26</v>
      </c>
      <c r="E3543" t="str">
        <f t="shared" si="110"/>
        <v>Senior-Male</v>
      </c>
      <c r="F3543" t="s">
        <v>63</v>
      </c>
      <c r="G3543" t="s">
        <v>26593</v>
      </c>
      <c r="H3543" s="1">
        <v>43602</v>
      </c>
      <c r="I3543" t="s">
        <v>10094</v>
      </c>
      <c r="J3543" t="s">
        <v>10095</v>
      </c>
      <c r="K3543" t="s">
        <v>57</v>
      </c>
      <c r="L3543">
        <v>11792.20054</v>
      </c>
      <c r="M3543">
        <v>117</v>
      </c>
      <c r="N3543" t="s">
        <v>39</v>
      </c>
      <c r="O3543" s="1">
        <v>43617</v>
      </c>
      <c r="P3543" s="3">
        <f t="shared" si="111"/>
        <v>15</v>
      </c>
      <c r="Q3543" t="s">
        <v>32</v>
      </c>
      <c r="R3543" t="s">
        <v>33</v>
      </c>
    </row>
    <row r="3544" spans="1:18" x14ac:dyDescent="0.25">
      <c r="A3544" t="s">
        <v>10096</v>
      </c>
      <c r="B3544" s="3">
        <v>36</v>
      </c>
      <c r="C3544" s="3" t="str" cm="1">
        <f t="array" ref="C3544">_xlfn.IFS(B3544&lt;35,"Young",B3544&lt;60,"Middle",TRUE,"Senior")</f>
        <v>Middle</v>
      </c>
      <c r="D3544" t="s">
        <v>16</v>
      </c>
      <c r="E3544" t="str">
        <f t="shared" si="110"/>
        <v>Middle-Female</v>
      </c>
      <c r="F3544" t="s">
        <v>27</v>
      </c>
      <c r="G3544" t="s">
        <v>70</v>
      </c>
      <c r="H3544" s="1">
        <v>43554</v>
      </c>
      <c r="I3544" t="s">
        <v>10097</v>
      </c>
      <c r="J3544" t="s">
        <v>10098</v>
      </c>
      <c r="K3544" t="s">
        <v>61</v>
      </c>
      <c r="L3544">
        <v>28853.216179999999</v>
      </c>
      <c r="M3544">
        <v>370</v>
      </c>
      <c r="N3544" t="s">
        <v>22</v>
      </c>
      <c r="O3544" s="1">
        <v>43577</v>
      </c>
      <c r="P3544" s="3">
        <f t="shared" si="111"/>
        <v>23</v>
      </c>
      <c r="Q3544" t="s">
        <v>85</v>
      </c>
      <c r="R3544" t="s">
        <v>45</v>
      </c>
    </row>
    <row r="3545" spans="1:18" x14ac:dyDescent="0.25">
      <c r="A3545" t="s">
        <v>10099</v>
      </c>
      <c r="B3545" s="3">
        <v>74</v>
      </c>
      <c r="C3545" s="3" t="str" cm="1">
        <f t="array" ref="C3545">_xlfn.IFS(B3545&lt;35,"Young",B3545&lt;60,"Middle",TRUE,"Senior")</f>
        <v>Senior</v>
      </c>
      <c r="D3545" t="s">
        <v>26</v>
      </c>
      <c r="E3545" t="str">
        <f t="shared" si="110"/>
        <v>Senior-Male</v>
      </c>
      <c r="F3545" t="s">
        <v>17</v>
      </c>
      <c r="G3545" t="s">
        <v>26593</v>
      </c>
      <c r="H3545" s="1">
        <v>43486</v>
      </c>
      <c r="I3545" t="s">
        <v>10100</v>
      </c>
      <c r="J3545" t="s">
        <v>10101</v>
      </c>
      <c r="K3545" t="s">
        <v>53</v>
      </c>
      <c r="L3545">
        <v>15496.012199999999</v>
      </c>
      <c r="M3545">
        <v>261</v>
      </c>
      <c r="N3545" t="s">
        <v>43</v>
      </c>
      <c r="O3545" s="1">
        <v>43489</v>
      </c>
      <c r="P3545" s="3">
        <f t="shared" si="111"/>
        <v>3</v>
      </c>
      <c r="Q3545" t="s">
        <v>44</v>
      </c>
      <c r="R3545" t="s">
        <v>33</v>
      </c>
    </row>
    <row r="3546" spans="1:18" x14ac:dyDescent="0.25">
      <c r="A3546" t="s">
        <v>10102</v>
      </c>
      <c r="B3546" s="3">
        <v>36</v>
      </c>
      <c r="C3546" s="3" t="str" cm="1">
        <f t="array" ref="C3546">_xlfn.IFS(B3546&lt;35,"Young",B3546&lt;60,"Middle",TRUE,"Senior")</f>
        <v>Middle</v>
      </c>
      <c r="D3546" t="s">
        <v>26</v>
      </c>
      <c r="E3546" t="str">
        <f t="shared" si="110"/>
        <v>Middle-Male</v>
      </c>
      <c r="F3546" t="s">
        <v>35</v>
      </c>
      <c r="G3546" t="s">
        <v>26593</v>
      </c>
      <c r="H3546" s="1">
        <v>43755</v>
      </c>
      <c r="I3546" t="s">
        <v>10103</v>
      </c>
      <c r="J3546" t="s">
        <v>228</v>
      </c>
      <c r="K3546" t="s">
        <v>31</v>
      </c>
      <c r="L3546">
        <v>14431.902669999999</v>
      </c>
      <c r="M3546">
        <v>186</v>
      </c>
      <c r="N3546" t="s">
        <v>39</v>
      </c>
      <c r="O3546" s="1">
        <v>43760</v>
      </c>
      <c r="P3546" s="3">
        <f t="shared" si="111"/>
        <v>5</v>
      </c>
      <c r="Q3546" t="s">
        <v>44</v>
      </c>
      <c r="R3546" t="s">
        <v>24</v>
      </c>
    </row>
    <row r="3547" spans="1:18" x14ac:dyDescent="0.25">
      <c r="A3547" t="s">
        <v>10104</v>
      </c>
      <c r="B3547" s="3">
        <v>38</v>
      </c>
      <c r="C3547" s="3" t="str" cm="1">
        <f t="array" ref="C3547">_xlfn.IFS(B3547&lt;35,"Young",B3547&lt;60,"Middle",TRUE,"Senior")</f>
        <v>Middle</v>
      </c>
      <c r="D3547" t="s">
        <v>16</v>
      </c>
      <c r="E3547" t="str">
        <f t="shared" si="110"/>
        <v>Middle-Female</v>
      </c>
      <c r="F3547" t="s">
        <v>230</v>
      </c>
      <c r="G3547" t="s">
        <v>26593</v>
      </c>
      <c r="H3547" s="1">
        <v>44692</v>
      </c>
      <c r="I3547" t="s">
        <v>10105</v>
      </c>
      <c r="J3547" t="s">
        <v>10106</v>
      </c>
      <c r="K3547" t="s">
        <v>57</v>
      </c>
      <c r="L3547">
        <v>16104.568439999999</v>
      </c>
      <c r="M3547">
        <v>448</v>
      </c>
      <c r="N3547" t="s">
        <v>39</v>
      </c>
      <c r="O3547" s="1">
        <v>44710</v>
      </c>
      <c r="P3547" s="3">
        <f t="shared" si="111"/>
        <v>18</v>
      </c>
      <c r="Q3547" t="s">
        <v>49</v>
      </c>
      <c r="R3547" t="s">
        <v>33</v>
      </c>
    </row>
    <row r="3548" spans="1:18" x14ac:dyDescent="0.25">
      <c r="A3548" t="s">
        <v>10107</v>
      </c>
      <c r="B3548" s="3">
        <v>30</v>
      </c>
      <c r="C3548" s="3" t="str" cm="1">
        <f t="array" ref="C3548">_xlfn.IFS(B3548&lt;35,"Young",B3548&lt;60,"Middle",TRUE,"Senior")</f>
        <v>Young</v>
      </c>
      <c r="D3548" t="s">
        <v>16</v>
      </c>
      <c r="E3548" t="str">
        <f t="shared" si="110"/>
        <v>Young-Female</v>
      </c>
      <c r="F3548" t="s">
        <v>90</v>
      </c>
      <c r="G3548" t="s">
        <v>28</v>
      </c>
      <c r="H3548" s="1">
        <v>44915</v>
      </c>
      <c r="I3548" t="s">
        <v>10108</v>
      </c>
      <c r="J3548" t="s">
        <v>10109</v>
      </c>
      <c r="K3548" t="s">
        <v>31</v>
      </c>
      <c r="L3548">
        <v>43593.695419999996</v>
      </c>
      <c r="M3548">
        <v>467</v>
      </c>
      <c r="N3548" t="s">
        <v>43</v>
      </c>
      <c r="O3548" s="1">
        <v>44943</v>
      </c>
      <c r="P3548" s="3">
        <f t="shared" si="111"/>
        <v>28</v>
      </c>
      <c r="Q3548" t="s">
        <v>32</v>
      </c>
      <c r="R3548" t="s">
        <v>33</v>
      </c>
    </row>
    <row r="3549" spans="1:18" x14ac:dyDescent="0.25">
      <c r="A3549" t="s">
        <v>10110</v>
      </c>
      <c r="B3549" s="3">
        <v>39</v>
      </c>
      <c r="C3549" s="3" t="str" cm="1">
        <f t="array" ref="C3549">_xlfn.IFS(B3549&lt;35,"Young",B3549&lt;60,"Middle",TRUE,"Senior")</f>
        <v>Middle</v>
      </c>
      <c r="D3549" t="s">
        <v>16</v>
      </c>
      <c r="E3549" t="str">
        <f t="shared" si="110"/>
        <v>Middle-Female</v>
      </c>
      <c r="F3549" t="s">
        <v>63</v>
      </c>
      <c r="G3549" t="s">
        <v>18</v>
      </c>
      <c r="H3549" s="1">
        <v>45062</v>
      </c>
      <c r="I3549" t="s">
        <v>10111</v>
      </c>
      <c r="J3549" t="s">
        <v>10112</v>
      </c>
      <c r="K3549" t="s">
        <v>53</v>
      </c>
      <c r="L3549">
        <v>4425.697795</v>
      </c>
      <c r="M3549">
        <v>412</v>
      </c>
      <c r="N3549" t="s">
        <v>39</v>
      </c>
      <c r="O3549" s="1">
        <v>45088</v>
      </c>
      <c r="P3549" s="3">
        <f t="shared" si="111"/>
        <v>26</v>
      </c>
      <c r="Q3549" t="s">
        <v>32</v>
      </c>
      <c r="R3549" t="s">
        <v>33</v>
      </c>
    </row>
    <row r="3550" spans="1:18" x14ac:dyDescent="0.25">
      <c r="A3550" t="s">
        <v>10113</v>
      </c>
      <c r="B3550" s="3">
        <v>54</v>
      </c>
      <c r="C3550" s="3" t="str" cm="1">
        <f t="array" ref="C3550">_xlfn.IFS(B3550&lt;35,"Young",B3550&lt;60,"Middle",TRUE,"Senior")</f>
        <v>Middle</v>
      </c>
      <c r="D3550" t="s">
        <v>26</v>
      </c>
      <c r="E3550" t="str">
        <f t="shared" si="110"/>
        <v>Middle-Male</v>
      </c>
      <c r="F3550" t="s">
        <v>27</v>
      </c>
      <c r="G3550" t="s">
        <v>26593</v>
      </c>
      <c r="H3550" s="1">
        <v>44208</v>
      </c>
      <c r="I3550" t="s">
        <v>10114</v>
      </c>
      <c r="J3550" t="s">
        <v>10115</v>
      </c>
      <c r="K3550" t="s">
        <v>31</v>
      </c>
      <c r="L3550">
        <v>3316.5999299999999</v>
      </c>
      <c r="M3550">
        <v>438</v>
      </c>
      <c r="N3550" t="s">
        <v>39</v>
      </c>
      <c r="O3550" s="1">
        <v>44231</v>
      </c>
      <c r="P3550" s="3">
        <f t="shared" si="111"/>
        <v>23</v>
      </c>
      <c r="Q3550" t="s">
        <v>44</v>
      </c>
      <c r="R3550" t="s">
        <v>45</v>
      </c>
    </row>
    <row r="3551" spans="1:18" x14ac:dyDescent="0.25">
      <c r="A3551" t="s">
        <v>10116</v>
      </c>
      <c r="B3551" s="3">
        <v>66</v>
      </c>
      <c r="C3551" s="3" t="str" cm="1">
        <f t="array" ref="C3551">_xlfn.IFS(B3551&lt;35,"Young",B3551&lt;60,"Middle",TRUE,"Senior")</f>
        <v>Senior</v>
      </c>
      <c r="D3551" t="s">
        <v>26</v>
      </c>
      <c r="E3551" t="str">
        <f t="shared" si="110"/>
        <v>Senior-Male</v>
      </c>
      <c r="F3551" t="s">
        <v>115</v>
      </c>
      <c r="G3551" t="s">
        <v>18</v>
      </c>
      <c r="H3551" s="1">
        <v>45093</v>
      </c>
      <c r="I3551" t="s">
        <v>10117</v>
      </c>
      <c r="J3551" t="s">
        <v>10118</v>
      </c>
      <c r="K3551" t="s">
        <v>57</v>
      </c>
      <c r="L3551">
        <v>22715.69224</v>
      </c>
      <c r="M3551">
        <v>322</v>
      </c>
      <c r="N3551" t="s">
        <v>39</v>
      </c>
      <c r="O3551" s="1">
        <v>45112</v>
      </c>
      <c r="P3551" s="3">
        <f t="shared" si="111"/>
        <v>19</v>
      </c>
      <c r="Q3551" t="s">
        <v>49</v>
      </c>
      <c r="R3551" t="s">
        <v>24</v>
      </c>
    </row>
    <row r="3552" spans="1:18" x14ac:dyDescent="0.25">
      <c r="A3552" t="s">
        <v>10119</v>
      </c>
      <c r="B3552" s="3">
        <v>20</v>
      </c>
      <c r="C3552" s="3" t="str" cm="1">
        <f t="array" ref="C3552">_xlfn.IFS(B3552&lt;35,"Young",B3552&lt;60,"Middle",TRUE,"Senior")</f>
        <v>Young</v>
      </c>
      <c r="D3552" t="s">
        <v>16</v>
      </c>
      <c r="E3552" t="str">
        <f t="shared" si="110"/>
        <v>Young-Female</v>
      </c>
      <c r="F3552" t="s">
        <v>63</v>
      </c>
      <c r="G3552" t="s">
        <v>26592</v>
      </c>
      <c r="H3552" s="1">
        <v>44803</v>
      </c>
      <c r="I3552" t="s">
        <v>10120</v>
      </c>
      <c r="J3552" t="s">
        <v>10121</v>
      </c>
      <c r="K3552" t="s">
        <v>53</v>
      </c>
      <c r="L3552">
        <v>35185.200940000002</v>
      </c>
      <c r="M3552">
        <v>397</v>
      </c>
      <c r="N3552" t="s">
        <v>39</v>
      </c>
      <c r="O3552" s="1">
        <v>44833</v>
      </c>
      <c r="P3552" s="3">
        <f t="shared" si="111"/>
        <v>30</v>
      </c>
      <c r="Q3552" t="s">
        <v>44</v>
      </c>
      <c r="R3552" t="s">
        <v>33</v>
      </c>
    </row>
    <row r="3553" spans="1:18" x14ac:dyDescent="0.25">
      <c r="A3553" t="s">
        <v>10122</v>
      </c>
      <c r="B3553" s="3">
        <v>28</v>
      </c>
      <c r="C3553" s="3" t="str" cm="1">
        <f t="array" ref="C3553">_xlfn.IFS(B3553&lt;35,"Young",B3553&lt;60,"Middle",TRUE,"Senior")</f>
        <v>Young</v>
      </c>
      <c r="D3553" t="s">
        <v>16</v>
      </c>
      <c r="E3553" t="str">
        <f t="shared" si="110"/>
        <v>Young-Female</v>
      </c>
      <c r="F3553" t="s">
        <v>115</v>
      </c>
      <c r="G3553" t="s">
        <v>18</v>
      </c>
      <c r="H3553" s="1">
        <v>44948</v>
      </c>
      <c r="I3553" t="s">
        <v>10123</v>
      </c>
      <c r="J3553" t="s">
        <v>10124</v>
      </c>
      <c r="K3553" t="s">
        <v>53</v>
      </c>
      <c r="L3553">
        <v>16127.11794</v>
      </c>
      <c r="M3553">
        <v>188</v>
      </c>
      <c r="N3553" t="s">
        <v>39</v>
      </c>
      <c r="O3553" s="1">
        <v>44972</v>
      </c>
      <c r="P3553" s="3">
        <f t="shared" si="111"/>
        <v>24</v>
      </c>
      <c r="Q3553" t="s">
        <v>85</v>
      </c>
      <c r="R3553" t="s">
        <v>33</v>
      </c>
    </row>
    <row r="3554" spans="1:18" x14ac:dyDescent="0.25">
      <c r="A3554" t="s">
        <v>10125</v>
      </c>
      <c r="B3554" s="3">
        <v>66</v>
      </c>
      <c r="C3554" s="3" t="str" cm="1">
        <f t="array" ref="C3554">_xlfn.IFS(B3554&lt;35,"Young",B3554&lt;60,"Middle",TRUE,"Senior")</f>
        <v>Senior</v>
      </c>
      <c r="D3554" t="s">
        <v>16</v>
      </c>
      <c r="E3554" t="str">
        <f t="shared" si="110"/>
        <v>Senior-Female</v>
      </c>
      <c r="F3554" t="s">
        <v>50</v>
      </c>
      <c r="G3554" t="s">
        <v>26592</v>
      </c>
      <c r="H3554" s="1">
        <v>43564</v>
      </c>
      <c r="I3554" t="s">
        <v>10126</v>
      </c>
      <c r="J3554" t="s">
        <v>10127</v>
      </c>
      <c r="K3554" t="s">
        <v>31</v>
      </c>
      <c r="L3554">
        <v>33445.894319999999</v>
      </c>
      <c r="M3554">
        <v>120</v>
      </c>
      <c r="N3554" t="s">
        <v>39</v>
      </c>
      <c r="O3554" s="1">
        <v>43590</v>
      </c>
      <c r="P3554" s="3">
        <f t="shared" si="111"/>
        <v>26</v>
      </c>
      <c r="Q3554" t="s">
        <v>23</v>
      </c>
      <c r="R3554" t="s">
        <v>45</v>
      </c>
    </row>
    <row r="3555" spans="1:18" x14ac:dyDescent="0.25">
      <c r="A3555" t="s">
        <v>10128</v>
      </c>
      <c r="B3555" s="3">
        <v>62</v>
      </c>
      <c r="C3555" s="3" t="str" cm="1">
        <f t="array" ref="C3555">_xlfn.IFS(B3555&lt;35,"Young",B3555&lt;60,"Middle",TRUE,"Senior")</f>
        <v>Senior</v>
      </c>
      <c r="D3555" t="s">
        <v>16</v>
      </c>
      <c r="E3555" t="str">
        <f t="shared" si="110"/>
        <v>Senior-Female</v>
      </c>
      <c r="F3555" t="s">
        <v>17</v>
      </c>
      <c r="G3555" t="s">
        <v>26592</v>
      </c>
      <c r="H3555" s="1">
        <v>44061</v>
      </c>
      <c r="I3555" t="s">
        <v>10129</v>
      </c>
      <c r="J3555" t="s">
        <v>10130</v>
      </c>
      <c r="K3555" t="s">
        <v>21</v>
      </c>
      <c r="L3555">
        <v>11689.29369</v>
      </c>
      <c r="M3555">
        <v>463</v>
      </c>
      <c r="N3555" t="s">
        <v>43</v>
      </c>
      <c r="O3555" s="1">
        <v>44065</v>
      </c>
      <c r="P3555" s="3">
        <f t="shared" si="111"/>
        <v>4</v>
      </c>
      <c r="Q3555" t="s">
        <v>85</v>
      </c>
      <c r="R3555" t="s">
        <v>33</v>
      </c>
    </row>
    <row r="3556" spans="1:18" x14ac:dyDescent="0.25">
      <c r="A3556" t="s">
        <v>10131</v>
      </c>
      <c r="B3556" s="3">
        <v>35</v>
      </c>
      <c r="C3556" s="3" t="str" cm="1">
        <f t="array" ref="C3556">_xlfn.IFS(B3556&lt;35,"Young",B3556&lt;60,"Middle",TRUE,"Senior")</f>
        <v>Middle</v>
      </c>
      <c r="D3556" t="s">
        <v>26</v>
      </c>
      <c r="E3556" t="str">
        <f t="shared" si="110"/>
        <v>Middle-Male</v>
      </c>
      <c r="F3556" t="s">
        <v>27</v>
      </c>
      <c r="G3556" t="s">
        <v>26593</v>
      </c>
      <c r="H3556" s="1">
        <v>44898</v>
      </c>
      <c r="I3556" t="s">
        <v>10132</v>
      </c>
      <c r="J3556" t="s">
        <v>10133</v>
      </c>
      <c r="K3556" t="s">
        <v>57</v>
      </c>
      <c r="L3556">
        <v>8034.7730540000002</v>
      </c>
      <c r="M3556">
        <v>431</v>
      </c>
      <c r="N3556" t="s">
        <v>43</v>
      </c>
      <c r="O3556" s="1">
        <v>44900</v>
      </c>
      <c r="P3556" s="3">
        <f t="shared" si="111"/>
        <v>2</v>
      </c>
      <c r="Q3556" t="s">
        <v>44</v>
      </c>
      <c r="R3556" t="s">
        <v>33</v>
      </c>
    </row>
    <row r="3557" spans="1:18" x14ac:dyDescent="0.25">
      <c r="A3557" t="s">
        <v>10134</v>
      </c>
      <c r="B3557" s="3">
        <v>82</v>
      </c>
      <c r="C3557" s="3" t="str" cm="1">
        <f t="array" ref="C3557">_xlfn.IFS(B3557&lt;35,"Young",B3557&lt;60,"Middle",TRUE,"Senior")</f>
        <v>Senior</v>
      </c>
      <c r="D3557" t="s">
        <v>26</v>
      </c>
      <c r="E3557" t="str">
        <f t="shared" si="110"/>
        <v>Senior-Male</v>
      </c>
      <c r="F3557" t="s">
        <v>115</v>
      </c>
      <c r="G3557" t="s">
        <v>18</v>
      </c>
      <c r="H3557" s="1">
        <v>44223</v>
      </c>
      <c r="I3557" t="s">
        <v>10135</v>
      </c>
      <c r="J3557" t="s">
        <v>10136</v>
      </c>
      <c r="K3557" t="s">
        <v>21</v>
      </c>
      <c r="L3557">
        <v>30036.29348</v>
      </c>
      <c r="M3557">
        <v>183</v>
      </c>
      <c r="N3557" t="s">
        <v>39</v>
      </c>
      <c r="O3557" s="1">
        <v>44231</v>
      </c>
      <c r="P3557" s="3">
        <f t="shared" si="111"/>
        <v>8</v>
      </c>
      <c r="Q3557" t="s">
        <v>23</v>
      </c>
      <c r="R3557" t="s">
        <v>24</v>
      </c>
    </row>
    <row r="3558" spans="1:18" x14ac:dyDescent="0.25">
      <c r="A3558" t="s">
        <v>10137</v>
      </c>
      <c r="B3558" s="3">
        <v>62</v>
      </c>
      <c r="C3558" s="3" t="str" cm="1">
        <f t="array" ref="C3558">_xlfn.IFS(B3558&lt;35,"Young",B3558&lt;60,"Middle",TRUE,"Senior")</f>
        <v>Senior</v>
      </c>
      <c r="D3558" t="s">
        <v>16</v>
      </c>
      <c r="E3558" t="str">
        <f t="shared" si="110"/>
        <v>Senior-Female</v>
      </c>
      <c r="F3558" t="s">
        <v>50</v>
      </c>
      <c r="G3558" t="s">
        <v>28</v>
      </c>
      <c r="H3558" s="1">
        <v>44917</v>
      </c>
      <c r="I3558" t="s">
        <v>10138</v>
      </c>
      <c r="J3558" t="s">
        <v>10139</v>
      </c>
      <c r="K3558" t="s">
        <v>21</v>
      </c>
      <c r="L3558">
        <v>41975.018340000002</v>
      </c>
      <c r="M3558">
        <v>243</v>
      </c>
      <c r="N3558" t="s">
        <v>43</v>
      </c>
      <c r="O3558" s="1">
        <v>44938</v>
      </c>
      <c r="P3558" s="3">
        <f t="shared" si="111"/>
        <v>21</v>
      </c>
      <c r="Q3558" t="s">
        <v>85</v>
      </c>
      <c r="R3558" t="s">
        <v>45</v>
      </c>
    </row>
    <row r="3559" spans="1:18" x14ac:dyDescent="0.25">
      <c r="A3559" t="s">
        <v>10140</v>
      </c>
      <c r="B3559" s="3">
        <v>73</v>
      </c>
      <c r="C3559" s="3" t="str" cm="1">
        <f t="array" ref="C3559">_xlfn.IFS(B3559&lt;35,"Young",B3559&lt;60,"Middle",TRUE,"Senior")</f>
        <v>Senior</v>
      </c>
      <c r="D3559" t="s">
        <v>26</v>
      </c>
      <c r="E3559" t="str">
        <f t="shared" si="110"/>
        <v>Senior-Male</v>
      </c>
      <c r="F3559" t="s">
        <v>17</v>
      </c>
      <c r="G3559" t="s">
        <v>26592</v>
      </c>
      <c r="H3559" s="1">
        <v>43720</v>
      </c>
      <c r="I3559" t="s">
        <v>10141</v>
      </c>
      <c r="J3559" t="s">
        <v>10142</v>
      </c>
      <c r="K3559" t="s">
        <v>21</v>
      </c>
      <c r="L3559">
        <v>13617.28717</v>
      </c>
      <c r="M3559">
        <v>400</v>
      </c>
      <c r="N3559" t="s">
        <v>43</v>
      </c>
      <c r="O3559" s="1">
        <v>43738</v>
      </c>
      <c r="P3559" s="3">
        <f t="shared" si="111"/>
        <v>18</v>
      </c>
      <c r="Q3559" t="s">
        <v>85</v>
      </c>
      <c r="R3559" t="s">
        <v>45</v>
      </c>
    </row>
    <row r="3560" spans="1:18" x14ac:dyDescent="0.25">
      <c r="A3560" t="s">
        <v>10143</v>
      </c>
      <c r="B3560" s="3">
        <v>25</v>
      </c>
      <c r="C3560" s="3" t="str" cm="1">
        <f t="array" ref="C3560">_xlfn.IFS(B3560&lt;35,"Young",B3560&lt;60,"Middle",TRUE,"Senior")</f>
        <v>Young</v>
      </c>
      <c r="D3560" t="s">
        <v>26</v>
      </c>
      <c r="E3560" t="str">
        <f t="shared" si="110"/>
        <v>Young-Male</v>
      </c>
      <c r="F3560" t="s">
        <v>230</v>
      </c>
      <c r="G3560" t="s">
        <v>26593</v>
      </c>
      <c r="H3560" s="1">
        <v>44208</v>
      </c>
      <c r="I3560" t="s">
        <v>10144</v>
      </c>
      <c r="J3560" t="s">
        <v>10145</v>
      </c>
      <c r="K3560" t="s">
        <v>61</v>
      </c>
      <c r="L3560">
        <v>11531.01138</v>
      </c>
      <c r="M3560">
        <v>383</v>
      </c>
      <c r="N3560" t="s">
        <v>39</v>
      </c>
      <c r="O3560" s="1">
        <v>44233</v>
      </c>
      <c r="P3560" s="3">
        <f t="shared" si="111"/>
        <v>25</v>
      </c>
      <c r="Q3560" t="s">
        <v>32</v>
      </c>
      <c r="R3560" t="s">
        <v>45</v>
      </c>
    </row>
    <row r="3561" spans="1:18" x14ac:dyDescent="0.25">
      <c r="A3561" t="s">
        <v>10146</v>
      </c>
      <c r="B3561" s="3">
        <v>54</v>
      </c>
      <c r="C3561" s="3" t="str" cm="1">
        <f t="array" ref="C3561">_xlfn.IFS(B3561&lt;35,"Young",B3561&lt;60,"Middle",TRUE,"Senior")</f>
        <v>Middle</v>
      </c>
      <c r="D3561" t="s">
        <v>16</v>
      </c>
      <c r="E3561" t="str">
        <f t="shared" si="110"/>
        <v>Middle-Female</v>
      </c>
      <c r="F3561" t="s">
        <v>63</v>
      </c>
      <c r="G3561" t="s">
        <v>70</v>
      </c>
      <c r="H3561" s="1">
        <v>45010</v>
      </c>
      <c r="I3561" t="s">
        <v>10147</v>
      </c>
      <c r="J3561" t="s">
        <v>8597</v>
      </c>
      <c r="K3561" t="s">
        <v>21</v>
      </c>
      <c r="L3561">
        <v>17553.6646</v>
      </c>
      <c r="M3561">
        <v>226</v>
      </c>
      <c r="N3561" t="s">
        <v>22</v>
      </c>
      <c r="O3561" s="1">
        <v>45022</v>
      </c>
      <c r="P3561" s="3">
        <f t="shared" si="111"/>
        <v>12</v>
      </c>
      <c r="Q3561" t="s">
        <v>32</v>
      </c>
      <c r="R3561" t="s">
        <v>24</v>
      </c>
    </row>
    <row r="3562" spans="1:18" x14ac:dyDescent="0.25">
      <c r="A3562" t="s">
        <v>10148</v>
      </c>
      <c r="B3562" s="3">
        <v>59</v>
      </c>
      <c r="C3562" s="3" t="str" cm="1">
        <f t="array" ref="C3562">_xlfn.IFS(B3562&lt;35,"Young",B3562&lt;60,"Middle",TRUE,"Senior")</f>
        <v>Middle</v>
      </c>
      <c r="D3562" t="s">
        <v>26</v>
      </c>
      <c r="E3562" t="str">
        <f t="shared" si="110"/>
        <v>Middle-Male</v>
      </c>
      <c r="F3562" t="s">
        <v>27</v>
      </c>
      <c r="G3562" t="s">
        <v>26593</v>
      </c>
      <c r="H3562" s="1">
        <v>43660</v>
      </c>
      <c r="I3562" t="s">
        <v>10149</v>
      </c>
      <c r="J3562" t="s">
        <v>10150</v>
      </c>
      <c r="K3562" t="s">
        <v>53</v>
      </c>
      <c r="L3562">
        <v>27169.414100000002</v>
      </c>
      <c r="M3562">
        <v>142</v>
      </c>
      <c r="N3562" t="s">
        <v>39</v>
      </c>
      <c r="O3562" s="1">
        <v>43671</v>
      </c>
      <c r="P3562" s="3">
        <f t="shared" si="111"/>
        <v>11</v>
      </c>
      <c r="Q3562" t="s">
        <v>23</v>
      </c>
      <c r="R3562" t="s">
        <v>45</v>
      </c>
    </row>
    <row r="3563" spans="1:18" x14ac:dyDescent="0.25">
      <c r="A3563" t="s">
        <v>10151</v>
      </c>
      <c r="B3563" s="3">
        <v>81</v>
      </c>
      <c r="C3563" s="3" t="str" cm="1">
        <f t="array" ref="C3563">_xlfn.IFS(B3563&lt;35,"Young",B3563&lt;60,"Middle",TRUE,"Senior")</f>
        <v>Senior</v>
      </c>
      <c r="D3563" t="s">
        <v>16</v>
      </c>
      <c r="E3563" t="str">
        <f t="shared" si="110"/>
        <v>Senior-Female</v>
      </c>
      <c r="F3563" t="s">
        <v>115</v>
      </c>
      <c r="G3563" t="s">
        <v>36</v>
      </c>
      <c r="H3563" s="1">
        <v>44712</v>
      </c>
      <c r="I3563" t="s">
        <v>10152</v>
      </c>
      <c r="J3563" t="s">
        <v>10153</v>
      </c>
      <c r="K3563" t="s">
        <v>21</v>
      </c>
      <c r="L3563">
        <v>13119.18795</v>
      </c>
      <c r="M3563">
        <v>399</v>
      </c>
      <c r="N3563" t="s">
        <v>43</v>
      </c>
      <c r="O3563" s="1">
        <v>44729</v>
      </c>
      <c r="P3563" s="3">
        <f t="shared" si="111"/>
        <v>17</v>
      </c>
      <c r="Q3563" t="s">
        <v>44</v>
      </c>
      <c r="R3563" t="s">
        <v>24</v>
      </c>
    </row>
    <row r="3564" spans="1:18" x14ac:dyDescent="0.25">
      <c r="A3564" t="s">
        <v>10154</v>
      </c>
      <c r="B3564" s="3">
        <v>60</v>
      </c>
      <c r="C3564" s="3" t="str" cm="1">
        <f t="array" ref="C3564">_xlfn.IFS(B3564&lt;35,"Young",B3564&lt;60,"Middle",TRUE,"Senior")</f>
        <v>Senior</v>
      </c>
      <c r="D3564" t="s">
        <v>26</v>
      </c>
      <c r="E3564" t="str">
        <f t="shared" si="110"/>
        <v>Senior-Male</v>
      </c>
      <c r="F3564" t="s">
        <v>63</v>
      </c>
      <c r="G3564" t="s">
        <v>26592</v>
      </c>
      <c r="H3564" s="1">
        <v>44485</v>
      </c>
      <c r="I3564" t="s">
        <v>10155</v>
      </c>
      <c r="J3564" t="s">
        <v>10156</v>
      </c>
      <c r="K3564" t="s">
        <v>21</v>
      </c>
      <c r="L3564">
        <v>9362.015367</v>
      </c>
      <c r="M3564">
        <v>300</v>
      </c>
      <c r="N3564" t="s">
        <v>43</v>
      </c>
      <c r="O3564" s="1">
        <v>44486</v>
      </c>
      <c r="P3564" s="3">
        <f t="shared" si="111"/>
        <v>1</v>
      </c>
      <c r="Q3564" t="s">
        <v>32</v>
      </c>
      <c r="R3564" t="s">
        <v>33</v>
      </c>
    </row>
    <row r="3565" spans="1:18" x14ac:dyDescent="0.25">
      <c r="A3565" t="s">
        <v>10157</v>
      </c>
      <c r="B3565" s="3">
        <v>30</v>
      </c>
      <c r="C3565" s="3" t="str" cm="1">
        <f t="array" ref="C3565">_xlfn.IFS(B3565&lt;35,"Young",B3565&lt;60,"Middle",TRUE,"Senior")</f>
        <v>Young</v>
      </c>
      <c r="D3565" t="s">
        <v>16</v>
      </c>
      <c r="E3565" t="str">
        <f t="shared" si="110"/>
        <v>Young-Female</v>
      </c>
      <c r="F3565" t="s">
        <v>27</v>
      </c>
      <c r="G3565" t="s">
        <v>28</v>
      </c>
      <c r="H3565" s="1">
        <v>44552</v>
      </c>
      <c r="I3565" t="s">
        <v>10158</v>
      </c>
      <c r="J3565" t="s">
        <v>10159</v>
      </c>
      <c r="K3565" t="s">
        <v>57</v>
      </c>
      <c r="L3565">
        <v>44121.803690000001</v>
      </c>
      <c r="M3565">
        <v>366</v>
      </c>
      <c r="N3565" t="s">
        <v>39</v>
      </c>
      <c r="O3565" s="1">
        <v>44580</v>
      </c>
      <c r="P3565" s="3">
        <f t="shared" si="111"/>
        <v>28</v>
      </c>
      <c r="Q3565" t="s">
        <v>49</v>
      </c>
      <c r="R3565" t="s">
        <v>33</v>
      </c>
    </row>
    <row r="3566" spans="1:18" x14ac:dyDescent="0.25">
      <c r="A3566" t="s">
        <v>10160</v>
      </c>
      <c r="B3566" s="3">
        <v>34</v>
      </c>
      <c r="C3566" s="3" t="str" cm="1">
        <f t="array" ref="C3566">_xlfn.IFS(B3566&lt;35,"Young",B3566&lt;60,"Middle",TRUE,"Senior")</f>
        <v>Young</v>
      </c>
      <c r="D3566" t="s">
        <v>16</v>
      </c>
      <c r="E3566" t="str">
        <f t="shared" si="110"/>
        <v>Young-Female</v>
      </c>
      <c r="F3566" t="s">
        <v>27</v>
      </c>
      <c r="G3566" t="s">
        <v>26593</v>
      </c>
      <c r="H3566" s="1">
        <v>44399</v>
      </c>
      <c r="I3566" t="s">
        <v>10161</v>
      </c>
      <c r="J3566" t="s">
        <v>10162</v>
      </c>
      <c r="K3566" t="s">
        <v>61</v>
      </c>
      <c r="L3566">
        <v>11790.40394</v>
      </c>
      <c r="M3566">
        <v>214</v>
      </c>
      <c r="N3566" t="s">
        <v>39</v>
      </c>
      <c r="O3566" s="1">
        <v>44408</v>
      </c>
      <c r="P3566" s="3">
        <f t="shared" si="111"/>
        <v>9</v>
      </c>
      <c r="Q3566" t="s">
        <v>49</v>
      </c>
      <c r="R3566" t="s">
        <v>33</v>
      </c>
    </row>
    <row r="3567" spans="1:18" x14ac:dyDescent="0.25">
      <c r="A3567" t="s">
        <v>10163</v>
      </c>
      <c r="B3567" s="3">
        <v>51</v>
      </c>
      <c r="C3567" s="3" t="str" cm="1">
        <f t="array" ref="C3567">_xlfn.IFS(B3567&lt;35,"Young",B3567&lt;60,"Middle",TRUE,"Senior")</f>
        <v>Middle</v>
      </c>
      <c r="D3567" t="s">
        <v>16</v>
      </c>
      <c r="E3567" t="str">
        <f t="shared" si="110"/>
        <v>Middle-Female</v>
      </c>
      <c r="F3567" t="s">
        <v>63</v>
      </c>
      <c r="G3567" t="s">
        <v>70</v>
      </c>
      <c r="H3567" s="1">
        <v>43806</v>
      </c>
      <c r="I3567" t="s">
        <v>10164</v>
      </c>
      <c r="J3567" t="s">
        <v>10165</v>
      </c>
      <c r="K3567" t="s">
        <v>61</v>
      </c>
      <c r="L3567">
        <v>61876.099889999998</v>
      </c>
      <c r="M3567">
        <v>448</v>
      </c>
      <c r="N3567" t="s">
        <v>22</v>
      </c>
      <c r="O3567" s="1">
        <v>43825</v>
      </c>
      <c r="P3567" s="3">
        <f t="shared" si="111"/>
        <v>19</v>
      </c>
      <c r="Q3567" t="s">
        <v>32</v>
      </c>
      <c r="R3567" t="s">
        <v>24</v>
      </c>
    </row>
    <row r="3568" spans="1:18" x14ac:dyDescent="0.25">
      <c r="A3568" t="s">
        <v>10166</v>
      </c>
      <c r="B3568" s="3">
        <v>71</v>
      </c>
      <c r="C3568" s="3" t="str" cm="1">
        <f t="array" ref="C3568">_xlfn.IFS(B3568&lt;35,"Young",B3568&lt;60,"Middle",TRUE,"Senior")</f>
        <v>Senior</v>
      </c>
      <c r="D3568" t="s">
        <v>26</v>
      </c>
      <c r="E3568" t="str">
        <f t="shared" si="110"/>
        <v>Senior-Male</v>
      </c>
      <c r="F3568" t="s">
        <v>35</v>
      </c>
      <c r="G3568" t="s">
        <v>70</v>
      </c>
      <c r="H3568" s="1">
        <v>43628</v>
      </c>
      <c r="I3568" t="s">
        <v>10167</v>
      </c>
      <c r="J3568" t="s">
        <v>10168</v>
      </c>
      <c r="K3568" t="s">
        <v>21</v>
      </c>
      <c r="L3568">
        <v>36471.308810000002</v>
      </c>
      <c r="M3568">
        <v>327</v>
      </c>
      <c r="N3568" t="s">
        <v>22</v>
      </c>
      <c r="O3568" s="1">
        <v>43628</v>
      </c>
      <c r="P3568" s="3">
        <f t="shared" si="111"/>
        <v>0</v>
      </c>
      <c r="Q3568" t="s">
        <v>44</v>
      </c>
      <c r="R3568" t="s">
        <v>24</v>
      </c>
    </row>
    <row r="3569" spans="1:18" x14ac:dyDescent="0.25">
      <c r="A3569" t="s">
        <v>10169</v>
      </c>
      <c r="B3569" s="3">
        <v>56</v>
      </c>
      <c r="C3569" s="3" t="str" cm="1">
        <f t="array" ref="C3569">_xlfn.IFS(B3569&lt;35,"Young",B3569&lt;60,"Middle",TRUE,"Senior")</f>
        <v>Middle</v>
      </c>
      <c r="D3569" t="s">
        <v>26</v>
      </c>
      <c r="E3569" t="str">
        <f t="shared" si="110"/>
        <v>Middle-Male</v>
      </c>
      <c r="F3569" t="s">
        <v>230</v>
      </c>
      <c r="G3569" t="s">
        <v>26593</v>
      </c>
      <c r="H3569" s="1">
        <v>43493</v>
      </c>
      <c r="I3569" t="s">
        <v>10170</v>
      </c>
      <c r="J3569" t="s">
        <v>10171</v>
      </c>
      <c r="K3569" t="s">
        <v>61</v>
      </c>
      <c r="L3569">
        <v>31258.132679999999</v>
      </c>
      <c r="M3569">
        <v>476</v>
      </c>
      <c r="N3569" t="s">
        <v>39</v>
      </c>
      <c r="O3569" s="1">
        <v>43522</v>
      </c>
      <c r="P3569" s="3">
        <f t="shared" si="111"/>
        <v>29</v>
      </c>
      <c r="Q3569" t="s">
        <v>85</v>
      </c>
      <c r="R3569" t="s">
        <v>24</v>
      </c>
    </row>
    <row r="3570" spans="1:18" x14ac:dyDescent="0.25">
      <c r="A3570" t="s">
        <v>10172</v>
      </c>
      <c r="B3570" s="3">
        <v>32</v>
      </c>
      <c r="C3570" s="3" t="str" cm="1">
        <f t="array" ref="C3570">_xlfn.IFS(B3570&lt;35,"Young",B3570&lt;60,"Middle",TRUE,"Senior")</f>
        <v>Young</v>
      </c>
      <c r="D3570" t="s">
        <v>16</v>
      </c>
      <c r="E3570" t="str">
        <f t="shared" si="110"/>
        <v>Young-Female</v>
      </c>
      <c r="F3570" t="s">
        <v>17</v>
      </c>
      <c r="G3570" t="s">
        <v>18</v>
      </c>
      <c r="H3570" s="1">
        <v>44275</v>
      </c>
      <c r="I3570" t="s">
        <v>10173</v>
      </c>
      <c r="J3570" t="s">
        <v>10174</v>
      </c>
      <c r="K3570" t="s">
        <v>31</v>
      </c>
      <c r="L3570">
        <v>35140.644780000002</v>
      </c>
      <c r="M3570">
        <v>216</v>
      </c>
      <c r="N3570" t="s">
        <v>39</v>
      </c>
      <c r="O3570" s="1">
        <v>44289</v>
      </c>
      <c r="P3570" s="3">
        <f t="shared" si="111"/>
        <v>14</v>
      </c>
      <c r="Q3570" t="s">
        <v>44</v>
      </c>
      <c r="R3570" t="s">
        <v>24</v>
      </c>
    </row>
    <row r="3571" spans="1:18" x14ac:dyDescent="0.25">
      <c r="A3571" t="s">
        <v>10175</v>
      </c>
      <c r="B3571" s="3">
        <v>48</v>
      </c>
      <c r="C3571" s="3" t="str" cm="1">
        <f t="array" ref="C3571">_xlfn.IFS(B3571&lt;35,"Young",B3571&lt;60,"Middle",TRUE,"Senior")</f>
        <v>Middle</v>
      </c>
      <c r="D3571" t="s">
        <v>26</v>
      </c>
      <c r="E3571" t="str">
        <f t="shared" si="110"/>
        <v>Middle-Male</v>
      </c>
      <c r="F3571" t="s">
        <v>90</v>
      </c>
      <c r="G3571" t="s">
        <v>26593</v>
      </c>
      <c r="H3571" s="1">
        <v>43987</v>
      </c>
      <c r="I3571" t="s">
        <v>10176</v>
      </c>
      <c r="J3571" t="s">
        <v>10177</v>
      </c>
      <c r="K3571" t="s">
        <v>31</v>
      </c>
      <c r="L3571">
        <v>19358.16576</v>
      </c>
      <c r="M3571">
        <v>393</v>
      </c>
      <c r="N3571" t="s">
        <v>43</v>
      </c>
      <c r="O3571" s="1">
        <v>44011</v>
      </c>
      <c r="P3571" s="3">
        <f t="shared" si="111"/>
        <v>24</v>
      </c>
      <c r="Q3571" t="s">
        <v>85</v>
      </c>
      <c r="R3571" t="s">
        <v>45</v>
      </c>
    </row>
    <row r="3572" spans="1:18" x14ac:dyDescent="0.25">
      <c r="A3572" t="s">
        <v>10178</v>
      </c>
      <c r="B3572" s="3">
        <v>36</v>
      </c>
      <c r="C3572" s="3" t="str" cm="1">
        <f t="array" ref="C3572">_xlfn.IFS(B3572&lt;35,"Young",B3572&lt;60,"Middle",TRUE,"Senior")</f>
        <v>Middle</v>
      </c>
      <c r="D3572" t="s">
        <v>26</v>
      </c>
      <c r="E3572" t="str">
        <f t="shared" si="110"/>
        <v>Middle-Male</v>
      </c>
      <c r="F3572" t="s">
        <v>27</v>
      </c>
      <c r="G3572" t="s">
        <v>26593</v>
      </c>
      <c r="H3572" s="1">
        <v>44569</v>
      </c>
      <c r="I3572" t="s">
        <v>10179</v>
      </c>
      <c r="J3572" t="s">
        <v>2142</v>
      </c>
      <c r="K3572" t="s">
        <v>53</v>
      </c>
      <c r="L3572">
        <v>21820.801200000002</v>
      </c>
      <c r="M3572">
        <v>206</v>
      </c>
      <c r="N3572" t="s">
        <v>39</v>
      </c>
      <c r="O3572" s="1">
        <v>44576</v>
      </c>
      <c r="P3572" s="3">
        <f t="shared" si="111"/>
        <v>7</v>
      </c>
      <c r="Q3572" t="s">
        <v>44</v>
      </c>
      <c r="R3572" t="s">
        <v>45</v>
      </c>
    </row>
    <row r="3573" spans="1:18" x14ac:dyDescent="0.25">
      <c r="A3573" t="s">
        <v>10180</v>
      </c>
      <c r="B3573" s="3">
        <v>59</v>
      </c>
      <c r="C3573" s="3" t="str" cm="1">
        <f t="array" ref="C3573">_xlfn.IFS(B3573&lt;35,"Young",B3573&lt;60,"Middle",TRUE,"Senior")</f>
        <v>Middle</v>
      </c>
      <c r="D3573" t="s">
        <v>26</v>
      </c>
      <c r="E3573" t="str">
        <f t="shared" si="110"/>
        <v>Middle-Male</v>
      </c>
      <c r="F3573" t="s">
        <v>27</v>
      </c>
      <c r="G3573" t="s">
        <v>26593</v>
      </c>
      <c r="H3573" s="1">
        <v>44254</v>
      </c>
      <c r="I3573" t="s">
        <v>10181</v>
      </c>
      <c r="J3573" t="s">
        <v>10182</v>
      </c>
      <c r="K3573" t="s">
        <v>57</v>
      </c>
      <c r="L3573">
        <v>11573.56207</v>
      </c>
      <c r="M3573">
        <v>395</v>
      </c>
      <c r="N3573" t="s">
        <v>39</v>
      </c>
      <c r="O3573" s="1">
        <v>44268</v>
      </c>
      <c r="P3573" s="3">
        <f t="shared" si="111"/>
        <v>14</v>
      </c>
      <c r="Q3573" t="s">
        <v>32</v>
      </c>
      <c r="R3573" t="s">
        <v>24</v>
      </c>
    </row>
    <row r="3574" spans="1:18" x14ac:dyDescent="0.25">
      <c r="A3574" t="s">
        <v>10183</v>
      </c>
      <c r="B3574" s="3">
        <v>69</v>
      </c>
      <c r="C3574" s="3" t="str" cm="1">
        <f t="array" ref="C3574">_xlfn.IFS(B3574&lt;35,"Young",B3574&lt;60,"Middle",TRUE,"Senior")</f>
        <v>Senior</v>
      </c>
      <c r="D3574" t="s">
        <v>26</v>
      </c>
      <c r="E3574" t="str">
        <f t="shared" si="110"/>
        <v>Senior-Male</v>
      </c>
      <c r="F3574" t="s">
        <v>17</v>
      </c>
      <c r="G3574" t="s">
        <v>26592</v>
      </c>
      <c r="H3574" s="1">
        <v>43440</v>
      </c>
      <c r="I3574" t="s">
        <v>4855</v>
      </c>
      <c r="J3574" t="s">
        <v>10184</v>
      </c>
      <c r="K3574" t="s">
        <v>21</v>
      </c>
      <c r="L3574">
        <v>7803.867722</v>
      </c>
      <c r="M3574">
        <v>339</v>
      </c>
      <c r="N3574" t="s">
        <v>43</v>
      </c>
      <c r="O3574" s="1">
        <v>43449</v>
      </c>
      <c r="P3574" s="3">
        <f t="shared" si="111"/>
        <v>9</v>
      </c>
      <c r="Q3574" t="s">
        <v>32</v>
      </c>
      <c r="R3574" t="s">
        <v>45</v>
      </c>
    </row>
    <row r="3575" spans="1:18" x14ac:dyDescent="0.25">
      <c r="A3575" t="s">
        <v>10185</v>
      </c>
      <c r="B3575" s="3">
        <v>36</v>
      </c>
      <c r="C3575" s="3" t="str" cm="1">
        <f t="array" ref="C3575">_xlfn.IFS(B3575&lt;35,"Young",B3575&lt;60,"Middle",TRUE,"Senior")</f>
        <v>Middle</v>
      </c>
      <c r="D3575" t="s">
        <v>26</v>
      </c>
      <c r="E3575" t="str">
        <f t="shared" si="110"/>
        <v>Middle-Male</v>
      </c>
      <c r="F3575" t="s">
        <v>63</v>
      </c>
      <c r="G3575" t="s">
        <v>70</v>
      </c>
      <c r="H3575" s="1">
        <v>44348</v>
      </c>
      <c r="I3575" t="s">
        <v>10186</v>
      </c>
      <c r="J3575" t="s">
        <v>10187</v>
      </c>
      <c r="K3575" t="s">
        <v>57</v>
      </c>
      <c r="L3575">
        <v>51146.947229999998</v>
      </c>
      <c r="M3575">
        <v>171</v>
      </c>
      <c r="N3575" t="s">
        <v>22</v>
      </c>
      <c r="O3575" s="1">
        <v>44351</v>
      </c>
      <c r="P3575" s="3">
        <f t="shared" si="111"/>
        <v>3</v>
      </c>
      <c r="Q3575" t="s">
        <v>49</v>
      </c>
      <c r="R3575" t="s">
        <v>45</v>
      </c>
    </row>
    <row r="3576" spans="1:18" x14ac:dyDescent="0.25">
      <c r="A3576" t="s">
        <v>10188</v>
      </c>
      <c r="B3576" s="3">
        <v>51</v>
      </c>
      <c r="C3576" s="3" t="str" cm="1">
        <f t="array" ref="C3576">_xlfn.IFS(B3576&lt;35,"Young",B3576&lt;60,"Middle",TRUE,"Senior")</f>
        <v>Middle</v>
      </c>
      <c r="D3576" t="s">
        <v>16</v>
      </c>
      <c r="E3576" t="str">
        <f t="shared" si="110"/>
        <v>Middle-Female</v>
      </c>
      <c r="F3576" t="s">
        <v>27</v>
      </c>
      <c r="G3576" t="s">
        <v>18</v>
      </c>
      <c r="H3576" s="1">
        <v>43972</v>
      </c>
      <c r="I3576" t="s">
        <v>10189</v>
      </c>
      <c r="J3576" t="s">
        <v>10190</v>
      </c>
      <c r="K3576" t="s">
        <v>31</v>
      </c>
      <c r="L3576">
        <v>42112.853439999999</v>
      </c>
      <c r="M3576">
        <v>106</v>
      </c>
      <c r="N3576" t="s">
        <v>39</v>
      </c>
      <c r="O3576" s="1">
        <v>43976</v>
      </c>
      <c r="P3576" s="3">
        <f t="shared" si="111"/>
        <v>4</v>
      </c>
      <c r="Q3576" t="s">
        <v>49</v>
      </c>
      <c r="R3576" t="s">
        <v>45</v>
      </c>
    </row>
    <row r="3577" spans="1:18" x14ac:dyDescent="0.25">
      <c r="A3577" t="s">
        <v>10191</v>
      </c>
      <c r="B3577" s="3">
        <v>29</v>
      </c>
      <c r="C3577" s="3" t="str" cm="1">
        <f t="array" ref="C3577">_xlfn.IFS(B3577&lt;35,"Young",B3577&lt;60,"Middle",TRUE,"Senior")</f>
        <v>Young</v>
      </c>
      <c r="D3577" t="s">
        <v>26</v>
      </c>
      <c r="E3577" t="str">
        <f t="shared" si="110"/>
        <v>Young-Male</v>
      </c>
      <c r="F3577" t="s">
        <v>17</v>
      </c>
      <c r="G3577" t="s">
        <v>26593</v>
      </c>
      <c r="H3577" s="1">
        <v>43669</v>
      </c>
      <c r="I3577" t="s">
        <v>10192</v>
      </c>
      <c r="J3577" t="s">
        <v>10193</v>
      </c>
      <c r="K3577" t="s">
        <v>57</v>
      </c>
      <c r="L3577">
        <v>12906.35968</v>
      </c>
      <c r="M3577">
        <v>177</v>
      </c>
      <c r="N3577" t="s">
        <v>39</v>
      </c>
      <c r="O3577" s="1">
        <v>43691</v>
      </c>
      <c r="P3577" s="3">
        <f t="shared" si="111"/>
        <v>22</v>
      </c>
      <c r="Q3577" t="s">
        <v>85</v>
      </c>
      <c r="R3577" t="s">
        <v>45</v>
      </c>
    </row>
    <row r="3578" spans="1:18" x14ac:dyDescent="0.25">
      <c r="A3578" t="s">
        <v>10194</v>
      </c>
      <c r="B3578" s="3">
        <v>27</v>
      </c>
      <c r="C3578" s="3" t="str" cm="1">
        <f t="array" ref="C3578">_xlfn.IFS(B3578&lt;35,"Young",B3578&lt;60,"Middle",TRUE,"Senior")</f>
        <v>Young</v>
      </c>
      <c r="D3578" t="s">
        <v>26</v>
      </c>
      <c r="E3578" t="str">
        <f t="shared" si="110"/>
        <v>Young-Male</v>
      </c>
      <c r="F3578" t="s">
        <v>50</v>
      </c>
      <c r="G3578" t="s">
        <v>28</v>
      </c>
      <c r="H3578" s="1">
        <v>44384</v>
      </c>
      <c r="I3578" t="s">
        <v>10195</v>
      </c>
      <c r="J3578" t="s">
        <v>10196</v>
      </c>
      <c r="K3578" t="s">
        <v>61</v>
      </c>
      <c r="L3578">
        <v>26126.31711</v>
      </c>
      <c r="M3578">
        <v>285</v>
      </c>
      <c r="N3578" t="s">
        <v>43</v>
      </c>
      <c r="O3578" s="1">
        <v>44402</v>
      </c>
      <c r="P3578" s="3">
        <f t="shared" si="111"/>
        <v>18</v>
      </c>
      <c r="Q3578" t="s">
        <v>23</v>
      </c>
      <c r="R3578" t="s">
        <v>45</v>
      </c>
    </row>
    <row r="3579" spans="1:18" x14ac:dyDescent="0.25">
      <c r="A3579" t="s">
        <v>10197</v>
      </c>
      <c r="B3579" s="3">
        <v>20</v>
      </c>
      <c r="C3579" s="3" t="str" cm="1">
        <f t="array" ref="C3579">_xlfn.IFS(B3579&lt;35,"Young",B3579&lt;60,"Middle",TRUE,"Senior")</f>
        <v>Young</v>
      </c>
      <c r="D3579" t="s">
        <v>26</v>
      </c>
      <c r="E3579" t="str">
        <f t="shared" si="110"/>
        <v>Young-Male</v>
      </c>
      <c r="F3579" t="s">
        <v>27</v>
      </c>
      <c r="G3579" t="s">
        <v>26593</v>
      </c>
      <c r="H3579" s="1">
        <v>43794</v>
      </c>
      <c r="I3579" t="s">
        <v>10198</v>
      </c>
      <c r="J3579" t="s">
        <v>10199</v>
      </c>
      <c r="K3579" t="s">
        <v>53</v>
      </c>
      <c r="L3579">
        <v>4067.2954</v>
      </c>
      <c r="M3579">
        <v>116</v>
      </c>
      <c r="N3579" t="s">
        <v>39</v>
      </c>
      <c r="O3579" s="1">
        <v>43808</v>
      </c>
      <c r="P3579" s="3">
        <f t="shared" si="111"/>
        <v>14</v>
      </c>
      <c r="Q3579" t="s">
        <v>32</v>
      </c>
      <c r="R3579" t="s">
        <v>33</v>
      </c>
    </row>
    <row r="3580" spans="1:18" x14ac:dyDescent="0.25">
      <c r="A3580" t="s">
        <v>10200</v>
      </c>
      <c r="B3580" s="3">
        <v>63</v>
      </c>
      <c r="C3580" s="3" t="str" cm="1">
        <f t="array" ref="C3580">_xlfn.IFS(B3580&lt;35,"Young",B3580&lt;60,"Middle",TRUE,"Senior")</f>
        <v>Senior</v>
      </c>
      <c r="D3580" t="s">
        <v>26</v>
      </c>
      <c r="E3580" t="str">
        <f t="shared" si="110"/>
        <v>Senior-Male</v>
      </c>
      <c r="F3580" t="s">
        <v>17</v>
      </c>
      <c r="G3580" t="s">
        <v>28</v>
      </c>
      <c r="H3580" s="1">
        <v>44697</v>
      </c>
      <c r="I3580" t="s">
        <v>10201</v>
      </c>
      <c r="J3580" t="s">
        <v>10202</v>
      </c>
      <c r="K3580" t="s">
        <v>21</v>
      </c>
      <c r="L3580">
        <v>19449.379789999999</v>
      </c>
      <c r="M3580">
        <v>204</v>
      </c>
      <c r="N3580" t="s">
        <v>43</v>
      </c>
      <c r="O3580" s="1">
        <v>44721</v>
      </c>
      <c r="P3580" s="3">
        <f t="shared" si="111"/>
        <v>24</v>
      </c>
      <c r="Q3580" t="s">
        <v>49</v>
      </c>
      <c r="R3580" t="s">
        <v>24</v>
      </c>
    </row>
    <row r="3581" spans="1:18" x14ac:dyDescent="0.25">
      <c r="A3581" t="s">
        <v>10203</v>
      </c>
      <c r="B3581" s="3">
        <v>49</v>
      </c>
      <c r="C3581" s="3" t="str" cm="1">
        <f t="array" ref="C3581">_xlfn.IFS(B3581&lt;35,"Young",B3581&lt;60,"Middle",TRUE,"Senior")</f>
        <v>Middle</v>
      </c>
      <c r="D3581" t="s">
        <v>26</v>
      </c>
      <c r="E3581" t="str">
        <f t="shared" si="110"/>
        <v>Middle-Male</v>
      </c>
      <c r="F3581" t="s">
        <v>27</v>
      </c>
      <c r="G3581" t="s">
        <v>26592</v>
      </c>
      <c r="H3581" s="1">
        <v>44196</v>
      </c>
      <c r="I3581" t="s">
        <v>10204</v>
      </c>
      <c r="J3581" t="s">
        <v>10205</v>
      </c>
      <c r="K3581" t="s">
        <v>61</v>
      </c>
      <c r="L3581">
        <v>31963.8531</v>
      </c>
      <c r="M3581">
        <v>325</v>
      </c>
      <c r="N3581" t="s">
        <v>22</v>
      </c>
      <c r="O3581" s="1">
        <v>44205</v>
      </c>
      <c r="P3581" s="3">
        <f t="shared" si="111"/>
        <v>9</v>
      </c>
      <c r="Q3581" t="s">
        <v>49</v>
      </c>
      <c r="R3581" t="s">
        <v>24</v>
      </c>
    </row>
    <row r="3582" spans="1:18" x14ac:dyDescent="0.25">
      <c r="A3582" t="s">
        <v>1296</v>
      </c>
      <c r="B3582" s="3">
        <v>31</v>
      </c>
      <c r="C3582" s="3" t="str" cm="1">
        <f t="array" ref="C3582">_xlfn.IFS(B3582&lt;35,"Young",B3582&lt;60,"Middle",TRUE,"Senior")</f>
        <v>Young</v>
      </c>
      <c r="D3582" t="s">
        <v>16</v>
      </c>
      <c r="E3582" t="str">
        <f t="shared" si="110"/>
        <v>Young-Female</v>
      </c>
      <c r="F3582" t="s">
        <v>27</v>
      </c>
      <c r="G3582" t="s">
        <v>70</v>
      </c>
      <c r="H3582" s="1">
        <v>43722</v>
      </c>
      <c r="I3582" t="s">
        <v>10206</v>
      </c>
      <c r="J3582" t="s">
        <v>2196</v>
      </c>
      <c r="K3582" t="s">
        <v>61</v>
      </c>
      <c r="L3582">
        <v>74720.082030000005</v>
      </c>
      <c r="M3582">
        <v>272</v>
      </c>
      <c r="N3582" t="s">
        <v>22</v>
      </c>
      <c r="O3582" s="1">
        <v>43734</v>
      </c>
      <c r="P3582" s="3">
        <f t="shared" si="111"/>
        <v>12</v>
      </c>
      <c r="Q3582" t="s">
        <v>32</v>
      </c>
      <c r="R3582" t="s">
        <v>24</v>
      </c>
    </row>
    <row r="3583" spans="1:18" x14ac:dyDescent="0.25">
      <c r="A3583" t="s">
        <v>3400</v>
      </c>
      <c r="B3583" s="3">
        <v>64</v>
      </c>
      <c r="C3583" s="3" t="str" cm="1">
        <f t="array" ref="C3583">_xlfn.IFS(B3583&lt;35,"Young",B3583&lt;60,"Middle",TRUE,"Senior")</f>
        <v>Senior</v>
      </c>
      <c r="D3583" t="s">
        <v>16</v>
      </c>
      <c r="E3583" t="str">
        <f t="shared" si="110"/>
        <v>Senior-Female</v>
      </c>
      <c r="F3583" t="s">
        <v>27</v>
      </c>
      <c r="G3583" t="s">
        <v>18</v>
      </c>
      <c r="H3583" s="1">
        <v>43451</v>
      </c>
      <c r="I3583" t="s">
        <v>10207</v>
      </c>
      <c r="J3583" t="s">
        <v>10208</v>
      </c>
      <c r="K3583" t="s">
        <v>21</v>
      </c>
      <c r="L3583">
        <v>45829.913820000002</v>
      </c>
      <c r="M3583">
        <v>461</v>
      </c>
      <c r="N3583" t="s">
        <v>43</v>
      </c>
      <c r="O3583" s="1">
        <v>43469</v>
      </c>
      <c r="P3583" s="3">
        <f t="shared" si="111"/>
        <v>18</v>
      </c>
      <c r="Q3583" t="s">
        <v>85</v>
      </c>
      <c r="R3583" t="s">
        <v>45</v>
      </c>
    </row>
    <row r="3584" spans="1:18" x14ac:dyDescent="0.25">
      <c r="A3584" t="s">
        <v>10209</v>
      </c>
      <c r="B3584" s="3">
        <v>70</v>
      </c>
      <c r="C3584" s="3" t="str" cm="1">
        <f t="array" ref="C3584">_xlfn.IFS(B3584&lt;35,"Young",B3584&lt;60,"Middle",TRUE,"Senior")</f>
        <v>Senior</v>
      </c>
      <c r="D3584" t="s">
        <v>16</v>
      </c>
      <c r="E3584" t="str">
        <f t="shared" si="110"/>
        <v>Senior-Female</v>
      </c>
      <c r="F3584" t="s">
        <v>17</v>
      </c>
      <c r="G3584" t="s">
        <v>70</v>
      </c>
      <c r="H3584" s="1">
        <v>43539</v>
      </c>
      <c r="I3584" t="s">
        <v>10210</v>
      </c>
      <c r="J3584" t="s">
        <v>10211</v>
      </c>
      <c r="K3584" t="s">
        <v>53</v>
      </c>
      <c r="L3584">
        <v>29041.600859999999</v>
      </c>
      <c r="M3584">
        <v>277</v>
      </c>
      <c r="N3584" t="s">
        <v>22</v>
      </c>
      <c r="O3584" s="1">
        <v>43544</v>
      </c>
      <c r="P3584" s="3">
        <f t="shared" si="111"/>
        <v>5</v>
      </c>
      <c r="Q3584" t="s">
        <v>32</v>
      </c>
      <c r="R3584" t="s">
        <v>24</v>
      </c>
    </row>
    <row r="3585" spans="1:18" x14ac:dyDescent="0.25">
      <c r="A3585" t="s">
        <v>10212</v>
      </c>
      <c r="B3585" s="3">
        <v>60</v>
      </c>
      <c r="C3585" s="3" t="str" cm="1">
        <f t="array" ref="C3585">_xlfn.IFS(B3585&lt;35,"Young",B3585&lt;60,"Middle",TRUE,"Senior")</f>
        <v>Senior</v>
      </c>
      <c r="D3585" t="s">
        <v>26</v>
      </c>
      <c r="E3585" t="str">
        <f t="shared" si="110"/>
        <v>Senior-Male</v>
      </c>
      <c r="F3585" t="s">
        <v>27</v>
      </c>
      <c r="G3585" t="s">
        <v>26592</v>
      </c>
      <c r="H3585" s="1">
        <v>44001</v>
      </c>
      <c r="I3585" t="s">
        <v>5663</v>
      </c>
      <c r="J3585" t="s">
        <v>10213</v>
      </c>
      <c r="K3585" t="s">
        <v>61</v>
      </c>
      <c r="L3585">
        <v>20280.911039999999</v>
      </c>
      <c r="M3585">
        <v>143</v>
      </c>
      <c r="N3585" t="s">
        <v>22</v>
      </c>
      <c r="O3585" s="1">
        <v>44016</v>
      </c>
      <c r="P3585" s="3">
        <f t="shared" si="111"/>
        <v>15</v>
      </c>
      <c r="Q3585" t="s">
        <v>49</v>
      </c>
      <c r="R3585" t="s">
        <v>33</v>
      </c>
    </row>
    <row r="3586" spans="1:18" x14ac:dyDescent="0.25">
      <c r="A3586" t="s">
        <v>10214</v>
      </c>
      <c r="B3586" s="3">
        <v>29</v>
      </c>
      <c r="C3586" s="3" t="str" cm="1">
        <f t="array" ref="C3586">_xlfn.IFS(B3586&lt;35,"Young",B3586&lt;60,"Middle",TRUE,"Senior")</f>
        <v>Young</v>
      </c>
      <c r="D3586" t="s">
        <v>26</v>
      </c>
      <c r="E3586" t="str">
        <f t="shared" si="110"/>
        <v>Young-Male</v>
      </c>
      <c r="F3586" t="s">
        <v>230</v>
      </c>
      <c r="G3586" t="s">
        <v>26593</v>
      </c>
      <c r="H3586" s="1">
        <v>43911</v>
      </c>
      <c r="I3586" t="s">
        <v>10215</v>
      </c>
      <c r="J3586" t="s">
        <v>10216</v>
      </c>
      <c r="K3586" t="s">
        <v>31</v>
      </c>
      <c r="L3586">
        <v>7660.4760610000003</v>
      </c>
      <c r="M3586">
        <v>315</v>
      </c>
      <c r="N3586" t="s">
        <v>43</v>
      </c>
      <c r="O3586" s="1">
        <v>43931</v>
      </c>
      <c r="P3586" s="3">
        <f t="shared" si="111"/>
        <v>20</v>
      </c>
      <c r="Q3586" t="s">
        <v>44</v>
      </c>
      <c r="R3586" t="s">
        <v>33</v>
      </c>
    </row>
    <row r="3587" spans="1:18" x14ac:dyDescent="0.25">
      <c r="A3587" t="s">
        <v>10217</v>
      </c>
      <c r="B3587" s="3">
        <v>78</v>
      </c>
      <c r="C3587" s="3" t="str" cm="1">
        <f t="array" ref="C3587">_xlfn.IFS(B3587&lt;35,"Young",B3587&lt;60,"Middle",TRUE,"Senior")</f>
        <v>Senior</v>
      </c>
      <c r="D3587" t="s">
        <v>26</v>
      </c>
      <c r="E3587" t="str">
        <f t="shared" ref="E3587:E3650" si="112">C3587 &amp; "-" &amp; D3587</f>
        <v>Senior-Male</v>
      </c>
      <c r="F3587" t="s">
        <v>35</v>
      </c>
      <c r="G3587" t="s">
        <v>70</v>
      </c>
      <c r="H3587" s="1">
        <v>43933</v>
      </c>
      <c r="I3587" t="s">
        <v>10218</v>
      </c>
      <c r="J3587" t="s">
        <v>10219</v>
      </c>
      <c r="K3587" t="s">
        <v>53</v>
      </c>
      <c r="L3587">
        <v>47627.475050000001</v>
      </c>
      <c r="M3587">
        <v>435</v>
      </c>
      <c r="N3587" t="s">
        <v>22</v>
      </c>
      <c r="O3587" s="1">
        <v>43947</v>
      </c>
      <c r="P3587" s="3">
        <f t="shared" ref="P3587:P3650" si="113">O3587-H3587</f>
        <v>14</v>
      </c>
      <c r="Q3587" t="s">
        <v>32</v>
      </c>
      <c r="R3587" t="s">
        <v>33</v>
      </c>
    </row>
    <row r="3588" spans="1:18" x14ac:dyDescent="0.25">
      <c r="A3588" t="s">
        <v>10220</v>
      </c>
      <c r="B3588" s="3">
        <v>52</v>
      </c>
      <c r="C3588" s="3" t="str" cm="1">
        <f t="array" ref="C3588">_xlfn.IFS(B3588&lt;35,"Young",B3588&lt;60,"Middle",TRUE,"Senior")</f>
        <v>Middle</v>
      </c>
      <c r="D3588" t="s">
        <v>26</v>
      </c>
      <c r="E3588" t="str">
        <f t="shared" si="112"/>
        <v>Middle-Male</v>
      </c>
      <c r="F3588" t="s">
        <v>17</v>
      </c>
      <c r="G3588" t="s">
        <v>70</v>
      </c>
      <c r="H3588" s="1">
        <v>45055</v>
      </c>
      <c r="I3588" t="s">
        <v>10221</v>
      </c>
      <c r="J3588" t="s">
        <v>10222</v>
      </c>
      <c r="K3588" t="s">
        <v>57</v>
      </c>
      <c r="L3588">
        <v>33306.401409999999</v>
      </c>
      <c r="M3588">
        <v>467</v>
      </c>
      <c r="N3588" t="s">
        <v>39</v>
      </c>
      <c r="O3588" s="1">
        <v>45069</v>
      </c>
      <c r="P3588" s="3">
        <f t="shared" si="113"/>
        <v>14</v>
      </c>
      <c r="Q3588" t="s">
        <v>85</v>
      </c>
      <c r="R3588" t="s">
        <v>45</v>
      </c>
    </row>
    <row r="3589" spans="1:18" x14ac:dyDescent="0.25">
      <c r="A3589" t="s">
        <v>10223</v>
      </c>
      <c r="B3589" s="3">
        <v>84</v>
      </c>
      <c r="C3589" s="3" t="str" cm="1">
        <f t="array" ref="C3589">_xlfn.IFS(B3589&lt;35,"Young",B3589&lt;60,"Middle",TRUE,"Senior")</f>
        <v>Senior</v>
      </c>
      <c r="D3589" t="s">
        <v>16</v>
      </c>
      <c r="E3589" t="str">
        <f t="shared" si="112"/>
        <v>Senior-Female</v>
      </c>
      <c r="F3589" t="s">
        <v>50</v>
      </c>
      <c r="G3589" t="s">
        <v>36</v>
      </c>
      <c r="H3589" s="1">
        <v>43548</v>
      </c>
      <c r="I3589" t="s">
        <v>10224</v>
      </c>
      <c r="J3589" t="s">
        <v>10225</v>
      </c>
      <c r="K3589" t="s">
        <v>53</v>
      </c>
      <c r="L3589">
        <v>21469.54507</v>
      </c>
      <c r="M3589">
        <v>160</v>
      </c>
      <c r="N3589" t="s">
        <v>22</v>
      </c>
      <c r="O3589" s="1">
        <v>43562</v>
      </c>
      <c r="P3589" s="3">
        <f t="shared" si="113"/>
        <v>14</v>
      </c>
      <c r="Q3589" t="s">
        <v>85</v>
      </c>
      <c r="R3589" t="s">
        <v>33</v>
      </c>
    </row>
    <row r="3590" spans="1:18" x14ac:dyDescent="0.25">
      <c r="A3590" t="s">
        <v>10226</v>
      </c>
      <c r="B3590" s="3">
        <v>63</v>
      </c>
      <c r="C3590" s="3" t="str" cm="1">
        <f t="array" ref="C3590">_xlfn.IFS(B3590&lt;35,"Young",B3590&lt;60,"Middle",TRUE,"Senior")</f>
        <v>Senior</v>
      </c>
      <c r="D3590" t="s">
        <v>26</v>
      </c>
      <c r="E3590" t="str">
        <f t="shared" si="112"/>
        <v>Senior-Male</v>
      </c>
      <c r="F3590" t="s">
        <v>35</v>
      </c>
      <c r="G3590" t="s">
        <v>26592</v>
      </c>
      <c r="H3590" s="1">
        <v>44724</v>
      </c>
      <c r="I3590" t="s">
        <v>10227</v>
      </c>
      <c r="J3590" t="s">
        <v>10228</v>
      </c>
      <c r="K3590" t="s">
        <v>61</v>
      </c>
      <c r="L3590">
        <v>38200.937729999998</v>
      </c>
      <c r="M3590">
        <v>381</v>
      </c>
      <c r="N3590" t="s">
        <v>43</v>
      </c>
      <c r="O3590" s="1">
        <v>44730</v>
      </c>
      <c r="P3590" s="3">
        <f t="shared" si="113"/>
        <v>6</v>
      </c>
      <c r="Q3590" t="s">
        <v>23</v>
      </c>
      <c r="R3590" t="s">
        <v>24</v>
      </c>
    </row>
    <row r="3591" spans="1:18" x14ac:dyDescent="0.25">
      <c r="A3591" t="s">
        <v>10229</v>
      </c>
      <c r="B3591" s="3">
        <v>18</v>
      </c>
      <c r="C3591" s="3" t="str" cm="1">
        <f t="array" ref="C3591">_xlfn.IFS(B3591&lt;35,"Young",B3591&lt;60,"Middle",TRUE,"Senior")</f>
        <v>Young</v>
      </c>
      <c r="D3591" t="s">
        <v>16</v>
      </c>
      <c r="E3591" t="str">
        <f t="shared" si="112"/>
        <v>Young-Female</v>
      </c>
      <c r="F3591" t="s">
        <v>35</v>
      </c>
      <c r="G3591" t="s">
        <v>26592</v>
      </c>
      <c r="H3591" s="1">
        <v>44678</v>
      </c>
      <c r="I3591" t="s">
        <v>10230</v>
      </c>
      <c r="J3591" t="s">
        <v>10231</v>
      </c>
      <c r="K3591" t="s">
        <v>53</v>
      </c>
      <c r="L3591">
        <v>36045.921869999998</v>
      </c>
      <c r="M3591">
        <v>382</v>
      </c>
      <c r="N3591" t="s">
        <v>39</v>
      </c>
      <c r="O3591" s="1">
        <v>44692</v>
      </c>
      <c r="P3591" s="3">
        <f t="shared" si="113"/>
        <v>14</v>
      </c>
      <c r="Q3591" t="s">
        <v>44</v>
      </c>
      <c r="R3591" t="s">
        <v>24</v>
      </c>
    </row>
    <row r="3592" spans="1:18" x14ac:dyDescent="0.25">
      <c r="A3592" t="s">
        <v>10232</v>
      </c>
      <c r="B3592" s="3">
        <v>76</v>
      </c>
      <c r="C3592" s="3" t="str" cm="1">
        <f t="array" ref="C3592">_xlfn.IFS(B3592&lt;35,"Young",B3592&lt;60,"Middle",TRUE,"Senior")</f>
        <v>Senior</v>
      </c>
      <c r="D3592" t="s">
        <v>16</v>
      </c>
      <c r="E3592" t="str">
        <f t="shared" si="112"/>
        <v>Senior-Female</v>
      </c>
      <c r="F3592" t="s">
        <v>115</v>
      </c>
      <c r="G3592" t="s">
        <v>26592</v>
      </c>
      <c r="H3592" s="1">
        <v>43887</v>
      </c>
      <c r="I3592" t="s">
        <v>10233</v>
      </c>
      <c r="J3592" t="s">
        <v>10234</v>
      </c>
      <c r="K3592" t="s">
        <v>61</v>
      </c>
      <c r="L3592">
        <v>24864.794030000001</v>
      </c>
      <c r="M3592">
        <v>427</v>
      </c>
      <c r="N3592" t="s">
        <v>43</v>
      </c>
      <c r="O3592" s="1">
        <v>43894</v>
      </c>
      <c r="P3592" s="3">
        <f t="shared" si="113"/>
        <v>7</v>
      </c>
      <c r="Q3592" t="s">
        <v>44</v>
      </c>
      <c r="R3592" t="s">
        <v>33</v>
      </c>
    </row>
    <row r="3593" spans="1:18" x14ac:dyDescent="0.25">
      <c r="A3593" t="s">
        <v>10235</v>
      </c>
      <c r="B3593" s="3">
        <v>59</v>
      </c>
      <c r="C3593" s="3" t="str" cm="1">
        <f t="array" ref="C3593">_xlfn.IFS(B3593&lt;35,"Young",B3593&lt;60,"Middle",TRUE,"Senior")</f>
        <v>Middle</v>
      </c>
      <c r="D3593" t="s">
        <v>16</v>
      </c>
      <c r="E3593" t="str">
        <f t="shared" si="112"/>
        <v>Middle-Female</v>
      </c>
      <c r="F3593" t="s">
        <v>50</v>
      </c>
      <c r="G3593" t="s">
        <v>26593</v>
      </c>
      <c r="H3593" s="1">
        <v>44793</v>
      </c>
      <c r="I3593" t="s">
        <v>10236</v>
      </c>
      <c r="J3593" t="s">
        <v>10237</v>
      </c>
      <c r="K3593" t="s">
        <v>61</v>
      </c>
      <c r="L3593">
        <v>29626.069179999999</v>
      </c>
      <c r="M3593">
        <v>480</v>
      </c>
      <c r="N3593" t="s">
        <v>39</v>
      </c>
      <c r="O3593" s="1">
        <v>44812</v>
      </c>
      <c r="P3593" s="3">
        <f t="shared" si="113"/>
        <v>19</v>
      </c>
      <c r="Q3593" t="s">
        <v>85</v>
      </c>
      <c r="R3593" t="s">
        <v>45</v>
      </c>
    </row>
    <row r="3594" spans="1:18" x14ac:dyDescent="0.25">
      <c r="A3594" t="s">
        <v>10238</v>
      </c>
      <c r="B3594" s="3">
        <v>61</v>
      </c>
      <c r="C3594" s="3" t="str" cm="1">
        <f t="array" ref="C3594">_xlfn.IFS(B3594&lt;35,"Young",B3594&lt;60,"Middle",TRUE,"Senior")</f>
        <v>Senior</v>
      </c>
      <c r="D3594" t="s">
        <v>26</v>
      </c>
      <c r="E3594" t="str">
        <f t="shared" si="112"/>
        <v>Senior-Male</v>
      </c>
      <c r="F3594" t="s">
        <v>115</v>
      </c>
      <c r="G3594" t="s">
        <v>18</v>
      </c>
      <c r="H3594" s="1">
        <v>44819</v>
      </c>
      <c r="I3594" t="s">
        <v>10239</v>
      </c>
      <c r="J3594" t="s">
        <v>10240</v>
      </c>
      <c r="K3594" t="s">
        <v>53</v>
      </c>
      <c r="L3594">
        <v>31757.6492</v>
      </c>
      <c r="M3594">
        <v>240</v>
      </c>
      <c r="N3594" t="s">
        <v>39</v>
      </c>
      <c r="O3594" s="1">
        <v>44838</v>
      </c>
      <c r="P3594" s="3">
        <f t="shared" si="113"/>
        <v>19</v>
      </c>
      <c r="Q3594" t="s">
        <v>85</v>
      </c>
      <c r="R3594" t="s">
        <v>45</v>
      </c>
    </row>
    <row r="3595" spans="1:18" x14ac:dyDescent="0.25">
      <c r="A3595" t="s">
        <v>10241</v>
      </c>
      <c r="B3595" s="3">
        <v>32</v>
      </c>
      <c r="C3595" s="3" t="str" cm="1">
        <f t="array" ref="C3595">_xlfn.IFS(B3595&lt;35,"Young",B3595&lt;60,"Middle",TRUE,"Senior")</f>
        <v>Young</v>
      </c>
      <c r="D3595" t="s">
        <v>26</v>
      </c>
      <c r="E3595" t="str">
        <f t="shared" si="112"/>
        <v>Young-Male</v>
      </c>
      <c r="F3595" t="s">
        <v>115</v>
      </c>
      <c r="G3595" t="s">
        <v>26592</v>
      </c>
      <c r="H3595" s="1">
        <v>43867</v>
      </c>
      <c r="I3595" t="s">
        <v>10242</v>
      </c>
      <c r="J3595" t="s">
        <v>10243</v>
      </c>
      <c r="K3595" t="s">
        <v>57</v>
      </c>
      <c r="L3595">
        <v>21563.779030000002</v>
      </c>
      <c r="M3595">
        <v>257</v>
      </c>
      <c r="N3595" t="s">
        <v>43</v>
      </c>
      <c r="O3595" s="1">
        <v>43883</v>
      </c>
      <c r="P3595" s="3">
        <f t="shared" si="113"/>
        <v>16</v>
      </c>
      <c r="Q3595" t="s">
        <v>85</v>
      </c>
      <c r="R3595" t="s">
        <v>45</v>
      </c>
    </row>
    <row r="3596" spans="1:18" x14ac:dyDescent="0.25">
      <c r="A3596" t="s">
        <v>10244</v>
      </c>
      <c r="B3596" s="3">
        <v>51</v>
      </c>
      <c r="C3596" s="3" t="str" cm="1">
        <f t="array" ref="C3596">_xlfn.IFS(B3596&lt;35,"Young",B3596&lt;60,"Middle",TRUE,"Senior")</f>
        <v>Middle</v>
      </c>
      <c r="D3596" t="s">
        <v>26</v>
      </c>
      <c r="E3596" t="str">
        <f t="shared" si="112"/>
        <v>Middle-Male</v>
      </c>
      <c r="F3596" t="s">
        <v>50</v>
      </c>
      <c r="G3596" t="s">
        <v>26593</v>
      </c>
      <c r="H3596" s="1">
        <v>44317</v>
      </c>
      <c r="I3596" t="s">
        <v>10245</v>
      </c>
      <c r="J3596" t="s">
        <v>2741</v>
      </c>
      <c r="K3596" t="s">
        <v>53</v>
      </c>
      <c r="L3596">
        <v>33674.321510000002</v>
      </c>
      <c r="M3596">
        <v>240</v>
      </c>
      <c r="N3596" t="s">
        <v>43</v>
      </c>
      <c r="O3596" s="1">
        <v>44320</v>
      </c>
      <c r="P3596" s="3">
        <f t="shared" si="113"/>
        <v>3</v>
      </c>
      <c r="Q3596" t="s">
        <v>23</v>
      </c>
      <c r="R3596" t="s">
        <v>45</v>
      </c>
    </row>
    <row r="3597" spans="1:18" x14ac:dyDescent="0.25">
      <c r="A3597" t="s">
        <v>10246</v>
      </c>
      <c r="B3597" s="3">
        <v>81</v>
      </c>
      <c r="C3597" s="3" t="str" cm="1">
        <f t="array" ref="C3597">_xlfn.IFS(B3597&lt;35,"Young",B3597&lt;60,"Middle",TRUE,"Senior")</f>
        <v>Senior</v>
      </c>
      <c r="D3597" t="s">
        <v>16</v>
      </c>
      <c r="E3597" t="str">
        <f t="shared" si="112"/>
        <v>Senior-Female</v>
      </c>
      <c r="F3597" t="s">
        <v>63</v>
      </c>
      <c r="G3597" t="s">
        <v>28</v>
      </c>
      <c r="H3597" s="1">
        <v>43482</v>
      </c>
      <c r="I3597" t="s">
        <v>10247</v>
      </c>
      <c r="J3597" t="s">
        <v>10248</v>
      </c>
      <c r="K3597" t="s">
        <v>57</v>
      </c>
      <c r="L3597">
        <v>33647.542410000002</v>
      </c>
      <c r="M3597">
        <v>232</v>
      </c>
      <c r="N3597" t="s">
        <v>39</v>
      </c>
      <c r="O3597" s="1">
        <v>43492</v>
      </c>
      <c r="P3597" s="3">
        <f t="shared" si="113"/>
        <v>10</v>
      </c>
      <c r="Q3597" t="s">
        <v>85</v>
      </c>
      <c r="R3597" t="s">
        <v>33</v>
      </c>
    </row>
    <row r="3598" spans="1:18" x14ac:dyDescent="0.25">
      <c r="A3598" t="s">
        <v>10249</v>
      </c>
      <c r="B3598" s="3">
        <v>57</v>
      </c>
      <c r="C3598" s="3" t="str" cm="1">
        <f t="array" ref="C3598">_xlfn.IFS(B3598&lt;35,"Young",B3598&lt;60,"Middle",TRUE,"Senior")</f>
        <v>Middle</v>
      </c>
      <c r="D3598" t="s">
        <v>16</v>
      </c>
      <c r="E3598" t="str">
        <f t="shared" si="112"/>
        <v>Middle-Female</v>
      </c>
      <c r="F3598" t="s">
        <v>90</v>
      </c>
      <c r="G3598" t="s">
        <v>70</v>
      </c>
      <c r="H3598" s="1">
        <v>45027</v>
      </c>
      <c r="I3598" t="s">
        <v>10250</v>
      </c>
      <c r="J3598" t="s">
        <v>724</v>
      </c>
      <c r="K3598" t="s">
        <v>21</v>
      </c>
      <c r="L3598">
        <v>5650.2973000000002</v>
      </c>
      <c r="M3598">
        <v>122</v>
      </c>
      <c r="N3598" t="s">
        <v>39</v>
      </c>
      <c r="O3598" s="1">
        <v>45053</v>
      </c>
      <c r="P3598" s="3">
        <f t="shared" si="113"/>
        <v>26</v>
      </c>
      <c r="Q3598" t="s">
        <v>49</v>
      </c>
      <c r="R3598" t="s">
        <v>24</v>
      </c>
    </row>
    <row r="3599" spans="1:18" x14ac:dyDescent="0.25">
      <c r="A3599" t="s">
        <v>10251</v>
      </c>
      <c r="B3599" s="3">
        <v>40</v>
      </c>
      <c r="C3599" s="3" t="str" cm="1">
        <f t="array" ref="C3599">_xlfn.IFS(B3599&lt;35,"Young",B3599&lt;60,"Middle",TRUE,"Senior")</f>
        <v>Middle</v>
      </c>
      <c r="D3599" t="s">
        <v>26</v>
      </c>
      <c r="E3599" t="str">
        <f t="shared" si="112"/>
        <v>Middle-Male</v>
      </c>
      <c r="F3599" t="s">
        <v>63</v>
      </c>
      <c r="G3599" t="s">
        <v>36</v>
      </c>
      <c r="H3599" s="1">
        <v>44278</v>
      </c>
      <c r="I3599" t="s">
        <v>10252</v>
      </c>
      <c r="J3599" t="s">
        <v>10253</v>
      </c>
      <c r="K3599" t="s">
        <v>31</v>
      </c>
      <c r="L3599">
        <v>3198.8313010000002</v>
      </c>
      <c r="M3599">
        <v>454</v>
      </c>
      <c r="N3599" t="s">
        <v>22</v>
      </c>
      <c r="O3599" s="1">
        <v>44283</v>
      </c>
      <c r="P3599" s="3">
        <f t="shared" si="113"/>
        <v>5</v>
      </c>
      <c r="Q3599" t="s">
        <v>49</v>
      </c>
      <c r="R3599" t="s">
        <v>45</v>
      </c>
    </row>
    <row r="3600" spans="1:18" x14ac:dyDescent="0.25">
      <c r="A3600" t="s">
        <v>10254</v>
      </c>
      <c r="B3600" s="3">
        <v>49</v>
      </c>
      <c r="C3600" s="3" t="str" cm="1">
        <f t="array" ref="C3600">_xlfn.IFS(B3600&lt;35,"Young",B3600&lt;60,"Middle",TRUE,"Senior")</f>
        <v>Middle</v>
      </c>
      <c r="D3600" t="s">
        <v>26</v>
      </c>
      <c r="E3600" t="str">
        <f t="shared" si="112"/>
        <v>Middle-Male</v>
      </c>
      <c r="F3600" t="s">
        <v>63</v>
      </c>
      <c r="G3600" t="s">
        <v>18</v>
      </c>
      <c r="H3600" s="1">
        <v>43449</v>
      </c>
      <c r="I3600" t="s">
        <v>10255</v>
      </c>
      <c r="J3600" t="s">
        <v>10256</v>
      </c>
      <c r="K3600" t="s">
        <v>61</v>
      </c>
      <c r="L3600">
        <v>34410.993990000003</v>
      </c>
      <c r="M3600">
        <v>428</v>
      </c>
      <c r="N3600" t="s">
        <v>39</v>
      </c>
      <c r="O3600" s="1">
        <v>43467</v>
      </c>
      <c r="P3600" s="3">
        <f t="shared" si="113"/>
        <v>18</v>
      </c>
      <c r="Q3600" t="s">
        <v>85</v>
      </c>
      <c r="R3600" t="s">
        <v>24</v>
      </c>
    </row>
    <row r="3601" spans="1:18" x14ac:dyDescent="0.25">
      <c r="A3601" t="s">
        <v>10257</v>
      </c>
      <c r="B3601" s="3">
        <v>47</v>
      </c>
      <c r="C3601" s="3" t="str" cm="1">
        <f t="array" ref="C3601">_xlfn.IFS(B3601&lt;35,"Young",B3601&lt;60,"Middle",TRUE,"Senior")</f>
        <v>Middle</v>
      </c>
      <c r="D3601" t="s">
        <v>26</v>
      </c>
      <c r="E3601" t="str">
        <f t="shared" si="112"/>
        <v>Middle-Male</v>
      </c>
      <c r="F3601" t="s">
        <v>50</v>
      </c>
      <c r="G3601" t="s">
        <v>36</v>
      </c>
      <c r="H3601" s="1">
        <v>43999</v>
      </c>
      <c r="I3601" t="s">
        <v>10258</v>
      </c>
      <c r="J3601" t="s">
        <v>949</v>
      </c>
      <c r="K3601" t="s">
        <v>31</v>
      </c>
      <c r="L3601">
        <v>12251.366110000001</v>
      </c>
      <c r="M3601">
        <v>178</v>
      </c>
      <c r="N3601" t="s">
        <v>43</v>
      </c>
      <c r="O3601" s="1">
        <v>44025</v>
      </c>
      <c r="P3601" s="3">
        <f t="shared" si="113"/>
        <v>26</v>
      </c>
      <c r="Q3601" t="s">
        <v>23</v>
      </c>
      <c r="R3601" t="s">
        <v>45</v>
      </c>
    </row>
    <row r="3602" spans="1:18" x14ac:dyDescent="0.25">
      <c r="A3602" t="s">
        <v>10259</v>
      </c>
      <c r="B3602" s="3">
        <v>27</v>
      </c>
      <c r="C3602" s="3" t="str" cm="1">
        <f t="array" ref="C3602">_xlfn.IFS(B3602&lt;35,"Young",B3602&lt;60,"Middle",TRUE,"Senior")</f>
        <v>Young</v>
      </c>
      <c r="D3602" t="s">
        <v>16</v>
      </c>
      <c r="E3602" t="str">
        <f t="shared" si="112"/>
        <v>Young-Female</v>
      </c>
      <c r="F3602" t="s">
        <v>35</v>
      </c>
      <c r="G3602" t="s">
        <v>36</v>
      </c>
      <c r="H3602" s="1">
        <v>43985</v>
      </c>
      <c r="I3602" t="s">
        <v>10260</v>
      </c>
      <c r="J3602" t="s">
        <v>10261</v>
      </c>
      <c r="K3602" t="s">
        <v>61</v>
      </c>
      <c r="L3602">
        <v>5649.5184280000003</v>
      </c>
      <c r="M3602">
        <v>271</v>
      </c>
      <c r="N3602" t="s">
        <v>43</v>
      </c>
      <c r="O3602" s="1">
        <v>43999</v>
      </c>
      <c r="P3602" s="3">
        <f t="shared" si="113"/>
        <v>14</v>
      </c>
      <c r="Q3602" t="s">
        <v>49</v>
      </c>
      <c r="R3602" t="s">
        <v>45</v>
      </c>
    </row>
    <row r="3603" spans="1:18" x14ac:dyDescent="0.25">
      <c r="A3603" t="s">
        <v>10262</v>
      </c>
      <c r="B3603" s="3">
        <v>22</v>
      </c>
      <c r="C3603" s="3" t="str" cm="1">
        <f t="array" ref="C3603">_xlfn.IFS(B3603&lt;35,"Young",B3603&lt;60,"Middle",TRUE,"Senior")</f>
        <v>Young</v>
      </c>
      <c r="D3603" t="s">
        <v>16</v>
      </c>
      <c r="E3603" t="str">
        <f t="shared" si="112"/>
        <v>Young-Female</v>
      </c>
      <c r="F3603" t="s">
        <v>35</v>
      </c>
      <c r="G3603" t="s">
        <v>26593</v>
      </c>
      <c r="H3603" s="1">
        <v>43823</v>
      </c>
      <c r="I3603" t="s">
        <v>10263</v>
      </c>
      <c r="J3603" t="s">
        <v>7294</v>
      </c>
      <c r="K3603" t="s">
        <v>53</v>
      </c>
      <c r="L3603">
        <v>15806.794379999999</v>
      </c>
      <c r="M3603">
        <v>428</v>
      </c>
      <c r="N3603" t="s">
        <v>39</v>
      </c>
      <c r="O3603" s="1">
        <v>43825</v>
      </c>
      <c r="P3603" s="3">
        <f t="shared" si="113"/>
        <v>2</v>
      </c>
      <c r="Q3603" t="s">
        <v>32</v>
      </c>
      <c r="R3603" t="s">
        <v>24</v>
      </c>
    </row>
    <row r="3604" spans="1:18" x14ac:dyDescent="0.25">
      <c r="A3604" t="s">
        <v>10264</v>
      </c>
      <c r="B3604" s="3">
        <v>61</v>
      </c>
      <c r="C3604" s="3" t="str" cm="1">
        <f t="array" ref="C3604">_xlfn.IFS(B3604&lt;35,"Young",B3604&lt;60,"Middle",TRUE,"Senior")</f>
        <v>Senior</v>
      </c>
      <c r="D3604" t="s">
        <v>16</v>
      </c>
      <c r="E3604" t="str">
        <f t="shared" si="112"/>
        <v>Senior-Female</v>
      </c>
      <c r="F3604" t="s">
        <v>35</v>
      </c>
      <c r="G3604" t="s">
        <v>36</v>
      </c>
      <c r="H3604" s="1">
        <v>44093</v>
      </c>
      <c r="I3604" t="s">
        <v>10265</v>
      </c>
      <c r="J3604" t="s">
        <v>10266</v>
      </c>
      <c r="K3604" t="s">
        <v>31</v>
      </c>
      <c r="L3604">
        <v>10841.945159999999</v>
      </c>
      <c r="M3604">
        <v>379</v>
      </c>
      <c r="N3604" t="s">
        <v>22</v>
      </c>
      <c r="O3604" s="1">
        <v>44111</v>
      </c>
      <c r="P3604" s="3">
        <f t="shared" si="113"/>
        <v>18</v>
      </c>
      <c r="Q3604" t="s">
        <v>32</v>
      </c>
      <c r="R3604" t="s">
        <v>24</v>
      </c>
    </row>
    <row r="3605" spans="1:18" x14ac:dyDescent="0.25">
      <c r="A3605" t="s">
        <v>8385</v>
      </c>
      <c r="B3605" s="3">
        <v>38</v>
      </c>
      <c r="C3605" s="3" t="str" cm="1">
        <f t="array" ref="C3605">_xlfn.IFS(B3605&lt;35,"Young",B3605&lt;60,"Middle",TRUE,"Senior")</f>
        <v>Middle</v>
      </c>
      <c r="D3605" t="s">
        <v>16</v>
      </c>
      <c r="E3605" t="str">
        <f t="shared" si="112"/>
        <v>Middle-Female</v>
      </c>
      <c r="F3605" t="s">
        <v>90</v>
      </c>
      <c r="G3605" t="s">
        <v>26593</v>
      </c>
      <c r="H3605" s="1">
        <v>44153</v>
      </c>
      <c r="I3605" t="s">
        <v>10267</v>
      </c>
      <c r="J3605" t="s">
        <v>10268</v>
      </c>
      <c r="K3605" t="s">
        <v>61</v>
      </c>
      <c r="L3605">
        <v>18521.009969999999</v>
      </c>
      <c r="M3605">
        <v>248</v>
      </c>
      <c r="N3605" t="s">
        <v>43</v>
      </c>
      <c r="O3605" s="1">
        <v>44154</v>
      </c>
      <c r="P3605" s="3">
        <f t="shared" si="113"/>
        <v>1</v>
      </c>
      <c r="Q3605" t="s">
        <v>49</v>
      </c>
      <c r="R3605" t="s">
        <v>24</v>
      </c>
    </row>
    <row r="3606" spans="1:18" x14ac:dyDescent="0.25">
      <c r="A3606" t="s">
        <v>10269</v>
      </c>
      <c r="B3606" s="3">
        <v>40</v>
      </c>
      <c r="C3606" s="3" t="str" cm="1">
        <f t="array" ref="C3606">_xlfn.IFS(B3606&lt;35,"Young",B3606&lt;60,"Middle",TRUE,"Senior")</f>
        <v>Middle</v>
      </c>
      <c r="D3606" t="s">
        <v>16</v>
      </c>
      <c r="E3606" t="str">
        <f t="shared" si="112"/>
        <v>Middle-Female</v>
      </c>
      <c r="F3606" t="s">
        <v>63</v>
      </c>
      <c r="G3606" t="s">
        <v>36</v>
      </c>
      <c r="H3606" s="1">
        <v>44800</v>
      </c>
      <c r="I3606" t="s">
        <v>10270</v>
      </c>
      <c r="J3606" t="s">
        <v>1486</v>
      </c>
      <c r="K3606" t="s">
        <v>21</v>
      </c>
      <c r="L3606">
        <v>19692.81364</v>
      </c>
      <c r="M3606">
        <v>359</v>
      </c>
      <c r="N3606" t="s">
        <v>22</v>
      </c>
      <c r="O3606" s="1">
        <v>44806</v>
      </c>
      <c r="P3606" s="3">
        <f t="shared" si="113"/>
        <v>6</v>
      </c>
      <c r="Q3606" t="s">
        <v>85</v>
      </c>
      <c r="R3606" t="s">
        <v>33</v>
      </c>
    </row>
    <row r="3607" spans="1:18" x14ac:dyDescent="0.25">
      <c r="A3607" t="s">
        <v>10271</v>
      </c>
      <c r="B3607" s="3">
        <v>31</v>
      </c>
      <c r="C3607" s="3" t="str" cm="1">
        <f t="array" ref="C3607">_xlfn.IFS(B3607&lt;35,"Young",B3607&lt;60,"Middle",TRUE,"Senior")</f>
        <v>Young</v>
      </c>
      <c r="D3607" t="s">
        <v>26</v>
      </c>
      <c r="E3607" t="str">
        <f t="shared" si="112"/>
        <v>Young-Male</v>
      </c>
      <c r="F3607" t="s">
        <v>35</v>
      </c>
      <c r="G3607" t="s">
        <v>26593</v>
      </c>
      <c r="H3607" s="1">
        <v>44207</v>
      </c>
      <c r="I3607" t="s">
        <v>10272</v>
      </c>
      <c r="J3607" t="s">
        <v>10273</v>
      </c>
      <c r="K3607" t="s">
        <v>53</v>
      </c>
      <c r="L3607">
        <v>23919.447980000001</v>
      </c>
      <c r="M3607">
        <v>400</v>
      </c>
      <c r="N3607" t="s">
        <v>39</v>
      </c>
      <c r="O3607" s="1">
        <v>44220</v>
      </c>
      <c r="P3607" s="3">
        <f t="shared" si="113"/>
        <v>13</v>
      </c>
      <c r="Q3607" t="s">
        <v>32</v>
      </c>
      <c r="R3607" t="s">
        <v>33</v>
      </c>
    </row>
    <row r="3608" spans="1:18" x14ac:dyDescent="0.25">
      <c r="A3608" t="s">
        <v>10274</v>
      </c>
      <c r="B3608" s="3">
        <v>66</v>
      </c>
      <c r="C3608" s="3" t="str" cm="1">
        <f t="array" ref="C3608">_xlfn.IFS(B3608&lt;35,"Young",B3608&lt;60,"Middle",TRUE,"Senior")</f>
        <v>Senior</v>
      </c>
      <c r="D3608" t="s">
        <v>16</v>
      </c>
      <c r="E3608" t="str">
        <f t="shared" si="112"/>
        <v>Senior-Female</v>
      </c>
      <c r="F3608" t="s">
        <v>50</v>
      </c>
      <c r="G3608" t="s">
        <v>26593</v>
      </c>
      <c r="H3608" s="1">
        <v>43703</v>
      </c>
      <c r="I3608" t="s">
        <v>10275</v>
      </c>
      <c r="J3608" t="s">
        <v>10276</v>
      </c>
      <c r="K3608" t="s">
        <v>61</v>
      </c>
      <c r="L3608">
        <v>16369.003989999999</v>
      </c>
      <c r="M3608">
        <v>425</v>
      </c>
      <c r="N3608" t="s">
        <v>39</v>
      </c>
      <c r="O3608" s="1">
        <v>43710</v>
      </c>
      <c r="P3608" s="3">
        <f t="shared" si="113"/>
        <v>7</v>
      </c>
      <c r="Q3608" t="s">
        <v>49</v>
      </c>
      <c r="R3608" t="s">
        <v>45</v>
      </c>
    </row>
    <row r="3609" spans="1:18" x14ac:dyDescent="0.25">
      <c r="A3609" t="s">
        <v>10277</v>
      </c>
      <c r="B3609" s="3">
        <v>56</v>
      </c>
      <c r="C3609" s="3" t="str" cm="1">
        <f t="array" ref="C3609">_xlfn.IFS(B3609&lt;35,"Young",B3609&lt;60,"Middle",TRUE,"Senior")</f>
        <v>Middle</v>
      </c>
      <c r="D3609" t="s">
        <v>16</v>
      </c>
      <c r="E3609" t="str">
        <f t="shared" si="112"/>
        <v>Middle-Female</v>
      </c>
      <c r="F3609" t="s">
        <v>90</v>
      </c>
      <c r="G3609" t="s">
        <v>18</v>
      </c>
      <c r="H3609" s="1">
        <v>44180</v>
      </c>
      <c r="I3609" t="s">
        <v>10278</v>
      </c>
      <c r="J3609" t="s">
        <v>10279</v>
      </c>
      <c r="K3609" t="s">
        <v>61</v>
      </c>
      <c r="L3609">
        <v>44685.571049999999</v>
      </c>
      <c r="M3609">
        <v>395</v>
      </c>
      <c r="N3609" t="s">
        <v>39</v>
      </c>
      <c r="O3609" s="1">
        <v>44202</v>
      </c>
      <c r="P3609" s="3">
        <f t="shared" si="113"/>
        <v>22</v>
      </c>
      <c r="Q3609" t="s">
        <v>32</v>
      </c>
      <c r="R3609" t="s">
        <v>45</v>
      </c>
    </row>
    <row r="3610" spans="1:18" x14ac:dyDescent="0.25">
      <c r="A3610" t="s">
        <v>10280</v>
      </c>
      <c r="B3610" s="3">
        <v>29</v>
      </c>
      <c r="C3610" s="3" t="str" cm="1">
        <f t="array" ref="C3610">_xlfn.IFS(B3610&lt;35,"Young",B3610&lt;60,"Middle",TRUE,"Senior")</f>
        <v>Young</v>
      </c>
      <c r="D3610" t="s">
        <v>16</v>
      </c>
      <c r="E3610" t="str">
        <f t="shared" si="112"/>
        <v>Young-Female</v>
      </c>
      <c r="F3610" t="s">
        <v>90</v>
      </c>
      <c r="G3610" t="s">
        <v>28</v>
      </c>
      <c r="H3610" s="1">
        <v>44385</v>
      </c>
      <c r="I3610" t="s">
        <v>10281</v>
      </c>
      <c r="J3610" t="s">
        <v>10282</v>
      </c>
      <c r="K3610" t="s">
        <v>57</v>
      </c>
      <c r="L3610">
        <v>24601.44283</v>
      </c>
      <c r="M3610">
        <v>137</v>
      </c>
      <c r="N3610" t="s">
        <v>43</v>
      </c>
      <c r="O3610" s="1">
        <v>44391</v>
      </c>
      <c r="P3610" s="3">
        <f t="shared" si="113"/>
        <v>6</v>
      </c>
      <c r="Q3610" t="s">
        <v>85</v>
      </c>
      <c r="R3610" t="s">
        <v>24</v>
      </c>
    </row>
    <row r="3611" spans="1:18" x14ac:dyDescent="0.25">
      <c r="A3611" t="s">
        <v>10283</v>
      </c>
      <c r="B3611" s="3">
        <v>21</v>
      </c>
      <c r="C3611" s="3" t="str" cm="1">
        <f t="array" ref="C3611">_xlfn.IFS(B3611&lt;35,"Young",B3611&lt;60,"Middle",TRUE,"Senior")</f>
        <v>Young</v>
      </c>
      <c r="D3611" t="s">
        <v>26</v>
      </c>
      <c r="E3611" t="str">
        <f t="shared" si="112"/>
        <v>Young-Male</v>
      </c>
      <c r="F3611" t="s">
        <v>27</v>
      </c>
      <c r="G3611" t="s">
        <v>70</v>
      </c>
      <c r="H3611" s="1">
        <v>44769</v>
      </c>
      <c r="I3611" t="s">
        <v>10284</v>
      </c>
      <c r="J3611" t="s">
        <v>4938</v>
      </c>
      <c r="K3611" t="s">
        <v>31</v>
      </c>
      <c r="L3611">
        <v>58161.339910000002</v>
      </c>
      <c r="M3611">
        <v>309</v>
      </c>
      <c r="N3611" t="s">
        <v>22</v>
      </c>
      <c r="O3611" s="1">
        <v>44771</v>
      </c>
      <c r="P3611" s="3">
        <f t="shared" si="113"/>
        <v>2</v>
      </c>
      <c r="Q3611" t="s">
        <v>85</v>
      </c>
      <c r="R3611" t="s">
        <v>45</v>
      </c>
    </row>
    <row r="3612" spans="1:18" x14ac:dyDescent="0.25">
      <c r="A3612" t="s">
        <v>6939</v>
      </c>
      <c r="B3612" s="3">
        <v>49</v>
      </c>
      <c r="C3612" s="3" t="str" cm="1">
        <f t="array" ref="C3612">_xlfn.IFS(B3612&lt;35,"Young",B3612&lt;60,"Middle",TRUE,"Senior")</f>
        <v>Middle</v>
      </c>
      <c r="D3612" t="s">
        <v>26</v>
      </c>
      <c r="E3612" t="str">
        <f t="shared" si="112"/>
        <v>Middle-Male</v>
      </c>
      <c r="F3612" t="s">
        <v>27</v>
      </c>
      <c r="G3612" t="s">
        <v>26592</v>
      </c>
      <c r="H3612" s="1">
        <v>44348</v>
      </c>
      <c r="I3612" t="s">
        <v>10285</v>
      </c>
      <c r="J3612" t="s">
        <v>2317</v>
      </c>
      <c r="K3612" t="s">
        <v>61</v>
      </c>
      <c r="L3612">
        <v>2302.2244770000002</v>
      </c>
      <c r="M3612">
        <v>209</v>
      </c>
      <c r="N3612" t="s">
        <v>22</v>
      </c>
      <c r="O3612" s="1">
        <v>44349</v>
      </c>
      <c r="P3612" s="3">
        <f t="shared" si="113"/>
        <v>1</v>
      </c>
      <c r="Q3612" t="s">
        <v>85</v>
      </c>
      <c r="R3612" t="s">
        <v>33</v>
      </c>
    </row>
    <row r="3613" spans="1:18" x14ac:dyDescent="0.25">
      <c r="A3613" t="s">
        <v>10286</v>
      </c>
      <c r="B3613" s="3">
        <v>21</v>
      </c>
      <c r="C3613" s="3" t="str" cm="1">
        <f t="array" ref="C3613">_xlfn.IFS(B3613&lt;35,"Young",B3613&lt;60,"Middle",TRUE,"Senior")</f>
        <v>Young</v>
      </c>
      <c r="D3613" t="s">
        <v>16</v>
      </c>
      <c r="E3613" t="str">
        <f t="shared" si="112"/>
        <v>Young-Female</v>
      </c>
      <c r="F3613" t="s">
        <v>115</v>
      </c>
      <c r="G3613" t="s">
        <v>28</v>
      </c>
      <c r="H3613" s="1">
        <v>44483</v>
      </c>
      <c r="I3613" t="s">
        <v>3759</v>
      </c>
      <c r="J3613" t="s">
        <v>10287</v>
      </c>
      <c r="K3613" t="s">
        <v>61</v>
      </c>
      <c r="L3613">
        <v>43637.36707</v>
      </c>
      <c r="M3613">
        <v>281</v>
      </c>
      <c r="N3613" t="s">
        <v>43</v>
      </c>
      <c r="O3613" s="1">
        <v>44493</v>
      </c>
      <c r="P3613" s="3">
        <f t="shared" si="113"/>
        <v>10</v>
      </c>
      <c r="Q3613" t="s">
        <v>44</v>
      </c>
      <c r="R3613" t="s">
        <v>24</v>
      </c>
    </row>
    <row r="3614" spans="1:18" x14ac:dyDescent="0.25">
      <c r="A3614" t="s">
        <v>10288</v>
      </c>
      <c r="B3614" s="3">
        <v>50</v>
      </c>
      <c r="C3614" s="3" t="str" cm="1">
        <f t="array" ref="C3614">_xlfn.IFS(B3614&lt;35,"Young",B3614&lt;60,"Middle",TRUE,"Senior")</f>
        <v>Middle</v>
      </c>
      <c r="D3614" t="s">
        <v>16</v>
      </c>
      <c r="E3614" t="str">
        <f t="shared" si="112"/>
        <v>Middle-Female</v>
      </c>
      <c r="F3614" t="s">
        <v>35</v>
      </c>
      <c r="G3614" t="s">
        <v>36</v>
      </c>
      <c r="H3614" s="1">
        <v>44924</v>
      </c>
      <c r="I3614" t="s">
        <v>10289</v>
      </c>
      <c r="J3614" t="s">
        <v>10290</v>
      </c>
      <c r="K3614" t="s">
        <v>61</v>
      </c>
      <c r="L3614">
        <v>15760.28837</v>
      </c>
      <c r="M3614">
        <v>223</v>
      </c>
      <c r="N3614" t="s">
        <v>22</v>
      </c>
      <c r="O3614" s="1">
        <v>44926</v>
      </c>
      <c r="P3614" s="3">
        <f t="shared" si="113"/>
        <v>2</v>
      </c>
      <c r="Q3614" t="s">
        <v>49</v>
      </c>
      <c r="R3614" t="s">
        <v>45</v>
      </c>
    </row>
    <row r="3615" spans="1:18" x14ac:dyDescent="0.25">
      <c r="A3615" t="s">
        <v>10291</v>
      </c>
      <c r="B3615" s="3">
        <v>77</v>
      </c>
      <c r="C3615" s="3" t="str" cm="1">
        <f t="array" ref="C3615">_xlfn.IFS(B3615&lt;35,"Young",B3615&lt;60,"Middle",TRUE,"Senior")</f>
        <v>Senior</v>
      </c>
      <c r="D3615" t="s">
        <v>26</v>
      </c>
      <c r="E3615" t="str">
        <f t="shared" si="112"/>
        <v>Senior-Male</v>
      </c>
      <c r="F3615" t="s">
        <v>230</v>
      </c>
      <c r="G3615" t="s">
        <v>28</v>
      </c>
      <c r="H3615" s="1">
        <v>44427</v>
      </c>
      <c r="I3615" t="s">
        <v>10292</v>
      </c>
      <c r="J3615" t="s">
        <v>10293</v>
      </c>
      <c r="K3615" t="s">
        <v>21</v>
      </c>
      <c r="L3615">
        <v>7621.872308</v>
      </c>
      <c r="M3615">
        <v>488</v>
      </c>
      <c r="N3615" t="s">
        <v>43</v>
      </c>
      <c r="O3615" s="1">
        <v>44451</v>
      </c>
      <c r="P3615" s="3">
        <f t="shared" si="113"/>
        <v>24</v>
      </c>
      <c r="Q3615" t="s">
        <v>44</v>
      </c>
      <c r="R3615" t="s">
        <v>45</v>
      </c>
    </row>
    <row r="3616" spans="1:18" x14ac:dyDescent="0.25">
      <c r="A3616" t="s">
        <v>1318</v>
      </c>
      <c r="B3616" s="3">
        <v>24</v>
      </c>
      <c r="C3616" s="3" t="str" cm="1">
        <f t="array" ref="C3616">_xlfn.IFS(B3616&lt;35,"Young",B3616&lt;60,"Middle",TRUE,"Senior")</f>
        <v>Young</v>
      </c>
      <c r="D3616" t="s">
        <v>26</v>
      </c>
      <c r="E3616" t="str">
        <f t="shared" si="112"/>
        <v>Young-Male</v>
      </c>
      <c r="F3616" t="s">
        <v>17</v>
      </c>
      <c r="G3616" t="s">
        <v>26593</v>
      </c>
      <c r="H3616" s="1">
        <v>43995</v>
      </c>
      <c r="I3616" t="s">
        <v>10294</v>
      </c>
      <c r="J3616" t="s">
        <v>10295</v>
      </c>
      <c r="K3616" t="s">
        <v>53</v>
      </c>
      <c r="L3616">
        <v>32609.680769999999</v>
      </c>
      <c r="M3616">
        <v>399</v>
      </c>
      <c r="N3616" t="s">
        <v>39</v>
      </c>
      <c r="O3616" s="1">
        <v>44016</v>
      </c>
      <c r="P3616" s="3">
        <f t="shared" si="113"/>
        <v>21</v>
      </c>
      <c r="Q3616" t="s">
        <v>32</v>
      </c>
      <c r="R3616" t="s">
        <v>45</v>
      </c>
    </row>
    <row r="3617" spans="1:18" x14ac:dyDescent="0.25">
      <c r="A3617" t="s">
        <v>10296</v>
      </c>
      <c r="B3617" s="3">
        <v>61</v>
      </c>
      <c r="C3617" s="3" t="str" cm="1">
        <f t="array" ref="C3617">_xlfn.IFS(B3617&lt;35,"Young",B3617&lt;60,"Middle",TRUE,"Senior")</f>
        <v>Senior</v>
      </c>
      <c r="D3617" t="s">
        <v>16</v>
      </c>
      <c r="E3617" t="str">
        <f t="shared" si="112"/>
        <v>Senior-Female</v>
      </c>
      <c r="F3617" t="s">
        <v>115</v>
      </c>
      <c r="G3617" t="s">
        <v>28</v>
      </c>
      <c r="H3617" s="1">
        <v>44270</v>
      </c>
      <c r="I3617" t="s">
        <v>10297</v>
      </c>
      <c r="J3617" t="s">
        <v>10298</v>
      </c>
      <c r="K3617" t="s">
        <v>53</v>
      </c>
      <c r="L3617">
        <v>40478.240409999999</v>
      </c>
      <c r="M3617">
        <v>163</v>
      </c>
      <c r="N3617" t="s">
        <v>43</v>
      </c>
      <c r="O3617" s="1">
        <v>44273</v>
      </c>
      <c r="P3617" s="3">
        <f t="shared" si="113"/>
        <v>3</v>
      </c>
      <c r="Q3617" t="s">
        <v>44</v>
      </c>
      <c r="R3617" t="s">
        <v>45</v>
      </c>
    </row>
    <row r="3618" spans="1:18" x14ac:dyDescent="0.25">
      <c r="A3618" t="s">
        <v>10299</v>
      </c>
      <c r="B3618" s="3">
        <v>33</v>
      </c>
      <c r="C3618" s="3" t="str" cm="1">
        <f t="array" ref="C3618">_xlfn.IFS(B3618&lt;35,"Young",B3618&lt;60,"Middle",TRUE,"Senior")</f>
        <v>Young</v>
      </c>
      <c r="D3618" t="s">
        <v>26</v>
      </c>
      <c r="E3618" t="str">
        <f t="shared" si="112"/>
        <v>Young-Male</v>
      </c>
      <c r="F3618" t="s">
        <v>63</v>
      </c>
      <c r="G3618" t="s">
        <v>36</v>
      </c>
      <c r="H3618" s="1">
        <v>44030</v>
      </c>
      <c r="I3618" t="s">
        <v>10300</v>
      </c>
      <c r="J3618" t="s">
        <v>10301</v>
      </c>
      <c r="K3618" t="s">
        <v>57</v>
      </c>
      <c r="L3618">
        <v>19989.39862</v>
      </c>
      <c r="M3618">
        <v>340</v>
      </c>
      <c r="N3618" t="s">
        <v>22</v>
      </c>
      <c r="O3618" s="1">
        <v>44042</v>
      </c>
      <c r="P3618" s="3">
        <f t="shared" si="113"/>
        <v>12</v>
      </c>
      <c r="Q3618" t="s">
        <v>32</v>
      </c>
      <c r="R3618" t="s">
        <v>45</v>
      </c>
    </row>
    <row r="3619" spans="1:18" x14ac:dyDescent="0.25">
      <c r="A3619" t="s">
        <v>4053</v>
      </c>
      <c r="B3619" s="3">
        <v>69</v>
      </c>
      <c r="C3619" s="3" t="str" cm="1">
        <f t="array" ref="C3619">_xlfn.IFS(B3619&lt;35,"Young",B3619&lt;60,"Middle",TRUE,"Senior")</f>
        <v>Senior</v>
      </c>
      <c r="D3619" t="s">
        <v>16</v>
      </c>
      <c r="E3619" t="str">
        <f t="shared" si="112"/>
        <v>Senior-Female</v>
      </c>
      <c r="F3619" t="s">
        <v>230</v>
      </c>
      <c r="G3619" t="s">
        <v>18</v>
      </c>
      <c r="H3619" s="1">
        <v>43633</v>
      </c>
      <c r="I3619" t="s">
        <v>10302</v>
      </c>
      <c r="J3619" t="s">
        <v>10303</v>
      </c>
      <c r="K3619" t="s">
        <v>57</v>
      </c>
      <c r="L3619">
        <v>22412.057400000002</v>
      </c>
      <c r="M3619">
        <v>468</v>
      </c>
      <c r="N3619" t="s">
        <v>39</v>
      </c>
      <c r="O3619" s="1">
        <v>43647</v>
      </c>
      <c r="P3619" s="3">
        <f t="shared" si="113"/>
        <v>14</v>
      </c>
      <c r="Q3619" t="s">
        <v>44</v>
      </c>
      <c r="R3619" t="s">
        <v>33</v>
      </c>
    </row>
    <row r="3620" spans="1:18" x14ac:dyDescent="0.25">
      <c r="A3620" t="s">
        <v>10304</v>
      </c>
      <c r="B3620" s="3">
        <v>26</v>
      </c>
      <c r="C3620" s="3" t="str" cm="1">
        <f t="array" ref="C3620">_xlfn.IFS(B3620&lt;35,"Young",B3620&lt;60,"Middle",TRUE,"Senior")</f>
        <v>Young</v>
      </c>
      <c r="D3620" t="s">
        <v>16</v>
      </c>
      <c r="E3620" t="str">
        <f t="shared" si="112"/>
        <v>Young-Female</v>
      </c>
      <c r="F3620" t="s">
        <v>230</v>
      </c>
      <c r="G3620" t="s">
        <v>18</v>
      </c>
      <c r="H3620" s="1">
        <v>43809</v>
      </c>
      <c r="I3620" t="s">
        <v>10305</v>
      </c>
      <c r="J3620" t="s">
        <v>10306</v>
      </c>
      <c r="K3620" t="s">
        <v>53</v>
      </c>
      <c r="L3620">
        <v>37081.31467</v>
      </c>
      <c r="M3620">
        <v>346</v>
      </c>
      <c r="N3620" t="s">
        <v>43</v>
      </c>
      <c r="O3620" s="1">
        <v>43825</v>
      </c>
      <c r="P3620" s="3">
        <f t="shared" si="113"/>
        <v>16</v>
      </c>
      <c r="Q3620" t="s">
        <v>85</v>
      </c>
      <c r="R3620" t="s">
        <v>33</v>
      </c>
    </row>
    <row r="3621" spans="1:18" x14ac:dyDescent="0.25">
      <c r="A3621" t="s">
        <v>10307</v>
      </c>
      <c r="B3621" s="3">
        <v>23</v>
      </c>
      <c r="C3621" s="3" t="str" cm="1">
        <f t="array" ref="C3621">_xlfn.IFS(B3621&lt;35,"Young",B3621&lt;60,"Middle",TRUE,"Senior")</f>
        <v>Young</v>
      </c>
      <c r="D3621" t="s">
        <v>16</v>
      </c>
      <c r="E3621" t="str">
        <f t="shared" si="112"/>
        <v>Young-Female</v>
      </c>
      <c r="F3621" t="s">
        <v>35</v>
      </c>
      <c r="G3621" t="s">
        <v>26593</v>
      </c>
      <c r="H3621" s="1">
        <v>44797</v>
      </c>
      <c r="I3621" t="s">
        <v>10308</v>
      </c>
      <c r="J3621" t="s">
        <v>10309</v>
      </c>
      <c r="K3621" t="s">
        <v>31</v>
      </c>
      <c r="L3621">
        <v>3244.968488</v>
      </c>
      <c r="M3621">
        <v>206</v>
      </c>
      <c r="N3621" t="s">
        <v>43</v>
      </c>
      <c r="O3621" s="1">
        <v>44809</v>
      </c>
      <c r="P3621" s="3">
        <f t="shared" si="113"/>
        <v>12</v>
      </c>
      <c r="Q3621" t="s">
        <v>23</v>
      </c>
      <c r="R3621" t="s">
        <v>33</v>
      </c>
    </row>
    <row r="3622" spans="1:18" x14ac:dyDescent="0.25">
      <c r="A3622" t="s">
        <v>10310</v>
      </c>
      <c r="B3622" s="3">
        <v>35</v>
      </c>
      <c r="C3622" s="3" t="str" cm="1">
        <f t="array" ref="C3622">_xlfn.IFS(B3622&lt;35,"Young",B3622&lt;60,"Middle",TRUE,"Senior")</f>
        <v>Middle</v>
      </c>
      <c r="D3622" t="s">
        <v>16</v>
      </c>
      <c r="E3622" t="str">
        <f t="shared" si="112"/>
        <v>Middle-Female</v>
      </c>
      <c r="F3622" t="s">
        <v>115</v>
      </c>
      <c r="G3622" t="s">
        <v>70</v>
      </c>
      <c r="H3622" s="1">
        <v>44278</v>
      </c>
      <c r="I3622" t="s">
        <v>10311</v>
      </c>
      <c r="J3622" t="s">
        <v>10312</v>
      </c>
      <c r="K3622" t="s">
        <v>31</v>
      </c>
      <c r="L3622">
        <v>63812.234909999999</v>
      </c>
      <c r="M3622">
        <v>226</v>
      </c>
      <c r="N3622" t="s">
        <v>39</v>
      </c>
      <c r="O3622" s="1">
        <v>44296</v>
      </c>
      <c r="P3622" s="3">
        <f t="shared" si="113"/>
        <v>18</v>
      </c>
      <c r="Q3622" t="s">
        <v>32</v>
      </c>
      <c r="R3622" t="s">
        <v>24</v>
      </c>
    </row>
    <row r="3623" spans="1:18" x14ac:dyDescent="0.25">
      <c r="A3623" t="s">
        <v>10313</v>
      </c>
      <c r="B3623" s="3">
        <v>56</v>
      </c>
      <c r="C3623" s="3" t="str" cm="1">
        <f t="array" ref="C3623">_xlfn.IFS(B3623&lt;35,"Young",B3623&lt;60,"Middle",TRUE,"Senior")</f>
        <v>Middle</v>
      </c>
      <c r="D3623" t="s">
        <v>26</v>
      </c>
      <c r="E3623" t="str">
        <f t="shared" si="112"/>
        <v>Middle-Male</v>
      </c>
      <c r="F3623" t="s">
        <v>17</v>
      </c>
      <c r="G3623" t="s">
        <v>26592</v>
      </c>
      <c r="H3623" s="1">
        <v>44439</v>
      </c>
      <c r="I3623" t="s">
        <v>10314</v>
      </c>
      <c r="J3623" t="s">
        <v>10315</v>
      </c>
      <c r="K3623" t="s">
        <v>21</v>
      </c>
      <c r="L3623">
        <v>5324.3725240000003</v>
      </c>
      <c r="M3623">
        <v>142</v>
      </c>
      <c r="N3623" t="s">
        <v>22</v>
      </c>
      <c r="O3623" s="1">
        <v>44451</v>
      </c>
      <c r="P3623" s="3">
        <f t="shared" si="113"/>
        <v>12</v>
      </c>
      <c r="Q3623" t="s">
        <v>32</v>
      </c>
      <c r="R3623" t="s">
        <v>24</v>
      </c>
    </row>
    <row r="3624" spans="1:18" x14ac:dyDescent="0.25">
      <c r="A3624" t="s">
        <v>10316</v>
      </c>
      <c r="B3624" s="3">
        <v>66</v>
      </c>
      <c r="C3624" s="3" t="str" cm="1">
        <f t="array" ref="C3624">_xlfn.IFS(B3624&lt;35,"Young",B3624&lt;60,"Middle",TRUE,"Senior")</f>
        <v>Senior</v>
      </c>
      <c r="D3624" t="s">
        <v>26</v>
      </c>
      <c r="E3624" t="str">
        <f t="shared" si="112"/>
        <v>Senior-Male</v>
      </c>
      <c r="F3624" t="s">
        <v>17</v>
      </c>
      <c r="G3624" t="s">
        <v>18</v>
      </c>
      <c r="H3624" s="1">
        <v>43681</v>
      </c>
      <c r="I3624" t="s">
        <v>10317</v>
      </c>
      <c r="J3624" t="s">
        <v>10318</v>
      </c>
      <c r="K3624" t="s">
        <v>31</v>
      </c>
      <c r="L3624">
        <v>23442.48228</v>
      </c>
      <c r="M3624">
        <v>448</v>
      </c>
      <c r="N3624" t="s">
        <v>43</v>
      </c>
      <c r="O3624" s="1">
        <v>43701</v>
      </c>
      <c r="P3624" s="3">
        <f t="shared" si="113"/>
        <v>20</v>
      </c>
      <c r="Q3624" t="s">
        <v>49</v>
      </c>
      <c r="R3624" t="s">
        <v>45</v>
      </c>
    </row>
    <row r="3625" spans="1:18" x14ac:dyDescent="0.25">
      <c r="A3625" t="s">
        <v>10319</v>
      </c>
      <c r="B3625" s="3">
        <v>72</v>
      </c>
      <c r="C3625" s="3" t="str" cm="1">
        <f t="array" ref="C3625">_xlfn.IFS(B3625&lt;35,"Young",B3625&lt;60,"Middle",TRUE,"Senior")</f>
        <v>Senior</v>
      </c>
      <c r="D3625" t="s">
        <v>16</v>
      </c>
      <c r="E3625" t="str">
        <f t="shared" si="112"/>
        <v>Senior-Female</v>
      </c>
      <c r="F3625" t="s">
        <v>230</v>
      </c>
      <c r="G3625" t="s">
        <v>70</v>
      </c>
      <c r="H3625" s="1">
        <v>44581</v>
      </c>
      <c r="I3625" t="s">
        <v>7814</v>
      </c>
      <c r="J3625" t="s">
        <v>10320</v>
      </c>
      <c r="K3625" t="s">
        <v>31</v>
      </c>
      <c r="L3625">
        <v>11943.658020000001</v>
      </c>
      <c r="M3625">
        <v>381</v>
      </c>
      <c r="N3625" t="s">
        <v>39</v>
      </c>
      <c r="O3625" s="1">
        <v>44611</v>
      </c>
      <c r="P3625" s="3">
        <f t="shared" si="113"/>
        <v>30</v>
      </c>
      <c r="Q3625" t="s">
        <v>23</v>
      </c>
      <c r="R3625" t="s">
        <v>24</v>
      </c>
    </row>
    <row r="3626" spans="1:18" x14ac:dyDescent="0.25">
      <c r="A3626" t="s">
        <v>10321</v>
      </c>
      <c r="B3626" s="3">
        <v>38</v>
      </c>
      <c r="C3626" s="3" t="str" cm="1">
        <f t="array" ref="C3626">_xlfn.IFS(B3626&lt;35,"Young",B3626&lt;60,"Middle",TRUE,"Senior")</f>
        <v>Middle</v>
      </c>
      <c r="D3626" t="s">
        <v>26</v>
      </c>
      <c r="E3626" t="str">
        <f t="shared" si="112"/>
        <v>Middle-Male</v>
      </c>
      <c r="F3626" t="s">
        <v>90</v>
      </c>
      <c r="G3626" t="s">
        <v>26593</v>
      </c>
      <c r="H3626" s="1">
        <v>44351</v>
      </c>
      <c r="I3626" t="s">
        <v>10322</v>
      </c>
      <c r="J3626" t="s">
        <v>10323</v>
      </c>
      <c r="K3626" t="s">
        <v>61</v>
      </c>
      <c r="L3626">
        <v>31853.132949999999</v>
      </c>
      <c r="M3626">
        <v>389</v>
      </c>
      <c r="N3626" t="s">
        <v>43</v>
      </c>
      <c r="O3626" s="1">
        <v>44363</v>
      </c>
      <c r="P3626" s="3">
        <f t="shared" si="113"/>
        <v>12</v>
      </c>
      <c r="Q3626" t="s">
        <v>32</v>
      </c>
      <c r="R3626" t="s">
        <v>33</v>
      </c>
    </row>
    <row r="3627" spans="1:18" x14ac:dyDescent="0.25">
      <c r="A3627" t="s">
        <v>10324</v>
      </c>
      <c r="B3627" s="3">
        <v>46</v>
      </c>
      <c r="C3627" s="3" t="str" cm="1">
        <f t="array" ref="C3627">_xlfn.IFS(B3627&lt;35,"Young",B3627&lt;60,"Middle",TRUE,"Senior")</f>
        <v>Middle</v>
      </c>
      <c r="D3627" t="s">
        <v>16</v>
      </c>
      <c r="E3627" t="str">
        <f t="shared" si="112"/>
        <v>Middle-Female</v>
      </c>
      <c r="F3627" t="s">
        <v>230</v>
      </c>
      <c r="G3627" t="s">
        <v>70</v>
      </c>
      <c r="H3627" s="1">
        <v>43893</v>
      </c>
      <c r="I3627" t="s">
        <v>10325</v>
      </c>
      <c r="J3627" t="s">
        <v>10326</v>
      </c>
      <c r="K3627" t="s">
        <v>57</v>
      </c>
      <c r="L3627">
        <v>22804.978370000001</v>
      </c>
      <c r="M3627">
        <v>132</v>
      </c>
      <c r="N3627" t="s">
        <v>22</v>
      </c>
      <c r="O3627" s="1">
        <v>43912</v>
      </c>
      <c r="P3627" s="3">
        <f t="shared" si="113"/>
        <v>19</v>
      </c>
      <c r="Q3627" t="s">
        <v>49</v>
      </c>
      <c r="R3627" t="s">
        <v>33</v>
      </c>
    </row>
    <row r="3628" spans="1:18" x14ac:dyDescent="0.25">
      <c r="A3628" t="s">
        <v>7071</v>
      </c>
      <c r="B3628" s="3">
        <v>20</v>
      </c>
      <c r="C3628" s="3" t="str" cm="1">
        <f t="array" ref="C3628">_xlfn.IFS(B3628&lt;35,"Young",B3628&lt;60,"Middle",TRUE,"Senior")</f>
        <v>Young</v>
      </c>
      <c r="D3628" t="s">
        <v>26</v>
      </c>
      <c r="E3628" t="str">
        <f t="shared" si="112"/>
        <v>Young-Male</v>
      </c>
      <c r="F3628" t="s">
        <v>230</v>
      </c>
      <c r="G3628" t="s">
        <v>36</v>
      </c>
      <c r="H3628" s="1">
        <v>44472</v>
      </c>
      <c r="I3628" t="s">
        <v>10327</v>
      </c>
      <c r="J3628" t="s">
        <v>10328</v>
      </c>
      <c r="K3628" t="s">
        <v>31</v>
      </c>
      <c r="L3628">
        <v>17064.464390000001</v>
      </c>
      <c r="M3628">
        <v>338</v>
      </c>
      <c r="N3628" t="s">
        <v>22</v>
      </c>
      <c r="O3628" s="1">
        <v>44476</v>
      </c>
      <c r="P3628" s="3">
        <f t="shared" si="113"/>
        <v>4</v>
      </c>
      <c r="Q3628" t="s">
        <v>23</v>
      </c>
      <c r="R3628" t="s">
        <v>24</v>
      </c>
    </row>
    <row r="3629" spans="1:18" x14ac:dyDescent="0.25">
      <c r="A3629" t="s">
        <v>10329</v>
      </c>
      <c r="B3629" s="3">
        <v>18</v>
      </c>
      <c r="C3629" s="3" t="str" cm="1">
        <f t="array" ref="C3629">_xlfn.IFS(B3629&lt;35,"Young",B3629&lt;60,"Middle",TRUE,"Senior")</f>
        <v>Young</v>
      </c>
      <c r="D3629" t="s">
        <v>26</v>
      </c>
      <c r="E3629" t="str">
        <f t="shared" si="112"/>
        <v>Young-Male</v>
      </c>
      <c r="F3629" t="s">
        <v>50</v>
      </c>
      <c r="G3629" t="s">
        <v>28</v>
      </c>
      <c r="H3629" s="1">
        <v>45178</v>
      </c>
      <c r="I3629" t="s">
        <v>10330</v>
      </c>
      <c r="J3629" t="s">
        <v>8477</v>
      </c>
      <c r="K3629" t="s">
        <v>53</v>
      </c>
      <c r="L3629">
        <v>13706.743270000001</v>
      </c>
      <c r="M3629">
        <v>452</v>
      </c>
      <c r="N3629" t="s">
        <v>43</v>
      </c>
      <c r="O3629" s="1">
        <v>45206</v>
      </c>
      <c r="P3629" s="3">
        <f t="shared" si="113"/>
        <v>28</v>
      </c>
      <c r="Q3629" t="s">
        <v>85</v>
      </c>
      <c r="R3629" t="s">
        <v>33</v>
      </c>
    </row>
    <row r="3630" spans="1:18" x14ac:dyDescent="0.25">
      <c r="A3630" t="s">
        <v>10331</v>
      </c>
      <c r="B3630" s="3">
        <v>74</v>
      </c>
      <c r="C3630" s="3" t="str" cm="1">
        <f t="array" ref="C3630">_xlfn.IFS(B3630&lt;35,"Young",B3630&lt;60,"Middle",TRUE,"Senior")</f>
        <v>Senior</v>
      </c>
      <c r="D3630" t="s">
        <v>26</v>
      </c>
      <c r="E3630" t="str">
        <f t="shared" si="112"/>
        <v>Senior-Male</v>
      </c>
      <c r="F3630" t="s">
        <v>63</v>
      </c>
      <c r="G3630" t="s">
        <v>18</v>
      </c>
      <c r="H3630" s="1">
        <v>44264</v>
      </c>
      <c r="I3630" t="s">
        <v>10332</v>
      </c>
      <c r="J3630" t="s">
        <v>10333</v>
      </c>
      <c r="K3630" t="s">
        <v>21</v>
      </c>
      <c r="L3630">
        <v>3235.2433430000001</v>
      </c>
      <c r="M3630">
        <v>258</v>
      </c>
      <c r="N3630" t="s">
        <v>43</v>
      </c>
      <c r="O3630" s="1">
        <v>44269</v>
      </c>
      <c r="P3630" s="3">
        <f t="shared" si="113"/>
        <v>5</v>
      </c>
      <c r="Q3630" t="s">
        <v>23</v>
      </c>
      <c r="R3630" t="s">
        <v>24</v>
      </c>
    </row>
    <row r="3631" spans="1:18" x14ac:dyDescent="0.25">
      <c r="A3631" t="s">
        <v>10334</v>
      </c>
      <c r="B3631" s="3">
        <v>46</v>
      </c>
      <c r="C3631" s="3" t="str" cm="1">
        <f t="array" ref="C3631">_xlfn.IFS(B3631&lt;35,"Young",B3631&lt;60,"Middle",TRUE,"Senior")</f>
        <v>Middle</v>
      </c>
      <c r="D3631" t="s">
        <v>26</v>
      </c>
      <c r="E3631" t="str">
        <f t="shared" si="112"/>
        <v>Middle-Male</v>
      </c>
      <c r="F3631" t="s">
        <v>63</v>
      </c>
      <c r="G3631" t="s">
        <v>26592</v>
      </c>
      <c r="H3631" s="1">
        <v>43934</v>
      </c>
      <c r="I3631" t="s">
        <v>10335</v>
      </c>
      <c r="J3631" t="s">
        <v>10336</v>
      </c>
      <c r="K3631" t="s">
        <v>61</v>
      </c>
      <c r="L3631">
        <v>21140.00231</v>
      </c>
      <c r="M3631">
        <v>172</v>
      </c>
      <c r="N3631" t="s">
        <v>39</v>
      </c>
      <c r="O3631" s="1">
        <v>43960</v>
      </c>
      <c r="P3631" s="3">
        <f t="shared" si="113"/>
        <v>26</v>
      </c>
      <c r="Q3631" t="s">
        <v>44</v>
      </c>
      <c r="R3631" t="s">
        <v>45</v>
      </c>
    </row>
    <row r="3632" spans="1:18" x14ac:dyDescent="0.25">
      <c r="A3632" t="s">
        <v>10337</v>
      </c>
      <c r="B3632" s="3">
        <v>47</v>
      </c>
      <c r="C3632" s="3" t="str" cm="1">
        <f t="array" ref="C3632">_xlfn.IFS(B3632&lt;35,"Young",B3632&lt;60,"Middle",TRUE,"Senior")</f>
        <v>Middle</v>
      </c>
      <c r="D3632" t="s">
        <v>16</v>
      </c>
      <c r="E3632" t="str">
        <f t="shared" si="112"/>
        <v>Middle-Female</v>
      </c>
      <c r="F3632" t="s">
        <v>63</v>
      </c>
      <c r="G3632" t="s">
        <v>70</v>
      </c>
      <c r="H3632" s="1">
        <v>44979</v>
      </c>
      <c r="I3632" t="s">
        <v>10338</v>
      </c>
      <c r="J3632" t="s">
        <v>10339</v>
      </c>
      <c r="K3632" t="s">
        <v>57</v>
      </c>
      <c r="L3632">
        <v>61879.199390000002</v>
      </c>
      <c r="M3632">
        <v>213</v>
      </c>
      <c r="N3632" t="s">
        <v>22</v>
      </c>
      <c r="O3632" s="1">
        <v>45001</v>
      </c>
      <c r="P3632" s="3">
        <f t="shared" si="113"/>
        <v>22</v>
      </c>
      <c r="Q3632" t="s">
        <v>44</v>
      </c>
      <c r="R3632" t="s">
        <v>45</v>
      </c>
    </row>
    <row r="3633" spans="1:18" x14ac:dyDescent="0.25">
      <c r="A3633" t="s">
        <v>10340</v>
      </c>
      <c r="B3633" s="3">
        <v>72</v>
      </c>
      <c r="C3633" s="3" t="str" cm="1">
        <f t="array" ref="C3633">_xlfn.IFS(B3633&lt;35,"Young",B3633&lt;60,"Middle",TRUE,"Senior")</f>
        <v>Senior</v>
      </c>
      <c r="D3633" t="s">
        <v>26</v>
      </c>
      <c r="E3633" t="str">
        <f t="shared" si="112"/>
        <v>Senior-Male</v>
      </c>
      <c r="F3633" t="s">
        <v>27</v>
      </c>
      <c r="G3633" t="s">
        <v>26592</v>
      </c>
      <c r="H3633" s="1">
        <v>43674</v>
      </c>
      <c r="I3633" t="s">
        <v>10341</v>
      </c>
      <c r="J3633" t="s">
        <v>10342</v>
      </c>
      <c r="K3633" t="s">
        <v>53</v>
      </c>
      <c r="L3633">
        <v>32051.555649999998</v>
      </c>
      <c r="M3633">
        <v>408</v>
      </c>
      <c r="N3633" t="s">
        <v>43</v>
      </c>
      <c r="O3633" s="1">
        <v>43686</v>
      </c>
      <c r="P3633" s="3">
        <f t="shared" si="113"/>
        <v>12</v>
      </c>
      <c r="Q3633" t="s">
        <v>85</v>
      </c>
      <c r="R3633" t="s">
        <v>24</v>
      </c>
    </row>
    <row r="3634" spans="1:18" x14ac:dyDescent="0.25">
      <c r="A3634" t="s">
        <v>10343</v>
      </c>
      <c r="B3634" s="3">
        <v>75</v>
      </c>
      <c r="C3634" s="3" t="str" cm="1">
        <f t="array" ref="C3634">_xlfn.IFS(B3634&lt;35,"Young",B3634&lt;60,"Middle",TRUE,"Senior")</f>
        <v>Senior</v>
      </c>
      <c r="D3634" t="s">
        <v>26</v>
      </c>
      <c r="E3634" t="str">
        <f t="shared" si="112"/>
        <v>Senior-Male</v>
      </c>
      <c r="F3634" t="s">
        <v>63</v>
      </c>
      <c r="G3634" t="s">
        <v>36</v>
      </c>
      <c r="H3634" s="1">
        <v>44294</v>
      </c>
      <c r="I3634" t="s">
        <v>10344</v>
      </c>
      <c r="J3634" t="s">
        <v>2003</v>
      </c>
      <c r="K3634" t="s">
        <v>31</v>
      </c>
      <c r="L3634">
        <v>21001.001489999999</v>
      </c>
      <c r="M3634">
        <v>120</v>
      </c>
      <c r="N3634" t="s">
        <v>22</v>
      </c>
      <c r="O3634" s="1">
        <v>44305</v>
      </c>
      <c r="P3634" s="3">
        <f t="shared" si="113"/>
        <v>11</v>
      </c>
      <c r="Q3634" t="s">
        <v>49</v>
      </c>
      <c r="R3634" t="s">
        <v>33</v>
      </c>
    </row>
    <row r="3635" spans="1:18" x14ac:dyDescent="0.25">
      <c r="A3635" t="s">
        <v>10345</v>
      </c>
      <c r="B3635" s="3">
        <v>57</v>
      </c>
      <c r="C3635" s="3" t="str" cm="1">
        <f t="array" ref="C3635">_xlfn.IFS(B3635&lt;35,"Young",B3635&lt;60,"Middle",TRUE,"Senior")</f>
        <v>Middle</v>
      </c>
      <c r="D3635" t="s">
        <v>26</v>
      </c>
      <c r="E3635" t="str">
        <f t="shared" si="112"/>
        <v>Middle-Male</v>
      </c>
      <c r="F3635" t="s">
        <v>115</v>
      </c>
      <c r="G3635" t="s">
        <v>36</v>
      </c>
      <c r="H3635" s="1">
        <v>45087</v>
      </c>
      <c r="I3635" t="s">
        <v>10324</v>
      </c>
      <c r="J3635" t="s">
        <v>10346</v>
      </c>
      <c r="K3635" t="s">
        <v>21</v>
      </c>
      <c r="L3635">
        <v>21482.29795</v>
      </c>
      <c r="M3635">
        <v>353</v>
      </c>
      <c r="N3635" t="s">
        <v>22</v>
      </c>
      <c r="O3635" s="1">
        <v>45106</v>
      </c>
      <c r="P3635" s="3">
        <f t="shared" si="113"/>
        <v>19</v>
      </c>
      <c r="Q3635" t="s">
        <v>44</v>
      </c>
      <c r="R3635" t="s">
        <v>45</v>
      </c>
    </row>
    <row r="3636" spans="1:18" x14ac:dyDescent="0.25">
      <c r="A3636" t="s">
        <v>10347</v>
      </c>
      <c r="B3636" s="3">
        <v>32</v>
      </c>
      <c r="C3636" s="3" t="str" cm="1">
        <f t="array" ref="C3636">_xlfn.IFS(B3636&lt;35,"Young",B3636&lt;60,"Middle",TRUE,"Senior")</f>
        <v>Young</v>
      </c>
      <c r="D3636" t="s">
        <v>26</v>
      </c>
      <c r="E3636" t="str">
        <f t="shared" si="112"/>
        <v>Young-Male</v>
      </c>
      <c r="F3636" t="s">
        <v>27</v>
      </c>
      <c r="G3636" t="s">
        <v>36</v>
      </c>
      <c r="H3636" s="1">
        <v>43584</v>
      </c>
      <c r="I3636" t="s">
        <v>8483</v>
      </c>
      <c r="J3636" t="s">
        <v>10348</v>
      </c>
      <c r="K3636" t="s">
        <v>57</v>
      </c>
      <c r="L3636">
        <v>4699.2938539999996</v>
      </c>
      <c r="M3636">
        <v>388</v>
      </c>
      <c r="N3636" t="s">
        <v>22</v>
      </c>
      <c r="O3636" s="1">
        <v>43594</v>
      </c>
      <c r="P3636" s="3">
        <f t="shared" si="113"/>
        <v>10</v>
      </c>
      <c r="Q3636" t="s">
        <v>32</v>
      </c>
      <c r="R3636" t="s">
        <v>33</v>
      </c>
    </row>
    <row r="3637" spans="1:18" x14ac:dyDescent="0.25">
      <c r="A3637" t="s">
        <v>10349</v>
      </c>
      <c r="B3637" s="3">
        <v>28</v>
      </c>
      <c r="C3637" s="3" t="str" cm="1">
        <f t="array" ref="C3637">_xlfn.IFS(B3637&lt;35,"Young",B3637&lt;60,"Middle",TRUE,"Senior")</f>
        <v>Young</v>
      </c>
      <c r="D3637" t="s">
        <v>16</v>
      </c>
      <c r="E3637" t="str">
        <f t="shared" si="112"/>
        <v>Young-Female</v>
      </c>
      <c r="F3637" t="s">
        <v>27</v>
      </c>
      <c r="G3637" t="s">
        <v>28</v>
      </c>
      <c r="H3637" s="1">
        <v>44320</v>
      </c>
      <c r="I3637" t="s">
        <v>10350</v>
      </c>
      <c r="J3637" t="s">
        <v>10351</v>
      </c>
      <c r="K3637" t="s">
        <v>53</v>
      </c>
      <c r="L3637">
        <v>29016.30286</v>
      </c>
      <c r="M3637">
        <v>134</v>
      </c>
      <c r="N3637" t="s">
        <v>43</v>
      </c>
      <c r="O3637" s="1">
        <v>44336</v>
      </c>
      <c r="P3637" s="3">
        <f t="shared" si="113"/>
        <v>16</v>
      </c>
      <c r="Q3637" t="s">
        <v>23</v>
      </c>
      <c r="R3637" t="s">
        <v>24</v>
      </c>
    </row>
    <row r="3638" spans="1:18" x14ac:dyDescent="0.25">
      <c r="A3638" t="s">
        <v>10352</v>
      </c>
      <c r="B3638" s="3">
        <v>21</v>
      </c>
      <c r="C3638" s="3" t="str" cm="1">
        <f t="array" ref="C3638">_xlfn.IFS(B3638&lt;35,"Young",B3638&lt;60,"Middle",TRUE,"Senior")</f>
        <v>Young</v>
      </c>
      <c r="D3638" t="s">
        <v>26</v>
      </c>
      <c r="E3638" t="str">
        <f t="shared" si="112"/>
        <v>Young-Male</v>
      </c>
      <c r="F3638" t="s">
        <v>115</v>
      </c>
      <c r="G3638" t="s">
        <v>26593</v>
      </c>
      <c r="H3638" s="1">
        <v>43878</v>
      </c>
      <c r="I3638" t="s">
        <v>10353</v>
      </c>
      <c r="J3638" t="s">
        <v>10354</v>
      </c>
      <c r="K3638" t="s">
        <v>53</v>
      </c>
      <c r="L3638">
        <v>3872.3366270000001</v>
      </c>
      <c r="M3638">
        <v>463</v>
      </c>
      <c r="N3638" t="s">
        <v>39</v>
      </c>
      <c r="O3638" s="1">
        <v>43879</v>
      </c>
      <c r="P3638" s="3">
        <f t="shared" si="113"/>
        <v>1</v>
      </c>
      <c r="Q3638" t="s">
        <v>23</v>
      </c>
      <c r="R3638" t="s">
        <v>24</v>
      </c>
    </row>
    <row r="3639" spans="1:18" x14ac:dyDescent="0.25">
      <c r="A3639" t="s">
        <v>10355</v>
      </c>
      <c r="B3639" s="3">
        <v>63</v>
      </c>
      <c r="C3639" s="3" t="str" cm="1">
        <f t="array" ref="C3639">_xlfn.IFS(B3639&lt;35,"Young",B3639&lt;60,"Middle",TRUE,"Senior")</f>
        <v>Senior</v>
      </c>
      <c r="D3639" t="s">
        <v>26</v>
      </c>
      <c r="E3639" t="str">
        <f t="shared" si="112"/>
        <v>Senior-Male</v>
      </c>
      <c r="F3639" t="s">
        <v>17</v>
      </c>
      <c r="G3639" t="s">
        <v>26592</v>
      </c>
      <c r="H3639" s="1">
        <v>43650</v>
      </c>
      <c r="I3639" t="s">
        <v>10356</v>
      </c>
      <c r="J3639" t="s">
        <v>10357</v>
      </c>
      <c r="K3639" t="s">
        <v>53</v>
      </c>
      <c r="L3639">
        <v>10705.290800000001</v>
      </c>
      <c r="M3639">
        <v>153</v>
      </c>
      <c r="N3639" t="s">
        <v>43</v>
      </c>
      <c r="O3639" s="1">
        <v>43680</v>
      </c>
      <c r="P3639" s="3">
        <f t="shared" si="113"/>
        <v>30</v>
      </c>
      <c r="Q3639" t="s">
        <v>23</v>
      </c>
      <c r="R3639" t="s">
        <v>33</v>
      </c>
    </row>
    <row r="3640" spans="1:18" x14ac:dyDescent="0.25">
      <c r="A3640" t="s">
        <v>10358</v>
      </c>
      <c r="B3640" s="3">
        <v>61</v>
      </c>
      <c r="C3640" s="3" t="str" cm="1">
        <f t="array" ref="C3640">_xlfn.IFS(B3640&lt;35,"Young",B3640&lt;60,"Middle",TRUE,"Senior")</f>
        <v>Senior</v>
      </c>
      <c r="D3640" t="s">
        <v>26</v>
      </c>
      <c r="E3640" t="str">
        <f t="shared" si="112"/>
        <v>Senior-Male</v>
      </c>
      <c r="F3640" t="s">
        <v>90</v>
      </c>
      <c r="G3640" t="s">
        <v>36</v>
      </c>
      <c r="H3640" s="1">
        <v>44097</v>
      </c>
      <c r="I3640" t="s">
        <v>10359</v>
      </c>
      <c r="J3640" t="s">
        <v>10360</v>
      </c>
      <c r="K3640" t="s">
        <v>57</v>
      </c>
      <c r="L3640">
        <v>2176.2020950000001</v>
      </c>
      <c r="M3640">
        <v>401</v>
      </c>
      <c r="N3640" t="s">
        <v>22</v>
      </c>
      <c r="O3640" s="1">
        <v>44114</v>
      </c>
      <c r="P3640" s="3">
        <f t="shared" si="113"/>
        <v>17</v>
      </c>
      <c r="Q3640" t="s">
        <v>32</v>
      </c>
      <c r="R3640" t="s">
        <v>24</v>
      </c>
    </row>
    <row r="3641" spans="1:18" x14ac:dyDescent="0.25">
      <c r="A3641" t="s">
        <v>10361</v>
      </c>
      <c r="B3641" s="3">
        <v>57</v>
      </c>
      <c r="C3641" s="3" t="str" cm="1">
        <f t="array" ref="C3641">_xlfn.IFS(B3641&lt;35,"Young",B3641&lt;60,"Middle",TRUE,"Senior")</f>
        <v>Middle</v>
      </c>
      <c r="D3641" t="s">
        <v>26</v>
      </c>
      <c r="E3641" t="str">
        <f t="shared" si="112"/>
        <v>Middle-Male</v>
      </c>
      <c r="F3641" t="s">
        <v>27</v>
      </c>
      <c r="G3641" t="s">
        <v>18</v>
      </c>
      <c r="H3641" s="1">
        <v>43688</v>
      </c>
      <c r="I3641" t="s">
        <v>10362</v>
      </c>
      <c r="J3641" t="s">
        <v>10363</v>
      </c>
      <c r="K3641" t="s">
        <v>57</v>
      </c>
      <c r="L3641">
        <v>42180.295140000002</v>
      </c>
      <c r="M3641">
        <v>465</v>
      </c>
      <c r="N3641" t="s">
        <v>39</v>
      </c>
      <c r="O3641" s="1">
        <v>43716</v>
      </c>
      <c r="P3641" s="3">
        <f t="shared" si="113"/>
        <v>28</v>
      </c>
      <c r="Q3641" t="s">
        <v>23</v>
      </c>
      <c r="R3641" t="s">
        <v>24</v>
      </c>
    </row>
    <row r="3642" spans="1:18" x14ac:dyDescent="0.25">
      <c r="A3642" t="s">
        <v>10364</v>
      </c>
      <c r="B3642" s="3">
        <v>25</v>
      </c>
      <c r="C3642" s="3" t="str" cm="1">
        <f t="array" ref="C3642">_xlfn.IFS(B3642&lt;35,"Young",B3642&lt;60,"Middle",TRUE,"Senior")</f>
        <v>Young</v>
      </c>
      <c r="D3642" t="s">
        <v>26</v>
      </c>
      <c r="E3642" t="str">
        <f t="shared" si="112"/>
        <v>Young-Male</v>
      </c>
      <c r="F3642" t="s">
        <v>17</v>
      </c>
      <c r="G3642" t="s">
        <v>26593</v>
      </c>
      <c r="H3642" s="1">
        <v>43754</v>
      </c>
      <c r="I3642" t="s">
        <v>10365</v>
      </c>
      <c r="J3642" t="s">
        <v>10366</v>
      </c>
      <c r="K3642" t="s">
        <v>31</v>
      </c>
      <c r="L3642">
        <v>12473.88644</v>
      </c>
      <c r="M3642">
        <v>155</v>
      </c>
      <c r="N3642" t="s">
        <v>39</v>
      </c>
      <c r="O3642" s="1">
        <v>43774</v>
      </c>
      <c r="P3642" s="3">
        <f t="shared" si="113"/>
        <v>20</v>
      </c>
      <c r="Q3642" t="s">
        <v>23</v>
      </c>
      <c r="R3642" t="s">
        <v>45</v>
      </c>
    </row>
    <row r="3643" spans="1:18" x14ac:dyDescent="0.25">
      <c r="A3643" t="s">
        <v>10367</v>
      </c>
      <c r="B3643" s="3">
        <v>47</v>
      </c>
      <c r="C3643" s="3" t="str" cm="1">
        <f t="array" ref="C3643">_xlfn.IFS(B3643&lt;35,"Young",B3643&lt;60,"Middle",TRUE,"Senior")</f>
        <v>Middle</v>
      </c>
      <c r="D3643" t="s">
        <v>16</v>
      </c>
      <c r="E3643" t="str">
        <f t="shared" si="112"/>
        <v>Middle-Female</v>
      </c>
      <c r="F3643" t="s">
        <v>35</v>
      </c>
      <c r="G3643" t="s">
        <v>26592</v>
      </c>
      <c r="H3643" s="1">
        <v>44420</v>
      </c>
      <c r="I3643" t="s">
        <v>10368</v>
      </c>
      <c r="J3643" t="s">
        <v>10369</v>
      </c>
      <c r="K3643" t="s">
        <v>53</v>
      </c>
      <c r="L3643">
        <v>7516.4722080000001</v>
      </c>
      <c r="M3643">
        <v>304</v>
      </c>
      <c r="N3643" t="s">
        <v>43</v>
      </c>
      <c r="O3643" s="1">
        <v>44438</v>
      </c>
      <c r="P3643" s="3">
        <f t="shared" si="113"/>
        <v>18</v>
      </c>
      <c r="Q3643" t="s">
        <v>32</v>
      </c>
      <c r="R3643" t="s">
        <v>24</v>
      </c>
    </row>
    <row r="3644" spans="1:18" x14ac:dyDescent="0.25">
      <c r="A3644" t="s">
        <v>10370</v>
      </c>
      <c r="B3644" s="3">
        <v>20</v>
      </c>
      <c r="C3644" s="3" t="str" cm="1">
        <f t="array" ref="C3644">_xlfn.IFS(B3644&lt;35,"Young",B3644&lt;60,"Middle",TRUE,"Senior")</f>
        <v>Young</v>
      </c>
      <c r="D3644" t="s">
        <v>26</v>
      </c>
      <c r="E3644" t="str">
        <f t="shared" si="112"/>
        <v>Young-Male</v>
      </c>
      <c r="F3644" t="s">
        <v>230</v>
      </c>
      <c r="G3644" t="s">
        <v>36</v>
      </c>
      <c r="H3644" s="1">
        <v>45112</v>
      </c>
      <c r="I3644" t="s">
        <v>10371</v>
      </c>
      <c r="J3644" t="s">
        <v>10372</v>
      </c>
      <c r="K3644" t="s">
        <v>31</v>
      </c>
      <c r="L3644">
        <v>23468.785</v>
      </c>
      <c r="M3644">
        <v>370</v>
      </c>
      <c r="N3644" t="s">
        <v>22</v>
      </c>
      <c r="O3644" s="1">
        <v>45117</v>
      </c>
      <c r="P3644" s="3">
        <f t="shared" si="113"/>
        <v>5</v>
      </c>
      <c r="Q3644" t="s">
        <v>44</v>
      </c>
      <c r="R3644" t="s">
        <v>45</v>
      </c>
    </row>
    <row r="3645" spans="1:18" x14ac:dyDescent="0.25">
      <c r="A3645" t="s">
        <v>10373</v>
      </c>
      <c r="B3645" s="3">
        <v>58</v>
      </c>
      <c r="C3645" s="3" t="str" cm="1">
        <f t="array" ref="C3645">_xlfn.IFS(B3645&lt;35,"Young",B3645&lt;60,"Middle",TRUE,"Senior")</f>
        <v>Middle</v>
      </c>
      <c r="D3645" t="s">
        <v>26</v>
      </c>
      <c r="E3645" t="str">
        <f t="shared" si="112"/>
        <v>Middle-Male</v>
      </c>
      <c r="F3645" t="s">
        <v>27</v>
      </c>
      <c r="G3645" t="s">
        <v>26593</v>
      </c>
      <c r="H3645" s="1">
        <v>45191</v>
      </c>
      <c r="I3645" t="s">
        <v>10374</v>
      </c>
      <c r="J3645" t="s">
        <v>10375</v>
      </c>
      <c r="K3645" t="s">
        <v>57</v>
      </c>
      <c r="L3645">
        <v>16514.20347</v>
      </c>
      <c r="M3645">
        <v>252</v>
      </c>
      <c r="N3645" t="s">
        <v>43</v>
      </c>
      <c r="O3645" s="1">
        <v>45219</v>
      </c>
      <c r="P3645" s="3">
        <f t="shared" si="113"/>
        <v>28</v>
      </c>
      <c r="Q3645" t="s">
        <v>85</v>
      </c>
      <c r="R3645" t="s">
        <v>33</v>
      </c>
    </row>
    <row r="3646" spans="1:18" x14ac:dyDescent="0.25">
      <c r="A3646" t="s">
        <v>10376</v>
      </c>
      <c r="B3646" s="3">
        <v>65</v>
      </c>
      <c r="C3646" s="3" t="str" cm="1">
        <f t="array" ref="C3646">_xlfn.IFS(B3646&lt;35,"Young",B3646&lt;60,"Middle",TRUE,"Senior")</f>
        <v>Senior</v>
      </c>
      <c r="D3646" t="s">
        <v>16</v>
      </c>
      <c r="E3646" t="str">
        <f t="shared" si="112"/>
        <v>Senior-Female</v>
      </c>
      <c r="F3646" t="s">
        <v>230</v>
      </c>
      <c r="G3646" t="s">
        <v>70</v>
      </c>
      <c r="H3646" s="1">
        <v>44393</v>
      </c>
      <c r="I3646" t="s">
        <v>10377</v>
      </c>
      <c r="J3646" t="s">
        <v>10378</v>
      </c>
      <c r="K3646" t="s">
        <v>31</v>
      </c>
      <c r="L3646">
        <v>46631.02968</v>
      </c>
      <c r="M3646">
        <v>372</v>
      </c>
      <c r="N3646" t="s">
        <v>22</v>
      </c>
      <c r="O3646" s="1">
        <v>44398</v>
      </c>
      <c r="P3646" s="3">
        <f t="shared" si="113"/>
        <v>5</v>
      </c>
      <c r="Q3646" t="s">
        <v>23</v>
      </c>
      <c r="R3646" t="s">
        <v>33</v>
      </c>
    </row>
    <row r="3647" spans="1:18" x14ac:dyDescent="0.25">
      <c r="A3647" t="s">
        <v>10379</v>
      </c>
      <c r="B3647" s="3">
        <v>66</v>
      </c>
      <c r="C3647" s="3" t="str" cm="1">
        <f t="array" ref="C3647">_xlfn.IFS(B3647&lt;35,"Young",B3647&lt;60,"Middle",TRUE,"Senior")</f>
        <v>Senior</v>
      </c>
      <c r="D3647" t="s">
        <v>16</v>
      </c>
      <c r="E3647" t="str">
        <f t="shared" si="112"/>
        <v>Senior-Female</v>
      </c>
      <c r="F3647" t="s">
        <v>17</v>
      </c>
      <c r="G3647" t="s">
        <v>36</v>
      </c>
      <c r="H3647" s="1">
        <v>43603</v>
      </c>
      <c r="I3647" t="s">
        <v>10380</v>
      </c>
      <c r="J3647" t="s">
        <v>6149</v>
      </c>
      <c r="K3647" t="s">
        <v>53</v>
      </c>
      <c r="L3647">
        <v>20725.83239</v>
      </c>
      <c r="M3647">
        <v>120</v>
      </c>
      <c r="N3647" t="s">
        <v>22</v>
      </c>
      <c r="O3647" s="1">
        <v>43604</v>
      </c>
      <c r="P3647" s="3">
        <f t="shared" si="113"/>
        <v>1</v>
      </c>
      <c r="Q3647" t="s">
        <v>44</v>
      </c>
      <c r="R3647" t="s">
        <v>33</v>
      </c>
    </row>
    <row r="3648" spans="1:18" x14ac:dyDescent="0.25">
      <c r="A3648" t="s">
        <v>10381</v>
      </c>
      <c r="B3648" s="3">
        <v>65</v>
      </c>
      <c r="C3648" s="3" t="str" cm="1">
        <f t="array" ref="C3648">_xlfn.IFS(B3648&lt;35,"Young",B3648&lt;60,"Middle",TRUE,"Senior")</f>
        <v>Senior</v>
      </c>
      <c r="D3648" t="s">
        <v>16</v>
      </c>
      <c r="E3648" t="str">
        <f t="shared" si="112"/>
        <v>Senior-Female</v>
      </c>
      <c r="F3648" t="s">
        <v>35</v>
      </c>
      <c r="G3648" t="s">
        <v>36</v>
      </c>
      <c r="H3648" s="1">
        <v>43733</v>
      </c>
      <c r="I3648" t="s">
        <v>10382</v>
      </c>
      <c r="J3648" t="s">
        <v>10383</v>
      </c>
      <c r="K3648" t="s">
        <v>61</v>
      </c>
      <c r="L3648">
        <v>13639.919599999999</v>
      </c>
      <c r="M3648">
        <v>467</v>
      </c>
      <c r="N3648" t="s">
        <v>22</v>
      </c>
      <c r="O3648" s="1">
        <v>43738</v>
      </c>
      <c r="P3648" s="3">
        <f t="shared" si="113"/>
        <v>5</v>
      </c>
      <c r="Q3648" t="s">
        <v>32</v>
      </c>
      <c r="R3648" t="s">
        <v>33</v>
      </c>
    </row>
    <row r="3649" spans="1:18" x14ac:dyDescent="0.25">
      <c r="A3649" t="s">
        <v>10384</v>
      </c>
      <c r="B3649" s="3">
        <v>26</v>
      </c>
      <c r="C3649" s="3" t="str" cm="1">
        <f t="array" ref="C3649">_xlfn.IFS(B3649&lt;35,"Young",B3649&lt;60,"Middle",TRUE,"Senior")</f>
        <v>Young</v>
      </c>
      <c r="D3649" t="s">
        <v>26</v>
      </c>
      <c r="E3649" t="str">
        <f t="shared" si="112"/>
        <v>Young-Male</v>
      </c>
      <c r="F3649" t="s">
        <v>17</v>
      </c>
      <c r="G3649" t="s">
        <v>70</v>
      </c>
      <c r="H3649" s="1">
        <v>43449</v>
      </c>
      <c r="I3649" t="s">
        <v>10385</v>
      </c>
      <c r="J3649" t="s">
        <v>3880</v>
      </c>
      <c r="K3649" t="s">
        <v>61</v>
      </c>
      <c r="L3649">
        <v>15050.117899999999</v>
      </c>
      <c r="M3649">
        <v>477</v>
      </c>
      <c r="N3649" t="s">
        <v>22</v>
      </c>
      <c r="O3649" s="1">
        <v>43467</v>
      </c>
      <c r="P3649" s="3">
        <f t="shared" si="113"/>
        <v>18</v>
      </c>
      <c r="Q3649" t="s">
        <v>49</v>
      </c>
      <c r="R3649" t="s">
        <v>24</v>
      </c>
    </row>
    <row r="3650" spans="1:18" x14ac:dyDescent="0.25">
      <c r="A3650" t="s">
        <v>10386</v>
      </c>
      <c r="B3650" s="3">
        <v>53</v>
      </c>
      <c r="C3650" s="3" t="str" cm="1">
        <f t="array" ref="C3650">_xlfn.IFS(B3650&lt;35,"Young",B3650&lt;60,"Middle",TRUE,"Senior")</f>
        <v>Middle</v>
      </c>
      <c r="D3650" t="s">
        <v>26</v>
      </c>
      <c r="E3650" t="str">
        <f t="shared" si="112"/>
        <v>Middle-Male</v>
      </c>
      <c r="F3650" t="s">
        <v>63</v>
      </c>
      <c r="G3650" t="s">
        <v>18</v>
      </c>
      <c r="H3650" s="1">
        <v>43655</v>
      </c>
      <c r="I3650" t="s">
        <v>10387</v>
      </c>
      <c r="J3650" t="s">
        <v>10388</v>
      </c>
      <c r="K3650" t="s">
        <v>31</v>
      </c>
      <c r="L3650">
        <v>4669.6059679999998</v>
      </c>
      <c r="M3650">
        <v>317</v>
      </c>
      <c r="N3650" t="s">
        <v>39</v>
      </c>
      <c r="O3650" s="1">
        <v>43678</v>
      </c>
      <c r="P3650" s="3">
        <f t="shared" si="113"/>
        <v>23</v>
      </c>
      <c r="Q3650" t="s">
        <v>23</v>
      </c>
      <c r="R3650" t="s">
        <v>24</v>
      </c>
    </row>
    <row r="3651" spans="1:18" x14ac:dyDescent="0.25">
      <c r="A3651" t="s">
        <v>10389</v>
      </c>
      <c r="B3651" s="3">
        <v>28</v>
      </c>
      <c r="C3651" s="3" t="str" cm="1">
        <f t="array" ref="C3651">_xlfn.IFS(B3651&lt;35,"Young",B3651&lt;60,"Middle",TRUE,"Senior")</f>
        <v>Young</v>
      </c>
      <c r="D3651" t="s">
        <v>16</v>
      </c>
      <c r="E3651" t="str">
        <f t="shared" ref="E3651:E3714" si="114">C3651 &amp; "-" &amp; D3651</f>
        <v>Young-Female</v>
      </c>
      <c r="F3651" t="s">
        <v>50</v>
      </c>
      <c r="G3651" t="s">
        <v>18</v>
      </c>
      <c r="H3651" s="1">
        <v>44250</v>
      </c>
      <c r="I3651" t="s">
        <v>10390</v>
      </c>
      <c r="J3651" t="s">
        <v>10391</v>
      </c>
      <c r="K3651" t="s">
        <v>57</v>
      </c>
      <c r="L3651">
        <v>27594.909080000001</v>
      </c>
      <c r="M3651">
        <v>310</v>
      </c>
      <c r="N3651" t="s">
        <v>39</v>
      </c>
      <c r="O3651" s="1">
        <v>44274</v>
      </c>
      <c r="P3651" s="3">
        <f t="shared" ref="P3651:P3714" si="115">O3651-H3651</f>
        <v>24</v>
      </c>
      <c r="Q3651" t="s">
        <v>49</v>
      </c>
      <c r="R3651" t="s">
        <v>24</v>
      </c>
    </row>
    <row r="3652" spans="1:18" x14ac:dyDescent="0.25">
      <c r="A3652" t="s">
        <v>10392</v>
      </c>
      <c r="B3652" s="3">
        <v>45</v>
      </c>
      <c r="C3652" s="3" t="str" cm="1">
        <f t="array" ref="C3652">_xlfn.IFS(B3652&lt;35,"Young",B3652&lt;60,"Middle",TRUE,"Senior")</f>
        <v>Middle</v>
      </c>
      <c r="D3652" t="s">
        <v>16</v>
      </c>
      <c r="E3652" t="str">
        <f t="shared" si="114"/>
        <v>Middle-Female</v>
      </c>
      <c r="F3652" t="s">
        <v>27</v>
      </c>
      <c r="G3652" t="s">
        <v>70</v>
      </c>
      <c r="H3652" s="1">
        <v>43826</v>
      </c>
      <c r="I3652" t="s">
        <v>10393</v>
      </c>
      <c r="J3652" t="s">
        <v>10394</v>
      </c>
      <c r="K3652" t="s">
        <v>31</v>
      </c>
      <c r="L3652">
        <v>40143.736920000003</v>
      </c>
      <c r="M3652">
        <v>258</v>
      </c>
      <c r="N3652" t="s">
        <v>22</v>
      </c>
      <c r="O3652" s="1">
        <v>43827</v>
      </c>
      <c r="P3652" s="3">
        <f t="shared" si="115"/>
        <v>1</v>
      </c>
      <c r="Q3652" t="s">
        <v>23</v>
      </c>
      <c r="R3652" t="s">
        <v>24</v>
      </c>
    </row>
    <row r="3653" spans="1:18" x14ac:dyDescent="0.25">
      <c r="A3653" t="s">
        <v>10017</v>
      </c>
      <c r="B3653" s="3">
        <v>28</v>
      </c>
      <c r="C3653" s="3" t="str" cm="1">
        <f t="array" ref="C3653">_xlfn.IFS(B3653&lt;35,"Young",B3653&lt;60,"Middle",TRUE,"Senior")</f>
        <v>Young</v>
      </c>
      <c r="D3653" t="s">
        <v>26</v>
      </c>
      <c r="E3653" t="str">
        <f t="shared" si="114"/>
        <v>Young-Male</v>
      </c>
      <c r="F3653" t="s">
        <v>35</v>
      </c>
      <c r="G3653" t="s">
        <v>26593</v>
      </c>
      <c r="H3653" s="1">
        <v>43489</v>
      </c>
      <c r="I3653" t="s">
        <v>10395</v>
      </c>
      <c r="J3653" t="s">
        <v>10396</v>
      </c>
      <c r="K3653" t="s">
        <v>61</v>
      </c>
      <c r="L3653">
        <v>30615.438460000001</v>
      </c>
      <c r="M3653">
        <v>360</v>
      </c>
      <c r="N3653" t="s">
        <v>39</v>
      </c>
      <c r="O3653" s="1">
        <v>43504</v>
      </c>
      <c r="P3653" s="3">
        <f t="shared" si="115"/>
        <v>15</v>
      </c>
      <c r="Q3653" t="s">
        <v>44</v>
      </c>
      <c r="R3653" t="s">
        <v>45</v>
      </c>
    </row>
    <row r="3654" spans="1:18" x14ac:dyDescent="0.25">
      <c r="A3654" t="s">
        <v>10397</v>
      </c>
      <c r="B3654" s="3">
        <v>42</v>
      </c>
      <c r="C3654" s="3" t="str" cm="1">
        <f t="array" ref="C3654">_xlfn.IFS(B3654&lt;35,"Young",B3654&lt;60,"Middle",TRUE,"Senior")</f>
        <v>Middle</v>
      </c>
      <c r="D3654" t="s">
        <v>16</v>
      </c>
      <c r="E3654" t="str">
        <f t="shared" si="114"/>
        <v>Middle-Female</v>
      </c>
      <c r="F3654" t="s">
        <v>230</v>
      </c>
      <c r="G3654" t="s">
        <v>26593</v>
      </c>
      <c r="H3654" s="1">
        <v>43688</v>
      </c>
      <c r="I3654" t="s">
        <v>10398</v>
      </c>
      <c r="J3654" t="s">
        <v>10399</v>
      </c>
      <c r="K3654" t="s">
        <v>61</v>
      </c>
      <c r="L3654">
        <v>28027.479200000002</v>
      </c>
      <c r="M3654">
        <v>168</v>
      </c>
      <c r="N3654" t="s">
        <v>39</v>
      </c>
      <c r="O3654" s="1">
        <v>43696</v>
      </c>
      <c r="P3654" s="3">
        <f t="shared" si="115"/>
        <v>8</v>
      </c>
      <c r="Q3654" t="s">
        <v>32</v>
      </c>
      <c r="R3654" t="s">
        <v>33</v>
      </c>
    </row>
    <row r="3655" spans="1:18" x14ac:dyDescent="0.25">
      <c r="A3655" t="s">
        <v>10400</v>
      </c>
      <c r="B3655" s="3">
        <v>66</v>
      </c>
      <c r="C3655" s="3" t="str" cm="1">
        <f t="array" ref="C3655">_xlfn.IFS(B3655&lt;35,"Young",B3655&lt;60,"Middle",TRUE,"Senior")</f>
        <v>Senior</v>
      </c>
      <c r="D3655" t="s">
        <v>26</v>
      </c>
      <c r="E3655" t="str">
        <f t="shared" si="114"/>
        <v>Senior-Male</v>
      </c>
      <c r="F3655" t="s">
        <v>50</v>
      </c>
      <c r="G3655" t="s">
        <v>36</v>
      </c>
      <c r="H3655" s="1">
        <v>43794</v>
      </c>
      <c r="I3655" t="s">
        <v>10401</v>
      </c>
      <c r="J3655" t="s">
        <v>10402</v>
      </c>
      <c r="K3655" t="s">
        <v>61</v>
      </c>
      <c r="L3655">
        <v>2491.188807</v>
      </c>
      <c r="M3655">
        <v>267</v>
      </c>
      <c r="N3655" t="s">
        <v>22</v>
      </c>
      <c r="O3655" s="1">
        <v>43809</v>
      </c>
      <c r="P3655" s="3">
        <f t="shared" si="115"/>
        <v>15</v>
      </c>
      <c r="Q3655" t="s">
        <v>44</v>
      </c>
      <c r="R3655" t="s">
        <v>24</v>
      </c>
    </row>
    <row r="3656" spans="1:18" x14ac:dyDescent="0.25">
      <c r="A3656" t="s">
        <v>10403</v>
      </c>
      <c r="B3656" s="3">
        <v>81</v>
      </c>
      <c r="C3656" s="3" t="str" cm="1">
        <f t="array" ref="C3656">_xlfn.IFS(B3656&lt;35,"Young",B3656&lt;60,"Middle",TRUE,"Senior")</f>
        <v>Senior</v>
      </c>
      <c r="D3656" t="s">
        <v>26</v>
      </c>
      <c r="E3656" t="str">
        <f t="shared" si="114"/>
        <v>Senior-Male</v>
      </c>
      <c r="F3656" t="s">
        <v>115</v>
      </c>
      <c r="G3656" t="s">
        <v>26592</v>
      </c>
      <c r="H3656" s="1">
        <v>43805</v>
      </c>
      <c r="I3656" t="s">
        <v>10404</v>
      </c>
      <c r="J3656" t="s">
        <v>10405</v>
      </c>
      <c r="K3656" t="s">
        <v>57</v>
      </c>
      <c r="L3656">
        <v>33535.766450000003</v>
      </c>
      <c r="M3656">
        <v>142</v>
      </c>
      <c r="N3656" t="s">
        <v>22</v>
      </c>
      <c r="O3656" s="1">
        <v>43826</v>
      </c>
      <c r="P3656" s="3">
        <f t="shared" si="115"/>
        <v>21</v>
      </c>
      <c r="Q3656" t="s">
        <v>49</v>
      </c>
      <c r="R3656" t="s">
        <v>24</v>
      </c>
    </row>
    <row r="3657" spans="1:18" x14ac:dyDescent="0.25">
      <c r="A3657" t="s">
        <v>10406</v>
      </c>
      <c r="B3657" s="3">
        <v>70</v>
      </c>
      <c r="C3657" s="3" t="str" cm="1">
        <f t="array" ref="C3657">_xlfn.IFS(B3657&lt;35,"Young",B3657&lt;60,"Middle",TRUE,"Senior")</f>
        <v>Senior</v>
      </c>
      <c r="D3657" t="s">
        <v>16</v>
      </c>
      <c r="E3657" t="str">
        <f t="shared" si="114"/>
        <v>Senior-Female</v>
      </c>
      <c r="F3657" t="s">
        <v>63</v>
      </c>
      <c r="G3657" t="s">
        <v>36</v>
      </c>
      <c r="H3657" s="1">
        <v>44960</v>
      </c>
      <c r="I3657" t="s">
        <v>10407</v>
      </c>
      <c r="J3657" t="s">
        <v>10408</v>
      </c>
      <c r="K3657" t="s">
        <v>21</v>
      </c>
      <c r="L3657">
        <v>15673.56453</v>
      </c>
      <c r="M3657">
        <v>444</v>
      </c>
      <c r="N3657" t="s">
        <v>22</v>
      </c>
      <c r="O3657" s="1">
        <v>44965</v>
      </c>
      <c r="P3657" s="3">
        <f t="shared" si="115"/>
        <v>5</v>
      </c>
      <c r="Q3657" t="s">
        <v>49</v>
      </c>
      <c r="R3657" t="s">
        <v>24</v>
      </c>
    </row>
    <row r="3658" spans="1:18" x14ac:dyDescent="0.25">
      <c r="A3658" t="s">
        <v>10409</v>
      </c>
      <c r="B3658" s="3">
        <v>23</v>
      </c>
      <c r="C3658" s="3" t="str" cm="1">
        <f t="array" ref="C3658">_xlfn.IFS(B3658&lt;35,"Young",B3658&lt;60,"Middle",TRUE,"Senior")</f>
        <v>Young</v>
      </c>
      <c r="D3658" t="s">
        <v>16</v>
      </c>
      <c r="E3658" t="str">
        <f t="shared" si="114"/>
        <v>Young-Female</v>
      </c>
      <c r="F3658" t="s">
        <v>35</v>
      </c>
      <c r="G3658" t="s">
        <v>26593</v>
      </c>
      <c r="H3658" s="1">
        <v>45153</v>
      </c>
      <c r="I3658" t="s">
        <v>10410</v>
      </c>
      <c r="J3658" t="s">
        <v>10411</v>
      </c>
      <c r="K3658" t="s">
        <v>57</v>
      </c>
      <c r="L3658">
        <v>21008.794569999998</v>
      </c>
      <c r="M3658">
        <v>266</v>
      </c>
      <c r="N3658" t="s">
        <v>43</v>
      </c>
      <c r="O3658" s="1">
        <v>45158</v>
      </c>
      <c r="P3658" s="3">
        <f t="shared" si="115"/>
        <v>5</v>
      </c>
      <c r="Q3658" t="s">
        <v>85</v>
      </c>
      <c r="R3658" t="s">
        <v>45</v>
      </c>
    </row>
    <row r="3659" spans="1:18" x14ac:dyDescent="0.25">
      <c r="A3659" t="s">
        <v>10412</v>
      </c>
      <c r="B3659" s="3">
        <v>67</v>
      </c>
      <c r="C3659" s="3" t="str" cm="1">
        <f t="array" ref="C3659">_xlfn.IFS(B3659&lt;35,"Young",B3659&lt;60,"Middle",TRUE,"Senior")</f>
        <v>Senior</v>
      </c>
      <c r="D3659" t="s">
        <v>26</v>
      </c>
      <c r="E3659" t="str">
        <f t="shared" si="114"/>
        <v>Senior-Male</v>
      </c>
      <c r="F3659" t="s">
        <v>50</v>
      </c>
      <c r="G3659" t="s">
        <v>26592</v>
      </c>
      <c r="H3659" s="1">
        <v>43519</v>
      </c>
      <c r="I3659" t="s">
        <v>10413</v>
      </c>
      <c r="J3659" t="s">
        <v>10414</v>
      </c>
      <c r="K3659" t="s">
        <v>53</v>
      </c>
      <c r="L3659">
        <v>39415.786939999998</v>
      </c>
      <c r="M3659">
        <v>445</v>
      </c>
      <c r="N3659" t="s">
        <v>22</v>
      </c>
      <c r="O3659" s="1">
        <v>43520</v>
      </c>
      <c r="P3659" s="3">
        <f t="shared" si="115"/>
        <v>1</v>
      </c>
      <c r="Q3659" t="s">
        <v>32</v>
      </c>
      <c r="R3659" t="s">
        <v>24</v>
      </c>
    </row>
    <row r="3660" spans="1:18" x14ac:dyDescent="0.25">
      <c r="A3660" t="s">
        <v>10415</v>
      </c>
      <c r="B3660" s="3">
        <v>82</v>
      </c>
      <c r="C3660" s="3" t="str" cm="1">
        <f t="array" ref="C3660">_xlfn.IFS(B3660&lt;35,"Young",B3660&lt;60,"Middle",TRUE,"Senior")</f>
        <v>Senior</v>
      </c>
      <c r="D3660" t="s">
        <v>26</v>
      </c>
      <c r="E3660" t="str">
        <f t="shared" si="114"/>
        <v>Senior-Male</v>
      </c>
      <c r="F3660" t="s">
        <v>63</v>
      </c>
      <c r="G3660" t="s">
        <v>36</v>
      </c>
      <c r="H3660" s="1">
        <v>44308</v>
      </c>
      <c r="I3660" t="s">
        <v>10416</v>
      </c>
      <c r="J3660" t="s">
        <v>10417</v>
      </c>
      <c r="K3660" t="s">
        <v>53</v>
      </c>
      <c r="L3660">
        <v>4109.6466309999996</v>
      </c>
      <c r="M3660">
        <v>385</v>
      </c>
      <c r="N3660" t="s">
        <v>22</v>
      </c>
      <c r="O3660" s="1">
        <v>44325</v>
      </c>
      <c r="P3660" s="3">
        <f t="shared" si="115"/>
        <v>17</v>
      </c>
      <c r="Q3660" t="s">
        <v>23</v>
      </c>
      <c r="R3660" t="s">
        <v>33</v>
      </c>
    </row>
    <row r="3661" spans="1:18" x14ac:dyDescent="0.25">
      <c r="A3661" t="s">
        <v>10418</v>
      </c>
      <c r="B3661" s="3">
        <v>64</v>
      </c>
      <c r="C3661" s="3" t="str" cm="1">
        <f t="array" ref="C3661">_xlfn.IFS(B3661&lt;35,"Young",B3661&lt;60,"Middle",TRUE,"Senior")</f>
        <v>Senior</v>
      </c>
      <c r="D3661" t="s">
        <v>26</v>
      </c>
      <c r="E3661" t="str">
        <f t="shared" si="114"/>
        <v>Senior-Male</v>
      </c>
      <c r="F3661" t="s">
        <v>115</v>
      </c>
      <c r="G3661" t="s">
        <v>26592</v>
      </c>
      <c r="H3661" s="1">
        <v>44726</v>
      </c>
      <c r="I3661" t="s">
        <v>10419</v>
      </c>
      <c r="J3661" t="s">
        <v>10420</v>
      </c>
      <c r="K3661" t="s">
        <v>31</v>
      </c>
      <c r="L3661">
        <v>14846.134169999999</v>
      </c>
      <c r="M3661">
        <v>432</v>
      </c>
      <c r="N3661" t="s">
        <v>39</v>
      </c>
      <c r="O3661" s="1">
        <v>44741</v>
      </c>
      <c r="P3661" s="3">
        <f t="shared" si="115"/>
        <v>15</v>
      </c>
      <c r="Q3661" t="s">
        <v>85</v>
      </c>
      <c r="R3661" t="s">
        <v>33</v>
      </c>
    </row>
    <row r="3662" spans="1:18" x14ac:dyDescent="0.25">
      <c r="A3662" t="s">
        <v>10421</v>
      </c>
      <c r="B3662" s="3">
        <v>62</v>
      </c>
      <c r="C3662" s="3" t="str" cm="1">
        <f t="array" ref="C3662">_xlfn.IFS(B3662&lt;35,"Young",B3662&lt;60,"Middle",TRUE,"Senior")</f>
        <v>Senior</v>
      </c>
      <c r="D3662" t="s">
        <v>26</v>
      </c>
      <c r="E3662" t="str">
        <f t="shared" si="114"/>
        <v>Senior-Male</v>
      </c>
      <c r="F3662" t="s">
        <v>90</v>
      </c>
      <c r="G3662" t="s">
        <v>18</v>
      </c>
      <c r="H3662" s="1">
        <v>44974</v>
      </c>
      <c r="I3662" t="s">
        <v>10422</v>
      </c>
      <c r="J3662" t="s">
        <v>10234</v>
      </c>
      <c r="K3662" t="s">
        <v>53</v>
      </c>
      <c r="L3662">
        <v>44283.160550000001</v>
      </c>
      <c r="M3662">
        <v>358</v>
      </c>
      <c r="N3662" t="s">
        <v>43</v>
      </c>
      <c r="O3662" s="1">
        <v>44985</v>
      </c>
      <c r="P3662" s="3">
        <f t="shared" si="115"/>
        <v>11</v>
      </c>
      <c r="Q3662" t="s">
        <v>85</v>
      </c>
      <c r="R3662" t="s">
        <v>24</v>
      </c>
    </row>
    <row r="3663" spans="1:18" x14ac:dyDescent="0.25">
      <c r="A3663" t="s">
        <v>10423</v>
      </c>
      <c r="B3663" s="3">
        <v>35</v>
      </c>
      <c r="C3663" s="3" t="str" cm="1">
        <f t="array" ref="C3663">_xlfn.IFS(B3663&lt;35,"Young",B3663&lt;60,"Middle",TRUE,"Senior")</f>
        <v>Middle</v>
      </c>
      <c r="D3663" t="s">
        <v>16</v>
      </c>
      <c r="E3663" t="str">
        <f t="shared" si="114"/>
        <v>Middle-Female</v>
      </c>
      <c r="F3663" t="s">
        <v>63</v>
      </c>
      <c r="G3663" t="s">
        <v>26593</v>
      </c>
      <c r="H3663" s="1">
        <v>44492</v>
      </c>
      <c r="I3663" t="s">
        <v>10424</v>
      </c>
      <c r="J3663" t="s">
        <v>10425</v>
      </c>
      <c r="K3663" t="s">
        <v>31</v>
      </c>
      <c r="L3663">
        <v>14360.203450000001</v>
      </c>
      <c r="M3663">
        <v>419</v>
      </c>
      <c r="N3663" t="s">
        <v>39</v>
      </c>
      <c r="O3663" s="1">
        <v>44514</v>
      </c>
      <c r="P3663" s="3">
        <f t="shared" si="115"/>
        <v>22</v>
      </c>
      <c r="Q3663" t="s">
        <v>85</v>
      </c>
      <c r="R3663" t="s">
        <v>33</v>
      </c>
    </row>
    <row r="3664" spans="1:18" x14ac:dyDescent="0.25">
      <c r="A3664" t="s">
        <v>10426</v>
      </c>
      <c r="B3664" s="3">
        <v>31</v>
      </c>
      <c r="C3664" s="3" t="str" cm="1">
        <f t="array" ref="C3664">_xlfn.IFS(B3664&lt;35,"Young",B3664&lt;60,"Middle",TRUE,"Senior")</f>
        <v>Young</v>
      </c>
      <c r="D3664" t="s">
        <v>26</v>
      </c>
      <c r="E3664" t="str">
        <f t="shared" si="114"/>
        <v>Young-Male</v>
      </c>
      <c r="F3664" t="s">
        <v>115</v>
      </c>
      <c r="G3664" t="s">
        <v>26593</v>
      </c>
      <c r="H3664" s="1">
        <v>44297</v>
      </c>
      <c r="I3664" t="s">
        <v>10427</v>
      </c>
      <c r="J3664" t="s">
        <v>10428</v>
      </c>
      <c r="K3664" t="s">
        <v>31</v>
      </c>
      <c r="L3664">
        <v>9743.5230329999995</v>
      </c>
      <c r="M3664">
        <v>156</v>
      </c>
      <c r="N3664" t="s">
        <v>39</v>
      </c>
      <c r="O3664" s="1">
        <v>44321</v>
      </c>
      <c r="P3664" s="3">
        <f t="shared" si="115"/>
        <v>24</v>
      </c>
      <c r="Q3664" t="s">
        <v>85</v>
      </c>
      <c r="R3664" t="s">
        <v>45</v>
      </c>
    </row>
    <row r="3665" spans="1:18" x14ac:dyDescent="0.25">
      <c r="A3665" t="s">
        <v>10429</v>
      </c>
      <c r="B3665" s="3">
        <v>70</v>
      </c>
      <c r="C3665" s="3" t="str" cm="1">
        <f t="array" ref="C3665">_xlfn.IFS(B3665&lt;35,"Young",B3665&lt;60,"Middle",TRUE,"Senior")</f>
        <v>Senior</v>
      </c>
      <c r="D3665" t="s">
        <v>26</v>
      </c>
      <c r="E3665" t="str">
        <f t="shared" si="114"/>
        <v>Senior-Male</v>
      </c>
      <c r="F3665" t="s">
        <v>90</v>
      </c>
      <c r="G3665" t="s">
        <v>36</v>
      </c>
      <c r="H3665" s="1">
        <v>44714</v>
      </c>
      <c r="I3665" t="s">
        <v>10430</v>
      </c>
      <c r="J3665" t="s">
        <v>10431</v>
      </c>
      <c r="K3665" t="s">
        <v>53</v>
      </c>
      <c r="L3665">
        <v>19301.777480000001</v>
      </c>
      <c r="M3665">
        <v>447</v>
      </c>
      <c r="N3665" t="s">
        <v>22</v>
      </c>
      <c r="O3665" s="1">
        <v>44714</v>
      </c>
      <c r="P3665" s="3">
        <f t="shared" si="115"/>
        <v>0</v>
      </c>
      <c r="Q3665" t="s">
        <v>44</v>
      </c>
      <c r="R3665" t="s">
        <v>45</v>
      </c>
    </row>
    <row r="3666" spans="1:18" x14ac:dyDescent="0.25">
      <c r="A3666" t="s">
        <v>10432</v>
      </c>
      <c r="B3666" s="3">
        <v>50</v>
      </c>
      <c r="C3666" s="3" t="str" cm="1">
        <f t="array" ref="C3666">_xlfn.IFS(B3666&lt;35,"Young",B3666&lt;60,"Middle",TRUE,"Senior")</f>
        <v>Middle</v>
      </c>
      <c r="D3666" t="s">
        <v>26</v>
      </c>
      <c r="E3666" t="str">
        <f t="shared" si="114"/>
        <v>Middle-Male</v>
      </c>
      <c r="F3666" t="s">
        <v>35</v>
      </c>
      <c r="G3666" t="s">
        <v>26592</v>
      </c>
      <c r="H3666" s="1">
        <v>43713</v>
      </c>
      <c r="I3666" t="s">
        <v>10433</v>
      </c>
      <c r="J3666" t="s">
        <v>10434</v>
      </c>
      <c r="K3666" t="s">
        <v>21</v>
      </c>
      <c r="L3666">
        <v>13523.15395</v>
      </c>
      <c r="M3666">
        <v>235</v>
      </c>
      <c r="N3666" t="s">
        <v>43</v>
      </c>
      <c r="O3666" s="1">
        <v>43732</v>
      </c>
      <c r="P3666" s="3">
        <f t="shared" si="115"/>
        <v>19</v>
      </c>
      <c r="Q3666" t="s">
        <v>44</v>
      </c>
      <c r="R3666" t="s">
        <v>33</v>
      </c>
    </row>
    <row r="3667" spans="1:18" x14ac:dyDescent="0.25">
      <c r="A3667" t="s">
        <v>10435</v>
      </c>
      <c r="B3667" s="3">
        <v>35</v>
      </c>
      <c r="C3667" s="3" t="str" cm="1">
        <f t="array" ref="C3667">_xlfn.IFS(B3667&lt;35,"Young",B3667&lt;60,"Middle",TRUE,"Senior")</f>
        <v>Middle</v>
      </c>
      <c r="D3667" t="s">
        <v>16</v>
      </c>
      <c r="E3667" t="str">
        <f t="shared" si="114"/>
        <v>Middle-Female</v>
      </c>
      <c r="F3667" t="s">
        <v>115</v>
      </c>
      <c r="G3667" t="s">
        <v>70</v>
      </c>
      <c r="H3667" s="1">
        <v>43977</v>
      </c>
      <c r="I3667" t="s">
        <v>10436</v>
      </c>
      <c r="J3667" t="s">
        <v>10437</v>
      </c>
      <c r="K3667" t="s">
        <v>53</v>
      </c>
      <c r="L3667">
        <v>52779.459920000001</v>
      </c>
      <c r="M3667">
        <v>252</v>
      </c>
      <c r="N3667" t="s">
        <v>39</v>
      </c>
      <c r="O3667" s="1">
        <v>43979</v>
      </c>
      <c r="P3667" s="3">
        <f t="shared" si="115"/>
        <v>2</v>
      </c>
      <c r="Q3667" t="s">
        <v>85</v>
      </c>
      <c r="R3667" t="s">
        <v>33</v>
      </c>
    </row>
    <row r="3668" spans="1:18" x14ac:dyDescent="0.25">
      <c r="A3668" t="s">
        <v>10438</v>
      </c>
      <c r="B3668" s="3">
        <v>65</v>
      </c>
      <c r="C3668" s="3" t="str" cm="1">
        <f t="array" ref="C3668">_xlfn.IFS(B3668&lt;35,"Young",B3668&lt;60,"Middle",TRUE,"Senior")</f>
        <v>Senior</v>
      </c>
      <c r="D3668" t="s">
        <v>16</v>
      </c>
      <c r="E3668" t="str">
        <f t="shared" si="114"/>
        <v>Senior-Female</v>
      </c>
      <c r="F3668" t="s">
        <v>115</v>
      </c>
      <c r="G3668" t="s">
        <v>18</v>
      </c>
      <c r="H3668" s="1">
        <v>44950</v>
      </c>
      <c r="I3668" t="s">
        <v>10439</v>
      </c>
      <c r="J3668" t="s">
        <v>10440</v>
      </c>
      <c r="K3668" t="s">
        <v>53</v>
      </c>
      <c r="L3668">
        <v>48050.776510000003</v>
      </c>
      <c r="M3668">
        <v>249</v>
      </c>
      <c r="N3668" t="s">
        <v>22</v>
      </c>
      <c r="O3668" s="1">
        <v>44950</v>
      </c>
      <c r="P3668" s="3">
        <f t="shared" si="115"/>
        <v>0</v>
      </c>
      <c r="Q3668" t="s">
        <v>32</v>
      </c>
      <c r="R3668" t="s">
        <v>24</v>
      </c>
    </row>
    <row r="3669" spans="1:18" x14ac:dyDescent="0.25">
      <c r="A3669" t="s">
        <v>10441</v>
      </c>
      <c r="B3669" s="3">
        <v>39</v>
      </c>
      <c r="C3669" s="3" t="str" cm="1">
        <f t="array" ref="C3669">_xlfn.IFS(B3669&lt;35,"Young",B3669&lt;60,"Middle",TRUE,"Senior")</f>
        <v>Middle</v>
      </c>
      <c r="D3669" t="s">
        <v>26</v>
      </c>
      <c r="E3669" t="str">
        <f t="shared" si="114"/>
        <v>Middle-Male</v>
      </c>
      <c r="F3669" t="s">
        <v>115</v>
      </c>
      <c r="G3669" t="s">
        <v>36</v>
      </c>
      <c r="H3669" s="1">
        <v>44386</v>
      </c>
      <c r="I3669" t="s">
        <v>8885</v>
      </c>
      <c r="J3669" t="s">
        <v>10442</v>
      </c>
      <c r="K3669" t="s">
        <v>31</v>
      </c>
      <c r="L3669">
        <v>12172.076999999999</v>
      </c>
      <c r="M3669">
        <v>470</v>
      </c>
      <c r="N3669" t="s">
        <v>22</v>
      </c>
      <c r="O3669" s="1">
        <v>44409</v>
      </c>
      <c r="P3669" s="3">
        <f t="shared" si="115"/>
        <v>23</v>
      </c>
      <c r="Q3669" t="s">
        <v>32</v>
      </c>
      <c r="R3669" t="s">
        <v>33</v>
      </c>
    </row>
    <row r="3670" spans="1:18" x14ac:dyDescent="0.25">
      <c r="A3670" t="s">
        <v>10443</v>
      </c>
      <c r="B3670" s="3">
        <v>79</v>
      </c>
      <c r="C3670" s="3" t="str" cm="1">
        <f t="array" ref="C3670">_xlfn.IFS(B3670&lt;35,"Young",B3670&lt;60,"Middle",TRUE,"Senior")</f>
        <v>Senior</v>
      </c>
      <c r="D3670" t="s">
        <v>16</v>
      </c>
      <c r="E3670" t="str">
        <f t="shared" si="114"/>
        <v>Senior-Female</v>
      </c>
      <c r="F3670" t="s">
        <v>115</v>
      </c>
      <c r="G3670" t="s">
        <v>18</v>
      </c>
      <c r="H3670" s="1">
        <v>44802</v>
      </c>
      <c r="I3670" t="s">
        <v>10444</v>
      </c>
      <c r="J3670" t="s">
        <v>10445</v>
      </c>
      <c r="K3670" t="s">
        <v>57</v>
      </c>
      <c r="L3670">
        <v>9120.3752060000006</v>
      </c>
      <c r="M3670">
        <v>499</v>
      </c>
      <c r="N3670" t="s">
        <v>39</v>
      </c>
      <c r="O3670" s="1">
        <v>44808</v>
      </c>
      <c r="P3670" s="3">
        <f t="shared" si="115"/>
        <v>6</v>
      </c>
      <c r="Q3670" t="s">
        <v>49</v>
      </c>
      <c r="R3670" t="s">
        <v>33</v>
      </c>
    </row>
    <row r="3671" spans="1:18" x14ac:dyDescent="0.25">
      <c r="A3671" t="s">
        <v>10446</v>
      </c>
      <c r="B3671" s="3">
        <v>44</v>
      </c>
      <c r="C3671" s="3" t="str" cm="1">
        <f t="array" ref="C3671">_xlfn.IFS(B3671&lt;35,"Young",B3671&lt;60,"Middle",TRUE,"Senior")</f>
        <v>Middle</v>
      </c>
      <c r="D3671" t="s">
        <v>16</v>
      </c>
      <c r="E3671" t="str">
        <f t="shared" si="114"/>
        <v>Middle-Female</v>
      </c>
      <c r="F3671" t="s">
        <v>230</v>
      </c>
      <c r="G3671" t="s">
        <v>70</v>
      </c>
      <c r="H3671" s="1">
        <v>43489</v>
      </c>
      <c r="I3671" t="s">
        <v>10447</v>
      </c>
      <c r="J3671" t="s">
        <v>10448</v>
      </c>
      <c r="K3671" t="s">
        <v>31</v>
      </c>
      <c r="L3671">
        <v>46773.07789</v>
      </c>
      <c r="M3671">
        <v>400</v>
      </c>
      <c r="N3671" t="s">
        <v>22</v>
      </c>
      <c r="O3671" s="1">
        <v>43490</v>
      </c>
      <c r="P3671" s="3">
        <f t="shared" si="115"/>
        <v>1</v>
      </c>
      <c r="Q3671" t="s">
        <v>49</v>
      </c>
      <c r="R3671" t="s">
        <v>33</v>
      </c>
    </row>
    <row r="3672" spans="1:18" x14ac:dyDescent="0.25">
      <c r="A3672" t="s">
        <v>10449</v>
      </c>
      <c r="B3672" s="3">
        <v>75</v>
      </c>
      <c r="C3672" s="3" t="str" cm="1">
        <f t="array" ref="C3672">_xlfn.IFS(B3672&lt;35,"Young",B3672&lt;60,"Middle",TRUE,"Senior")</f>
        <v>Senior</v>
      </c>
      <c r="D3672" t="s">
        <v>16</v>
      </c>
      <c r="E3672" t="str">
        <f t="shared" si="114"/>
        <v>Senior-Female</v>
      </c>
      <c r="F3672" t="s">
        <v>17</v>
      </c>
      <c r="G3672" t="s">
        <v>18</v>
      </c>
      <c r="H3672" s="1">
        <v>44839</v>
      </c>
      <c r="I3672" t="s">
        <v>10450</v>
      </c>
      <c r="J3672" t="s">
        <v>10451</v>
      </c>
      <c r="K3672" t="s">
        <v>21</v>
      </c>
      <c r="L3672">
        <v>4302.6972990000004</v>
      </c>
      <c r="M3672">
        <v>489</v>
      </c>
      <c r="N3672" t="s">
        <v>43</v>
      </c>
      <c r="O3672" s="1">
        <v>44849</v>
      </c>
      <c r="P3672" s="3">
        <f t="shared" si="115"/>
        <v>10</v>
      </c>
      <c r="Q3672" t="s">
        <v>32</v>
      </c>
      <c r="R3672" t="s">
        <v>45</v>
      </c>
    </row>
    <row r="3673" spans="1:18" x14ac:dyDescent="0.25">
      <c r="A3673" t="s">
        <v>10452</v>
      </c>
      <c r="B3673" s="3">
        <v>20</v>
      </c>
      <c r="C3673" s="3" t="str" cm="1">
        <f t="array" ref="C3673">_xlfn.IFS(B3673&lt;35,"Young",B3673&lt;60,"Middle",TRUE,"Senior")</f>
        <v>Young</v>
      </c>
      <c r="D3673" t="s">
        <v>26</v>
      </c>
      <c r="E3673" t="str">
        <f t="shared" si="114"/>
        <v>Young-Male</v>
      </c>
      <c r="F3673" t="s">
        <v>115</v>
      </c>
      <c r="G3673" t="s">
        <v>26593</v>
      </c>
      <c r="H3673" s="1">
        <v>43604</v>
      </c>
      <c r="I3673" t="s">
        <v>10453</v>
      </c>
      <c r="J3673" t="s">
        <v>10454</v>
      </c>
      <c r="K3673" t="s">
        <v>61</v>
      </c>
      <c r="L3673">
        <v>22847.855769999998</v>
      </c>
      <c r="M3673">
        <v>136</v>
      </c>
      <c r="N3673" t="s">
        <v>43</v>
      </c>
      <c r="O3673" s="1">
        <v>43621</v>
      </c>
      <c r="P3673" s="3">
        <f t="shared" si="115"/>
        <v>17</v>
      </c>
      <c r="Q3673" t="s">
        <v>44</v>
      </c>
      <c r="R3673" t="s">
        <v>45</v>
      </c>
    </row>
    <row r="3674" spans="1:18" x14ac:dyDescent="0.25">
      <c r="A3674" t="s">
        <v>10455</v>
      </c>
      <c r="B3674" s="3">
        <v>32</v>
      </c>
      <c r="C3674" s="3" t="str" cm="1">
        <f t="array" ref="C3674">_xlfn.IFS(B3674&lt;35,"Young",B3674&lt;60,"Middle",TRUE,"Senior")</f>
        <v>Young</v>
      </c>
      <c r="D3674" t="s">
        <v>26</v>
      </c>
      <c r="E3674" t="str">
        <f t="shared" si="114"/>
        <v>Young-Male</v>
      </c>
      <c r="F3674" t="s">
        <v>90</v>
      </c>
      <c r="G3674" t="s">
        <v>36</v>
      </c>
      <c r="H3674" s="1">
        <v>44639</v>
      </c>
      <c r="I3674" t="s">
        <v>10456</v>
      </c>
      <c r="J3674" t="s">
        <v>10457</v>
      </c>
      <c r="K3674" t="s">
        <v>53</v>
      </c>
      <c r="L3674">
        <v>6007.6493979999996</v>
      </c>
      <c r="M3674">
        <v>103</v>
      </c>
      <c r="N3674" t="s">
        <v>22</v>
      </c>
      <c r="O3674" s="1">
        <v>44658</v>
      </c>
      <c r="P3674" s="3">
        <f t="shared" si="115"/>
        <v>19</v>
      </c>
      <c r="Q3674" t="s">
        <v>49</v>
      </c>
      <c r="R3674" t="s">
        <v>24</v>
      </c>
    </row>
    <row r="3675" spans="1:18" x14ac:dyDescent="0.25">
      <c r="A3675" t="s">
        <v>10458</v>
      </c>
      <c r="B3675" s="3">
        <v>21</v>
      </c>
      <c r="C3675" s="3" t="str" cm="1">
        <f t="array" ref="C3675">_xlfn.IFS(B3675&lt;35,"Young",B3675&lt;60,"Middle",TRUE,"Senior")</f>
        <v>Young</v>
      </c>
      <c r="D3675" t="s">
        <v>26</v>
      </c>
      <c r="E3675" t="str">
        <f t="shared" si="114"/>
        <v>Young-Male</v>
      </c>
      <c r="F3675" t="s">
        <v>27</v>
      </c>
      <c r="G3675" t="s">
        <v>28</v>
      </c>
      <c r="H3675" s="1">
        <v>44313</v>
      </c>
      <c r="I3675" t="s">
        <v>10459</v>
      </c>
      <c r="J3675" t="s">
        <v>10460</v>
      </c>
      <c r="K3675" t="s">
        <v>61</v>
      </c>
      <c r="L3675">
        <v>42599.420380000003</v>
      </c>
      <c r="M3675">
        <v>429</v>
      </c>
      <c r="N3675" t="s">
        <v>39</v>
      </c>
      <c r="O3675" s="1">
        <v>44325</v>
      </c>
      <c r="P3675" s="3">
        <f t="shared" si="115"/>
        <v>12</v>
      </c>
      <c r="Q3675" t="s">
        <v>44</v>
      </c>
      <c r="R3675" t="s">
        <v>33</v>
      </c>
    </row>
    <row r="3676" spans="1:18" x14ac:dyDescent="0.25">
      <c r="A3676" t="s">
        <v>10461</v>
      </c>
      <c r="B3676" s="3">
        <v>55</v>
      </c>
      <c r="C3676" s="3" t="str" cm="1">
        <f t="array" ref="C3676">_xlfn.IFS(B3676&lt;35,"Young",B3676&lt;60,"Middle",TRUE,"Senior")</f>
        <v>Middle</v>
      </c>
      <c r="D3676" t="s">
        <v>26</v>
      </c>
      <c r="E3676" t="str">
        <f t="shared" si="114"/>
        <v>Middle-Male</v>
      </c>
      <c r="F3676" t="s">
        <v>230</v>
      </c>
      <c r="G3676" t="s">
        <v>26592</v>
      </c>
      <c r="H3676" s="1">
        <v>43699</v>
      </c>
      <c r="I3676" t="s">
        <v>451</v>
      </c>
      <c r="J3676" t="s">
        <v>10462</v>
      </c>
      <c r="K3676" t="s">
        <v>31</v>
      </c>
      <c r="L3676">
        <v>9011.9261029999998</v>
      </c>
      <c r="M3676">
        <v>445</v>
      </c>
      <c r="N3676" t="s">
        <v>39</v>
      </c>
      <c r="O3676" s="1">
        <v>43707</v>
      </c>
      <c r="P3676" s="3">
        <f t="shared" si="115"/>
        <v>8</v>
      </c>
      <c r="Q3676" t="s">
        <v>32</v>
      </c>
      <c r="R3676" t="s">
        <v>33</v>
      </c>
    </row>
    <row r="3677" spans="1:18" x14ac:dyDescent="0.25">
      <c r="A3677" t="s">
        <v>9428</v>
      </c>
      <c r="B3677" s="3">
        <v>45</v>
      </c>
      <c r="C3677" s="3" t="str" cm="1">
        <f t="array" ref="C3677">_xlfn.IFS(B3677&lt;35,"Young",B3677&lt;60,"Middle",TRUE,"Senior")</f>
        <v>Middle</v>
      </c>
      <c r="D3677" t="s">
        <v>16</v>
      </c>
      <c r="E3677" t="str">
        <f t="shared" si="114"/>
        <v>Middle-Female</v>
      </c>
      <c r="F3677" t="s">
        <v>90</v>
      </c>
      <c r="G3677" t="s">
        <v>18</v>
      </c>
      <c r="H3677" s="1">
        <v>44279</v>
      </c>
      <c r="I3677" t="s">
        <v>2510</v>
      </c>
      <c r="J3677" t="s">
        <v>10463</v>
      </c>
      <c r="K3677" t="s">
        <v>61</v>
      </c>
      <c r="L3677">
        <v>51438.581039999997</v>
      </c>
      <c r="M3677">
        <v>368</v>
      </c>
      <c r="N3677" t="s">
        <v>39</v>
      </c>
      <c r="O3677" s="1">
        <v>44288</v>
      </c>
      <c r="P3677" s="3">
        <f t="shared" si="115"/>
        <v>9</v>
      </c>
      <c r="Q3677" t="s">
        <v>44</v>
      </c>
      <c r="R3677" t="s">
        <v>33</v>
      </c>
    </row>
    <row r="3678" spans="1:18" x14ac:dyDescent="0.25">
      <c r="A3678" t="s">
        <v>10464</v>
      </c>
      <c r="B3678" s="3">
        <v>71</v>
      </c>
      <c r="C3678" s="3" t="str" cm="1">
        <f t="array" ref="C3678">_xlfn.IFS(B3678&lt;35,"Young",B3678&lt;60,"Middle",TRUE,"Senior")</f>
        <v>Senior</v>
      </c>
      <c r="D3678" t="s">
        <v>16</v>
      </c>
      <c r="E3678" t="str">
        <f t="shared" si="114"/>
        <v>Senior-Female</v>
      </c>
      <c r="F3678" t="s">
        <v>115</v>
      </c>
      <c r="G3678" t="s">
        <v>26592</v>
      </c>
      <c r="H3678" s="1">
        <v>44255</v>
      </c>
      <c r="I3678" t="s">
        <v>10465</v>
      </c>
      <c r="J3678" t="s">
        <v>3077</v>
      </c>
      <c r="K3678" t="s">
        <v>53</v>
      </c>
      <c r="L3678">
        <v>38147.523260000002</v>
      </c>
      <c r="M3678">
        <v>423</v>
      </c>
      <c r="N3678" t="s">
        <v>22</v>
      </c>
      <c r="O3678" s="1">
        <v>44268</v>
      </c>
      <c r="P3678" s="3">
        <f t="shared" si="115"/>
        <v>13</v>
      </c>
      <c r="Q3678" t="s">
        <v>49</v>
      </c>
      <c r="R3678" t="s">
        <v>45</v>
      </c>
    </row>
    <row r="3679" spans="1:18" x14ac:dyDescent="0.25">
      <c r="A3679" t="s">
        <v>10466</v>
      </c>
      <c r="B3679" s="3">
        <v>19</v>
      </c>
      <c r="C3679" s="3" t="str" cm="1">
        <f t="array" ref="C3679">_xlfn.IFS(B3679&lt;35,"Young",B3679&lt;60,"Middle",TRUE,"Senior")</f>
        <v>Young</v>
      </c>
      <c r="D3679" t="s">
        <v>16</v>
      </c>
      <c r="E3679" t="str">
        <f t="shared" si="114"/>
        <v>Young-Female</v>
      </c>
      <c r="F3679" t="s">
        <v>115</v>
      </c>
      <c r="G3679" t="s">
        <v>28</v>
      </c>
      <c r="H3679" s="1">
        <v>43716</v>
      </c>
      <c r="I3679" t="s">
        <v>1454</v>
      </c>
      <c r="J3679" t="s">
        <v>10467</v>
      </c>
      <c r="K3679" t="s">
        <v>53</v>
      </c>
      <c r="L3679">
        <v>2117.2343729999998</v>
      </c>
      <c r="M3679">
        <v>427</v>
      </c>
      <c r="N3679" t="s">
        <v>39</v>
      </c>
      <c r="O3679" s="1">
        <v>43739</v>
      </c>
      <c r="P3679" s="3">
        <f t="shared" si="115"/>
        <v>23</v>
      </c>
      <c r="Q3679" t="s">
        <v>85</v>
      </c>
      <c r="R3679" t="s">
        <v>33</v>
      </c>
    </row>
    <row r="3680" spans="1:18" x14ac:dyDescent="0.25">
      <c r="A3680" t="s">
        <v>10468</v>
      </c>
      <c r="B3680" s="3">
        <v>23</v>
      </c>
      <c r="C3680" s="3" t="str" cm="1">
        <f t="array" ref="C3680">_xlfn.IFS(B3680&lt;35,"Young",B3680&lt;60,"Middle",TRUE,"Senior")</f>
        <v>Young</v>
      </c>
      <c r="D3680" t="s">
        <v>16</v>
      </c>
      <c r="E3680" t="str">
        <f t="shared" si="114"/>
        <v>Young-Female</v>
      </c>
      <c r="F3680" t="s">
        <v>90</v>
      </c>
      <c r="G3680" t="s">
        <v>28</v>
      </c>
      <c r="H3680" s="1">
        <v>44726</v>
      </c>
      <c r="I3680" t="s">
        <v>10469</v>
      </c>
      <c r="J3680" t="s">
        <v>10470</v>
      </c>
      <c r="K3680" t="s">
        <v>53</v>
      </c>
      <c r="L3680">
        <v>3309.2105729999998</v>
      </c>
      <c r="M3680">
        <v>319</v>
      </c>
      <c r="N3680" t="s">
        <v>43</v>
      </c>
      <c r="O3680" s="1">
        <v>44732</v>
      </c>
      <c r="P3680" s="3">
        <f t="shared" si="115"/>
        <v>6</v>
      </c>
      <c r="Q3680" t="s">
        <v>49</v>
      </c>
      <c r="R3680" t="s">
        <v>24</v>
      </c>
    </row>
    <row r="3681" spans="1:18" x14ac:dyDescent="0.25">
      <c r="A3681" t="s">
        <v>10471</v>
      </c>
      <c r="B3681" s="3">
        <v>37</v>
      </c>
      <c r="C3681" s="3" t="str" cm="1">
        <f t="array" ref="C3681">_xlfn.IFS(B3681&lt;35,"Young",B3681&lt;60,"Middle",TRUE,"Senior")</f>
        <v>Middle</v>
      </c>
      <c r="D3681" t="s">
        <v>26</v>
      </c>
      <c r="E3681" t="str">
        <f t="shared" si="114"/>
        <v>Middle-Male</v>
      </c>
      <c r="F3681" t="s">
        <v>230</v>
      </c>
      <c r="G3681" t="s">
        <v>70</v>
      </c>
      <c r="H3681" s="1">
        <v>44453</v>
      </c>
      <c r="I3681" t="s">
        <v>10472</v>
      </c>
      <c r="J3681" t="s">
        <v>10473</v>
      </c>
      <c r="K3681" t="s">
        <v>31</v>
      </c>
      <c r="L3681">
        <v>32454.406350000001</v>
      </c>
      <c r="M3681">
        <v>151</v>
      </c>
      <c r="N3681" t="s">
        <v>22</v>
      </c>
      <c r="O3681" s="1">
        <v>44466</v>
      </c>
      <c r="P3681" s="3">
        <f t="shared" si="115"/>
        <v>13</v>
      </c>
      <c r="Q3681" t="s">
        <v>23</v>
      </c>
      <c r="R3681" t="s">
        <v>33</v>
      </c>
    </row>
    <row r="3682" spans="1:18" x14ac:dyDescent="0.25">
      <c r="A3682" t="s">
        <v>10474</v>
      </c>
      <c r="B3682" s="3">
        <v>64</v>
      </c>
      <c r="C3682" s="3" t="str" cm="1">
        <f t="array" ref="C3682">_xlfn.IFS(B3682&lt;35,"Young",B3682&lt;60,"Middle",TRUE,"Senior")</f>
        <v>Senior</v>
      </c>
      <c r="D3682" t="s">
        <v>16</v>
      </c>
      <c r="E3682" t="str">
        <f t="shared" si="114"/>
        <v>Senior-Female</v>
      </c>
      <c r="F3682" t="s">
        <v>17</v>
      </c>
      <c r="G3682" t="s">
        <v>36</v>
      </c>
      <c r="H3682" s="1">
        <v>43959</v>
      </c>
      <c r="I3682" t="s">
        <v>10475</v>
      </c>
      <c r="J3682" t="s">
        <v>10476</v>
      </c>
      <c r="K3682" t="s">
        <v>61</v>
      </c>
      <c r="L3682">
        <v>15063.90251</v>
      </c>
      <c r="M3682">
        <v>412</v>
      </c>
      <c r="N3682" t="s">
        <v>22</v>
      </c>
      <c r="O3682" s="1">
        <v>43960</v>
      </c>
      <c r="P3682" s="3">
        <f t="shared" si="115"/>
        <v>1</v>
      </c>
      <c r="Q3682" t="s">
        <v>32</v>
      </c>
      <c r="R3682" t="s">
        <v>24</v>
      </c>
    </row>
    <row r="3683" spans="1:18" x14ac:dyDescent="0.25">
      <c r="A3683" t="s">
        <v>10477</v>
      </c>
      <c r="B3683" s="3">
        <v>42</v>
      </c>
      <c r="C3683" s="3" t="str" cm="1">
        <f t="array" ref="C3683">_xlfn.IFS(B3683&lt;35,"Young",B3683&lt;60,"Middle",TRUE,"Senior")</f>
        <v>Middle</v>
      </c>
      <c r="D3683" t="s">
        <v>26</v>
      </c>
      <c r="E3683" t="str">
        <f t="shared" si="114"/>
        <v>Middle-Male</v>
      </c>
      <c r="F3683" t="s">
        <v>27</v>
      </c>
      <c r="G3683" t="s">
        <v>26593</v>
      </c>
      <c r="H3683" s="1">
        <v>45214</v>
      </c>
      <c r="I3683" t="s">
        <v>10478</v>
      </c>
      <c r="J3683" t="s">
        <v>10479</v>
      </c>
      <c r="K3683" t="s">
        <v>53</v>
      </c>
      <c r="L3683">
        <v>25254.037980000001</v>
      </c>
      <c r="M3683">
        <v>352</v>
      </c>
      <c r="N3683" t="s">
        <v>39</v>
      </c>
      <c r="O3683" s="1">
        <v>45244</v>
      </c>
      <c r="P3683" s="3">
        <f t="shared" si="115"/>
        <v>30</v>
      </c>
      <c r="Q3683" t="s">
        <v>44</v>
      </c>
      <c r="R3683" t="s">
        <v>24</v>
      </c>
    </row>
    <row r="3684" spans="1:18" x14ac:dyDescent="0.25">
      <c r="A3684" t="s">
        <v>10480</v>
      </c>
      <c r="B3684" s="3">
        <v>46</v>
      </c>
      <c r="C3684" s="3" t="str" cm="1">
        <f t="array" ref="C3684">_xlfn.IFS(B3684&lt;35,"Young",B3684&lt;60,"Middle",TRUE,"Senior")</f>
        <v>Middle</v>
      </c>
      <c r="D3684" t="s">
        <v>26</v>
      </c>
      <c r="E3684" t="str">
        <f t="shared" si="114"/>
        <v>Middle-Male</v>
      </c>
      <c r="F3684" t="s">
        <v>115</v>
      </c>
      <c r="G3684" t="s">
        <v>18</v>
      </c>
      <c r="H3684" s="1">
        <v>44424</v>
      </c>
      <c r="I3684" t="s">
        <v>10481</v>
      </c>
      <c r="J3684" t="s">
        <v>10482</v>
      </c>
      <c r="K3684" t="s">
        <v>61</v>
      </c>
      <c r="L3684">
        <v>16472.32821</v>
      </c>
      <c r="M3684">
        <v>261</v>
      </c>
      <c r="N3684" t="s">
        <v>39</v>
      </c>
      <c r="O3684" s="1">
        <v>44430</v>
      </c>
      <c r="P3684" s="3">
        <f t="shared" si="115"/>
        <v>6</v>
      </c>
      <c r="Q3684" t="s">
        <v>44</v>
      </c>
      <c r="R3684" t="s">
        <v>45</v>
      </c>
    </row>
    <row r="3685" spans="1:18" x14ac:dyDescent="0.25">
      <c r="A3685" t="s">
        <v>10483</v>
      </c>
      <c r="B3685" s="3">
        <v>71</v>
      </c>
      <c r="C3685" s="3" t="str" cm="1">
        <f t="array" ref="C3685">_xlfn.IFS(B3685&lt;35,"Young",B3685&lt;60,"Middle",TRUE,"Senior")</f>
        <v>Senior</v>
      </c>
      <c r="D3685" t="s">
        <v>16</v>
      </c>
      <c r="E3685" t="str">
        <f t="shared" si="114"/>
        <v>Senior-Female</v>
      </c>
      <c r="F3685" t="s">
        <v>63</v>
      </c>
      <c r="G3685" t="s">
        <v>26592</v>
      </c>
      <c r="H3685" s="1">
        <v>43513</v>
      </c>
      <c r="I3685" t="s">
        <v>10484</v>
      </c>
      <c r="J3685" t="s">
        <v>4656</v>
      </c>
      <c r="K3685" t="s">
        <v>53</v>
      </c>
      <c r="L3685">
        <v>15281.47284</v>
      </c>
      <c r="M3685">
        <v>307</v>
      </c>
      <c r="N3685" t="s">
        <v>22</v>
      </c>
      <c r="O3685" s="1">
        <v>43522</v>
      </c>
      <c r="P3685" s="3">
        <f t="shared" si="115"/>
        <v>9</v>
      </c>
      <c r="Q3685" t="s">
        <v>49</v>
      </c>
      <c r="R3685" t="s">
        <v>33</v>
      </c>
    </row>
    <row r="3686" spans="1:18" x14ac:dyDescent="0.25">
      <c r="A3686" t="s">
        <v>10485</v>
      </c>
      <c r="B3686" s="3">
        <v>62</v>
      </c>
      <c r="C3686" s="3" t="str" cm="1">
        <f t="array" ref="C3686">_xlfn.IFS(B3686&lt;35,"Young",B3686&lt;60,"Middle",TRUE,"Senior")</f>
        <v>Senior</v>
      </c>
      <c r="D3686" t="s">
        <v>26</v>
      </c>
      <c r="E3686" t="str">
        <f t="shared" si="114"/>
        <v>Senior-Male</v>
      </c>
      <c r="F3686" t="s">
        <v>230</v>
      </c>
      <c r="G3686" t="s">
        <v>28</v>
      </c>
      <c r="H3686" s="1">
        <v>43722</v>
      </c>
      <c r="I3686" t="s">
        <v>10486</v>
      </c>
      <c r="J3686" t="s">
        <v>10487</v>
      </c>
      <c r="K3686" t="s">
        <v>31</v>
      </c>
      <c r="L3686">
        <v>18246.15108</v>
      </c>
      <c r="M3686">
        <v>278</v>
      </c>
      <c r="N3686" t="s">
        <v>43</v>
      </c>
      <c r="O3686" s="1">
        <v>43752</v>
      </c>
      <c r="P3686" s="3">
        <f t="shared" si="115"/>
        <v>30</v>
      </c>
      <c r="Q3686" t="s">
        <v>32</v>
      </c>
      <c r="R3686" t="s">
        <v>33</v>
      </c>
    </row>
    <row r="3687" spans="1:18" x14ac:dyDescent="0.25">
      <c r="A3687" t="s">
        <v>10488</v>
      </c>
      <c r="B3687" s="3">
        <v>25</v>
      </c>
      <c r="C3687" s="3" t="str" cm="1">
        <f t="array" ref="C3687">_xlfn.IFS(B3687&lt;35,"Young",B3687&lt;60,"Middle",TRUE,"Senior")</f>
        <v>Young</v>
      </c>
      <c r="D3687" t="s">
        <v>26</v>
      </c>
      <c r="E3687" t="str">
        <f t="shared" si="114"/>
        <v>Young-Male</v>
      </c>
      <c r="F3687" t="s">
        <v>17</v>
      </c>
      <c r="G3687" t="s">
        <v>26593</v>
      </c>
      <c r="H3687" s="1">
        <v>44820</v>
      </c>
      <c r="I3687" t="s">
        <v>10489</v>
      </c>
      <c r="J3687" t="s">
        <v>10490</v>
      </c>
      <c r="K3687" t="s">
        <v>57</v>
      </c>
      <c r="L3687">
        <v>20876.79508</v>
      </c>
      <c r="M3687">
        <v>277</v>
      </c>
      <c r="N3687" t="s">
        <v>43</v>
      </c>
      <c r="O3687" s="1">
        <v>44840</v>
      </c>
      <c r="P3687" s="3">
        <f t="shared" si="115"/>
        <v>20</v>
      </c>
      <c r="Q3687" t="s">
        <v>32</v>
      </c>
      <c r="R3687" t="s">
        <v>45</v>
      </c>
    </row>
    <row r="3688" spans="1:18" x14ac:dyDescent="0.25">
      <c r="A3688" t="s">
        <v>2019</v>
      </c>
      <c r="B3688" s="3">
        <v>53</v>
      </c>
      <c r="C3688" s="3" t="str" cm="1">
        <f t="array" ref="C3688">_xlfn.IFS(B3688&lt;35,"Young",B3688&lt;60,"Middle",TRUE,"Senior")</f>
        <v>Middle</v>
      </c>
      <c r="D3688" t="s">
        <v>26</v>
      </c>
      <c r="E3688" t="str">
        <f t="shared" si="114"/>
        <v>Middle-Male</v>
      </c>
      <c r="F3688" t="s">
        <v>115</v>
      </c>
      <c r="G3688" t="s">
        <v>36</v>
      </c>
      <c r="H3688" s="1">
        <v>44175</v>
      </c>
      <c r="I3688" t="s">
        <v>10491</v>
      </c>
      <c r="J3688" t="s">
        <v>10492</v>
      </c>
      <c r="K3688" t="s">
        <v>61</v>
      </c>
      <c r="L3688">
        <v>1546.5310050000001</v>
      </c>
      <c r="M3688">
        <v>221</v>
      </c>
      <c r="N3688" t="s">
        <v>22</v>
      </c>
      <c r="O3688" s="1">
        <v>44194</v>
      </c>
      <c r="P3688" s="3">
        <f t="shared" si="115"/>
        <v>19</v>
      </c>
      <c r="Q3688" t="s">
        <v>85</v>
      </c>
      <c r="R3688" t="s">
        <v>33</v>
      </c>
    </row>
    <row r="3689" spans="1:18" x14ac:dyDescent="0.25">
      <c r="A3689" t="s">
        <v>10493</v>
      </c>
      <c r="B3689" s="3">
        <v>30</v>
      </c>
      <c r="C3689" s="3" t="str" cm="1">
        <f t="array" ref="C3689">_xlfn.IFS(B3689&lt;35,"Young",B3689&lt;60,"Middle",TRUE,"Senior")</f>
        <v>Young</v>
      </c>
      <c r="D3689" t="s">
        <v>16</v>
      </c>
      <c r="E3689" t="str">
        <f t="shared" si="114"/>
        <v>Young-Female</v>
      </c>
      <c r="F3689" t="s">
        <v>50</v>
      </c>
      <c r="G3689" t="s">
        <v>26592</v>
      </c>
      <c r="H3689" s="1">
        <v>44655</v>
      </c>
      <c r="I3689" t="s">
        <v>6868</v>
      </c>
      <c r="J3689" t="s">
        <v>10494</v>
      </c>
      <c r="K3689" t="s">
        <v>53</v>
      </c>
      <c r="L3689">
        <v>1091.6573450000001</v>
      </c>
      <c r="M3689">
        <v>200</v>
      </c>
      <c r="N3689" t="s">
        <v>43</v>
      </c>
      <c r="O3689" s="1">
        <v>44679</v>
      </c>
      <c r="P3689" s="3">
        <f t="shared" si="115"/>
        <v>24</v>
      </c>
      <c r="Q3689" t="s">
        <v>23</v>
      </c>
      <c r="R3689" t="s">
        <v>33</v>
      </c>
    </row>
    <row r="3690" spans="1:18" x14ac:dyDescent="0.25">
      <c r="A3690" t="s">
        <v>10495</v>
      </c>
      <c r="B3690" s="3">
        <v>77</v>
      </c>
      <c r="C3690" s="3" t="str" cm="1">
        <f t="array" ref="C3690">_xlfn.IFS(B3690&lt;35,"Young",B3690&lt;60,"Middle",TRUE,"Senior")</f>
        <v>Senior</v>
      </c>
      <c r="D3690" t="s">
        <v>16</v>
      </c>
      <c r="E3690" t="str">
        <f t="shared" si="114"/>
        <v>Senior-Female</v>
      </c>
      <c r="F3690" t="s">
        <v>35</v>
      </c>
      <c r="G3690" t="s">
        <v>26592</v>
      </c>
      <c r="H3690" s="1">
        <v>43730</v>
      </c>
      <c r="I3690" t="s">
        <v>10496</v>
      </c>
      <c r="J3690" t="s">
        <v>10497</v>
      </c>
      <c r="K3690" t="s">
        <v>57</v>
      </c>
      <c r="L3690">
        <v>31526.112440000001</v>
      </c>
      <c r="M3690">
        <v>218</v>
      </c>
      <c r="N3690" t="s">
        <v>22</v>
      </c>
      <c r="O3690" s="1">
        <v>43744</v>
      </c>
      <c r="P3690" s="3">
        <f t="shared" si="115"/>
        <v>14</v>
      </c>
      <c r="Q3690" t="s">
        <v>49</v>
      </c>
      <c r="R3690" t="s">
        <v>45</v>
      </c>
    </row>
    <row r="3691" spans="1:18" x14ac:dyDescent="0.25">
      <c r="A3691" t="s">
        <v>10498</v>
      </c>
      <c r="B3691" s="3">
        <v>46</v>
      </c>
      <c r="C3691" s="3" t="str" cm="1">
        <f t="array" ref="C3691">_xlfn.IFS(B3691&lt;35,"Young",B3691&lt;60,"Middle",TRUE,"Senior")</f>
        <v>Middle</v>
      </c>
      <c r="D3691" t="s">
        <v>26</v>
      </c>
      <c r="E3691" t="str">
        <f t="shared" si="114"/>
        <v>Middle-Male</v>
      </c>
      <c r="F3691" t="s">
        <v>17</v>
      </c>
      <c r="G3691" t="s">
        <v>26592</v>
      </c>
      <c r="H3691" s="1">
        <v>43813</v>
      </c>
      <c r="I3691" t="s">
        <v>10499</v>
      </c>
      <c r="J3691" t="s">
        <v>10500</v>
      </c>
      <c r="K3691" t="s">
        <v>53</v>
      </c>
      <c r="L3691">
        <v>2597.935512</v>
      </c>
      <c r="M3691">
        <v>118</v>
      </c>
      <c r="N3691" t="s">
        <v>39</v>
      </c>
      <c r="O3691" s="1">
        <v>43824</v>
      </c>
      <c r="P3691" s="3">
        <f t="shared" si="115"/>
        <v>11</v>
      </c>
      <c r="Q3691" t="s">
        <v>44</v>
      </c>
      <c r="R3691" t="s">
        <v>45</v>
      </c>
    </row>
    <row r="3692" spans="1:18" x14ac:dyDescent="0.25">
      <c r="A3692" t="s">
        <v>10501</v>
      </c>
      <c r="B3692" s="3">
        <v>42</v>
      </c>
      <c r="C3692" s="3" t="str" cm="1">
        <f t="array" ref="C3692">_xlfn.IFS(B3692&lt;35,"Young",B3692&lt;60,"Middle",TRUE,"Senior")</f>
        <v>Middle</v>
      </c>
      <c r="D3692" t="s">
        <v>26</v>
      </c>
      <c r="E3692" t="str">
        <f t="shared" si="114"/>
        <v>Middle-Male</v>
      </c>
      <c r="F3692" t="s">
        <v>63</v>
      </c>
      <c r="G3692" t="s">
        <v>70</v>
      </c>
      <c r="H3692" s="1">
        <v>44071</v>
      </c>
      <c r="I3692" t="s">
        <v>2690</v>
      </c>
      <c r="J3692" t="s">
        <v>10502</v>
      </c>
      <c r="K3692" t="s">
        <v>53</v>
      </c>
      <c r="L3692">
        <v>42756.343800000002</v>
      </c>
      <c r="M3692">
        <v>283</v>
      </c>
      <c r="N3692" t="s">
        <v>22</v>
      </c>
      <c r="O3692" s="1">
        <v>44078</v>
      </c>
      <c r="P3692" s="3">
        <f t="shared" si="115"/>
        <v>7</v>
      </c>
      <c r="Q3692" t="s">
        <v>23</v>
      </c>
      <c r="R3692" t="s">
        <v>24</v>
      </c>
    </row>
    <row r="3693" spans="1:18" x14ac:dyDescent="0.25">
      <c r="A3693" t="s">
        <v>8273</v>
      </c>
      <c r="B3693" s="3">
        <v>60</v>
      </c>
      <c r="C3693" s="3" t="str" cm="1">
        <f t="array" ref="C3693">_xlfn.IFS(B3693&lt;35,"Young",B3693&lt;60,"Middle",TRUE,"Senior")</f>
        <v>Senior</v>
      </c>
      <c r="D3693" t="s">
        <v>26</v>
      </c>
      <c r="E3693" t="str">
        <f t="shared" si="114"/>
        <v>Senior-Male</v>
      </c>
      <c r="F3693" t="s">
        <v>63</v>
      </c>
      <c r="G3693" t="s">
        <v>28</v>
      </c>
      <c r="H3693" s="1">
        <v>44057</v>
      </c>
      <c r="I3693" t="s">
        <v>10503</v>
      </c>
      <c r="J3693" t="s">
        <v>10504</v>
      </c>
      <c r="K3693" t="s">
        <v>57</v>
      </c>
      <c r="L3693">
        <v>26054.774580000001</v>
      </c>
      <c r="M3693">
        <v>473</v>
      </c>
      <c r="N3693" t="s">
        <v>43</v>
      </c>
      <c r="O3693" s="1">
        <v>44067</v>
      </c>
      <c r="P3693" s="3">
        <f t="shared" si="115"/>
        <v>10</v>
      </c>
      <c r="Q3693" t="s">
        <v>85</v>
      </c>
      <c r="R3693" t="s">
        <v>45</v>
      </c>
    </row>
    <row r="3694" spans="1:18" x14ac:dyDescent="0.25">
      <c r="A3694" t="s">
        <v>10505</v>
      </c>
      <c r="B3694" s="3">
        <v>62</v>
      </c>
      <c r="C3694" s="3" t="str" cm="1">
        <f t="array" ref="C3694">_xlfn.IFS(B3694&lt;35,"Young",B3694&lt;60,"Middle",TRUE,"Senior")</f>
        <v>Senior</v>
      </c>
      <c r="D3694" t="s">
        <v>16</v>
      </c>
      <c r="E3694" t="str">
        <f t="shared" si="114"/>
        <v>Senior-Female</v>
      </c>
      <c r="F3694" t="s">
        <v>27</v>
      </c>
      <c r="G3694" t="s">
        <v>70</v>
      </c>
      <c r="H3694" s="1">
        <v>44585</v>
      </c>
      <c r="I3694" t="s">
        <v>10506</v>
      </c>
      <c r="J3694" t="s">
        <v>10507</v>
      </c>
      <c r="K3694" t="s">
        <v>53</v>
      </c>
      <c r="L3694">
        <v>16858.160830000001</v>
      </c>
      <c r="M3694">
        <v>167</v>
      </c>
      <c r="N3694" t="s">
        <v>22</v>
      </c>
      <c r="O3694" s="1">
        <v>44605</v>
      </c>
      <c r="P3694" s="3">
        <f t="shared" si="115"/>
        <v>20</v>
      </c>
      <c r="Q3694" t="s">
        <v>32</v>
      </c>
      <c r="R3694" t="s">
        <v>45</v>
      </c>
    </row>
    <row r="3695" spans="1:18" x14ac:dyDescent="0.25">
      <c r="A3695" t="s">
        <v>10508</v>
      </c>
      <c r="B3695" s="3">
        <v>35</v>
      </c>
      <c r="C3695" s="3" t="str" cm="1">
        <f t="array" ref="C3695">_xlfn.IFS(B3695&lt;35,"Young",B3695&lt;60,"Middle",TRUE,"Senior")</f>
        <v>Middle</v>
      </c>
      <c r="D3695" t="s">
        <v>26</v>
      </c>
      <c r="E3695" t="str">
        <f t="shared" si="114"/>
        <v>Middle-Male</v>
      </c>
      <c r="F3695" t="s">
        <v>50</v>
      </c>
      <c r="G3695" t="s">
        <v>36</v>
      </c>
      <c r="H3695" s="1">
        <v>43708</v>
      </c>
      <c r="I3695" t="s">
        <v>10509</v>
      </c>
      <c r="J3695" t="s">
        <v>10510</v>
      </c>
      <c r="K3695" t="s">
        <v>61</v>
      </c>
      <c r="L3695">
        <v>6387.3968860000004</v>
      </c>
      <c r="M3695">
        <v>324</v>
      </c>
      <c r="N3695" t="s">
        <v>22</v>
      </c>
      <c r="O3695" s="1">
        <v>43710</v>
      </c>
      <c r="P3695" s="3">
        <f t="shared" si="115"/>
        <v>2</v>
      </c>
      <c r="Q3695" t="s">
        <v>32</v>
      </c>
      <c r="R3695" t="s">
        <v>24</v>
      </c>
    </row>
    <row r="3696" spans="1:18" x14ac:dyDescent="0.25">
      <c r="A3696" t="s">
        <v>10511</v>
      </c>
      <c r="B3696" s="3">
        <v>36</v>
      </c>
      <c r="C3696" s="3" t="str" cm="1">
        <f t="array" ref="C3696">_xlfn.IFS(B3696&lt;35,"Young",B3696&lt;60,"Middle",TRUE,"Senior")</f>
        <v>Middle</v>
      </c>
      <c r="D3696" t="s">
        <v>16</v>
      </c>
      <c r="E3696" t="str">
        <f t="shared" si="114"/>
        <v>Middle-Female</v>
      </c>
      <c r="F3696" t="s">
        <v>230</v>
      </c>
      <c r="G3696" t="s">
        <v>70</v>
      </c>
      <c r="H3696" s="1">
        <v>44062</v>
      </c>
      <c r="I3696" t="s">
        <v>10512</v>
      </c>
      <c r="J3696" t="s">
        <v>10513</v>
      </c>
      <c r="K3696" t="s">
        <v>61</v>
      </c>
      <c r="L3696">
        <v>23151.153989999999</v>
      </c>
      <c r="M3696">
        <v>174</v>
      </c>
      <c r="N3696" t="s">
        <v>39</v>
      </c>
      <c r="O3696" s="1">
        <v>44072</v>
      </c>
      <c r="P3696" s="3">
        <f t="shared" si="115"/>
        <v>10</v>
      </c>
      <c r="Q3696" t="s">
        <v>49</v>
      </c>
      <c r="R3696" t="s">
        <v>33</v>
      </c>
    </row>
    <row r="3697" spans="1:18" x14ac:dyDescent="0.25">
      <c r="A3697" t="s">
        <v>10514</v>
      </c>
      <c r="B3697" s="3">
        <v>78</v>
      </c>
      <c r="C3697" s="3" t="str" cm="1">
        <f t="array" ref="C3697">_xlfn.IFS(B3697&lt;35,"Young",B3697&lt;60,"Middle",TRUE,"Senior")</f>
        <v>Senior</v>
      </c>
      <c r="D3697" t="s">
        <v>16</v>
      </c>
      <c r="E3697" t="str">
        <f t="shared" si="114"/>
        <v>Senior-Female</v>
      </c>
      <c r="F3697" t="s">
        <v>230</v>
      </c>
      <c r="G3697" t="s">
        <v>70</v>
      </c>
      <c r="H3697" s="1">
        <v>43673</v>
      </c>
      <c r="I3697" t="s">
        <v>10515</v>
      </c>
      <c r="J3697" t="s">
        <v>6056</v>
      </c>
      <c r="K3697" t="s">
        <v>21</v>
      </c>
      <c r="L3697">
        <v>29506.119589999998</v>
      </c>
      <c r="M3697">
        <v>440</v>
      </c>
      <c r="N3697" t="s">
        <v>39</v>
      </c>
      <c r="O3697" s="1">
        <v>43687</v>
      </c>
      <c r="P3697" s="3">
        <f t="shared" si="115"/>
        <v>14</v>
      </c>
      <c r="Q3697" t="s">
        <v>23</v>
      </c>
      <c r="R3697" t="s">
        <v>24</v>
      </c>
    </row>
    <row r="3698" spans="1:18" x14ac:dyDescent="0.25">
      <c r="A3698" t="s">
        <v>10516</v>
      </c>
      <c r="B3698" s="3">
        <v>67</v>
      </c>
      <c r="C3698" s="3" t="str" cm="1">
        <f t="array" ref="C3698">_xlfn.IFS(B3698&lt;35,"Young",B3698&lt;60,"Middle",TRUE,"Senior")</f>
        <v>Senior</v>
      </c>
      <c r="D3698" t="s">
        <v>26</v>
      </c>
      <c r="E3698" t="str">
        <f t="shared" si="114"/>
        <v>Senior-Male</v>
      </c>
      <c r="F3698" t="s">
        <v>27</v>
      </c>
      <c r="G3698" t="s">
        <v>26593</v>
      </c>
      <c r="H3698" s="1">
        <v>43464</v>
      </c>
      <c r="I3698" t="s">
        <v>10517</v>
      </c>
      <c r="J3698" t="s">
        <v>10518</v>
      </c>
      <c r="K3698" t="s">
        <v>57</v>
      </c>
      <c r="L3698">
        <v>26040.404170000002</v>
      </c>
      <c r="M3698">
        <v>328</v>
      </c>
      <c r="N3698" t="s">
        <v>39</v>
      </c>
      <c r="O3698" s="1">
        <v>43487</v>
      </c>
      <c r="P3698" s="3">
        <f t="shared" si="115"/>
        <v>23</v>
      </c>
      <c r="Q3698" t="s">
        <v>49</v>
      </c>
      <c r="R3698" t="s">
        <v>24</v>
      </c>
    </row>
    <row r="3699" spans="1:18" x14ac:dyDescent="0.25">
      <c r="A3699" t="s">
        <v>10519</v>
      </c>
      <c r="B3699" s="3">
        <v>39</v>
      </c>
      <c r="C3699" s="3" t="str" cm="1">
        <f t="array" ref="C3699">_xlfn.IFS(B3699&lt;35,"Young",B3699&lt;60,"Middle",TRUE,"Senior")</f>
        <v>Middle</v>
      </c>
      <c r="D3699" t="s">
        <v>26</v>
      </c>
      <c r="E3699" t="str">
        <f t="shared" si="114"/>
        <v>Middle-Male</v>
      </c>
      <c r="F3699" t="s">
        <v>63</v>
      </c>
      <c r="G3699" t="s">
        <v>26593</v>
      </c>
      <c r="H3699" s="1">
        <v>44967</v>
      </c>
      <c r="I3699" t="s">
        <v>10520</v>
      </c>
      <c r="J3699" t="s">
        <v>10521</v>
      </c>
      <c r="K3699" t="s">
        <v>57</v>
      </c>
      <c r="L3699">
        <v>1482.86691</v>
      </c>
      <c r="M3699">
        <v>206</v>
      </c>
      <c r="N3699" t="s">
        <v>39</v>
      </c>
      <c r="O3699" s="1">
        <v>44997</v>
      </c>
      <c r="P3699" s="3">
        <f t="shared" si="115"/>
        <v>30</v>
      </c>
      <c r="Q3699" t="s">
        <v>49</v>
      </c>
      <c r="R3699" t="s">
        <v>33</v>
      </c>
    </row>
    <row r="3700" spans="1:18" x14ac:dyDescent="0.25">
      <c r="A3700" t="s">
        <v>10522</v>
      </c>
      <c r="B3700" s="3">
        <v>45</v>
      </c>
      <c r="C3700" s="3" t="str" cm="1">
        <f t="array" ref="C3700">_xlfn.IFS(B3700&lt;35,"Young",B3700&lt;60,"Middle",TRUE,"Senior")</f>
        <v>Middle</v>
      </c>
      <c r="D3700" t="s">
        <v>26</v>
      </c>
      <c r="E3700" t="str">
        <f t="shared" si="114"/>
        <v>Middle-Male</v>
      </c>
      <c r="F3700" t="s">
        <v>115</v>
      </c>
      <c r="G3700" t="s">
        <v>28</v>
      </c>
      <c r="H3700" s="1">
        <v>43783</v>
      </c>
      <c r="I3700" t="s">
        <v>10523</v>
      </c>
      <c r="J3700" t="s">
        <v>10524</v>
      </c>
      <c r="K3700" t="s">
        <v>21</v>
      </c>
      <c r="L3700">
        <v>40068.295059999997</v>
      </c>
      <c r="M3700">
        <v>380</v>
      </c>
      <c r="N3700" t="s">
        <v>39</v>
      </c>
      <c r="O3700" s="1">
        <v>43784</v>
      </c>
      <c r="P3700" s="3">
        <f t="shared" si="115"/>
        <v>1</v>
      </c>
      <c r="Q3700" t="s">
        <v>44</v>
      </c>
      <c r="R3700" t="s">
        <v>33</v>
      </c>
    </row>
    <row r="3701" spans="1:18" x14ac:dyDescent="0.25">
      <c r="A3701" t="s">
        <v>10525</v>
      </c>
      <c r="B3701" s="3">
        <v>84</v>
      </c>
      <c r="C3701" s="3" t="str" cm="1">
        <f t="array" ref="C3701">_xlfn.IFS(B3701&lt;35,"Young",B3701&lt;60,"Middle",TRUE,"Senior")</f>
        <v>Senior</v>
      </c>
      <c r="D3701" t="s">
        <v>26</v>
      </c>
      <c r="E3701" t="str">
        <f t="shared" si="114"/>
        <v>Senior-Male</v>
      </c>
      <c r="F3701" t="s">
        <v>27</v>
      </c>
      <c r="G3701" t="s">
        <v>28</v>
      </c>
      <c r="H3701" s="1">
        <v>44954</v>
      </c>
      <c r="I3701" t="s">
        <v>10526</v>
      </c>
      <c r="J3701" t="s">
        <v>7438</v>
      </c>
      <c r="K3701" t="s">
        <v>53</v>
      </c>
      <c r="L3701">
        <v>7413.340612</v>
      </c>
      <c r="M3701">
        <v>338</v>
      </c>
      <c r="N3701" t="s">
        <v>43</v>
      </c>
      <c r="O3701" s="1">
        <v>44973</v>
      </c>
      <c r="P3701" s="3">
        <f t="shared" si="115"/>
        <v>19</v>
      </c>
      <c r="Q3701" t="s">
        <v>32</v>
      </c>
      <c r="R3701" t="s">
        <v>33</v>
      </c>
    </row>
    <row r="3702" spans="1:18" x14ac:dyDescent="0.25">
      <c r="A3702" t="s">
        <v>10527</v>
      </c>
      <c r="B3702" s="3">
        <v>32</v>
      </c>
      <c r="C3702" s="3" t="str" cm="1">
        <f t="array" ref="C3702">_xlfn.IFS(B3702&lt;35,"Young",B3702&lt;60,"Middle",TRUE,"Senior")</f>
        <v>Young</v>
      </c>
      <c r="D3702" t="s">
        <v>16</v>
      </c>
      <c r="E3702" t="str">
        <f t="shared" si="114"/>
        <v>Young-Female</v>
      </c>
      <c r="F3702" t="s">
        <v>35</v>
      </c>
      <c r="G3702" t="s">
        <v>26593</v>
      </c>
      <c r="H3702" s="1">
        <v>43859</v>
      </c>
      <c r="I3702" t="s">
        <v>10528</v>
      </c>
      <c r="J3702" t="s">
        <v>10529</v>
      </c>
      <c r="K3702" t="s">
        <v>57</v>
      </c>
      <c r="L3702">
        <v>30673.7719</v>
      </c>
      <c r="M3702">
        <v>500</v>
      </c>
      <c r="N3702" t="s">
        <v>39</v>
      </c>
      <c r="O3702" s="1">
        <v>43863</v>
      </c>
      <c r="P3702" s="3">
        <f t="shared" si="115"/>
        <v>4</v>
      </c>
      <c r="Q3702" t="s">
        <v>23</v>
      </c>
      <c r="R3702" t="s">
        <v>33</v>
      </c>
    </row>
    <row r="3703" spans="1:18" x14ac:dyDescent="0.25">
      <c r="A3703" t="s">
        <v>10530</v>
      </c>
      <c r="B3703" s="3">
        <v>68</v>
      </c>
      <c r="C3703" s="3" t="str" cm="1">
        <f t="array" ref="C3703">_xlfn.IFS(B3703&lt;35,"Young",B3703&lt;60,"Middle",TRUE,"Senior")</f>
        <v>Senior</v>
      </c>
      <c r="D3703" t="s">
        <v>26</v>
      </c>
      <c r="E3703" t="str">
        <f t="shared" si="114"/>
        <v>Senior-Male</v>
      </c>
      <c r="F3703" t="s">
        <v>90</v>
      </c>
      <c r="G3703" t="s">
        <v>28</v>
      </c>
      <c r="H3703" s="1">
        <v>44457</v>
      </c>
      <c r="I3703" t="s">
        <v>10531</v>
      </c>
      <c r="J3703" t="s">
        <v>10532</v>
      </c>
      <c r="K3703" t="s">
        <v>53</v>
      </c>
      <c r="L3703">
        <v>21771.890749999999</v>
      </c>
      <c r="M3703">
        <v>457</v>
      </c>
      <c r="N3703" t="s">
        <v>43</v>
      </c>
      <c r="O3703" s="1">
        <v>44467</v>
      </c>
      <c r="P3703" s="3">
        <f t="shared" si="115"/>
        <v>10</v>
      </c>
      <c r="Q3703" t="s">
        <v>23</v>
      </c>
      <c r="R3703" t="s">
        <v>24</v>
      </c>
    </row>
    <row r="3704" spans="1:18" x14ac:dyDescent="0.25">
      <c r="A3704" t="s">
        <v>10533</v>
      </c>
      <c r="B3704" s="3">
        <v>76</v>
      </c>
      <c r="C3704" s="3" t="str" cm="1">
        <f t="array" ref="C3704">_xlfn.IFS(B3704&lt;35,"Young",B3704&lt;60,"Middle",TRUE,"Senior")</f>
        <v>Senior</v>
      </c>
      <c r="D3704" t="s">
        <v>26</v>
      </c>
      <c r="E3704" t="str">
        <f t="shared" si="114"/>
        <v>Senior-Male</v>
      </c>
      <c r="F3704" t="s">
        <v>50</v>
      </c>
      <c r="G3704" t="s">
        <v>70</v>
      </c>
      <c r="H3704" s="1">
        <v>43898</v>
      </c>
      <c r="I3704" t="s">
        <v>10534</v>
      </c>
      <c r="J3704" t="s">
        <v>10535</v>
      </c>
      <c r="K3704" t="s">
        <v>21</v>
      </c>
      <c r="L3704">
        <v>67153.623999999996</v>
      </c>
      <c r="M3704">
        <v>413</v>
      </c>
      <c r="N3704" t="s">
        <v>22</v>
      </c>
      <c r="O3704" s="1">
        <v>43907</v>
      </c>
      <c r="P3704" s="3">
        <f t="shared" si="115"/>
        <v>9</v>
      </c>
      <c r="Q3704" t="s">
        <v>49</v>
      </c>
      <c r="R3704" t="s">
        <v>45</v>
      </c>
    </row>
    <row r="3705" spans="1:18" x14ac:dyDescent="0.25">
      <c r="A3705" t="s">
        <v>10536</v>
      </c>
      <c r="B3705" s="3">
        <v>36</v>
      </c>
      <c r="C3705" s="3" t="str" cm="1">
        <f t="array" ref="C3705">_xlfn.IFS(B3705&lt;35,"Young",B3705&lt;60,"Middle",TRUE,"Senior")</f>
        <v>Middle</v>
      </c>
      <c r="D3705" t="s">
        <v>16</v>
      </c>
      <c r="E3705" t="str">
        <f t="shared" si="114"/>
        <v>Middle-Female</v>
      </c>
      <c r="F3705" t="s">
        <v>50</v>
      </c>
      <c r="G3705" t="s">
        <v>70</v>
      </c>
      <c r="H3705" s="1">
        <v>44659</v>
      </c>
      <c r="I3705" t="s">
        <v>10537</v>
      </c>
      <c r="J3705" t="s">
        <v>10538</v>
      </c>
      <c r="K3705" t="s">
        <v>31</v>
      </c>
      <c r="L3705">
        <v>38575.174480000001</v>
      </c>
      <c r="M3705">
        <v>326</v>
      </c>
      <c r="N3705" t="s">
        <v>22</v>
      </c>
      <c r="O3705" s="1">
        <v>44667</v>
      </c>
      <c r="P3705" s="3">
        <f t="shared" si="115"/>
        <v>8</v>
      </c>
      <c r="Q3705" t="s">
        <v>23</v>
      </c>
      <c r="R3705" t="s">
        <v>45</v>
      </c>
    </row>
    <row r="3706" spans="1:18" x14ac:dyDescent="0.25">
      <c r="A3706" t="s">
        <v>10539</v>
      </c>
      <c r="B3706" s="3">
        <v>32</v>
      </c>
      <c r="C3706" s="3" t="str" cm="1">
        <f t="array" ref="C3706">_xlfn.IFS(B3706&lt;35,"Young",B3706&lt;60,"Middle",TRUE,"Senior")</f>
        <v>Young</v>
      </c>
      <c r="D3706" t="s">
        <v>26</v>
      </c>
      <c r="E3706" t="str">
        <f t="shared" si="114"/>
        <v>Young-Male</v>
      </c>
      <c r="F3706" t="s">
        <v>27</v>
      </c>
      <c r="G3706" t="s">
        <v>26592</v>
      </c>
      <c r="H3706" s="1">
        <v>44660</v>
      </c>
      <c r="I3706" t="s">
        <v>10540</v>
      </c>
      <c r="J3706" t="s">
        <v>10541</v>
      </c>
      <c r="K3706" t="s">
        <v>31</v>
      </c>
      <c r="L3706">
        <v>18906.599399999999</v>
      </c>
      <c r="M3706">
        <v>406</v>
      </c>
      <c r="N3706" t="s">
        <v>43</v>
      </c>
      <c r="O3706" s="1">
        <v>44687</v>
      </c>
      <c r="P3706" s="3">
        <f t="shared" si="115"/>
        <v>27</v>
      </c>
      <c r="Q3706" t="s">
        <v>44</v>
      </c>
      <c r="R3706" t="s">
        <v>45</v>
      </c>
    </row>
    <row r="3707" spans="1:18" x14ac:dyDescent="0.25">
      <c r="A3707" t="s">
        <v>3185</v>
      </c>
      <c r="B3707" s="3">
        <v>31</v>
      </c>
      <c r="C3707" s="3" t="str" cm="1">
        <f t="array" ref="C3707">_xlfn.IFS(B3707&lt;35,"Young",B3707&lt;60,"Middle",TRUE,"Senior")</f>
        <v>Young</v>
      </c>
      <c r="D3707" t="s">
        <v>16</v>
      </c>
      <c r="E3707" t="str">
        <f t="shared" si="114"/>
        <v>Young-Female</v>
      </c>
      <c r="F3707" t="s">
        <v>27</v>
      </c>
      <c r="G3707" t="s">
        <v>28</v>
      </c>
      <c r="H3707" s="1">
        <v>44396</v>
      </c>
      <c r="I3707" t="s">
        <v>10542</v>
      </c>
      <c r="J3707" t="s">
        <v>3837</v>
      </c>
      <c r="K3707" t="s">
        <v>61</v>
      </c>
      <c r="L3707">
        <v>25766.09187</v>
      </c>
      <c r="M3707">
        <v>407</v>
      </c>
      <c r="N3707" t="s">
        <v>43</v>
      </c>
      <c r="O3707" s="1">
        <v>44403</v>
      </c>
      <c r="P3707" s="3">
        <f t="shared" si="115"/>
        <v>7</v>
      </c>
      <c r="Q3707" t="s">
        <v>49</v>
      </c>
      <c r="R3707" t="s">
        <v>45</v>
      </c>
    </row>
    <row r="3708" spans="1:18" x14ac:dyDescent="0.25">
      <c r="A3708" t="s">
        <v>10543</v>
      </c>
      <c r="B3708" s="3">
        <v>68</v>
      </c>
      <c r="C3708" s="3" t="str" cm="1">
        <f t="array" ref="C3708">_xlfn.IFS(B3708&lt;35,"Young",B3708&lt;60,"Middle",TRUE,"Senior")</f>
        <v>Senior</v>
      </c>
      <c r="D3708" t="s">
        <v>16</v>
      </c>
      <c r="E3708" t="str">
        <f t="shared" si="114"/>
        <v>Senior-Female</v>
      </c>
      <c r="F3708" t="s">
        <v>27</v>
      </c>
      <c r="G3708" t="s">
        <v>36</v>
      </c>
      <c r="H3708" s="1">
        <v>43621</v>
      </c>
      <c r="I3708" t="s">
        <v>10544</v>
      </c>
      <c r="J3708" t="s">
        <v>10545</v>
      </c>
      <c r="K3708" t="s">
        <v>21</v>
      </c>
      <c r="L3708">
        <v>17093.081389999999</v>
      </c>
      <c r="M3708">
        <v>426</v>
      </c>
      <c r="N3708" t="s">
        <v>22</v>
      </c>
      <c r="O3708" s="1">
        <v>43623</v>
      </c>
      <c r="P3708" s="3">
        <f t="shared" si="115"/>
        <v>2</v>
      </c>
      <c r="Q3708" t="s">
        <v>23</v>
      </c>
      <c r="R3708" t="s">
        <v>33</v>
      </c>
    </row>
    <row r="3709" spans="1:18" x14ac:dyDescent="0.25">
      <c r="A3709" t="s">
        <v>10546</v>
      </c>
      <c r="B3709" s="3">
        <v>23</v>
      </c>
      <c r="C3709" s="3" t="str" cm="1">
        <f t="array" ref="C3709">_xlfn.IFS(B3709&lt;35,"Young",B3709&lt;60,"Middle",TRUE,"Senior")</f>
        <v>Young</v>
      </c>
      <c r="D3709" t="s">
        <v>16</v>
      </c>
      <c r="E3709" t="str">
        <f t="shared" si="114"/>
        <v>Young-Female</v>
      </c>
      <c r="F3709" t="s">
        <v>90</v>
      </c>
      <c r="G3709" t="s">
        <v>70</v>
      </c>
      <c r="H3709" s="1">
        <v>43581</v>
      </c>
      <c r="I3709" t="s">
        <v>10547</v>
      </c>
      <c r="J3709" t="s">
        <v>10548</v>
      </c>
      <c r="K3709" t="s">
        <v>57</v>
      </c>
      <c r="L3709">
        <v>21531.024979999998</v>
      </c>
      <c r="M3709">
        <v>329</v>
      </c>
      <c r="N3709" t="s">
        <v>22</v>
      </c>
      <c r="O3709" s="1">
        <v>43599</v>
      </c>
      <c r="P3709" s="3">
        <f t="shared" si="115"/>
        <v>18</v>
      </c>
      <c r="Q3709" t="s">
        <v>85</v>
      </c>
      <c r="R3709" t="s">
        <v>33</v>
      </c>
    </row>
    <row r="3710" spans="1:18" x14ac:dyDescent="0.25">
      <c r="A3710" t="s">
        <v>3809</v>
      </c>
      <c r="B3710" s="3">
        <v>42</v>
      </c>
      <c r="C3710" s="3" t="str" cm="1">
        <f t="array" ref="C3710">_xlfn.IFS(B3710&lt;35,"Young",B3710&lt;60,"Middle",TRUE,"Senior")</f>
        <v>Middle</v>
      </c>
      <c r="D3710" t="s">
        <v>16</v>
      </c>
      <c r="E3710" t="str">
        <f t="shared" si="114"/>
        <v>Middle-Female</v>
      </c>
      <c r="F3710" t="s">
        <v>115</v>
      </c>
      <c r="G3710" t="s">
        <v>18</v>
      </c>
      <c r="H3710" s="1">
        <v>44839</v>
      </c>
      <c r="I3710" t="s">
        <v>10549</v>
      </c>
      <c r="J3710" t="s">
        <v>10550</v>
      </c>
      <c r="K3710" t="s">
        <v>57</v>
      </c>
      <c r="L3710">
        <v>38613.331279999999</v>
      </c>
      <c r="M3710">
        <v>428</v>
      </c>
      <c r="N3710" t="s">
        <v>22</v>
      </c>
      <c r="O3710" s="1">
        <v>44851</v>
      </c>
      <c r="P3710" s="3">
        <f t="shared" si="115"/>
        <v>12</v>
      </c>
      <c r="Q3710" t="s">
        <v>44</v>
      </c>
      <c r="R3710" t="s">
        <v>45</v>
      </c>
    </row>
    <row r="3711" spans="1:18" x14ac:dyDescent="0.25">
      <c r="A3711" t="s">
        <v>10551</v>
      </c>
      <c r="B3711" s="3">
        <v>26</v>
      </c>
      <c r="C3711" s="3" t="str" cm="1">
        <f t="array" ref="C3711">_xlfn.IFS(B3711&lt;35,"Young",B3711&lt;60,"Middle",TRUE,"Senior")</f>
        <v>Young</v>
      </c>
      <c r="D3711" t="s">
        <v>26</v>
      </c>
      <c r="E3711" t="str">
        <f t="shared" si="114"/>
        <v>Young-Male</v>
      </c>
      <c r="F3711" t="s">
        <v>50</v>
      </c>
      <c r="G3711" t="s">
        <v>26593</v>
      </c>
      <c r="H3711" s="1">
        <v>44475</v>
      </c>
      <c r="I3711" t="s">
        <v>10552</v>
      </c>
      <c r="J3711" t="s">
        <v>10553</v>
      </c>
      <c r="K3711" t="s">
        <v>61</v>
      </c>
      <c r="L3711">
        <v>13835.03817</v>
      </c>
      <c r="M3711">
        <v>457</v>
      </c>
      <c r="N3711" t="s">
        <v>43</v>
      </c>
      <c r="O3711" s="1">
        <v>44487</v>
      </c>
      <c r="P3711" s="3">
        <f t="shared" si="115"/>
        <v>12</v>
      </c>
      <c r="Q3711" t="s">
        <v>44</v>
      </c>
      <c r="R3711" t="s">
        <v>33</v>
      </c>
    </row>
    <row r="3712" spans="1:18" x14ac:dyDescent="0.25">
      <c r="A3712" t="s">
        <v>10554</v>
      </c>
      <c r="B3712" s="3">
        <v>57</v>
      </c>
      <c r="C3712" s="3" t="str" cm="1">
        <f t="array" ref="C3712">_xlfn.IFS(B3712&lt;35,"Young",B3712&lt;60,"Middle",TRUE,"Senior")</f>
        <v>Middle</v>
      </c>
      <c r="D3712" t="s">
        <v>26</v>
      </c>
      <c r="E3712" t="str">
        <f t="shared" si="114"/>
        <v>Middle-Male</v>
      </c>
      <c r="F3712" t="s">
        <v>50</v>
      </c>
      <c r="G3712" t="s">
        <v>28</v>
      </c>
      <c r="H3712" s="1">
        <v>43796</v>
      </c>
      <c r="I3712" t="s">
        <v>10555</v>
      </c>
      <c r="J3712" t="s">
        <v>10556</v>
      </c>
      <c r="K3712" t="s">
        <v>21</v>
      </c>
      <c r="L3712">
        <v>43549.714919999999</v>
      </c>
      <c r="M3712">
        <v>341</v>
      </c>
      <c r="N3712" t="s">
        <v>39</v>
      </c>
      <c r="O3712" s="1">
        <v>43823</v>
      </c>
      <c r="P3712" s="3">
        <f t="shared" si="115"/>
        <v>27</v>
      </c>
      <c r="Q3712" t="s">
        <v>32</v>
      </c>
      <c r="R3712" t="s">
        <v>24</v>
      </c>
    </row>
    <row r="3713" spans="1:18" x14ac:dyDescent="0.25">
      <c r="A3713" t="s">
        <v>10557</v>
      </c>
      <c r="B3713" s="3">
        <v>37</v>
      </c>
      <c r="C3713" s="3" t="str" cm="1">
        <f t="array" ref="C3713">_xlfn.IFS(B3713&lt;35,"Young",B3713&lt;60,"Middle",TRUE,"Senior")</f>
        <v>Middle</v>
      </c>
      <c r="D3713" t="s">
        <v>26</v>
      </c>
      <c r="E3713" t="str">
        <f t="shared" si="114"/>
        <v>Middle-Male</v>
      </c>
      <c r="F3713" t="s">
        <v>27</v>
      </c>
      <c r="G3713" t="s">
        <v>36</v>
      </c>
      <c r="H3713" s="1">
        <v>43753</v>
      </c>
      <c r="I3713" t="s">
        <v>10558</v>
      </c>
      <c r="J3713" t="s">
        <v>42</v>
      </c>
      <c r="K3713" t="s">
        <v>53</v>
      </c>
      <c r="L3713">
        <v>20910.687979999999</v>
      </c>
      <c r="M3713">
        <v>436</v>
      </c>
      <c r="N3713" t="s">
        <v>22</v>
      </c>
      <c r="O3713" s="1">
        <v>43768</v>
      </c>
      <c r="P3713" s="3">
        <f t="shared" si="115"/>
        <v>15</v>
      </c>
      <c r="Q3713" t="s">
        <v>49</v>
      </c>
      <c r="R3713" t="s">
        <v>24</v>
      </c>
    </row>
    <row r="3714" spans="1:18" x14ac:dyDescent="0.25">
      <c r="A3714" t="s">
        <v>10559</v>
      </c>
      <c r="B3714" s="3">
        <v>46</v>
      </c>
      <c r="C3714" s="3" t="str" cm="1">
        <f t="array" ref="C3714">_xlfn.IFS(B3714&lt;35,"Young",B3714&lt;60,"Middle",TRUE,"Senior")</f>
        <v>Middle</v>
      </c>
      <c r="D3714" t="s">
        <v>26</v>
      </c>
      <c r="E3714" t="str">
        <f t="shared" si="114"/>
        <v>Middle-Male</v>
      </c>
      <c r="F3714" t="s">
        <v>90</v>
      </c>
      <c r="G3714" t="s">
        <v>26593</v>
      </c>
      <c r="H3714" s="1">
        <v>43613</v>
      </c>
      <c r="I3714" t="s">
        <v>10560</v>
      </c>
      <c r="J3714" t="s">
        <v>10561</v>
      </c>
      <c r="K3714" t="s">
        <v>57</v>
      </c>
      <c r="L3714">
        <v>26222.745129999999</v>
      </c>
      <c r="M3714">
        <v>121</v>
      </c>
      <c r="N3714" t="s">
        <v>43</v>
      </c>
      <c r="O3714" s="1">
        <v>43627</v>
      </c>
      <c r="P3714" s="3">
        <f t="shared" si="115"/>
        <v>14</v>
      </c>
      <c r="Q3714" t="s">
        <v>23</v>
      </c>
      <c r="R3714" t="s">
        <v>33</v>
      </c>
    </row>
    <row r="3715" spans="1:18" x14ac:dyDescent="0.25">
      <c r="A3715" t="s">
        <v>10562</v>
      </c>
      <c r="B3715" s="3">
        <v>36</v>
      </c>
      <c r="C3715" s="3" t="str" cm="1">
        <f t="array" ref="C3715">_xlfn.IFS(B3715&lt;35,"Young",B3715&lt;60,"Middle",TRUE,"Senior")</f>
        <v>Middle</v>
      </c>
      <c r="D3715" t="s">
        <v>26</v>
      </c>
      <c r="E3715" t="str">
        <f t="shared" ref="E3715:E3778" si="116">C3715 &amp; "-" &amp; D3715</f>
        <v>Middle-Male</v>
      </c>
      <c r="F3715" t="s">
        <v>17</v>
      </c>
      <c r="G3715" t="s">
        <v>26593</v>
      </c>
      <c r="H3715" s="1">
        <v>43918</v>
      </c>
      <c r="I3715" t="s">
        <v>973</v>
      </c>
      <c r="J3715" t="s">
        <v>7328</v>
      </c>
      <c r="K3715" t="s">
        <v>57</v>
      </c>
      <c r="L3715">
        <v>23012.907279999999</v>
      </c>
      <c r="M3715">
        <v>194</v>
      </c>
      <c r="N3715" t="s">
        <v>39</v>
      </c>
      <c r="O3715" s="1">
        <v>43923</v>
      </c>
      <c r="P3715" s="3">
        <f t="shared" ref="P3715:P3778" si="117">O3715-H3715</f>
        <v>5</v>
      </c>
      <c r="Q3715" t="s">
        <v>44</v>
      </c>
      <c r="R3715" t="s">
        <v>24</v>
      </c>
    </row>
    <row r="3716" spans="1:18" x14ac:dyDescent="0.25">
      <c r="A3716" t="s">
        <v>10563</v>
      </c>
      <c r="B3716" s="3">
        <v>63</v>
      </c>
      <c r="C3716" s="3" t="str" cm="1">
        <f t="array" ref="C3716">_xlfn.IFS(B3716&lt;35,"Young",B3716&lt;60,"Middle",TRUE,"Senior")</f>
        <v>Senior</v>
      </c>
      <c r="D3716" t="s">
        <v>16</v>
      </c>
      <c r="E3716" t="str">
        <f t="shared" si="116"/>
        <v>Senior-Female</v>
      </c>
      <c r="F3716" t="s">
        <v>35</v>
      </c>
      <c r="G3716" t="s">
        <v>26592</v>
      </c>
      <c r="H3716" s="1">
        <v>43569</v>
      </c>
      <c r="I3716" t="s">
        <v>10564</v>
      </c>
      <c r="J3716" t="s">
        <v>10565</v>
      </c>
      <c r="K3716" t="s">
        <v>57</v>
      </c>
      <c r="L3716">
        <v>7353.877246</v>
      </c>
      <c r="M3716">
        <v>184</v>
      </c>
      <c r="N3716" t="s">
        <v>43</v>
      </c>
      <c r="O3716" s="1">
        <v>43596</v>
      </c>
      <c r="P3716" s="3">
        <f t="shared" si="117"/>
        <v>27</v>
      </c>
      <c r="Q3716" t="s">
        <v>44</v>
      </c>
      <c r="R3716" t="s">
        <v>33</v>
      </c>
    </row>
    <row r="3717" spans="1:18" x14ac:dyDescent="0.25">
      <c r="A3717" t="s">
        <v>10566</v>
      </c>
      <c r="B3717" s="3">
        <v>72</v>
      </c>
      <c r="C3717" s="3" t="str" cm="1">
        <f t="array" ref="C3717">_xlfn.IFS(B3717&lt;35,"Young",B3717&lt;60,"Middle",TRUE,"Senior")</f>
        <v>Senior</v>
      </c>
      <c r="D3717" t="s">
        <v>16</v>
      </c>
      <c r="E3717" t="str">
        <f t="shared" si="116"/>
        <v>Senior-Female</v>
      </c>
      <c r="F3717" t="s">
        <v>50</v>
      </c>
      <c r="G3717" t="s">
        <v>70</v>
      </c>
      <c r="H3717" s="1">
        <v>44602</v>
      </c>
      <c r="I3717" t="s">
        <v>10567</v>
      </c>
      <c r="J3717" t="s">
        <v>10568</v>
      </c>
      <c r="K3717" t="s">
        <v>53</v>
      </c>
      <c r="L3717">
        <v>27976.056939999999</v>
      </c>
      <c r="M3717">
        <v>214</v>
      </c>
      <c r="N3717" t="s">
        <v>22</v>
      </c>
      <c r="O3717" s="1">
        <v>44603</v>
      </c>
      <c r="P3717" s="3">
        <f t="shared" si="117"/>
        <v>1</v>
      </c>
      <c r="Q3717" t="s">
        <v>44</v>
      </c>
      <c r="R3717" t="s">
        <v>33</v>
      </c>
    </row>
    <row r="3718" spans="1:18" x14ac:dyDescent="0.25">
      <c r="A3718" t="s">
        <v>10569</v>
      </c>
      <c r="B3718" s="3">
        <v>26</v>
      </c>
      <c r="C3718" s="3" t="str" cm="1">
        <f t="array" ref="C3718">_xlfn.IFS(B3718&lt;35,"Young",B3718&lt;60,"Middle",TRUE,"Senior")</f>
        <v>Young</v>
      </c>
      <c r="D3718" t="s">
        <v>16</v>
      </c>
      <c r="E3718" t="str">
        <f t="shared" si="116"/>
        <v>Young-Female</v>
      </c>
      <c r="F3718" t="s">
        <v>230</v>
      </c>
      <c r="G3718" t="s">
        <v>28</v>
      </c>
      <c r="H3718" s="1">
        <v>44362</v>
      </c>
      <c r="I3718" t="s">
        <v>10570</v>
      </c>
      <c r="J3718" t="s">
        <v>4404</v>
      </c>
      <c r="K3718" t="s">
        <v>61</v>
      </c>
      <c r="L3718">
        <v>6856.392836</v>
      </c>
      <c r="M3718">
        <v>420</v>
      </c>
      <c r="N3718" t="s">
        <v>43</v>
      </c>
      <c r="O3718" s="1">
        <v>44372</v>
      </c>
      <c r="P3718" s="3">
        <f t="shared" si="117"/>
        <v>10</v>
      </c>
      <c r="Q3718" t="s">
        <v>49</v>
      </c>
      <c r="R3718" t="s">
        <v>45</v>
      </c>
    </row>
    <row r="3719" spans="1:18" x14ac:dyDescent="0.25">
      <c r="A3719" t="s">
        <v>10571</v>
      </c>
      <c r="B3719" s="3">
        <v>26</v>
      </c>
      <c r="C3719" s="3" t="str" cm="1">
        <f t="array" ref="C3719">_xlfn.IFS(B3719&lt;35,"Young",B3719&lt;60,"Middle",TRUE,"Senior")</f>
        <v>Young</v>
      </c>
      <c r="D3719" t="s">
        <v>26</v>
      </c>
      <c r="E3719" t="str">
        <f t="shared" si="116"/>
        <v>Young-Male</v>
      </c>
      <c r="F3719" t="s">
        <v>50</v>
      </c>
      <c r="G3719" t="s">
        <v>26592</v>
      </c>
      <c r="H3719" s="1">
        <v>45016</v>
      </c>
      <c r="I3719" t="s">
        <v>10572</v>
      </c>
      <c r="J3719" t="s">
        <v>10573</v>
      </c>
      <c r="K3719" t="s">
        <v>61</v>
      </c>
      <c r="L3719">
        <v>16151.68857</v>
      </c>
      <c r="M3719">
        <v>216</v>
      </c>
      <c r="N3719" t="s">
        <v>39</v>
      </c>
      <c r="O3719" s="1">
        <v>45020</v>
      </c>
      <c r="P3719" s="3">
        <f t="shared" si="117"/>
        <v>4</v>
      </c>
      <c r="Q3719" t="s">
        <v>23</v>
      </c>
      <c r="R3719" t="s">
        <v>45</v>
      </c>
    </row>
    <row r="3720" spans="1:18" x14ac:dyDescent="0.25">
      <c r="A3720" t="s">
        <v>10574</v>
      </c>
      <c r="B3720" s="3">
        <v>82</v>
      </c>
      <c r="C3720" s="3" t="str" cm="1">
        <f t="array" ref="C3720">_xlfn.IFS(B3720&lt;35,"Young",B3720&lt;60,"Middle",TRUE,"Senior")</f>
        <v>Senior</v>
      </c>
      <c r="D3720" t="s">
        <v>26</v>
      </c>
      <c r="E3720" t="str">
        <f t="shared" si="116"/>
        <v>Senior-Male</v>
      </c>
      <c r="F3720" t="s">
        <v>230</v>
      </c>
      <c r="G3720" t="s">
        <v>18</v>
      </c>
      <c r="H3720" s="1">
        <v>43425</v>
      </c>
      <c r="I3720" t="s">
        <v>10575</v>
      </c>
      <c r="J3720" t="s">
        <v>10576</v>
      </c>
      <c r="K3720" t="s">
        <v>21</v>
      </c>
      <c r="L3720">
        <v>51586.341950000002</v>
      </c>
      <c r="M3720">
        <v>362</v>
      </c>
      <c r="N3720" t="s">
        <v>22</v>
      </c>
      <c r="O3720" s="1">
        <v>43429</v>
      </c>
      <c r="P3720" s="3">
        <f t="shared" si="117"/>
        <v>4</v>
      </c>
      <c r="Q3720" t="s">
        <v>44</v>
      </c>
      <c r="R3720" t="s">
        <v>24</v>
      </c>
    </row>
    <row r="3721" spans="1:18" x14ac:dyDescent="0.25">
      <c r="A3721" t="s">
        <v>10577</v>
      </c>
      <c r="B3721" s="3">
        <v>82</v>
      </c>
      <c r="C3721" s="3" t="str" cm="1">
        <f t="array" ref="C3721">_xlfn.IFS(B3721&lt;35,"Young",B3721&lt;60,"Middle",TRUE,"Senior")</f>
        <v>Senior</v>
      </c>
      <c r="D3721" t="s">
        <v>26</v>
      </c>
      <c r="E3721" t="str">
        <f t="shared" si="116"/>
        <v>Senior-Male</v>
      </c>
      <c r="F3721" t="s">
        <v>35</v>
      </c>
      <c r="G3721" t="s">
        <v>26592</v>
      </c>
      <c r="H3721" s="1">
        <v>45138</v>
      </c>
      <c r="I3721" t="s">
        <v>10578</v>
      </c>
      <c r="J3721" t="s">
        <v>8537</v>
      </c>
      <c r="K3721" t="s">
        <v>61</v>
      </c>
      <c r="L3721">
        <v>20875.730299999999</v>
      </c>
      <c r="M3721">
        <v>174</v>
      </c>
      <c r="N3721" t="s">
        <v>22</v>
      </c>
      <c r="O3721" s="1">
        <v>45150</v>
      </c>
      <c r="P3721" s="3">
        <f t="shared" si="117"/>
        <v>12</v>
      </c>
      <c r="Q3721" t="s">
        <v>32</v>
      </c>
      <c r="R3721" t="s">
        <v>24</v>
      </c>
    </row>
    <row r="3722" spans="1:18" x14ac:dyDescent="0.25">
      <c r="A3722" t="s">
        <v>10579</v>
      </c>
      <c r="B3722" s="3">
        <v>38</v>
      </c>
      <c r="C3722" s="3" t="str" cm="1">
        <f t="array" ref="C3722">_xlfn.IFS(B3722&lt;35,"Young",B3722&lt;60,"Middle",TRUE,"Senior")</f>
        <v>Middle</v>
      </c>
      <c r="D3722" t="s">
        <v>16</v>
      </c>
      <c r="E3722" t="str">
        <f t="shared" si="116"/>
        <v>Middle-Female</v>
      </c>
      <c r="F3722" t="s">
        <v>35</v>
      </c>
      <c r="G3722" t="s">
        <v>18</v>
      </c>
      <c r="H3722" s="1">
        <v>43855</v>
      </c>
      <c r="I3722" t="s">
        <v>9128</v>
      </c>
      <c r="J3722" t="s">
        <v>1774</v>
      </c>
      <c r="K3722" t="s">
        <v>61</v>
      </c>
      <c r="L3722">
        <v>58345.045660000003</v>
      </c>
      <c r="M3722">
        <v>269</v>
      </c>
      <c r="N3722" t="s">
        <v>22</v>
      </c>
      <c r="O3722" s="1">
        <v>43872</v>
      </c>
      <c r="P3722" s="3">
        <f t="shared" si="117"/>
        <v>17</v>
      </c>
      <c r="Q3722" t="s">
        <v>32</v>
      </c>
      <c r="R3722" t="s">
        <v>33</v>
      </c>
    </row>
    <row r="3723" spans="1:18" x14ac:dyDescent="0.25">
      <c r="A3723" t="s">
        <v>10580</v>
      </c>
      <c r="B3723" s="3">
        <v>19</v>
      </c>
      <c r="C3723" s="3" t="str" cm="1">
        <f t="array" ref="C3723">_xlfn.IFS(B3723&lt;35,"Young",B3723&lt;60,"Middle",TRUE,"Senior")</f>
        <v>Young</v>
      </c>
      <c r="D3723" t="s">
        <v>16</v>
      </c>
      <c r="E3723" t="str">
        <f t="shared" si="116"/>
        <v>Young-Female</v>
      </c>
      <c r="F3723" t="s">
        <v>50</v>
      </c>
      <c r="G3723" t="s">
        <v>70</v>
      </c>
      <c r="H3723" s="1">
        <v>44183</v>
      </c>
      <c r="I3723" t="s">
        <v>10581</v>
      </c>
      <c r="J3723" t="s">
        <v>10582</v>
      </c>
      <c r="K3723" t="s">
        <v>61</v>
      </c>
      <c r="L3723">
        <v>20791.039820000002</v>
      </c>
      <c r="M3723">
        <v>126</v>
      </c>
      <c r="N3723" t="s">
        <v>39</v>
      </c>
      <c r="O3723" s="1">
        <v>44212</v>
      </c>
      <c r="P3723" s="3">
        <f t="shared" si="117"/>
        <v>29</v>
      </c>
      <c r="Q3723" t="s">
        <v>44</v>
      </c>
      <c r="R3723" t="s">
        <v>33</v>
      </c>
    </row>
    <row r="3724" spans="1:18" x14ac:dyDescent="0.25">
      <c r="A3724" t="s">
        <v>10583</v>
      </c>
      <c r="B3724" s="3">
        <v>38</v>
      </c>
      <c r="C3724" s="3" t="str" cm="1">
        <f t="array" ref="C3724">_xlfn.IFS(B3724&lt;35,"Young",B3724&lt;60,"Middle",TRUE,"Senior")</f>
        <v>Middle</v>
      </c>
      <c r="D3724" t="s">
        <v>16</v>
      </c>
      <c r="E3724" t="str">
        <f t="shared" si="116"/>
        <v>Middle-Female</v>
      </c>
      <c r="F3724" t="s">
        <v>90</v>
      </c>
      <c r="G3724" t="s">
        <v>26592</v>
      </c>
      <c r="H3724" s="1">
        <v>44545</v>
      </c>
      <c r="I3724" t="s">
        <v>10584</v>
      </c>
      <c r="J3724" t="s">
        <v>186</v>
      </c>
      <c r="K3724" t="s">
        <v>21</v>
      </c>
      <c r="L3724">
        <v>19488.058219999999</v>
      </c>
      <c r="M3724">
        <v>469</v>
      </c>
      <c r="N3724" t="s">
        <v>22</v>
      </c>
      <c r="O3724" s="1">
        <v>44550</v>
      </c>
      <c r="P3724" s="3">
        <f t="shared" si="117"/>
        <v>5</v>
      </c>
      <c r="Q3724" t="s">
        <v>44</v>
      </c>
      <c r="R3724" t="s">
        <v>24</v>
      </c>
    </row>
    <row r="3725" spans="1:18" x14ac:dyDescent="0.25">
      <c r="A3725" t="s">
        <v>10585</v>
      </c>
      <c r="B3725" s="3">
        <v>37</v>
      </c>
      <c r="C3725" s="3" t="str" cm="1">
        <f t="array" ref="C3725">_xlfn.IFS(B3725&lt;35,"Young",B3725&lt;60,"Middle",TRUE,"Senior")</f>
        <v>Middle</v>
      </c>
      <c r="D3725" t="s">
        <v>16</v>
      </c>
      <c r="E3725" t="str">
        <f t="shared" si="116"/>
        <v>Middle-Female</v>
      </c>
      <c r="F3725" t="s">
        <v>27</v>
      </c>
      <c r="G3725" t="s">
        <v>26592</v>
      </c>
      <c r="H3725" s="1">
        <v>45116</v>
      </c>
      <c r="I3725" t="s">
        <v>1548</v>
      </c>
      <c r="J3725" t="s">
        <v>10586</v>
      </c>
      <c r="K3725" t="s">
        <v>31</v>
      </c>
      <c r="L3725">
        <v>6041.2967939999999</v>
      </c>
      <c r="M3725">
        <v>296</v>
      </c>
      <c r="N3725" t="s">
        <v>43</v>
      </c>
      <c r="O3725" s="1">
        <v>45126</v>
      </c>
      <c r="P3725" s="3">
        <f t="shared" si="117"/>
        <v>10</v>
      </c>
      <c r="Q3725" t="s">
        <v>23</v>
      </c>
      <c r="R3725" t="s">
        <v>24</v>
      </c>
    </row>
    <row r="3726" spans="1:18" x14ac:dyDescent="0.25">
      <c r="A3726" t="s">
        <v>10587</v>
      </c>
      <c r="B3726" s="3">
        <v>74</v>
      </c>
      <c r="C3726" s="3" t="str" cm="1">
        <f t="array" ref="C3726">_xlfn.IFS(B3726&lt;35,"Young",B3726&lt;60,"Middle",TRUE,"Senior")</f>
        <v>Senior</v>
      </c>
      <c r="D3726" t="s">
        <v>16</v>
      </c>
      <c r="E3726" t="str">
        <f t="shared" si="116"/>
        <v>Senior-Female</v>
      </c>
      <c r="F3726" t="s">
        <v>35</v>
      </c>
      <c r="G3726" t="s">
        <v>26592</v>
      </c>
      <c r="H3726" s="1">
        <v>44416</v>
      </c>
      <c r="I3726" t="s">
        <v>10588</v>
      </c>
      <c r="J3726" t="s">
        <v>10589</v>
      </c>
      <c r="K3726" t="s">
        <v>31</v>
      </c>
      <c r="L3726">
        <v>22358.08812</v>
      </c>
      <c r="M3726">
        <v>282</v>
      </c>
      <c r="N3726" t="s">
        <v>43</v>
      </c>
      <c r="O3726" s="1">
        <v>44446</v>
      </c>
      <c r="P3726" s="3">
        <f t="shared" si="117"/>
        <v>30</v>
      </c>
      <c r="Q3726" t="s">
        <v>32</v>
      </c>
      <c r="R3726" t="s">
        <v>24</v>
      </c>
    </row>
    <row r="3727" spans="1:18" x14ac:dyDescent="0.25">
      <c r="A3727" t="s">
        <v>10590</v>
      </c>
      <c r="B3727" s="3">
        <v>19</v>
      </c>
      <c r="C3727" s="3" t="str" cm="1">
        <f t="array" ref="C3727">_xlfn.IFS(B3727&lt;35,"Young",B3727&lt;60,"Middle",TRUE,"Senior")</f>
        <v>Young</v>
      </c>
      <c r="D3727" t="s">
        <v>26</v>
      </c>
      <c r="E3727" t="str">
        <f t="shared" si="116"/>
        <v>Young-Male</v>
      </c>
      <c r="F3727" t="s">
        <v>35</v>
      </c>
      <c r="G3727" t="s">
        <v>26593</v>
      </c>
      <c r="H3727" s="1">
        <v>44296</v>
      </c>
      <c r="I3727" t="s">
        <v>3676</v>
      </c>
      <c r="J3727" t="s">
        <v>1367</v>
      </c>
      <c r="K3727" t="s">
        <v>31</v>
      </c>
      <c r="L3727">
        <v>11540.615599999999</v>
      </c>
      <c r="M3727">
        <v>223</v>
      </c>
      <c r="N3727" t="s">
        <v>43</v>
      </c>
      <c r="O3727" s="1">
        <v>44310</v>
      </c>
      <c r="P3727" s="3">
        <f t="shared" si="117"/>
        <v>14</v>
      </c>
      <c r="Q3727" t="s">
        <v>44</v>
      </c>
      <c r="R3727" t="s">
        <v>33</v>
      </c>
    </row>
    <row r="3728" spans="1:18" x14ac:dyDescent="0.25">
      <c r="A3728" t="s">
        <v>6917</v>
      </c>
      <c r="B3728" s="3">
        <v>71</v>
      </c>
      <c r="C3728" s="3" t="str" cm="1">
        <f t="array" ref="C3728">_xlfn.IFS(B3728&lt;35,"Young",B3728&lt;60,"Middle",TRUE,"Senior")</f>
        <v>Senior</v>
      </c>
      <c r="D3728" t="s">
        <v>16</v>
      </c>
      <c r="E3728" t="str">
        <f t="shared" si="116"/>
        <v>Senior-Female</v>
      </c>
      <c r="F3728" t="s">
        <v>90</v>
      </c>
      <c r="G3728" t="s">
        <v>26592</v>
      </c>
      <c r="H3728" s="1">
        <v>43459</v>
      </c>
      <c r="I3728" t="s">
        <v>10591</v>
      </c>
      <c r="J3728" t="s">
        <v>10592</v>
      </c>
      <c r="K3728" t="s">
        <v>61</v>
      </c>
      <c r="L3728">
        <v>10628.97371</v>
      </c>
      <c r="M3728">
        <v>249</v>
      </c>
      <c r="N3728" t="s">
        <v>22</v>
      </c>
      <c r="O3728" s="1">
        <v>43480</v>
      </c>
      <c r="P3728" s="3">
        <f t="shared" si="117"/>
        <v>21</v>
      </c>
      <c r="Q3728" t="s">
        <v>32</v>
      </c>
      <c r="R3728" t="s">
        <v>24</v>
      </c>
    </row>
    <row r="3729" spans="1:18" x14ac:dyDescent="0.25">
      <c r="A3729" t="s">
        <v>148</v>
      </c>
      <c r="B3729" s="3">
        <v>20</v>
      </c>
      <c r="C3729" s="3" t="str" cm="1">
        <f t="array" ref="C3729">_xlfn.IFS(B3729&lt;35,"Young",B3729&lt;60,"Middle",TRUE,"Senior")</f>
        <v>Young</v>
      </c>
      <c r="D3729" t="s">
        <v>26</v>
      </c>
      <c r="E3729" t="str">
        <f t="shared" si="116"/>
        <v>Young-Male</v>
      </c>
      <c r="F3729" t="s">
        <v>90</v>
      </c>
      <c r="G3729" t="s">
        <v>28</v>
      </c>
      <c r="H3729" s="1">
        <v>44385</v>
      </c>
      <c r="I3729" t="s">
        <v>10593</v>
      </c>
      <c r="J3729" t="s">
        <v>10594</v>
      </c>
      <c r="K3729" t="s">
        <v>61</v>
      </c>
      <c r="L3729">
        <v>28060.93793</v>
      </c>
      <c r="M3729">
        <v>143</v>
      </c>
      <c r="N3729" t="s">
        <v>43</v>
      </c>
      <c r="O3729" s="1">
        <v>44405</v>
      </c>
      <c r="P3729" s="3">
        <f t="shared" si="117"/>
        <v>20</v>
      </c>
      <c r="Q3729" t="s">
        <v>49</v>
      </c>
      <c r="R3729" t="s">
        <v>33</v>
      </c>
    </row>
    <row r="3730" spans="1:18" x14ac:dyDescent="0.25">
      <c r="A3730" t="s">
        <v>10595</v>
      </c>
      <c r="B3730" s="3">
        <v>30</v>
      </c>
      <c r="C3730" s="3" t="str" cm="1">
        <f t="array" ref="C3730">_xlfn.IFS(B3730&lt;35,"Young",B3730&lt;60,"Middle",TRUE,"Senior")</f>
        <v>Young</v>
      </c>
      <c r="D3730" t="s">
        <v>16</v>
      </c>
      <c r="E3730" t="str">
        <f t="shared" si="116"/>
        <v>Young-Female</v>
      </c>
      <c r="F3730" t="s">
        <v>35</v>
      </c>
      <c r="G3730" t="s">
        <v>26592</v>
      </c>
      <c r="H3730" s="1">
        <v>44043</v>
      </c>
      <c r="I3730" t="s">
        <v>10596</v>
      </c>
      <c r="J3730" t="s">
        <v>10597</v>
      </c>
      <c r="K3730" t="s">
        <v>61</v>
      </c>
      <c r="L3730">
        <v>27253.255829999998</v>
      </c>
      <c r="M3730">
        <v>268</v>
      </c>
      <c r="N3730" t="s">
        <v>22</v>
      </c>
      <c r="O3730" s="1">
        <v>44057</v>
      </c>
      <c r="P3730" s="3">
        <f t="shared" si="117"/>
        <v>14</v>
      </c>
      <c r="Q3730" t="s">
        <v>32</v>
      </c>
      <c r="R3730" t="s">
        <v>24</v>
      </c>
    </row>
    <row r="3731" spans="1:18" x14ac:dyDescent="0.25">
      <c r="A3731" t="s">
        <v>10598</v>
      </c>
      <c r="B3731" s="3">
        <v>35</v>
      </c>
      <c r="C3731" s="3" t="str" cm="1">
        <f t="array" ref="C3731">_xlfn.IFS(B3731&lt;35,"Young",B3731&lt;60,"Middle",TRUE,"Senior")</f>
        <v>Middle</v>
      </c>
      <c r="D3731" t="s">
        <v>26</v>
      </c>
      <c r="E3731" t="str">
        <f t="shared" si="116"/>
        <v>Middle-Male</v>
      </c>
      <c r="F3731" t="s">
        <v>35</v>
      </c>
      <c r="G3731" t="s">
        <v>26593</v>
      </c>
      <c r="H3731" s="1">
        <v>44604</v>
      </c>
      <c r="I3731" t="s">
        <v>10599</v>
      </c>
      <c r="J3731" t="s">
        <v>10600</v>
      </c>
      <c r="K3731" t="s">
        <v>53</v>
      </c>
      <c r="L3731">
        <v>33590.456890000001</v>
      </c>
      <c r="M3731">
        <v>139</v>
      </c>
      <c r="N3731" t="s">
        <v>43</v>
      </c>
      <c r="O3731" s="1">
        <v>44607</v>
      </c>
      <c r="P3731" s="3">
        <f t="shared" si="117"/>
        <v>3</v>
      </c>
      <c r="Q3731" t="s">
        <v>44</v>
      </c>
      <c r="R3731" t="s">
        <v>45</v>
      </c>
    </row>
    <row r="3732" spans="1:18" x14ac:dyDescent="0.25">
      <c r="A3732" t="s">
        <v>10601</v>
      </c>
      <c r="B3732" s="3">
        <v>26</v>
      </c>
      <c r="C3732" s="3" t="str" cm="1">
        <f t="array" ref="C3732">_xlfn.IFS(B3732&lt;35,"Young",B3732&lt;60,"Middle",TRUE,"Senior")</f>
        <v>Young</v>
      </c>
      <c r="D3732" t="s">
        <v>26</v>
      </c>
      <c r="E3732" t="str">
        <f t="shared" si="116"/>
        <v>Young-Male</v>
      </c>
      <c r="F3732" t="s">
        <v>90</v>
      </c>
      <c r="G3732" t="s">
        <v>70</v>
      </c>
      <c r="H3732" s="1">
        <v>44439</v>
      </c>
      <c r="I3732" t="s">
        <v>10602</v>
      </c>
      <c r="J3732" t="s">
        <v>10603</v>
      </c>
      <c r="K3732" t="s">
        <v>31</v>
      </c>
      <c r="L3732">
        <v>63625.372199999998</v>
      </c>
      <c r="M3732">
        <v>341</v>
      </c>
      <c r="N3732" t="s">
        <v>39</v>
      </c>
      <c r="O3732" s="1">
        <v>44462</v>
      </c>
      <c r="P3732" s="3">
        <f t="shared" si="117"/>
        <v>23</v>
      </c>
      <c r="Q3732" t="s">
        <v>44</v>
      </c>
      <c r="R3732" t="s">
        <v>33</v>
      </c>
    </row>
    <row r="3733" spans="1:18" x14ac:dyDescent="0.25">
      <c r="A3733" t="s">
        <v>10604</v>
      </c>
      <c r="B3733" s="3">
        <v>21</v>
      </c>
      <c r="C3733" s="3" t="str" cm="1">
        <f t="array" ref="C3733">_xlfn.IFS(B3733&lt;35,"Young",B3733&lt;60,"Middle",TRUE,"Senior")</f>
        <v>Young</v>
      </c>
      <c r="D3733" t="s">
        <v>16</v>
      </c>
      <c r="E3733" t="str">
        <f t="shared" si="116"/>
        <v>Young-Female</v>
      </c>
      <c r="F3733" t="s">
        <v>50</v>
      </c>
      <c r="G3733" t="s">
        <v>70</v>
      </c>
      <c r="H3733" s="1">
        <v>43611</v>
      </c>
      <c r="I3733" t="s">
        <v>10605</v>
      </c>
      <c r="J3733" t="s">
        <v>10606</v>
      </c>
      <c r="K3733" t="s">
        <v>61</v>
      </c>
      <c r="L3733">
        <v>15758.657569999999</v>
      </c>
      <c r="M3733">
        <v>186</v>
      </c>
      <c r="N3733" t="s">
        <v>39</v>
      </c>
      <c r="O3733" s="1">
        <v>43630</v>
      </c>
      <c r="P3733" s="3">
        <f t="shared" si="117"/>
        <v>19</v>
      </c>
      <c r="Q3733" t="s">
        <v>49</v>
      </c>
      <c r="R3733" t="s">
        <v>33</v>
      </c>
    </row>
    <row r="3734" spans="1:18" x14ac:dyDescent="0.25">
      <c r="A3734" t="s">
        <v>10607</v>
      </c>
      <c r="B3734" s="3">
        <v>63</v>
      </c>
      <c r="C3734" s="3" t="str" cm="1">
        <f t="array" ref="C3734">_xlfn.IFS(B3734&lt;35,"Young",B3734&lt;60,"Middle",TRUE,"Senior")</f>
        <v>Senior</v>
      </c>
      <c r="D3734" t="s">
        <v>16</v>
      </c>
      <c r="E3734" t="str">
        <f t="shared" si="116"/>
        <v>Senior-Female</v>
      </c>
      <c r="F3734" t="s">
        <v>90</v>
      </c>
      <c r="G3734" t="s">
        <v>18</v>
      </c>
      <c r="H3734" s="1">
        <v>44386</v>
      </c>
      <c r="I3734" t="s">
        <v>10608</v>
      </c>
      <c r="J3734" t="s">
        <v>10609</v>
      </c>
      <c r="K3734" t="s">
        <v>57</v>
      </c>
      <c r="L3734">
        <v>48484.104050000002</v>
      </c>
      <c r="M3734">
        <v>173</v>
      </c>
      <c r="N3734" t="s">
        <v>22</v>
      </c>
      <c r="O3734" s="1">
        <v>44403</v>
      </c>
      <c r="P3734" s="3">
        <f t="shared" si="117"/>
        <v>17</v>
      </c>
      <c r="Q3734" t="s">
        <v>44</v>
      </c>
      <c r="R3734" t="s">
        <v>45</v>
      </c>
    </row>
    <row r="3735" spans="1:18" x14ac:dyDescent="0.25">
      <c r="A3735" t="s">
        <v>10610</v>
      </c>
      <c r="B3735" s="3">
        <v>75</v>
      </c>
      <c r="C3735" s="3" t="str" cm="1">
        <f t="array" ref="C3735">_xlfn.IFS(B3735&lt;35,"Young",B3735&lt;60,"Middle",TRUE,"Senior")</f>
        <v>Senior</v>
      </c>
      <c r="D3735" t="s">
        <v>16</v>
      </c>
      <c r="E3735" t="str">
        <f t="shared" si="116"/>
        <v>Senior-Female</v>
      </c>
      <c r="F3735" t="s">
        <v>63</v>
      </c>
      <c r="G3735" t="s">
        <v>36</v>
      </c>
      <c r="H3735" s="1">
        <v>44185</v>
      </c>
      <c r="I3735" t="s">
        <v>10611</v>
      </c>
      <c r="J3735" t="s">
        <v>6548</v>
      </c>
      <c r="K3735" t="s">
        <v>61</v>
      </c>
      <c r="L3735">
        <v>1120.6503520000001</v>
      </c>
      <c r="M3735">
        <v>381</v>
      </c>
      <c r="N3735" t="s">
        <v>22</v>
      </c>
      <c r="O3735" s="1">
        <v>44197</v>
      </c>
      <c r="P3735" s="3">
        <f t="shared" si="117"/>
        <v>12</v>
      </c>
      <c r="Q3735" t="s">
        <v>32</v>
      </c>
      <c r="R3735" t="s">
        <v>45</v>
      </c>
    </row>
    <row r="3736" spans="1:18" x14ac:dyDescent="0.25">
      <c r="A3736" t="s">
        <v>10612</v>
      </c>
      <c r="B3736" s="3">
        <v>22</v>
      </c>
      <c r="C3736" s="3" t="str" cm="1">
        <f t="array" ref="C3736">_xlfn.IFS(B3736&lt;35,"Young",B3736&lt;60,"Middle",TRUE,"Senior")</f>
        <v>Young</v>
      </c>
      <c r="D3736" t="s">
        <v>16</v>
      </c>
      <c r="E3736" t="str">
        <f t="shared" si="116"/>
        <v>Young-Female</v>
      </c>
      <c r="F3736" t="s">
        <v>90</v>
      </c>
      <c r="G3736" t="s">
        <v>26592</v>
      </c>
      <c r="H3736" s="1">
        <v>43644</v>
      </c>
      <c r="I3736" t="s">
        <v>10613</v>
      </c>
      <c r="J3736" t="s">
        <v>10614</v>
      </c>
      <c r="K3736" t="s">
        <v>31</v>
      </c>
      <c r="L3736">
        <v>14344.594419999999</v>
      </c>
      <c r="M3736">
        <v>351</v>
      </c>
      <c r="N3736" t="s">
        <v>43</v>
      </c>
      <c r="O3736" s="1">
        <v>43659</v>
      </c>
      <c r="P3736" s="3">
        <f t="shared" si="117"/>
        <v>15</v>
      </c>
      <c r="Q3736" t="s">
        <v>49</v>
      </c>
      <c r="R3736" t="s">
        <v>45</v>
      </c>
    </row>
    <row r="3737" spans="1:18" x14ac:dyDescent="0.25">
      <c r="A3737" t="s">
        <v>8180</v>
      </c>
      <c r="B3737" s="3">
        <v>72</v>
      </c>
      <c r="C3737" s="3" t="str" cm="1">
        <f t="array" ref="C3737">_xlfn.IFS(B3737&lt;35,"Young",B3737&lt;60,"Middle",TRUE,"Senior")</f>
        <v>Senior</v>
      </c>
      <c r="D3737" t="s">
        <v>16</v>
      </c>
      <c r="E3737" t="str">
        <f t="shared" si="116"/>
        <v>Senior-Female</v>
      </c>
      <c r="F3737" t="s">
        <v>115</v>
      </c>
      <c r="G3737" t="s">
        <v>36</v>
      </c>
      <c r="H3737" s="1">
        <v>44643</v>
      </c>
      <c r="I3737" t="s">
        <v>10615</v>
      </c>
      <c r="J3737" t="s">
        <v>10616</v>
      </c>
      <c r="K3737" t="s">
        <v>21</v>
      </c>
      <c r="L3737">
        <v>24009.098330000001</v>
      </c>
      <c r="M3737">
        <v>486</v>
      </c>
      <c r="N3737" t="s">
        <v>22</v>
      </c>
      <c r="O3737" s="1">
        <v>44661</v>
      </c>
      <c r="P3737" s="3">
        <f t="shared" si="117"/>
        <v>18</v>
      </c>
      <c r="Q3737" t="s">
        <v>44</v>
      </c>
      <c r="R3737" t="s">
        <v>33</v>
      </c>
    </row>
    <row r="3738" spans="1:18" x14ac:dyDescent="0.25">
      <c r="A3738" t="s">
        <v>10617</v>
      </c>
      <c r="B3738" s="3">
        <v>54</v>
      </c>
      <c r="C3738" s="3" t="str" cm="1">
        <f t="array" ref="C3738">_xlfn.IFS(B3738&lt;35,"Young",B3738&lt;60,"Middle",TRUE,"Senior")</f>
        <v>Middle</v>
      </c>
      <c r="D3738" t="s">
        <v>16</v>
      </c>
      <c r="E3738" t="str">
        <f t="shared" si="116"/>
        <v>Middle-Female</v>
      </c>
      <c r="F3738" t="s">
        <v>17</v>
      </c>
      <c r="G3738" t="s">
        <v>36</v>
      </c>
      <c r="H3738" s="1">
        <v>44272</v>
      </c>
      <c r="I3738" t="s">
        <v>10618</v>
      </c>
      <c r="J3738" t="s">
        <v>10619</v>
      </c>
      <c r="K3738" t="s">
        <v>21</v>
      </c>
      <c r="L3738">
        <v>15299.045099999999</v>
      </c>
      <c r="M3738">
        <v>297</v>
      </c>
      <c r="N3738" t="s">
        <v>39</v>
      </c>
      <c r="O3738" s="1">
        <v>44273</v>
      </c>
      <c r="P3738" s="3">
        <f t="shared" si="117"/>
        <v>1</v>
      </c>
      <c r="Q3738" t="s">
        <v>23</v>
      </c>
      <c r="R3738" t="s">
        <v>24</v>
      </c>
    </row>
    <row r="3739" spans="1:18" x14ac:dyDescent="0.25">
      <c r="A3739" t="s">
        <v>10620</v>
      </c>
      <c r="B3739" s="3">
        <v>38</v>
      </c>
      <c r="C3739" s="3" t="str" cm="1">
        <f t="array" ref="C3739">_xlfn.IFS(B3739&lt;35,"Young",B3739&lt;60,"Middle",TRUE,"Senior")</f>
        <v>Middle</v>
      </c>
      <c r="D3739" t="s">
        <v>26</v>
      </c>
      <c r="E3739" t="str">
        <f t="shared" si="116"/>
        <v>Middle-Male</v>
      </c>
      <c r="F3739" t="s">
        <v>230</v>
      </c>
      <c r="G3739" t="s">
        <v>26593</v>
      </c>
      <c r="H3739" s="1">
        <v>43743</v>
      </c>
      <c r="I3739" t="s">
        <v>10621</v>
      </c>
      <c r="J3739" t="s">
        <v>10622</v>
      </c>
      <c r="K3739" t="s">
        <v>21</v>
      </c>
      <c r="L3739">
        <v>21903.74007</v>
      </c>
      <c r="M3739">
        <v>293</v>
      </c>
      <c r="N3739" t="s">
        <v>43</v>
      </c>
      <c r="O3739" s="1">
        <v>43753</v>
      </c>
      <c r="P3739" s="3">
        <f t="shared" si="117"/>
        <v>10</v>
      </c>
      <c r="Q3739" t="s">
        <v>23</v>
      </c>
      <c r="R3739" t="s">
        <v>45</v>
      </c>
    </row>
    <row r="3740" spans="1:18" x14ac:dyDescent="0.25">
      <c r="A3740" t="s">
        <v>10623</v>
      </c>
      <c r="B3740" s="3">
        <v>81</v>
      </c>
      <c r="C3740" s="3" t="str" cm="1">
        <f t="array" ref="C3740">_xlfn.IFS(B3740&lt;35,"Young",B3740&lt;60,"Middle",TRUE,"Senior")</f>
        <v>Senior</v>
      </c>
      <c r="D3740" t="s">
        <v>16</v>
      </c>
      <c r="E3740" t="str">
        <f t="shared" si="116"/>
        <v>Senior-Female</v>
      </c>
      <c r="F3740" t="s">
        <v>90</v>
      </c>
      <c r="G3740" t="s">
        <v>36</v>
      </c>
      <c r="H3740" s="1">
        <v>44692</v>
      </c>
      <c r="I3740" t="s">
        <v>10624</v>
      </c>
      <c r="J3740" t="s">
        <v>10625</v>
      </c>
      <c r="K3740" t="s">
        <v>21</v>
      </c>
      <c r="L3740">
        <v>22516.325639999999</v>
      </c>
      <c r="M3740">
        <v>238</v>
      </c>
      <c r="N3740" t="s">
        <v>39</v>
      </c>
      <c r="O3740" s="1">
        <v>44713</v>
      </c>
      <c r="P3740" s="3">
        <f t="shared" si="117"/>
        <v>21</v>
      </c>
      <c r="Q3740" t="s">
        <v>85</v>
      </c>
      <c r="R3740" t="s">
        <v>24</v>
      </c>
    </row>
    <row r="3741" spans="1:18" x14ac:dyDescent="0.25">
      <c r="A3741" t="s">
        <v>10626</v>
      </c>
      <c r="B3741" s="3">
        <v>61</v>
      </c>
      <c r="C3741" s="3" t="str" cm="1">
        <f t="array" ref="C3741">_xlfn.IFS(B3741&lt;35,"Young",B3741&lt;60,"Middle",TRUE,"Senior")</f>
        <v>Senior</v>
      </c>
      <c r="D3741" t="s">
        <v>16</v>
      </c>
      <c r="E3741" t="str">
        <f t="shared" si="116"/>
        <v>Senior-Female</v>
      </c>
      <c r="F3741" t="s">
        <v>17</v>
      </c>
      <c r="G3741" t="s">
        <v>26592</v>
      </c>
      <c r="H3741" s="1">
        <v>43776</v>
      </c>
      <c r="I3741" t="s">
        <v>10627</v>
      </c>
      <c r="J3741" t="s">
        <v>10145</v>
      </c>
      <c r="K3741" t="s">
        <v>21</v>
      </c>
      <c r="L3741">
        <v>8031.4166299999997</v>
      </c>
      <c r="M3741">
        <v>408</v>
      </c>
      <c r="N3741" t="s">
        <v>43</v>
      </c>
      <c r="O3741" s="1">
        <v>43785</v>
      </c>
      <c r="P3741" s="3">
        <f t="shared" si="117"/>
        <v>9</v>
      </c>
      <c r="Q3741" t="s">
        <v>85</v>
      </c>
      <c r="R3741" t="s">
        <v>45</v>
      </c>
    </row>
    <row r="3742" spans="1:18" x14ac:dyDescent="0.25">
      <c r="A3742" t="s">
        <v>10628</v>
      </c>
      <c r="B3742" s="3">
        <v>31</v>
      </c>
      <c r="C3742" s="3" t="str" cm="1">
        <f t="array" ref="C3742">_xlfn.IFS(B3742&lt;35,"Young",B3742&lt;60,"Middle",TRUE,"Senior")</f>
        <v>Young</v>
      </c>
      <c r="D3742" t="s">
        <v>16</v>
      </c>
      <c r="E3742" t="str">
        <f t="shared" si="116"/>
        <v>Young-Female</v>
      </c>
      <c r="F3742" t="s">
        <v>27</v>
      </c>
      <c r="G3742" t="s">
        <v>18</v>
      </c>
      <c r="H3742" s="1">
        <v>43668</v>
      </c>
      <c r="I3742" t="s">
        <v>10629</v>
      </c>
      <c r="J3742" t="s">
        <v>10630</v>
      </c>
      <c r="K3742" t="s">
        <v>57</v>
      </c>
      <c r="L3742">
        <v>54769.402349999997</v>
      </c>
      <c r="M3742">
        <v>487</v>
      </c>
      <c r="N3742" t="s">
        <v>43</v>
      </c>
      <c r="O3742" s="1">
        <v>43684</v>
      </c>
      <c r="P3742" s="3">
        <f t="shared" si="117"/>
        <v>16</v>
      </c>
      <c r="Q3742" t="s">
        <v>44</v>
      </c>
      <c r="R3742" t="s">
        <v>24</v>
      </c>
    </row>
    <row r="3743" spans="1:18" x14ac:dyDescent="0.25">
      <c r="A3743" t="s">
        <v>10631</v>
      </c>
      <c r="B3743" s="3">
        <v>45</v>
      </c>
      <c r="C3743" s="3" t="str" cm="1">
        <f t="array" ref="C3743">_xlfn.IFS(B3743&lt;35,"Young",B3743&lt;60,"Middle",TRUE,"Senior")</f>
        <v>Middle</v>
      </c>
      <c r="D3743" t="s">
        <v>16</v>
      </c>
      <c r="E3743" t="str">
        <f t="shared" si="116"/>
        <v>Middle-Female</v>
      </c>
      <c r="F3743" t="s">
        <v>63</v>
      </c>
      <c r="G3743" t="s">
        <v>36</v>
      </c>
      <c r="H3743" s="1">
        <v>44371</v>
      </c>
      <c r="I3743" t="s">
        <v>10632</v>
      </c>
      <c r="J3743" t="s">
        <v>10633</v>
      </c>
      <c r="K3743" t="s">
        <v>57</v>
      </c>
      <c r="L3743">
        <v>19389.737150000001</v>
      </c>
      <c r="M3743">
        <v>135</v>
      </c>
      <c r="N3743" t="s">
        <v>22</v>
      </c>
      <c r="O3743" s="1">
        <v>44379</v>
      </c>
      <c r="P3743" s="3">
        <f t="shared" si="117"/>
        <v>8</v>
      </c>
      <c r="Q3743" t="s">
        <v>49</v>
      </c>
      <c r="R3743" t="s">
        <v>33</v>
      </c>
    </row>
    <row r="3744" spans="1:18" x14ac:dyDescent="0.25">
      <c r="A3744" t="s">
        <v>10634</v>
      </c>
      <c r="B3744" s="3">
        <v>26</v>
      </c>
      <c r="C3744" s="3" t="str" cm="1">
        <f t="array" ref="C3744">_xlfn.IFS(B3744&lt;35,"Young",B3744&lt;60,"Middle",TRUE,"Senior")</f>
        <v>Young</v>
      </c>
      <c r="D3744" t="s">
        <v>16</v>
      </c>
      <c r="E3744" t="str">
        <f t="shared" si="116"/>
        <v>Young-Female</v>
      </c>
      <c r="F3744" t="s">
        <v>17</v>
      </c>
      <c r="G3744" t="s">
        <v>28</v>
      </c>
      <c r="H3744" s="1">
        <v>45132</v>
      </c>
      <c r="I3744" t="s">
        <v>10635</v>
      </c>
      <c r="J3744" t="s">
        <v>10636</v>
      </c>
      <c r="K3744" t="s">
        <v>57</v>
      </c>
      <c r="L3744">
        <v>25748.573179999999</v>
      </c>
      <c r="M3744">
        <v>473</v>
      </c>
      <c r="N3744" t="s">
        <v>43</v>
      </c>
      <c r="O3744" s="1">
        <v>45144</v>
      </c>
      <c r="P3744" s="3">
        <f t="shared" si="117"/>
        <v>12</v>
      </c>
      <c r="Q3744" t="s">
        <v>85</v>
      </c>
      <c r="R3744" t="s">
        <v>33</v>
      </c>
    </row>
    <row r="3745" spans="1:18" x14ac:dyDescent="0.25">
      <c r="A3745" t="s">
        <v>10637</v>
      </c>
      <c r="B3745" s="3">
        <v>73</v>
      </c>
      <c r="C3745" s="3" t="str" cm="1">
        <f t="array" ref="C3745">_xlfn.IFS(B3745&lt;35,"Young",B3745&lt;60,"Middle",TRUE,"Senior")</f>
        <v>Senior</v>
      </c>
      <c r="D3745" t="s">
        <v>26</v>
      </c>
      <c r="E3745" t="str">
        <f t="shared" si="116"/>
        <v>Senior-Male</v>
      </c>
      <c r="F3745" t="s">
        <v>17</v>
      </c>
      <c r="G3745" t="s">
        <v>26592</v>
      </c>
      <c r="H3745" s="1">
        <v>44825</v>
      </c>
      <c r="I3745" t="s">
        <v>2224</v>
      </c>
      <c r="J3745" t="s">
        <v>4361</v>
      </c>
      <c r="K3745" t="s">
        <v>21</v>
      </c>
      <c r="L3745">
        <v>22948.228889999999</v>
      </c>
      <c r="M3745">
        <v>332</v>
      </c>
      <c r="N3745" t="s">
        <v>39</v>
      </c>
      <c r="O3745" s="1">
        <v>44845</v>
      </c>
      <c r="P3745" s="3">
        <f t="shared" si="117"/>
        <v>20</v>
      </c>
      <c r="Q3745" t="s">
        <v>44</v>
      </c>
      <c r="R3745" t="s">
        <v>45</v>
      </c>
    </row>
    <row r="3746" spans="1:18" x14ac:dyDescent="0.25">
      <c r="A3746" t="s">
        <v>10638</v>
      </c>
      <c r="B3746" s="3">
        <v>61</v>
      </c>
      <c r="C3746" s="3" t="str" cm="1">
        <f t="array" ref="C3746">_xlfn.IFS(B3746&lt;35,"Young",B3746&lt;60,"Middle",TRUE,"Senior")</f>
        <v>Senior</v>
      </c>
      <c r="D3746" t="s">
        <v>16</v>
      </c>
      <c r="E3746" t="str">
        <f t="shared" si="116"/>
        <v>Senior-Female</v>
      </c>
      <c r="F3746" t="s">
        <v>230</v>
      </c>
      <c r="G3746" t="s">
        <v>70</v>
      </c>
      <c r="H3746" s="1">
        <v>44574</v>
      </c>
      <c r="I3746" t="s">
        <v>10639</v>
      </c>
      <c r="J3746" t="s">
        <v>10640</v>
      </c>
      <c r="K3746" t="s">
        <v>21</v>
      </c>
      <c r="L3746">
        <v>18233.152279999998</v>
      </c>
      <c r="M3746">
        <v>164</v>
      </c>
      <c r="N3746" t="s">
        <v>39</v>
      </c>
      <c r="O3746" s="1">
        <v>44604</v>
      </c>
      <c r="P3746" s="3">
        <f t="shared" si="117"/>
        <v>30</v>
      </c>
      <c r="Q3746" t="s">
        <v>44</v>
      </c>
      <c r="R3746" t="s">
        <v>45</v>
      </c>
    </row>
    <row r="3747" spans="1:18" x14ac:dyDescent="0.25">
      <c r="A3747" t="s">
        <v>10641</v>
      </c>
      <c r="B3747" s="3">
        <v>63</v>
      </c>
      <c r="C3747" s="3" t="str" cm="1">
        <f t="array" ref="C3747">_xlfn.IFS(B3747&lt;35,"Young",B3747&lt;60,"Middle",TRUE,"Senior")</f>
        <v>Senior</v>
      </c>
      <c r="D3747" t="s">
        <v>26</v>
      </c>
      <c r="E3747" t="str">
        <f t="shared" si="116"/>
        <v>Senior-Male</v>
      </c>
      <c r="F3747" t="s">
        <v>90</v>
      </c>
      <c r="G3747" t="s">
        <v>70</v>
      </c>
      <c r="H3747" s="1">
        <v>45128</v>
      </c>
      <c r="I3747" t="s">
        <v>6917</v>
      </c>
      <c r="J3747" t="s">
        <v>10642</v>
      </c>
      <c r="K3747" t="s">
        <v>21</v>
      </c>
      <c r="L3747">
        <v>15882.05458</v>
      </c>
      <c r="M3747">
        <v>289</v>
      </c>
      <c r="N3747" t="s">
        <v>22</v>
      </c>
      <c r="O3747" s="1">
        <v>45130</v>
      </c>
      <c r="P3747" s="3">
        <f t="shared" si="117"/>
        <v>2</v>
      </c>
      <c r="Q3747" t="s">
        <v>49</v>
      </c>
      <c r="R3747" t="s">
        <v>45</v>
      </c>
    </row>
    <row r="3748" spans="1:18" x14ac:dyDescent="0.25">
      <c r="A3748" t="s">
        <v>10643</v>
      </c>
      <c r="B3748" s="3">
        <v>21</v>
      </c>
      <c r="C3748" s="3" t="str" cm="1">
        <f t="array" ref="C3748">_xlfn.IFS(B3748&lt;35,"Young",B3748&lt;60,"Middle",TRUE,"Senior")</f>
        <v>Young</v>
      </c>
      <c r="D3748" t="s">
        <v>16</v>
      </c>
      <c r="E3748" t="str">
        <f t="shared" si="116"/>
        <v>Young-Female</v>
      </c>
      <c r="F3748" t="s">
        <v>27</v>
      </c>
      <c r="G3748" t="s">
        <v>70</v>
      </c>
      <c r="H3748" s="1">
        <v>45015</v>
      </c>
      <c r="I3748" t="s">
        <v>10644</v>
      </c>
      <c r="J3748" t="s">
        <v>10645</v>
      </c>
      <c r="K3748" t="s">
        <v>61</v>
      </c>
      <c r="L3748">
        <v>31979.82301</v>
      </c>
      <c r="M3748">
        <v>295</v>
      </c>
      <c r="N3748" t="s">
        <v>39</v>
      </c>
      <c r="O3748" s="1">
        <v>45038</v>
      </c>
      <c r="P3748" s="3">
        <f t="shared" si="117"/>
        <v>23</v>
      </c>
      <c r="Q3748" t="s">
        <v>85</v>
      </c>
      <c r="R3748" t="s">
        <v>33</v>
      </c>
    </row>
    <row r="3749" spans="1:18" x14ac:dyDescent="0.25">
      <c r="A3749" t="s">
        <v>10646</v>
      </c>
      <c r="B3749" s="3">
        <v>78</v>
      </c>
      <c r="C3749" s="3" t="str" cm="1">
        <f t="array" ref="C3749">_xlfn.IFS(B3749&lt;35,"Young",B3749&lt;60,"Middle",TRUE,"Senior")</f>
        <v>Senior</v>
      </c>
      <c r="D3749" t="s">
        <v>26</v>
      </c>
      <c r="E3749" t="str">
        <f t="shared" si="116"/>
        <v>Senior-Male</v>
      </c>
      <c r="F3749" t="s">
        <v>35</v>
      </c>
      <c r="G3749" t="s">
        <v>70</v>
      </c>
      <c r="H3749" s="1">
        <v>45027</v>
      </c>
      <c r="I3749" t="s">
        <v>10647</v>
      </c>
      <c r="J3749" t="s">
        <v>10648</v>
      </c>
      <c r="K3749" t="s">
        <v>21</v>
      </c>
      <c r="L3749">
        <v>59273.369100000004</v>
      </c>
      <c r="M3749">
        <v>486</v>
      </c>
      <c r="N3749" t="s">
        <v>22</v>
      </c>
      <c r="O3749" s="1">
        <v>45029</v>
      </c>
      <c r="P3749" s="3">
        <f t="shared" si="117"/>
        <v>2</v>
      </c>
      <c r="Q3749" t="s">
        <v>85</v>
      </c>
      <c r="R3749" t="s">
        <v>33</v>
      </c>
    </row>
    <row r="3750" spans="1:18" x14ac:dyDescent="0.25">
      <c r="A3750" t="s">
        <v>10649</v>
      </c>
      <c r="B3750" s="3">
        <v>43</v>
      </c>
      <c r="C3750" s="3" t="str" cm="1">
        <f t="array" ref="C3750">_xlfn.IFS(B3750&lt;35,"Young",B3750&lt;60,"Middle",TRUE,"Senior")</f>
        <v>Middle</v>
      </c>
      <c r="D3750" t="s">
        <v>16</v>
      </c>
      <c r="E3750" t="str">
        <f t="shared" si="116"/>
        <v>Middle-Female</v>
      </c>
      <c r="F3750" t="s">
        <v>90</v>
      </c>
      <c r="G3750" t="s">
        <v>28</v>
      </c>
      <c r="H3750" s="1">
        <v>44363</v>
      </c>
      <c r="I3750" t="s">
        <v>10650</v>
      </c>
      <c r="J3750" t="s">
        <v>10651</v>
      </c>
      <c r="K3750" t="s">
        <v>57</v>
      </c>
      <c r="L3750">
        <v>10755.463019999999</v>
      </c>
      <c r="M3750">
        <v>254</v>
      </c>
      <c r="N3750" t="s">
        <v>39</v>
      </c>
      <c r="O3750" s="1">
        <v>44389</v>
      </c>
      <c r="P3750" s="3">
        <f t="shared" si="117"/>
        <v>26</v>
      </c>
      <c r="Q3750" t="s">
        <v>23</v>
      </c>
      <c r="R3750" t="s">
        <v>24</v>
      </c>
    </row>
    <row r="3751" spans="1:18" x14ac:dyDescent="0.25">
      <c r="A3751" t="s">
        <v>10652</v>
      </c>
      <c r="B3751" s="3">
        <v>79</v>
      </c>
      <c r="C3751" s="3" t="str" cm="1">
        <f t="array" ref="C3751">_xlfn.IFS(B3751&lt;35,"Young",B3751&lt;60,"Middle",TRUE,"Senior")</f>
        <v>Senior</v>
      </c>
      <c r="D3751" t="s">
        <v>16</v>
      </c>
      <c r="E3751" t="str">
        <f t="shared" si="116"/>
        <v>Senior-Female</v>
      </c>
      <c r="F3751" t="s">
        <v>17</v>
      </c>
      <c r="G3751" t="s">
        <v>18</v>
      </c>
      <c r="H3751" s="1">
        <v>44973</v>
      </c>
      <c r="I3751" t="s">
        <v>10653</v>
      </c>
      <c r="J3751" t="s">
        <v>10654</v>
      </c>
      <c r="K3751" t="s">
        <v>21</v>
      </c>
      <c r="L3751">
        <v>4378.5662709999997</v>
      </c>
      <c r="M3751">
        <v>221</v>
      </c>
      <c r="N3751" t="s">
        <v>22</v>
      </c>
      <c r="O3751" s="1">
        <v>44991</v>
      </c>
      <c r="P3751" s="3">
        <f t="shared" si="117"/>
        <v>18</v>
      </c>
      <c r="Q3751" t="s">
        <v>23</v>
      </c>
      <c r="R3751" t="s">
        <v>33</v>
      </c>
    </row>
    <row r="3752" spans="1:18" x14ac:dyDescent="0.25">
      <c r="A3752" t="s">
        <v>10655</v>
      </c>
      <c r="B3752" s="3">
        <v>70</v>
      </c>
      <c r="C3752" s="3" t="str" cm="1">
        <f t="array" ref="C3752">_xlfn.IFS(B3752&lt;35,"Young",B3752&lt;60,"Middle",TRUE,"Senior")</f>
        <v>Senior</v>
      </c>
      <c r="D3752" t="s">
        <v>26</v>
      </c>
      <c r="E3752" t="str">
        <f t="shared" si="116"/>
        <v>Senior-Male</v>
      </c>
      <c r="F3752" t="s">
        <v>50</v>
      </c>
      <c r="G3752" t="s">
        <v>26592</v>
      </c>
      <c r="H3752" s="1">
        <v>44266</v>
      </c>
      <c r="I3752" t="s">
        <v>10656</v>
      </c>
      <c r="J3752" t="s">
        <v>10657</v>
      </c>
      <c r="K3752" t="s">
        <v>21</v>
      </c>
      <c r="L3752">
        <v>15636.34879</v>
      </c>
      <c r="M3752">
        <v>226</v>
      </c>
      <c r="N3752" t="s">
        <v>43</v>
      </c>
      <c r="O3752" s="1">
        <v>44278</v>
      </c>
      <c r="P3752" s="3">
        <f t="shared" si="117"/>
        <v>12</v>
      </c>
      <c r="Q3752" t="s">
        <v>44</v>
      </c>
      <c r="R3752" t="s">
        <v>33</v>
      </c>
    </row>
    <row r="3753" spans="1:18" x14ac:dyDescent="0.25">
      <c r="A3753" t="s">
        <v>10658</v>
      </c>
      <c r="B3753" s="3">
        <v>76</v>
      </c>
      <c r="C3753" s="3" t="str" cm="1">
        <f t="array" ref="C3753">_xlfn.IFS(B3753&lt;35,"Young",B3753&lt;60,"Middle",TRUE,"Senior")</f>
        <v>Senior</v>
      </c>
      <c r="D3753" t="s">
        <v>16</v>
      </c>
      <c r="E3753" t="str">
        <f t="shared" si="116"/>
        <v>Senior-Female</v>
      </c>
      <c r="F3753" t="s">
        <v>230</v>
      </c>
      <c r="G3753" t="s">
        <v>70</v>
      </c>
      <c r="H3753" s="1">
        <v>44859</v>
      </c>
      <c r="I3753" t="s">
        <v>10659</v>
      </c>
      <c r="J3753" t="s">
        <v>10660</v>
      </c>
      <c r="K3753" t="s">
        <v>21</v>
      </c>
      <c r="L3753">
        <v>4013.3298970000001</v>
      </c>
      <c r="M3753">
        <v>341</v>
      </c>
      <c r="N3753" t="s">
        <v>39</v>
      </c>
      <c r="O3753" s="1">
        <v>44880</v>
      </c>
      <c r="P3753" s="3">
        <f t="shared" si="117"/>
        <v>21</v>
      </c>
      <c r="Q3753" t="s">
        <v>23</v>
      </c>
      <c r="R3753" t="s">
        <v>45</v>
      </c>
    </row>
    <row r="3754" spans="1:18" x14ac:dyDescent="0.25">
      <c r="A3754" t="s">
        <v>10661</v>
      </c>
      <c r="B3754" s="3">
        <v>84</v>
      </c>
      <c r="C3754" s="3" t="str" cm="1">
        <f t="array" ref="C3754">_xlfn.IFS(B3754&lt;35,"Young",B3754&lt;60,"Middle",TRUE,"Senior")</f>
        <v>Senior</v>
      </c>
      <c r="D3754" t="s">
        <v>16</v>
      </c>
      <c r="E3754" t="str">
        <f t="shared" si="116"/>
        <v>Senior-Female</v>
      </c>
      <c r="F3754" t="s">
        <v>50</v>
      </c>
      <c r="G3754" t="s">
        <v>18</v>
      </c>
      <c r="H3754" s="1">
        <v>43876</v>
      </c>
      <c r="I3754" t="s">
        <v>3017</v>
      </c>
      <c r="J3754" t="s">
        <v>10662</v>
      </c>
      <c r="K3754" t="s">
        <v>21</v>
      </c>
      <c r="L3754">
        <v>51828.99207</v>
      </c>
      <c r="M3754">
        <v>372</v>
      </c>
      <c r="N3754" t="s">
        <v>43</v>
      </c>
      <c r="O3754" s="1">
        <v>43896</v>
      </c>
      <c r="P3754" s="3">
        <f t="shared" si="117"/>
        <v>20</v>
      </c>
      <c r="Q3754" t="s">
        <v>32</v>
      </c>
      <c r="R3754" t="s">
        <v>45</v>
      </c>
    </row>
    <row r="3755" spans="1:18" x14ac:dyDescent="0.25">
      <c r="A3755" t="s">
        <v>5022</v>
      </c>
      <c r="B3755" s="3">
        <v>51</v>
      </c>
      <c r="C3755" s="3" t="str" cm="1">
        <f t="array" ref="C3755">_xlfn.IFS(B3755&lt;35,"Young",B3755&lt;60,"Middle",TRUE,"Senior")</f>
        <v>Middle</v>
      </c>
      <c r="D3755" t="s">
        <v>16</v>
      </c>
      <c r="E3755" t="str">
        <f t="shared" si="116"/>
        <v>Middle-Female</v>
      </c>
      <c r="F3755" t="s">
        <v>27</v>
      </c>
      <c r="G3755" t="s">
        <v>70</v>
      </c>
      <c r="H3755" s="1">
        <v>43786</v>
      </c>
      <c r="I3755" t="s">
        <v>10663</v>
      </c>
      <c r="J3755" t="s">
        <v>5497</v>
      </c>
      <c r="K3755" t="s">
        <v>31</v>
      </c>
      <c r="L3755">
        <v>18908.949199999999</v>
      </c>
      <c r="M3755">
        <v>214</v>
      </c>
      <c r="N3755" t="s">
        <v>39</v>
      </c>
      <c r="O3755" s="1">
        <v>43793</v>
      </c>
      <c r="P3755" s="3">
        <f t="shared" si="117"/>
        <v>7</v>
      </c>
      <c r="Q3755" t="s">
        <v>49</v>
      </c>
      <c r="R3755" t="s">
        <v>45</v>
      </c>
    </row>
    <row r="3756" spans="1:18" x14ac:dyDescent="0.25">
      <c r="A3756" t="s">
        <v>10664</v>
      </c>
      <c r="B3756" s="3">
        <v>19</v>
      </c>
      <c r="C3756" s="3" t="str" cm="1">
        <f t="array" ref="C3756">_xlfn.IFS(B3756&lt;35,"Young",B3756&lt;60,"Middle",TRUE,"Senior")</f>
        <v>Young</v>
      </c>
      <c r="D3756" t="s">
        <v>26</v>
      </c>
      <c r="E3756" t="str">
        <f t="shared" si="116"/>
        <v>Young-Male</v>
      </c>
      <c r="F3756" t="s">
        <v>35</v>
      </c>
      <c r="G3756" t="s">
        <v>26593</v>
      </c>
      <c r="H3756" s="1">
        <v>44746</v>
      </c>
      <c r="I3756" t="s">
        <v>10665</v>
      </c>
      <c r="J3756" t="s">
        <v>10666</v>
      </c>
      <c r="K3756" t="s">
        <v>61</v>
      </c>
      <c r="L3756">
        <v>10116.051439999999</v>
      </c>
      <c r="M3756">
        <v>424</v>
      </c>
      <c r="N3756" t="s">
        <v>43</v>
      </c>
      <c r="O3756" s="1">
        <v>44762</v>
      </c>
      <c r="P3756" s="3">
        <f t="shared" si="117"/>
        <v>16</v>
      </c>
      <c r="Q3756" t="s">
        <v>23</v>
      </c>
      <c r="R3756" t="s">
        <v>33</v>
      </c>
    </row>
    <row r="3757" spans="1:18" x14ac:dyDescent="0.25">
      <c r="A3757" t="s">
        <v>10667</v>
      </c>
      <c r="B3757" s="3">
        <v>47</v>
      </c>
      <c r="C3757" s="3" t="str" cm="1">
        <f t="array" ref="C3757">_xlfn.IFS(B3757&lt;35,"Young",B3757&lt;60,"Middle",TRUE,"Senior")</f>
        <v>Middle</v>
      </c>
      <c r="D3757" t="s">
        <v>26</v>
      </c>
      <c r="E3757" t="str">
        <f t="shared" si="116"/>
        <v>Middle-Male</v>
      </c>
      <c r="F3757" t="s">
        <v>50</v>
      </c>
      <c r="G3757" t="s">
        <v>26593</v>
      </c>
      <c r="H3757" s="1">
        <v>43984</v>
      </c>
      <c r="I3757" t="s">
        <v>10668</v>
      </c>
      <c r="J3757" t="s">
        <v>10669</v>
      </c>
      <c r="K3757" t="s">
        <v>61</v>
      </c>
      <c r="L3757">
        <v>21437.987819999998</v>
      </c>
      <c r="M3757">
        <v>269</v>
      </c>
      <c r="N3757" t="s">
        <v>43</v>
      </c>
      <c r="O3757" s="1">
        <v>44010</v>
      </c>
      <c r="P3757" s="3">
        <f t="shared" si="117"/>
        <v>26</v>
      </c>
      <c r="Q3757" t="s">
        <v>44</v>
      </c>
      <c r="R3757" t="s">
        <v>24</v>
      </c>
    </row>
    <row r="3758" spans="1:18" x14ac:dyDescent="0.25">
      <c r="A3758" t="s">
        <v>10670</v>
      </c>
      <c r="B3758" s="3">
        <v>43</v>
      </c>
      <c r="C3758" s="3" t="str" cm="1">
        <f t="array" ref="C3758">_xlfn.IFS(B3758&lt;35,"Young",B3758&lt;60,"Middle",TRUE,"Senior")</f>
        <v>Middle</v>
      </c>
      <c r="D3758" t="s">
        <v>16</v>
      </c>
      <c r="E3758" t="str">
        <f t="shared" si="116"/>
        <v>Middle-Female</v>
      </c>
      <c r="F3758" t="s">
        <v>27</v>
      </c>
      <c r="G3758" t="s">
        <v>70</v>
      </c>
      <c r="H3758" s="1">
        <v>44355</v>
      </c>
      <c r="I3758" t="s">
        <v>10671</v>
      </c>
      <c r="J3758" t="s">
        <v>10672</v>
      </c>
      <c r="K3758" t="s">
        <v>61</v>
      </c>
      <c r="L3758">
        <v>21232.086940000001</v>
      </c>
      <c r="M3758">
        <v>187</v>
      </c>
      <c r="N3758" t="s">
        <v>39</v>
      </c>
      <c r="O3758" s="1">
        <v>44384</v>
      </c>
      <c r="P3758" s="3">
        <f t="shared" si="117"/>
        <v>29</v>
      </c>
      <c r="Q3758" t="s">
        <v>23</v>
      </c>
      <c r="R3758" t="s">
        <v>45</v>
      </c>
    </row>
    <row r="3759" spans="1:18" x14ac:dyDescent="0.25">
      <c r="A3759" t="s">
        <v>10673</v>
      </c>
      <c r="B3759" s="3">
        <v>44</v>
      </c>
      <c r="C3759" s="3" t="str" cm="1">
        <f t="array" ref="C3759">_xlfn.IFS(B3759&lt;35,"Young",B3759&lt;60,"Middle",TRUE,"Senior")</f>
        <v>Middle</v>
      </c>
      <c r="D3759" t="s">
        <v>26</v>
      </c>
      <c r="E3759" t="str">
        <f t="shared" si="116"/>
        <v>Middle-Male</v>
      </c>
      <c r="F3759" t="s">
        <v>27</v>
      </c>
      <c r="G3759" t="s">
        <v>26593</v>
      </c>
      <c r="H3759" s="1">
        <v>44887</v>
      </c>
      <c r="I3759" t="s">
        <v>10674</v>
      </c>
      <c r="J3759" t="s">
        <v>10675</v>
      </c>
      <c r="K3759" t="s">
        <v>57</v>
      </c>
      <c r="L3759">
        <v>2811.1988329999999</v>
      </c>
      <c r="M3759">
        <v>110</v>
      </c>
      <c r="N3759" t="s">
        <v>39</v>
      </c>
      <c r="O3759" s="1">
        <v>44908</v>
      </c>
      <c r="P3759" s="3">
        <f t="shared" si="117"/>
        <v>21</v>
      </c>
      <c r="Q3759" t="s">
        <v>44</v>
      </c>
      <c r="R3759" t="s">
        <v>33</v>
      </c>
    </row>
    <row r="3760" spans="1:18" x14ac:dyDescent="0.25">
      <c r="A3760" t="s">
        <v>10676</v>
      </c>
      <c r="B3760" s="3">
        <v>62</v>
      </c>
      <c r="C3760" s="3" t="str" cm="1">
        <f t="array" ref="C3760">_xlfn.IFS(B3760&lt;35,"Young",B3760&lt;60,"Middle",TRUE,"Senior")</f>
        <v>Senior</v>
      </c>
      <c r="D3760" t="s">
        <v>16</v>
      </c>
      <c r="E3760" t="str">
        <f t="shared" si="116"/>
        <v>Senior-Female</v>
      </c>
      <c r="F3760" t="s">
        <v>50</v>
      </c>
      <c r="G3760" t="s">
        <v>18</v>
      </c>
      <c r="H3760" s="1">
        <v>44785</v>
      </c>
      <c r="I3760" t="s">
        <v>10677</v>
      </c>
      <c r="J3760" t="s">
        <v>10678</v>
      </c>
      <c r="K3760" t="s">
        <v>21</v>
      </c>
      <c r="L3760">
        <v>55449.03469</v>
      </c>
      <c r="M3760">
        <v>401</v>
      </c>
      <c r="N3760" t="s">
        <v>22</v>
      </c>
      <c r="O3760" s="1">
        <v>44792</v>
      </c>
      <c r="P3760" s="3">
        <f t="shared" si="117"/>
        <v>7</v>
      </c>
      <c r="Q3760" t="s">
        <v>49</v>
      </c>
      <c r="R3760" t="s">
        <v>24</v>
      </c>
    </row>
    <row r="3761" spans="1:18" x14ac:dyDescent="0.25">
      <c r="A3761" t="s">
        <v>6942</v>
      </c>
      <c r="B3761" s="3">
        <v>79</v>
      </c>
      <c r="C3761" s="3" t="str" cm="1">
        <f t="array" ref="C3761">_xlfn.IFS(B3761&lt;35,"Young",B3761&lt;60,"Middle",TRUE,"Senior")</f>
        <v>Senior</v>
      </c>
      <c r="D3761" t="s">
        <v>26</v>
      </c>
      <c r="E3761" t="str">
        <f t="shared" si="116"/>
        <v>Senior-Male</v>
      </c>
      <c r="F3761" t="s">
        <v>63</v>
      </c>
      <c r="G3761" t="s">
        <v>26593</v>
      </c>
      <c r="H3761" s="1">
        <v>44398</v>
      </c>
      <c r="I3761" t="s">
        <v>10679</v>
      </c>
      <c r="J3761" t="s">
        <v>10680</v>
      </c>
      <c r="K3761" t="s">
        <v>21</v>
      </c>
      <c r="L3761">
        <v>14045.48596</v>
      </c>
      <c r="M3761">
        <v>279</v>
      </c>
      <c r="N3761" t="s">
        <v>43</v>
      </c>
      <c r="O3761" s="1">
        <v>44422</v>
      </c>
      <c r="P3761" s="3">
        <f t="shared" si="117"/>
        <v>24</v>
      </c>
      <c r="Q3761" t="s">
        <v>44</v>
      </c>
      <c r="R3761" t="s">
        <v>45</v>
      </c>
    </row>
    <row r="3762" spans="1:18" x14ac:dyDescent="0.25">
      <c r="A3762" t="s">
        <v>10681</v>
      </c>
      <c r="B3762" s="3">
        <v>75</v>
      </c>
      <c r="C3762" s="3" t="str" cm="1">
        <f t="array" ref="C3762">_xlfn.IFS(B3762&lt;35,"Young",B3762&lt;60,"Middle",TRUE,"Senior")</f>
        <v>Senior</v>
      </c>
      <c r="D3762" t="s">
        <v>16</v>
      </c>
      <c r="E3762" t="str">
        <f t="shared" si="116"/>
        <v>Senior-Female</v>
      </c>
      <c r="F3762" t="s">
        <v>27</v>
      </c>
      <c r="G3762" t="s">
        <v>70</v>
      </c>
      <c r="H3762" s="1">
        <v>43706</v>
      </c>
      <c r="I3762" t="s">
        <v>10682</v>
      </c>
      <c r="J3762" t="s">
        <v>10683</v>
      </c>
      <c r="K3762" t="s">
        <v>21</v>
      </c>
      <c r="L3762">
        <v>49576.17164</v>
      </c>
      <c r="M3762">
        <v>280</v>
      </c>
      <c r="N3762" t="s">
        <v>22</v>
      </c>
      <c r="O3762" s="1">
        <v>43708</v>
      </c>
      <c r="P3762" s="3">
        <f t="shared" si="117"/>
        <v>2</v>
      </c>
      <c r="Q3762" t="s">
        <v>23</v>
      </c>
      <c r="R3762" t="s">
        <v>45</v>
      </c>
    </row>
    <row r="3763" spans="1:18" x14ac:dyDescent="0.25">
      <c r="A3763" t="s">
        <v>10684</v>
      </c>
      <c r="B3763" s="3">
        <v>73</v>
      </c>
      <c r="C3763" s="3" t="str" cm="1">
        <f t="array" ref="C3763">_xlfn.IFS(B3763&lt;35,"Young",B3763&lt;60,"Middle",TRUE,"Senior")</f>
        <v>Senior</v>
      </c>
      <c r="D3763" t="s">
        <v>26</v>
      </c>
      <c r="E3763" t="str">
        <f t="shared" si="116"/>
        <v>Senior-Male</v>
      </c>
      <c r="F3763" t="s">
        <v>115</v>
      </c>
      <c r="G3763" t="s">
        <v>28</v>
      </c>
      <c r="H3763" s="1">
        <v>44255</v>
      </c>
      <c r="I3763" t="s">
        <v>10685</v>
      </c>
      <c r="J3763" t="s">
        <v>10686</v>
      </c>
      <c r="K3763" t="s">
        <v>57</v>
      </c>
      <c r="L3763">
        <v>15913.16015</v>
      </c>
      <c r="M3763">
        <v>411</v>
      </c>
      <c r="N3763" t="s">
        <v>43</v>
      </c>
      <c r="O3763" s="1">
        <v>44257</v>
      </c>
      <c r="P3763" s="3">
        <f t="shared" si="117"/>
        <v>2</v>
      </c>
      <c r="Q3763" t="s">
        <v>44</v>
      </c>
      <c r="R3763" t="s">
        <v>33</v>
      </c>
    </row>
    <row r="3764" spans="1:18" x14ac:dyDescent="0.25">
      <c r="A3764" t="s">
        <v>10687</v>
      </c>
      <c r="B3764" s="3">
        <v>32</v>
      </c>
      <c r="C3764" s="3" t="str" cm="1">
        <f t="array" ref="C3764">_xlfn.IFS(B3764&lt;35,"Young",B3764&lt;60,"Middle",TRUE,"Senior")</f>
        <v>Young</v>
      </c>
      <c r="D3764" t="s">
        <v>26</v>
      </c>
      <c r="E3764" t="str">
        <f t="shared" si="116"/>
        <v>Young-Male</v>
      </c>
      <c r="F3764" t="s">
        <v>63</v>
      </c>
      <c r="G3764" t="s">
        <v>70</v>
      </c>
      <c r="H3764" s="1">
        <v>43717</v>
      </c>
      <c r="I3764" t="s">
        <v>10688</v>
      </c>
      <c r="J3764" t="s">
        <v>10689</v>
      </c>
      <c r="K3764" t="s">
        <v>53</v>
      </c>
      <c r="L3764">
        <v>29633.637900000002</v>
      </c>
      <c r="M3764">
        <v>318</v>
      </c>
      <c r="N3764" t="s">
        <v>39</v>
      </c>
      <c r="O3764" s="1">
        <v>43727</v>
      </c>
      <c r="P3764" s="3">
        <f t="shared" si="117"/>
        <v>10</v>
      </c>
      <c r="Q3764" t="s">
        <v>23</v>
      </c>
      <c r="R3764" t="s">
        <v>45</v>
      </c>
    </row>
    <row r="3765" spans="1:18" x14ac:dyDescent="0.25">
      <c r="A3765" t="s">
        <v>10690</v>
      </c>
      <c r="B3765" s="3">
        <v>18</v>
      </c>
      <c r="C3765" s="3" t="str" cm="1">
        <f t="array" ref="C3765">_xlfn.IFS(B3765&lt;35,"Young",B3765&lt;60,"Middle",TRUE,"Senior")</f>
        <v>Young</v>
      </c>
      <c r="D3765" t="s">
        <v>26</v>
      </c>
      <c r="E3765" t="str">
        <f t="shared" si="116"/>
        <v>Young-Male</v>
      </c>
      <c r="F3765" t="s">
        <v>230</v>
      </c>
      <c r="G3765" t="s">
        <v>36</v>
      </c>
      <c r="H3765" s="1">
        <v>44293</v>
      </c>
      <c r="I3765" t="s">
        <v>10691</v>
      </c>
      <c r="J3765" t="s">
        <v>4603</v>
      </c>
      <c r="K3765" t="s">
        <v>61</v>
      </c>
      <c r="L3765">
        <v>12940.36418</v>
      </c>
      <c r="M3765">
        <v>156</v>
      </c>
      <c r="N3765" t="s">
        <v>22</v>
      </c>
      <c r="O3765" s="1">
        <v>44310</v>
      </c>
      <c r="P3765" s="3">
        <f t="shared" si="117"/>
        <v>17</v>
      </c>
      <c r="Q3765" t="s">
        <v>44</v>
      </c>
      <c r="R3765" t="s">
        <v>45</v>
      </c>
    </row>
    <row r="3766" spans="1:18" x14ac:dyDescent="0.25">
      <c r="A3766" t="s">
        <v>10692</v>
      </c>
      <c r="B3766" s="3">
        <v>24</v>
      </c>
      <c r="C3766" s="3" t="str" cm="1">
        <f t="array" ref="C3766">_xlfn.IFS(B3766&lt;35,"Young",B3766&lt;60,"Middle",TRUE,"Senior")</f>
        <v>Young</v>
      </c>
      <c r="D3766" t="s">
        <v>16</v>
      </c>
      <c r="E3766" t="str">
        <f t="shared" si="116"/>
        <v>Young-Female</v>
      </c>
      <c r="F3766" t="s">
        <v>230</v>
      </c>
      <c r="G3766" t="s">
        <v>18</v>
      </c>
      <c r="H3766" s="1">
        <v>44558</v>
      </c>
      <c r="I3766" t="s">
        <v>10693</v>
      </c>
      <c r="J3766" t="s">
        <v>6648</v>
      </c>
      <c r="K3766" t="s">
        <v>61</v>
      </c>
      <c r="L3766">
        <v>40191.936110000002</v>
      </c>
      <c r="M3766">
        <v>316</v>
      </c>
      <c r="N3766" t="s">
        <v>43</v>
      </c>
      <c r="O3766" s="1">
        <v>44583</v>
      </c>
      <c r="P3766" s="3">
        <f t="shared" si="117"/>
        <v>25</v>
      </c>
      <c r="Q3766" t="s">
        <v>44</v>
      </c>
      <c r="R3766" t="s">
        <v>24</v>
      </c>
    </row>
    <row r="3767" spans="1:18" x14ac:dyDescent="0.25">
      <c r="A3767" t="s">
        <v>10694</v>
      </c>
      <c r="B3767" s="3">
        <v>36</v>
      </c>
      <c r="C3767" s="3" t="str" cm="1">
        <f t="array" ref="C3767">_xlfn.IFS(B3767&lt;35,"Young",B3767&lt;60,"Middle",TRUE,"Senior")</f>
        <v>Middle</v>
      </c>
      <c r="D3767" t="s">
        <v>26</v>
      </c>
      <c r="E3767" t="str">
        <f t="shared" si="116"/>
        <v>Middle-Male</v>
      </c>
      <c r="F3767" t="s">
        <v>230</v>
      </c>
      <c r="G3767" t="s">
        <v>26593</v>
      </c>
      <c r="H3767" s="1">
        <v>43982</v>
      </c>
      <c r="I3767" t="s">
        <v>10695</v>
      </c>
      <c r="J3767" t="s">
        <v>10696</v>
      </c>
      <c r="K3767" t="s">
        <v>31</v>
      </c>
      <c r="L3767">
        <v>18813.36507</v>
      </c>
      <c r="M3767">
        <v>142</v>
      </c>
      <c r="N3767" t="s">
        <v>39</v>
      </c>
      <c r="O3767" s="1">
        <v>43988</v>
      </c>
      <c r="P3767" s="3">
        <f t="shared" si="117"/>
        <v>6</v>
      </c>
      <c r="Q3767" t="s">
        <v>32</v>
      </c>
      <c r="R3767" t="s">
        <v>24</v>
      </c>
    </row>
    <row r="3768" spans="1:18" x14ac:dyDescent="0.25">
      <c r="A3768" t="s">
        <v>10697</v>
      </c>
      <c r="B3768" s="3">
        <v>52</v>
      </c>
      <c r="C3768" s="3" t="str" cm="1">
        <f t="array" ref="C3768">_xlfn.IFS(B3768&lt;35,"Young",B3768&lt;60,"Middle",TRUE,"Senior")</f>
        <v>Middle</v>
      </c>
      <c r="D3768" t="s">
        <v>26</v>
      </c>
      <c r="E3768" t="str">
        <f t="shared" si="116"/>
        <v>Middle-Male</v>
      </c>
      <c r="F3768" t="s">
        <v>17</v>
      </c>
      <c r="G3768" t="s">
        <v>26592</v>
      </c>
      <c r="H3768" s="1">
        <v>43621</v>
      </c>
      <c r="I3768" t="s">
        <v>10698</v>
      </c>
      <c r="J3768" t="s">
        <v>10699</v>
      </c>
      <c r="K3768" t="s">
        <v>21</v>
      </c>
      <c r="L3768">
        <v>5887.5984310000003</v>
      </c>
      <c r="M3768">
        <v>384</v>
      </c>
      <c r="N3768" t="s">
        <v>22</v>
      </c>
      <c r="O3768" s="1">
        <v>43625</v>
      </c>
      <c r="P3768" s="3">
        <f t="shared" si="117"/>
        <v>4</v>
      </c>
      <c r="Q3768" t="s">
        <v>44</v>
      </c>
      <c r="R3768" t="s">
        <v>45</v>
      </c>
    </row>
    <row r="3769" spans="1:18" x14ac:dyDescent="0.25">
      <c r="A3769" t="s">
        <v>10700</v>
      </c>
      <c r="B3769" s="3">
        <v>19</v>
      </c>
      <c r="C3769" s="3" t="str" cm="1">
        <f t="array" ref="C3769">_xlfn.IFS(B3769&lt;35,"Young",B3769&lt;60,"Middle",TRUE,"Senior")</f>
        <v>Young</v>
      </c>
      <c r="D3769" t="s">
        <v>26</v>
      </c>
      <c r="E3769" t="str">
        <f t="shared" si="116"/>
        <v>Young-Male</v>
      </c>
      <c r="F3769" t="s">
        <v>115</v>
      </c>
      <c r="G3769" t="s">
        <v>70</v>
      </c>
      <c r="H3769" s="1">
        <v>43418</v>
      </c>
      <c r="I3769" t="s">
        <v>10701</v>
      </c>
      <c r="J3769" t="s">
        <v>10702</v>
      </c>
      <c r="K3769" t="s">
        <v>61</v>
      </c>
      <c r="L3769">
        <v>43741.947110000001</v>
      </c>
      <c r="M3769">
        <v>479</v>
      </c>
      <c r="N3769" t="s">
        <v>39</v>
      </c>
      <c r="O3769" s="1">
        <v>43430</v>
      </c>
      <c r="P3769" s="3">
        <f t="shared" si="117"/>
        <v>12</v>
      </c>
      <c r="Q3769" t="s">
        <v>85</v>
      </c>
      <c r="R3769" t="s">
        <v>45</v>
      </c>
    </row>
    <row r="3770" spans="1:18" x14ac:dyDescent="0.25">
      <c r="A3770" t="s">
        <v>10703</v>
      </c>
      <c r="B3770" s="3">
        <v>71</v>
      </c>
      <c r="C3770" s="3" t="str" cm="1">
        <f t="array" ref="C3770">_xlfn.IFS(B3770&lt;35,"Young",B3770&lt;60,"Middle",TRUE,"Senior")</f>
        <v>Senior</v>
      </c>
      <c r="D3770" t="s">
        <v>16</v>
      </c>
      <c r="E3770" t="str">
        <f t="shared" si="116"/>
        <v>Senior-Female</v>
      </c>
      <c r="F3770" t="s">
        <v>17</v>
      </c>
      <c r="G3770" t="s">
        <v>36</v>
      </c>
      <c r="H3770" s="1">
        <v>44265</v>
      </c>
      <c r="I3770" t="s">
        <v>10704</v>
      </c>
      <c r="J3770" t="s">
        <v>10705</v>
      </c>
      <c r="K3770" t="s">
        <v>61</v>
      </c>
      <c r="L3770">
        <v>11026.925209999999</v>
      </c>
      <c r="M3770">
        <v>316</v>
      </c>
      <c r="N3770" t="s">
        <v>39</v>
      </c>
      <c r="O3770" s="1">
        <v>44278</v>
      </c>
      <c r="P3770" s="3">
        <f t="shared" si="117"/>
        <v>13</v>
      </c>
      <c r="Q3770" t="s">
        <v>49</v>
      </c>
      <c r="R3770" t="s">
        <v>45</v>
      </c>
    </row>
    <row r="3771" spans="1:18" x14ac:dyDescent="0.25">
      <c r="A3771" t="s">
        <v>10706</v>
      </c>
      <c r="B3771" s="3">
        <v>66</v>
      </c>
      <c r="C3771" s="3" t="str" cm="1">
        <f t="array" ref="C3771">_xlfn.IFS(B3771&lt;35,"Young",B3771&lt;60,"Middle",TRUE,"Senior")</f>
        <v>Senior</v>
      </c>
      <c r="D3771" t="s">
        <v>26</v>
      </c>
      <c r="E3771" t="str">
        <f t="shared" si="116"/>
        <v>Senior-Male</v>
      </c>
      <c r="F3771" t="s">
        <v>17</v>
      </c>
      <c r="G3771" t="s">
        <v>26592</v>
      </c>
      <c r="H3771" s="1">
        <v>44146</v>
      </c>
      <c r="I3771" t="s">
        <v>10707</v>
      </c>
      <c r="J3771" t="s">
        <v>10708</v>
      </c>
      <c r="K3771" t="s">
        <v>53</v>
      </c>
      <c r="L3771">
        <v>1154.590831</v>
      </c>
      <c r="M3771">
        <v>198</v>
      </c>
      <c r="N3771" t="s">
        <v>22</v>
      </c>
      <c r="O3771" s="1">
        <v>44152</v>
      </c>
      <c r="P3771" s="3">
        <f t="shared" si="117"/>
        <v>6</v>
      </c>
      <c r="Q3771" t="s">
        <v>85</v>
      </c>
      <c r="R3771" t="s">
        <v>24</v>
      </c>
    </row>
    <row r="3772" spans="1:18" x14ac:dyDescent="0.25">
      <c r="A3772" t="s">
        <v>10709</v>
      </c>
      <c r="B3772" s="3">
        <v>35</v>
      </c>
      <c r="C3772" s="3" t="str" cm="1">
        <f t="array" ref="C3772">_xlfn.IFS(B3772&lt;35,"Young",B3772&lt;60,"Middle",TRUE,"Senior")</f>
        <v>Middle</v>
      </c>
      <c r="D3772" t="s">
        <v>16</v>
      </c>
      <c r="E3772" t="str">
        <f t="shared" si="116"/>
        <v>Middle-Female</v>
      </c>
      <c r="F3772" t="s">
        <v>35</v>
      </c>
      <c r="G3772" t="s">
        <v>18</v>
      </c>
      <c r="H3772" s="1">
        <v>44473</v>
      </c>
      <c r="I3772" t="s">
        <v>10710</v>
      </c>
      <c r="J3772" t="s">
        <v>10711</v>
      </c>
      <c r="K3772" t="s">
        <v>57</v>
      </c>
      <c r="L3772">
        <v>1899.175964</v>
      </c>
      <c r="M3772">
        <v>149</v>
      </c>
      <c r="N3772" t="s">
        <v>43</v>
      </c>
      <c r="O3772" s="1">
        <v>44498</v>
      </c>
      <c r="P3772" s="3">
        <f t="shared" si="117"/>
        <v>25</v>
      </c>
      <c r="Q3772" t="s">
        <v>23</v>
      </c>
      <c r="R3772" t="s">
        <v>24</v>
      </c>
    </row>
    <row r="3773" spans="1:18" x14ac:dyDescent="0.25">
      <c r="A3773" t="s">
        <v>10712</v>
      </c>
      <c r="B3773" s="3">
        <v>42</v>
      </c>
      <c r="C3773" s="3" t="str" cm="1">
        <f t="array" ref="C3773">_xlfn.IFS(B3773&lt;35,"Young",B3773&lt;60,"Middle",TRUE,"Senior")</f>
        <v>Middle</v>
      </c>
      <c r="D3773" t="s">
        <v>16</v>
      </c>
      <c r="E3773" t="str">
        <f t="shared" si="116"/>
        <v>Middle-Female</v>
      </c>
      <c r="F3773" t="s">
        <v>90</v>
      </c>
      <c r="G3773" t="s">
        <v>36</v>
      </c>
      <c r="H3773" s="1">
        <v>44423</v>
      </c>
      <c r="I3773" t="s">
        <v>10713</v>
      </c>
      <c r="J3773" t="s">
        <v>10714</v>
      </c>
      <c r="K3773" t="s">
        <v>21</v>
      </c>
      <c r="L3773">
        <v>15555.37205</v>
      </c>
      <c r="M3773">
        <v>220</v>
      </c>
      <c r="N3773" t="s">
        <v>22</v>
      </c>
      <c r="O3773" s="1">
        <v>44429</v>
      </c>
      <c r="P3773" s="3">
        <f t="shared" si="117"/>
        <v>6</v>
      </c>
      <c r="Q3773" t="s">
        <v>23</v>
      </c>
      <c r="R3773" t="s">
        <v>24</v>
      </c>
    </row>
    <row r="3774" spans="1:18" x14ac:dyDescent="0.25">
      <c r="A3774" t="s">
        <v>10715</v>
      </c>
      <c r="B3774" s="3">
        <v>36</v>
      </c>
      <c r="C3774" s="3" t="str" cm="1">
        <f t="array" ref="C3774">_xlfn.IFS(B3774&lt;35,"Young",B3774&lt;60,"Middle",TRUE,"Senior")</f>
        <v>Middle</v>
      </c>
      <c r="D3774" t="s">
        <v>16</v>
      </c>
      <c r="E3774" t="str">
        <f t="shared" si="116"/>
        <v>Middle-Female</v>
      </c>
      <c r="F3774" t="s">
        <v>115</v>
      </c>
      <c r="G3774" t="s">
        <v>26593</v>
      </c>
      <c r="H3774" s="1">
        <v>43664</v>
      </c>
      <c r="I3774" t="s">
        <v>564</v>
      </c>
      <c r="J3774" t="s">
        <v>10716</v>
      </c>
      <c r="K3774" t="s">
        <v>53</v>
      </c>
      <c r="L3774">
        <v>20495.30875</v>
      </c>
      <c r="M3774">
        <v>399</v>
      </c>
      <c r="N3774" t="s">
        <v>43</v>
      </c>
      <c r="O3774" s="1">
        <v>43671</v>
      </c>
      <c r="P3774" s="3">
        <f t="shared" si="117"/>
        <v>7</v>
      </c>
      <c r="Q3774" t="s">
        <v>32</v>
      </c>
      <c r="R3774" t="s">
        <v>45</v>
      </c>
    </row>
    <row r="3775" spans="1:18" x14ac:dyDescent="0.25">
      <c r="A3775" t="s">
        <v>5390</v>
      </c>
      <c r="B3775" s="3">
        <v>73</v>
      </c>
      <c r="C3775" s="3" t="str" cm="1">
        <f t="array" ref="C3775">_xlfn.IFS(B3775&lt;35,"Young",B3775&lt;60,"Middle",TRUE,"Senior")</f>
        <v>Senior</v>
      </c>
      <c r="D3775" t="s">
        <v>26</v>
      </c>
      <c r="E3775" t="str">
        <f t="shared" si="116"/>
        <v>Senior-Male</v>
      </c>
      <c r="F3775" t="s">
        <v>63</v>
      </c>
      <c r="G3775" t="s">
        <v>28</v>
      </c>
      <c r="H3775" s="1">
        <v>43716</v>
      </c>
      <c r="I3775" t="s">
        <v>10717</v>
      </c>
      <c r="J3775" t="s">
        <v>10718</v>
      </c>
      <c r="K3775" t="s">
        <v>31</v>
      </c>
      <c r="L3775">
        <v>28335.828850000002</v>
      </c>
      <c r="M3775">
        <v>497</v>
      </c>
      <c r="N3775" t="s">
        <v>43</v>
      </c>
      <c r="O3775" s="1">
        <v>43722</v>
      </c>
      <c r="P3775" s="3">
        <f t="shared" si="117"/>
        <v>6</v>
      </c>
      <c r="Q3775" t="s">
        <v>32</v>
      </c>
      <c r="R3775" t="s">
        <v>45</v>
      </c>
    </row>
    <row r="3776" spans="1:18" x14ac:dyDescent="0.25">
      <c r="A3776" t="s">
        <v>10719</v>
      </c>
      <c r="B3776" s="3">
        <v>40</v>
      </c>
      <c r="C3776" s="3" t="str" cm="1">
        <f t="array" ref="C3776">_xlfn.IFS(B3776&lt;35,"Young",B3776&lt;60,"Middle",TRUE,"Senior")</f>
        <v>Middle</v>
      </c>
      <c r="D3776" t="s">
        <v>26</v>
      </c>
      <c r="E3776" t="str">
        <f t="shared" si="116"/>
        <v>Middle-Male</v>
      </c>
      <c r="F3776" t="s">
        <v>63</v>
      </c>
      <c r="G3776" t="s">
        <v>26592</v>
      </c>
      <c r="H3776" s="1">
        <v>44406</v>
      </c>
      <c r="I3776" t="s">
        <v>10720</v>
      </c>
      <c r="J3776" t="s">
        <v>10721</v>
      </c>
      <c r="K3776" t="s">
        <v>57</v>
      </c>
      <c r="L3776">
        <v>24617.220020000001</v>
      </c>
      <c r="M3776">
        <v>468</v>
      </c>
      <c r="N3776" t="s">
        <v>22</v>
      </c>
      <c r="O3776" s="1">
        <v>44427</v>
      </c>
      <c r="P3776" s="3">
        <f t="shared" si="117"/>
        <v>21</v>
      </c>
      <c r="Q3776" t="s">
        <v>23</v>
      </c>
      <c r="R3776" t="s">
        <v>24</v>
      </c>
    </row>
    <row r="3777" spans="1:18" x14ac:dyDescent="0.25">
      <c r="A3777" t="s">
        <v>10722</v>
      </c>
      <c r="B3777" s="3">
        <v>35</v>
      </c>
      <c r="C3777" s="3" t="str" cm="1">
        <f t="array" ref="C3777">_xlfn.IFS(B3777&lt;35,"Young",B3777&lt;60,"Middle",TRUE,"Senior")</f>
        <v>Middle</v>
      </c>
      <c r="D3777" t="s">
        <v>16</v>
      </c>
      <c r="E3777" t="str">
        <f t="shared" si="116"/>
        <v>Middle-Female</v>
      </c>
      <c r="F3777" t="s">
        <v>50</v>
      </c>
      <c r="G3777" t="s">
        <v>26592</v>
      </c>
      <c r="H3777" s="1">
        <v>44218</v>
      </c>
      <c r="I3777" t="s">
        <v>10723</v>
      </c>
      <c r="J3777" t="s">
        <v>10724</v>
      </c>
      <c r="K3777" t="s">
        <v>31</v>
      </c>
      <c r="L3777">
        <v>3512.890253</v>
      </c>
      <c r="M3777">
        <v>490</v>
      </c>
      <c r="N3777" t="s">
        <v>22</v>
      </c>
      <c r="O3777" s="1">
        <v>44231</v>
      </c>
      <c r="P3777" s="3">
        <f t="shared" si="117"/>
        <v>13</v>
      </c>
      <c r="Q3777" t="s">
        <v>49</v>
      </c>
      <c r="R3777" t="s">
        <v>45</v>
      </c>
    </row>
    <row r="3778" spans="1:18" x14ac:dyDescent="0.25">
      <c r="A3778" t="s">
        <v>10725</v>
      </c>
      <c r="B3778" s="3">
        <v>39</v>
      </c>
      <c r="C3778" s="3" t="str" cm="1">
        <f t="array" ref="C3778">_xlfn.IFS(B3778&lt;35,"Young",B3778&lt;60,"Middle",TRUE,"Senior")</f>
        <v>Middle</v>
      </c>
      <c r="D3778" t="s">
        <v>16</v>
      </c>
      <c r="E3778" t="str">
        <f t="shared" si="116"/>
        <v>Middle-Female</v>
      </c>
      <c r="F3778" t="s">
        <v>50</v>
      </c>
      <c r="G3778" t="s">
        <v>18</v>
      </c>
      <c r="H3778" s="1">
        <v>44509</v>
      </c>
      <c r="I3778" t="s">
        <v>10726</v>
      </c>
      <c r="J3778" t="s">
        <v>10727</v>
      </c>
      <c r="K3778" t="s">
        <v>57</v>
      </c>
      <c r="L3778">
        <v>15068.949210000001</v>
      </c>
      <c r="M3778">
        <v>184</v>
      </c>
      <c r="N3778" t="s">
        <v>43</v>
      </c>
      <c r="O3778" s="1">
        <v>44527</v>
      </c>
      <c r="P3778" s="3">
        <f t="shared" si="117"/>
        <v>18</v>
      </c>
      <c r="Q3778" t="s">
        <v>32</v>
      </c>
      <c r="R3778" t="s">
        <v>45</v>
      </c>
    </row>
    <row r="3779" spans="1:18" x14ac:dyDescent="0.25">
      <c r="A3779" t="s">
        <v>10728</v>
      </c>
      <c r="B3779" s="3">
        <v>20</v>
      </c>
      <c r="C3779" s="3" t="str" cm="1">
        <f t="array" ref="C3779">_xlfn.IFS(B3779&lt;35,"Young",B3779&lt;60,"Middle",TRUE,"Senior")</f>
        <v>Young</v>
      </c>
      <c r="D3779" t="s">
        <v>16</v>
      </c>
      <c r="E3779" t="str">
        <f t="shared" ref="E3779:E3842" si="118">C3779 &amp; "-" &amp; D3779</f>
        <v>Young-Female</v>
      </c>
      <c r="F3779" t="s">
        <v>90</v>
      </c>
      <c r="G3779" t="s">
        <v>70</v>
      </c>
      <c r="H3779" s="1">
        <v>44449</v>
      </c>
      <c r="I3779" t="s">
        <v>2660</v>
      </c>
      <c r="J3779" t="s">
        <v>10729</v>
      </c>
      <c r="K3779" t="s">
        <v>61</v>
      </c>
      <c r="L3779">
        <v>49223.80431</v>
      </c>
      <c r="M3779">
        <v>301</v>
      </c>
      <c r="N3779" t="s">
        <v>39</v>
      </c>
      <c r="O3779" s="1">
        <v>44462</v>
      </c>
      <c r="P3779" s="3">
        <f t="shared" ref="P3779:P3842" si="119">O3779-H3779</f>
        <v>13</v>
      </c>
      <c r="Q3779" t="s">
        <v>44</v>
      </c>
      <c r="R3779" t="s">
        <v>24</v>
      </c>
    </row>
    <row r="3780" spans="1:18" x14ac:dyDescent="0.25">
      <c r="A3780" t="s">
        <v>10730</v>
      </c>
      <c r="B3780" s="3">
        <v>45</v>
      </c>
      <c r="C3780" s="3" t="str" cm="1">
        <f t="array" ref="C3780">_xlfn.IFS(B3780&lt;35,"Young",B3780&lt;60,"Middle",TRUE,"Senior")</f>
        <v>Middle</v>
      </c>
      <c r="D3780" t="s">
        <v>16</v>
      </c>
      <c r="E3780" t="str">
        <f t="shared" si="118"/>
        <v>Middle-Female</v>
      </c>
      <c r="F3780" t="s">
        <v>63</v>
      </c>
      <c r="G3780" t="s">
        <v>26593</v>
      </c>
      <c r="H3780" s="1">
        <v>44700</v>
      </c>
      <c r="I3780" t="s">
        <v>10731</v>
      </c>
      <c r="J3780" t="s">
        <v>10732</v>
      </c>
      <c r="K3780" t="s">
        <v>57</v>
      </c>
      <c r="L3780">
        <v>26409.957249999999</v>
      </c>
      <c r="M3780">
        <v>195</v>
      </c>
      <c r="N3780" t="s">
        <v>43</v>
      </c>
      <c r="O3780" s="1">
        <v>44724</v>
      </c>
      <c r="P3780" s="3">
        <f t="shared" si="119"/>
        <v>24</v>
      </c>
      <c r="Q3780" t="s">
        <v>32</v>
      </c>
      <c r="R3780" t="s">
        <v>33</v>
      </c>
    </row>
    <row r="3781" spans="1:18" x14ac:dyDescent="0.25">
      <c r="A3781" t="s">
        <v>10733</v>
      </c>
      <c r="B3781" s="3">
        <v>31</v>
      </c>
      <c r="C3781" s="3" t="str" cm="1">
        <f t="array" ref="C3781">_xlfn.IFS(B3781&lt;35,"Young",B3781&lt;60,"Middle",TRUE,"Senior")</f>
        <v>Young</v>
      </c>
      <c r="D3781" t="s">
        <v>26</v>
      </c>
      <c r="E3781" t="str">
        <f t="shared" si="118"/>
        <v>Young-Male</v>
      </c>
      <c r="F3781" t="s">
        <v>90</v>
      </c>
      <c r="G3781" t="s">
        <v>26593</v>
      </c>
      <c r="H3781" s="1">
        <v>44450</v>
      </c>
      <c r="I3781" t="s">
        <v>10734</v>
      </c>
      <c r="J3781" t="s">
        <v>1562</v>
      </c>
      <c r="K3781" t="s">
        <v>61</v>
      </c>
      <c r="L3781">
        <v>8392.6688300000005</v>
      </c>
      <c r="M3781">
        <v>332</v>
      </c>
      <c r="N3781" t="s">
        <v>43</v>
      </c>
      <c r="O3781" s="1">
        <v>44475</v>
      </c>
      <c r="P3781" s="3">
        <f t="shared" si="119"/>
        <v>25</v>
      </c>
      <c r="Q3781" t="s">
        <v>49</v>
      </c>
      <c r="R3781" t="s">
        <v>33</v>
      </c>
    </row>
    <row r="3782" spans="1:18" x14ac:dyDescent="0.25">
      <c r="A3782" t="s">
        <v>10735</v>
      </c>
      <c r="B3782" s="3">
        <v>51</v>
      </c>
      <c r="C3782" s="3" t="str" cm="1">
        <f t="array" ref="C3782">_xlfn.IFS(B3782&lt;35,"Young",B3782&lt;60,"Middle",TRUE,"Senior")</f>
        <v>Middle</v>
      </c>
      <c r="D3782" t="s">
        <v>16</v>
      </c>
      <c r="E3782" t="str">
        <f t="shared" si="118"/>
        <v>Middle-Female</v>
      </c>
      <c r="F3782" t="s">
        <v>115</v>
      </c>
      <c r="G3782" t="s">
        <v>70</v>
      </c>
      <c r="H3782" s="1">
        <v>44646</v>
      </c>
      <c r="I3782" t="s">
        <v>10736</v>
      </c>
      <c r="J3782" t="s">
        <v>10737</v>
      </c>
      <c r="K3782" t="s">
        <v>31</v>
      </c>
      <c r="L3782">
        <v>59259.347260000002</v>
      </c>
      <c r="M3782">
        <v>473</v>
      </c>
      <c r="N3782" t="s">
        <v>39</v>
      </c>
      <c r="O3782" s="1">
        <v>44671</v>
      </c>
      <c r="P3782" s="3">
        <f t="shared" si="119"/>
        <v>25</v>
      </c>
      <c r="Q3782" t="s">
        <v>85</v>
      </c>
      <c r="R3782" t="s">
        <v>33</v>
      </c>
    </row>
    <row r="3783" spans="1:18" x14ac:dyDescent="0.25">
      <c r="A3783" t="s">
        <v>10738</v>
      </c>
      <c r="B3783" s="3">
        <v>48</v>
      </c>
      <c r="C3783" s="3" t="str" cm="1">
        <f t="array" ref="C3783">_xlfn.IFS(B3783&lt;35,"Young",B3783&lt;60,"Middle",TRUE,"Senior")</f>
        <v>Middle</v>
      </c>
      <c r="D3783" t="s">
        <v>26</v>
      </c>
      <c r="E3783" t="str">
        <f t="shared" si="118"/>
        <v>Middle-Male</v>
      </c>
      <c r="F3783" t="s">
        <v>27</v>
      </c>
      <c r="G3783" t="s">
        <v>26593</v>
      </c>
      <c r="H3783" s="1">
        <v>44200</v>
      </c>
      <c r="I3783" t="s">
        <v>10739</v>
      </c>
      <c r="J3783" t="s">
        <v>10740</v>
      </c>
      <c r="K3783" t="s">
        <v>53</v>
      </c>
      <c r="L3783">
        <v>28363.834490000001</v>
      </c>
      <c r="M3783">
        <v>439</v>
      </c>
      <c r="N3783" t="s">
        <v>43</v>
      </c>
      <c r="O3783" s="1">
        <v>44225</v>
      </c>
      <c r="P3783" s="3">
        <f t="shared" si="119"/>
        <v>25</v>
      </c>
      <c r="Q3783" t="s">
        <v>85</v>
      </c>
      <c r="R3783" t="s">
        <v>24</v>
      </c>
    </row>
    <row r="3784" spans="1:18" x14ac:dyDescent="0.25">
      <c r="A3784" t="s">
        <v>1616</v>
      </c>
      <c r="B3784" s="3">
        <v>19</v>
      </c>
      <c r="C3784" s="3" t="str" cm="1">
        <f t="array" ref="C3784">_xlfn.IFS(B3784&lt;35,"Young",B3784&lt;60,"Middle",TRUE,"Senior")</f>
        <v>Young</v>
      </c>
      <c r="D3784" t="s">
        <v>16</v>
      </c>
      <c r="E3784" t="str">
        <f t="shared" si="118"/>
        <v>Young-Female</v>
      </c>
      <c r="F3784" t="s">
        <v>50</v>
      </c>
      <c r="G3784" t="s">
        <v>26592</v>
      </c>
      <c r="H3784" s="1">
        <v>44193</v>
      </c>
      <c r="I3784" t="s">
        <v>10741</v>
      </c>
      <c r="J3784" t="s">
        <v>10742</v>
      </c>
      <c r="K3784" t="s">
        <v>57</v>
      </c>
      <c r="L3784">
        <v>17895.518349999998</v>
      </c>
      <c r="M3784">
        <v>312</v>
      </c>
      <c r="N3784" t="s">
        <v>22</v>
      </c>
      <c r="O3784" s="1">
        <v>44200</v>
      </c>
      <c r="P3784" s="3">
        <f t="shared" si="119"/>
        <v>7</v>
      </c>
      <c r="Q3784" t="s">
        <v>49</v>
      </c>
      <c r="R3784" t="s">
        <v>45</v>
      </c>
    </row>
    <row r="3785" spans="1:18" x14ac:dyDescent="0.25">
      <c r="A3785" t="s">
        <v>10743</v>
      </c>
      <c r="B3785" s="3">
        <v>75</v>
      </c>
      <c r="C3785" s="3" t="str" cm="1">
        <f t="array" ref="C3785">_xlfn.IFS(B3785&lt;35,"Young",B3785&lt;60,"Middle",TRUE,"Senior")</f>
        <v>Senior</v>
      </c>
      <c r="D3785" t="s">
        <v>26</v>
      </c>
      <c r="E3785" t="str">
        <f t="shared" si="118"/>
        <v>Senior-Male</v>
      </c>
      <c r="F3785" t="s">
        <v>17</v>
      </c>
      <c r="G3785" t="s">
        <v>36</v>
      </c>
      <c r="H3785" s="1">
        <v>44327</v>
      </c>
      <c r="I3785" t="s">
        <v>10744</v>
      </c>
      <c r="J3785" t="s">
        <v>10745</v>
      </c>
      <c r="K3785" t="s">
        <v>57</v>
      </c>
      <c r="L3785">
        <v>16167.878199999999</v>
      </c>
      <c r="M3785">
        <v>281</v>
      </c>
      <c r="N3785" t="s">
        <v>39</v>
      </c>
      <c r="O3785" s="1">
        <v>44343</v>
      </c>
      <c r="P3785" s="3">
        <f t="shared" si="119"/>
        <v>16</v>
      </c>
      <c r="Q3785" t="s">
        <v>49</v>
      </c>
      <c r="R3785" t="s">
        <v>45</v>
      </c>
    </row>
    <row r="3786" spans="1:18" x14ac:dyDescent="0.25">
      <c r="A3786" t="s">
        <v>10746</v>
      </c>
      <c r="B3786" s="3">
        <v>41</v>
      </c>
      <c r="C3786" s="3" t="str" cm="1">
        <f t="array" ref="C3786">_xlfn.IFS(B3786&lt;35,"Young",B3786&lt;60,"Middle",TRUE,"Senior")</f>
        <v>Middle</v>
      </c>
      <c r="D3786" t="s">
        <v>16</v>
      </c>
      <c r="E3786" t="str">
        <f t="shared" si="118"/>
        <v>Middle-Female</v>
      </c>
      <c r="F3786" t="s">
        <v>115</v>
      </c>
      <c r="G3786" t="s">
        <v>26592</v>
      </c>
      <c r="H3786" s="1">
        <v>43994</v>
      </c>
      <c r="I3786" t="s">
        <v>10747</v>
      </c>
      <c r="J3786" t="s">
        <v>10748</v>
      </c>
      <c r="K3786" t="s">
        <v>31</v>
      </c>
      <c r="L3786">
        <v>19416.804830000001</v>
      </c>
      <c r="M3786">
        <v>276</v>
      </c>
      <c r="N3786" t="s">
        <v>22</v>
      </c>
      <c r="O3786" s="1">
        <v>44002</v>
      </c>
      <c r="P3786" s="3">
        <f t="shared" si="119"/>
        <v>8</v>
      </c>
      <c r="Q3786" t="s">
        <v>44</v>
      </c>
      <c r="R3786" t="s">
        <v>33</v>
      </c>
    </row>
    <row r="3787" spans="1:18" x14ac:dyDescent="0.25">
      <c r="A3787" t="s">
        <v>10749</v>
      </c>
      <c r="B3787" s="3">
        <v>69</v>
      </c>
      <c r="C3787" s="3" t="str" cm="1">
        <f t="array" ref="C3787">_xlfn.IFS(B3787&lt;35,"Young",B3787&lt;60,"Middle",TRUE,"Senior")</f>
        <v>Senior</v>
      </c>
      <c r="D3787" t="s">
        <v>26</v>
      </c>
      <c r="E3787" t="str">
        <f t="shared" si="118"/>
        <v>Senior-Male</v>
      </c>
      <c r="F3787" t="s">
        <v>17</v>
      </c>
      <c r="G3787" t="s">
        <v>26592</v>
      </c>
      <c r="H3787" s="1">
        <v>43611</v>
      </c>
      <c r="I3787" t="s">
        <v>10750</v>
      </c>
      <c r="J3787" t="s">
        <v>10751</v>
      </c>
      <c r="K3787" t="s">
        <v>57</v>
      </c>
      <c r="L3787">
        <v>36557.168539999999</v>
      </c>
      <c r="M3787">
        <v>229</v>
      </c>
      <c r="N3787" t="s">
        <v>22</v>
      </c>
      <c r="O3787" s="1">
        <v>43625</v>
      </c>
      <c r="P3787" s="3">
        <f t="shared" si="119"/>
        <v>14</v>
      </c>
      <c r="Q3787" t="s">
        <v>23</v>
      </c>
      <c r="R3787" t="s">
        <v>45</v>
      </c>
    </row>
    <row r="3788" spans="1:18" x14ac:dyDescent="0.25">
      <c r="A3788" t="s">
        <v>9717</v>
      </c>
      <c r="B3788" s="3">
        <v>66</v>
      </c>
      <c r="C3788" s="3" t="str" cm="1">
        <f t="array" ref="C3788">_xlfn.IFS(B3788&lt;35,"Young",B3788&lt;60,"Middle",TRUE,"Senior")</f>
        <v>Senior</v>
      </c>
      <c r="D3788" t="s">
        <v>16</v>
      </c>
      <c r="E3788" t="str">
        <f t="shared" si="118"/>
        <v>Senior-Female</v>
      </c>
      <c r="F3788" t="s">
        <v>230</v>
      </c>
      <c r="G3788" t="s">
        <v>70</v>
      </c>
      <c r="H3788" s="1">
        <v>44884</v>
      </c>
      <c r="I3788" t="s">
        <v>10752</v>
      </c>
      <c r="J3788" t="s">
        <v>3787</v>
      </c>
      <c r="K3788" t="s">
        <v>21</v>
      </c>
      <c r="L3788">
        <v>24555.523829999998</v>
      </c>
      <c r="M3788">
        <v>186</v>
      </c>
      <c r="N3788" t="s">
        <v>39</v>
      </c>
      <c r="O3788" s="1">
        <v>44914</v>
      </c>
      <c r="P3788" s="3">
        <f t="shared" si="119"/>
        <v>30</v>
      </c>
      <c r="Q3788" t="s">
        <v>44</v>
      </c>
      <c r="R3788" t="s">
        <v>24</v>
      </c>
    </row>
    <row r="3789" spans="1:18" x14ac:dyDescent="0.25">
      <c r="A3789" t="s">
        <v>10753</v>
      </c>
      <c r="B3789" s="3">
        <v>47</v>
      </c>
      <c r="C3789" s="3" t="str" cm="1">
        <f t="array" ref="C3789">_xlfn.IFS(B3789&lt;35,"Young",B3789&lt;60,"Middle",TRUE,"Senior")</f>
        <v>Middle</v>
      </c>
      <c r="D3789" t="s">
        <v>26</v>
      </c>
      <c r="E3789" t="str">
        <f t="shared" si="118"/>
        <v>Middle-Male</v>
      </c>
      <c r="F3789" t="s">
        <v>115</v>
      </c>
      <c r="G3789" t="s">
        <v>28</v>
      </c>
      <c r="H3789" s="1">
        <v>43551</v>
      </c>
      <c r="I3789" t="s">
        <v>10754</v>
      </c>
      <c r="J3789" t="s">
        <v>10755</v>
      </c>
      <c r="K3789" t="s">
        <v>31</v>
      </c>
      <c r="L3789">
        <v>37881.002719999997</v>
      </c>
      <c r="M3789">
        <v>123</v>
      </c>
      <c r="N3789" t="s">
        <v>39</v>
      </c>
      <c r="O3789" s="1">
        <v>43558</v>
      </c>
      <c r="P3789" s="3">
        <f t="shared" si="119"/>
        <v>7</v>
      </c>
      <c r="Q3789" t="s">
        <v>49</v>
      </c>
      <c r="R3789" t="s">
        <v>45</v>
      </c>
    </row>
    <row r="3790" spans="1:18" x14ac:dyDescent="0.25">
      <c r="A3790" t="s">
        <v>10756</v>
      </c>
      <c r="B3790" s="3">
        <v>61</v>
      </c>
      <c r="C3790" s="3" t="str" cm="1">
        <f t="array" ref="C3790">_xlfn.IFS(B3790&lt;35,"Young",B3790&lt;60,"Middle",TRUE,"Senior")</f>
        <v>Senior</v>
      </c>
      <c r="D3790" t="s">
        <v>16</v>
      </c>
      <c r="E3790" t="str">
        <f t="shared" si="118"/>
        <v>Senior-Female</v>
      </c>
      <c r="F3790" t="s">
        <v>63</v>
      </c>
      <c r="G3790" t="s">
        <v>26593</v>
      </c>
      <c r="H3790" s="1">
        <v>44074</v>
      </c>
      <c r="I3790" t="s">
        <v>10757</v>
      </c>
      <c r="J3790" t="s">
        <v>10758</v>
      </c>
      <c r="K3790" t="s">
        <v>53</v>
      </c>
      <c r="L3790">
        <v>13410.07604</v>
      </c>
      <c r="M3790">
        <v>456</v>
      </c>
      <c r="N3790" t="s">
        <v>39</v>
      </c>
      <c r="O3790" s="1">
        <v>44082</v>
      </c>
      <c r="P3790" s="3">
        <f t="shared" si="119"/>
        <v>8</v>
      </c>
      <c r="Q3790" t="s">
        <v>49</v>
      </c>
      <c r="R3790" t="s">
        <v>33</v>
      </c>
    </row>
    <row r="3791" spans="1:18" x14ac:dyDescent="0.25">
      <c r="A3791" t="s">
        <v>10759</v>
      </c>
      <c r="B3791" s="3">
        <v>56</v>
      </c>
      <c r="C3791" s="3" t="str" cm="1">
        <f t="array" ref="C3791">_xlfn.IFS(B3791&lt;35,"Young",B3791&lt;60,"Middle",TRUE,"Senior")</f>
        <v>Middle</v>
      </c>
      <c r="D3791" t="s">
        <v>26</v>
      </c>
      <c r="E3791" t="str">
        <f t="shared" si="118"/>
        <v>Middle-Male</v>
      </c>
      <c r="F3791" t="s">
        <v>63</v>
      </c>
      <c r="G3791" t="s">
        <v>70</v>
      </c>
      <c r="H3791" s="1">
        <v>44469</v>
      </c>
      <c r="I3791" t="s">
        <v>10760</v>
      </c>
      <c r="J3791" t="s">
        <v>10761</v>
      </c>
      <c r="K3791" t="s">
        <v>53</v>
      </c>
      <c r="L3791">
        <v>63370.396009999997</v>
      </c>
      <c r="M3791">
        <v>410</v>
      </c>
      <c r="N3791" t="s">
        <v>39</v>
      </c>
      <c r="O3791" s="1">
        <v>44498</v>
      </c>
      <c r="P3791" s="3">
        <f t="shared" si="119"/>
        <v>29</v>
      </c>
      <c r="Q3791" t="s">
        <v>23</v>
      </c>
      <c r="R3791" t="s">
        <v>33</v>
      </c>
    </row>
    <row r="3792" spans="1:18" x14ac:dyDescent="0.25">
      <c r="A3792" t="s">
        <v>10762</v>
      </c>
      <c r="B3792" s="3">
        <v>48</v>
      </c>
      <c r="C3792" s="3" t="str" cm="1">
        <f t="array" ref="C3792">_xlfn.IFS(B3792&lt;35,"Young",B3792&lt;60,"Middle",TRUE,"Senior")</f>
        <v>Middle</v>
      </c>
      <c r="D3792" t="s">
        <v>16</v>
      </c>
      <c r="E3792" t="str">
        <f t="shared" si="118"/>
        <v>Middle-Female</v>
      </c>
      <c r="F3792" t="s">
        <v>115</v>
      </c>
      <c r="G3792" t="s">
        <v>36</v>
      </c>
      <c r="H3792" s="1">
        <v>44008</v>
      </c>
      <c r="I3792" t="s">
        <v>10763</v>
      </c>
      <c r="J3792" t="s">
        <v>10764</v>
      </c>
      <c r="K3792" t="s">
        <v>21</v>
      </c>
      <c r="L3792">
        <v>8670.7026289999994</v>
      </c>
      <c r="M3792">
        <v>154</v>
      </c>
      <c r="N3792" t="s">
        <v>22</v>
      </c>
      <c r="O3792" s="1">
        <v>44019</v>
      </c>
      <c r="P3792" s="3">
        <f t="shared" si="119"/>
        <v>11</v>
      </c>
      <c r="Q3792" t="s">
        <v>32</v>
      </c>
      <c r="R3792" t="s">
        <v>33</v>
      </c>
    </row>
    <row r="3793" spans="1:18" x14ac:dyDescent="0.25">
      <c r="A3793" t="s">
        <v>10765</v>
      </c>
      <c r="B3793" s="3">
        <v>45</v>
      </c>
      <c r="C3793" s="3" t="str" cm="1">
        <f t="array" ref="C3793">_xlfn.IFS(B3793&lt;35,"Young",B3793&lt;60,"Middle",TRUE,"Senior")</f>
        <v>Middle</v>
      </c>
      <c r="D3793" t="s">
        <v>16</v>
      </c>
      <c r="E3793" t="str">
        <f t="shared" si="118"/>
        <v>Middle-Female</v>
      </c>
      <c r="F3793" t="s">
        <v>63</v>
      </c>
      <c r="G3793" t="s">
        <v>28</v>
      </c>
      <c r="H3793" s="1">
        <v>43517</v>
      </c>
      <c r="I3793" t="s">
        <v>10766</v>
      </c>
      <c r="J3793" t="s">
        <v>10767</v>
      </c>
      <c r="K3793" t="s">
        <v>57</v>
      </c>
      <c r="L3793">
        <v>26205.503140000001</v>
      </c>
      <c r="M3793">
        <v>458</v>
      </c>
      <c r="N3793" t="s">
        <v>43</v>
      </c>
      <c r="O3793" s="1">
        <v>43532</v>
      </c>
      <c r="P3793" s="3">
        <f t="shared" si="119"/>
        <v>15</v>
      </c>
      <c r="Q3793" t="s">
        <v>44</v>
      </c>
      <c r="R3793" t="s">
        <v>33</v>
      </c>
    </row>
    <row r="3794" spans="1:18" x14ac:dyDescent="0.25">
      <c r="A3794" t="s">
        <v>10768</v>
      </c>
      <c r="B3794" s="3">
        <v>73</v>
      </c>
      <c r="C3794" s="3" t="str" cm="1">
        <f t="array" ref="C3794">_xlfn.IFS(B3794&lt;35,"Young",B3794&lt;60,"Middle",TRUE,"Senior")</f>
        <v>Senior</v>
      </c>
      <c r="D3794" t="s">
        <v>16</v>
      </c>
      <c r="E3794" t="str">
        <f t="shared" si="118"/>
        <v>Senior-Female</v>
      </c>
      <c r="F3794" t="s">
        <v>230</v>
      </c>
      <c r="G3794" t="s">
        <v>70</v>
      </c>
      <c r="H3794" s="1">
        <v>44403</v>
      </c>
      <c r="I3794" t="s">
        <v>10769</v>
      </c>
      <c r="J3794" t="s">
        <v>9866</v>
      </c>
      <c r="K3794" t="s">
        <v>31</v>
      </c>
      <c r="L3794">
        <v>31094.773130000001</v>
      </c>
      <c r="M3794">
        <v>332</v>
      </c>
      <c r="N3794" t="s">
        <v>39</v>
      </c>
      <c r="O3794" s="1">
        <v>44416</v>
      </c>
      <c r="P3794" s="3">
        <f t="shared" si="119"/>
        <v>13</v>
      </c>
      <c r="Q3794" t="s">
        <v>32</v>
      </c>
      <c r="R3794" t="s">
        <v>45</v>
      </c>
    </row>
    <row r="3795" spans="1:18" x14ac:dyDescent="0.25">
      <c r="A3795" t="s">
        <v>10770</v>
      </c>
      <c r="B3795" s="3">
        <v>24</v>
      </c>
      <c r="C3795" s="3" t="str" cm="1">
        <f t="array" ref="C3795">_xlfn.IFS(B3795&lt;35,"Young",B3795&lt;60,"Middle",TRUE,"Senior")</f>
        <v>Young</v>
      </c>
      <c r="D3795" t="s">
        <v>16</v>
      </c>
      <c r="E3795" t="str">
        <f t="shared" si="118"/>
        <v>Young-Female</v>
      </c>
      <c r="F3795" t="s">
        <v>17</v>
      </c>
      <c r="G3795" t="s">
        <v>70</v>
      </c>
      <c r="H3795" s="1">
        <v>44484</v>
      </c>
      <c r="I3795" t="s">
        <v>10771</v>
      </c>
      <c r="J3795" t="s">
        <v>10772</v>
      </c>
      <c r="K3795" t="s">
        <v>31</v>
      </c>
      <c r="L3795">
        <v>55113.484660000002</v>
      </c>
      <c r="M3795">
        <v>289</v>
      </c>
      <c r="N3795" t="s">
        <v>39</v>
      </c>
      <c r="O3795" s="1">
        <v>44491</v>
      </c>
      <c r="P3795" s="3">
        <f t="shared" si="119"/>
        <v>7</v>
      </c>
      <c r="Q3795" t="s">
        <v>32</v>
      </c>
      <c r="R3795" t="s">
        <v>24</v>
      </c>
    </row>
    <row r="3796" spans="1:18" x14ac:dyDescent="0.25">
      <c r="A3796" t="s">
        <v>10773</v>
      </c>
      <c r="B3796" s="3">
        <v>61</v>
      </c>
      <c r="C3796" s="3" t="str" cm="1">
        <f t="array" ref="C3796">_xlfn.IFS(B3796&lt;35,"Young",B3796&lt;60,"Middle",TRUE,"Senior")</f>
        <v>Senior</v>
      </c>
      <c r="D3796" t="s">
        <v>26</v>
      </c>
      <c r="E3796" t="str">
        <f t="shared" si="118"/>
        <v>Senior-Male</v>
      </c>
      <c r="F3796" t="s">
        <v>90</v>
      </c>
      <c r="G3796" t="s">
        <v>26593</v>
      </c>
      <c r="H3796" s="1">
        <v>44547</v>
      </c>
      <c r="I3796" t="s">
        <v>10774</v>
      </c>
      <c r="J3796" t="s">
        <v>3077</v>
      </c>
      <c r="K3796" t="s">
        <v>21</v>
      </c>
      <c r="L3796">
        <v>24024.08742</v>
      </c>
      <c r="M3796">
        <v>381</v>
      </c>
      <c r="N3796" t="s">
        <v>43</v>
      </c>
      <c r="O3796" s="1">
        <v>44574</v>
      </c>
      <c r="P3796" s="3">
        <f t="shared" si="119"/>
        <v>27</v>
      </c>
      <c r="Q3796" t="s">
        <v>44</v>
      </c>
      <c r="R3796" t="s">
        <v>24</v>
      </c>
    </row>
    <row r="3797" spans="1:18" x14ac:dyDescent="0.25">
      <c r="A3797" t="s">
        <v>10775</v>
      </c>
      <c r="B3797" s="3">
        <v>82</v>
      </c>
      <c r="C3797" s="3" t="str" cm="1">
        <f t="array" ref="C3797">_xlfn.IFS(B3797&lt;35,"Young",B3797&lt;60,"Middle",TRUE,"Senior")</f>
        <v>Senior</v>
      </c>
      <c r="D3797" t="s">
        <v>26</v>
      </c>
      <c r="E3797" t="str">
        <f t="shared" si="118"/>
        <v>Senior-Male</v>
      </c>
      <c r="F3797" t="s">
        <v>230</v>
      </c>
      <c r="G3797" t="s">
        <v>26593</v>
      </c>
      <c r="H3797" s="1">
        <v>43721</v>
      </c>
      <c r="I3797" t="s">
        <v>10776</v>
      </c>
      <c r="J3797" t="s">
        <v>4178</v>
      </c>
      <c r="K3797" t="s">
        <v>61</v>
      </c>
      <c r="L3797">
        <v>25744.641380000001</v>
      </c>
      <c r="M3797">
        <v>115</v>
      </c>
      <c r="N3797" t="s">
        <v>43</v>
      </c>
      <c r="O3797" s="1">
        <v>43726</v>
      </c>
      <c r="P3797" s="3">
        <f t="shared" si="119"/>
        <v>5</v>
      </c>
      <c r="Q3797" t="s">
        <v>49</v>
      </c>
      <c r="R3797" t="s">
        <v>24</v>
      </c>
    </row>
    <row r="3798" spans="1:18" x14ac:dyDescent="0.25">
      <c r="A3798" t="s">
        <v>904</v>
      </c>
      <c r="B3798" s="3">
        <v>61</v>
      </c>
      <c r="C3798" s="3" t="str" cm="1">
        <f t="array" ref="C3798">_xlfn.IFS(B3798&lt;35,"Young",B3798&lt;60,"Middle",TRUE,"Senior")</f>
        <v>Senior</v>
      </c>
      <c r="D3798" t="s">
        <v>16</v>
      </c>
      <c r="E3798" t="str">
        <f t="shared" si="118"/>
        <v>Senior-Female</v>
      </c>
      <c r="F3798" t="s">
        <v>90</v>
      </c>
      <c r="G3798" t="s">
        <v>36</v>
      </c>
      <c r="H3798" s="1">
        <v>43536</v>
      </c>
      <c r="I3798" t="s">
        <v>10777</v>
      </c>
      <c r="J3798" t="s">
        <v>10778</v>
      </c>
      <c r="K3798" t="s">
        <v>57</v>
      </c>
      <c r="L3798">
        <v>12372.23324</v>
      </c>
      <c r="M3798">
        <v>119</v>
      </c>
      <c r="N3798" t="s">
        <v>22</v>
      </c>
      <c r="O3798" s="1">
        <v>43540</v>
      </c>
      <c r="P3798" s="3">
        <f t="shared" si="119"/>
        <v>4</v>
      </c>
      <c r="Q3798" t="s">
        <v>85</v>
      </c>
      <c r="R3798" t="s">
        <v>24</v>
      </c>
    </row>
    <row r="3799" spans="1:18" x14ac:dyDescent="0.25">
      <c r="A3799" t="s">
        <v>10779</v>
      </c>
      <c r="B3799" s="3">
        <v>71</v>
      </c>
      <c r="C3799" s="3" t="str" cm="1">
        <f t="array" ref="C3799">_xlfn.IFS(B3799&lt;35,"Young",B3799&lt;60,"Middle",TRUE,"Senior")</f>
        <v>Senior</v>
      </c>
      <c r="D3799" t="s">
        <v>16</v>
      </c>
      <c r="E3799" t="str">
        <f t="shared" si="118"/>
        <v>Senior-Female</v>
      </c>
      <c r="F3799" t="s">
        <v>115</v>
      </c>
      <c r="G3799" t="s">
        <v>18</v>
      </c>
      <c r="H3799" s="1">
        <v>43836</v>
      </c>
      <c r="I3799" t="s">
        <v>10780</v>
      </c>
      <c r="J3799" t="s">
        <v>10781</v>
      </c>
      <c r="K3799" t="s">
        <v>31</v>
      </c>
      <c r="L3799">
        <v>31274.407340000002</v>
      </c>
      <c r="M3799">
        <v>280</v>
      </c>
      <c r="N3799" t="s">
        <v>22</v>
      </c>
      <c r="O3799" s="1">
        <v>43851</v>
      </c>
      <c r="P3799" s="3">
        <f t="shared" si="119"/>
        <v>15</v>
      </c>
      <c r="Q3799" t="s">
        <v>85</v>
      </c>
      <c r="R3799" t="s">
        <v>45</v>
      </c>
    </row>
    <row r="3800" spans="1:18" x14ac:dyDescent="0.25">
      <c r="A3800" t="s">
        <v>10782</v>
      </c>
      <c r="B3800" s="3">
        <v>36</v>
      </c>
      <c r="C3800" s="3" t="str" cm="1">
        <f t="array" ref="C3800">_xlfn.IFS(B3800&lt;35,"Young",B3800&lt;60,"Middle",TRUE,"Senior")</f>
        <v>Middle</v>
      </c>
      <c r="D3800" t="s">
        <v>26</v>
      </c>
      <c r="E3800" t="str">
        <f t="shared" si="118"/>
        <v>Middle-Male</v>
      </c>
      <c r="F3800" t="s">
        <v>50</v>
      </c>
      <c r="G3800" t="s">
        <v>18</v>
      </c>
      <c r="H3800" s="1">
        <v>44609</v>
      </c>
      <c r="I3800" t="s">
        <v>10783</v>
      </c>
      <c r="J3800" t="s">
        <v>4575</v>
      </c>
      <c r="K3800" t="s">
        <v>61</v>
      </c>
      <c r="L3800">
        <v>4303.2792099999997</v>
      </c>
      <c r="M3800">
        <v>119</v>
      </c>
      <c r="N3800" t="s">
        <v>22</v>
      </c>
      <c r="O3800" s="1">
        <v>44616</v>
      </c>
      <c r="P3800" s="3">
        <f t="shared" si="119"/>
        <v>7</v>
      </c>
      <c r="Q3800" t="s">
        <v>23</v>
      </c>
      <c r="R3800" t="s">
        <v>24</v>
      </c>
    </row>
    <row r="3801" spans="1:18" x14ac:dyDescent="0.25">
      <c r="A3801" t="s">
        <v>10784</v>
      </c>
      <c r="B3801" s="3">
        <v>25</v>
      </c>
      <c r="C3801" s="3" t="str" cm="1">
        <f t="array" ref="C3801">_xlfn.IFS(B3801&lt;35,"Young",B3801&lt;60,"Middle",TRUE,"Senior")</f>
        <v>Young</v>
      </c>
      <c r="D3801" t="s">
        <v>26</v>
      </c>
      <c r="E3801" t="str">
        <f t="shared" si="118"/>
        <v>Young-Male</v>
      </c>
      <c r="F3801" t="s">
        <v>50</v>
      </c>
      <c r="G3801" t="s">
        <v>70</v>
      </c>
      <c r="H3801" s="1">
        <v>43459</v>
      </c>
      <c r="I3801" t="s">
        <v>10785</v>
      </c>
      <c r="J3801" t="s">
        <v>4647</v>
      </c>
      <c r="K3801" t="s">
        <v>53</v>
      </c>
      <c r="L3801">
        <v>37200.165630000003</v>
      </c>
      <c r="M3801">
        <v>355</v>
      </c>
      <c r="N3801" t="s">
        <v>39</v>
      </c>
      <c r="O3801" s="1">
        <v>43464</v>
      </c>
      <c r="P3801" s="3">
        <f t="shared" si="119"/>
        <v>5</v>
      </c>
      <c r="Q3801" t="s">
        <v>32</v>
      </c>
      <c r="R3801" t="s">
        <v>45</v>
      </c>
    </row>
    <row r="3802" spans="1:18" x14ac:dyDescent="0.25">
      <c r="A3802" t="s">
        <v>10786</v>
      </c>
      <c r="B3802" s="3">
        <v>75</v>
      </c>
      <c r="C3802" s="3" t="str" cm="1">
        <f t="array" ref="C3802">_xlfn.IFS(B3802&lt;35,"Young",B3802&lt;60,"Middle",TRUE,"Senior")</f>
        <v>Senior</v>
      </c>
      <c r="D3802" t="s">
        <v>16</v>
      </c>
      <c r="E3802" t="str">
        <f t="shared" si="118"/>
        <v>Senior-Female</v>
      </c>
      <c r="F3802" t="s">
        <v>63</v>
      </c>
      <c r="G3802" t="s">
        <v>18</v>
      </c>
      <c r="H3802" s="1">
        <v>44588</v>
      </c>
      <c r="I3802" t="s">
        <v>10787</v>
      </c>
      <c r="J3802" t="s">
        <v>4656</v>
      </c>
      <c r="K3802" t="s">
        <v>53</v>
      </c>
      <c r="L3802">
        <v>56125.667170000001</v>
      </c>
      <c r="M3802">
        <v>337</v>
      </c>
      <c r="N3802" t="s">
        <v>22</v>
      </c>
      <c r="O3802" s="1">
        <v>44593</v>
      </c>
      <c r="P3802" s="3">
        <f t="shared" si="119"/>
        <v>5</v>
      </c>
      <c r="Q3802" t="s">
        <v>85</v>
      </c>
      <c r="R3802" t="s">
        <v>24</v>
      </c>
    </row>
    <row r="3803" spans="1:18" x14ac:dyDescent="0.25">
      <c r="A3803" t="s">
        <v>10788</v>
      </c>
      <c r="B3803" s="3">
        <v>75</v>
      </c>
      <c r="C3803" s="3" t="str" cm="1">
        <f t="array" ref="C3803">_xlfn.IFS(B3803&lt;35,"Young",B3803&lt;60,"Middle",TRUE,"Senior")</f>
        <v>Senior</v>
      </c>
      <c r="D3803" t="s">
        <v>16</v>
      </c>
      <c r="E3803" t="str">
        <f t="shared" si="118"/>
        <v>Senior-Female</v>
      </c>
      <c r="F3803" t="s">
        <v>115</v>
      </c>
      <c r="G3803" t="s">
        <v>70</v>
      </c>
      <c r="H3803" s="1">
        <v>43731</v>
      </c>
      <c r="I3803" t="s">
        <v>10789</v>
      </c>
      <c r="J3803" t="s">
        <v>4529</v>
      </c>
      <c r="K3803" t="s">
        <v>53</v>
      </c>
      <c r="L3803">
        <v>57410.154110000003</v>
      </c>
      <c r="M3803">
        <v>115</v>
      </c>
      <c r="N3803" t="s">
        <v>39</v>
      </c>
      <c r="O3803" s="1">
        <v>43743</v>
      </c>
      <c r="P3803" s="3">
        <f t="shared" si="119"/>
        <v>12</v>
      </c>
      <c r="Q3803" t="s">
        <v>85</v>
      </c>
      <c r="R3803" t="s">
        <v>45</v>
      </c>
    </row>
    <row r="3804" spans="1:18" x14ac:dyDescent="0.25">
      <c r="A3804" t="s">
        <v>10790</v>
      </c>
      <c r="B3804" s="3">
        <v>85</v>
      </c>
      <c r="C3804" s="3" t="str" cm="1">
        <f t="array" ref="C3804">_xlfn.IFS(B3804&lt;35,"Young",B3804&lt;60,"Middle",TRUE,"Senior")</f>
        <v>Senior</v>
      </c>
      <c r="D3804" t="s">
        <v>16</v>
      </c>
      <c r="E3804" t="str">
        <f t="shared" si="118"/>
        <v>Senior-Female</v>
      </c>
      <c r="F3804" t="s">
        <v>63</v>
      </c>
      <c r="G3804" t="s">
        <v>26593</v>
      </c>
      <c r="H3804" s="1">
        <v>44352</v>
      </c>
      <c r="I3804" t="s">
        <v>10791</v>
      </c>
      <c r="J3804" t="s">
        <v>10792</v>
      </c>
      <c r="K3804" t="s">
        <v>61</v>
      </c>
      <c r="L3804">
        <v>8569.4745509999993</v>
      </c>
      <c r="M3804">
        <v>368</v>
      </c>
      <c r="N3804" t="s">
        <v>43</v>
      </c>
      <c r="O3804" s="1">
        <v>44363</v>
      </c>
      <c r="P3804" s="3">
        <f t="shared" si="119"/>
        <v>11</v>
      </c>
      <c r="Q3804" t="s">
        <v>23</v>
      </c>
      <c r="R3804" t="s">
        <v>45</v>
      </c>
    </row>
    <row r="3805" spans="1:18" x14ac:dyDescent="0.25">
      <c r="A3805" t="s">
        <v>8993</v>
      </c>
      <c r="B3805" s="3">
        <v>54</v>
      </c>
      <c r="C3805" s="3" t="str" cm="1">
        <f t="array" ref="C3805">_xlfn.IFS(B3805&lt;35,"Young",B3805&lt;60,"Middle",TRUE,"Senior")</f>
        <v>Middle</v>
      </c>
      <c r="D3805" t="s">
        <v>16</v>
      </c>
      <c r="E3805" t="str">
        <f t="shared" si="118"/>
        <v>Middle-Female</v>
      </c>
      <c r="F3805" t="s">
        <v>50</v>
      </c>
      <c r="G3805" t="s">
        <v>70</v>
      </c>
      <c r="H3805" s="1">
        <v>43711</v>
      </c>
      <c r="I3805" t="s">
        <v>10793</v>
      </c>
      <c r="J3805" t="s">
        <v>10794</v>
      </c>
      <c r="K3805" t="s">
        <v>21</v>
      </c>
      <c r="L3805">
        <v>45286.561930000003</v>
      </c>
      <c r="M3805">
        <v>380</v>
      </c>
      <c r="N3805" t="s">
        <v>22</v>
      </c>
      <c r="O3805" s="1">
        <v>43734</v>
      </c>
      <c r="P3805" s="3">
        <f t="shared" si="119"/>
        <v>23</v>
      </c>
      <c r="Q3805" t="s">
        <v>32</v>
      </c>
      <c r="R3805" t="s">
        <v>33</v>
      </c>
    </row>
    <row r="3806" spans="1:18" x14ac:dyDescent="0.25">
      <c r="A3806" t="s">
        <v>10795</v>
      </c>
      <c r="B3806" s="3">
        <v>48</v>
      </c>
      <c r="C3806" s="3" t="str" cm="1">
        <f t="array" ref="C3806">_xlfn.IFS(B3806&lt;35,"Young",B3806&lt;60,"Middle",TRUE,"Senior")</f>
        <v>Middle</v>
      </c>
      <c r="D3806" t="s">
        <v>26</v>
      </c>
      <c r="E3806" t="str">
        <f t="shared" si="118"/>
        <v>Middle-Male</v>
      </c>
      <c r="F3806" t="s">
        <v>50</v>
      </c>
      <c r="G3806" t="s">
        <v>18</v>
      </c>
      <c r="H3806" s="1">
        <v>44237</v>
      </c>
      <c r="I3806" t="s">
        <v>10796</v>
      </c>
      <c r="J3806" t="s">
        <v>10797</v>
      </c>
      <c r="K3806" t="s">
        <v>21</v>
      </c>
      <c r="L3806">
        <v>42028.051180000002</v>
      </c>
      <c r="M3806">
        <v>393</v>
      </c>
      <c r="N3806" t="s">
        <v>39</v>
      </c>
      <c r="O3806" s="1">
        <v>44244</v>
      </c>
      <c r="P3806" s="3">
        <f t="shared" si="119"/>
        <v>7</v>
      </c>
      <c r="Q3806" t="s">
        <v>44</v>
      </c>
      <c r="R3806" t="s">
        <v>33</v>
      </c>
    </row>
    <row r="3807" spans="1:18" x14ac:dyDescent="0.25">
      <c r="A3807" t="s">
        <v>10798</v>
      </c>
      <c r="B3807" s="3">
        <v>31</v>
      </c>
      <c r="C3807" s="3" t="str" cm="1">
        <f t="array" ref="C3807">_xlfn.IFS(B3807&lt;35,"Young",B3807&lt;60,"Middle",TRUE,"Senior")</f>
        <v>Young</v>
      </c>
      <c r="D3807" t="s">
        <v>16</v>
      </c>
      <c r="E3807" t="str">
        <f t="shared" si="118"/>
        <v>Young-Female</v>
      </c>
      <c r="F3807" t="s">
        <v>230</v>
      </c>
      <c r="G3807" t="s">
        <v>26593</v>
      </c>
      <c r="H3807" s="1">
        <v>43588</v>
      </c>
      <c r="I3807" t="s">
        <v>10799</v>
      </c>
      <c r="J3807" t="s">
        <v>10800</v>
      </c>
      <c r="K3807" t="s">
        <v>61</v>
      </c>
      <c r="L3807">
        <v>22424.00793</v>
      </c>
      <c r="M3807">
        <v>211</v>
      </c>
      <c r="N3807" t="s">
        <v>43</v>
      </c>
      <c r="O3807" s="1">
        <v>43612</v>
      </c>
      <c r="P3807" s="3">
        <f t="shared" si="119"/>
        <v>24</v>
      </c>
      <c r="Q3807" t="s">
        <v>32</v>
      </c>
      <c r="R3807" t="s">
        <v>45</v>
      </c>
    </row>
    <row r="3808" spans="1:18" x14ac:dyDescent="0.25">
      <c r="A3808" t="s">
        <v>10801</v>
      </c>
      <c r="B3808" s="3">
        <v>80</v>
      </c>
      <c r="C3808" s="3" t="str" cm="1">
        <f t="array" ref="C3808">_xlfn.IFS(B3808&lt;35,"Young",B3808&lt;60,"Middle",TRUE,"Senior")</f>
        <v>Senior</v>
      </c>
      <c r="D3808" t="s">
        <v>26</v>
      </c>
      <c r="E3808" t="str">
        <f t="shared" si="118"/>
        <v>Senior-Male</v>
      </c>
      <c r="F3808" t="s">
        <v>63</v>
      </c>
      <c r="G3808" t="s">
        <v>26593</v>
      </c>
      <c r="H3808" s="1">
        <v>43964</v>
      </c>
      <c r="I3808" t="s">
        <v>10802</v>
      </c>
      <c r="J3808" t="s">
        <v>10803</v>
      </c>
      <c r="K3808" t="s">
        <v>31</v>
      </c>
      <c r="L3808">
        <v>2064.416322</v>
      </c>
      <c r="M3808">
        <v>339</v>
      </c>
      <c r="N3808" t="s">
        <v>43</v>
      </c>
      <c r="O3808" s="1">
        <v>43975</v>
      </c>
      <c r="P3808" s="3">
        <f t="shared" si="119"/>
        <v>11</v>
      </c>
      <c r="Q3808" t="s">
        <v>85</v>
      </c>
      <c r="R3808" t="s">
        <v>24</v>
      </c>
    </row>
    <row r="3809" spans="1:18" x14ac:dyDescent="0.25">
      <c r="A3809" t="s">
        <v>10804</v>
      </c>
      <c r="B3809" s="3">
        <v>58</v>
      </c>
      <c r="C3809" s="3" t="str" cm="1">
        <f t="array" ref="C3809">_xlfn.IFS(B3809&lt;35,"Young",B3809&lt;60,"Middle",TRUE,"Senior")</f>
        <v>Middle</v>
      </c>
      <c r="D3809" t="s">
        <v>16</v>
      </c>
      <c r="E3809" t="str">
        <f t="shared" si="118"/>
        <v>Middle-Female</v>
      </c>
      <c r="F3809" t="s">
        <v>35</v>
      </c>
      <c r="G3809" t="s">
        <v>70</v>
      </c>
      <c r="H3809" s="1">
        <v>43722</v>
      </c>
      <c r="I3809" t="s">
        <v>10805</v>
      </c>
      <c r="J3809" t="s">
        <v>10806</v>
      </c>
      <c r="K3809" t="s">
        <v>31</v>
      </c>
      <c r="L3809">
        <v>52016.105519999997</v>
      </c>
      <c r="M3809">
        <v>263</v>
      </c>
      <c r="N3809" t="s">
        <v>22</v>
      </c>
      <c r="O3809" s="1">
        <v>43741</v>
      </c>
      <c r="P3809" s="3">
        <f t="shared" si="119"/>
        <v>19</v>
      </c>
      <c r="Q3809" t="s">
        <v>32</v>
      </c>
      <c r="R3809" t="s">
        <v>33</v>
      </c>
    </row>
    <row r="3810" spans="1:18" x14ac:dyDescent="0.25">
      <c r="A3810" t="s">
        <v>10807</v>
      </c>
      <c r="B3810" s="3">
        <v>36</v>
      </c>
      <c r="C3810" s="3" t="str" cm="1">
        <f t="array" ref="C3810">_xlfn.IFS(B3810&lt;35,"Young",B3810&lt;60,"Middle",TRUE,"Senior")</f>
        <v>Middle</v>
      </c>
      <c r="D3810" t="s">
        <v>26</v>
      </c>
      <c r="E3810" t="str">
        <f t="shared" si="118"/>
        <v>Middle-Male</v>
      </c>
      <c r="F3810" t="s">
        <v>50</v>
      </c>
      <c r="G3810" t="s">
        <v>26592</v>
      </c>
      <c r="H3810" s="1">
        <v>43488</v>
      </c>
      <c r="I3810" t="s">
        <v>10808</v>
      </c>
      <c r="J3810" t="s">
        <v>10809</v>
      </c>
      <c r="K3810" t="s">
        <v>57</v>
      </c>
      <c r="L3810">
        <v>33261.732230000001</v>
      </c>
      <c r="M3810">
        <v>197</v>
      </c>
      <c r="N3810" t="s">
        <v>22</v>
      </c>
      <c r="O3810" s="1">
        <v>43501</v>
      </c>
      <c r="P3810" s="3">
        <f t="shared" si="119"/>
        <v>13</v>
      </c>
      <c r="Q3810" t="s">
        <v>85</v>
      </c>
      <c r="R3810" t="s">
        <v>24</v>
      </c>
    </row>
    <row r="3811" spans="1:18" x14ac:dyDescent="0.25">
      <c r="A3811" t="s">
        <v>10810</v>
      </c>
      <c r="B3811" s="3">
        <v>77</v>
      </c>
      <c r="C3811" s="3" t="str" cm="1">
        <f t="array" ref="C3811">_xlfn.IFS(B3811&lt;35,"Young",B3811&lt;60,"Middle",TRUE,"Senior")</f>
        <v>Senior</v>
      </c>
      <c r="D3811" t="s">
        <v>26</v>
      </c>
      <c r="E3811" t="str">
        <f t="shared" si="118"/>
        <v>Senior-Male</v>
      </c>
      <c r="F3811" t="s">
        <v>63</v>
      </c>
      <c r="G3811" t="s">
        <v>26593</v>
      </c>
      <c r="H3811" s="1">
        <v>44892</v>
      </c>
      <c r="I3811" t="s">
        <v>10811</v>
      </c>
      <c r="J3811" t="s">
        <v>6379</v>
      </c>
      <c r="K3811" t="s">
        <v>57</v>
      </c>
      <c r="L3811">
        <v>23937.558850000001</v>
      </c>
      <c r="M3811">
        <v>399</v>
      </c>
      <c r="N3811" t="s">
        <v>39</v>
      </c>
      <c r="O3811" s="1">
        <v>44896</v>
      </c>
      <c r="P3811" s="3">
        <f t="shared" si="119"/>
        <v>4</v>
      </c>
      <c r="Q3811" t="s">
        <v>32</v>
      </c>
      <c r="R3811" t="s">
        <v>24</v>
      </c>
    </row>
    <row r="3812" spans="1:18" x14ac:dyDescent="0.25">
      <c r="A3812" t="s">
        <v>10812</v>
      </c>
      <c r="B3812" s="3">
        <v>46</v>
      </c>
      <c r="C3812" s="3" t="str" cm="1">
        <f t="array" ref="C3812">_xlfn.IFS(B3812&lt;35,"Young",B3812&lt;60,"Middle",TRUE,"Senior")</f>
        <v>Middle</v>
      </c>
      <c r="D3812" t="s">
        <v>16</v>
      </c>
      <c r="E3812" t="str">
        <f t="shared" si="118"/>
        <v>Middle-Female</v>
      </c>
      <c r="F3812" t="s">
        <v>230</v>
      </c>
      <c r="G3812" t="s">
        <v>28</v>
      </c>
      <c r="H3812" s="1">
        <v>44163</v>
      </c>
      <c r="I3812" t="s">
        <v>10813</v>
      </c>
      <c r="J3812" t="s">
        <v>10814</v>
      </c>
      <c r="K3812" t="s">
        <v>61</v>
      </c>
      <c r="L3812">
        <v>40293.284699999997</v>
      </c>
      <c r="M3812">
        <v>357</v>
      </c>
      <c r="N3812" t="s">
        <v>39</v>
      </c>
      <c r="O3812" s="1">
        <v>44167</v>
      </c>
      <c r="P3812" s="3">
        <f t="shared" si="119"/>
        <v>4</v>
      </c>
      <c r="Q3812" t="s">
        <v>49</v>
      </c>
      <c r="R3812" t="s">
        <v>45</v>
      </c>
    </row>
    <row r="3813" spans="1:18" x14ac:dyDescent="0.25">
      <c r="A3813" t="s">
        <v>10815</v>
      </c>
      <c r="B3813" s="3">
        <v>58</v>
      </c>
      <c r="C3813" s="3" t="str" cm="1">
        <f t="array" ref="C3813">_xlfn.IFS(B3813&lt;35,"Young",B3813&lt;60,"Middle",TRUE,"Senior")</f>
        <v>Middle</v>
      </c>
      <c r="D3813" t="s">
        <v>16</v>
      </c>
      <c r="E3813" t="str">
        <f t="shared" si="118"/>
        <v>Middle-Female</v>
      </c>
      <c r="F3813" t="s">
        <v>17</v>
      </c>
      <c r="G3813" t="s">
        <v>26592</v>
      </c>
      <c r="H3813" s="1">
        <v>44373</v>
      </c>
      <c r="I3813" t="s">
        <v>10816</v>
      </c>
      <c r="J3813" t="s">
        <v>10817</v>
      </c>
      <c r="K3813" t="s">
        <v>61</v>
      </c>
      <c r="L3813">
        <v>24666.273079999999</v>
      </c>
      <c r="M3813">
        <v>145</v>
      </c>
      <c r="N3813" t="s">
        <v>22</v>
      </c>
      <c r="O3813" s="1">
        <v>44377</v>
      </c>
      <c r="P3813" s="3">
        <f t="shared" si="119"/>
        <v>4</v>
      </c>
      <c r="Q3813" t="s">
        <v>32</v>
      </c>
      <c r="R3813" t="s">
        <v>24</v>
      </c>
    </row>
    <row r="3814" spans="1:18" x14ac:dyDescent="0.25">
      <c r="A3814" t="s">
        <v>10818</v>
      </c>
      <c r="B3814" s="3">
        <v>57</v>
      </c>
      <c r="C3814" s="3" t="str" cm="1">
        <f t="array" ref="C3814">_xlfn.IFS(B3814&lt;35,"Young",B3814&lt;60,"Middle",TRUE,"Senior")</f>
        <v>Middle</v>
      </c>
      <c r="D3814" t="s">
        <v>16</v>
      </c>
      <c r="E3814" t="str">
        <f t="shared" si="118"/>
        <v>Middle-Female</v>
      </c>
      <c r="F3814" t="s">
        <v>230</v>
      </c>
      <c r="G3814" t="s">
        <v>26592</v>
      </c>
      <c r="H3814" s="1">
        <v>43981</v>
      </c>
      <c r="I3814" t="s">
        <v>10819</v>
      </c>
      <c r="J3814" t="s">
        <v>10820</v>
      </c>
      <c r="K3814" t="s">
        <v>53</v>
      </c>
      <c r="L3814">
        <v>22277.71574</v>
      </c>
      <c r="M3814">
        <v>119</v>
      </c>
      <c r="N3814" t="s">
        <v>22</v>
      </c>
      <c r="O3814" s="1">
        <v>43987</v>
      </c>
      <c r="P3814" s="3">
        <f t="shared" si="119"/>
        <v>6</v>
      </c>
      <c r="Q3814" t="s">
        <v>49</v>
      </c>
      <c r="R3814" t="s">
        <v>45</v>
      </c>
    </row>
    <row r="3815" spans="1:18" x14ac:dyDescent="0.25">
      <c r="A3815" t="s">
        <v>10821</v>
      </c>
      <c r="B3815" s="3">
        <v>40</v>
      </c>
      <c r="C3815" s="3" t="str" cm="1">
        <f t="array" ref="C3815">_xlfn.IFS(B3815&lt;35,"Young",B3815&lt;60,"Middle",TRUE,"Senior")</f>
        <v>Middle</v>
      </c>
      <c r="D3815" t="s">
        <v>26</v>
      </c>
      <c r="E3815" t="str">
        <f t="shared" si="118"/>
        <v>Middle-Male</v>
      </c>
      <c r="F3815" t="s">
        <v>27</v>
      </c>
      <c r="G3815" t="s">
        <v>18</v>
      </c>
      <c r="H3815" s="1">
        <v>44829</v>
      </c>
      <c r="I3815" t="s">
        <v>10822</v>
      </c>
      <c r="J3815" t="s">
        <v>10823</v>
      </c>
      <c r="K3815" t="s">
        <v>57</v>
      </c>
      <c r="L3815">
        <v>50652.153980000003</v>
      </c>
      <c r="M3815">
        <v>289</v>
      </c>
      <c r="N3815" t="s">
        <v>43</v>
      </c>
      <c r="O3815" s="1">
        <v>44855</v>
      </c>
      <c r="P3815" s="3">
        <f t="shared" si="119"/>
        <v>26</v>
      </c>
      <c r="Q3815" t="s">
        <v>85</v>
      </c>
      <c r="R3815" t="s">
        <v>33</v>
      </c>
    </row>
    <row r="3816" spans="1:18" x14ac:dyDescent="0.25">
      <c r="A3816" t="s">
        <v>10824</v>
      </c>
      <c r="B3816" s="3">
        <v>83</v>
      </c>
      <c r="C3816" s="3" t="str" cm="1">
        <f t="array" ref="C3816">_xlfn.IFS(B3816&lt;35,"Young",B3816&lt;60,"Middle",TRUE,"Senior")</f>
        <v>Senior</v>
      </c>
      <c r="D3816" t="s">
        <v>16</v>
      </c>
      <c r="E3816" t="str">
        <f t="shared" si="118"/>
        <v>Senior-Female</v>
      </c>
      <c r="F3816" t="s">
        <v>50</v>
      </c>
      <c r="G3816" t="s">
        <v>26593</v>
      </c>
      <c r="H3816" s="1">
        <v>44725</v>
      </c>
      <c r="I3816" t="s">
        <v>10825</v>
      </c>
      <c r="J3816" t="s">
        <v>10826</v>
      </c>
      <c r="K3816" t="s">
        <v>21</v>
      </c>
      <c r="L3816">
        <v>16737.73416</v>
      </c>
      <c r="M3816">
        <v>185</v>
      </c>
      <c r="N3816" t="s">
        <v>39</v>
      </c>
      <c r="O3816" s="1">
        <v>44728</v>
      </c>
      <c r="P3816" s="3">
        <f t="shared" si="119"/>
        <v>3</v>
      </c>
      <c r="Q3816" t="s">
        <v>44</v>
      </c>
      <c r="R3816" t="s">
        <v>33</v>
      </c>
    </row>
    <row r="3817" spans="1:18" x14ac:dyDescent="0.25">
      <c r="A3817" t="s">
        <v>10827</v>
      </c>
      <c r="B3817" s="3">
        <v>30</v>
      </c>
      <c r="C3817" s="3" t="str" cm="1">
        <f t="array" ref="C3817">_xlfn.IFS(B3817&lt;35,"Young",B3817&lt;60,"Middle",TRUE,"Senior")</f>
        <v>Young</v>
      </c>
      <c r="D3817" t="s">
        <v>26</v>
      </c>
      <c r="E3817" t="str">
        <f t="shared" si="118"/>
        <v>Young-Male</v>
      </c>
      <c r="F3817" t="s">
        <v>63</v>
      </c>
      <c r="G3817" t="s">
        <v>28</v>
      </c>
      <c r="H3817" s="1">
        <v>44930</v>
      </c>
      <c r="I3817" t="s">
        <v>10828</v>
      </c>
      <c r="J3817" t="s">
        <v>2809</v>
      </c>
      <c r="K3817" t="s">
        <v>61</v>
      </c>
      <c r="L3817">
        <v>7084.9236019999998</v>
      </c>
      <c r="M3817">
        <v>207</v>
      </c>
      <c r="N3817" t="s">
        <v>43</v>
      </c>
      <c r="O3817" s="1">
        <v>44956</v>
      </c>
      <c r="P3817" s="3">
        <f t="shared" si="119"/>
        <v>26</v>
      </c>
      <c r="Q3817" t="s">
        <v>44</v>
      </c>
      <c r="R3817" t="s">
        <v>45</v>
      </c>
    </row>
    <row r="3818" spans="1:18" x14ac:dyDescent="0.25">
      <c r="A3818" t="s">
        <v>10829</v>
      </c>
      <c r="B3818" s="3">
        <v>68</v>
      </c>
      <c r="C3818" s="3" t="str" cm="1">
        <f t="array" ref="C3818">_xlfn.IFS(B3818&lt;35,"Young",B3818&lt;60,"Middle",TRUE,"Senior")</f>
        <v>Senior</v>
      </c>
      <c r="D3818" t="s">
        <v>16</v>
      </c>
      <c r="E3818" t="str">
        <f t="shared" si="118"/>
        <v>Senior-Female</v>
      </c>
      <c r="F3818" t="s">
        <v>27</v>
      </c>
      <c r="G3818" t="s">
        <v>26592</v>
      </c>
      <c r="H3818" s="1">
        <v>43739</v>
      </c>
      <c r="I3818" t="s">
        <v>10830</v>
      </c>
      <c r="J3818" t="s">
        <v>4375</v>
      </c>
      <c r="K3818" t="s">
        <v>57</v>
      </c>
      <c r="L3818">
        <v>16590.66922</v>
      </c>
      <c r="M3818">
        <v>192</v>
      </c>
      <c r="N3818" t="s">
        <v>22</v>
      </c>
      <c r="O3818" s="1">
        <v>43743</v>
      </c>
      <c r="P3818" s="3">
        <f t="shared" si="119"/>
        <v>4</v>
      </c>
      <c r="Q3818" t="s">
        <v>49</v>
      </c>
      <c r="R3818" t="s">
        <v>24</v>
      </c>
    </row>
    <row r="3819" spans="1:18" x14ac:dyDescent="0.25">
      <c r="A3819" t="s">
        <v>4296</v>
      </c>
      <c r="B3819" s="3">
        <v>81</v>
      </c>
      <c r="C3819" s="3" t="str" cm="1">
        <f t="array" ref="C3819">_xlfn.IFS(B3819&lt;35,"Young",B3819&lt;60,"Middle",TRUE,"Senior")</f>
        <v>Senior</v>
      </c>
      <c r="D3819" t="s">
        <v>26</v>
      </c>
      <c r="E3819" t="str">
        <f t="shared" si="118"/>
        <v>Senior-Male</v>
      </c>
      <c r="F3819" t="s">
        <v>35</v>
      </c>
      <c r="G3819" t="s">
        <v>26593</v>
      </c>
      <c r="H3819" s="1">
        <v>43513</v>
      </c>
      <c r="I3819" t="s">
        <v>10831</v>
      </c>
      <c r="J3819" t="s">
        <v>9499</v>
      </c>
      <c r="K3819" t="s">
        <v>53</v>
      </c>
      <c r="L3819">
        <v>9475.3731239999997</v>
      </c>
      <c r="M3819">
        <v>401</v>
      </c>
      <c r="N3819" t="s">
        <v>43</v>
      </c>
      <c r="O3819" s="1">
        <v>43525</v>
      </c>
      <c r="P3819" s="3">
        <f t="shared" si="119"/>
        <v>12</v>
      </c>
      <c r="Q3819" t="s">
        <v>32</v>
      </c>
      <c r="R3819" t="s">
        <v>45</v>
      </c>
    </row>
    <row r="3820" spans="1:18" x14ac:dyDescent="0.25">
      <c r="A3820" t="s">
        <v>10832</v>
      </c>
      <c r="B3820" s="3">
        <v>79</v>
      </c>
      <c r="C3820" s="3" t="str" cm="1">
        <f t="array" ref="C3820">_xlfn.IFS(B3820&lt;35,"Young",B3820&lt;60,"Middle",TRUE,"Senior")</f>
        <v>Senior</v>
      </c>
      <c r="D3820" t="s">
        <v>16</v>
      </c>
      <c r="E3820" t="str">
        <f t="shared" si="118"/>
        <v>Senior-Female</v>
      </c>
      <c r="F3820" t="s">
        <v>115</v>
      </c>
      <c r="G3820" t="s">
        <v>26593</v>
      </c>
      <c r="H3820" s="1">
        <v>44735</v>
      </c>
      <c r="I3820" t="s">
        <v>10833</v>
      </c>
      <c r="J3820" t="s">
        <v>1774</v>
      </c>
      <c r="K3820" t="s">
        <v>21</v>
      </c>
      <c r="L3820">
        <v>13253.681140000001</v>
      </c>
      <c r="M3820">
        <v>412</v>
      </c>
      <c r="N3820" t="s">
        <v>39</v>
      </c>
      <c r="O3820" s="1">
        <v>44756</v>
      </c>
      <c r="P3820" s="3">
        <f t="shared" si="119"/>
        <v>21</v>
      </c>
      <c r="Q3820" t="s">
        <v>49</v>
      </c>
      <c r="R3820" t="s">
        <v>33</v>
      </c>
    </row>
    <row r="3821" spans="1:18" x14ac:dyDescent="0.25">
      <c r="A3821" t="s">
        <v>10834</v>
      </c>
      <c r="B3821" s="3">
        <v>19</v>
      </c>
      <c r="C3821" s="3" t="str" cm="1">
        <f t="array" ref="C3821">_xlfn.IFS(B3821&lt;35,"Young",B3821&lt;60,"Middle",TRUE,"Senior")</f>
        <v>Young</v>
      </c>
      <c r="D3821" t="s">
        <v>26</v>
      </c>
      <c r="E3821" t="str">
        <f t="shared" si="118"/>
        <v>Young-Male</v>
      </c>
      <c r="F3821" t="s">
        <v>230</v>
      </c>
      <c r="G3821" t="s">
        <v>18</v>
      </c>
      <c r="H3821" s="1">
        <v>44815</v>
      </c>
      <c r="I3821" t="s">
        <v>10835</v>
      </c>
      <c r="J3821" t="s">
        <v>10836</v>
      </c>
      <c r="K3821" t="s">
        <v>61</v>
      </c>
      <c r="L3821">
        <v>2964.613222</v>
      </c>
      <c r="M3821">
        <v>390</v>
      </c>
      <c r="N3821" t="s">
        <v>39</v>
      </c>
      <c r="O3821" s="1">
        <v>44824</v>
      </c>
      <c r="P3821" s="3">
        <f t="shared" si="119"/>
        <v>9</v>
      </c>
      <c r="Q3821" t="s">
        <v>49</v>
      </c>
      <c r="R3821" t="s">
        <v>24</v>
      </c>
    </row>
    <row r="3822" spans="1:18" x14ac:dyDescent="0.25">
      <c r="A3822" t="s">
        <v>10837</v>
      </c>
      <c r="B3822" s="3">
        <v>30</v>
      </c>
      <c r="C3822" s="3" t="str" cm="1">
        <f t="array" ref="C3822">_xlfn.IFS(B3822&lt;35,"Young",B3822&lt;60,"Middle",TRUE,"Senior")</f>
        <v>Young</v>
      </c>
      <c r="D3822" t="s">
        <v>16</v>
      </c>
      <c r="E3822" t="str">
        <f t="shared" si="118"/>
        <v>Young-Female</v>
      </c>
      <c r="F3822" t="s">
        <v>27</v>
      </c>
      <c r="G3822" t="s">
        <v>70</v>
      </c>
      <c r="H3822" s="1">
        <v>45227</v>
      </c>
      <c r="I3822" t="s">
        <v>10838</v>
      </c>
      <c r="J3822" t="s">
        <v>10839</v>
      </c>
      <c r="K3822" t="s">
        <v>53</v>
      </c>
      <c r="L3822">
        <v>67493.862179999996</v>
      </c>
      <c r="M3822">
        <v>482</v>
      </c>
      <c r="N3822" t="s">
        <v>39</v>
      </c>
      <c r="O3822" s="1">
        <v>45247</v>
      </c>
      <c r="P3822" s="3">
        <f t="shared" si="119"/>
        <v>20</v>
      </c>
      <c r="Q3822" t="s">
        <v>85</v>
      </c>
      <c r="R3822" t="s">
        <v>24</v>
      </c>
    </row>
    <row r="3823" spans="1:18" x14ac:dyDescent="0.25">
      <c r="A3823" t="s">
        <v>10840</v>
      </c>
      <c r="B3823" s="3">
        <v>20</v>
      </c>
      <c r="C3823" s="3" t="str" cm="1">
        <f t="array" ref="C3823">_xlfn.IFS(B3823&lt;35,"Young",B3823&lt;60,"Middle",TRUE,"Senior")</f>
        <v>Young</v>
      </c>
      <c r="D3823" t="s">
        <v>26</v>
      </c>
      <c r="E3823" t="str">
        <f t="shared" si="118"/>
        <v>Young-Male</v>
      </c>
      <c r="F3823" t="s">
        <v>17</v>
      </c>
      <c r="G3823" t="s">
        <v>26593</v>
      </c>
      <c r="H3823" s="1">
        <v>44621</v>
      </c>
      <c r="I3823" t="s">
        <v>10841</v>
      </c>
      <c r="J3823" t="s">
        <v>10842</v>
      </c>
      <c r="K3823" t="s">
        <v>31</v>
      </c>
      <c r="L3823">
        <v>13599.99264</v>
      </c>
      <c r="M3823">
        <v>163</v>
      </c>
      <c r="N3823" t="s">
        <v>43</v>
      </c>
      <c r="O3823" s="1">
        <v>44628</v>
      </c>
      <c r="P3823" s="3">
        <f t="shared" si="119"/>
        <v>7</v>
      </c>
      <c r="Q3823" t="s">
        <v>32</v>
      </c>
      <c r="R3823" t="s">
        <v>24</v>
      </c>
    </row>
    <row r="3824" spans="1:18" x14ac:dyDescent="0.25">
      <c r="A3824" t="s">
        <v>10843</v>
      </c>
      <c r="B3824" s="3">
        <v>66</v>
      </c>
      <c r="C3824" s="3" t="str" cm="1">
        <f t="array" ref="C3824">_xlfn.IFS(B3824&lt;35,"Young",B3824&lt;60,"Middle",TRUE,"Senior")</f>
        <v>Senior</v>
      </c>
      <c r="D3824" t="s">
        <v>16</v>
      </c>
      <c r="E3824" t="str">
        <f t="shared" si="118"/>
        <v>Senior-Female</v>
      </c>
      <c r="F3824" t="s">
        <v>230</v>
      </c>
      <c r="G3824" t="s">
        <v>26593</v>
      </c>
      <c r="H3824" s="1">
        <v>44967</v>
      </c>
      <c r="I3824" t="s">
        <v>10844</v>
      </c>
      <c r="J3824" t="s">
        <v>10845</v>
      </c>
      <c r="K3824" t="s">
        <v>21</v>
      </c>
      <c r="L3824">
        <v>18838.064910000001</v>
      </c>
      <c r="M3824">
        <v>271</v>
      </c>
      <c r="N3824" t="s">
        <v>39</v>
      </c>
      <c r="O3824" s="1">
        <v>44995</v>
      </c>
      <c r="P3824" s="3">
        <f t="shared" si="119"/>
        <v>28</v>
      </c>
      <c r="Q3824" t="s">
        <v>44</v>
      </c>
      <c r="R3824" t="s">
        <v>33</v>
      </c>
    </row>
    <row r="3825" spans="1:18" x14ac:dyDescent="0.25">
      <c r="A3825" t="s">
        <v>10846</v>
      </c>
      <c r="B3825" s="3">
        <v>24</v>
      </c>
      <c r="C3825" s="3" t="str" cm="1">
        <f t="array" ref="C3825">_xlfn.IFS(B3825&lt;35,"Young",B3825&lt;60,"Middle",TRUE,"Senior")</f>
        <v>Young</v>
      </c>
      <c r="D3825" t="s">
        <v>16</v>
      </c>
      <c r="E3825" t="str">
        <f t="shared" si="118"/>
        <v>Young-Female</v>
      </c>
      <c r="F3825" t="s">
        <v>27</v>
      </c>
      <c r="G3825" t="s">
        <v>26592</v>
      </c>
      <c r="H3825" s="1">
        <v>44541</v>
      </c>
      <c r="I3825" t="s">
        <v>10847</v>
      </c>
      <c r="J3825" t="s">
        <v>10848</v>
      </c>
      <c r="K3825" t="s">
        <v>61</v>
      </c>
      <c r="L3825">
        <v>13028.929910000001</v>
      </c>
      <c r="M3825">
        <v>145</v>
      </c>
      <c r="N3825" t="s">
        <v>22</v>
      </c>
      <c r="O3825" s="1">
        <v>44560</v>
      </c>
      <c r="P3825" s="3">
        <f t="shared" si="119"/>
        <v>19</v>
      </c>
      <c r="Q3825" t="s">
        <v>49</v>
      </c>
      <c r="R3825" t="s">
        <v>33</v>
      </c>
    </row>
    <row r="3826" spans="1:18" x14ac:dyDescent="0.25">
      <c r="A3826" t="s">
        <v>10849</v>
      </c>
      <c r="B3826" s="3">
        <v>27</v>
      </c>
      <c r="C3826" s="3" t="str" cm="1">
        <f t="array" ref="C3826">_xlfn.IFS(B3826&lt;35,"Young",B3826&lt;60,"Middle",TRUE,"Senior")</f>
        <v>Young</v>
      </c>
      <c r="D3826" t="s">
        <v>26</v>
      </c>
      <c r="E3826" t="str">
        <f t="shared" si="118"/>
        <v>Young-Male</v>
      </c>
      <c r="F3826" t="s">
        <v>27</v>
      </c>
      <c r="G3826" t="s">
        <v>70</v>
      </c>
      <c r="H3826" s="1">
        <v>43844</v>
      </c>
      <c r="I3826" t="s">
        <v>10850</v>
      </c>
      <c r="J3826" t="s">
        <v>10851</v>
      </c>
      <c r="K3826" t="s">
        <v>53</v>
      </c>
      <c r="L3826">
        <v>37769.357940000002</v>
      </c>
      <c r="M3826">
        <v>296</v>
      </c>
      <c r="N3826" t="s">
        <v>39</v>
      </c>
      <c r="O3826" s="1">
        <v>43861</v>
      </c>
      <c r="P3826" s="3">
        <f t="shared" si="119"/>
        <v>17</v>
      </c>
      <c r="Q3826" t="s">
        <v>23</v>
      </c>
      <c r="R3826" t="s">
        <v>33</v>
      </c>
    </row>
    <row r="3827" spans="1:18" x14ac:dyDescent="0.25">
      <c r="A3827" t="s">
        <v>5303</v>
      </c>
      <c r="B3827" s="3">
        <v>34</v>
      </c>
      <c r="C3827" s="3" t="str" cm="1">
        <f t="array" ref="C3827">_xlfn.IFS(B3827&lt;35,"Young",B3827&lt;60,"Middle",TRUE,"Senior")</f>
        <v>Young</v>
      </c>
      <c r="D3827" t="s">
        <v>26</v>
      </c>
      <c r="E3827" t="str">
        <f t="shared" si="118"/>
        <v>Young-Male</v>
      </c>
      <c r="F3827" t="s">
        <v>90</v>
      </c>
      <c r="G3827" t="s">
        <v>26593</v>
      </c>
      <c r="H3827" s="1">
        <v>44082</v>
      </c>
      <c r="I3827" t="s">
        <v>10852</v>
      </c>
      <c r="J3827" t="s">
        <v>10853</v>
      </c>
      <c r="K3827" t="s">
        <v>61</v>
      </c>
      <c r="L3827">
        <v>29047.179800000002</v>
      </c>
      <c r="M3827">
        <v>358</v>
      </c>
      <c r="N3827" t="s">
        <v>39</v>
      </c>
      <c r="O3827" s="1">
        <v>44085</v>
      </c>
      <c r="P3827" s="3">
        <f t="shared" si="119"/>
        <v>3</v>
      </c>
      <c r="Q3827" t="s">
        <v>23</v>
      </c>
      <c r="R3827" t="s">
        <v>24</v>
      </c>
    </row>
    <row r="3828" spans="1:18" x14ac:dyDescent="0.25">
      <c r="A3828" t="s">
        <v>10854</v>
      </c>
      <c r="B3828" s="3">
        <v>48</v>
      </c>
      <c r="C3828" s="3" t="str" cm="1">
        <f t="array" ref="C3828">_xlfn.IFS(B3828&lt;35,"Young",B3828&lt;60,"Middle",TRUE,"Senior")</f>
        <v>Middle</v>
      </c>
      <c r="D3828" t="s">
        <v>26</v>
      </c>
      <c r="E3828" t="str">
        <f t="shared" si="118"/>
        <v>Middle-Male</v>
      </c>
      <c r="F3828" t="s">
        <v>63</v>
      </c>
      <c r="G3828" t="s">
        <v>26593</v>
      </c>
      <c r="H3828" s="1">
        <v>44335</v>
      </c>
      <c r="I3828" t="s">
        <v>10855</v>
      </c>
      <c r="J3828" t="s">
        <v>10856</v>
      </c>
      <c r="K3828" t="s">
        <v>53</v>
      </c>
      <c r="L3828">
        <v>33360.632290000001</v>
      </c>
      <c r="M3828">
        <v>238</v>
      </c>
      <c r="N3828" t="s">
        <v>39</v>
      </c>
      <c r="O3828" s="1">
        <v>44358</v>
      </c>
      <c r="P3828" s="3">
        <f t="shared" si="119"/>
        <v>23</v>
      </c>
      <c r="Q3828" t="s">
        <v>49</v>
      </c>
      <c r="R3828" t="s">
        <v>24</v>
      </c>
    </row>
    <row r="3829" spans="1:18" x14ac:dyDescent="0.25">
      <c r="A3829" t="s">
        <v>10857</v>
      </c>
      <c r="B3829" s="3">
        <v>35</v>
      </c>
      <c r="C3829" s="3" t="str" cm="1">
        <f t="array" ref="C3829">_xlfn.IFS(B3829&lt;35,"Young",B3829&lt;60,"Middle",TRUE,"Senior")</f>
        <v>Middle</v>
      </c>
      <c r="D3829" t="s">
        <v>26</v>
      </c>
      <c r="E3829" t="str">
        <f t="shared" si="118"/>
        <v>Middle-Male</v>
      </c>
      <c r="F3829" t="s">
        <v>63</v>
      </c>
      <c r="G3829" t="s">
        <v>26593</v>
      </c>
      <c r="H3829" s="1">
        <v>44995</v>
      </c>
      <c r="I3829" t="s">
        <v>10858</v>
      </c>
      <c r="J3829" t="s">
        <v>2956</v>
      </c>
      <c r="K3829" t="s">
        <v>53</v>
      </c>
      <c r="L3829">
        <v>14357.40818</v>
      </c>
      <c r="M3829">
        <v>397</v>
      </c>
      <c r="N3829" t="s">
        <v>43</v>
      </c>
      <c r="O3829" s="1">
        <v>45015</v>
      </c>
      <c r="P3829" s="3">
        <f t="shared" si="119"/>
        <v>20</v>
      </c>
      <c r="Q3829" t="s">
        <v>32</v>
      </c>
      <c r="R3829" t="s">
        <v>45</v>
      </c>
    </row>
    <row r="3830" spans="1:18" x14ac:dyDescent="0.25">
      <c r="A3830" t="s">
        <v>10859</v>
      </c>
      <c r="B3830" s="3">
        <v>60</v>
      </c>
      <c r="C3830" s="3" t="str" cm="1">
        <f t="array" ref="C3830">_xlfn.IFS(B3830&lt;35,"Young",B3830&lt;60,"Middle",TRUE,"Senior")</f>
        <v>Senior</v>
      </c>
      <c r="D3830" t="s">
        <v>26</v>
      </c>
      <c r="E3830" t="str">
        <f t="shared" si="118"/>
        <v>Senior-Male</v>
      </c>
      <c r="F3830" t="s">
        <v>17</v>
      </c>
      <c r="G3830" t="s">
        <v>70</v>
      </c>
      <c r="H3830" s="1">
        <v>43937</v>
      </c>
      <c r="I3830" t="s">
        <v>10860</v>
      </c>
      <c r="J3830" t="s">
        <v>10861</v>
      </c>
      <c r="K3830" t="s">
        <v>61</v>
      </c>
      <c r="L3830">
        <v>4250.8458950000004</v>
      </c>
      <c r="M3830">
        <v>167</v>
      </c>
      <c r="N3830" t="s">
        <v>39</v>
      </c>
      <c r="O3830" s="1">
        <v>43942</v>
      </c>
      <c r="P3830" s="3">
        <f t="shared" si="119"/>
        <v>5</v>
      </c>
      <c r="Q3830" t="s">
        <v>85</v>
      </c>
      <c r="R3830" t="s">
        <v>33</v>
      </c>
    </row>
    <row r="3831" spans="1:18" x14ac:dyDescent="0.25">
      <c r="A3831" t="s">
        <v>10862</v>
      </c>
      <c r="B3831" s="3">
        <v>23</v>
      </c>
      <c r="C3831" s="3" t="str" cm="1">
        <f t="array" ref="C3831">_xlfn.IFS(B3831&lt;35,"Young",B3831&lt;60,"Middle",TRUE,"Senior")</f>
        <v>Young</v>
      </c>
      <c r="D3831" t="s">
        <v>26</v>
      </c>
      <c r="E3831" t="str">
        <f t="shared" si="118"/>
        <v>Young-Male</v>
      </c>
      <c r="F3831" t="s">
        <v>63</v>
      </c>
      <c r="G3831" t="s">
        <v>70</v>
      </c>
      <c r="H3831" s="1">
        <v>44542</v>
      </c>
      <c r="I3831" t="s">
        <v>10863</v>
      </c>
      <c r="J3831" t="s">
        <v>10864</v>
      </c>
      <c r="K3831" t="s">
        <v>61</v>
      </c>
      <c r="L3831">
        <v>30984.389899999998</v>
      </c>
      <c r="M3831">
        <v>367</v>
      </c>
      <c r="N3831" t="s">
        <v>39</v>
      </c>
      <c r="O3831" s="1">
        <v>44560</v>
      </c>
      <c r="P3831" s="3">
        <f t="shared" si="119"/>
        <v>18</v>
      </c>
      <c r="Q3831" t="s">
        <v>32</v>
      </c>
      <c r="R3831" t="s">
        <v>24</v>
      </c>
    </row>
    <row r="3832" spans="1:18" x14ac:dyDescent="0.25">
      <c r="A3832" t="s">
        <v>10865</v>
      </c>
      <c r="B3832" s="3">
        <v>79</v>
      </c>
      <c r="C3832" s="3" t="str" cm="1">
        <f t="array" ref="C3832">_xlfn.IFS(B3832&lt;35,"Young",B3832&lt;60,"Middle",TRUE,"Senior")</f>
        <v>Senior</v>
      </c>
      <c r="D3832" t="s">
        <v>16</v>
      </c>
      <c r="E3832" t="str">
        <f t="shared" si="118"/>
        <v>Senior-Female</v>
      </c>
      <c r="F3832" t="s">
        <v>27</v>
      </c>
      <c r="G3832" t="s">
        <v>26593</v>
      </c>
      <c r="H3832" s="1">
        <v>43517</v>
      </c>
      <c r="I3832" t="s">
        <v>10866</v>
      </c>
      <c r="J3832" t="s">
        <v>10867</v>
      </c>
      <c r="K3832" t="s">
        <v>31</v>
      </c>
      <c r="L3832">
        <v>28729.294190000001</v>
      </c>
      <c r="M3832">
        <v>432</v>
      </c>
      <c r="N3832" t="s">
        <v>39</v>
      </c>
      <c r="O3832" s="1">
        <v>43521</v>
      </c>
      <c r="P3832" s="3">
        <f t="shared" si="119"/>
        <v>4</v>
      </c>
      <c r="Q3832" t="s">
        <v>32</v>
      </c>
      <c r="R3832" t="s">
        <v>45</v>
      </c>
    </row>
    <row r="3833" spans="1:18" x14ac:dyDescent="0.25">
      <c r="A3833" t="s">
        <v>10868</v>
      </c>
      <c r="B3833" s="3">
        <v>20</v>
      </c>
      <c r="C3833" s="3" t="str" cm="1">
        <f t="array" ref="C3833">_xlfn.IFS(B3833&lt;35,"Young",B3833&lt;60,"Middle",TRUE,"Senior")</f>
        <v>Young</v>
      </c>
      <c r="D3833" t="s">
        <v>26</v>
      </c>
      <c r="E3833" t="str">
        <f t="shared" si="118"/>
        <v>Young-Male</v>
      </c>
      <c r="F3833" t="s">
        <v>35</v>
      </c>
      <c r="G3833" t="s">
        <v>18</v>
      </c>
      <c r="H3833" s="1">
        <v>44850</v>
      </c>
      <c r="I3833" t="s">
        <v>10869</v>
      </c>
      <c r="J3833" t="s">
        <v>10870</v>
      </c>
      <c r="K3833" t="s">
        <v>57</v>
      </c>
      <c r="L3833">
        <v>58371.329700000002</v>
      </c>
      <c r="M3833">
        <v>319</v>
      </c>
      <c r="N3833" t="s">
        <v>43</v>
      </c>
      <c r="O3833" s="1">
        <v>44865</v>
      </c>
      <c r="P3833" s="3">
        <f t="shared" si="119"/>
        <v>15</v>
      </c>
      <c r="Q3833" t="s">
        <v>49</v>
      </c>
      <c r="R3833" t="s">
        <v>24</v>
      </c>
    </row>
    <row r="3834" spans="1:18" x14ac:dyDescent="0.25">
      <c r="A3834" t="s">
        <v>10871</v>
      </c>
      <c r="B3834" s="3">
        <v>37</v>
      </c>
      <c r="C3834" s="3" t="str" cm="1">
        <f t="array" ref="C3834">_xlfn.IFS(B3834&lt;35,"Young",B3834&lt;60,"Middle",TRUE,"Senior")</f>
        <v>Middle</v>
      </c>
      <c r="D3834" t="s">
        <v>16</v>
      </c>
      <c r="E3834" t="str">
        <f t="shared" si="118"/>
        <v>Middle-Female</v>
      </c>
      <c r="F3834" t="s">
        <v>63</v>
      </c>
      <c r="G3834" t="s">
        <v>28</v>
      </c>
      <c r="H3834" s="1">
        <v>45131</v>
      </c>
      <c r="I3834" t="s">
        <v>10872</v>
      </c>
      <c r="J3834" t="s">
        <v>10873</v>
      </c>
      <c r="K3834" t="s">
        <v>53</v>
      </c>
      <c r="L3834">
        <v>40785.136590000002</v>
      </c>
      <c r="M3834">
        <v>230</v>
      </c>
      <c r="N3834" t="s">
        <v>22</v>
      </c>
      <c r="O3834" s="1">
        <v>45153</v>
      </c>
      <c r="P3834" s="3">
        <f t="shared" si="119"/>
        <v>22</v>
      </c>
      <c r="Q3834" t="s">
        <v>44</v>
      </c>
      <c r="R3834" t="s">
        <v>45</v>
      </c>
    </row>
    <row r="3835" spans="1:18" x14ac:dyDescent="0.25">
      <c r="A3835" t="s">
        <v>10874</v>
      </c>
      <c r="B3835" s="3">
        <v>69</v>
      </c>
      <c r="C3835" s="3" t="str" cm="1">
        <f t="array" ref="C3835">_xlfn.IFS(B3835&lt;35,"Young",B3835&lt;60,"Middle",TRUE,"Senior")</f>
        <v>Senior</v>
      </c>
      <c r="D3835" t="s">
        <v>26</v>
      </c>
      <c r="E3835" t="str">
        <f t="shared" si="118"/>
        <v>Senior-Male</v>
      </c>
      <c r="F3835" t="s">
        <v>50</v>
      </c>
      <c r="G3835" t="s">
        <v>26593</v>
      </c>
      <c r="H3835" s="1">
        <v>45119</v>
      </c>
      <c r="I3835" t="s">
        <v>10875</v>
      </c>
      <c r="J3835" t="s">
        <v>10876</v>
      </c>
      <c r="K3835" t="s">
        <v>31</v>
      </c>
      <c r="L3835">
        <v>5960.3366960000003</v>
      </c>
      <c r="M3835">
        <v>455</v>
      </c>
      <c r="N3835" t="s">
        <v>39</v>
      </c>
      <c r="O3835" s="1">
        <v>45144</v>
      </c>
      <c r="P3835" s="3">
        <f t="shared" si="119"/>
        <v>25</v>
      </c>
      <c r="Q3835" t="s">
        <v>32</v>
      </c>
      <c r="R3835" t="s">
        <v>45</v>
      </c>
    </row>
    <row r="3836" spans="1:18" x14ac:dyDescent="0.25">
      <c r="A3836" t="s">
        <v>10877</v>
      </c>
      <c r="B3836" s="3">
        <v>22</v>
      </c>
      <c r="C3836" s="3" t="str" cm="1">
        <f t="array" ref="C3836">_xlfn.IFS(B3836&lt;35,"Young",B3836&lt;60,"Middle",TRUE,"Senior")</f>
        <v>Young</v>
      </c>
      <c r="D3836" t="s">
        <v>16</v>
      </c>
      <c r="E3836" t="str">
        <f t="shared" si="118"/>
        <v>Young-Female</v>
      </c>
      <c r="F3836" t="s">
        <v>50</v>
      </c>
      <c r="G3836" t="s">
        <v>36</v>
      </c>
      <c r="H3836" s="1">
        <v>45071</v>
      </c>
      <c r="I3836" t="s">
        <v>10878</v>
      </c>
      <c r="J3836" t="s">
        <v>10879</v>
      </c>
      <c r="K3836" t="s">
        <v>61</v>
      </c>
      <c r="L3836">
        <v>9769.0827270000009</v>
      </c>
      <c r="M3836">
        <v>271</v>
      </c>
      <c r="N3836" t="s">
        <v>22</v>
      </c>
      <c r="O3836" s="1">
        <v>45074</v>
      </c>
      <c r="P3836" s="3">
        <f t="shared" si="119"/>
        <v>3</v>
      </c>
      <c r="Q3836" t="s">
        <v>44</v>
      </c>
      <c r="R3836" t="s">
        <v>24</v>
      </c>
    </row>
    <row r="3837" spans="1:18" x14ac:dyDescent="0.25">
      <c r="A3837" t="s">
        <v>10880</v>
      </c>
      <c r="B3837" s="3">
        <v>58</v>
      </c>
      <c r="C3837" s="3" t="str" cm="1">
        <f t="array" ref="C3837">_xlfn.IFS(B3837&lt;35,"Young",B3837&lt;60,"Middle",TRUE,"Senior")</f>
        <v>Middle</v>
      </c>
      <c r="D3837" t="s">
        <v>26</v>
      </c>
      <c r="E3837" t="str">
        <f t="shared" si="118"/>
        <v>Middle-Male</v>
      </c>
      <c r="F3837" t="s">
        <v>230</v>
      </c>
      <c r="G3837" t="s">
        <v>18</v>
      </c>
      <c r="H3837" s="1">
        <v>44063</v>
      </c>
      <c r="I3837" t="s">
        <v>3992</v>
      </c>
      <c r="J3837" t="s">
        <v>10881</v>
      </c>
      <c r="K3837" t="s">
        <v>53</v>
      </c>
      <c r="L3837">
        <v>16178.06849</v>
      </c>
      <c r="M3837">
        <v>452</v>
      </c>
      <c r="N3837" t="s">
        <v>22</v>
      </c>
      <c r="O3837" s="1">
        <v>44064</v>
      </c>
      <c r="P3837" s="3">
        <f t="shared" si="119"/>
        <v>1</v>
      </c>
      <c r="Q3837" t="s">
        <v>23</v>
      </c>
      <c r="R3837" t="s">
        <v>45</v>
      </c>
    </row>
    <row r="3838" spans="1:18" x14ac:dyDescent="0.25">
      <c r="A3838" t="s">
        <v>10882</v>
      </c>
      <c r="B3838" s="3">
        <v>67</v>
      </c>
      <c r="C3838" s="3" t="str" cm="1">
        <f t="array" ref="C3838">_xlfn.IFS(B3838&lt;35,"Young",B3838&lt;60,"Middle",TRUE,"Senior")</f>
        <v>Senior</v>
      </c>
      <c r="D3838" t="s">
        <v>16</v>
      </c>
      <c r="E3838" t="str">
        <f t="shared" si="118"/>
        <v>Senior-Female</v>
      </c>
      <c r="F3838" t="s">
        <v>35</v>
      </c>
      <c r="G3838" t="s">
        <v>36</v>
      </c>
      <c r="H3838" s="1">
        <v>44009</v>
      </c>
      <c r="I3838" t="s">
        <v>10883</v>
      </c>
      <c r="J3838" t="s">
        <v>10884</v>
      </c>
      <c r="K3838" t="s">
        <v>21</v>
      </c>
      <c r="L3838">
        <v>6161.8369890000004</v>
      </c>
      <c r="M3838">
        <v>267</v>
      </c>
      <c r="N3838" t="s">
        <v>22</v>
      </c>
      <c r="O3838" s="1">
        <v>44014</v>
      </c>
      <c r="P3838" s="3">
        <f t="shared" si="119"/>
        <v>5</v>
      </c>
      <c r="Q3838" t="s">
        <v>32</v>
      </c>
      <c r="R3838" t="s">
        <v>45</v>
      </c>
    </row>
    <row r="3839" spans="1:18" x14ac:dyDescent="0.25">
      <c r="A3839" t="s">
        <v>10885</v>
      </c>
      <c r="B3839" s="3">
        <v>46</v>
      </c>
      <c r="C3839" s="3" t="str" cm="1">
        <f t="array" ref="C3839">_xlfn.IFS(B3839&lt;35,"Young",B3839&lt;60,"Middle",TRUE,"Senior")</f>
        <v>Middle</v>
      </c>
      <c r="D3839" t="s">
        <v>26</v>
      </c>
      <c r="E3839" t="str">
        <f t="shared" si="118"/>
        <v>Middle-Male</v>
      </c>
      <c r="F3839" t="s">
        <v>63</v>
      </c>
      <c r="G3839" t="s">
        <v>26592</v>
      </c>
      <c r="H3839" s="1">
        <v>44408</v>
      </c>
      <c r="I3839" t="s">
        <v>10886</v>
      </c>
      <c r="J3839" t="s">
        <v>10887</v>
      </c>
      <c r="K3839" t="s">
        <v>61</v>
      </c>
      <c r="L3839">
        <v>38045.79464</v>
      </c>
      <c r="M3839">
        <v>455</v>
      </c>
      <c r="N3839" t="s">
        <v>22</v>
      </c>
      <c r="O3839" s="1">
        <v>44412</v>
      </c>
      <c r="P3839" s="3">
        <f t="shared" si="119"/>
        <v>4</v>
      </c>
      <c r="Q3839" t="s">
        <v>44</v>
      </c>
      <c r="R3839" t="s">
        <v>24</v>
      </c>
    </row>
    <row r="3840" spans="1:18" x14ac:dyDescent="0.25">
      <c r="A3840" t="s">
        <v>10888</v>
      </c>
      <c r="B3840" s="3">
        <v>34</v>
      </c>
      <c r="C3840" s="3" t="str" cm="1">
        <f t="array" ref="C3840">_xlfn.IFS(B3840&lt;35,"Young",B3840&lt;60,"Middle",TRUE,"Senior")</f>
        <v>Young</v>
      </c>
      <c r="D3840" t="s">
        <v>16</v>
      </c>
      <c r="E3840" t="str">
        <f t="shared" si="118"/>
        <v>Young-Female</v>
      </c>
      <c r="F3840" t="s">
        <v>17</v>
      </c>
      <c r="G3840" t="s">
        <v>36</v>
      </c>
      <c r="H3840" s="1">
        <v>45046</v>
      </c>
      <c r="I3840" t="s">
        <v>10889</v>
      </c>
      <c r="J3840" t="s">
        <v>10890</v>
      </c>
      <c r="K3840" t="s">
        <v>57</v>
      </c>
      <c r="L3840">
        <v>21171.704669999999</v>
      </c>
      <c r="M3840">
        <v>378</v>
      </c>
      <c r="N3840" t="s">
        <v>39</v>
      </c>
      <c r="O3840" s="1">
        <v>45072</v>
      </c>
      <c r="P3840" s="3">
        <f t="shared" si="119"/>
        <v>26</v>
      </c>
      <c r="Q3840" t="s">
        <v>85</v>
      </c>
      <c r="R3840" t="s">
        <v>33</v>
      </c>
    </row>
    <row r="3841" spans="1:18" x14ac:dyDescent="0.25">
      <c r="A3841" t="s">
        <v>10891</v>
      </c>
      <c r="B3841" s="3">
        <v>44</v>
      </c>
      <c r="C3841" s="3" t="str" cm="1">
        <f t="array" ref="C3841">_xlfn.IFS(B3841&lt;35,"Young",B3841&lt;60,"Middle",TRUE,"Senior")</f>
        <v>Middle</v>
      </c>
      <c r="D3841" t="s">
        <v>16</v>
      </c>
      <c r="E3841" t="str">
        <f t="shared" si="118"/>
        <v>Middle-Female</v>
      </c>
      <c r="F3841" t="s">
        <v>17</v>
      </c>
      <c r="G3841" t="s">
        <v>26592</v>
      </c>
      <c r="H3841" s="1">
        <v>43717</v>
      </c>
      <c r="I3841" t="s">
        <v>10892</v>
      </c>
      <c r="J3841" t="s">
        <v>10893</v>
      </c>
      <c r="K3841" t="s">
        <v>31</v>
      </c>
      <c r="L3841">
        <v>19507.406599999998</v>
      </c>
      <c r="M3841">
        <v>332</v>
      </c>
      <c r="N3841" t="s">
        <v>22</v>
      </c>
      <c r="O3841" s="1">
        <v>43719</v>
      </c>
      <c r="P3841" s="3">
        <f t="shared" si="119"/>
        <v>2</v>
      </c>
      <c r="Q3841" t="s">
        <v>32</v>
      </c>
      <c r="R3841" t="s">
        <v>45</v>
      </c>
    </row>
    <row r="3842" spans="1:18" x14ac:dyDescent="0.25">
      <c r="A3842" t="s">
        <v>10894</v>
      </c>
      <c r="B3842" s="3">
        <v>66</v>
      </c>
      <c r="C3842" s="3" t="str" cm="1">
        <f t="array" ref="C3842">_xlfn.IFS(B3842&lt;35,"Young",B3842&lt;60,"Middle",TRUE,"Senior")</f>
        <v>Senior</v>
      </c>
      <c r="D3842" t="s">
        <v>16</v>
      </c>
      <c r="E3842" t="str">
        <f t="shared" si="118"/>
        <v>Senior-Female</v>
      </c>
      <c r="F3842" t="s">
        <v>90</v>
      </c>
      <c r="G3842" t="s">
        <v>36</v>
      </c>
      <c r="H3842" s="1">
        <v>44628</v>
      </c>
      <c r="I3842" t="s">
        <v>10895</v>
      </c>
      <c r="J3842" t="s">
        <v>10896</v>
      </c>
      <c r="K3842" t="s">
        <v>31</v>
      </c>
      <c r="L3842">
        <v>8749.5156079999997</v>
      </c>
      <c r="M3842">
        <v>230</v>
      </c>
      <c r="N3842" t="s">
        <v>43</v>
      </c>
      <c r="O3842" s="1">
        <v>44642</v>
      </c>
      <c r="P3842" s="3">
        <f t="shared" si="119"/>
        <v>14</v>
      </c>
      <c r="Q3842" t="s">
        <v>44</v>
      </c>
      <c r="R3842" t="s">
        <v>45</v>
      </c>
    </row>
    <row r="3843" spans="1:18" x14ac:dyDescent="0.25">
      <c r="A3843" t="s">
        <v>10897</v>
      </c>
      <c r="B3843" s="3">
        <v>74</v>
      </c>
      <c r="C3843" s="3" t="str" cm="1">
        <f t="array" ref="C3843">_xlfn.IFS(B3843&lt;35,"Young",B3843&lt;60,"Middle",TRUE,"Senior")</f>
        <v>Senior</v>
      </c>
      <c r="D3843" t="s">
        <v>16</v>
      </c>
      <c r="E3843" t="str">
        <f t="shared" ref="E3843:E3906" si="120">C3843 &amp; "-" &amp; D3843</f>
        <v>Senior-Female</v>
      </c>
      <c r="F3843" t="s">
        <v>90</v>
      </c>
      <c r="G3843" t="s">
        <v>26593</v>
      </c>
      <c r="H3843" s="1">
        <v>45021</v>
      </c>
      <c r="I3843" t="s">
        <v>10898</v>
      </c>
      <c r="J3843" t="s">
        <v>10899</v>
      </c>
      <c r="K3843" t="s">
        <v>21</v>
      </c>
      <c r="L3843">
        <v>12862.521559999999</v>
      </c>
      <c r="M3843">
        <v>175</v>
      </c>
      <c r="N3843" t="s">
        <v>43</v>
      </c>
      <c r="O3843" s="1">
        <v>45024</v>
      </c>
      <c r="P3843" s="3">
        <f t="shared" ref="P3843:P3906" si="121">O3843-H3843</f>
        <v>3</v>
      </c>
      <c r="Q3843" t="s">
        <v>44</v>
      </c>
      <c r="R3843" t="s">
        <v>45</v>
      </c>
    </row>
    <row r="3844" spans="1:18" x14ac:dyDescent="0.25">
      <c r="A3844" t="s">
        <v>10900</v>
      </c>
      <c r="B3844" s="3">
        <v>30</v>
      </c>
      <c r="C3844" s="3" t="str" cm="1">
        <f t="array" ref="C3844">_xlfn.IFS(B3844&lt;35,"Young",B3844&lt;60,"Middle",TRUE,"Senior")</f>
        <v>Young</v>
      </c>
      <c r="D3844" t="s">
        <v>16</v>
      </c>
      <c r="E3844" t="str">
        <f t="shared" si="120"/>
        <v>Young-Female</v>
      </c>
      <c r="F3844" t="s">
        <v>27</v>
      </c>
      <c r="G3844" t="s">
        <v>26592</v>
      </c>
      <c r="H3844" s="1">
        <v>44868</v>
      </c>
      <c r="I3844" t="s">
        <v>10901</v>
      </c>
      <c r="J3844" t="s">
        <v>10902</v>
      </c>
      <c r="K3844" t="s">
        <v>31</v>
      </c>
      <c r="L3844">
        <v>26823.972880000001</v>
      </c>
      <c r="M3844">
        <v>172</v>
      </c>
      <c r="N3844" t="s">
        <v>22</v>
      </c>
      <c r="O3844" s="1">
        <v>44878</v>
      </c>
      <c r="P3844" s="3">
        <f t="shared" si="121"/>
        <v>10</v>
      </c>
      <c r="Q3844" t="s">
        <v>32</v>
      </c>
      <c r="R3844" t="s">
        <v>45</v>
      </c>
    </row>
    <row r="3845" spans="1:18" x14ac:dyDescent="0.25">
      <c r="A3845" t="s">
        <v>10903</v>
      </c>
      <c r="B3845" s="3">
        <v>49</v>
      </c>
      <c r="C3845" s="3" t="str" cm="1">
        <f t="array" ref="C3845">_xlfn.IFS(B3845&lt;35,"Young",B3845&lt;60,"Middle",TRUE,"Senior")</f>
        <v>Middle</v>
      </c>
      <c r="D3845" t="s">
        <v>26</v>
      </c>
      <c r="E3845" t="str">
        <f t="shared" si="120"/>
        <v>Middle-Male</v>
      </c>
      <c r="F3845" t="s">
        <v>115</v>
      </c>
      <c r="G3845" t="s">
        <v>26593</v>
      </c>
      <c r="H3845" s="1">
        <v>43947</v>
      </c>
      <c r="I3845" t="s">
        <v>10904</v>
      </c>
      <c r="J3845" t="s">
        <v>8378</v>
      </c>
      <c r="K3845" t="s">
        <v>21</v>
      </c>
      <c r="L3845">
        <v>34729.871800000001</v>
      </c>
      <c r="M3845">
        <v>159</v>
      </c>
      <c r="N3845" t="s">
        <v>43</v>
      </c>
      <c r="O3845" s="1">
        <v>43974</v>
      </c>
      <c r="P3845" s="3">
        <f t="shared" si="121"/>
        <v>27</v>
      </c>
      <c r="Q3845" t="s">
        <v>49</v>
      </c>
      <c r="R3845" t="s">
        <v>45</v>
      </c>
    </row>
    <row r="3846" spans="1:18" x14ac:dyDescent="0.25">
      <c r="A3846" t="s">
        <v>10905</v>
      </c>
      <c r="B3846" s="3">
        <v>55</v>
      </c>
      <c r="C3846" s="3" t="str" cm="1">
        <f t="array" ref="C3846">_xlfn.IFS(B3846&lt;35,"Young",B3846&lt;60,"Middle",TRUE,"Senior")</f>
        <v>Middle</v>
      </c>
      <c r="D3846" t="s">
        <v>16</v>
      </c>
      <c r="E3846" t="str">
        <f t="shared" si="120"/>
        <v>Middle-Female</v>
      </c>
      <c r="F3846" t="s">
        <v>90</v>
      </c>
      <c r="G3846" t="s">
        <v>28</v>
      </c>
      <c r="H3846" s="1">
        <v>44989</v>
      </c>
      <c r="I3846" t="s">
        <v>10906</v>
      </c>
      <c r="J3846" t="s">
        <v>10907</v>
      </c>
      <c r="K3846" t="s">
        <v>31</v>
      </c>
      <c r="L3846">
        <v>24503.430980000001</v>
      </c>
      <c r="M3846">
        <v>194</v>
      </c>
      <c r="N3846" t="s">
        <v>43</v>
      </c>
      <c r="O3846" s="1">
        <v>44990</v>
      </c>
      <c r="P3846" s="3">
        <f t="shared" si="121"/>
        <v>1</v>
      </c>
      <c r="Q3846" t="s">
        <v>49</v>
      </c>
      <c r="R3846" t="s">
        <v>24</v>
      </c>
    </row>
    <row r="3847" spans="1:18" x14ac:dyDescent="0.25">
      <c r="A3847" t="s">
        <v>10908</v>
      </c>
      <c r="B3847" s="3">
        <v>33</v>
      </c>
      <c r="C3847" s="3" t="str" cm="1">
        <f t="array" ref="C3847">_xlfn.IFS(B3847&lt;35,"Young",B3847&lt;60,"Middle",TRUE,"Senior")</f>
        <v>Young</v>
      </c>
      <c r="D3847" t="s">
        <v>16</v>
      </c>
      <c r="E3847" t="str">
        <f t="shared" si="120"/>
        <v>Young-Female</v>
      </c>
      <c r="F3847" t="s">
        <v>115</v>
      </c>
      <c r="G3847" t="s">
        <v>26593</v>
      </c>
      <c r="H3847" s="1">
        <v>43754</v>
      </c>
      <c r="I3847" t="s">
        <v>10909</v>
      </c>
      <c r="J3847" t="s">
        <v>10910</v>
      </c>
      <c r="K3847" t="s">
        <v>61</v>
      </c>
      <c r="L3847">
        <v>30006.240119999999</v>
      </c>
      <c r="M3847">
        <v>414</v>
      </c>
      <c r="N3847" t="s">
        <v>39</v>
      </c>
      <c r="O3847" s="1">
        <v>43780</v>
      </c>
      <c r="P3847" s="3">
        <f t="shared" si="121"/>
        <v>26</v>
      </c>
      <c r="Q3847" t="s">
        <v>23</v>
      </c>
      <c r="R3847" t="s">
        <v>45</v>
      </c>
    </row>
    <row r="3848" spans="1:18" x14ac:dyDescent="0.25">
      <c r="A3848" t="s">
        <v>10347</v>
      </c>
      <c r="B3848" s="3">
        <v>61</v>
      </c>
      <c r="C3848" s="3" t="str" cm="1">
        <f t="array" ref="C3848">_xlfn.IFS(B3848&lt;35,"Young",B3848&lt;60,"Middle",TRUE,"Senior")</f>
        <v>Senior</v>
      </c>
      <c r="D3848" t="s">
        <v>16</v>
      </c>
      <c r="E3848" t="str">
        <f t="shared" si="120"/>
        <v>Senior-Female</v>
      </c>
      <c r="F3848" t="s">
        <v>230</v>
      </c>
      <c r="G3848" t="s">
        <v>26593</v>
      </c>
      <c r="H3848" s="1">
        <v>44473</v>
      </c>
      <c r="I3848" t="s">
        <v>10911</v>
      </c>
      <c r="J3848" t="s">
        <v>658</v>
      </c>
      <c r="K3848" t="s">
        <v>57</v>
      </c>
      <c r="L3848">
        <v>20050.751469999999</v>
      </c>
      <c r="M3848">
        <v>391</v>
      </c>
      <c r="N3848" t="s">
        <v>43</v>
      </c>
      <c r="O3848" s="1">
        <v>44481</v>
      </c>
      <c r="P3848" s="3">
        <f t="shared" si="121"/>
        <v>8</v>
      </c>
      <c r="Q3848" t="s">
        <v>32</v>
      </c>
      <c r="R3848" t="s">
        <v>24</v>
      </c>
    </row>
    <row r="3849" spans="1:18" x14ac:dyDescent="0.25">
      <c r="A3849" t="s">
        <v>10912</v>
      </c>
      <c r="B3849" s="3">
        <v>27</v>
      </c>
      <c r="C3849" s="3" t="str" cm="1">
        <f t="array" ref="C3849">_xlfn.IFS(B3849&lt;35,"Young",B3849&lt;60,"Middle",TRUE,"Senior")</f>
        <v>Young</v>
      </c>
      <c r="D3849" t="s">
        <v>16</v>
      </c>
      <c r="E3849" t="str">
        <f t="shared" si="120"/>
        <v>Young-Female</v>
      </c>
      <c r="F3849" t="s">
        <v>115</v>
      </c>
      <c r="G3849" t="s">
        <v>70</v>
      </c>
      <c r="H3849" s="1">
        <v>44483</v>
      </c>
      <c r="I3849" t="s">
        <v>10913</v>
      </c>
      <c r="J3849" t="s">
        <v>10914</v>
      </c>
      <c r="K3849" t="s">
        <v>31</v>
      </c>
      <c r="L3849">
        <v>28462.129379999998</v>
      </c>
      <c r="M3849">
        <v>151</v>
      </c>
      <c r="N3849" t="s">
        <v>39</v>
      </c>
      <c r="O3849" s="1">
        <v>44501</v>
      </c>
      <c r="P3849" s="3">
        <f t="shared" si="121"/>
        <v>18</v>
      </c>
      <c r="Q3849" t="s">
        <v>44</v>
      </c>
      <c r="R3849" t="s">
        <v>24</v>
      </c>
    </row>
    <row r="3850" spans="1:18" x14ac:dyDescent="0.25">
      <c r="A3850" t="s">
        <v>10915</v>
      </c>
      <c r="B3850" s="3">
        <v>72</v>
      </c>
      <c r="C3850" s="3" t="str" cm="1">
        <f t="array" ref="C3850">_xlfn.IFS(B3850&lt;35,"Young",B3850&lt;60,"Middle",TRUE,"Senior")</f>
        <v>Senior</v>
      </c>
      <c r="D3850" t="s">
        <v>16</v>
      </c>
      <c r="E3850" t="str">
        <f t="shared" si="120"/>
        <v>Senior-Female</v>
      </c>
      <c r="F3850" t="s">
        <v>230</v>
      </c>
      <c r="G3850" t="s">
        <v>18</v>
      </c>
      <c r="H3850" s="1">
        <v>45216</v>
      </c>
      <c r="I3850" t="s">
        <v>10916</v>
      </c>
      <c r="J3850" t="s">
        <v>10917</v>
      </c>
      <c r="K3850" t="s">
        <v>31</v>
      </c>
      <c r="L3850">
        <v>2774.5523739999999</v>
      </c>
      <c r="M3850">
        <v>319</v>
      </c>
      <c r="N3850" t="s">
        <v>39</v>
      </c>
      <c r="O3850" s="1">
        <v>45241</v>
      </c>
      <c r="P3850" s="3">
        <f t="shared" si="121"/>
        <v>25</v>
      </c>
      <c r="Q3850" t="s">
        <v>44</v>
      </c>
      <c r="R3850" t="s">
        <v>33</v>
      </c>
    </row>
    <row r="3851" spans="1:18" x14ac:dyDescent="0.25">
      <c r="A3851" t="s">
        <v>10918</v>
      </c>
      <c r="B3851" s="3">
        <v>49</v>
      </c>
      <c r="C3851" s="3" t="str" cm="1">
        <f t="array" ref="C3851">_xlfn.IFS(B3851&lt;35,"Young",B3851&lt;60,"Middle",TRUE,"Senior")</f>
        <v>Middle</v>
      </c>
      <c r="D3851" t="s">
        <v>16</v>
      </c>
      <c r="E3851" t="str">
        <f t="shared" si="120"/>
        <v>Middle-Female</v>
      </c>
      <c r="F3851" t="s">
        <v>90</v>
      </c>
      <c r="G3851" t="s">
        <v>28</v>
      </c>
      <c r="H3851" s="1">
        <v>45071</v>
      </c>
      <c r="I3851" t="s">
        <v>10919</v>
      </c>
      <c r="J3851" t="s">
        <v>10920</v>
      </c>
      <c r="K3851" t="s">
        <v>61</v>
      </c>
      <c r="L3851">
        <v>7765.3292039999997</v>
      </c>
      <c r="M3851">
        <v>342</v>
      </c>
      <c r="N3851" t="s">
        <v>43</v>
      </c>
      <c r="O3851" s="1">
        <v>45088</v>
      </c>
      <c r="P3851" s="3">
        <f t="shared" si="121"/>
        <v>17</v>
      </c>
      <c r="Q3851" t="s">
        <v>32</v>
      </c>
      <c r="R3851" t="s">
        <v>24</v>
      </c>
    </row>
    <row r="3852" spans="1:18" x14ac:dyDescent="0.25">
      <c r="A3852" t="s">
        <v>10921</v>
      </c>
      <c r="B3852" s="3">
        <v>61</v>
      </c>
      <c r="C3852" s="3" t="str" cm="1">
        <f t="array" ref="C3852">_xlfn.IFS(B3852&lt;35,"Young",B3852&lt;60,"Middle",TRUE,"Senior")</f>
        <v>Senior</v>
      </c>
      <c r="D3852" t="s">
        <v>16</v>
      </c>
      <c r="E3852" t="str">
        <f t="shared" si="120"/>
        <v>Senior-Female</v>
      </c>
      <c r="F3852" t="s">
        <v>50</v>
      </c>
      <c r="G3852" t="s">
        <v>26593</v>
      </c>
      <c r="H3852" s="1">
        <v>43975</v>
      </c>
      <c r="I3852" t="s">
        <v>10922</v>
      </c>
      <c r="J3852" t="s">
        <v>10923</v>
      </c>
      <c r="K3852" t="s">
        <v>21</v>
      </c>
      <c r="L3852">
        <v>25185.775809999999</v>
      </c>
      <c r="M3852">
        <v>416</v>
      </c>
      <c r="N3852" t="s">
        <v>43</v>
      </c>
      <c r="O3852" s="1">
        <v>43992</v>
      </c>
      <c r="P3852" s="3">
        <f t="shared" si="121"/>
        <v>17</v>
      </c>
      <c r="Q3852" t="s">
        <v>44</v>
      </c>
      <c r="R3852" t="s">
        <v>45</v>
      </c>
    </row>
    <row r="3853" spans="1:18" x14ac:dyDescent="0.25">
      <c r="A3853" t="s">
        <v>10924</v>
      </c>
      <c r="B3853" s="3">
        <v>85</v>
      </c>
      <c r="C3853" s="3" t="str" cm="1">
        <f t="array" ref="C3853">_xlfn.IFS(B3853&lt;35,"Young",B3853&lt;60,"Middle",TRUE,"Senior")</f>
        <v>Senior</v>
      </c>
      <c r="D3853" t="s">
        <v>16</v>
      </c>
      <c r="E3853" t="str">
        <f t="shared" si="120"/>
        <v>Senior-Female</v>
      </c>
      <c r="F3853" t="s">
        <v>35</v>
      </c>
      <c r="G3853" t="s">
        <v>70</v>
      </c>
      <c r="H3853" s="1">
        <v>44453</v>
      </c>
      <c r="I3853" t="s">
        <v>10925</v>
      </c>
      <c r="J3853" t="s">
        <v>10926</v>
      </c>
      <c r="K3853" t="s">
        <v>31</v>
      </c>
      <c r="L3853">
        <v>55899.133609999997</v>
      </c>
      <c r="M3853">
        <v>381</v>
      </c>
      <c r="N3853" t="s">
        <v>39</v>
      </c>
      <c r="O3853" s="1">
        <v>44476</v>
      </c>
      <c r="P3853" s="3">
        <f t="shared" si="121"/>
        <v>23</v>
      </c>
      <c r="Q3853" t="s">
        <v>44</v>
      </c>
      <c r="R3853" t="s">
        <v>45</v>
      </c>
    </row>
    <row r="3854" spans="1:18" x14ac:dyDescent="0.25">
      <c r="A3854" t="s">
        <v>10927</v>
      </c>
      <c r="B3854" s="3">
        <v>68</v>
      </c>
      <c r="C3854" s="3" t="str" cm="1">
        <f t="array" ref="C3854">_xlfn.IFS(B3854&lt;35,"Young",B3854&lt;60,"Middle",TRUE,"Senior")</f>
        <v>Senior</v>
      </c>
      <c r="D3854" t="s">
        <v>16</v>
      </c>
      <c r="E3854" t="str">
        <f t="shared" si="120"/>
        <v>Senior-Female</v>
      </c>
      <c r="F3854" t="s">
        <v>50</v>
      </c>
      <c r="G3854" t="s">
        <v>70</v>
      </c>
      <c r="H3854" s="1">
        <v>44578</v>
      </c>
      <c r="I3854" t="s">
        <v>10928</v>
      </c>
      <c r="J3854" t="s">
        <v>10929</v>
      </c>
      <c r="K3854" t="s">
        <v>57</v>
      </c>
      <c r="L3854">
        <v>30911.052179999999</v>
      </c>
      <c r="M3854">
        <v>132</v>
      </c>
      <c r="N3854" t="s">
        <v>22</v>
      </c>
      <c r="O3854" s="1">
        <v>44583</v>
      </c>
      <c r="P3854" s="3">
        <f t="shared" si="121"/>
        <v>5</v>
      </c>
      <c r="Q3854" t="s">
        <v>23</v>
      </c>
      <c r="R3854" t="s">
        <v>45</v>
      </c>
    </row>
    <row r="3855" spans="1:18" x14ac:dyDescent="0.25">
      <c r="A3855" t="s">
        <v>10930</v>
      </c>
      <c r="B3855" s="3">
        <v>53</v>
      </c>
      <c r="C3855" s="3" t="str" cm="1">
        <f t="array" ref="C3855">_xlfn.IFS(B3855&lt;35,"Young",B3855&lt;60,"Middle",TRUE,"Senior")</f>
        <v>Middle</v>
      </c>
      <c r="D3855" t="s">
        <v>26</v>
      </c>
      <c r="E3855" t="str">
        <f t="shared" si="120"/>
        <v>Middle-Male</v>
      </c>
      <c r="F3855" t="s">
        <v>115</v>
      </c>
      <c r="G3855" t="s">
        <v>18</v>
      </c>
      <c r="H3855" s="1">
        <v>43418</v>
      </c>
      <c r="I3855" t="s">
        <v>10931</v>
      </c>
      <c r="J3855" t="s">
        <v>10932</v>
      </c>
      <c r="K3855" t="s">
        <v>31</v>
      </c>
      <c r="L3855">
        <v>25143.85586</v>
      </c>
      <c r="M3855">
        <v>377</v>
      </c>
      <c r="N3855" t="s">
        <v>39</v>
      </c>
      <c r="O3855" s="1">
        <v>43430</v>
      </c>
      <c r="P3855" s="3">
        <f t="shared" si="121"/>
        <v>12</v>
      </c>
      <c r="Q3855" t="s">
        <v>32</v>
      </c>
      <c r="R3855" t="s">
        <v>33</v>
      </c>
    </row>
    <row r="3856" spans="1:18" x14ac:dyDescent="0.25">
      <c r="A3856" t="s">
        <v>10933</v>
      </c>
      <c r="B3856" s="3">
        <v>67</v>
      </c>
      <c r="C3856" s="3" t="str" cm="1">
        <f t="array" ref="C3856">_xlfn.IFS(B3856&lt;35,"Young",B3856&lt;60,"Middle",TRUE,"Senior")</f>
        <v>Senior</v>
      </c>
      <c r="D3856" t="s">
        <v>26</v>
      </c>
      <c r="E3856" t="str">
        <f t="shared" si="120"/>
        <v>Senior-Male</v>
      </c>
      <c r="F3856" t="s">
        <v>35</v>
      </c>
      <c r="G3856" t="s">
        <v>26593</v>
      </c>
      <c r="H3856" s="1">
        <v>44716</v>
      </c>
      <c r="I3856" t="s">
        <v>10934</v>
      </c>
      <c r="J3856" t="s">
        <v>10935</v>
      </c>
      <c r="K3856" t="s">
        <v>57</v>
      </c>
      <c r="L3856">
        <v>12640.52216</v>
      </c>
      <c r="M3856">
        <v>284</v>
      </c>
      <c r="N3856" t="s">
        <v>43</v>
      </c>
      <c r="O3856" s="1">
        <v>44720</v>
      </c>
      <c r="P3856" s="3">
        <f t="shared" si="121"/>
        <v>4</v>
      </c>
      <c r="Q3856" t="s">
        <v>23</v>
      </c>
      <c r="R3856" t="s">
        <v>33</v>
      </c>
    </row>
    <row r="3857" spans="1:18" x14ac:dyDescent="0.25">
      <c r="A3857" t="s">
        <v>10936</v>
      </c>
      <c r="B3857" s="3">
        <v>37</v>
      </c>
      <c r="C3857" s="3" t="str" cm="1">
        <f t="array" ref="C3857">_xlfn.IFS(B3857&lt;35,"Young",B3857&lt;60,"Middle",TRUE,"Senior")</f>
        <v>Middle</v>
      </c>
      <c r="D3857" t="s">
        <v>16</v>
      </c>
      <c r="E3857" t="str">
        <f t="shared" si="120"/>
        <v>Middle-Female</v>
      </c>
      <c r="F3857" t="s">
        <v>50</v>
      </c>
      <c r="G3857" t="s">
        <v>26592</v>
      </c>
      <c r="H3857" s="1">
        <v>44818</v>
      </c>
      <c r="I3857" t="s">
        <v>10937</v>
      </c>
      <c r="J3857" t="s">
        <v>10938</v>
      </c>
      <c r="K3857" t="s">
        <v>61</v>
      </c>
      <c r="L3857">
        <v>2636.918596</v>
      </c>
      <c r="M3857">
        <v>110</v>
      </c>
      <c r="N3857" t="s">
        <v>43</v>
      </c>
      <c r="O3857" s="1">
        <v>44828</v>
      </c>
      <c r="P3857" s="3">
        <f t="shared" si="121"/>
        <v>10</v>
      </c>
      <c r="Q3857" t="s">
        <v>85</v>
      </c>
      <c r="R3857" t="s">
        <v>45</v>
      </c>
    </row>
    <row r="3858" spans="1:18" x14ac:dyDescent="0.25">
      <c r="A3858" t="s">
        <v>10939</v>
      </c>
      <c r="B3858" s="3">
        <v>76</v>
      </c>
      <c r="C3858" s="3" t="str" cm="1">
        <f t="array" ref="C3858">_xlfn.IFS(B3858&lt;35,"Young",B3858&lt;60,"Middle",TRUE,"Senior")</f>
        <v>Senior</v>
      </c>
      <c r="D3858" t="s">
        <v>16</v>
      </c>
      <c r="E3858" t="str">
        <f t="shared" si="120"/>
        <v>Senior-Female</v>
      </c>
      <c r="F3858" t="s">
        <v>50</v>
      </c>
      <c r="G3858" t="s">
        <v>18</v>
      </c>
      <c r="H3858" s="1">
        <v>45109</v>
      </c>
      <c r="I3858" t="s">
        <v>10940</v>
      </c>
      <c r="J3858" t="s">
        <v>10941</v>
      </c>
      <c r="K3858" t="s">
        <v>61</v>
      </c>
      <c r="L3858">
        <v>31390.00346</v>
      </c>
      <c r="M3858">
        <v>425</v>
      </c>
      <c r="N3858" t="s">
        <v>22</v>
      </c>
      <c r="O3858" s="1">
        <v>45120</v>
      </c>
      <c r="P3858" s="3">
        <f t="shared" si="121"/>
        <v>11</v>
      </c>
      <c r="Q3858" t="s">
        <v>49</v>
      </c>
      <c r="R3858" t="s">
        <v>33</v>
      </c>
    </row>
    <row r="3859" spans="1:18" x14ac:dyDescent="0.25">
      <c r="A3859" t="s">
        <v>10942</v>
      </c>
      <c r="B3859" s="3">
        <v>21</v>
      </c>
      <c r="C3859" s="3" t="str" cm="1">
        <f t="array" ref="C3859">_xlfn.IFS(B3859&lt;35,"Young",B3859&lt;60,"Middle",TRUE,"Senior")</f>
        <v>Young</v>
      </c>
      <c r="D3859" t="s">
        <v>26</v>
      </c>
      <c r="E3859" t="str">
        <f t="shared" si="120"/>
        <v>Young-Male</v>
      </c>
      <c r="F3859" t="s">
        <v>50</v>
      </c>
      <c r="G3859" t="s">
        <v>28</v>
      </c>
      <c r="H3859" s="1">
        <v>44181</v>
      </c>
      <c r="I3859" t="s">
        <v>10943</v>
      </c>
      <c r="J3859" t="s">
        <v>10944</v>
      </c>
      <c r="K3859" t="s">
        <v>31</v>
      </c>
      <c r="L3859">
        <v>25617.37183</v>
      </c>
      <c r="M3859">
        <v>342</v>
      </c>
      <c r="N3859" t="s">
        <v>39</v>
      </c>
      <c r="O3859" s="1">
        <v>44182</v>
      </c>
      <c r="P3859" s="3">
        <f t="shared" si="121"/>
        <v>1</v>
      </c>
      <c r="Q3859" t="s">
        <v>23</v>
      </c>
      <c r="R3859" t="s">
        <v>33</v>
      </c>
    </row>
    <row r="3860" spans="1:18" x14ac:dyDescent="0.25">
      <c r="A3860" t="s">
        <v>10945</v>
      </c>
      <c r="B3860" s="3">
        <v>78</v>
      </c>
      <c r="C3860" s="3" t="str" cm="1">
        <f t="array" ref="C3860">_xlfn.IFS(B3860&lt;35,"Young",B3860&lt;60,"Middle",TRUE,"Senior")</f>
        <v>Senior</v>
      </c>
      <c r="D3860" t="s">
        <v>16</v>
      </c>
      <c r="E3860" t="str">
        <f t="shared" si="120"/>
        <v>Senior-Female</v>
      </c>
      <c r="F3860" t="s">
        <v>27</v>
      </c>
      <c r="G3860" t="s">
        <v>26593</v>
      </c>
      <c r="H3860" s="1">
        <v>44632</v>
      </c>
      <c r="I3860" t="s">
        <v>10946</v>
      </c>
      <c r="J3860" t="s">
        <v>10947</v>
      </c>
      <c r="K3860" t="s">
        <v>57</v>
      </c>
      <c r="L3860">
        <v>28321.345369999999</v>
      </c>
      <c r="M3860">
        <v>251</v>
      </c>
      <c r="N3860" t="s">
        <v>39</v>
      </c>
      <c r="O3860" s="1">
        <v>44645</v>
      </c>
      <c r="P3860" s="3">
        <f t="shared" si="121"/>
        <v>13</v>
      </c>
      <c r="Q3860" t="s">
        <v>49</v>
      </c>
      <c r="R3860" t="s">
        <v>24</v>
      </c>
    </row>
    <row r="3861" spans="1:18" x14ac:dyDescent="0.25">
      <c r="A3861" t="s">
        <v>10948</v>
      </c>
      <c r="B3861" s="3">
        <v>57</v>
      </c>
      <c r="C3861" s="3" t="str" cm="1">
        <f t="array" ref="C3861">_xlfn.IFS(B3861&lt;35,"Young",B3861&lt;60,"Middle",TRUE,"Senior")</f>
        <v>Middle</v>
      </c>
      <c r="D3861" t="s">
        <v>16</v>
      </c>
      <c r="E3861" t="str">
        <f t="shared" si="120"/>
        <v>Middle-Female</v>
      </c>
      <c r="F3861" t="s">
        <v>50</v>
      </c>
      <c r="G3861" t="s">
        <v>36</v>
      </c>
      <c r="H3861" s="1">
        <v>44005</v>
      </c>
      <c r="I3861" t="s">
        <v>8006</v>
      </c>
      <c r="J3861" t="s">
        <v>10949</v>
      </c>
      <c r="K3861" t="s">
        <v>31</v>
      </c>
      <c r="L3861">
        <v>20504.824769999999</v>
      </c>
      <c r="M3861">
        <v>103</v>
      </c>
      <c r="N3861" t="s">
        <v>22</v>
      </c>
      <c r="O3861" s="1">
        <v>44020</v>
      </c>
      <c r="P3861" s="3">
        <f t="shared" si="121"/>
        <v>15</v>
      </c>
      <c r="Q3861" t="s">
        <v>32</v>
      </c>
      <c r="R3861" t="s">
        <v>45</v>
      </c>
    </row>
    <row r="3862" spans="1:18" x14ac:dyDescent="0.25">
      <c r="A3862" t="s">
        <v>10950</v>
      </c>
      <c r="B3862" s="3">
        <v>27</v>
      </c>
      <c r="C3862" s="3" t="str" cm="1">
        <f t="array" ref="C3862">_xlfn.IFS(B3862&lt;35,"Young",B3862&lt;60,"Middle",TRUE,"Senior")</f>
        <v>Young</v>
      </c>
      <c r="D3862" t="s">
        <v>26</v>
      </c>
      <c r="E3862" t="str">
        <f t="shared" si="120"/>
        <v>Young-Male</v>
      </c>
      <c r="F3862" t="s">
        <v>63</v>
      </c>
      <c r="G3862" t="s">
        <v>36</v>
      </c>
      <c r="H3862" s="1">
        <v>44554</v>
      </c>
      <c r="I3862" t="s">
        <v>10951</v>
      </c>
      <c r="J3862" t="s">
        <v>10952</v>
      </c>
      <c r="K3862" t="s">
        <v>61</v>
      </c>
      <c r="L3862">
        <v>16025.50109</v>
      </c>
      <c r="M3862">
        <v>179</v>
      </c>
      <c r="N3862" t="s">
        <v>22</v>
      </c>
      <c r="O3862" s="1">
        <v>44558</v>
      </c>
      <c r="P3862" s="3">
        <f t="shared" si="121"/>
        <v>4</v>
      </c>
      <c r="Q3862" t="s">
        <v>44</v>
      </c>
      <c r="R3862" t="s">
        <v>24</v>
      </c>
    </row>
    <row r="3863" spans="1:18" x14ac:dyDescent="0.25">
      <c r="A3863" t="s">
        <v>10953</v>
      </c>
      <c r="B3863" s="3">
        <v>78</v>
      </c>
      <c r="C3863" s="3" t="str" cm="1">
        <f t="array" ref="C3863">_xlfn.IFS(B3863&lt;35,"Young",B3863&lt;60,"Middle",TRUE,"Senior")</f>
        <v>Senior</v>
      </c>
      <c r="D3863" t="s">
        <v>26</v>
      </c>
      <c r="E3863" t="str">
        <f t="shared" si="120"/>
        <v>Senior-Male</v>
      </c>
      <c r="F3863" t="s">
        <v>63</v>
      </c>
      <c r="G3863" t="s">
        <v>70</v>
      </c>
      <c r="H3863" s="1">
        <v>45148</v>
      </c>
      <c r="I3863" t="s">
        <v>7198</v>
      </c>
      <c r="J3863" t="s">
        <v>10954</v>
      </c>
      <c r="K3863" t="s">
        <v>53</v>
      </c>
      <c r="L3863">
        <v>75184.356190000006</v>
      </c>
      <c r="M3863">
        <v>472</v>
      </c>
      <c r="N3863" t="s">
        <v>22</v>
      </c>
      <c r="O3863" s="1">
        <v>45171</v>
      </c>
      <c r="P3863" s="3">
        <f t="shared" si="121"/>
        <v>23</v>
      </c>
      <c r="Q3863" t="s">
        <v>49</v>
      </c>
      <c r="R3863" t="s">
        <v>45</v>
      </c>
    </row>
    <row r="3864" spans="1:18" x14ac:dyDescent="0.25">
      <c r="A3864" t="s">
        <v>10955</v>
      </c>
      <c r="B3864" s="3">
        <v>74</v>
      </c>
      <c r="C3864" s="3" t="str" cm="1">
        <f t="array" ref="C3864">_xlfn.IFS(B3864&lt;35,"Young",B3864&lt;60,"Middle",TRUE,"Senior")</f>
        <v>Senior</v>
      </c>
      <c r="D3864" t="s">
        <v>16</v>
      </c>
      <c r="E3864" t="str">
        <f t="shared" si="120"/>
        <v>Senior-Female</v>
      </c>
      <c r="F3864" t="s">
        <v>115</v>
      </c>
      <c r="G3864" t="s">
        <v>18</v>
      </c>
      <c r="H3864" s="1">
        <v>43475</v>
      </c>
      <c r="I3864" t="s">
        <v>10956</v>
      </c>
      <c r="J3864" t="s">
        <v>10957</v>
      </c>
      <c r="K3864" t="s">
        <v>53</v>
      </c>
      <c r="L3864">
        <v>39798.636619999997</v>
      </c>
      <c r="M3864">
        <v>214</v>
      </c>
      <c r="N3864" t="s">
        <v>39</v>
      </c>
      <c r="O3864" s="1">
        <v>43483</v>
      </c>
      <c r="P3864" s="3">
        <f t="shared" si="121"/>
        <v>8</v>
      </c>
      <c r="Q3864" t="s">
        <v>44</v>
      </c>
      <c r="R3864" t="s">
        <v>24</v>
      </c>
    </row>
    <row r="3865" spans="1:18" x14ac:dyDescent="0.25">
      <c r="A3865" t="s">
        <v>10958</v>
      </c>
      <c r="B3865" s="3">
        <v>47</v>
      </c>
      <c r="C3865" s="3" t="str" cm="1">
        <f t="array" ref="C3865">_xlfn.IFS(B3865&lt;35,"Young",B3865&lt;60,"Middle",TRUE,"Senior")</f>
        <v>Middle</v>
      </c>
      <c r="D3865" t="s">
        <v>16</v>
      </c>
      <c r="E3865" t="str">
        <f t="shared" si="120"/>
        <v>Middle-Female</v>
      </c>
      <c r="F3865" t="s">
        <v>230</v>
      </c>
      <c r="G3865" t="s">
        <v>26593</v>
      </c>
      <c r="H3865" s="1">
        <v>43852</v>
      </c>
      <c r="I3865" t="s">
        <v>10959</v>
      </c>
      <c r="J3865" t="s">
        <v>10960</v>
      </c>
      <c r="K3865" t="s">
        <v>57</v>
      </c>
      <c r="L3865">
        <v>23180.86634</v>
      </c>
      <c r="M3865">
        <v>224</v>
      </c>
      <c r="N3865" t="s">
        <v>43</v>
      </c>
      <c r="O3865" s="1">
        <v>43854</v>
      </c>
      <c r="P3865" s="3">
        <f t="shared" si="121"/>
        <v>2</v>
      </c>
      <c r="Q3865" t="s">
        <v>32</v>
      </c>
      <c r="R3865" t="s">
        <v>45</v>
      </c>
    </row>
    <row r="3866" spans="1:18" x14ac:dyDescent="0.25">
      <c r="A3866" t="s">
        <v>10961</v>
      </c>
      <c r="B3866" s="3">
        <v>47</v>
      </c>
      <c r="C3866" s="3" t="str" cm="1">
        <f t="array" ref="C3866">_xlfn.IFS(B3866&lt;35,"Young",B3866&lt;60,"Middle",TRUE,"Senior")</f>
        <v>Middle</v>
      </c>
      <c r="D3866" t="s">
        <v>26</v>
      </c>
      <c r="E3866" t="str">
        <f t="shared" si="120"/>
        <v>Middle-Male</v>
      </c>
      <c r="F3866" t="s">
        <v>90</v>
      </c>
      <c r="G3866" t="s">
        <v>26593</v>
      </c>
      <c r="H3866" s="1">
        <v>44265</v>
      </c>
      <c r="I3866" t="s">
        <v>10962</v>
      </c>
      <c r="J3866" t="s">
        <v>10963</v>
      </c>
      <c r="K3866" t="s">
        <v>21</v>
      </c>
      <c r="L3866">
        <v>20392.181540000001</v>
      </c>
      <c r="M3866">
        <v>343</v>
      </c>
      <c r="N3866" t="s">
        <v>43</v>
      </c>
      <c r="O3866" s="1">
        <v>44280</v>
      </c>
      <c r="P3866" s="3">
        <f t="shared" si="121"/>
        <v>15</v>
      </c>
      <c r="Q3866" t="s">
        <v>85</v>
      </c>
      <c r="R3866" t="s">
        <v>45</v>
      </c>
    </row>
    <row r="3867" spans="1:18" x14ac:dyDescent="0.25">
      <c r="A3867" t="s">
        <v>10964</v>
      </c>
      <c r="B3867" s="3">
        <v>37</v>
      </c>
      <c r="C3867" s="3" t="str" cm="1">
        <f t="array" ref="C3867">_xlfn.IFS(B3867&lt;35,"Young",B3867&lt;60,"Middle",TRUE,"Senior")</f>
        <v>Middle</v>
      </c>
      <c r="D3867" t="s">
        <v>16</v>
      </c>
      <c r="E3867" t="str">
        <f t="shared" si="120"/>
        <v>Middle-Female</v>
      </c>
      <c r="F3867" t="s">
        <v>115</v>
      </c>
      <c r="G3867" t="s">
        <v>70</v>
      </c>
      <c r="H3867" s="1">
        <v>44108</v>
      </c>
      <c r="I3867" t="s">
        <v>10965</v>
      </c>
      <c r="J3867" t="s">
        <v>2744</v>
      </c>
      <c r="K3867" t="s">
        <v>61</v>
      </c>
      <c r="L3867">
        <v>49782.363169999997</v>
      </c>
      <c r="M3867">
        <v>480</v>
      </c>
      <c r="N3867" t="s">
        <v>22</v>
      </c>
      <c r="O3867" s="1">
        <v>44110</v>
      </c>
      <c r="P3867" s="3">
        <f t="shared" si="121"/>
        <v>2</v>
      </c>
      <c r="Q3867" t="s">
        <v>32</v>
      </c>
      <c r="R3867" t="s">
        <v>33</v>
      </c>
    </row>
    <row r="3868" spans="1:18" x14ac:dyDescent="0.25">
      <c r="A3868" t="s">
        <v>1275</v>
      </c>
      <c r="B3868" s="3">
        <v>57</v>
      </c>
      <c r="C3868" s="3" t="str" cm="1">
        <f t="array" ref="C3868">_xlfn.IFS(B3868&lt;35,"Young",B3868&lt;60,"Middle",TRUE,"Senior")</f>
        <v>Middle</v>
      </c>
      <c r="D3868" t="s">
        <v>26</v>
      </c>
      <c r="E3868" t="str">
        <f t="shared" si="120"/>
        <v>Middle-Male</v>
      </c>
      <c r="F3868" t="s">
        <v>230</v>
      </c>
      <c r="G3868" t="s">
        <v>26593</v>
      </c>
      <c r="H3868" s="1">
        <v>44794</v>
      </c>
      <c r="I3868" t="s">
        <v>10966</v>
      </c>
      <c r="J3868" t="s">
        <v>10967</v>
      </c>
      <c r="K3868" t="s">
        <v>61</v>
      </c>
      <c r="L3868">
        <v>8250.2137419999999</v>
      </c>
      <c r="M3868">
        <v>210</v>
      </c>
      <c r="N3868" t="s">
        <v>22</v>
      </c>
      <c r="O3868" s="1">
        <v>44794</v>
      </c>
      <c r="P3868" s="3">
        <f t="shared" si="121"/>
        <v>0</v>
      </c>
      <c r="Q3868" t="s">
        <v>44</v>
      </c>
      <c r="R3868" t="s">
        <v>45</v>
      </c>
    </row>
    <row r="3869" spans="1:18" x14ac:dyDescent="0.25">
      <c r="A3869" t="s">
        <v>10968</v>
      </c>
      <c r="B3869" s="3">
        <v>22</v>
      </c>
      <c r="C3869" s="3" t="str" cm="1">
        <f t="array" ref="C3869">_xlfn.IFS(B3869&lt;35,"Young",B3869&lt;60,"Middle",TRUE,"Senior")</f>
        <v>Young</v>
      </c>
      <c r="D3869" t="s">
        <v>26</v>
      </c>
      <c r="E3869" t="str">
        <f t="shared" si="120"/>
        <v>Young-Male</v>
      </c>
      <c r="F3869" t="s">
        <v>63</v>
      </c>
      <c r="G3869" t="s">
        <v>70</v>
      </c>
      <c r="H3869" s="1">
        <v>44382</v>
      </c>
      <c r="I3869" t="s">
        <v>10969</v>
      </c>
      <c r="J3869" t="s">
        <v>10970</v>
      </c>
      <c r="K3869" t="s">
        <v>57</v>
      </c>
      <c r="L3869">
        <v>3296.9115280000001</v>
      </c>
      <c r="M3869">
        <v>266</v>
      </c>
      <c r="N3869" t="s">
        <v>22</v>
      </c>
      <c r="O3869" s="1">
        <v>44386</v>
      </c>
      <c r="P3869" s="3">
        <f t="shared" si="121"/>
        <v>4</v>
      </c>
      <c r="Q3869" t="s">
        <v>49</v>
      </c>
      <c r="R3869" t="s">
        <v>45</v>
      </c>
    </row>
    <row r="3870" spans="1:18" x14ac:dyDescent="0.25">
      <c r="A3870" t="s">
        <v>10971</v>
      </c>
      <c r="B3870" s="3">
        <v>70</v>
      </c>
      <c r="C3870" s="3" t="str" cm="1">
        <f t="array" ref="C3870">_xlfn.IFS(B3870&lt;35,"Young",B3870&lt;60,"Middle",TRUE,"Senior")</f>
        <v>Senior</v>
      </c>
      <c r="D3870" t="s">
        <v>16</v>
      </c>
      <c r="E3870" t="str">
        <f t="shared" si="120"/>
        <v>Senior-Female</v>
      </c>
      <c r="F3870" t="s">
        <v>35</v>
      </c>
      <c r="G3870" t="s">
        <v>36</v>
      </c>
      <c r="H3870" s="1">
        <v>44820</v>
      </c>
      <c r="I3870" t="s">
        <v>10972</v>
      </c>
      <c r="J3870" t="s">
        <v>10973</v>
      </c>
      <c r="K3870" t="s">
        <v>57</v>
      </c>
      <c r="L3870">
        <v>976.71761289999995</v>
      </c>
      <c r="M3870">
        <v>395</v>
      </c>
      <c r="N3870" t="s">
        <v>22</v>
      </c>
      <c r="O3870" s="1">
        <v>44823</v>
      </c>
      <c r="P3870" s="3">
        <f t="shared" si="121"/>
        <v>3</v>
      </c>
      <c r="Q3870" t="s">
        <v>32</v>
      </c>
      <c r="R3870" t="s">
        <v>33</v>
      </c>
    </row>
    <row r="3871" spans="1:18" x14ac:dyDescent="0.25">
      <c r="A3871" t="s">
        <v>10108</v>
      </c>
      <c r="B3871" s="3">
        <v>31</v>
      </c>
      <c r="C3871" s="3" t="str" cm="1">
        <f t="array" ref="C3871">_xlfn.IFS(B3871&lt;35,"Young",B3871&lt;60,"Middle",TRUE,"Senior")</f>
        <v>Young</v>
      </c>
      <c r="D3871" t="s">
        <v>16</v>
      </c>
      <c r="E3871" t="str">
        <f t="shared" si="120"/>
        <v>Young-Female</v>
      </c>
      <c r="F3871" t="s">
        <v>90</v>
      </c>
      <c r="G3871" t="s">
        <v>28</v>
      </c>
      <c r="H3871" s="1">
        <v>43458</v>
      </c>
      <c r="I3871" t="s">
        <v>10974</v>
      </c>
      <c r="J3871" t="s">
        <v>10975</v>
      </c>
      <c r="K3871" t="s">
        <v>57</v>
      </c>
      <c r="L3871">
        <v>14602.59096</v>
      </c>
      <c r="M3871">
        <v>247</v>
      </c>
      <c r="N3871" t="s">
        <v>43</v>
      </c>
      <c r="O3871" s="1">
        <v>43478</v>
      </c>
      <c r="P3871" s="3">
        <f t="shared" si="121"/>
        <v>20</v>
      </c>
      <c r="Q3871" t="s">
        <v>49</v>
      </c>
      <c r="R3871" t="s">
        <v>33</v>
      </c>
    </row>
    <row r="3872" spans="1:18" x14ac:dyDescent="0.25">
      <c r="A3872" t="s">
        <v>10976</v>
      </c>
      <c r="B3872" s="3">
        <v>35</v>
      </c>
      <c r="C3872" s="3" t="str" cm="1">
        <f t="array" ref="C3872">_xlfn.IFS(B3872&lt;35,"Young",B3872&lt;60,"Middle",TRUE,"Senior")</f>
        <v>Middle</v>
      </c>
      <c r="D3872" t="s">
        <v>26</v>
      </c>
      <c r="E3872" t="str">
        <f t="shared" si="120"/>
        <v>Middle-Male</v>
      </c>
      <c r="F3872" t="s">
        <v>35</v>
      </c>
      <c r="G3872" t="s">
        <v>26593</v>
      </c>
      <c r="H3872" s="1">
        <v>44043</v>
      </c>
      <c r="I3872" t="s">
        <v>10977</v>
      </c>
      <c r="J3872" t="s">
        <v>2341</v>
      </c>
      <c r="K3872" t="s">
        <v>53</v>
      </c>
      <c r="L3872">
        <v>33520.318030000002</v>
      </c>
      <c r="M3872">
        <v>442</v>
      </c>
      <c r="N3872" t="s">
        <v>39</v>
      </c>
      <c r="O3872" s="1">
        <v>44071</v>
      </c>
      <c r="P3872" s="3">
        <f t="shared" si="121"/>
        <v>28</v>
      </c>
      <c r="Q3872" t="s">
        <v>44</v>
      </c>
      <c r="R3872" t="s">
        <v>24</v>
      </c>
    </row>
    <row r="3873" spans="1:18" x14ac:dyDescent="0.25">
      <c r="A3873" t="s">
        <v>10978</v>
      </c>
      <c r="B3873" s="3">
        <v>63</v>
      </c>
      <c r="C3873" s="3" t="str" cm="1">
        <f t="array" ref="C3873">_xlfn.IFS(B3873&lt;35,"Young",B3873&lt;60,"Middle",TRUE,"Senior")</f>
        <v>Senior</v>
      </c>
      <c r="D3873" t="s">
        <v>16</v>
      </c>
      <c r="E3873" t="str">
        <f t="shared" si="120"/>
        <v>Senior-Female</v>
      </c>
      <c r="F3873" t="s">
        <v>115</v>
      </c>
      <c r="G3873" t="s">
        <v>18</v>
      </c>
      <c r="H3873" s="1">
        <v>44252</v>
      </c>
      <c r="I3873" t="s">
        <v>10979</v>
      </c>
      <c r="J3873" t="s">
        <v>10980</v>
      </c>
      <c r="K3873" t="s">
        <v>53</v>
      </c>
      <c r="L3873">
        <v>12863.78203</v>
      </c>
      <c r="M3873">
        <v>128</v>
      </c>
      <c r="N3873" t="s">
        <v>43</v>
      </c>
      <c r="O3873" s="1">
        <v>44267</v>
      </c>
      <c r="P3873" s="3">
        <f t="shared" si="121"/>
        <v>15</v>
      </c>
      <c r="Q3873" t="s">
        <v>32</v>
      </c>
      <c r="R3873" t="s">
        <v>45</v>
      </c>
    </row>
    <row r="3874" spans="1:18" x14ac:dyDescent="0.25">
      <c r="A3874" t="s">
        <v>10981</v>
      </c>
      <c r="B3874" s="3">
        <v>42</v>
      </c>
      <c r="C3874" s="3" t="str" cm="1">
        <f t="array" ref="C3874">_xlfn.IFS(B3874&lt;35,"Young",B3874&lt;60,"Middle",TRUE,"Senior")</f>
        <v>Middle</v>
      </c>
      <c r="D3874" t="s">
        <v>16</v>
      </c>
      <c r="E3874" t="str">
        <f t="shared" si="120"/>
        <v>Middle-Female</v>
      </c>
      <c r="F3874" t="s">
        <v>63</v>
      </c>
      <c r="G3874" t="s">
        <v>26592</v>
      </c>
      <c r="H3874" s="1">
        <v>44244</v>
      </c>
      <c r="I3874" t="s">
        <v>10982</v>
      </c>
      <c r="J3874" t="s">
        <v>3787</v>
      </c>
      <c r="K3874" t="s">
        <v>31</v>
      </c>
      <c r="L3874">
        <v>4775.5273580000003</v>
      </c>
      <c r="M3874">
        <v>324</v>
      </c>
      <c r="N3874" t="s">
        <v>43</v>
      </c>
      <c r="O3874" s="1">
        <v>44254</v>
      </c>
      <c r="P3874" s="3">
        <f t="shared" si="121"/>
        <v>10</v>
      </c>
      <c r="Q3874" t="s">
        <v>44</v>
      </c>
      <c r="R3874" t="s">
        <v>24</v>
      </c>
    </row>
    <row r="3875" spans="1:18" x14ac:dyDescent="0.25">
      <c r="A3875" t="s">
        <v>10983</v>
      </c>
      <c r="B3875" s="3">
        <v>25</v>
      </c>
      <c r="C3875" s="3" t="str" cm="1">
        <f t="array" ref="C3875">_xlfn.IFS(B3875&lt;35,"Young",B3875&lt;60,"Middle",TRUE,"Senior")</f>
        <v>Young</v>
      </c>
      <c r="D3875" t="s">
        <v>16</v>
      </c>
      <c r="E3875" t="str">
        <f t="shared" si="120"/>
        <v>Young-Female</v>
      </c>
      <c r="F3875" t="s">
        <v>27</v>
      </c>
      <c r="G3875" t="s">
        <v>70</v>
      </c>
      <c r="H3875" s="1">
        <v>44726</v>
      </c>
      <c r="I3875" t="s">
        <v>2695</v>
      </c>
      <c r="J3875" t="s">
        <v>3396</v>
      </c>
      <c r="K3875" t="s">
        <v>53</v>
      </c>
      <c r="L3875">
        <v>77633.902170000001</v>
      </c>
      <c r="M3875">
        <v>137</v>
      </c>
      <c r="N3875" t="s">
        <v>39</v>
      </c>
      <c r="O3875" s="1">
        <v>44733</v>
      </c>
      <c r="P3875" s="3">
        <f t="shared" si="121"/>
        <v>7</v>
      </c>
      <c r="Q3875" t="s">
        <v>85</v>
      </c>
      <c r="R3875" t="s">
        <v>33</v>
      </c>
    </row>
    <row r="3876" spans="1:18" x14ac:dyDescent="0.25">
      <c r="A3876" t="s">
        <v>10984</v>
      </c>
      <c r="B3876" s="3">
        <v>29</v>
      </c>
      <c r="C3876" s="3" t="str" cm="1">
        <f t="array" ref="C3876">_xlfn.IFS(B3876&lt;35,"Young",B3876&lt;60,"Middle",TRUE,"Senior")</f>
        <v>Young</v>
      </c>
      <c r="D3876" t="s">
        <v>16</v>
      </c>
      <c r="E3876" t="str">
        <f t="shared" si="120"/>
        <v>Young-Female</v>
      </c>
      <c r="F3876" t="s">
        <v>115</v>
      </c>
      <c r="G3876" t="s">
        <v>36</v>
      </c>
      <c r="H3876" s="1">
        <v>45122</v>
      </c>
      <c r="I3876" t="s">
        <v>10985</v>
      </c>
      <c r="J3876" t="s">
        <v>10986</v>
      </c>
      <c r="K3876" t="s">
        <v>53</v>
      </c>
      <c r="L3876">
        <v>4526.7894459999998</v>
      </c>
      <c r="M3876">
        <v>283</v>
      </c>
      <c r="N3876" t="s">
        <v>39</v>
      </c>
      <c r="O3876" s="1">
        <v>45133</v>
      </c>
      <c r="P3876" s="3">
        <f t="shared" si="121"/>
        <v>11</v>
      </c>
      <c r="Q3876" t="s">
        <v>85</v>
      </c>
      <c r="R3876" t="s">
        <v>24</v>
      </c>
    </row>
    <row r="3877" spans="1:18" x14ac:dyDescent="0.25">
      <c r="A3877" t="s">
        <v>10987</v>
      </c>
      <c r="B3877" s="3">
        <v>42</v>
      </c>
      <c r="C3877" s="3" t="str" cm="1">
        <f t="array" ref="C3877">_xlfn.IFS(B3877&lt;35,"Young",B3877&lt;60,"Middle",TRUE,"Senior")</f>
        <v>Middle</v>
      </c>
      <c r="D3877" t="s">
        <v>26</v>
      </c>
      <c r="E3877" t="str">
        <f t="shared" si="120"/>
        <v>Middle-Male</v>
      </c>
      <c r="F3877" t="s">
        <v>230</v>
      </c>
      <c r="G3877" t="s">
        <v>26593</v>
      </c>
      <c r="H3877" s="1">
        <v>44006</v>
      </c>
      <c r="I3877" t="s">
        <v>10988</v>
      </c>
      <c r="J3877" t="s">
        <v>10989</v>
      </c>
      <c r="K3877" t="s">
        <v>21</v>
      </c>
      <c r="L3877">
        <v>16100.48869</v>
      </c>
      <c r="M3877">
        <v>225</v>
      </c>
      <c r="N3877" t="s">
        <v>22</v>
      </c>
      <c r="O3877" s="1">
        <v>44012</v>
      </c>
      <c r="P3877" s="3">
        <f t="shared" si="121"/>
        <v>6</v>
      </c>
      <c r="Q3877" t="s">
        <v>85</v>
      </c>
      <c r="R3877" t="s">
        <v>33</v>
      </c>
    </row>
    <row r="3878" spans="1:18" x14ac:dyDescent="0.25">
      <c r="A3878" t="s">
        <v>10990</v>
      </c>
      <c r="B3878" s="3">
        <v>51</v>
      </c>
      <c r="C3878" s="3" t="str" cm="1">
        <f t="array" ref="C3878">_xlfn.IFS(B3878&lt;35,"Young",B3878&lt;60,"Middle",TRUE,"Senior")</f>
        <v>Middle</v>
      </c>
      <c r="D3878" t="s">
        <v>26</v>
      </c>
      <c r="E3878" t="str">
        <f t="shared" si="120"/>
        <v>Middle-Male</v>
      </c>
      <c r="F3878" t="s">
        <v>63</v>
      </c>
      <c r="G3878" t="s">
        <v>26593</v>
      </c>
      <c r="H3878" s="1">
        <v>44613</v>
      </c>
      <c r="I3878" t="s">
        <v>10991</v>
      </c>
      <c r="J3878" t="s">
        <v>10992</v>
      </c>
      <c r="K3878" t="s">
        <v>31</v>
      </c>
      <c r="L3878">
        <v>32034.496090000001</v>
      </c>
      <c r="M3878">
        <v>417</v>
      </c>
      <c r="N3878" t="s">
        <v>43</v>
      </c>
      <c r="O3878" s="1">
        <v>44619</v>
      </c>
      <c r="P3878" s="3">
        <f t="shared" si="121"/>
        <v>6</v>
      </c>
      <c r="Q3878" t="s">
        <v>44</v>
      </c>
      <c r="R3878" t="s">
        <v>24</v>
      </c>
    </row>
    <row r="3879" spans="1:18" x14ac:dyDescent="0.25">
      <c r="A3879" t="s">
        <v>10993</v>
      </c>
      <c r="B3879" s="3">
        <v>35</v>
      </c>
      <c r="C3879" s="3" t="str" cm="1">
        <f t="array" ref="C3879">_xlfn.IFS(B3879&lt;35,"Young",B3879&lt;60,"Middle",TRUE,"Senior")</f>
        <v>Middle</v>
      </c>
      <c r="D3879" t="s">
        <v>16</v>
      </c>
      <c r="E3879" t="str">
        <f t="shared" si="120"/>
        <v>Middle-Female</v>
      </c>
      <c r="F3879" t="s">
        <v>115</v>
      </c>
      <c r="G3879" t="s">
        <v>36</v>
      </c>
      <c r="H3879" s="1">
        <v>44453</v>
      </c>
      <c r="I3879" t="s">
        <v>10994</v>
      </c>
      <c r="J3879" t="s">
        <v>10995</v>
      </c>
      <c r="K3879" t="s">
        <v>21</v>
      </c>
      <c r="L3879">
        <v>1987.644661</v>
      </c>
      <c r="M3879">
        <v>444</v>
      </c>
      <c r="N3879" t="s">
        <v>39</v>
      </c>
      <c r="O3879" s="1">
        <v>44482</v>
      </c>
      <c r="P3879" s="3">
        <f t="shared" si="121"/>
        <v>29</v>
      </c>
      <c r="Q3879" t="s">
        <v>23</v>
      </c>
      <c r="R3879" t="s">
        <v>45</v>
      </c>
    </row>
    <row r="3880" spans="1:18" x14ac:dyDescent="0.25">
      <c r="A3880" t="s">
        <v>10996</v>
      </c>
      <c r="B3880" s="3">
        <v>39</v>
      </c>
      <c r="C3880" s="3" t="str" cm="1">
        <f t="array" ref="C3880">_xlfn.IFS(B3880&lt;35,"Young",B3880&lt;60,"Middle",TRUE,"Senior")</f>
        <v>Middle</v>
      </c>
      <c r="D3880" t="s">
        <v>26</v>
      </c>
      <c r="E3880" t="str">
        <f t="shared" si="120"/>
        <v>Middle-Male</v>
      </c>
      <c r="F3880" t="s">
        <v>90</v>
      </c>
      <c r="G3880" t="s">
        <v>26593</v>
      </c>
      <c r="H3880" s="1">
        <v>43722</v>
      </c>
      <c r="I3880" t="s">
        <v>10997</v>
      </c>
      <c r="J3880" t="s">
        <v>10998</v>
      </c>
      <c r="K3880" t="s">
        <v>31</v>
      </c>
      <c r="L3880">
        <v>23417.613819999999</v>
      </c>
      <c r="M3880">
        <v>244</v>
      </c>
      <c r="N3880" t="s">
        <v>39</v>
      </c>
      <c r="O3880" s="1">
        <v>43732</v>
      </c>
      <c r="P3880" s="3">
        <f t="shared" si="121"/>
        <v>10</v>
      </c>
      <c r="Q3880" t="s">
        <v>23</v>
      </c>
      <c r="R3880" t="s">
        <v>24</v>
      </c>
    </row>
    <row r="3881" spans="1:18" x14ac:dyDescent="0.25">
      <c r="A3881" t="s">
        <v>10999</v>
      </c>
      <c r="B3881" s="3">
        <v>39</v>
      </c>
      <c r="C3881" s="3" t="str" cm="1">
        <f t="array" ref="C3881">_xlfn.IFS(B3881&lt;35,"Young",B3881&lt;60,"Middle",TRUE,"Senior")</f>
        <v>Middle</v>
      </c>
      <c r="D3881" t="s">
        <v>16</v>
      </c>
      <c r="E3881" t="str">
        <f t="shared" si="120"/>
        <v>Middle-Female</v>
      </c>
      <c r="F3881" t="s">
        <v>50</v>
      </c>
      <c r="G3881" t="s">
        <v>26592</v>
      </c>
      <c r="H3881" s="1">
        <v>45032</v>
      </c>
      <c r="I3881" t="s">
        <v>11000</v>
      </c>
      <c r="J3881" t="s">
        <v>5012</v>
      </c>
      <c r="K3881" t="s">
        <v>21</v>
      </c>
      <c r="L3881">
        <v>28881.909500000002</v>
      </c>
      <c r="M3881">
        <v>178</v>
      </c>
      <c r="N3881" t="s">
        <v>22</v>
      </c>
      <c r="O3881" s="1">
        <v>45035</v>
      </c>
      <c r="P3881" s="3">
        <f t="shared" si="121"/>
        <v>3</v>
      </c>
      <c r="Q3881" t="s">
        <v>49</v>
      </c>
      <c r="R3881" t="s">
        <v>45</v>
      </c>
    </row>
    <row r="3882" spans="1:18" x14ac:dyDescent="0.25">
      <c r="A3882" t="s">
        <v>11001</v>
      </c>
      <c r="B3882" s="3">
        <v>73</v>
      </c>
      <c r="C3882" s="3" t="str" cm="1">
        <f t="array" ref="C3882">_xlfn.IFS(B3882&lt;35,"Young",B3882&lt;60,"Middle",TRUE,"Senior")</f>
        <v>Senior</v>
      </c>
      <c r="D3882" t="s">
        <v>26</v>
      </c>
      <c r="E3882" t="str">
        <f t="shared" si="120"/>
        <v>Senior-Male</v>
      </c>
      <c r="F3882" t="s">
        <v>90</v>
      </c>
      <c r="G3882" t="s">
        <v>26593</v>
      </c>
      <c r="H3882" s="1">
        <v>44296</v>
      </c>
      <c r="I3882" t="s">
        <v>11002</v>
      </c>
      <c r="J3882" t="s">
        <v>11003</v>
      </c>
      <c r="K3882" t="s">
        <v>53</v>
      </c>
      <c r="L3882">
        <v>11219.46099</v>
      </c>
      <c r="M3882">
        <v>230</v>
      </c>
      <c r="N3882" t="s">
        <v>43</v>
      </c>
      <c r="O3882" s="1">
        <v>44300</v>
      </c>
      <c r="P3882" s="3">
        <f t="shared" si="121"/>
        <v>4</v>
      </c>
      <c r="Q3882" t="s">
        <v>44</v>
      </c>
      <c r="R3882" t="s">
        <v>33</v>
      </c>
    </row>
    <row r="3883" spans="1:18" x14ac:dyDescent="0.25">
      <c r="A3883" t="s">
        <v>11004</v>
      </c>
      <c r="B3883" s="3">
        <v>20</v>
      </c>
      <c r="C3883" s="3" t="str" cm="1">
        <f t="array" ref="C3883">_xlfn.IFS(B3883&lt;35,"Young",B3883&lt;60,"Middle",TRUE,"Senior")</f>
        <v>Young</v>
      </c>
      <c r="D3883" t="s">
        <v>26</v>
      </c>
      <c r="E3883" t="str">
        <f t="shared" si="120"/>
        <v>Young-Male</v>
      </c>
      <c r="F3883" t="s">
        <v>63</v>
      </c>
      <c r="G3883" t="s">
        <v>26593</v>
      </c>
      <c r="H3883" s="1">
        <v>44137</v>
      </c>
      <c r="I3883" t="s">
        <v>5710</v>
      </c>
      <c r="J3883" t="s">
        <v>11005</v>
      </c>
      <c r="K3883" t="s">
        <v>31</v>
      </c>
      <c r="L3883">
        <v>11803.948560000001</v>
      </c>
      <c r="M3883">
        <v>455</v>
      </c>
      <c r="N3883" t="s">
        <v>43</v>
      </c>
      <c r="O3883" s="1">
        <v>44147</v>
      </c>
      <c r="P3883" s="3">
        <f t="shared" si="121"/>
        <v>10</v>
      </c>
      <c r="Q3883" t="s">
        <v>32</v>
      </c>
      <c r="R3883" t="s">
        <v>24</v>
      </c>
    </row>
    <row r="3884" spans="1:18" x14ac:dyDescent="0.25">
      <c r="A3884" t="s">
        <v>236</v>
      </c>
      <c r="B3884" s="3">
        <v>37</v>
      </c>
      <c r="C3884" s="3" t="str" cm="1">
        <f t="array" ref="C3884">_xlfn.IFS(B3884&lt;35,"Young",B3884&lt;60,"Middle",TRUE,"Senior")</f>
        <v>Middle</v>
      </c>
      <c r="D3884" t="s">
        <v>26</v>
      </c>
      <c r="E3884" t="str">
        <f t="shared" si="120"/>
        <v>Middle-Male</v>
      </c>
      <c r="F3884" t="s">
        <v>63</v>
      </c>
      <c r="G3884" t="s">
        <v>26593</v>
      </c>
      <c r="H3884" s="1">
        <v>43920</v>
      </c>
      <c r="I3884" t="s">
        <v>11006</v>
      </c>
      <c r="J3884" t="s">
        <v>11007</v>
      </c>
      <c r="K3884" t="s">
        <v>21</v>
      </c>
      <c r="L3884">
        <v>33736.858970000001</v>
      </c>
      <c r="M3884">
        <v>220</v>
      </c>
      <c r="N3884" t="s">
        <v>22</v>
      </c>
      <c r="O3884" s="1">
        <v>43922</v>
      </c>
      <c r="P3884" s="3">
        <f t="shared" si="121"/>
        <v>2</v>
      </c>
      <c r="Q3884" t="s">
        <v>49</v>
      </c>
      <c r="R3884" t="s">
        <v>45</v>
      </c>
    </row>
    <row r="3885" spans="1:18" x14ac:dyDescent="0.25">
      <c r="A3885" t="s">
        <v>11008</v>
      </c>
      <c r="B3885" s="3">
        <v>60</v>
      </c>
      <c r="C3885" s="3" t="str" cm="1">
        <f t="array" ref="C3885">_xlfn.IFS(B3885&lt;35,"Young",B3885&lt;60,"Middle",TRUE,"Senior")</f>
        <v>Senior</v>
      </c>
      <c r="D3885" t="s">
        <v>16</v>
      </c>
      <c r="E3885" t="str">
        <f t="shared" si="120"/>
        <v>Senior-Female</v>
      </c>
      <c r="F3885" t="s">
        <v>63</v>
      </c>
      <c r="G3885" t="s">
        <v>36</v>
      </c>
      <c r="H3885" s="1">
        <v>43725</v>
      </c>
      <c r="I3885" t="s">
        <v>11009</v>
      </c>
      <c r="J3885" t="s">
        <v>11010</v>
      </c>
      <c r="K3885" t="s">
        <v>21</v>
      </c>
      <c r="L3885">
        <v>3669.0958529999998</v>
      </c>
      <c r="M3885">
        <v>409</v>
      </c>
      <c r="N3885" t="s">
        <v>43</v>
      </c>
      <c r="O3885" s="1">
        <v>43745</v>
      </c>
      <c r="P3885" s="3">
        <f t="shared" si="121"/>
        <v>20</v>
      </c>
      <c r="Q3885" t="s">
        <v>23</v>
      </c>
      <c r="R3885" t="s">
        <v>45</v>
      </c>
    </row>
    <row r="3886" spans="1:18" x14ac:dyDescent="0.25">
      <c r="A3886" t="s">
        <v>11011</v>
      </c>
      <c r="B3886" s="3">
        <v>59</v>
      </c>
      <c r="C3886" s="3" t="str" cm="1">
        <f t="array" ref="C3886">_xlfn.IFS(B3886&lt;35,"Young",B3886&lt;60,"Middle",TRUE,"Senior")</f>
        <v>Middle</v>
      </c>
      <c r="D3886" t="s">
        <v>16</v>
      </c>
      <c r="E3886" t="str">
        <f t="shared" si="120"/>
        <v>Middle-Female</v>
      </c>
      <c r="F3886" t="s">
        <v>27</v>
      </c>
      <c r="G3886" t="s">
        <v>28</v>
      </c>
      <c r="H3886" s="1">
        <v>43497</v>
      </c>
      <c r="I3886" t="s">
        <v>11012</v>
      </c>
      <c r="J3886" t="s">
        <v>11013</v>
      </c>
      <c r="K3886" t="s">
        <v>57</v>
      </c>
      <c r="L3886">
        <v>20067.85457</v>
      </c>
      <c r="M3886">
        <v>412</v>
      </c>
      <c r="N3886" t="s">
        <v>22</v>
      </c>
      <c r="O3886" s="1">
        <v>43513</v>
      </c>
      <c r="P3886" s="3">
        <f t="shared" si="121"/>
        <v>16</v>
      </c>
      <c r="Q3886" t="s">
        <v>85</v>
      </c>
      <c r="R3886" t="s">
        <v>33</v>
      </c>
    </row>
    <row r="3887" spans="1:18" x14ac:dyDescent="0.25">
      <c r="A3887" t="s">
        <v>11014</v>
      </c>
      <c r="B3887" s="3">
        <v>75</v>
      </c>
      <c r="C3887" s="3" t="str" cm="1">
        <f t="array" ref="C3887">_xlfn.IFS(B3887&lt;35,"Young",B3887&lt;60,"Middle",TRUE,"Senior")</f>
        <v>Senior</v>
      </c>
      <c r="D3887" t="s">
        <v>26</v>
      </c>
      <c r="E3887" t="str">
        <f t="shared" si="120"/>
        <v>Senior-Male</v>
      </c>
      <c r="F3887" t="s">
        <v>115</v>
      </c>
      <c r="G3887" t="s">
        <v>26593</v>
      </c>
      <c r="H3887" s="1">
        <v>44443</v>
      </c>
      <c r="I3887" t="s">
        <v>11015</v>
      </c>
      <c r="J3887" t="s">
        <v>11016</v>
      </c>
      <c r="K3887" t="s">
        <v>21</v>
      </c>
      <c r="L3887">
        <v>29039.46572</v>
      </c>
      <c r="M3887">
        <v>294</v>
      </c>
      <c r="N3887" t="s">
        <v>43</v>
      </c>
      <c r="O3887" s="1">
        <v>44458</v>
      </c>
      <c r="P3887" s="3">
        <f t="shared" si="121"/>
        <v>15</v>
      </c>
      <c r="Q3887" t="s">
        <v>32</v>
      </c>
      <c r="R3887" t="s">
        <v>33</v>
      </c>
    </row>
    <row r="3888" spans="1:18" x14ac:dyDescent="0.25">
      <c r="A3888" t="s">
        <v>4966</v>
      </c>
      <c r="B3888" s="3">
        <v>29</v>
      </c>
      <c r="C3888" s="3" t="str" cm="1">
        <f t="array" ref="C3888">_xlfn.IFS(B3888&lt;35,"Young",B3888&lt;60,"Middle",TRUE,"Senior")</f>
        <v>Young</v>
      </c>
      <c r="D3888" t="s">
        <v>16</v>
      </c>
      <c r="E3888" t="str">
        <f t="shared" si="120"/>
        <v>Young-Female</v>
      </c>
      <c r="F3888" t="s">
        <v>230</v>
      </c>
      <c r="G3888" t="s">
        <v>28</v>
      </c>
      <c r="H3888" s="1">
        <v>44151</v>
      </c>
      <c r="I3888" t="s">
        <v>11017</v>
      </c>
      <c r="J3888" t="s">
        <v>11018</v>
      </c>
      <c r="K3888" t="s">
        <v>57</v>
      </c>
      <c r="L3888">
        <v>15140.220520000001</v>
      </c>
      <c r="M3888">
        <v>455</v>
      </c>
      <c r="N3888" t="s">
        <v>39</v>
      </c>
      <c r="O3888" s="1">
        <v>44161</v>
      </c>
      <c r="P3888" s="3">
        <f t="shared" si="121"/>
        <v>10</v>
      </c>
      <c r="Q3888" t="s">
        <v>44</v>
      </c>
      <c r="R3888" t="s">
        <v>45</v>
      </c>
    </row>
    <row r="3889" spans="1:18" x14ac:dyDescent="0.25">
      <c r="A3889" t="s">
        <v>11019</v>
      </c>
      <c r="B3889" s="3">
        <v>53</v>
      </c>
      <c r="C3889" s="3" t="str" cm="1">
        <f t="array" ref="C3889">_xlfn.IFS(B3889&lt;35,"Young",B3889&lt;60,"Middle",TRUE,"Senior")</f>
        <v>Middle</v>
      </c>
      <c r="D3889" t="s">
        <v>26</v>
      </c>
      <c r="E3889" t="str">
        <f t="shared" si="120"/>
        <v>Middle-Male</v>
      </c>
      <c r="F3889" t="s">
        <v>63</v>
      </c>
      <c r="G3889" t="s">
        <v>26593</v>
      </c>
      <c r="H3889" s="1">
        <v>43835</v>
      </c>
      <c r="I3889" t="s">
        <v>2779</v>
      </c>
      <c r="J3889" t="s">
        <v>11020</v>
      </c>
      <c r="K3889" t="s">
        <v>57</v>
      </c>
      <c r="L3889">
        <v>22135.61753</v>
      </c>
      <c r="M3889">
        <v>481</v>
      </c>
      <c r="N3889" t="s">
        <v>22</v>
      </c>
      <c r="O3889" s="1">
        <v>43847</v>
      </c>
      <c r="P3889" s="3">
        <f t="shared" si="121"/>
        <v>12</v>
      </c>
      <c r="Q3889" t="s">
        <v>85</v>
      </c>
      <c r="R3889" t="s">
        <v>45</v>
      </c>
    </row>
    <row r="3890" spans="1:18" x14ac:dyDescent="0.25">
      <c r="A3890" t="s">
        <v>11021</v>
      </c>
      <c r="B3890" s="3">
        <v>85</v>
      </c>
      <c r="C3890" s="3" t="str" cm="1">
        <f t="array" ref="C3890">_xlfn.IFS(B3890&lt;35,"Young",B3890&lt;60,"Middle",TRUE,"Senior")</f>
        <v>Senior</v>
      </c>
      <c r="D3890" t="s">
        <v>26</v>
      </c>
      <c r="E3890" t="str">
        <f t="shared" si="120"/>
        <v>Senior-Male</v>
      </c>
      <c r="F3890" t="s">
        <v>115</v>
      </c>
      <c r="G3890" t="s">
        <v>26593</v>
      </c>
      <c r="H3890" s="1">
        <v>45020</v>
      </c>
      <c r="I3890" t="s">
        <v>11022</v>
      </c>
      <c r="J3890" t="s">
        <v>11023</v>
      </c>
      <c r="K3890" t="s">
        <v>21</v>
      </c>
      <c r="L3890">
        <v>4033.6276979999998</v>
      </c>
      <c r="M3890">
        <v>416</v>
      </c>
      <c r="N3890" t="s">
        <v>22</v>
      </c>
      <c r="O3890" s="1">
        <v>45034</v>
      </c>
      <c r="P3890" s="3">
        <f t="shared" si="121"/>
        <v>14</v>
      </c>
      <c r="Q3890" t="s">
        <v>23</v>
      </c>
      <c r="R3890" t="s">
        <v>24</v>
      </c>
    </row>
    <row r="3891" spans="1:18" x14ac:dyDescent="0.25">
      <c r="A3891" t="s">
        <v>11024</v>
      </c>
      <c r="B3891" s="3">
        <v>27</v>
      </c>
      <c r="C3891" s="3" t="str" cm="1">
        <f t="array" ref="C3891">_xlfn.IFS(B3891&lt;35,"Young",B3891&lt;60,"Middle",TRUE,"Senior")</f>
        <v>Young</v>
      </c>
      <c r="D3891" t="s">
        <v>16</v>
      </c>
      <c r="E3891" t="str">
        <f t="shared" si="120"/>
        <v>Young-Female</v>
      </c>
      <c r="F3891" t="s">
        <v>17</v>
      </c>
      <c r="G3891" t="s">
        <v>26593</v>
      </c>
      <c r="H3891" s="1">
        <v>44919</v>
      </c>
      <c r="I3891" t="s">
        <v>11025</v>
      </c>
      <c r="J3891" t="s">
        <v>11026</v>
      </c>
      <c r="K3891" t="s">
        <v>53</v>
      </c>
      <c r="L3891">
        <v>19653.98502</v>
      </c>
      <c r="M3891">
        <v>188</v>
      </c>
      <c r="N3891" t="s">
        <v>43</v>
      </c>
      <c r="O3891" s="1">
        <v>44939</v>
      </c>
      <c r="P3891" s="3">
        <f t="shared" si="121"/>
        <v>20</v>
      </c>
      <c r="Q3891" t="s">
        <v>23</v>
      </c>
      <c r="R3891" t="s">
        <v>24</v>
      </c>
    </row>
    <row r="3892" spans="1:18" x14ac:dyDescent="0.25">
      <c r="A3892" t="s">
        <v>11027</v>
      </c>
      <c r="B3892" s="3">
        <v>74</v>
      </c>
      <c r="C3892" s="3" t="str" cm="1">
        <f t="array" ref="C3892">_xlfn.IFS(B3892&lt;35,"Young",B3892&lt;60,"Middle",TRUE,"Senior")</f>
        <v>Senior</v>
      </c>
      <c r="D3892" t="s">
        <v>16</v>
      </c>
      <c r="E3892" t="str">
        <f t="shared" si="120"/>
        <v>Senior-Female</v>
      </c>
      <c r="F3892" t="s">
        <v>17</v>
      </c>
      <c r="G3892" t="s">
        <v>18</v>
      </c>
      <c r="H3892" s="1">
        <v>44361</v>
      </c>
      <c r="I3892" t="s">
        <v>11028</v>
      </c>
      <c r="J3892" t="s">
        <v>11029</v>
      </c>
      <c r="K3892" t="s">
        <v>21</v>
      </c>
      <c r="L3892">
        <v>30308.77189</v>
      </c>
      <c r="M3892">
        <v>128</v>
      </c>
      <c r="N3892" t="s">
        <v>43</v>
      </c>
      <c r="O3892" s="1">
        <v>44366</v>
      </c>
      <c r="P3892" s="3">
        <f t="shared" si="121"/>
        <v>5</v>
      </c>
      <c r="Q3892" t="s">
        <v>44</v>
      </c>
      <c r="R3892" t="s">
        <v>45</v>
      </c>
    </row>
    <row r="3893" spans="1:18" x14ac:dyDescent="0.25">
      <c r="A3893" t="s">
        <v>11030</v>
      </c>
      <c r="B3893" s="3">
        <v>50</v>
      </c>
      <c r="C3893" s="3" t="str" cm="1">
        <f t="array" ref="C3893">_xlfn.IFS(B3893&lt;35,"Young",B3893&lt;60,"Middle",TRUE,"Senior")</f>
        <v>Middle</v>
      </c>
      <c r="D3893" t="s">
        <v>26</v>
      </c>
      <c r="E3893" t="str">
        <f t="shared" si="120"/>
        <v>Middle-Male</v>
      </c>
      <c r="F3893" t="s">
        <v>17</v>
      </c>
      <c r="G3893" t="s">
        <v>26593</v>
      </c>
      <c r="H3893" s="1">
        <v>43622</v>
      </c>
      <c r="I3893" t="s">
        <v>11031</v>
      </c>
      <c r="J3893" t="s">
        <v>11032</v>
      </c>
      <c r="K3893" t="s">
        <v>53</v>
      </c>
      <c r="L3893">
        <v>33169.72608</v>
      </c>
      <c r="M3893">
        <v>228</v>
      </c>
      <c r="N3893" t="s">
        <v>43</v>
      </c>
      <c r="O3893" s="1">
        <v>43633</v>
      </c>
      <c r="P3893" s="3">
        <f t="shared" si="121"/>
        <v>11</v>
      </c>
      <c r="Q3893" t="s">
        <v>23</v>
      </c>
      <c r="R3893" t="s">
        <v>33</v>
      </c>
    </row>
    <row r="3894" spans="1:18" x14ac:dyDescent="0.25">
      <c r="A3894" t="s">
        <v>11033</v>
      </c>
      <c r="B3894" s="3">
        <v>60</v>
      </c>
      <c r="C3894" s="3" t="str" cm="1">
        <f t="array" ref="C3894">_xlfn.IFS(B3894&lt;35,"Young",B3894&lt;60,"Middle",TRUE,"Senior")</f>
        <v>Senior</v>
      </c>
      <c r="D3894" t="s">
        <v>16</v>
      </c>
      <c r="E3894" t="str">
        <f t="shared" si="120"/>
        <v>Senior-Female</v>
      </c>
      <c r="F3894" t="s">
        <v>230</v>
      </c>
      <c r="G3894" t="s">
        <v>26592</v>
      </c>
      <c r="H3894" s="1">
        <v>43697</v>
      </c>
      <c r="I3894" t="s">
        <v>11034</v>
      </c>
      <c r="J3894" t="s">
        <v>11035</v>
      </c>
      <c r="K3894" t="s">
        <v>31</v>
      </c>
      <c r="L3894">
        <v>13056.707829999999</v>
      </c>
      <c r="M3894">
        <v>280</v>
      </c>
      <c r="N3894" t="s">
        <v>22</v>
      </c>
      <c r="O3894" s="1">
        <v>43699</v>
      </c>
      <c r="P3894" s="3">
        <f t="shared" si="121"/>
        <v>2</v>
      </c>
      <c r="Q3894" t="s">
        <v>44</v>
      </c>
      <c r="R3894" t="s">
        <v>24</v>
      </c>
    </row>
    <row r="3895" spans="1:18" x14ac:dyDescent="0.25">
      <c r="A3895" t="s">
        <v>11036</v>
      </c>
      <c r="B3895" s="3">
        <v>83</v>
      </c>
      <c r="C3895" s="3" t="str" cm="1">
        <f t="array" ref="C3895">_xlfn.IFS(B3895&lt;35,"Young",B3895&lt;60,"Middle",TRUE,"Senior")</f>
        <v>Senior</v>
      </c>
      <c r="D3895" t="s">
        <v>16</v>
      </c>
      <c r="E3895" t="str">
        <f t="shared" si="120"/>
        <v>Senior-Female</v>
      </c>
      <c r="F3895" t="s">
        <v>35</v>
      </c>
      <c r="G3895" t="s">
        <v>36</v>
      </c>
      <c r="H3895" s="1">
        <v>44825</v>
      </c>
      <c r="I3895" t="s">
        <v>11037</v>
      </c>
      <c r="J3895" t="s">
        <v>11038</v>
      </c>
      <c r="K3895" t="s">
        <v>57</v>
      </c>
      <c r="L3895">
        <v>22931.87802</v>
      </c>
      <c r="M3895">
        <v>173</v>
      </c>
      <c r="N3895" t="s">
        <v>39</v>
      </c>
      <c r="O3895" s="1">
        <v>44842</v>
      </c>
      <c r="P3895" s="3">
        <f t="shared" si="121"/>
        <v>17</v>
      </c>
      <c r="Q3895" t="s">
        <v>23</v>
      </c>
      <c r="R3895" t="s">
        <v>24</v>
      </c>
    </row>
    <row r="3896" spans="1:18" x14ac:dyDescent="0.25">
      <c r="A3896" t="s">
        <v>11039</v>
      </c>
      <c r="B3896" s="3">
        <v>59</v>
      </c>
      <c r="C3896" s="3" t="str" cm="1">
        <f t="array" ref="C3896">_xlfn.IFS(B3896&lt;35,"Young",B3896&lt;60,"Middle",TRUE,"Senior")</f>
        <v>Middle</v>
      </c>
      <c r="D3896" t="s">
        <v>16</v>
      </c>
      <c r="E3896" t="str">
        <f t="shared" si="120"/>
        <v>Middle-Female</v>
      </c>
      <c r="F3896" t="s">
        <v>63</v>
      </c>
      <c r="G3896" t="s">
        <v>70</v>
      </c>
      <c r="H3896" s="1">
        <v>44271</v>
      </c>
      <c r="I3896" t="s">
        <v>11040</v>
      </c>
      <c r="J3896" t="s">
        <v>11041</v>
      </c>
      <c r="K3896" t="s">
        <v>21</v>
      </c>
      <c r="L3896">
        <v>50735.289709999997</v>
      </c>
      <c r="M3896">
        <v>331</v>
      </c>
      <c r="N3896" t="s">
        <v>39</v>
      </c>
      <c r="O3896" s="1">
        <v>44283</v>
      </c>
      <c r="P3896" s="3">
        <f t="shared" si="121"/>
        <v>12</v>
      </c>
      <c r="Q3896" t="s">
        <v>32</v>
      </c>
      <c r="R3896" t="s">
        <v>45</v>
      </c>
    </row>
    <row r="3897" spans="1:18" x14ac:dyDescent="0.25">
      <c r="A3897" t="s">
        <v>11042</v>
      </c>
      <c r="B3897" s="3">
        <v>54</v>
      </c>
      <c r="C3897" s="3" t="str" cm="1">
        <f t="array" ref="C3897">_xlfn.IFS(B3897&lt;35,"Young",B3897&lt;60,"Middle",TRUE,"Senior")</f>
        <v>Middle</v>
      </c>
      <c r="D3897" t="s">
        <v>16</v>
      </c>
      <c r="E3897" t="str">
        <f t="shared" si="120"/>
        <v>Middle-Female</v>
      </c>
      <c r="F3897" t="s">
        <v>17</v>
      </c>
      <c r="G3897" t="s">
        <v>26593</v>
      </c>
      <c r="H3897" s="1">
        <v>43503</v>
      </c>
      <c r="I3897" t="s">
        <v>11043</v>
      </c>
      <c r="J3897" t="s">
        <v>11044</v>
      </c>
      <c r="K3897" t="s">
        <v>21</v>
      </c>
      <c r="L3897">
        <v>7715.7918090000003</v>
      </c>
      <c r="M3897">
        <v>426</v>
      </c>
      <c r="N3897" t="s">
        <v>22</v>
      </c>
      <c r="O3897" s="1">
        <v>43526</v>
      </c>
      <c r="P3897" s="3">
        <f t="shared" si="121"/>
        <v>23</v>
      </c>
      <c r="Q3897" t="s">
        <v>23</v>
      </c>
      <c r="R3897" t="s">
        <v>45</v>
      </c>
    </row>
    <row r="3898" spans="1:18" x14ac:dyDescent="0.25">
      <c r="A3898" t="s">
        <v>11045</v>
      </c>
      <c r="B3898" s="3">
        <v>53</v>
      </c>
      <c r="C3898" s="3" t="str" cm="1">
        <f t="array" ref="C3898">_xlfn.IFS(B3898&lt;35,"Young",B3898&lt;60,"Middle",TRUE,"Senior")</f>
        <v>Middle</v>
      </c>
      <c r="D3898" t="s">
        <v>16</v>
      </c>
      <c r="E3898" t="str">
        <f t="shared" si="120"/>
        <v>Middle-Female</v>
      </c>
      <c r="F3898" t="s">
        <v>63</v>
      </c>
      <c r="G3898" t="s">
        <v>18</v>
      </c>
      <c r="H3898" s="1">
        <v>44750</v>
      </c>
      <c r="I3898" t="s">
        <v>11046</v>
      </c>
      <c r="J3898" t="s">
        <v>949</v>
      </c>
      <c r="K3898" t="s">
        <v>21</v>
      </c>
      <c r="L3898">
        <v>14582.57632</v>
      </c>
      <c r="M3898">
        <v>358</v>
      </c>
      <c r="N3898" t="s">
        <v>39</v>
      </c>
      <c r="O3898" s="1">
        <v>44751</v>
      </c>
      <c r="P3898" s="3">
        <f t="shared" si="121"/>
        <v>1</v>
      </c>
      <c r="Q3898" t="s">
        <v>85</v>
      </c>
      <c r="R3898" t="s">
        <v>33</v>
      </c>
    </row>
    <row r="3899" spans="1:18" x14ac:dyDescent="0.25">
      <c r="A3899" t="s">
        <v>11047</v>
      </c>
      <c r="B3899" s="3">
        <v>48</v>
      </c>
      <c r="C3899" s="3" t="str" cm="1">
        <f t="array" ref="C3899">_xlfn.IFS(B3899&lt;35,"Young",B3899&lt;60,"Middle",TRUE,"Senior")</f>
        <v>Middle</v>
      </c>
      <c r="D3899" t="s">
        <v>16</v>
      </c>
      <c r="E3899" t="str">
        <f t="shared" si="120"/>
        <v>Middle-Female</v>
      </c>
      <c r="F3899" t="s">
        <v>230</v>
      </c>
      <c r="G3899" t="s">
        <v>18</v>
      </c>
      <c r="H3899" s="1">
        <v>44212</v>
      </c>
      <c r="I3899" t="s">
        <v>11048</v>
      </c>
      <c r="J3899" t="s">
        <v>11049</v>
      </c>
      <c r="K3899" t="s">
        <v>53</v>
      </c>
      <c r="L3899">
        <v>46741.100709999999</v>
      </c>
      <c r="M3899">
        <v>178</v>
      </c>
      <c r="N3899" t="s">
        <v>39</v>
      </c>
      <c r="O3899" s="1">
        <v>44239</v>
      </c>
      <c r="P3899" s="3">
        <f t="shared" si="121"/>
        <v>27</v>
      </c>
      <c r="Q3899" t="s">
        <v>44</v>
      </c>
      <c r="R3899" t="s">
        <v>24</v>
      </c>
    </row>
    <row r="3900" spans="1:18" x14ac:dyDescent="0.25">
      <c r="A3900" t="s">
        <v>8672</v>
      </c>
      <c r="B3900" s="3">
        <v>41</v>
      </c>
      <c r="C3900" s="3" t="str" cm="1">
        <f t="array" ref="C3900">_xlfn.IFS(B3900&lt;35,"Young",B3900&lt;60,"Middle",TRUE,"Senior")</f>
        <v>Middle</v>
      </c>
      <c r="D3900" t="s">
        <v>16</v>
      </c>
      <c r="E3900" t="str">
        <f t="shared" si="120"/>
        <v>Middle-Female</v>
      </c>
      <c r="F3900" t="s">
        <v>90</v>
      </c>
      <c r="G3900" t="s">
        <v>26592</v>
      </c>
      <c r="H3900" s="1">
        <v>43694</v>
      </c>
      <c r="I3900" t="s">
        <v>11050</v>
      </c>
      <c r="J3900" t="s">
        <v>11051</v>
      </c>
      <c r="K3900" t="s">
        <v>57</v>
      </c>
      <c r="L3900">
        <v>38359.897810000002</v>
      </c>
      <c r="M3900">
        <v>283</v>
      </c>
      <c r="N3900" t="s">
        <v>39</v>
      </c>
      <c r="O3900" s="1">
        <v>43705</v>
      </c>
      <c r="P3900" s="3">
        <f t="shared" si="121"/>
        <v>11</v>
      </c>
      <c r="Q3900" t="s">
        <v>23</v>
      </c>
      <c r="R3900" t="s">
        <v>33</v>
      </c>
    </row>
    <row r="3901" spans="1:18" x14ac:dyDescent="0.25">
      <c r="A3901" t="s">
        <v>11052</v>
      </c>
      <c r="B3901" s="3">
        <v>79</v>
      </c>
      <c r="C3901" s="3" t="str" cm="1">
        <f t="array" ref="C3901">_xlfn.IFS(B3901&lt;35,"Young",B3901&lt;60,"Middle",TRUE,"Senior")</f>
        <v>Senior</v>
      </c>
      <c r="D3901" t="s">
        <v>26</v>
      </c>
      <c r="E3901" t="str">
        <f t="shared" si="120"/>
        <v>Senior-Male</v>
      </c>
      <c r="F3901" t="s">
        <v>50</v>
      </c>
      <c r="G3901" t="s">
        <v>70</v>
      </c>
      <c r="H3901" s="1">
        <v>44035</v>
      </c>
      <c r="I3901" t="s">
        <v>11053</v>
      </c>
      <c r="J3901" t="s">
        <v>11054</v>
      </c>
      <c r="K3901" t="s">
        <v>53</v>
      </c>
      <c r="L3901">
        <v>61387.793089999999</v>
      </c>
      <c r="M3901">
        <v>296</v>
      </c>
      <c r="N3901" t="s">
        <v>22</v>
      </c>
      <c r="O3901" s="1">
        <v>44054</v>
      </c>
      <c r="P3901" s="3">
        <f t="shared" si="121"/>
        <v>19</v>
      </c>
      <c r="Q3901" t="s">
        <v>85</v>
      </c>
      <c r="R3901" t="s">
        <v>24</v>
      </c>
    </row>
    <row r="3902" spans="1:18" x14ac:dyDescent="0.25">
      <c r="A3902" t="s">
        <v>11055</v>
      </c>
      <c r="B3902" s="3">
        <v>65</v>
      </c>
      <c r="C3902" s="3" t="str" cm="1">
        <f t="array" ref="C3902">_xlfn.IFS(B3902&lt;35,"Young",B3902&lt;60,"Middle",TRUE,"Senior")</f>
        <v>Senior</v>
      </c>
      <c r="D3902" t="s">
        <v>26</v>
      </c>
      <c r="E3902" t="str">
        <f t="shared" si="120"/>
        <v>Senior-Male</v>
      </c>
      <c r="F3902" t="s">
        <v>35</v>
      </c>
      <c r="G3902" t="s">
        <v>26593</v>
      </c>
      <c r="H3902" s="1">
        <v>44656</v>
      </c>
      <c r="I3902" t="s">
        <v>11056</v>
      </c>
      <c r="J3902" t="s">
        <v>949</v>
      </c>
      <c r="K3902" t="s">
        <v>21</v>
      </c>
      <c r="L3902">
        <v>20199.43979</v>
      </c>
      <c r="M3902">
        <v>376</v>
      </c>
      <c r="N3902" t="s">
        <v>22</v>
      </c>
      <c r="O3902" s="1">
        <v>44657</v>
      </c>
      <c r="P3902" s="3">
        <f t="shared" si="121"/>
        <v>1</v>
      </c>
      <c r="Q3902" t="s">
        <v>32</v>
      </c>
      <c r="R3902" t="s">
        <v>24</v>
      </c>
    </row>
    <row r="3903" spans="1:18" x14ac:dyDescent="0.25">
      <c r="A3903" t="s">
        <v>11057</v>
      </c>
      <c r="B3903" s="3">
        <v>82</v>
      </c>
      <c r="C3903" s="3" t="str" cm="1">
        <f t="array" ref="C3903">_xlfn.IFS(B3903&lt;35,"Young",B3903&lt;60,"Middle",TRUE,"Senior")</f>
        <v>Senior</v>
      </c>
      <c r="D3903" t="s">
        <v>26</v>
      </c>
      <c r="E3903" t="str">
        <f t="shared" si="120"/>
        <v>Senior-Male</v>
      </c>
      <c r="F3903" t="s">
        <v>63</v>
      </c>
      <c r="G3903" t="s">
        <v>26592</v>
      </c>
      <c r="H3903" s="1">
        <v>44310</v>
      </c>
      <c r="I3903" t="s">
        <v>11058</v>
      </c>
      <c r="J3903" t="s">
        <v>11059</v>
      </c>
      <c r="K3903" t="s">
        <v>53</v>
      </c>
      <c r="L3903">
        <v>36997.239110000002</v>
      </c>
      <c r="M3903">
        <v>265</v>
      </c>
      <c r="N3903" t="s">
        <v>22</v>
      </c>
      <c r="O3903" s="1">
        <v>44323</v>
      </c>
      <c r="P3903" s="3">
        <f t="shared" si="121"/>
        <v>13</v>
      </c>
      <c r="Q3903" t="s">
        <v>23</v>
      </c>
      <c r="R3903" t="s">
        <v>45</v>
      </c>
    </row>
    <row r="3904" spans="1:18" x14ac:dyDescent="0.25">
      <c r="A3904" t="s">
        <v>11060</v>
      </c>
      <c r="B3904" s="3">
        <v>42</v>
      </c>
      <c r="C3904" s="3" t="str" cm="1">
        <f t="array" ref="C3904">_xlfn.IFS(B3904&lt;35,"Young",B3904&lt;60,"Middle",TRUE,"Senior")</f>
        <v>Middle</v>
      </c>
      <c r="D3904" t="s">
        <v>26</v>
      </c>
      <c r="E3904" t="str">
        <f t="shared" si="120"/>
        <v>Middle-Male</v>
      </c>
      <c r="F3904" t="s">
        <v>63</v>
      </c>
      <c r="G3904" t="s">
        <v>26593</v>
      </c>
      <c r="H3904" s="1">
        <v>44444</v>
      </c>
      <c r="I3904" t="s">
        <v>9800</v>
      </c>
      <c r="J3904" t="s">
        <v>11061</v>
      </c>
      <c r="K3904" t="s">
        <v>53</v>
      </c>
      <c r="L3904">
        <v>13729.222760000001</v>
      </c>
      <c r="M3904">
        <v>126</v>
      </c>
      <c r="N3904" t="s">
        <v>43</v>
      </c>
      <c r="O3904" s="1">
        <v>44446</v>
      </c>
      <c r="P3904" s="3">
        <f t="shared" si="121"/>
        <v>2</v>
      </c>
      <c r="Q3904" t="s">
        <v>85</v>
      </c>
      <c r="R3904" t="s">
        <v>33</v>
      </c>
    </row>
    <row r="3905" spans="1:18" x14ac:dyDescent="0.25">
      <c r="A3905" t="s">
        <v>11062</v>
      </c>
      <c r="B3905" s="3">
        <v>38</v>
      </c>
      <c r="C3905" s="3" t="str" cm="1">
        <f t="array" ref="C3905">_xlfn.IFS(B3905&lt;35,"Young",B3905&lt;60,"Middle",TRUE,"Senior")</f>
        <v>Middle</v>
      </c>
      <c r="D3905" t="s">
        <v>26</v>
      </c>
      <c r="E3905" t="str">
        <f t="shared" si="120"/>
        <v>Middle-Male</v>
      </c>
      <c r="F3905" t="s">
        <v>90</v>
      </c>
      <c r="G3905" t="s">
        <v>26593</v>
      </c>
      <c r="H3905" s="1">
        <v>44184</v>
      </c>
      <c r="I3905" t="s">
        <v>11063</v>
      </c>
      <c r="J3905" t="s">
        <v>11064</v>
      </c>
      <c r="K3905" t="s">
        <v>61</v>
      </c>
      <c r="L3905">
        <v>7348.729996</v>
      </c>
      <c r="M3905">
        <v>198</v>
      </c>
      <c r="N3905" t="s">
        <v>43</v>
      </c>
      <c r="O3905" s="1">
        <v>44206</v>
      </c>
      <c r="P3905" s="3">
        <f t="shared" si="121"/>
        <v>22</v>
      </c>
      <c r="Q3905" t="s">
        <v>44</v>
      </c>
      <c r="R3905" t="s">
        <v>45</v>
      </c>
    </row>
    <row r="3906" spans="1:18" x14ac:dyDescent="0.25">
      <c r="A3906" t="s">
        <v>9196</v>
      </c>
      <c r="B3906" s="3">
        <v>32</v>
      </c>
      <c r="C3906" s="3" t="str" cm="1">
        <f t="array" ref="C3906">_xlfn.IFS(B3906&lt;35,"Young",B3906&lt;60,"Middle",TRUE,"Senior")</f>
        <v>Young</v>
      </c>
      <c r="D3906" t="s">
        <v>16</v>
      </c>
      <c r="E3906" t="str">
        <f t="shared" si="120"/>
        <v>Young-Female</v>
      </c>
      <c r="F3906" t="s">
        <v>230</v>
      </c>
      <c r="G3906" t="s">
        <v>36</v>
      </c>
      <c r="H3906" s="1">
        <v>45183</v>
      </c>
      <c r="I3906" t="s">
        <v>11065</v>
      </c>
      <c r="J3906" t="s">
        <v>11066</v>
      </c>
      <c r="K3906" t="s">
        <v>31</v>
      </c>
      <c r="L3906">
        <v>8817.6536859999997</v>
      </c>
      <c r="M3906">
        <v>218</v>
      </c>
      <c r="N3906" t="s">
        <v>39</v>
      </c>
      <c r="O3906" s="1">
        <v>45213</v>
      </c>
      <c r="P3906" s="3">
        <f t="shared" si="121"/>
        <v>30</v>
      </c>
      <c r="Q3906" t="s">
        <v>23</v>
      </c>
      <c r="R3906" t="s">
        <v>45</v>
      </c>
    </row>
    <row r="3907" spans="1:18" x14ac:dyDescent="0.25">
      <c r="A3907" t="s">
        <v>11067</v>
      </c>
      <c r="B3907" s="3">
        <v>30</v>
      </c>
      <c r="C3907" s="3" t="str" cm="1">
        <f t="array" ref="C3907">_xlfn.IFS(B3907&lt;35,"Young",B3907&lt;60,"Middle",TRUE,"Senior")</f>
        <v>Young</v>
      </c>
      <c r="D3907" t="s">
        <v>26</v>
      </c>
      <c r="E3907" t="str">
        <f t="shared" ref="E3907:E3970" si="122">C3907 &amp; "-" &amp; D3907</f>
        <v>Young-Male</v>
      </c>
      <c r="F3907" t="s">
        <v>63</v>
      </c>
      <c r="G3907" t="s">
        <v>70</v>
      </c>
      <c r="H3907" s="1">
        <v>44546</v>
      </c>
      <c r="I3907" t="s">
        <v>11068</v>
      </c>
      <c r="J3907" t="s">
        <v>11069</v>
      </c>
      <c r="K3907" t="s">
        <v>57</v>
      </c>
      <c r="L3907">
        <v>79078.841700000004</v>
      </c>
      <c r="M3907">
        <v>257</v>
      </c>
      <c r="N3907" t="s">
        <v>39</v>
      </c>
      <c r="O3907" s="1">
        <v>44564</v>
      </c>
      <c r="P3907" s="3">
        <f t="shared" ref="P3907:P3970" si="123">O3907-H3907</f>
        <v>18</v>
      </c>
      <c r="Q3907" t="s">
        <v>23</v>
      </c>
      <c r="R3907" t="s">
        <v>33</v>
      </c>
    </row>
    <row r="3908" spans="1:18" x14ac:dyDescent="0.25">
      <c r="A3908" t="s">
        <v>11070</v>
      </c>
      <c r="B3908" s="3">
        <v>27</v>
      </c>
      <c r="C3908" s="3" t="str" cm="1">
        <f t="array" ref="C3908">_xlfn.IFS(B3908&lt;35,"Young",B3908&lt;60,"Middle",TRUE,"Senior")</f>
        <v>Young</v>
      </c>
      <c r="D3908" t="s">
        <v>26</v>
      </c>
      <c r="E3908" t="str">
        <f t="shared" si="122"/>
        <v>Young-Male</v>
      </c>
      <c r="F3908" t="s">
        <v>17</v>
      </c>
      <c r="G3908" t="s">
        <v>70</v>
      </c>
      <c r="H3908" s="1">
        <v>44766</v>
      </c>
      <c r="I3908" t="s">
        <v>11071</v>
      </c>
      <c r="J3908" t="s">
        <v>11072</v>
      </c>
      <c r="K3908" t="s">
        <v>57</v>
      </c>
      <c r="L3908">
        <v>65106.318899999998</v>
      </c>
      <c r="M3908">
        <v>301</v>
      </c>
      <c r="N3908" t="s">
        <v>39</v>
      </c>
      <c r="O3908" s="1">
        <v>44776</v>
      </c>
      <c r="P3908" s="3">
        <f t="shared" si="123"/>
        <v>10</v>
      </c>
      <c r="Q3908" t="s">
        <v>85</v>
      </c>
      <c r="R3908" t="s">
        <v>45</v>
      </c>
    </row>
    <row r="3909" spans="1:18" x14ac:dyDescent="0.25">
      <c r="A3909" t="s">
        <v>11073</v>
      </c>
      <c r="B3909" s="3">
        <v>65</v>
      </c>
      <c r="C3909" s="3" t="str" cm="1">
        <f t="array" ref="C3909">_xlfn.IFS(B3909&lt;35,"Young",B3909&lt;60,"Middle",TRUE,"Senior")</f>
        <v>Senior</v>
      </c>
      <c r="D3909" t="s">
        <v>26</v>
      </c>
      <c r="E3909" t="str">
        <f t="shared" si="122"/>
        <v>Senior-Male</v>
      </c>
      <c r="F3909" t="s">
        <v>50</v>
      </c>
      <c r="G3909" t="s">
        <v>26593</v>
      </c>
      <c r="H3909" s="1">
        <v>44572</v>
      </c>
      <c r="I3909" t="s">
        <v>11074</v>
      </c>
      <c r="J3909" t="s">
        <v>11075</v>
      </c>
      <c r="K3909" t="s">
        <v>53</v>
      </c>
      <c r="L3909">
        <v>28464.009529999999</v>
      </c>
      <c r="M3909">
        <v>171</v>
      </c>
      <c r="N3909" t="s">
        <v>43</v>
      </c>
      <c r="O3909" s="1">
        <v>44595</v>
      </c>
      <c r="P3909" s="3">
        <f t="shared" si="123"/>
        <v>23</v>
      </c>
      <c r="Q3909" t="s">
        <v>49</v>
      </c>
      <c r="R3909" t="s">
        <v>45</v>
      </c>
    </row>
    <row r="3910" spans="1:18" x14ac:dyDescent="0.25">
      <c r="A3910" t="s">
        <v>11076</v>
      </c>
      <c r="B3910" s="3">
        <v>61</v>
      </c>
      <c r="C3910" s="3" t="str" cm="1">
        <f t="array" ref="C3910">_xlfn.IFS(B3910&lt;35,"Young",B3910&lt;60,"Middle",TRUE,"Senior")</f>
        <v>Senior</v>
      </c>
      <c r="D3910" t="s">
        <v>16</v>
      </c>
      <c r="E3910" t="str">
        <f t="shared" si="122"/>
        <v>Senior-Female</v>
      </c>
      <c r="F3910" t="s">
        <v>90</v>
      </c>
      <c r="G3910" t="s">
        <v>36</v>
      </c>
      <c r="H3910" s="1">
        <v>44881</v>
      </c>
      <c r="I3910" t="s">
        <v>7173</v>
      </c>
      <c r="J3910" t="s">
        <v>11077</v>
      </c>
      <c r="K3910" t="s">
        <v>57</v>
      </c>
      <c r="L3910">
        <v>12220.65611</v>
      </c>
      <c r="M3910">
        <v>190</v>
      </c>
      <c r="N3910" t="s">
        <v>39</v>
      </c>
      <c r="O3910" s="1">
        <v>44890</v>
      </c>
      <c r="P3910" s="3">
        <f t="shared" si="123"/>
        <v>9</v>
      </c>
      <c r="Q3910" t="s">
        <v>85</v>
      </c>
      <c r="R3910" t="s">
        <v>45</v>
      </c>
    </row>
    <row r="3911" spans="1:18" x14ac:dyDescent="0.25">
      <c r="A3911" t="s">
        <v>11078</v>
      </c>
      <c r="B3911" s="3">
        <v>68</v>
      </c>
      <c r="C3911" s="3" t="str" cm="1">
        <f t="array" ref="C3911">_xlfn.IFS(B3911&lt;35,"Young",B3911&lt;60,"Middle",TRUE,"Senior")</f>
        <v>Senior</v>
      </c>
      <c r="D3911" t="s">
        <v>26</v>
      </c>
      <c r="E3911" t="str">
        <f t="shared" si="122"/>
        <v>Senior-Male</v>
      </c>
      <c r="F3911" t="s">
        <v>50</v>
      </c>
      <c r="G3911" t="s">
        <v>26592</v>
      </c>
      <c r="H3911" s="1">
        <v>44016</v>
      </c>
      <c r="I3911" t="s">
        <v>11079</v>
      </c>
      <c r="J3911" t="s">
        <v>11080</v>
      </c>
      <c r="K3911" t="s">
        <v>31</v>
      </c>
      <c r="L3911">
        <v>2250.3497069999999</v>
      </c>
      <c r="M3911">
        <v>451</v>
      </c>
      <c r="N3911" t="s">
        <v>43</v>
      </c>
      <c r="O3911" s="1">
        <v>44030</v>
      </c>
      <c r="P3911" s="3">
        <f t="shared" si="123"/>
        <v>14</v>
      </c>
      <c r="Q3911" t="s">
        <v>49</v>
      </c>
      <c r="R3911" t="s">
        <v>33</v>
      </c>
    </row>
    <row r="3912" spans="1:18" x14ac:dyDescent="0.25">
      <c r="A3912" t="s">
        <v>11081</v>
      </c>
      <c r="B3912" s="3">
        <v>59</v>
      </c>
      <c r="C3912" s="3" t="str" cm="1">
        <f t="array" ref="C3912">_xlfn.IFS(B3912&lt;35,"Young",B3912&lt;60,"Middle",TRUE,"Senior")</f>
        <v>Middle</v>
      </c>
      <c r="D3912" t="s">
        <v>26</v>
      </c>
      <c r="E3912" t="str">
        <f t="shared" si="122"/>
        <v>Middle-Male</v>
      </c>
      <c r="F3912" t="s">
        <v>63</v>
      </c>
      <c r="G3912" t="s">
        <v>28</v>
      </c>
      <c r="H3912" s="1">
        <v>44090</v>
      </c>
      <c r="I3912" t="s">
        <v>11082</v>
      </c>
      <c r="J3912" t="s">
        <v>11083</v>
      </c>
      <c r="K3912" t="s">
        <v>53</v>
      </c>
      <c r="L3912">
        <v>43723.194889999999</v>
      </c>
      <c r="M3912">
        <v>298</v>
      </c>
      <c r="N3912" t="s">
        <v>22</v>
      </c>
      <c r="O3912" s="1">
        <v>44094</v>
      </c>
      <c r="P3912" s="3">
        <f t="shared" si="123"/>
        <v>4</v>
      </c>
      <c r="Q3912" t="s">
        <v>85</v>
      </c>
      <c r="R3912" t="s">
        <v>33</v>
      </c>
    </row>
    <row r="3913" spans="1:18" x14ac:dyDescent="0.25">
      <c r="A3913" t="s">
        <v>11084</v>
      </c>
      <c r="B3913" s="3">
        <v>60</v>
      </c>
      <c r="C3913" s="3" t="str" cm="1">
        <f t="array" ref="C3913">_xlfn.IFS(B3913&lt;35,"Young",B3913&lt;60,"Middle",TRUE,"Senior")</f>
        <v>Senior</v>
      </c>
      <c r="D3913" t="s">
        <v>16</v>
      </c>
      <c r="E3913" t="str">
        <f t="shared" si="122"/>
        <v>Senior-Female</v>
      </c>
      <c r="F3913" t="s">
        <v>50</v>
      </c>
      <c r="G3913" t="s">
        <v>70</v>
      </c>
      <c r="H3913" s="1">
        <v>45094</v>
      </c>
      <c r="I3913" t="s">
        <v>9428</v>
      </c>
      <c r="J3913" t="s">
        <v>11085</v>
      </c>
      <c r="K3913" t="s">
        <v>31</v>
      </c>
      <c r="L3913">
        <v>68819.715089999998</v>
      </c>
      <c r="M3913">
        <v>196</v>
      </c>
      <c r="N3913" t="s">
        <v>39</v>
      </c>
      <c r="O3913" s="1">
        <v>45118</v>
      </c>
      <c r="P3913" s="3">
        <f t="shared" si="123"/>
        <v>24</v>
      </c>
      <c r="Q3913" t="s">
        <v>85</v>
      </c>
      <c r="R3913" t="s">
        <v>33</v>
      </c>
    </row>
    <row r="3914" spans="1:18" x14ac:dyDescent="0.25">
      <c r="A3914" t="s">
        <v>11086</v>
      </c>
      <c r="B3914" s="3">
        <v>34</v>
      </c>
      <c r="C3914" s="3" t="str" cm="1">
        <f t="array" ref="C3914">_xlfn.IFS(B3914&lt;35,"Young",B3914&lt;60,"Middle",TRUE,"Senior")</f>
        <v>Young</v>
      </c>
      <c r="D3914" t="s">
        <v>26</v>
      </c>
      <c r="E3914" t="str">
        <f t="shared" si="122"/>
        <v>Young-Male</v>
      </c>
      <c r="F3914" t="s">
        <v>115</v>
      </c>
      <c r="G3914" t="s">
        <v>18</v>
      </c>
      <c r="H3914" s="1">
        <v>43688</v>
      </c>
      <c r="I3914" t="s">
        <v>11087</v>
      </c>
      <c r="J3914" t="s">
        <v>11088</v>
      </c>
      <c r="K3914" t="s">
        <v>31</v>
      </c>
      <c r="L3914">
        <v>31434.563040000001</v>
      </c>
      <c r="M3914">
        <v>400</v>
      </c>
      <c r="N3914" t="s">
        <v>39</v>
      </c>
      <c r="O3914" s="1">
        <v>43703</v>
      </c>
      <c r="P3914" s="3">
        <f t="shared" si="123"/>
        <v>15</v>
      </c>
      <c r="Q3914" t="s">
        <v>32</v>
      </c>
      <c r="R3914" t="s">
        <v>33</v>
      </c>
    </row>
    <row r="3915" spans="1:18" x14ac:dyDescent="0.25">
      <c r="A3915" t="s">
        <v>11089</v>
      </c>
      <c r="B3915" s="3">
        <v>24</v>
      </c>
      <c r="C3915" s="3" t="str" cm="1">
        <f t="array" ref="C3915">_xlfn.IFS(B3915&lt;35,"Young",B3915&lt;60,"Middle",TRUE,"Senior")</f>
        <v>Young</v>
      </c>
      <c r="D3915" t="s">
        <v>16</v>
      </c>
      <c r="E3915" t="str">
        <f t="shared" si="122"/>
        <v>Young-Female</v>
      </c>
      <c r="F3915" t="s">
        <v>35</v>
      </c>
      <c r="G3915" t="s">
        <v>36</v>
      </c>
      <c r="H3915" s="1">
        <v>44506</v>
      </c>
      <c r="I3915" t="s">
        <v>11090</v>
      </c>
      <c r="J3915" t="s">
        <v>11091</v>
      </c>
      <c r="K3915" t="s">
        <v>57</v>
      </c>
      <c r="L3915">
        <v>12602.95138</v>
      </c>
      <c r="M3915">
        <v>225</v>
      </c>
      <c r="N3915" t="s">
        <v>22</v>
      </c>
      <c r="O3915" s="1">
        <v>44522</v>
      </c>
      <c r="P3915" s="3">
        <f t="shared" si="123"/>
        <v>16</v>
      </c>
      <c r="Q3915" t="s">
        <v>44</v>
      </c>
      <c r="R3915" t="s">
        <v>33</v>
      </c>
    </row>
    <row r="3916" spans="1:18" x14ac:dyDescent="0.25">
      <c r="A3916" t="s">
        <v>11092</v>
      </c>
      <c r="B3916" s="3">
        <v>74</v>
      </c>
      <c r="C3916" s="3" t="str" cm="1">
        <f t="array" ref="C3916">_xlfn.IFS(B3916&lt;35,"Young",B3916&lt;60,"Middle",TRUE,"Senior")</f>
        <v>Senior</v>
      </c>
      <c r="D3916" t="s">
        <v>16</v>
      </c>
      <c r="E3916" t="str">
        <f t="shared" si="122"/>
        <v>Senior-Female</v>
      </c>
      <c r="F3916" t="s">
        <v>63</v>
      </c>
      <c r="G3916" t="s">
        <v>36</v>
      </c>
      <c r="H3916" s="1">
        <v>43421</v>
      </c>
      <c r="I3916" t="s">
        <v>11093</v>
      </c>
      <c r="J3916" t="s">
        <v>11094</v>
      </c>
      <c r="K3916" t="s">
        <v>53</v>
      </c>
      <c r="L3916">
        <v>22109.426299999999</v>
      </c>
      <c r="M3916">
        <v>360</v>
      </c>
      <c r="N3916" t="s">
        <v>39</v>
      </c>
      <c r="O3916" s="1">
        <v>43430</v>
      </c>
      <c r="P3916" s="3">
        <f t="shared" si="123"/>
        <v>9</v>
      </c>
      <c r="Q3916" t="s">
        <v>23</v>
      </c>
      <c r="R3916" t="s">
        <v>33</v>
      </c>
    </row>
    <row r="3917" spans="1:18" x14ac:dyDescent="0.25">
      <c r="A3917" t="s">
        <v>11095</v>
      </c>
      <c r="B3917" s="3">
        <v>69</v>
      </c>
      <c r="C3917" s="3" t="str" cm="1">
        <f t="array" ref="C3917">_xlfn.IFS(B3917&lt;35,"Young",B3917&lt;60,"Middle",TRUE,"Senior")</f>
        <v>Senior</v>
      </c>
      <c r="D3917" t="s">
        <v>16</v>
      </c>
      <c r="E3917" t="str">
        <f t="shared" si="122"/>
        <v>Senior-Female</v>
      </c>
      <c r="F3917" t="s">
        <v>90</v>
      </c>
      <c r="G3917" t="s">
        <v>70</v>
      </c>
      <c r="H3917" s="1">
        <v>44326</v>
      </c>
      <c r="I3917" t="s">
        <v>11096</v>
      </c>
      <c r="J3917" t="s">
        <v>11097</v>
      </c>
      <c r="K3917" t="s">
        <v>31</v>
      </c>
      <c r="L3917">
        <v>59569.541400000002</v>
      </c>
      <c r="M3917">
        <v>461</v>
      </c>
      <c r="N3917" t="s">
        <v>39</v>
      </c>
      <c r="O3917" s="1">
        <v>44344</v>
      </c>
      <c r="P3917" s="3">
        <f t="shared" si="123"/>
        <v>18</v>
      </c>
      <c r="Q3917" t="s">
        <v>49</v>
      </c>
      <c r="R3917" t="s">
        <v>24</v>
      </c>
    </row>
    <row r="3918" spans="1:18" x14ac:dyDescent="0.25">
      <c r="A3918" t="s">
        <v>11098</v>
      </c>
      <c r="B3918" s="3">
        <v>67</v>
      </c>
      <c r="C3918" s="3" t="str" cm="1">
        <f t="array" ref="C3918">_xlfn.IFS(B3918&lt;35,"Young",B3918&lt;60,"Middle",TRUE,"Senior")</f>
        <v>Senior</v>
      </c>
      <c r="D3918" t="s">
        <v>26</v>
      </c>
      <c r="E3918" t="str">
        <f t="shared" si="122"/>
        <v>Senior-Male</v>
      </c>
      <c r="F3918" t="s">
        <v>50</v>
      </c>
      <c r="G3918" t="s">
        <v>26593</v>
      </c>
      <c r="H3918" s="1">
        <v>44692</v>
      </c>
      <c r="I3918" t="s">
        <v>11099</v>
      </c>
      <c r="J3918" t="s">
        <v>11100</v>
      </c>
      <c r="K3918" t="s">
        <v>53</v>
      </c>
      <c r="L3918">
        <v>10223.31431</v>
      </c>
      <c r="M3918">
        <v>158</v>
      </c>
      <c r="N3918" t="s">
        <v>39</v>
      </c>
      <c r="O3918" s="1">
        <v>44698</v>
      </c>
      <c r="P3918" s="3">
        <f t="shared" si="123"/>
        <v>6</v>
      </c>
      <c r="Q3918" t="s">
        <v>32</v>
      </c>
      <c r="R3918" t="s">
        <v>24</v>
      </c>
    </row>
    <row r="3919" spans="1:18" x14ac:dyDescent="0.25">
      <c r="A3919" t="s">
        <v>490</v>
      </c>
      <c r="B3919" s="3">
        <v>79</v>
      </c>
      <c r="C3919" s="3" t="str" cm="1">
        <f t="array" ref="C3919">_xlfn.IFS(B3919&lt;35,"Young",B3919&lt;60,"Middle",TRUE,"Senior")</f>
        <v>Senior</v>
      </c>
      <c r="D3919" t="s">
        <v>26</v>
      </c>
      <c r="E3919" t="str">
        <f t="shared" si="122"/>
        <v>Senior-Male</v>
      </c>
      <c r="F3919" t="s">
        <v>50</v>
      </c>
      <c r="G3919" t="s">
        <v>70</v>
      </c>
      <c r="H3919" s="1">
        <v>45072</v>
      </c>
      <c r="I3919" t="s">
        <v>9214</v>
      </c>
      <c r="J3919" t="s">
        <v>11101</v>
      </c>
      <c r="K3919" t="s">
        <v>53</v>
      </c>
      <c r="L3919">
        <v>33141.774279999998</v>
      </c>
      <c r="M3919">
        <v>229</v>
      </c>
      <c r="N3919" t="s">
        <v>39</v>
      </c>
      <c r="O3919" s="1">
        <v>45099</v>
      </c>
      <c r="P3919" s="3">
        <f t="shared" si="123"/>
        <v>27</v>
      </c>
      <c r="Q3919" t="s">
        <v>44</v>
      </c>
      <c r="R3919" t="s">
        <v>33</v>
      </c>
    </row>
    <row r="3920" spans="1:18" x14ac:dyDescent="0.25">
      <c r="A3920" t="s">
        <v>11102</v>
      </c>
      <c r="B3920" s="3">
        <v>47</v>
      </c>
      <c r="C3920" s="3" t="str" cm="1">
        <f t="array" ref="C3920">_xlfn.IFS(B3920&lt;35,"Young",B3920&lt;60,"Middle",TRUE,"Senior")</f>
        <v>Middle</v>
      </c>
      <c r="D3920" t="s">
        <v>16</v>
      </c>
      <c r="E3920" t="str">
        <f t="shared" si="122"/>
        <v>Middle-Female</v>
      </c>
      <c r="F3920" t="s">
        <v>35</v>
      </c>
      <c r="G3920" t="s">
        <v>36</v>
      </c>
      <c r="H3920" s="1">
        <v>44164</v>
      </c>
      <c r="I3920" t="s">
        <v>11103</v>
      </c>
      <c r="J3920" t="s">
        <v>11104</v>
      </c>
      <c r="K3920" t="s">
        <v>57</v>
      </c>
      <c r="L3920">
        <v>8235.7109400000008</v>
      </c>
      <c r="M3920">
        <v>247</v>
      </c>
      <c r="N3920" t="s">
        <v>43</v>
      </c>
      <c r="O3920" s="1">
        <v>44171</v>
      </c>
      <c r="P3920" s="3">
        <f t="shared" si="123"/>
        <v>7</v>
      </c>
      <c r="Q3920" t="s">
        <v>85</v>
      </c>
      <c r="R3920" t="s">
        <v>33</v>
      </c>
    </row>
    <row r="3921" spans="1:18" x14ac:dyDescent="0.25">
      <c r="A3921" t="s">
        <v>11105</v>
      </c>
      <c r="B3921" s="3">
        <v>52</v>
      </c>
      <c r="C3921" s="3" t="str" cm="1">
        <f t="array" ref="C3921">_xlfn.IFS(B3921&lt;35,"Young",B3921&lt;60,"Middle",TRUE,"Senior")</f>
        <v>Middle</v>
      </c>
      <c r="D3921" t="s">
        <v>26</v>
      </c>
      <c r="E3921" t="str">
        <f t="shared" si="122"/>
        <v>Middle-Male</v>
      </c>
      <c r="F3921" t="s">
        <v>50</v>
      </c>
      <c r="G3921" t="s">
        <v>26592</v>
      </c>
      <c r="H3921" s="1">
        <v>44263</v>
      </c>
      <c r="I3921" t="s">
        <v>11106</v>
      </c>
      <c r="J3921" t="s">
        <v>11107</v>
      </c>
      <c r="K3921" t="s">
        <v>53</v>
      </c>
      <c r="L3921">
        <v>16683.958210000001</v>
      </c>
      <c r="M3921">
        <v>188</v>
      </c>
      <c r="N3921" t="s">
        <v>39</v>
      </c>
      <c r="O3921" s="1">
        <v>44267</v>
      </c>
      <c r="P3921" s="3">
        <f t="shared" si="123"/>
        <v>4</v>
      </c>
      <c r="Q3921" t="s">
        <v>32</v>
      </c>
      <c r="R3921" t="s">
        <v>45</v>
      </c>
    </row>
    <row r="3922" spans="1:18" x14ac:dyDescent="0.25">
      <c r="A3922" t="s">
        <v>3772</v>
      </c>
      <c r="B3922" s="3">
        <v>37</v>
      </c>
      <c r="C3922" s="3" t="str" cm="1">
        <f t="array" ref="C3922">_xlfn.IFS(B3922&lt;35,"Young",B3922&lt;60,"Middle",TRUE,"Senior")</f>
        <v>Middle</v>
      </c>
      <c r="D3922" t="s">
        <v>16</v>
      </c>
      <c r="E3922" t="str">
        <f t="shared" si="122"/>
        <v>Middle-Female</v>
      </c>
      <c r="F3922" t="s">
        <v>90</v>
      </c>
      <c r="G3922" t="s">
        <v>26593</v>
      </c>
      <c r="H3922" s="1">
        <v>45180</v>
      </c>
      <c r="I3922" t="s">
        <v>11108</v>
      </c>
      <c r="J3922" t="s">
        <v>8670</v>
      </c>
      <c r="K3922" t="s">
        <v>53</v>
      </c>
      <c r="L3922">
        <v>11625.541740000001</v>
      </c>
      <c r="M3922">
        <v>334</v>
      </c>
      <c r="N3922" t="s">
        <v>43</v>
      </c>
      <c r="O3922" s="1">
        <v>45194</v>
      </c>
      <c r="P3922" s="3">
        <f t="shared" si="123"/>
        <v>14</v>
      </c>
      <c r="Q3922" t="s">
        <v>49</v>
      </c>
      <c r="R3922" t="s">
        <v>45</v>
      </c>
    </row>
    <row r="3923" spans="1:18" x14ac:dyDescent="0.25">
      <c r="A3923" t="s">
        <v>11109</v>
      </c>
      <c r="B3923" s="3">
        <v>40</v>
      </c>
      <c r="C3923" s="3" t="str" cm="1">
        <f t="array" ref="C3923">_xlfn.IFS(B3923&lt;35,"Young",B3923&lt;60,"Middle",TRUE,"Senior")</f>
        <v>Middle</v>
      </c>
      <c r="D3923" t="s">
        <v>16</v>
      </c>
      <c r="E3923" t="str">
        <f t="shared" si="122"/>
        <v>Middle-Female</v>
      </c>
      <c r="F3923" t="s">
        <v>90</v>
      </c>
      <c r="G3923" t="s">
        <v>28</v>
      </c>
      <c r="H3923" s="1">
        <v>44450</v>
      </c>
      <c r="I3923" t="s">
        <v>11110</v>
      </c>
      <c r="J3923" t="s">
        <v>11111</v>
      </c>
      <c r="K3923" t="s">
        <v>53</v>
      </c>
      <c r="L3923">
        <v>9888.654278</v>
      </c>
      <c r="M3923">
        <v>230</v>
      </c>
      <c r="N3923" t="s">
        <v>39</v>
      </c>
      <c r="O3923" s="1">
        <v>44476</v>
      </c>
      <c r="P3923" s="3">
        <f t="shared" si="123"/>
        <v>26</v>
      </c>
      <c r="Q3923" t="s">
        <v>32</v>
      </c>
      <c r="R3923" t="s">
        <v>45</v>
      </c>
    </row>
    <row r="3924" spans="1:18" x14ac:dyDescent="0.25">
      <c r="A3924" t="s">
        <v>11112</v>
      </c>
      <c r="B3924" s="3">
        <v>83</v>
      </c>
      <c r="C3924" s="3" t="str" cm="1">
        <f t="array" ref="C3924">_xlfn.IFS(B3924&lt;35,"Young",B3924&lt;60,"Middle",TRUE,"Senior")</f>
        <v>Senior</v>
      </c>
      <c r="D3924" t="s">
        <v>16</v>
      </c>
      <c r="E3924" t="str">
        <f t="shared" si="122"/>
        <v>Senior-Female</v>
      </c>
      <c r="F3924" t="s">
        <v>90</v>
      </c>
      <c r="G3924" t="s">
        <v>18</v>
      </c>
      <c r="H3924" s="1">
        <v>45034</v>
      </c>
      <c r="I3924" t="s">
        <v>11113</v>
      </c>
      <c r="J3924" t="s">
        <v>11114</v>
      </c>
      <c r="K3924" t="s">
        <v>61</v>
      </c>
      <c r="L3924">
        <v>16685.10743</v>
      </c>
      <c r="M3924">
        <v>231</v>
      </c>
      <c r="N3924" t="s">
        <v>39</v>
      </c>
      <c r="O3924" s="1">
        <v>45041</v>
      </c>
      <c r="P3924" s="3">
        <f t="shared" si="123"/>
        <v>7</v>
      </c>
      <c r="Q3924" t="s">
        <v>85</v>
      </c>
      <c r="R3924" t="s">
        <v>24</v>
      </c>
    </row>
    <row r="3925" spans="1:18" x14ac:dyDescent="0.25">
      <c r="A3925" t="s">
        <v>11115</v>
      </c>
      <c r="B3925" s="3">
        <v>21</v>
      </c>
      <c r="C3925" s="3" t="str" cm="1">
        <f t="array" ref="C3925">_xlfn.IFS(B3925&lt;35,"Young",B3925&lt;60,"Middle",TRUE,"Senior")</f>
        <v>Young</v>
      </c>
      <c r="D3925" t="s">
        <v>16</v>
      </c>
      <c r="E3925" t="str">
        <f t="shared" si="122"/>
        <v>Young-Female</v>
      </c>
      <c r="F3925" t="s">
        <v>90</v>
      </c>
      <c r="G3925" t="s">
        <v>18</v>
      </c>
      <c r="H3925" s="1">
        <v>44751</v>
      </c>
      <c r="I3925" t="s">
        <v>11116</v>
      </c>
      <c r="J3925" t="s">
        <v>11117</v>
      </c>
      <c r="K3925" t="s">
        <v>53</v>
      </c>
      <c r="L3925">
        <v>50031.318829999997</v>
      </c>
      <c r="M3925">
        <v>116</v>
      </c>
      <c r="N3925" t="s">
        <v>39</v>
      </c>
      <c r="O3925" s="1">
        <v>44771</v>
      </c>
      <c r="P3925" s="3">
        <f t="shared" si="123"/>
        <v>20</v>
      </c>
      <c r="Q3925" t="s">
        <v>23</v>
      </c>
      <c r="R3925" t="s">
        <v>33</v>
      </c>
    </row>
    <row r="3926" spans="1:18" x14ac:dyDescent="0.25">
      <c r="A3926" t="s">
        <v>11118</v>
      </c>
      <c r="B3926" s="3">
        <v>49</v>
      </c>
      <c r="C3926" s="3" t="str" cm="1">
        <f t="array" ref="C3926">_xlfn.IFS(B3926&lt;35,"Young",B3926&lt;60,"Middle",TRUE,"Senior")</f>
        <v>Middle</v>
      </c>
      <c r="D3926" t="s">
        <v>16</v>
      </c>
      <c r="E3926" t="str">
        <f t="shared" si="122"/>
        <v>Middle-Female</v>
      </c>
      <c r="F3926" t="s">
        <v>115</v>
      </c>
      <c r="G3926" t="s">
        <v>26593</v>
      </c>
      <c r="H3926" s="1">
        <v>43912</v>
      </c>
      <c r="I3926" t="s">
        <v>11119</v>
      </c>
      <c r="J3926" t="s">
        <v>11120</v>
      </c>
      <c r="K3926" t="s">
        <v>61</v>
      </c>
      <c r="L3926">
        <v>17940.48659</v>
      </c>
      <c r="M3926">
        <v>470</v>
      </c>
      <c r="N3926" t="s">
        <v>43</v>
      </c>
      <c r="O3926" s="1">
        <v>43923</v>
      </c>
      <c r="P3926" s="3">
        <f t="shared" si="123"/>
        <v>11</v>
      </c>
      <c r="Q3926" t="s">
        <v>32</v>
      </c>
      <c r="R3926" t="s">
        <v>33</v>
      </c>
    </row>
    <row r="3927" spans="1:18" x14ac:dyDescent="0.25">
      <c r="A3927" t="s">
        <v>11121</v>
      </c>
      <c r="B3927" s="3">
        <v>32</v>
      </c>
      <c r="C3927" s="3" t="str" cm="1">
        <f t="array" ref="C3927">_xlfn.IFS(B3927&lt;35,"Young",B3927&lt;60,"Middle",TRUE,"Senior")</f>
        <v>Young</v>
      </c>
      <c r="D3927" t="s">
        <v>26</v>
      </c>
      <c r="E3927" t="str">
        <f t="shared" si="122"/>
        <v>Young-Male</v>
      </c>
      <c r="F3927" t="s">
        <v>35</v>
      </c>
      <c r="G3927" t="s">
        <v>70</v>
      </c>
      <c r="H3927" s="1">
        <v>43753</v>
      </c>
      <c r="I3927" t="s">
        <v>7290</v>
      </c>
      <c r="J3927" t="s">
        <v>11122</v>
      </c>
      <c r="K3927" t="s">
        <v>53</v>
      </c>
      <c r="L3927">
        <v>67748.181840000005</v>
      </c>
      <c r="M3927">
        <v>102</v>
      </c>
      <c r="N3927" t="s">
        <v>39</v>
      </c>
      <c r="O3927" s="1">
        <v>43763</v>
      </c>
      <c r="P3927" s="3">
        <f t="shared" si="123"/>
        <v>10</v>
      </c>
      <c r="Q3927" t="s">
        <v>85</v>
      </c>
      <c r="R3927" t="s">
        <v>45</v>
      </c>
    </row>
    <row r="3928" spans="1:18" x14ac:dyDescent="0.25">
      <c r="A3928" t="s">
        <v>11123</v>
      </c>
      <c r="B3928" s="3">
        <v>59</v>
      </c>
      <c r="C3928" s="3" t="str" cm="1">
        <f t="array" ref="C3928">_xlfn.IFS(B3928&lt;35,"Young",B3928&lt;60,"Middle",TRUE,"Senior")</f>
        <v>Middle</v>
      </c>
      <c r="D3928" t="s">
        <v>16</v>
      </c>
      <c r="E3928" t="str">
        <f t="shared" si="122"/>
        <v>Middle-Female</v>
      </c>
      <c r="F3928" t="s">
        <v>17</v>
      </c>
      <c r="G3928" t="s">
        <v>26593</v>
      </c>
      <c r="H3928" s="1">
        <v>44249</v>
      </c>
      <c r="I3928" t="s">
        <v>1522</v>
      </c>
      <c r="J3928" t="s">
        <v>11124</v>
      </c>
      <c r="K3928" t="s">
        <v>57</v>
      </c>
      <c r="L3928">
        <v>18392.19198</v>
      </c>
      <c r="M3928">
        <v>146</v>
      </c>
      <c r="N3928" t="s">
        <v>43</v>
      </c>
      <c r="O3928" s="1">
        <v>44262</v>
      </c>
      <c r="P3928" s="3">
        <f t="shared" si="123"/>
        <v>13</v>
      </c>
      <c r="Q3928" t="s">
        <v>32</v>
      </c>
      <c r="R3928" t="s">
        <v>33</v>
      </c>
    </row>
    <row r="3929" spans="1:18" x14ac:dyDescent="0.25">
      <c r="A3929" t="s">
        <v>11125</v>
      </c>
      <c r="B3929" s="3">
        <v>42</v>
      </c>
      <c r="C3929" s="3" t="str" cm="1">
        <f t="array" ref="C3929">_xlfn.IFS(B3929&lt;35,"Young",B3929&lt;60,"Middle",TRUE,"Senior")</f>
        <v>Middle</v>
      </c>
      <c r="D3929" t="s">
        <v>26</v>
      </c>
      <c r="E3929" t="str">
        <f t="shared" si="122"/>
        <v>Middle-Male</v>
      </c>
      <c r="F3929" t="s">
        <v>115</v>
      </c>
      <c r="G3929" t="s">
        <v>70</v>
      </c>
      <c r="H3929" s="1">
        <v>43781</v>
      </c>
      <c r="I3929" t="s">
        <v>11126</v>
      </c>
      <c r="J3929" t="s">
        <v>11127</v>
      </c>
      <c r="K3929" t="s">
        <v>21</v>
      </c>
      <c r="L3929">
        <v>52889.556020000004</v>
      </c>
      <c r="M3929">
        <v>164</v>
      </c>
      <c r="N3929" t="s">
        <v>39</v>
      </c>
      <c r="O3929" s="1">
        <v>43809</v>
      </c>
      <c r="P3929" s="3">
        <f t="shared" si="123"/>
        <v>28</v>
      </c>
      <c r="Q3929" t="s">
        <v>23</v>
      </c>
      <c r="R3929" t="s">
        <v>24</v>
      </c>
    </row>
    <row r="3930" spans="1:18" x14ac:dyDescent="0.25">
      <c r="A3930" t="s">
        <v>11128</v>
      </c>
      <c r="B3930" s="3">
        <v>46</v>
      </c>
      <c r="C3930" s="3" t="str" cm="1">
        <f t="array" ref="C3930">_xlfn.IFS(B3930&lt;35,"Young",B3930&lt;60,"Middle",TRUE,"Senior")</f>
        <v>Middle</v>
      </c>
      <c r="D3930" t="s">
        <v>26</v>
      </c>
      <c r="E3930" t="str">
        <f t="shared" si="122"/>
        <v>Middle-Male</v>
      </c>
      <c r="F3930" t="s">
        <v>50</v>
      </c>
      <c r="G3930" t="s">
        <v>28</v>
      </c>
      <c r="H3930" s="1">
        <v>43413</v>
      </c>
      <c r="I3930" t="s">
        <v>11129</v>
      </c>
      <c r="J3930" t="s">
        <v>11130</v>
      </c>
      <c r="K3930" t="s">
        <v>21</v>
      </c>
      <c r="L3930">
        <v>14282.042020000001</v>
      </c>
      <c r="M3930">
        <v>371</v>
      </c>
      <c r="N3930" t="s">
        <v>22</v>
      </c>
      <c r="O3930" s="1">
        <v>43419</v>
      </c>
      <c r="P3930" s="3">
        <f t="shared" si="123"/>
        <v>6</v>
      </c>
      <c r="Q3930" t="s">
        <v>85</v>
      </c>
      <c r="R3930" t="s">
        <v>45</v>
      </c>
    </row>
    <row r="3931" spans="1:18" x14ac:dyDescent="0.25">
      <c r="A3931" t="s">
        <v>11131</v>
      </c>
      <c r="B3931" s="3">
        <v>85</v>
      </c>
      <c r="C3931" s="3" t="str" cm="1">
        <f t="array" ref="C3931">_xlfn.IFS(B3931&lt;35,"Young",B3931&lt;60,"Middle",TRUE,"Senior")</f>
        <v>Senior</v>
      </c>
      <c r="D3931" t="s">
        <v>16</v>
      </c>
      <c r="E3931" t="str">
        <f t="shared" si="122"/>
        <v>Senior-Female</v>
      </c>
      <c r="F3931" t="s">
        <v>90</v>
      </c>
      <c r="G3931" t="s">
        <v>36</v>
      </c>
      <c r="H3931" s="1">
        <v>44347</v>
      </c>
      <c r="I3931" t="s">
        <v>11132</v>
      </c>
      <c r="J3931" t="s">
        <v>11133</v>
      </c>
      <c r="K3931" t="s">
        <v>57</v>
      </c>
      <c r="L3931">
        <v>1561.7987889999999</v>
      </c>
      <c r="M3931">
        <v>110</v>
      </c>
      <c r="N3931" t="s">
        <v>39</v>
      </c>
      <c r="O3931" s="1">
        <v>44348</v>
      </c>
      <c r="P3931" s="3">
        <f t="shared" si="123"/>
        <v>1</v>
      </c>
      <c r="Q3931" t="s">
        <v>32</v>
      </c>
      <c r="R3931" t="s">
        <v>33</v>
      </c>
    </row>
    <row r="3932" spans="1:18" x14ac:dyDescent="0.25">
      <c r="A3932" t="s">
        <v>11134</v>
      </c>
      <c r="B3932" s="3">
        <v>73</v>
      </c>
      <c r="C3932" s="3" t="str" cm="1">
        <f t="array" ref="C3932">_xlfn.IFS(B3932&lt;35,"Young",B3932&lt;60,"Middle",TRUE,"Senior")</f>
        <v>Senior</v>
      </c>
      <c r="D3932" t="s">
        <v>16</v>
      </c>
      <c r="E3932" t="str">
        <f t="shared" si="122"/>
        <v>Senior-Female</v>
      </c>
      <c r="F3932" t="s">
        <v>50</v>
      </c>
      <c r="G3932" t="s">
        <v>70</v>
      </c>
      <c r="H3932" s="1">
        <v>44090</v>
      </c>
      <c r="I3932" t="s">
        <v>11135</v>
      </c>
      <c r="J3932" t="s">
        <v>11136</v>
      </c>
      <c r="K3932" t="s">
        <v>31</v>
      </c>
      <c r="L3932">
        <v>15133.39401</v>
      </c>
      <c r="M3932">
        <v>201</v>
      </c>
      <c r="N3932" t="s">
        <v>39</v>
      </c>
      <c r="O3932" s="1">
        <v>44095</v>
      </c>
      <c r="P3932" s="3">
        <f t="shared" si="123"/>
        <v>5</v>
      </c>
      <c r="Q3932" t="s">
        <v>49</v>
      </c>
      <c r="R3932" t="s">
        <v>33</v>
      </c>
    </row>
    <row r="3933" spans="1:18" x14ac:dyDescent="0.25">
      <c r="A3933" t="s">
        <v>11137</v>
      </c>
      <c r="B3933" s="3">
        <v>63</v>
      </c>
      <c r="C3933" s="3" t="str" cm="1">
        <f t="array" ref="C3933">_xlfn.IFS(B3933&lt;35,"Young",B3933&lt;60,"Middle",TRUE,"Senior")</f>
        <v>Senior</v>
      </c>
      <c r="D3933" t="s">
        <v>26</v>
      </c>
      <c r="E3933" t="str">
        <f t="shared" si="122"/>
        <v>Senior-Male</v>
      </c>
      <c r="F3933" t="s">
        <v>50</v>
      </c>
      <c r="G3933" t="s">
        <v>26593</v>
      </c>
      <c r="H3933" s="1">
        <v>45038</v>
      </c>
      <c r="I3933" t="s">
        <v>11138</v>
      </c>
      <c r="J3933" t="s">
        <v>11139</v>
      </c>
      <c r="K3933" t="s">
        <v>31</v>
      </c>
      <c r="L3933">
        <v>3429.001268</v>
      </c>
      <c r="M3933">
        <v>454</v>
      </c>
      <c r="N3933" t="s">
        <v>22</v>
      </c>
      <c r="O3933" s="1">
        <v>45041</v>
      </c>
      <c r="P3933" s="3">
        <f t="shared" si="123"/>
        <v>3</v>
      </c>
      <c r="Q3933" t="s">
        <v>44</v>
      </c>
      <c r="R3933" t="s">
        <v>33</v>
      </c>
    </row>
    <row r="3934" spans="1:18" x14ac:dyDescent="0.25">
      <c r="A3934" t="s">
        <v>11140</v>
      </c>
      <c r="B3934" s="3">
        <v>29</v>
      </c>
      <c r="C3934" s="3" t="str" cm="1">
        <f t="array" ref="C3934">_xlfn.IFS(B3934&lt;35,"Young",B3934&lt;60,"Middle",TRUE,"Senior")</f>
        <v>Young</v>
      </c>
      <c r="D3934" t="s">
        <v>16</v>
      </c>
      <c r="E3934" t="str">
        <f t="shared" si="122"/>
        <v>Young-Female</v>
      </c>
      <c r="F3934" t="s">
        <v>230</v>
      </c>
      <c r="G3934" t="s">
        <v>28</v>
      </c>
      <c r="H3934" s="1">
        <v>45055</v>
      </c>
      <c r="I3934" t="s">
        <v>11141</v>
      </c>
      <c r="J3934" t="s">
        <v>11142</v>
      </c>
      <c r="K3934" t="s">
        <v>31</v>
      </c>
      <c r="L3934">
        <v>22377.738430000001</v>
      </c>
      <c r="M3934">
        <v>287</v>
      </c>
      <c r="N3934" t="s">
        <v>39</v>
      </c>
      <c r="O3934" s="1">
        <v>45071</v>
      </c>
      <c r="P3934" s="3">
        <f t="shared" si="123"/>
        <v>16</v>
      </c>
      <c r="Q3934" t="s">
        <v>32</v>
      </c>
      <c r="R3934" t="s">
        <v>45</v>
      </c>
    </row>
    <row r="3935" spans="1:18" x14ac:dyDescent="0.25">
      <c r="A3935" t="s">
        <v>8558</v>
      </c>
      <c r="B3935" s="3">
        <v>62</v>
      </c>
      <c r="C3935" s="3" t="str" cm="1">
        <f t="array" ref="C3935">_xlfn.IFS(B3935&lt;35,"Young",B3935&lt;60,"Middle",TRUE,"Senior")</f>
        <v>Senior</v>
      </c>
      <c r="D3935" t="s">
        <v>16</v>
      </c>
      <c r="E3935" t="str">
        <f t="shared" si="122"/>
        <v>Senior-Female</v>
      </c>
      <c r="F3935" t="s">
        <v>230</v>
      </c>
      <c r="G3935" t="s">
        <v>26593</v>
      </c>
      <c r="H3935" s="1">
        <v>44393</v>
      </c>
      <c r="I3935" t="s">
        <v>11143</v>
      </c>
      <c r="J3935" t="s">
        <v>11144</v>
      </c>
      <c r="K3935" t="s">
        <v>61</v>
      </c>
      <c r="L3935">
        <v>6216.6456680000001</v>
      </c>
      <c r="M3935">
        <v>196</v>
      </c>
      <c r="N3935" t="s">
        <v>39</v>
      </c>
      <c r="O3935" s="1">
        <v>44413</v>
      </c>
      <c r="P3935" s="3">
        <f t="shared" si="123"/>
        <v>20</v>
      </c>
      <c r="Q3935" t="s">
        <v>23</v>
      </c>
      <c r="R3935" t="s">
        <v>45</v>
      </c>
    </row>
    <row r="3936" spans="1:18" x14ac:dyDescent="0.25">
      <c r="A3936" t="s">
        <v>11145</v>
      </c>
      <c r="B3936" s="3">
        <v>27</v>
      </c>
      <c r="C3936" s="3" t="str" cm="1">
        <f t="array" ref="C3936">_xlfn.IFS(B3936&lt;35,"Young",B3936&lt;60,"Middle",TRUE,"Senior")</f>
        <v>Young</v>
      </c>
      <c r="D3936" t="s">
        <v>16</v>
      </c>
      <c r="E3936" t="str">
        <f t="shared" si="122"/>
        <v>Young-Female</v>
      </c>
      <c r="F3936" t="s">
        <v>230</v>
      </c>
      <c r="G3936" t="s">
        <v>28</v>
      </c>
      <c r="H3936" s="1">
        <v>44852</v>
      </c>
      <c r="I3936" t="s">
        <v>11146</v>
      </c>
      <c r="J3936" t="s">
        <v>11147</v>
      </c>
      <c r="K3936" t="s">
        <v>57</v>
      </c>
      <c r="L3936">
        <v>7097.7797819999996</v>
      </c>
      <c r="M3936">
        <v>358</v>
      </c>
      <c r="N3936" t="s">
        <v>43</v>
      </c>
      <c r="O3936" s="1">
        <v>44861</v>
      </c>
      <c r="P3936" s="3">
        <f t="shared" si="123"/>
        <v>9</v>
      </c>
      <c r="Q3936" t="s">
        <v>49</v>
      </c>
      <c r="R3936" t="s">
        <v>33</v>
      </c>
    </row>
    <row r="3937" spans="1:18" x14ac:dyDescent="0.25">
      <c r="A3937" t="s">
        <v>11148</v>
      </c>
      <c r="B3937" s="3">
        <v>74</v>
      </c>
      <c r="C3937" s="3" t="str" cm="1">
        <f t="array" ref="C3937">_xlfn.IFS(B3937&lt;35,"Young",B3937&lt;60,"Middle",TRUE,"Senior")</f>
        <v>Senior</v>
      </c>
      <c r="D3937" t="s">
        <v>26</v>
      </c>
      <c r="E3937" t="str">
        <f t="shared" si="122"/>
        <v>Senior-Male</v>
      </c>
      <c r="F3937" t="s">
        <v>90</v>
      </c>
      <c r="G3937" t="s">
        <v>26593</v>
      </c>
      <c r="H3937" s="1">
        <v>45091</v>
      </c>
      <c r="I3937" t="s">
        <v>11149</v>
      </c>
      <c r="J3937" t="s">
        <v>11150</v>
      </c>
      <c r="K3937" t="s">
        <v>53</v>
      </c>
      <c r="L3937">
        <v>23845.317869999999</v>
      </c>
      <c r="M3937">
        <v>399</v>
      </c>
      <c r="N3937" t="s">
        <v>43</v>
      </c>
      <c r="O3937" s="1">
        <v>45114</v>
      </c>
      <c r="P3937" s="3">
        <f t="shared" si="123"/>
        <v>23</v>
      </c>
      <c r="Q3937" t="s">
        <v>23</v>
      </c>
      <c r="R3937" t="s">
        <v>33</v>
      </c>
    </row>
    <row r="3938" spans="1:18" x14ac:dyDescent="0.25">
      <c r="A3938" t="s">
        <v>11151</v>
      </c>
      <c r="B3938" s="3">
        <v>78</v>
      </c>
      <c r="C3938" s="3" t="str" cm="1">
        <f t="array" ref="C3938">_xlfn.IFS(B3938&lt;35,"Young",B3938&lt;60,"Middle",TRUE,"Senior")</f>
        <v>Senior</v>
      </c>
      <c r="D3938" t="s">
        <v>26</v>
      </c>
      <c r="E3938" t="str">
        <f t="shared" si="122"/>
        <v>Senior-Male</v>
      </c>
      <c r="F3938" t="s">
        <v>35</v>
      </c>
      <c r="G3938" t="s">
        <v>26593</v>
      </c>
      <c r="H3938" s="1">
        <v>44098</v>
      </c>
      <c r="I3938" t="s">
        <v>11152</v>
      </c>
      <c r="J3938" t="s">
        <v>11153</v>
      </c>
      <c r="K3938" t="s">
        <v>61</v>
      </c>
      <c r="L3938">
        <v>26958.687419999998</v>
      </c>
      <c r="M3938">
        <v>296</v>
      </c>
      <c r="N3938" t="s">
        <v>43</v>
      </c>
      <c r="O3938" s="1">
        <v>44106</v>
      </c>
      <c r="P3938" s="3">
        <f t="shared" si="123"/>
        <v>8</v>
      </c>
      <c r="Q3938" t="s">
        <v>32</v>
      </c>
      <c r="R3938" t="s">
        <v>24</v>
      </c>
    </row>
    <row r="3939" spans="1:18" x14ac:dyDescent="0.25">
      <c r="A3939" t="s">
        <v>11154</v>
      </c>
      <c r="B3939" s="3">
        <v>44</v>
      </c>
      <c r="C3939" s="3" t="str" cm="1">
        <f t="array" ref="C3939">_xlfn.IFS(B3939&lt;35,"Young",B3939&lt;60,"Middle",TRUE,"Senior")</f>
        <v>Middle</v>
      </c>
      <c r="D3939" t="s">
        <v>26</v>
      </c>
      <c r="E3939" t="str">
        <f t="shared" si="122"/>
        <v>Middle-Male</v>
      </c>
      <c r="F3939" t="s">
        <v>17</v>
      </c>
      <c r="G3939" t="s">
        <v>26593</v>
      </c>
      <c r="H3939" s="1">
        <v>44574</v>
      </c>
      <c r="I3939" t="s">
        <v>11155</v>
      </c>
      <c r="J3939" t="s">
        <v>11156</v>
      </c>
      <c r="K3939" t="s">
        <v>31</v>
      </c>
      <c r="L3939">
        <v>17480.791430000001</v>
      </c>
      <c r="M3939">
        <v>215</v>
      </c>
      <c r="N3939" t="s">
        <v>39</v>
      </c>
      <c r="O3939" s="1">
        <v>44601</v>
      </c>
      <c r="P3939" s="3">
        <f t="shared" si="123"/>
        <v>27</v>
      </c>
      <c r="Q3939" t="s">
        <v>32</v>
      </c>
      <c r="R3939" t="s">
        <v>33</v>
      </c>
    </row>
    <row r="3940" spans="1:18" x14ac:dyDescent="0.25">
      <c r="A3940" t="s">
        <v>11157</v>
      </c>
      <c r="B3940" s="3">
        <v>59</v>
      </c>
      <c r="C3940" s="3" t="str" cm="1">
        <f t="array" ref="C3940">_xlfn.IFS(B3940&lt;35,"Young",B3940&lt;60,"Middle",TRUE,"Senior")</f>
        <v>Middle</v>
      </c>
      <c r="D3940" t="s">
        <v>26</v>
      </c>
      <c r="E3940" t="str">
        <f t="shared" si="122"/>
        <v>Middle-Male</v>
      </c>
      <c r="F3940" t="s">
        <v>35</v>
      </c>
      <c r="G3940" t="s">
        <v>28</v>
      </c>
      <c r="H3940" s="1">
        <v>44743</v>
      </c>
      <c r="I3940" t="s">
        <v>11158</v>
      </c>
      <c r="J3940" t="s">
        <v>11159</v>
      </c>
      <c r="K3940" t="s">
        <v>21</v>
      </c>
      <c r="L3940">
        <v>15590.45134</v>
      </c>
      <c r="M3940">
        <v>179</v>
      </c>
      <c r="N3940" t="s">
        <v>43</v>
      </c>
      <c r="O3940" s="1">
        <v>44769</v>
      </c>
      <c r="P3940" s="3">
        <f t="shared" si="123"/>
        <v>26</v>
      </c>
      <c r="Q3940" t="s">
        <v>44</v>
      </c>
      <c r="R3940" t="s">
        <v>33</v>
      </c>
    </row>
    <row r="3941" spans="1:18" x14ac:dyDescent="0.25">
      <c r="A3941" t="s">
        <v>11160</v>
      </c>
      <c r="B3941" s="3">
        <v>39</v>
      </c>
      <c r="C3941" s="3" t="str" cm="1">
        <f t="array" ref="C3941">_xlfn.IFS(B3941&lt;35,"Young",B3941&lt;60,"Middle",TRUE,"Senior")</f>
        <v>Middle</v>
      </c>
      <c r="D3941" t="s">
        <v>16</v>
      </c>
      <c r="E3941" t="str">
        <f t="shared" si="122"/>
        <v>Middle-Female</v>
      </c>
      <c r="F3941" t="s">
        <v>90</v>
      </c>
      <c r="G3941" t="s">
        <v>26592</v>
      </c>
      <c r="H3941" s="1">
        <v>44671</v>
      </c>
      <c r="I3941" t="s">
        <v>11161</v>
      </c>
      <c r="J3941" t="s">
        <v>8613</v>
      </c>
      <c r="K3941" t="s">
        <v>57</v>
      </c>
      <c r="L3941">
        <v>26494.43579</v>
      </c>
      <c r="M3941">
        <v>133</v>
      </c>
      <c r="N3941" t="s">
        <v>43</v>
      </c>
      <c r="O3941" s="1">
        <v>44690</v>
      </c>
      <c r="P3941" s="3">
        <f t="shared" si="123"/>
        <v>19</v>
      </c>
      <c r="Q3941" t="s">
        <v>49</v>
      </c>
      <c r="R3941" t="s">
        <v>24</v>
      </c>
    </row>
    <row r="3942" spans="1:18" x14ac:dyDescent="0.25">
      <c r="A3942" t="s">
        <v>11162</v>
      </c>
      <c r="B3942" s="3">
        <v>57</v>
      </c>
      <c r="C3942" s="3" t="str" cm="1">
        <f t="array" ref="C3942">_xlfn.IFS(B3942&lt;35,"Young",B3942&lt;60,"Middle",TRUE,"Senior")</f>
        <v>Middle</v>
      </c>
      <c r="D3942" t="s">
        <v>26</v>
      </c>
      <c r="E3942" t="str">
        <f t="shared" si="122"/>
        <v>Middle-Male</v>
      </c>
      <c r="F3942" t="s">
        <v>17</v>
      </c>
      <c r="G3942" t="s">
        <v>26593</v>
      </c>
      <c r="H3942" s="1">
        <v>44844</v>
      </c>
      <c r="I3942" t="s">
        <v>11163</v>
      </c>
      <c r="J3942" t="s">
        <v>259</v>
      </c>
      <c r="K3942" t="s">
        <v>31</v>
      </c>
      <c r="L3942">
        <v>19358.102699999999</v>
      </c>
      <c r="M3942">
        <v>103</v>
      </c>
      <c r="N3942" t="s">
        <v>39</v>
      </c>
      <c r="O3942" s="1">
        <v>44855</v>
      </c>
      <c r="P3942" s="3">
        <f t="shared" si="123"/>
        <v>11</v>
      </c>
      <c r="Q3942" t="s">
        <v>44</v>
      </c>
      <c r="R3942" t="s">
        <v>33</v>
      </c>
    </row>
    <row r="3943" spans="1:18" x14ac:dyDescent="0.25">
      <c r="A3943" t="s">
        <v>11164</v>
      </c>
      <c r="B3943" s="3">
        <v>22</v>
      </c>
      <c r="C3943" s="3" t="str" cm="1">
        <f t="array" ref="C3943">_xlfn.IFS(B3943&lt;35,"Young",B3943&lt;60,"Middle",TRUE,"Senior")</f>
        <v>Young</v>
      </c>
      <c r="D3943" t="s">
        <v>16</v>
      </c>
      <c r="E3943" t="str">
        <f t="shared" si="122"/>
        <v>Young-Female</v>
      </c>
      <c r="F3943" t="s">
        <v>230</v>
      </c>
      <c r="G3943" t="s">
        <v>26593</v>
      </c>
      <c r="H3943" s="1">
        <v>44527</v>
      </c>
      <c r="I3943" t="s">
        <v>8443</v>
      </c>
      <c r="J3943" t="s">
        <v>11165</v>
      </c>
      <c r="K3943" t="s">
        <v>61</v>
      </c>
      <c r="L3943">
        <v>3446.252121</v>
      </c>
      <c r="M3943">
        <v>473</v>
      </c>
      <c r="N3943" t="s">
        <v>43</v>
      </c>
      <c r="O3943" s="1">
        <v>44539</v>
      </c>
      <c r="P3943" s="3">
        <f t="shared" si="123"/>
        <v>12</v>
      </c>
      <c r="Q3943" t="s">
        <v>44</v>
      </c>
      <c r="R3943" t="s">
        <v>24</v>
      </c>
    </row>
    <row r="3944" spans="1:18" x14ac:dyDescent="0.25">
      <c r="A3944" t="s">
        <v>11166</v>
      </c>
      <c r="B3944" s="3">
        <v>22</v>
      </c>
      <c r="C3944" s="3" t="str" cm="1">
        <f t="array" ref="C3944">_xlfn.IFS(B3944&lt;35,"Young",B3944&lt;60,"Middle",TRUE,"Senior")</f>
        <v>Young</v>
      </c>
      <c r="D3944" t="s">
        <v>16</v>
      </c>
      <c r="E3944" t="str">
        <f t="shared" si="122"/>
        <v>Young-Female</v>
      </c>
      <c r="F3944" t="s">
        <v>115</v>
      </c>
      <c r="G3944" t="s">
        <v>36</v>
      </c>
      <c r="H3944" s="1">
        <v>43819</v>
      </c>
      <c r="I3944" t="s">
        <v>11167</v>
      </c>
      <c r="J3944" t="s">
        <v>11168</v>
      </c>
      <c r="K3944" t="s">
        <v>53</v>
      </c>
      <c r="L3944">
        <v>12760.725060000001</v>
      </c>
      <c r="M3944">
        <v>111</v>
      </c>
      <c r="N3944" t="s">
        <v>22</v>
      </c>
      <c r="O3944" s="1">
        <v>43825</v>
      </c>
      <c r="P3944" s="3">
        <f t="shared" si="123"/>
        <v>6</v>
      </c>
      <c r="Q3944" t="s">
        <v>44</v>
      </c>
      <c r="R3944" t="s">
        <v>45</v>
      </c>
    </row>
    <row r="3945" spans="1:18" x14ac:dyDescent="0.25">
      <c r="A3945" t="s">
        <v>8635</v>
      </c>
      <c r="B3945" s="3">
        <v>47</v>
      </c>
      <c r="C3945" s="3" t="str" cm="1">
        <f t="array" ref="C3945">_xlfn.IFS(B3945&lt;35,"Young",B3945&lt;60,"Middle",TRUE,"Senior")</f>
        <v>Middle</v>
      </c>
      <c r="D3945" t="s">
        <v>16</v>
      </c>
      <c r="E3945" t="str">
        <f t="shared" si="122"/>
        <v>Middle-Female</v>
      </c>
      <c r="F3945" t="s">
        <v>63</v>
      </c>
      <c r="G3945" t="s">
        <v>28</v>
      </c>
      <c r="H3945" s="1">
        <v>44845</v>
      </c>
      <c r="I3945" t="s">
        <v>11169</v>
      </c>
      <c r="J3945" t="s">
        <v>10538</v>
      </c>
      <c r="K3945" t="s">
        <v>21</v>
      </c>
      <c r="L3945">
        <v>34286.769749999999</v>
      </c>
      <c r="M3945">
        <v>148</v>
      </c>
      <c r="N3945" t="s">
        <v>39</v>
      </c>
      <c r="O3945" s="1">
        <v>44862</v>
      </c>
      <c r="P3945" s="3">
        <f t="shared" si="123"/>
        <v>17</v>
      </c>
      <c r="Q3945" t="s">
        <v>85</v>
      </c>
      <c r="R3945" t="s">
        <v>33</v>
      </c>
    </row>
    <row r="3946" spans="1:18" x14ac:dyDescent="0.25">
      <c r="A3946" t="s">
        <v>11170</v>
      </c>
      <c r="B3946" s="3">
        <v>35</v>
      </c>
      <c r="C3946" s="3" t="str" cm="1">
        <f t="array" ref="C3946">_xlfn.IFS(B3946&lt;35,"Young",B3946&lt;60,"Middle",TRUE,"Senior")</f>
        <v>Middle</v>
      </c>
      <c r="D3946" t="s">
        <v>26</v>
      </c>
      <c r="E3946" t="str">
        <f t="shared" si="122"/>
        <v>Middle-Male</v>
      </c>
      <c r="F3946" t="s">
        <v>17</v>
      </c>
      <c r="G3946" t="s">
        <v>26592</v>
      </c>
      <c r="H3946" s="1">
        <v>43806</v>
      </c>
      <c r="I3946" t="s">
        <v>2893</v>
      </c>
      <c r="J3946" t="s">
        <v>11171</v>
      </c>
      <c r="K3946" t="s">
        <v>31</v>
      </c>
      <c r="L3946">
        <v>14733.623670000001</v>
      </c>
      <c r="M3946">
        <v>244</v>
      </c>
      <c r="N3946" t="s">
        <v>22</v>
      </c>
      <c r="O3946" s="1">
        <v>43813</v>
      </c>
      <c r="P3946" s="3">
        <f t="shared" si="123"/>
        <v>7</v>
      </c>
      <c r="Q3946" t="s">
        <v>23</v>
      </c>
      <c r="R3946" t="s">
        <v>24</v>
      </c>
    </row>
    <row r="3947" spans="1:18" x14ac:dyDescent="0.25">
      <c r="A3947" t="s">
        <v>11172</v>
      </c>
      <c r="B3947" s="3">
        <v>28</v>
      </c>
      <c r="C3947" s="3" t="str" cm="1">
        <f t="array" ref="C3947">_xlfn.IFS(B3947&lt;35,"Young",B3947&lt;60,"Middle",TRUE,"Senior")</f>
        <v>Young</v>
      </c>
      <c r="D3947" t="s">
        <v>26</v>
      </c>
      <c r="E3947" t="str">
        <f t="shared" si="122"/>
        <v>Young-Male</v>
      </c>
      <c r="F3947" t="s">
        <v>50</v>
      </c>
      <c r="G3947" t="s">
        <v>36</v>
      </c>
      <c r="H3947" s="1">
        <v>43755</v>
      </c>
      <c r="I3947" t="s">
        <v>11173</v>
      </c>
      <c r="J3947" t="s">
        <v>11174</v>
      </c>
      <c r="K3947" t="s">
        <v>31</v>
      </c>
      <c r="L3947">
        <v>11992.86865</v>
      </c>
      <c r="M3947">
        <v>272</v>
      </c>
      <c r="N3947" t="s">
        <v>22</v>
      </c>
      <c r="O3947" s="1">
        <v>43777</v>
      </c>
      <c r="P3947" s="3">
        <f t="shared" si="123"/>
        <v>22</v>
      </c>
      <c r="Q3947" t="s">
        <v>44</v>
      </c>
      <c r="R3947" t="s">
        <v>24</v>
      </c>
    </row>
    <row r="3948" spans="1:18" x14ac:dyDescent="0.25">
      <c r="A3948" t="s">
        <v>7849</v>
      </c>
      <c r="B3948" s="3">
        <v>58</v>
      </c>
      <c r="C3948" s="3" t="str" cm="1">
        <f t="array" ref="C3948">_xlfn.IFS(B3948&lt;35,"Young",B3948&lt;60,"Middle",TRUE,"Senior")</f>
        <v>Middle</v>
      </c>
      <c r="D3948" t="s">
        <v>26</v>
      </c>
      <c r="E3948" t="str">
        <f t="shared" si="122"/>
        <v>Middle-Male</v>
      </c>
      <c r="F3948" t="s">
        <v>50</v>
      </c>
      <c r="G3948" t="s">
        <v>28</v>
      </c>
      <c r="H3948" s="1">
        <v>44813</v>
      </c>
      <c r="I3948" t="s">
        <v>11175</v>
      </c>
      <c r="J3948" t="s">
        <v>11176</v>
      </c>
      <c r="K3948" t="s">
        <v>57</v>
      </c>
      <c r="L3948">
        <v>40706.499669999997</v>
      </c>
      <c r="M3948">
        <v>112</v>
      </c>
      <c r="N3948" t="s">
        <v>39</v>
      </c>
      <c r="O3948" s="1">
        <v>44828</v>
      </c>
      <c r="P3948" s="3">
        <f t="shared" si="123"/>
        <v>15</v>
      </c>
      <c r="Q3948" t="s">
        <v>49</v>
      </c>
      <c r="R3948" t="s">
        <v>24</v>
      </c>
    </row>
    <row r="3949" spans="1:18" x14ac:dyDescent="0.25">
      <c r="A3949" t="s">
        <v>11177</v>
      </c>
      <c r="B3949" s="3">
        <v>53</v>
      </c>
      <c r="C3949" s="3" t="str" cm="1">
        <f t="array" ref="C3949">_xlfn.IFS(B3949&lt;35,"Young",B3949&lt;60,"Middle",TRUE,"Senior")</f>
        <v>Middle</v>
      </c>
      <c r="D3949" t="s">
        <v>26</v>
      </c>
      <c r="E3949" t="str">
        <f t="shared" si="122"/>
        <v>Middle-Male</v>
      </c>
      <c r="F3949" t="s">
        <v>115</v>
      </c>
      <c r="G3949" t="s">
        <v>70</v>
      </c>
      <c r="H3949" s="1">
        <v>44116</v>
      </c>
      <c r="I3949" t="s">
        <v>11178</v>
      </c>
      <c r="J3949" t="s">
        <v>11179</v>
      </c>
      <c r="K3949" t="s">
        <v>53</v>
      </c>
      <c r="L3949">
        <v>39475.264450000002</v>
      </c>
      <c r="M3949">
        <v>335</v>
      </c>
      <c r="N3949" t="s">
        <v>22</v>
      </c>
      <c r="O3949" s="1">
        <v>44118</v>
      </c>
      <c r="P3949" s="3">
        <f t="shared" si="123"/>
        <v>2</v>
      </c>
      <c r="Q3949" t="s">
        <v>85</v>
      </c>
      <c r="R3949" t="s">
        <v>24</v>
      </c>
    </row>
    <row r="3950" spans="1:18" x14ac:dyDescent="0.25">
      <c r="A3950" t="s">
        <v>11180</v>
      </c>
      <c r="B3950" s="3">
        <v>62</v>
      </c>
      <c r="C3950" s="3" t="str" cm="1">
        <f t="array" ref="C3950">_xlfn.IFS(B3950&lt;35,"Young",B3950&lt;60,"Middle",TRUE,"Senior")</f>
        <v>Senior</v>
      </c>
      <c r="D3950" t="s">
        <v>26</v>
      </c>
      <c r="E3950" t="str">
        <f t="shared" si="122"/>
        <v>Senior-Male</v>
      </c>
      <c r="F3950" t="s">
        <v>90</v>
      </c>
      <c r="G3950" t="s">
        <v>26593</v>
      </c>
      <c r="H3950" s="1">
        <v>45061</v>
      </c>
      <c r="I3950" t="s">
        <v>11181</v>
      </c>
      <c r="J3950" t="s">
        <v>11182</v>
      </c>
      <c r="K3950" t="s">
        <v>61</v>
      </c>
      <c r="L3950">
        <v>6786.6754959999998</v>
      </c>
      <c r="M3950">
        <v>344</v>
      </c>
      <c r="N3950" t="s">
        <v>39</v>
      </c>
      <c r="O3950" s="1">
        <v>45077</v>
      </c>
      <c r="P3950" s="3">
        <f t="shared" si="123"/>
        <v>16</v>
      </c>
      <c r="Q3950" t="s">
        <v>23</v>
      </c>
      <c r="R3950" t="s">
        <v>33</v>
      </c>
    </row>
    <row r="3951" spans="1:18" x14ac:dyDescent="0.25">
      <c r="A3951" t="s">
        <v>11183</v>
      </c>
      <c r="B3951" s="3">
        <v>49</v>
      </c>
      <c r="C3951" s="3" t="str" cm="1">
        <f t="array" ref="C3951">_xlfn.IFS(B3951&lt;35,"Young",B3951&lt;60,"Middle",TRUE,"Senior")</f>
        <v>Middle</v>
      </c>
      <c r="D3951" t="s">
        <v>26</v>
      </c>
      <c r="E3951" t="str">
        <f t="shared" si="122"/>
        <v>Middle-Male</v>
      </c>
      <c r="F3951" t="s">
        <v>115</v>
      </c>
      <c r="G3951" t="s">
        <v>18</v>
      </c>
      <c r="H3951" s="1">
        <v>43419</v>
      </c>
      <c r="I3951" t="s">
        <v>11184</v>
      </c>
      <c r="J3951" t="s">
        <v>11185</v>
      </c>
      <c r="K3951" t="s">
        <v>53</v>
      </c>
      <c r="L3951">
        <v>40218.310969999999</v>
      </c>
      <c r="M3951">
        <v>420</v>
      </c>
      <c r="N3951" t="s">
        <v>39</v>
      </c>
      <c r="O3951" s="1">
        <v>43430</v>
      </c>
      <c r="P3951" s="3">
        <f t="shared" si="123"/>
        <v>11</v>
      </c>
      <c r="Q3951" t="s">
        <v>23</v>
      </c>
      <c r="R3951" t="s">
        <v>33</v>
      </c>
    </row>
    <row r="3952" spans="1:18" x14ac:dyDescent="0.25">
      <c r="A3952" t="s">
        <v>11186</v>
      </c>
      <c r="B3952" s="3">
        <v>57</v>
      </c>
      <c r="C3952" s="3" t="str" cm="1">
        <f t="array" ref="C3952">_xlfn.IFS(B3952&lt;35,"Young",B3952&lt;60,"Middle",TRUE,"Senior")</f>
        <v>Middle</v>
      </c>
      <c r="D3952" t="s">
        <v>16</v>
      </c>
      <c r="E3952" t="str">
        <f t="shared" si="122"/>
        <v>Middle-Female</v>
      </c>
      <c r="F3952" t="s">
        <v>90</v>
      </c>
      <c r="G3952" t="s">
        <v>36</v>
      </c>
      <c r="H3952" s="1">
        <v>44516</v>
      </c>
      <c r="I3952" t="s">
        <v>11187</v>
      </c>
      <c r="J3952" t="s">
        <v>11188</v>
      </c>
      <c r="K3952" t="s">
        <v>61</v>
      </c>
      <c r="L3952">
        <v>3222.8083080000001</v>
      </c>
      <c r="M3952">
        <v>273</v>
      </c>
      <c r="N3952" t="s">
        <v>39</v>
      </c>
      <c r="O3952" s="1">
        <v>44522</v>
      </c>
      <c r="P3952" s="3">
        <f t="shared" si="123"/>
        <v>6</v>
      </c>
      <c r="Q3952" t="s">
        <v>49</v>
      </c>
      <c r="R3952" t="s">
        <v>24</v>
      </c>
    </row>
    <row r="3953" spans="1:18" x14ac:dyDescent="0.25">
      <c r="A3953" t="s">
        <v>11189</v>
      </c>
      <c r="B3953" s="3">
        <v>81</v>
      </c>
      <c r="C3953" s="3" t="str" cm="1">
        <f t="array" ref="C3953">_xlfn.IFS(B3953&lt;35,"Young",B3953&lt;60,"Middle",TRUE,"Senior")</f>
        <v>Senior</v>
      </c>
      <c r="D3953" t="s">
        <v>26</v>
      </c>
      <c r="E3953" t="str">
        <f t="shared" si="122"/>
        <v>Senior-Male</v>
      </c>
      <c r="F3953" t="s">
        <v>230</v>
      </c>
      <c r="G3953" t="s">
        <v>26593</v>
      </c>
      <c r="H3953" s="1">
        <v>44063</v>
      </c>
      <c r="I3953" t="s">
        <v>11190</v>
      </c>
      <c r="J3953" t="s">
        <v>11191</v>
      </c>
      <c r="K3953" t="s">
        <v>53</v>
      </c>
      <c r="L3953">
        <v>34006.332280000002</v>
      </c>
      <c r="M3953">
        <v>224</v>
      </c>
      <c r="N3953" t="s">
        <v>39</v>
      </c>
      <c r="O3953" s="1">
        <v>44081</v>
      </c>
      <c r="P3953" s="3">
        <f t="shared" si="123"/>
        <v>18</v>
      </c>
      <c r="Q3953" t="s">
        <v>23</v>
      </c>
      <c r="R3953" t="s">
        <v>24</v>
      </c>
    </row>
    <row r="3954" spans="1:18" x14ac:dyDescent="0.25">
      <c r="A3954" t="s">
        <v>11192</v>
      </c>
      <c r="B3954" s="3">
        <v>68</v>
      </c>
      <c r="C3954" s="3" t="str" cm="1">
        <f t="array" ref="C3954">_xlfn.IFS(B3954&lt;35,"Young",B3954&lt;60,"Middle",TRUE,"Senior")</f>
        <v>Senior</v>
      </c>
      <c r="D3954" t="s">
        <v>16</v>
      </c>
      <c r="E3954" t="str">
        <f t="shared" si="122"/>
        <v>Senior-Female</v>
      </c>
      <c r="F3954" t="s">
        <v>50</v>
      </c>
      <c r="G3954" t="s">
        <v>36</v>
      </c>
      <c r="H3954" s="1">
        <v>45039</v>
      </c>
      <c r="I3954" t="s">
        <v>11193</v>
      </c>
      <c r="J3954" t="s">
        <v>6379</v>
      </c>
      <c r="K3954" t="s">
        <v>53</v>
      </c>
      <c r="L3954">
        <v>18889.332979999999</v>
      </c>
      <c r="M3954">
        <v>343</v>
      </c>
      <c r="N3954" t="s">
        <v>39</v>
      </c>
      <c r="O3954" s="1">
        <v>45067</v>
      </c>
      <c r="P3954" s="3">
        <f t="shared" si="123"/>
        <v>28</v>
      </c>
      <c r="Q3954" t="s">
        <v>44</v>
      </c>
      <c r="R3954" t="s">
        <v>45</v>
      </c>
    </row>
    <row r="3955" spans="1:18" x14ac:dyDescent="0.25">
      <c r="A3955" t="s">
        <v>11194</v>
      </c>
      <c r="B3955" s="3">
        <v>78</v>
      </c>
      <c r="C3955" s="3" t="str" cm="1">
        <f t="array" ref="C3955">_xlfn.IFS(B3955&lt;35,"Young",B3955&lt;60,"Middle",TRUE,"Senior")</f>
        <v>Senior</v>
      </c>
      <c r="D3955" t="s">
        <v>26</v>
      </c>
      <c r="E3955" t="str">
        <f t="shared" si="122"/>
        <v>Senior-Male</v>
      </c>
      <c r="F3955" t="s">
        <v>63</v>
      </c>
      <c r="G3955" t="s">
        <v>28</v>
      </c>
      <c r="H3955" s="1">
        <v>44342</v>
      </c>
      <c r="I3955" t="s">
        <v>11195</v>
      </c>
      <c r="J3955" t="s">
        <v>4603</v>
      </c>
      <c r="K3955" t="s">
        <v>21</v>
      </c>
      <c r="L3955">
        <v>6429.7146759999996</v>
      </c>
      <c r="M3955">
        <v>138</v>
      </c>
      <c r="N3955" t="s">
        <v>43</v>
      </c>
      <c r="O3955" s="1">
        <v>44362</v>
      </c>
      <c r="P3955" s="3">
        <f t="shared" si="123"/>
        <v>20</v>
      </c>
      <c r="Q3955" t="s">
        <v>44</v>
      </c>
      <c r="R3955" t="s">
        <v>45</v>
      </c>
    </row>
    <row r="3956" spans="1:18" x14ac:dyDescent="0.25">
      <c r="A3956" t="s">
        <v>11196</v>
      </c>
      <c r="B3956" s="3">
        <v>82</v>
      </c>
      <c r="C3956" s="3" t="str" cm="1">
        <f t="array" ref="C3956">_xlfn.IFS(B3956&lt;35,"Young",B3956&lt;60,"Middle",TRUE,"Senior")</f>
        <v>Senior</v>
      </c>
      <c r="D3956" t="s">
        <v>16</v>
      </c>
      <c r="E3956" t="str">
        <f t="shared" si="122"/>
        <v>Senior-Female</v>
      </c>
      <c r="F3956" t="s">
        <v>63</v>
      </c>
      <c r="G3956" t="s">
        <v>18</v>
      </c>
      <c r="H3956" s="1">
        <v>43691</v>
      </c>
      <c r="I3956" t="s">
        <v>11197</v>
      </c>
      <c r="J3956" t="s">
        <v>11198</v>
      </c>
      <c r="K3956" t="s">
        <v>21</v>
      </c>
      <c r="L3956">
        <v>15023.127130000001</v>
      </c>
      <c r="M3956">
        <v>488</v>
      </c>
      <c r="N3956" t="s">
        <v>39</v>
      </c>
      <c r="O3956" s="1">
        <v>43713</v>
      </c>
      <c r="P3956" s="3">
        <f t="shared" si="123"/>
        <v>22</v>
      </c>
      <c r="Q3956" t="s">
        <v>49</v>
      </c>
      <c r="R3956" t="s">
        <v>24</v>
      </c>
    </row>
    <row r="3957" spans="1:18" x14ac:dyDescent="0.25">
      <c r="A3957" t="s">
        <v>11199</v>
      </c>
      <c r="B3957" s="3">
        <v>42</v>
      </c>
      <c r="C3957" s="3" t="str" cm="1">
        <f t="array" ref="C3957">_xlfn.IFS(B3957&lt;35,"Young",B3957&lt;60,"Middle",TRUE,"Senior")</f>
        <v>Middle</v>
      </c>
      <c r="D3957" t="s">
        <v>26</v>
      </c>
      <c r="E3957" t="str">
        <f t="shared" si="122"/>
        <v>Middle-Male</v>
      </c>
      <c r="F3957" t="s">
        <v>63</v>
      </c>
      <c r="G3957" t="s">
        <v>26593</v>
      </c>
      <c r="H3957" s="1">
        <v>44823</v>
      </c>
      <c r="I3957" t="s">
        <v>11200</v>
      </c>
      <c r="J3957" t="s">
        <v>11201</v>
      </c>
      <c r="K3957" t="s">
        <v>31</v>
      </c>
      <c r="L3957">
        <v>23332.49451</v>
      </c>
      <c r="M3957">
        <v>137</v>
      </c>
      <c r="N3957" t="s">
        <v>39</v>
      </c>
      <c r="O3957" s="1">
        <v>44848</v>
      </c>
      <c r="P3957" s="3">
        <f t="shared" si="123"/>
        <v>25</v>
      </c>
      <c r="Q3957" t="s">
        <v>44</v>
      </c>
      <c r="R3957" t="s">
        <v>33</v>
      </c>
    </row>
    <row r="3958" spans="1:18" x14ac:dyDescent="0.25">
      <c r="A3958" t="s">
        <v>11202</v>
      </c>
      <c r="B3958" s="3">
        <v>62</v>
      </c>
      <c r="C3958" s="3" t="str" cm="1">
        <f t="array" ref="C3958">_xlfn.IFS(B3958&lt;35,"Young",B3958&lt;60,"Middle",TRUE,"Senior")</f>
        <v>Senior</v>
      </c>
      <c r="D3958" t="s">
        <v>26</v>
      </c>
      <c r="E3958" t="str">
        <f t="shared" si="122"/>
        <v>Senior-Male</v>
      </c>
      <c r="F3958" t="s">
        <v>50</v>
      </c>
      <c r="G3958" t="s">
        <v>28</v>
      </c>
      <c r="H3958" s="1">
        <v>43957</v>
      </c>
      <c r="I3958" t="s">
        <v>11203</v>
      </c>
      <c r="J3958" t="s">
        <v>11204</v>
      </c>
      <c r="K3958" t="s">
        <v>21</v>
      </c>
      <c r="L3958">
        <v>11379.87507</v>
      </c>
      <c r="M3958">
        <v>296</v>
      </c>
      <c r="N3958" t="s">
        <v>22</v>
      </c>
      <c r="O3958" s="1">
        <v>43980</v>
      </c>
      <c r="P3958" s="3">
        <f t="shared" si="123"/>
        <v>23</v>
      </c>
      <c r="Q3958" t="s">
        <v>85</v>
      </c>
      <c r="R3958" t="s">
        <v>24</v>
      </c>
    </row>
    <row r="3959" spans="1:18" x14ac:dyDescent="0.25">
      <c r="A3959" t="s">
        <v>11205</v>
      </c>
      <c r="B3959" s="3">
        <v>19</v>
      </c>
      <c r="C3959" s="3" t="str" cm="1">
        <f t="array" ref="C3959">_xlfn.IFS(B3959&lt;35,"Young",B3959&lt;60,"Middle",TRUE,"Senior")</f>
        <v>Young</v>
      </c>
      <c r="D3959" t="s">
        <v>16</v>
      </c>
      <c r="E3959" t="str">
        <f t="shared" si="122"/>
        <v>Young-Female</v>
      </c>
      <c r="F3959" t="s">
        <v>63</v>
      </c>
      <c r="G3959" t="s">
        <v>26592</v>
      </c>
      <c r="H3959" s="1">
        <v>45133</v>
      </c>
      <c r="I3959" t="s">
        <v>11206</v>
      </c>
      <c r="J3959" t="s">
        <v>11207</v>
      </c>
      <c r="K3959" t="s">
        <v>53</v>
      </c>
      <c r="L3959">
        <v>35747.6463</v>
      </c>
      <c r="M3959">
        <v>207</v>
      </c>
      <c r="N3959" t="s">
        <v>43</v>
      </c>
      <c r="O3959" s="1">
        <v>45140</v>
      </c>
      <c r="P3959" s="3">
        <f t="shared" si="123"/>
        <v>7</v>
      </c>
      <c r="Q3959" t="s">
        <v>49</v>
      </c>
      <c r="R3959" t="s">
        <v>45</v>
      </c>
    </row>
    <row r="3960" spans="1:18" x14ac:dyDescent="0.25">
      <c r="A3960" t="s">
        <v>11208</v>
      </c>
      <c r="B3960" s="3">
        <v>30</v>
      </c>
      <c r="C3960" s="3" t="str" cm="1">
        <f t="array" ref="C3960">_xlfn.IFS(B3960&lt;35,"Young",B3960&lt;60,"Middle",TRUE,"Senior")</f>
        <v>Young</v>
      </c>
      <c r="D3960" t="s">
        <v>16</v>
      </c>
      <c r="E3960" t="str">
        <f t="shared" si="122"/>
        <v>Young-Female</v>
      </c>
      <c r="F3960" t="s">
        <v>27</v>
      </c>
      <c r="G3960" t="s">
        <v>18</v>
      </c>
      <c r="H3960" s="1">
        <v>44892</v>
      </c>
      <c r="I3960" t="s">
        <v>11209</v>
      </c>
      <c r="J3960" t="s">
        <v>3933</v>
      </c>
      <c r="K3960" t="s">
        <v>31</v>
      </c>
      <c r="L3960">
        <v>32249.468120000001</v>
      </c>
      <c r="M3960">
        <v>259</v>
      </c>
      <c r="N3960" t="s">
        <v>39</v>
      </c>
      <c r="O3960" s="1">
        <v>44904</v>
      </c>
      <c r="P3960" s="3">
        <f t="shared" si="123"/>
        <v>12</v>
      </c>
      <c r="Q3960" t="s">
        <v>44</v>
      </c>
      <c r="R3960" t="s">
        <v>33</v>
      </c>
    </row>
    <row r="3961" spans="1:18" x14ac:dyDescent="0.25">
      <c r="A3961" t="s">
        <v>11210</v>
      </c>
      <c r="B3961" s="3">
        <v>78</v>
      </c>
      <c r="C3961" s="3" t="str" cm="1">
        <f t="array" ref="C3961">_xlfn.IFS(B3961&lt;35,"Young",B3961&lt;60,"Middle",TRUE,"Senior")</f>
        <v>Senior</v>
      </c>
      <c r="D3961" t="s">
        <v>16</v>
      </c>
      <c r="E3961" t="str">
        <f t="shared" si="122"/>
        <v>Senior-Female</v>
      </c>
      <c r="F3961" t="s">
        <v>27</v>
      </c>
      <c r="G3961" t="s">
        <v>36</v>
      </c>
      <c r="H3961" s="1">
        <v>44231</v>
      </c>
      <c r="I3961" t="s">
        <v>11211</v>
      </c>
      <c r="J3961" t="s">
        <v>11212</v>
      </c>
      <c r="K3961" t="s">
        <v>21</v>
      </c>
      <c r="L3961">
        <v>20836.268</v>
      </c>
      <c r="M3961">
        <v>416</v>
      </c>
      <c r="N3961" t="s">
        <v>22</v>
      </c>
      <c r="O3961" s="1">
        <v>44235</v>
      </c>
      <c r="P3961" s="3">
        <f t="shared" si="123"/>
        <v>4</v>
      </c>
      <c r="Q3961" t="s">
        <v>44</v>
      </c>
      <c r="R3961" t="s">
        <v>24</v>
      </c>
    </row>
    <row r="3962" spans="1:18" x14ac:dyDescent="0.25">
      <c r="A3962" t="s">
        <v>11213</v>
      </c>
      <c r="B3962" s="3">
        <v>35</v>
      </c>
      <c r="C3962" s="3" t="str" cm="1">
        <f t="array" ref="C3962">_xlfn.IFS(B3962&lt;35,"Young",B3962&lt;60,"Middle",TRUE,"Senior")</f>
        <v>Middle</v>
      </c>
      <c r="D3962" t="s">
        <v>16</v>
      </c>
      <c r="E3962" t="str">
        <f t="shared" si="122"/>
        <v>Middle-Female</v>
      </c>
      <c r="F3962" t="s">
        <v>63</v>
      </c>
      <c r="G3962" t="s">
        <v>70</v>
      </c>
      <c r="H3962" s="1">
        <v>44420</v>
      </c>
      <c r="I3962" t="s">
        <v>11214</v>
      </c>
      <c r="J3962" t="s">
        <v>11215</v>
      </c>
      <c r="K3962" t="s">
        <v>21</v>
      </c>
      <c r="L3962">
        <v>2549.0265049999998</v>
      </c>
      <c r="M3962">
        <v>357</v>
      </c>
      <c r="N3962" t="s">
        <v>39</v>
      </c>
      <c r="O3962" s="1">
        <v>44442</v>
      </c>
      <c r="P3962" s="3">
        <f t="shared" si="123"/>
        <v>22</v>
      </c>
      <c r="Q3962" t="s">
        <v>49</v>
      </c>
      <c r="R3962" t="s">
        <v>33</v>
      </c>
    </row>
    <row r="3963" spans="1:18" x14ac:dyDescent="0.25">
      <c r="A3963" t="s">
        <v>11216</v>
      </c>
      <c r="B3963" s="3">
        <v>73</v>
      </c>
      <c r="C3963" s="3" t="str" cm="1">
        <f t="array" ref="C3963">_xlfn.IFS(B3963&lt;35,"Young",B3963&lt;60,"Middle",TRUE,"Senior")</f>
        <v>Senior</v>
      </c>
      <c r="D3963" t="s">
        <v>26</v>
      </c>
      <c r="E3963" t="str">
        <f t="shared" si="122"/>
        <v>Senior-Male</v>
      </c>
      <c r="F3963" t="s">
        <v>230</v>
      </c>
      <c r="G3963" t="s">
        <v>28</v>
      </c>
      <c r="H3963" s="1">
        <v>44012</v>
      </c>
      <c r="I3963" t="s">
        <v>5997</v>
      </c>
      <c r="J3963" t="s">
        <v>11217</v>
      </c>
      <c r="K3963" t="s">
        <v>21</v>
      </c>
      <c r="L3963">
        <v>16172.270560000001</v>
      </c>
      <c r="M3963">
        <v>284</v>
      </c>
      <c r="N3963" t="s">
        <v>43</v>
      </c>
      <c r="O3963" s="1">
        <v>44042</v>
      </c>
      <c r="P3963" s="3">
        <f t="shared" si="123"/>
        <v>30</v>
      </c>
      <c r="Q3963" t="s">
        <v>44</v>
      </c>
      <c r="R3963" t="s">
        <v>24</v>
      </c>
    </row>
    <row r="3964" spans="1:18" x14ac:dyDescent="0.25">
      <c r="A3964" t="s">
        <v>11218</v>
      </c>
      <c r="B3964" s="3">
        <v>61</v>
      </c>
      <c r="C3964" s="3" t="str" cm="1">
        <f t="array" ref="C3964">_xlfn.IFS(B3964&lt;35,"Young",B3964&lt;60,"Middle",TRUE,"Senior")</f>
        <v>Senior</v>
      </c>
      <c r="D3964" t="s">
        <v>16</v>
      </c>
      <c r="E3964" t="str">
        <f t="shared" si="122"/>
        <v>Senior-Female</v>
      </c>
      <c r="F3964" t="s">
        <v>63</v>
      </c>
      <c r="G3964" t="s">
        <v>18</v>
      </c>
      <c r="H3964" s="1">
        <v>44033</v>
      </c>
      <c r="I3964" t="s">
        <v>11219</v>
      </c>
      <c r="J3964" t="s">
        <v>11220</v>
      </c>
      <c r="K3964" t="s">
        <v>21</v>
      </c>
      <c r="L3964">
        <v>6495.7616360000002</v>
      </c>
      <c r="M3964">
        <v>102</v>
      </c>
      <c r="N3964" t="s">
        <v>39</v>
      </c>
      <c r="O3964" s="1">
        <v>44046</v>
      </c>
      <c r="P3964" s="3">
        <f t="shared" si="123"/>
        <v>13</v>
      </c>
      <c r="Q3964" t="s">
        <v>23</v>
      </c>
      <c r="R3964" t="s">
        <v>24</v>
      </c>
    </row>
    <row r="3965" spans="1:18" x14ac:dyDescent="0.25">
      <c r="A3965" t="s">
        <v>11221</v>
      </c>
      <c r="B3965" s="3">
        <v>57</v>
      </c>
      <c r="C3965" s="3" t="str" cm="1">
        <f t="array" ref="C3965">_xlfn.IFS(B3965&lt;35,"Young",B3965&lt;60,"Middle",TRUE,"Senior")</f>
        <v>Middle</v>
      </c>
      <c r="D3965" t="s">
        <v>16</v>
      </c>
      <c r="E3965" t="str">
        <f t="shared" si="122"/>
        <v>Middle-Female</v>
      </c>
      <c r="F3965" t="s">
        <v>115</v>
      </c>
      <c r="G3965" t="s">
        <v>70</v>
      </c>
      <c r="H3965" s="1">
        <v>44200</v>
      </c>
      <c r="I3965" t="s">
        <v>11222</v>
      </c>
      <c r="J3965" t="s">
        <v>11223</v>
      </c>
      <c r="K3965" t="s">
        <v>57</v>
      </c>
      <c r="L3965">
        <v>48323.089809999998</v>
      </c>
      <c r="M3965">
        <v>333</v>
      </c>
      <c r="N3965" t="s">
        <v>22</v>
      </c>
      <c r="O3965" s="1">
        <v>44203</v>
      </c>
      <c r="P3965" s="3">
        <f t="shared" si="123"/>
        <v>3</v>
      </c>
      <c r="Q3965" t="s">
        <v>85</v>
      </c>
      <c r="R3965" t="s">
        <v>45</v>
      </c>
    </row>
    <row r="3966" spans="1:18" x14ac:dyDescent="0.25">
      <c r="A3966" t="s">
        <v>11224</v>
      </c>
      <c r="B3966" s="3">
        <v>65</v>
      </c>
      <c r="C3966" s="3" t="str" cm="1">
        <f t="array" ref="C3966">_xlfn.IFS(B3966&lt;35,"Young",B3966&lt;60,"Middle",TRUE,"Senior")</f>
        <v>Senior</v>
      </c>
      <c r="D3966" t="s">
        <v>16</v>
      </c>
      <c r="E3966" t="str">
        <f t="shared" si="122"/>
        <v>Senior-Female</v>
      </c>
      <c r="F3966" t="s">
        <v>35</v>
      </c>
      <c r="G3966" t="s">
        <v>26593</v>
      </c>
      <c r="H3966" s="1">
        <v>44448</v>
      </c>
      <c r="I3966" t="s">
        <v>11225</v>
      </c>
      <c r="J3966" t="s">
        <v>11226</v>
      </c>
      <c r="K3966" t="s">
        <v>21</v>
      </c>
      <c r="L3966">
        <v>16749.908769999998</v>
      </c>
      <c r="M3966">
        <v>314</v>
      </c>
      <c r="N3966" t="s">
        <v>39</v>
      </c>
      <c r="O3966" s="1">
        <v>44464</v>
      </c>
      <c r="P3966" s="3">
        <f t="shared" si="123"/>
        <v>16</v>
      </c>
      <c r="Q3966" t="s">
        <v>85</v>
      </c>
      <c r="R3966" t="s">
        <v>24</v>
      </c>
    </row>
    <row r="3967" spans="1:18" x14ac:dyDescent="0.25">
      <c r="A3967" t="s">
        <v>11227</v>
      </c>
      <c r="B3967" s="3">
        <v>45</v>
      </c>
      <c r="C3967" s="3" t="str" cm="1">
        <f t="array" ref="C3967">_xlfn.IFS(B3967&lt;35,"Young",B3967&lt;60,"Middle",TRUE,"Senior")</f>
        <v>Middle</v>
      </c>
      <c r="D3967" t="s">
        <v>16</v>
      </c>
      <c r="E3967" t="str">
        <f t="shared" si="122"/>
        <v>Middle-Female</v>
      </c>
      <c r="F3967" t="s">
        <v>230</v>
      </c>
      <c r="G3967" t="s">
        <v>36</v>
      </c>
      <c r="H3967" s="1">
        <v>44691</v>
      </c>
      <c r="I3967" t="s">
        <v>11228</v>
      </c>
      <c r="J3967" t="s">
        <v>11229</v>
      </c>
      <c r="K3967" t="s">
        <v>53</v>
      </c>
      <c r="L3967">
        <v>9025.853615</v>
      </c>
      <c r="M3967">
        <v>370</v>
      </c>
      <c r="N3967" t="s">
        <v>43</v>
      </c>
      <c r="O3967" s="1">
        <v>44698</v>
      </c>
      <c r="P3967" s="3">
        <f t="shared" si="123"/>
        <v>7</v>
      </c>
      <c r="Q3967" t="s">
        <v>32</v>
      </c>
      <c r="R3967" t="s">
        <v>24</v>
      </c>
    </row>
    <row r="3968" spans="1:18" x14ac:dyDescent="0.25">
      <c r="A3968" t="s">
        <v>11230</v>
      </c>
      <c r="B3968" s="3">
        <v>42</v>
      </c>
      <c r="C3968" s="3" t="str" cm="1">
        <f t="array" ref="C3968">_xlfn.IFS(B3968&lt;35,"Young",B3968&lt;60,"Middle",TRUE,"Senior")</f>
        <v>Middle</v>
      </c>
      <c r="D3968" t="s">
        <v>26</v>
      </c>
      <c r="E3968" t="str">
        <f t="shared" si="122"/>
        <v>Middle-Male</v>
      </c>
      <c r="F3968" t="s">
        <v>17</v>
      </c>
      <c r="G3968" t="s">
        <v>70</v>
      </c>
      <c r="H3968" s="1">
        <v>43933</v>
      </c>
      <c r="I3968" t="s">
        <v>11231</v>
      </c>
      <c r="J3968" t="s">
        <v>993</v>
      </c>
      <c r="K3968" t="s">
        <v>57</v>
      </c>
      <c r="L3968">
        <v>52087.2549</v>
      </c>
      <c r="M3968">
        <v>170</v>
      </c>
      <c r="N3968" t="s">
        <v>39</v>
      </c>
      <c r="O3968" s="1">
        <v>43946</v>
      </c>
      <c r="P3968" s="3">
        <f t="shared" si="123"/>
        <v>13</v>
      </c>
      <c r="Q3968" t="s">
        <v>85</v>
      </c>
      <c r="R3968" t="s">
        <v>24</v>
      </c>
    </row>
    <row r="3969" spans="1:18" x14ac:dyDescent="0.25">
      <c r="A3969" t="s">
        <v>11232</v>
      </c>
      <c r="B3969" s="3">
        <v>28</v>
      </c>
      <c r="C3969" s="3" t="str" cm="1">
        <f t="array" ref="C3969">_xlfn.IFS(B3969&lt;35,"Young",B3969&lt;60,"Middle",TRUE,"Senior")</f>
        <v>Young</v>
      </c>
      <c r="D3969" t="s">
        <v>26</v>
      </c>
      <c r="E3969" t="str">
        <f t="shared" si="122"/>
        <v>Young-Male</v>
      </c>
      <c r="F3969" t="s">
        <v>90</v>
      </c>
      <c r="G3969" t="s">
        <v>28</v>
      </c>
      <c r="H3969" s="1">
        <v>44454</v>
      </c>
      <c r="I3969" t="s">
        <v>11233</v>
      </c>
      <c r="J3969" t="s">
        <v>11234</v>
      </c>
      <c r="K3969" t="s">
        <v>57</v>
      </c>
      <c r="L3969">
        <v>26195.323759999999</v>
      </c>
      <c r="M3969">
        <v>141</v>
      </c>
      <c r="N3969" t="s">
        <v>39</v>
      </c>
      <c r="O3969" s="1">
        <v>44470</v>
      </c>
      <c r="P3969" s="3">
        <f t="shared" si="123"/>
        <v>16</v>
      </c>
      <c r="Q3969" t="s">
        <v>49</v>
      </c>
      <c r="R3969" t="s">
        <v>33</v>
      </c>
    </row>
    <row r="3970" spans="1:18" x14ac:dyDescent="0.25">
      <c r="A3970" t="s">
        <v>11235</v>
      </c>
      <c r="B3970" s="3">
        <v>63</v>
      </c>
      <c r="C3970" s="3" t="str" cm="1">
        <f t="array" ref="C3970">_xlfn.IFS(B3970&lt;35,"Young",B3970&lt;60,"Middle",TRUE,"Senior")</f>
        <v>Senior</v>
      </c>
      <c r="D3970" t="s">
        <v>26</v>
      </c>
      <c r="E3970" t="str">
        <f t="shared" si="122"/>
        <v>Senior-Male</v>
      </c>
      <c r="F3970" t="s">
        <v>63</v>
      </c>
      <c r="G3970" t="s">
        <v>70</v>
      </c>
      <c r="H3970" s="1">
        <v>44854</v>
      </c>
      <c r="I3970" t="s">
        <v>11236</v>
      </c>
      <c r="J3970" t="s">
        <v>11237</v>
      </c>
      <c r="K3970" t="s">
        <v>21</v>
      </c>
      <c r="L3970">
        <v>65034.534079999998</v>
      </c>
      <c r="M3970">
        <v>111</v>
      </c>
      <c r="N3970" t="s">
        <v>39</v>
      </c>
      <c r="O3970" s="1">
        <v>44875</v>
      </c>
      <c r="P3970" s="3">
        <f t="shared" si="123"/>
        <v>21</v>
      </c>
      <c r="Q3970" t="s">
        <v>23</v>
      </c>
      <c r="R3970" t="s">
        <v>24</v>
      </c>
    </row>
    <row r="3971" spans="1:18" x14ac:dyDescent="0.25">
      <c r="A3971" t="s">
        <v>11238</v>
      </c>
      <c r="B3971" s="3">
        <v>30</v>
      </c>
      <c r="C3971" s="3" t="str" cm="1">
        <f t="array" ref="C3971">_xlfn.IFS(B3971&lt;35,"Young",B3971&lt;60,"Middle",TRUE,"Senior")</f>
        <v>Young</v>
      </c>
      <c r="D3971" t="s">
        <v>26</v>
      </c>
      <c r="E3971" t="str">
        <f t="shared" ref="E3971:E4034" si="124">C3971 &amp; "-" &amp; D3971</f>
        <v>Young-Male</v>
      </c>
      <c r="F3971" t="s">
        <v>90</v>
      </c>
      <c r="G3971" t="s">
        <v>26593</v>
      </c>
      <c r="H3971" s="1">
        <v>44205</v>
      </c>
      <c r="I3971" t="s">
        <v>11239</v>
      </c>
      <c r="J3971" t="s">
        <v>11240</v>
      </c>
      <c r="K3971" t="s">
        <v>61</v>
      </c>
      <c r="L3971">
        <v>5258.4206199999999</v>
      </c>
      <c r="M3971">
        <v>331</v>
      </c>
      <c r="N3971" t="s">
        <v>39</v>
      </c>
      <c r="O3971" s="1">
        <v>44211</v>
      </c>
      <c r="P3971" s="3">
        <f t="shared" ref="P3971:P4034" si="125">O3971-H3971</f>
        <v>6</v>
      </c>
      <c r="Q3971" t="s">
        <v>85</v>
      </c>
      <c r="R3971" t="s">
        <v>45</v>
      </c>
    </row>
    <row r="3972" spans="1:18" x14ac:dyDescent="0.25">
      <c r="A3972" t="s">
        <v>11241</v>
      </c>
      <c r="B3972" s="3">
        <v>32</v>
      </c>
      <c r="C3972" s="3" t="str" cm="1">
        <f t="array" ref="C3972">_xlfn.IFS(B3972&lt;35,"Young",B3972&lt;60,"Middle",TRUE,"Senior")</f>
        <v>Young</v>
      </c>
      <c r="D3972" t="s">
        <v>16</v>
      </c>
      <c r="E3972" t="str">
        <f t="shared" si="124"/>
        <v>Young-Female</v>
      </c>
      <c r="F3972" t="s">
        <v>35</v>
      </c>
      <c r="G3972" t="s">
        <v>28</v>
      </c>
      <c r="H3972" s="1">
        <v>44088</v>
      </c>
      <c r="I3972" t="s">
        <v>11242</v>
      </c>
      <c r="J3972" t="s">
        <v>1877</v>
      </c>
      <c r="K3972" t="s">
        <v>57</v>
      </c>
      <c r="L3972">
        <v>6994.6560929999996</v>
      </c>
      <c r="M3972">
        <v>135</v>
      </c>
      <c r="N3972" t="s">
        <v>39</v>
      </c>
      <c r="O3972" s="1">
        <v>44089</v>
      </c>
      <c r="P3972" s="3">
        <f t="shared" si="125"/>
        <v>1</v>
      </c>
      <c r="Q3972" t="s">
        <v>23</v>
      </c>
      <c r="R3972" t="s">
        <v>45</v>
      </c>
    </row>
    <row r="3973" spans="1:18" x14ac:dyDescent="0.25">
      <c r="A3973" t="s">
        <v>11243</v>
      </c>
      <c r="B3973" s="3">
        <v>31</v>
      </c>
      <c r="C3973" s="3" t="str" cm="1">
        <f t="array" ref="C3973">_xlfn.IFS(B3973&lt;35,"Young",B3973&lt;60,"Middle",TRUE,"Senior")</f>
        <v>Young</v>
      </c>
      <c r="D3973" t="s">
        <v>16</v>
      </c>
      <c r="E3973" t="str">
        <f t="shared" si="124"/>
        <v>Young-Female</v>
      </c>
      <c r="F3973" t="s">
        <v>50</v>
      </c>
      <c r="G3973" t="s">
        <v>70</v>
      </c>
      <c r="H3973" s="1">
        <v>43815</v>
      </c>
      <c r="I3973" t="s">
        <v>11244</v>
      </c>
      <c r="J3973" t="s">
        <v>11245</v>
      </c>
      <c r="K3973" t="s">
        <v>61</v>
      </c>
      <c r="L3973">
        <v>29025.157329999998</v>
      </c>
      <c r="M3973">
        <v>417</v>
      </c>
      <c r="N3973" t="s">
        <v>22</v>
      </c>
      <c r="O3973" s="1">
        <v>43818</v>
      </c>
      <c r="P3973" s="3">
        <f t="shared" si="125"/>
        <v>3</v>
      </c>
      <c r="Q3973" t="s">
        <v>44</v>
      </c>
      <c r="R3973" t="s">
        <v>45</v>
      </c>
    </row>
    <row r="3974" spans="1:18" x14ac:dyDescent="0.25">
      <c r="A3974" t="s">
        <v>11246</v>
      </c>
      <c r="B3974" s="3">
        <v>79</v>
      </c>
      <c r="C3974" s="3" t="str" cm="1">
        <f t="array" ref="C3974">_xlfn.IFS(B3974&lt;35,"Young",B3974&lt;60,"Middle",TRUE,"Senior")</f>
        <v>Senior</v>
      </c>
      <c r="D3974" t="s">
        <v>26</v>
      </c>
      <c r="E3974" t="str">
        <f t="shared" si="124"/>
        <v>Senior-Male</v>
      </c>
      <c r="F3974" t="s">
        <v>115</v>
      </c>
      <c r="G3974" t="s">
        <v>18</v>
      </c>
      <c r="H3974" s="1">
        <v>44838</v>
      </c>
      <c r="I3974" t="s">
        <v>2995</v>
      </c>
      <c r="J3974" t="s">
        <v>11247</v>
      </c>
      <c r="K3974" t="s">
        <v>21</v>
      </c>
      <c r="L3974">
        <v>26033.049340000001</v>
      </c>
      <c r="M3974">
        <v>139</v>
      </c>
      <c r="N3974" t="s">
        <v>22</v>
      </c>
      <c r="O3974" s="1">
        <v>44839</v>
      </c>
      <c r="P3974" s="3">
        <f t="shared" si="125"/>
        <v>1</v>
      </c>
      <c r="Q3974" t="s">
        <v>49</v>
      </c>
      <c r="R3974" t="s">
        <v>45</v>
      </c>
    </row>
    <row r="3975" spans="1:18" x14ac:dyDescent="0.25">
      <c r="A3975" t="s">
        <v>11248</v>
      </c>
      <c r="B3975" s="3">
        <v>44</v>
      </c>
      <c r="C3975" s="3" t="str" cm="1">
        <f t="array" ref="C3975">_xlfn.IFS(B3975&lt;35,"Young",B3975&lt;60,"Middle",TRUE,"Senior")</f>
        <v>Middle</v>
      </c>
      <c r="D3975" t="s">
        <v>26</v>
      </c>
      <c r="E3975" t="str">
        <f t="shared" si="124"/>
        <v>Middle-Male</v>
      </c>
      <c r="F3975" t="s">
        <v>90</v>
      </c>
      <c r="G3975" t="s">
        <v>28</v>
      </c>
      <c r="H3975" s="1">
        <v>44927</v>
      </c>
      <c r="I3975" t="s">
        <v>11249</v>
      </c>
      <c r="J3975" t="s">
        <v>11250</v>
      </c>
      <c r="K3975" t="s">
        <v>21</v>
      </c>
      <c r="L3975">
        <v>18677.705150000002</v>
      </c>
      <c r="M3975">
        <v>189</v>
      </c>
      <c r="N3975" t="s">
        <v>43</v>
      </c>
      <c r="O3975" s="1">
        <v>44951</v>
      </c>
      <c r="P3975" s="3">
        <f t="shared" si="125"/>
        <v>24</v>
      </c>
      <c r="Q3975" t="s">
        <v>85</v>
      </c>
      <c r="R3975" t="s">
        <v>45</v>
      </c>
    </row>
    <row r="3976" spans="1:18" x14ac:dyDescent="0.25">
      <c r="A3976" t="s">
        <v>11251</v>
      </c>
      <c r="B3976" s="3">
        <v>76</v>
      </c>
      <c r="C3976" s="3" t="str" cm="1">
        <f t="array" ref="C3976">_xlfn.IFS(B3976&lt;35,"Young",B3976&lt;60,"Middle",TRUE,"Senior")</f>
        <v>Senior</v>
      </c>
      <c r="D3976" t="s">
        <v>16</v>
      </c>
      <c r="E3976" t="str">
        <f t="shared" si="124"/>
        <v>Senior-Female</v>
      </c>
      <c r="F3976" t="s">
        <v>35</v>
      </c>
      <c r="G3976" t="s">
        <v>18</v>
      </c>
      <c r="H3976" s="1">
        <v>45189</v>
      </c>
      <c r="I3976" t="s">
        <v>11252</v>
      </c>
      <c r="J3976" t="s">
        <v>11253</v>
      </c>
      <c r="K3976" t="s">
        <v>53</v>
      </c>
      <c r="L3976">
        <v>49356.408510000001</v>
      </c>
      <c r="M3976">
        <v>212</v>
      </c>
      <c r="N3976" t="s">
        <v>43</v>
      </c>
      <c r="O3976" s="1">
        <v>45201</v>
      </c>
      <c r="P3976" s="3">
        <f t="shared" si="125"/>
        <v>12</v>
      </c>
      <c r="Q3976" t="s">
        <v>23</v>
      </c>
      <c r="R3976" t="s">
        <v>24</v>
      </c>
    </row>
    <row r="3977" spans="1:18" x14ac:dyDescent="0.25">
      <c r="A3977" t="s">
        <v>11254</v>
      </c>
      <c r="B3977" s="3">
        <v>83</v>
      </c>
      <c r="C3977" s="3" t="str" cm="1">
        <f t="array" ref="C3977">_xlfn.IFS(B3977&lt;35,"Young",B3977&lt;60,"Middle",TRUE,"Senior")</f>
        <v>Senior</v>
      </c>
      <c r="D3977" t="s">
        <v>26</v>
      </c>
      <c r="E3977" t="str">
        <f t="shared" si="124"/>
        <v>Senior-Male</v>
      </c>
      <c r="F3977" t="s">
        <v>63</v>
      </c>
      <c r="G3977" t="s">
        <v>28</v>
      </c>
      <c r="H3977" s="1">
        <v>45156</v>
      </c>
      <c r="I3977" t="s">
        <v>11255</v>
      </c>
      <c r="J3977" t="s">
        <v>11256</v>
      </c>
      <c r="K3977" t="s">
        <v>57</v>
      </c>
      <c r="L3977">
        <v>43974.646549999998</v>
      </c>
      <c r="M3977">
        <v>472</v>
      </c>
      <c r="N3977" t="s">
        <v>39</v>
      </c>
      <c r="O3977" s="1">
        <v>45163</v>
      </c>
      <c r="P3977" s="3">
        <f t="shared" si="125"/>
        <v>7</v>
      </c>
      <c r="Q3977" t="s">
        <v>44</v>
      </c>
      <c r="R3977" t="s">
        <v>33</v>
      </c>
    </row>
    <row r="3978" spans="1:18" x14ac:dyDescent="0.25">
      <c r="A3978" t="s">
        <v>11257</v>
      </c>
      <c r="B3978" s="3">
        <v>80</v>
      </c>
      <c r="C3978" s="3" t="str" cm="1">
        <f t="array" ref="C3978">_xlfn.IFS(B3978&lt;35,"Young",B3978&lt;60,"Middle",TRUE,"Senior")</f>
        <v>Senior</v>
      </c>
      <c r="D3978" t="s">
        <v>26</v>
      </c>
      <c r="E3978" t="str">
        <f t="shared" si="124"/>
        <v>Senior-Male</v>
      </c>
      <c r="F3978" t="s">
        <v>90</v>
      </c>
      <c r="G3978" t="s">
        <v>26593</v>
      </c>
      <c r="H3978" s="1">
        <v>44154</v>
      </c>
      <c r="I3978" t="s">
        <v>11258</v>
      </c>
      <c r="J3978" t="s">
        <v>11259</v>
      </c>
      <c r="K3978" t="s">
        <v>57</v>
      </c>
      <c r="L3978">
        <v>13026.071540000001</v>
      </c>
      <c r="M3978">
        <v>488</v>
      </c>
      <c r="N3978" t="s">
        <v>39</v>
      </c>
      <c r="O3978" s="1">
        <v>44167</v>
      </c>
      <c r="P3978" s="3">
        <f t="shared" si="125"/>
        <v>13</v>
      </c>
      <c r="Q3978" t="s">
        <v>44</v>
      </c>
      <c r="R3978" t="s">
        <v>33</v>
      </c>
    </row>
    <row r="3979" spans="1:18" x14ac:dyDescent="0.25">
      <c r="A3979" t="s">
        <v>11260</v>
      </c>
      <c r="B3979" s="3">
        <v>30</v>
      </c>
      <c r="C3979" s="3" t="str" cm="1">
        <f t="array" ref="C3979">_xlfn.IFS(B3979&lt;35,"Young",B3979&lt;60,"Middle",TRUE,"Senior")</f>
        <v>Young</v>
      </c>
      <c r="D3979" t="s">
        <v>26</v>
      </c>
      <c r="E3979" t="str">
        <f t="shared" si="124"/>
        <v>Young-Male</v>
      </c>
      <c r="F3979" t="s">
        <v>63</v>
      </c>
      <c r="G3979" t="s">
        <v>28</v>
      </c>
      <c r="H3979" s="1">
        <v>43860</v>
      </c>
      <c r="I3979" t="s">
        <v>11261</v>
      </c>
      <c r="J3979" t="s">
        <v>11262</v>
      </c>
      <c r="K3979" t="s">
        <v>53</v>
      </c>
      <c r="L3979">
        <v>36868.225780000001</v>
      </c>
      <c r="M3979">
        <v>316</v>
      </c>
      <c r="N3979" t="s">
        <v>22</v>
      </c>
      <c r="O3979" s="1">
        <v>43865</v>
      </c>
      <c r="P3979" s="3">
        <f t="shared" si="125"/>
        <v>5</v>
      </c>
      <c r="Q3979" t="s">
        <v>23</v>
      </c>
      <c r="R3979" t="s">
        <v>24</v>
      </c>
    </row>
    <row r="3980" spans="1:18" x14ac:dyDescent="0.25">
      <c r="A3980" t="s">
        <v>11263</v>
      </c>
      <c r="B3980" s="3">
        <v>76</v>
      </c>
      <c r="C3980" s="3" t="str" cm="1">
        <f t="array" ref="C3980">_xlfn.IFS(B3980&lt;35,"Young",B3980&lt;60,"Middle",TRUE,"Senior")</f>
        <v>Senior</v>
      </c>
      <c r="D3980" t="s">
        <v>26</v>
      </c>
      <c r="E3980" t="str">
        <f t="shared" si="124"/>
        <v>Senior-Male</v>
      </c>
      <c r="F3980" t="s">
        <v>50</v>
      </c>
      <c r="G3980" t="s">
        <v>70</v>
      </c>
      <c r="H3980" s="1">
        <v>44182</v>
      </c>
      <c r="I3980" t="s">
        <v>11264</v>
      </c>
      <c r="J3980" t="s">
        <v>11265</v>
      </c>
      <c r="K3980" t="s">
        <v>21</v>
      </c>
      <c r="L3980">
        <v>8917.4590929999995</v>
      </c>
      <c r="M3980">
        <v>154</v>
      </c>
      <c r="N3980" t="s">
        <v>22</v>
      </c>
      <c r="O3980" s="1">
        <v>44204</v>
      </c>
      <c r="P3980" s="3">
        <f t="shared" si="125"/>
        <v>22</v>
      </c>
      <c r="Q3980" t="s">
        <v>23</v>
      </c>
      <c r="R3980" t="s">
        <v>45</v>
      </c>
    </row>
    <row r="3981" spans="1:18" x14ac:dyDescent="0.25">
      <c r="A3981" t="s">
        <v>11266</v>
      </c>
      <c r="B3981" s="3">
        <v>31</v>
      </c>
      <c r="C3981" s="3" t="str" cm="1">
        <f t="array" ref="C3981">_xlfn.IFS(B3981&lt;35,"Young",B3981&lt;60,"Middle",TRUE,"Senior")</f>
        <v>Young</v>
      </c>
      <c r="D3981" t="s">
        <v>16</v>
      </c>
      <c r="E3981" t="str">
        <f t="shared" si="124"/>
        <v>Young-Female</v>
      </c>
      <c r="F3981" t="s">
        <v>90</v>
      </c>
      <c r="G3981" t="s">
        <v>26593</v>
      </c>
      <c r="H3981" s="1">
        <v>43940</v>
      </c>
      <c r="I3981" t="s">
        <v>11267</v>
      </c>
      <c r="J3981" t="s">
        <v>11268</v>
      </c>
      <c r="K3981" t="s">
        <v>57</v>
      </c>
      <c r="L3981">
        <v>5345.4309730000004</v>
      </c>
      <c r="M3981">
        <v>443</v>
      </c>
      <c r="N3981" t="s">
        <v>39</v>
      </c>
      <c r="O3981" s="1">
        <v>43944</v>
      </c>
      <c r="P3981" s="3">
        <f t="shared" si="125"/>
        <v>4</v>
      </c>
      <c r="Q3981" t="s">
        <v>44</v>
      </c>
      <c r="R3981" t="s">
        <v>33</v>
      </c>
    </row>
    <row r="3982" spans="1:18" x14ac:dyDescent="0.25">
      <c r="A3982" t="s">
        <v>11269</v>
      </c>
      <c r="B3982" s="3">
        <v>73</v>
      </c>
      <c r="C3982" s="3" t="str" cm="1">
        <f t="array" ref="C3982">_xlfn.IFS(B3982&lt;35,"Young",B3982&lt;60,"Middle",TRUE,"Senior")</f>
        <v>Senior</v>
      </c>
      <c r="D3982" t="s">
        <v>26</v>
      </c>
      <c r="E3982" t="str">
        <f t="shared" si="124"/>
        <v>Senior-Male</v>
      </c>
      <c r="F3982" t="s">
        <v>17</v>
      </c>
      <c r="G3982" t="s">
        <v>26592</v>
      </c>
      <c r="H3982" s="1">
        <v>44363</v>
      </c>
      <c r="I3982" t="s">
        <v>11270</v>
      </c>
      <c r="J3982" t="s">
        <v>11271</v>
      </c>
      <c r="K3982" t="s">
        <v>21</v>
      </c>
      <c r="L3982">
        <v>11957.699339999999</v>
      </c>
      <c r="M3982">
        <v>155</v>
      </c>
      <c r="N3982" t="s">
        <v>43</v>
      </c>
      <c r="O3982" s="1">
        <v>44365</v>
      </c>
      <c r="P3982" s="3">
        <f t="shared" si="125"/>
        <v>2</v>
      </c>
      <c r="Q3982" t="s">
        <v>49</v>
      </c>
      <c r="R3982" t="s">
        <v>33</v>
      </c>
    </row>
    <row r="3983" spans="1:18" x14ac:dyDescent="0.25">
      <c r="A3983" t="s">
        <v>11272</v>
      </c>
      <c r="B3983" s="3">
        <v>61</v>
      </c>
      <c r="C3983" s="3" t="str" cm="1">
        <f t="array" ref="C3983">_xlfn.IFS(B3983&lt;35,"Young",B3983&lt;60,"Middle",TRUE,"Senior")</f>
        <v>Senior</v>
      </c>
      <c r="D3983" t="s">
        <v>26</v>
      </c>
      <c r="E3983" t="str">
        <f t="shared" si="124"/>
        <v>Senior-Male</v>
      </c>
      <c r="F3983" t="s">
        <v>63</v>
      </c>
      <c r="G3983" t="s">
        <v>70</v>
      </c>
      <c r="H3983" s="1">
        <v>43484</v>
      </c>
      <c r="I3983" t="s">
        <v>11210</v>
      </c>
      <c r="J3983" t="s">
        <v>11273</v>
      </c>
      <c r="K3983" t="s">
        <v>21</v>
      </c>
      <c r="L3983">
        <v>25404.038759999999</v>
      </c>
      <c r="M3983">
        <v>293</v>
      </c>
      <c r="N3983" t="s">
        <v>22</v>
      </c>
      <c r="O3983" s="1">
        <v>43497</v>
      </c>
      <c r="P3983" s="3">
        <f t="shared" si="125"/>
        <v>13</v>
      </c>
      <c r="Q3983" t="s">
        <v>49</v>
      </c>
      <c r="R3983" t="s">
        <v>45</v>
      </c>
    </row>
    <row r="3984" spans="1:18" x14ac:dyDescent="0.25">
      <c r="A3984" t="s">
        <v>11274</v>
      </c>
      <c r="B3984" s="3">
        <v>40</v>
      </c>
      <c r="C3984" s="3" t="str" cm="1">
        <f t="array" ref="C3984">_xlfn.IFS(B3984&lt;35,"Young",B3984&lt;60,"Middle",TRUE,"Senior")</f>
        <v>Middle</v>
      </c>
      <c r="D3984" t="s">
        <v>26</v>
      </c>
      <c r="E3984" t="str">
        <f t="shared" si="124"/>
        <v>Middle-Male</v>
      </c>
      <c r="F3984" t="s">
        <v>63</v>
      </c>
      <c r="G3984" t="s">
        <v>36</v>
      </c>
      <c r="H3984" s="1">
        <v>44108</v>
      </c>
      <c r="I3984" t="s">
        <v>11275</v>
      </c>
      <c r="J3984" t="s">
        <v>11276</v>
      </c>
      <c r="K3984" t="s">
        <v>61</v>
      </c>
      <c r="L3984">
        <v>19802.795190000001</v>
      </c>
      <c r="M3984">
        <v>388</v>
      </c>
      <c r="N3984" t="s">
        <v>43</v>
      </c>
      <c r="O3984" s="1">
        <v>44117</v>
      </c>
      <c r="P3984" s="3">
        <f t="shared" si="125"/>
        <v>9</v>
      </c>
      <c r="Q3984" t="s">
        <v>85</v>
      </c>
      <c r="R3984" t="s">
        <v>33</v>
      </c>
    </row>
    <row r="3985" spans="1:18" x14ac:dyDescent="0.25">
      <c r="A3985" t="s">
        <v>11277</v>
      </c>
      <c r="B3985" s="3">
        <v>38</v>
      </c>
      <c r="C3985" s="3" t="str" cm="1">
        <f t="array" ref="C3985">_xlfn.IFS(B3985&lt;35,"Young",B3985&lt;60,"Middle",TRUE,"Senior")</f>
        <v>Middle</v>
      </c>
      <c r="D3985" t="s">
        <v>16</v>
      </c>
      <c r="E3985" t="str">
        <f t="shared" si="124"/>
        <v>Middle-Female</v>
      </c>
      <c r="F3985" t="s">
        <v>230</v>
      </c>
      <c r="G3985" t="s">
        <v>36</v>
      </c>
      <c r="H3985" s="1">
        <v>44265</v>
      </c>
      <c r="I3985" t="s">
        <v>11278</v>
      </c>
      <c r="J3985" t="s">
        <v>286</v>
      </c>
      <c r="K3985" t="s">
        <v>61</v>
      </c>
      <c r="L3985">
        <v>20791.969369999999</v>
      </c>
      <c r="M3985">
        <v>310</v>
      </c>
      <c r="N3985" t="s">
        <v>22</v>
      </c>
      <c r="O3985" s="1">
        <v>44270</v>
      </c>
      <c r="P3985" s="3">
        <f t="shared" si="125"/>
        <v>5</v>
      </c>
      <c r="Q3985" t="s">
        <v>44</v>
      </c>
      <c r="R3985" t="s">
        <v>45</v>
      </c>
    </row>
    <row r="3986" spans="1:18" x14ac:dyDescent="0.25">
      <c r="A3986" t="s">
        <v>11279</v>
      </c>
      <c r="B3986" s="3">
        <v>73</v>
      </c>
      <c r="C3986" s="3" t="str" cm="1">
        <f t="array" ref="C3986">_xlfn.IFS(B3986&lt;35,"Young",B3986&lt;60,"Middle",TRUE,"Senior")</f>
        <v>Senior</v>
      </c>
      <c r="D3986" t="s">
        <v>16</v>
      </c>
      <c r="E3986" t="str">
        <f t="shared" si="124"/>
        <v>Senior-Female</v>
      </c>
      <c r="F3986" t="s">
        <v>17</v>
      </c>
      <c r="G3986" t="s">
        <v>26592</v>
      </c>
      <c r="H3986" s="1">
        <v>43921</v>
      </c>
      <c r="I3986" t="s">
        <v>11280</v>
      </c>
      <c r="J3986" t="s">
        <v>11281</v>
      </c>
      <c r="K3986" t="s">
        <v>21</v>
      </c>
      <c r="L3986">
        <v>4014.0558580000002</v>
      </c>
      <c r="M3986">
        <v>351</v>
      </c>
      <c r="N3986" t="s">
        <v>43</v>
      </c>
      <c r="O3986" s="1">
        <v>43937</v>
      </c>
      <c r="P3986" s="3">
        <f t="shared" si="125"/>
        <v>16</v>
      </c>
      <c r="Q3986" t="s">
        <v>85</v>
      </c>
      <c r="R3986" t="s">
        <v>45</v>
      </c>
    </row>
    <row r="3987" spans="1:18" x14ac:dyDescent="0.25">
      <c r="A3987" t="s">
        <v>11282</v>
      </c>
      <c r="B3987" s="3">
        <v>53</v>
      </c>
      <c r="C3987" s="3" t="str" cm="1">
        <f t="array" ref="C3987">_xlfn.IFS(B3987&lt;35,"Young",B3987&lt;60,"Middle",TRUE,"Senior")</f>
        <v>Middle</v>
      </c>
      <c r="D3987" t="s">
        <v>16</v>
      </c>
      <c r="E3987" t="str">
        <f t="shared" si="124"/>
        <v>Middle-Female</v>
      </c>
      <c r="F3987" t="s">
        <v>35</v>
      </c>
      <c r="G3987" t="s">
        <v>18</v>
      </c>
      <c r="H3987" s="1">
        <v>44722</v>
      </c>
      <c r="I3987" t="s">
        <v>11283</v>
      </c>
      <c r="J3987" t="s">
        <v>2251</v>
      </c>
      <c r="K3987" t="s">
        <v>57</v>
      </c>
      <c r="L3987">
        <v>20919.818329999998</v>
      </c>
      <c r="M3987">
        <v>467</v>
      </c>
      <c r="N3987" t="s">
        <v>22</v>
      </c>
      <c r="O3987" s="1">
        <v>44725</v>
      </c>
      <c r="P3987" s="3">
        <f t="shared" si="125"/>
        <v>3</v>
      </c>
      <c r="Q3987" t="s">
        <v>49</v>
      </c>
      <c r="R3987" t="s">
        <v>45</v>
      </c>
    </row>
    <row r="3988" spans="1:18" x14ac:dyDescent="0.25">
      <c r="A3988" t="s">
        <v>11284</v>
      </c>
      <c r="B3988" s="3">
        <v>28</v>
      </c>
      <c r="C3988" s="3" t="str" cm="1">
        <f t="array" ref="C3988">_xlfn.IFS(B3988&lt;35,"Young",B3988&lt;60,"Middle",TRUE,"Senior")</f>
        <v>Young</v>
      </c>
      <c r="D3988" t="s">
        <v>16</v>
      </c>
      <c r="E3988" t="str">
        <f t="shared" si="124"/>
        <v>Young-Female</v>
      </c>
      <c r="F3988" t="s">
        <v>27</v>
      </c>
      <c r="G3988" t="s">
        <v>26592</v>
      </c>
      <c r="H3988" s="1">
        <v>44698</v>
      </c>
      <c r="I3988" t="s">
        <v>11285</v>
      </c>
      <c r="J3988" t="s">
        <v>11286</v>
      </c>
      <c r="K3988" t="s">
        <v>53</v>
      </c>
      <c r="L3988">
        <v>27609.084299999999</v>
      </c>
      <c r="M3988">
        <v>176</v>
      </c>
      <c r="N3988" t="s">
        <v>22</v>
      </c>
      <c r="O3988" s="1">
        <v>44701</v>
      </c>
      <c r="P3988" s="3">
        <f t="shared" si="125"/>
        <v>3</v>
      </c>
      <c r="Q3988" t="s">
        <v>49</v>
      </c>
      <c r="R3988" t="s">
        <v>33</v>
      </c>
    </row>
    <row r="3989" spans="1:18" x14ac:dyDescent="0.25">
      <c r="A3989" t="s">
        <v>11287</v>
      </c>
      <c r="B3989" s="3">
        <v>40</v>
      </c>
      <c r="C3989" s="3" t="str" cm="1">
        <f t="array" ref="C3989">_xlfn.IFS(B3989&lt;35,"Young",B3989&lt;60,"Middle",TRUE,"Senior")</f>
        <v>Middle</v>
      </c>
      <c r="D3989" t="s">
        <v>26</v>
      </c>
      <c r="E3989" t="str">
        <f t="shared" si="124"/>
        <v>Middle-Male</v>
      </c>
      <c r="F3989" t="s">
        <v>63</v>
      </c>
      <c r="G3989" t="s">
        <v>70</v>
      </c>
      <c r="H3989" s="1">
        <v>43934</v>
      </c>
      <c r="I3989" t="s">
        <v>11288</v>
      </c>
      <c r="J3989" t="s">
        <v>11289</v>
      </c>
      <c r="K3989" t="s">
        <v>57</v>
      </c>
      <c r="L3989">
        <v>13121.33568</v>
      </c>
      <c r="M3989">
        <v>184</v>
      </c>
      <c r="N3989" t="s">
        <v>39</v>
      </c>
      <c r="O3989" s="1">
        <v>43948</v>
      </c>
      <c r="P3989" s="3">
        <f t="shared" si="125"/>
        <v>14</v>
      </c>
      <c r="Q3989" t="s">
        <v>85</v>
      </c>
      <c r="R3989" t="s">
        <v>45</v>
      </c>
    </row>
    <row r="3990" spans="1:18" x14ac:dyDescent="0.25">
      <c r="A3990" t="s">
        <v>11290</v>
      </c>
      <c r="B3990" s="3">
        <v>38</v>
      </c>
      <c r="C3990" s="3" t="str" cm="1">
        <f t="array" ref="C3990">_xlfn.IFS(B3990&lt;35,"Young",B3990&lt;60,"Middle",TRUE,"Senior")</f>
        <v>Middle</v>
      </c>
      <c r="D3990" t="s">
        <v>16</v>
      </c>
      <c r="E3990" t="str">
        <f t="shared" si="124"/>
        <v>Middle-Female</v>
      </c>
      <c r="F3990" t="s">
        <v>230</v>
      </c>
      <c r="G3990" t="s">
        <v>18</v>
      </c>
      <c r="H3990" s="1">
        <v>44352</v>
      </c>
      <c r="I3990" t="s">
        <v>11291</v>
      </c>
      <c r="J3990" t="s">
        <v>265</v>
      </c>
      <c r="K3990" t="s">
        <v>57</v>
      </c>
      <c r="L3990">
        <v>23909.256799999999</v>
      </c>
      <c r="M3990">
        <v>495</v>
      </c>
      <c r="N3990" t="s">
        <v>22</v>
      </c>
      <c r="O3990" s="1">
        <v>44356</v>
      </c>
      <c r="P3990" s="3">
        <f t="shared" si="125"/>
        <v>4</v>
      </c>
      <c r="Q3990" t="s">
        <v>85</v>
      </c>
      <c r="R3990" t="s">
        <v>45</v>
      </c>
    </row>
    <row r="3991" spans="1:18" x14ac:dyDescent="0.25">
      <c r="A3991" t="s">
        <v>11292</v>
      </c>
      <c r="B3991" s="3">
        <v>41</v>
      </c>
      <c r="C3991" s="3" t="str" cm="1">
        <f t="array" ref="C3991">_xlfn.IFS(B3991&lt;35,"Young",B3991&lt;60,"Middle",TRUE,"Senior")</f>
        <v>Middle</v>
      </c>
      <c r="D3991" t="s">
        <v>16</v>
      </c>
      <c r="E3991" t="str">
        <f t="shared" si="124"/>
        <v>Middle-Female</v>
      </c>
      <c r="F3991" t="s">
        <v>50</v>
      </c>
      <c r="G3991" t="s">
        <v>18</v>
      </c>
      <c r="H3991" s="1">
        <v>44256</v>
      </c>
      <c r="I3991" t="s">
        <v>11293</v>
      </c>
      <c r="J3991" t="s">
        <v>11294</v>
      </c>
      <c r="K3991" t="s">
        <v>57</v>
      </c>
      <c r="L3991">
        <v>59775.105049999998</v>
      </c>
      <c r="M3991">
        <v>297</v>
      </c>
      <c r="N3991" t="s">
        <v>43</v>
      </c>
      <c r="O3991" s="1">
        <v>44261</v>
      </c>
      <c r="P3991" s="3">
        <f t="shared" si="125"/>
        <v>5</v>
      </c>
      <c r="Q3991" t="s">
        <v>23</v>
      </c>
      <c r="R3991" t="s">
        <v>33</v>
      </c>
    </row>
    <row r="3992" spans="1:18" x14ac:dyDescent="0.25">
      <c r="A3992" t="s">
        <v>11295</v>
      </c>
      <c r="B3992" s="3">
        <v>31</v>
      </c>
      <c r="C3992" s="3" t="str" cm="1">
        <f t="array" ref="C3992">_xlfn.IFS(B3992&lt;35,"Young",B3992&lt;60,"Middle",TRUE,"Senior")</f>
        <v>Young</v>
      </c>
      <c r="D3992" t="s">
        <v>26</v>
      </c>
      <c r="E3992" t="str">
        <f t="shared" si="124"/>
        <v>Young-Male</v>
      </c>
      <c r="F3992" t="s">
        <v>27</v>
      </c>
      <c r="G3992" t="s">
        <v>18</v>
      </c>
      <c r="H3992" s="1">
        <v>43632</v>
      </c>
      <c r="I3992" t="s">
        <v>9594</v>
      </c>
      <c r="J3992" t="s">
        <v>11296</v>
      </c>
      <c r="K3992" t="s">
        <v>57</v>
      </c>
      <c r="L3992">
        <v>28133.519349999999</v>
      </c>
      <c r="M3992">
        <v>119</v>
      </c>
      <c r="N3992" t="s">
        <v>43</v>
      </c>
      <c r="O3992" s="1">
        <v>43640</v>
      </c>
      <c r="P3992" s="3">
        <f t="shared" si="125"/>
        <v>8</v>
      </c>
      <c r="Q3992" t="s">
        <v>32</v>
      </c>
      <c r="R3992" t="s">
        <v>24</v>
      </c>
    </row>
    <row r="3993" spans="1:18" x14ac:dyDescent="0.25">
      <c r="A3993" t="s">
        <v>11297</v>
      </c>
      <c r="B3993" s="3">
        <v>44</v>
      </c>
      <c r="C3993" s="3" t="str" cm="1">
        <f t="array" ref="C3993">_xlfn.IFS(B3993&lt;35,"Young",B3993&lt;60,"Middle",TRUE,"Senior")</f>
        <v>Middle</v>
      </c>
      <c r="D3993" t="s">
        <v>16</v>
      </c>
      <c r="E3993" t="str">
        <f t="shared" si="124"/>
        <v>Middle-Female</v>
      </c>
      <c r="F3993" t="s">
        <v>63</v>
      </c>
      <c r="G3993" t="s">
        <v>18</v>
      </c>
      <c r="H3993" s="1">
        <v>43940</v>
      </c>
      <c r="I3993" t="s">
        <v>11298</v>
      </c>
      <c r="J3993" t="s">
        <v>11299</v>
      </c>
      <c r="K3993" t="s">
        <v>57</v>
      </c>
      <c r="L3993">
        <v>14481.32373</v>
      </c>
      <c r="M3993">
        <v>271</v>
      </c>
      <c r="N3993" t="s">
        <v>22</v>
      </c>
      <c r="O3993" s="1">
        <v>43949</v>
      </c>
      <c r="P3993" s="3">
        <f t="shared" si="125"/>
        <v>9</v>
      </c>
      <c r="Q3993" t="s">
        <v>32</v>
      </c>
      <c r="R3993" t="s">
        <v>45</v>
      </c>
    </row>
    <row r="3994" spans="1:18" x14ac:dyDescent="0.25">
      <c r="A3994" t="s">
        <v>11300</v>
      </c>
      <c r="B3994" s="3">
        <v>59</v>
      </c>
      <c r="C3994" s="3" t="str" cm="1">
        <f t="array" ref="C3994">_xlfn.IFS(B3994&lt;35,"Young",B3994&lt;60,"Middle",TRUE,"Senior")</f>
        <v>Middle</v>
      </c>
      <c r="D3994" t="s">
        <v>26</v>
      </c>
      <c r="E3994" t="str">
        <f t="shared" si="124"/>
        <v>Middle-Male</v>
      </c>
      <c r="F3994" t="s">
        <v>230</v>
      </c>
      <c r="G3994" t="s">
        <v>70</v>
      </c>
      <c r="H3994" s="1">
        <v>44183</v>
      </c>
      <c r="I3994" t="s">
        <v>11301</v>
      </c>
      <c r="J3994" t="s">
        <v>11302</v>
      </c>
      <c r="K3994" t="s">
        <v>21</v>
      </c>
      <c r="L3994">
        <v>65985.530010000002</v>
      </c>
      <c r="M3994">
        <v>437</v>
      </c>
      <c r="N3994" t="s">
        <v>22</v>
      </c>
      <c r="O3994" s="1">
        <v>44193</v>
      </c>
      <c r="P3994" s="3">
        <f t="shared" si="125"/>
        <v>10</v>
      </c>
      <c r="Q3994" t="s">
        <v>23</v>
      </c>
      <c r="R3994" t="s">
        <v>33</v>
      </c>
    </row>
    <row r="3995" spans="1:18" x14ac:dyDescent="0.25">
      <c r="A3995" t="s">
        <v>11303</v>
      </c>
      <c r="B3995" s="3">
        <v>78</v>
      </c>
      <c r="C3995" s="3" t="str" cm="1">
        <f t="array" ref="C3995">_xlfn.IFS(B3995&lt;35,"Young",B3995&lt;60,"Middle",TRUE,"Senior")</f>
        <v>Senior</v>
      </c>
      <c r="D3995" t="s">
        <v>16</v>
      </c>
      <c r="E3995" t="str">
        <f t="shared" si="124"/>
        <v>Senior-Female</v>
      </c>
      <c r="F3995" t="s">
        <v>27</v>
      </c>
      <c r="G3995" t="s">
        <v>70</v>
      </c>
      <c r="H3995" s="1">
        <v>43878</v>
      </c>
      <c r="I3995" t="s">
        <v>11304</v>
      </c>
      <c r="J3995" t="s">
        <v>11305</v>
      </c>
      <c r="K3995" t="s">
        <v>61</v>
      </c>
      <c r="L3995">
        <v>63606.729679999997</v>
      </c>
      <c r="M3995">
        <v>499</v>
      </c>
      <c r="N3995" t="s">
        <v>39</v>
      </c>
      <c r="O3995" s="1">
        <v>43903</v>
      </c>
      <c r="P3995" s="3">
        <f t="shared" si="125"/>
        <v>25</v>
      </c>
      <c r="Q3995" t="s">
        <v>23</v>
      </c>
      <c r="R3995" t="s">
        <v>45</v>
      </c>
    </row>
    <row r="3996" spans="1:18" x14ac:dyDescent="0.25">
      <c r="A3996" t="s">
        <v>11306</v>
      </c>
      <c r="B3996" s="3">
        <v>80</v>
      </c>
      <c r="C3996" s="3" t="str" cm="1">
        <f t="array" ref="C3996">_xlfn.IFS(B3996&lt;35,"Young",B3996&lt;60,"Middle",TRUE,"Senior")</f>
        <v>Senior</v>
      </c>
      <c r="D3996" t="s">
        <v>16</v>
      </c>
      <c r="E3996" t="str">
        <f t="shared" si="124"/>
        <v>Senior-Female</v>
      </c>
      <c r="F3996" t="s">
        <v>230</v>
      </c>
      <c r="G3996" t="s">
        <v>18</v>
      </c>
      <c r="H3996" s="1">
        <v>43839</v>
      </c>
      <c r="I3996" t="s">
        <v>11307</v>
      </c>
      <c r="J3996" t="s">
        <v>11308</v>
      </c>
      <c r="K3996" t="s">
        <v>57</v>
      </c>
      <c r="L3996">
        <v>17424.321479999999</v>
      </c>
      <c r="M3996">
        <v>137</v>
      </c>
      <c r="N3996" t="s">
        <v>22</v>
      </c>
      <c r="O3996" s="1">
        <v>43856</v>
      </c>
      <c r="P3996" s="3">
        <f t="shared" si="125"/>
        <v>17</v>
      </c>
      <c r="Q3996" t="s">
        <v>49</v>
      </c>
      <c r="R3996" t="s">
        <v>24</v>
      </c>
    </row>
    <row r="3997" spans="1:18" x14ac:dyDescent="0.25">
      <c r="A3997" t="s">
        <v>11309</v>
      </c>
      <c r="B3997" s="3">
        <v>69</v>
      </c>
      <c r="C3997" s="3" t="str" cm="1">
        <f t="array" ref="C3997">_xlfn.IFS(B3997&lt;35,"Young",B3997&lt;60,"Middle",TRUE,"Senior")</f>
        <v>Senior</v>
      </c>
      <c r="D3997" t="s">
        <v>16</v>
      </c>
      <c r="E3997" t="str">
        <f t="shared" si="124"/>
        <v>Senior-Female</v>
      </c>
      <c r="F3997" t="s">
        <v>50</v>
      </c>
      <c r="G3997" t="s">
        <v>70</v>
      </c>
      <c r="H3997" s="1">
        <v>43516</v>
      </c>
      <c r="I3997" t="s">
        <v>11310</v>
      </c>
      <c r="J3997" t="s">
        <v>11311</v>
      </c>
      <c r="K3997" t="s">
        <v>53</v>
      </c>
      <c r="L3997">
        <v>35430.903720000002</v>
      </c>
      <c r="M3997">
        <v>354</v>
      </c>
      <c r="N3997" t="s">
        <v>22</v>
      </c>
      <c r="O3997" s="1">
        <v>43521</v>
      </c>
      <c r="P3997" s="3">
        <f t="shared" si="125"/>
        <v>5</v>
      </c>
      <c r="Q3997" t="s">
        <v>49</v>
      </c>
      <c r="R3997" t="s">
        <v>45</v>
      </c>
    </row>
    <row r="3998" spans="1:18" x14ac:dyDescent="0.25">
      <c r="A3998" t="s">
        <v>11312</v>
      </c>
      <c r="B3998" s="3">
        <v>19</v>
      </c>
      <c r="C3998" s="3" t="str" cm="1">
        <f t="array" ref="C3998">_xlfn.IFS(B3998&lt;35,"Young",B3998&lt;60,"Middle",TRUE,"Senior")</f>
        <v>Young</v>
      </c>
      <c r="D3998" t="s">
        <v>16</v>
      </c>
      <c r="E3998" t="str">
        <f t="shared" si="124"/>
        <v>Young-Female</v>
      </c>
      <c r="F3998" t="s">
        <v>90</v>
      </c>
      <c r="G3998" t="s">
        <v>18</v>
      </c>
      <c r="H3998" s="1">
        <v>44902</v>
      </c>
      <c r="I3998" t="s">
        <v>11313</v>
      </c>
      <c r="J3998" t="s">
        <v>11314</v>
      </c>
      <c r="K3998" t="s">
        <v>61</v>
      </c>
      <c r="L3998">
        <v>25375.570390000001</v>
      </c>
      <c r="M3998">
        <v>484</v>
      </c>
      <c r="N3998" t="s">
        <v>22</v>
      </c>
      <c r="O3998" s="1">
        <v>44906</v>
      </c>
      <c r="P3998" s="3">
        <f t="shared" si="125"/>
        <v>4</v>
      </c>
      <c r="Q3998" t="s">
        <v>49</v>
      </c>
      <c r="R3998" t="s">
        <v>45</v>
      </c>
    </row>
    <row r="3999" spans="1:18" x14ac:dyDescent="0.25">
      <c r="A3999" t="s">
        <v>1637</v>
      </c>
      <c r="B3999" s="3">
        <v>50</v>
      </c>
      <c r="C3999" s="3" t="str" cm="1">
        <f t="array" ref="C3999">_xlfn.IFS(B3999&lt;35,"Young",B3999&lt;60,"Middle",TRUE,"Senior")</f>
        <v>Middle</v>
      </c>
      <c r="D3999" t="s">
        <v>26</v>
      </c>
      <c r="E3999" t="str">
        <f t="shared" si="124"/>
        <v>Middle-Male</v>
      </c>
      <c r="F3999" t="s">
        <v>35</v>
      </c>
      <c r="G3999" t="s">
        <v>36</v>
      </c>
      <c r="H3999" s="1">
        <v>43992</v>
      </c>
      <c r="I3999" t="s">
        <v>11315</v>
      </c>
      <c r="J3999" t="s">
        <v>11316</v>
      </c>
      <c r="K3999" t="s">
        <v>31</v>
      </c>
      <c r="L3999">
        <v>19493.957630000001</v>
      </c>
      <c r="M3999">
        <v>489</v>
      </c>
      <c r="N3999" t="s">
        <v>39</v>
      </c>
      <c r="O3999" s="1">
        <v>43995</v>
      </c>
      <c r="P3999" s="3">
        <f t="shared" si="125"/>
        <v>3</v>
      </c>
      <c r="Q3999" t="s">
        <v>32</v>
      </c>
      <c r="R3999" t="s">
        <v>33</v>
      </c>
    </row>
    <row r="4000" spans="1:18" x14ac:dyDescent="0.25">
      <c r="A4000" t="s">
        <v>11317</v>
      </c>
      <c r="B4000" s="3">
        <v>38</v>
      </c>
      <c r="C4000" s="3" t="str" cm="1">
        <f t="array" ref="C4000">_xlfn.IFS(B4000&lt;35,"Young",B4000&lt;60,"Middle",TRUE,"Senior")</f>
        <v>Middle</v>
      </c>
      <c r="D4000" t="s">
        <v>16</v>
      </c>
      <c r="E4000" t="str">
        <f t="shared" si="124"/>
        <v>Middle-Female</v>
      </c>
      <c r="F4000" t="s">
        <v>90</v>
      </c>
      <c r="G4000" t="s">
        <v>70</v>
      </c>
      <c r="H4000" s="1">
        <v>44494</v>
      </c>
      <c r="I4000" t="s">
        <v>11318</v>
      </c>
      <c r="J4000" t="s">
        <v>11319</v>
      </c>
      <c r="K4000" t="s">
        <v>61</v>
      </c>
      <c r="L4000">
        <v>51380.382689999999</v>
      </c>
      <c r="M4000">
        <v>465</v>
      </c>
      <c r="N4000" t="s">
        <v>22</v>
      </c>
      <c r="O4000" s="1">
        <v>44510</v>
      </c>
      <c r="P4000" s="3">
        <f t="shared" si="125"/>
        <v>16</v>
      </c>
      <c r="Q4000" t="s">
        <v>85</v>
      </c>
      <c r="R4000" t="s">
        <v>33</v>
      </c>
    </row>
    <row r="4001" spans="1:18" x14ac:dyDescent="0.25">
      <c r="A4001" t="s">
        <v>11320</v>
      </c>
      <c r="B4001" s="3">
        <v>77</v>
      </c>
      <c r="C4001" s="3" t="str" cm="1">
        <f t="array" ref="C4001">_xlfn.IFS(B4001&lt;35,"Young",B4001&lt;60,"Middle",TRUE,"Senior")</f>
        <v>Senior</v>
      </c>
      <c r="D4001" t="s">
        <v>26</v>
      </c>
      <c r="E4001" t="str">
        <f t="shared" si="124"/>
        <v>Senior-Male</v>
      </c>
      <c r="F4001" t="s">
        <v>27</v>
      </c>
      <c r="G4001" t="s">
        <v>36</v>
      </c>
      <c r="H4001" s="1">
        <v>44862</v>
      </c>
      <c r="I4001" t="s">
        <v>11321</v>
      </c>
      <c r="J4001" t="s">
        <v>11322</v>
      </c>
      <c r="K4001" t="s">
        <v>61</v>
      </c>
      <c r="L4001">
        <v>3459.3170850000001</v>
      </c>
      <c r="M4001">
        <v>296</v>
      </c>
      <c r="N4001" t="s">
        <v>39</v>
      </c>
      <c r="O4001" s="1">
        <v>44881</v>
      </c>
      <c r="P4001" s="3">
        <f t="shared" si="125"/>
        <v>19</v>
      </c>
      <c r="Q4001" t="s">
        <v>85</v>
      </c>
      <c r="R4001" t="s">
        <v>45</v>
      </c>
    </row>
    <row r="4002" spans="1:18" x14ac:dyDescent="0.25">
      <c r="A4002" t="s">
        <v>11323</v>
      </c>
      <c r="B4002" s="3">
        <v>21</v>
      </c>
      <c r="C4002" s="3" t="str" cm="1">
        <f t="array" ref="C4002">_xlfn.IFS(B4002&lt;35,"Young",B4002&lt;60,"Middle",TRUE,"Senior")</f>
        <v>Young</v>
      </c>
      <c r="D4002" t="s">
        <v>26</v>
      </c>
      <c r="E4002" t="str">
        <f t="shared" si="124"/>
        <v>Young-Male</v>
      </c>
      <c r="F4002" t="s">
        <v>230</v>
      </c>
      <c r="G4002" t="s">
        <v>70</v>
      </c>
      <c r="H4002" s="1">
        <v>44935</v>
      </c>
      <c r="I4002" t="s">
        <v>11324</v>
      </c>
      <c r="J4002" t="s">
        <v>11325</v>
      </c>
      <c r="K4002" t="s">
        <v>31</v>
      </c>
      <c r="L4002">
        <v>20243.69687</v>
      </c>
      <c r="M4002">
        <v>147</v>
      </c>
      <c r="N4002" t="s">
        <v>22</v>
      </c>
      <c r="O4002" s="1">
        <v>44938</v>
      </c>
      <c r="P4002" s="3">
        <f t="shared" si="125"/>
        <v>3</v>
      </c>
      <c r="Q4002" t="s">
        <v>85</v>
      </c>
      <c r="R4002" t="s">
        <v>33</v>
      </c>
    </row>
    <row r="4003" spans="1:18" x14ac:dyDescent="0.25">
      <c r="A4003" t="s">
        <v>11326</v>
      </c>
      <c r="B4003" s="3">
        <v>49</v>
      </c>
      <c r="C4003" s="3" t="str" cm="1">
        <f t="array" ref="C4003">_xlfn.IFS(B4003&lt;35,"Young",B4003&lt;60,"Middle",TRUE,"Senior")</f>
        <v>Middle</v>
      </c>
      <c r="D4003" t="s">
        <v>16</v>
      </c>
      <c r="E4003" t="str">
        <f t="shared" si="124"/>
        <v>Middle-Female</v>
      </c>
      <c r="F4003" t="s">
        <v>17</v>
      </c>
      <c r="G4003" t="s">
        <v>18</v>
      </c>
      <c r="H4003" s="1">
        <v>44893</v>
      </c>
      <c r="I4003" t="s">
        <v>11327</v>
      </c>
      <c r="J4003" t="s">
        <v>8055</v>
      </c>
      <c r="K4003" t="s">
        <v>57</v>
      </c>
      <c r="L4003">
        <v>23293.784749999999</v>
      </c>
      <c r="M4003">
        <v>428</v>
      </c>
      <c r="N4003" t="s">
        <v>43</v>
      </c>
      <c r="O4003" s="1">
        <v>44920</v>
      </c>
      <c r="P4003" s="3">
        <f t="shared" si="125"/>
        <v>27</v>
      </c>
      <c r="Q4003" t="s">
        <v>49</v>
      </c>
      <c r="R4003" t="s">
        <v>45</v>
      </c>
    </row>
    <row r="4004" spans="1:18" x14ac:dyDescent="0.25">
      <c r="A4004" t="s">
        <v>11328</v>
      </c>
      <c r="B4004" s="3">
        <v>30</v>
      </c>
      <c r="C4004" s="3" t="str" cm="1">
        <f t="array" ref="C4004">_xlfn.IFS(B4004&lt;35,"Young",B4004&lt;60,"Middle",TRUE,"Senior")</f>
        <v>Young</v>
      </c>
      <c r="D4004" t="s">
        <v>26</v>
      </c>
      <c r="E4004" t="str">
        <f t="shared" si="124"/>
        <v>Young-Male</v>
      </c>
      <c r="F4004" t="s">
        <v>230</v>
      </c>
      <c r="G4004" t="s">
        <v>36</v>
      </c>
      <c r="H4004" s="1">
        <v>44696</v>
      </c>
      <c r="I4004" t="s">
        <v>11329</v>
      </c>
      <c r="J4004" t="s">
        <v>11330</v>
      </c>
      <c r="K4004" t="s">
        <v>61</v>
      </c>
      <c r="L4004">
        <v>14544.901819999999</v>
      </c>
      <c r="M4004">
        <v>110</v>
      </c>
      <c r="N4004" t="s">
        <v>22</v>
      </c>
      <c r="O4004" s="1">
        <v>44706</v>
      </c>
      <c r="P4004" s="3">
        <f t="shared" si="125"/>
        <v>10</v>
      </c>
      <c r="Q4004" t="s">
        <v>49</v>
      </c>
      <c r="R4004" t="s">
        <v>45</v>
      </c>
    </row>
    <row r="4005" spans="1:18" x14ac:dyDescent="0.25">
      <c r="A4005" t="s">
        <v>11331</v>
      </c>
      <c r="B4005" s="3">
        <v>71</v>
      </c>
      <c r="C4005" s="3" t="str" cm="1">
        <f t="array" ref="C4005">_xlfn.IFS(B4005&lt;35,"Young",B4005&lt;60,"Middle",TRUE,"Senior")</f>
        <v>Senior</v>
      </c>
      <c r="D4005" t="s">
        <v>26</v>
      </c>
      <c r="E4005" t="str">
        <f t="shared" si="124"/>
        <v>Senior-Male</v>
      </c>
      <c r="F4005" t="s">
        <v>35</v>
      </c>
      <c r="G4005" t="s">
        <v>70</v>
      </c>
      <c r="H4005" s="1">
        <v>45140</v>
      </c>
      <c r="I4005" t="s">
        <v>11332</v>
      </c>
      <c r="J4005" t="s">
        <v>2142</v>
      </c>
      <c r="K4005" t="s">
        <v>21</v>
      </c>
      <c r="L4005">
        <v>49376.654419999999</v>
      </c>
      <c r="M4005">
        <v>145</v>
      </c>
      <c r="N4005" t="s">
        <v>22</v>
      </c>
      <c r="O4005" s="1">
        <v>45154</v>
      </c>
      <c r="P4005" s="3">
        <f t="shared" si="125"/>
        <v>14</v>
      </c>
      <c r="Q4005" t="s">
        <v>32</v>
      </c>
      <c r="R4005" t="s">
        <v>45</v>
      </c>
    </row>
    <row r="4006" spans="1:18" x14ac:dyDescent="0.25">
      <c r="A4006" t="s">
        <v>11333</v>
      </c>
      <c r="B4006" s="3">
        <v>57</v>
      </c>
      <c r="C4006" s="3" t="str" cm="1">
        <f t="array" ref="C4006">_xlfn.IFS(B4006&lt;35,"Young",B4006&lt;60,"Middle",TRUE,"Senior")</f>
        <v>Middle</v>
      </c>
      <c r="D4006" t="s">
        <v>16</v>
      </c>
      <c r="E4006" t="str">
        <f t="shared" si="124"/>
        <v>Middle-Female</v>
      </c>
      <c r="F4006" t="s">
        <v>63</v>
      </c>
      <c r="G4006" t="s">
        <v>26592</v>
      </c>
      <c r="H4006" s="1">
        <v>44241</v>
      </c>
      <c r="I4006" t="s">
        <v>11334</v>
      </c>
      <c r="J4006" t="s">
        <v>11335</v>
      </c>
      <c r="K4006" t="s">
        <v>21</v>
      </c>
      <c r="L4006">
        <v>17033.00779</v>
      </c>
      <c r="M4006">
        <v>170</v>
      </c>
      <c r="N4006" t="s">
        <v>22</v>
      </c>
      <c r="O4006" s="1">
        <v>44261</v>
      </c>
      <c r="P4006" s="3">
        <f t="shared" si="125"/>
        <v>20</v>
      </c>
      <c r="Q4006" t="s">
        <v>85</v>
      </c>
      <c r="R4006" t="s">
        <v>45</v>
      </c>
    </row>
    <row r="4007" spans="1:18" x14ac:dyDescent="0.25">
      <c r="A4007" t="s">
        <v>11336</v>
      </c>
      <c r="B4007" s="3">
        <v>72</v>
      </c>
      <c r="C4007" s="3" t="str" cm="1">
        <f t="array" ref="C4007">_xlfn.IFS(B4007&lt;35,"Young",B4007&lt;60,"Middle",TRUE,"Senior")</f>
        <v>Senior</v>
      </c>
      <c r="D4007" t="s">
        <v>26</v>
      </c>
      <c r="E4007" t="str">
        <f t="shared" si="124"/>
        <v>Senior-Male</v>
      </c>
      <c r="F4007" t="s">
        <v>230</v>
      </c>
      <c r="G4007" t="s">
        <v>18</v>
      </c>
      <c r="H4007" s="1">
        <v>43974</v>
      </c>
      <c r="I4007" t="s">
        <v>11337</v>
      </c>
      <c r="J4007" t="s">
        <v>11338</v>
      </c>
      <c r="K4007" t="s">
        <v>57</v>
      </c>
      <c r="L4007">
        <v>59880.100209999997</v>
      </c>
      <c r="M4007">
        <v>381</v>
      </c>
      <c r="N4007" t="s">
        <v>22</v>
      </c>
      <c r="O4007" s="1">
        <v>43975</v>
      </c>
      <c r="P4007" s="3">
        <f t="shared" si="125"/>
        <v>1</v>
      </c>
      <c r="Q4007" t="s">
        <v>23</v>
      </c>
      <c r="R4007" t="s">
        <v>24</v>
      </c>
    </row>
    <row r="4008" spans="1:18" x14ac:dyDescent="0.25">
      <c r="A4008" t="s">
        <v>11339</v>
      </c>
      <c r="B4008" s="3">
        <v>39</v>
      </c>
      <c r="C4008" s="3" t="str" cm="1">
        <f t="array" ref="C4008">_xlfn.IFS(B4008&lt;35,"Young",B4008&lt;60,"Middle",TRUE,"Senior")</f>
        <v>Middle</v>
      </c>
      <c r="D4008" t="s">
        <v>16</v>
      </c>
      <c r="E4008" t="str">
        <f t="shared" si="124"/>
        <v>Middle-Female</v>
      </c>
      <c r="F4008" t="s">
        <v>35</v>
      </c>
      <c r="G4008" t="s">
        <v>26593</v>
      </c>
      <c r="H4008" s="1">
        <v>44193</v>
      </c>
      <c r="I4008" t="s">
        <v>11340</v>
      </c>
      <c r="J4008" t="s">
        <v>6961</v>
      </c>
      <c r="K4008" t="s">
        <v>61</v>
      </c>
      <c r="L4008">
        <v>5850.2660759999999</v>
      </c>
      <c r="M4008">
        <v>382</v>
      </c>
      <c r="N4008" t="s">
        <v>39</v>
      </c>
      <c r="O4008" s="1">
        <v>44206</v>
      </c>
      <c r="P4008" s="3">
        <f t="shared" si="125"/>
        <v>13</v>
      </c>
      <c r="Q4008" t="s">
        <v>49</v>
      </c>
      <c r="R4008" t="s">
        <v>45</v>
      </c>
    </row>
    <row r="4009" spans="1:18" x14ac:dyDescent="0.25">
      <c r="A4009" t="s">
        <v>11009</v>
      </c>
      <c r="B4009" s="3">
        <v>18</v>
      </c>
      <c r="C4009" s="3" t="str" cm="1">
        <f t="array" ref="C4009">_xlfn.IFS(B4009&lt;35,"Young",B4009&lt;60,"Middle",TRUE,"Senior")</f>
        <v>Young</v>
      </c>
      <c r="D4009" t="s">
        <v>16</v>
      </c>
      <c r="E4009" t="str">
        <f t="shared" si="124"/>
        <v>Young-Female</v>
      </c>
      <c r="F4009" t="s">
        <v>115</v>
      </c>
      <c r="G4009" t="s">
        <v>36</v>
      </c>
      <c r="H4009" s="1">
        <v>43539</v>
      </c>
      <c r="I4009" t="s">
        <v>11341</v>
      </c>
      <c r="J4009" t="s">
        <v>11342</v>
      </c>
      <c r="K4009" t="s">
        <v>31</v>
      </c>
      <c r="L4009">
        <v>20037.073179999999</v>
      </c>
      <c r="M4009">
        <v>253</v>
      </c>
      <c r="N4009" t="s">
        <v>39</v>
      </c>
      <c r="O4009" s="1">
        <v>43562</v>
      </c>
      <c r="P4009" s="3">
        <f t="shared" si="125"/>
        <v>23</v>
      </c>
      <c r="Q4009" t="s">
        <v>23</v>
      </c>
      <c r="R4009" t="s">
        <v>33</v>
      </c>
    </row>
    <row r="4010" spans="1:18" x14ac:dyDescent="0.25">
      <c r="A4010" t="s">
        <v>11343</v>
      </c>
      <c r="B4010" s="3">
        <v>72</v>
      </c>
      <c r="C4010" s="3" t="str" cm="1">
        <f t="array" ref="C4010">_xlfn.IFS(B4010&lt;35,"Young",B4010&lt;60,"Middle",TRUE,"Senior")</f>
        <v>Senior</v>
      </c>
      <c r="D4010" t="s">
        <v>26</v>
      </c>
      <c r="E4010" t="str">
        <f t="shared" si="124"/>
        <v>Senior-Male</v>
      </c>
      <c r="F4010" t="s">
        <v>50</v>
      </c>
      <c r="G4010" t="s">
        <v>70</v>
      </c>
      <c r="H4010" s="1">
        <v>45184</v>
      </c>
      <c r="I4010" t="s">
        <v>11344</v>
      </c>
      <c r="J4010" t="s">
        <v>11345</v>
      </c>
      <c r="K4010" t="s">
        <v>53</v>
      </c>
      <c r="L4010">
        <v>16983.9879</v>
      </c>
      <c r="M4010">
        <v>253</v>
      </c>
      <c r="N4010" t="s">
        <v>22</v>
      </c>
      <c r="O4010" s="1">
        <v>45190</v>
      </c>
      <c r="P4010" s="3">
        <f t="shared" si="125"/>
        <v>6</v>
      </c>
      <c r="Q4010" t="s">
        <v>44</v>
      </c>
      <c r="R4010" t="s">
        <v>45</v>
      </c>
    </row>
    <row r="4011" spans="1:18" x14ac:dyDescent="0.25">
      <c r="A4011" t="s">
        <v>11346</v>
      </c>
      <c r="B4011" s="3">
        <v>63</v>
      </c>
      <c r="C4011" s="3" t="str" cm="1">
        <f t="array" ref="C4011">_xlfn.IFS(B4011&lt;35,"Young",B4011&lt;60,"Middle",TRUE,"Senior")</f>
        <v>Senior</v>
      </c>
      <c r="D4011" t="s">
        <v>16</v>
      </c>
      <c r="E4011" t="str">
        <f t="shared" si="124"/>
        <v>Senior-Female</v>
      </c>
      <c r="F4011" t="s">
        <v>35</v>
      </c>
      <c r="G4011" t="s">
        <v>26593</v>
      </c>
      <c r="H4011" s="1">
        <v>44597</v>
      </c>
      <c r="I4011" t="s">
        <v>11347</v>
      </c>
      <c r="J4011" t="s">
        <v>11348</v>
      </c>
      <c r="K4011" t="s">
        <v>21</v>
      </c>
      <c r="L4011">
        <v>23352.682990000001</v>
      </c>
      <c r="M4011">
        <v>416</v>
      </c>
      <c r="N4011" t="s">
        <v>43</v>
      </c>
      <c r="O4011" s="1">
        <v>44626</v>
      </c>
      <c r="P4011" s="3">
        <f t="shared" si="125"/>
        <v>29</v>
      </c>
      <c r="Q4011" t="s">
        <v>85</v>
      </c>
      <c r="R4011" t="s">
        <v>33</v>
      </c>
    </row>
    <row r="4012" spans="1:18" x14ac:dyDescent="0.25">
      <c r="A4012" t="s">
        <v>11349</v>
      </c>
      <c r="B4012" s="3">
        <v>69</v>
      </c>
      <c r="C4012" s="3" t="str" cm="1">
        <f t="array" ref="C4012">_xlfn.IFS(B4012&lt;35,"Young",B4012&lt;60,"Middle",TRUE,"Senior")</f>
        <v>Senior</v>
      </c>
      <c r="D4012" t="s">
        <v>16</v>
      </c>
      <c r="E4012" t="str">
        <f t="shared" si="124"/>
        <v>Senior-Female</v>
      </c>
      <c r="F4012" t="s">
        <v>115</v>
      </c>
      <c r="G4012" t="s">
        <v>26592</v>
      </c>
      <c r="H4012" s="1">
        <v>43588</v>
      </c>
      <c r="I4012" t="s">
        <v>11350</v>
      </c>
      <c r="J4012" t="s">
        <v>11351</v>
      </c>
      <c r="K4012" t="s">
        <v>57</v>
      </c>
      <c r="L4012">
        <v>12460.885270000001</v>
      </c>
      <c r="M4012">
        <v>316</v>
      </c>
      <c r="N4012" t="s">
        <v>22</v>
      </c>
      <c r="O4012" s="1">
        <v>43596</v>
      </c>
      <c r="P4012" s="3">
        <f t="shared" si="125"/>
        <v>8</v>
      </c>
      <c r="Q4012" t="s">
        <v>49</v>
      </c>
      <c r="R4012" t="s">
        <v>45</v>
      </c>
    </row>
    <row r="4013" spans="1:18" x14ac:dyDescent="0.25">
      <c r="A4013" t="s">
        <v>7718</v>
      </c>
      <c r="B4013" s="3">
        <v>18</v>
      </c>
      <c r="C4013" s="3" t="str" cm="1">
        <f t="array" ref="C4013">_xlfn.IFS(B4013&lt;35,"Young",B4013&lt;60,"Middle",TRUE,"Senior")</f>
        <v>Young</v>
      </c>
      <c r="D4013" t="s">
        <v>16</v>
      </c>
      <c r="E4013" t="str">
        <f t="shared" si="124"/>
        <v>Young-Female</v>
      </c>
      <c r="F4013" t="s">
        <v>27</v>
      </c>
      <c r="G4013" t="s">
        <v>26592</v>
      </c>
      <c r="H4013" s="1">
        <v>43777</v>
      </c>
      <c r="I4013" t="s">
        <v>11352</v>
      </c>
      <c r="J4013" t="s">
        <v>11353</v>
      </c>
      <c r="K4013" t="s">
        <v>61</v>
      </c>
      <c r="L4013">
        <v>13298.991099999999</v>
      </c>
      <c r="M4013">
        <v>412</v>
      </c>
      <c r="N4013" t="s">
        <v>39</v>
      </c>
      <c r="O4013" s="1">
        <v>43804</v>
      </c>
      <c r="P4013" s="3">
        <f t="shared" si="125"/>
        <v>27</v>
      </c>
      <c r="Q4013" t="s">
        <v>32</v>
      </c>
      <c r="R4013" t="s">
        <v>24</v>
      </c>
    </row>
    <row r="4014" spans="1:18" x14ac:dyDescent="0.25">
      <c r="A4014" t="s">
        <v>11354</v>
      </c>
      <c r="B4014" s="3">
        <v>25</v>
      </c>
      <c r="C4014" s="3" t="str" cm="1">
        <f t="array" ref="C4014">_xlfn.IFS(B4014&lt;35,"Young",B4014&lt;60,"Middle",TRUE,"Senior")</f>
        <v>Young</v>
      </c>
      <c r="D4014" t="s">
        <v>16</v>
      </c>
      <c r="E4014" t="str">
        <f t="shared" si="124"/>
        <v>Young-Female</v>
      </c>
      <c r="F4014" t="s">
        <v>17</v>
      </c>
      <c r="G4014" t="s">
        <v>36</v>
      </c>
      <c r="H4014" s="1">
        <v>43890</v>
      </c>
      <c r="I4014" t="s">
        <v>220</v>
      </c>
      <c r="J4014" t="s">
        <v>11355</v>
      </c>
      <c r="K4014" t="s">
        <v>31</v>
      </c>
      <c r="L4014">
        <v>20668.81422</v>
      </c>
      <c r="M4014">
        <v>244</v>
      </c>
      <c r="N4014" t="s">
        <v>22</v>
      </c>
      <c r="O4014" s="1">
        <v>43893</v>
      </c>
      <c r="P4014" s="3">
        <f t="shared" si="125"/>
        <v>3</v>
      </c>
      <c r="Q4014" t="s">
        <v>23</v>
      </c>
      <c r="R4014" t="s">
        <v>33</v>
      </c>
    </row>
    <row r="4015" spans="1:18" x14ac:dyDescent="0.25">
      <c r="A4015" t="s">
        <v>11356</v>
      </c>
      <c r="B4015" s="3">
        <v>55</v>
      </c>
      <c r="C4015" s="3" t="str" cm="1">
        <f t="array" ref="C4015">_xlfn.IFS(B4015&lt;35,"Young",B4015&lt;60,"Middle",TRUE,"Senior")</f>
        <v>Middle</v>
      </c>
      <c r="D4015" t="s">
        <v>26</v>
      </c>
      <c r="E4015" t="str">
        <f t="shared" si="124"/>
        <v>Middle-Male</v>
      </c>
      <c r="F4015" t="s">
        <v>230</v>
      </c>
      <c r="G4015" t="s">
        <v>18</v>
      </c>
      <c r="H4015" s="1">
        <v>44390</v>
      </c>
      <c r="I4015" t="s">
        <v>11357</v>
      </c>
      <c r="J4015" t="s">
        <v>11358</v>
      </c>
      <c r="K4015" t="s">
        <v>57</v>
      </c>
      <c r="L4015">
        <v>24295.442790000001</v>
      </c>
      <c r="M4015">
        <v>335</v>
      </c>
      <c r="N4015" t="s">
        <v>39</v>
      </c>
      <c r="O4015" s="1">
        <v>44395</v>
      </c>
      <c r="P4015" s="3">
        <f t="shared" si="125"/>
        <v>5</v>
      </c>
      <c r="Q4015" t="s">
        <v>44</v>
      </c>
      <c r="R4015" t="s">
        <v>45</v>
      </c>
    </row>
    <row r="4016" spans="1:18" x14ac:dyDescent="0.25">
      <c r="A4016" t="s">
        <v>11359</v>
      </c>
      <c r="B4016" s="3">
        <v>61</v>
      </c>
      <c r="C4016" s="3" t="str" cm="1">
        <f t="array" ref="C4016">_xlfn.IFS(B4016&lt;35,"Young",B4016&lt;60,"Middle",TRUE,"Senior")</f>
        <v>Senior</v>
      </c>
      <c r="D4016" t="s">
        <v>16</v>
      </c>
      <c r="E4016" t="str">
        <f t="shared" si="124"/>
        <v>Senior-Female</v>
      </c>
      <c r="F4016" t="s">
        <v>90</v>
      </c>
      <c r="G4016" t="s">
        <v>36</v>
      </c>
      <c r="H4016" s="1">
        <v>44361</v>
      </c>
      <c r="I4016" t="s">
        <v>735</v>
      </c>
      <c r="J4016" t="s">
        <v>11360</v>
      </c>
      <c r="K4016" t="s">
        <v>31</v>
      </c>
      <c r="L4016">
        <v>18098.691309999998</v>
      </c>
      <c r="M4016">
        <v>199</v>
      </c>
      <c r="N4016" t="s">
        <v>43</v>
      </c>
      <c r="O4016" s="1">
        <v>44381</v>
      </c>
      <c r="P4016" s="3">
        <f t="shared" si="125"/>
        <v>20</v>
      </c>
      <c r="Q4016" t="s">
        <v>85</v>
      </c>
      <c r="R4016" t="s">
        <v>33</v>
      </c>
    </row>
    <row r="4017" spans="1:18" x14ac:dyDescent="0.25">
      <c r="A4017" t="s">
        <v>11361</v>
      </c>
      <c r="B4017" s="3">
        <v>46</v>
      </c>
      <c r="C4017" s="3" t="str" cm="1">
        <f t="array" ref="C4017">_xlfn.IFS(B4017&lt;35,"Young",B4017&lt;60,"Middle",TRUE,"Senior")</f>
        <v>Middle</v>
      </c>
      <c r="D4017" t="s">
        <v>16</v>
      </c>
      <c r="E4017" t="str">
        <f t="shared" si="124"/>
        <v>Middle-Female</v>
      </c>
      <c r="F4017" t="s">
        <v>50</v>
      </c>
      <c r="G4017" t="s">
        <v>28</v>
      </c>
      <c r="H4017" s="1">
        <v>43921</v>
      </c>
      <c r="I4017" t="s">
        <v>5832</v>
      </c>
      <c r="J4017" t="s">
        <v>11362</v>
      </c>
      <c r="K4017" t="s">
        <v>53</v>
      </c>
      <c r="L4017">
        <v>41739.157879999999</v>
      </c>
      <c r="M4017">
        <v>135</v>
      </c>
      <c r="N4017" t="s">
        <v>22</v>
      </c>
      <c r="O4017" s="1">
        <v>43937</v>
      </c>
      <c r="P4017" s="3">
        <f t="shared" si="125"/>
        <v>16</v>
      </c>
      <c r="Q4017" t="s">
        <v>32</v>
      </c>
      <c r="R4017" t="s">
        <v>45</v>
      </c>
    </row>
    <row r="4018" spans="1:18" x14ac:dyDescent="0.25">
      <c r="A4018" t="s">
        <v>11363</v>
      </c>
      <c r="B4018" s="3">
        <v>25</v>
      </c>
      <c r="C4018" s="3" t="str" cm="1">
        <f t="array" ref="C4018">_xlfn.IFS(B4018&lt;35,"Young",B4018&lt;60,"Middle",TRUE,"Senior")</f>
        <v>Young</v>
      </c>
      <c r="D4018" t="s">
        <v>26</v>
      </c>
      <c r="E4018" t="str">
        <f t="shared" si="124"/>
        <v>Young-Male</v>
      </c>
      <c r="F4018" t="s">
        <v>50</v>
      </c>
      <c r="G4018" t="s">
        <v>70</v>
      </c>
      <c r="H4018" s="1">
        <v>43551</v>
      </c>
      <c r="I4018" t="s">
        <v>11364</v>
      </c>
      <c r="J4018" t="s">
        <v>11365</v>
      </c>
      <c r="K4018" t="s">
        <v>57</v>
      </c>
      <c r="L4018">
        <v>70630.291920000003</v>
      </c>
      <c r="M4018">
        <v>462</v>
      </c>
      <c r="N4018" t="s">
        <v>22</v>
      </c>
      <c r="O4018" s="1">
        <v>43573</v>
      </c>
      <c r="P4018" s="3">
        <f t="shared" si="125"/>
        <v>22</v>
      </c>
      <c r="Q4018" t="s">
        <v>49</v>
      </c>
      <c r="R4018" t="s">
        <v>45</v>
      </c>
    </row>
    <row r="4019" spans="1:18" x14ac:dyDescent="0.25">
      <c r="A4019" t="s">
        <v>11366</v>
      </c>
      <c r="B4019" s="3">
        <v>58</v>
      </c>
      <c r="C4019" s="3" t="str" cm="1">
        <f t="array" ref="C4019">_xlfn.IFS(B4019&lt;35,"Young",B4019&lt;60,"Middle",TRUE,"Senior")</f>
        <v>Middle</v>
      </c>
      <c r="D4019" t="s">
        <v>16</v>
      </c>
      <c r="E4019" t="str">
        <f t="shared" si="124"/>
        <v>Middle-Female</v>
      </c>
      <c r="F4019" t="s">
        <v>90</v>
      </c>
      <c r="G4019" t="s">
        <v>70</v>
      </c>
      <c r="H4019" s="1">
        <v>43872</v>
      </c>
      <c r="I4019" t="s">
        <v>11367</v>
      </c>
      <c r="J4019" t="s">
        <v>11368</v>
      </c>
      <c r="K4019" t="s">
        <v>21</v>
      </c>
      <c r="L4019">
        <v>39152.97363</v>
      </c>
      <c r="M4019">
        <v>198</v>
      </c>
      <c r="N4019" t="s">
        <v>22</v>
      </c>
      <c r="O4019" s="1">
        <v>43873</v>
      </c>
      <c r="P4019" s="3">
        <f t="shared" si="125"/>
        <v>1</v>
      </c>
      <c r="Q4019" t="s">
        <v>49</v>
      </c>
      <c r="R4019" t="s">
        <v>45</v>
      </c>
    </row>
    <row r="4020" spans="1:18" x14ac:dyDescent="0.25">
      <c r="A4020" t="s">
        <v>11369</v>
      </c>
      <c r="B4020" s="3">
        <v>69</v>
      </c>
      <c r="C4020" s="3" t="str" cm="1">
        <f t="array" ref="C4020">_xlfn.IFS(B4020&lt;35,"Young",B4020&lt;60,"Middle",TRUE,"Senior")</f>
        <v>Senior</v>
      </c>
      <c r="D4020" t="s">
        <v>26</v>
      </c>
      <c r="E4020" t="str">
        <f t="shared" si="124"/>
        <v>Senior-Male</v>
      </c>
      <c r="F4020" t="s">
        <v>27</v>
      </c>
      <c r="G4020" t="s">
        <v>26593</v>
      </c>
      <c r="H4020" s="1">
        <v>44177</v>
      </c>
      <c r="I4020" t="s">
        <v>10787</v>
      </c>
      <c r="J4020" t="s">
        <v>11370</v>
      </c>
      <c r="K4020" t="s">
        <v>53</v>
      </c>
      <c r="L4020">
        <v>33996.627240000002</v>
      </c>
      <c r="M4020">
        <v>351</v>
      </c>
      <c r="N4020" t="s">
        <v>39</v>
      </c>
      <c r="O4020" s="1">
        <v>44203</v>
      </c>
      <c r="P4020" s="3">
        <f t="shared" si="125"/>
        <v>26</v>
      </c>
      <c r="Q4020" t="s">
        <v>32</v>
      </c>
      <c r="R4020" t="s">
        <v>33</v>
      </c>
    </row>
    <row r="4021" spans="1:18" x14ac:dyDescent="0.25">
      <c r="A4021" t="s">
        <v>11371</v>
      </c>
      <c r="B4021" s="3">
        <v>45</v>
      </c>
      <c r="C4021" s="3" t="str" cm="1">
        <f t="array" ref="C4021">_xlfn.IFS(B4021&lt;35,"Young",B4021&lt;60,"Middle",TRUE,"Senior")</f>
        <v>Middle</v>
      </c>
      <c r="D4021" t="s">
        <v>16</v>
      </c>
      <c r="E4021" t="str">
        <f t="shared" si="124"/>
        <v>Middle-Female</v>
      </c>
      <c r="F4021" t="s">
        <v>50</v>
      </c>
      <c r="G4021" t="s">
        <v>36</v>
      </c>
      <c r="H4021" s="1">
        <v>44514</v>
      </c>
      <c r="I4021" t="s">
        <v>11372</v>
      </c>
      <c r="J4021" t="s">
        <v>1238</v>
      </c>
      <c r="K4021" t="s">
        <v>57</v>
      </c>
      <c r="L4021">
        <v>23643.15481</v>
      </c>
      <c r="M4021">
        <v>242</v>
      </c>
      <c r="N4021" t="s">
        <v>39</v>
      </c>
      <c r="O4021" s="1">
        <v>44543</v>
      </c>
      <c r="P4021" s="3">
        <f t="shared" si="125"/>
        <v>29</v>
      </c>
      <c r="Q4021" t="s">
        <v>44</v>
      </c>
      <c r="R4021" t="s">
        <v>45</v>
      </c>
    </row>
    <row r="4022" spans="1:18" x14ac:dyDescent="0.25">
      <c r="A4022" t="s">
        <v>11373</v>
      </c>
      <c r="B4022" s="3">
        <v>64</v>
      </c>
      <c r="C4022" s="3" t="str" cm="1">
        <f t="array" ref="C4022">_xlfn.IFS(B4022&lt;35,"Young",B4022&lt;60,"Middle",TRUE,"Senior")</f>
        <v>Senior</v>
      </c>
      <c r="D4022" t="s">
        <v>16</v>
      </c>
      <c r="E4022" t="str">
        <f t="shared" si="124"/>
        <v>Senior-Female</v>
      </c>
      <c r="F4022" t="s">
        <v>90</v>
      </c>
      <c r="G4022" t="s">
        <v>36</v>
      </c>
      <c r="H4022" s="1">
        <v>43555</v>
      </c>
      <c r="I4022" t="s">
        <v>11374</v>
      </c>
      <c r="J4022" t="s">
        <v>11375</v>
      </c>
      <c r="K4022" t="s">
        <v>21</v>
      </c>
      <c r="L4022">
        <v>5459.4116949999998</v>
      </c>
      <c r="M4022">
        <v>252</v>
      </c>
      <c r="N4022" t="s">
        <v>43</v>
      </c>
      <c r="O4022" s="1">
        <v>43562</v>
      </c>
      <c r="P4022" s="3">
        <f t="shared" si="125"/>
        <v>7</v>
      </c>
      <c r="Q4022" t="s">
        <v>49</v>
      </c>
      <c r="R4022" t="s">
        <v>33</v>
      </c>
    </row>
    <row r="4023" spans="1:18" x14ac:dyDescent="0.25">
      <c r="A4023" t="s">
        <v>11376</v>
      </c>
      <c r="B4023" s="3">
        <v>47</v>
      </c>
      <c r="C4023" s="3" t="str" cm="1">
        <f t="array" ref="C4023">_xlfn.IFS(B4023&lt;35,"Young",B4023&lt;60,"Middle",TRUE,"Senior")</f>
        <v>Middle</v>
      </c>
      <c r="D4023" t="s">
        <v>16</v>
      </c>
      <c r="E4023" t="str">
        <f t="shared" si="124"/>
        <v>Middle-Female</v>
      </c>
      <c r="F4023" t="s">
        <v>35</v>
      </c>
      <c r="G4023" t="s">
        <v>36</v>
      </c>
      <c r="H4023" s="1">
        <v>44477</v>
      </c>
      <c r="I4023" t="s">
        <v>11377</v>
      </c>
      <c r="J4023" t="s">
        <v>11378</v>
      </c>
      <c r="K4023" t="s">
        <v>57</v>
      </c>
      <c r="L4023">
        <v>19139.16777</v>
      </c>
      <c r="M4023">
        <v>102</v>
      </c>
      <c r="N4023" t="s">
        <v>22</v>
      </c>
      <c r="O4023" s="1">
        <v>44483</v>
      </c>
      <c r="P4023" s="3">
        <f t="shared" si="125"/>
        <v>6</v>
      </c>
      <c r="Q4023" t="s">
        <v>85</v>
      </c>
      <c r="R4023" t="s">
        <v>33</v>
      </c>
    </row>
    <row r="4024" spans="1:18" x14ac:dyDescent="0.25">
      <c r="A4024" t="s">
        <v>11379</v>
      </c>
      <c r="B4024" s="3">
        <v>19</v>
      </c>
      <c r="C4024" s="3" t="str" cm="1">
        <f t="array" ref="C4024">_xlfn.IFS(B4024&lt;35,"Young",B4024&lt;60,"Middle",TRUE,"Senior")</f>
        <v>Young</v>
      </c>
      <c r="D4024" t="s">
        <v>16</v>
      </c>
      <c r="E4024" t="str">
        <f t="shared" si="124"/>
        <v>Young-Female</v>
      </c>
      <c r="F4024" t="s">
        <v>17</v>
      </c>
      <c r="G4024" t="s">
        <v>28</v>
      </c>
      <c r="H4024" s="1">
        <v>44340</v>
      </c>
      <c r="I4024" t="s">
        <v>11380</v>
      </c>
      <c r="J4024" t="s">
        <v>11381</v>
      </c>
      <c r="K4024" t="s">
        <v>61</v>
      </c>
      <c r="L4024">
        <v>27887.473139999998</v>
      </c>
      <c r="M4024">
        <v>125</v>
      </c>
      <c r="N4024" t="s">
        <v>22</v>
      </c>
      <c r="O4024" s="1">
        <v>44345</v>
      </c>
      <c r="P4024" s="3">
        <f t="shared" si="125"/>
        <v>5</v>
      </c>
      <c r="Q4024" t="s">
        <v>44</v>
      </c>
      <c r="R4024" t="s">
        <v>45</v>
      </c>
    </row>
    <row r="4025" spans="1:18" x14ac:dyDescent="0.25">
      <c r="A4025" t="s">
        <v>11382</v>
      </c>
      <c r="B4025" s="3">
        <v>40</v>
      </c>
      <c r="C4025" s="3" t="str" cm="1">
        <f t="array" ref="C4025">_xlfn.IFS(B4025&lt;35,"Young",B4025&lt;60,"Middle",TRUE,"Senior")</f>
        <v>Middle</v>
      </c>
      <c r="D4025" t="s">
        <v>26</v>
      </c>
      <c r="E4025" t="str">
        <f t="shared" si="124"/>
        <v>Middle-Male</v>
      </c>
      <c r="F4025" t="s">
        <v>63</v>
      </c>
      <c r="G4025" t="s">
        <v>36</v>
      </c>
      <c r="H4025" s="1">
        <v>43519</v>
      </c>
      <c r="I4025" t="s">
        <v>11383</v>
      </c>
      <c r="J4025" t="s">
        <v>11384</v>
      </c>
      <c r="K4025" t="s">
        <v>57</v>
      </c>
      <c r="L4025">
        <v>8139.5892800000001</v>
      </c>
      <c r="M4025">
        <v>446</v>
      </c>
      <c r="N4025" t="s">
        <v>43</v>
      </c>
      <c r="O4025" s="1">
        <v>43520</v>
      </c>
      <c r="P4025" s="3">
        <f t="shared" si="125"/>
        <v>1</v>
      </c>
      <c r="Q4025" t="s">
        <v>85</v>
      </c>
      <c r="R4025" t="s">
        <v>33</v>
      </c>
    </row>
    <row r="4026" spans="1:18" x14ac:dyDescent="0.25">
      <c r="A4026" t="s">
        <v>11385</v>
      </c>
      <c r="B4026" s="3">
        <v>28</v>
      </c>
      <c r="C4026" s="3" t="str" cm="1">
        <f t="array" ref="C4026">_xlfn.IFS(B4026&lt;35,"Young",B4026&lt;60,"Middle",TRUE,"Senior")</f>
        <v>Young</v>
      </c>
      <c r="D4026" t="s">
        <v>16</v>
      </c>
      <c r="E4026" t="str">
        <f t="shared" si="124"/>
        <v>Young-Female</v>
      </c>
      <c r="F4026" t="s">
        <v>90</v>
      </c>
      <c r="G4026" t="s">
        <v>36</v>
      </c>
      <c r="H4026" s="1">
        <v>43658</v>
      </c>
      <c r="I4026" t="s">
        <v>11386</v>
      </c>
      <c r="J4026" t="s">
        <v>11387</v>
      </c>
      <c r="K4026" t="s">
        <v>53</v>
      </c>
      <c r="L4026">
        <v>6131.1110250000002</v>
      </c>
      <c r="M4026">
        <v>363</v>
      </c>
      <c r="N4026" t="s">
        <v>39</v>
      </c>
      <c r="O4026" s="1">
        <v>43666</v>
      </c>
      <c r="P4026" s="3">
        <f t="shared" si="125"/>
        <v>8</v>
      </c>
      <c r="Q4026" t="s">
        <v>85</v>
      </c>
      <c r="R4026" t="s">
        <v>33</v>
      </c>
    </row>
    <row r="4027" spans="1:18" x14ac:dyDescent="0.25">
      <c r="A4027" t="s">
        <v>11388</v>
      </c>
      <c r="B4027" s="3">
        <v>50</v>
      </c>
      <c r="C4027" s="3" t="str" cm="1">
        <f t="array" ref="C4027">_xlfn.IFS(B4027&lt;35,"Young",B4027&lt;60,"Middle",TRUE,"Senior")</f>
        <v>Middle</v>
      </c>
      <c r="D4027" t="s">
        <v>26</v>
      </c>
      <c r="E4027" t="str">
        <f t="shared" si="124"/>
        <v>Middle-Male</v>
      </c>
      <c r="F4027" t="s">
        <v>27</v>
      </c>
      <c r="G4027" t="s">
        <v>26593</v>
      </c>
      <c r="H4027" s="1">
        <v>44705</v>
      </c>
      <c r="I4027" t="s">
        <v>11389</v>
      </c>
      <c r="J4027" t="s">
        <v>11390</v>
      </c>
      <c r="K4027" t="s">
        <v>61</v>
      </c>
      <c r="L4027">
        <v>21741.456150000002</v>
      </c>
      <c r="M4027">
        <v>158</v>
      </c>
      <c r="N4027" t="s">
        <v>39</v>
      </c>
      <c r="O4027" s="1">
        <v>44713</v>
      </c>
      <c r="P4027" s="3">
        <f t="shared" si="125"/>
        <v>8</v>
      </c>
      <c r="Q4027" t="s">
        <v>85</v>
      </c>
      <c r="R4027" t="s">
        <v>24</v>
      </c>
    </row>
    <row r="4028" spans="1:18" x14ac:dyDescent="0.25">
      <c r="A4028" t="s">
        <v>11391</v>
      </c>
      <c r="B4028" s="3">
        <v>56</v>
      </c>
      <c r="C4028" s="3" t="str" cm="1">
        <f t="array" ref="C4028">_xlfn.IFS(B4028&lt;35,"Young",B4028&lt;60,"Middle",TRUE,"Senior")</f>
        <v>Middle</v>
      </c>
      <c r="D4028" t="s">
        <v>16</v>
      </c>
      <c r="E4028" t="str">
        <f t="shared" si="124"/>
        <v>Middle-Female</v>
      </c>
      <c r="F4028" t="s">
        <v>90</v>
      </c>
      <c r="G4028" t="s">
        <v>28</v>
      </c>
      <c r="H4028" s="1">
        <v>44010</v>
      </c>
      <c r="I4028" t="s">
        <v>11392</v>
      </c>
      <c r="J4028" t="s">
        <v>11393</v>
      </c>
      <c r="K4028" t="s">
        <v>61</v>
      </c>
      <c r="L4028">
        <v>33578.72782</v>
      </c>
      <c r="M4028">
        <v>494</v>
      </c>
      <c r="N4028" t="s">
        <v>22</v>
      </c>
      <c r="O4028" s="1">
        <v>44013</v>
      </c>
      <c r="P4028" s="3">
        <f t="shared" si="125"/>
        <v>3</v>
      </c>
      <c r="Q4028" t="s">
        <v>49</v>
      </c>
      <c r="R4028" t="s">
        <v>45</v>
      </c>
    </row>
    <row r="4029" spans="1:18" x14ac:dyDescent="0.25">
      <c r="A4029" t="s">
        <v>11394</v>
      </c>
      <c r="B4029" s="3">
        <v>70</v>
      </c>
      <c r="C4029" s="3" t="str" cm="1">
        <f t="array" ref="C4029">_xlfn.IFS(B4029&lt;35,"Young",B4029&lt;60,"Middle",TRUE,"Senior")</f>
        <v>Senior</v>
      </c>
      <c r="D4029" t="s">
        <v>26</v>
      </c>
      <c r="E4029" t="str">
        <f t="shared" si="124"/>
        <v>Senior-Male</v>
      </c>
      <c r="F4029" t="s">
        <v>27</v>
      </c>
      <c r="G4029" t="s">
        <v>70</v>
      </c>
      <c r="H4029" s="1">
        <v>44157</v>
      </c>
      <c r="I4029" t="s">
        <v>11395</v>
      </c>
      <c r="J4029" t="s">
        <v>2901</v>
      </c>
      <c r="K4029" t="s">
        <v>57</v>
      </c>
      <c r="L4029">
        <v>46265.497219999997</v>
      </c>
      <c r="M4029">
        <v>230</v>
      </c>
      <c r="N4029" t="s">
        <v>39</v>
      </c>
      <c r="O4029" s="1">
        <v>44161</v>
      </c>
      <c r="P4029" s="3">
        <f t="shared" si="125"/>
        <v>4</v>
      </c>
      <c r="Q4029" t="s">
        <v>85</v>
      </c>
      <c r="R4029" t="s">
        <v>45</v>
      </c>
    </row>
    <row r="4030" spans="1:18" x14ac:dyDescent="0.25">
      <c r="A4030" t="s">
        <v>11396</v>
      </c>
      <c r="B4030" s="3">
        <v>63</v>
      </c>
      <c r="C4030" s="3" t="str" cm="1">
        <f t="array" ref="C4030">_xlfn.IFS(B4030&lt;35,"Young",B4030&lt;60,"Middle",TRUE,"Senior")</f>
        <v>Senior</v>
      </c>
      <c r="D4030" t="s">
        <v>26</v>
      </c>
      <c r="E4030" t="str">
        <f t="shared" si="124"/>
        <v>Senior-Male</v>
      </c>
      <c r="F4030" t="s">
        <v>17</v>
      </c>
      <c r="G4030" t="s">
        <v>18</v>
      </c>
      <c r="H4030" s="1">
        <v>43753</v>
      </c>
      <c r="I4030" t="s">
        <v>11397</v>
      </c>
      <c r="J4030" t="s">
        <v>11398</v>
      </c>
      <c r="K4030" t="s">
        <v>53</v>
      </c>
      <c r="L4030">
        <v>10685.195669999999</v>
      </c>
      <c r="M4030">
        <v>436</v>
      </c>
      <c r="N4030" t="s">
        <v>39</v>
      </c>
      <c r="O4030" s="1">
        <v>43771</v>
      </c>
      <c r="P4030" s="3">
        <f t="shared" si="125"/>
        <v>18</v>
      </c>
      <c r="Q4030" t="s">
        <v>23</v>
      </c>
      <c r="R4030" t="s">
        <v>33</v>
      </c>
    </row>
    <row r="4031" spans="1:18" x14ac:dyDescent="0.25">
      <c r="A4031" t="s">
        <v>11399</v>
      </c>
      <c r="B4031" s="3">
        <v>81</v>
      </c>
      <c r="C4031" s="3" t="str" cm="1">
        <f t="array" ref="C4031">_xlfn.IFS(B4031&lt;35,"Young",B4031&lt;60,"Middle",TRUE,"Senior")</f>
        <v>Senior</v>
      </c>
      <c r="D4031" t="s">
        <v>16</v>
      </c>
      <c r="E4031" t="str">
        <f t="shared" si="124"/>
        <v>Senior-Female</v>
      </c>
      <c r="F4031" t="s">
        <v>115</v>
      </c>
      <c r="G4031" t="s">
        <v>36</v>
      </c>
      <c r="H4031" s="1">
        <v>43771</v>
      </c>
      <c r="I4031" t="s">
        <v>11400</v>
      </c>
      <c r="J4031" t="s">
        <v>11401</v>
      </c>
      <c r="K4031" t="s">
        <v>53</v>
      </c>
      <c r="L4031">
        <v>20215.02564</v>
      </c>
      <c r="M4031">
        <v>227</v>
      </c>
      <c r="N4031" t="s">
        <v>22</v>
      </c>
      <c r="O4031" s="1">
        <v>43774</v>
      </c>
      <c r="P4031" s="3">
        <f t="shared" si="125"/>
        <v>3</v>
      </c>
      <c r="Q4031" t="s">
        <v>32</v>
      </c>
      <c r="R4031" t="s">
        <v>33</v>
      </c>
    </row>
    <row r="4032" spans="1:18" x14ac:dyDescent="0.25">
      <c r="A4032" t="s">
        <v>11402</v>
      </c>
      <c r="B4032" s="3">
        <v>20</v>
      </c>
      <c r="C4032" s="3" t="str" cm="1">
        <f t="array" ref="C4032">_xlfn.IFS(B4032&lt;35,"Young",B4032&lt;60,"Middle",TRUE,"Senior")</f>
        <v>Young</v>
      </c>
      <c r="D4032" t="s">
        <v>26</v>
      </c>
      <c r="E4032" t="str">
        <f t="shared" si="124"/>
        <v>Young-Male</v>
      </c>
      <c r="F4032" t="s">
        <v>63</v>
      </c>
      <c r="G4032" t="s">
        <v>28</v>
      </c>
      <c r="H4032" s="1">
        <v>44737</v>
      </c>
      <c r="I4032" t="s">
        <v>1911</v>
      </c>
      <c r="J4032" t="s">
        <v>11403</v>
      </c>
      <c r="K4032" t="s">
        <v>61</v>
      </c>
      <c r="L4032">
        <v>35829.753239999998</v>
      </c>
      <c r="M4032">
        <v>200</v>
      </c>
      <c r="N4032" t="s">
        <v>43</v>
      </c>
      <c r="O4032" s="1">
        <v>44758</v>
      </c>
      <c r="P4032" s="3">
        <f t="shared" si="125"/>
        <v>21</v>
      </c>
      <c r="Q4032" t="s">
        <v>23</v>
      </c>
      <c r="R4032" t="s">
        <v>24</v>
      </c>
    </row>
    <row r="4033" spans="1:18" x14ac:dyDescent="0.25">
      <c r="A4033" t="s">
        <v>11404</v>
      </c>
      <c r="B4033" s="3">
        <v>28</v>
      </c>
      <c r="C4033" s="3" t="str" cm="1">
        <f t="array" ref="C4033">_xlfn.IFS(B4033&lt;35,"Young",B4033&lt;60,"Middle",TRUE,"Senior")</f>
        <v>Young</v>
      </c>
      <c r="D4033" t="s">
        <v>26</v>
      </c>
      <c r="E4033" t="str">
        <f t="shared" si="124"/>
        <v>Young-Male</v>
      </c>
      <c r="F4033" t="s">
        <v>17</v>
      </c>
      <c r="G4033" t="s">
        <v>70</v>
      </c>
      <c r="H4033" s="1">
        <v>44232</v>
      </c>
      <c r="I4033" t="s">
        <v>11405</v>
      </c>
      <c r="J4033" t="s">
        <v>11406</v>
      </c>
      <c r="K4033" t="s">
        <v>53</v>
      </c>
      <c r="L4033">
        <v>23992.246500000001</v>
      </c>
      <c r="M4033">
        <v>151</v>
      </c>
      <c r="N4033" t="s">
        <v>22</v>
      </c>
      <c r="O4033" s="1">
        <v>44241</v>
      </c>
      <c r="P4033" s="3">
        <f t="shared" si="125"/>
        <v>9</v>
      </c>
      <c r="Q4033" t="s">
        <v>85</v>
      </c>
      <c r="R4033" t="s">
        <v>33</v>
      </c>
    </row>
    <row r="4034" spans="1:18" x14ac:dyDescent="0.25">
      <c r="A4034" t="s">
        <v>11407</v>
      </c>
      <c r="B4034" s="3">
        <v>28</v>
      </c>
      <c r="C4034" s="3" t="str" cm="1">
        <f t="array" ref="C4034">_xlfn.IFS(B4034&lt;35,"Young",B4034&lt;60,"Middle",TRUE,"Senior")</f>
        <v>Young</v>
      </c>
      <c r="D4034" t="s">
        <v>26</v>
      </c>
      <c r="E4034" t="str">
        <f t="shared" si="124"/>
        <v>Young-Male</v>
      </c>
      <c r="F4034" t="s">
        <v>230</v>
      </c>
      <c r="G4034" t="s">
        <v>28</v>
      </c>
      <c r="H4034" s="1">
        <v>44009</v>
      </c>
      <c r="I4034" t="s">
        <v>11408</v>
      </c>
      <c r="J4034" t="s">
        <v>11409</v>
      </c>
      <c r="K4034" t="s">
        <v>57</v>
      </c>
      <c r="L4034">
        <v>29142.065449999998</v>
      </c>
      <c r="M4034">
        <v>228</v>
      </c>
      <c r="N4034" t="s">
        <v>43</v>
      </c>
      <c r="O4034" s="1">
        <v>44024</v>
      </c>
      <c r="P4034" s="3">
        <f t="shared" si="125"/>
        <v>15</v>
      </c>
      <c r="Q4034" t="s">
        <v>23</v>
      </c>
      <c r="R4034" t="s">
        <v>33</v>
      </c>
    </row>
    <row r="4035" spans="1:18" x14ac:dyDescent="0.25">
      <c r="A4035" t="s">
        <v>11410</v>
      </c>
      <c r="B4035" s="3">
        <v>23</v>
      </c>
      <c r="C4035" s="3" t="str" cm="1">
        <f t="array" ref="C4035">_xlfn.IFS(B4035&lt;35,"Young",B4035&lt;60,"Middle",TRUE,"Senior")</f>
        <v>Young</v>
      </c>
      <c r="D4035" t="s">
        <v>16</v>
      </c>
      <c r="E4035" t="str">
        <f t="shared" ref="E4035:E4098" si="126">C4035 &amp; "-" &amp; D4035</f>
        <v>Young-Female</v>
      </c>
      <c r="F4035" t="s">
        <v>63</v>
      </c>
      <c r="G4035" t="s">
        <v>18</v>
      </c>
      <c r="H4035" s="1">
        <v>45100</v>
      </c>
      <c r="I4035" t="s">
        <v>11411</v>
      </c>
      <c r="J4035" t="s">
        <v>11412</v>
      </c>
      <c r="K4035" t="s">
        <v>57</v>
      </c>
      <c r="L4035">
        <v>16292.16359</v>
      </c>
      <c r="M4035">
        <v>450</v>
      </c>
      <c r="N4035" t="s">
        <v>22</v>
      </c>
      <c r="O4035" s="1">
        <v>45105</v>
      </c>
      <c r="P4035" s="3">
        <f t="shared" ref="P4035:P4098" si="127">O4035-H4035</f>
        <v>5</v>
      </c>
      <c r="Q4035" t="s">
        <v>23</v>
      </c>
      <c r="R4035" t="s">
        <v>24</v>
      </c>
    </row>
    <row r="4036" spans="1:18" x14ac:dyDescent="0.25">
      <c r="A4036" t="s">
        <v>11413</v>
      </c>
      <c r="B4036" s="3">
        <v>30</v>
      </c>
      <c r="C4036" s="3" t="str" cm="1">
        <f t="array" ref="C4036">_xlfn.IFS(B4036&lt;35,"Young",B4036&lt;60,"Middle",TRUE,"Senior")</f>
        <v>Young</v>
      </c>
      <c r="D4036" t="s">
        <v>26</v>
      </c>
      <c r="E4036" t="str">
        <f t="shared" si="126"/>
        <v>Young-Male</v>
      </c>
      <c r="F4036" t="s">
        <v>63</v>
      </c>
      <c r="G4036" t="s">
        <v>26593</v>
      </c>
      <c r="H4036" s="1">
        <v>44366</v>
      </c>
      <c r="I4036" t="s">
        <v>11414</v>
      </c>
      <c r="J4036" t="s">
        <v>11415</v>
      </c>
      <c r="K4036" t="s">
        <v>57</v>
      </c>
      <c r="L4036">
        <v>7020.4623309999997</v>
      </c>
      <c r="M4036">
        <v>340</v>
      </c>
      <c r="N4036" t="s">
        <v>39</v>
      </c>
      <c r="O4036" s="1">
        <v>44390</v>
      </c>
      <c r="P4036" s="3">
        <f t="shared" si="127"/>
        <v>24</v>
      </c>
      <c r="Q4036" t="s">
        <v>32</v>
      </c>
      <c r="R4036" t="s">
        <v>45</v>
      </c>
    </row>
    <row r="4037" spans="1:18" x14ac:dyDescent="0.25">
      <c r="A4037" t="s">
        <v>11416</v>
      </c>
      <c r="B4037" s="3">
        <v>53</v>
      </c>
      <c r="C4037" s="3" t="str" cm="1">
        <f t="array" ref="C4037">_xlfn.IFS(B4037&lt;35,"Young",B4037&lt;60,"Middle",TRUE,"Senior")</f>
        <v>Middle</v>
      </c>
      <c r="D4037" t="s">
        <v>16</v>
      </c>
      <c r="E4037" t="str">
        <f t="shared" si="126"/>
        <v>Middle-Female</v>
      </c>
      <c r="F4037" t="s">
        <v>27</v>
      </c>
      <c r="G4037" t="s">
        <v>28</v>
      </c>
      <c r="H4037" s="1">
        <v>44421</v>
      </c>
      <c r="I4037" t="s">
        <v>11417</v>
      </c>
      <c r="J4037" t="s">
        <v>11418</v>
      </c>
      <c r="K4037" t="s">
        <v>57</v>
      </c>
      <c r="L4037">
        <v>42859.479899999998</v>
      </c>
      <c r="M4037">
        <v>213</v>
      </c>
      <c r="N4037" t="s">
        <v>39</v>
      </c>
      <c r="O4037" s="1">
        <v>44435</v>
      </c>
      <c r="P4037" s="3">
        <f t="shared" si="127"/>
        <v>14</v>
      </c>
      <c r="Q4037" t="s">
        <v>23</v>
      </c>
      <c r="R4037" t="s">
        <v>33</v>
      </c>
    </row>
    <row r="4038" spans="1:18" x14ac:dyDescent="0.25">
      <c r="A4038" t="s">
        <v>11419</v>
      </c>
      <c r="B4038" s="3">
        <v>57</v>
      </c>
      <c r="C4038" s="3" t="str" cm="1">
        <f t="array" ref="C4038">_xlfn.IFS(B4038&lt;35,"Young",B4038&lt;60,"Middle",TRUE,"Senior")</f>
        <v>Middle</v>
      </c>
      <c r="D4038" t="s">
        <v>16</v>
      </c>
      <c r="E4038" t="str">
        <f t="shared" si="126"/>
        <v>Middle-Female</v>
      </c>
      <c r="F4038" t="s">
        <v>90</v>
      </c>
      <c r="G4038" t="s">
        <v>18</v>
      </c>
      <c r="H4038" s="1">
        <v>44211</v>
      </c>
      <c r="I4038" t="s">
        <v>11420</v>
      </c>
      <c r="J4038" t="s">
        <v>11421</v>
      </c>
      <c r="K4038" t="s">
        <v>53</v>
      </c>
      <c r="L4038">
        <v>2760.6312290000001</v>
      </c>
      <c r="M4038">
        <v>115</v>
      </c>
      <c r="N4038" t="s">
        <v>39</v>
      </c>
      <c r="O4038" s="1">
        <v>44226</v>
      </c>
      <c r="P4038" s="3">
        <f t="shared" si="127"/>
        <v>15</v>
      </c>
      <c r="Q4038" t="s">
        <v>32</v>
      </c>
      <c r="R4038" t="s">
        <v>24</v>
      </c>
    </row>
    <row r="4039" spans="1:18" x14ac:dyDescent="0.25">
      <c r="A4039" t="s">
        <v>11422</v>
      </c>
      <c r="B4039" s="3">
        <v>38</v>
      </c>
      <c r="C4039" s="3" t="str" cm="1">
        <f t="array" ref="C4039">_xlfn.IFS(B4039&lt;35,"Young",B4039&lt;60,"Middle",TRUE,"Senior")</f>
        <v>Middle</v>
      </c>
      <c r="D4039" t="s">
        <v>16</v>
      </c>
      <c r="E4039" t="str">
        <f t="shared" si="126"/>
        <v>Middle-Female</v>
      </c>
      <c r="F4039" t="s">
        <v>27</v>
      </c>
      <c r="G4039" t="s">
        <v>36</v>
      </c>
      <c r="H4039" s="1">
        <v>43824</v>
      </c>
      <c r="I4039" t="s">
        <v>11423</v>
      </c>
      <c r="J4039" t="s">
        <v>11424</v>
      </c>
      <c r="K4039" t="s">
        <v>57</v>
      </c>
      <c r="L4039">
        <v>23235.210149999999</v>
      </c>
      <c r="M4039">
        <v>386</v>
      </c>
      <c r="N4039" t="s">
        <v>43</v>
      </c>
      <c r="O4039" s="1">
        <v>43825</v>
      </c>
      <c r="P4039" s="3">
        <f t="shared" si="127"/>
        <v>1</v>
      </c>
      <c r="Q4039" t="s">
        <v>49</v>
      </c>
      <c r="R4039" t="s">
        <v>45</v>
      </c>
    </row>
    <row r="4040" spans="1:18" x14ac:dyDescent="0.25">
      <c r="A4040" t="s">
        <v>7060</v>
      </c>
      <c r="B4040" s="3">
        <v>51</v>
      </c>
      <c r="C4040" s="3" t="str" cm="1">
        <f t="array" ref="C4040">_xlfn.IFS(B4040&lt;35,"Young",B4040&lt;60,"Middle",TRUE,"Senior")</f>
        <v>Middle</v>
      </c>
      <c r="D4040" t="s">
        <v>16</v>
      </c>
      <c r="E4040" t="str">
        <f t="shared" si="126"/>
        <v>Middle-Female</v>
      </c>
      <c r="F4040" t="s">
        <v>17</v>
      </c>
      <c r="G4040" t="s">
        <v>36</v>
      </c>
      <c r="H4040" s="1">
        <v>43895</v>
      </c>
      <c r="I4040" t="s">
        <v>11425</v>
      </c>
      <c r="J4040" t="s">
        <v>11426</v>
      </c>
      <c r="K4040" t="s">
        <v>53</v>
      </c>
      <c r="L4040">
        <v>8343.4002999999993</v>
      </c>
      <c r="M4040">
        <v>379</v>
      </c>
      <c r="N4040" t="s">
        <v>22</v>
      </c>
      <c r="O4040" s="1">
        <v>43896</v>
      </c>
      <c r="P4040" s="3">
        <f t="shared" si="127"/>
        <v>1</v>
      </c>
      <c r="Q4040" t="s">
        <v>32</v>
      </c>
      <c r="R4040" t="s">
        <v>24</v>
      </c>
    </row>
    <row r="4041" spans="1:18" x14ac:dyDescent="0.25">
      <c r="A4041" t="s">
        <v>11427</v>
      </c>
      <c r="B4041" s="3">
        <v>31</v>
      </c>
      <c r="C4041" s="3" t="str" cm="1">
        <f t="array" ref="C4041">_xlfn.IFS(B4041&lt;35,"Young",B4041&lt;60,"Middle",TRUE,"Senior")</f>
        <v>Young</v>
      </c>
      <c r="D4041" t="s">
        <v>16</v>
      </c>
      <c r="E4041" t="str">
        <f t="shared" si="126"/>
        <v>Young-Female</v>
      </c>
      <c r="F4041" t="s">
        <v>63</v>
      </c>
      <c r="G4041" t="s">
        <v>36</v>
      </c>
      <c r="H4041" s="1">
        <v>43609</v>
      </c>
      <c r="I4041" t="s">
        <v>11428</v>
      </c>
      <c r="J4041" t="s">
        <v>11429</v>
      </c>
      <c r="K4041" t="s">
        <v>57</v>
      </c>
      <c r="L4041">
        <v>2102.9729170000001</v>
      </c>
      <c r="M4041">
        <v>417</v>
      </c>
      <c r="N4041" t="s">
        <v>39</v>
      </c>
      <c r="O4041" s="1">
        <v>43629</v>
      </c>
      <c r="P4041" s="3">
        <f t="shared" si="127"/>
        <v>20</v>
      </c>
      <c r="Q4041" t="s">
        <v>49</v>
      </c>
      <c r="R4041" t="s">
        <v>33</v>
      </c>
    </row>
    <row r="4042" spans="1:18" x14ac:dyDescent="0.25">
      <c r="A4042" t="s">
        <v>11430</v>
      </c>
      <c r="B4042" s="3">
        <v>40</v>
      </c>
      <c r="C4042" s="3" t="str" cm="1">
        <f t="array" ref="C4042">_xlfn.IFS(B4042&lt;35,"Young",B4042&lt;60,"Middle",TRUE,"Senior")</f>
        <v>Middle</v>
      </c>
      <c r="D4042" t="s">
        <v>16</v>
      </c>
      <c r="E4042" t="str">
        <f t="shared" si="126"/>
        <v>Middle-Female</v>
      </c>
      <c r="F4042" t="s">
        <v>35</v>
      </c>
      <c r="G4042" t="s">
        <v>26592</v>
      </c>
      <c r="H4042" s="1">
        <v>43901</v>
      </c>
      <c r="I4042" t="s">
        <v>2053</v>
      </c>
      <c r="J4042" t="s">
        <v>11431</v>
      </c>
      <c r="K4042" t="s">
        <v>61</v>
      </c>
      <c r="L4042">
        <v>38132.170359999996</v>
      </c>
      <c r="M4042">
        <v>119</v>
      </c>
      <c r="N4042" t="s">
        <v>22</v>
      </c>
      <c r="O4042" s="1">
        <v>43916</v>
      </c>
      <c r="P4042" s="3">
        <f t="shared" si="127"/>
        <v>15</v>
      </c>
      <c r="Q4042" t="s">
        <v>85</v>
      </c>
      <c r="R4042" t="s">
        <v>24</v>
      </c>
    </row>
    <row r="4043" spans="1:18" x14ac:dyDescent="0.25">
      <c r="A4043" t="s">
        <v>11432</v>
      </c>
      <c r="B4043" s="3">
        <v>38</v>
      </c>
      <c r="C4043" s="3" t="str" cm="1">
        <f t="array" ref="C4043">_xlfn.IFS(B4043&lt;35,"Young",B4043&lt;60,"Middle",TRUE,"Senior")</f>
        <v>Middle</v>
      </c>
      <c r="D4043" t="s">
        <v>26</v>
      </c>
      <c r="E4043" t="str">
        <f t="shared" si="126"/>
        <v>Middle-Male</v>
      </c>
      <c r="F4043" t="s">
        <v>90</v>
      </c>
      <c r="G4043" t="s">
        <v>18</v>
      </c>
      <c r="H4043" s="1">
        <v>44521</v>
      </c>
      <c r="I4043" t="s">
        <v>11433</v>
      </c>
      <c r="J4043" t="s">
        <v>11434</v>
      </c>
      <c r="K4043" t="s">
        <v>21</v>
      </c>
      <c r="L4043">
        <v>24463.127530000002</v>
      </c>
      <c r="M4043">
        <v>228</v>
      </c>
      <c r="N4043" t="s">
        <v>22</v>
      </c>
      <c r="O4043" s="1">
        <v>44542</v>
      </c>
      <c r="P4043" s="3">
        <f t="shared" si="127"/>
        <v>21</v>
      </c>
      <c r="Q4043" t="s">
        <v>49</v>
      </c>
      <c r="R4043" t="s">
        <v>33</v>
      </c>
    </row>
    <row r="4044" spans="1:18" x14ac:dyDescent="0.25">
      <c r="A4044" t="s">
        <v>11435</v>
      </c>
      <c r="B4044" s="3">
        <v>72</v>
      </c>
      <c r="C4044" s="3" t="str" cm="1">
        <f t="array" ref="C4044">_xlfn.IFS(B4044&lt;35,"Young",B4044&lt;60,"Middle",TRUE,"Senior")</f>
        <v>Senior</v>
      </c>
      <c r="D4044" t="s">
        <v>16</v>
      </c>
      <c r="E4044" t="str">
        <f t="shared" si="126"/>
        <v>Senior-Female</v>
      </c>
      <c r="F4044" t="s">
        <v>17</v>
      </c>
      <c r="G4044" t="s">
        <v>26592</v>
      </c>
      <c r="H4044" s="1">
        <v>45208</v>
      </c>
      <c r="I4044" t="s">
        <v>11436</v>
      </c>
      <c r="J4044" t="s">
        <v>11437</v>
      </c>
      <c r="K4044" t="s">
        <v>53</v>
      </c>
      <c r="L4044">
        <v>15517.67979</v>
      </c>
      <c r="M4044">
        <v>175</v>
      </c>
      <c r="N4044" t="s">
        <v>22</v>
      </c>
      <c r="O4044" s="1">
        <v>45228</v>
      </c>
      <c r="P4044" s="3">
        <f t="shared" si="127"/>
        <v>20</v>
      </c>
      <c r="Q4044" t="s">
        <v>32</v>
      </c>
      <c r="R4044" t="s">
        <v>33</v>
      </c>
    </row>
    <row r="4045" spans="1:18" x14ac:dyDescent="0.25">
      <c r="A4045" t="s">
        <v>11438</v>
      </c>
      <c r="B4045" s="3">
        <v>24</v>
      </c>
      <c r="C4045" s="3" t="str" cm="1">
        <f t="array" ref="C4045">_xlfn.IFS(B4045&lt;35,"Young",B4045&lt;60,"Middle",TRUE,"Senior")</f>
        <v>Young</v>
      </c>
      <c r="D4045" t="s">
        <v>26</v>
      </c>
      <c r="E4045" t="str">
        <f t="shared" si="126"/>
        <v>Young-Male</v>
      </c>
      <c r="F4045" t="s">
        <v>27</v>
      </c>
      <c r="G4045" t="s">
        <v>28</v>
      </c>
      <c r="H4045" s="1">
        <v>45152</v>
      </c>
      <c r="I4045" t="s">
        <v>11439</v>
      </c>
      <c r="J4045" t="s">
        <v>11440</v>
      </c>
      <c r="K4045" t="s">
        <v>31</v>
      </c>
      <c r="L4045">
        <v>7201.9243109999998</v>
      </c>
      <c r="M4045">
        <v>285</v>
      </c>
      <c r="N4045" t="s">
        <v>39</v>
      </c>
      <c r="O4045" s="1">
        <v>45172</v>
      </c>
      <c r="P4045" s="3">
        <f t="shared" si="127"/>
        <v>20</v>
      </c>
      <c r="Q4045" t="s">
        <v>32</v>
      </c>
      <c r="R4045" t="s">
        <v>33</v>
      </c>
    </row>
    <row r="4046" spans="1:18" x14ac:dyDescent="0.25">
      <c r="A4046" t="s">
        <v>11441</v>
      </c>
      <c r="B4046" s="3">
        <v>24</v>
      </c>
      <c r="C4046" s="3" t="str" cm="1">
        <f t="array" ref="C4046">_xlfn.IFS(B4046&lt;35,"Young",B4046&lt;60,"Middle",TRUE,"Senior")</f>
        <v>Young</v>
      </c>
      <c r="D4046" t="s">
        <v>26</v>
      </c>
      <c r="E4046" t="str">
        <f t="shared" si="126"/>
        <v>Young-Male</v>
      </c>
      <c r="F4046" t="s">
        <v>63</v>
      </c>
      <c r="G4046" t="s">
        <v>28</v>
      </c>
      <c r="H4046" s="1">
        <v>43535</v>
      </c>
      <c r="I4046" t="s">
        <v>11442</v>
      </c>
      <c r="J4046" t="s">
        <v>11443</v>
      </c>
      <c r="K4046" t="s">
        <v>57</v>
      </c>
      <c r="L4046">
        <v>20984.941030000002</v>
      </c>
      <c r="M4046">
        <v>147</v>
      </c>
      <c r="N4046" t="s">
        <v>22</v>
      </c>
      <c r="O4046" s="1">
        <v>43536</v>
      </c>
      <c r="P4046" s="3">
        <f t="shared" si="127"/>
        <v>1</v>
      </c>
      <c r="Q4046" t="s">
        <v>49</v>
      </c>
      <c r="R4046" t="s">
        <v>45</v>
      </c>
    </row>
    <row r="4047" spans="1:18" x14ac:dyDescent="0.25">
      <c r="A4047" t="s">
        <v>11444</v>
      </c>
      <c r="B4047" s="3">
        <v>26</v>
      </c>
      <c r="C4047" s="3" t="str" cm="1">
        <f t="array" ref="C4047">_xlfn.IFS(B4047&lt;35,"Young",B4047&lt;60,"Middle",TRUE,"Senior")</f>
        <v>Young</v>
      </c>
      <c r="D4047" t="s">
        <v>26</v>
      </c>
      <c r="E4047" t="str">
        <f t="shared" si="126"/>
        <v>Young-Male</v>
      </c>
      <c r="F4047" t="s">
        <v>230</v>
      </c>
      <c r="G4047" t="s">
        <v>18</v>
      </c>
      <c r="H4047" s="1">
        <v>45130</v>
      </c>
      <c r="I4047" t="s">
        <v>11445</v>
      </c>
      <c r="J4047" t="s">
        <v>2512</v>
      </c>
      <c r="K4047" t="s">
        <v>57</v>
      </c>
      <c r="L4047">
        <v>17663.242040000001</v>
      </c>
      <c r="M4047">
        <v>309</v>
      </c>
      <c r="N4047" t="s">
        <v>22</v>
      </c>
      <c r="O4047" s="1">
        <v>45141</v>
      </c>
      <c r="P4047" s="3">
        <f t="shared" si="127"/>
        <v>11</v>
      </c>
      <c r="Q4047" t="s">
        <v>32</v>
      </c>
      <c r="R4047" t="s">
        <v>45</v>
      </c>
    </row>
    <row r="4048" spans="1:18" x14ac:dyDescent="0.25">
      <c r="A4048" t="s">
        <v>11446</v>
      </c>
      <c r="B4048" s="3">
        <v>28</v>
      </c>
      <c r="C4048" s="3" t="str" cm="1">
        <f t="array" ref="C4048">_xlfn.IFS(B4048&lt;35,"Young",B4048&lt;60,"Middle",TRUE,"Senior")</f>
        <v>Young</v>
      </c>
      <c r="D4048" t="s">
        <v>16</v>
      </c>
      <c r="E4048" t="str">
        <f t="shared" si="126"/>
        <v>Young-Female</v>
      </c>
      <c r="F4048" t="s">
        <v>35</v>
      </c>
      <c r="G4048" t="s">
        <v>36</v>
      </c>
      <c r="H4048" s="1">
        <v>44355</v>
      </c>
      <c r="I4048" t="s">
        <v>11447</v>
      </c>
      <c r="J4048" t="s">
        <v>7959</v>
      </c>
      <c r="K4048" t="s">
        <v>31</v>
      </c>
      <c r="L4048">
        <v>8869.5638930000005</v>
      </c>
      <c r="M4048">
        <v>190</v>
      </c>
      <c r="N4048" t="s">
        <v>43</v>
      </c>
      <c r="O4048" s="1">
        <v>44381</v>
      </c>
      <c r="P4048" s="3">
        <f t="shared" si="127"/>
        <v>26</v>
      </c>
      <c r="Q4048" t="s">
        <v>32</v>
      </c>
      <c r="R4048" t="s">
        <v>33</v>
      </c>
    </row>
    <row r="4049" spans="1:18" x14ac:dyDescent="0.25">
      <c r="A4049" t="s">
        <v>11448</v>
      </c>
      <c r="B4049" s="3">
        <v>62</v>
      </c>
      <c r="C4049" s="3" t="str" cm="1">
        <f t="array" ref="C4049">_xlfn.IFS(B4049&lt;35,"Young",B4049&lt;60,"Middle",TRUE,"Senior")</f>
        <v>Senior</v>
      </c>
      <c r="D4049" t="s">
        <v>26</v>
      </c>
      <c r="E4049" t="str">
        <f t="shared" si="126"/>
        <v>Senior-Male</v>
      </c>
      <c r="F4049" t="s">
        <v>50</v>
      </c>
      <c r="G4049" t="s">
        <v>26592</v>
      </c>
      <c r="H4049" s="1">
        <v>43958</v>
      </c>
      <c r="I4049" t="s">
        <v>11449</v>
      </c>
      <c r="J4049" t="s">
        <v>11450</v>
      </c>
      <c r="K4049" t="s">
        <v>53</v>
      </c>
      <c r="L4049">
        <v>7261.921668</v>
      </c>
      <c r="M4049">
        <v>478</v>
      </c>
      <c r="N4049" t="s">
        <v>43</v>
      </c>
      <c r="O4049" s="1">
        <v>43959</v>
      </c>
      <c r="P4049" s="3">
        <f t="shared" si="127"/>
        <v>1</v>
      </c>
      <c r="Q4049" t="s">
        <v>32</v>
      </c>
      <c r="R4049" t="s">
        <v>33</v>
      </c>
    </row>
    <row r="4050" spans="1:18" x14ac:dyDescent="0.25">
      <c r="A4050" t="s">
        <v>11451</v>
      </c>
      <c r="B4050" s="3">
        <v>65</v>
      </c>
      <c r="C4050" s="3" t="str" cm="1">
        <f t="array" ref="C4050">_xlfn.IFS(B4050&lt;35,"Young",B4050&lt;60,"Middle",TRUE,"Senior")</f>
        <v>Senior</v>
      </c>
      <c r="D4050" t="s">
        <v>26</v>
      </c>
      <c r="E4050" t="str">
        <f t="shared" si="126"/>
        <v>Senior-Male</v>
      </c>
      <c r="F4050" t="s">
        <v>50</v>
      </c>
      <c r="G4050" t="s">
        <v>28</v>
      </c>
      <c r="H4050" s="1">
        <v>44274</v>
      </c>
      <c r="I4050" t="s">
        <v>11452</v>
      </c>
      <c r="J4050" t="s">
        <v>11453</v>
      </c>
      <c r="K4050" t="s">
        <v>61</v>
      </c>
      <c r="L4050">
        <v>33809.7595</v>
      </c>
      <c r="M4050">
        <v>182</v>
      </c>
      <c r="N4050" t="s">
        <v>22</v>
      </c>
      <c r="O4050" s="1">
        <v>44289</v>
      </c>
      <c r="P4050" s="3">
        <f t="shared" si="127"/>
        <v>15</v>
      </c>
      <c r="Q4050" t="s">
        <v>49</v>
      </c>
      <c r="R4050" t="s">
        <v>24</v>
      </c>
    </row>
    <row r="4051" spans="1:18" x14ac:dyDescent="0.25">
      <c r="A4051" t="s">
        <v>11454</v>
      </c>
      <c r="B4051" s="3">
        <v>82</v>
      </c>
      <c r="C4051" s="3" t="str" cm="1">
        <f t="array" ref="C4051">_xlfn.IFS(B4051&lt;35,"Young",B4051&lt;60,"Middle",TRUE,"Senior")</f>
        <v>Senior</v>
      </c>
      <c r="D4051" t="s">
        <v>26</v>
      </c>
      <c r="E4051" t="str">
        <f t="shared" si="126"/>
        <v>Senior-Male</v>
      </c>
      <c r="F4051" t="s">
        <v>27</v>
      </c>
      <c r="G4051" t="s">
        <v>70</v>
      </c>
      <c r="H4051" s="1">
        <v>44630</v>
      </c>
      <c r="I4051" t="s">
        <v>11455</v>
      </c>
      <c r="J4051" t="s">
        <v>11456</v>
      </c>
      <c r="K4051" t="s">
        <v>61</v>
      </c>
      <c r="L4051">
        <v>27521.551469999999</v>
      </c>
      <c r="M4051">
        <v>476</v>
      </c>
      <c r="N4051" t="s">
        <v>39</v>
      </c>
      <c r="O4051" s="1">
        <v>44640</v>
      </c>
      <c r="P4051" s="3">
        <f t="shared" si="127"/>
        <v>10</v>
      </c>
      <c r="Q4051" t="s">
        <v>44</v>
      </c>
      <c r="R4051" t="s">
        <v>45</v>
      </c>
    </row>
    <row r="4052" spans="1:18" x14ac:dyDescent="0.25">
      <c r="A4052" t="s">
        <v>5259</v>
      </c>
      <c r="B4052" s="3">
        <v>38</v>
      </c>
      <c r="C4052" s="3" t="str" cm="1">
        <f t="array" ref="C4052">_xlfn.IFS(B4052&lt;35,"Young",B4052&lt;60,"Middle",TRUE,"Senior")</f>
        <v>Middle</v>
      </c>
      <c r="D4052" t="s">
        <v>26</v>
      </c>
      <c r="E4052" t="str">
        <f t="shared" si="126"/>
        <v>Middle-Male</v>
      </c>
      <c r="F4052" t="s">
        <v>27</v>
      </c>
      <c r="G4052" t="s">
        <v>28</v>
      </c>
      <c r="H4052" s="1">
        <v>44439</v>
      </c>
      <c r="I4052" t="s">
        <v>11457</v>
      </c>
      <c r="J4052" t="s">
        <v>1774</v>
      </c>
      <c r="K4052" t="s">
        <v>53</v>
      </c>
      <c r="L4052">
        <v>10474.872100000001</v>
      </c>
      <c r="M4052">
        <v>255</v>
      </c>
      <c r="N4052" t="s">
        <v>22</v>
      </c>
      <c r="O4052" s="1">
        <v>44462</v>
      </c>
      <c r="P4052" s="3">
        <f t="shared" si="127"/>
        <v>23</v>
      </c>
      <c r="Q4052" t="s">
        <v>23</v>
      </c>
      <c r="R4052" t="s">
        <v>24</v>
      </c>
    </row>
    <row r="4053" spans="1:18" x14ac:dyDescent="0.25">
      <c r="A4053" t="s">
        <v>11458</v>
      </c>
      <c r="B4053" s="3">
        <v>73</v>
      </c>
      <c r="C4053" s="3" t="str" cm="1">
        <f t="array" ref="C4053">_xlfn.IFS(B4053&lt;35,"Young",B4053&lt;60,"Middle",TRUE,"Senior")</f>
        <v>Senior</v>
      </c>
      <c r="D4053" t="s">
        <v>16</v>
      </c>
      <c r="E4053" t="str">
        <f t="shared" si="126"/>
        <v>Senior-Female</v>
      </c>
      <c r="F4053" t="s">
        <v>230</v>
      </c>
      <c r="G4053" t="s">
        <v>26592</v>
      </c>
      <c r="H4053" s="1">
        <v>44266</v>
      </c>
      <c r="I4053" t="s">
        <v>3188</v>
      </c>
      <c r="J4053" t="s">
        <v>11459</v>
      </c>
      <c r="K4053" t="s">
        <v>31</v>
      </c>
      <c r="L4053">
        <v>5183.7886470000003</v>
      </c>
      <c r="M4053">
        <v>437</v>
      </c>
      <c r="N4053" t="s">
        <v>43</v>
      </c>
      <c r="O4053" s="1">
        <v>44278</v>
      </c>
      <c r="P4053" s="3">
        <f t="shared" si="127"/>
        <v>12</v>
      </c>
      <c r="Q4053" t="s">
        <v>49</v>
      </c>
      <c r="R4053" t="s">
        <v>24</v>
      </c>
    </row>
    <row r="4054" spans="1:18" x14ac:dyDescent="0.25">
      <c r="A4054" t="s">
        <v>11460</v>
      </c>
      <c r="B4054" s="3">
        <v>28</v>
      </c>
      <c r="C4054" s="3" t="str" cm="1">
        <f t="array" ref="C4054">_xlfn.IFS(B4054&lt;35,"Young",B4054&lt;60,"Middle",TRUE,"Senior")</f>
        <v>Young</v>
      </c>
      <c r="D4054" t="s">
        <v>26</v>
      </c>
      <c r="E4054" t="str">
        <f t="shared" si="126"/>
        <v>Young-Male</v>
      </c>
      <c r="F4054" t="s">
        <v>90</v>
      </c>
      <c r="G4054" t="s">
        <v>26593</v>
      </c>
      <c r="H4054" s="1">
        <v>43826</v>
      </c>
      <c r="I4054" t="s">
        <v>11461</v>
      </c>
      <c r="J4054" t="s">
        <v>11462</v>
      </c>
      <c r="K4054" t="s">
        <v>53</v>
      </c>
      <c r="L4054">
        <v>19503.672439999998</v>
      </c>
      <c r="M4054">
        <v>383</v>
      </c>
      <c r="N4054" t="s">
        <v>39</v>
      </c>
      <c r="O4054" s="1">
        <v>43827</v>
      </c>
      <c r="P4054" s="3">
        <f t="shared" si="127"/>
        <v>1</v>
      </c>
      <c r="Q4054" t="s">
        <v>32</v>
      </c>
      <c r="R4054" t="s">
        <v>33</v>
      </c>
    </row>
    <row r="4055" spans="1:18" x14ac:dyDescent="0.25">
      <c r="A4055" t="s">
        <v>11463</v>
      </c>
      <c r="B4055" s="3">
        <v>29</v>
      </c>
      <c r="C4055" s="3" t="str" cm="1">
        <f t="array" ref="C4055">_xlfn.IFS(B4055&lt;35,"Young",B4055&lt;60,"Middle",TRUE,"Senior")</f>
        <v>Young</v>
      </c>
      <c r="D4055" t="s">
        <v>16</v>
      </c>
      <c r="E4055" t="str">
        <f t="shared" si="126"/>
        <v>Young-Female</v>
      </c>
      <c r="F4055" t="s">
        <v>115</v>
      </c>
      <c r="G4055" t="s">
        <v>36</v>
      </c>
      <c r="H4055" s="1">
        <v>44317</v>
      </c>
      <c r="I4055" t="s">
        <v>11464</v>
      </c>
      <c r="J4055" t="s">
        <v>11465</v>
      </c>
      <c r="K4055" t="s">
        <v>31</v>
      </c>
      <c r="L4055">
        <v>12189.40336</v>
      </c>
      <c r="M4055">
        <v>457</v>
      </c>
      <c r="N4055" t="s">
        <v>43</v>
      </c>
      <c r="O4055" s="1">
        <v>44337</v>
      </c>
      <c r="P4055" s="3">
        <f t="shared" si="127"/>
        <v>20</v>
      </c>
      <c r="Q4055" t="s">
        <v>49</v>
      </c>
      <c r="R4055" t="s">
        <v>45</v>
      </c>
    </row>
    <row r="4056" spans="1:18" x14ac:dyDescent="0.25">
      <c r="A4056" t="s">
        <v>11466</v>
      </c>
      <c r="B4056" s="3">
        <v>53</v>
      </c>
      <c r="C4056" s="3" t="str" cm="1">
        <f t="array" ref="C4056">_xlfn.IFS(B4056&lt;35,"Young",B4056&lt;60,"Middle",TRUE,"Senior")</f>
        <v>Middle</v>
      </c>
      <c r="D4056" t="s">
        <v>16</v>
      </c>
      <c r="E4056" t="str">
        <f t="shared" si="126"/>
        <v>Middle-Female</v>
      </c>
      <c r="F4056" t="s">
        <v>50</v>
      </c>
      <c r="G4056" t="s">
        <v>26593</v>
      </c>
      <c r="H4056" s="1">
        <v>45154</v>
      </c>
      <c r="I4056" t="s">
        <v>11467</v>
      </c>
      <c r="J4056" t="s">
        <v>1747</v>
      </c>
      <c r="K4056" t="s">
        <v>21</v>
      </c>
      <c r="L4056">
        <v>34690.754099999998</v>
      </c>
      <c r="M4056">
        <v>428</v>
      </c>
      <c r="N4056" t="s">
        <v>39</v>
      </c>
      <c r="O4056" s="1">
        <v>45179</v>
      </c>
      <c r="P4056" s="3">
        <f t="shared" si="127"/>
        <v>25</v>
      </c>
      <c r="Q4056" t="s">
        <v>85</v>
      </c>
      <c r="R4056" t="s">
        <v>24</v>
      </c>
    </row>
    <row r="4057" spans="1:18" x14ac:dyDescent="0.25">
      <c r="A4057" t="s">
        <v>11468</v>
      </c>
      <c r="B4057" s="3">
        <v>65</v>
      </c>
      <c r="C4057" s="3" t="str" cm="1">
        <f t="array" ref="C4057">_xlfn.IFS(B4057&lt;35,"Young",B4057&lt;60,"Middle",TRUE,"Senior")</f>
        <v>Senior</v>
      </c>
      <c r="D4057" t="s">
        <v>16</v>
      </c>
      <c r="E4057" t="str">
        <f t="shared" si="126"/>
        <v>Senior-Female</v>
      </c>
      <c r="F4057" t="s">
        <v>63</v>
      </c>
      <c r="G4057" t="s">
        <v>26592</v>
      </c>
      <c r="H4057" s="1">
        <v>43573</v>
      </c>
      <c r="I4057" t="s">
        <v>11469</v>
      </c>
      <c r="J4057" t="s">
        <v>11470</v>
      </c>
      <c r="K4057" t="s">
        <v>21</v>
      </c>
      <c r="L4057">
        <v>10045.82957</v>
      </c>
      <c r="M4057">
        <v>280</v>
      </c>
      <c r="N4057" t="s">
        <v>22</v>
      </c>
      <c r="O4057" s="1">
        <v>43578</v>
      </c>
      <c r="P4057" s="3">
        <f t="shared" si="127"/>
        <v>5</v>
      </c>
      <c r="Q4057" t="s">
        <v>32</v>
      </c>
      <c r="R4057" t="s">
        <v>33</v>
      </c>
    </row>
    <row r="4058" spans="1:18" x14ac:dyDescent="0.25">
      <c r="A4058" t="s">
        <v>11471</v>
      </c>
      <c r="B4058" s="3">
        <v>76</v>
      </c>
      <c r="C4058" s="3" t="str" cm="1">
        <f t="array" ref="C4058">_xlfn.IFS(B4058&lt;35,"Young",B4058&lt;60,"Middle",TRUE,"Senior")</f>
        <v>Senior</v>
      </c>
      <c r="D4058" t="s">
        <v>26</v>
      </c>
      <c r="E4058" t="str">
        <f t="shared" si="126"/>
        <v>Senior-Male</v>
      </c>
      <c r="F4058" t="s">
        <v>230</v>
      </c>
      <c r="G4058" t="s">
        <v>28</v>
      </c>
      <c r="H4058" s="1">
        <v>43587</v>
      </c>
      <c r="I4058" t="s">
        <v>11472</v>
      </c>
      <c r="J4058" t="s">
        <v>11262</v>
      </c>
      <c r="K4058" t="s">
        <v>61</v>
      </c>
      <c r="L4058">
        <v>30097.338889999999</v>
      </c>
      <c r="M4058">
        <v>137</v>
      </c>
      <c r="N4058" t="s">
        <v>43</v>
      </c>
      <c r="O4058" s="1">
        <v>43616</v>
      </c>
      <c r="P4058" s="3">
        <f t="shared" si="127"/>
        <v>29</v>
      </c>
      <c r="Q4058" t="s">
        <v>85</v>
      </c>
      <c r="R4058" t="s">
        <v>33</v>
      </c>
    </row>
    <row r="4059" spans="1:18" x14ac:dyDescent="0.25">
      <c r="A4059" t="s">
        <v>11473</v>
      </c>
      <c r="B4059" s="3">
        <v>70</v>
      </c>
      <c r="C4059" s="3" t="str" cm="1">
        <f t="array" ref="C4059">_xlfn.IFS(B4059&lt;35,"Young",B4059&lt;60,"Middle",TRUE,"Senior")</f>
        <v>Senior</v>
      </c>
      <c r="D4059" t="s">
        <v>16</v>
      </c>
      <c r="E4059" t="str">
        <f t="shared" si="126"/>
        <v>Senior-Female</v>
      </c>
      <c r="F4059" t="s">
        <v>27</v>
      </c>
      <c r="G4059" t="s">
        <v>36</v>
      </c>
      <c r="H4059" s="1">
        <v>43452</v>
      </c>
      <c r="I4059" t="s">
        <v>11474</v>
      </c>
      <c r="J4059" t="s">
        <v>11475</v>
      </c>
      <c r="K4059" t="s">
        <v>53</v>
      </c>
      <c r="L4059">
        <v>19868.94889</v>
      </c>
      <c r="M4059">
        <v>104</v>
      </c>
      <c r="N4059" t="s">
        <v>43</v>
      </c>
      <c r="O4059" s="1">
        <v>43468</v>
      </c>
      <c r="P4059" s="3">
        <f t="shared" si="127"/>
        <v>16</v>
      </c>
      <c r="Q4059" t="s">
        <v>49</v>
      </c>
      <c r="R4059" t="s">
        <v>45</v>
      </c>
    </row>
    <row r="4060" spans="1:18" x14ac:dyDescent="0.25">
      <c r="A4060" t="s">
        <v>6267</v>
      </c>
      <c r="B4060" s="3">
        <v>24</v>
      </c>
      <c r="C4060" s="3" t="str" cm="1">
        <f t="array" ref="C4060">_xlfn.IFS(B4060&lt;35,"Young",B4060&lt;60,"Middle",TRUE,"Senior")</f>
        <v>Young</v>
      </c>
      <c r="D4060" t="s">
        <v>26</v>
      </c>
      <c r="E4060" t="str">
        <f t="shared" si="126"/>
        <v>Young-Male</v>
      </c>
      <c r="F4060" t="s">
        <v>230</v>
      </c>
      <c r="G4060" t="s">
        <v>36</v>
      </c>
      <c r="H4060" s="1">
        <v>45040</v>
      </c>
      <c r="I4060" t="s">
        <v>11476</v>
      </c>
      <c r="J4060" t="s">
        <v>11477</v>
      </c>
      <c r="K4060" t="s">
        <v>53</v>
      </c>
      <c r="L4060">
        <v>7114.2910490000004</v>
      </c>
      <c r="M4060">
        <v>119</v>
      </c>
      <c r="N4060" t="s">
        <v>22</v>
      </c>
      <c r="O4060" s="1">
        <v>45045</v>
      </c>
      <c r="P4060" s="3">
        <f t="shared" si="127"/>
        <v>5</v>
      </c>
      <c r="Q4060" t="s">
        <v>23</v>
      </c>
      <c r="R4060" t="s">
        <v>33</v>
      </c>
    </row>
    <row r="4061" spans="1:18" x14ac:dyDescent="0.25">
      <c r="A4061" t="s">
        <v>11478</v>
      </c>
      <c r="B4061" s="3">
        <v>29</v>
      </c>
      <c r="C4061" s="3" t="str" cm="1">
        <f t="array" ref="C4061">_xlfn.IFS(B4061&lt;35,"Young",B4061&lt;60,"Middle",TRUE,"Senior")</f>
        <v>Young</v>
      </c>
      <c r="D4061" t="s">
        <v>26</v>
      </c>
      <c r="E4061" t="str">
        <f t="shared" si="126"/>
        <v>Young-Male</v>
      </c>
      <c r="F4061" t="s">
        <v>17</v>
      </c>
      <c r="G4061" t="s">
        <v>70</v>
      </c>
      <c r="H4061" s="1">
        <v>43962</v>
      </c>
      <c r="I4061" t="s">
        <v>11479</v>
      </c>
      <c r="J4061" t="s">
        <v>11480</v>
      </c>
      <c r="K4061" t="s">
        <v>31</v>
      </c>
      <c r="L4061">
        <v>29023.130399999998</v>
      </c>
      <c r="M4061">
        <v>339</v>
      </c>
      <c r="N4061" t="s">
        <v>39</v>
      </c>
      <c r="O4061" s="1">
        <v>43980</v>
      </c>
      <c r="P4061" s="3">
        <f t="shared" si="127"/>
        <v>18</v>
      </c>
      <c r="Q4061" t="s">
        <v>49</v>
      </c>
      <c r="R4061" t="s">
        <v>45</v>
      </c>
    </row>
    <row r="4062" spans="1:18" x14ac:dyDescent="0.25">
      <c r="A4062" t="s">
        <v>11481</v>
      </c>
      <c r="B4062" s="3">
        <v>51</v>
      </c>
      <c r="C4062" s="3" t="str" cm="1">
        <f t="array" ref="C4062">_xlfn.IFS(B4062&lt;35,"Young",B4062&lt;60,"Middle",TRUE,"Senior")</f>
        <v>Middle</v>
      </c>
      <c r="D4062" t="s">
        <v>26</v>
      </c>
      <c r="E4062" t="str">
        <f t="shared" si="126"/>
        <v>Middle-Male</v>
      </c>
      <c r="F4062" t="s">
        <v>230</v>
      </c>
      <c r="G4062" t="s">
        <v>26592</v>
      </c>
      <c r="H4062" s="1">
        <v>44551</v>
      </c>
      <c r="I4062" t="s">
        <v>8953</v>
      </c>
      <c r="J4062" t="s">
        <v>2275</v>
      </c>
      <c r="K4062" t="s">
        <v>61</v>
      </c>
      <c r="L4062">
        <v>19987.171060000001</v>
      </c>
      <c r="M4062">
        <v>292</v>
      </c>
      <c r="N4062" t="s">
        <v>39</v>
      </c>
      <c r="O4062" s="1">
        <v>44572</v>
      </c>
      <c r="P4062" s="3">
        <f t="shared" si="127"/>
        <v>21</v>
      </c>
      <c r="Q4062" t="s">
        <v>23</v>
      </c>
      <c r="R4062" t="s">
        <v>45</v>
      </c>
    </row>
    <row r="4063" spans="1:18" x14ac:dyDescent="0.25">
      <c r="A4063" t="s">
        <v>11482</v>
      </c>
      <c r="B4063" s="3">
        <v>18</v>
      </c>
      <c r="C4063" s="3" t="str" cm="1">
        <f t="array" ref="C4063">_xlfn.IFS(B4063&lt;35,"Young",B4063&lt;60,"Middle",TRUE,"Senior")</f>
        <v>Young</v>
      </c>
      <c r="D4063" t="s">
        <v>16</v>
      </c>
      <c r="E4063" t="str">
        <f t="shared" si="126"/>
        <v>Young-Female</v>
      </c>
      <c r="F4063" t="s">
        <v>63</v>
      </c>
      <c r="G4063" t="s">
        <v>28</v>
      </c>
      <c r="H4063" s="1">
        <v>43891</v>
      </c>
      <c r="I4063" t="s">
        <v>11483</v>
      </c>
      <c r="J4063" t="s">
        <v>11484</v>
      </c>
      <c r="K4063" t="s">
        <v>31</v>
      </c>
      <c r="L4063">
        <v>30090.098460000001</v>
      </c>
      <c r="M4063">
        <v>240</v>
      </c>
      <c r="N4063" t="s">
        <v>22</v>
      </c>
      <c r="O4063" s="1">
        <v>43900</v>
      </c>
      <c r="P4063" s="3">
        <f t="shared" si="127"/>
        <v>9</v>
      </c>
      <c r="Q4063" t="s">
        <v>23</v>
      </c>
      <c r="R4063" t="s">
        <v>24</v>
      </c>
    </row>
    <row r="4064" spans="1:18" x14ac:dyDescent="0.25">
      <c r="A4064" t="s">
        <v>1548</v>
      </c>
      <c r="B4064" s="3">
        <v>60</v>
      </c>
      <c r="C4064" s="3" t="str" cm="1">
        <f t="array" ref="C4064">_xlfn.IFS(B4064&lt;35,"Young",B4064&lt;60,"Middle",TRUE,"Senior")</f>
        <v>Senior</v>
      </c>
      <c r="D4064" t="s">
        <v>26</v>
      </c>
      <c r="E4064" t="str">
        <f t="shared" si="126"/>
        <v>Senior-Male</v>
      </c>
      <c r="F4064" t="s">
        <v>17</v>
      </c>
      <c r="G4064" t="s">
        <v>18</v>
      </c>
      <c r="H4064" s="1">
        <v>43597</v>
      </c>
      <c r="I4064" t="s">
        <v>11485</v>
      </c>
      <c r="J4064" t="s">
        <v>11486</v>
      </c>
      <c r="K4064" t="s">
        <v>53</v>
      </c>
      <c r="L4064">
        <v>48711.925600000002</v>
      </c>
      <c r="M4064">
        <v>202</v>
      </c>
      <c r="N4064" t="s">
        <v>39</v>
      </c>
      <c r="O4064" s="1">
        <v>43609</v>
      </c>
      <c r="P4064" s="3">
        <f t="shared" si="127"/>
        <v>12</v>
      </c>
      <c r="Q4064" t="s">
        <v>85</v>
      </c>
      <c r="R4064" t="s">
        <v>24</v>
      </c>
    </row>
    <row r="4065" spans="1:18" x14ac:dyDescent="0.25">
      <c r="A4065" t="s">
        <v>11487</v>
      </c>
      <c r="B4065" s="3">
        <v>69</v>
      </c>
      <c r="C4065" s="3" t="str" cm="1">
        <f t="array" ref="C4065">_xlfn.IFS(B4065&lt;35,"Young",B4065&lt;60,"Middle",TRUE,"Senior")</f>
        <v>Senior</v>
      </c>
      <c r="D4065" t="s">
        <v>26</v>
      </c>
      <c r="E4065" t="str">
        <f t="shared" si="126"/>
        <v>Senior-Male</v>
      </c>
      <c r="F4065" t="s">
        <v>230</v>
      </c>
      <c r="G4065" t="s">
        <v>70</v>
      </c>
      <c r="H4065" s="1">
        <v>44768</v>
      </c>
      <c r="I4065" t="s">
        <v>11488</v>
      </c>
      <c r="J4065" t="s">
        <v>11489</v>
      </c>
      <c r="K4065" t="s">
        <v>31</v>
      </c>
      <c r="L4065">
        <v>67981.044840000002</v>
      </c>
      <c r="M4065">
        <v>170</v>
      </c>
      <c r="N4065" t="s">
        <v>22</v>
      </c>
      <c r="O4065" s="1">
        <v>44774</v>
      </c>
      <c r="P4065" s="3">
        <f t="shared" si="127"/>
        <v>6</v>
      </c>
      <c r="Q4065" t="s">
        <v>85</v>
      </c>
      <c r="R4065" t="s">
        <v>33</v>
      </c>
    </row>
    <row r="4066" spans="1:18" x14ac:dyDescent="0.25">
      <c r="A4066" t="s">
        <v>5987</v>
      </c>
      <c r="B4066" s="3">
        <v>73</v>
      </c>
      <c r="C4066" s="3" t="str" cm="1">
        <f t="array" ref="C4066">_xlfn.IFS(B4066&lt;35,"Young",B4066&lt;60,"Middle",TRUE,"Senior")</f>
        <v>Senior</v>
      </c>
      <c r="D4066" t="s">
        <v>16</v>
      </c>
      <c r="E4066" t="str">
        <f t="shared" si="126"/>
        <v>Senior-Female</v>
      </c>
      <c r="F4066" t="s">
        <v>115</v>
      </c>
      <c r="G4066" t="s">
        <v>26592</v>
      </c>
      <c r="H4066" s="1">
        <v>43663</v>
      </c>
      <c r="I4066" t="s">
        <v>11490</v>
      </c>
      <c r="J4066" t="s">
        <v>11491</v>
      </c>
      <c r="K4066" t="s">
        <v>53</v>
      </c>
      <c r="L4066">
        <v>15306.543610000001</v>
      </c>
      <c r="M4066">
        <v>116</v>
      </c>
      <c r="N4066" t="s">
        <v>39</v>
      </c>
      <c r="O4066" s="1">
        <v>43667</v>
      </c>
      <c r="P4066" s="3">
        <f t="shared" si="127"/>
        <v>4</v>
      </c>
      <c r="Q4066" t="s">
        <v>23</v>
      </c>
      <c r="R4066" t="s">
        <v>33</v>
      </c>
    </row>
    <row r="4067" spans="1:18" x14ac:dyDescent="0.25">
      <c r="A4067" t="s">
        <v>11492</v>
      </c>
      <c r="B4067" s="3">
        <v>80</v>
      </c>
      <c r="C4067" s="3" t="str" cm="1">
        <f t="array" ref="C4067">_xlfn.IFS(B4067&lt;35,"Young",B4067&lt;60,"Middle",TRUE,"Senior")</f>
        <v>Senior</v>
      </c>
      <c r="D4067" t="s">
        <v>16</v>
      </c>
      <c r="E4067" t="str">
        <f t="shared" si="126"/>
        <v>Senior-Female</v>
      </c>
      <c r="F4067" t="s">
        <v>27</v>
      </c>
      <c r="G4067" t="s">
        <v>26592</v>
      </c>
      <c r="H4067" s="1">
        <v>44069</v>
      </c>
      <c r="I4067" t="s">
        <v>11493</v>
      </c>
      <c r="J4067" t="s">
        <v>11494</v>
      </c>
      <c r="K4067" t="s">
        <v>31</v>
      </c>
      <c r="L4067">
        <v>38754.426760000002</v>
      </c>
      <c r="M4067">
        <v>147</v>
      </c>
      <c r="N4067" t="s">
        <v>43</v>
      </c>
      <c r="O4067" s="1">
        <v>44072</v>
      </c>
      <c r="P4067" s="3">
        <f t="shared" si="127"/>
        <v>3</v>
      </c>
      <c r="Q4067" t="s">
        <v>85</v>
      </c>
      <c r="R4067" t="s">
        <v>33</v>
      </c>
    </row>
    <row r="4068" spans="1:18" x14ac:dyDescent="0.25">
      <c r="A4068" t="s">
        <v>11495</v>
      </c>
      <c r="B4068" s="3">
        <v>45</v>
      </c>
      <c r="C4068" s="3" t="str" cm="1">
        <f t="array" ref="C4068">_xlfn.IFS(B4068&lt;35,"Young",B4068&lt;60,"Middle",TRUE,"Senior")</f>
        <v>Middle</v>
      </c>
      <c r="D4068" t="s">
        <v>26</v>
      </c>
      <c r="E4068" t="str">
        <f t="shared" si="126"/>
        <v>Middle-Male</v>
      </c>
      <c r="F4068" t="s">
        <v>50</v>
      </c>
      <c r="G4068" t="s">
        <v>36</v>
      </c>
      <c r="H4068" s="1">
        <v>43729</v>
      </c>
      <c r="I4068" t="s">
        <v>11496</v>
      </c>
      <c r="J4068" t="s">
        <v>11497</v>
      </c>
      <c r="K4068" t="s">
        <v>31</v>
      </c>
      <c r="L4068">
        <v>22210.85</v>
      </c>
      <c r="M4068">
        <v>124</v>
      </c>
      <c r="N4068" t="s">
        <v>39</v>
      </c>
      <c r="O4068" s="1">
        <v>43736</v>
      </c>
      <c r="P4068" s="3">
        <f t="shared" si="127"/>
        <v>7</v>
      </c>
      <c r="Q4068" t="s">
        <v>32</v>
      </c>
      <c r="R4068" t="s">
        <v>24</v>
      </c>
    </row>
    <row r="4069" spans="1:18" x14ac:dyDescent="0.25">
      <c r="A4069" t="s">
        <v>11498</v>
      </c>
      <c r="B4069" s="3">
        <v>28</v>
      </c>
      <c r="C4069" s="3" t="str" cm="1">
        <f t="array" ref="C4069">_xlfn.IFS(B4069&lt;35,"Young",B4069&lt;60,"Middle",TRUE,"Senior")</f>
        <v>Young</v>
      </c>
      <c r="D4069" t="s">
        <v>16</v>
      </c>
      <c r="E4069" t="str">
        <f t="shared" si="126"/>
        <v>Young-Female</v>
      </c>
      <c r="F4069" t="s">
        <v>17</v>
      </c>
      <c r="G4069" t="s">
        <v>36</v>
      </c>
      <c r="H4069" s="1">
        <v>44302</v>
      </c>
      <c r="I4069" t="s">
        <v>205</v>
      </c>
      <c r="J4069" t="s">
        <v>11499</v>
      </c>
      <c r="K4069" t="s">
        <v>53</v>
      </c>
      <c r="L4069">
        <v>18361.945240000001</v>
      </c>
      <c r="M4069">
        <v>368</v>
      </c>
      <c r="N4069" t="s">
        <v>22</v>
      </c>
      <c r="O4069" s="1">
        <v>44325</v>
      </c>
      <c r="P4069" s="3">
        <f t="shared" si="127"/>
        <v>23</v>
      </c>
      <c r="Q4069" t="s">
        <v>85</v>
      </c>
      <c r="R4069" t="s">
        <v>33</v>
      </c>
    </row>
    <row r="4070" spans="1:18" x14ac:dyDescent="0.25">
      <c r="A4070" t="s">
        <v>11500</v>
      </c>
      <c r="B4070" s="3">
        <v>28</v>
      </c>
      <c r="C4070" s="3" t="str" cm="1">
        <f t="array" ref="C4070">_xlfn.IFS(B4070&lt;35,"Young",B4070&lt;60,"Middle",TRUE,"Senior")</f>
        <v>Young</v>
      </c>
      <c r="D4070" t="s">
        <v>16</v>
      </c>
      <c r="E4070" t="str">
        <f t="shared" si="126"/>
        <v>Young-Female</v>
      </c>
      <c r="F4070" t="s">
        <v>27</v>
      </c>
      <c r="G4070" t="s">
        <v>28</v>
      </c>
      <c r="H4070" s="1">
        <v>44720</v>
      </c>
      <c r="I4070" t="s">
        <v>11501</v>
      </c>
      <c r="J4070" t="s">
        <v>11502</v>
      </c>
      <c r="K4070" t="s">
        <v>57</v>
      </c>
      <c r="L4070">
        <v>29577.505539999998</v>
      </c>
      <c r="M4070">
        <v>354</v>
      </c>
      <c r="N4070" t="s">
        <v>22</v>
      </c>
      <c r="O4070" s="1">
        <v>44734</v>
      </c>
      <c r="P4070" s="3">
        <f t="shared" si="127"/>
        <v>14</v>
      </c>
      <c r="Q4070" t="s">
        <v>23</v>
      </c>
      <c r="R4070" t="s">
        <v>45</v>
      </c>
    </row>
    <row r="4071" spans="1:18" x14ac:dyDescent="0.25">
      <c r="A4071" t="s">
        <v>11503</v>
      </c>
      <c r="B4071" s="3">
        <v>20</v>
      </c>
      <c r="C4071" s="3" t="str" cm="1">
        <f t="array" ref="C4071">_xlfn.IFS(B4071&lt;35,"Young",B4071&lt;60,"Middle",TRUE,"Senior")</f>
        <v>Young</v>
      </c>
      <c r="D4071" t="s">
        <v>16</v>
      </c>
      <c r="E4071" t="str">
        <f t="shared" si="126"/>
        <v>Young-Female</v>
      </c>
      <c r="F4071" t="s">
        <v>115</v>
      </c>
      <c r="G4071" t="s">
        <v>70</v>
      </c>
      <c r="H4071" s="1">
        <v>45180</v>
      </c>
      <c r="I4071" t="s">
        <v>11504</v>
      </c>
      <c r="J4071" t="s">
        <v>11505</v>
      </c>
      <c r="K4071" t="s">
        <v>31</v>
      </c>
      <c r="L4071">
        <v>45912.05356</v>
      </c>
      <c r="M4071">
        <v>459</v>
      </c>
      <c r="N4071" t="s">
        <v>39</v>
      </c>
      <c r="O4071" s="1">
        <v>45206</v>
      </c>
      <c r="P4071" s="3">
        <f t="shared" si="127"/>
        <v>26</v>
      </c>
      <c r="Q4071" t="s">
        <v>85</v>
      </c>
      <c r="R4071" t="s">
        <v>33</v>
      </c>
    </row>
    <row r="4072" spans="1:18" x14ac:dyDescent="0.25">
      <c r="A4072" t="s">
        <v>11506</v>
      </c>
      <c r="B4072" s="3">
        <v>79</v>
      </c>
      <c r="C4072" s="3" t="str" cm="1">
        <f t="array" ref="C4072">_xlfn.IFS(B4072&lt;35,"Young",B4072&lt;60,"Middle",TRUE,"Senior")</f>
        <v>Senior</v>
      </c>
      <c r="D4072" t="s">
        <v>26</v>
      </c>
      <c r="E4072" t="str">
        <f t="shared" si="126"/>
        <v>Senior-Male</v>
      </c>
      <c r="F4072" t="s">
        <v>90</v>
      </c>
      <c r="G4072" t="s">
        <v>28</v>
      </c>
      <c r="H4072" s="1">
        <v>44693</v>
      </c>
      <c r="I4072" t="s">
        <v>11507</v>
      </c>
      <c r="J4072" t="s">
        <v>3132</v>
      </c>
      <c r="K4072" t="s">
        <v>61</v>
      </c>
      <c r="L4072">
        <v>13631.523789999999</v>
      </c>
      <c r="M4072">
        <v>466</v>
      </c>
      <c r="N4072" t="s">
        <v>39</v>
      </c>
      <c r="O4072" s="1">
        <v>44705</v>
      </c>
      <c r="P4072" s="3">
        <f t="shared" si="127"/>
        <v>12</v>
      </c>
      <c r="Q4072" t="s">
        <v>23</v>
      </c>
      <c r="R4072" t="s">
        <v>24</v>
      </c>
    </row>
    <row r="4073" spans="1:18" x14ac:dyDescent="0.25">
      <c r="A4073" t="s">
        <v>11508</v>
      </c>
      <c r="B4073" s="3">
        <v>29</v>
      </c>
      <c r="C4073" s="3" t="str" cm="1">
        <f t="array" ref="C4073">_xlfn.IFS(B4073&lt;35,"Young",B4073&lt;60,"Middle",TRUE,"Senior")</f>
        <v>Young</v>
      </c>
      <c r="D4073" t="s">
        <v>16</v>
      </c>
      <c r="E4073" t="str">
        <f t="shared" si="126"/>
        <v>Young-Female</v>
      </c>
      <c r="F4073" t="s">
        <v>17</v>
      </c>
      <c r="G4073" t="s">
        <v>18</v>
      </c>
      <c r="H4073" s="1">
        <v>44698</v>
      </c>
      <c r="I4073" t="s">
        <v>11509</v>
      </c>
      <c r="J4073" t="s">
        <v>11510</v>
      </c>
      <c r="K4073" t="s">
        <v>57</v>
      </c>
      <c r="L4073">
        <v>55072.87167</v>
      </c>
      <c r="M4073">
        <v>106</v>
      </c>
      <c r="N4073" t="s">
        <v>43</v>
      </c>
      <c r="O4073" s="1">
        <v>44713</v>
      </c>
      <c r="P4073" s="3">
        <f t="shared" si="127"/>
        <v>15</v>
      </c>
      <c r="Q4073" t="s">
        <v>32</v>
      </c>
      <c r="R4073" t="s">
        <v>33</v>
      </c>
    </row>
    <row r="4074" spans="1:18" x14ac:dyDescent="0.25">
      <c r="A4074" t="s">
        <v>11511</v>
      </c>
      <c r="B4074" s="3">
        <v>81</v>
      </c>
      <c r="C4074" s="3" t="str" cm="1">
        <f t="array" ref="C4074">_xlfn.IFS(B4074&lt;35,"Young",B4074&lt;60,"Middle",TRUE,"Senior")</f>
        <v>Senior</v>
      </c>
      <c r="D4074" t="s">
        <v>26</v>
      </c>
      <c r="E4074" t="str">
        <f t="shared" si="126"/>
        <v>Senior-Male</v>
      </c>
      <c r="F4074" t="s">
        <v>27</v>
      </c>
      <c r="G4074" t="s">
        <v>26593</v>
      </c>
      <c r="H4074" s="1">
        <v>43426</v>
      </c>
      <c r="I4074" t="s">
        <v>11512</v>
      </c>
      <c r="J4074" t="s">
        <v>2880</v>
      </c>
      <c r="K4074" t="s">
        <v>31</v>
      </c>
      <c r="L4074">
        <v>16419.614310000001</v>
      </c>
      <c r="M4074">
        <v>442</v>
      </c>
      <c r="N4074" t="s">
        <v>39</v>
      </c>
      <c r="O4074" s="1">
        <v>43438</v>
      </c>
      <c r="P4074" s="3">
        <f t="shared" si="127"/>
        <v>12</v>
      </c>
      <c r="Q4074" t="s">
        <v>32</v>
      </c>
      <c r="R4074" t="s">
        <v>24</v>
      </c>
    </row>
    <row r="4075" spans="1:18" x14ac:dyDescent="0.25">
      <c r="A4075" t="s">
        <v>11513</v>
      </c>
      <c r="B4075" s="3">
        <v>69</v>
      </c>
      <c r="C4075" s="3" t="str" cm="1">
        <f t="array" ref="C4075">_xlfn.IFS(B4075&lt;35,"Young",B4075&lt;60,"Middle",TRUE,"Senior")</f>
        <v>Senior</v>
      </c>
      <c r="D4075" t="s">
        <v>26</v>
      </c>
      <c r="E4075" t="str">
        <f t="shared" si="126"/>
        <v>Senior-Male</v>
      </c>
      <c r="F4075" t="s">
        <v>90</v>
      </c>
      <c r="G4075" t="s">
        <v>26593</v>
      </c>
      <c r="H4075" s="1">
        <v>43967</v>
      </c>
      <c r="I4075" t="s">
        <v>11514</v>
      </c>
      <c r="J4075" t="s">
        <v>11515</v>
      </c>
      <c r="K4075" t="s">
        <v>57</v>
      </c>
      <c r="L4075">
        <v>31060.119159999998</v>
      </c>
      <c r="M4075">
        <v>468</v>
      </c>
      <c r="N4075" t="s">
        <v>39</v>
      </c>
      <c r="O4075" s="1">
        <v>43993</v>
      </c>
      <c r="P4075" s="3">
        <f t="shared" si="127"/>
        <v>26</v>
      </c>
      <c r="Q4075" t="s">
        <v>49</v>
      </c>
      <c r="R4075" t="s">
        <v>24</v>
      </c>
    </row>
    <row r="4076" spans="1:18" x14ac:dyDescent="0.25">
      <c r="A4076" t="s">
        <v>11516</v>
      </c>
      <c r="B4076" s="3">
        <v>75</v>
      </c>
      <c r="C4076" s="3" t="str" cm="1">
        <f t="array" ref="C4076">_xlfn.IFS(B4076&lt;35,"Young",B4076&lt;60,"Middle",TRUE,"Senior")</f>
        <v>Senior</v>
      </c>
      <c r="D4076" t="s">
        <v>16</v>
      </c>
      <c r="E4076" t="str">
        <f t="shared" si="126"/>
        <v>Senior-Female</v>
      </c>
      <c r="F4076" t="s">
        <v>27</v>
      </c>
      <c r="G4076" t="s">
        <v>26592</v>
      </c>
      <c r="H4076" s="1">
        <v>44030</v>
      </c>
      <c r="I4076" t="s">
        <v>11517</v>
      </c>
      <c r="J4076" t="s">
        <v>11518</v>
      </c>
      <c r="K4076" t="s">
        <v>53</v>
      </c>
      <c r="L4076">
        <v>17970.684529999999</v>
      </c>
      <c r="M4076">
        <v>327</v>
      </c>
      <c r="N4076" t="s">
        <v>43</v>
      </c>
      <c r="O4076" s="1">
        <v>44052</v>
      </c>
      <c r="P4076" s="3">
        <f t="shared" si="127"/>
        <v>22</v>
      </c>
      <c r="Q4076" t="s">
        <v>49</v>
      </c>
      <c r="R4076" t="s">
        <v>24</v>
      </c>
    </row>
    <row r="4077" spans="1:18" x14ac:dyDescent="0.25">
      <c r="A4077" t="s">
        <v>11519</v>
      </c>
      <c r="B4077" s="3">
        <v>77</v>
      </c>
      <c r="C4077" s="3" t="str" cm="1">
        <f t="array" ref="C4077">_xlfn.IFS(B4077&lt;35,"Young",B4077&lt;60,"Middle",TRUE,"Senior")</f>
        <v>Senior</v>
      </c>
      <c r="D4077" t="s">
        <v>16</v>
      </c>
      <c r="E4077" t="str">
        <f t="shared" si="126"/>
        <v>Senior-Female</v>
      </c>
      <c r="F4077" t="s">
        <v>115</v>
      </c>
      <c r="G4077" t="s">
        <v>18</v>
      </c>
      <c r="H4077" s="1">
        <v>43909</v>
      </c>
      <c r="I4077" t="s">
        <v>11520</v>
      </c>
      <c r="J4077" t="s">
        <v>11521</v>
      </c>
      <c r="K4077" t="s">
        <v>21</v>
      </c>
      <c r="L4077">
        <v>13155.53937</v>
      </c>
      <c r="M4077">
        <v>435</v>
      </c>
      <c r="N4077" t="s">
        <v>43</v>
      </c>
      <c r="O4077" s="1">
        <v>43917</v>
      </c>
      <c r="P4077" s="3">
        <f t="shared" si="127"/>
        <v>8</v>
      </c>
      <c r="Q4077" t="s">
        <v>23</v>
      </c>
      <c r="R4077" t="s">
        <v>24</v>
      </c>
    </row>
    <row r="4078" spans="1:18" x14ac:dyDescent="0.25">
      <c r="A4078" t="s">
        <v>11522</v>
      </c>
      <c r="B4078" s="3">
        <v>65</v>
      </c>
      <c r="C4078" s="3" t="str" cm="1">
        <f t="array" ref="C4078">_xlfn.IFS(B4078&lt;35,"Young",B4078&lt;60,"Middle",TRUE,"Senior")</f>
        <v>Senior</v>
      </c>
      <c r="D4078" t="s">
        <v>26</v>
      </c>
      <c r="E4078" t="str">
        <f t="shared" si="126"/>
        <v>Senior-Male</v>
      </c>
      <c r="F4078" t="s">
        <v>230</v>
      </c>
      <c r="G4078" t="s">
        <v>26593</v>
      </c>
      <c r="H4078" s="1">
        <v>43810</v>
      </c>
      <c r="I4078" t="s">
        <v>11523</v>
      </c>
      <c r="J4078" t="s">
        <v>11524</v>
      </c>
      <c r="K4078" t="s">
        <v>57</v>
      </c>
      <c r="L4078">
        <v>27706.13753</v>
      </c>
      <c r="M4078">
        <v>144</v>
      </c>
      <c r="N4078" t="s">
        <v>39</v>
      </c>
      <c r="O4078" s="1">
        <v>43823</v>
      </c>
      <c r="P4078" s="3">
        <f t="shared" si="127"/>
        <v>13</v>
      </c>
      <c r="Q4078" t="s">
        <v>32</v>
      </c>
      <c r="R4078" t="s">
        <v>24</v>
      </c>
    </row>
    <row r="4079" spans="1:18" x14ac:dyDescent="0.25">
      <c r="A4079" t="s">
        <v>11525</v>
      </c>
      <c r="B4079" s="3">
        <v>40</v>
      </c>
      <c r="C4079" s="3" t="str" cm="1">
        <f t="array" ref="C4079">_xlfn.IFS(B4079&lt;35,"Young",B4079&lt;60,"Middle",TRUE,"Senior")</f>
        <v>Middle</v>
      </c>
      <c r="D4079" t="s">
        <v>16</v>
      </c>
      <c r="E4079" t="str">
        <f t="shared" si="126"/>
        <v>Middle-Female</v>
      </c>
      <c r="F4079" t="s">
        <v>27</v>
      </c>
      <c r="G4079" t="s">
        <v>70</v>
      </c>
      <c r="H4079" s="1">
        <v>44918</v>
      </c>
      <c r="I4079" t="s">
        <v>11526</v>
      </c>
      <c r="J4079" t="s">
        <v>11527</v>
      </c>
      <c r="K4079" t="s">
        <v>21</v>
      </c>
      <c r="L4079">
        <v>9418.5229249999993</v>
      </c>
      <c r="M4079">
        <v>454</v>
      </c>
      <c r="N4079" t="s">
        <v>22</v>
      </c>
      <c r="O4079" s="1">
        <v>44920</v>
      </c>
      <c r="P4079" s="3">
        <f t="shared" si="127"/>
        <v>2</v>
      </c>
      <c r="Q4079" t="s">
        <v>49</v>
      </c>
      <c r="R4079" t="s">
        <v>33</v>
      </c>
    </row>
    <row r="4080" spans="1:18" x14ac:dyDescent="0.25">
      <c r="A4080" t="s">
        <v>11528</v>
      </c>
      <c r="B4080" s="3">
        <v>39</v>
      </c>
      <c r="C4080" s="3" t="str" cm="1">
        <f t="array" ref="C4080">_xlfn.IFS(B4080&lt;35,"Young",B4080&lt;60,"Middle",TRUE,"Senior")</f>
        <v>Middle</v>
      </c>
      <c r="D4080" t="s">
        <v>26</v>
      </c>
      <c r="E4080" t="str">
        <f t="shared" si="126"/>
        <v>Middle-Male</v>
      </c>
      <c r="F4080" t="s">
        <v>230</v>
      </c>
      <c r="G4080" t="s">
        <v>18</v>
      </c>
      <c r="H4080" s="1">
        <v>44973</v>
      </c>
      <c r="I4080" t="s">
        <v>4732</v>
      </c>
      <c r="J4080" t="s">
        <v>11529</v>
      </c>
      <c r="K4080" t="s">
        <v>31</v>
      </c>
      <c r="L4080">
        <v>9342.9802479999998</v>
      </c>
      <c r="M4080">
        <v>196</v>
      </c>
      <c r="N4080" t="s">
        <v>43</v>
      </c>
      <c r="O4080" s="1">
        <v>44984</v>
      </c>
      <c r="P4080" s="3">
        <f t="shared" si="127"/>
        <v>11</v>
      </c>
      <c r="Q4080" t="s">
        <v>44</v>
      </c>
      <c r="R4080" t="s">
        <v>33</v>
      </c>
    </row>
    <row r="4081" spans="1:18" x14ac:dyDescent="0.25">
      <c r="A4081" t="s">
        <v>11530</v>
      </c>
      <c r="B4081" s="3">
        <v>22</v>
      </c>
      <c r="C4081" s="3" t="str" cm="1">
        <f t="array" ref="C4081">_xlfn.IFS(B4081&lt;35,"Young",B4081&lt;60,"Middle",TRUE,"Senior")</f>
        <v>Young</v>
      </c>
      <c r="D4081" t="s">
        <v>16</v>
      </c>
      <c r="E4081" t="str">
        <f t="shared" si="126"/>
        <v>Young-Female</v>
      </c>
      <c r="F4081" t="s">
        <v>230</v>
      </c>
      <c r="G4081" t="s">
        <v>70</v>
      </c>
      <c r="H4081" s="1">
        <v>43719</v>
      </c>
      <c r="I4081" t="s">
        <v>11531</v>
      </c>
      <c r="J4081" t="s">
        <v>11532</v>
      </c>
      <c r="K4081" t="s">
        <v>31</v>
      </c>
      <c r="L4081">
        <v>35050.267160000003</v>
      </c>
      <c r="M4081">
        <v>134</v>
      </c>
      <c r="N4081" t="s">
        <v>39</v>
      </c>
      <c r="O4081" s="1">
        <v>43724</v>
      </c>
      <c r="P4081" s="3">
        <f t="shared" si="127"/>
        <v>5</v>
      </c>
      <c r="Q4081" t="s">
        <v>32</v>
      </c>
      <c r="R4081" t="s">
        <v>45</v>
      </c>
    </row>
    <row r="4082" spans="1:18" x14ac:dyDescent="0.25">
      <c r="A4082" t="s">
        <v>11533</v>
      </c>
      <c r="B4082" s="3">
        <v>69</v>
      </c>
      <c r="C4082" s="3" t="str" cm="1">
        <f t="array" ref="C4082">_xlfn.IFS(B4082&lt;35,"Young",B4082&lt;60,"Middle",TRUE,"Senior")</f>
        <v>Senior</v>
      </c>
      <c r="D4082" t="s">
        <v>26</v>
      </c>
      <c r="E4082" t="str">
        <f t="shared" si="126"/>
        <v>Senior-Male</v>
      </c>
      <c r="F4082" t="s">
        <v>115</v>
      </c>
      <c r="G4082" t="s">
        <v>26592</v>
      </c>
      <c r="H4082" s="1">
        <v>43600</v>
      </c>
      <c r="I4082" t="s">
        <v>11534</v>
      </c>
      <c r="J4082" t="s">
        <v>11535</v>
      </c>
      <c r="K4082" t="s">
        <v>57</v>
      </c>
      <c r="L4082">
        <v>16050.03392</v>
      </c>
      <c r="M4082">
        <v>152</v>
      </c>
      <c r="N4082" t="s">
        <v>43</v>
      </c>
      <c r="O4082" s="1">
        <v>43603</v>
      </c>
      <c r="P4082" s="3">
        <f t="shared" si="127"/>
        <v>3</v>
      </c>
      <c r="Q4082" t="s">
        <v>23</v>
      </c>
      <c r="R4082" t="s">
        <v>45</v>
      </c>
    </row>
    <row r="4083" spans="1:18" x14ac:dyDescent="0.25">
      <c r="A4083" t="s">
        <v>11536</v>
      </c>
      <c r="B4083" s="3">
        <v>35</v>
      </c>
      <c r="C4083" s="3" t="str" cm="1">
        <f t="array" ref="C4083">_xlfn.IFS(B4083&lt;35,"Young",B4083&lt;60,"Middle",TRUE,"Senior")</f>
        <v>Middle</v>
      </c>
      <c r="D4083" t="s">
        <v>16</v>
      </c>
      <c r="E4083" t="str">
        <f t="shared" si="126"/>
        <v>Middle-Female</v>
      </c>
      <c r="F4083" t="s">
        <v>35</v>
      </c>
      <c r="G4083" t="s">
        <v>36</v>
      </c>
      <c r="H4083" s="1">
        <v>45028</v>
      </c>
      <c r="I4083" t="s">
        <v>11537</v>
      </c>
      <c r="J4083" t="s">
        <v>11538</v>
      </c>
      <c r="K4083" t="s">
        <v>53</v>
      </c>
      <c r="L4083">
        <v>5413.964156</v>
      </c>
      <c r="M4083">
        <v>404</v>
      </c>
      <c r="N4083" t="s">
        <v>39</v>
      </c>
      <c r="O4083" s="1">
        <v>45035</v>
      </c>
      <c r="P4083" s="3">
        <f t="shared" si="127"/>
        <v>7</v>
      </c>
      <c r="Q4083" t="s">
        <v>85</v>
      </c>
      <c r="R4083" t="s">
        <v>33</v>
      </c>
    </row>
    <row r="4084" spans="1:18" x14ac:dyDescent="0.25">
      <c r="A4084" t="s">
        <v>11539</v>
      </c>
      <c r="B4084" s="3">
        <v>53</v>
      </c>
      <c r="C4084" s="3" t="str" cm="1">
        <f t="array" ref="C4084">_xlfn.IFS(B4084&lt;35,"Young",B4084&lt;60,"Middle",TRUE,"Senior")</f>
        <v>Middle</v>
      </c>
      <c r="D4084" t="s">
        <v>26</v>
      </c>
      <c r="E4084" t="str">
        <f t="shared" si="126"/>
        <v>Middle-Male</v>
      </c>
      <c r="F4084" t="s">
        <v>230</v>
      </c>
      <c r="G4084" t="s">
        <v>26593</v>
      </c>
      <c r="H4084" s="1">
        <v>44119</v>
      </c>
      <c r="I4084" t="s">
        <v>4539</v>
      </c>
      <c r="J4084" t="s">
        <v>11540</v>
      </c>
      <c r="K4084" t="s">
        <v>57</v>
      </c>
      <c r="L4084">
        <v>29612.818329999998</v>
      </c>
      <c r="M4084">
        <v>273</v>
      </c>
      <c r="N4084" t="s">
        <v>39</v>
      </c>
      <c r="O4084" s="1">
        <v>44120</v>
      </c>
      <c r="P4084" s="3">
        <f t="shared" si="127"/>
        <v>1</v>
      </c>
      <c r="Q4084" t="s">
        <v>85</v>
      </c>
      <c r="R4084" t="s">
        <v>24</v>
      </c>
    </row>
    <row r="4085" spans="1:18" x14ac:dyDescent="0.25">
      <c r="A4085" t="s">
        <v>11541</v>
      </c>
      <c r="B4085" s="3">
        <v>43</v>
      </c>
      <c r="C4085" s="3" t="str" cm="1">
        <f t="array" ref="C4085">_xlfn.IFS(B4085&lt;35,"Young",B4085&lt;60,"Middle",TRUE,"Senior")</f>
        <v>Middle</v>
      </c>
      <c r="D4085" t="s">
        <v>16</v>
      </c>
      <c r="E4085" t="str">
        <f t="shared" si="126"/>
        <v>Middle-Female</v>
      </c>
      <c r="F4085" t="s">
        <v>115</v>
      </c>
      <c r="G4085" t="s">
        <v>70</v>
      </c>
      <c r="H4085" s="1">
        <v>43643</v>
      </c>
      <c r="I4085" t="s">
        <v>11542</v>
      </c>
      <c r="J4085" t="s">
        <v>11543</v>
      </c>
      <c r="K4085" t="s">
        <v>21</v>
      </c>
      <c r="L4085">
        <v>18968.588</v>
      </c>
      <c r="M4085">
        <v>239</v>
      </c>
      <c r="N4085" t="s">
        <v>22</v>
      </c>
      <c r="O4085" s="1">
        <v>43643</v>
      </c>
      <c r="P4085" s="3">
        <f t="shared" si="127"/>
        <v>0</v>
      </c>
      <c r="Q4085" t="s">
        <v>32</v>
      </c>
      <c r="R4085" t="s">
        <v>45</v>
      </c>
    </row>
    <row r="4086" spans="1:18" x14ac:dyDescent="0.25">
      <c r="A4086" t="s">
        <v>11544</v>
      </c>
      <c r="B4086" s="3">
        <v>43</v>
      </c>
      <c r="C4086" s="3" t="str" cm="1">
        <f t="array" ref="C4086">_xlfn.IFS(B4086&lt;35,"Young",B4086&lt;60,"Middle",TRUE,"Senior")</f>
        <v>Middle</v>
      </c>
      <c r="D4086" t="s">
        <v>16</v>
      </c>
      <c r="E4086" t="str">
        <f t="shared" si="126"/>
        <v>Middle-Female</v>
      </c>
      <c r="F4086" t="s">
        <v>27</v>
      </c>
      <c r="G4086" t="s">
        <v>28</v>
      </c>
      <c r="H4086" s="1">
        <v>44390</v>
      </c>
      <c r="I4086" t="s">
        <v>11545</v>
      </c>
      <c r="J4086" t="s">
        <v>11546</v>
      </c>
      <c r="K4086" t="s">
        <v>31</v>
      </c>
      <c r="L4086">
        <v>5784.0543429999998</v>
      </c>
      <c r="M4086">
        <v>137</v>
      </c>
      <c r="N4086" t="s">
        <v>43</v>
      </c>
      <c r="O4086" s="1">
        <v>44408</v>
      </c>
      <c r="P4086" s="3">
        <f t="shared" si="127"/>
        <v>18</v>
      </c>
      <c r="Q4086" t="s">
        <v>44</v>
      </c>
      <c r="R4086" t="s">
        <v>33</v>
      </c>
    </row>
    <row r="4087" spans="1:18" x14ac:dyDescent="0.25">
      <c r="A4087" t="s">
        <v>11547</v>
      </c>
      <c r="B4087" s="3">
        <v>82</v>
      </c>
      <c r="C4087" s="3" t="str" cm="1">
        <f t="array" ref="C4087">_xlfn.IFS(B4087&lt;35,"Young",B4087&lt;60,"Middle",TRUE,"Senior")</f>
        <v>Senior</v>
      </c>
      <c r="D4087" t="s">
        <v>16</v>
      </c>
      <c r="E4087" t="str">
        <f t="shared" si="126"/>
        <v>Senior-Female</v>
      </c>
      <c r="F4087" t="s">
        <v>90</v>
      </c>
      <c r="G4087" t="s">
        <v>26592</v>
      </c>
      <c r="H4087" s="1">
        <v>45034</v>
      </c>
      <c r="I4087" t="s">
        <v>11548</v>
      </c>
      <c r="J4087" t="s">
        <v>11549</v>
      </c>
      <c r="K4087" t="s">
        <v>31</v>
      </c>
      <c r="L4087">
        <v>27510.86922</v>
      </c>
      <c r="M4087">
        <v>295</v>
      </c>
      <c r="N4087" t="s">
        <v>39</v>
      </c>
      <c r="O4087" s="1">
        <v>45050</v>
      </c>
      <c r="P4087" s="3">
        <f t="shared" si="127"/>
        <v>16</v>
      </c>
      <c r="Q4087" t="s">
        <v>44</v>
      </c>
      <c r="R4087" t="s">
        <v>33</v>
      </c>
    </row>
    <row r="4088" spans="1:18" x14ac:dyDescent="0.25">
      <c r="A4088" t="s">
        <v>11550</v>
      </c>
      <c r="B4088" s="3">
        <v>45</v>
      </c>
      <c r="C4088" s="3" t="str" cm="1">
        <f t="array" ref="C4088">_xlfn.IFS(B4088&lt;35,"Young",B4088&lt;60,"Middle",TRUE,"Senior")</f>
        <v>Middle</v>
      </c>
      <c r="D4088" t="s">
        <v>16</v>
      </c>
      <c r="E4088" t="str">
        <f t="shared" si="126"/>
        <v>Middle-Female</v>
      </c>
      <c r="F4088" t="s">
        <v>50</v>
      </c>
      <c r="G4088" t="s">
        <v>36</v>
      </c>
      <c r="H4088" s="1">
        <v>43934</v>
      </c>
      <c r="I4088" t="s">
        <v>11551</v>
      </c>
      <c r="J4088" t="s">
        <v>11552</v>
      </c>
      <c r="K4088" t="s">
        <v>31</v>
      </c>
      <c r="L4088">
        <v>9263.7597779999996</v>
      </c>
      <c r="M4088">
        <v>487</v>
      </c>
      <c r="N4088" t="s">
        <v>43</v>
      </c>
      <c r="O4088" s="1">
        <v>43935</v>
      </c>
      <c r="P4088" s="3">
        <f t="shared" si="127"/>
        <v>1</v>
      </c>
      <c r="Q4088" t="s">
        <v>49</v>
      </c>
      <c r="R4088" t="s">
        <v>45</v>
      </c>
    </row>
    <row r="4089" spans="1:18" x14ac:dyDescent="0.25">
      <c r="A4089" t="s">
        <v>11553</v>
      </c>
      <c r="B4089" s="3">
        <v>20</v>
      </c>
      <c r="C4089" s="3" t="str" cm="1">
        <f t="array" ref="C4089">_xlfn.IFS(B4089&lt;35,"Young",B4089&lt;60,"Middle",TRUE,"Senior")</f>
        <v>Young</v>
      </c>
      <c r="D4089" t="s">
        <v>16</v>
      </c>
      <c r="E4089" t="str">
        <f t="shared" si="126"/>
        <v>Young-Female</v>
      </c>
      <c r="F4089" t="s">
        <v>115</v>
      </c>
      <c r="G4089" t="s">
        <v>36</v>
      </c>
      <c r="H4089" s="1">
        <v>43824</v>
      </c>
      <c r="I4089" t="s">
        <v>11554</v>
      </c>
      <c r="J4089" t="s">
        <v>11555</v>
      </c>
      <c r="K4089" t="s">
        <v>57</v>
      </c>
      <c r="L4089">
        <v>14707.786980000001</v>
      </c>
      <c r="M4089">
        <v>298</v>
      </c>
      <c r="N4089" t="s">
        <v>22</v>
      </c>
      <c r="O4089" s="1">
        <v>43828</v>
      </c>
      <c r="P4089" s="3">
        <f t="shared" si="127"/>
        <v>4</v>
      </c>
      <c r="Q4089" t="s">
        <v>32</v>
      </c>
      <c r="R4089" t="s">
        <v>33</v>
      </c>
    </row>
    <row r="4090" spans="1:18" x14ac:dyDescent="0.25">
      <c r="A4090" t="s">
        <v>11556</v>
      </c>
      <c r="B4090" s="3">
        <v>31</v>
      </c>
      <c r="C4090" s="3" t="str" cm="1">
        <f t="array" ref="C4090">_xlfn.IFS(B4090&lt;35,"Young",B4090&lt;60,"Middle",TRUE,"Senior")</f>
        <v>Young</v>
      </c>
      <c r="D4090" t="s">
        <v>26</v>
      </c>
      <c r="E4090" t="str">
        <f t="shared" si="126"/>
        <v>Young-Male</v>
      </c>
      <c r="F4090" t="s">
        <v>63</v>
      </c>
      <c r="G4090" t="s">
        <v>28</v>
      </c>
      <c r="H4090" s="1">
        <v>44717</v>
      </c>
      <c r="I4090" t="s">
        <v>11557</v>
      </c>
      <c r="J4090" t="s">
        <v>11558</v>
      </c>
      <c r="K4090" t="s">
        <v>53</v>
      </c>
      <c r="L4090">
        <v>20542.817640000001</v>
      </c>
      <c r="M4090">
        <v>486</v>
      </c>
      <c r="N4090" t="s">
        <v>43</v>
      </c>
      <c r="O4090" s="1">
        <v>44731</v>
      </c>
      <c r="P4090" s="3">
        <f t="shared" si="127"/>
        <v>14</v>
      </c>
      <c r="Q4090" t="s">
        <v>85</v>
      </c>
      <c r="R4090" t="s">
        <v>33</v>
      </c>
    </row>
    <row r="4091" spans="1:18" x14ac:dyDescent="0.25">
      <c r="A4091" t="s">
        <v>11559</v>
      </c>
      <c r="B4091" s="3">
        <v>42</v>
      </c>
      <c r="C4091" s="3" t="str" cm="1">
        <f t="array" ref="C4091">_xlfn.IFS(B4091&lt;35,"Young",B4091&lt;60,"Middle",TRUE,"Senior")</f>
        <v>Middle</v>
      </c>
      <c r="D4091" t="s">
        <v>16</v>
      </c>
      <c r="E4091" t="str">
        <f t="shared" si="126"/>
        <v>Middle-Female</v>
      </c>
      <c r="F4091" t="s">
        <v>35</v>
      </c>
      <c r="G4091" t="s">
        <v>36</v>
      </c>
      <c r="H4091" s="1">
        <v>44136</v>
      </c>
      <c r="I4091" t="s">
        <v>11560</v>
      </c>
      <c r="J4091" t="s">
        <v>11561</v>
      </c>
      <c r="K4091" t="s">
        <v>57</v>
      </c>
      <c r="L4091">
        <v>18564.405900000002</v>
      </c>
      <c r="M4091">
        <v>334</v>
      </c>
      <c r="N4091" t="s">
        <v>22</v>
      </c>
      <c r="O4091" s="1">
        <v>44145</v>
      </c>
      <c r="P4091" s="3">
        <f t="shared" si="127"/>
        <v>9</v>
      </c>
      <c r="Q4091" t="s">
        <v>49</v>
      </c>
      <c r="R4091" t="s">
        <v>33</v>
      </c>
    </row>
    <row r="4092" spans="1:18" x14ac:dyDescent="0.25">
      <c r="A4092" t="s">
        <v>5929</v>
      </c>
      <c r="B4092" s="3">
        <v>49</v>
      </c>
      <c r="C4092" s="3" t="str" cm="1">
        <f t="array" ref="C4092">_xlfn.IFS(B4092&lt;35,"Young",B4092&lt;60,"Middle",TRUE,"Senior")</f>
        <v>Middle</v>
      </c>
      <c r="D4092" t="s">
        <v>16</v>
      </c>
      <c r="E4092" t="str">
        <f t="shared" si="126"/>
        <v>Middle-Female</v>
      </c>
      <c r="F4092" t="s">
        <v>90</v>
      </c>
      <c r="G4092" t="s">
        <v>18</v>
      </c>
      <c r="H4092" s="1">
        <v>43588</v>
      </c>
      <c r="I4092" t="s">
        <v>5923</v>
      </c>
      <c r="J4092" t="s">
        <v>11562</v>
      </c>
      <c r="K4092" t="s">
        <v>57</v>
      </c>
      <c r="L4092">
        <v>7086.7944859999998</v>
      </c>
      <c r="M4092">
        <v>108</v>
      </c>
      <c r="N4092" t="s">
        <v>43</v>
      </c>
      <c r="O4092" s="1">
        <v>43607</v>
      </c>
      <c r="P4092" s="3">
        <f t="shared" si="127"/>
        <v>19</v>
      </c>
      <c r="Q4092" t="s">
        <v>85</v>
      </c>
      <c r="R4092" t="s">
        <v>45</v>
      </c>
    </row>
    <row r="4093" spans="1:18" x14ac:dyDescent="0.25">
      <c r="A4093" t="s">
        <v>11563</v>
      </c>
      <c r="B4093" s="3">
        <v>72</v>
      </c>
      <c r="C4093" s="3" t="str" cm="1">
        <f t="array" ref="C4093">_xlfn.IFS(B4093&lt;35,"Young",B4093&lt;60,"Middle",TRUE,"Senior")</f>
        <v>Senior</v>
      </c>
      <c r="D4093" t="s">
        <v>26</v>
      </c>
      <c r="E4093" t="str">
        <f t="shared" si="126"/>
        <v>Senior-Male</v>
      </c>
      <c r="F4093" t="s">
        <v>230</v>
      </c>
      <c r="G4093" t="s">
        <v>28</v>
      </c>
      <c r="H4093" s="1">
        <v>44600</v>
      </c>
      <c r="I4093" t="s">
        <v>11564</v>
      </c>
      <c r="J4093" t="s">
        <v>11565</v>
      </c>
      <c r="K4093" t="s">
        <v>21</v>
      </c>
      <c r="L4093">
        <v>24219.227429999999</v>
      </c>
      <c r="M4093">
        <v>380</v>
      </c>
      <c r="N4093" t="s">
        <v>39</v>
      </c>
      <c r="O4093" s="1">
        <v>44614</v>
      </c>
      <c r="P4093" s="3">
        <f t="shared" si="127"/>
        <v>14</v>
      </c>
      <c r="Q4093" t="s">
        <v>32</v>
      </c>
      <c r="R4093" t="s">
        <v>45</v>
      </c>
    </row>
    <row r="4094" spans="1:18" x14ac:dyDescent="0.25">
      <c r="A4094" t="s">
        <v>11566</v>
      </c>
      <c r="B4094" s="3">
        <v>23</v>
      </c>
      <c r="C4094" s="3" t="str" cm="1">
        <f t="array" ref="C4094">_xlfn.IFS(B4094&lt;35,"Young",B4094&lt;60,"Middle",TRUE,"Senior")</f>
        <v>Young</v>
      </c>
      <c r="D4094" t="s">
        <v>16</v>
      </c>
      <c r="E4094" t="str">
        <f t="shared" si="126"/>
        <v>Young-Female</v>
      </c>
      <c r="F4094" t="s">
        <v>35</v>
      </c>
      <c r="G4094" t="s">
        <v>28</v>
      </c>
      <c r="H4094" s="1">
        <v>43827</v>
      </c>
      <c r="I4094" t="s">
        <v>11567</v>
      </c>
      <c r="J4094" t="s">
        <v>11568</v>
      </c>
      <c r="K4094" t="s">
        <v>57</v>
      </c>
      <c r="L4094">
        <v>30628.364610000001</v>
      </c>
      <c r="M4094">
        <v>123</v>
      </c>
      <c r="N4094" t="s">
        <v>43</v>
      </c>
      <c r="O4094" s="1">
        <v>43836</v>
      </c>
      <c r="P4094" s="3">
        <f t="shared" si="127"/>
        <v>9</v>
      </c>
      <c r="Q4094" t="s">
        <v>85</v>
      </c>
      <c r="R4094" t="s">
        <v>24</v>
      </c>
    </row>
    <row r="4095" spans="1:18" x14ac:dyDescent="0.25">
      <c r="A4095" t="s">
        <v>11569</v>
      </c>
      <c r="B4095" s="3">
        <v>76</v>
      </c>
      <c r="C4095" s="3" t="str" cm="1">
        <f t="array" ref="C4095">_xlfn.IFS(B4095&lt;35,"Young",B4095&lt;60,"Middle",TRUE,"Senior")</f>
        <v>Senior</v>
      </c>
      <c r="D4095" t="s">
        <v>16</v>
      </c>
      <c r="E4095" t="str">
        <f t="shared" si="126"/>
        <v>Senior-Female</v>
      </c>
      <c r="F4095" t="s">
        <v>27</v>
      </c>
      <c r="G4095" t="s">
        <v>36</v>
      </c>
      <c r="H4095" s="1">
        <v>43993</v>
      </c>
      <c r="I4095" t="s">
        <v>11570</v>
      </c>
      <c r="J4095" t="s">
        <v>11571</v>
      </c>
      <c r="K4095" t="s">
        <v>57</v>
      </c>
      <c r="L4095">
        <v>24818.765050000002</v>
      </c>
      <c r="M4095">
        <v>359</v>
      </c>
      <c r="N4095" t="s">
        <v>22</v>
      </c>
      <c r="O4095" s="1">
        <v>43995</v>
      </c>
      <c r="P4095" s="3">
        <f t="shared" si="127"/>
        <v>2</v>
      </c>
      <c r="Q4095" t="s">
        <v>23</v>
      </c>
      <c r="R4095" t="s">
        <v>24</v>
      </c>
    </row>
    <row r="4096" spans="1:18" x14ac:dyDescent="0.25">
      <c r="A4096" t="s">
        <v>11572</v>
      </c>
      <c r="B4096" s="3">
        <v>33</v>
      </c>
      <c r="C4096" s="3" t="str" cm="1">
        <f t="array" ref="C4096">_xlfn.IFS(B4096&lt;35,"Young",B4096&lt;60,"Middle",TRUE,"Senior")</f>
        <v>Young</v>
      </c>
      <c r="D4096" t="s">
        <v>16</v>
      </c>
      <c r="E4096" t="str">
        <f t="shared" si="126"/>
        <v>Young-Female</v>
      </c>
      <c r="F4096" t="s">
        <v>35</v>
      </c>
      <c r="G4096" t="s">
        <v>28</v>
      </c>
      <c r="H4096" s="1">
        <v>44053</v>
      </c>
      <c r="I4096" t="s">
        <v>10927</v>
      </c>
      <c r="J4096" t="s">
        <v>11573</v>
      </c>
      <c r="K4096" t="s">
        <v>53</v>
      </c>
      <c r="L4096">
        <v>34330.641470000002</v>
      </c>
      <c r="M4096">
        <v>193</v>
      </c>
      <c r="N4096" t="s">
        <v>43</v>
      </c>
      <c r="O4096" s="1">
        <v>44069</v>
      </c>
      <c r="P4096" s="3">
        <f t="shared" si="127"/>
        <v>16</v>
      </c>
      <c r="Q4096" t="s">
        <v>85</v>
      </c>
      <c r="R4096" t="s">
        <v>45</v>
      </c>
    </row>
    <row r="4097" spans="1:18" x14ac:dyDescent="0.25">
      <c r="A4097" t="s">
        <v>11574</v>
      </c>
      <c r="B4097" s="3">
        <v>85</v>
      </c>
      <c r="C4097" s="3" t="str" cm="1">
        <f t="array" ref="C4097">_xlfn.IFS(B4097&lt;35,"Young",B4097&lt;60,"Middle",TRUE,"Senior")</f>
        <v>Senior</v>
      </c>
      <c r="D4097" t="s">
        <v>26</v>
      </c>
      <c r="E4097" t="str">
        <f t="shared" si="126"/>
        <v>Senior-Male</v>
      </c>
      <c r="F4097" t="s">
        <v>115</v>
      </c>
      <c r="G4097" t="s">
        <v>28</v>
      </c>
      <c r="H4097" s="1">
        <v>43492</v>
      </c>
      <c r="I4097" t="s">
        <v>11575</v>
      </c>
      <c r="J4097" t="s">
        <v>11576</v>
      </c>
      <c r="K4097" t="s">
        <v>21</v>
      </c>
      <c r="L4097">
        <v>33867.009870000002</v>
      </c>
      <c r="M4097">
        <v>348</v>
      </c>
      <c r="N4097" t="s">
        <v>39</v>
      </c>
      <c r="O4097" s="1">
        <v>43509</v>
      </c>
      <c r="P4097" s="3">
        <f t="shared" si="127"/>
        <v>17</v>
      </c>
      <c r="Q4097" t="s">
        <v>32</v>
      </c>
      <c r="R4097" t="s">
        <v>45</v>
      </c>
    </row>
    <row r="4098" spans="1:18" x14ac:dyDescent="0.25">
      <c r="A4098" t="s">
        <v>2660</v>
      </c>
      <c r="B4098" s="3">
        <v>26</v>
      </c>
      <c r="C4098" s="3" t="str" cm="1">
        <f t="array" ref="C4098">_xlfn.IFS(B4098&lt;35,"Young",B4098&lt;60,"Middle",TRUE,"Senior")</f>
        <v>Young</v>
      </c>
      <c r="D4098" t="s">
        <v>26</v>
      </c>
      <c r="E4098" t="str">
        <f t="shared" si="126"/>
        <v>Young-Male</v>
      </c>
      <c r="F4098" t="s">
        <v>115</v>
      </c>
      <c r="G4098" t="s">
        <v>28</v>
      </c>
      <c r="H4098" s="1">
        <v>43814</v>
      </c>
      <c r="I4098" t="s">
        <v>11577</v>
      </c>
      <c r="J4098" t="s">
        <v>11578</v>
      </c>
      <c r="K4098" t="s">
        <v>57</v>
      </c>
      <c r="L4098">
        <v>13725.324559999999</v>
      </c>
      <c r="M4098">
        <v>347</v>
      </c>
      <c r="N4098" t="s">
        <v>22</v>
      </c>
      <c r="O4098" s="1">
        <v>43826</v>
      </c>
      <c r="P4098" s="3">
        <f t="shared" si="127"/>
        <v>12</v>
      </c>
      <c r="Q4098" t="s">
        <v>32</v>
      </c>
      <c r="R4098" t="s">
        <v>24</v>
      </c>
    </row>
    <row r="4099" spans="1:18" x14ac:dyDescent="0.25">
      <c r="A4099" t="s">
        <v>11579</v>
      </c>
      <c r="B4099" s="3">
        <v>61</v>
      </c>
      <c r="C4099" s="3" t="str" cm="1">
        <f t="array" ref="C4099">_xlfn.IFS(B4099&lt;35,"Young",B4099&lt;60,"Middle",TRUE,"Senior")</f>
        <v>Senior</v>
      </c>
      <c r="D4099" t="s">
        <v>16</v>
      </c>
      <c r="E4099" t="str">
        <f t="shared" ref="E4099:E4162" si="128">C4099 &amp; "-" &amp; D4099</f>
        <v>Senior-Female</v>
      </c>
      <c r="F4099" t="s">
        <v>90</v>
      </c>
      <c r="G4099" t="s">
        <v>70</v>
      </c>
      <c r="H4099" s="1">
        <v>44405</v>
      </c>
      <c r="I4099" t="s">
        <v>11580</v>
      </c>
      <c r="J4099" t="s">
        <v>2269</v>
      </c>
      <c r="K4099" t="s">
        <v>61</v>
      </c>
      <c r="L4099">
        <v>62466.152430000002</v>
      </c>
      <c r="M4099">
        <v>181</v>
      </c>
      <c r="N4099" t="s">
        <v>22</v>
      </c>
      <c r="O4099" s="1">
        <v>44406</v>
      </c>
      <c r="P4099" s="3">
        <f t="shared" ref="P4099:P4162" si="129">O4099-H4099</f>
        <v>1</v>
      </c>
      <c r="Q4099" t="s">
        <v>85</v>
      </c>
      <c r="R4099" t="s">
        <v>33</v>
      </c>
    </row>
    <row r="4100" spans="1:18" x14ac:dyDescent="0.25">
      <c r="A4100" t="s">
        <v>11581</v>
      </c>
      <c r="B4100" s="3">
        <v>74</v>
      </c>
      <c r="C4100" s="3" t="str" cm="1">
        <f t="array" ref="C4100">_xlfn.IFS(B4100&lt;35,"Young",B4100&lt;60,"Middle",TRUE,"Senior")</f>
        <v>Senior</v>
      </c>
      <c r="D4100" t="s">
        <v>26</v>
      </c>
      <c r="E4100" t="str">
        <f t="shared" si="128"/>
        <v>Senior-Male</v>
      </c>
      <c r="F4100" t="s">
        <v>35</v>
      </c>
      <c r="G4100" t="s">
        <v>36</v>
      </c>
      <c r="H4100" s="1">
        <v>44528</v>
      </c>
      <c r="I4100" t="s">
        <v>11582</v>
      </c>
      <c r="J4100" t="s">
        <v>11583</v>
      </c>
      <c r="K4100" t="s">
        <v>61</v>
      </c>
      <c r="L4100">
        <v>1107.1078749999999</v>
      </c>
      <c r="M4100">
        <v>194</v>
      </c>
      <c r="N4100" t="s">
        <v>39</v>
      </c>
      <c r="O4100" s="1">
        <v>44554</v>
      </c>
      <c r="P4100" s="3">
        <f t="shared" si="129"/>
        <v>26</v>
      </c>
      <c r="Q4100" t="s">
        <v>85</v>
      </c>
      <c r="R4100" t="s">
        <v>24</v>
      </c>
    </row>
    <row r="4101" spans="1:18" x14ac:dyDescent="0.25">
      <c r="A4101" t="s">
        <v>3075</v>
      </c>
      <c r="B4101" s="3">
        <v>27</v>
      </c>
      <c r="C4101" s="3" t="str" cm="1">
        <f t="array" ref="C4101">_xlfn.IFS(B4101&lt;35,"Young",B4101&lt;60,"Middle",TRUE,"Senior")</f>
        <v>Young</v>
      </c>
      <c r="D4101" t="s">
        <v>16</v>
      </c>
      <c r="E4101" t="str">
        <f t="shared" si="128"/>
        <v>Young-Female</v>
      </c>
      <c r="F4101" t="s">
        <v>17</v>
      </c>
      <c r="G4101" t="s">
        <v>18</v>
      </c>
      <c r="H4101" s="1">
        <v>45128</v>
      </c>
      <c r="I4101" t="s">
        <v>11584</v>
      </c>
      <c r="J4101" t="s">
        <v>11585</v>
      </c>
      <c r="K4101" t="s">
        <v>53</v>
      </c>
      <c r="L4101">
        <v>17383.266459999999</v>
      </c>
      <c r="M4101">
        <v>281</v>
      </c>
      <c r="N4101" t="s">
        <v>43</v>
      </c>
      <c r="O4101" s="1">
        <v>45129</v>
      </c>
      <c r="P4101" s="3">
        <f t="shared" si="129"/>
        <v>1</v>
      </c>
      <c r="Q4101" t="s">
        <v>49</v>
      </c>
      <c r="R4101" t="s">
        <v>33</v>
      </c>
    </row>
    <row r="4102" spans="1:18" x14ac:dyDescent="0.25">
      <c r="A4102" t="s">
        <v>11586</v>
      </c>
      <c r="B4102" s="3">
        <v>72</v>
      </c>
      <c r="C4102" s="3" t="str" cm="1">
        <f t="array" ref="C4102">_xlfn.IFS(B4102&lt;35,"Young",B4102&lt;60,"Middle",TRUE,"Senior")</f>
        <v>Senior</v>
      </c>
      <c r="D4102" t="s">
        <v>16</v>
      </c>
      <c r="E4102" t="str">
        <f t="shared" si="128"/>
        <v>Senior-Female</v>
      </c>
      <c r="F4102" t="s">
        <v>90</v>
      </c>
      <c r="G4102" t="s">
        <v>26593</v>
      </c>
      <c r="H4102" s="1">
        <v>43667</v>
      </c>
      <c r="I4102" t="s">
        <v>11587</v>
      </c>
      <c r="J4102" t="s">
        <v>11588</v>
      </c>
      <c r="K4102" t="s">
        <v>31</v>
      </c>
      <c r="L4102">
        <v>7861.5480639999996</v>
      </c>
      <c r="M4102">
        <v>240</v>
      </c>
      <c r="N4102" t="s">
        <v>43</v>
      </c>
      <c r="O4102" s="1">
        <v>43697</v>
      </c>
      <c r="P4102" s="3">
        <f t="shared" si="129"/>
        <v>30</v>
      </c>
      <c r="Q4102" t="s">
        <v>85</v>
      </c>
      <c r="R4102" t="s">
        <v>45</v>
      </c>
    </row>
    <row r="4103" spans="1:18" x14ac:dyDescent="0.25">
      <c r="A4103" t="s">
        <v>11589</v>
      </c>
      <c r="B4103" s="3">
        <v>35</v>
      </c>
      <c r="C4103" s="3" t="str" cm="1">
        <f t="array" ref="C4103">_xlfn.IFS(B4103&lt;35,"Young",B4103&lt;60,"Middle",TRUE,"Senior")</f>
        <v>Middle</v>
      </c>
      <c r="D4103" t="s">
        <v>26</v>
      </c>
      <c r="E4103" t="str">
        <f t="shared" si="128"/>
        <v>Middle-Male</v>
      </c>
      <c r="F4103" t="s">
        <v>230</v>
      </c>
      <c r="G4103" t="s">
        <v>18</v>
      </c>
      <c r="H4103" s="1">
        <v>44840</v>
      </c>
      <c r="I4103" t="s">
        <v>11590</v>
      </c>
      <c r="J4103" t="s">
        <v>11591</v>
      </c>
      <c r="K4103" t="s">
        <v>21</v>
      </c>
      <c r="L4103">
        <v>34657.078240000003</v>
      </c>
      <c r="M4103">
        <v>224</v>
      </c>
      <c r="N4103" t="s">
        <v>43</v>
      </c>
      <c r="O4103" s="1">
        <v>44853</v>
      </c>
      <c r="P4103" s="3">
        <f t="shared" si="129"/>
        <v>13</v>
      </c>
      <c r="Q4103" t="s">
        <v>85</v>
      </c>
      <c r="R4103" t="s">
        <v>24</v>
      </c>
    </row>
    <row r="4104" spans="1:18" x14ac:dyDescent="0.25">
      <c r="A4104" t="s">
        <v>991</v>
      </c>
      <c r="B4104" s="3">
        <v>41</v>
      </c>
      <c r="C4104" s="3" t="str" cm="1">
        <f t="array" ref="C4104">_xlfn.IFS(B4104&lt;35,"Young",B4104&lt;60,"Middle",TRUE,"Senior")</f>
        <v>Middle</v>
      </c>
      <c r="D4104" t="s">
        <v>26</v>
      </c>
      <c r="E4104" t="str">
        <f t="shared" si="128"/>
        <v>Middle-Male</v>
      </c>
      <c r="F4104" t="s">
        <v>90</v>
      </c>
      <c r="G4104" t="s">
        <v>70</v>
      </c>
      <c r="H4104" s="1">
        <v>45042</v>
      </c>
      <c r="I4104" t="s">
        <v>11592</v>
      </c>
      <c r="J4104" t="s">
        <v>11593</v>
      </c>
      <c r="K4104" t="s">
        <v>57</v>
      </c>
      <c r="L4104">
        <v>17519.571479999999</v>
      </c>
      <c r="M4104">
        <v>199</v>
      </c>
      <c r="N4104" t="s">
        <v>22</v>
      </c>
      <c r="O4104" s="1">
        <v>45050</v>
      </c>
      <c r="P4104" s="3">
        <f t="shared" si="129"/>
        <v>8</v>
      </c>
      <c r="Q4104" t="s">
        <v>32</v>
      </c>
      <c r="R4104" t="s">
        <v>45</v>
      </c>
    </row>
    <row r="4105" spans="1:18" x14ac:dyDescent="0.25">
      <c r="A4105" t="s">
        <v>11594</v>
      </c>
      <c r="B4105" s="3">
        <v>36</v>
      </c>
      <c r="C4105" s="3" t="str" cm="1">
        <f t="array" ref="C4105">_xlfn.IFS(B4105&lt;35,"Young",B4105&lt;60,"Middle",TRUE,"Senior")</f>
        <v>Middle</v>
      </c>
      <c r="D4105" t="s">
        <v>16</v>
      </c>
      <c r="E4105" t="str">
        <f t="shared" si="128"/>
        <v>Middle-Female</v>
      </c>
      <c r="F4105" t="s">
        <v>63</v>
      </c>
      <c r="G4105" t="s">
        <v>36</v>
      </c>
      <c r="H4105" s="1">
        <v>44035</v>
      </c>
      <c r="I4105" t="s">
        <v>11595</v>
      </c>
      <c r="J4105" t="s">
        <v>11596</v>
      </c>
      <c r="K4105" t="s">
        <v>53</v>
      </c>
      <c r="L4105">
        <v>6509.2825919999996</v>
      </c>
      <c r="M4105">
        <v>332</v>
      </c>
      <c r="N4105" t="s">
        <v>22</v>
      </c>
      <c r="O4105" s="1">
        <v>44041</v>
      </c>
      <c r="P4105" s="3">
        <f t="shared" si="129"/>
        <v>6</v>
      </c>
      <c r="Q4105" t="s">
        <v>32</v>
      </c>
      <c r="R4105" t="s">
        <v>33</v>
      </c>
    </row>
    <row r="4106" spans="1:18" x14ac:dyDescent="0.25">
      <c r="A4106" t="s">
        <v>11597</v>
      </c>
      <c r="B4106" s="3">
        <v>84</v>
      </c>
      <c r="C4106" s="3" t="str" cm="1">
        <f t="array" ref="C4106">_xlfn.IFS(B4106&lt;35,"Young",B4106&lt;60,"Middle",TRUE,"Senior")</f>
        <v>Senior</v>
      </c>
      <c r="D4106" t="s">
        <v>16</v>
      </c>
      <c r="E4106" t="str">
        <f t="shared" si="128"/>
        <v>Senior-Female</v>
      </c>
      <c r="F4106" t="s">
        <v>27</v>
      </c>
      <c r="G4106" t="s">
        <v>36</v>
      </c>
      <c r="H4106" s="1">
        <v>43647</v>
      </c>
      <c r="I4106" t="s">
        <v>11598</v>
      </c>
      <c r="J4106" t="s">
        <v>11599</v>
      </c>
      <c r="K4106" t="s">
        <v>53</v>
      </c>
      <c r="L4106">
        <v>19800.841830000001</v>
      </c>
      <c r="M4106">
        <v>291</v>
      </c>
      <c r="N4106" t="s">
        <v>43</v>
      </c>
      <c r="O4106" s="1">
        <v>43666</v>
      </c>
      <c r="P4106" s="3">
        <f t="shared" si="129"/>
        <v>19</v>
      </c>
      <c r="Q4106" t="s">
        <v>23</v>
      </c>
      <c r="R4106" t="s">
        <v>33</v>
      </c>
    </row>
    <row r="4107" spans="1:18" x14ac:dyDescent="0.25">
      <c r="A4107" t="s">
        <v>11600</v>
      </c>
      <c r="B4107" s="3">
        <v>39</v>
      </c>
      <c r="C4107" s="3" t="str" cm="1">
        <f t="array" ref="C4107">_xlfn.IFS(B4107&lt;35,"Young",B4107&lt;60,"Middle",TRUE,"Senior")</f>
        <v>Middle</v>
      </c>
      <c r="D4107" t="s">
        <v>16</v>
      </c>
      <c r="E4107" t="str">
        <f t="shared" si="128"/>
        <v>Middle-Female</v>
      </c>
      <c r="F4107" t="s">
        <v>90</v>
      </c>
      <c r="G4107" t="s">
        <v>70</v>
      </c>
      <c r="H4107" s="1">
        <v>43567</v>
      </c>
      <c r="I4107" t="s">
        <v>11601</v>
      </c>
      <c r="J4107" t="s">
        <v>11602</v>
      </c>
      <c r="K4107" t="s">
        <v>53</v>
      </c>
      <c r="L4107">
        <v>51061.224970000003</v>
      </c>
      <c r="M4107">
        <v>353</v>
      </c>
      <c r="N4107" t="s">
        <v>22</v>
      </c>
      <c r="O4107" s="1">
        <v>43581</v>
      </c>
      <c r="P4107" s="3">
        <f t="shared" si="129"/>
        <v>14</v>
      </c>
      <c r="Q4107" t="s">
        <v>23</v>
      </c>
      <c r="R4107" t="s">
        <v>45</v>
      </c>
    </row>
    <row r="4108" spans="1:18" x14ac:dyDescent="0.25">
      <c r="A4108" t="s">
        <v>11603</v>
      </c>
      <c r="B4108" s="3">
        <v>59</v>
      </c>
      <c r="C4108" s="3" t="str" cm="1">
        <f t="array" ref="C4108">_xlfn.IFS(B4108&lt;35,"Young",B4108&lt;60,"Middle",TRUE,"Senior")</f>
        <v>Middle</v>
      </c>
      <c r="D4108" t="s">
        <v>26</v>
      </c>
      <c r="E4108" t="str">
        <f t="shared" si="128"/>
        <v>Middle-Male</v>
      </c>
      <c r="F4108" t="s">
        <v>50</v>
      </c>
      <c r="G4108" t="s">
        <v>70</v>
      </c>
      <c r="H4108" s="1">
        <v>44151</v>
      </c>
      <c r="I4108" t="s">
        <v>11604</v>
      </c>
      <c r="J4108" t="s">
        <v>11605</v>
      </c>
      <c r="K4108" t="s">
        <v>21</v>
      </c>
      <c r="L4108">
        <v>34272.646460000004</v>
      </c>
      <c r="M4108">
        <v>395</v>
      </c>
      <c r="N4108" t="s">
        <v>39</v>
      </c>
      <c r="O4108" s="1">
        <v>44170</v>
      </c>
      <c r="P4108" s="3">
        <f t="shared" si="129"/>
        <v>19</v>
      </c>
      <c r="Q4108" t="s">
        <v>85</v>
      </c>
      <c r="R4108" t="s">
        <v>24</v>
      </c>
    </row>
    <row r="4109" spans="1:18" x14ac:dyDescent="0.25">
      <c r="A4109" t="s">
        <v>11606</v>
      </c>
      <c r="B4109" s="3">
        <v>27</v>
      </c>
      <c r="C4109" s="3" t="str" cm="1">
        <f t="array" ref="C4109">_xlfn.IFS(B4109&lt;35,"Young",B4109&lt;60,"Middle",TRUE,"Senior")</f>
        <v>Young</v>
      </c>
      <c r="D4109" t="s">
        <v>26</v>
      </c>
      <c r="E4109" t="str">
        <f t="shared" si="128"/>
        <v>Young-Male</v>
      </c>
      <c r="F4109" t="s">
        <v>230</v>
      </c>
      <c r="G4109" t="s">
        <v>18</v>
      </c>
      <c r="H4109" s="1">
        <v>45185</v>
      </c>
      <c r="I4109" t="s">
        <v>11607</v>
      </c>
      <c r="J4109" t="s">
        <v>11608</v>
      </c>
      <c r="K4109" t="s">
        <v>57</v>
      </c>
      <c r="L4109">
        <v>55233.872049999998</v>
      </c>
      <c r="M4109">
        <v>153</v>
      </c>
      <c r="N4109" t="s">
        <v>39</v>
      </c>
      <c r="O4109" s="1">
        <v>45199</v>
      </c>
      <c r="P4109" s="3">
        <f t="shared" si="129"/>
        <v>14</v>
      </c>
      <c r="Q4109" t="s">
        <v>49</v>
      </c>
      <c r="R4109" t="s">
        <v>24</v>
      </c>
    </row>
    <row r="4110" spans="1:18" x14ac:dyDescent="0.25">
      <c r="A4110" t="s">
        <v>11609</v>
      </c>
      <c r="B4110" s="3">
        <v>80</v>
      </c>
      <c r="C4110" s="3" t="str" cm="1">
        <f t="array" ref="C4110">_xlfn.IFS(B4110&lt;35,"Young",B4110&lt;60,"Middle",TRUE,"Senior")</f>
        <v>Senior</v>
      </c>
      <c r="D4110" t="s">
        <v>26</v>
      </c>
      <c r="E4110" t="str">
        <f t="shared" si="128"/>
        <v>Senior-Male</v>
      </c>
      <c r="F4110" t="s">
        <v>63</v>
      </c>
      <c r="G4110" t="s">
        <v>70</v>
      </c>
      <c r="H4110" s="1">
        <v>44345</v>
      </c>
      <c r="I4110" t="s">
        <v>11610</v>
      </c>
      <c r="J4110" t="s">
        <v>11611</v>
      </c>
      <c r="K4110" t="s">
        <v>57</v>
      </c>
      <c r="L4110">
        <v>6164.3821749999997</v>
      </c>
      <c r="M4110">
        <v>490</v>
      </c>
      <c r="N4110" t="s">
        <v>43</v>
      </c>
      <c r="O4110" s="1">
        <v>44361</v>
      </c>
      <c r="P4110" s="3">
        <f t="shared" si="129"/>
        <v>16</v>
      </c>
      <c r="Q4110" t="s">
        <v>32</v>
      </c>
      <c r="R4110" t="s">
        <v>45</v>
      </c>
    </row>
    <row r="4111" spans="1:18" x14ac:dyDescent="0.25">
      <c r="A4111" t="s">
        <v>11612</v>
      </c>
      <c r="B4111" s="3">
        <v>37</v>
      </c>
      <c r="C4111" s="3" t="str" cm="1">
        <f t="array" ref="C4111">_xlfn.IFS(B4111&lt;35,"Young",B4111&lt;60,"Middle",TRUE,"Senior")</f>
        <v>Middle</v>
      </c>
      <c r="D4111" t="s">
        <v>26</v>
      </c>
      <c r="E4111" t="str">
        <f t="shared" si="128"/>
        <v>Middle-Male</v>
      </c>
      <c r="F4111" t="s">
        <v>115</v>
      </c>
      <c r="G4111" t="s">
        <v>18</v>
      </c>
      <c r="H4111" s="1">
        <v>44442</v>
      </c>
      <c r="I4111" t="s">
        <v>11613</v>
      </c>
      <c r="J4111" t="s">
        <v>11614</v>
      </c>
      <c r="K4111" t="s">
        <v>61</v>
      </c>
      <c r="L4111">
        <v>33723.157310000002</v>
      </c>
      <c r="M4111">
        <v>146</v>
      </c>
      <c r="N4111" t="s">
        <v>43</v>
      </c>
      <c r="O4111" s="1">
        <v>44460</v>
      </c>
      <c r="P4111" s="3">
        <f t="shared" si="129"/>
        <v>18</v>
      </c>
      <c r="Q4111" t="s">
        <v>23</v>
      </c>
      <c r="R4111" t="s">
        <v>45</v>
      </c>
    </row>
    <row r="4112" spans="1:18" x14ac:dyDescent="0.25">
      <c r="A4112" t="s">
        <v>9341</v>
      </c>
      <c r="B4112" s="3">
        <v>74</v>
      </c>
      <c r="C4112" s="3" t="str" cm="1">
        <f t="array" ref="C4112">_xlfn.IFS(B4112&lt;35,"Young",B4112&lt;60,"Middle",TRUE,"Senior")</f>
        <v>Senior</v>
      </c>
      <c r="D4112" t="s">
        <v>26</v>
      </c>
      <c r="E4112" t="str">
        <f t="shared" si="128"/>
        <v>Senior-Male</v>
      </c>
      <c r="F4112" t="s">
        <v>35</v>
      </c>
      <c r="G4112" t="s">
        <v>70</v>
      </c>
      <c r="H4112" s="1">
        <v>43475</v>
      </c>
      <c r="I4112" t="s">
        <v>11615</v>
      </c>
      <c r="J4112" t="s">
        <v>11616</v>
      </c>
      <c r="K4112" t="s">
        <v>61</v>
      </c>
      <c r="L4112">
        <v>79932.796159999998</v>
      </c>
      <c r="M4112">
        <v>292</v>
      </c>
      <c r="N4112" t="s">
        <v>39</v>
      </c>
      <c r="O4112" s="1">
        <v>43503</v>
      </c>
      <c r="P4112" s="3">
        <f t="shared" si="129"/>
        <v>28</v>
      </c>
      <c r="Q4112" t="s">
        <v>85</v>
      </c>
      <c r="R4112" t="s">
        <v>24</v>
      </c>
    </row>
    <row r="4113" spans="1:18" x14ac:dyDescent="0.25">
      <c r="A4113" t="s">
        <v>11617</v>
      </c>
      <c r="B4113" s="3">
        <v>37</v>
      </c>
      <c r="C4113" s="3" t="str" cm="1">
        <f t="array" ref="C4113">_xlfn.IFS(B4113&lt;35,"Young",B4113&lt;60,"Middle",TRUE,"Senior")</f>
        <v>Middle</v>
      </c>
      <c r="D4113" t="s">
        <v>16</v>
      </c>
      <c r="E4113" t="str">
        <f t="shared" si="128"/>
        <v>Middle-Female</v>
      </c>
      <c r="F4113" t="s">
        <v>115</v>
      </c>
      <c r="G4113" t="s">
        <v>36</v>
      </c>
      <c r="H4113" s="1">
        <v>44296</v>
      </c>
      <c r="I4113" t="s">
        <v>11618</v>
      </c>
      <c r="J4113" t="s">
        <v>11619</v>
      </c>
      <c r="K4113" t="s">
        <v>53</v>
      </c>
      <c r="L4113">
        <v>8509.5563590000002</v>
      </c>
      <c r="M4113">
        <v>475</v>
      </c>
      <c r="N4113" t="s">
        <v>39</v>
      </c>
      <c r="O4113" s="1">
        <v>44324</v>
      </c>
      <c r="P4113" s="3">
        <f t="shared" si="129"/>
        <v>28</v>
      </c>
      <c r="Q4113" t="s">
        <v>32</v>
      </c>
      <c r="R4113" t="s">
        <v>24</v>
      </c>
    </row>
    <row r="4114" spans="1:18" x14ac:dyDescent="0.25">
      <c r="A4114" t="s">
        <v>11620</v>
      </c>
      <c r="B4114" s="3">
        <v>65</v>
      </c>
      <c r="C4114" s="3" t="str" cm="1">
        <f t="array" ref="C4114">_xlfn.IFS(B4114&lt;35,"Young",B4114&lt;60,"Middle",TRUE,"Senior")</f>
        <v>Senior</v>
      </c>
      <c r="D4114" t="s">
        <v>16</v>
      </c>
      <c r="E4114" t="str">
        <f t="shared" si="128"/>
        <v>Senior-Female</v>
      </c>
      <c r="F4114" t="s">
        <v>27</v>
      </c>
      <c r="G4114" t="s">
        <v>28</v>
      </c>
      <c r="H4114" s="1">
        <v>45126</v>
      </c>
      <c r="I4114" t="s">
        <v>11621</v>
      </c>
      <c r="J4114" t="s">
        <v>11622</v>
      </c>
      <c r="K4114" t="s">
        <v>21</v>
      </c>
      <c r="L4114">
        <v>9216.0328960000006</v>
      </c>
      <c r="M4114">
        <v>288</v>
      </c>
      <c r="N4114" t="s">
        <v>39</v>
      </c>
      <c r="O4114" s="1">
        <v>45142</v>
      </c>
      <c r="P4114" s="3">
        <f t="shared" si="129"/>
        <v>16</v>
      </c>
      <c r="Q4114" t="s">
        <v>23</v>
      </c>
      <c r="R4114" t="s">
        <v>24</v>
      </c>
    </row>
    <row r="4115" spans="1:18" x14ac:dyDescent="0.25">
      <c r="A4115" t="s">
        <v>11623</v>
      </c>
      <c r="B4115" s="3">
        <v>75</v>
      </c>
      <c r="C4115" s="3" t="str" cm="1">
        <f t="array" ref="C4115">_xlfn.IFS(B4115&lt;35,"Young",B4115&lt;60,"Middle",TRUE,"Senior")</f>
        <v>Senior</v>
      </c>
      <c r="D4115" t="s">
        <v>16</v>
      </c>
      <c r="E4115" t="str">
        <f t="shared" si="128"/>
        <v>Senior-Female</v>
      </c>
      <c r="F4115" t="s">
        <v>27</v>
      </c>
      <c r="G4115" t="s">
        <v>70</v>
      </c>
      <c r="H4115" s="1">
        <v>43607</v>
      </c>
      <c r="I4115" t="s">
        <v>11624</v>
      </c>
      <c r="J4115" t="s">
        <v>11625</v>
      </c>
      <c r="K4115" t="s">
        <v>31</v>
      </c>
      <c r="L4115">
        <v>75799.394109999994</v>
      </c>
      <c r="M4115">
        <v>347</v>
      </c>
      <c r="N4115" t="s">
        <v>22</v>
      </c>
      <c r="O4115" s="1">
        <v>43618</v>
      </c>
      <c r="P4115" s="3">
        <f t="shared" si="129"/>
        <v>11</v>
      </c>
      <c r="Q4115" t="s">
        <v>23</v>
      </c>
      <c r="R4115" t="s">
        <v>24</v>
      </c>
    </row>
    <row r="4116" spans="1:18" x14ac:dyDescent="0.25">
      <c r="A4116" t="s">
        <v>11626</v>
      </c>
      <c r="B4116" s="3">
        <v>75</v>
      </c>
      <c r="C4116" s="3" t="str" cm="1">
        <f t="array" ref="C4116">_xlfn.IFS(B4116&lt;35,"Young",B4116&lt;60,"Middle",TRUE,"Senior")</f>
        <v>Senior</v>
      </c>
      <c r="D4116" t="s">
        <v>26</v>
      </c>
      <c r="E4116" t="str">
        <f t="shared" si="128"/>
        <v>Senior-Male</v>
      </c>
      <c r="F4116" t="s">
        <v>17</v>
      </c>
      <c r="G4116" t="s">
        <v>18</v>
      </c>
      <c r="H4116" s="1">
        <v>44464</v>
      </c>
      <c r="I4116" t="s">
        <v>11627</v>
      </c>
      <c r="J4116" t="s">
        <v>3499</v>
      </c>
      <c r="K4116" t="s">
        <v>31</v>
      </c>
      <c r="L4116">
        <v>22495.69544</v>
      </c>
      <c r="M4116">
        <v>426</v>
      </c>
      <c r="N4116" t="s">
        <v>39</v>
      </c>
      <c r="O4116" s="1">
        <v>44470</v>
      </c>
      <c r="P4116" s="3">
        <f t="shared" si="129"/>
        <v>6</v>
      </c>
      <c r="Q4116" t="s">
        <v>23</v>
      </c>
      <c r="R4116" t="s">
        <v>45</v>
      </c>
    </row>
    <row r="4117" spans="1:18" x14ac:dyDescent="0.25">
      <c r="A4117" t="s">
        <v>11628</v>
      </c>
      <c r="B4117" s="3">
        <v>49</v>
      </c>
      <c r="C4117" s="3" t="str" cm="1">
        <f t="array" ref="C4117">_xlfn.IFS(B4117&lt;35,"Young",B4117&lt;60,"Middle",TRUE,"Senior")</f>
        <v>Middle</v>
      </c>
      <c r="D4117" t="s">
        <v>26</v>
      </c>
      <c r="E4117" t="str">
        <f t="shared" si="128"/>
        <v>Middle-Male</v>
      </c>
      <c r="F4117" t="s">
        <v>27</v>
      </c>
      <c r="G4117" t="s">
        <v>26593</v>
      </c>
      <c r="H4117" s="1">
        <v>43884</v>
      </c>
      <c r="I4117" t="s">
        <v>11629</v>
      </c>
      <c r="J4117" t="s">
        <v>11630</v>
      </c>
      <c r="K4117" t="s">
        <v>53</v>
      </c>
      <c r="L4117">
        <v>12320.526379999999</v>
      </c>
      <c r="M4117">
        <v>194</v>
      </c>
      <c r="N4117" t="s">
        <v>39</v>
      </c>
      <c r="O4117" s="1">
        <v>43897</v>
      </c>
      <c r="P4117" s="3">
        <f t="shared" si="129"/>
        <v>13</v>
      </c>
      <c r="Q4117" t="s">
        <v>44</v>
      </c>
      <c r="R4117" t="s">
        <v>45</v>
      </c>
    </row>
    <row r="4118" spans="1:18" x14ac:dyDescent="0.25">
      <c r="A4118" t="s">
        <v>11631</v>
      </c>
      <c r="B4118" s="3">
        <v>51</v>
      </c>
      <c r="C4118" s="3" t="str" cm="1">
        <f t="array" ref="C4118">_xlfn.IFS(B4118&lt;35,"Young",B4118&lt;60,"Middle",TRUE,"Senior")</f>
        <v>Middle</v>
      </c>
      <c r="D4118" t="s">
        <v>26</v>
      </c>
      <c r="E4118" t="str">
        <f t="shared" si="128"/>
        <v>Middle-Male</v>
      </c>
      <c r="F4118" t="s">
        <v>17</v>
      </c>
      <c r="G4118" t="s">
        <v>18</v>
      </c>
      <c r="H4118" s="1">
        <v>44874</v>
      </c>
      <c r="I4118" t="s">
        <v>11632</v>
      </c>
      <c r="J4118" t="s">
        <v>11633</v>
      </c>
      <c r="K4118" t="s">
        <v>61</v>
      </c>
      <c r="L4118">
        <v>40665.086360000001</v>
      </c>
      <c r="M4118">
        <v>173</v>
      </c>
      <c r="N4118" t="s">
        <v>39</v>
      </c>
      <c r="O4118" s="1">
        <v>44876</v>
      </c>
      <c r="P4118" s="3">
        <f t="shared" si="129"/>
        <v>2</v>
      </c>
      <c r="Q4118" t="s">
        <v>44</v>
      </c>
      <c r="R4118" t="s">
        <v>24</v>
      </c>
    </row>
    <row r="4119" spans="1:18" x14ac:dyDescent="0.25">
      <c r="A4119" t="s">
        <v>11634</v>
      </c>
      <c r="B4119" s="3">
        <v>45</v>
      </c>
      <c r="C4119" s="3" t="str" cm="1">
        <f t="array" ref="C4119">_xlfn.IFS(B4119&lt;35,"Young",B4119&lt;60,"Middle",TRUE,"Senior")</f>
        <v>Middle</v>
      </c>
      <c r="D4119" t="s">
        <v>16</v>
      </c>
      <c r="E4119" t="str">
        <f t="shared" si="128"/>
        <v>Middle-Female</v>
      </c>
      <c r="F4119" t="s">
        <v>90</v>
      </c>
      <c r="G4119" t="s">
        <v>36</v>
      </c>
      <c r="H4119" s="1">
        <v>44144</v>
      </c>
      <c r="I4119" t="s">
        <v>11635</v>
      </c>
      <c r="J4119" t="s">
        <v>2251</v>
      </c>
      <c r="K4119" t="s">
        <v>21</v>
      </c>
      <c r="L4119">
        <v>22649.394359999998</v>
      </c>
      <c r="M4119">
        <v>163</v>
      </c>
      <c r="N4119" t="s">
        <v>22</v>
      </c>
      <c r="O4119" s="1">
        <v>44146</v>
      </c>
      <c r="P4119" s="3">
        <f t="shared" si="129"/>
        <v>2</v>
      </c>
      <c r="Q4119" t="s">
        <v>85</v>
      </c>
      <c r="R4119" t="s">
        <v>33</v>
      </c>
    </row>
    <row r="4120" spans="1:18" x14ac:dyDescent="0.25">
      <c r="A4120" t="s">
        <v>11636</v>
      </c>
      <c r="B4120" s="3">
        <v>67</v>
      </c>
      <c r="C4120" s="3" t="str" cm="1">
        <f t="array" ref="C4120">_xlfn.IFS(B4120&lt;35,"Young",B4120&lt;60,"Middle",TRUE,"Senior")</f>
        <v>Senior</v>
      </c>
      <c r="D4120" t="s">
        <v>16</v>
      </c>
      <c r="E4120" t="str">
        <f t="shared" si="128"/>
        <v>Senior-Female</v>
      </c>
      <c r="F4120" t="s">
        <v>230</v>
      </c>
      <c r="G4120" t="s">
        <v>70</v>
      </c>
      <c r="H4120" s="1">
        <v>43848</v>
      </c>
      <c r="I4120" t="s">
        <v>11637</v>
      </c>
      <c r="J4120" t="s">
        <v>11638</v>
      </c>
      <c r="K4120" t="s">
        <v>57</v>
      </c>
      <c r="L4120">
        <v>36604.624629999998</v>
      </c>
      <c r="M4120">
        <v>331</v>
      </c>
      <c r="N4120" t="s">
        <v>22</v>
      </c>
      <c r="O4120" s="1">
        <v>43864</v>
      </c>
      <c r="P4120" s="3">
        <f t="shared" si="129"/>
        <v>16</v>
      </c>
      <c r="Q4120" t="s">
        <v>32</v>
      </c>
      <c r="R4120" t="s">
        <v>45</v>
      </c>
    </row>
    <row r="4121" spans="1:18" x14ac:dyDescent="0.25">
      <c r="A4121" t="s">
        <v>11639</v>
      </c>
      <c r="B4121" s="3">
        <v>25</v>
      </c>
      <c r="C4121" s="3" t="str" cm="1">
        <f t="array" ref="C4121">_xlfn.IFS(B4121&lt;35,"Young",B4121&lt;60,"Middle",TRUE,"Senior")</f>
        <v>Young</v>
      </c>
      <c r="D4121" t="s">
        <v>16</v>
      </c>
      <c r="E4121" t="str">
        <f t="shared" si="128"/>
        <v>Young-Female</v>
      </c>
      <c r="F4121" t="s">
        <v>35</v>
      </c>
      <c r="G4121" t="s">
        <v>70</v>
      </c>
      <c r="H4121" s="1">
        <v>43799</v>
      </c>
      <c r="I4121" t="s">
        <v>11640</v>
      </c>
      <c r="J4121" t="s">
        <v>11641</v>
      </c>
      <c r="K4121" t="s">
        <v>61</v>
      </c>
      <c r="L4121">
        <v>79266.019499999995</v>
      </c>
      <c r="M4121">
        <v>320</v>
      </c>
      <c r="N4121" t="s">
        <v>39</v>
      </c>
      <c r="O4121" s="1">
        <v>43818</v>
      </c>
      <c r="P4121" s="3">
        <f t="shared" si="129"/>
        <v>19</v>
      </c>
      <c r="Q4121" t="s">
        <v>44</v>
      </c>
      <c r="R4121" t="s">
        <v>33</v>
      </c>
    </row>
    <row r="4122" spans="1:18" x14ac:dyDescent="0.25">
      <c r="A4122" t="s">
        <v>11642</v>
      </c>
      <c r="B4122" s="3">
        <v>53</v>
      </c>
      <c r="C4122" s="3" t="str" cm="1">
        <f t="array" ref="C4122">_xlfn.IFS(B4122&lt;35,"Young",B4122&lt;60,"Middle",TRUE,"Senior")</f>
        <v>Middle</v>
      </c>
      <c r="D4122" t="s">
        <v>26</v>
      </c>
      <c r="E4122" t="str">
        <f t="shared" si="128"/>
        <v>Middle-Male</v>
      </c>
      <c r="F4122" t="s">
        <v>230</v>
      </c>
      <c r="G4122" t="s">
        <v>26593</v>
      </c>
      <c r="H4122" s="1">
        <v>44452</v>
      </c>
      <c r="I4122" t="s">
        <v>11643</v>
      </c>
      <c r="J4122" t="s">
        <v>123</v>
      </c>
      <c r="K4122" t="s">
        <v>61</v>
      </c>
      <c r="L4122">
        <v>1824.8626939999999</v>
      </c>
      <c r="M4122">
        <v>487</v>
      </c>
      <c r="N4122" t="s">
        <v>39</v>
      </c>
      <c r="O4122" s="1">
        <v>44466</v>
      </c>
      <c r="P4122" s="3">
        <f t="shared" si="129"/>
        <v>14</v>
      </c>
      <c r="Q4122" t="s">
        <v>44</v>
      </c>
      <c r="R4122" t="s">
        <v>33</v>
      </c>
    </row>
    <row r="4123" spans="1:18" x14ac:dyDescent="0.25">
      <c r="A4123" t="s">
        <v>11644</v>
      </c>
      <c r="B4123" s="3">
        <v>34</v>
      </c>
      <c r="C4123" s="3" t="str" cm="1">
        <f t="array" ref="C4123">_xlfn.IFS(B4123&lt;35,"Young",B4123&lt;60,"Middle",TRUE,"Senior")</f>
        <v>Young</v>
      </c>
      <c r="D4123" t="s">
        <v>26</v>
      </c>
      <c r="E4123" t="str">
        <f t="shared" si="128"/>
        <v>Young-Male</v>
      </c>
      <c r="F4123" t="s">
        <v>35</v>
      </c>
      <c r="G4123" t="s">
        <v>28</v>
      </c>
      <c r="H4123" s="1">
        <v>43951</v>
      </c>
      <c r="I4123" t="s">
        <v>11645</v>
      </c>
      <c r="J4123" t="s">
        <v>11646</v>
      </c>
      <c r="K4123" t="s">
        <v>57</v>
      </c>
      <c r="L4123">
        <v>33726.707869999998</v>
      </c>
      <c r="M4123">
        <v>196</v>
      </c>
      <c r="N4123" t="s">
        <v>43</v>
      </c>
      <c r="O4123" s="1">
        <v>43960</v>
      </c>
      <c r="P4123" s="3">
        <f t="shared" si="129"/>
        <v>9</v>
      </c>
      <c r="Q4123" t="s">
        <v>49</v>
      </c>
      <c r="R4123" t="s">
        <v>33</v>
      </c>
    </row>
    <row r="4124" spans="1:18" x14ac:dyDescent="0.25">
      <c r="A4124" t="s">
        <v>11647</v>
      </c>
      <c r="B4124" s="3">
        <v>53</v>
      </c>
      <c r="C4124" s="3" t="str" cm="1">
        <f t="array" ref="C4124">_xlfn.IFS(B4124&lt;35,"Young",B4124&lt;60,"Middle",TRUE,"Senior")</f>
        <v>Middle</v>
      </c>
      <c r="D4124" t="s">
        <v>26</v>
      </c>
      <c r="E4124" t="str">
        <f t="shared" si="128"/>
        <v>Middle-Male</v>
      </c>
      <c r="F4124" t="s">
        <v>115</v>
      </c>
      <c r="G4124" t="s">
        <v>26593</v>
      </c>
      <c r="H4124" s="1">
        <v>44814</v>
      </c>
      <c r="I4124" t="s">
        <v>11648</v>
      </c>
      <c r="J4124" t="s">
        <v>11649</v>
      </c>
      <c r="K4124" t="s">
        <v>61</v>
      </c>
      <c r="L4124">
        <v>23673.717540000001</v>
      </c>
      <c r="M4124">
        <v>103</v>
      </c>
      <c r="N4124" t="s">
        <v>39</v>
      </c>
      <c r="O4124" s="1">
        <v>44824</v>
      </c>
      <c r="P4124" s="3">
        <f t="shared" si="129"/>
        <v>10</v>
      </c>
      <c r="Q4124" t="s">
        <v>32</v>
      </c>
      <c r="R4124" t="s">
        <v>33</v>
      </c>
    </row>
    <row r="4125" spans="1:18" x14ac:dyDescent="0.25">
      <c r="A4125" t="s">
        <v>11650</v>
      </c>
      <c r="B4125" s="3">
        <v>81</v>
      </c>
      <c r="C4125" s="3" t="str" cm="1">
        <f t="array" ref="C4125">_xlfn.IFS(B4125&lt;35,"Young",B4125&lt;60,"Middle",TRUE,"Senior")</f>
        <v>Senior</v>
      </c>
      <c r="D4125" t="s">
        <v>26</v>
      </c>
      <c r="E4125" t="str">
        <f t="shared" si="128"/>
        <v>Senior-Male</v>
      </c>
      <c r="F4125" t="s">
        <v>35</v>
      </c>
      <c r="G4125" t="s">
        <v>26592</v>
      </c>
      <c r="H4125" s="1">
        <v>43914</v>
      </c>
      <c r="I4125" t="s">
        <v>11651</v>
      </c>
      <c r="J4125" t="s">
        <v>11652</v>
      </c>
      <c r="K4125" t="s">
        <v>61</v>
      </c>
      <c r="L4125">
        <v>4816.7693259999996</v>
      </c>
      <c r="M4125">
        <v>196</v>
      </c>
      <c r="N4125" t="s">
        <v>43</v>
      </c>
      <c r="O4125" s="1">
        <v>43937</v>
      </c>
      <c r="P4125" s="3">
        <f t="shared" si="129"/>
        <v>23</v>
      </c>
      <c r="Q4125" t="s">
        <v>44</v>
      </c>
      <c r="R4125" t="s">
        <v>45</v>
      </c>
    </row>
    <row r="4126" spans="1:18" x14ac:dyDescent="0.25">
      <c r="A4126" t="s">
        <v>11653</v>
      </c>
      <c r="B4126" s="3">
        <v>40</v>
      </c>
      <c r="C4126" s="3" t="str" cm="1">
        <f t="array" ref="C4126">_xlfn.IFS(B4126&lt;35,"Young",B4126&lt;60,"Middle",TRUE,"Senior")</f>
        <v>Middle</v>
      </c>
      <c r="D4126" t="s">
        <v>26</v>
      </c>
      <c r="E4126" t="str">
        <f t="shared" si="128"/>
        <v>Middle-Male</v>
      </c>
      <c r="F4126" t="s">
        <v>230</v>
      </c>
      <c r="G4126" t="s">
        <v>26593</v>
      </c>
      <c r="H4126" s="1">
        <v>43813</v>
      </c>
      <c r="I4126" t="s">
        <v>11654</v>
      </c>
      <c r="J4126" t="s">
        <v>11655</v>
      </c>
      <c r="K4126" t="s">
        <v>21</v>
      </c>
      <c r="L4126">
        <v>19582.865249999999</v>
      </c>
      <c r="M4126">
        <v>473</v>
      </c>
      <c r="N4126" t="s">
        <v>39</v>
      </c>
      <c r="O4126" s="1">
        <v>43818</v>
      </c>
      <c r="P4126" s="3">
        <f t="shared" si="129"/>
        <v>5</v>
      </c>
      <c r="Q4126" t="s">
        <v>23</v>
      </c>
      <c r="R4126" t="s">
        <v>33</v>
      </c>
    </row>
    <row r="4127" spans="1:18" x14ac:dyDescent="0.25">
      <c r="A4127" t="s">
        <v>11656</v>
      </c>
      <c r="B4127" s="3">
        <v>54</v>
      </c>
      <c r="C4127" s="3" t="str" cm="1">
        <f t="array" ref="C4127">_xlfn.IFS(B4127&lt;35,"Young",B4127&lt;60,"Middle",TRUE,"Senior")</f>
        <v>Middle</v>
      </c>
      <c r="D4127" t="s">
        <v>26</v>
      </c>
      <c r="E4127" t="str">
        <f t="shared" si="128"/>
        <v>Middle-Male</v>
      </c>
      <c r="F4127" t="s">
        <v>63</v>
      </c>
      <c r="G4127" t="s">
        <v>26593</v>
      </c>
      <c r="H4127" s="1">
        <v>44311</v>
      </c>
      <c r="I4127" t="s">
        <v>11657</v>
      </c>
      <c r="J4127" t="s">
        <v>11658</v>
      </c>
      <c r="K4127" t="s">
        <v>21</v>
      </c>
      <c r="L4127">
        <v>19192.224539999999</v>
      </c>
      <c r="M4127">
        <v>500</v>
      </c>
      <c r="N4127" t="s">
        <v>39</v>
      </c>
      <c r="O4127" s="1">
        <v>44327</v>
      </c>
      <c r="P4127" s="3">
        <f t="shared" si="129"/>
        <v>16</v>
      </c>
      <c r="Q4127" t="s">
        <v>32</v>
      </c>
      <c r="R4127" t="s">
        <v>33</v>
      </c>
    </row>
    <row r="4128" spans="1:18" x14ac:dyDescent="0.25">
      <c r="A4128" t="s">
        <v>11659</v>
      </c>
      <c r="B4128" s="3">
        <v>56</v>
      </c>
      <c r="C4128" s="3" t="str" cm="1">
        <f t="array" ref="C4128">_xlfn.IFS(B4128&lt;35,"Young",B4128&lt;60,"Middle",TRUE,"Senior")</f>
        <v>Middle</v>
      </c>
      <c r="D4128" t="s">
        <v>26</v>
      </c>
      <c r="E4128" t="str">
        <f t="shared" si="128"/>
        <v>Middle-Male</v>
      </c>
      <c r="F4128" t="s">
        <v>115</v>
      </c>
      <c r="G4128" t="s">
        <v>26593</v>
      </c>
      <c r="H4128" s="1">
        <v>44601</v>
      </c>
      <c r="I4128" t="s">
        <v>11660</v>
      </c>
      <c r="J4128" t="s">
        <v>1093</v>
      </c>
      <c r="K4128" t="s">
        <v>21</v>
      </c>
      <c r="L4128">
        <v>19803.988809999999</v>
      </c>
      <c r="M4128">
        <v>356</v>
      </c>
      <c r="N4128" t="s">
        <v>43</v>
      </c>
      <c r="O4128" s="1">
        <v>44615</v>
      </c>
      <c r="P4128" s="3">
        <f t="shared" si="129"/>
        <v>14</v>
      </c>
      <c r="Q4128" t="s">
        <v>44</v>
      </c>
      <c r="R4128" t="s">
        <v>45</v>
      </c>
    </row>
    <row r="4129" spans="1:18" x14ac:dyDescent="0.25">
      <c r="A4129" t="s">
        <v>11661</v>
      </c>
      <c r="B4129" s="3">
        <v>37</v>
      </c>
      <c r="C4129" s="3" t="str" cm="1">
        <f t="array" ref="C4129">_xlfn.IFS(B4129&lt;35,"Young",B4129&lt;60,"Middle",TRUE,"Senior")</f>
        <v>Middle</v>
      </c>
      <c r="D4129" t="s">
        <v>16</v>
      </c>
      <c r="E4129" t="str">
        <f t="shared" si="128"/>
        <v>Middle-Female</v>
      </c>
      <c r="F4129" t="s">
        <v>27</v>
      </c>
      <c r="G4129" t="s">
        <v>26592</v>
      </c>
      <c r="H4129" s="1">
        <v>43671</v>
      </c>
      <c r="I4129" t="s">
        <v>11662</v>
      </c>
      <c r="J4129" t="s">
        <v>11663</v>
      </c>
      <c r="K4129" t="s">
        <v>31</v>
      </c>
      <c r="L4129">
        <v>8581.4785549999997</v>
      </c>
      <c r="M4129">
        <v>173</v>
      </c>
      <c r="N4129" t="s">
        <v>22</v>
      </c>
      <c r="O4129" s="1">
        <v>43672</v>
      </c>
      <c r="P4129" s="3">
        <f t="shared" si="129"/>
        <v>1</v>
      </c>
      <c r="Q4129" t="s">
        <v>85</v>
      </c>
      <c r="R4129" t="s">
        <v>33</v>
      </c>
    </row>
    <row r="4130" spans="1:18" x14ac:dyDescent="0.25">
      <c r="A4130" t="s">
        <v>11664</v>
      </c>
      <c r="B4130" s="3">
        <v>20</v>
      </c>
      <c r="C4130" s="3" t="str" cm="1">
        <f t="array" ref="C4130">_xlfn.IFS(B4130&lt;35,"Young",B4130&lt;60,"Middle",TRUE,"Senior")</f>
        <v>Young</v>
      </c>
      <c r="D4130" t="s">
        <v>16</v>
      </c>
      <c r="E4130" t="str">
        <f t="shared" si="128"/>
        <v>Young-Female</v>
      </c>
      <c r="F4130" t="s">
        <v>230</v>
      </c>
      <c r="G4130" t="s">
        <v>26593</v>
      </c>
      <c r="H4130" s="1">
        <v>45030</v>
      </c>
      <c r="I4130" t="s">
        <v>11665</v>
      </c>
      <c r="J4130" t="s">
        <v>11666</v>
      </c>
      <c r="K4130" t="s">
        <v>31</v>
      </c>
      <c r="L4130">
        <v>6333.1321959999996</v>
      </c>
      <c r="M4130">
        <v>157</v>
      </c>
      <c r="N4130" t="s">
        <v>39</v>
      </c>
      <c r="O4130" s="1">
        <v>45047</v>
      </c>
      <c r="P4130" s="3">
        <f t="shared" si="129"/>
        <v>17</v>
      </c>
      <c r="Q4130" t="s">
        <v>85</v>
      </c>
      <c r="R4130" t="s">
        <v>24</v>
      </c>
    </row>
    <row r="4131" spans="1:18" x14ac:dyDescent="0.25">
      <c r="A4131" t="s">
        <v>11667</v>
      </c>
      <c r="B4131" s="3">
        <v>50</v>
      </c>
      <c r="C4131" s="3" t="str" cm="1">
        <f t="array" ref="C4131">_xlfn.IFS(B4131&lt;35,"Young",B4131&lt;60,"Middle",TRUE,"Senior")</f>
        <v>Middle</v>
      </c>
      <c r="D4131" t="s">
        <v>26</v>
      </c>
      <c r="E4131" t="str">
        <f t="shared" si="128"/>
        <v>Middle-Male</v>
      </c>
      <c r="F4131" t="s">
        <v>63</v>
      </c>
      <c r="G4131" t="s">
        <v>26593</v>
      </c>
      <c r="H4131" s="1">
        <v>44164</v>
      </c>
      <c r="I4131" t="s">
        <v>11668</v>
      </c>
      <c r="J4131" t="s">
        <v>11669</v>
      </c>
      <c r="K4131" t="s">
        <v>21</v>
      </c>
      <c r="L4131">
        <v>5441.7015799999999</v>
      </c>
      <c r="M4131">
        <v>229</v>
      </c>
      <c r="N4131" t="s">
        <v>43</v>
      </c>
      <c r="O4131" s="1">
        <v>44169</v>
      </c>
      <c r="P4131" s="3">
        <f t="shared" si="129"/>
        <v>5</v>
      </c>
      <c r="Q4131" t="s">
        <v>32</v>
      </c>
      <c r="R4131" t="s">
        <v>33</v>
      </c>
    </row>
    <row r="4132" spans="1:18" x14ac:dyDescent="0.25">
      <c r="A4132" t="s">
        <v>11670</v>
      </c>
      <c r="B4132" s="3">
        <v>57</v>
      </c>
      <c r="C4132" s="3" t="str" cm="1">
        <f t="array" ref="C4132">_xlfn.IFS(B4132&lt;35,"Young",B4132&lt;60,"Middle",TRUE,"Senior")</f>
        <v>Middle</v>
      </c>
      <c r="D4132" t="s">
        <v>16</v>
      </c>
      <c r="E4132" t="str">
        <f t="shared" si="128"/>
        <v>Middle-Female</v>
      </c>
      <c r="F4132" t="s">
        <v>230</v>
      </c>
      <c r="G4132" t="s">
        <v>26593</v>
      </c>
      <c r="H4132" s="1">
        <v>45063</v>
      </c>
      <c r="I4132" t="s">
        <v>11671</v>
      </c>
      <c r="J4132" t="s">
        <v>11672</v>
      </c>
      <c r="K4132" t="s">
        <v>21</v>
      </c>
      <c r="L4132">
        <v>7996.5541640000001</v>
      </c>
      <c r="M4132">
        <v>451</v>
      </c>
      <c r="N4132" t="s">
        <v>39</v>
      </c>
      <c r="O4132" s="1">
        <v>45080</v>
      </c>
      <c r="P4132" s="3">
        <f t="shared" si="129"/>
        <v>17</v>
      </c>
      <c r="Q4132" t="s">
        <v>44</v>
      </c>
      <c r="R4132" t="s">
        <v>24</v>
      </c>
    </row>
    <row r="4133" spans="1:18" x14ac:dyDescent="0.25">
      <c r="A4133" t="s">
        <v>11673</v>
      </c>
      <c r="B4133" s="3">
        <v>60</v>
      </c>
      <c r="C4133" s="3" t="str" cm="1">
        <f t="array" ref="C4133">_xlfn.IFS(B4133&lt;35,"Young",B4133&lt;60,"Middle",TRUE,"Senior")</f>
        <v>Senior</v>
      </c>
      <c r="D4133" t="s">
        <v>26</v>
      </c>
      <c r="E4133" t="str">
        <f t="shared" si="128"/>
        <v>Senior-Male</v>
      </c>
      <c r="F4133" t="s">
        <v>63</v>
      </c>
      <c r="G4133" t="s">
        <v>36</v>
      </c>
      <c r="H4133" s="1">
        <v>44183</v>
      </c>
      <c r="I4133" t="s">
        <v>11674</v>
      </c>
      <c r="J4133" t="s">
        <v>11675</v>
      </c>
      <c r="K4133" t="s">
        <v>21</v>
      </c>
      <c r="L4133">
        <v>9857.7033470000006</v>
      </c>
      <c r="M4133">
        <v>311</v>
      </c>
      <c r="N4133" t="s">
        <v>39</v>
      </c>
      <c r="O4133" s="1">
        <v>44211</v>
      </c>
      <c r="P4133" s="3">
        <f t="shared" si="129"/>
        <v>28</v>
      </c>
      <c r="Q4133" t="s">
        <v>32</v>
      </c>
      <c r="R4133" t="s">
        <v>33</v>
      </c>
    </row>
    <row r="4134" spans="1:18" x14ac:dyDescent="0.25">
      <c r="A4134" t="s">
        <v>11676</v>
      </c>
      <c r="B4134" s="3">
        <v>29</v>
      </c>
      <c r="C4134" s="3" t="str" cm="1">
        <f t="array" ref="C4134">_xlfn.IFS(B4134&lt;35,"Young",B4134&lt;60,"Middle",TRUE,"Senior")</f>
        <v>Young</v>
      </c>
      <c r="D4134" t="s">
        <v>16</v>
      </c>
      <c r="E4134" t="str">
        <f t="shared" si="128"/>
        <v>Young-Female</v>
      </c>
      <c r="F4134" t="s">
        <v>90</v>
      </c>
      <c r="G4134" t="s">
        <v>70</v>
      </c>
      <c r="H4134" s="1">
        <v>43935</v>
      </c>
      <c r="I4134" t="s">
        <v>2092</v>
      </c>
      <c r="J4134" t="s">
        <v>11677</v>
      </c>
      <c r="K4134" t="s">
        <v>57</v>
      </c>
      <c r="L4134">
        <v>68508.778550000003</v>
      </c>
      <c r="M4134">
        <v>495</v>
      </c>
      <c r="N4134" t="s">
        <v>39</v>
      </c>
      <c r="O4134" s="1">
        <v>43950</v>
      </c>
      <c r="P4134" s="3">
        <f t="shared" si="129"/>
        <v>15</v>
      </c>
      <c r="Q4134" t="s">
        <v>49</v>
      </c>
      <c r="R4134" t="s">
        <v>24</v>
      </c>
    </row>
    <row r="4135" spans="1:18" x14ac:dyDescent="0.25">
      <c r="A4135" t="s">
        <v>11678</v>
      </c>
      <c r="B4135" s="3">
        <v>63</v>
      </c>
      <c r="C4135" s="3" t="str" cm="1">
        <f t="array" ref="C4135">_xlfn.IFS(B4135&lt;35,"Young",B4135&lt;60,"Middle",TRUE,"Senior")</f>
        <v>Senior</v>
      </c>
      <c r="D4135" t="s">
        <v>26</v>
      </c>
      <c r="E4135" t="str">
        <f t="shared" si="128"/>
        <v>Senior-Male</v>
      </c>
      <c r="F4135" t="s">
        <v>27</v>
      </c>
      <c r="G4135" t="s">
        <v>70</v>
      </c>
      <c r="H4135" s="1">
        <v>45076</v>
      </c>
      <c r="I4135" t="s">
        <v>11679</v>
      </c>
      <c r="J4135" t="s">
        <v>3837</v>
      </c>
      <c r="K4135" t="s">
        <v>21</v>
      </c>
      <c r="L4135">
        <v>3555.4687140000001</v>
      </c>
      <c r="M4135">
        <v>484</v>
      </c>
      <c r="N4135" t="s">
        <v>43</v>
      </c>
      <c r="O4135" s="1">
        <v>45100</v>
      </c>
      <c r="P4135" s="3">
        <f t="shared" si="129"/>
        <v>24</v>
      </c>
      <c r="Q4135" t="s">
        <v>44</v>
      </c>
      <c r="R4135" t="s">
        <v>33</v>
      </c>
    </row>
    <row r="4136" spans="1:18" x14ac:dyDescent="0.25">
      <c r="A4136" t="s">
        <v>11680</v>
      </c>
      <c r="B4136" s="3">
        <v>83</v>
      </c>
      <c r="C4136" s="3" t="str" cm="1">
        <f t="array" ref="C4136">_xlfn.IFS(B4136&lt;35,"Young",B4136&lt;60,"Middle",TRUE,"Senior")</f>
        <v>Senior</v>
      </c>
      <c r="D4136" t="s">
        <v>16</v>
      </c>
      <c r="E4136" t="str">
        <f t="shared" si="128"/>
        <v>Senior-Female</v>
      </c>
      <c r="F4136" t="s">
        <v>35</v>
      </c>
      <c r="G4136" t="s">
        <v>28</v>
      </c>
      <c r="H4136" s="1">
        <v>45110</v>
      </c>
      <c r="I4136" t="s">
        <v>11681</v>
      </c>
      <c r="J4136" t="s">
        <v>11682</v>
      </c>
      <c r="K4136" t="s">
        <v>21</v>
      </c>
      <c r="L4136">
        <v>23125.199349999999</v>
      </c>
      <c r="M4136">
        <v>479</v>
      </c>
      <c r="N4136" t="s">
        <v>43</v>
      </c>
      <c r="O4136" s="1">
        <v>45113</v>
      </c>
      <c r="P4136" s="3">
        <f t="shared" si="129"/>
        <v>3</v>
      </c>
      <c r="Q4136" t="s">
        <v>23</v>
      </c>
      <c r="R4136" t="s">
        <v>45</v>
      </c>
    </row>
    <row r="4137" spans="1:18" x14ac:dyDescent="0.25">
      <c r="A4137" t="s">
        <v>11683</v>
      </c>
      <c r="B4137" s="3">
        <v>27</v>
      </c>
      <c r="C4137" s="3" t="str" cm="1">
        <f t="array" ref="C4137">_xlfn.IFS(B4137&lt;35,"Young",B4137&lt;60,"Middle",TRUE,"Senior")</f>
        <v>Young</v>
      </c>
      <c r="D4137" t="s">
        <v>16</v>
      </c>
      <c r="E4137" t="str">
        <f t="shared" si="128"/>
        <v>Young-Female</v>
      </c>
      <c r="F4137" t="s">
        <v>27</v>
      </c>
      <c r="G4137" t="s">
        <v>18</v>
      </c>
      <c r="H4137" s="1">
        <v>44053</v>
      </c>
      <c r="I4137" t="s">
        <v>11684</v>
      </c>
      <c r="J4137" t="s">
        <v>11685</v>
      </c>
      <c r="K4137" t="s">
        <v>61</v>
      </c>
      <c r="L4137">
        <v>4091.949282</v>
      </c>
      <c r="M4137">
        <v>481</v>
      </c>
      <c r="N4137" t="s">
        <v>39</v>
      </c>
      <c r="O4137" s="1">
        <v>44054</v>
      </c>
      <c r="P4137" s="3">
        <f t="shared" si="129"/>
        <v>1</v>
      </c>
      <c r="Q4137" t="s">
        <v>44</v>
      </c>
      <c r="R4137" t="s">
        <v>24</v>
      </c>
    </row>
    <row r="4138" spans="1:18" x14ac:dyDescent="0.25">
      <c r="A4138" t="s">
        <v>11686</v>
      </c>
      <c r="B4138" s="3">
        <v>37</v>
      </c>
      <c r="C4138" s="3" t="str" cm="1">
        <f t="array" ref="C4138">_xlfn.IFS(B4138&lt;35,"Young",B4138&lt;60,"Middle",TRUE,"Senior")</f>
        <v>Middle</v>
      </c>
      <c r="D4138" t="s">
        <v>26</v>
      </c>
      <c r="E4138" t="str">
        <f t="shared" si="128"/>
        <v>Middle-Male</v>
      </c>
      <c r="F4138" t="s">
        <v>230</v>
      </c>
      <c r="G4138" t="s">
        <v>70</v>
      </c>
      <c r="H4138" s="1">
        <v>44692</v>
      </c>
      <c r="I4138" t="s">
        <v>11687</v>
      </c>
      <c r="J4138" t="s">
        <v>11688</v>
      </c>
      <c r="K4138" t="s">
        <v>53</v>
      </c>
      <c r="L4138">
        <v>55197.169300000001</v>
      </c>
      <c r="M4138">
        <v>490</v>
      </c>
      <c r="N4138" t="s">
        <v>39</v>
      </c>
      <c r="O4138" s="1">
        <v>44716</v>
      </c>
      <c r="P4138" s="3">
        <f t="shared" si="129"/>
        <v>24</v>
      </c>
      <c r="Q4138" t="s">
        <v>49</v>
      </c>
      <c r="R4138" t="s">
        <v>45</v>
      </c>
    </row>
    <row r="4139" spans="1:18" x14ac:dyDescent="0.25">
      <c r="A4139" t="s">
        <v>11689</v>
      </c>
      <c r="B4139" s="3">
        <v>71</v>
      </c>
      <c r="C4139" s="3" t="str" cm="1">
        <f t="array" ref="C4139">_xlfn.IFS(B4139&lt;35,"Young",B4139&lt;60,"Middle",TRUE,"Senior")</f>
        <v>Senior</v>
      </c>
      <c r="D4139" t="s">
        <v>26</v>
      </c>
      <c r="E4139" t="str">
        <f t="shared" si="128"/>
        <v>Senior-Male</v>
      </c>
      <c r="F4139" t="s">
        <v>27</v>
      </c>
      <c r="G4139" t="s">
        <v>70</v>
      </c>
      <c r="H4139" s="1">
        <v>43600</v>
      </c>
      <c r="I4139" t="s">
        <v>11690</v>
      </c>
      <c r="J4139" t="s">
        <v>11691</v>
      </c>
      <c r="K4139" t="s">
        <v>21</v>
      </c>
      <c r="L4139">
        <v>30010.657640000001</v>
      </c>
      <c r="M4139">
        <v>322</v>
      </c>
      <c r="N4139" t="s">
        <v>39</v>
      </c>
      <c r="O4139" s="1">
        <v>43620</v>
      </c>
      <c r="P4139" s="3">
        <f t="shared" si="129"/>
        <v>20</v>
      </c>
      <c r="Q4139" t="s">
        <v>23</v>
      </c>
      <c r="R4139" t="s">
        <v>24</v>
      </c>
    </row>
    <row r="4140" spans="1:18" x14ac:dyDescent="0.25">
      <c r="A4140" t="s">
        <v>11692</v>
      </c>
      <c r="B4140" s="3">
        <v>19</v>
      </c>
      <c r="C4140" s="3" t="str" cm="1">
        <f t="array" ref="C4140">_xlfn.IFS(B4140&lt;35,"Young",B4140&lt;60,"Middle",TRUE,"Senior")</f>
        <v>Young</v>
      </c>
      <c r="D4140" t="s">
        <v>16</v>
      </c>
      <c r="E4140" t="str">
        <f t="shared" si="128"/>
        <v>Young-Female</v>
      </c>
      <c r="F4140" t="s">
        <v>230</v>
      </c>
      <c r="G4140" t="s">
        <v>28</v>
      </c>
      <c r="H4140" s="1">
        <v>45147</v>
      </c>
      <c r="I4140" t="s">
        <v>11693</v>
      </c>
      <c r="J4140" t="s">
        <v>11694</v>
      </c>
      <c r="K4140" t="s">
        <v>61</v>
      </c>
      <c r="L4140">
        <v>9948.7568030000002</v>
      </c>
      <c r="M4140">
        <v>192</v>
      </c>
      <c r="N4140" t="s">
        <v>43</v>
      </c>
      <c r="O4140" s="1">
        <v>45176</v>
      </c>
      <c r="P4140" s="3">
        <f t="shared" si="129"/>
        <v>29</v>
      </c>
      <c r="Q4140" t="s">
        <v>44</v>
      </c>
      <c r="R4140" t="s">
        <v>33</v>
      </c>
    </row>
    <row r="4141" spans="1:18" x14ac:dyDescent="0.25">
      <c r="A4141" t="s">
        <v>11695</v>
      </c>
      <c r="B4141" s="3">
        <v>26</v>
      </c>
      <c r="C4141" s="3" t="str" cm="1">
        <f t="array" ref="C4141">_xlfn.IFS(B4141&lt;35,"Young",B4141&lt;60,"Middle",TRUE,"Senior")</f>
        <v>Young</v>
      </c>
      <c r="D4141" t="s">
        <v>16</v>
      </c>
      <c r="E4141" t="str">
        <f t="shared" si="128"/>
        <v>Young-Female</v>
      </c>
      <c r="F4141" t="s">
        <v>17</v>
      </c>
      <c r="G4141" t="s">
        <v>28</v>
      </c>
      <c r="H4141" s="1">
        <v>44004</v>
      </c>
      <c r="I4141" t="s">
        <v>11696</v>
      </c>
      <c r="J4141" t="s">
        <v>11697</v>
      </c>
      <c r="K4141" t="s">
        <v>61</v>
      </c>
      <c r="L4141">
        <v>18413.480329999999</v>
      </c>
      <c r="M4141">
        <v>434</v>
      </c>
      <c r="N4141" t="s">
        <v>39</v>
      </c>
      <c r="O4141" s="1">
        <v>44023</v>
      </c>
      <c r="P4141" s="3">
        <f t="shared" si="129"/>
        <v>19</v>
      </c>
      <c r="Q4141" t="s">
        <v>23</v>
      </c>
      <c r="R4141" t="s">
        <v>33</v>
      </c>
    </row>
    <row r="4142" spans="1:18" x14ac:dyDescent="0.25">
      <c r="A4142" t="s">
        <v>11698</v>
      </c>
      <c r="B4142" s="3">
        <v>59</v>
      </c>
      <c r="C4142" s="3" t="str" cm="1">
        <f t="array" ref="C4142">_xlfn.IFS(B4142&lt;35,"Young",B4142&lt;60,"Middle",TRUE,"Senior")</f>
        <v>Middle</v>
      </c>
      <c r="D4142" t="s">
        <v>16</v>
      </c>
      <c r="E4142" t="str">
        <f t="shared" si="128"/>
        <v>Middle-Female</v>
      </c>
      <c r="F4142" t="s">
        <v>63</v>
      </c>
      <c r="G4142" t="s">
        <v>26592</v>
      </c>
      <c r="H4142" s="1">
        <v>44338</v>
      </c>
      <c r="I4142" t="s">
        <v>11699</v>
      </c>
      <c r="J4142" t="s">
        <v>11700</v>
      </c>
      <c r="K4142" t="s">
        <v>21</v>
      </c>
      <c r="L4142">
        <v>34133.069409999996</v>
      </c>
      <c r="M4142">
        <v>382</v>
      </c>
      <c r="N4142" t="s">
        <v>43</v>
      </c>
      <c r="O4142" s="1">
        <v>44365</v>
      </c>
      <c r="P4142" s="3">
        <f t="shared" si="129"/>
        <v>27</v>
      </c>
      <c r="Q4142" t="s">
        <v>44</v>
      </c>
      <c r="R4142" t="s">
        <v>33</v>
      </c>
    </row>
    <row r="4143" spans="1:18" x14ac:dyDescent="0.25">
      <c r="A4143" t="s">
        <v>11701</v>
      </c>
      <c r="B4143" s="3">
        <v>34</v>
      </c>
      <c r="C4143" s="3" t="str" cm="1">
        <f t="array" ref="C4143">_xlfn.IFS(B4143&lt;35,"Young",B4143&lt;60,"Middle",TRUE,"Senior")</f>
        <v>Young</v>
      </c>
      <c r="D4143" t="s">
        <v>26</v>
      </c>
      <c r="E4143" t="str">
        <f t="shared" si="128"/>
        <v>Young-Male</v>
      </c>
      <c r="F4143" t="s">
        <v>27</v>
      </c>
      <c r="G4143" t="s">
        <v>36</v>
      </c>
      <c r="H4143" s="1">
        <v>43944</v>
      </c>
      <c r="I4143" t="s">
        <v>11702</v>
      </c>
      <c r="J4143" t="s">
        <v>11703</v>
      </c>
      <c r="K4143" t="s">
        <v>61</v>
      </c>
      <c r="L4143">
        <v>4694.7644469999996</v>
      </c>
      <c r="M4143">
        <v>347</v>
      </c>
      <c r="N4143" t="s">
        <v>43</v>
      </c>
      <c r="O4143" s="1">
        <v>43958</v>
      </c>
      <c r="P4143" s="3">
        <f t="shared" si="129"/>
        <v>14</v>
      </c>
      <c r="Q4143" t="s">
        <v>85</v>
      </c>
      <c r="R4143" t="s">
        <v>45</v>
      </c>
    </row>
    <row r="4144" spans="1:18" x14ac:dyDescent="0.25">
      <c r="A4144" t="s">
        <v>11704</v>
      </c>
      <c r="B4144" s="3">
        <v>85</v>
      </c>
      <c r="C4144" s="3" t="str" cm="1">
        <f t="array" ref="C4144">_xlfn.IFS(B4144&lt;35,"Young",B4144&lt;60,"Middle",TRUE,"Senior")</f>
        <v>Senior</v>
      </c>
      <c r="D4144" t="s">
        <v>16</v>
      </c>
      <c r="E4144" t="str">
        <f t="shared" si="128"/>
        <v>Senior-Female</v>
      </c>
      <c r="F4144" t="s">
        <v>90</v>
      </c>
      <c r="G4144" t="s">
        <v>18</v>
      </c>
      <c r="H4144" s="1">
        <v>43885</v>
      </c>
      <c r="I4144" t="s">
        <v>11705</v>
      </c>
      <c r="J4144" t="s">
        <v>11706</v>
      </c>
      <c r="K4144" t="s">
        <v>21</v>
      </c>
      <c r="L4144">
        <v>6560.7478440000004</v>
      </c>
      <c r="M4144">
        <v>307</v>
      </c>
      <c r="N4144" t="s">
        <v>43</v>
      </c>
      <c r="O4144" s="1">
        <v>43909</v>
      </c>
      <c r="P4144" s="3">
        <f t="shared" si="129"/>
        <v>24</v>
      </c>
      <c r="Q4144" t="s">
        <v>32</v>
      </c>
      <c r="R4144" t="s">
        <v>45</v>
      </c>
    </row>
    <row r="4145" spans="1:18" x14ac:dyDescent="0.25">
      <c r="A4145" t="s">
        <v>11707</v>
      </c>
      <c r="B4145" s="3">
        <v>55</v>
      </c>
      <c r="C4145" s="3" t="str" cm="1">
        <f t="array" ref="C4145">_xlfn.IFS(B4145&lt;35,"Young",B4145&lt;60,"Middle",TRUE,"Senior")</f>
        <v>Middle</v>
      </c>
      <c r="D4145" t="s">
        <v>26</v>
      </c>
      <c r="E4145" t="str">
        <f t="shared" si="128"/>
        <v>Middle-Male</v>
      </c>
      <c r="F4145" t="s">
        <v>63</v>
      </c>
      <c r="G4145" t="s">
        <v>18</v>
      </c>
      <c r="H4145" s="1">
        <v>43847</v>
      </c>
      <c r="I4145" t="s">
        <v>11708</v>
      </c>
      <c r="J4145" t="s">
        <v>6854</v>
      </c>
      <c r="K4145" t="s">
        <v>21</v>
      </c>
      <c r="L4145">
        <v>11635.63651</v>
      </c>
      <c r="M4145">
        <v>340</v>
      </c>
      <c r="N4145" t="s">
        <v>43</v>
      </c>
      <c r="O4145" s="1">
        <v>43856</v>
      </c>
      <c r="P4145" s="3">
        <f t="shared" si="129"/>
        <v>9</v>
      </c>
      <c r="Q4145" t="s">
        <v>23</v>
      </c>
      <c r="R4145" t="s">
        <v>45</v>
      </c>
    </row>
    <row r="4146" spans="1:18" x14ac:dyDescent="0.25">
      <c r="A4146" t="s">
        <v>7186</v>
      </c>
      <c r="B4146" s="3">
        <v>85</v>
      </c>
      <c r="C4146" s="3" t="str" cm="1">
        <f t="array" ref="C4146">_xlfn.IFS(B4146&lt;35,"Young",B4146&lt;60,"Middle",TRUE,"Senior")</f>
        <v>Senior</v>
      </c>
      <c r="D4146" t="s">
        <v>16</v>
      </c>
      <c r="E4146" t="str">
        <f t="shared" si="128"/>
        <v>Senior-Female</v>
      </c>
      <c r="F4146" t="s">
        <v>230</v>
      </c>
      <c r="G4146" t="s">
        <v>36</v>
      </c>
      <c r="H4146" s="1">
        <v>44141</v>
      </c>
      <c r="I4146" t="s">
        <v>11709</v>
      </c>
      <c r="J4146" t="s">
        <v>11710</v>
      </c>
      <c r="K4146" t="s">
        <v>21</v>
      </c>
      <c r="L4146">
        <v>3463.8788479999998</v>
      </c>
      <c r="M4146">
        <v>144</v>
      </c>
      <c r="N4146" t="s">
        <v>43</v>
      </c>
      <c r="O4146" s="1">
        <v>44146</v>
      </c>
      <c r="P4146" s="3">
        <f t="shared" si="129"/>
        <v>5</v>
      </c>
      <c r="Q4146" t="s">
        <v>23</v>
      </c>
      <c r="R4146" t="s">
        <v>45</v>
      </c>
    </row>
    <row r="4147" spans="1:18" x14ac:dyDescent="0.25">
      <c r="A4147" t="s">
        <v>11711</v>
      </c>
      <c r="B4147" s="3">
        <v>57</v>
      </c>
      <c r="C4147" s="3" t="str" cm="1">
        <f t="array" ref="C4147">_xlfn.IFS(B4147&lt;35,"Young",B4147&lt;60,"Middle",TRUE,"Senior")</f>
        <v>Middle</v>
      </c>
      <c r="D4147" t="s">
        <v>16</v>
      </c>
      <c r="E4147" t="str">
        <f t="shared" si="128"/>
        <v>Middle-Female</v>
      </c>
      <c r="F4147" t="s">
        <v>35</v>
      </c>
      <c r="G4147" t="s">
        <v>18</v>
      </c>
      <c r="H4147" s="1">
        <v>43877</v>
      </c>
      <c r="I4147" t="s">
        <v>11712</v>
      </c>
      <c r="J4147" t="s">
        <v>11713</v>
      </c>
      <c r="K4147" t="s">
        <v>53</v>
      </c>
      <c r="L4147">
        <v>29408.621480000002</v>
      </c>
      <c r="M4147">
        <v>207</v>
      </c>
      <c r="N4147" t="s">
        <v>39</v>
      </c>
      <c r="O4147" s="1">
        <v>43893</v>
      </c>
      <c r="P4147" s="3">
        <f t="shared" si="129"/>
        <v>16</v>
      </c>
      <c r="Q4147" t="s">
        <v>23</v>
      </c>
      <c r="R4147" t="s">
        <v>33</v>
      </c>
    </row>
    <row r="4148" spans="1:18" x14ac:dyDescent="0.25">
      <c r="A4148" t="s">
        <v>11714</v>
      </c>
      <c r="B4148" s="3">
        <v>31</v>
      </c>
      <c r="C4148" s="3" t="str" cm="1">
        <f t="array" ref="C4148">_xlfn.IFS(B4148&lt;35,"Young",B4148&lt;60,"Middle",TRUE,"Senior")</f>
        <v>Young</v>
      </c>
      <c r="D4148" t="s">
        <v>16</v>
      </c>
      <c r="E4148" t="str">
        <f t="shared" si="128"/>
        <v>Young-Female</v>
      </c>
      <c r="F4148" t="s">
        <v>115</v>
      </c>
      <c r="G4148" t="s">
        <v>70</v>
      </c>
      <c r="H4148" s="1">
        <v>43796</v>
      </c>
      <c r="I4148" t="s">
        <v>11715</v>
      </c>
      <c r="J4148" t="s">
        <v>11716</v>
      </c>
      <c r="K4148" t="s">
        <v>57</v>
      </c>
      <c r="L4148">
        <v>17777.47798</v>
      </c>
      <c r="M4148">
        <v>269</v>
      </c>
      <c r="N4148" t="s">
        <v>39</v>
      </c>
      <c r="O4148" s="1">
        <v>43823</v>
      </c>
      <c r="P4148" s="3">
        <f t="shared" si="129"/>
        <v>27</v>
      </c>
      <c r="Q4148" t="s">
        <v>44</v>
      </c>
      <c r="R4148" t="s">
        <v>33</v>
      </c>
    </row>
    <row r="4149" spans="1:18" x14ac:dyDescent="0.25">
      <c r="A4149" t="s">
        <v>11717</v>
      </c>
      <c r="B4149" s="3">
        <v>82</v>
      </c>
      <c r="C4149" s="3" t="str" cm="1">
        <f t="array" ref="C4149">_xlfn.IFS(B4149&lt;35,"Young",B4149&lt;60,"Middle",TRUE,"Senior")</f>
        <v>Senior</v>
      </c>
      <c r="D4149" t="s">
        <v>16</v>
      </c>
      <c r="E4149" t="str">
        <f t="shared" si="128"/>
        <v>Senior-Female</v>
      </c>
      <c r="F4149" t="s">
        <v>115</v>
      </c>
      <c r="G4149" t="s">
        <v>70</v>
      </c>
      <c r="H4149" s="1">
        <v>45211</v>
      </c>
      <c r="I4149" t="s">
        <v>11718</v>
      </c>
      <c r="J4149" t="s">
        <v>11719</v>
      </c>
      <c r="K4149" t="s">
        <v>21</v>
      </c>
      <c r="L4149">
        <v>22035.380120000002</v>
      </c>
      <c r="M4149">
        <v>335</v>
      </c>
      <c r="N4149" t="s">
        <v>43</v>
      </c>
      <c r="O4149" s="1">
        <v>45231</v>
      </c>
      <c r="P4149" s="3">
        <f t="shared" si="129"/>
        <v>20</v>
      </c>
      <c r="Q4149" t="s">
        <v>44</v>
      </c>
      <c r="R4149" t="s">
        <v>45</v>
      </c>
    </row>
    <row r="4150" spans="1:18" x14ac:dyDescent="0.25">
      <c r="A4150" t="s">
        <v>11720</v>
      </c>
      <c r="B4150" s="3">
        <v>25</v>
      </c>
      <c r="C4150" s="3" t="str" cm="1">
        <f t="array" ref="C4150">_xlfn.IFS(B4150&lt;35,"Young",B4150&lt;60,"Middle",TRUE,"Senior")</f>
        <v>Young</v>
      </c>
      <c r="D4150" t="s">
        <v>16</v>
      </c>
      <c r="E4150" t="str">
        <f t="shared" si="128"/>
        <v>Young-Female</v>
      </c>
      <c r="F4150" t="s">
        <v>17</v>
      </c>
      <c r="G4150" t="s">
        <v>18</v>
      </c>
      <c r="H4150" s="1">
        <v>45177</v>
      </c>
      <c r="I4150" t="s">
        <v>11721</v>
      </c>
      <c r="J4150" t="s">
        <v>11722</v>
      </c>
      <c r="K4150" t="s">
        <v>57</v>
      </c>
      <c r="L4150">
        <v>23825.53716</v>
      </c>
      <c r="M4150">
        <v>403</v>
      </c>
      <c r="N4150" t="s">
        <v>43</v>
      </c>
      <c r="O4150" s="1">
        <v>45189</v>
      </c>
      <c r="P4150" s="3">
        <f t="shared" si="129"/>
        <v>12</v>
      </c>
      <c r="Q4150" t="s">
        <v>23</v>
      </c>
      <c r="R4150" t="s">
        <v>33</v>
      </c>
    </row>
    <row r="4151" spans="1:18" x14ac:dyDescent="0.25">
      <c r="A4151" t="s">
        <v>11723</v>
      </c>
      <c r="B4151" s="3">
        <v>52</v>
      </c>
      <c r="C4151" s="3" t="str" cm="1">
        <f t="array" ref="C4151">_xlfn.IFS(B4151&lt;35,"Young",B4151&lt;60,"Middle",TRUE,"Senior")</f>
        <v>Middle</v>
      </c>
      <c r="D4151" t="s">
        <v>16</v>
      </c>
      <c r="E4151" t="str">
        <f t="shared" si="128"/>
        <v>Middle-Female</v>
      </c>
      <c r="F4151" t="s">
        <v>27</v>
      </c>
      <c r="G4151" t="s">
        <v>36</v>
      </c>
      <c r="H4151" s="1">
        <v>44305</v>
      </c>
      <c r="I4151" t="s">
        <v>11724</v>
      </c>
      <c r="J4151" t="s">
        <v>11725</v>
      </c>
      <c r="K4151" t="s">
        <v>57</v>
      </c>
      <c r="L4151">
        <v>16256.606250000001</v>
      </c>
      <c r="M4151">
        <v>227</v>
      </c>
      <c r="N4151" t="s">
        <v>39</v>
      </c>
      <c r="O4151" s="1">
        <v>44324</v>
      </c>
      <c r="P4151" s="3">
        <f t="shared" si="129"/>
        <v>19</v>
      </c>
      <c r="Q4151" t="s">
        <v>49</v>
      </c>
      <c r="R4151" t="s">
        <v>24</v>
      </c>
    </row>
    <row r="4152" spans="1:18" x14ac:dyDescent="0.25">
      <c r="A4152" t="s">
        <v>11726</v>
      </c>
      <c r="B4152" s="3">
        <v>82</v>
      </c>
      <c r="C4152" s="3" t="str" cm="1">
        <f t="array" ref="C4152">_xlfn.IFS(B4152&lt;35,"Young",B4152&lt;60,"Middle",TRUE,"Senior")</f>
        <v>Senior</v>
      </c>
      <c r="D4152" t="s">
        <v>26</v>
      </c>
      <c r="E4152" t="str">
        <f t="shared" si="128"/>
        <v>Senior-Male</v>
      </c>
      <c r="F4152" t="s">
        <v>17</v>
      </c>
      <c r="G4152" t="s">
        <v>70</v>
      </c>
      <c r="H4152" s="1">
        <v>44972</v>
      </c>
      <c r="I4152" t="s">
        <v>11727</v>
      </c>
      <c r="J4152" t="s">
        <v>11728</v>
      </c>
      <c r="K4152" t="s">
        <v>21</v>
      </c>
      <c r="L4152">
        <v>17873.752700000001</v>
      </c>
      <c r="M4152">
        <v>218</v>
      </c>
      <c r="N4152" t="s">
        <v>22</v>
      </c>
      <c r="O4152" s="1">
        <v>44973</v>
      </c>
      <c r="P4152" s="3">
        <f t="shared" si="129"/>
        <v>1</v>
      </c>
      <c r="Q4152" t="s">
        <v>32</v>
      </c>
      <c r="R4152" t="s">
        <v>33</v>
      </c>
    </row>
    <row r="4153" spans="1:18" x14ac:dyDescent="0.25">
      <c r="A4153" t="s">
        <v>5832</v>
      </c>
      <c r="B4153" s="3">
        <v>78</v>
      </c>
      <c r="C4153" s="3" t="str" cm="1">
        <f t="array" ref="C4153">_xlfn.IFS(B4153&lt;35,"Young",B4153&lt;60,"Middle",TRUE,"Senior")</f>
        <v>Senior</v>
      </c>
      <c r="D4153" t="s">
        <v>26</v>
      </c>
      <c r="E4153" t="str">
        <f t="shared" si="128"/>
        <v>Senior-Male</v>
      </c>
      <c r="F4153" t="s">
        <v>50</v>
      </c>
      <c r="G4153" t="s">
        <v>28</v>
      </c>
      <c r="H4153" s="1">
        <v>43421</v>
      </c>
      <c r="I4153" t="s">
        <v>11729</v>
      </c>
      <c r="J4153" t="s">
        <v>11730</v>
      </c>
      <c r="K4153" t="s">
        <v>21</v>
      </c>
      <c r="L4153">
        <v>29002.830580000002</v>
      </c>
      <c r="M4153">
        <v>398</v>
      </c>
      <c r="N4153" t="s">
        <v>43</v>
      </c>
      <c r="O4153" s="1">
        <v>43432</v>
      </c>
      <c r="P4153" s="3">
        <f t="shared" si="129"/>
        <v>11</v>
      </c>
      <c r="Q4153" t="s">
        <v>44</v>
      </c>
      <c r="R4153" t="s">
        <v>45</v>
      </c>
    </row>
    <row r="4154" spans="1:18" x14ac:dyDescent="0.25">
      <c r="A4154" t="s">
        <v>11731</v>
      </c>
      <c r="B4154" s="3">
        <v>62</v>
      </c>
      <c r="C4154" s="3" t="str" cm="1">
        <f t="array" ref="C4154">_xlfn.IFS(B4154&lt;35,"Young",B4154&lt;60,"Middle",TRUE,"Senior")</f>
        <v>Senior</v>
      </c>
      <c r="D4154" t="s">
        <v>26</v>
      </c>
      <c r="E4154" t="str">
        <f t="shared" si="128"/>
        <v>Senior-Male</v>
      </c>
      <c r="F4154" t="s">
        <v>17</v>
      </c>
      <c r="G4154" t="s">
        <v>18</v>
      </c>
      <c r="H4154" s="1">
        <v>45007</v>
      </c>
      <c r="I4154" t="s">
        <v>11732</v>
      </c>
      <c r="J4154" t="s">
        <v>11733</v>
      </c>
      <c r="K4154" t="s">
        <v>21</v>
      </c>
      <c r="L4154">
        <v>15940.957329999999</v>
      </c>
      <c r="M4154">
        <v>495</v>
      </c>
      <c r="N4154" t="s">
        <v>43</v>
      </c>
      <c r="O4154" s="1">
        <v>45019</v>
      </c>
      <c r="P4154" s="3">
        <f t="shared" si="129"/>
        <v>12</v>
      </c>
      <c r="Q4154" t="s">
        <v>23</v>
      </c>
      <c r="R4154" t="s">
        <v>45</v>
      </c>
    </row>
    <row r="4155" spans="1:18" x14ac:dyDescent="0.25">
      <c r="A4155" t="s">
        <v>11734</v>
      </c>
      <c r="B4155" s="3">
        <v>30</v>
      </c>
      <c r="C4155" s="3" t="str" cm="1">
        <f t="array" ref="C4155">_xlfn.IFS(B4155&lt;35,"Young",B4155&lt;60,"Middle",TRUE,"Senior")</f>
        <v>Young</v>
      </c>
      <c r="D4155" t="s">
        <v>26</v>
      </c>
      <c r="E4155" t="str">
        <f t="shared" si="128"/>
        <v>Young-Male</v>
      </c>
      <c r="F4155" t="s">
        <v>115</v>
      </c>
      <c r="G4155" t="s">
        <v>26592</v>
      </c>
      <c r="H4155" s="1">
        <v>44833</v>
      </c>
      <c r="I4155" t="s">
        <v>11735</v>
      </c>
      <c r="J4155" t="s">
        <v>11736</v>
      </c>
      <c r="K4155" t="s">
        <v>31</v>
      </c>
      <c r="L4155">
        <v>21060.981400000001</v>
      </c>
      <c r="M4155">
        <v>292</v>
      </c>
      <c r="N4155" t="s">
        <v>22</v>
      </c>
      <c r="O4155" s="1">
        <v>44839</v>
      </c>
      <c r="P4155" s="3">
        <f t="shared" si="129"/>
        <v>6</v>
      </c>
      <c r="Q4155" t="s">
        <v>44</v>
      </c>
      <c r="R4155" t="s">
        <v>33</v>
      </c>
    </row>
    <row r="4156" spans="1:18" x14ac:dyDescent="0.25">
      <c r="A4156" t="s">
        <v>11737</v>
      </c>
      <c r="B4156" s="3">
        <v>81</v>
      </c>
      <c r="C4156" s="3" t="str" cm="1">
        <f t="array" ref="C4156">_xlfn.IFS(B4156&lt;35,"Young",B4156&lt;60,"Middle",TRUE,"Senior")</f>
        <v>Senior</v>
      </c>
      <c r="D4156" t="s">
        <v>16</v>
      </c>
      <c r="E4156" t="str">
        <f t="shared" si="128"/>
        <v>Senior-Female</v>
      </c>
      <c r="F4156" t="s">
        <v>115</v>
      </c>
      <c r="G4156" t="s">
        <v>18</v>
      </c>
      <c r="H4156" s="1">
        <v>44240</v>
      </c>
      <c r="I4156" t="s">
        <v>11738</v>
      </c>
      <c r="J4156" t="s">
        <v>11739</v>
      </c>
      <c r="K4156" t="s">
        <v>21</v>
      </c>
      <c r="L4156">
        <v>46578.897040000003</v>
      </c>
      <c r="M4156">
        <v>335</v>
      </c>
      <c r="N4156" t="s">
        <v>43</v>
      </c>
      <c r="O4156" s="1">
        <v>44246</v>
      </c>
      <c r="P4156" s="3">
        <f t="shared" si="129"/>
        <v>6</v>
      </c>
      <c r="Q4156" t="s">
        <v>44</v>
      </c>
      <c r="R4156" t="s">
        <v>45</v>
      </c>
    </row>
    <row r="4157" spans="1:18" x14ac:dyDescent="0.25">
      <c r="A4157" t="s">
        <v>11740</v>
      </c>
      <c r="B4157" s="3">
        <v>83</v>
      </c>
      <c r="C4157" s="3" t="str" cm="1">
        <f t="array" ref="C4157">_xlfn.IFS(B4157&lt;35,"Young",B4157&lt;60,"Middle",TRUE,"Senior")</f>
        <v>Senior</v>
      </c>
      <c r="D4157" t="s">
        <v>26</v>
      </c>
      <c r="E4157" t="str">
        <f t="shared" si="128"/>
        <v>Senior-Male</v>
      </c>
      <c r="F4157" t="s">
        <v>90</v>
      </c>
      <c r="G4157" t="s">
        <v>26593</v>
      </c>
      <c r="H4157" s="1">
        <v>44876</v>
      </c>
      <c r="I4157" t="s">
        <v>3100</v>
      </c>
      <c r="J4157" t="s">
        <v>11741</v>
      </c>
      <c r="K4157" t="s">
        <v>21</v>
      </c>
      <c r="L4157">
        <v>9404.8271359999999</v>
      </c>
      <c r="M4157">
        <v>164</v>
      </c>
      <c r="N4157" t="s">
        <v>39</v>
      </c>
      <c r="O4157" s="1">
        <v>44895</v>
      </c>
      <c r="P4157" s="3">
        <f t="shared" si="129"/>
        <v>19</v>
      </c>
      <c r="Q4157" t="s">
        <v>44</v>
      </c>
      <c r="R4157" t="s">
        <v>45</v>
      </c>
    </row>
    <row r="4158" spans="1:18" x14ac:dyDescent="0.25">
      <c r="A4158" t="s">
        <v>11742</v>
      </c>
      <c r="B4158" s="3">
        <v>53</v>
      </c>
      <c r="C4158" s="3" t="str" cm="1">
        <f t="array" ref="C4158">_xlfn.IFS(B4158&lt;35,"Young",B4158&lt;60,"Middle",TRUE,"Senior")</f>
        <v>Middle</v>
      </c>
      <c r="D4158" t="s">
        <v>26</v>
      </c>
      <c r="E4158" t="str">
        <f t="shared" si="128"/>
        <v>Middle-Male</v>
      </c>
      <c r="F4158" t="s">
        <v>17</v>
      </c>
      <c r="G4158" t="s">
        <v>26593</v>
      </c>
      <c r="H4158" s="1">
        <v>44940</v>
      </c>
      <c r="I4158" t="s">
        <v>11743</v>
      </c>
      <c r="J4158" t="s">
        <v>11744</v>
      </c>
      <c r="K4158" t="s">
        <v>31</v>
      </c>
      <c r="L4158">
        <v>3786.1692210000001</v>
      </c>
      <c r="M4158">
        <v>211</v>
      </c>
      <c r="N4158" t="s">
        <v>39</v>
      </c>
      <c r="O4158" s="1">
        <v>44950</v>
      </c>
      <c r="P4158" s="3">
        <f t="shared" si="129"/>
        <v>10</v>
      </c>
      <c r="Q4158" t="s">
        <v>23</v>
      </c>
      <c r="R4158" t="s">
        <v>33</v>
      </c>
    </row>
    <row r="4159" spans="1:18" x14ac:dyDescent="0.25">
      <c r="A4159" t="s">
        <v>11745</v>
      </c>
      <c r="B4159" s="3">
        <v>76</v>
      </c>
      <c r="C4159" s="3" t="str" cm="1">
        <f t="array" ref="C4159">_xlfn.IFS(B4159&lt;35,"Young",B4159&lt;60,"Middle",TRUE,"Senior")</f>
        <v>Senior</v>
      </c>
      <c r="D4159" t="s">
        <v>16</v>
      </c>
      <c r="E4159" t="str">
        <f t="shared" si="128"/>
        <v>Senior-Female</v>
      </c>
      <c r="F4159" t="s">
        <v>35</v>
      </c>
      <c r="G4159" t="s">
        <v>18</v>
      </c>
      <c r="H4159" s="1">
        <v>44438</v>
      </c>
      <c r="I4159" t="s">
        <v>10570</v>
      </c>
      <c r="J4159" t="s">
        <v>11746</v>
      </c>
      <c r="K4159" t="s">
        <v>21</v>
      </c>
      <c r="L4159">
        <v>29097.744999999999</v>
      </c>
      <c r="M4159">
        <v>183</v>
      </c>
      <c r="N4159" t="s">
        <v>39</v>
      </c>
      <c r="O4159" s="1">
        <v>44452</v>
      </c>
      <c r="P4159" s="3">
        <f t="shared" si="129"/>
        <v>14</v>
      </c>
      <c r="Q4159" t="s">
        <v>23</v>
      </c>
      <c r="R4159" t="s">
        <v>33</v>
      </c>
    </row>
    <row r="4160" spans="1:18" x14ac:dyDescent="0.25">
      <c r="A4160" t="s">
        <v>11747</v>
      </c>
      <c r="B4160" s="3">
        <v>77</v>
      </c>
      <c r="C4160" s="3" t="str" cm="1">
        <f t="array" ref="C4160">_xlfn.IFS(B4160&lt;35,"Young",B4160&lt;60,"Middle",TRUE,"Senior")</f>
        <v>Senior</v>
      </c>
      <c r="D4160" t="s">
        <v>26</v>
      </c>
      <c r="E4160" t="str">
        <f t="shared" si="128"/>
        <v>Senior-Male</v>
      </c>
      <c r="F4160" t="s">
        <v>63</v>
      </c>
      <c r="G4160" t="s">
        <v>70</v>
      </c>
      <c r="H4160" s="1">
        <v>43511</v>
      </c>
      <c r="I4160" t="s">
        <v>11748</v>
      </c>
      <c r="J4160" t="s">
        <v>11749</v>
      </c>
      <c r="K4160" t="s">
        <v>21</v>
      </c>
      <c r="L4160">
        <v>14437.178470000001</v>
      </c>
      <c r="M4160">
        <v>111</v>
      </c>
      <c r="N4160" t="s">
        <v>22</v>
      </c>
      <c r="O4160" s="1">
        <v>43527</v>
      </c>
      <c r="P4160" s="3">
        <f t="shared" si="129"/>
        <v>16</v>
      </c>
      <c r="Q4160" t="s">
        <v>85</v>
      </c>
      <c r="R4160" t="s">
        <v>33</v>
      </c>
    </row>
    <row r="4161" spans="1:18" x14ac:dyDescent="0.25">
      <c r="A4161" t="s">
        <v>11750</v>
      </c>
      <c r="B4161" s="3">
        <v>81</v>
      </c>
      <c r="C4161" s="3" t="str" cm="1">
        <f t="array" ref="C4161">_xlfn.IFS(B4161&lt;35,"Young",B4161&lt;60,"Middle",TRUE,"Senior")</f>
        <v>Senior</v>
      </c>
      <c r="D4161" t="s">
        <v>26</v>
      </c>
      <c r="E4161" t="str">
        <f t="shared" si="128"/>
        <v>Senior-Male</v>
      </c>
      <c r="F4161" t="s">
        <v>90</v>
      </c>
      <c r="G4161" t="s">
        <v>18</v>
      </c>
      <c r="H4161" s="1">
        <v>43723</v>
      </c>
      <c r="I4161" t="s">
        <v>11751</v>
      </c>
      <c r="J4161" t="s">
        <v>11752</v>
      </c>
      <c r="K4161" t="s">
        <v>21</v>
      </c>
      <c r="L4161">
        <v>57921.049359999997</v>
      </c>
      <c r="M4161">
        <v>159</v>
      </c>
      <c r="N4161" t="s">
        <v>39</v>
      </c>
      <c r="O4161" s="1">
        <v>43733</v>
      </c>
      <c r="P4161" s="3">
        <f t="shared" si="129"/>
        <v>10</v>
      </c>
      <c r="Q4161" t="s">
        <v>44</v>
      </c>
      <c r="R4161" t="s">
        <v>45</v>
      </c>
    </row>
    <row r="4162" spans="1:18" x14ac:dyDescent="0.25">
      <c r="A4162" t="s">
        <v>11753</v>
      </c>
      <c r="B4162" s="3">
        <v>81</v>
      </c>
      <c r="C4162" s="3" t="str" cm="1">
        <f t="array" ref="C4162">_xlfn.IFS(B4162&lt;35,"Young",B4162&lt;60,"Middle",TRUE,"Senior")</f>
        <v>Senior</v>
      </c>
      <c r="D4162" t="s">
        <v>26</v>
      </c>
      <c r="E4162" t="str">
        <f t="shared" si="128"/>
        <v>Senior-Male</v>
      </c>
      <c r="F4162" t="s">
        <v>35</v>
      </c>
      <c r="G4162" t="s">
        <v>70</v>
      </c>
      <c r="H4162" s="1">
        <v>45152</v>
      </c>
      <c r="I4162" t="s">
        <v>11754</v>
      </c>
      <c r="J4162" t="s">
        <v>11755</v>
      </c>
      <c r="K4162" t="s">
        <v>21</v>
      </c>
      <c r="L4162">
        <v>16246.30927</v>
      </c>
      <c r="M4162">
        <v>462</v>
      </c>
      <c r="N4162" t="s">
        <v>22</v>
      </c>
      <c r="O4162" s="1">
        <v>45153</v>
      </c>
      <c r="P4162" s="3">
        <f t="shared" si="129"/>
        <v>1</v>
      </c>
      <c r="Q4162" t="s">
        <v>32</v>
      </c>
      <c r="R4162" t="s">
        <v>33</v>
      </c>
    </row>
    <row r="4163" spans="1:18" x14ac:dyDescent="0.25">
      <c r="A4163" t="s">
        <v>11756</v>
      </c>
      <c r="B4163" s="3">
        <v>37</v>
      </c>
      <c r="C4163" s="3" t="str" cm="1">
        <f t="array" ref="C4163">_xlfn.IFS(B4163&lt;35,"Young",B4163&lt;60,"Middle",TRUE,"Senior")</f>
        <v>Middle</v>
      </c>
      <c r="D4163" t="s">
        <v>26</v>
      </c>
      <c r="E4163" t="str">
        <f t="shared" ref="E4163:E4226" si="130">C4163 &amp; "-" &amp; D4163</f>
        <v>Middle-Male</v>
      </c>
      <c r="F4163" t="s">
        <v>63</v>
      </c>
      <c r="G4163" t="s">
        <v>26592</v>
      </c>
      <c r="H4163" s="1">
        <v>43964</v>
      </c>
      <c r="I4163" t="s">
        <v>11757</v>
      </c>
      <c r="J4163" t="s">
        <v>11758</v>
      </c>
      <c r="K4163" t="s">
        <v>57</v>
      </c>
      <c r="L4163">
        <v>6814.7509819999996</v>
      </c>
      <c r="M4163">
        <v>125</v>
      </c>
      <c r="N4163" t="s">
        <v>43</v>
      </c>
      <c r="O4163" s="1">
        <v>43974</v>
      </c>
      <c r="P4163" s="3">
        <f t="shared" ref="P4163:P4226" si="131">O4163-H4163</f>
        <v>10</v>
      </c>
      <c r="Q4163" t="s">
        <v>49</v>
      </c>
      <c r="R4163" t="s">
        <v>24</v>
      </c>
    </row>
    <row r="4164" spans="1:18" x14ac:dyDescent="0.25">
      <c r="A4164" t="s">
        <v>9751</v>
      </c>
      <c r="B4164" s="3">
        <v>59</v>
      </c>
      <c r="C4164" s="3" t="str" cm="1">
        <f t="array" ref="C4164">_xlfn.IFS(B4164&lt;35,"Young",B4164&lt;60,"Middle",TRUE,"Senior")</f>
        <v>Middle</v>
      </c>
      <c r="D4164" t="s">
        <v>16</v>
      </c>
      <c r="E4164" t="str">
        <f t="shared" si="130"/>
        <v>Middle-Female</v>
      </c>
      <c r="F4164" t="s">
        <v>230</v>
      </c>
      <c r="G4164" t="s">
        <v>70</v>
      </c>
      <c r="H4164" s="1">
        <v>43428</v>
      </c>
      <c r="I4164" t="s">
        <v>11759</v>
      </c>
      <c r="J4164" t="s">
        <v>11760</v>
      </c>
      <c r="K4164" t="s">
        <v>57</v>
      </c>
      <c r="L4164">
        <v>18588.10828</v>
      </c>
      <c r="M4164">
        <v>426</v>
      </c>
      <c r="N4164" t="s">
        <v>39</v>
      </c>
      <c r="O4164" s="1">
        <v>43429</v>
      </c>
      <c r="P4164" s="3">
        <f t="shared" si="131"/>
        <v>1</v>
      </c>
      <c r="Q4164" t="s">
        <v>49</v>
      </c>
      <c r="R4164" t="s">
        <v>45</v>
      </c>
    </row>
    <row r="4165" spans="1:18" x14ac:dyDescent="0.25">
      <c r="A4165" t="s">
        <v>11761</v>
      </c>
      <c r="B4165" s="3">
        <v>71</v>
      </c>
      <c r="C4165" s="3" t="str" cm="1">
        <f t="array" ref="C4165">_xlfn.IFS(B4165&lt;35,"Young",B4165&lt;60,"Middle",TRUE,"Senior")</f>
        <v>Senior</v>
      </c>
      <c r="D4165" t="s">
        <v>16</v>
      </c>
      <c r="E4165" t="str">
        <f t="shared" si="130"/>
        <v>Senior-Female</v>
      </c>
      <c r="F4165" t="s">
        <v>115</v>
      </c>
      <c r="G4165" t="s">
        <v>18</v>
      </c>
      <c r="H4165" s="1">
        <v>44867</v>
      </c>
      <c r="I4165" t="s">
        <v>11762</v>
      </c>
      <c r="J4165" t="s">
        <v>11763</v>
      </c>
      <c r="K4165" t="s">
        <v>21</v>
      </c>
      <c r="L4165">
        <v>30409.887839999999</v>
      </c>
      <c r="M4165">
        <v>422</v>
      </c>
      <c r="N4165" t="s">
        <v>43</v>
      </c>
      <c r="O4165" s="1">
        <v>44891</v>
      </c>
      <c r="P4165" s="3">
        <f t="shared" si="131"/>
        <v>24</v>
      </c>
      <c r="Q4165" t="s">
        <v>44</v>
      </c>
      <c r="R4165" t="s">
        <v>33</v>
      </c>
    </row>
    <row r="4166" spans="1:18" x14ac:dyDescent="0.25">
      <c r="A4166" t="s">
        <v>11764</v>
      </c>
      <c r="B4166" s="3">
        <v>23</v>
      </c>
      <c r="C4166" s="3" t="str" cm="1">
        <f t="array" ref="C4166">_xlfn.IFS(B4166&lt;35,"Young",B4166&lt;60,"Middle",TRUE,"Senior")</f>
        <v>Young</v>
      </c>
      <c r="D4166" t="s">
        <v>16</v>
      </c>
      <c r="E4166" t="str">
        <f t="shared" si="130"/>
        <v>Young-Female</v>
      </c>
      <c r="F4166" t="s">
        <v>115</v>
      </c>
      <c r="G4166" t="s">
        <v>70</v>
      </c>
      <c r="H4166" s="1">
        <v>45087</v>
      </c>
      <c r="I4166" t="s">
        <v>11765</v>
      </c>
      <c r="J4166" t="s">
        <v>11766</v>
      </c>
      <c r="K4166" t="s">
        <v>31</v>
      </c>
      <c r="L4166">
        <v>12853.17137</v>
      </c>
      <c r="M4166">
        <v>478</v>
      </c>
      <c r="N4166" t="s">
        <v>39</v>
      </c>
      <c r="O4166" s="1">
        <v>45089</v>
      </c>
      <c r="P4166" s="3">
        <f t="shared" si="131"/>
        <v>2</v>
      </c>
      <c r="Q4166" t="s">
        <v>23</v>
      </c>
      <c r="R4166" t="s">
        <v>24</v>
      </c>
    </row>
    <row r="4167" spans="1:18" x14ac:dyDescent="0.25">
      <c r="A4167" t="s">
        <v>11767</v>
      </c>
      <c r="B4167" s="3">
        <v>81</v>
      </c>
      <c r="C4167" s="3" t="str" cm="1">
        <f t="array" ref="C4167">_xlfn.IFS(B4167&lt;35,"Young",B4167&lt;60,"Middle",TRUE,"Senior")</f>
        <v>Senior</v>
      </c>
      <c r="D4167" t="s">
        <v>16</v>
      </c>
      <c r="E4167" t="str">
        <f t="shared" si="130"/>
        <v>Senior-Female</v>
      </c>
      <c r="F4167" t="s">
        <v>90</v>
      </c>
      <c r="G4167" t="s">
        <v>28</v>
      </c>
      <c r="H4167" s="1">
        <v>45025</v>
      </c>
      <c r="I4167" t="s">
        <v>11768</v>
      </c>
      <c r="J4167" t="s">
        <v>6863</v>
      </c>
      <c r="K4167" t="s">
        <v>21</v>
      </c>
      <c r="L4167">
        <v>15373.87607</v>
      </c>
      <c r="M4167">
        <v>433</v>
      </c>
      <c r="N4167" t="s">
        <v>43</v>
      </c>
      <c r="O4167" s="1">
        <v>45055</v>
      </c>
      <c r="P4167" s="3">
        <f t="shared" si="131"/>
        <v>30</v>
      </c>
      <c r="Q4167" t="s">
        <v>32</v>
      </c>
      <c r="R4167" t="s">
        <v>24</v>
      </c>
    </row>
    <row r="4168" spans="1:18" x14ac:dyDescent="0.25">
      <c r="A4168" t="s">
        <v>11769</v>
      </c>
      <c r="B4168" s="3">
        <v>68</v>
      </c>
      <c r="C4168" s="3" t="str" cm="1">
        <f t="array" ref="C4168">_xlfn.IFS(B4168&lt;35,"Young",B4168&lt;60,"Middle",TRUE,"Senior")</f>
        <v>Senior</v>
      </c>
      <c r="D4168" t="s">
        <v>16</v>
      </c>
      <c r="E4168" t="str">
        <f t="shared" si="130"/>
        <v>Senior-Female</v>
      </c>
      <c r="F4168" t="s">
        <v>115</v>
      </c>
      <c r="G4168" t="s">
        <v>28</v>
      </c>
      <c r="H4168" s="1">
        <v>45130</v>
      </c>
      <c r="I4168" t="s">
        <v>11770</v>
      </c>
      <c r="J4168" t="s">
        <v>11771</v>
      </c>
      <c r="K4168" t="s">
        <v>21</v>
      </c>
      <c r="L4168">
        <v>12503.733190000001</v>
      </c>
      <c r="M4168">
        <v>209</v>
      </c>
      <c r="N4168" t="s">
        <v>39</v>
      </c>
      <c r="O4168" s="1">
        <v>45132</v>
      </c>
      <c r="P4168" s="3">
        <f t="shared" si="131"/>
        <v>2</v>
      </c>
      <c r="Q4168" t="s">
        <v>32</v>
      </c>
      <c r="R4168" t="s">
        <v>24</v>
      </c>
    </row>
    <row r="4169" spans="1:18" x14ac:dyDescent="0.25">
      <c r="A4169" t="s">
        <v>11772</v>
      </c>
      <c r="B4169" s="3">
        <v>75</v>
      </c>
      <c r="C4169" s="3" t="str" cm="1">
        <f t="array" ref="C4169">_xlfn.IFS(B4169&lt;35,"Young",B4169&lt;60,"Middle",TRUE,"Senior")</f>
        <v>Senior</v>
      </c>
      <c r="D4169" t="s">
        <v>16</v>
      </c>
      <c r="E4169" t="str">
        <f t="shared" si="130"/>
        <v>Senior-Female</v>
      </c>
      <c r="F4169" t="s">
        <v>35</v>
      </c>
      <c r="G4169" t="s">
        <v>18</v>
      </c>
      <c r="H4169" s="1">
        <v>44216</v>
      </c>
      <c r="I4169" t="s">
        <v>11773</v>
      </c>
      <c r="J4169" t="s">
        <v>11774</v>
      </c>
      <c r="K4169" t="s">
        <v>21</v>
      </c>
      <c r="L4169">
        <v>49722.554230000002</v>
      </c>
      <c r="M4169">
        <v>338</v>
      </c>
      <c r="N4169" t="s">
        <v>39</v>
      </c>
      <c r="O4169" s="1">
        <v>44243</v>
      </c>
      <c r="P4169" s="3">
        <f t="shared" si="131"/>
        <v>27</v>
      </c>
      <c r="Q4169" t="s">
        <v>44</v>
      </c>
      <c r="R4169" t="s">
        <v>33</v>
      </c>
    </row>
    <row r="4170" spans="1:18" x14ac:dyDescent="0.25">
      <c r="A4170" t="s">
        <v>11775</v>
      </c>
      <c r="B4170" s="3">
        <v>85</v>
      </c>
      <c r="C4170" s="3" t="str" cm="1">
        <f t="array" ref="C4170">_xlfn.IFS(B4170&lt;35,"Young",B4170&lt;60,"Middle",TRUE,"Senior")</f>
        <v>Senior</v>
      </c>
      <c r="D4170" t="s">
        <v>26</v>
      </c>
      <c r="E4170" t="str">
        <f t="shared" si="130"/>
        <v>Senior-Male</v>
      </c>
      <c r="F4170" t="s">
        <v>17</v>
      </c>
      <c r="G4170" t="s">
        <v>36</v>
      </c>
      <c r="H4170" s="1">
        <v>43901</v>
      </c>
      <c r="I4170" t="s">
        <v>11776</v>
      </c>
      <c r="J4170" t="s">
        <v>11777</v>
      </c>
      <c r="K4170" t="s">
        <v>21</v>
      </c>
      <c r="L4170">
        <v>944.95112570000003</v>
      </c>
      <c r="M4170">
        <v>201</v>
      </c>
      <c r="N4170" t="s">
        <v>22</v>
      </c>
      <c r="O4170" s="1">
        <v>43910</v>
      </c>
      <c r="P4170" s="3">
        <f t="shared" si="131"/>
        <v>9</v>
      </c>
      <c r="Q4170" t="s">
        <v>49</v>
      </c>
      <c r="R4170" t="s">
        <v>24</v>
      </c>
    </row>
    <row r="4171" spans="1:18" x14ac:dyDescent="0.25">
      <c r="A4171" t="s">
        <v>11778</v>
      </c>
      <c r="B4171" s="3">
        <v>27</v>
      </c>
      <c r="C4171" s="3" t="str" cm="1">
        <f t="array" ref="C4171">_xlfn.IFS(B4171&lt;35,"Young",B4171&lt;60,"Middle",TRUE,"Senior")</f>
        <v>Young</v>
      </c>
      <c r="D4171" t="s">
        <v>26</v>
      </c>
      <c r="E4171" t="str">
        <f t="shared" si="130"/>
        <v>Young-Male</v>
      </c>
      <c r="F4171" t="s">
        <v>35</v>
      </c>
      <c r="G4171" t="s">
        <v>70</v>
      </c>
      <c r="H4171" s="1">
        <v>44146</v>
      </c>
      <c r="I4171" t="s">
        <v>11779</v>
      </c>
      <c r="J4171" t="s">
        <v>1367</v>
      </c>
      <c r="K4171" t="s">
        <v>57</v>
      </c>
      <c r="L4171">
        <v>26405.45246</v>
      </c>
      <c r="M4171">
        <v>481</v>
      </c>
      <c r="N4171" t="s">
        <v>22</v>
      </c>
      <c r="O4171" s="1">
        <v>44154</v>
      </c>
      <c r="P4171" s="3">
        <f t="shared" si="131"/>
        <v>8</v>
      </c>
      <c r="Q4171" t="s">
        <v>32</v>
      </c>
      <c r="R4171" t="s">
        <v>45</v>
      </c>
    </row>
    <row r="4172" spans="1:18" x14ac:dyDescent="0.25">
      <c r="A4172" t="s">
        <v>11780</v>
      </c>
      <c r="B4172" s="3">
        <v>82</v>
      </c>
      <c r="C4172" s="3" t="str" cm="1">
        <f t="array" ref="C4172">_xlfn.IFS(B4172&lt;35,"Young",B4172&lt;60,"Middle",TRUE,"Senior")</f>
        <v>Senior</v>
      </c>
      <c r="D4172" t="s">
        <v>16</v>
      </c>
      <c r="E4172" t="str">
        <f t="shared" si="130"/>
        <v>Senior-Female</v>
      </c>
      <c r="F4172" t="s">
        <v>230</v>
      </c>
      <c r="G4172" t="s">
        <v>26592</v>
      </c>
      <c r="H4172" s="1">
        <v>43945</v>
      </c>
      <c r="I4172" t="s">
        <v>11781</v>
      </c>
      <c r="J4172" t="s">
        <v>11782</v>
      </c>
      <c r="K4172" t="s">
        <v>21</v>
      </c>
      <c r="L4172">
        <v>9547.9740610000008</v>
      </c>
      <c r="M4172">
        <v>485</v>
      </c>
      <c r="N4172" t="s">
        <v>39</v>
      </c>
      <c r="O4172" s="1">
        <v>43974</v>
      </c>
      <c r="P4172" s="3">
        <f t="shared" si="131"/>
        <v>29</v>
      </c>
      <c r="Q4172" t="s">
        <v>49</v>
      </c>
      <c r="R4172" t="s">
        <v>45</v>
      </c>
    </row>
    <row r="4173" spans="1:18" x14ac:dyDescent="0.25">
      <c r="A4173" t="s">
        <v>11783</v>
      </c>
      <c r="B4173" s="3">
        <v>44</v>
      </c>
      <c r="C4173" s="3" t="str" cm="1">
        <f t="array" ref="C4173">_xlfn.IFS(B4173&lt;35,"Young",B4173&lt;60,"Middle",TRUE,"Senior")</f>
        <v>Middle</v>
      </c>
      <c r="D4173" t="s">
        <v>26</v>
      </c>
      <c r="E4173" t="str">
        <f t="shared" si="130"/>
        <v>Middle-Male</v>
      </c>
      <c r="F4173" t="s">
        <v>63</v>
      </c>
      <c r="G4173" t="s">
        <v>28</v>
      </c>
      <c r="H4173" s="1">
        <v>43513</v>
      </c>
      <c r="I4173" t="s">
        <v>11784</v>
      </c>
      <c r="J4173" t="s">
        <v>11785</v>
      </c>
      <c r="K4173" t="s">
        <v>61</v>
      </c>
      <c r="L4173">
        <v>17762.801340000002</v>
      </c>
      <c r="M4173">
        <v>453</v>
      </c>
      <c r="N4173" t="s">
        <v>43</v>
      </c>
      <c r="O4173" s="1">
        <v>43531</v>
      </c>
      <c r="P4173" s="3">
        <f t="shared" si="131"/>
        <v>18</v>
      </c>
      <c r="Q4173" t="s">
        <v>49</v>
      </c>
      <c r="R4173" t="s">
        <v>45</v>
      </c>
    </row>
    <row r="4174" spans="1:18" x14ac:dyDescent="0.25">
      <c r="A4174" t="s">
        <v>11786</v>
      </c>
      <c r="B4174" s="3">
        <v>39</v>
      </c>
      <c r="C4174" s="3" t="str" cm="1">
        <f t="array" ref="C4174">_xlfn.IFS(B4174&lt;35,"Young",B4174&lt;60,"Middle",TRUE,"Senior")</f>
        <v>Middle</v>
      </c>
      <c r="D4174" t="s">
        <v>16</v>
      </c>
      <c r="E4174" t="str">
        <f t="shared" si="130"/>
        <v>Middle-Female</v>
      </c>
      <c r="F4174" t="s">
        <v>35</v>
      </c>
      <c r="G4174" t="s">
        <v>18</v>
      </c>
      <c r="H4174" s="1">
        <v>45031</v>
      </c>
      <c r="I4174" t="s">
        <v>1660</v>
      </c>
      <c r="J4174" t="s">
        <v>11787</v>
      </c>
      <c r="K4174" t="s">
        <v>31</v>
      </c>
      <c r="L4174">
        <v>6382.0673340000003</v>
      </c>
      <c r="M4174">
        <v>353</v>
      </c>
      <c r="N4174" t="s">
        <v>39</v>
      </c>
      <c r="O4174" s="1">
        <v>45045</v>
      </c>
      <c r="P4174" s="3">
        <f t="shared" si="131"/>
        <v>14</v>
      </c>
      <c r="Q4174" t="s">
        <v>49</v>
      </c>
      <c r="R4174" t="s">
        <v>33</v>
      </c>
    </row>
    <row r="4175" spans="1:18" x14ac:dyDescent="0.25">
      <c r="A4175" t="s">
        <v>11788</v>
      </c>
      <c r="B4175" s="3">
        <v>36</v>
      </c>
      <c r="C4175" s="3" t="str" cm="1">
        <f t="array" ref="C4175">_xlfn.IFS(B4175&lt;35,"Young",B4175&lt;60,"Middle",TRUE,"Senior")</f>
        <v>Middle</v>
      </c>
      <c r="D4175" t="s">
        <v>16</v>
      </c>
      <c r="E4175" t="str">
        <f t="shared" si="130"/>
        <v>Middle-Female</v>
      </c>
      <c r="F4175" t="s">
        <v>63</v>
      </c>
      <c r="G4175" t="s">
        <v>26593</v>
      </c>
      <c r="H4175" s="1">
        <v>45093</v>
      </c>
      <c r="I4175" t="s">
        <v>11789</v>
      </c>
      <c r="J4175" t="s">
        <v>11790</v>
      </c>
      <c r="K4175" t="s">
        <v>57</v>
      </c>
      <c r="L4175">
        <v>27436.202010000001</v>
      </c>
      <c r="M4175">
        <v>230</v>
      </c>
      <c r="N4175" t="s">
        <v>39</v>
      </c>
      <c r="O4175" s="1">
        <v>45116</v>
      </c>
      <c r="P4175" s="3">
        <f t="shared" si="131"/>
        <v>23</v>
      </c>
      <c r="Q4175" t="s">
        <v>23</v>
      </c>
      <c r="R4175" t="s">
        <v>24</v>
      </c>
    </row>
    <row r="4176" spans="1:18" x14ac:dyDescent="0.25">
      <c r="A4176" t="s">
        <v>11791</v>
      </c>
      <c r="B4176" s="3">
        <v>30</v>
      </c>
      <c r="C4176" s="3" t="str" cm="1">
        <f t="array" ref="C4176">_xlfn.IFS(B4176&lt;35,"Young",B4176&lt;60,"Middle",TRUE,"Senior")</f>
        <v>Young</v>
      </c>
      <c r="D4176" t="s">
        <v>26</v>
      </c>
      <c r="E4176" t="str">
        <f t="shared" si="130"/>
        <v>Young-Male</v>
      </c>
      <c r="F4176" t="s">
        <v>35</v>
      </c>
      <c r="G4176" t="s">
        <v>70</v>
      </c>
      <c r="H4176" s="1">
        <v>44100</v>
      </c>
      <c r="I4176" t="s">
        <v>11792</v>
      </c>
      <c r="J4176" t="s">
        <v>11793</v>
      </c>
      <c r="K4176" t="s">
        <v>53</v>
      </c>
      <c r="L4176">
        <v>12439.45715</v>
      </c>
      <c r="M4176">
        <v>443</v>
      </c>
      <c r="N4176" t="s">
        <v>22</v>
      </c>
      <c r="O4176" s="1">
        <v>44107</v>
      </c>
      <c r="P4176" s="3">
        <f t="shared" si="131"/>
        <v>7</v>
      </c>
      <c r="Q4176" t="s">
        <v>44</v>
      </c>
      <c r="R4176" t="s">
        <v>45</v>
      </c>
    </row>
    <row r="4177" spans="1:18" x14ac:dyDescent="0.25">
      <c r="A4177" t="s">
        <v>11794</v>
      </c>
      <c r="B4177" s="3">
        <v>66</v>
      </c>
      <c r="C4177" s="3" t="str" cm="1">
        <f t="array" ref="C4177">_xlfn.IFS(B4177&lt;35,"Young",B4177&lt;60,"Middle",TRUE,"Senior")</f>
        <v>Senior</v>
      </c>
      <c r="D4177" t="s">
        <v>26</v>
      </c>
      <c r="E4177" t="str">
        <f t="shared" si="130"/>
        <v>Senior-Male</v>
      </c>
      <c r="F4177" t="s">
        <v>230</v>
      </c>
      <c r="G4177" t="s">
        <v>26592</v>
      </c>
      <c r="H4177" s="1">
        <v>44405</v>
      </c>
      <c r="I4177" t="s">
        <v>3057</v>
      </c>
      <c r="J4177" t="s">
        <v>11795</v>
      </c>
      <c r="K4177" t="s">
        <v>21</v>
      </c>
      <c r="L4177">
        <v>35112.838369999998</v>
      </c>
      <c r="M4177">
        <v>327</v>
      </c>
      <c r="N4177" t="s">
        <v>22</v>
      </c>
      <c r="O4177" s="1">
        <v>44406</v>
      </c>
      <c r="P4177" s="3">
        <f t="shared" si="131"/>
        <v>1</v>
      </c>
      <c r="Q4177" t="s">
        <v>44</v>
      </c>
      <c r="R4177" t="s">
        <v>33</v>
      </c>
    </row>
    <row r="4178" spans="1:18" x14ac:dyDescent="0.25">
      <c r="A4178" t="s">
        <v>11796</v>
      </c>
      <c r="B4178" s="3">
        <v>59</v>
      </c>
      <c r="C4178" s="3" t="str" cm="1">
        <f t="array" ref="C4178">_xlfn.IFS(B4178&lt;35,"Young",B4178&lt;60,"Middle",TRUE,"Senior")</f>
        <v>Middle</v>
      </c>
      <c r="D4178" t="s">
        <v>16</v>
      </c>
      <c r="E4178" t="str">
        <f t="shared" si="130"/>
        <v>Middle-Female</v>
      </c>
      <c r="F4178" t="s">
        <v>63</v>
      </c>
      <c r="G4178" t="s">
        <v>26593</v>
      </c>
      <c r="H4178" s="1">
        <v>44160</v>
      </c>
      <c r="I4178" t="s">
        <v>11797</v>
      </c>
      <c r="J4178" t="s">
        <v>11798</v>
      </c>
      <c r="K4178" t="s">
        <v>53</v>
      </c>
      <c r="L4178">
        <v>26876.14517</v>
      </c>
      <c r="M4178">
        <v>173</v>
      </c>
      <c r="N4178" t="s">
        <v>39</v>
      </c>
      <c r="O4178" s="1">
        <v>44169</v>
      </c>
      <c r="P4178" s="3">
        <f t="shared" si="131"/>
        <v>9</v>
      </c>
      <c r="Q4178" t="s">
        <v>32</v>
      </c>
      <c r="R4178" t="s">
        <v>45</v>
      </c>
    </row>
    <row r="4179" spans="1:18" x14ac:dyDescent="0.25">
      <c r="A4179" t="s">
        <v>1693</v>
      </c>
      <c r="B4179" s="3">
        <v>45</v>
      </c>
      <c r="C4179" s="3" t="str" cm="1">
        <f t="array" ref="C4179">_xlfn.IFS(B4179&lt;35,"Young",B4179&lt;60,"Middle",TRUE,"Senior")</f>
        <v>Middle</v>
      </c>
      <c r="D4179" t="s">
        <v>26</v>
      </c>
      <c r="E4179" t="str">
        <f t="shared" si="130"/>
        <v>Middle-Male</v>
      </c>
      <c r="F4179" t="s">
        <v>63</v>
      </c>
      <c r="G4179" t="s">
        <v>28</v>
      </c>
      <c r="H4179" s="1">
        <v>44427</v>
      </c>
      <c r="I4179" t="s">
        <v>11799</v>
      </c>
      <c r="J4179" t="s">
        <v>11800</v>
      </c>
      <c r="K4179" t="s">
        <v>31</v>
      </c>
      <c r="L4179">
        <v>9917.0426279999992</v>
      </c>
      <c r="M4179">
        <v>239</v>
      </c>
      <c r="N4179" t="s">
        <v>39</v>
      </c>
      <c r="O4179" s="1">
        <v>44447</v>
      </c>
      <c r="P4179" s="3">
        <f t="shared" si="131"/>
        <v>20</v>
      </c>
      <c r="Q4179" t="s">
        <v>44</v>
      </c>
      <c r="R4179" t="s">
        <v>45</v>
      </c>
    </row>
    <row r="4180" spans="1:18" x14ac:dyDescent="0.25">
      <c r="A4180" t="s">
        <v>11801</v>
      </c>
      <c r="B4180" s="3">
        <v>66</v>
      </c>
      <c r="C4180" s="3" t="str" cm="1">
        <f t="array" ref="C4180">_xlfn.IFS(B4180&lt;35,"Young",B4180&lt;60,"Middle",TRUE,"Senior")</f>
        <v>Senior</v>
      </c>
      <c r="D4180" t="s">
        <v>26</v>
      </c>
      <c r="E4180" t="str">
        <f t="shared" si="130"/>
        <v>Senior-Male</v>
      </c>
      <c r="F4180" t="s">
        <v>115</v>
      </c>
      <c r="G4180" t="s">
        <v>26592</v>
      </c>
      <c r="H4180" s="1">
        <v>44538</v>
      </c>
      <c r="I4180" t="s">
        <v>11802</v>
      </c>
      <c r="J4180" t="s">
        <v>11803</v>
      </c>
      <c r="K4180" t="s">
        <v>21</v>
      </c>
      <c r="L4180">
        <v>16740.251189999999</v>
      </c>
      <c r="M4180">
        <v>241</v>
      </c>
      <c r="N4180" t="s">
        <v>43</v>
      </c>
      <c r="O4180" s="1">
        <v>44553</v>
      </c>
      <c r="P4180" s="3">
        <f t="shared" si="131"/>
        <v>15</v>
      </c>
      <c r="Q4180" t="s">
        <v>23</v>
      </c>
      <c r="R4180" t="s">
        <v>33</v>
      </c>
    </row>
    <row r="4181" spans="1:18" x14ac:dyDescent="0.25">
      <c r="A4181" t="s">
        <v>11804</v>
      </c>
      <c r="B4181" s="3">
        <v>39</v>
      </c>
      <c r="C4181" s="3" t="str" cm="1">
        <f t="array" ref="C4181">_xlfn.IFS(B4181&lt;35,"Young",B4181&lt;60,"Middle",TRUE,"Senior")</f>
        <v>Middle</v>
      </c>
      <c r="D4181" t="s">
        <v>16</v>
      </c>
      <c r="E4181" t="str">
        <f t="shared" si="130"/>
        <v>Middle-Female</v>
      </c>
      <c r="F4181" t="s">
        <v>230</v>
      </c>
      <c r="G4181" t="s">
        <v>26593</v>
      </c>
      <c r="H4181" s="1">
        <v>43904</v>
      </c>
      <c r="I4181" t="s">
        <v>11805</v>
      </c>
      <c r="J4181" t="s">
        <v>11806</v>
      </c>
      <c r="K4181" t="s">
        <v>53</v>
      </c>
      <c r="L4181">
        <v>23607.796689999999</v>
      </c>
      <c r="M4181">
        <v>245</v>
      </c>
      <c r="N4181" t="s">
        <v>39</v>
      </c>
      <c r="O4181" s="1">
        <v>43927</v>
      </c>
      <c r="P4181" s="3">
        <f t="shared" si="131"/>
        <v>23</v>
      </c>
      <c r="Q4181" t="s">
        <v>49</v>
      </c>
      <c r="R4181" t="s">
        <v>33</v>
      </c>
    </row>
    <row r="4182" spans="1:18" x14ac:dyDescent="0.25">
      <c r="A4182" t="s">
        <v>11807</v>
      </c>
      <c r="B4182" s="3">
        <v>47</v>
      </c>
      <c r="C4182" s="3" t="str" cm="1">
        <f t="array" ref="C4182">_xlfn.IFS(B4182&lt;35,"Young",B4182&lt;60,"Middle",TRUE,"Senior")</f>
        <v>Middle</v>
      </c>
      <c r="D4182" t="s">
        <v>16</v>
      </c>
      <c r="E4182" t="str">
        <f t="shared" si="130"/>
        <v>Middle-Female</v>
      </c>
      <c r="F4182" t="s">
        <v>63</v>
      </c>
      <c r="G4182" t="s">
        <v>70</v>
      </c>
      <c r="H4182" s="1">
        <v>45205</v>
      </c>
      <c r="I4182" t="s">
        <v>11808</v>
      </c>
      <c r="J4182" t="s">
        <v>11809</v>
      </c>
      <c r="K4182" t="s">
        <v>31</v>
      </c>
      <c r="L4182">
        <v>30252.057820000002</v>
      </c>
      <c r="M4182">
        <v>431</v>
      </c>
      <c r="N4182" t="s">
        <v>43</v>
      </c>
      <c r="O4182" s="1">
        <v>45219</v>
      </c>
      <c r="P4182" s="3">
        <f t="shared" si="131"/>
        <v>14</v>
      </c>
      <c r="Q4182" t="s">
        <v>32</v>
      </c>
      <c r="R4182" t="s">
        <v>33</v>
      </c>
    </row>
    <row r="4183" spans="1:18" x14ac:dyDescent="0.25">
      <c r="A4183" t="s">
        <v>11810</v>
      </c>
      <c r="B4183" s="3">
        <v>20</v>
      </c>
      <c r="C4183" s="3" t="str" cm="1">
        <f t="array" ref="C4183">_xlfn.IFS(B4183&lt;35,"Young",B4183&lt;60,"Middle",TRUE,"Senior")</f>
        <v>Young</v>
      </c>
      <c r="D4183" t="s">
        <v>26</v>
      </c>
      <c r="E4183" t="str">
        <f t="shared" si="130"/>
        <v>Young-Male</v>
      </c>
      <c r="F4183" t="s">
        <v>17</v>
      </c>
      <c r="G4183" t="s">
        <v>26592</v>
      </c>
      <c r="H4183" s="1">
        <v>44621</v>
      </c>
      <c r="I4183" t="s">
        <v>11811</v>
      </c>
      <c r="J4183" t="s">
        <v>964</v>
      </c>
      <c r="K4183" t="s">
        <v>53</v>
      </c>
      <c r="L4183">
        <v>1693.1190790000001</v>
      </c>
      <c r="M4183">
        <v>184</v>
      </c>
      <c r="N4183" t="s">
        <v>43</v>
      </c>
      <c r="O4183" s="1">
        <v>44649</v>
      </c>
      <c r="P4183" s="3">
        <f t="shared" si="131"/>
        <v>28</v>
      </c>
      <c r="Q4183" t="s">
        <v>49</v>
      </c>
      <c r="R4183" t="s">
        <v>24</v>
      </c>
    </row>
    <row r="4184" spans="1:18" x14ac:dyDescent="0.25">
      <c r="A4184" t="s">
        <v>11812</v>
      </c>
      <c r="B4184" s="3">
        <v>80</v>
      </c>
      <c r="C4184" s="3" t="str" cm="1">
        <f t="array" ref="C4184">_xlfn.IFS(B4184&lt;35,"Young",B4184&lt;60,"Middle",TRUE,"Senior")</f>
        <v>Senior</v>
      </c>
      <c r="D4184" t="s">
        <v>16</v>
      </c>
      <c r="E4184" t="str">
        <f t="shared" si="130"/>
        <v>Senior-Female</v>
      </c>
      <c r="F4184" t="s">
        <v>230</v>
      </c>
      <c r="G4184" t="s">
        <v>36</v>
      </c>
      <c r="H4184" s="1">
        <v>43577</v>
      </c>
      <c r="I4184" t="s">
        <v>11813</v>
      </c>
      <c r="J4184" t="s">
        <v>11814</v>
      </c>
      <c r="K4184" t="s">
        <v>21</v>
      </c>
      <c r="L4184">
        <v>9056.6660730000003</v>
      </c>
      <c r="M4184">
        <v>430</v>
      </c>
      <c r="N4184" t="s">
        <v>43</v>
      </c>
      <c r="O4184" s="1">
        <v>43607</v>
      </c>
      <c r="P4184" s="3">
        <f t="shared" si="131"/>
        <v>30</v>
      </c>
      <c r="Q4184" t="s">
        <v>85</v>
      </c>
      <c r="R4184" t="s">
        <v>33</v>
      </c>
    </row>
    <row r="4185" spans="1:18" x14ac:dyDescent="0.25">
      <c r="A4185" t="s">
        <v>11815</v>
      </c>
      <c r="B4185" s="3">
        <v>42</v>
      </c>
      <c r="C4185" s="3" t="str" cm="1">
        <f t="array" ref="C4185">_xlfn.IFS(B4185&lt;35,"Young",B4185&lt;60,"Middle",TRUE,"Senior")</f>
        <v>Middle</v>
      </c>
      <c r="D4185" t="s">
        <v>26</v>
      </c>
      <c r="E4185" t="str">
        <f t="shared" si="130"/>
        <v>Middle-Male</v>
      </c>
      <c r="F4185" t="s">
        <v>35</v>
      </c>
      <c r="G4185" t="s">
        <v>70</v>
      </c>
      <c r="H4185" s="1">
        <v>44970</v>
      </c>
      <c r="I4185" t="s">
        <v>11816</v>
      </c>
      <c r="J4185" t="s">
        <v>1420</v>
      </c>
      <c r="K4185" t="s">
        <v>61</v>
      </c>
      <c r="L4185">
        <v>72343.261400000003</v>
      </c>
      <c r="M4185">
        <v>217</v>
      </c>
      <c r="N4185" t="s">
        <v>22</v>
      </c>
      <c r="O4185" s="1">
        <v>44972</v>
      </c>
      <c r="P4185" s="3">
        <f t="shared" si="131"/>
        <v>2</v>
      </c>
      <c r="Q4185" t="s">
        <v>44</v>
      </c>
      <c r="R4185" t="s">
        <v>33</v>
      </c>
    </row>
    <row r="4186" spans="1:18" x14ac:dyDescent="0.25">
      <c r="A4186" t="s">
        <v>11817</v>
      </c>
      <c r="B4186" s="3">
        <v>33</v>
      </c>
      <c r="C4186" s="3" t="str" cm="1">
        <f t="array" ref="C4186">_xlfn.IFS(B4186&lt;35,"Young",B4186&lt;60,"Middle",TRUE,"Senior")</f>
        <v>Young</v>
      </c>
      <c r="D4186" t="s">
        <v>26</v>
      </c>
      <c r="E4186" t="str">
        <f t="shared" si="130"/>
        <v>Young-Male</v>
      </c>
      <c r="F4186" t="s">
        <v>50</v>
      </c>
      <c r="G4186" t="s">
        <v>28</v>
      </c>
      <c r="H4186" s="1">
        <v>43752</v>
      </c>
      <c r="I4186" t="s">
        <v>11818</v>
      </c>
      <c r="J4186" t="s">
        <v>949</v>
      </c>
      <c r="K4186" t="s">
        <v>57</v>
      </c>
      <c r="L4186">
        <v>38616.438719999998</v>
      </c>
      <c r="M4186">
        <v>456</v>
      </c>
      <c r="N4186" t="s">
        <v>43</v>
      </c>
      <c r="O4186" s="1">
        <v>43766</v>
      </c>
      <c r="P4186" s="3">
        <f t="shared" si="131"/>
        <v>14</v>
      </c>
      <c r="Q4186" t="s">
        <v>44</v>
      </c>
      <c r="R4186" t="s">
        <v>33</v>
      </c>
    </row>
    <row r="4187" spans="1:18" x14ac:dyDescent="0.25">
      <c r="A4187" t="s">
        <v>11819</v>
      </c>
      <c r="B4187" s="3">
        <v>63</v>
      </c>
      <c r="C4187" s="3" t="str" cm="1">
        <f t="array" ref="C4187">_xlfn.IFS(B4187&lt;35,"Young",B4187&lt;60,"Middle",TRUE,"Senior")</f>
        <v>Senior</v>
      </c>
      <c r="D4187" t="s">
        <v>16</v>
      </c>
      <c r="E4187" t="str">
        <f t="shared" si="130"/>
        <v>Senior-Female</v>
      </c>
      <c r="F4187" t="s">
        <v>230</v>
      </c>
      <c r="G4187" t="s">
        <v>18</v>
      </c>
      <c r="H4187" s="1">
        <v>45182</v>
      </c>
      <c r="I4187" t="s">
        <v>11820</v>
      </c>
      <c r="J4187" t="s">
        <v>11821</v>
      </c>
      <c r="K4187" t="s">
        <v>53</v>
      </c>
      <c r="L4187">
        <v>15673.60075</v>
      </c>
      <c r="M4187">
        <v>214</v>
      </c>
      <c r="N4187" t="s">
        <v>43</v>
      </c>
      <c r="O4187" s="1">
        <v>45184</v>
      </c>
      <c r="P4187" s="3">
        <f t="shared" si="131"/>
        <v>2</v>
      </c>
      <c r="Q4187" t="s">
        <v>32</v>
      </c>
      <c r="R4187" t="s">
        <v>24</v>
      </c>
    </row>
    <row r="4188" spans="1:18" x14ac:dyDescent="0.25">
      <c r="A4188" t="s">
        <v>8917</v>
      </c>
      <c r="B4188" s="3">
        <v>78</v>
      </c>
      <c r="C4188" s="3" t="str" cm="1">
        <f t="array" ref="C4188">_xlfn.IFS(B4188&lt;35,"Young",B4188&lt;60,"Middle",TRUE,"Senior")</f>
        <v>Senior</v>
      </c>
      <c r="D4188" t="s">
        <v>26</v>
      </c>
      <c r="E4188" t="str">
        <f t="shared" si="130"/>
        <v>Senior-Male</v>
      </c>
      <c r="F4188" t="s">
        <v>90</v>
      </c>
      <c r="G4188" t="s">
        <v>70</v>
      </c>
      <c r="H4188" s="1">
        <v>44191</v>
      </c>
      <c r="I4188" t="s">
        <v>11822</v>
      </c>
      <c r="J4188" t="s">
        <v>11823</v>
      </c>
      <c r="K4188" t="s">
        <v>53</v>
      </c>
      <c r="L4188">
        <v>4824.3471030000001</v>
      </c>
      <c r="M4188">
        <v>210</v>
      </c>
      <c r="N4188" t="s">
        <v>43</v>
      </c>
      <c r="O4188" s="1">
        <v>44217</v>
      </c>
      <c r="P4188" s="3">
        <f t="shared" si="131"/>
        <v>26</v>
      </c>
      <c r="Q4188" t="s">
        <v>44</v>
      </c>
      <c r="R4188" t="s">
        <v>45</v>
      </c>
    </row>
    <row r="4189" spans="1:18" x14ac:dyDescent="0.25">
      <c r="A4189" t="s">
        <v>11824</v>
      </c>
      <c r="B4189" s="3">
        <v>58</v>
      </c>
      <c r="C4189" s="3" t="str" cm="1">
        <f t="array" ref="C4189">_xlfn.IFS(B4189&lt;35,"Young",B4189&lt;60,"Middle",TRUE,"Senior")</f>
        <v>Middle</v>
      </c>
      <c r="D4189" t="s">
        <v>26</v>
      </c>
      <c r="E4189" t="str">
        <f t="shared" si="130"/>
        <v>Middle-Male</v>
      </c>
      <c r="F4189" t="s">
        <v>115</v>
      </c>
      <c r="G4189" t="s">
        <v>70</v>
      </c>
      <c r="H4189" s="1">
        <v>43718</v>
      </c>
      <c r="I4189" t="s">
        <v>11825</v>
      </c>
      <c r="J4189" t="s">
        <v>11826</v>
      </c>
      <c r="K4189" t="s">
        <v>31</v>
      </c>
      <c r="L4189">
        <v>38273.616540000003</v>
      </c>
      <c r="M4189">
        <v>169</v>
      </c>
      <c r="N4189" t="s">
        <v>39</v>
      </c>
      <c r="O4189" s="1">
        <v>43748</v>
      </c>
      <c r="P4189" s="3">
        <f t="shared" si="131"/>
        <v>30</v>
      </c>
      <c r="Q4189" t="s">
        <v>44</v>
      </c>
      <c r="R4189" t="s">
        <v>24</v>
      </c>
    </row>
    <row r="4190" spans="1:18" x14ac:dyDescent="0.25">
      <c r="A4190" t="s">
        <v>11827</v>
      </c>
      <c r="B4190" s="3">
        <v>84</v>
      </c>
      <c r="C4190" s="3" t="str" cm="1">
        <f t="array" ref="C4190">_xlfn.IFS(B4190&lt;35,"Young",B4190&lt;60,"Middle",TRUE,"Senior")</f>
        <v>Senior</v>
      </c>
      <c r="D4190" t="s">
        <v>16</v>
      </c>
      <c r="E4190" t="str">
        <f t="shared" si="130"/>
        <v>Senior-Female</v>
      </c>
      <c r="F4190" t="s">
        <v>63</v>
      </c>
      <c r="G4190" t="s">
        <v>28</v>
      </c>
      <c r="H4190" s="1">
        <v>43478</v>
      </c>
      <c r="I4190" t="s">
        <v>11828</v>
      </c>
      <c r="J4190" t="s">
        <v>11829</v>
      </c>
      <c r="K4190" t="s">
        <v>61</v>
      </c>
      <c r="L4190">
        <v>27373.146410000001</v>
      </c>
      <c r="M4190">
        <v>455</v>
      </c>
      <c r="N4190" t="s">
        <v>39</v>
      </c>
      <c r="O4190" s="1">
        <v>43484</v>
      </c>
      <c r="P4190" s="3">
        <f t="shared" si="131"/>
        <v>6</v>
      </c>
      <c r="Q4190" t="s">
        <v>49</v>
      </c>
      <c r="R4190" t="s">
        <v>33</v>
      </c>
    </row>
    <row r="4191" spans="1:18" x14ac:dyDescent="0.25">
      <c r="A4191" t="s">
        <v>11830</v>
      </c>
      <c r="B4191" s="3">
        <v>69</v>
      </c>
      <c r="C4191" s="3" t="str" cm="1">
        <f t="array" ref="C4191">_xlfn.IFS(B4191&lt;35,"Young",B4191&lt;60,"Middle",TRUE,"Senior")</f>
        <v>Senior</v>
      </c>
      <c r="D4191" t="s">
        <v>16</v>
      </c>
      <c r="E4191" t="str">
        <f t="shared" si="130"/>
        <v>Senior-Female</v>
      </c>
      <c r="F4191" t="s">
        <v>63</v>
      </c>
      <c r="G4191" t="s">
        <v>28</v>
      </c>
      <c r="H4191" s="1">
        <v>43853</v>
      </c>
      <c r="I4191" t="s">
        <v>4982</v>
      </c>
      <c r="J4191" t="s">
        <v>5400</v>
      </c>
      <c r="K4191" t="s">
        <v>61</v>
      </c>
      <c r="L4191">
        <v>35642.563450000001</v>
      </c>
      <c r="M4191">
        <v>109</v>
      </c>
      <c r="N4191" t="s">
        <v>43</v>
      </c>
      <c r="O4191" s="1">
        <v>43854</v>
      </c>
      <c r="P4191" s="3">
        <f t="shared" si="131"/>
        <v>1</v>
      </c>
      <c r="Q4191" t="s">
        <v>23</v>
      </c>
      <c r="R4191" t="s">
        <v>33</v>
      </c>
    </row>
    <row r="4192" spans="1:18" x14ac:dyDescent="0.25">
      <c r="A4192" t="s">
        <v>7256</v>
      </c>
      <c r="B4192" s="3">
        <v>75</v>
      </c>
      <c r="C4192" s="3" t="str" cm="1">
        <f t="array" ref="C4192">_xlfn.IFS(B4192&lt;35,"Young",B4192&lt;60,"Middle",TRUE,"Senior")</f>
        <v>Senior</v>
      </c>
      <c r="D4192" t="s">
        <v>26</v>
      </c>
      <c r="E4192" t="str">
        <f t="shared" si="130"/>
        <v>Senior-Male</v>
      </c>
      <c r="F4192" t="s">
        <v>90</v>
      </c>
      <c r="G4192" t="s">
        <v>26592</v>
      </c>
      <c r="H4192" s="1">
        <v>44268</v>
      </c>
      <c r="I4192" t="s">
        <v>11831</v>
      </c>
      <c r="J4192" t="s">
        <v>11832</v>
      </c>
      <c r="K4192" t="s">
        <v>61</v>
      </c>
      <c r="L4192">
        <v>31328.837869999999</v>
      </c>
      <c r="M4192">
        <v>304</v>
      </c>
      <c r="N4192" t="s">
        <v>22</v>
      </c>
      <c r="O4192" s="1">
        <v>44275</v>
      </c>
      <c r="P4192" s="3">
        <f t="shared" si="131"/>
        <v>7</v>
      </c>
      <c r="Q4192" t="s">
        <v>85</v>
      </c>
      <c r="R4192" t="s">
        <v>45</v>
      </c>
    </row>
    <row r="4193" spans="1:18" x14ac:dyDescent="0.25">
      <c r="A4193" t="s">
        <v>11833</v>
      </c>
      <c r="B4193" s="3">
        <v>25</v>
      </c>
      <c r="C4193" s="3" t="str" cm="1">
        <f t="array" ref="C4193">_xlfn.IFS(B4193&lt;35,"Young",B4193&lt;60,"Middle",TRUE,"Senior")</f>
        <v>Young</v>
      </c>
      <c r="D4193" t="s">
        <v>16</v>
      </c>
      <c r="E4193" t="str">
        <f t="shared" si="130"/>
        <v>Young-Female</v>
      </c>
      <c r="F4193" t="s">
        <v>115</v>
      </c>
      <c r="G4193" t="s">
        <v>70</v>
      </c>
      <c r="H4193" s="1">
        <v>44910</v>
      </c>
      <c r="I4193" t="s">
        <v>11834</v>
      </c>
      <c r="J4193" t="s">
        <v>11835</v>
      </c>
      <c r="K4193" t="s">
        <v>57</v>
      </c>
      <c r="L4193">
        <v>52158.118410000003</v>
      </c>
      <c r="M4193">
        <v>354</v>
      </c>
      <c r="N4193" t="s">
        <v>22</v>
      </c>
      <c r="O4193" s="1">
        <v>44922</v>
      </c>
      <c r="P4193" s="3">
        <f t="shared" si="131"/>
        <v>12</v>
      </c>
      <c r="Q4193" t="s">
        <v>44</v>
      </c>
      <c r="R4193" t="s">
        <v>45</v>
      </c>
    </row>
    <row r="4194" spans="1:18" x14ac:dyDescent="0.25">
      <c r="A4194" t="s">
        <v>11836</v>
      </c>
      <c r="B4194" s="3">
        <v>22</v>
      </c>
      <c r="C4194" s="3" t="str" cm="1">
        <f t="array" ref="C4194">_xlfn.IFS(B4194&lt;35,"Young",B4194&lt;60,"Middle",TRUE,"Senior")</f>
        <v>Young</v>
      </c>
      <c r="D4194" t="s">
        <v>26</v>
      </c>
      <c r="E4194" t="str">
        <f t="shared" si="130"/>
        <v>Young-Male</v>
      </c>
      <c r="F4194" t="s">
        <v>230</v>
      </c>
      <c r="G4194" t="s">
        <v>26592</v>
      </c>
      <c r="H4194" s="1">
        <v>43706</v>
      </c>
      <c r="I4194" t="s">
        <v>11837</v>
      </c>
      <c r="J4194" t="s">
        <v>11838</v>
      </c>
      <c r="K4194" t="s">
        <v>57</v>
      </c>
      <c r="L4194">
        <v>24125.078430000001</v>
      </c>
      <c r="M4194">
        <v>227</v>
      </c>
      <c r="N4194" t="s">
        <v>22</v>
      </c>
      <c r="O4194" s="1">
        <v>43722</v>
      </c>
      <c r="P4194" s="3">
        <f t="shared" si="131"/>
        <v>16</v>
      </c>
      <c r="Q4194" t="s">
        <v>44</v>
      </c>
      <c r="R4194" t="s">
        <v>24</v>
      </c>
    </row>
    <row r="4195" spans="1:18" x14ac:dyDescent="0.25">
      <c r="A4195" t="s">
        <v>9635</v>
      </c>
      <c r="B4195" s="3">
        <v>36</v>
      </c>
      <c r="C4195" s="3" t="str" cm="1">
        <f t="array" ref="C4195">_xlfn.IFS(B4195&lt;35,"Young",B4195&lt;60,"Middle",TRUE,"Senior")</f>
        <v>Middle</v>
      </c>
      <c r="D4195" t="s">
        <v>26</v>
      </c>
      <c r="E4195" t="str">
        <f t="shared" si="130"/>
        <v>Middle-Male</v>
      </c>
      <c r="F4195" t="s">
        <v>90</v>
      </c>
      <c r="G4195" t="s">
        <v>18</v>
      </c>
      <c r="H4195" s="1">
        <v>44203</v>
      </c>
      <c r="I4195" t="s">
        <v>11839</v>
      </c>
      <c r="J4195" t="s">
        <v>11840</v>
      </c>
      <c r="K4195" t="s">
        <v>57</v>
      </c>
      <c r="L4195">
        <v>28624.975569999999</v>
      </c>
      <c r="M4195">
        <v>429</v>
      </c>
      <c r="N4195" t="s">
        <v>43</v>
      </c>
      <c r="O4195" s="1">
        <v>44228</v>
      </c>
      <c r="P4195" s="3">
        <f t="shared" si="131"/>
        <v>25</v>
      </c>
      <c r="Q4195" t="s">
        <v>23</v>
      </c>
      <c r="R4195" t="s">
        <v>24</v>
      </c>
    </row>
    <row r="4196" spans="1:18" x14ac:dyDescent="0.25">
      <c r="A4196" t="s">
        <v>11841</v>
      </c>
      <c r="B4196" s="3">
        <v>68</v>
      </c>
      <c r="C4196" s="3" t="str" cm="1">
        <f t="array" ref="C4196">_xlfn.IFS(B4196&lt;35,"Young",B4196&lt;60,"Middle",TRUE,"Senior")</f>
        <v>Senior</v>
      </c>
      <c r="D4196" t="s">
        <v>16</v>
      </c>
      <c r="E4196" t="str">
        <f t="shared" si="130"/>
        <v>Senior-Female</v>
      </c>
      <c r="F4196" t="s">
        <v>27</v>
      </c>
      <c r="G4196" t="s">
        <v>28</v>
      </c>
      <c r="H4196" s="1">
        <v>44436</v>
      </c>
      <c r="I4196" t="s">
        <v>11842</v>
      </c>
      <c r="J4196" t="s">
        <v>11843</v>
      </c>
      <c r="K4196" t="s">
        <v>61</v>
      </c>
      <c r="L4196">
        <v>34763.200369999999</v>
      </c>
      <c r="M4196">
        <v>140</v>
      </c>
      <c r="N4196" t="s">
        <v>43</v>
      </c>
      <c r="O4196" s="1">
        <v>44445</v>
      </c>
      <c r="P4196" s="3">
        <f t="shared" si="131"/>
        <v>9</v>
      </c>
      <c r="Q4196" t="s">
        <v>32</v>
      </c>
      <c r="R4196" t="s">
        <v>45</v>
      </c>
    </row>
    <row r="4197" spans="1:18" x14ac:dyDescent="0.25">
      <c r="A4197" t="s">
        <v>11844</v>
      </c>
      <c r="B4197" s="3">
        <v>61</v>
      </c>
      <c r="C4197" s="3" t="str" cm="1">
        <f t="array" ref="C4197">_xlfn.IFS(B4197&lt;35,"Young",B4197&lt;60,"Middle",TRUE,"Senior")</f>
        <v>Senior</v>
      </c>
      <c r="D4197" t="s">
        <v>26</v>
      </c>
      <c r="E4197" t="str">
        <f t="shared" si="130"/>
        <v>Senior-Male</v>
      </c>
      <c r="F4197" t="s">
        <v>27</v>
      </c>
      <c r="G4197" t="s">
        <v>18</v>
      </c>
      <c r="H4197" s="1">
        <v>43749</v>
      </c>
      <c r="I4197" t="s">
        <v>11845</v>
      </c>
      <c r="J4197" t="s">
        <v>11846</v>
      </c>
      <c r="K4197" t="s">
        <v>21</v>
      </c>
      <c r="L4197">
        <v>2117.836155</v>
      </c>
      <c r="M4197">
        <v>454</v>
      </c>
      <c r="N4197" t="s">
        <v>39</v>
      </c>
      <c r="O4197" s="1">
        <v>43752</v>
      </c>
      <c r="P4197" s="3">
        <f t="shared" si="131"/>
        <v>3</v>
      </c>
      <c r="Q4197" t="s">
        <v>49</v>
      </c>
      <c r="R4197" t="s">
        <v>45</v>
      </c>
    </row>
    <row r="4198" spans="1:18" x14ac:dyDescent="0.25">
      <c r="A4198" t="s">
        <v>11847</v>
      </c>
      <c r="B4198" s="3">
        <v>66</v>
      </c>
      <c r="C4198" s="3" t="str" cm="1">
        <f t="array" ref="C4198">_xlfn.IFS(B4198&lt;35,"Young",B4198&lt;60,"Middle",TRUE,"Senior")</f>
        <v>Senior</v>
      </c>
      <c r="D4198" t="s">
        <v>26</v>
      </c>
      <c r="E4198" t="str">
        <f t="shared" si="130"/>
        <v>Senior-Male</v>
      </c>
      <c r="F4198" t="s">
        <v>50</v>
      </c>
      <c r="G4198" t="s">
        <v>26593</v>
      </c>
      <c r="H4198" s="1">
        <v>45180</v>
      </c>
      <c r="I4198" t="s">
        <v>11848</v>
      </c>
      <c r="J4198" t="s">
        <v>11849</v>
      </c>
      <c r="K4198" t="s">
        <v>57</v>
      </c>
      <c r="L4198">
        <v>21747.402669999999</v>
      </c>
      <c r="M4198">
        <v>348</v>
      </c>
      <c r="N4198" t="s">
        <v>39</v>
      </c>
      <c r="O4198" s="1">
        <v>45197</v>
      </c>
      <c r="P4198" s="3">
        <f t="shared" si="131"/>
        <v>17</v>
      </c>
      <c r="Q4198" t="s">
        <v>85</v>
      </c>
      <c r="R4198" t="s">
        <v>33</v>
      </c>
    </row>
    <row r="4199" spans="1:18" x14ac:dyDescent="0.25">
      <c r="A4199" t="s">
        <v>11850</v>
      </c>
      <c r="B4199" s="3">
        <v>26</v>
      </c>
      <c r="C4199" s="3" t="str" cm="1">
        <f t="array" ref="C4199">_xlfn.IFS(B4199&lt;35,"Young",B4199&lt;60,"Middle",TRUE,"Senior")</f>
        <v>Young</v>
      </c>
      <c r="D4199" t="s">
        <v>16</v>
      </c>
      <c r="E4199" t="str">
        <f t="shared" si="130"/>
        <v>Young-Female</v>
      </c>
      <c r="F4199" t="s">
        <v>17</v>
      </c>
      <c r="G4199" t="s">
        <v>18</v>
      </c>
      <c r="H4199" s="1">
        <v>44230</v>
      </c>
      <c r="I4199" t="s">
        <v>11851</v>
      </c>
      <c r="J4199" t="s">
        <v>11852</v>
      </c>
      <c r="K4199" t="s">
        <v>61</v>
      </c>
      <c r="L4199">
        <v>39862.305260000001</v>
      </c>
      <c r="M4199">
        <v>449</v>
      </c>
      <c r="N4199" t="s">
        <v>43</v>
      </c>
      <c r="O4199" s="1">
        <v>44235</v>
      </c>
      <c r="P4199" s="3">
        <f t="shared" si="131"/>
        <v>5</v>
      </c>
      <c r="Q4199" t="s">
        <v>49</v>
      </c>
      <c r="R4199" t="s">
        <v>33</v>
      </c>
    </row>
    <row r="4200" spans="1:18" x14ac:dyDescent="0.25">
      <c r="A4200" t="s">
        <v>11853</v>
      </c>
      <c r="B4200" s="3">
        <v>43</v>
      </c>
      <c r="C4200" s="3" t="str" cm="1">
        <f t="array" ref="C4200">_xlfn.IFS(B4200&lt;35,"Young",B4200&lt;60,"Middle",TRUE,"Senior")</f>
        <v>Middle</v>
      </c>
      <c r="D4200" t="s">
        <v>26</v>
      </c>
      <c r="E4200" t="str">
        <f t="shared" si="130"/>
        <v>Middle-Male</v>
      </c>
      <c r="F4200" t="s">
        <v>115</v>
      </c>
      <c r="G4200" t="s">
        <v>28</v>
      </c>
      <c r="H4200" s="1">
        <v>43902</v>
      </c>
      <c r="I4200" t="s">
        <v>11854</v>
      </c>
      <c r="J4200" t="s">
        <v>11855</v>
      </c>
      <c r="K4200" t="s">
        <v>61</v>
      </c>
      <c r="L4200">
        <v>16044.83604</v>
      </c>
      <c r="M4200">
        <v>139</v>
      </c>
      <c r="N4200" t="s">
        <v>39</v>
      </c>
      <c r="O4200" s="1">
        <v>43920</v>
      </c>
      <c r="P4200" s="3">
        <f t="shared" si="131"/>
        <v>18</v>
      </c>
      <c r="Q4200" t="s">
        <v>23</v>
      </c>
      <c r="R4200" t="s">
        <v>45</v>
      </c>
    </row>
    <row r="4201" spans="1:18" x14ac:dyDescent="0.25">
      <c r="A4201" t="s">
        <v>11856</v>
      </c>
      <c r="B4201" s="3">
        <v>62</v>
      </c>
      <c r="C4201" s="3" t="str" cm="1">
        <f t="array" ref="C4201">_xlfn.IFS(B4201&lt;35,"Young",B4201&lt;60,"Middle",TRUE,"Senior")</f>
        <v>Senior</v>
      </c>
      <c r="D4201" t="s">
        <v>16</v>
      </c>
      <c r="E4201" t="str">
        <f t="shared" si="130"/>
        <v>Senior-Female</v>
      </c>
      <c r="F4201" t="s">
        <v>230</v>
      </c>
      <c r="G4201" t="s">
        <v>36</v>
      </c>
      <c r="H4201" s="1">
        <v>44525</v>
      </c>
      <c r="I4201" t="s">
        <v>11857</v>
      </c>
      <c r="J4201" t="s">
        <v>11858</v>
      </c>
      <c r="K4201" t="s">
        <v>53</v>
      </c>
      <c r="L4201">
        <v>4780.7575960000004</v>
      </c>
      <c r="M4201">
        <v>163</v>
      </c>
      <c r="N4201" t="s">
        <v>39</v>
      </c>
      <c r="O4201" s="1">
        <v>44539</v>
      </c>
      <c r="P4201" s="3">
        <f t="shared" si="131"/>
        <v>14</v>
      </c>
      <c r="Q4201" t="s">
        <v>23</v>
      </c>
      <c r="R4201" t="s">
        <v>45</v>
      </c>
    </row>
    <row r="4202" spans="1:18" x14ac:dyDescent="0.25">
      <c r="A4202" t="s">
        <v>11859</v>
      </c>
      <c r="B4202" s="3">
        <v>31</v>
      </c>
      <c r="C4202" s="3" t="str" cm="1">
        <f t="array" ref="C4202">_xlfn.IFS(B4202&lt;35,"Young",B4202&lt;60,"Middle",TRUE,"Senior")</f>
        <v>Young</v>
      </c>
      <c r="D4202" t="s">
        <v>16</v>
      </c>
      <c r="E4202" t="str">
        <f t="shared" si="130"/>
        <v>Young-Female</v>
      </c>
      <c r="F4202" t="s">
        <v>63</v>
      </c>
      <c r="G4202" t="s">
        <v>18</v>
      </c>
      <c r="H4202" s="1">
        <v>43922</v>
      </c>
      <c r="I4202" t="s">
        <v>11860</v>
      </c>
      <c r="J4202" t="s">
        <v>11861</v>
      </c>
      <c r="K4202" t="s">
        <v>31</v>
      </c>
      <c r="L4202">
        <v>6003.9049580000001</v>
      </c>
      <c r="M4202">
        <v>152</v>
      </c>
      <c r="N4202" t="s">
        <v>43</v>
      </c>
      <c r="O4202" s="1">
        <v>43934</v>
      </c>
      <c r="P4202" s="3">
        <f t="shared" si="131"/>
        <v>12</v>
      </c>
      <c r="Q4202" t="s">
        <v>23</v>
      </c>
      <c r="R4202" t="s">
        <v>33</v>
      </c>
    </row>
    <row r="4203" spans="1:18" x14ac:dyDescent="0.25">
      <c r="A4203" t="s">
        <v>11862</v>
      </c>
      <c r="B4203" s="3">
        <v>48</v>
      </c>
      <c r="C4203" s="3" t="str" cm="1">
        <f t="array" ref="C4203">_xlfn.IFS(B4203&lt;35,"Young",B4203&lt;60,"Middle",TRUE,"Senior")</f>
        <v>Middle</v>
      </c>
      <c r="D4203" t="s">
        <v>16</v>
      </c>
      <c r="E4203" t="str">
        <f t="shared" si="130"/>
        <v>Middle-Female</v>
      </c>
      <c r="F4203" t="s">
        <v>90</v>
      </c>
      <c r="G4203" t="s">
        <v>36</v>
      </c>
      <c r="H4203" s="1">
        <v>44204</v>
      </c>
      <c r="I4203" t="s">
        <v>11863</v>
      </c>
      <c r="J4203" t="s">
        <v>11864</v>
      </c>
      <c r="K4203" t="s">
        <v>57</v>
      </c>
      <c r="L4203">
        <v>12024.52874</v>
      </c>
      <c r="M4203">
        <v>325</v>
      </c>
      <c r="N4203" t="s">
        <v>22</v>
      </c>
      <c r="O4203" s="1">
        <v>44209</v>
      </c>
      <c r="P4203" s="3">
        <f t="shared" si="131"/>
        <v>5</v>
      </c>
      <c r="Q4203" t="s">
        <v>44</v>
      </c>
      <c r="R4203" t="s">
        <v>24</v>
      </c>
    </row>
    <row r="4204" spans="1:18" x14ac:dyDescent="0.25">
      <c r="A4204" t="s">
        <v>11865</v>
      </c>
      <c r="B4204" s="3">
        <v>18</v>
      </c>
      <c r="C4204" s="3" t="str" cm="1">
        <f t="array" ref="C4204">_xlfn.IFS(B4204&lt;35,"Young",B4204&lt;60,"Middle",TRUE,"Senior")</f>
        <v>Young</v>
      </c>
      <c r="D4204" t="s">
        <v>16</v>
      </c>
      <c r="E4204" t="str">
        <f t="shared" si="130"/>
        <v>Young-Female</v>
      </c>
      <c r="F4204" t="s">
        <v>63</v>
      </c>
      <c r="G4204" t="s">
        <v>26593</v>
      </c>
      <c r="H4204" s="1">
        <v>44240</v>
      </c>
      <c r="I4204" t="s">
        <v>11866</v>
      </c>
      <c r="J4204" t="s">
        <v>7541</v>
      </c>
      <c r="K4204" t="s">
        <v>53</v>
      </c>
      <c r="L4204">
        <v>34063.564740000002</v>
      </c>
      <c r="M4204">
        <v>461</v>
      </c>
      <c r="N4204" t="s">
        <v>39</v>
      </c>
      <c r="O4204" s="1">
        <v>44265</v>
      </c>
      <c r="P4204" s="3">
        <f t="shared" si="131"/>
        <v>25</v>
      </c>
      <c r="Q4204" t="s">
        <v>44</v>
      </c>
      <c r="R4204" t="s">
        <v>24</v>
      </c>
    </row>
    <row r="4205" spans="1:18" x14ac:dyDescent="0.25">
      <c r="A4205" t="s">
        <v>11867</v>
      </c>
      <c r="B4205" s="3">
        <v>20</v>
      </c>
      <c r="C4205" s="3" t="str" cm="1">
        <f t="array" ref="C4205">_xlfn.IFS(B4205&lt;35,"Young",B4205&lt;60,"Middle",TRUE,"Senior")</f>
        <v>Young</v>
      </c>
      <c r="D4205" t="s">
        <v>16</v>
      </c>
      <c r="E4205" t="str">
        <f t="shared" si="130"/>
        <v>Young-Female</v>
      </c>
      <c r="F4205" t="s">
        <v>90</v>
      </c>
      <c r="G4205" t="s">
        <v>28</v>
      </c>
      <c r="H4205" s="1">
        <v>43998</v>
      </c>
      <c r="I4205" t="s">
        <v>11868</v>
      </c>
      <c r="J4205" t="s">
        <v>11869</v>
      </c>
      <c r="K4205" t="s">
        <v>61</v>
      </c>
      <c r="L4205">
        <v>10916.50107</v>
      </c>
      <c r="M4205">
        <v>223</v>
      </c>
      <c r="N4205" t="s">
        <v>43</v>
      </c>
      <c r="O4205" s="1">
        <v>44020</v>
      </c>
      <c r="P4205" s="3">
        <f t="shared" si="131"/>
        <v>22</v>
      </c>
      <c r="Q4205" t="s">
        <v>44</v>
      </c>
      <c r="R4205" t="s">
        <v>24</v>
      </c>
    </row>
    <row r="4206" spans="1:18" x14ac:dyDescent="0.25">
      <c r="A4206" t="s">
        <v>11870</v>
      </c>
      <c r="B4206" s="3">
        <v>58</v>
      </c>
      <c r="C4206" s="3" t="str" cm="1">
        <f t="array" ref="C4206">_xlfn.IFS(B4206&lt;35,"Young",B4206&lt;60,"Middle",TRUE,"Senior")</f>
        <v>Middle</v>
      </c>
      <c r="D4206" t="s">
        <v>26</v>
      </c>
      <c r="E4206" t="str">
        <f t="shared" si="130"/>
        <v>Middle-Male</v>
      </c>
      <c r="F4206" t="s">
        <v>63</v>
      </c>
      <c r="G4206" t="s">
        <v>28</v>
      </c>
      <c r="H4206" s="1">
        <v>44595</v>
      </c>
      <c r="I4206" t="s">
        <v>11871</v>
      </c>
      <c r="J4206" t="s">
        <v>11872</v>
      </c>
      <c r="K4206" t="s">
        <v>61</v>
      </c>
      <c r="L4206">
        <v>40832.888579999999</v>
      </c>
      <c r="M4206">
        <v>444</v>
      </c>
      <c r="N4206" t="s">
        <v>43</v>
      </c>
      <c r="O4206" s="1">
        <v>44603</v>
      </c>
      <c r="P4206" s="3">
        <f t="shared" si="131"/>
        <v>8</v>
      </c>
      <c r="Q4206" t="s">
        <v>44</v>
      </c>
      <c r="R4206" t="s">
        <v>45</v>
      </c>
    </row>
    <row r="4207" spans="1:18" x14ac:dyDescent="0.25">
      <c r="A4207" t="s">
        <v>11873</v>
      </c>
      <c r="B4207" s="3">
        <v>23</v>
      </c>
      <c r="C4207" s="3" t="str" cm="1">
        <f t="array" ref="C4207">_xlfn.IFS(B4207&lt;35,"Young",B4207&lt;60,"Middle",TRUE,"Senior")</f>
        <v>Young</v>
      </c>
      <c r="D4207" t="s">
        <v>26</v>
      </c>
      <c r="E4207" t="str">
        <f t="shared" si="130"/>
        <v>Young-Male</v>
      </c>
      <c r="F4207" t="s">
        <v>35</v>
      </c>
      <c r="G4207" t="s">
        <v>70</v>
      </c>
      <c r="H4207" s="1">
        <v>45053</v>
      </c>
      <c r="I4207" t="s">
        <v>11874</v>
      </c>
      <c r="J4207" t="s">
        <v>11875</v>
      </c>
      <c r="K4207" t="s">
        <v>53</v>
      </c>
      <c r="L4207">
        <v>64997.062010000001</v>
      </c>
      <c r="M4207">
        <v>332</v>
      </c>
      <c r="N4207" t="s">
        <v>22</v>
      </c>
      <c r="O4207" s="1">
        <v>45055</v>
      </c>
      <c r="P4207" s="3">
        <f t="shared" si="131"/>
        <v>2</v>
      </c>
      <c r="Q4207" t="s">
        <v>85</v>
      </c>
      <c r="R4207" t="s">
        <v>24</v>
      </c>
    </row>
    <row r="4208" spans="1:18" x14ac:dyDescent="0.25">
      <c r="A4208" t="s">
        <v>11876</v>
      </c>
      <c r="B4208" s="3">
        <v>55</v>
      </c>
      <c r="C4208" s="3" t="str" cm="1">
        <f t="array" ref="C4208">_xlfn.IFS(B4208&lt;35,"Young",B4208&lt;60,"Middle",TRUE,"Senior")</f>
        <v>Middle</v>
      </c>
      <c r="D4208" t="s">
        <v>26</v>
      </c>
      <c r="E4208" t="str">
        <f t="shared" si="130"/>
        <v>Middle-Male</v>
      </c>
      <c r="F4208" t="s">
        <v>115</v>
      </c>
      <c r="G4208" t="s">
        <v>28</v>
      </c>
      <c r="H4208" s="1">
        <v>44535</v>
      </c>
      <c r="I4208" t="s">
        <v>3928</v>
      </c>
      <c r="J4208" t="s">
        <v>11877</v>
      </c>
      <c r="K4208" t="s">
        <v>53</v>
      </c>
      <c r="L4208">
        <v>2991.7434579999999</v>
      </c>
      <c r="M4208">
        <v>482</v>
      </c>
      <c r="N4208" t="s">
        <v>43</v>
      </c>
      <c r="O4208" s="1">
        <v>44560</v>
      </c>
      <c r="P4208" s="3">
        <f t="shared" si="131"/>
        <v>25</v>
      </c>
      <c r="Q4208" t="s">
        <v>49</v>
      </c>
      <c r="R4208" t="s">
        <v>24</v>
      </c>
    </row>
    <row r="4209" spans="1:18" x14ac:dyDescent="0.25">
      <c r="A4209" t="s">
        <v>11878</v>
      </c>
      <c r="B4209" s="3">
        <v>69</v>
      </c>
      <c r="C4209" s="3" t="str" cm="1">
        <f t="array" ref="C4209">_xlfn.IFS(B4209&lt;35,"Young",B4209&lt;60,"Middle",TRUE,"Senior")</f>
        <v>Senior</v>
      </c>
      <c r="D4209" t="s">
        <v>26</v>
      </c>
      <c r="E4209" t="str">
        <f t="shared" si="130"/>
        <v>Senior-Male</v>
      </c>
      <c r="F4209" t="s">
        <v>115</v>
      </c>
      <c r="G4209" t="s">
        <v>26593</v>
      </c>
      <c r="H4209" s="1">
        <v>45207</v>
      </c>
      <c r="I4209" t="s">
        <v>11879</v>
      </c>
      <c r="J4209" t="s">
        <v>11880</v>
      </c>
      <c r="K4209" t="s">
        <v>53</v>
      </c>
      <c r="L4209">
        <v>25265.10554</v>
      </c>
      <c r="M4209">
        <v>498</v>
      </c>
      <c r="N4209" t="s">
        <v>39</v>
      </c>
      <c r="O4209" s="1">
        <v>45235</v>
      </c>
      <c r="P4209" s="3">
        <f t="shared" si="131"/>
        <v>28</v>
      </c>
      <c r="Q4209" t="s">
        <v>23</v>
      </c>
      <c r="R4209" t="s">
        <v>24</v>
      </c>
    </row>
    <row r="4210" spans="1:18" x14ac:dyDescent="0.25">
      <c r="A4210" t="s">
        <v>11881</v>
      </c>
      <c r="B4210" s="3">
        <v>65</v>
      </c>
      <c r="C4210" s="3" t="str" cm="1">
        <f t="array" ref="C4210">_xlfn.IFS(B4210&lt;35,"Young",B4210&lt;60,"Middle",TRUE,"Senior")</f>
        <v>Senior</v>
      </c>
      <c r="D4210" t="s">
        <v>26</v>
      </c>
      <c r="E4210" t="str">
        <f t="shared" si="130"/>
        <v>Senior-Male</v>
      </c>
      <c r="F4210" t="s">
        <v>63</v>
      </c>
      <c r="G4210" t="s">
        <v>36</v>
      </c>
      <c r="H4210" s="1">
        <v>45181</v>
      </c>
      <c r="I4210" t="s">
        <v>11882</v>
      </c>
      <c r="J4210" t="s">
        <v>11883</v>
      </c>
      <c r="K4210" t="s">
        <v>57</v>
      </c>
      <c r="L4210">
        <v>14945.51304</v>
      </c>
      <c r="M4210">
        <v>314</v>
      </c>
      <c r="N4210" t="s">
        <v>43</v>
      </c>
      <c r="O4210" s="1">
        <v>45186</v>
      </c>
      <c r="P4210" s="3">
        <f t="shared" si="131"/>
        <v>5</v>
      </c>
      <c r="Q4210" t="s">
        <v>49</v>
      </c>
      <c r="R4210" t="s">
        <v>45</v>
      </c>
    </row>
    <row r="4211" spans="1:18" x14ac:dyDescent="0.25">
      <c r="A4211" t="s">
        <v>11884</v>
      </c>
      <c r="B4211" s="3">
        <v>42</v>
      </c>
      <c r="C4211" s="3" t="str" cm="1">
        <f t="array" ref="C4211">_xlfn.IFS(B4211&lt;35,"Young",B4211&lt;60,"Middle",TRUE,"Senior")</f>
        <v>Middle</v>
      </c>
      <c r="D4211" t="s">
        <v>26</v>
      </c>
      <c r="E4211" t="str">
        <f t="shared" si="130"/>
        <v>Middle-Male</v>
      </c>
      <c r="F4211" t="s">
        <v>90</v>
      </c>
      <c r="G4211" t="s">
        <v>26592</v>
      </c>
      <c r="H4211" s="1">
        <v>43824</v>
      </c>
      <c r="I4211" t="s">
        <v>11885</v>
      </c>
      <c r="J4211" t="s">
        <v>11886</v>
      </c>
      <c r="K4211" t="s">
        <v>57</v>
      </c>
      <c r="L4211">
        <v>8151.1652359999998</v>
      </c>
      <c r="M4211">
        <v>282</v>
      </c>
      <c r="N4211" t="s">
        <v>22</v>
      </c>
      <c r="O4211" s="1">
        <v>43837</v>
      </c>
      <c r="P4211" s="3">
        <f t="shared" si="131"/>
        <v>13</v>
      </c>
      <c r="Q4211" t="s">
        <v>32</v>
      </c>
      <c r="R4211" t="s">
        <v>24</v>
      </c>
    </row>
    <row r="4212" spans="1:18" x14ac:dyDescent="0.25">
      <c r="A4212" t="s">
        <v>11887</v>
      </c>
      <c r="B4212" s="3">
        <v>52</v>
      </c>
      <c r="C4212" s="3" t="str" cm="1">
        <f t="array" ref="C4212">_xlfn.IFS(B4212&lt;35,"Young",B4212&lt;60,"Middle",TRUE,"Senior")</f>
        <v>Middle</v>
      </c>
      <c r="D4212" t="s">
        <v>16</v>
      </c>
      <c r="E4212" t="str">
        <f t="shared" si="130"/>
        <v>Middle-Female</v>
      </c>
      <c r="F4212" t="s">
        <v>90</v>
      </c>
      <c r="G4212" t="s">
        <v>36</v>
      </c>
      <c r="H4212" s="1">
        <v>45172</v>
      </c>
      <c r="I4212" t="s">
        <v>9702</v>
      </c>
      <c r="J4212" t="s">
        <v>11888</v>
      </c>
      <c r="K4212" t="s">
        <v>53</v>
      </c>
      <c r="L4212">
        <v>7030.8772269999999</v>
      </c>
      <c r="M4212">
        <v>312</v>
      </c>
      <c r="N4212" t="s">
        <v>43</v>
      </c>
      <c r="O4212" s="1">
        <v>45183</v>
      </c>
      <c r="P4212" s="3">
        <f t="shared" si="131"/>
        <v>11</v>
      </c>
      <c r="Q4212" t="s">
        <v>49</v>
      </c>
      <c r="R4212" t="s">
        <v>24</v>
      </c>
    </row>
    <row r="4213" spans="1:18" x14ac:dyDescent="0.25">
      <c r="A4213" t="s">
        <v>11889</v>
      </c>
      <c r="B4213" s="3">
        <v>76</v>
      </c>
      <c r="C4213" s="3" t="str" cm="1">
        <f t="array" ref="C4213">_xlfn.IFS(B4213&lt;35,"Young",B4213&lt;60,"Middle",TRUE,"Senior")</f>
        <v>Senior</v>
      </c>
      <c r="D4213" t="s">
        <v>16</v>
      </c>
      <c r="E4213" t="str">
        <f t="shared" si="130"/>
        <v>Senior-Female</v>
      </c>
      <c r="F4213" t="s">
        <v>17</v>
      </c>
      <c r="G4213" t="s">
        <v>26593</v>
      </c>
      <c r="H4213" s="1">
        <v>44661</v>
      </c>
      <c r="I4213" t="s">
        <v>11890</v>
      </c>
      <c r="J4213" t="s">
        <v>613</v>
      </c>
      <c r="K4213" t="s">
        <v>53</v>
      </c>
      <c r="L4213">
        <v>9668.5768939999998</v>
      </c>
      <c r="M4213">
        <v>245</v>
      </c>
      <c r="N4213" t="s">
        <v>39</v>
      </c>
      <c r="O4213" s="1">
        <v>44664</v>
      </c>
      <c r="P4213" s="3">
        <f t="shared" si="131"/>
        <v>3</v>
      </c>
      <c r="Q4213" t="s">
        <v>85</v>
      </c>
      <c r="R4213" t="s">
        <v>24</v>
      </c>
    </row>
    <row r="4214" spans="1:18" x14ac:dyDescent="0.25">
      <c r="A4214" t="s">
        <v>11891</v>
      </c>
      <c r="B4214" s="3">
        <v>65</v>
      </c>
      <c r="C4214" s="3" t="str" cm="1">
        <f t="array" ref="C4214">_xlfn.IFS(B4214&lt;35,"Young",B4214&lt;60,"Middle",TRUE,"Senior")</f>
        <v>Senior</v>
      </c>
      <c r="D4214" t="s">
        <v>16</v>
      </c>
      <c r="E4214" t="str">
        <f t="shared" si="130"/>
        <v>Senior-Female</v>
      </c>
      <c r="F4214" t="s">
        <v>50</v>
      </c>
      <c r="G4214" t="s">
        <v>18</v>
      </c>
      <c r="H4214" s="1">
        <v>44076</v>
      </c>
      <c r="I4214" t="s">
        <v>11892</v>
      </c>
      <c r="J4214" t="s">
        <v>11893</v>
      </c>
      <c r="K4214" t="s">
        <v>61</v>
      </c>
      <c r="L4214">
        <v>47949.07458</v>
      </c>
      <c r="M4214">
        <v>476</v>
      </c>
      <c r="N4214" t="s">
        <v>43</v>
      </c>
      <c r="O4214" s="1">
        <v>44084</v>
      </c>
      <c r="P4214" s="3">
        <f t="shared" si="131"/>
        <v>8</v>
      </c>
      <c r="Q4214" t="s">
        <v>49</v>
      </c>
      <c r="R4214" t="s">
        <v>45</v>
      </c>
    </row>
    <row r="4215" spans="1:18" x14ac:dyDescent="0.25">
      <c r="A4215" t="s">
        <v>11894</v>
      </c>
      <c r="B4215" s="3">
        <v>60</v>
      </c>
      <c r="C4215" s="3" t="str" cm="1">
        <f t="array" ref="C4215">_xlfn.IFS(B4215&lt;35,"Young",B4215&lt;60,"Middle",TRUE,"Senior")</f>
        <v>Senior</v>
      </c>
      <c r="D4215" t="s">
        <v>16</v>
      </c>
      <c r="E4215" t="str">
        <f t="shared" si="130"/>
        <v>Senior-Female</v>
      </c>
      <c r="F4215" t="s">
        <v>115</v>
      </c>
      <c r="G4215" t="s">
        <v>70</v>
      </c>
      <c r="H4215" s="1">
        <v>44552</v>
      </c>
      <c r="I4215" t="s">
        <v>11895</v>
      </c>
      <c r="J4215" t="s">
        <v>11896</v>
      </c>
      <c r="K4215" t="s">
        <v>57</v>
      </c>
      <c r="L4215">
        <v>6939.2724879999996</v>
      </c>
      <c r="M4215">
        <v>235</v>
      </c>
      <c r="N4215" t="s">
        <v>39</v>
      </c>
      <c r="O4215" s="1">
        <v>44580</v>
      </c>
      <c r="P4215" s="3">
        <f t="shared" si="131"/>
        <v>28</v>
      </c>
      <c r="Q4215" t="s">
        <v>44</v>
      </c>
      <c r="R4215" t="s">
        <v>45</v>
      </c>
    </row>
    <row r="4216" spans="1:18" x14ac:dyDescent="0.25">
      <c r="A4216" t="s">
        <v>11897</v>
      </c>
      <c r="B4216" s="3">
        <v>44</v>
      </c>
      <c r="C4216" s="3" t="str" cm="1">
        <f t="array" ref="C4216">_xlfn.IFS(B4216&lt;35,"Young",B4216&lt;60,"Middle",TRUE,"Senior")</f>
        <v>Middle</v>
      </c>
      <c r="D4216" t="s">
        <v>16</v>
      </c>
      <c r="E4216" t="str">
        <f t="shared" si="130"/>
        <v>Middle-Female</v>
      </c>
      <c r="F4216" t="s">
        <v>115</v>
      </c>
      <c r="G4216" t="s">
        <v>36</v>
      </c>
      <c r="H4216" s="1">
        <v>43410</v>
      </c>
      <c r="I4216" t="s">
        <v>7491</v>
      </c>
      <c r="J4216" t="s">
        <v>11898</v>
      </c>
      <c r="K4216" t="s">
        <v>53</v>
      </c>
      <c r="L4216">
        <v>3924.4544099999998</v>
      </c>
      <c r="M4216">
        <v>248</v>
      </c>
      <c r="N4216" t="s">
        <v>22</v>
      </c>
      <c r="O4216" s="1">
        <v>43417</v>
      </c>
      <c r="P4216" s="3">
        <f t="shared" si="131"/>
        <v>7</v>
      </c>
      <c r="Q4216" t="s">
        <v>23</v>
      </c>
      <c r="R4216" t="s">
        <v>45</v>
      </c>
    </row>
    <row r="4217" spans="1:18" x14ac:dyDescent="0.25">
      <c r="A4217" t="s">
        <v>11899</v>
      </c>
      <c r="B4217" s="3">
        <v>77</v>
      </c>
      <c r="C4217" s="3" t="str" cm="1">
        <f t="array" ref="C4217">_xlfn.IFS(B4217&lt;35,"Young",B4217&lt;60,"Middle",TRUE,"Senior")</f>
        <v>Senior</v>
      </c>
      <c r="D4217" t="s">
        <v>26</v>
      </c>
      <c r="E4217" t="str">
        <f t="shared" si="130"/>
        <v>Senior-Male</v>
      </c>
      <c r="F4217" t="s">
        <v>90</v>
      </c>
      <c r="G4217" t="s">
        <v>28</v>
      </c>
      <c r="H4217" s="1">
        <v>43600</v>
      </c>
      <c r="I4217" t="s">
        <v>11900</v>
      </c>
      <c r="J4217" t="s">
        <v>11901</v>
      </c>
      <c r="K4217" t="s">
        <v>61</v>
      </c>
      <c r="L4217">
        <v>15870.29891</v>
      </c>
      <c r="M4217">
        <v>366</v>
      </c>
      <c r="N4217" t="s">
        <v>43</v>
      </c>
      <c r="O4217" s="1">
        <v>43601</v>
      </c>
      <c r="P4217" s="3">
        <f t="shared" si="131"/>
        <v>1</v>
      </c>
      <c r="Q4217" t="s">
        <v>85</v>
      </c>
      <c r="R4217" t="s">
        <v>24</v>
      </c>
    </row>
    <row r="4218" spans="1:18" x14ac:dyDescent="0.25">
      <c r="A4218" t="s">
        <v>11902</v>
      </c>
      <c r="B4218" s="3">
        <v>20</v>
      </c>
      <c r="C4218" s="3" t="str" cm="1">
        <f t="array" ref="C4218">_xlfn.IFS(B4218&lt;35,"Young",B4218&lt;60,"Middle",TRUE,"Senior")</f>
        <v>Young</v>
      </c>
      <c r="D4218" t="s">
        <v>26</v>
      </c>
      <c r="E4218" t="str">
        <f t="shared" si="130"/>
        <v>Young-Male</v>
      </c>
      <c r="F4218" t="s">
        <v>63</v>
      </c>
      <c r="G4218" t="s">
        <v>26592</v>
      </c>
      <c r="H4218" s="1">
        <v>45038</v>
      </c>
      <c r="I4218" t="s">
        <v>11903</v>
      </c>
      <c r="J4218" t="s">
        <v>11904</v>
      </c>
      <c r="K4218" t="s">
        <v>61</v>
      </c>
      <c r="L4218">
        <v>13026.851119999999</v>
      </c>
      <c r="M4218">
        <v>493</v>
      </c>
      <c r="N4218" t="s">
        <v>22</v>
      </c>
      <c r="O4218" s="1">
        <v>45051</v>
      </c>
      <c r="P4218" s="3">
        <f t="shared" si="131"/>
        <v>13</v>
      </c>
      <c r="Q4218" t="s">
        <v>23</v>
      </c>
      <c r="R4218" t="s">
        <v>24</v>
      </c>
    </row>
    <row r="4219" spans="1:18" x14ac:dyDescent="0.25">
      <c r="A4219" t="s">
        <v>11905</v>
      </c>
      <c r="B4219" s="3">
        <v>47</v>
      </c>
      <c r="C4219" s="3" t="str" cm="1">
        <f t="array" ref="C4219">_xlfn.IFS(B4219&lt;35,"Young",B4219&lt;60,"Middle",TRUE,"Senior")</f>
        <v>Middle</v>
      </c>
      <c r="D4219" t="s">
        <v>16</v>
      </c>
      <c r="E4219" t="str">
        <f t="shared" si="130"/>
        <v>Middle-Female</v>
      </c>
      <c r="F4219" t="s">
        <v>230</v>
      </c>
      <c r="G4219" t="s">
        <v>18</v>
      </c>
      <c r="H4219" s="1">
        <v>44994</v>
      </c>
      <c r="I4219" t="s">
        <v>11906</v>
      </c>
      <c r="J4219" t="s">
        <v>11907</v>
      </c>
      <c r="K4219" t="s">
        <v>53</v>
      </c>
      <c r="L4219">
        <v>48451.401980000002</v>
      </c>
      <c r="M4219">
        <v>126</v>
      </c>
      <c r="N4219" t="s">
        <v>39</v>
      </c>
      <c r="O4219" s="1">
        <v>45001</v>
      </c>
      <c r="P4219" s="3">
        <f t="shared" si="131"/>
        <v>7</v>
      </c>
      <c r="Q4219" t="s">
        <v>23</v>
      </c>
      <c r="R4219" t="s">
        <v>33</v>
      </c>
    </row>
    <row r="4220" spans="1:18" x14ac:dyDescent="0.25">
      <c r="A4220" t="s">
        <v>5185</v>
      </c>
      <c r="B4220" s="3">
        <v>58</v>
      </c>
      <c r="C4220" s="3" t="str" cm="1">
        <f t="array" ref="C4220">_xlfn.IFS(B4220&lt;35,"Young",B4220&lt;60,"Middle",TRUE,"Senior")</f>
        <v>Middle</v>
      </c>
      <c r="D4220" t="s">
        <v>16</v>
      </c>
      <c r="E4220" t="str">
        <f t="shared" si="130"/>
        <v>Middle-Female</v>
      </c>
      <c r="F4220" t="s">
        <v>35</v>
      </c>
      <c r="G4220" t="s">
        <v>18</v>
      </c>
      <c r="H4220" s="1">
        <v>44268</v>
      </c>
      <c r="I4220" t="s">
        <v>10966</v>
      </c>
      <c r="J4220" t="s">
        <v>11908</v>
      </c>
      <c r="K4220" t="s">
        <v>31</v>
      </c>
      <c r="L4220">
        <v>30697.590390000001</v>
      </c>
      <c r="M4220">
        <v>311</v>
      </c>
      <c r="N4220" t="s">
        <v>43</v>
      </c>
      <c r="O4220" s="1">
        <v>44272</v>
      </c>
      <c r="P4220" s="3">
        <f t="shared" si="131"/>
        <v>4</v>
      </c>
      <c r="Q4220" t="s">
        <v>44</v>
      </c>
      <c r="R4220" t="s">
        <v>33</v>
      </c>
    </row>
    <row r="4221" spans="1:18" x14ac:dyDescent="0.25">
      <c r="A4221" t="s">
        <v>11909</v>
      </c>
      <c r="B4221" s="3">
        <v>70</v>
      </c>
      <c r="C4221" s="3" t="str" cm="1">
        <f t="array" ref="C4221">_xlfn.IFS(B4221&lt;35,"Young",B4221&lt;60,"Middle",TRUE,"Senior")</f>
        <v>Senior</v>
      </c>
      <c r="D4221" t="s">
        <v>16</v>
      </c>
      <c r="E4221" t="str">
        <f t="shared" si="130"/>
        <v>Senior-Female</v>
      </c>
      <c r="F4221" t="s">
        <v>35</v>
      </c>
      <c r="G4221" t="s">
        <v>26593</v>
      </c>
      <c r="H4221" s="1">
        <v>44066</v>
      </c>
      <c r="I4221" t="s">
        <v>11910</v>
      </c>
      <c r="J4221" t="s">
        <v>11911</v>
      </c>
      <c r="K4221" t="s">
        <v>31</v>
      </c>
      <c r="L4221">
        <v>19217.788789999999</v>
      </c>
      <c r="M4221">
        <v>381</v>
      </c>
      <c r="N4221" t="s">
        <v>43</v>
      </c>
      <c r="O4221" s="1">
        <v>44092</v>
      </c>
      <c r="P4221" s="3">
        <f t="shared" si="131"/>
        <v>26</v>
      </c>
      <c r="Q4221" t="s">
        <v>32</v>
      </c>
      <c r="R4221" t="s">
        <v>45</v>
      </c>
    </row>
    <row r="4222" spans="1:18" x14ac:dyDescent="0.25">
      <c r="A4222" t="s">
        <v>11912</v>
      </c>
      <c r="B4222" s="3">
        <v>40</v>
      </c>
      <c r="C4222" s="3" t="str" cm="1">
        <f t="array" ref="C4222">_xlfn.IFS(B4222&lt;35,"Young",B4222&lt;60,"Middle",TRUE,"Senior")</f>
        <v>Middle</v>
      </c>
      <c r="D4222" t="s">
        <v>16</v>
      </c>
      <c r="E4222" t="str">
        <f t="shared" si="130"/>
        <v>Middle-Female</v>
      </c>
      <c r="F4222" t="s">
        <v>230</v>
      </c>
      <c r="G4222" t="s">
        <v>26592</v>
      </c>
      <c r="H4222" s="1">
        <v>44254</v>
      </c>
      <c r="I4222" t="s">
        <v>11913</v>
      </c>
      <c r="J4222" t="s">
        <v>11914</v>
      </c>
      <c r="K4222" t="s">
        <v>21</v>
      </c>
      <c r="L4222">
        <v>39079.78024</v>
      </c>
      <c r="M4222">
        <v>258</v>
      </c>
      <c r="N4222" t="s">
        <v>22</v>
      </c>
      <c r="O4222" s="1">
        <v>44254</v>
      </c>
      <c r="P4222" s="3">
        <f t="shared" si="131"/>
        <v>0</v>
      </c>
      <c r="Q4222" t="s">
        <v>32</v>
      </c>
      <c r="R4222" t="s">
        <v>33</v>
      </c>
    </row>
    <row r="4223" spans="1:18" x14ac:dyDescent="0.25">
      <c r="A4223" t="s">
        <v>11915</v>
      </c>
      <c r="B4223" s="3">
        <v>35</v>
      </c>
      <c r="C4223" s="3" t="str" cm="1">
        <f t="array" ref="C4223">_xlfn.IFS(B4223&lt;35,"Young",B4223&lt;60,"Middle",TRUE,"Senior")</f>
        <v>Middle</v>
      </c>
      <c r="D4223" t="s">
        <v>26</v>
      </c>
      <c r="E4223" t="str">
        <f t="shared" si="130"/>
        <v>Middle-Male</v>
      </c>
      <c r="F4223" t="s">
        <v>230</v>
      </c>
      <c r="G4223" t="s">
        <v>18</v>
      </c>
      <c r="H4223" s="1">
        <v>45167</v>
      </c>
      <c r="I4223" t="s">
        <v>11916</v>
      </c>
      <c r="J4223" t="s">
        <v>11917</v>
      </c>
      <c r="K4223" t="s">
        <v>31</v>
      </c>
      <c r="L4223">
        <v>38316.463819999997</v>
      </c>
      <c r="M4223">
        <v>396</v>
      </c>
      <c r="N4223" t="s">
        <v>43</v>
      </c>
      <c r="O4223" s="1">
        <v>45192</v>
      </c>
      <c r="P4223" s="3">
        <f t="shared" si="131"/>
        <v>25</v>
      </c>
      <c r="Q4223" t="s">
        <v>44</v>
      </c>
      <c r="R4223" t="s">
        <v>24</v>
      </c>
    </row>
    <row r="4224" spans="1:18" x14ac:dyDescent="0.25">
      <c r="A4224" t="s">
        <v>11918</v>
      </c>
      <c r="B4224" s="3">
        <v>32</v>
      </c>
      <c r="C4224" s="3" t="str" cm="1">
        <f t="array" ref="C4224">_xlfn.IFS(B4224&lt;35,"Young",B4224&lt;60,"Middle",TRUE,"Senior")</f>
        <v>Young</v>
      </c>
      <c r="D4224" t="s">
        <v>26</v>
      </c>
      <c r="E4224" t="str">
        <f t="shared" si="130"/>
        <v>Young-Male</v>
      </c>
      <c r="F4224" t="s">
        <v>17</v>
      </c>
      <c r="G4224" t="s">
        <v>18</v>
      </c>
      <c r="H4224" s="1">
        <v>44522</v>
      </c>
      <c r="I4224" t="s">
        <v>11919</v>
      </c>
      <c r="J4224" t="s">
        <v>11920</v>
      </c>
      <c r="K4224" t="s">
        <v>57</v>
      </c>
      <c r="L4224">
        <v>34179.376389999998</v>
      </c>
      <c r="M4224">
        <v>255</v>
      </c>
      <c r="N4224" t="s">
        <v>43</v>
      </c>
      <c r="O4224" s="1">
        <v>44548</v>
      </c>
      <c r="P4224" s="3">
        <f t="shared" si="131"/>
        <v>26</v>
      </c>
      <c r="Q4224" t="s">
        <v>23</v>
      </c>
      <c r="R4224" t="s">
        <v>33</v>
      </c>
    </row>
    <row r="4225" spans="1:18" x14ac:dyDescent="0.25">
      <c r="A4225" t="s">
        <v>11921</v>
      </c>
      <c r="B4225" s="3">
        <v>84</v>
      </c>
      <c r="C4225" s="3" t="str" cm="1">
        <f t="array" ref="C4225">_xlfn.IFS(B4225&lt;35,"Young",B4225&lt;60,"Middle",TRUE,"Senior")</f>
        <v>Senior</v>
      </c>
      <c r="D4225" t="s">
        <v>26</v>
      </c>
      <c r="E4225" t="str">
        <f t="shared" si="130"/>
        <v>Senior-Male</v>
      </c>
      <c r="F4225" t="s">
        <v>50</v>
      </c>
      <c r="G4225" t="s">
        <v>28</v>
      </c>
      <c r="H4225" s="1">
        <v>44894</v>
      </c>
      <c r="I4225" t="s">
        <v>11922</v>
      </c>
      <c r="J4225" t="s">
        <v>11923</v>
      </c>
      <c r="K4225" t="s">
        <v>53</v>
      </c>
      <c r="L4225">
        <v>2776.9961490000001</v>
      </c>
      <c r="M4225">
        <v>432</v>
      </c>
      <c r="N4225" t="s">
        <v>43</v>
      </c>
      <c r="O4225" s="1">
        <v>44920</v>
      </c>
      <c r="P4225" s="3">
        <f t="shared" si="131"/>
        <v>26</v>
      </c>
      <c r="Q4225" t="s">
        <v>32</v>
      </c>
      <c r="R4225" t="s">
        <v>45</v>
      </c>
    </row>
    <row r="4226" spans="1:18" x14ac:dyDescent="0.25">
      <c r="A4226" t="s">
        <v>8268</v>
      </c>
      <c r="B4226" s="3">
        <v>29</v>
      </c>
      <c r="C4226" s="3" t="str" cm="1">
        <f t="array" ref="C4226">_xlfn.IFS(B4226&lt;35,"Young",B4226&lt;60,"Middle",TRUE,"Senior")</f>
        <v>Young</v>
      </c>
      <c r="D4226" t="s">
        <v>26</v>
      </c>
      <c r="E4226" t="str">
        <f t="shared" si="130"/>
        <v>Young-Male</v>
      </c>
      <c r="F4226" t="s">
        <v>17</v>
      </c>
      <c r="G4226" t="s">
        <v>70</v>
      </c>
      <c r="H4226" s="1">
        <v>43460</v>
      </c>
      <c r="I4226" t="s">
        <v>11924</v>
      </c>
      <c r="J4226" t="s">
        <v>11925</v>
      </c>
      <c r="K4226" t="s">
        <v>53</v>
      </c>
      <c r="L4226">
        <v>25610.549470000002</v>
      </c>
      <c r="M4226">
        <v>264</v>
      </c>
      <c r="N4226" t="s">
        <v>22</v>
      </c>
      <c r="O4226" s="1">
        <v>43460</v>
      </c>
      <c r="P4226" s="3">
        <f t="shared" si="131"/>
        <v>0</v>
      </c>
      <c r="Q4226" t="s">
        <v>23</v>
      </c>
      <c r="R4226" t="s">
        <v>24</v>
      </c>
    </row>
    <row r="4227" spans="1:18" x14ac:dyDescent="0.25">
      <c r="A4227" t="s">
        <v>11926</v>
      </c>
      <c r="B4227" s="3">
        <v>82</v>
      </c>
      <c r="C4227" s="3" t="str" cm="1">
        <f t="array" ref="C4227">_xlfn.IFS(B4227&lt;35,"Young",B4227&lt;60,"Middle",TRUE,"Senior")</f>
        <v>Senior</v>
      </c>
      <c r="D4227" t="s">
        <v>16</v>
      </c>
      <c r="E4227" t="str">
        <f t="shared" ref="E4227:E4290" si="132">C4227 &amp; "-" &amp; D4227</f>
        <v>Senior-Female</v>
      </c>
      <c r="F4227" t="s">
        <v>230</v>
      </c>
      <c r="G4227" t="s">
        <v>36</v>
      </c>
      <c r="H4227" s="1">
        <v>44128</v>
      </c>
      <c r="I4227" t="s">
        <v>2888</v>
      </c>
      <c r="J4227" t="s">
        <v>11927</v>
      </c>
      <c r="K4227" t="s">
        <v>53</v>
      </c>
      <c r="L4227">
        <v>24055.577829999998</v>
      </c>
      <c r="M4227">
        <v>409</v>
      </c>
      <c r="N4227" t="s">
        <v>39</v>
      </c>
      <c r="O4227" s="1">
        <v>44130</v>
      </c>
      <c r="P4227" s="3">
        <f t="shared" ref="P4227:P4290" si="133">O4227-H4227</f>
        <v>2</v>
      </c>
      <c r="Q4227" t="s">
        <v>85</v>
      </c>
      <c r="R4227" t="s">
        <v>24</v>
      </c>
    </row>
    <row r="4228" spans="1:18" x14ac:dyDescent="0.25">
      <c r="A4228" t="s">
        <v>1467</v>
      </c>
      <c r="B4228" s="3">
        <v>59</v>
      </c>
      <c r="C4228" s="3" t="str" cm="1">
        <f t="array" ref="C4228">_xlfn.IFS(B4228&lt;35,"Young",B4228&lt;60,"Middle",TRUE,"Senior")</f>
        <v>Middle</v>
      </c>
      <c r="D4228" t="s">
        <v>26</v>
      </c>
      <c r="E4228" t="str">
        <f t="shared" si="132"/>
        <v>Middle-Male</v>
      </c>
      <c r="F4228" t="s">
        <v>27</v>
      </c>
      <c r="G4228" t="s">
        <v>70</v>
      </c>
      <c r="H4228" s="1">
        <v>43642</v>
      </c>
      <c r="I4228" t="s">
        <v>11928</v>
      </c>
      <c r="J4228" t="s">
        <v>11929</v>
      </c>
      <c r="K4228" t="s">
        <v>31</v>
      </c>
      <c r="L4228">
        <v>35644.710279999999</v>
      </c>
      <c r="M4228">
        <v>223</v>
      </c>
      <c r="N4228" t="s">
        <v>22</v>
      </c>
      <c r="O4228" s="1">
        <v>43650</v>
      </c>
      <c r="P4228" s="3">
        <f t="shared" si="133"/>
        <v>8</v>
      </c>
      <c r="Q4228" t="s">
        <v>32</v>
      </c>
      <c r="R4228" t="s">
        <v>45</v>
      </c>
    </row>
    <row r="4229" spans="1:18" x14ac:dyDescent="0.25">
      <c r="A4229" t="s">
        <v>11930</v>
      </c>
      <c r="B4229" s="3">
        <v>58</v>
      </c>
      <c r="C4229" s="3" t="str" cm="1">
        <f t="array" ref="C4229">_xlfn.IFS(B4229&lt;35,"Young",B4229&lt;60,"Middle",TRUE,"Senior")</f>
        <v>Middle</v>
      </c>
      <c r="D4229" t="s">
        <v>26</v>
      </c>
      <c r="E4229" t="str">
        <f t="shared" si="132"/>
        <v>Middle-Male</v>
      </c>
      <c r="F4229" t="s">
        <v>115</v>
      </c>
      <c r="G4229" t="s">
        <v>70</v>
      </c>
      <c r="H4229" s="1">
        <v>43493</v>
      </c>
      <c r="I4229" t="s">
        <v>11931</v>
      </c>
      <c r="J4229" t="s">
        <v>11932</v>
      </c>
      <c r="K4229" t="s">
        <v>31</v>
      </c>
      <c r="L4229">
        <v>32588.834790000001</v>
      </c>
      <c r="M4229">
        <v>478</v>
      </c>
      <c r="N4229" t="s">
        <v>39</v>
      </c>
      <c r="O4229" s="1">
        <v>43519</v>
      </c>
      <c r="P4229" s="3">
        <f t="shared" si="133"/>
        <v>26</v>
      </c>
      <c r="Q4229" t="s">
        <v>85</v>
      </c>
      <c r="R4229" t="s">
        <v>24</v>
      </c>
    </row>
    <row r="4230" spans="1:18" x14ac:dyDescent="0.25">
      <c r="A4230" t="s">
        <v>11933</v>
      </c>
      <c r="B4230" s="3">
        <v>73</v>
      </c>
      <c r="C4230" s="3" t="str" cm="1">
        <f t="array" ref="C4230">_xlfn.IFS(B4230&lt;35,"Young",B4230&lt;60,"Middle",TRUE,"Senior")</f>
        <v>Senior</v>
      </c>
      <c r="D4230" t="s">
        <v>26</v>
      </c>
      <c r="E4230" t="str">
        <f t="shared" si="132"/>
        <v>Senior-Male</v>
      </c>
      <c r="F4230" t="s">
        <v>90</v>
      </c>
      <c r="G4230" t="s">
        <v>28</v>
      </c>
      <c r="H4230" s="1">
        <v>44419</v>
      </c>
      <c r="I4230" t="s">
        <v>11934</v>
      </c>
      <c r="J4230" t="s">
        <v>11935</v>
      </c>
      <c r="K4230" t="s">
        <v>31</v>
      </c>
      <c r="L4230">
        <v>18482.145100000002</v>
      </c>
      <c r="M4230">
        <v>369</v>
      </c>
      <c r="N4230" t="s">
        <v>39</v>
      </c>
      <c r="O4230" s="1">
        <v>44436</v>
      </c>
      <c r="P4230" s="3">
        <f t="shared" si="133"/>
        <v>17</v>
      </c>
      <c r="Q4230" t="s">
        <v>44</v>
      </c>
      <c r="R4230" t="s">
        <v>33</v>
      </c>
    </row>
    <row r="4231" spans="1:18" x14ac:dyDescent="0.25">
      <c r="A4231" t="s">
        <v>11936</v>
      </c>
      <c r="B4231" s="3">
        <v>23</v>
      </c>
      <c r="C4231" s="3" t="str" cm="1">
        <f t="array" ref="C4231">_xlfn.IFS(B4231&lt;35,"Young",B4231&lt;60,"Middle",TRUE,"Senior")</f>
        <v>Young</v>
      </c>
      <c r="D4231" t="s">
        <v>26</v>
      </c>
      <c r="E4231" t="str">
        <f t="shared" si="132"/>
        <v>Young-Male</v>
      </c>
      <c r="F4231" t="s">
        <v>90</v>
      </c>
      <c r="G4231" t="s">
        <v>26593</v>
      </c>
      <c r="H4231" s="1">
        <v>43906</v>
      </c>
      <c r="I4231" t="s">
        <v>11937</v>
      </c>
      <c r="J4231" t="s">
        <v>6830</v>
      </c>
      <c r="K4231" t="s">
        <v>31</v>
      </c>
      <c r="L4231">
        <v>1000.512321</v>
      </c>
      <c r="M4231">
        <v>348</v>
      </c>
      <c r="N4231" t="s">
        <v>39</v>
      </c>
      <c r="O4231" s="1">
        <v>43909</v>
      </c>
      <c r="P4231" s="3">
        <f t="shared" si="133"/>
        <v>3</v>
      </c>
      <c r="Q4231" t="s">
        <v>49</v>
      </c>
      <c r="R4231" t="s">
        <v>45</v>
      </c>
    </row>
    <row r="4232" spans="1:18" x14ac:dyDescent="0.25">
      <c r="A4232" t="s">
        <v>11938</v>
      </c>
      <c r="B4232" s="3">
        <v>36</v>
      </c>
      <c r="C4232" s="3" t="str" cm="1">
        <f t="array" ref="C4232">_xlfn.IFS(B4232&lt;35,"Young",B4232&lt;60,"Middle",TRUE,"Senior")</f>
        <v>Middle</v>
      </c>
      <c r="D4232" t="s">
        <v>26</v>
      </c>
      <c r="E4232" t="str">
        <f t="shared" si="132"/>
        <v>Middle-Male</v>
      </c>
      <c r="F4232" t="s">
        <v>115</v>
      </c>
      <c r="G4232" t="s">
        <v>28</v>
      </c>
      <c r="H4232" s="1">
        <v>43501</v>
      </c>
      <c r="I4232" t="s">
        <v>4729</v>
      </c>
      <c r="J4232" t="s">
        <v>11939</v>
      </c>
      <c r="K4232" t="s">
        <v>53</v>
      </c>
      <c r="L4232">
        <v>14846.13286</v>
      </c>
      <c r="M4232">
        <v>272</v>
      </c>
      <c r="N4232" t="s">
        <v>43</v>
      </c>
      <c r="O4232" s="1">
        <v>43515</v>
      </c>
      <c r="P4232" s="3">
        <f t="shared" si="133"/>
        <v>14</v>
      </c>
      <c r="Q4232" t="s">
        <v>44</v>
      </c>
      <c r="R4232" t="s">
        <v>33</v>
      </c>
    </row>
    <row r="4233" spans="1:18" x14ac:dyDescent="0.25">
      <c r="A4233" t="s">
        <v>11940</v>
      </c>
      <c r="B4233" s="3">
        <v>77</v>
      </c>
      <c r="C4233" s="3" t="str" cm="1">
        <f t="array" ref="C4233">_xlfn.IFS(B4233&lt;35,"Young",B4233&lt;60,"Middle",TRUE,"Senior")</f>
        <v>Senior</v>
      </c>
      <c r="D4233" t="s">
        <v>26</v>
      </c>
      <c r="E4233" t="str">
        <f t="shared" si="132"/>
        <v>Senior-Male</v>
      </c>
      <c r="F4233" t="s">
        <v>63</v>
      </c>
      <c r="G4233" t="s">
        <v>26593</v>
      </c>
      <c r="H4233" s="1">
        <v>43417</v>
      </c>
      <c r="I4233" t="s">
        <v>11941</v>
      </c>
      <c r="J4233" t="s">
        <v>11942</v>
      </c>
      <c r="K4233" t="s">
        <v>53</v>
      </c>
      <c r="L4233">
        <v>12098.139870000001</v>
      </c>
      <c r="M4233">
        <v>349</v>
      </c>
      <c r="N4233" t="s">
        <v>43</v>
      </c>
      <c r="O4233" s="1">
        <v>43420</v>
      </c>
      <c r="P4233" s="3">
        <f t="shared" si="133"/>
        <v>3</v>
      </c>
      <c r="Q4233" t="s">
        <v>23</v>
      </c>
      <c r="R4233" t="s">
        <v>24</v>
      </c>
    </row>
    <row r="4234" spans="1:18" x14ac:dyDescent="0.25">
      <c r="A4234" t="s">
        <v>11943</v>
      </c>
      <c r="B4234" s="3">
        <v>20</v>
      </c>
      <c r="C4234" s="3" t="str" cm="1">
        <f t="array" ref="C4234">_xlfn.IFS(B4234&lt;35,"Young",B4234&lt;60,"Middle",TRUE,"Senior")</f>
        <v>Young</v>
      </c>
      <c r="D4234" t="s">
        <v>16</v>
      </c>
      <c r="E4234" t="str">
        <f t="shared" si="132"/>
        <v>Young-Female</v>
      </c>
      <c r="F4234" t="s">
        <v>63</v>
      </c>
      <c r="G4234" t="s">
        <v>28</v>
      </c>
      <c r="H4234" s="1">
        <v>44613</v>
      </c>
      <c r="I4234" t="s">
        <v>1192</v>
      </c>
      <c r="J4234" t="s">
        <v>11944</v>
      </c>
      <c r="K4234" t="s">
        <v>57</v>
      </c>
      <c r="L4234">
        <v>7144.9546309999996</v>
      </c>
      <c r="M4234">
        <v>345</v>
      </c>
      <c r="N4234" t="s">
        <v>39</v>
      </c>
      <c r="O4234" s="1">
        <v>44635</v>
      </c>
      <c r="P4234" s="3">
        <f t="shared" si="133"/>
        <v>22</v>
      </c>
      <c r="Q4234" t="s">
        <v>23</v>
      </c>
      <c r="R4234" t="s">
        <v>45</v>
      </c>
    </row>
    <row r="4235" spans="1:18" x14ac:dyDescent="0.25">
      <c r="A4235" t="s">
        <v>11945</v>
      </c>
      <c r="B4235" s="3">
        <v>25</v>
      </c>
      <c r="C4235" s="3" t="str" cm="1">
        <f t="array" ref="C4235">_xlfn.IFS(B4235&lt;35,"Young",B4235&lt;60,"Middle",TRUE,"Senior")</f>
        <v>Young</v>
      </c>
      <c r="D4235" t="s">
        <v>16</v>
      </c>
      <c r="E4235" t="str">
        <f t="shared" si="132"/>
        <v>Young-Female</v>
      </c>
      <c r="F4235" t="s">
        <v>115</v>
      </c>
      <c r="G4235" t="s">
        <v>26593</v>
      </c>
      <c r="H4235" s="1">
        <v>44784</v>
      </c>
      <c r="I4235" t="s">
        <v>11946</v>
      </c>
      <c r="J4235" t="s">
        <v>11947</v>
      </c>
      <c r="K4235" t="s">
        <v>57</v>
      </c>
      <c r="L4235">
        <v>32763.774539999999</v>
      </c>
      <c r="M4235">
        <v>253</v>
      </c>
      <c r="N4235" t="s">
        <v>39</v>
      </c>
      <c r="O4235" s="1">
        <v>44805</v>
      </c>
      <c r="P4235" s="3">
        <f t="shared" si="133"/>
        <v>21</v>
      </c>
      <c r="Q4235" t="s">
        <v>44</v>
      </c>
      <c r="R4235" t="s">
        <v>24</v>
      </c>
    </row>
    <row r="4236" spans="1:18" x14ac:dyDescent="0.25">
      <c r="A4236" t="s">
        <v>11948</v>
      </c>
      <c r="B4236" s="3">
        <v>50</v>
      </c>
      <c r="C4236" s="3" t="str" cm="1">
        <f t="array" ref="C4236">_xlfn.IFS(B4236&lt;35,"Young",B4236&lt;60,"Middle",TRUE,"Senior")</f>
        <v>Middle</v>
      </c>
      <c r="D4236" t="s">
        <v>16</v>
      </c>
      <c r="E4236" t="str">
        <f t="shared" si="132"/>
        <v>Middle-Female</v>
      </c>
      <c r="F4236" t="s">
        <v>50</v>
      </c>
      <c r="G4236" t="s">
        <v>36</v>
      </c>
      <c r="H4236" s="1">
        <v>43868</v>
      </c>
      <c r="I4236" t="s">
        <v>11949</v>
      </c>
      <c r="J4236" t="s">
        <v>11950</v>
      </c>
      <c r="K4236" t="s">
        <v>53</v>
      </c>
      <c r="L4236">
        <v>16669.21214</v>
      </c>
      <c r="M4236">
        <v>293</v>
      </c>
      <c r="N4236" t="s">
        <v>22</v>
      </c>
      <c r="O4236" s="1">
        <v>43887</v>
      </c>
      <c r="P4236" s="3">
        <f t="shared" si="133"/>
        <v>19</v>
      </c>
      <c r="Q4236" t="s">
        <v>23</v>
      </c>
      <c r="R4236" t="s">
        <v>45</v>
      </c>
    </row>
    <row r="4237" spans="1:18" x14ac:dyDescent="0.25">
      <c r="A4237" t="s">
        <v>3457</v>
      </c>
      <c r="B4237" s="3">
        <v>50</v>
      </c>
      <c r="C4237" s="3" t="str" cm="1">
        <f t="array" ref="C4237">_xlfn.IFS(B4237&lt;35,"Young",B4237&lt;60,"Middle",TRUE,"Senior")</f>
        <v>Middle</v>
      </c>
      <c r="D4237" t="s">
        <v>26</v>
      </c>
      <c r="E4237" t="str">
        <f t="shared" si="132"/>
        <v>Middle-Male</v>
      </c>
      <c r="F4237" t="s">
        <v>115</v>
      </c>
      <c r="G4237" t="s">
        <v>28</v>
      </c>
      <c r="H4237" s="1">
        <v>45164</v>
      </c>
      <c r="I4237" t="s">
        <v>11951</v>
      </c>
      <c r="J4237" t="s">
        <v>11952</v>
      </c>
      <c r="K4237" t="s">
        <v>53</v>
      </c>
      <c r="L4237">
        <v>22881.477200000001</v>
      </c>
      <c r="M4237">
        <v>194</v>
      </c>
      <c r="N4237" t="s">
        <v>39</v>
      </c>
      <c r="O4237" s="1">
        <v>45184</v>
      </c>
      <c r="P4237" s="3">
        <f t="shared" si="133"/>
        <v>20</v>
      </c>
      <c r="Q4237" t="s">
        <v>49</v>
      </c>
      <c r="R4237" t="s">
        <v>33</v>
      </c>
    </row>
    <row r="4238" spans="1:18" x14ac:dyDescent="0.25">
      <c r="A4238" t="s">
        <v>11953</v>
      </c>
      <c r="B4238" s="3">
        <v>71</v>
      </c>
      <c r="C4238" s="3" t="str" cm="1">
        <f t="array" ref="C4238">_xlfn.IFS(B4238&lt;35,"Young",B4238&lt;60,"Middle",TRUE,"Senior")</f>
        <v>Senior</v>
      </c>
      <c r="D4238" t="s">
        <v>26</v>
      </c>
      <c r="E4238" t="str">
        <f t="shared" si="132"/>
        <v>Senior-Male</v>
      </c>
      <c r="F4238" t="s">
        <v>230</v>
      </c>
      <c r="G4238" t="s">
        <v>28</v>
      </c>
      <c r="H4238" s="1">
        <v>43691</v>
      </c>
      <c r="I4238" t="s">
        <v>4558</v>
      </c>
      <c r="J4238" t="s">
        <v>11954</v>
      </c>
      <c r="K4238" t="s">
        <v>57</v>
      </c>
      <c r="L4238">
        <v>11582.15706</v>
      </c>
      <c r="M4238">
        <v>225</v>
      </c>
      <c r="N4238" t="s">
        <v>39</v>
      </c>
      <c r="O4238" s="1">
        <v>43695</v>
      </c>
      <c r="P4238" s="3">
        <f t="shared" si="133"/>
        <v>4</v>
      </c>
      <c r="Q4238" t="s">
        <v>23</v>
      </c>
      <c r="R4238" t="s">
        <v>24</v>
      </c>
    </row>
    <row r="4239" spans="1:18" x14ac:dyDescent="0.25">
      <c r="A4239" t="s">
        <v>11955</v>
      </c>
      <c r="B4239" s="3">
        <v>26</v>
      </c>
      <c r="C4239" s="3" t="str" cm="1">
        <f t="array" ref="C4239">_xlfn.IFS(B4239&lt;35,"Young",B4239&lt;60,"Middle",TRUE,"Senior")</f>
        <v>Young</v>
      </c>
      <c r="D4239" t="s">
        <v>16</v>
      </c>
      <c r="E4239" t="str">
        <f t="shared" si="132"/>
        <v>Young-Female</v>
      </c>
      <c r="F4239" t="s">
        <v>90</v>
      </c>
      <c r="G4239" t="s">
        <v>26593</v>
      </c>
      <c r="H4239" s="1">
        <v>43754</v>
      </c>
      <c r="I4239" t="s">
        <v>11956</v>
      </c>
      <c r="J4239" t="s">
        <v>11957</v>
      </c>
      <c r="K4239" t="s">
        <v>61</v>
      </c>
      <c r="L4239">
        <v>19699.883450000001</v>
      </c>
      <c r="M4239">
        <v>168</v>
      </c>
      <c r="N4239" t="s">
        <v>39</v>
      </c>
      <c r="O4239" s="1">
        <v>43779</v>
      </c>
      <c r="P4239" s="3">
        <f t="shared" si="133"/>
        <v>25</v>
      </c>
      <c r="Q4239" t="s">
        <v>44</v>
      </c>
      <c r="R4239" t="s">
        <v>24</v>
      </c>
    </row>
    <row r="4240" spans="1:18" x14ac:dyDescent="0.25">
      <c r="A4240" t="s">
        <v>11958</v>
      </c>
      <c r="B4240" s="3">
        <v>29</v>
      </c>
      <c r="C4240" s="3" t="str" cm="1">
        <f t="array" ref="C4240">_xlfn.IFS(B4240&lt;35,"Young",B4240&lt;60,"Middle",TRUE,"Senior")</f>
        <v>Young</v>
      </c>
      <c r="D4240" t="s">
        <v>26</v>
      </c>
      <c r="E4240" t="str">
        <f t="shared" si="132"/>
        <v>Young-Male</v>
      </c>
      <c r="F4240" t="s">
        <v>90</v>
      </c>
      <c r="G4240" t="s">
        <v>70</v>
      </c>
      <c r="H4240" s="1">
        <v>44947</v>
      </c>
      <c r="I4240" t="s">
        <v>11959</v>
      </c>
      <c r="J4240" t="s">
        <v>11960</v>
      </c>
      <c r="K4240" t="s">
        <v>57</v>
      </c>
      <c r="L4240">
        <v>27208.319370000001</v>
      </c>
      <c r="M4240">
        <v>126</v>
      </c>
      <c r="N4240" t="s">
        <v>43</v>
      </c>
      <c r="O4240" s="1">
        <v>44948</v>
      </c>
      <c r="P4240" s="3">
        <f t="shared" si="133"/>
        <v>1</v>
      </c>
      <c r="Q4240" t="s">
        <v>85</v>
      </c>
      <c r="R4240" t="s">
        <v>45</v>
      </c>
    </row>
    <row r="4241" spans="1:18" x14ac:dyDescent="0.25">
      <c r="A4241" t="s">
        <v>11961</v>
      </c>
      <c r="B4241" s="3">
        <v>20</v>
      </c>
      <c r="C4241" s="3" t="str" cm="1">
        <f t="array" ref="C4241">_xlfn.IFS(B4241&lt;35,"Young",B4241&lt;60,"Middle",TRUE,"Senior")</f>
        <v>Young</v>
      </c>
      <c r="D4241" t="s">
        <v>16</v>
      </c>
      <c r="E4241" t="str">
        <f t="shared" si="132"/>
        <v>Young-Female</v>
      </c>
      <c r="F4241" t="s">
        <v>27</v>
      </c>
      <c r="G4241" t="s">
        <v>18</v>
      </c>
      <c r="H4241" s="1">
        <v>43526</v>
      </c>
      <c r="I4241" t="s">
        <v>11962</v>
      </c>
      <c r="J4241" t="s">
        <v>11963</v>
      </c>
      <c r="K4241" t="s">
        <v>31</v>
      </c>
      <c r="L4241">
        <v>6599.4109070000004</v>
      </c>
      <c r="M4241">
        <v>126</v>
      </c>
      <c r="N4241" t="s">
        <v>43</v>
      </c>
      <c r="O4241" s="1">
        <v>43539</v>
      </c>
      <c r="P4241" s="3">
        <f t="shared" si="133"/>
        <v>13</v>
      </c>
      <c r="Q4241" t="s">
        <v>44</v>
      </c>
      <c r="R4241" t="s">
        <v>45</v>
      </c>
    </row>
    <row r="4242" spans="1:18" x14ac:dyDescent="0.25">
      <c r="A4242" t="s">
        <v>4761</v>
      </c>
      <c r="B4242" s="3">
        <v>20</v>
      </c>
      <c r="C4242" s="3" t="str" cm="1">
        <f t="array" ref="C4242">_xlfn.IFS(B4242&lt;35,"Young",B4242&lt;60,"Middle",TRUE,"Senior")</f>
        <v>Young</v>
      </c>
      <c r="D4242" t="s">
        <v>16</v>
      </c>
      <c r="E4242" t="str">
        <f t="shared" si="132"/>
        <v>Young-Female</v>
      </c>
      <c r="F4242" t="s">
        <v>35</v>
      </c>
      <c r="G4242" t="s">
        <v>18</v>
      </c>
      <c r="H4242" s="1">
        <v>44924</v>
      </c>
      <c r="I4242" t="s">
        <v>11964</v>
      </c>
      <c r="J4242" t="s">
        <v>11965</v>
      </c>
      <c r="K4242" t="s">
        <v>57</v>
      </c>
      <c r="L4242">
        <v>38573.031499999997</v>
      </c>
      <c r="M4242">
        <v>465</v>
      </c>
      <c r="N4242" t="s">
        <v>43</v>
      </c>
      <c r="O4242" s="1">
        <v>44954</v>
      </c>
      <c r="P4242" s="3">
        <f t="shared" si="133"/>
        <v>30</v>
      </c>
      <c r="Q4242" t="s">
        <v>32</v>
      </c>
      <c r="R4242" t="s">
        <v>33</v>
      </c>
    </row>
    <row r="4243" spans="1:18" x14ac:dyDescent="0.25">
      <c r="A4243" t="s">
        <v>11966</v>
      </c>
      <c r="B4243" s="3">
        <v>59</v>
      </c>
      <c r="C4243" s="3" t="str" cm="1">
        <f t="array" ref="C4243">_xlfn.IFS(B4243&lt;35,"Young",B4243&lt;60,"Middle",TRUE,"Senior")</f>
        <v>Middle</v>
      </c>
      <c r="D4243" t="s">
        <v>16</v>
      </c>
      <c r="E4243" t="str">
        <f t="shared" si="132"/>
        <v>Middle-Female</v>
      </c>
      <c r="F4243" t="s">
        <v>115</v>
      </c>
      <c r="G4243" t="s">
        <v>36</v>
      </c>
      <c r="H4243" s="1">
        <v>44224</v>
      </c>
      <c r="I4243" t="s">
        <v>1332</v>
      </c>
      <c r="J4243" t="s">
        <v>11967</v>
      </c>
      <c r="K4243" t="s">
        <v>57</v>
      </c>
      <c r="L4243">
        <v>5803.5700820000002</v>
      </c>
      <c r="M4243">
        <v>333</v>
      </c>
      <c r="N4243" t="s">
        <v>22</v>
      </c>
      <c r="O4243" s="1">
        <v>44225</v>
      </c>
      <c r="P4243" s="3">
        <f t="shared" si="133"/>
        <v>1</v>
      </c>
      <c r="Q4243" t="s">
        <v>23</v>
      </c>
      <c r="R4243" t="s">
        <v>24</v>
      </c>
    </row>
    <row r="4244" spans="1:18" x14ac:dyDescent="0.25">
      <c r="A4244" t="s">
        <v>11968</v>
      </c>
      <c r="B4244" s="3">
        <v>57</v>
      </c>
      <c r="C4244" s="3" t="str" cm="1">
        <f t="array" ref="C4244">_xlfn.IFS(B4244&lt;35,"Young",B4244&lt;60,"Middle",TRUE,"Senior")</f>
        <v>Middle</v>
      </c>
      <c r="D4244" t="s">
        <v>26</v>
      </c>
      <c r="E4244" t="str">
        <f t="shared" si="132"/>
        <v>Middle-Male</v>
      </c>
      <c r="F4244" t="s">
        <v>115</v>
      </c>
      <c r="G4244" t="s">
        <v>70</v>
      </c>
      <c r="H4244" s="1">
        <v>44982</v>
      </c>
      <c r="I4244" t="s">
        <v>4773</v>
      </c>
      <c r="J4244" t="s">
        <v>11969</v>
      </c>
      <c r="K4244" t="s">
        <v>31</v>
      </c>
      <c r="L4244">
        <v>45952.567260000003</v>
      </c>
      <c r="M4244">
        <v>233</v>
      </c>
      <c r="N4244" t="s">
        <v>43</v>
      </c>
      <c r="O4244" s="1">
        <v>44991</v>
      </c>
      <c r="P4244" s="3">
        <f t="shared" si="133"/>
        <v>9</v>
      </c>
      <c r="Q4244" t="s">
        <v>49</v>
      </c>
      <c r="R4244" t="s">
        <v>45</v>
      </c>
    </row>
    <row r="4245" spans="1:18" x14ac:dyDescent="0.25">
      <c r="A4245" t="s">
        <v>11970</v>
      </c>
      <c r="B4245" s="3">
        <v>26</v>
      </c>
      <c r="C4245" s="3" t="str" cm="1">
        <f t="array" ref="C4245">_xlfn.IFS(B4245&lt;35,"Young",B4245&lt;60,"Middle",TRUE,"Senior")</f>
        <v>Young</v>
      </c>
      <c r="D4245" t="s">
        <v>16</v>
      </c>
      <c r="E4245" t="str">
        <f t="shared" si="132"/>
        <v>Young-Female</v>
      </c>
      <c r="F4245" t="s">
        <v>27</v>
      </c>
      <c r="G4245" t="s">
        <v>26593</v>
      </c>
      <c r="H4245" s="1">
        <v>43966</v>
      </c>
      <c r="I4245" t="s">
        <v>11971</v>
      </c>
      <c r="J4245" t="s">
        <v>11972</v>
      </c>
      <c r="K4245" t="s">
        <v>61</v>
      </c>
      <c r="L4245">
        <v>34759.152199999997</v>
      </c>
      <c r="M4245">
        <v>305</v>
      </c>
      <c r="N4245" t="s">
        <v>43</v>
      </c>
      <c r="O4245" s="1">
        <v>43986</v>
      </c>
      <c r="P4245" s="3">
        <f t="shared" si="133"/>
        <v>20</v>
      </c>
      <c r="Q4245" t="s">
        <v>44</v>
      </c>
      <c r="R4245" t="s">
        <v>45</v>
      </c>
    </row>
    <row r="4246" spans="1:18" x14ac:dyDescent="0.25">
      <c r="A4246" t="s">
        <v>11973</v>
      </c>
      <c r="B4246" s="3">
        <v>74</v>
      </c>
      <c r="C4246" s="3" t="str" cm="1">
        <f t="array" ref="C4246">_xlfn.IFS(B4246&lt;35,"Young",B4246&lt;60,"Middle",TRUE,"Senior")</f>
        <v>Senior</v>
      </c>
      <c r="D4246" t="s">
        <v>26</v>
      </c>
      <c r="E4246" t="str">
        <f t="shared" si="132"/>
        <v>Senior-Male</v>
      </c>
      <c r="F4246" t="s">
        <v>115</v>
      </c>
      <c r="G4246" t="s">
        <v>70</v>
      </c>
      <c r="H4246" s="1">
        <v>43485</v>
      </c>
      <c r="I4246" t="s">
        <v>11974</v>
      </c>
      <c r="J4246" t="s">
        <v>3414</v>
      </c>
      <c r="K4246" t="s">
        <v>53</v>
      </c>
      <c r="L4246">
        <v>71311.013479999994</v>
      </c>
      <c r="M4246">
        <v>469</v>
      </c>
      <c r="N4246" t="s">
        <v>39</v>
      </c>
      <c r="O4246" s="1">
        <v>43488</v>
      </c>
      <c r="P4246" s="3">
        <f t="shared" si="133"/>
        <v>3</v>
      </c>
      <c r="Q4246" t="s">
        <v>44</v>
      </c>
      <c r="R4246" t="s">
        <v>33</v>
      </c>
    </row>
    <row r="4247" spans="1:18" x14ac:dyDescent="0.25">
      <c r="A4247" t="s">
        <v>11975</v>
      </c>
      <c r="B4247" s="3">
        <v>26</v>
      </c>
      <c r="C4247" s="3" t="str" cm="1">
        <f t="array" ref="C4247">_xlfn.IFS(B4247&lt;35,"Young",B4247&lt;60,"Middle",TRUE,"Senior")</f>
        <v>Young</v>
      </c>
      <c r="D4247" t="s">
        <v>26</v>
      </c>
      <c r="E4247" t="str">
        <f t="shared" si="132"/>
        <v>Young-Male</v>
      </c>
      <c r="F4247" t="s">
        <v>230</v>
      </c>
      <c r="G4247" t="s">
        <v>28</v>
      </c>
      <c r="H4247" s="1">
        <v>43908</v>
      </c>
      <c r="I4247" t="s">
        <v>11976</v>
      </c>
      <c r="J4247" t="s">
        <v>11977</v>
      </c>
      <c r="K4247" t="s">
        <v>31</v>
      </c>
      <c r="L4247">
        <v>41369.881780000003</v>
      </c>
      <c r="M4247">
        <v>354</v>
      </c>
      <c r="N4247" t="s">
        <v>43</v>
      </c>
      <c r="O4247" s="1">
        <v>43912</v>
      </c>
      <c r="P4247" s="3">
        <f t="shared" si="133"/>
        <v>4</v>
      </c>
      <c r="Q4247" t="s">
        <v>23</v>
      </c>
      <c r="R4247" t="s">
        <v>24</v>
      </c>
    </row>
    <row r="4248" spans="1:18" x14ac:dyDescent="0.25">
      <c r="A4248" t="s">
        <v>11978</v>
      </c>
      <c r="B4248" s="3">
        <v>80</v>
      </c>
      <c r="C4248" s="3" t="str" cm="1">
        <f t="array" ref="C4248">_xlfn.IFS(B4248&lt;35,"Young",B4248&lt;60,"Middle",TRUE,"Senior")</f>
        <v>Senior</v>
      </c>
      <c r="D4248" t="s">
        <v>26</v>
      </c>
      <c r="E4248" t="str">
        <f t="shared" si="132"/>
        <v>Senior-Male</v>
      </c>
      <c r="F4248" t="s">
        <v>115</v>
      </c>
      <c r="G4248" t="s">
        <v>26592</v>
      </c>
      <c r="H4248" s="1">
        <v>45151</v>
      </c>
      <c r="I4248" t="s">
        <v>11979</v>
      </c>
      <c r="J4248" t="s">
        <v>11980</v>
      </c>
      <c r="K4248" t="s">
        <v>57</v>
      </c>
      <c r="L4248">
        <v>28281.421030000001</v>
      </c>
      <c r="M4248">
        <v>161</v>
      </c>
      <c r="N4248" t="s">
        <v>22</v>
      </c>
      <c r="O4248" s="1">
        <v>45155</v>
      </c>
      <c r="P4248" s="3">
        <f t="shared" si="133"/>
        <v>4</v>
      </c>
      <c r="Q4248" t="s">
        <v>49</v>
      </c>
      <c r="R4248" t="s">
        <v>24</v>
      </c>
    </row>
    <row r="4249" spans="1:18" x14ac:dyDescent="0.25">
      <c r="A4249" t="s">
        <v>11981</v>
      </c>
      <c r="B4249" s="3">
        <v>54</v>
      </c>
      <c r="C4249" s="3" t="str" cm="1">
        <f t="array" ref="C4249">_xlfn.IFS(B4249&lt;35,"Young",B4249&lt;60,"Middle",TRUE,"Senior")</f>
        <v>Middle</v>
      </c>
      <c r="D4249" t="s">
        <v>26</v>
      </c>
      <c r="E4249" t="str">
        <f t="shared" si="132"/>
        <v>Middle-Male</v>
      </c>
      <c r="F4249" t="s">
        <v>17</v>
      </c>
      <c r="G4249" t="s">
        <v>26593</v>
      </c>
      <c r="H4249" s="1">
        <v>44176</v>
      </c>
      <c r="I4249" t="s">
        <v>11982</v>
      </c>
      <c r="J4249" t="s">
        <v>11983</v>
      </c>
      <c r="K4249" t="s">
        <v>57</v>
      </c>
      <c r="L4249">
        <v>11522.568649999999</v>
      </c>
      <c r="M4249">
        <v>426</v>
      </c>
      <c r="N4249" t="s">
        <v>39</v>
      </c>
      <c r="O4249" s="1">
        <v>44189</v>
      </c>
      <c r="P4249" s="3">
        <f t="shared" si="133"/>
        <v>13</v>
      </c>
      <c r="Q4249" t="s">
        <v>49</v>
      </c>
      <c r="R4249" t="s">
        <v>24</v>
      </c>
    </row>
    <row r="4250" spans="1:18" x14ac:dyDescent="0.25">
      <c r="A4250" t="s">
        <v>11984</v>
      </c>
      <c r="B4250" s="3">
        <v>34</v>
      </c>
      <c r="C4250" s="3" t="str" cm="1">
        <f t="array" ref="C4250">_xlfn.IFS(B4250&lt;35,"Young",B4250&lt;60,"Middle",TRUE,"Senior")</f>
        <v>Young</v>
      </c>
      <c r="D4250" t="s">
        <v>16</v>
      </c>
      <c r="E4250" t="str">
        <f t="shared" si="132"/>
        <v>Young-Female</v>
      </c>
      <c r="F4250" t="s">
        <v>27</v>
      </c>
      <c r="G4250" t="s">
        <v>28</v>
      </c>
      <c r="H4250" s="1">
        <v>44468</v>
      </c>
      <c r="I4250" t="s">
        <v>11985</v>
      </c>
      <c r="J4250" t="s">
        <v>11986</v>
      </c>
      <c r="K4250" t="s">
        <v>31</v>
      </c>
      <c r="L4250">
        <v>6830.8780139999999</v>
      </c>
      <c r="M4250">
        <v>385</v>
      </c>
      <c r="N4250" t="s">
        <v>43</v>
      </c>
      <c r="O4250" s="1">
        <v>44482</v>
      </c>
      <c r="P4250" s="3">
        <f t="shared" si="133"/>
        <v>14</v>
      </c>
      <c r="Q4250" t="s">
        <v>44</v>
      </c>
      <c r="R4250" t="s">
        <v>24</v>
      </c>
    </row>
    <row r="4251" spans="1:18" x14ac:dyDescent="0.25">
      <c r="A4251" t="s">
        <v>11987</v>
      </c>
      <c r="B4251" s="3">
        <v>18</v>
      </c>
      <c r="C4251" s="3" t="str" cm="1">
        <f t="array" ref="C4251">_xlfn.IFS(B4251&lt;35,"Young",B4251&lt;60,"Middle",TRUE,"Senior")</f>
        <v>Young</v>
      </c>
      <c r="D4251" t="s">
        <v>26</v>
      </c>
      <c r="E4251" t="str">
        <f t="shared" si="132"/>
        <v>Young-Male</v>
      </c>
      <c r="F4251" t="s">
        <v>90</v>
      </c>
      <c r="G4251" t="s">
        <v>26593</v>
      </c>
      <c r="H4251" s="1">
        <v>44608</v>
      </c>
      <c r="I4251" t="s">
        <v>3100</v>
      </c>
      <c r="J4251" t="s">
        <v>5239</v>
      </c>
      <c r="K4251" t="s">
        <v>57</v>
      </c>
      <c r="L4251">
        <v>31006.010109999999</v>
      </c>
      <c r="M4251">
        <v>172</v>
      </c>
      <c r="N4251" t="s">
        <v>39</v>
      </c>
      <c r="O4251" s="1">
        <v>44619</v>
      </c>
      <c r="P4251" s="3">
        <f t="shared" si="133"/>
        <v>11</v>
      </c>
      <c r="Q4251" t="s">
        <v>23</v>
      </c>
      <c r="R4251" t="s">
        <v>45</v>
      </c>
    </row>
    <row r="4252" spans="1:18" x14ac:dyDescent="0.25">
      <c r="A4252" t="s">
        <v>11988</v>
      </c>
      <c r="B4252" s="3">
        <v>29</v>
      </c>
      <c r="C4252" s="3" t="str" cm="1">
        <f t="array" ref="C4252">_xlfn.IFS(B4252&lt;35,"Young",B4252&lt;60,"Middle",TRUE,"Senior")</f>
        <v>Young</v>
      </c>
      <c r="D4252" t="s">
        <v>26</v>
      </c>
      <c r="E4252" t="str">
        <f t="shared" si="132"/>
        <v>Young-Male</v>
      </c>
      <c r="F4252" t="s">
        <v>35</v>
      </c>
      <c r="G4252" t="s">
        <v>70</v>
      </c>
      <c r="H4252" s="1">
        <v>43704</v>
      </c>
      <c r="I4252" t="s">
        <v>11989</v>
      </c>
      <c r="J4252" t="s">
        <v>11990</v>
      </c>
      <c r="K4252" t="s">
        <v>57</v>
      </c>
      <c r="L4252">
        <v>63003.723570000002</v>
      </c>
      <c r="M4252">
        <v>209</v>
      </c>
      <c r="N4252" t="s">
        <v>22</v>
      </c>
      <c r="O4252" s="1">
        <v>43712</v>
      </c>
      <c r="P4252" s="3">
        <f t="shared" si="133"/>
        <v>8</v>
      </c>
      <c r="Q4252" t="s">
        <v>44</v>
      </c>
      <c r="R4252" t="s">
        <v>45</v>
      </c>
    </row>
    <row r="4253" spans="1:18" x14ac:dyDescent="0.25">
      <c r="A4253" t="s">
        <v>11991</v>
      </c>
      <c r="B4253" s="3">
        <v>55</v>
      </c>
      <c r="C4253" s="3" t="str" cm="1">
        <f t="array" ref="C4253">_xlfn.IFS(B4253&lt;35,"Young",B4253&lt;60,"Middle",TRUE,"Senior")</f>
        <v>Middle</v>
      </c>
      <c r="D4253" t="s">
        <v>26</v>
      </c>
      <c r="E4253" t="str">
        <f t="shared" si="132"/>
        <v>Middle-Male</v>
      </c>
      <c r="F4253" t="s">
        <v>115</v>
      </c>
      <c r="G4253" t="s">
        <v>70</v>
      </c>
      <c r="H4253" s="1">
        <v>44882</v>
      </c>
      <c r="I4253" t="s">
        <v>11992</v>
      </c>
      <c r="J4253" t="s">
        <v>11993</v>
      </c>
      <c r="K4253" t="s">
        <v>53</v>
      </c>
      <c r="L4253">
        <v>58057.880340000003</v>
      </c>
      <c r="M4253">
        <v>111</v>
      </c>
      <c r="N4253" t="s">
        <v>43</v>
      </c>
      <c r="O4253" s="1">
        <v>44910</v>
      </c>
      <c r="P4253" s="3">
        <f t="shared" si="133"/>
        <v>28</v>
      </c>
      <c r="Q4253" t="s">
        <v>32</v>
      </c>
      <c r="R4253" t="s">
        <v>24</v>
      </c>
    </row>
    <row r="4254" spans="1:18" x14ac:dyDescent="0.25">
      <c r="A4254" t="s">
        <v>11994</v>
      </c>
      <c r="B4254" s="3">
        <v>64</v>
      </c>
      <c r="C4254" s="3" t="str" cm="1">
        <f t="array" ref="C4254">_xlfn.IFS(B4254&lt;35,"Young",B4254&lt;60,"Middle",TRUE,"Senior")</f>
        <v>Senior</v>
      </c>
      <c r="D4254" t="s">
        <v>26</v>
      </c>
      <c r="E4254" t="str">
        <f t="shared" si="132"/>
        <v>Senior-Male</v>
      </c>
      <c r="F4254" t="s">
        <v>90</v>
      </c>
      <c r="G4254" t="s">
        <v>26593</v>
      </c>
      <c r="H4254" s="1">
        <v>44615</v>
      </c>
      <c r="I4254" t="s">
        <v>11995</v>
      </c>
      <c r="J4254" t="s">
        <v>11996</v>
      </c>
      <c r="K4254" t="s">
        <v>61</v>
      </c>
      <c r="L4254">
        <v>34506.818780000001</v>
      </c>
      <c r="M4254">
        <v>334</v>
      </c>
      <c r="N4254" t="s">
        <v>39</v>
      </c>
      <c r="O4254" s="1">
        <v>44633</v>
      </c>
      <c r="P4254" s="3">
        <f t="shared" si="133"/>
        <v>18</v>
      </c>
      <c r="Q4254" t="s">
        <v>49</v>
      </c>
      <c r="R4254" t="s">
        <v>33</v>
      </c>
    </row>
    <row r="4255" spans="1:18" x14ac:dyDescent="0.25">
      <c r="A4255" t="s">
        <v>11997</v>
      </c>
      <c r="B4255" s="3">
        <v>63</v>
      </c>
      <c r="C4255" s="3" t="str" cm="1">
        <f t="array" ref="C4255">_xlfn.IFS(B4255&lt;35,"Young",B4255&lt;60,"Middle",TRUE,"Senior")</f>
        <v>Senior</v>
      </c>
      <c r="D4255" t="s">
        <v>26</v>
      </c>
      <c r="E4255" t="str">
        <f t="shared" si="132"/>
        <v>Senior-Male</v>
      </c>
      <c r="F4255" t="s">
        <v>90</v>
      </c>
      <c r="G4255" t="s">
        <v>36</v>
      </c>
      <c r="H4255" s="1">
        <v>44256</v>
      </c>
      <c r="I4255" t="s">
        <v>11998</v>
      </c>
      <c r="J4255" t="s">
        <v>11999</v>
      </c>
      <c r="K4255" t="s">
        <v>57</v>
      </c>
      <c r="L4255">
        <v>3779.3676519999999</v>
      </c>
      <c r="M4255">
        <v>333</v>
      </c>
      <c r="N4255" t="s">
        <v>43</v>
      </c>
      <c r="O4255" s="1">
        <v>44257</v>
      </c>
      <c r="P4255" s="3">
        <f t="shared" si="133"/>
        <v>1</v>
      </c>
      <c r="Q4255" t="s">
        <v>32</v>
      </c>
      <c r="R4255" t="s">
        <v>33</v>
      </c>
    </row>
    <row r="4256" spans="1:18" x14ac:dyDescent="0.25">
      <c r="A4256" t="s">
        <v>12000</v>
      </c>
      <c r="B4256" s="3">
        <v>27</v>
      </c>
      <c r="C4256" s="3" t="str" cm="1">
        <f t="array" ref="C4256">_xlfn.IFS(B4256&lt;35,"Young",B4256&lt;60,"Middle",TRUE,"Senior")</f>
        <v>Young</v>
      </c>
      <c r="D4256" t="s">
        <v>16</v>
      </c>
      <c r="E4256" t="str">
        <f t="shared" si="132"/>
        <v>Young-Female</v>
      </c>
      <c r="F4256" t="s">
        <v>90</v>
      </c>
      <c r="G4256" t="s">
        <v>36</v>
      </c>
      <c r="H4256" s="1">
        <v>45224</v>
      </c>
      <c r="I4256" t="s">
        <v>12001</v>
      </c>
      <c r="J4256" t="s">
        <v>2211</v>
      </c>
      <c r="K4256" t="s">
        <v>31</v>
      </c>
      <c r="L4256">
        <v>22169.287130000001</v>
      </c>
      <c r="M4256">
        <v>406</v>
      </c>
      <c r="N4256" t="s">
        <v>22</v>
      </c>
      <c r="O4256" s="1">
        <v>45227</v>
      </c>
      <c r="P4256" s="3">
        <f t="shared" si="133"/>
        <v>3</v>
      </c>
      <c r="Q4256" t="s">
        <v>23</v>
      </c>
      <c r="R4256" t="s">
        <v>45</v>
      </c>
    </row>
    <row r="4257" spans="1:18" x14ac:dyDescent="0.25">
      <c r="A4257" t="s">
        <v>1764</v>
      </c>
      <c r="B4257" s="3">
        <v>24</v>
      </c>
      <c r="C4257" s="3" t="str" cm="1">
        <f t="array" ref="C4257">_xlfn.IFS(B4257&lt;35,"Young",B4257&lt;60,"Middle",TRUE,"Senior")</f>
        <v>Young</v>
      </c>
      <c r="D4257" t="s">
        <v>26</v>
      </c>
      <c r="E4257" t="str">
        <f t="shared" si="132"/>
        <v>Young-Male</v>
      </c>
      <c r="F4257" t="s">
        <v>115</v>
      </c>
      <c r="G4257" t="s">
        <v>26593</v>
      </c>
      <c r="H4257" s="1">
        <v>44301</v>
      </c>
      <c r="I4257" t="s">
        <v>12002</v>
      </c>
      <c r="J4257" t="s">
        <v>12003</v>
      </c>
      <c r="K4257" t="s">
        <v>61</v>
      </c>
      <c r="L4257">
        <v>25339.678339999999</v>
      </c>
      <c r="M4257">
        <v>261</v>
      </c>
      <c r="N4257" t="s">
        <v>39</v>
      </c>
      <c r="O4257" s="1">
        <v>44319</v>
      </c>
      <c r="P4257" s="3">
        <f t="shared" si="133"/>
        <v>18</v>
      </c>
      <c r="Q4257" t="s">
        <v>32</v>
      </c>
      <c r="R4257" t="s">
        <v>33</v>
      </c>
    </row>
    <row r="4258" spans="1:18" x14ac:dyDescent="0.25">
      <c r="A4258" t="s">
        <v>12004</v>
      </c>
      <c r="B4258" s="3">
        <v>81</v>
      </c>
      <c r="C4258" s="3" t="str" cm="1">
        <f t="array" ref="C4258">_xlfn.IFS(B4258&lt;35,"Young",B4258&lt;60,"Middle",TRUE,"Senior")</f>
        <v>Senior</v>
      </c>
      <c r="D4258" t="s">
        <v>26</v>
      </c>
      <c r="E4258" t="str">
        <f t="shared" si="132"/>
        <v>Senior-Male</v>
      </c>
      <c r="F4258" t="s">
        <v>50</v>
      </c>
      <c r="G4258" t="s">
        <v>18</v>
      </c>
      <c r="H4258" s="1">
        <v>44036</v>
      </c>
      <c r="I4258" t="s">
        <v>12005</v>
      </c>
      <c r="J4258" t="s">
        <v>12006</v>
      </c>
      <c r="K4258" t="s">
        <v>21</v>
      </c>
      <c r="L4258">
        <v>58923.574809999998</v>
      </c>
      <c r="M4258">
        <v>329</v>
      </c>
      <c r="N4258" t="s">
        <v>43</v>
      </c>
      <c r="O4258" s="1">
        <v>44064</v>
      </c>
      <c r="P4258" s="3">
        <f t="shared" si="133"/>
        <v>28</v>
      </c>
      <c r="Q4258" t="s">
        <v>23</v>
      </c>
      <c r="R4258" t="s">
        <v>45</v>
      </c>
    </row>
    <row r="4259" spans="1:18" x14ac:dyDescent="0.25">
      <c r="A4259" t="s">
        <v>12007</v>
      </c>
      <c r="B4259" s="3">
        <v>42</v>
      </c>
      <c r="C4259" s="3" t="str" cm="1">
        <f t="array" ref="C4259">_xlfn.IFS(B4259&lt;35,"Young",B4259&lt;60,"Middle",TRUE,"Senior")</f>
        <v>Middle</v>
      </c>
      <c r="D4259" t="s">
        <v>16</v>
      </c>
      <c r="E4259" t="str">
        <f t="shared" si="132"/>
        <v>Middle-Female</v>
      </c>
      <c r="F4259" t="s">
        <v>90</v>
      </c>
      <c r="G4259" t="s">
        <v>26592</v>
      </c>
      <c r="H4259" s="1">
        <v>44055</v>
      </c>
      <c r="I4259" t="s">
        <v>12008</v>
      </c>
      <c r="J4259" t="s">
        <v>12009</v>
      </c>
      <c r="K4259" t="s">
        <v>57</v>
      </c>
      <c r="L4259">
        <v>15719.288560000001</v>
      </c>
      <c r="M4259">
        <v>444</v>
      </c>
      <c r="N4259" t="s">
        <v>22</v>
      </c>
      <c r="O4259" s="1">
        <v>44058</v>
      </c>
      <c r="P4259" s="3">
        <f t="shared" si="133"/>
        <v>3</v>
      </c>
      <c r="Q4259" t="s">
        <v>49</v>
      </c>
      <c r="R4259" t="s">
        <v>45</v>
      </c>
    </row>
    <row r="4260" spans="1:18" x14ac:dyDescent="0.25">
      <c r="A4260" t="s">
        <v>12010</v>
      </c>
      <c r="B4260" s="3">
        <v>24</v>
      </c>
      <c r="C4260" s="3" t="str" cm="1">
        <f t="array" ref="C4260">_xlfn.IFS(B4260&lt;35,"Young",B4260&lt;60,"Middle",TRUE,"Senior")</f>
        <v>Young</v>
      </c>
      <c r="D4260" t="s">
        <v>26</v>
      </c>
      <c r="E4260" t="str">
        <f t="shared" si="132"/>
        <v>Young-Male</v>
      </c>
      <c r="F4260" t="s">
        <v>50</v>
      </c>
      <c r="G4260" t="s">
        <v>70</v>
      </c>
      <c r="H4260" s="1">
        <v>45118</v>
      </c>
      <c r="I4260" t="s">
        <v>12011</v>
      </c>
      <c r="J4260" t="s">
        <v>12012</v>
      </c>
      <c r="K4260" t="s">
        <v>61</v>
      </c>
      <c r="L4260">
        <v>46427.756509999999</v>
      </c>
      <c r="M4260">
        <v>371</v>
      </c>
      <c r="N4260" t="s">
        <v>22</v>
      </c>
      <c r="O4260" s="1">
        <v>45127</v>
      </c>
      <c r="P4260" s="3">
        <f t="shared" si="133"/>
        <v>9</v>
      </c>
      <c r="Q4260" t="s">
        <v>85</v>
      </c>
      <c r="R4260" t="s">
        <v>24</v>
      </c>
    </row>
    <row r="4261" spans="1:18" x14ac:dyDescent="0.25">
      <c r="A4261" t="s">
        <v>12013</v>
      </c>
      <c r="B4261" s="3">
        <v>76</v>
      </c>
      <c r="C4261" s="3" t="str" cm="1">
        <f t="array" ref="C4261">_xlfn.IFS(B4261&lt;35,"Young",B4261&lt;60,"Middle",TRUE,"Senior")</f>
        <v>Senior</v>
      </c>
      <c r="D4261" t="s">
        <v>16</v>
      </c>
      <c r="E4261" t="str">
        <f t="shared" si="132"/>
        <v>Senior-Female</v>
      </c>
      <c r="F4261" t="s">
        <v>230</v>
      </c>
      <c r="G4261" t="s">
        <v>36</v>
      </c>
      <c r="H4261" s="1">
        <v>44851</v>
      </c>
      <c r="I4261" t="s">
        <v>11301</v>
      </c>
      <c r="J4261" t="s">
        <v>12014</v>
      </c>
      <c r="K4261" t="s">
        <v>21</v>
      </c>
      <c r="L4261">
        <v>13834.93404</v>
      </c>
      <c r="M4261">
        <v>313</v>
      </c>
      <c r="N4261" t="s">
        <v>43</v>
      </c>
      <c r="O4261" s="1">
        <v>44871</v>
      </c>
      <c r="P4261" s="3">
        <f t="shared" si="133"/>
        <v>20</v>
      </c>
      <c r="Q4261" t="s">
        <v>23</v>
      </c>
      <c r="R4261" t="s">
        <v>33</v>
      </c>
    </row>
    <row r="4262" spans="1:18" x14ac:dyDescent="0.25">
      <c r="A4262" t="s">
        <v>12015</v>
      </c>
      <c r="B4262" s="3">
        <v>84</v>
      </c>
      <c r="C4262" s="3" t="str" cm="1">
        <f t="array" ref="C4262">_xlfn.IFS(B4262&lt;35,"Young",B4262&lt;60,"Middle",TRUE,"Senior")</f>
        <v>Senior</v>
      </c>
      <c r="D4262" t="s">
        <v>16</v>
      </c>
      <c r="E4262" t="str">
        <f t="shared" si="132"/>
        <v>Senior-Female</v>
      </c>
      <c r="F4262" t="s">
        <v>35</v>
      </c>
      <c r="G4262" t="s">
        <v>26592</v>
      </c>
      <c r="H4262" s="1">
        <v>44934</v>
      </c>
      <c r="I4262" t="s">
        <v>12016</v>
      </c>
      <c r="J4262" t="s">
        <v>12017</v>
      </c>
      <c r="K4262" t="s">
        <v>31</v>
      </c>
      <c r="L4262">
        <v>3517.25038</v>
      </c>
      <c r="M4262">
        <v>437</v>
      </c>
      <c r="N4262" t="s">
        <v>22</v>
      </c>
      <c r="O4262" s="1">
        <v>44936</v>
      </c>
      <c r="P4262" s="3">
        <f t="shared" si="133"/>
        <v>2</v>
      </c>
      <c r="Q4262" t="s">
        <v>32</v>
      </c>
      <c r="R4262" t="s">
        <v>45</v>
      </c>
    </row>
    <row r="4263" spans="1:18" x14ac:dyDescent="0.25">
      <c r="A4263" t="s">
        <v>12018</v>
      </c>
      <c r="B4263" s="3">
        <v>36</v>
      </c>
      <c r="C4263" s="3" t="str" cm="1">
        <f t="array" ref="C4263">_xlfn.IFS(B4263&lt;35,"Young",B4263&lt;60,"Middle",TRUE,"Senior")</f>
        <v>Middle</v>
      </c>
      <c r="D4263" t="s">
        <v>16</v>
      </c>
      <c r="E4263" t="str">
        <f t="shared" si="132"/>
        <v>Middle-Female</v>
      </c>
      <c r="F4263" t="s">
        <v>90</v>
      </c>
      <c r="G4263" t="s">
        <v>36</v>
      </c>
      <c r="H4263" s="1">
        <v>45129</v>
      </c>
      <c r="I4263" t="s">
        <v>12019</v>
      </c>
      <c r="J4263" t="s">
        <v>12020</v>
      </c>
      <c r="K4263" t="s">
        <v>53</v>
      </c>
      <c r="L4263">
        <v>6741.9499040000001</v>
      </c>
      <c r="M4263">
        <v>399</v>
      </c>
      <c r="N4263" t="s">
        <v>39</v>
      </c>
      <c r="O4263" s="1">
        <v>45133</v>
      </c>
      <c r="P4263" s="3">
        <f t="shared" si="133"/>
        <v>4</v>
      </c>
      <c r="Q4263" t="s">
        <v>23</v>
      </c>
      <c r="R4263" t="s">
        <v>24</v>
      </c>
    </row>
    <row r="4264" spans="1:18" x14ac:dyDescent="0.25">
      <c r="A4264" t="s">
        <v>12021</v>
      </c>
      <c r="B4264" s="3">
        <v>53</v>
      </c>
      <c r="C4264" s="3" t="str" cm="1">
        <f t="array" ref="C4264">_xlfn.IFS(B4264&lt;35,"Young",B4264&lt;60,"Middle",TRUE,"Senior")</f>
        <v>Middle</v>
      </c>
      <c r="D4264" t="s">
        <v>26</v>
      </c>
      <c r="E4264" t="str">
        <f t="shared" si="132"/>
        <v>Middle-Male</v>
      </c>
      <c r="F4264" t="s">
        <v>63</v>
      </c>
      <c r="G4264" t="s">
        <v>28</v>
      </c>
      <c r="H4264" s="1">
        <v>43468</v>
      </c>
      <c r="I4264" t="s">
        <v>12022</v>
      </c>
      <c r="J4264" t="s">
        <v>12023</v>
      </c>
      <c r="K4264" t="s">
        <v>53</v>
      </c>
      <c r="L4264">
        <v>41500.812720000002</v>
      </c>
      <c r="M4264">
        <v>373</v>
      </c>
      <c r="N4264" t="s">
        <v>43</v>
      </c>
      <c r="O4264" s="1">
        <v>43496</v>
      </c>
      <c r="P4264" s="3">
        <f t="shared" si="133"/>
        <v>28</v>
      </c>
      <c r="Q4264" t="s">
        <v>85</v>
      </c>
      <c r="R4264" t="s">
        <v>24</v>
      </c>
    </row>
    <row r="4265" spans="1:18" x14ac:dyDescent="0.25">
      <c r="A4265" t="s">
        <v>12024</v>
      </c>
      <c r="B4265" s="3">
        <v>25</v>
      </c>
      <c r="C4265" s="3" t="str" cm="1">
        <f t="array" ref="C4265">_xlfn.IFS(B4265&lt;35,"Young",B4265&lt;60,"Middle",TRUE,"Senior")</f>
        <v>Young</v>
      </c>
      <c r="D4265" t="s">
        <v>26</v>
      </c>
      <c r="E4265" t="str">
        <f t="shared" si="132"/>
        <v>Young-Male</v>
      </c>
      <c r="F4265" t="s">
        <v>63</v>
      </c>
      <c r="G4265" t="s">
        <v>26593</v>
      </c>
      <c r="H4265" s="1">
        <v>43918</v>
      </c>
      <c r="I4265" t="s">
        <v>12025</v>
      </c>
      <c r="J4265" t="s">
        <v>12026</v>
      </c>
      <c r="K4265" t="s">
        <v>53</v>
      </c>
      <c r="L4265">
        <v>12390.78666</v>
      </c>
      <c r="M4265">
        <v>138</v>
      </c>
      <c r="N4265" t="s">
        <v>43</v>
      </c>
      <c r="O4265" s="1">
        <v>43919</v>
      </c>
      <c r="P4265" s="3">
        <f t="shared" si="133"/>
        <v>1</v>
      </c>
      <c r="Q4265" t="s">
        <v>44</v>
      </c>
      <c r="R4265" t="s">
        <v>45</v>
      </c>
    </row>
    <row r="4266" spans="1:18" x14ac:dyDescent="0.25">
      <c r="A4266" t="s">
        <v>9033</v>
      </c>
      <c r="B4266" s="3">
        <v>28</v>
      </c>
      <c r="C4266" s="3" t="str" cm="1">
        <f t="array" ref="C4266">_xlfn.IFS(B4266&lt;35,"Young",B4266&lt;60,"Middle",TRUE,"Senior")</f>
        <v>Young</v>
      </c>
      <c r="D4266" t="s">
        <v>16</v>
      </c>
      <c r="E4266" t="str">
        <f t="shared" si="132"/>
        <v>Young-Female</v>
      </c>
      <c r="F4266" t="s">
        <v>17</v>
      </c>
      <c r="G4266" t="s">
        <v>28</v>
      </c>
      <c r="H4266" s="1">
        <v>44668</v>
      </c>
      <c r="I4266" t="s">
        <v>12027</v>
      </c>
      <c r="J4266" t="s">
        <v>12028</v>
      </c>
      <c r="K4266" t="s">
        <v>57</v>
      </c>
      <c r="L4266">
        <v>38047.740689999999</v>
      </c>
      <c r="M4266">
        <v>240</v>
      </c>
      <c r="N4266" t="s">
        <v>39</v>
      </c>
      <c r="O4266" s="1">
        <v>44689</v>
      </c>
      <c r="P4266" s="3">
        <f t="shared" si="133"/>
        <v>21</v>
      </c>
      <c r="Q4266" t="s">
        <v>49</v>
      </c>
      <c r="R4266" t="s">
        <v>24</v>
      </c>
    </row>
    <row r="4267" spans="1:18" x14ac:dyDescent="0.25">
      <c r="A4267" t="s">
        <v>12029</v>
      </c>
      <c r="B4267" s="3">
        <v>75</v>
      </c>
      <c r="C4267" s="3" t="str" cm="1">
        <f t="array" ref="C4267">_xlfn.IFS(B4267&lt;35,"Young",B4267&lt;60,"Middle",TRUE,"Senior")</f>
        <v>Senior</v>
      </c>
      <c r="D4267" t="s">
        <v>16</v>
      </c>
      <c r="E4267" t="str">
        <f t="shared" si="132"/>
        <v>Senior-Female</v>
      </c>
      <c r="F4267" t="s">
        <v>230</v>
      </c>
      <c r="G4267" t="s">
        <v>26593</v>
      </c>
      <c r="H4267" s="1">
        <v>44112</v>
      </c>
      <c r="I4267" t="s">
        <v>12030</v>
      </c>
      <c r="J4267" t="s">
        <v>12031</v>
      </c>
      <c r="K4267" t="s">
        <v>21</v>
      </c>
      <c r="L4267">
        <v>4665.1224849999999</v>
      </c>
      <c r="M4267">
        <v>280</v>
      </c>
      <c r="N4267" t="s">
        <v>39</v>
      </c>
      <c r="O4267" s="1">
        <v>44117</v>
      </c>
      <c r="P4267" s="3">
        <f t="shared" si="133"/>
        <v>5</v>
      </c>
      <c r="Q4267" t="s">
        <v>44</v>
      </c>
      <c r="R4267" t="s">
        <v>24</v>
      </c>
    </row>
    <row r="4268" spans="1:18" x14ac:dyDescent="0.25">
      <c r="A4268" t="s">
        <v>12032</v>
      </c>
      <c r="B4268" s="3">
        <v>75</v>
      </c>
      <c r="C4268" s="3" t="str" cm="1">
        <f t="array" ref="C4268">_xlfn.IFS(B4268&lt;35,"Young",B4268&lt;60,"Middle",TRUE,"Senior")</f>
        <v>Senior</v>
      </c>
      <c r="D4268" t="s">
        <v>16</v>
      </c>
      <c r="E4268" t="str">
        <f t="shared" si="132"/>
        <v>Senior-Female</v>
      </c>
      <c r="F4268" t="s">
        <v>27</v>
      </c>
      <c r="G4268" t="s">
        <v>26593</v>
      </c>
      <c r="H4268" s="1">
        <v>44434</v>
      </c>
      <c r="I4268" t="s">
        <v>12033</v>
      </c>
      <c r="J4268" t="s">
        <v>12034</v>
      </c>
      <c r="K4268" t="s">
        <v>31</v>
      </c>
      <c r="L4268">
        <v>22803.926029999999</v>
      </c>
      <c r="M4268">
        <v>413</v>
      </c>
      <c r="N4268" t="s">
        <v>39</v>
      </c>
      <c r="O4268" s="1">
        <v>44456</v>
      </c>
      <c r="P4268" s="3">
        <f t="shared" si="133"/>
        <v>22</v>
      </c>
      <c r="Q4268" t="s">
        <v>44</v>
      </c>
      <c r="R4268" t="s">
        <v>45</v>
      </c>
    </row>
    <row r="4269" spans="1:18" x14ac:dyDescent="0.25">
      <c r="A4269" t="s">
        <v>12035</v>
      </c>
      <c r="B4269" s="3">
        <v>61</v>
      </c>
      <c r="C4269" s="3" t="str" cm="1">
        <f t="array" ref="C4269">_xlfn.IFS(B4269&lt;35,"Young",B4269&lt;60,"Middle",TRUE,"Senior")</f>
        <v>Senior</v>
      </c>
      <c r="D4269" t="s">
        <v>16</v>
      </c>
      <c r="E4269" t="str">
        <f t="shared" si="132"/>
        <v>Senior-Female</v>
      </c>
      <c r="F4269" t="s">
        <v>50</v>
      </c>
      <c r="G4269" t="s">
        <v>26593</v>
      </c>
      <c r="H4269" s="1">
        <v>44668</v>
      </c>
      <c r="I4269" t="s">
        <v>12036</v>
      </c>
      <c r="J4269" t="s">
        <v>12037</v>
      </c>
      <c r="K4269" t="s">
        <v>21</v>
      </c>
      <c r="L4269">
        <v>16652.104350000001</v>
      </c>
      <c r="M4269">
        <v>365</v>
      </c>
      <c r="N4269" t="s">
        <v>39</v>
      </c>
      <c r="O4269" s="1">
        <v>44687</v>
      </c>
      <c r="P4269" s="3">
        <f t="shared" si="133"/>
        <v>19</v>
      </c>
      <c r="Q4269" t="s">
        <v>32</v>
      </c>
      <c r="R4269" t="s">
        <v>24</v>
      </c>
    </row>
    <row r="4270" spans="1:18" x14ac:dyDescent="0.25">
      <c r="A4270" t="s">
        <v>12038</v>
      </c>
      <c r="B4270" s="3">
        <v>46</v>
      </c>
      <c r="C4270" s="3" t="str" cm="1">
        <f t="array" ref="C4270">_xlfn.IFS(B4270&lt;35,"Young",B4270&lt;60,"Middle",TRUE,"Senior")</f>
        <v>Middle</v>
      </c>
      <c r="D4270" t="s">
        <v>26</v>
      </c>
      <c r="E4270" t="str">
        <f t="shared" si="132"/>
        <v>Middle-Male</v>
      </c>
      <c r="F4270" t="s">
        <v>90</v>
      </c>
      <c r="G4270" t="s">
        <v>26592</v>
      </c>
      <c r="H4270" s="1">
        <v>45063</v>
      </c>
      <c r="I4270" t="s">
        <v>12039</v>
      </c>
      <c r="J4270" t="s">
        <v>12040</v>
      </c>
      <c r="K4270" t="s">
        <v>21</v>
      </c>
      <c r="L4270">
        <v>7103.8457159999998</v>
      </c>
      <c r="M4270">
        <v>368</v>
      </c>
      <c r="N4270" t="s">
        <v>22</v>
      </c>
      <c r="O4270" s="1">
        <v>45084</v>
      </c>
      <c r="P4270" s="3">
        <f t="shared" si="133"/>
        <v>21</v>
      </c>
      <c r="Q4270" t="s">
        <v>23</v>
      </c>
      <c r="R4270" t="s">
        <v>24</v>
      </c>
    </row>
    <row r="4271" spans="1:18" x14ac:dyDescent="0.25">
      <c r="A4271" t="s">
        <v>12041</v>
      </c>
      <c r="B4271" s="3">
        <v>67</v>
      </c>
      <c r="C4271" s="3" t="str" cm="1">
        <f t="array" ref="C4271">_xlfn.IFS(B4271&lt;35,"Young",B4271&lt;60,"Middle",TRUE,"Senior")</f>
        <v>Senior</v>
      </c>
      <c r="D4271" t="s">
        <v>16</v>
      </c>
      <c r="E4271" t="str">
        <f t="shared" si="132"/>
        <v>Senior-Female</v>
      </c>
      <c r="F4271" t="s">
        <v>115</v>
      </c>
      <c r="G4271" t="s">
        <v>70</v>
      </c>
      <c r="H4271" s="1">
        <v>43849</v>
      </c>
      <c r="I4271" t="s">
        <v>12042</v>
      </c>
      <c r="J4271" t="s">
        <v>12043</v>
      </c>
      <c r="K4271" t="s">
        <v>53</v>
      </c>
      <c r="L4271">
        <v>65080.05704</v>
      </c>
      <c r="M4271">
        <v>112</v>
      </c>
      <c r="N4271" t="s">
        <v>39</v>
      </c>
      <c r="O4271" s="1">
        <v>43856</v>
      </c>
      <c r="P4271" s="3">
        <f t="shared" si="133"/>
        <v>7</v>
      </c>
      <c r="Q4271" t="s">
        <v>23</v>
      </c>
      <c r="R4271" t="s">
        <v>33</v>
      </c>
    </row>
    <row r="4272" spans="1:18" x14ac:dyDescent="0.25">
      <c r="A4272" t="s">
        <v>12044</v>
      </c>
      <c r="B4272" s="3">
        <v>57</v>
      </c>
      <c r="C4272" s="3" t="str" cm="1">
        <f t="array" ref="C4272">_xlfn.IFS(B4272&lt;35,"Young",B4272&lt;60,"Middle",TRUE,"Senior")</f>
        <v>Middle</v>
      </c>
      <c r="D4272" t="s">
        <v>26</v>
      </c>
      <c r="E4272" t="str">
        <f t="shared" si="132"/>
        <v>Middle-Male</v>
      </c>
      <c r="F4272" t="s">
        <v>35</v>
      </c>
      <c r="G4272" t="s">
        <v>28</v>
      </c>
      <c r="H4272" s="1">
        <v>43693</v>
      </c>
      <c r="I4272" t="s">
        <v>12045</v>
      </c>
      <c r="J4272" t="s">
        <v>12046</v>
      </c>
      <c r="K4272" t="s">
        <v>53</v>
      </c>
      <c r="L4272">
        <v>42480.293429999998</v>
      </c>
      <c r="M4272">
        <v>469</v>
      </c>
      <c r="N4272" t="s">
        <v>39</v>
      </c>
      <c r="O4272" s="1">
        <v>43714</v>
      </c>
      <c r="P4272" s="3">
        <f t="shared" si="133"/>
        <v>21</v>
      </c>
      <c r="Q4272" t="s">
        <v>44</v>
      </c>
      <c r="R4272" t="s">
        <v>33</v>
      </c>
    </row>
    <row r="4273" spans="1:18" x14ac:dyDescent="0.25">
      <c r="A4273" t="s">
        <v>326</v>
      </c>
      <c r="B4273" s="3">
        <v>55</v>
      </c>
      <c r="C4273" s="3" t="str" cm="1">
        <f t="array" ref="C4273">_xlfn.IFS(B4273&lt;35,"Young",B4273&lt;60,"Middle",TRUE,"Senior")</f>
        <v>Middle</v>
      </c>
      <c r="D4273" t="s">
        <v>16</v>
      </c>
      <c r="E4273" t="str">
        <f t="shared" si="132"/>
        <v>Middle-Female</v>
      </c>
      <c r="F4273" t="s">
        <v>35</v>
      </c>
      <c r="G4273" t="s">
        <v>26593</v>
      </c>
      <c r="H4273" s="1">
        <v>43882</v>
      </c>
      <c r="I4273" t="s">
        <v>12047</v>
      </c>
      <c r="J4273" t="s">
        <v>12048</v>
      </c>
      <c r="K4273" t="s">
        <v>31</v>
      </c>
      <c r="L4273">
        <v>10609.909509999999</v>
      </c>
      <c r="M4273">
        <v>313</v>
      </c>
      <c r="N4273" t="s">
        <v>39</v>
      </c>
      <c r="O4273" s="1">
        <v>43889</v>
      </c>
      <c r="P4273" s="3">
        <f t="shared" si="133"/>
        <v>7</v>
      </c>
      <c r="Q4273" t="s">
        <v>44</v>
      </c>
      <c r="R4273" t="s">
        <v>24</v>
      </c>
    </row>
    <row r="4274" spans="1:18" x14ac:dyDescent="0.25">
      <c r="A4274" t="s">
        <v>12049</v>
      </c>
      <c r="B4274" s="3">
        <v>70</v>
      </c>
      <c r="C4274" s="3" t="str" cm="1">
        <f t="array" ref="C4274">_xlfn.IFS(B4274&lt;35,"Young",B4274&lt;60,"Middle",TRUE,"Senior")</f>
        <v>Senior</v>
      </c>
      <c r="D4274" t="s">
        <v>16</v>
      </c>
      <c r="E4274" t="str">
        <f t="shared" si="132"/>
        <v>Senior-Female</v>
      </c>
      <c r="F4274" t="s">
        <v>230</v>
      </c>
      <c r="G4274" t="s">
        <v>26593</v>
      </c>
      <c r="H4274" s="1">
        <v>44817</v>
      </c>
      <c r="I4274" t="s">
        <v>12050</v>
      </c>
      <c r="J4274" t="s">
        <v>4070</v>
      </c>
      <c r="K4274" t="s">
        <v>21</v>
      </c>
      <c r="L4274">
        <v>26408.725419999999</v>
      </c>
      <c r="M4274">
        <v>172</v>
      </c>
      <c r="N4274" t="s">
        <v>39</v>
      </c>
      <c r="O4274" s="1">
        <v>44823</v>
      </c>
      <c r="P4274" s="3">
        <f t="shared" si="133"/>
        <v>6</v>
      </c>
      <c r="Q4274" t="s">
        <v>85</v>
      </c>
      <c r="R4274" t="s">
        <v>45</v>
      </c>
    </row>
    <row r="4275" spans="1:18" x14ac:dyDescent="0.25">
      <c r="A4275" t="s">
        <v>12051</v>
      </c>
      <c r="B4275" s="3">
        <v>82</v>
      </c>
      <c r="C4275" s="3" t="str" cm="1">
        <f t="array" ref="C4275">_xlfn.IFS(B4275&lt;35,"Young",B4275&lt;60,"Middle",TRUE,"Senior")</f>
        <v>Senior</v>
      </c>
      <c r="D4275" t="s">
        <v>26</v>
      </c>
      <c r="E4275" t="str">
        <f t="shared" si="132"/>
        <v>Senior-Male</v>
      </c>
      <c r="F4275" t="s">
        <v>90</v>
      </c>
      <c r="G4275" t="s">
        <v>18</v>
      </c>
      <c r="H4275" s="1">
        <v>44525</v>
      </c>
      <c r="I4275" t="s">
        <v>12052</v>
      </c>
      <c r="J4275" t="s">
        <v>772</v>
      </c>
      <c r="K4275" t="s">
        <v>53</v>
      </c>
      <c r="L4275">
        <v>54337.929759999999</v>
      </c>
      <c r="M4275">
        <v>153</v>
      </c>
      <c r="N4275" t="s">
        <v>43</v>
      </c>
      <c r="O4275" s="1">
        <v>44542</v>
      </c>
      <c r="P4275" s="3">
        <f t="shared" si="133"/>
        <v>17</v>
      </c>
      <c r="Q4275" t="s">
        <v>32</v>
      </c>
      <c r="R4275" t="s">
        <v>33</v>
      </c>
    </row>
    <row r="4276" spans="1:18" x14ac:dyDescent="0.25">
      <c r="A4276" t="s">
        <v>12053</v>
      </c>
      <c r="B4276" s="3">
        <v>82</v>
      </c>
      <c r="C4276" s="3" t="str" cm="1">
        <f t="array" ref="C4276">_xlfn.IFS(B4276&lt;35,"Young",B4276&lt;60,"Middle",TRUE,"Senior")</f>
        <v>Senior</v>
      </c>
      <c r="D4276" t="s">
        <v>16</v>
      </c>
      <c r="E4276" t="str">
        <f t="shared" si="132"/>
        <v>Senior-Female</v>
      </c>
      <c r="F4276" t="s">
        <v>35</v>
      </c>
      <c r="G4276" t="s">
        <v>18</v>
      </c>
      <c r="H4276" s="1">
        <v>44467</v>
      </c>
      <c r="I4276" t="s">
        <v>12054</v>
      </c>
      <c r="J4276" t="s">
        <v>12055</v>
      </c>
      <c r="K4276" t="s">
        <v>31</v>
      </c>
      <c r="L4276">
        <v>22373.60152</v>
      </c>
      <c r="M4276">
        <v>101</v>
      </c>
      <c r="N4276" t="s">
        <v>43</v>
      </c>
      <c r="O4276" s="1">
        <v>44486</v>
      </c>
      <c r="P4276" s="3">
        <f t="shared" si="133"/>
        <v>19</v>
      </c>
      <c r="Q4276" t="s">
        <v>23</v>
      </c>
      <c r="R4276" t="s">
        <v>33</v>
      </c>
    </row>
    <row r="4277" spans="1:18" x14ac:dyDescent="0.25">
      <c r="A4277" t="s">
        <v>12056</v>
      </c>
      <c r="B4277" s="3">
        <v>66</v>
      </c>
      <c r="C4277" s="3" t="str" cm="1">
        <f t="array" ref="C4277">_xlfn.IFS(B4277&lt;35,"Young",B4277&lt;60,"Middle",TRUE,"Senior")</f>
        <v>Senior</v>
      </c>
      <c r="D4277" t="s">
        <v>16</v>
      </c>
      <c r="E4277" t="str">
        <f t="shared" si="132"/>
        <v>Senior-Female</v>
      </c>
      <c r="F4277" t="s">
        <v>63</v>
      </c>
      <c r="G4277" t="s">
        <v>26593</v>
      </c>
      <c r="H4277" s="1">
        <v>44610</v>
      </c>
      <c r="I4277" t="s">
        <v>12057</v>
      </c>
      <c r="J4277" t="s">
        <v>12058</v>
      </c>
      <c r="K4277" t="s">
        <v>53</v>
      </c>
      <c r="L4277">
        <v>16230.452789999999</v>
      </c>
      <c r="M4277">
        <v>476</v>
      </c>
      <c r="N4277" t="s">
        <v>43</v>
      </c>
      <c r="O4277" s="1">
        <v>44634</v>
      </c>
      <c r="P4277" s="3">
        <f t="shared" si="133"/>
        <v>24</v>
      </c>
      <c r="Q4277" t="s">
        <v>23</v>
      </c>
      <c r="R4277" t="s">
        <v>33</v>
      </c>
    </row>
    <row r="4278" spans="1:18" x14ac:dyDescent="0.25">
      <c r="A4278" t="s">
        <v>12059</v>
      </c>
      <c r="B4278" s="3">
        <v>79</v>
      </c>
      <c r="C4278" s="3" t="str" cm="1">
        <f t="array" ref="C4278">_xlfn.IFS(B4278&lt;35,"Young",B4278&lt;60,"Middle",TRUE,"Senior")</f>
        <v>Senior</v>
      </c>
      <c r="D4278" t="s">
        <v>26</v>
      </c>
      <c r="E4278" t="str">
        <f t="shared" si="132"/>
        <v>Senior-Male</v>
      </c>
      <c r="F4278" t="s">
        <v>115</v>
      </c>
      <c r="G4278" t="s">
        <v>70</v>
      </c>
      <c r="H4278" s="1">
        <v>44524</v>
      </c>
      <c r="I4278" t="s">
        <v>226</v>
      </c>
      <c r="J4278" t="s">
        <v>12060</v>
      </c>
      <c r="K4278" t="s">
        <v>57</v>
      </c>
      <c r="L4278">
        <v>44484.803950000001</v>
      </c>
      <c r="M4278">
        <v>494</v>
      </c>
      <c r="N4278" t="s">
        <v>22</v>
      </c>
      <c r="O4278" s="1">
        <v>44542</v>
      </c>
      <c r="P4278" s="3">
        <f t="shared" si="133"/>
        <v>18</v>
      </c>
      <c r="Q4278" t="s">
        <v>23</v>
      </c>
      <c r="R4278" t="s">
        <v>24</v>
      </c>
    </row>
    <row r="4279" spans="1:18" x14ac:dyDescent="0.25">
      <c r="A4279" t="s">
        <v>12061</v>
      </c>
      <c r="B4279" s="3">
        <v>46</v>
      </c>
      <c r="C4279" s="3" t="str" cm="1">
        <f t="array" ref="C4279">_xlfn.IFS(B4279&lt;35,"Young",B4279&lt;60,"Middle",TRUE,"Senior")</f>
        <v>Middle</v>
      </c>
      <c r="D4279" t="s">
        <v>16</v>
      </c>
      <c r="E4279" t="str">
        <f t="shared" si="132"/>
        <v>Middle-Female</v>
      </c>
      <c r="F4279" t="s">
        <v>50</v>
      </c>
      <c r="G4279" t="s">
        <v>36</v>
      </c>
      <c r="H4279" s="1">
        <v>43575</v>
      </c>
      <c r="I4279" t="s">
        <v>12062</v>
      </c>
      <c r="J4279" t="s">
        <v>12063</v>
      </c>
      <c r="K4279" t="s">
        <v>57</v>
      </c>
      <c r="L4279">
        <v>3722.8103729999998</v>
      </c>
      <c r="M4279">
        <v>368</v>
      </c>
      <c r="N4279" t="s">
        <v>22</v>
      </c>
      <c r="O4279" s="1">
        <v>43579</v>
      </c>
      <c r="P4279" s="3">
        <f t="shared" si="133"/>
        <v>4</v>
      </c>
      <c r="Q4279" t="s">
        <v>85</v>
      </c>
      <c r="R4279" t="s">
        <v>45</v>
      </c>
    </row>
    <row r="4280" spans="1:18" x14ac:dyDescent="0.25">
      <c r="A4280" t="s">
        <v>12064</v>
      </c>
      <c r="B4280" s="3">
        <v>39</v>
      </c>
      <c r="C4280" s="3" t="str" cm="1">
        <f t="array" ref="C4280">_xlfn.IFS(B4280&lt;35,"Young",B4280&lt;60,"Middle",TRUE,"Senior")</f>
        <v>Middle</v>
      </c>
      <c r="D4280" t="s">
        <v>16</v>
      </c>
      <c r="E4280" t="str">
        <f t="shared" si="132"/>
        <v>Middle-Female</v>
      </c>
      <c r="F4280" t="s">
        <v>115</v>
      </c>
      <c r="G4280" t="s">
        <v>36</v>
      </c>
      <c r="H4280" s="1">
        <v>44890</v>
      </c>
      <c r="I4280" t="s">
        <v>12065</v>
      </c>
      <c r="J4280" t="s">
        <v>11886</v>
      </c>
      <c r="K4280" t="s">
        <v>31</v>
      </c>
      <c r="L4280">
        <v>20203.3354</v>
      </c>
      <c r="M4280">
        <v>482</v>
      </c>
      <c r="N4280" t="s">
        <v>43</v>
      </c>
      <c r="O4280" s="1">
        <v>44906</v>
      </c>
      <c r="P4280" s="3">
        <f t="shared" si="133"/>
        <v>16</v>
      </c>
      <c r="Q4280" t="s">
        <v>44</v>
      </c>
      <c r="R4280" t="s">
        <v>33</v>
      </c>
    </row>
    <row r="4281" spans="1:18" x14ac:dyDescent="0.25">
      <c r="A4281" t="s">
        <v>12066</v>
      </c>
      <c r="B4281" s="3">
        <v>35</v>
      </c>
      <c r="C4281" s="3" t="str" cm="1">
        <f t="array" ref="C4281">_xlfn.IFS(B4281&lt;35,"Young",B4281&lt;60,"Middle",TRUE,"Senior")</f>
        <v>Middle</v>
      </c>
      <c r="D4281" t="s">
        <v>16</v>
      </c>
      <c r="E4281" t="str">
        <f t="shared" si="132"/>
        <v>Middle-Female</v>
      </c>
      <c r="F4281" t="s">
        <v>35</v>
      </c>
      <c r="G4281" t="s">
        <v>18</v>
      </c>
      <c r="H4281" s="1">
        <v>44857</v>
      </c>
      <c r="I4281" t="s">
        <v>12067</v>
      </c>
      <c r="J4281" t="s">
        <v>12068</v>
      </c>
      <c r="K4281" t="s">
        <v>61</v>
      </c>
      <c r="L4281">
        <v>55152.30083</v>
      </c>
      <c r="M4281">
        <v>438</v>
      </c>
      <c r="N4281" t="s">
        <v>43</v>
      </c>
      <c r="O4281" s="1">
        <v>44862</v>
      </c>
      <c r="P4281" s="3">
        <f t="shared" si="133"/>
        <v>5</v>
      </c>
      <c r="Q4281" t="s">
        <v>85</v>
      </c>
      <c r="R4281" t="s">
        <v>33</v>
      </c>
    </row>
    <row r="4282" spans="1:18" x14ac:dyDescent="0.25">
      <c r="A4282" t="s">
        <v>12069</v>
      </c>
      <c r="B4282" s="3">
        <v>82</v>
      </c>
      <c r="C4282" s="3" t="str" cm="1">
        <f t="array" ref="C4282">_xlfn.IFS(B4282&lt;35,"Young",B4282&lt;60,"Middle",TRUE,"Senior")</f>
        <v>Senior</v>
      </c>
      <c r="D4282" t="s">
        <v>16</v>
      </c>
      <c r="E4282" t="str">
        <f t="shared" si="132"/>
        <v>Senior-Female</v>
      </c>
      <c r="F4282" t="s">
        <v>35</v>
      </c>
      <c r="G4282" t="s">
        <v>70</v>
      </c>
      <c r="H4282" s="1">
        <v>44400</v>
      </c>
      <c r="I4282" t="s">
        <v>12070</v>
      </c>
      <c r="J4282" t="s">
        <v>12071</v>
      </c>
      <c r="K4282" t="s">
        <v>31</v>
      </c>
      <c r="L4282">
        <v>29813.066579999999</v>
      </c>
      <c r="M4282">
        <v>212</v>
      </c>
      <c r="N4282" t="s">
        <v>43</v>
      </c>
      <c r="O4282" s="1">
        <v>44428</v>
      </c>
      <c r="P4282" s="3">
        <f t="shared" si="133"/>
        <v>28</v>
      </c>
      <c r="Q4282" t="s">
        <v>49</v>
      </c>
      <c r="R4282" t="s">
        <v>24</v>
      </c>
    </row>
    <row r="4283" spans="1:18" x14ac:dyDescent="0.25">
      <c r="A4283" t="s">
        <v>12072</v>
      </c>
      <c r="B4283" s="3">
        <v>38</v>
      </c>
      <c r="C4283" s="3" t="str" cm="1">
        <f t="array" ref="C4283">_xlfn.IFS(B4283&lt;35,"Young",B4283&lt;60,"Middle",TRUE,"Senior")</f>
        <v>Middle</v>
      </c>
      <c r="D4283" t="s">
        <v>16</v>
      </c>
      <c r="E4283" t="str">
        <f t="shared" si="132"/>
        <v>Middle-Female</v>
      </c>
      <c r="F4283" t="s">
        <v>230</v>
      </c>
      <c r="G4283" t="s">
        <v>26592</v>
      </c>
      <c r="H4283" s="1">
        <v>44076</v>
      </c>
      <c r="I4283" t="s">
        <v>12073</v>
      </c>
      <c r="J4283" t="s">
        <v>12074</v>
      </c>
      <c r="K4283" t="s">
        <v>57</v>
      </c>
      <c r="L4283">
        <v>3535.7177120000001</v>
      </c>
      <c r="M4283">
        <v>257</v>
      </c>
      <c r="N4283" t="s">
        <v>22</v>
      </c>
      <c r="O4283" s="1">
        <v>44098</v>
      </c>
      <c r="P4283" s="3">
        <f t="shared" si="133"/>
        <v>22</v>
      </c>
      <c r="Q4283" t="s">
        <v>85</v>
      </c>
      <c r="R4283" t="s">
        <v>33</v>
      </c>
    </row>
    <row r="4284" spans="1:18" x14ac:dyDescent="0.25">
      <c r="A4284" t="s">
        <v>12075</v>
      </c>
      <c r="B4284" s="3">
        <v>52</v>
      </c>
      <c r="C4284" s="3" t="str" cm="1">
        <f t="array" ref="C4284">_xlfn.IFS(B4284&lt;35,"Young",B4284&lt;60,"Middle",TRUE,"Senior")</f>
        <v>Middle</v>
      </c>
      <c r="D4284" t="s">
        <v>26</v>
      </c>
      <c r="E4284" t="str">
        <f t="shared" si="132"/>
        <v>Middle-Male</v>
      </c>
      <c r="F4284" t="s">
        <v>17</v>
      </c>
      <c r="G4284" t="s">
        <v>26593</v>
      </c>
      <c r="H4284" s="1">
        <v>44429</v>
      </c>
      <c r="I4284" t="s">
        <v>12076</v>
      </c>
      <c r="J4284" t="s">
        <v>12077</v>
      </c>
      <c r="K4284" t="s">
        <v>21</v>
      </c>
      <c r="L4284">
        <v>27684.18316</v>
      </c>
      <c r="M4284">
        <v>311</v>
      </c>
      <c r="N4284" t="s">
        <v>39</v>
      </c>
      <c r="O4284" s="1">
        <v>44453</v>
      </c>
      <c r="P4284" s="3">
        <f t="shared" si="133"/>
        <v>24</v>
      </c>
      <c r="Q4284" t="s">
        <v>85</v>
      </c>
      <c r="R4284" t="s">
        <v>45</v>
      </c>
    </row>
    <row r="4285" spans="1:18" x14ac:dyDescent="0.25">
      <c r="A4285" t="s">
        <v>7398</v>
      </c>
      <c r="B4285" s="3">
        <v>35</v>
      </c>
      <c r="C4285" s="3" t="str" cm="1">
        <f t="array" ref="C4285">_xlfn.IFS(B4285&lt;35,"Young",B4285&lt;60,"Middle",TRUE,"Senior")</f>
        <v>Middle</v>
      </c>
      <c r="D4285" t="s">
        <v>26</v>
      </c>
      <c r="E4285" t="str">
        <f t="shared" si="132"/>
        <v>Middle-Male</v>
      </c>
      <c r="F4285" t="s">
        <v>50</v>
      </c>
      <c r="G4285" t="s">
        <v>26593</v>
      </c>
      <c r="H4285" s="1">
        <v>45226</v>
      </c>
      <c r="I4285" t="s">
        <v>12078</v>
      </c>
      <c r="J4285" t="s">
        <v>12079</v>
      </c>
      <c r="K4285" t="s">
        <v>57</v>
      </c>
      <c r="L4285">
        <v>25746.48904</v>
      </c>
      <c r="M4285">
        <v>122</v>
      </c>
      <c r="N4285" t="s">
        <v>39</v>
      </c>
      <c r="O4285" s="1">
        <v>45254</v>
      </c>
      <c r="P4285" s="3">
        <f t="shared" si="133"/>
        <v>28</v>
      </c>
      <c r="Q4285" t="s">
        <v>85</v>
      </c>
      <c r="R4285" t="s">
        <v>24</v>
      </c>
    </row>
    <row r="4286" spans="1:18" x14ac:dyDescent="0.25">
      <c r="A4286" t="s">
        <v>12080</v>
      </c>
      <c r="B4286" s="3">
        <v>52</v>
      </c>
      <c r="C4286" s="3" t="str" cm="1">
        <f t="array" ref="C4286">_xlfn.IFS(B4286&lt;35,"Young",B4286&lt;60,"Middle",TRUE,"Senior")</f>
        <v>Middle</v>
      </c>
      <c r="D4286" t="s">
        <v>16</v>
      </c>
      <c r="E4286" t="str">
        <f t="shared" si="132"/>
        <v>Middle-Female</v>
      </c>
      <c r="F4286" t="s">
        <v>115</v>
      </c>
      <c r="G4286" t="s">
        <v>18</v>
      </c>
      <c r="H4286" s="1">
        <v>44831</v>
      </c>
      <c r="I4286" t="s">
        <v>12081</v>
      </c>
      <c r="J4286" t="s">
        <v>12082</v>
      </c>
      <c r="K4286" t="s">
        <v>31</v>
      </c>
      <c r="L4286">
        <v>19319.205440000002</v>
      </c>
      <c r="M4286">
        <v>261</v>
      </c>
      <c r="N4286" t="s">
        <v>43</v>
      </c>
      <c r="O4286" s="1">
        <v>44852</v>
      </c>
      <c r="P4286" s="3">
        <f t="shared" si="133"/>
        <v>21</v>
      </c>
      <c r="Q4286" t="s">
        <v>85</v>
      </c>
      <c r="R4286" t="s">
        <v>33</v>
      </c>
    </row>
    <row r="4287" spans="1:18" x14ac:dyDescent="0.25">
      <c r="A4287" t="s">
        <v>12083</v>
      </c>
      <c r="B4287" s="3">
        <v>53</v>
      </c>
      <c r="C4287" s="3" t="str" cm="1">
        <f t="array" ref="C4287">_xlfn.IFS(B4287&lt;35,"Young",B4287&lt;60,"Middle",TRUE,"Senior")</f>
        <v>Middle</v>
      </c>
      <c r="D4287" t="s">
        <v>26</v>
      </c>
      <c r="E4287" t="str">
        <f t="shared" si="132"/>
        <v>Middle-Male</v>
      </c>
      <c r="F4287" t="s">
        <v>27</v>
      </c>
      <c r="G4287" t="s">
        <v>26593</v>
      </c>
      <c r="H4287" s="1">
        <v>44739</v>
      </c>
      <c r="I4287" t="s">
        <v>12084</v>
      </c>
      <c r="J4287" t="s">
        <v>12085</v>
      </c>
      <c r="K4287" t="s">
        <v>61</v>
      </c>
      <c r="L4287">
        <v>27959.592670000002</v>
      </c>
      <c r="M4287">
        <v>294</v>
      </c>
      <c r="N4287" t="s">
        <v>43</v>
      </c>
      <c r="O4287" s="1">
        <v>44751</v>
      </c>
      <c r="P4287" s="3">
        <f t="shared" si="133"/>
        <v>12</v>
      </c>
      <c r="Q4287" t="s">
        <v>85</v>
      </c>
      <c r="R4287" t="s">
        <v>24</v>
      </c>
    </row>
    <row r="4288" spans="1:18" x14ac:dyDescent="0.25">
      <c r="A4288" t="s">
        <v>12086</v>
      </c>
      <c r="B4288" s="3">
        <v>69</v>
      </c>
      <c r="C4288" s="3" t="str" cm="1">
        <f t="array" ref="C4288">_xlfn.IFS(B4288&lt;35,"Young",B4288&lt;60,"Middle",TRUE,"Senior")</f>
        <v>Senior</v>
      </c>
      <c r="D4288" t="s">
        <v>26</v>
      </c>
      <c r="E4288" t="str">
        <f t="shared" si="132"/>
        <v>Senior-Male</v>
      </c>
      <c r="F4288" t="s">
        <v>230</v>
      </c>
      <c r="G4288" t="s">
        <v>26592</v>
      </c>
      <c r="H4288" s="1">
        <v>43887</v>
      </c>
      <c r="I4288" t="s">
        <v>12087</v>
      </c>
      <c r="J4288" t="s">
        <v>12088</v>
      </c>
      <c r="K4288" t="s">
        <v>61</v>
      </c>
      <c r="L4288">
        <v>14665.68526</v>
      </c>
      <c r="M4288">
        <v>461</v>
      </c>
      <c r="N4288" t="s">
        <v>22</v>
      </c>
      <c r="O4288" s="1">
        <v>43888</v>
      </c>
      <c r="P4288" s="3">
        <f t="shared" si="133"/>
        <v>1</v>
      </c>
      <c r="Q4288" t="s">
        <v>85</v>
      </c>
      <c r="R4288" t="s">
        <v>24</v>
      </c>
    </row>
    <row r="4289" spans="1:18" x14ac:dyDescent="0.25">
      <c r="A4289" t="s">
        <v>12089</v>
      </c>
      <c r="B4289" s="3">
        <v>54</v>
      </c>
      <c r="C4289" s="3" t="str" cm="1">
        <f t="array" ref="C4289">_xlfn.IFS(B4289&lt;35,"Young",B4289&lt;60,"Middle",TRUE,"Senior")</f>
        <v>Middle</v>
      </c>
      <c r="D4289" t="s">
        <v>16</v>
      </c>
      <c r="E4289" t="str">
        <f t="shared" si="132"/>
        <v>Middle-Female</v>
      </c>
      <c r="F4289" t="s">
        <v>90</v>
      </c>
      <c r="G4289" t="s">
        <v>36</v>
      </c>
      <c r="H4289" s="1">
        <v>44039</v>
      </c>
      <c r="I4289" t="s">
        <v>12090</v>
      </c>
      <c r="J4289" t="s">
        <v>12091</v>
      </c>
      <c r="K4289" t="s">
        <v>21</v>
      </c>
      <c r="L4289">
        <v>21705.86535</v>
      </c>
      <c r="M4289">
        <v>227</v>
      </c>
      <c r="N4289" t="s">
        <v>39</v>
      </c>
      <c r="O4289" s="1">
        <v>44044</v>
      </c>
      <c r="P4289" s="3">
        <f t="shared" si="133"/>
        <v>5</v>
      </c>
      <c r="Q4289" t="s">
        <v>85</v>
      </c>
      <c r="R4289" t="s">
        <v>33</v>
      </c>
    </row>
    <row r="4290" spans="1:18" x14ac:dyDescent="0.25">
      <c r="A4290" t="s">
        <v>11448</v>
      </c>
      <c r="B4290" s="3">
        <v>33</v>
      </c>
      <c r="C4290" s="3" t="str" cm="1">
        <f t="array" ref="C4290">_xlfn.IFS(B4290&lt;35,"Young",B4290&lt;60,"Middle",TRUE,"Senior")</f>
        <v>Young</v>
      </c>
      <c r="D4290" t="s">
        <v>26</v>
      </c>
      <c r="E4290" t="str">
        <f t="shared" si="132"/>
        <v>Young-Male</v>
      </c>
      <c r="F4290" t="s">
        <v>115</v>
      </c>
      <c r="G4290" t="s">
        <v>70</v>
      </c>
      <c r="H4290" s="1">
        <v>44371</v>
      </c>
      <c r="I4290" t="s">
        <v>12092</v>
      </c>
      <c r="J4290" t="s">
        <v>12093</v>
      </c>
      <c r="K4290" t="s">
        <v>57</v>
      </c>
      <c r="L4290">
        <v>33140.329210000004</v>
      </c>
      <c r="M4290">
        <v>408</v>
      </c>
      <c r="N4290" t="s">
        <v>22</v>
      </c>
      <c r="O4290" s="1">
        <v>44376</v>
      </c>
      <c r="P4290" s="3">
        <f t="shared" si="133"/>
        <v>5</v>
      </c>
      <c r="Q4290" t="s">
        <v>23</v>
      </c>
      <c r="R4290" t="s">
        <v>45</v>
      </c>
    </row>
    <row r="4291" spans="1:18" x14ac:dyDescent="0.25">
      <c r="A4291" t="s">
        <v>12094</v>
      </c>
      <c r="B4291" s="3">
        <v>77</v>
      </c>
      <c r="C4291" s="3" t="str" cm="1">
        <f t="array" ref="C4291">_xlfn.IFS(B4291&lt;35,"Young",B4291&lt;60,"Middle",TRUE,"Senior")</f>
        <v>Senior</v>
      </c>
      <c r="D4291" t="s">
        <v>26</v>
      </c>
      <c r="E4291" t="str">
        <f t="shared" ref="E4291:E4354" si="134">C4291 &amp; "-" &amp; D4291</f>
        <v>Senior-Male</v>
      </c>
      <c r="F4291" t="s">
        <v>230</v>
      </c>
      <c r="G4291" t="s">
        <v>70</v>
      </c>
      <c r="H4291" s="1">
        <v>43905</v>
      </c>
      <c r="I4291" t="s">
        <v>12095</v>
      </c>
      <c r="J4291" t="s">
        <v>12096</v>
      </c>
      <c r="K4291" t="s">
        <v>53</v>
      </c>
      <c r="L4291">
        <v>22059.77677</v>
      </c>
      <c r="M4291">
        <v>129</v>
      </c>
      <c r="N4291" t="s">
        <v>43</v>
      </c>
      <c r="O4291" s="1">
        <v>43926</v>
      </c>
      <c r="P4291" s="3">
        <f t="shared" ref="P4291:P4354" si="135">O4291-H4291</f>
        <v>21</v>
      </c>
      <c r="Q4291" t="s">
        <v>85</v>
      </c>
      <c r="R4291" t="s">
        <v>45</v>
      </c>
    </row>
    <row r="4292" spans="1:18" x14ac:dyDescent="0.25">
      <c r="A4292" t="s">
        <v>12097</v>
      </c>
      <c r="B4292" s="3">
        <v>57</v>
      </c>
      <c r="C4292" s="3" t="str" cm="1">
        <f t="array" ref="C4292">_xlfn.IFS(B4292&lt;35,"Young",B4292&lt;60,"Middle",TRUE,"Senior")</f>
        <v>Middle</v>
      </c>
      <c r="D4292" t="s">
        <v>16</v>
      </c>
      <c r="E4292" t="str">
        <f t="shared" si="134"/>
        <v>Middle-Female</v>
      </c>
      <c r="F4292" t="s">
        <v>230</v>
      </c>
      <c r="G4292" t="s">
        <v>70</v>
      </c>
      <c r="H4292" s="1">
        <v>44215</v>
      </c>
      <c r="I4292" t="s">
        <v>12098</v>
      </c>
      <c r="J4292" t="s">
        <v>12099</v>
      </c>
      <c r="K4292" t="s">
        <v>31</v>
      </c>
      <c r="L4292">
        <v>24927.228739999999</v>
      </c>
      <c r="M4292">
        <v>135</v>
      </c>
      <c r="N4292" t="s">
        <v>43</v>
      </c>
      <c r="O4292" s="1">
        <v>44223</v>
      </c>
      <c r="P4292" s="3">
        <f t="shared" si="135"/>
        <v>8</v>
      </c>
      <c r="Q4292" t="s">
        <v>44</v>
      </c>
      <c r="R4292" t="s">
        <v>33</v>
      </c>
    </row>
    <row r="4293" spans="1:18" x14ac:dyDescent="0.25">
      <c r="A4293" t="s">
        <v>12100</v>
      </c>
      <c r="B4293" s="3">
        <v>59</v>
      </c>
      <c r="C4293" s="3" t="str" cm="1">
        <f t="array" ref="C4293">_xlfn.IFS(B4293&lt;35,"Young",B4293&lt;60,"Middle",TRUE,"Senior")</f>
        <v>Middle</v>
      </c>
      <c r="D4293" t="s">
        <v>26</v>
      </c>
      <c r="E4293" t="str">
        <f t="shared" si="134"/>
        <v>Middle-Male</v>
      </c>
      <c r="F4293" t="s">
        <v>17</v>
      </c>
      <c r="G4293" t="s">
        <v>26593</v>
      </c>
      <c r="H4293" s="1">
        <v>44251</v>
      </c>
      <c r="I4293" t="s">
        <v>12101</v>
      </c>
      <c r="J4293" t="s">
        <v>12102</v>
      </c>
      <c r="K4293" t="s">
        <v>57</v>
      </c>
      <c r="L4293">
        <v>4953.6077869999999</v>
      </c>
      <c r="M4293">
        <v>224</v>
      </c>
      <c r="N4293" t="s">
        <v>39</v>
      </c>
      <c r="O4293" s="1">
        <v>44269</v>
      </c>
      <c r="P4293" s="3">
        <f t="shared" si="135"/>
        <v>18</v>
      </c>
      <c r="Q4293" t="s">
        <v>49</v>
      </c>
      <c r="R4293" t="s">
        <v>24</v>
      </c>
    </row>
    <row r="4294" spans="1:18" x14ac:dyDescent="0.25">
      <c r="A4294" t="s">
        <v>12103</v>
      </c>
      <c r="B4294" s="3">
        <v>61</v>
      </c>
      <c r="C4294" s="3" t="str" cm="1">
        <f t="array" ref="C4294">_xlfn.IFS(B4294&lt;35,"Young",B4294&lt;60,"Middle",TRUE,"Senior")</f>
        <v>Senior</v>
      </c>
      <c r="D4294" t="s">
        <v>16</v>
      </c>
      <c r="E4294" t="str">
        <f t="shared" si="134"/>
        <v>Senior-Female</v>
      </c>
      <c r="F4294" t="s">
        <v>50</v>
      </c>
      <c r="G4294" t="s">
        <v>36</v>
      </c>
      <c r="H4294" s="1">
        <v>45160</v>
      </c>
      <c r="I4294" t="s">
        <v>12104</v>
      </c>
      <c r="J4294" t="s">
        <v>12105</v>
      </c>
      <c r="K4294" t="s">
        <v>57</v>
      </c>
      <c r="L4294">
        <v>4612.3329359999998</v>
      </c>
      <c r="M4294">
        <v>465</v>
      </c>
      <c r="N4294" t="s">
        <v>43</v>
      </c>
      <c r="O4294" s="1">
        <v>45174</v>
      </c>
      <c r="P4294" s="3">
        <f t="shared" si="135"/>
        <v>14</v>
      </c>
      <c r="Q4294" t="s">
        <v>49</v>
      </c>
      <c r="R4294" t="s">
        <v>24</v>
      </c>
    </row>
    <row r="4295" spans="1:18" x14ac:dyDescent="0.25">
      <c r="A4295" t="s">
        <v>12106</v>
      </c>
      <c r="B4295" s="3">
        <v>55</v>
      </c>
      <c r="C4295" s="3" t="str" cm="1">
        <f t="array" ref="C4295">_xlfn.IFS(B4295&lt;35,"Young",B4295&lt;60,"Middle",TRUE,"Senior")</f>
        <v>Middle</v>
      </c>
      <c r="D4295" t="s">
        <v>16</v>
      </c>
      <c r="E4295" t="str">
        <f t="shared" si="134"/>
        <v>Middle-Female</v>
      </c>
      <c r="F4295" t="s">
        <v>115</v>
      </c>
      <c r="G4295" t="s">
        <v>36</v>
      </c>
      <c r="H4295" s="1">
        <v>43848</v>
      </c>
      <c r="I4295" t="s">
        <v>12107</v>
      </c>
      <c r="J4295" t="s">
        <v>12108</v>
      </c>
      <c r="K4295" t="s">
        <v>57</v>
      </c>
      <c r="L4295">
        <v>23057.30312</v>
      </c>
      <c r="M4295">
        <v>458</v>
      </c>
      <c r="N4295" t="s">
        <v>39</v>
      </c>
      <c r="O4295" s="1">
        <v>43868</v>
      </c>
      <c r="P4295" s="3">
        <f t="shared" si="135"/>
        <v>20</v>
      </c>
      <c r="Q4295" t="s">
        <v>44</v>
      </c>
      <c r="R4295" t="s">
        <v>45</v>
      </c>
    </row>
    <row r="4296" spans="1:18" x14ac:dyDescent="0.25">
      <c r="A4296" t="s">
        <v>12109</v>
      </c>
      <c r="B4296" s="3">
        <v>37</v>
      </c>
      <c r="C4296" s="3" t="str" cm="1">
        <f t="array" ref="C4296">_xlfn.IFS(B4296&lt;35,"Young",B4296&lt;60,"Middle",TRUE,"Senior")</f>
        <v>Middle</v>
      </c>
      <c r="D4296" t="s">
        <v>26</v>
      </c>
      <c r="E4296" t="str">
        <f t="shared" si="134"/>
        <v>Middle-Male</v>
      </c>
      <c r="F4296" t="s">
        <v>230</v>
      </c>
      <c r="G4296" t="s">
        <v>26593</v>
      </c>
      <c r="H4296" s="1">
        <v>44133</v>
      </c>
      <c r="I4296" t="s">
        <v>12110</v>
      </c>
      <c r="J4296" t="s">
        <v>12111</v>
      </c>
      <c r="K4296" t="s">
        <v>57</v>
      </c>
      <c r="L4296">
        <v>20709.945080000001</v>
      </c>
      <c r="M4296">
        <v>296</v>
      </c>
      <c r="N4296" t="s">
        <v>43</v>
      </c>
      <c r="O4296" s="1">
        <v>44162</v>
      </c>
      <c r="P4296" s="3">
        <f t="shared" si="135"/>
        <v>29</v>
      </c>
      <c r="Q4296" t="s">
        <v>23</v>
      </c>
      <c r="R4296" t="s">
        <v>33</v>
      </c>
    </row>
    <row r="4297" spans="1:18" x14ac:dyDescent="0.25">
      <c r="A4297" t="s">
        <v>12112</v>
      </c>
      <c r="B4297" s="3">
        <v>78</v>
      </c>
      <c r="C4297" s="3" t="str" cm="1">
        <f t="array" ref="C4297">_xlfn.IFS(B4297&lt;35,"Young",B4297&lt;60,"Middle",TRUE,"Senior")</f>
        <v>Senior</v>
      </c>
      <c r="D4297" t="s">
        <v>16</v>
      </c>
      <c r="E4297" t="str">
        <f t="shared" si="134"/>
        <v>Senior-Female</v>
      </c>
      <c r="F4297" t="s">
        <v>27</v>
      </c>
      <c r="G4297" t="s">
        <v>70</v>
      </c>
      <c r="H4297" s="1">
        <v>44924</v>
      </c>
      <c r="I4297" t="s">
        <v>3913</v>
      </c>
      <c r="J4297" t="s">
        <v>12113</v>
      </c>
      <c r="K4297" t="s">
        <v>57</v>
      </c>
      <c r="L4297">
        <v>30132.823820000001</v>
      </c>
      <c r="M4297">
        <v>149</v>
      </c>
      <c r="N4297" t="s">
        <v>22</v>
      </c>
      <c r="O4297" s="1">
        <v>44941</v>
      </c>
      <c r="P4297" s="3">
        <f t="shared" si="135"/>
        <v>17</v>
      </c>
      <c r="Q4297" t="s">
        <v>23</v>
      </c>
      <c r="R4297" t="s">
        <v>24</v>
      </c>
    </row>
    <row r="4298" spans="1:18" x14ac:dyDescent="0.25">
      <c r="A4298" t="s">
        <v>1700</v>
      </c>
      <c r="B4298" s="3">
        <v>31</v>
      </c>
      <c r="C4298" s="3" t="str" cm="1">
        <f t="array" ref="C4298">_xlfn.IFS(B4298&lt;35,"Young",B4298&lt;60,"Middle",TRUE,"Senior")</f>
        <v>Young</v>
      </c>
      <c r="D4298" t="s">
        <v>16</v>
      </c>
      <c r="E4298" t="str">
        <f t="shared" si="134"/>
        <v>Young-Female</v>
      </c>
      <c r="F4298" t="s">
        <v>50</v>
      </c>
      <c r="G4298" t="s">
        <v>70</v>
      </c>
      <c r="H4298" s="1">
        <v>44697</v>
      </c>
      <c r="I4298" t="s">
        <v>12114</v>
      </c>
      <c r="J4298" t="s">
        <v>12115</v>
      </c>
      <c r="K4298" t="s">
        <v>61</v>
      </c>
      <c r="L4298">
        <v>59676.097280000002</v>
      </c>
      <c r="M4298">
        <v>284</v>
      </c>
      <c r="N4298" t="s">
        <v>39</v>
      </c>
      <c r="O4298" s="1">
        <v>44715</v>
      </c>
      <c r="P4298" s="3">
        <f t="shared" si="135"/>
        <v>18</v>
      </c>
      <c r="Q4298" t="s">
        <v>85</v>
      </c>
      <c r="R4298" t="s">
        <v>24</v>
      </c>
    </row>
    <row r="4299" spans="1:18" x14ac:dyDescent="0.25">
      <c r="A4299" t="s">
        <v>12116</v>
      </c>
      <c r="B4299" s="3">
        <v>33</v>
      </c>
      <c r="C4299" s="3" t="str" cm="1">
        <f t="array" ref="C4299">_xlfn.IFS(B4299&lt;35,"Young",B4299&lt;60,"Middle",TRUE,"Senior")</f>
        <v>Young</v>
      </c>
      <c r="D4299" t="s">
        <v>16</v>
      </c>
      <c r="E4299" t="str">
        <f t="shared" si="134"/>
        <v>Young-Female</v>
      </c>
      <c r="F4299" t="s">
        <v>63</v>
      </c>
      <c r="G4299" t="s">
        <v>28</v>
      </c>
      <c r="H4299" s="1">
        <v>43410</v>
      </c>
      <c r="I4299" t="s">
        <v>12117</v>
      </c>
      <c r="J4299" t="s">
        <v>12118</v>
      </c>
      <c r="K4299" t="s">
        <v>31</v>
      </c>
      <c r="L4299">
        <v>17663.999970000001</v>
      </c>
      <c r="M4299">
        <v>472</v>
      </c>
      <c r="N4299" t="s">
        <v>43</v>
      </c>
      <c r="O4299" s="1">
        <v>43425</v>
      </c>
      <c r="P4299" s="3">
        <f t="shared" si="135"/>
        <v>15</v>
      </c>
      <c r="Q4299" t="s">
        <v>44</v>
      </c>
      <c r="R4299" t="s">
        <v>33</v>
      </c>
    </row>
    <row r="4300" spans="1:18" x14ac:dyDescent="0.25">
      <c r="A4300" t="s">
        <v>12119</v>
      </c>
      <c r="B4300" s="3">
        <v>51</v>
      </c>
      <c r="C4300" s="3" t="str" cm="1">
        <f t="array" ref="C4300">_xlfn.IFS(B4300&lt;35,"Young",B4300&lt;60,"Middle",TRUE,"Senior")</f>
        <v>Middle</v>
      </c>
      <c r="D4300" t="s">
        <v>26</v>
      </c>
      <c r="E4300" t="str">
        <f t="shared" si="134"/>
        <v>Middle-Male</v>
      </c>
      <c r="F4300" t="s">
        <v>17</v>
      </c>
      <c r="G4300" t="s">
        <v>26593</v>
      </c>
      <c r="H4300" s="1">
        <v>44696</v>
      </c>
      <c r="I4300" t="s">
        <v>12120</v>
      </c>
      <c r="J4300" t="s">
        <v>12121</v>
      </c>
      <c r="K4300" t="s">
        <v>31</v>
      </c>
      <c r="L4300">
        <v>9220.7895879999996</v>
      </c>
      <c r="M4300">
        <v>321</v>
      </c>
      <c r="N4300" t="s">
        <v>39</v>
      </c>
      <c r="O4300" s="1">
        <v>44725</v>
      </c>
      <c r="P4300" s="3">
        <f t="shared" si="135"/>
        <v>29</v>
      </c>
      <c r="Q4300" t="s">
        <v>44</v>
      </c>
      <c r="R4300" t="s">
        <v>33</v>
      </c>
    </row>
    <row r="4301" spans="1:18" x14ac:dyDescent="0.25">
      <c r="A4301" t="s">
        <v>12122</v>
      </c>
      <c r="B4301" s="3">
        <v>27</v>
      </c>
      <c r="C4301" s="3" t="str" cm="1">
        <f t="array" ref="C4301">_xlfn.IFS(B4301&lt;35,"Young",B4301&lt;60,"Middle",TRUE,"Senior")</f>
        <v>Young</v>
      </c>
      <c r="D4301" t="s">
        <v>26</v>
      </c>
      <c r="E4301" t="str">
        <f t="shared" si="134"/>
        <v>Young-Male</v>
      </c>
      <c r="F4301" t="s">
        <v>17</v>
      </c>
      <c r="G4301" t="s">
        <v>28</v>
      </c>
      <c r="H4301" s="1">
        <v>43964</v>
      </c>
      <c r="I4301" t="s">
        <v>12123</v>
      </c>
      <c r="J4301" t="s">
        <v>12124</v>
      </c>
      <c r="K4301" t="s">
        <v>57</v>
      </c>
      <c r="L4301">
        <v>35381.550510000001</v>
      </c>
      <c r="M4301">
        <v>427</v>
      </c>
      <c r="N4301" t="s">
        <v>43</v>
      </c>
      <c r="O4301" s="1">
        <v>43973</v>
      </c>
      <c r="P4301" s="3">
        <f t="shared" si="135"/>
        <v>9</v>
      </c>
      <c r="Q4301" t="s">
        <v>49</v>
      </c>
      <c r="R4301" t="s">
        <v>33</v>
      </c>
    </row>
    <row r="4302" spans="1:18" x14ac:dyDescent="0.25">
      <c r="A4302" t="s">
        <v>12125</v>
      </c>
      <c r="B4302" s="3">
        <v>57</v>
      </c>
      <c r="C4302" s="3" t="str" cm="1">
        <f t="array" ref="C4302">_xlfn.IFS(B4302&lt;35,"Young",B4302&lt;60,"Middle",TRUE,"Senior")</f>
        <v>Middle</v>
      </c>
      <c r="D4302" t="s">
        <v>16</v>
      </c>
      <c r="E4302" t="str">
        <f t="shared" si="134"/>
        <v>Middle-Female</v>
      </c>
      <c r="F4302" t="s">
        <v>50</v>
      </c>
      <c r="G4302" t="s">
        <v>36</v>
      </c>
      <c r="H4302" s="1">
        <v>45214</v>
      </c>
      <c r="I4302" t="s">
        <v>12126</v>
      </c>
      <c r="J4302" t="s">
        <v>12127</v>
      </c>
      <c r="K4302" t="s">
        <v>53</v>
      </c>
      <c r="L4302">
        <v>4707.3898470000004</v>
      </c>
      <c r="M4302">
        <v>457</v>
      </c>
      <c r="N4302" t="s">
        <v>43</v>
      </c>
      <c r="O4302" s="1">
        <v>45226</v>
      </c>
      <c r="P4302" s="3">
        <f t="shared" si="135"/>
        <v>12</v>
      </c>
      <c r="Q4302" t="s">
        <v>44</v>
      </c>
      <c r="R4302" t="s">
        <v>45</v>
      </c>
    </row>
    <row r="4303" spans="1:18" x14ac:dyDescent="0.25">
      <c r="A4303" t="s">
        <v>12128</v>
      </c>
      <c r="B4303" s="3">
        <v>19</v>
      </c>
      <c r="C4303" s="3" t="str" cm="1">
        <f t="array" ref="C4303">_xlfn.IFS(B4303&lt;35,"Young",B4303&lt;60,"Middle",TRUE,"Senior")</f>
        <v>Young</v>
      </c>
      <c r="D4303" t="s">
        <v>26</v>
      </c>
      <c r="E4303" t="str">
        <f t="shared" si="134"/>
        <v>Young-Male</v>
      </c>
      <c r="F4303" t="s">
        <v>35</v>
      </c>
      <c r="G4303" t="s">
        <v>26592</v>
      </c>
      <c r="H4303" s="1">
        <v>44225</v>
      </c>
      <c r="I4303" t="s">
        <v>835</v>
      </c>
      <c r="J4303" t="s">
        <v>12129</v>
      </c>
      <c r="K4303" t="s">
        <v>57</v>
      </c>
      <c r="L4303">
        <v>11702.40134</v>
      </c>
      <c r="M4303">
        <v>257</v>
      </c>
      <c r="N4303" t="s">
        <v>43</v>
      </c>
      <c r="O4303" s="1">
        <v>44235</v>
      </c>
      <c r="P4303" s="3">
        <f t="shared" si="135"/>
        <v>10</v>
      </c>
      <c r="Q4303" t="s">
        <v>44</v>
      </c>
      <c r="R4303" t="s">
        <v>45</v>
      </c>
    </row>
    <row r="4304" spans="1:18" x14ac:dyDescent="0.25">
      <c r="A4304" t="s">
        <v>12130</v>
      </c>
      <c r="B4304" s="3">
        <v>52</v>
      </c>
      <c r="C4304" s="3" t="str" cm="1">
        <f t="array" ref="C4304">_xlfn.IFS(B4304&lt;35,"Young",B4304&lt;60,"Middle",TRUE,"Senior")</f>
        <v>Middle</v>
      </c>
      <c r="D4304" t="s">
        <v>16</v>
      </c>
      <c r="E4304" t="str">
        <f t="shared" si="134"/>
        <v>Middle-Female</v>
      </c>
      <c r="F4304" t="s">
        <v>115</v>
      </c>
      <c r="G4304" t="s">
        <v>18</v>
      </c>
      <c r="H4304" s="1">
        <v>43490</v>
      </c>
      <c r="I4304" t="s">
        <v>12131</v>
      </c>
      <c r="J4304" t="s">
        <v>12132</v>
      </c>
      <c r="K4304" t="s">
        <v>61</v>
      </c>
      <c r="L4304">
        <v>18035.357499999998</v>
      </c>
      <c r="M4304">
        <v>429</v>
      </c>
      <c r="N4304" t="s">
        <v>43</v>
      </c>
      <c r="O4304" s="1">
        <v>43517</v>
      </c>
      <c r="P4304" s="3">
        <f t="shared" si="135"/>
        <v>27</v>
      </c>
      <c r="Q4304" t="s">
        <v>32</v>
      </c>
      <c r="R4304" t="s">
        <v>45</v>
      </c>
    </row>
    <row r="4305" spans="1:18" x14ac:dyDescent="0.25">
      <c r="A4305" t="s">
        <v>12133</v>
      </c>
      <c r="B4305" s="3">
        <v>66</v>
      </c>
      <c r="C4305" s="3" t="str" cm="1">
        <f t="array" ref="C4305">_xlfn.IFS(B4305&lt;35,"Young",B4305&lt;60,"Middle",TRUE,"Senior")</f>
        <v>Senior</v>
      </c>
      <c r="D4305" t="s">
        <v>16</v>
      </c>
      <c r="E4305" t="str">
        <f t="shared" si="134"/>
        <v>Senior-Female</v>
      </c>
      <c r="F4305" t="s">
        <v>50</v>
      </c>
      <c r="G4305" t="s">
        <v>26593</v>
      </c>
      <c r="H4305" s="1">
        <v>44922</v>
      </c>
      <c r="I4305" t="s">
        <v>10053</v>
      </c>
      <c r="J4305" t="s">
        <v>12134</v>
      </c>
      <c r="K4305" t="s">
        <v>57</v>
      </c>
      <c r="L4305">
        <v>24213.807390000002</v>
      </c>
      <c r="M4305">
        <v>227</v>
      </c>
      <c r="N4305" t="s">
        <v>39</v>
      </c>
      <c r="O4305" s="1">
        <v>44943</v>
      </c>
      <c r="P4305" s="3">
        <f t="shared" si="135"/>
        <v>21</v>
      </c>
      <c r="Q4305" t="s">
        <v>49</v>
      </c>
      <c r="R4305" t="s">
        <v>45</v>
      </c>
    </row>
    <row r="4306" spans="1:18" x14ac:dyDescent="0.25">
      <c r="A4306" t="s">
        <v>12135</v>
      </c>
      <c r="B4306" s="3">
        <v>75</v>
      </c>
      <c r="C4306" s="3" t="str" cm="1">
        <f t="array" ref="C4306">_xlfn.IFS(B4306&lt;35,"Young",B4306&lt;60,"Middle",TRUE,"Senior")</f>
        <v>Senior</v>
      </c>
      <c r="D4306" t="s">
        <v>16</v>
      </c>
      <c r="E4306" t="str">
        <f t="shared" si="134"/>
        <v>Senior-Female</v>
      </c>
      <c r="F4306" t="s">
        <v>115</v>
      </c>
      <c r="G4306" t="s">
        <v>18</v>
      </c>
      <c r="H4306" s="1">
        <v>43666</v>
      </c>
      <c r="I4306" t="s">
        <v>12136</v>
      </c>
      <c r="J4306" t="s">
        <v>12137</v>
      </c>
      <c r="K4306" t="s">
        <v>57</v>
      </c>
      <c r="L4306">
        <v>12901.76802</v>
      </c>
      <c r="M4306">
        <v>468</v>
      </c>
      <c r="N4306" t="s">
        <v>43</v>
      </c>
      <c r="O4306" s="1">
        <v>43695</v>
      </c>
      <c r="P4306" s="3">
        <f t="shared" si="135"/>
        <v>29</v>
      </c>
      <c r="Q4306" t="s">
        <v>23</v>
      </c>
      <c r="R4306" t="s">
        <v>33</v>
      </c>
    </row>
    <row r="4307" spans="1:18" x14ac:dyDescent="0.25">
      <c r="A4307" t="s">
        <v>12138</v>
      </c>
      <c r="B4307" s="3">
        <v>31</v>
      </c>
      <c r="C4307" s="3" t="str" cm="1">
        <f t="array" ref="C4307">_xlfn.IFS(B4307&lt;35,"Young",B4307&lt;60,"Middle",TRUE,"Senior")</f>
        <v>Young</v>
      </c>
      <c r="D4307" t="s">
        <v>26</v>
      </c>
      <c r="E4307" t="str">
        <f t="shared" si="134"/>
        <v>Young-Male</v>
      </c>
      <c r="F4307" t="s">
        <v>90</v>
      </c>
      <c r="G4307" t="s">
        <v>26593</v>
      </c>
      <c r="H4307" s="1">
        <v>44447</v>
      </c>
      <c r="I4307" t="s">
        <v>12139</v>
      </c>
      <c r="J4307" t="s">
        <v>12140</v>
      </c>
      <c r="K4307" t="s">
        <v>61</v>
      </c>
      <c r="L4307">
        <v>12026.96845</v>
      </c>
      <c r="M4307">
        <v>130</v>
      </c>
      <c r="N4307" t="s">
        <v>43</v>
      </c>
      <c r="O4307" s="1">
        <v>44451</v>
      </c>
      <c r="P4307" s="3">
        <f t="shared" si="135"/>
        <v>4</v>
      </c>
      <c r="Q4307" t="s">
        <v>49</v>
      </c>
      <c r="R4307" t="s">
        <v>45</v>
      </c>
    </row>
    <row r="4308" spans="1:18" x14ac:dyDescent="0.25">
      <c r="A4308" t="s">
        <v>12141</v>
      </c>
      <c r="B4308" s="3">
        <v>50</v>
      </c>
      <c r="C4308" s="3" t="str" cm="1">
        <f t="array" ref="C4308">_xlfn.IFS(B4308&lt;35,"Young",B4308&lt;60,"Middle",TRUE,"Senior")</f>
        <v>Middle</v>
      </c>
      <c r="D4308" t="s">
        <v>26</v>
      </c>
      <c r="E4308" t="str">
        <f t="shared" si="134"/>
        <v>Middle-Male</v>
      </c>
      <c r="F4308" t="s">
        <v>230</v>
      </c>
      <c r="G4308" t="s">
        <v>70</v>
      </c>
      <c r="H4308" s="1">
        <v>45091</v>
      </c>
      <c r="I4308" t="s">
        <v>12142</v>
      </c>
      <c r="J4308" t="s">
        <v>12143</v>
      </c>
      <c r="K4308" t="s">
        <v>31</v>
      </c>
      <c r="L4308">
        <v>45032.049229999997</v>
      </c>
      <c r="M4308">
        <v>417</v>
      </c>
      <c r="N4308" t="s">
        <v>22</v>
      </c>
      <c r="O4308" s="1">
        <v>45110</v>
      </c>
      <c r="P4308" s="3">
        <f t="shared" si="135"/>
        <v>19</v>
      </c>
      <c r="Q4308" t="s">
        <v>49</v>
      </c>
      <c r="R4308" t="s">
        <v>33</v>
      </c>
    </row>
    <row r="4309" spans="1:18" x14ac:dyDescent="0.25">
      <c r="A4309" t="s">
        <v>12144</v>
      </c>
      <c r="B4309" s="3">
        <v>66</v>
      </c>
      <c r="C4309" s="3" t="str" cm="1">
        <f t="array" ref="C4309">_xlfn.IFS(B4309&lt;35,"Young",B4309&lt;60,"Middle",TRUE,"Senior")</f>
        <v>Senior</v>
      </c>
      <c r="D4309" t="s">
        <v>16</v>
      </c>
      <c r="E4309" t="str">
        <f t="shared" si="134"/>
        <v>Senior-Female</v>
      </c>
      <c r="F4309" t="s">
        <v>230</v>
      </c>
      <c r="G4309" t="s">
        <v>70</v>
      </c>
      <c r="H4309" s="1">
        <v>44406</v>
      </c>
      <c r="I4309" t="s">
        <v>4576</v>
      </c>
      <c r="J4309" t="s">
        <v>12145</v>
      </c>
      <c r="K4309" t="s">
        <v>31</v>
      </c>
      <c r="L4309">
        <v>76031.08941</v>
      </c>
      <c r="M4309">
        <v>418</v>
      </c>
      <c r="N4309" t="s">
        <v>39</v>
      </c>
      <c r="O4309" s="1">
        <v>44434</v>
      </c>
      <c r="P4309" s="3">
        <f t="shared" si="135"/>
        <v>28</v>
      </c>
      <c r="Q4309" t="s">
        <v>32</v>
      </c>
      <c r="R4309" t="s">
        <v>24</v>
      </c>
    </row>
    <row r="4310" spans="1:18" x14ac:dyDescent="0.25">
      <c r="A4310" t="s">
        <v>12146</v>
      </c>
      <c r="B4310" s="3">
        <v>36</v>
      </c>
      <c r="C4310" s="3" t="str" cm="1">
        <f t="array" ref="C4310">_xlfn.IFS(B4310&lt;35,"Young",B4310&lt;60,"Middle",TRUE,"Senior")</f>
        <v>Middle</v>
      </c>
      <c r="D4310" t="s">
        <v>26</v>
      </c>
      <c r="E4310" t="str">
        <f t="shared" si="134"/>
        <v>Middle-Male</v>
      </c>
      <c r="F4310" t="s">
        <v>115</v>
      </c>
      <c r="G4310" t="s">
        <v>36</v>
      </c>
      <c r="H4310" s="1">
        <v>44297</v>
      </c>
      <c r="I4310" t="s">
        <v>12147</v>
      </c>
      <c r="J4310" t="s">
        <v>12148</v>
      </c>
      <c r="K4310" t="s">
        <v>61</v>
      </c>
      <c r="L4310">
        <v>6116.4061670000001</v>
      </c>
      <c r="M4310">
        <v>256</v>
      </c>
      <c r="N4310" t="s">
        <v>39</v>
      </c>
      <c r="O4310" s="1">
        <v>44327</v>
      </c>
      <c r="P4310" s="3">
        <f t="shared" si="135"/>
        <v>30</v>
      </c>
      <c r="Q4310" t="s">
        <v>44</v>
      </c>
      <c r="R4310" t="s">
        <v>24</v>
      </c>
    </row>
    <row r="4311" spans="1:18" x14ac:dyDescent="0.25">
      <c r="A4311" t="s">
        <v>10045</v>
      </c>
      <c r="B4311" s="3">
        <v>72</v>
      </c>
      <c r="C4311" s="3" t="str" cm="1">
        <f t="array" ref="C4311">_xlfn.IFS(B4311&lt;35,"Young",B4311&lt;60,"Middle",TRUE,"Senior")</f>
        <v>Senior</v>
      </c>
      <c r="D4311" t="s">
        <v>16</v>
      </c>
      <c r="E4311" t="str">
        <f t="shared" si="134"/>
        <v>Senior-Female</v>
      </c>
      <c r="F4311" t="s">
        <v>27</v>
      </c>
      <c r="G4311" t="s">
        <v>70</v>
      </c>
      <c r="H4311" s="1">
        <v>44209</v>
      </c>
      <c r="I4311" t="s">
        <v>12149</v>
      </c>
      <c r="J4311" t="s">
        <v>12150</v>
      </c>
      <c r="K4311" t="s">
        <v>61</v>
      </c>
      <c r="L4311">
        <v>43422.797149999999</v>
      </c>
      <c r="M4311">
        <v>485</v>
      </c>
      <c r="N4311" t="s">
        <v>39</v>
      </c>
      <c r="O4311" s="1">
        <v>44238</v>
      </c>
      <c r="P4311" s="3">
        <f t="shared" si="135"/>
        <v>29</v>
      </c>
      <c r="Q4311" t="s">
        <v>85</v>
      </c>
      <c r="R4311" t="s">
        <v>24</v>
      </c>
    </row>
    <row r="4312" spans="1:18" x14ac:dyDescent="0.25">
      <c r="A4312" t="s">
        <v>12151</v>
      </c>
      <c r="B4312" s="3">
        <v>34</v>
      </c>
      <c r="C4312" s="3" t="str" cm="1">
        <f t="array" ref="C4312">_xlfn.IFS(B4312&lt;35,"Young",B4312&lt;60,"Middle",TRUE,"Senior")</f>
        <v>Young</v>
      </c>
      <c r="D4312" t="s">
        <v>16</v>
      </c>
      <c r="E4312" t="str">
        <f t="shared" si="134"/>
        <v>Young-Female</v>
      </c>
      <c r="F4312" t="s">
        <v>50</v>
      </c>
      <c r="G4312" t="s">
        <v>36</v>
      </c>
      <c r="H4312" s="1">
        <v>44285</v>
      </c>
      <c r="I4312" t="s">
        <v>7590</v>
      </c>
      <c r="J4312" t="s">
        <v>12152</v>
      </c>
      <c r="K4312" t="s">
        <v>61</v>
      </c>
      <c r="L4312">
        <v>766.83675019999998</v>
      </c>
      <c r="M4312">
        <v>316</v>
      </c>
      <c r="N4312" t="s">
        <v>39</v>
      </c>
      <c r="O4312" s="1">
        <v>44312</v>
      </c>
      <c r="P4312" s="3">
        <f t="shared" si="135"/>
        <v>27</v>
      </c>
      <c r="Q4312" t="s">
        <v>49</v>
      </c>
      <c r="R4312" t="s">
        <v>33</v>
      </c>
    </row>
    <row r="4313" spans="1:18" x14ac:dyDescent="0.25">
      <c r="A4313" t="s">
        <v>12153</v>
      </c>
      <c r="B4313" s="3">
        <v>28</v>
      </c>
      <c r="C4313" s="3" t="str" cm="1">
        <f t="array" ref="C4313">_xlfn.IFS(B4313&lt;35,"Young",B4313&lt;60,"Middle",TRUE,"Senior")</f>
        <v>Young</v>
      </c>
      <c r="D4313" t="s">
        <v>16</v>
      </c>
      <c r="E4313" t="str">
        <f t="shared" si="134"/>
        <v>Young-Female</v>
      </c>
      <c r="F4313" t="s">
        <v>90</v>
      </c>
      <c r="G4313" t="s">
        <v>28</v>
      </c>
      <c r="H4313" s="1">
        <v>45188</v>
      </c>
      <c r="I4313" t="s">
        <v>12154</v>
      </c>
      <c r="J4313" t="s">
        <v>12155</v>
      </c>
      <c r="K4313" t="s">
        <v>57</v>
      </c>
      <c r="L4313">
        <v>25695.88392</v>
      </c>
      <c r="M4313">
        <v>291</v>
      </c>
      <c r="N4313" t="s">
        <v>43</v>
      </c>
      <c r="O4313" s="1">
        <v>45195</v>
      </c>
      <c r="P4313" s="3">
        <f t="shared" si="135"/>
        <v>7</v>
      </c>
      <c r="Q4313" t="s">
        <v>32</v>
      </c>
      <c r="R4313" t="s">
        <v>45</v>
      </c>
    </row>
    <row r="4314" spans="1:18" x14ac:dyDescent="0.25">
      <c r="A4314" t="s">
        <v>12156</v>
      </c>
      <c r="B4314" s="3">
        <v>34</v>
      </c>
      <c r="C4314" s="3" t="str" cm="1">
        <f t="array" ref="C4314">_xlfn.IFS(B4314&lt;35,"Young",B4314&lt;60,"Middle",TRUE,"Senior")</f>
        <v>Young</v>
      </c>
      <c r="D4314" t="s">
        <v>26</v>
      </c>
      <c r="E4314" t="str">
        <f t="shared" si="134"/>
        <v>Young-Male</v>
      </c>
      <c r="F4314" t="s">
        <v>17</v>
      </c>
      <c r="G4314" t="s">
        <v>70</v>
      </c>
      <c r="H4314" s="1">
        <v>43404</v>
      </c>
      <c r="I4314" t="s">
        <v>12157</v>
      </c>
      <c r="J4314" t="s">
        <v>12158</v>
      </c>
      <c r="K4314" t="s">
        <v>31</v>
      </c>
      <c r="L4314">
        <v>30496.370470000002</v>
      </c>
      <c r="M4314">
        <v>171</v>
      </c>
      <c r="N4314" t="s">
        <v>39</v>
      </c>
      <c r="O4314" s="1">
        <v>43429</v>
      </c>
      <c r="P4314" s="3">
        <f t="shared" si="135"/>
        <v>25</v>
      </c>
      <c r="Q4314" t="s">
        <v>23</v>
      </c>
      <c r="R4314" t="s">
        <v>33</v>
      </c>
    </row>
    <row r="4315" spans="1:18" x14ac:dyDescent="0.25">
      <c r="A4315" t="s">
        <v>12159</v>
      </c>
      <c r="B4315" s="3">
        <v>59</v>
      </c>
      <c r="C4315" s="3" t="str" cm="1">
        <f t="array" ref="C4315">_xlfn.IFS(B4315&lt;35,"Young",B4315&lt;60,"Middle",TRUE,"Senior")</f>
        <v>Middle</v>
      </c>
      <c r="D4315" t="s">
        <v>16</v>
      </c>
      <c r="E4315" t="str">
        <f t="shared" si="134"/>
        <v>Middle-Female</v>
      </c>
      <c r="F4315" t="s">
        <v>230</v>
      </c>
      <c r="G4315" t="s">
        <v>18</v>
      </c>
      <c r="H4315" s="1">
        <v>43779</v>
      </c>
      <c r="I4315" t="s">
        <v>12160</v>
      </c>
      <c r="J4315" t="s">
        <v>12161</v>
      </c>
      <c r="K4315" t="s">
        <v>21</v>
      </c>
      <c r="L4315">
        <v>6260.9479520000004</v>
      </c>
      <c r="M4315">
        <v>423</v>
      </c>
      <c r="N4315" t="s">
        <v>43</v>
      </c>
      <c r="O4315" s="1">
        <v>43793</v>
      </c>
      <c r="P4315" s="3">
        <f t="shared" si="135"/>
        <v>14</v>
      </c>
      <c r="Q4315" t="s">
        <v>44</v>
      </c>
      <c r="R4315" t="s">
        <v>45</v>
      </c>
    </row>
    <row r="4316" spans="1:18" x14ac:dyDescent="0.25">
      <c r="A4316" t="s">
        <v>12162</v>
      </c>
      <c r="B4316" s="3">
        <v>51</v>
      </c>
      <c r="C4316" s="3" t="str" cm="1">
        <f t="array" ref="C4316">_xlfn.IFS(B4316&lt;35,"Young",B4316&lt;60,"Middle",TRUE,"Senior")</f>
        <v>Middle</v>
      </c>
      <c r="D4316" t="s">
        <v>16</v>
      </c>
      <c r="E4316" t="str">
        <f t="shared" si="134"/>
        <v>Middle-Female</v>
      </c>
      <c r="F4316" t="s">
        <v>50</v>
      </c>
      <c r="G4316" t="s">
        <v>28</v>
      </c>
      <c r="H4316" s="1">
        <v>45105</v>
      </c>
      <c r="I4316" t="s">
        <v>12163</v>
      </c>
      <c r="J4316" t="s">
        <v>12164</v>
      </c>
      <c r="K4316" t="s">
        <v>57</v>
      </c>
      <c r="L4316">
        <v>41237.639799999997</v>
      </c>
      <c r="M4316">
        <v>336</v>
      </c>
      <c r="N4316" t="s">
        <v>43</v>
      </c>
      <c r="O4316" s="1">
        <v>45119</v>
      </c>
      <c r="P4316" s="3">
        <f t="shared" si="135"/>
        <v>14</v>
      </c>
      <c r="Q4316" t="s">
        <v>49</v>
      </c>
      <c r="R4316" t="s">
        <v>24</v>
      </c>
    </row>
    <row r="4317" spans="1:18" x14ac:dyDescent="0.25">
      <c r="A4317" t="s">
        <v>12165</v>
      </c>
      <c r="B4317" s="3">
        <v>65</v>
      </c>
      <c r="C4317" s="3" t="str" cm="1">
        <f t="array" ref="C4317">_xlfn.IFS(B4317&lt;35,"Young",B4317&lt;60,"Middle",TRUE,"Senior")</f>
        <v>Senior</v>
      </c>
      <c r="D4317" t="s">
        <v>16</v>
      </c>
      <c r="E4317" t="str">
        <f t="shared" si="134"/>
        <v>Senior-Female</v>
      </c>
      <c r="F4317" t="s">
        <v>63</v>
      </c>
      <c r="G4317" t="s">
        <v>26592</v>
      </c>
      <c r="H4317" s="1">
        <v>44870</v>
      </c>
      <c r="I4317" t="s">
        <v>12166</v>
      </c>
      <c r="J4317" t="s">
        <v>12167</v>
      </c>
      <c r="K4317" t="s">
        <v>57</v>
      </c>
      <c r="L4317">
        <v>28499.065490000001</v>
      </c>
      <c r="M4317">
        <v>109</v>
      </c>
      <c r="N4317" t="s">
        <v>22</v>
      </c>
      <c r="O4317" s="1">
        <v>44882</v>
      </c>
      <c r="P4317" s="3">
        <f t="shared" si="135"/>
        <v>12</v>
      </c>
      <c r="Q4317" t="s">
        <v>23</v>
      </c>
      <c r="R4317" t="s">
        <v>33</v>
      </c>
    </row>
    <row r="4318" spans="1:18" x14ac:dyDescent="0.25">
      <c r="A4318" t="s">
        <v>12168</v>
      </c>
      <c r="B4318" s="3">
        <v>71</v>
      </c>
      <c r="C4318" s="3" t="str" cm="1">
        <f t="array" ref="C4318">_xlfn.IFS(B4318&lt;35,"Young",B4318&lt;60,"Middle",TRUE,"Senior")</f>
        <v>Senior</v>
      </c>
      <c r="D4318" t="s">
        <v>26</v>
      </c>
      <c r="E4318" t="str">
        <f t="shared" si="134"/>
        <v>Senior-Male</v>
      </c>
      <c r="F4318" t="s">
        <v>115</v>
      </c>
      <c r="G4318" t="s">
        <v>70</v>
      </c>
      <c r="H4318" s="1">
        <v>43654</v>
      </c>
      <c r="I4318" t="s">
        <v>12169</v>
      </c>
      <c r="J4318" t="s">
        <v>4249</v>
      </c>
      <c r="K4318" t="s">
        <v>31</v>
      </c>
      <c r="L4318">
        <v>68068.852589999995</v>
      </c>
      <c r="M4318">
        <v>304</v>
      </c>
      <c r="N4318" t="s">
        <v>39</v>
      </c>
      <c r="O4318" s="1">
        <v>43656</v>
      </c>
      <c r="P4318" s="3">
        <f t="shared" si="135"/>
        <v>2</v>
      </c>
      <c r="Q4318" t="s">
        <v>23</v>
      </c>
      <c r="R4318" t="s">
        <v>24</v>
      </c>
    </row>
    <row r="4319" spans="1:18" x14ac:dyDescent="0.25">
      <c r="A4319" t="s">
        <v>12170</v>
      </c>
      <c r="B4319" s="3">
        <v>49</v>
      </c>
      <c r="C4319" s="3" t="str" cm="1">
        <f t="array" ref="C4319">_xlfn.IFS(B4319&lt;35,"Young",B4319&lt;60,"Middle",TRUE,"Senior")</f>
        <v>Middle</v>
      </c>
      <c r="D4319" t="s">
        <v>16</v>
      </c>
      <c r="E4319" t="str">
        <f t="shared" si="134"/>
        <v>Middle-Female</v>
      </c>
      <c r="F4319" t="s">
        <v>27</v>
      </c>
      <c r="G4319" t="s">
        <v>36</v>
      </c>
      <c r="H4319" s="1">
        <v>44953</v>
      </c>
      <c r="I4319" t="s">
        <v>12171</v>
      </c>
      <c r="J4319" t="s">
        <v>1507</v>
      </c>
      <c r="K4319" t="s">
        <v>57</v>
      </c>
      <c r="L4319">
        <v>20902.828659999999</v>
      </c>
      <c r="M4319">
        <v>193</v>
      </c>
      <c r="N4319" t="s">
        <v>22</v>
      </c>
      <c r="O4319" s="1">
        <v>44960</v>
      </c>
      <c r="P4319" s="3">
        <f t="shared" si="135"/>
        <v>7</v>
      </c>
      <c r="Q4319" t="s">
        <v>49</v>
      </c>
      <c r="R4319" t="s">
        <v>24</v>
      </c>
    </row>
    <row r="4320" spans="1:18" x14ac:dyDescent="0.25">
      <c r="A4320" t="s">
        <v>12172</v>
      </c>
      <c r="B4320" s="3">
        <v>28</v>
      </c>
      <c r="C4320" s="3" t="str" cm="1">
        <f t="array" ref="C4320">_xlfn.IFS(B4320&lt;35,"Young",B4320&lt;60,"Middle",TRUE,"Senior")</f>
        <v>Young</v>
      </c>
      <c r="D4320" t="s">
        <v>16</v>
      </c>
      <c r="E4320" t="str">
        <f t="shared" si="134"/>
        <v>Young-Female</v>
      </c>
      <c r="F4320" t="s">
        <v>90</v>
      </c>
      <c r="G4320" t="s">
        <v>36</v>
      </c>
      <c r="H4320" s="1">
        <v>45212</v>
      </c>
      <c r="I4320" t="s">
        <v>12173</v>
      </c>
      <c r="J4320" t="s">
        <v>12174</v>
      </c>
      <c r="K4320" t="s">
        <v>53</v>
      </c>
      <c r="L4320">
        <v>11336.192150000001</v>
      </c>
      <c r="M4320">
        <v>133</v>
      </c>
      <c r="N4320" t="s">
        <v>39</v>
      </c>
      <c r="O4320" s="1">
        <v>45214</v>
      </c>
      <c r="P4320" s="3">
        <f t="shared" si="135"/>
        <v>2</v>
      </c>
      <c r="Q4320" t="s">
        <v>85</v>
      </c>
      <c r="R4320" t="s">
        <v>45</v>
      </c>
    </row>
    <row r="4321" spans="1:18" x14ac:dyDescent="0.25">
      <c r="A4321" t="s">
        <v>12175</v>
      </c>
      <c r="B4321" s="3">
        <v>44</v>
      </c>
      <c r="C4321" s="3" t="str" cm="1">
        <f t="array" ref="C4321">_xlfn.IFS(B4321&lt;35,"Young",B4321&lt;60,"Middle",TRUE,"Senior")</f>
        <v>Middle</v>
      </c>
      <c r="D4321" t="s">
        <v>16</v>
      </c>
      <c r="E4321" t="str">
        <f t="shared" si="134"/>
        <v>Middle-Female</v>
      </c>
      <c r="F4321" t="s">
        <v>35</v>
      </c>
      <c r="G4321" t="s">
        <v>70</v>
      </c>
      <c r="H4321" s="1">
        <v>43661</v>
      </c>
      <c r="I4321" t="s">
        <v>12176</v>
      </c>
      <c r="J4321" t="s">
        <v>12177</v>
      </c>
      <c r="K4321" t="s">
        <v>53</v>
      </c>
      <c r="L4321">
        <v>56508.009910000001</v>
      </c>
      <c r="M4321">
        <v>202</v>
      </c>
      <c r="N4321" t="s">
        <v>39</v>
      </c>
      <c r="O4321" s="1">
        <v>43691</v>
      </c>
      <c r="P4321" s="3">
        <f t="shared" si="135"/>
        <v>30</v>
      </c>
      <c r="Q4321" t="s">
        <v>49</v>
      </c>
      <c r="R4321" t="s">
        <v>24</v>
      </c>
    </row>
    <row r="4322" spans="1:18" x14ac:dyDescent="0.25">
      <c r="A4322" t="s">
        <v>12178</v>
      </c>
      <c r="B4322" s="3">
        <v>18</v>
      </c>
      <c r="C4322" s="3" t="str" cm="1">
        <f t="array" ref="C4322">_xlfn.IFS(B4322&lt;35,"Young",B4322&lt;60,"Middle",TRUE,"Senior")</f>
        <v>Young</v>
      </c>
      <c r="D4322" t="s">
        <v>16</v>
      </c>
      <c r="E4322" t="str">
        <f t="shared" si="134"/>
        <v>Young-Female</v>
      </c>
      <c r="F4322" t="s">
        <v>230</v>
      </c>
      <c r="G4322" t="s">
        <v>28</v>
      </c>
      <c r="H4322" s="1">
        <v>43630</v>
      </c>
      <c r="I4322" t="s">
        <v>12179</v>
      </c>
      <c r="J4322" t="s">
        <v>12180</v>
      </c>
      <c r="K4322" t="s">
        <v>57</v>
      </c>
      <c r="L4322">
        <v>42053.17209</v>
      </c>
      <c r="M4322">
        <v>337</v>
      </c>
      <c r="N4322" t="s">
        <v>39</v>
      </c>
      <c r="O4322" s="1">
        <v>43643</v>
      </c>
      <c r="P4322" s="3">
        <f t="shared" si="135"/>
        <v>13</v>
      </c>
      <c r="Q4322" t="s">
        <v>23</v>
      </c>
      <c r="R4322" t="s">
        <v>24</v>
      </c>
    </row>
    <row r="4323" spans="1:18" x14ac:dyDescent="0.25">
      <c r="A4323" t="s">
        <v>7422</v>
      </c>
      <c r="B4323" s="3">
        <v>79</v>
      </c>
      <c r="C4323" s="3" t="str" cm="1">
        <f t="array" ref="C4323">_xlfn.IFS(B4323&lt;35,"Young",B4323&lt;60,"Middle",TRUE,"Senior")</f>
        <v>Senior</v>
      </c>
      <c r="D4323" t="s">
        <v>16</v>
      </c>
      <c r="E4323" t="str">
        <f t="shared" si="134"/>
        <v>Senior-Female</v>
      </c>
      <c r="F4323" t="s">
        <v>115</v>
      </c>
      <c r="G4323" t="s">
        <v>26592</v>
      </c>
      <c r="H4323" s="1">
        <v>45211</v>
      </c>
      <c r="I4323" t="s">
        <v>12181</v>
      </c>
      <c r="J4323" t="s">
        <v>12182</v>
      </c>
      <c r="K4323" t="s">
        <v>21</v>
      </c>
      <c r="L4323">
        <v>8760.5985440000004</v>
      </c>
      <c r="M4323">
        <v>424</v>
      </c>
      <c r="N4323" t="s">
        <v>22</v>
      </c>
      <c r="O4323" s="1">
        <v>45216</v>
      </c>
      <c r="P4323" s="3">
        <f t="shared" si="135"/>
        <v>5</v>
      </c>
      <c r="Q4323" t="s">
        <v>49</v>
      </c>
      <c r="R4323" t="s">
        <v>33</v>
      </c>
    </row>
    <row r="4324" spans="1:18" x14ac:dyDescent="0.25">
      <c r="A4324" t="s">
        <v>12183</v>
      </c>
      <c r="B4324" s="3">
        <v>35</v>
      </c>
      <c r="C4324" s="3" t="str" cm="1">
        <f t="array" ref="C4324">_xlfn.IFS(B4324&lt;35,"Young",B4324&lt;60,"Middle",TRUE,"Senior")</f>
        <v>Middle</v>
      </c>
      <c r="D4324" t="s">
        <v>26</v>
      </c>
      <c r="E4324" t="str">
        <f t="shared" si="134"/>
        <v>Middle-Male</v>
      </c>
      <c r="F4324" t="s">
        <v>230</v>
      </c>
      <c r="G4324" t="s">
        <v>26592</v>
      </c>
      <c r="H4324" s="1">
        <v>43549</v>
      </c>
      <c r="I4324" t="s">
        <v>12184</v>
      </c>
      <c r="J4324" t="s">
        <v>12185</v>
      </c>
      <c r="K4324" t="s">
        <v>53</v>
      </c>
      <c r="L4324">
        <v>10097.72039</v>
      </c>
      <c r="M4324">
        <v>496</v>
      </c>
      <c r="N4324" t="s">
        <v>22</v>
      </c>
      <c r="O4324" s="1">
        <v>43566</v>
      </c>
      <c r="P4324" s="3">
        <f t="shared" si="135"/>
        <v>17</v>
      </c>
      <c r="Q4324" t="s">
        <v>23</v>
      </c>
      <c r="R4324" t="s">
        <v>45</v>
      </c>
    </row>
    <row r="4325" spans="1:18" x14ac:dyDescent="0.25">
      <c r="A4325" t="s">
        <v>3331</v>
      </c>
      <c r="B4325" s="3">
        <v>67</v>
      </c>
      <c r="C4325" s="3" t="str" cm="1">
        <f t="array" ref="C4325">_xlfn.IFS(B4325&lt;35,"Young",B4325&lt;60,"Middle",TRUE,"Senior")</f>
        <v>Senior</v>
      </c>
      <c r="D4325" t="s">
        <v>26</v>
      </c>
      <c r="E4325" t="str">
        <f t="shared" si="134"/>
        <v>Senior-Male</v>
      </c>
      <c r="F4325" t="s">
        <v>63</v>
      </c>
      <c r="G4325" t="s">
        <v>70</v>
      </c>
      <c r="H4325" s="1">
        <v>44850</v>
      </c>
      <c r="I4325" t="s">
        <v>12186</v>
      </c>
      <c r="J4325" t="s">
        <v>12187</v>
      </c>
      <c r="K4325" t="s">
        <v>21</v>
      </c>
      <c r="L4325">
        <v>20479.008679999999</v>
      </c>
      <c r="M4325">
        <v>367</v>
      </c>
      <c r="N4325" t="s">
        <v>39</v>
      </c>
      <c r="O4325" s="1">
        <v>44853</v>
      </c>
      <c r="P4325" s="3">
        <f t="shared" si="135"/>
        <v>3</v>
      </c>
      <c r="Q4325" t="s">
        <v>44</v>
      </c>
      <c r="R4325" t="s">
        <v>45</v>
      </c>
    </row>
    <row r="4326" spans="1:18" x14ac:dyDescent="0.25">
      <c r="A4326" t="s">
        <v>12188</v>
      </c>
      <c r="B4326" s="3">
        <v>40</v>
      </c>
      <c r="C4326" s="3" t="str" cm="1">
        <f t="array" ref="C4326">_xlfn.IFS(B4326&lt;35,"Young",B4326&lt;60,"Middle",TRUE,"Senior")</f>
        <v>Middle</v>
      </c>
      <c r="D4326" t="s">
        <v>26</v>
      </c>
      <c r="E4326" t="str">
        <f t="shared" si="134"/>
        <v>Middle-Male</v>
      </c>
      <c r="F4326" t="s">
        <v>35</v>
      </c>
      <c r="G4326" t="s">
        <v>26593</v>
      </c>
      <c r="H4326" s="1">
        <v>43873</v>
      </c>
      <c r="I4326" t="s">
        <v>12189</v>
      </c>
      <c r="J4326" t="s">
        <v>12190</v>
      </c>
      <c r="K4326" t="s">
        <v>57</v>
      </c>
      <c r="L4326">
        <v>22499.71788</v>
      </c>
      <c r="M4326">
        <v>370</v>
      </c>
      <c r="N4326" t="s">
        <v>43</v>
      </c>
      <c r="O4326" s="1">
        <v>43890</v>
      </c>
      <c r="P4326" s="3">
        <f t="shared" si="135"/>
        <v>17</v>
      </c>
      <c r="Q4326" t="s">
        <v>85</v>
      </c>
      <c r="R4326" t="s">
        <v>24</v>
      </c>
    </row>
    <row r="4327" spans="1:18" x14ac:dyDescent="0.25">
      <c r="A4327" t="s">
        <v>10102</v>
      </c>
      <c r="B4327" s="3">
        <v>42</v>
      </c>
      <c r="C4327" s="3" t="str" cm="1">
        <f t="array" ref="C4327">_xlfn.IFS(B4327&lt;35,"Young",B4327&lt;60,"Middle",TRUE,"Senior")</f>
        <v>Middle</v>
      </c>
      <c r="D4327" t="s">
        <v>16</v>
      </c>
      <c r="E4327" t="str">
        <f t="shared" si="134"/>
        <v>Middle-Female</v>
      </c>
      <c r="F4327" t="s">
        <v>230</v>
      </c>
      <c r="G4327" t="s">
        <v>18</v>
      </c>
      <c r="H4327" s="1">
        <v>44719</v>
      </c>
      <c r="I4327" t="s">
        <v>12191</v>
      </c>
      <c r="J4327" t="s">
        <v>12192</v>
      </c>
      <c r="K4327" t="s">
        <v>21</v>
      </c>
      <c r="L4327">
        <v>12071.494290000001</v>
      </c>
      <c r="M4327">
        <v>324</v>
      </c>
      <c r="N4327" t="s">
        <v>43</v>
      </c>
      <c r="O4327" s="1">
        <v>44722</v>
      </c>
      <c r="P4327" s="3">
        <f t="shared" si="135"/>
        <v>3</v>
      </c>
      <c r="Q4327" t="s">
        <v>23</v>
      </c>
      <c r="R4327" t="s">
        <v>24</v>
      </c>
    </row>
    <row r="4328" spans="1:18" x14ac:dyDescent="0.25">
      <c r="A4328" t="s">
        <v>12193</v>
      </c>
      <c r="B4328" s="3">
        <v>28</v>
      </c>
      <c r="C4328" s="3" t="str" cm="1">
        <f t="array" ref="C4328">_xlfn.IFS(B4328&lt;35,"Young",B4328&lt;60,"Middle",TRUE,"Senior")</f>
        <v>Young</v>
      </c>
      <c r="D4328" t="s">
        <v>16</v>
      </c>
      <c r="E4328" t="str">
        <f t="shared" si="134"/>
        <v>Young-Female</v>
      </c>
      <c r="F4328" t="s">
        <v>63</v>
      </c>
      <c r="G4328" t="s">
        <v>26593</v>
      </c>
      <c r="H4328" s="1">
        <v>44494</v>
      </c>
      <c r="I4328" t="s">
        <v>12194</v>
      </c>
      <c r="J4328" t="s">
        <v>12195</v>
      </c>
      <c r="K4328" t="s">
        <v>61</v>
      </c>
      <c r="L4328">
        <v>33464.071470000003</v>
      </c>
      <c r="M4328">
        <v>237</v>
      </c>
      <c r="N4328" t="s">
        <v>43</v>
      </c>
      <c r="O4328" s="1">
        <v>44500</v>
      </c>
      <c r="P4328" s="3">
        <f t="shared" si="135"/>
        <v>6</v>
      </c>
      <c r="Q4328" t="s">
        <v>32</v>
      </c>
      <c r="R4328" t="s">
        <v>45</v>
      </c>
    </row>
    <row r="4329" spans="1:18" x14ac:dyDescent="0.25">
      <c r="A4329" t="s">
        <v>12196</v>
      </c>
      <c r="B4329" s="3">
        <v>31</v>
      </c>
      <c r="C4329" s="3" t="str" cm="1">
        <f t="array" ref="C4329">_xlfn.IFS(B4329&lt;35,"Young",B4329&lt;60,"Middle",TRUE,"Senior")</f>
        <v>Young</v>
      </c>
      <c r="D4329" t="s">
        <v>26</v>
      </c>
      <c r="E4329" t="str">
        <f t="shared" si="134"/>
        <v>Young-Male</v>
      </c>
      <c r="F4329" t="s">
        <v>230</v>
      </c>
      <c r="G4329" t="s">
        <v>28</v>
      </c>
      <c r="H4329" s="1">
        <v>44773</v>
      </c>
      <c r="I4329" t="s">
        <v>12197</v>
      </c>
      <c r="J4329" t="s">
        <v>11111</v>
      </c>
      <c r="K4329" t="s">
        <v>57</v>
      </c>
      <c r="L4329">
        <v>1339.313484</v>
      </c>
      <c r="M4329">
        <v>231</v>
      </c>
      <c r="N4329" t="s">
        <v>43</v>
      </c>
      <c r="O4329" s="1">
        <v>44798</v>
      </c>
      <c r="P4329" s="3">
        <f t="shared" si="135"/>
        <v>25</v>
      </c>
      <c r="Q4329" t="s">
        <v>23</v>
      </c>
      <c r="R4329" t="s">
        <v>45</v>
      </c>
    </row>
    <row r="4330" spans="1:18" x14ac:dyDescent="0.25">
      <c r="A4330" t="s">
        <v>12198</v>
      </c>
      <c r="B4330" s="3">
        <v>62</v>
      </c>
      <c r="C4330" s="3" t="str" cm="1">
        <f t="array" ref="C4330">_xlfn.IFS(B4330&lt;35,"Young",B4330&lt;60,"Middle",TRUE,"Senior")</f>
        <v>Senior</v>
      </c>
      <c r="D4330" t="s">
        <v>26</v>
      </c>
      <c r="E4330" t="str">
        <f t="shared" si="134"/>
        <v>Senior-Male</v>
      </c>
      <c r="F4330" t="s">
        <v>90</v>
      </c>
      <c r="G4330" t="s">
        <v>26592</v>
      </c>
      <c r="H4330" s="1">
        <v>45192</v>
      </c>
      <c r="I4330" t="s">
        <v>12199</v>
      </c>
      <c r="J4330" t="s">
        <v>12200</v>
      </c>
      <c r="K4330" t="s">
        <v>61</v>
      </c>
      <c r="L4330">
        <v>18390.048589999999</v>
      </c>
      <c r="M4330">
        <v>279</v>
      </c>
      <c r="N4330" t="s">
        <v>43</v>
      </c>
      <c r="O4330" s="1">
        <v>45193</v>
      </c>
      <c r="P4330" s="3">
        <f t="shared" si="135"/>
        <v>1</v>
      </c>
      <c r="Q4330" t="s">
        <v>44</v>
      </c>
      <c r="R4330" t="s">
        <v>33</v>
      </c>
    </row>
    <row r="4331" spans="1:18" x14ac:dyDescent="0.25">
      <c r="A4331" t="s">
        <v>12201</v>
      </c>
      <c r="B4331" s="3">
        <v>42</v>
      </c>
      <c r="C4331" s="3" t="str" cm="1">
        <f t="array" ref="C4331">_xlfn.IFS(B4331&lt;35,"Young",B4331&lt;60,"Middle",TRUE,"Senior")</f>
        <v>Middle</v>
      </c>
      <c r="D4331" t="s">
        <v>26</v>
      </c>
      <c r="E4331" t="str">
        <f t="shared" si="134"/>
        <v>Middle-Male</v>
      </c>
      <c r="F4331" t="s">
        <v>17</v>
      </c>
      <c r="G4331" t="s">
        <v>18</v>
      </c>
      <c r="H4331" s="1">
        <v>44584</v>
      </c>
      <c r="I4331" t="s">
        <v>12202</v>
      </c>
      <c r="J4331" t="s">
        <v>12203</v>
      </c>
      <c r="K4331" t="s">
        <v>61</v>
      </c>
      <c r="L4331">
        <v>42130.630299999997</v>
      </c>
      <c r="M4331">
        <v>431</v>
      </c>
      <c r="N4331" t="s">
        <v>43</v>
      </c>
      <c r="O4331" s="1">
        <v>44603</v>
      </c>
      <c r="P4331" s="3">
        <f t="shared" si="135"/>
        <v>19</v>
      </c>
      <c r="Q4331" t="s">
        <v>23</v>
      </c>
      <c r="R4331" t="s">
        <v>45</v>
      </c>
    </row>
    <row r="4332" spans="1:18" x14ac:dyDescent="0.25">
      <c r="A4332" t="s">
        <v>12204</v>
      </c>
      <c r="B4332" s="3">
        <v>81</v>
      </c>
      <c r="C4332" s="3" t="str" cm="1">
        <f t="array" ref="C4332">_xlfn.IFS(B4332&lt;35,"Young",B4332&lt;60,"Middle",TRUE,"Senior")</f>
        <v>Senior</v>
      </c>
      <c r="D4332" t="s">
        <v>26</v>
      </c>
      <c r="E4332" t="str">
        <f t="shared" si="134"/>
        <v>Senior-Male</v>
      </c>
      <c r="F4332" t="s">
        <v>90</v>
      </c>
      <c r="G4332" t="s">
        <v>70</v>
      </c>
      <c r="H4332" s="1">
        <v>43631</v>
      </c>
      <c r="I4332" t="s">
        <v>12205</v>
      </c>
      <c r="J4332" t="s">
        <v>12206</v>
      </c>
      <c r="K4332" t="s">
        <v>21</v>
      </c>
      <c r="L4332">
        <v>52849.570370000001</v>
      </c>
      <c r="M4332">
        <v>250</v>
      </c>
      <c r="N4332" t="s">
        <v>39</v>
      </c>
      <c r="O4332" s="1">
        <v>43647</v>
      </c>
      <c r="P4332" s="3">
        <f t="shared" si="135"/>
        <v>16</v>
      </c>
      <c r="Q4332" t="s">
        <v>85</v>
      </c>
      <c r="R4332" t="s">
        <v>45</v>
      </c>
    </row>
    <row r="4333" spans="1:18" x14ac:dyDescent="0.25">
      <c r="A4333" t="s">
        <v>12207</v>
      </c>
      <c r="B4333" s="3">
        <v>46</v>
      </c>
      <c r="C4333" s="3" t="str" cm="1">
        <f t="array" ref="C4333">_xlfn.IFS(B4333&lt;35,"Young",B4333&lt;60,"Middle",TRUE,"Senior")</f>
        <v>Middle</v>
      </c>
      <c r="D4333" t="s">
        <v>26</v>
      </c>
      <c r="E4333" t="str">
        <f t="shared" si="134"/>
        <v>Middle-Male</v>
      </c>
      <c r="F4333" t="s">
        <v>63</v>
      </c>
      <c r="G4333" t="s">
        <v>36</v>
      </c>
      <c r="H4333" s="1">
        <v>44023</v>
      </c>
      <c r="I4333" t="s">
        <v>12208</v>
      </c>
      <c r="J4333" t="s">
        <v>12209</v>
      </c>
      <c r="K4333" t="s">
        <v>61</v>
      </c>
      <c r="L4333">
        <v>1813.7280989999999</v>
      </c>
      <c r="M4333">
        <v>270</v>
      </c>
      <c r="N4333" t="s">
        <v>39</v>
      </c>
      <c r="O4333" s="1">
        <v>44042</v>
      </c>
      <c r="P4333" s="3">
        <f t="shared" si="135"/>
        <v>19</v>
      </c>
      <c r="Q4333" t="s">
        <v>49</v>
      </c>
      <c r="R4333" t="s">
        <v>33</v>
      </c>
    </row>
    <row r="4334" spans="1:18" x14ac:dyDescent="0.25">
      <c r="A4334" t="s">
        <v>12210</v>
      </c>
      <c r="B4334" s="3">
        <v>64</v>
      </c>
      <c r="C4334" s="3" t="str" cm="1">
        <f t="array" ref="C4334">_xlfn.IFS(B4334&lt;35,"Young",B4334&lt;60,"Middle",TRUE,"Senior")</f>
        <v>Senior</v>
      </c>
      <c r="D4334" t="s">
        <v>16</v>
      </c>
      <c r="E4334" t="str">
        <f t="shared" si="134"/>
        <v>Senior-Female</v>
      </c>
      <c r="F4334" t="s">
        <v>35</v>
      </c>
      <c r="G4334" t="s">
        <v>18</v>
      </c>
      <c r="H4334" s="1">
        <v>44289</v>
      </c>
      <c r="I4334" t="s">
        <v>12211</v>
      </c>
      <c r="J4334" t="s">
        <v>12212</v>
      </c>
      <c r="K4334" t="s">
        <v>21</v>
      </c>
      <c r="L4334">
        <v>22714.936160000001</v>
      </c>
      <c r="M4334">
        <v>273</v>
      </c>
      <c r="N4334" t="s">
        <v>43</v>
      </c>
      <c r="O4334" s="1">
        <v>44314</v>
      </c>
      <c r="P4334" s="3">
        <f t="shared" si="135"/>
        <v>25</v>
      </c>
      <c r="Q4334" t="s">
        <v>23</v>
      </c>
      <c r="R4334" t="s">
        <v>45</v>
      </c>
    </row>
    <row r="4335" spans="1:18" x14ac:dyDescent="0.25">
      <c r="A4335" t="s">
        <v>12213</v>
      </c>
      <c r="B4335" s="3">
        <v>73</v>
      </c>
      <c r="C4335" s="3" t="str" cm="1">
        <f t="array" ref="C4335">_xlfn.IFS(B4335&lt;35,"Young",B4335&lt;60,"Middle",TRUE,"Senior")</f>
        <v>Senior</v>
      </c>
      <c r="D4335" t="s">
        <v>26</v>
      </c>
      <c r="E4335" t="str">
        <f t="shared" si="134"/>
        <v>Senior-Male</v>
      </c>
      <c r="F4335" t="s">
        <v>115</v>
      </c>
      <c r="G4335" t="s">
        <v>70</v>
      </c>
      <c r="H4335" s="1">
        <v>43636</v>
      </c>
      <c r="I4335" t="s">
        <v>12214</v>
      </c>
      <c r="J4335" t="s">
        <v>12215</v>
      </c>
      <c r="K4335" t="s">
        <v>21</v>
      </c>
      <c r="L4335">
        <v>10095.797280000001</v>
      </c>
      <c r="M4335">
        <v>140</v>
      </c>
      <c r="N4335" t="s">
        <v>39</v>
      </c>
      <c r="O4335" s="1">
        <v>43653</v>
      </c>
      <c r="P4335" s="3">
        <f t="shared" si="135"/>
        <v>17</v>
      </c>
      <c r="Q4335" t="s">
        <v>32</v>
      </c>
      <c r="R4335" t="s">
        <v>45</v>
      </c>
    </row>
    <row r="4336" spans="1:18" x14ac:dyDescent="0.25">
      <c r="A4336" t="s">
        <v>12216</v>
      </c>
      <c r="B4336" s="3">
        <v>18</v>
      </c>
      <c r="C4336" s="3" t="str" cm="1">
        <f t="array" ref="C4336">_xlfn.IFS(B4336&lt;35,"Young",B4336&lt;60,"Middle",TRUE,"Senior")</f>
        <v>Young</v>
      </c>
      <c r="D4336" t="s">
        <v>16</v>
      </c>
      <c r="E4336" t="str">
        <f t="shared" si="134"/>
        <v>Young-Female</v>
      </c>
      <c r="F4336" t="s">
        <v>50</v>
      </c>
      <c r="G4336" t="s">
        <v>36</v>
      </c>
      <c r="H4336" s="1">
        <v>44245</v>
      </c>
      <c r="I4336" t="s">
        <v>12217</v>
      </c>
      <c r="J4336" t="s">
        <v>12218</v>
      </c>
      <c r="K4336" t="s">
        <v>53</v>
      </c>
      <c r="L4336">
        <v>21317.498820000001</v>
      </c>
      <c r="M4336">
        <v>163</v>
      </c>
      <c r="N4336" t="s">
        <v>43</v>
      </c>
      <c r="O4336" s="1">
        <v>44262</v>
      </c>
      <c r="P4336" s="3">
        <f t="shared" si="135"/>
        <v>17</v>
      </c>
      <c r="Q4336" t="s">
        <v>32</v>
      </c>
      <c r="R4336" t="s">
        <v>33</v>
      </c>
    </row>
    <row r="4337" spans="1:18" x14ac:dyDescent="0.25">
      <c r="A4337" t="s">
        <v>12219</v>
      </c>
      <c r="B4337" s="3">
        <v>50</v>
      </c>
      <c r="C4337" s="3" t="str" cm="1">
        <f t="array" ref="C4337">_xlfn.IFS(B4337&lt;35,"Young",B4337&lt;60,"Middle",TRUE,"Senior")</f>
        <v>Middle</v>
      </c>
      <c r="D4337" t="s">
        <v>26</v>
      </c>
      <c r="E4337" t="str">
        <f t="shared" si="134"/>
        <v>Middle-Male</v>
      </c>
      <c r="F4337" t="s">
        <v>17</v>
      </c>
      <c r="G4337" t="s">
        <v>70</v>
      </c>
      <c r="H4337" s="1">
        <v>44054</v>
      </c>
      <c r="I4337" t="s">
        <v>12220</v>
      </c>
      <c r="J4337" t="s">
        <v>12221</v>
      </c>
      <c r="K4337" t="s">
        <v>57</v>
      </c>
      <c r="L4337">
        <v>68934.262900000002</v>
      </c>
      <c r="M4337">
        <v>472</v>
      </c>
      <c r="N4337" t="s">
        <v>39</v>
      </c>
      <c r="O4337" s="1">
        <v>44060</v>
      </c>
      <c r="P4337" s="3">
        <f t="shared" si="135"/>
        <v>6</v>
      </c>
      <c r="Q4337" t="s">
        <v>85</v>
      </c>
      <c r="R4337" t="s">
        <v>24</v>
      </c>
    </row>
    <row r="4338" spans="1:18" x14ac:dyDescent="0.25">
      <c r="A4338" t="s">
        <v>7341</v>
      </c>
      <c r="B4338" s="3">
        <v>55</v>
      </c>
      <c r="C4338" s="3" t="str" cm="1">
        <f t="array" ref="C4338">_xlfn.IFS(B4338&lt;35,"Young",B4338&lt;60,"Middle",TRUE,"Senior")</f>
        <v>Middle</v>
      </c>
      <c r="D4338" t="s">
        <v>26</v>
      </c>
      <c r="E4338" t="str">
        <f t="shared" si="134"/>
        <v>Middle-Male</v>
      </c>
      <c r="F4338" t="s">
        <v>35</v>
      </c>
      <c r="G4338" t="s">
        <v>26593</v>
      </c>
      <c r="H4338" s="1">
        <v>45032</v>
      </c>
      <c r="I4338" t="s">
        <v>12222</v>
      </c>
      <c r="J4338" t="s">
        <v>12223</v>
      </c>
      <c r="K4338" t="s">
        <v>21</v>
      </c>
      <c r="L4338">
        <v>16065.369780000001</v>
      </c>
      <c r="M4338">
        <v>190</v>
      </c>
      <c r="N4338" t="s">
        <v>39</v>
      </c>
      <c r="O4338" s="1">
        <v>45042</v>
      </c>
      <c r="P4338" s="3">
        <f t="shared" si="135"/>
        <v>10</v>
      </c>
      <c r="Q4338" t="s">
        <v>32</v>
      </c>
      <c r="R4338" t="s">
        <v>45</v>
      </c>
    </row>
    <row r="4339" spans="1:18" x14ac:dyDescent="0.25">
      <c r="A4339" t="s">
        <v>12224</v>
      </c>
      <c r="B4339" s="3">
        <v>83</v>
      </c>
      <c r="C4339" s="3" t="str" cm="1">
        <f t="array" ref="C4339">_xlfn.IFS(B4339&lt;35,"Young",B4339&lt;60,"Middle",TRUE,"Senior")</f>
        <v>Senior</v>
      </c>
      <c r="D4339" t="s">
        <v>26</v>
      </c>
      <c r="E4339" t="str">
        <f t="shared" si="134"/>
        <v>Senior-Male</v>
      </c>
      <c r="F4339" t="s">
        <v>27</v>
      </c>
      <c r="G4339" t="s">
        <v>26592</v>
      </c>
      <c r="H4339" s="1">
        <v>45190</v>
      </c>
      <c r="I4339" t="s">
        <v>12225</v>
      </c>
      <c r="J4339" t="s">
        <v>12226</v>
      </c>
      <c r="K4339" t="s">
        <v>21</v>
      </c>
      <c r="L4339">
        <v>25946.691760000002</v>
      </c>
      <c r="M4339">
        <v>289</v>
      </c>
      <c r="N4339" t="s">
        <v>43</v>
      </c>
      <c r="O4339" s="1">
        <v>45213</v>
      </c>
      <c r="P4339" s="3">
        <f t="shared" si="135"/>
        <v>23</v>
      </c>
      <c r="Q4339" t="s">
        <v>23</v>
      </c>
      <c r="R4339" t="s">
        <v>33</v>
      </c>
    </row>
    <row r="4340" spans="1:18" x14ac:dyDescent="0.25">
      <c r="A4340" t="s">
        <v>12227</v>
      </c>
      <c r="B4340" s="3">
        <v>46</v>
      </c>
      <c r="C4340" s="3" t="str" cm="1">
        <f t="array" ref="C4340">_xlfn.IFS(B4340&lt;35,"Young",B4340&lt;60,"Middle",TRUE,"Senior")</f>
        <v>Middle</v>
      </c>
      <c r="D4340" t="s">
        <v>26</v>
      </c>
      <c r="E4340" t="str">
        <f t="shared" si="134"/>
        <v>Middle-Male</v>
      </c>
      <c r="F4340" t="s">
        <v>90</v>
      </c>
      <c r="G4340" t="s">
        <v>36</v>
      </c>
      <c r="H4340" s="1">
        <v>43471</v>
      </c>
      <c r="I4340" t="s">
        <v>12228</v>
      </c>
      <c r="J4340" t="s">
        <v>12229</v>
      </c>
      <c r="K4340" t="s">
        <v>21</v>
      </c>
      <c r="L4340">
        <v>6354.0228479999996</v>
      </c>
      <c r="M4340">
        <v>210</v>
      </c>
      <c r="N4340" t="s">
        <v>43</v>
      </c>
      <c r="O4340" s="1">
        <v>43495</v>
      </c>
      <c r="P4340" s="3">
        <f t="shared" si="135"/>
        <v>24</v>
      </c>
      <c r="Q4340" t="s">
        <v>23</v>
      </c>
      <c r="R4340" t="s">
        <v>33</v>
      </c>
    </row>
    <row r="4341" spans="1:18" x14ac:dyDescent="0.25">
      <c r="A4341" t="s">
        <v>12230</v>
      </c>
      <c r="B4341" s="3">
        <v>21</v>
      </c>
      <c r="C4341" s="3" t="str" cm="1">
        <f t="array" ref="C4341">_xlfn.IFS(B4341&lt;35,"Young",B4341&lt;60,"Middle",TRUE,"Senior")</f>
        <v>Young</v>
      </c>
      <c r="D4341" t="s">
        <v>16</v>
      </c>
      <c r="E4341" t="str">
        <f t="shared" si="134"/>
        <v>Young-Female</v>
      </c>
      <c r="F4341" t="s">
        <v>17</v>
      </c>
      <c r="G4341" t="s">
        <v>28</v>
      </c>
      <c r="H4341" s="1">
        <v>44488</v>
      </c>
      <c r="I4341" t="s">
        <v>12231</v>
      </c>
      <c r="J4341" t="s">
        <v>12232</v>
      </c>
      <c r="K4341" t="s">
        <v>31</v>
      </c>
      <c r="L4341">
        <v>32137.362069999999</v>
      </c>
      <c r="M4341">
        <v>263</v>
      </c>
      <c r="N4341" t="s">
        <v>43</v>
      </c>
      <c r="O4341" s="1">
        <v>44515</v>
      </c>
      <c r="P4341" s="3">
        <f t="shared" si="135"/>
        <v>27</v>
      </c>
      <c r="Q4341" t="s">
        <v>44</v>
      </c>
      <c r="R4341" t="s">
        <v>45</v>
      </c>
    </row>
    <row r="4342" spans="1:18" x14ac:dyDescent="0.25">
      <c r="A4342" t="s">
        <v>12233</v>
      </c>
      <c r="B4342" s="3">
        <v>23</v>
      </c>
      <c r="C4342" s="3" t="str" cm="1">
        <f t="array" ref="C4342">_xlfn.IFS(B4342&lt;35,"Young",B4342&lt;60,"Middle",TRUE,"Senior")</f>
        <v>Young</v>
      </c>
      <c r="D4342" t="s">
        <v>26</v>
      </c>
      <c r="E4342" t="str">
        <f t="shared" si="134"/>
        <v>Young-Male</v>
      </c>
      <c r="F4342" t="s">
        <v>230</v>
      </c>
      <c r="G4342" t="s">
        <v>70</v>
      </c>
      <c r="H4342" s="1">
        <v>44162</v>
      </c>
      <c r="I4342" t="s">
        <v>12234</v>
      </c>
      <c r="J4342" t="s">
        <v>12235</v>
      </c>
      <c r="K4342" t="s">
        <v>61</v>
      </c>
      <c r="L4342">
        <v>63282.160380000001</v>
      </c>
      <c r="M4342">
        <v>115</v>
      </c>
      <c r="N4342" t="s">
        <v>39</v>
      </c>
      <c r="O4342" s="1">
        <v>44164</v>
      </c>
      <c r="P4342" s="3">
        <f t="shared" si="135"/>
        <v>2</v>
      </c>
      <c r="Q4342" t="s">
        <v>49</v>
      </c>
      <c r="R4342" t="s">
        <v>33</v>
      </c>
    </row>
    <row r="4343" spans="1:18" x14ac:dyDescent="0.25">
      <c r="A4343" t="s">
        <v>12236</v>
      </c>
      <c r="B4343" s="3">
        <v>40</v>
      </c>
      <c r="C4343" s="3" t="str" cm="1">
        <f t="array" ref="C4343">_xlfn.IFS(B4343&lt;35,"Young",B4343&lt;60,"Middle",TRUE,"Senior")</f>
        <v>Middle</v>
      </c>
      <c r="D4343" t="s">
        <v>16</v>
      </c>
      <c r="E4343" t="str">
        <f t="shared" si="134"/>
        <v>Middle-Female</v>
      </c>
      <c r="F4343" t="s">
        <v>90</v>
      </c>
      <c r="G4343" t="s">
        <v>26593</v>
      </c>
      <c r="H4343" s="1">
        <v>43636</v>
      </c>
      <c r="I4343" t="s">
        <v>12237</v>
      </c>
      <c r="J4343" t="s">
        <v>12238</v>
      </c>
      <c r="K4343" t="s">
        <v>61</v>
      </c>
      <c r="L4343">
        <v>15587.30659</v>
      </c>
      <c r="M4343">
        <v>295</v>
      </c>
      <c r="N4343" t="s">
        <v>39</v>
      </c>
      <c r="O4343" s="1">
        <v>43662</v>
      </c>
      <c r="P4343" s="3">
        <f t="shared" si="135"/>
        <v>26</v>
      </c>
      <c r="Q4343" t="s">
        <v>44</v>
      </c>
      <c r="R4343" t="s">
        <v>45</v>
      </c>
    </row>
    <row r="4344" spans="1:18" x14ac:dyDescent="0.25">
      <c r="A4344" t="s">
        <v>12239</v>
      </c>
      <c r="B4344" s="3">
        <v>57</v>
      </c>
      <c r="C4344" s="3" t="str" cm="1">
        <f t="array" ref="C4344">_xlfn.IFS(B4344&lt;35,"Young",B4344&lt;60,"Middle",TRUE,"Senior")</f>
        <v>Middle</v>
      </c>
      <c r="D4344" t="s">
        <v>16</v>
      </c>
      <c r="E4344" t="str">
        <f t="shared" si="134"/>
        <v>Middle-Female</v>
      </c>
      <c r="F4344" t="s">
        <v>230</v>
      </c>
      <c r="G4344" t="s">
        <v>70</v>
      </c>
      <c r="H4344" s="1">
        <v>44513</v>
      </c>
      <c r="I4344" t="s">
        <v>12240</v>
      </c>
      <c r="J4344" t="s">
        <v>12241</v>
      </c>
      <c r="K4344" t="s">
        <v>53</v>
      </c>
      <c r="L4344">
        <v>40977.026919999997</v>
      </c>
      <c r="M4344">
        <v>189</v>
      </c>
      <c r="N4344" t="s">
        <v>39</v>
      </c>
      <c r="O4344" s="1">
        <v>44537</v>
      </c>
      <c r="P4344" s="3">
        <f t="shared" si="135"/>
        <v>24</v>
      </c>
      <c r="Q4344" t="s">
        <v>85</v>
      </c>
      <c r="R4344" t="s">
        <v>45</v>
      </c>
    </row>
    <row r="4345" spans="1:18" x14ac:dyDescent="0.25">
      <c r="A4345" t="s">
        <v>12242</v>
      </c>
      <c r="B4345" s="3">
        <v>76</v>
      </c>
      <c r="C4345" s="3" t="str" cm="1">
        <f t="array" ref="C4345">_xlfn.IFS(B4345&lt;35,"Young",B4345&lt;60,"Middle",TRUE,"Senior")</f>
        <v>Senior</v>
      </c>
      <c r="D4345" t="s">
        <v>26</v>
      </c>
      <c r="E4345" t="str">
        <f t="shared" si="134"/>
        <v>Senior-Male</v>
      </c>
      <c r="F4345" t="s">
        <v>35</v>
      </c>
      <c r="G4345" t="s">
        <v>70</v>
      </c>
      <c r="H4345" s="1">
        <v>44366</v>
      </c>
      <c r="I4345" t="s">
        <v>12243</v>
      </c>
      <c r="J4345" t="s">
        <v>12244</v>
      </c>
      <c r="K4345" t="s">
        <v>21</v>
      </c>
      <c r="L4345">
        <v>34621.66289</v>
      </c>
      <c r="M4345">
        <v>467</v>
      </c>
      <c r="N4345" t="s">
        <v>39</v>
      </c>
      <c r="O4345" s="1">
        <v>44395</v>
      </c>
      <c r="P4345" s="3">
        <f t="shared" si="135"/>
        <v>29</v>
      </c>
      <c r="Q4345" t="s">
        <v>23</v>
      </c>
      <c r="R4345" t="s">
        <v>33</v>
      </c>
    </row>
    <row r="4346" spans="1:18" x14ac:dyDescent="0.25">
      <c r="A4346" t="s">
        <v>12245</v>
      </c>
      <c r="B4346" s="3">
        <v>81</v>
      </c>
      <c r="C4346" s="3" t="str" cm="1">
        <f t="array" ref="C4346">_xlfn.IFS(B4346&lt;35,"Young",B4346&lt;60,"Middle",TRUE,"Senior")</f>
        <v>Senior</v>
      </c>
      <c r="D4346" t="s">
        <v>26</v>
      </c>
      <c r="E4346" t="str">
        <f t="shared" si="134"/>
        <v>Senior-Male</v>
      </c>
      <c r="F4346" t="s">
        <v>50</v>
      </c>
      <c r="G4346" t="s">
        <v>18</v>
      </c>
      <c r="H4346" s="1">
        <v>45079</v>
      </c>
      <c r="I4346" t="s">
        <v>12246</v>
      </c>
      <c r="J4346" t="s">
        <v>12247</v>
      </c>
      <c r="K4346" t="s">
        <v>21</v>
      </c>
      <c r="L4346">
        <v>8691.0332579999995</v>
      </c>
      <c r="M4346">
        <v>289</v>
      </c>
      <c r="N4346" t="s">
        <v>43</v>
      </c>
      <c r="O4346" s="1">
        <v>45089</v>
      </c>
      <c r="P4346" s="3">
        <f t="shared" si="135"/>
        <v>10</v>
      </c>
      <c r="Q4346" t="s">
        <v>49</v>
      </c>
      <c r="R4346" t="s">
        <v>33</v>
      </c>
    </row>
    <row r="4347" spans="1:18" x14ac:dyDescent="0.25">
      <c r="A4347" t="s">
        <v>12248</v>
      </c>
      <c r="B4347" s="3">
        <v>36</v>
      </c>
      <c r="C4347" s="3" t="str" cm="1">
        <f t="array" ref="C4347">_xlfn.IFS(B4347&lt;35,"Young",B4347&lt;60,"Middle",TRUE,"Senior")</f>
        <v>Middle</v>
      </c>
      <c r="D4347" t="s">
        <v>16</v>
      </c>
      <c r="E4347" t="str">
        <f t="shared" si="134"/>
        <v>Middle-Female</v>
      </c>
      <c r="F4347" t="s">
        <v>50</v>
      </c>
      <c r="G4347" t="s">
        <v>36</v>
      </c>
      <c r="H4347" s="1">
        <v>43504</v>
      </c>
      <c r="I4347" t="s">
        <v>12249</v>
      </c>
      <c r="J4347" t="s">
        <v>12250</v>
      </c>
      <c r="K4347" t="s">
        <v>61</v>
      </c>
      <c r="L4347">
        <v>19797.644319999999</v>
      </c>
      <c r="M4347">
        <v>265</v>
      </c>
      <c r="N4347" t="s">
        <v>22</v>
      </c>
      <c r="O4347" s="1">
        <v>43518</v>
      </c>
      <c r="P4347" s="3">
        <f t="shared" si="135"/>
        <v>14</v>
      </c>
      <c r="Q4347" t="s">
        <v>32</v>
      </c>
      <c r="R4347" t="s">
        <v>45</v>
      </c>
    </row>
    <row r="4348" spans="1:18" x14ac:dyDescent="0.25">
      <c r="A4348" t="s">
        <v>12251</v>
      </c>
      <c r="B4348" s="3">
        <v>40</v>
      </c>
      <c r="C4348" s="3" t="str" cm="1">
        <f t="array" ref="C4348">_xlfn.IFS(B4348&lt;35,"Young",B4348&lt;60,"Middle",TRUE,"Senior")</f>
        <v>Middle</v>
      </c>
      <c r="D4348" t="s">
        <v>16</v>
      </c>
      <c r="E4348" t="str">
        <f t="shared" si="134"/>
        <v>Middle-Female</v>
      </c>
      <c r="F4348" t="s">
        <v>17</v>
      </c>
      <c r="G4348" t="s">
        <v>18</v>
      </c>
      <c r="H4348" s="1">
        <v>44217</v>
      </c>
      <c r="I4348" t="s">
        <v>12252</v>
      </c>
      <c r="J4348" t="s">
        <v>12253</v>
      </c>
      <c r="K4348" t="s">
        <v>57</v>
      </c>
      <c r="L4348">
        <v>35077.869180000002</v>
      </c>
      <c r="M4348">
        <v>119</v>
      </c>
      <c r="N4348" t="s">
        <v>43</v>
      </c>
      <c r="O4348" s="1">
        <v>44232</v>
      </c>
      <c r="P4348" s="3">
        <f t="shared" si="135"/>
        <v>15</v>
      </c>
      <c r="Q4348" t="s">
        <v>49</v>
      </c>
      <c r="R4348" t="s">
        <v>33</v>
      </c>
    </row>
    <row r="4349" spans="1:18" x14ac:dyDescent="0.25">
      <c r="A4349" t="s">
        <v>12254</v>
      </c>
      <c r="B4349" s="3">
        <v>80</v>
      </c>
      <c r="C4349" s="3" t="str" cm="1">
        <f t="array" ref="C4349">_xlfn.IFS(B4349&lt;35,"Young",B4349&lt;60,"Middle",TRUE,"Senior")</f>
        <v>Senior</v>
      </c>
      <c r="D4349" t="s">
        <v>16</v>
      </c>
      <c r="E4349" t="str">
        <f t="shared" si="134"/>
        <v>Senior-Female</v>
      </c>
      <c r="F4349" t="s">
        <v>230</v>
      </c>
      <c r="G4349" t="s">
        <v>26592</v>
      </c>
      <c r="H4349" s="1">
        <v>44237</v>
      </c>
      <c r="I4349" t="s">
        <v>12255</v>
      </c>
      <c r="J4349" t="s">
        <v>12079</v>
      </c>
      <c r="K4349" t="s">
        <v>21</v>
      </c>
      <c r="L4349">
        <v>28665.8619</v>
      </c>
      <c r="M4349">
        <v>411</v>
      </c>
      <c r="N4349" t="s">
        <v>43</v>
      </c>
      <c r="O4349" s="1">
        <v>44267</v>
      </c>
      <c r="P4349" s="3">
        <f t="shared" si="135"/>
        <v>30</v>
      </c>
      <c r="Q4349" t="s">
        <v>32</v>
      </c>
      <c r="R4349" t="s">
        <v>24</v>
      </c>
    </row>
    <row r="4350" spans="1:18" x14ac:dyDescent="0.25">
      <c r="A4350" t="s">
        <v>9544</v>
      </c>
      <c r="B4350" s="3">
        <v>24</v>
      </c>
      <c r="C4350" s="3" t="str" cm="1">
        <f t="array" ref="C4350">_xlfn.IFS(B4350&lt;35,"Young",B4350&lt;60,"Middle",TRUE,"Senior")</f>
        <v>Young</v>
      </c>
      <c r="D4350" t="s">
        <v>26</v>
      </c>
      <c r="E4350" t="str">
        <f t="shared" si="134"/>
        <v>Young-Male</v>
      </c>
      <c r="F4350" t="s">
        <v>17</v>
      </c>
      <c r="G4350" t="s">
        <v>26592</v>
      </c>
      <c r="H4350" s="1">
        <v>44117</v>
      </c>
      <c r="I4350" t="s">
        <v>12256</v>
      </c>
      <c r="J4350" t="s">
        <v>12257</v>
      </c>
      <c r="K4350" t="s">
        <v>53</v>
      </c>
      <c r="L4350">
        <v>24221.92469</v>
      </c>
      <c r="M4350">
        <v>321</v>
      </c>
      <c r="N4350" t="s">
        <v>22</v>
      </c>
      <c r="O4350" s="1">
        <v>44137</v>
      </c>
      <c r="P4350" s="3">
        <f t="shared" si="135"/>
        <v>20</v>
      </c>
      <c r="Q4350" t="s">
        <v>85</v>
      </c>
      <c r="R4350" t="s">
        <v>24</v>
      </c>
    </row>
    <row r="4351" spans="1:18" x14ac:dyDescent="0.25">
      <c r="A4351" t="s">
        <v>12258</v>
      </c>
      <c r="B4351" s="3">
        <v>48</v>
      </c>
      <c r="C4351" s="3" t="str" cm="1">
        <f t="array" ref="C4351">_xlfn.IFS(B4351&lt;35,"Young",B4351&lt;60,"Middle",TRUE,"Senior")</f>
        <v>Middle</v>
      </c>
      <c r="D4351" t="s">
        <v>26</v>
      </c>
      <c r="E4351" t="str">
        <f t="shared" si="134"/>
        <v>Middle-Male</v>
      </c>
      <c r="F4351" t="s">
        <v>35</v>
      </c>
      <c r="G4351" t="s">
        <v>18</v>
      </c>
      <c r="H4351" s="1">
        <v>44849</v>
      </c>
      <c r="I4351" t="s">
        <v>6067</v>
      </c>
      <c r="J4351" t="s">
        <v>12259</v>
      </c>
      <c r="K4351" t="s">
        <v>61</v>
      </c>
      <c r="L4351">
        <v>26431.569439999999</v>
      </c>
      <c r="M4351">
        <v>382</v>
      </c>
      <c r="N4351" t="s">
        <v>43</v>
      </c>
      <c r="O4351" s="1">
        <v>44869</v>
      </c>
      <c r="P4351" s="3">
        <f t="shared" si="135"/>
        <v>20</v>
      </c>
      <c r="Q4351" t="s">
        <v>49</v>
      </c>
      <c r="R4351" t="s">
        <v>24</v>
      </c>
    </row>
    <row r="4352" spans="1:18" x14ac:dyDescent="0.25">
      <c r="A4352" t="s">
        <v>12260</v>
      </c>
      <c r="B4352" s="3">
        <v>61</v>
      </c>
      <c r="C4352" s="3" t="str" cm="1">
        <f t="array" ref="C4352">_xlfn.IFS(B4352&lt;35,"Young",B4352&lt;60,"Middle",TRUE,"Senior")</f>
        <v>Senior</v>
      </c>
      <c r="D4352" t="s">
        <v>16</v>
      </c>
      <c r="E4352" t="str">
        <f t="shared" si="134"/>
        <v>Senior-Female</v>
      </c>
      <c r="F4352" t="s">
        <v>17</v>
      </c>
      <c r="G4352" t="s">
        <v>70</v>
      </c>
      <c r="H4352" s="1">
        <v>44327</v>
      </c>
      <c r="I4352" t="s">
        <v>12261</v>
      </c>
      <c r="J4352" t="s">
        <v>12262</v>
      </c>
      <c r="K4352" t="s">
        <v>21</v>
      </c>
      <c r="L4352">
        <v>2216.3526440000001</v>
      </c>
      <c r="M4352">
        <v>130</v>
      </c>
      <c r="N4352" t="s">
        <v>39</v>
      </c>
      <c r="O4352" s="1">
        <v>44346</v>
      </c>
      <c r="P4352" s="3">
        <f t="shared" si="135"/>
        <v>19</v>
      </c>
      <c r="Q4352" t="s">
        <v>32</v>
      </c>
      <c r="R4352" t="s">
        <v>24</v>
      </c>
    </row>
    <row r="4353" spans="1:18" x14ac:dyDescent="0.25">
      <c r="A4353" t="s">
        <v>12263</v>
      </c>
      <c r="B4353" s="3">
        <v>40</v>
      </c>
      <c r="C4353" s="3" t="str" cm="1">
        <f t="array" ref="C4353">_xlfn.IFS(B4353&lt;35,"Young",B4353&lt;60,"Middle",TRUE,"Senior")</f>
        <v>Middle</v>
      </c>
      <c r="D4353" t="s">
        <v>26</v>
      </c>
      <c r="E4353" t="str">
        <f t="shared" si="134"/>
        <v>Middle-Male</v>
      </c>
      <c r="F4353" t="s">
        <v>63</v>
      </c>
      <c r="G4353" t="s">
        <v>26592</v>
      </c>
      <c r="H4353" s="1">
        <v>44531</v>
      </c>
      <c r="I4353" t="s">
        <v>12264</v>
      </c>
      <c r="J4353" t="s">
        <v>12265</v>
      </c>
      <c r="K4353" t="s">
        <v>53</v>
      </c>
      <c r="L4353">
        <v>16285.049069999999</v>
      </c>
      <c r="M4353">
        <v>399</v>
      </c>
      <c r="N4353" t="s">
        <v>22</v>
      </c>
      <c r="O4353" s="1">
        <v>44537</v>
      </c>
      <c r="P4353" s="3">
        <f t="shared" si="135"/>
        <v>6</v>
      </c>
      <c r="Q4353" t="s">
        <v>44</v>
      </c>
      <c r="R4353" t="s">
        <v>33</v>
      </c>
    </row>
    <row r="4354" spans="1:18" x14ac:dyDescent="0.25">
      <c r="A4354" t="s">
        <v>12266</v>
      </c>
      <c r="B4354" s="3">
        <v>65</v>
      </c>
      <c r="C4354" s="3" t="str" cm="1">
        <f t="array" ref="C4354">_xlfn.IFS(B4354&lt;35,"Young",B4354&lt;60,"Middle",TRUE,"Senior")</f>
        <v>Senior</v>
      </c>
      <c r="D4354" t="s">
        <v>16</v>
      </c>
      <c r="E4354" t="str">
        <f t="shared" si="134"/>
        <v>Senior-Female</v>
      </c>
      <c r="F4354" t="s">
        <v>230</v>
      </c>
      <c r="G4354" t="s">
        <v>70</v>
      </c>
      <c r="H4354" s="1">
        <v>44638</v>
      </c>
      <c r="I4354" t="s">
        <v>12267</v>
      </c>
      <c r="J4354" t="s">
        <v>12268</v>
      </c>
      <c r="K4354" t="s">
        <v>21</v>
      </c>
      <c r="L4354">
        <v>38985.309179999997</v>
      </c>
      <c r="M4354">
        <v>156</v>
      </c>
      <c r="N4354" t="s">
        <v>39</v>
      </c>
      <c r="O4354" s="1">
        <v>44665</v>
      </c>
      <c r="P4354" s="3">
        <f t="shared" si="135"/>
        <v>27</v>
      </c>
      <c r="Q4354" t="s">
        <v>32</v>
      </c>
      <c r="R4354" t="s">
        <v>24</v>
      </c>
    </row>
    <row r="4355" spans="1:18" x14ac:dyDescent="0.25">
      <c r="A4355" t="s">
        <v>11684</v>
      </c>
      <c r="B4355" s="3">
        <v>62</v>
      </c>
      <c r="C4355" s="3" t="str" cm="1">
        <f t="array" ref="C4355">_xlfn.IFS(B4355&lt;35,"Young",B4355&lt;60,"Middle",TRUE,"Senior")</f>
        <v>Senior</v>
      </c>
      <c r="D4355" t="s">
        <v>26</v>
      </c>
      <c r="E4355" t="str">
        <f t="shared" ref="E4355:E4418" si="136">C4355 &amp; "-" &amp; D4355</f>
        <v>Senior-Male</v>
      </c>
      <c r="F4355" t="s">
        <v>27</v>
      </c>
      <c r="G4355" t="s">
        <v>18</v>
      </c>
      <c r="H4355" s="1">
        <v>44428</v>
      </c>
      <c r="I4355" t="s">
        <v>12269</v>
      </c>
      <c r="J4355" t="s">
        <v>12270</v>
      </c>
      <c r="K4355" t="s">
        <v>21</v>
      </c>
      <c r="L4355">
        <v>8795.1593250000005</v>
      </c>
      <c r="M4355">
        <v>197</v>
      </c>
      <c r="N4355" t="s">
        <v>43</v>
      </c>
      <c r="O4355" s="1">
        <v>44449</v>
      </c>
      <c r="P4355" s="3">
        <f t="shared" ref="P4355:P4418" si="137">O4355-H4355</f>
        <v>21</v>
      </c>
      <c r="Q4355" t="s">
        <v>23</v>
      </c>
      <c r="R4355" t="s">
        <v>33</v>
      </c>
    </row>
    <row r="4356" spans="1:18" x14ac:dyDescent="0.25">
      <c r="A4356" t="s">
        <v>9784</v>
      </c>
      <c r="B4356" s="3">
        <v>27</v>
      </c>
      <c r="C4356" s="3" t="str" cm="1">
        <f t="array" ref="C4356">_xlfn.IFS(B4356&lt;35,"Young",B4356&lt;60,"Middle",TRUE,"Senior")</f>
        <v>Young</v>
      </c>
      <c r="D4356" t="s">
        <v>26</v>
      </c>
      <c r="E4356" t="str">
        <f t="shared" si="136"/>
        <v>Young-Male</v>
      </c>
      <c r="F4356" t="s">
        <v>230</v>
      </c>
      <c r="G4356" t="s">
        <v>18</v>
      </c>
      <c r="H4356" s="1">
        <v>43960</v>
      </c>
      <c r="I4356" t="s">
        <v>12271</v>
      </c>
      <c r="J4356" t="s">
        <v>1188</v>
      </c>
      <c r="K4356" t="s">
        <v>31</v>
      </c>
      <c r="L4356">
        <v>32181.691030000002</v>
      </c>
      <c r="M4356">
        <v>218</v>
      </c>
      <c r="N4356" t="s">
        <v>43</v>
      </c>
      <c r="O4356" s="1">
        <v>43972</v>
      </c>
      <c r="P4356" s="3">
        <f t="shared" si="137"/>
        <v>12</v>
      </c>
      <c r="Q4356" t="s">
        <v>44</v>
      </c>
      <c r="R4356" t="s">
        <v>24</v>
      </c>
    </row>
    <row r="4357" spans="1:18" x14ac:dyDescent="0.25">
      <c r="A4357" t="s">
        <v>12272</v>
      </c>
      <c r="B4357" s="3">
        <v>75</v>
      </c>
      <c r="C4357" s="3" t="str" cm="1">
        <f t="array" ref="C4357">_xlfn.IFS(B4357&lt;35,"Young",B4357&lt;60,"Middle",TRUE,"Senior")</f>
        <v>Senior</v>
      </c>
      <c r="D4357" t="s">
        <v>16</v>
      </c>
      <c r="E4357" t="str">
        <f t="shared" si="136"/>
        <v>Senior-Female</v>
      </c>
      <c r="F4357" t="s">
        <v>35</v>
      </c>
      <c r="G4357" t="s">
        <v>70</v>
      </c>
      <c r="H4357" s="1">
        <v>44491</v>
      </c>
      <c r="I4357" t="s">
        <v>12273</v>
      </c>
      <c r="J4357" t="s">
        <v>5814</v>
      </c>
      <c r="K4357" t="s">
        <v>21</v>
      </c>
      <c r="L4357">
        <v>7365.2866560000002</v>
      </c>
      <c r="M4357">
        <v>162</v>
      </c>
      <c r="N4357" t="s">
        <v>22</v>
      </c>
      <c r="O4357" s="1">
        <v>44510</v>
      </c>
      <c r="P4357" s="3">
        <f t="shared" si="137"/>
        <v>19</v>
      </c>
      <c r="Q4357" t="s">
        <v>32</v>
      </c>
      <c r="R4357" t="s">
        <v>24</v>
      </c>
    </row>
    <row r="4358" spans="1:18" x14ac:dyDescent="0.25">
      <c r="A4358" t="s">
        <v>12274</v>
      </c>
      <c r="B4358" s="3">
        <v>36</v>
      </c>
      <c r="C4358" s="3" t="str" cm="1">
        <f t="array" ref="C4358">_xlfn.IFS(B4358&lt;35,"Young",B4358&lt;60,"Middle",TRUE,"Senior")</f>
        <v>Middle</v>
      </c>
      <c r="D4358" t="s">
        <v>26</v>
      </c>
      <c r="E4358" t="str">
        <f t="shared" si="136"/>
        <v>Middle-Male</v>
      </c>
      <c r="F4358" t="s">
        <v>90</v>
      </c>
      <c r="G4358" t="s">
        <v>36</v>
      </c>
      <c r="H4358" s="1">
        <v>45060</v>
      </c>
      <c r="I4358" t="s">
        <v>12275</v>
      </c>
      <c r="J4358" t="s">
        <v>12276</v>
      </c>
      <c r="K4358" t="s">
        <v>53</v>
      </c>
      <c r="L4358">
        <v>12947.37988</v>
      </c>
      <c r="M4358">
        <v>339</v>
      </c>
      <c r="N4358" t="s">
        <v>39</v>
      </c>
      <c r="O4358" s="1">
        <v>45061</v>
      </c>
      <c r="P4358" s="3">
        <f t="shared" si="137"/>
        <v>1</v>
      </c>
      <c r="Q4358" t="s">
        <v>85</v>
      </c>
      <c r="R4358" t="s">
        <v>45</v>
      </c>
    </row>
    <row r="4359" spans="1:18" x14ac:dyDescent="0.25">
      <c r="A4359" t="s">
        <v>12277</v>
      </c>
      <c r="B4359" s="3">
        <v>27</v>
      </c>
      <c r="C4359" s="3" t="str" cm="1">
        <f t="array" ref="C4359">_xlfn.IFS(B4359&lt;35,"Young",B4359&lt;60,"Middle",TRUE,"Senior")</f>
        <v>Young</v>
      </c>
      <c r="D4359" t="s">
        <v>16</v>
      </c>
      <c r="E4359" t="str">
        <f t="shared" si="136"/>
        <v>Young-Female</v>
      </c>
      <c r="F4359" t="s">
        <v>50</v>
      </c>
      <c r="G4359" t="s">
        <v>28</v>
      </c>
      <c r="H4359" s="1">
        <v>44972</v>
      </c>
      <c r="I4359" t="s">
        <v>12278</v>
      </c>
      <c r="J4359" t="s">
        <v>12279</v>
      </c>
      <c r="K4359" t="s">
        <v>53</v>
      </c>
      <c r="L4359">
        <v>17414.648509999999</v>
      </c>
      <c r="M4359">
        <v>364</v>
      </c>
      <c r="N4359" t="s">
        <v>39</v>
      </c>
      <c r="O4359" s="1">
        <v>44997</v>
      </c>
      <c r="P4359" s="3">
        <f t="shared" si="137"/>
        <v>25</v>
      </c>
      <c r="Q4359" t="s">
        <v>85</v>
      </c>
      <c r="R4359" t="s">
        <v>24</v>
      </c>
    </row>
    <row r="4360" spans="1:18" x14ac:dyDescent="0.25">
      <c r="A4360" t="s">
        <v>12280</v>
      </c>
      <c r="B4360" s="3">
        <v>35</v>
      </c>
      <c r="C4360" s="3" t="str" cm="1">
        <f t="array" ref="C4360">_xlfn.IFS(B4360&lt;35,"Young",B4360&lt;60,"Middle",TRUE,"Senior")</f>
        <v>Middle</v>
      </c>
      <c r="D4360" t="s">
        <v>16</v>
      </c>
      <c r="E4360" t="str">
        <f t="shared" si="136"/>
        <v>Middle-Female</v>
      </c>
      <c r="F4360" t="s">
        <v>90</v>
      </c>
      <c r="G4360" t="s">
        <v>18</v>
      </c>
      <c r="H4360" s="1">
        <v>44357</v>
      </c>
      <c r="I4360" t="s">
        <v>10477</v>
      </c>
      <c r="J4360" t="s">
        <v>12281</v>
      </c>
      <c r="K4360" t="s">
        <v>31</v>
      </c>
      <c r="L4360">
        <v>28881.13407</v>
      </c>
      <c r="M4360">
        <v>189</v>
      </c>
      <c r="N4360" t="s">
        <v>39</v>
      </c>
      <c r="O4360" s="1">
        <v>44362</v>
      </c>
      <c r="P4360" s="3">
        <f t="shared" si="137"/>
        <v>5</v>
      </c>
      <c r="Q4360" t="s">
        <v>32</v>
      </c>
      <c r="R4360" t="s">
        <v>33</v>
      </c>
    </row>
    <row r="4361" spans="1:18" x14ac:dyDescent="0.25">
      <c r="A4361" t="s">
        <v>12282</v>
      </c>
      <c r="B4361" s="3">
        <v>44</v>
      </c>
      <c r="C4361" s="3" t="str" cm="1">
        <f t="array" ref="C4361">_xlfn.IFS(B4361&lt;35,"Young",B4361&lt;60,"Middle",TRUE,"Senior")</f>
        <v>Middle</v>
      </c>
      <c r="D4361" t="s">
        <v>16</v>
      </c>
      <c r="E4361" t="str">
        <f t="shared" si="136"/>
        <v>Middle-Female</v>
      </c>
      <c r="F4361" t="s">
        <v>27</v>
      </c>
      <c r="G4361" t="s">
        <v>70</v>
      </c>
      <c r="H4361" s="1">
        <v>44902</v>
      </c>
      <c r="I4361" t="s">
        <v>12283</v>
      </c>
      <c r="J4361" t="s">
        <v>12284</v>
      </c>
      <c r="K4361" t="s">
        <v>57</v>
      </c>
      <c r="L4361">
        <v>39874.460460000002</v>
      </c>
      <c r="M4361">
        <v>396</v>
      </c>
      <c r="N4361" t="s">
        <v>22</v>
      </c>
      <c r="O4361" s="1">
        <v>44913</v>
      </c>
      <c r="P4361" s="3">
        <f t="shared" si="137"/>
        <v>11</v>
      </c>
      <c r="Q4361" t="s">
        <v>44</v>
      </c>
      <c r="R4361" t="s">
        <v>33</v>
      </c>
    </row>
    <row r="4362" spans="1:18" x14ac:dyDescent="0.25">
      <c r="A4362" t="s">
        <v>12285</v>
      </c>
      <c r="B4362" s="3">
        <v>83</v>
      </c>
      <c r="C4362" s="3" t="str" cm="1">
        <f t="array" ref="C4362">_xlfn.IFS(B4362&lt;35,"Young",B4362&lt;60,"Middle",TRUE,"Senior")</f>
        <v>Senior</v>
      </c>
      <c r="D4362" t="s">
        <v>26</v>
      </c>
      <c r="E4362" t="str">
        <f t="shared" si="136"/>
        <v>Senior-Male</v>
      </c>
      <c r="F4362" t="s">
        <v>17</v>
      </c>
      <c r="G4362" t="s">
        <v>28</v>
      </c>
      <c r="H4362" s="1">
        <v>44359</v>
      </c>
      <c r="I4362" t="s">
        <v>12286</v>
      </c>
      <c r="J4362" t="s">
        <v>5805</v>
      </c>
      <c r="K4362" t="s">
        <v>21</v>
      </c>
      <c r="L4362">
        <v>7603.1590749999996</v>
      </c>
      <c r="M4362">
        <v>169</v>
      </c>
      <c r="N4362" t="s">
        <v>39</v>
      </c>
      <c r="O4362" s="1">
        <v>44375</v>
      </c>
      <c r="P4362" s="3">
        <f t="shared" si="137"/>
        <v>16</v>
      </c>
      <c r="Q4362" t="s">
        <v>32</v>
      </c>
      <c r="R4362" t="s">
        <v>45</v>
      </c>
    </row>
    <row r="4363" spans="1:18" x14ac:dyDescent="0.25">
      <c r="A4363" t="s">
        <v>12287</v>
      </c>
      <c r="B4363" s="3">
        <v>46</v>
      </c>
      <c r="C4363" s="3" t="str" cm="1">
        <f t="array" ref="C4363">_xlfn.IFS(B4363&lt;35,"Young",B4363&lt;60,"Middle",TRUE,"Senior")</f>
        <v>Middle</v>
      </c>
      <c r="D4363" t="s">
        <v>16</v>
      </c>
      <c r="E4363" t="str">
        <f t="shared" si="136"/>
        <v>Middle-Female</v>
      </c>
      <c r="F4363" t="s">
        <v>63</v>
      </c>
      <c r="G4363" t="s">
        <v>28</v>
      </c>
      <c r="H4363" s="1">
        <v>44937</v>
      </c>
      <c r="I4363" t="s">
        <v>12288</v>
      </c>
      <c r="J4363" t="s">
        <v>12289</v>
      </c>
      <c r="K4363" t="s">
        <v>21</v>
      </c>
      <c r="L4363">
        <v>1648.8135950000001</v>
      </c>
      <c r="M4363">
        <v>227</v>
      </c>
      <c r="N4363" t="s">
        <v>39</v>
      </c>
      <c r="O4363" s="1">
        <v>44964</v>
      </c>
      <c r="P4363" s="3">
        <f t="shared" si="137"/>
        <v>27</v>
      </c>
      <c r="Q4363" t="s">
        <v>23</v>
      </c>
      <c r="R4363" t="s">
        <v>24</v>
      </c>
    </row>
    <row r="4364" spans="1:18" x14ac:dyDescent="0.25">
      <c r="A4364" t="s">
        <v>12290</v>
      </c>
      <c r="B4364" s="3">
        <v>80</v>
      </c>
      <c r="C4364" s="3" t="str" cm="1">
        <f t="array" ref="C4364">_xlfn.IFS(B4364&lt;35,"Young",B4364&lt;60,"Middle",TRUE,"Senior")</f>
        <v>Senior</v>
      </c>
      <c r="D4364" t="s">
        <v>16</v>
      </c>
      <c r="E4364" t="str">
        <f t="shared" si="136"/>
        <v>Senior-Female</v>
      </c>
      <c r="F4364" t="s">
        <v>63</v>
      </c>
      <c r="G4364" t="s">
        <v>26592</v>
      </c>
      <c r="H4364" s="1">
        <v>44794</v>
      </c>
      <c r="I4364" t="s">
        <v>12291</v>
      </c>
      <c r="J4364" t="s">
        <v>12292</v>
      </c>
      <c r="K4364" t="s">
        <v>21</v>
      </c>
      <c r="L4364">
        <v>18765.10644</v>
      </c>
      <c r="M4364">
        <v>297</v>
      </c>
      <c r="N4364" t="s">
        <v>22</v>
      </c>
      <c r="O4364" s="1">
        <v>44798</v>
      </c>
      <c r="P4364" s="3">
        <f t="shared" si="137"/>
        <v>4</v>
      </c>
      <c r="Q4364" t="s">
        <v>49</v>
      </c>
      <c r="R4364" t="s">
        <v>24</v>
      </c>
    </row>
    <row r="4365" spans="1:18" x14ac:dyDescent="0.25">
      <c r="A4365" t="s">
        <v>12293</v>
      </c>
      <c r="B4365" s="3">
        <v>75</v>
      </c>
      <c r="C4365" s="3" t="str" cm="1">
        <f t="array" ref="C4365">_xlfn.IFS(B4365&lt;35,"Young",B4365&lt;60,"Middle",TRUE,"Senior")</f>
        <v>Senior</v>
      </c>
      <c r="D4365" t="s">
        <v>16</v>
      </c>
      <c r="E4365" t="str">
        <f t="shared" si="136"/>
        <v>Senior-Female</v>
      </c>
      <c r="F4365" t="s">
        <v>27</v>
      </c>
      <c r="G4365" t="s">
        <v>70</v>
      </c>
      <c r="H4365" s="1">
        <v>43630</v>
      </c>
      <c r="I4365" t="s">
        <v>12294</v>
      </c>
      <c r="J4365" t="s">
        <v>12295</v>
      </c>
      <c r="K4365" t="s">
        <v>21</v>
      </c>
      <c r="L4365">
        <v>39699.020799999998</v>
      </c>
      <c r="M4365">
        <v>220</v>
      </c>
      <c r="N4365" t="s">
        <v>39</v>
      </c>
      <c r="O4365" s="1">
        <v>43634</v>
      </c>
      <c r="P4365" s="3">
        <f t="shared" si="137"/>
        <v>4</v>
      </c>
      <c r="Q4365" t="s">
        <v>44</v>
      </c>
      <c r="R4365" t="s">
        <v>24</v>
      </c>
    </row>
    <row r="4366" spans="1:18" x14ac:dyDescent="0.25">
      <c r="A4366" t="s">
        <v>12296</v>
      </c>
      <c r="B4366" s="3">
        <v>79</v>
      </c>
      <c r="C4366" s="3" t="str" cm="1">
        <f t="array" ref="C4366">_xlfn.IFS(B4366&lt;35,"Young",B4366&lt;60,"Middle",TRUE,"Senior")</f>
        <v>Senior</v>
      </c>
      <c r="D4366" t="s">
        <v>26</v>
      </c>
      <c r="E4366" t="str">
        <f t="shared" si="136"/>
        <v>Senior-Male</v>
      </c>
      <c r="F4366" t="s">
        <v>27</v>
      </c>
      <c r="G4366" t="s">
        <v>70</v>
      </c>
      <c r="H4366" s="1">
        <v>44021</v>
      </c>
      <c r="I4366" t="s">
        <v>12297</v>
      </c>
      <c r="J4366" t="s">
        <v>12298</v>
      </c>
      <c r="K4366" t="s">
        <v>21</v>
      </c>
      <c r="L4366">
        <v>41835.66027</v>
      </c>
      <c r="M4366">
        <v>297</v>
      </c>
      <c r="N4366" t="s">
        <v>39</v>
      </c>
      <c r="O4366" s="1">
        <v>44050</v>
      </c>
      <c r="P4366" s="3">
        <f t="shared" si="137"/>
        <v>29</v>
      </c>
      <c r="Q4366" t="s">
        <v>32</v>
      </c>
      <c r="R4366" t="s">
        <v>24</v>
      </c>
    </row>
    <row r="4367" spans="1:18" x14ac:dyDescent="0.25">
      <c r="A4367" t="s">
        <v>12299</v>
      </c>
      <c r="B4367" s="3">
        <v>21</v>
      </c>
      <c r="C4367" s="3" t="str" cm="1">
        <f t="array" ref="C4367">_xlfn.IFS(B4367&lt;35,"Young",B4367&lt;60,"Middle",TRUE,"Senior")</f>
        <v>Young</v>
      </c>
      <c r="D4367" t="s">
        <v>26</v>
      </c>
      <c r="E4367" t="str">
        <f t="shared" si="136"/>
        <v>Young-Male</v>
      </c>
      <c r="F4367" t="s">
        <v>50</v>
      </c>
      <c r="G4367" t="s">
        <v>26593</v>
      </c>
      <c r="H4367" s="1">
        <v>43570</v>
      </c>
      <c r="I4367" t="s">
        <v>11557</v>
      </c>
      <c r="J4367" t="s">
        <v>12300</v>
      </c>
      <c r="K4367" t="s">
        <v>61</v>
      </c>
      <c r="L4367">
        <v>13996.513940000001</v>
      </c>
      <c r="M4367">
        <v>341</v>
      </c>
      <c r="N4367" t="s">
        <v>39</v>
      </c>
      <c r="O4367" s="1">
        <v>43580</v>
      </c>
      <c r="P4367" s="3">
        <f t="shared" si="137"/>
        <v>10</v>
      </c>
      <c r="Q4367" t="s">
        <v>32</v>
      </c>
      <c r="R4367" t="s">
        <v>45</v>
      </c>
    </row>
    <row r="4368" spans="1:18" x14ac:dyDescent="0.25">
      <c r="A4368" t="s">
        <v>12301</v>
      </c>
      <c r="B4368" s="3">
        <v>61</v>
      </c>
      <c r="C4368" s="3" t="str" cm="1">
        <f t="array" ref="C4368">_xlfn.IFS(B4368&lt;35,"Young",B4368&lt;60,"Middle",TRUE,"Senior")</f>
        <v>Senior</v>
      </c>
      <c r="D4368" t="s">
        <v>16</v>
      </c>
      <c r="E4368" t="str">
        <f t="shared" si="136"/>
        <v>Senior-Female</v>
      </c>
      <c r="F4368" t="s">
        <v>17</v>
      </c>
      <c r="G4368" t="s">
        <v>70</v>
      </c>
      <c r="H4368" s="1">
        <v>44002</v>
      </c>
      <c r="I4368" t="s">
        <v>12302</v>
      </c>
      <c r="J4368" t="s">
        <v>12303</v>
      </c>
      <c r="K4368" t="s">
        <v>21</v>
      </c>
      <c r="L4368">
        <v>35078.702360000003</v>
      </c>
      <c r="M4368">
        <v>268</v>
      </c>
      <c r="N4368" t="s">
        <v>39</v>
      </c>
      <c r="O4368" s="1">
        <v>44006</v>
      </c>
      <c r="P4368" s="3">
        <f t="shared" si="137"/>
        <v>4</v>
      </c>
      <c r="Q4368" t="s">
        <v>85</v>
      </c>
      <c r="R4368" t="s">
        <v>33</v>
      </c>
    </row>
    <row r="4369" spans="1:18" x14ac:dyDescent="0.25">
      <c r="A4369" t="s">
        <v>12304</v>
      </c>
      <c r="B4369" s="3">
        <v>25</v>
      </c>
      <c r="C4369" s="3" t="str" cm="1">
        <f t="array" ref="C4369">_xlfn.IFS(B4369&lt;35,"Young",B4369&lt;60,"Middle",TRUE,"Senior")</f>
        <v>Young</v>
      </c>
      <c r="D4369" t="s">
        <v>16</v>
      </c>
      <c r="E4369" t="str">
        <f t="shared" si="136"/>
        <v>Young-Female</v>
      </c>
      <c r="F4369" t="s">
        <v>17</v>
      </c>
      <c r="G4369" t="s">
        <v>28</v>
      </c>
      <c r="H4369" s="1">
        <v>43643</v>
      </c>
      <c r="I4369" t="s">
        <v>12305</v>
      </c>
      <c r="J4369" t="s">
        <v>11843</v>
      </c>
      <c r="K4369" t="s">
        <v>57</v>
      </c>
      <c r="L4369">
        <v>4590.0555919999997</v>
      </c>
      <c r="M4369">
        <v>376</v>
      </c>
      <c r="N4369" t="s">
        <v>39</v>
      </c>
      <c r="O4369" s="1">
        <v>43664</v>
      </c>
      <c r="P4369" s="3">
        <f t="shared" si="137"/>
        <v>21</v>
      </c>
      <c r="Q4369" t="s">
        <v>32</v>
      </c>
      <c r="R4369" t="s">
        <v>33</v>
      </c>
    </row>
    <row r="4370" spans="1:18" x14ac:dyDescent="0.25">
      <c r="A4370" t="s">
        <v>12306</v>
      </c>
      <c r="B4370" s="3">
        <v>62</v>
      </c>
      <c r="C4370" s="3" t="str" cm="1">
        <f t="array" ref="C4370">_xlfn.IFS(B4370&lt;35,"Young",B4370&lt;60,"Middle",TRUE,"Senior")</f>
        <v>Senior</v>
      </c>
      <c r="D4370" t="s">
        <v>26</v>
      </c>
      <c r="E4370" t="str">
        <f t="shared" si="136"/>
        <v>Senior-Male</v>
      </c>
      <c r="F4370" t="s">
        <v>35</v>
      </c>
      <c r="G4370" t="s">
        <v>70</v>
      </c>
      <c r="H4370" s="1">
        <v>44694</v>
      </c>
      <c r="I4370" t="s">
        <v>12307</v>
      </c>
      <c r="J4370" t="s">
        <v>12308</v>
      </c>
      <c r="K4370" t="s">
        <v>21</v>
      </c>
      <c r="L4370">
        <v>33343.312669999999</v>
      </c>
      <c r="M4370">
        <v>328</v>
      </c>
      <c r="N4370" t="s">
        <v>39</v>
      </c>
      <c r="O4370" s="1">
        <v>44715</v>
      </c>
      <c r="P4370" s="3">
        <f t="shared" si="137"/>
        <v>21</v>
      </c>
      <c r="Q4370" t="s">
        <v>23</v>
      </c>
      <c r="R4370" t="s">
        <v>24</v>
      </c>
    </row>
    <row r="4371" spans="1:18" x14ac:dyDescent="0.25">
      <c r="A4371" t="s">
        <v>12309</v>
      </c>
      <c r="B4371" s="3">
        <v>20</v>
      </c>
      <c r="C4371" s="3" t="str" cm="1">
        <f t="array" ref="C4371">_xlfn.IFS(B4371&lt;35,"Young",B4371&lt;60,"Middle",TRUE,"Senior")</f>
        <v>Young</v>
      </c>
      <c r="D4371" t="s">
        <v>16</v>
      </c>
      <c r="E4371" t="str">
        <f t="shared" si="136"/>
        <v>Young-Female</v>
      </c>
      <c r="F4371" t="s">
        <v>50</v>
      </c>
      <c r="G4371" t="s">
        <v>28</v>
      </c>
      <c r="H4371" s="1">
        <v>45066</v>
      </c>
      <c r="I4371" t="s">
        <v>12310</v>
      </c>
      <c r="J4371" t="s">
        <v>12311</v>
      </c>
      <c r="K4371" t="s">
        <v>61</v>
      </c>
      <c r="L4371">
        <v>15753.24734</v>
      </c>
      <c r="M4371">
        <v>167</v>
      </c>
      <c r="N4371" t="s">
        <v>39</v>
      </c>
      <c r="O4371" s="1">
        <v>45068</v>
      </c>
      <c r="P4371" s="3">
        <f t="shared" si="137"/>
        <v>2</v>
      </c>
      <c r="Q4371" t="s">
        <v>44</v>
      </c>
      <c r="R4371" t="s">
        <v>45</v>
      </c>
    </row>
    <row r="4372" spans="1:18" x14ac:dyDescent="0.25">
      <c r="A4372" t="s">
        <v>12312</v>
      </c>
      <c r="B4372" s="3">
        <v>46</v>
      </c>
      <c r="C4372" s="3" t="str" cm="1">
        <f t="array" ref="C4372">_xlfn.IFS(B4372&lt;35,"Young",B4372&lt;60,"Middle",TRUE,"Senior")</f>
        <v>Middle</v>
      </c>
      <c r="D4372" t="s">
        <v>16</v>
      </c>
      <c r="E4372" t="str">
        <f t="shared" si="136"/>
        <v>Middle-Female</v>
      </c>
      <c r="F4372" t="s">
        <v>63</v>
      </c>
      <c r="G4372" t="s">
        <v>70</v>
      </c>
      <c r="H4372" s="1">
        <v>45215</v>
      </c>
      <c r="I4372" t="s">
        <v>12313</v>
      </c>
      <c r="J4372" t="s">
        <v>12314</v>
      </c>
      <c r="K4372" t="s">
        <v>21</v>
      </c>
      <c r="L4372">
        <v>24084.433550000002</v>
      </c>
      <c r="M4372">
        <v>444</v>
      </c>
      <c r="N4372" t="s">
        <v>39</v>
      </c>
      <c r="O4372" s="1">
        <v>45234</v>
      </c>
      <c r="P4372" s="3">
        <f t="shared" si="137"/>
        <v>19</v>
      </c>
      <c r="Q4372" t="s">
        <v>23</v>
      </c>
      <c r="R4372" t="s">
        <v>24</v>
      </c>
    </row>
    <row r="4373" spans="1:18" x14ac:dyDescent="0.25">
      <c r="A4373" t="s">
        <v>12315</v>
      </c>
      <c r="B4373" s="3">
        <v>68</v>
      </c>
      <c r="C4373" s="3" t="str" cm="1">
        <f t="array" ref="C4373">_xlfn.IFS(B4373&lt;35,"Young",B4373&lt;60,"Middle",TRUE,"Senior")</f>
        <v>Senior</v>
      </c>
      <c r="D4373" t="s">
        <v>16</v>
      </c>
      <c r="E4373" t="str">
        <f t="shared" si="136"/>
        <v>Senior-Female</v>
      </c>
      <c r="F4373" t="s">
        <v>17</v>
      </c>
      <c r="G4373" t="s">
        <v>28</v>
      </c>
      <c r="H4373" s="1">
        <v>43935</v>
      </c>
      <c r="I4373" t="s">
        <v>12316</v>
      </c>
      <c r="J4373" t="s">
        <v>12317</v>
      </c>
      <c r="K4373" t="s">
        <v>57</v>
      </c>
      <c r="L4373">
        <v>8976.4292339999993</v>
      </c>
      <c r="M4373">
        <v>106</v>
      </c>
      <c r="N4373" t="s">
        <v>39</v>
      </c>
      <c r="O4373" s="1">
        <v>43954</v>
      </c>
      <c r="P4373" s="3">
        <f t="shared" si="137"/>
        <v>19</v>
      </c>
      <c r="Q4373" t="s">
        <v>85</v>
      </c>
      <c r="R4373" t="s">
        <v>24</v>
      </c>
    </row>
    <row r="4374" spans="1:18" x14ac:dyDescent="0.25">
      <c r="A4374" t="s">
        <v>12318</v>
      </c>
      <c r="B4374" s="3">
        <v>76</v>
      </c>
      <c r="C4374" s="3" t="str" cm="1">
        <f t="array" ref="C4374">_xlfn.IFS(B4374&lt;35,"Young",B4374&lt;60,"Middle",TRUE,"Senior")</f>
        <v>Senior</v>
      </c>
      <c r="D4374" t="s">
        <v>26</v>
      </c>
      <c r="E4374" t="str">
        <f t="shared" si="136"/>
        <v>Senior-Male</v>
      </c>
      <c r="F4374" t="s">
        <v>50</v>
      </c>
      <c r="G4374" t="s">
        <v>26593</v>
      </c>
      <c r="H4374" s="1">
        <v>44689</v>
      </c>
      <c r="I4374" t="s">
        <v>12319</v>
      </c>
      <c r="J4374" t="s">
        <v>12320</v>
      </c>
      <c r="K4374" t="s">
        <v>53</v>
      </c>
      <c r="L4374">
        <v>32554.664410000001</v>
      </c>
      <c r="M4374">
        <v>326</v>
      </c>
      <c r="N4374" t="s">
        <v>39</v>
      </c>
      <c r="O4374" s="1">
        <v>44716</v>
      </c>
      <c r="P4374" s="3">
        <f t="shared" si="137"/>
        <v>27</v>
      </c>
      <c r="Q4374" t="s">
        <v>49</v>
      </c>
      <c r="R4374" t="s">
        <v>24</v>
      </c>
    </row>
    <row r="4375" spans="1:18" x14ac:dyDescent="0.25">
      <c r="A4375" t="s">
        <v>12321</v>
      </c>
      <c r="B4375" s="3">
        <v>67</v>
      </c>
      <c r="C4375" s="3" t="str" cm="1">
        <f t="array" ref="C4375">_xlfn.IFS(B4375&lt;35,"Young",B4375&lt;60,"Middle",TRUE,"Senior")</f>
        <v>Senior</v>
      </c>
      <c r="D4375" t="s">
        <v>26</v>
      </c>
      <c r="E4375" t="str">
        <f t="shared" si="136"/>
        <v>Senior-Male</v>
      </c>
      <c r="F4375" t="s">
        <v>115</v>
      </c>
      <c r="G4375" t="s">
        <v>28</v>
      </c>
      <c r="H4375" s="1">
        <v>44619</v>
      </c>
      <c r="I4375" t="s">
        <v>12322</v>
      </c>
      <c r="J4375" t="s">
        <v>12323</v>
      </c>
      <c r="K4375" t="s">
        <v>61</v>
      </c>
      <c r="L4375">
        <v>34256.280449999998</v>
      </c>
      <c r="M4375">
        <v>479</v>
      </c>
      <c r="N4375" t="s">
        <v>43</v>
      </c>
      <c r="O4375" s="1">
        <v>44628</v>
      </c>
      <c r="P4375" s="3">
        <f t="shared" si="137"/>
        <v>9</v>
      </c>
      <c r="Q4375" t="s">
        <v>32</v>
      </c>
      <c r="R4375" t="s">
        <v>45</v>
      </c>
    </row>
    <row r="4376" spans="1:18" x14ac:dyDescent="0.25">
      <c r="A4376" t="s">
        <v>12324</v>
      </c>
      <c r="B4376" s="3">
        <v>52</v>
      </c>
      <c r="C4376" s="3" t="str" cm="1">
        <f t="array" ref="C4376">_xlfn.IFS(B4376&lt;35,"Young",B4376&lt;60,"Middle",TRUE,"Senior")</f>
        <v>Middle</v>
      </c>
      <c r="D4376" t="s">
        <v>16</v>
      </c>
      <c r="E4376" t="str">
        <f t="shared" si="136"/>
        <v>Middle-Female</v>
      </c>
      <c r="F4376" t="s">
        <v>63</v>
      </c>
      <c r="G4376" t="s">
        <v>18</v>
      </c>
      <c r="H4376" s="1">
        <v>43722</v>
      </c>
      <c r="I4376" t="s">
        <v>12325</v>
      </c>
      <c r="J4376" t="s">
        <v>8167</v>
      </c>
      <c r="K4376" t="s">
        <v>53</v>
      </c>
      <c r="L4376">
        <v>13206.989310000001</v>
      </c>
      <c r="M4376">
        <v>243</v>
      </c>
      <c r="N4376" t="s">
        <v>39</v>
      </c>
      <c r="O4376" s="1">
        <v>43741</v>
      </c>
      <c r="P4376" s="3">
        <f t="shared" si="137"/>
        <v>19</v>
      </c>
      <c r="Q4376" t="s">
        <v>49</v>
      </c>
      <c r="R4376" t="s">
        <v>24</v>
      </c>
    </row>
    <row r="4377" spans="1:18" x14ac:dyDescent="0.25">
      <c r="A4377" t="s">
        <v>12326</v>
      </c>
      <c r="B4377" s="3">
        <v>49</v>
      </c>
      <c r="C4377" s="3" t="str" cm="1">
        <f t="array" ref="C4377">_xlfn.IFS(B4377&lt;35,"Young",B4377&lt;60,"Middle",TRUE,"Senior")</f>
        <v>Middle</v>
      </c>
      <c r="D4377" t="s">
        <v>16</v>
      </c>
      <c r="E4377" t="str">
        <f t="shared" si="136"/>
        <v>Middle-Female</v>
      </c>
      <c r="F4377" t="s">
        <v>115</v>
      </c>
      <c r="G4377" t="s">
        <v>28</v>
      </c>
      <c r="H4377" s="1">
        <v>44884</v>
      </c>
      <c r="I4377" t="s">
        <v>12327</v>
      </c>
      <c r="J4377" t="s">
        <v>12328</v>
      </c>
      <c r="K4377" t="s">
        <v>53</v>
      </c>
      <c r="L4377">
        <v>7932.2661660000003</v>
      </c>
      <c r="M4377">
        <v>450</v>
      </c>
      <c r="N4377" t="s">
        <v>43</v>
      </c>
      <c r="O4377" s="1">
        <v>44912</v>
      </c>
      <c r="P4377" s="3">
        <f t="shared" si="137"/>
        <v>28</v>
      </c>
      <c r="Q4377" t="s">
        <v>32</v>
      </c>
      <c r="R4377" t="s">
        <v>45</v>
      </c>
    </row>
    <row r="4378" spans="1:18" x14ac:dyDescent="0.25">
      <c r="A4378" t="s">
        <v>12329</v>
      </c>
      <c r="B4378" s="3">
        <v>53</v>
      </c>
      <c r="C4378" s="3" t="str" cm="1">
        <f t="array" ref="C4378">_xlfn.IFS(B4378&lt;35,"Young",B4378&lt;60,"Middle",TRUE,"Senior")</f>
        <v>Middle</v>
      </c>
      <c r="D4378" t="s">
        <v>16</v>
      </c>
      <c r="E4378" t="str">
        <f t="shared" si="136"/>
        <v>Middle-Female</v>
      </c>
      <c r="F4378" t="s">
        <v>230</v>
      </c>
      <c r="G4378" t="s">
        <v>70</v>
      </c>
      <c r="H4378" s="1">
        <v>44909</v>
      </c>
      <c r="I4378" t="s">
        <v>12330</v>
      </c>
      <c r="J4378" t="s">
        <v>12331</v>
      </c>
      <c r="K4378" t="s">
        <v>31</v>
      </c>
      <c r="L4378">
        <v>10010.01604</v>
      </c>
      <c r="M4378">
        <v>227</v>
      </c>
      <c r="N4378" t="s">
        <v>22</v>
      </c>
      <c r="O4378" s="1">
        <v>44912</v>
      </c>
      <c r="P4378" s="3">
        <f t="shared" si="137"/>
        <v>3</v>
      </c>
      <c r="Q4378" t="s">
        <v>85</v>
      </c>
      <c r="R4378" t="s">
        <v>45</v>
      </c>
    </row>
    <row r="4379" spans="1:18" x14ac:dyDescent="0.25">
      <c r="A4379" t="s">
        <v>12332</v>
      </c>
      <c r="B4379" s="3">
        <v>37</v>
      </c>
      <c r="C4379" s="3" t="str" cm="1">
        <f t="array" ref="C4379">_xlfn.IFS(B4379&lt;35,"Young",B4379&lt;60,"Middle",TRUE,"Senior")</f>
        <v>Middle</v>
      </c>
      <c r="D4379" t="s">
        <v>26</v>
      </c>
      <c r="E4379" t="str">
        <f t="shared" si="136"/>
        <v>Middle-Male</v>
      </c>
      <c r="F4379" t="s">
        <v>90</v>
      </c>
      <c r="G4379" t="s">
        <v>18</v>
      </c>
      <c r="H4379" s="1">
        <v>44145</v>
      </c>
      <c r="I4379" t="s">
        <v>12333</v>
      </c>
      <c r="J4379" t="s">
        <v>12334</v>
      </c>
      <c r="K4379" t="s">
        <v>31</v>
      </c>
      <c r="L4379">
        <v>18679.881949999999</v>
      </c>
      <c r="M4379">
        <v>226</v>
      </c>
      <c r="N4379" t="s">
        <v>39</v>
      </c>
      <c r="O4379" s="1">
        <v>44162</v>
      </c>
      <c r="P4379" s="3">
        <f t="shared" si="137"/>
        <v>17</v>
      </c>
      <c r="Q4379" t="s">
        <v>23</v>
      </c>
      <c r="R4379" t="s">
        <v>45</v>
      </c>
    </row>
    <row r="4380" spans="1:18" x14ac:dyDescent="0.25">
      <c r="A4380" t="s">
        <v>12335</v>
      </c>
      <c r="B4380" s="3">
        <v>41</v>
      </c>
      <c r="C4380" s="3" t="str" cm="1">
        <f t="array" ref="C4380">_xlfn.IFS(B4380&lt;35,"Young",B4380&lt;60,"Middle",TRUE,"Senior")</f>
        <v>Middle</v>
      </c>
      <c r="D4380" t="s">
        <v>16</v>
      </c>
      <c r="E4380" t="str">
        <f t="shared" si="136"/>
        <v>Middle-Female</v>
      </c>
      <c r="F4380" t="s">
        <v>50</v>
      </c>
      <c r="G4380" t="s">
        <v>26592</v>
      </c>
      <c r="H4380" s="1">
        <v>45103</v>
      </c>
      <c r="I4380" t="s">
        <v>12336</v>
      </c>
      <c r="J4380" t="s">
        <v>12337</v>
      </c>
      <c r="K4380" t="s">
        <v>21</v>
      </c>
      <c r="L4380">
        <v>35761.783539999997</v>
      </c>
      <c r="M4380">
        <v>117</v>
      </c>
      <c r="N4380" t="s">
        <v>22</v>
      </c>
      <c r="O4380" s="1">
        <v>45122</v>
      </c>
      <c r="P4380" s="3">
        <f t="shared" si="137"/>
        <v>19</v>
      </c>
      <c r="Q4380" t="s">
        <v>85</v>
      </c>
      <c r="R4380" t="s">
        <v>33</v>
      </c>
    </row>
    <row r="4381" spans="1:18" x14ac:dyDescent="0.25">
      <c r="A4381" t="s">
        <v>12338</v>
      </c>
      <c r="B4381" s="3">
        <v>51</v>
      </c>
      <c r="C4381" s="3" t="str" cm="1">
        <f t="array" ref="C4381">_xlfn.IFS(B4381&lt;35,"Young",B4381&lt;60,"Middle",TRUE,"Senior")</f>
        <v>Middle</v>
      </c>
      <c r="D4381" t="s">
        <v>16</v>
      </c>
      <c r="E4381" t="str">
        <f t="shared" si="136"/>
        <v>Middle-Female</v>
      </c>
      <c r="F4381" t="s">
        <v>50</v>
      </c>
      <c r="G4381" t="s">
        <v>26593</v>
      </c>
      <c r="H4381" s="1">
        <v>43736</v>
      </c>
      <c r="I4381" t="s">
        <v>12339</v>
      </c>
      <c r="J4381" t="s">
        <v>12340</v>
      </c>
      <c r="K4381" t="s">
        <v>31</v>
      </c>
      <c r="L4381">
        <v>2466.1758970000001</v>
      </c>
      <c r="M4381">
        <v>329</v>
      </c>
      <c r="N4381" t="s">
        <v>39</v>
      </c>
      <c r="O4381" s="1">
        <v>43741</v>
      </c>
      <c r="P4381" s="3">
        <f t="shared" si="137"/>
        <v>5</v>
      </c>
      <c r="Q4381" t="s">
        <v>32</v>
      </c>
      <c r="R4381" t="s">
        <v>45</v>
      </c>
    </row>
    <row r="4382" spans="1:18" x14ac:dyDescent="0.25">
      <c r="A4382" t="s">
        <v>12341</v>
      </c>
      <c r="B4382" s="3">
        <v>25</v>
      </c>
      <c r="C4382" s="3" t="str" cm="1">
        <f t="array" ref="C4382">_xlfn.IFS(B4382&lt;35,"Young",B4382&lt;60,"Middle",TRUE,"Senior")</f>
        <v>Young</v>
      </c>
      <c r="D4382" t="s">
        <v>26</v>
      </c>
      <c r="E4382" t="str">
        <f t="shared" si="136"/>
        <v>Young-Male</v>
      </c>
      <c r="F4382" t="s">
        <v>115</v>
      </c>
      <c r="G4382" t="s">
        <v>26593</v>
      </c>
      <c r="H4382" s="1">
        <v>44419</v>
      </c>
      <c r="I4382" t="s">
        <v>11060</v>
      </c>
      <c r="J4382" t="s">
        <v>12342</v>
      </c>
      <c r="K4382" t="s">
        <v>57</v>
      </c>
      <c r="L4382">
        <v>21665.652959999999</v>
      </c>
      <c r="M4382">
        <v>410</v>
      </c>
      <c r="N4382" t="s">
        <v>39</v>
      </c>
      <c r="O4382" s="1">
        <v>44428</v>
      </c>
      <c r="P4382" s="3">
        <f t="shared" si="137"/>
        <v>9</v>
      </c>
      <c r="Q4382" t="s">
        <v>32</v>
      </c>
      <c r="R4382" t="s">
        <v>24</v>
      </c>
    </row>
    <row r="4383" spans="1:18" x14ac:dyDescent="0.25">
      <c r="A4383" t="s">
        <v>12343</v>
      </c>
      <c r="B4383" s="3">
        <v>27</v>
      </c>
      <c r="C4383" s="3" t="str" cm="1">
        <f t="array" ref="C4383">_xlfn.IFS(B4383&lt;35,"Young",B4383&lt;60,"Middle",TRUE,"Senior")</f>
        <v>Young</v>
      </c>
      <c r="D4383" t="s">
        <v>16</v>
      </c>
      <c r="E4383" t="str">
        <f t="shared" si="136"/>
        <v>Young-Female</v>
      </c>
      <c r="F4383" t="s">
        <v>230</v>
      </c>
      <c r="G4383" t="s">
        <v>36</v>
      </c>
      <c r="H4383" s="1">
        <v>44998</v>
      </c>
      <c r="I4383" t="s">
        <v>12344</v>
      </c>
      <c r="J4383" t="s">
        <v>12345</v>
      </c>
      <c r="K4383" t="s">
        <v>31</v>
      </c>
      <c r="L4383">
        <v>3813.544887</v>
      </c>
      <c r="M4383">
        <v>378</v>
      </c>
      <c r="N4383" t="s">
        <v>43</v>
      </c>
      <c r="O4383" s="1">
        <v>45011</v>
      </c>
      <c r="P4383" s="3">
        <f t="shared" si="137"/>
        <v>13</v>
      </c>
      <c r="Q4383" t="s">
        <v>23</v>
      </c>
      <c r="R4383" t="s">
        <v>24</v>
      </c>
    </row>
    <row r="4384" spans="1:18" x14ac:dyDescent="0.25">
      <c r="A4384" t="s">
        <v>12346</v>
      </c>
      <c r="B4384" s="3">
        <v>69</v>
      </c>
      <c r="C4384" s="3" t="str" cm="1">
        <f t="array" ref="C4384">_xlfn.IFS(B4384&lt;35,"Young",B4384&lt;60,"Middle",TRUE,"Senior")</f>
        <v>Senior</v>
      </c>
      <c r="D4384" t="s">
        <v>26</v>
      </c>
      <c r="E4384" t="str">
        <f t="shared" si="136"/>
        <v>Senior-Male</v>
      </c>
      <c r="F4384" t="s">
        <v>230</v>
      </c>
      <c r="G4384" t="s">
        <v>70</v>
      </c>
      <c r="H4384" s="1">
        <v>44514</v>
      </c>
      <c r="I4384" t="s">
        <v>2918</v>
      </c>
      <c r="J4384" t="s">
        <v>12347</v>
      </c>
      <c r="K4384" t="s">
        <v>53</v>
      </c>
      <c r="L4384">
        <v>22934.932710000001</v>
      </c>
      <c r="M4384">
        <v>433</v>
      </c>
      <c r="N4384" t="s">
        <v>39</v>
      </c>
      <c r="O4384" s="1">
        <v>44521</v>
      </c>
      <c r="P4384" s="3">
        <f t="shared" si="137"/>
        <v>7</v>
      </c>
      <c r="Q4384" t="s">
        <v>85</v>
      </c>
      <c r="R4384" t="s">
        <v>45</v>
      </c>
    </row>
    <row r="4385" spans="1:18" x14ac:dyDescent="0.25">
      <c r="A4385" t="s">
        <v>12283</v>
      </c>
      <c r="B4385" s="3">
        <v>24</v>
      </c>
      <c r="C4385" s="3" t="str" cm="1">
        <f t="array" ref="C4385">_xlfn.IFS(B4385&lt;35,"Young",B4385&lt;60,"Middle",TRUE,"Senior")</f>
        <v>Young</v>
      </c>
      <c r="D4385" t="s">
        <v>26</v>
      </c>
      <c r="E4385" t="str">
        <f t="shared" si="136"/>
        <v>Young-Male</v>
      </c>
      <c r="F4385" t="s">
        <v>27</v>
      </c>
      <c r="G4385" t="s">
        <v>26592</v>
      </c>
      <c r="H4385" s="1">
        <v>44385</v>
      </c>
      <c r="I4385" t="s">
        <v>12348</v>
      </c>
      <c r="J4385" t="s">
        <v>1573</v>
      </c>
      <c r="K4385" t="s">
        <v>31</v>
      </c>
      <c r="L4385">
        <v>36024.540979999998</v>
      </c>
      <c r="M4385">
        <v>391</v>
      </c>
      <c r="N4385" t="s">
        <v>22</v>
      </c>
      <c r="O4385" s="1">
        <v>44386</v>
      </c>
      <c r="P4385" s="3">
        <f t="shared" si="137"/>
        <v>1</v>
      </c>
      <c r="Q4385" t="s">
        <v>49</v>
      </c>
      <c r="R4385" t="s">
        <v>24</v>
      </c>
    </row>
    <row r="4386" spans="1:18" x14ac:dyDescent="0.25">
      <c r="A4386" t="s">
        <v>12349</v>
      </c>
      <c r="B4386" s="3">
        <v>74</v>
      </c>
      <c r="C4386" s="3" t="str" cm="1">
        <f t="array" ref="C4386">_xlfn.IFS(B4386&lt;35,"Young",B4386&lt;60,"Middle",TRUE,"Senior")</f>
        <v>Senior</v>
      </c>
      <c r="D4386" t="s">
        <v>26</v>
      </c>
      <c r="E4386" t="str">
        <f t="shared" si="136"/>
        <v>Senior-Male</v>
      </c>
      <c r="F4386" t="s">
        <v>63</v>
      </c>
      <c r="G4386" t="s">
        <v>70</v>
      </c>
      <c r="H4386" s="1">
        <v>43964</v>
      </c>
      <c r="I4386" t="s">
        <v>12350</v>
      </c>
      <c r="J4386" t="s">
        <v>12351</v>
      </c>
      <c r="K4386" t="s">
        <v>31</v>
      </c>
      <c r="L4386">
        <v>32049.448359999999</v>
      </c>
      <c r="M4386">
        <v>458</v>
      </c>
      <c r="N4386" t="s">
        <v>39</v>
      </c>
      <c r="O4386" s="1">
        <v>43975</v>
      </c>
      <c r="P4386" s="3">
        <f t="shared" si="137"/>
        <v>11</v>
      </c>
      <c r="Q4386" t="s">
        <v>44</v>
      </c>
      <c r="R4386" t="s">
        <v>33</v>
      </c>
    </row>
    <row r="4387" spans="1:18" x14ac:dyDescent="0.25">
      <c r="A4387" t="s">
        <v>12352</v>
      </c>
      <c r="B4387" s="3">
        <v>37</v>
      </c>
      <c r="C4387" s="3" t="str" cm="1">
        <f t="array" ref="C4387">_xlfn.IFS(B4387&lt;35,"Young",B4387&lt;60,"Middle",TRUE,"Senior")</f>
        <v>Middle</v>
      </c>
      <c r="D4387" t="s">
        <v>26</v>
      </c>
      <c r="E4387" t="str">
        <f t="shared" si="136"/>
        <v>Middle-Male</v>
      </c>
      <c r="F4387" t="s">
        <v>230</v>
      </c>
      <c r="G4387" t="s">
        <v>28</v>
      </c>
      <c r="H4387" s="1">
        <v>43499</v>
      </c>
      <c r="I4387" t="s">
        <v>11767</v>
      </c>
      <c r="J4387" t="s">
        <v>12353</v>
      </c>
      <c r="K4387" t="s">
        <v>31</v>
      </c>
      <c r="L4387">
        <v>22210.85</v>
      </c>
      <c r="M4387">
        <v>124</v>
      </c>
      <c r="N4387" t="s">
        <v>43</v>
      </c>
      <c r="O4387" s="1">
        <v>43500</v>
      </c>
      <c r="P4387" s="3">
        <f t="shared" si="137"/>
        <v>1</v>
      </c>
      <c r="Q4387" t="s">
        <v>85</v>
      </c>
      <c r="R4387" t="s">
        <v>24</v>
      </c>
    </row>
    <row r="4388" spans="1:18" x14ac:dyDescent="0.25">
      <c r="A4388" t="s">
        <v>9399</v>
      </c>
      <c r="B4388" s="3">
        <v>83</v>
      </c>
      <c r="C4388" s="3" t="str" cm="1">
        <f t="array" ref="C4388">_xlfn.IFS(B4388&lt;35,"Young",B4388&lt;60,"Middle",TRUE,"Senior")</f>
        <v>Senior</v>
      </c>
      <c r="D4388" t="s">
        <v>26</v>
      </c>
      <c r="E4388" t="str">
        <f t="shared" si="136"/>
        <v>Senior-Male</v>
      </c>
      <c r="F4388" t="s">
        <v>230</v>
      </c>
      <c r="G4388" t="s">
        <v>26592</v>
      </c>
      <c r="H4388" s="1">
        <v>43598</v>
      </c>
      <c r="I4388" t="s">
        <v>12354</v>
      </c>
      <c r="J4388" t="s">
        <v>12355</v>
      </c>
      <c r="K4388" t="s">
        <v>21</v>
      </c>
      <c r="L4388">
        <v>4980.3603499999999</v>
      </c>
      <c r="M4388">
        <v>340</v>
      </c>
      <c r="N4388" t="s">
        <v>22</v>
      </c>
      <c r="O4388" s="1">
        <v>43610</v>
      </c>
      <c r="P4388" s="3">
        <f t="shared" si="137"/>
        <v>12</v>
      </c>
      <c r="Q4388" t="s">
        <v>85</v>
      </c>
      <c r="R4388" t="s">
        <v>24</v>
      </c>
    </row>
    <row r="4389" spans="1:18" x14ac:dyDescent="0.25">
      <c r="A4389" t="s">
        <v>12356</v>
      </c>
      <c r="B4389" s="3">
        <v>65</v>
      </c>
      <c r="C4389" s="3" t="str" cm="1">
        <f t="array" ref="C4389">_xlfn.IFS(B4389&lt;35,"Young",B4389&lt;60,"Middle",TRUE,"Senior")</f>
        <v>Senior</v>
      </c>
      <c r="D4389" t="s">
        <v>26</v>
      </c>
      <c r="E4389" t="str">
        <f t="shared" si="136"/>
        <v>Senior-Male</v>
      </c>
      <c r="F4389" t="s">
        <v>35</v>
      </c>
      <c r="G4389" t="s">
        <v>70</v>
      </c>
      <c r="H4389" s="1">
        <v>44468</v>
      </c>
      <c r="I4389" t="s">
        <v>12357</v>
      </c>
      <c r="J4389" t="s">
        <v>12358</v>
      </c>
      <c r="K4389" t="s">
        <v>21</v>
      </c>
      <c r="L4389">
        <v>28305.961370000001</v>
      </c>
      <c r="M4389">
        <v>118</v>
      </c>
      <c r="N4389" t="s">
        <v>39</v>
      </c>
      <c r="O4389" s="1">
        <v>44496</v>
      </c>
      <c r="P4389" s="3">
        <f t="shared" si="137"/>
        <v>28</v>
      </c>
      <c r="Q4389" t="s">
        <v>23</v>
      </c>
      <c r="R4389" t="s">
        <v>33</v>
      </c>
    </row>
    <row r="4390" spans="1:18" x14ac:dyDescent="0.25">
      <c r="A4390" t="s">
        <v>12359</v>
      </c>
      <c r="B4390" s="3">
        <v>51</v>
      </c>
      <c r="C4390" s="3" t="str" cm="1">
        <f t="array" ref="C4390">_xlfn.IFS(B4390&lt;35,"Young",B4390&lt;60,"Middle",TRUE,"Senior")</f>
        <v>Middle</v>
      </c>
      <c r="D4390" t="s">
        <v>16</v>
      </c>
      <c r="E4390" t="str">
        <f t="shared" si="136"/>
        <v>Middle-Female</v>
      </c>
      <c r="F4390" t="s">
        <v>115</v>
      </c>
      <c r="G4390" t="s">
        <v>18</v>
      </c>
      <c r="H4390" s="1">
        <v>43540</v>
      </c>
      <c r="I4390" t="s">
        <v>12360</v>
      </c>
      <c r="J4390" t="s">
        <v>12361</v>
      </c>
      <c r="K4390" t="s">
        <v>31</v>
      </c>
      <c r="L4390">
        <v>26688.743030000001</v>
      </c>
      <c r="M4390">
        <v>196</v>
      </c>
      <c r="N4390" t="s">
        <v>43</v>
      </c>
      <c r="O4390" s="1">
        <v>43547</v>
      </c>
      <c r="P4390" s="3">
        <f t="shared" si="137"/>
        <v>7</v>
      </c>
      <c r="Q4390" t="s">
        <v>44</v>
      </c>
      <c r="R4390" t="s">
        <v>45</v>
      </c>
    </row>
    <row r="4391" spans="1:18" x14ac:dyDescent="0.25">
      <c r="A4391" t="s">
        <v>12362</v>
      </c>
      <c r="B4391" s="3">
        <v>42</v>
      </c>
      <c r="C4391" s="3" t="str" cm="1">
        <f t="array" ref="C4391">_xlfn.IFS(B4391&lt;35,"Young",B4391&lt;60,"Middle",TRUE,"Senior")</f>
        <v>Middle</v>
      </c>
      <c r="D4391" t="s">
        <v>16</v>
      </c>
      <c r="E4391" t="str">
        <f t="shared" si="136"/>
        <v>Middle-Female</v>
      </c>
      <c r="F4391" t="s">
        <v>90</v>
      </c>
      <c r="G4391" t="s">
        <v>26593</v>
      </c>
      <c r="H4391" s="1">
        <v>44132</v>
      </c>
      <c r="I4391" t="s">
        <v>12363</v>
      </c>
      <c r="J4391" t="s">
        <v>12364</v>
      </c>
      <c r="K4391" t="s">
        <v>21</v>
      </c>
      <c r="L4391">
        <v>2477.9570090000002</v>
      </c>
      <c r="M4391">
        <v>478</v>
      </c>
      <c r="N4391" t="s">
        <v>43</v>
      </c>
      <c r="O4391" s="1">
        <v>44151</v>
      </c>
      <c r="P4391" s="3">
        <f t="shared" si="137"/>
        <v>19</v>
      </c>
      <c r="Q4391" t="s">
        <v>85</v>
      </c>
      <c r="R4391" t="s">
        <v>45</v>
      </c>
    </row>
    <row r="4392" spans="1:18" x14ac:dyDescent="0.25">
      <c r="A4392" t="s">
        <v>12365</v>
      </c>
      <c r="B4392" s="3">
        <v>58</v>
      </c>
      <c r="C4392" s="3" t="str" cm="1">
        <f t="array" ref="C4392">_xlfn.IFS(B4392&lt;35,"Young",B4392&lt;60,"Middle",TRUE,"Senior")</f>
        <v>Middle</v>
      </c>
      <c r="D4392" t="s">
        <v>16</v>
      </c>
      <c r="E4392" t="str">
        <f t="shared" si="136"/>
        <v>Middle-Female</v>
      </c>
      <c r="F4392" t="s">
        <v>17</v>
      </c>
      <c r="G4392" t="s">
        <v>26593</v>
      </c>
      <c r="H4392" s="1">
        <v>44313</v>
      </c>
      <c r="I4392" t="s">
        <v>12366</v>
      </c>
      <c r="J4392" t="s">
        <v>12367</v>
      </c>
      <c r="K4392" t="s">
        <v>21</v>
      </c>
      <c r="L4392">
        <v>7117.7402309999998</v>
      </c>
      <c r="M4392">
        <v>118</v>
      </c>
      <c r="N4392" t="s">
        <v>39</v>
      </c>
      <c r="O4392" s="1">
        <v>44320</v>
      </c>
      <c r="P4392" s="3">
        <f t="shared" si="137"/>
        <v>7</v>
      </c>
      <c r="Q4392" t="s">
        <v>85</v>
      </c>
      <c r="R4392" t="s">
        <v>45</v>
      </c>
    </row>
    <row r="4393" spans="1:18" x14ac:dyDescent="0.25">
      <c r="A4393" t="s">
        <v>12368</v>
      </c>
      <c r="B4393" s="3">
        <v>61</v>
      </c>
      <c r="C4393" s="3" t="str" cm="1">
        <f t="array" ref="C4393">_xlfn.IFS(B4393&lt;35,"Young",B4393&lt;60,"Middle",TRUE,"Senior")</f>
        <v>Senior</v>
      </c>
      <c r="D4393" t="s">
        <v>16</v>
      </c>
      <c r="E4393" t="str">
        <f t="shared" si="136"/>
        <v>Senior-Female</v>
      </c>
      <c r="F4393" t="s">
        <v>35</v>
      </c>
      <c r="G4393" t="s">
        <v>18</v>
      </c>
      <c r="H4393" s="1">
        <v>44277</v>
      </c>
      <c r="I4393" t="s">
        <v>12369</v>
      </c>
      <c r="J4393" t="s">
        <v>12370</v>
      </c>
      <c r="K4393" t="s">
        <v>21</v>
      </c>
      <c r="L4393">
        <v>37339.797050000001</v>
      </c>
      <c r="M4393">
        <v>165</v>
      </c>
      <c r="N4393" t="s">
        <v>39</v>
      </c>
      <c r="O4393" s="1">
        <v>44289</v>
      </c>
      <c r="P4393" s="3">
        <f t="shared" si="137"/>
        <v>12</v>
      </c>
      <c r="Q4393" t="s">
        <v>44</v>
      </c>
      <c r="R4393" t="s">
        <v>24</v>
      </c>
    </row>
    <row r="4394" spans="1:18" x14ac:dyDescent="0.25">
      <c r="A4394" t="s">
        <v>12371</v>
      </c>
      <c r="B4394" s="3">
        <v>30</v>
      </c>
      <c r="C4394" s="3" t="str" cm="1">
        <f t="array" ref="C4394">_xlfn.IFS(B4394&lt;35,"Young",B4394&lt;60,"Middle",TRUE,"Senior")</f>
        <v>Young</v>
      </c>
      <c r="D4394" t="s">
        <v>16</v>
      </c>
      <c r="E4394" t="str">
        <f t="shared" si="136"/>
        <v>Young-Female</v>
      </c>
      <c r="F4394" t="s">
        <v>50</v>
      </c>
      <c r="G4394" t="s">
        <v>70</v>
      </c>
      <c r="H4394" s="1">
        <v>43872</v>
      </c>
      <c r="I4394" t="s">
        <v>12372</v>
      </c>
      <c r="J4394" t="s">
        <v>12373</v>
      </c>
      <c r="K4394" t="s">
        <v>57</v>
      </c>
      <c r="L4394">
        <v>66889.732120000001</v>
      </c>
      <c r="M4394">
        <v>398</v>
      </c>
      <c r="N4394" t="s">
        <v>39</v>
      </c>
      <c r="O4394" s="1">
        <v>43886</v>
      </c>
      <c r="P4394" s="3">
        <f t="shared" si="137"/>
        <v>14</v>
      </c>
      <c r="Q4394" t="s">
        <v>49</v>
      </c>
      <c r="R4394" t="s">
        <v>24</v>
      </c>
    </row>
    <row r="4395" spans="1:18" x14ac:dyDescent="0.25">
      <c r="A4395" t="s">
        <v>12374</v>
      </c>
      <c r="B4395" s="3">
        <v>36</v>
      </c>
      <c r="C4395" s="3" t="str" cm="1">
        <f t="array" ref="C4395">_xlfn.IFS(B4395&lt;35,"Young",B4395&lt;60,"Middle",TRUE,"Senior")</f>
        <v>Middle</v>
      </c>
      <c r="D4395" t="s">
        <v>16</v>
      </c>
      <c r="E4395" t="str">
        <f t="shared" si="136"/>
        <v>Middle-Female</v>
      </c>
      <c r="F4395" t="s">
        <v>27</v>
      </c>
      <c r="G4395" t="s">
        <v>70</v>
      </c>
      <c r="H4395" s="1">
        <v>43546</v>
      </c>
      <c r="I4395" t="s">
        <v>12375</v>
      </c>
      <c r="J4395" t="s">
        <v>10586</v>
      </c>
      <c r="K4395" t="s">
        <v>57</v>
      </c>
      <c r="L4395">
        <v>8326.4866419999998</v>
      </c>
      <c r="M4395">
        <v>284</v>
      </c>
      <c r="N4395" t="s">
        <v>39</v>
      </c>
      <c r="O4395" s="1">
        <v>43558</v>
      </c>
      <c r="P4395" s="3">
        <f t="shared" si="137"/>
        <v>12</v>
      </c>
      <c r="Q4395" t="s">
        <v>44</v>
      </c>
      <c r="R4395" t="s">
        <v>45</v>
      </c>
    </row>
    <row r="4396" spans="1:18" x14ac:dyDescent="0.25">
      <c r="A4396" t="s">
        <v>12376</v>
      </c>
      <c r="B4396" s="3">
        <v>19</v>
      </c>
      <c r="C4396" s="3" t="str" cm="1">
        <f t="array" ref="C4396">_xlfn.IFS(B4396&lt;35,"Young",B4396&lt;60,"Middle",TRUE,"Senior")</f>
        <v>Young</v>
      </c>
      <c r="D4396" t="s">
        <v>26</v>
      </c>
      <c r="E4396" t="str">
        <f t="shared" si="136"/>
        <v>Young-Male</v>
      </c>
      <c r="F4396" t="s">
        <v>115</v>
      </c>
      <c r="G4396" t="s">
        <v>70</v>
      </c>
      <c r="H4396" s="1">
        <v>44190</v>
      </c>
      <c r="I4396" t="s">
        <v>12377</v>
      </c>
      <c r="J4396" t="s">
        <v>12378</v>
      </c>
      <c r="K4396" t="s">
        <v>57</v>
      </c>
      <c r="L4396">
        <v>11513.40467</v>
      </c>
      <c r="M4396">
        <v>227</v>
      </c>
      <c r="N4396" t="s">
        <v>39</v>
      </c>
      <c r="O4396" s="1">
        <v>44205</v>
      </c>
      <c r="P4396" s="3">
        <f t="shared" si="137"/>
        <v>15</v>
      </c>
      <c r="Q4396" t="s">
        <v>85</v>
      </c>
      <c r="R4396" t="s">
        <v>33</v>
      </c>
    </row>
    <row r="4397" spans="1:18" x14ac:dyDescent="0.25">
      <c r="A4397" t="s">
        <v>12379</v>
      </c>
      <c r="B4397" s="3">
        <v>85</v>
      </c>
      <c r="C4397" s="3" t="str" cm="1">
        <f t="array" ref="C4397">_xlfn.IFS(B4397&lt;35,"Young",B4397&lt;60,"Middle",TRUE,"Senior")</f>
        <v>Senior</v>
      </c>
      <c r="D4397" t="s">
        <v>16</v>
      </c>
      <c r="E4397" t="str">
        <f t="shared" si="136"/>
        <v>Senior-Female</v>
      </c>
      <c r="F4397" t="s">
        <v>17</v>
      </c>
      <c r="G4397" t="s">
        <v>26592</v>
      </c>
      <c r="H4397" s="1">
        <v>43891</v>
      </c>
      <c r="I4397" t="s">
        <v>12380</v>
      </c>
      <c r="J4397" t="s">
        <v>12381</v>
      </c>
      <c r="K4397" t="s">
        <v>21</v>
      </c>
      <c r="L4397">
        <v>22289.234179999999</v>
      </c>
      <c r="M4397">
        <v>376</v>
      </c>
      <c r="N4397" t="s">
        <v>22</v>
      </c>
      <c r="O4397" s="1">
        <v>43893</v>
      </c>
      <c r="P4397" s="3">
        <f t="shared" si="137"/>
        <v>2</v>
      </c>
      <c r="Q4397" t="s">
        <v>32</v>
      </c>
      <c r="R4397" t="s">
        <v>45</v>
      </c>
    </row>
    <row r="4398" spans="1:18" x14ac:dyDescent="0.25">
      <c r="A4398" t="s">
        <v>12382</v>
      </c>
      <c r="B4398" s="3">
        <v>70</v>
      </c>
      <c r="C4398" s="3" t="str" cm="1">
        <f t="array" ref="C4398">_xlfn.IFS(B4398&lt;35,"Young",B4398&lt;60,"Middle",TRUE,"Senior")</f>
        <v>Senior</v>
      </c>
      <c r="D4398" t="s">
        <v>26</v>
      </c>
      <c r="E4398" t="str">
        <f t="shared" si="136"/>
        <v>Senior-Male</v>
      </c>
      <c r="F4398" t="s">
        <v>35</v>
      </c>
      <c r="G4398" t="s">
        <v>28</v>
      </c>
      <c r="H4398" s="1">
        <v>44008</v>
      </c>
      <c r="I4398" t="s">
        <v>10060</v>
      </c>
      <c r="J4398" t="s">
        <v>12383</v>
      </c>
      <c r="K4398" t="s">
        <v>53</v>
      </c>
      <c r="L4398">
        <v>41710.772940000003</v>
      </c>
      <c r="M4398">
        <v>325</v>
      </c>
      <c r="N4398" t="s">
        <v>43</v>
      </c>
      <c r="O4398" s="1">
        <v>44027</v>
      </c>
      <c r="P4398" s="3">
        <f t="shared" si="137"/>
        <v>19</v>
      </c>
      <c r="Q4398" t="s">
        <v>85</v>
      </c>
      <c r="R4398" t="s">
        <v>45</v>
      </c>
    </row>
    <row r="4399" spans="1:18" x14ac:dyDescent="0.25">
      <c r="A4399" t="s">
        <v>12384</v>
      </c>
      <c r="B4399" s="3">
        <v>26</v>
      </c>
      <c r="C4399" s="3" t="str" cm="1">
        <f t="array" ref="C4399">_xlfn.IFS(B4399&lt;35,"Young",B4399&lt;60,"Middle",TRUE,"Senior")</f>
        <v>Young</v>
      </c>
      <c r="D4399" t="s">
        <v>26</v>
      </c>
      <c r="E4399" t="str">
        <f t="shared" si="136"/>
        <v>Young-Male</v>
      </c>
      <c r="F4399" t="s">
        <v>27</v>
      </c>
      <c r="G4399" t="s">
        <v>36</v>
      </c>
      <c r="H4399" s="1">
        <v>43814</v>
      </c>
      <c r="I4399" t="s">
        <v>12385</v>
      </c>
      <c r="J4399" t="s">
        <v>12386</v>
      </c>
      <c r="K4399" t="s">
        <v>57</v>
      </c>
      <c r="L4399">
        <v>2497.5686040000001</v>
      </c>
      <c r="M4399">
        <v>392</v>
      </c>
      <c r="N4399" t="s">
        <v>39</v>
      </c>
      <c r="O4399" s="1">
        <v>43830</v>
      </c>
      <c r="P4399" s="3">
        <f t="shared" si="137"/>
        <v>16</v>
      </c>
      <c r="Q4399" t="s">
        <v>32</v>
      </c>
      <c r="R4399" t="s">
        <v>45</v>
      </c>
    </row>
    <row r="4400" spans="1:18" x14ac:dyDescent="0.25">
      <c r="A4400" t="s">
        <v>12387</v>
      </c>
      <c r="B4400" s="3">
        <v>35</v>
      </c>
      <c r="C4400" s="3" t="str" cm="1">
        <f t="array" ref="C4400">_xlfn.IFS(B4400&lt;35,"Young",B4400&lt;60,"Middle",TRUE,"Senior")</f>
        <v>Middle</v>
      </c>
      <c r="D4400" t="s">
        <v>26</v>
      </c>
      <c r="E4400" t="str">
        <f t="shared" si="136"/>
        <v>Middle-Male</v>
      </c>
      <c r="F4400" t="s">
        <v>50</v>
      </c>
      <c r="G4400" t="s">
        <v>28</v>
      </c>
      <c r="H4400" s="1">
        <v>44223</v>
      </c>
      <c r="I4400" t="s">
        <v>12388</v>
      </c>
      <c r="J4400" t="s">
        <v>12389</v>
      </c>
      <c r="K4400" t="s">
        <v>61</v>
      </c>
      <c r="L4400">
        <v>38485.311800000003</v>
      </c>
      <c r="M4400">
        <v>433</v>
      </c>
      <c r="N4400" t="s">
        <v>43</v>
      </c>
      <c r="O4400" s="1">
        <v>44246</v>
      </c>
      <c r="P4400" s="3">
        <f t="shared" si="137"/>
        <v>23</v>
      </c>
      <c r="Q4400" t="s">
        <v>44</v>
      </c>
      <c r="R4400" t="s">
        <v>24</v>
      </c>
    </row>
    <row r="4401" spans="1:18" x14ac:dyDescent="0.25">
      <c r="A4401" t="s">
        <v>12390</v>
      </c>
      <c r="B4401" s="3">
        <v>44</v>
      </c>
      <c r="C4401" s="3" t="str" cm="1">
        <f t="array" ref="C4401">_xlfn.IFS(B4401&lt;35,"Young",B4401&lt;60,"Middle",TRUE,"Senior")</f>
        <v>Middle</v>
      </c>
      <c r="D4401" t="s">
        <v>16</v>
      </c>
      <c r="E4401" t="str">
        <f t="shared" si="136"/>
        <v>Middle-Female</v>
      </c>
      <c r="F4401" t="s">
        <v>50</v>
      </c>
      <c r="G4401" t="s">
        <v>70</v>
      </c>
      <c r="H4401" s="1">
        <v>45125</v>
      </c>
      <c r="I4401" t="s">
        <v>12391</v>
      </c>
      <c r="J4401" t="s">
        <v>12392</v>
      </c>
      <c r="K4401" t="s">
        <v>21</v>
      </c>
      <c r="L4401">
        <v>21674.227709999999</v>
      </c>
      <c r="M4401">
        <v>342</v>
      </c>
      <c r="N4401" t="s">
        <v>39</v>
      </c>
      <c r="O4401" s="1">
        <v>45155</v>
      </c>
      <c r="P4401" s="3">
        <f t="shared" si="137"/>
        <v>30</v>
      </c>
      <c r="Q4401" t="s">
        <v>85</v>
      </c>
      <c r="R4401" t="s">
        <v>45</v>
      </c>
    </row>
    <row r="4402" spans="1:18" x14ac:dyDescent="0.25">
      <c r="A4402" t="s">
        <v>381</v>
      </c>
      <c r="B4402" s="3">
        <v>78</v>
      </c>
      <c r="C4402" s="3" t="str" cm="1">
        <f t="array" ref="C4402">_xlfn.IFS(B4402&lt;35,"Young",B4402&lt;60,"Middle",TRUE,"Senior")</f>
        <v>Senior</v>
      </c>
      <c r="D4402" t="s">
        <v>26</v>
      </c>
      <c r="E4402" t="str">
        <f t="shared" si="136"/>
        <v>Senior-Male</v>
      </c>
      <c r="F4402" t="s">
        <v>63</v>
      </c>
      <c r="G4402" t="s">
        <v>70</v>
      </c>
      <c r="H4402" s="1">
        <v>45065</v>
      </c>
      <c r="I4402" t="s">
        <v>12393</v>
      </c>
      <c r="J4402" t="s">
        <v>12394</v>
      </c>
      <c r="K4402" t="s">
        <v>31</v>
      </c>
      <c r="L4402">
        <v>64774.811399999999</v>
      </c>
      <c r="M4402">
        <v>462</v>
      </c>
      <c r="N4402" t="s">
        <v>22</v>
      </c>
      <c r="O4402" s="1">
        <v>45066</v>
      </c>
      <c r="P4402" s="3">
        <f t="shared" si="137"/>
        <v>1</v>
      </c>
      <c r="Q4402" t="s">
        <v>49</v>
      </c>
      <c r="R4402" t="s">
        <v>33</v>
      </c>
    </row>
    <row r="4403" spans="1:18" x14ac:dyDescent="0.25">
      <c r="A4403" t="s">
        <v>12395</v>
      </c>
      <c r="B4403" s="3">
        <v>82</v>
      </c>
      <c r="C4403" s="3" t="str" cm="1">
        <f t="array" ref="C4403">_xlfn.IFS(B4403&lt;35,"Young",B4403&lt;60,"Middle",TRUE,"Senior")</f>
        <v>Senior</v>
      </c>
      <c r="D4403" t="s">
        <v>16</v>
      </c>
      <c r="E4403" t="str">
        <f t="shared" si="136"/>
        <v>Senior-Female</v>
      </c>
      <c r="F4403" t="s">
        <v>27</v>
      </c>
      <c r="G4403" t="s">
        <v>26592</v>
      </c>
      <c r="H4403" s="1">
        <v>45151</v>
      </c>
      <c r="I4403" t="s">
        <v>12396</v>
      </c>
      <c r="J4403" t="s">
        <v>12397</v>
      </c>
      <c r="K4403" t="s">
        <v>31</v>
      </c>
      <c r="L4403">
        <v>19145.102289999999</v>
      </c>
      <c r="M4403">
        <v>140</v>
      </c>
      <c r="N4403" t="s">
        <v>22</v>
      </c>
      <c r="O4403" s="1">
        <v>45159</v>
      </c>
      <c r="P4403" s="3">
        <f t="shared" si="137"/>
        <v>8</v>
      </c>
      <c r="Q4403" t="s">
        <v>49</v>
      </c>
      <c r="R4403" t="s">
        <v>33</v>
      </c>
    </row>
    <row r="4404" spans="1:18" x14ac:dyDescent="0.25">
      <c r="A4404" t="s">
        <v>12398</v>
      </c>
      <c r="B4404" s="3">
        <v>38</v>
      </c>
      <c r="C4404" s="3" t="str" cm="1">
        <f t="array" ref="C4404">_xlfn.IFS(B4404&lt;35,"Young",B4404&lt;60,"Middle",TRUE,"Senior")</f>
        <v>Middle</v>
      </c>
      <c r="D4404" t="s">
        <v>16</v>
      </c>
      <c r="E4404" t="str">
        <f t="shared" si="136"/>
        <v>Middle-Female</v>
      </c>
      <c r="F4404" t="s">
        <v>50</v>
      </c>
      <c r="G4404" t="s">
        <v>26592</v>
      </c>
      <c r="H4404" s="1">
        <v>44942</v>
      </c>
      <c r="I4404" t="s">
        <v>11324</v>
      </c>
      <c r="J4404" t="s">
        <v>12399</v>
      </c>
      <c r="K4404" t="s">
        <v>53</v>
      </c>
      <c r="L4404">
        <v>10194.781940000001</v>
      </c>
      <c r="M4404">
        <v>279</v>
      </c>
      <c r="N4404" t="s">
        <v>22</v>
      </c>
      <c r="O4404" s="1">
        <v>44944</v>
      </c>
      <c r="P4404" s="3">
        <f t="shared" si="137"/>
        <v>2</v>
      </c>
      <c r="Q4404" t="s">
        <v>44</v>
      </c>
      <c r="R4404" t="s">
        <v>33</v>
      </c>
    </row>
    <row r="4405" spans="1:18" x14ac:dyDescent="0.25">
      <c r="A4405" t="s">
        <v>12400</v>
      </c>
      <c r="B4405" s="3">
        <v>49</v>
      </c>
      <c r="C4405" s="3" t="str" cm="1">
        <f t="array" ref="C4405">_xlfn.IFS(B4405&lt;35,"Young",B4405&lt;60,"Middle",TRUE,"Senior")</f>
        <v>Middle</v>
      </c>
      <c r="D4405" t="s">
        <v>16</v>
      </c>
      <c r="E4405" t="str">
        <f t="shared" si="136"/>
        <v>Middle-Female</v>
      </c>
      <c r="F4405" t="s">
        <v>50</v>
      </c>
      <c r="G4405" t="s">
        <v>36</v>
      </c>
      <c r="H4405" s="1">
        <v>43575</v>
      </c>
      <c r="I4405" t="s">
        <v>12401</v>
      </c>
      <c r="J4405" t="s">
        <v>12402</v>
      </c>
      <c r="K4405" t="s">
        <v>31</v>
      </c>
      <c r="L4405">
        <v>3485.8981899999999</v>
      </c>
      <c r="M4405">
        <v>382</v>
      </c>
      <c r="N4405" t="s">
        <v>43</v>
      </c>
      <c r="O4405" s="1">
        <v>43591</v>
      </c>
      <c r="P4405" s="3">
        <f t="shared" si="137"/>
        <v>16</v>
      </c>
      <c r="Q4405" t="s">
        <v>23</v>
      </c>
      <c r="R4405" t="s">
        <v>33</v>
      </c>
    </row>
    <row r="4406" spans="1:18" x14ac:dyDescent="0.25">
      <c r="A4406" t="s">
        <v>12403</v>
      </c>
      <c r="B4406" s="3">
        <v>28</v>
      </c>
      <c r="C4406" s="3" t="str" cm="1">
        <f t="array" ref="C4406">_xlfn.IFS(B4406&lt;35,"Young",B4406&lt;60,"Middle",TRUE,"Senior")</f>
        <v>Young</v>
      </c>
      <c r="D4406" t="s">
        <v>16</v>
      </c>
      <c r="E4406" t="str">
        <f t="shared" si="136"/>
        <v>Young-Female</v>
      </c>
      <c r="F4406" t="s">
        <v>90</v>
      </c>
      <c r="G4406" t="s">
        <v>28</v>
      </c>
      <c r="H4406" s="1">
        <v>43589</v>
      </c>
      <c r="I4406" t="s">
        <v>12404</v>
      </c>
      <c r="J4406" t="s">
        <v>12405</v>
      </c>
      <c r="K4406" t="s">
        <v>61</v>
      </c>
      <c r="L4406">
        <v>27463.296849999999</v>
      </c>
      <c r="M4406">
        <v>346</v>
      </c>
      <c r="N4406" t="s">
        <v>43</v>
      </c>
      <c r="O4406" s="1">
        <v>43594</v>
      </c>
      <c r="P4406" s="3">
        <f t="shared" si="137"/>
        <v>5</v>
      </c>
      <c r="Q4406" t="s">
        <v>85</v>
      </c>
      <c r="R4406" t="s">
        <v>33</v>
      </c>
    </row>
    <row r="4407" spans="1:18" x14ac:dyDescent="0.25">
      <c r="A4407" t="s">
        <v>12406</v>
      </c>
      <c r="B4407" s="3">
        <v>59</v>
      </c>
      <c r="C4407" s="3" t="str" cm="1">
        <f t="array" ref="C4407">_xlfn.IFS(B4407&lt;35,"Young",B4407&lt;60,"Middle",TRUE,"Senior")</f>
        <v>Middle</v>
      </c>
      <c r="D4407" t="s">
        <v>16</v>
      </c>
      <c r="E4407" t="str">
        <f t="shared" si="136"/>
        <v>Middle-Female</v>
      </c>
      <c r="F4407" t="s">
        <v>115</v>
      </c>
      <c r="G4407" t="s">
        <v>28</v>
      </c>
      <c r="H4407" s="1">
        <v>44924</v>
      </c>
      <c r="I4407" t="s">
        <v>12407</v>
      </c>
      <c r="J4407" t="s">
        <v>12408</v>
      </c>
      <c r="K4407" t="s">
        <v>53</v>
      </c>
      <c r="L4407">
        <v>29913.672340000001</v>
      </c>
      <c r="M4407">
        <v>282</v>
      </c>
      <c r="N4407" t="s">
        <v>43</v>
      </c>
      <c r="O4407" s="1">
        <v>44937</v>
      </c>
      <c r="P4407" s="3">
        <f t="shared" si="137"/>
        <v>13</v>
      </c>
      <c r="Q4407" t="s">
        <v>23</v>
      </c>
      <c r="R4407" t="s">
        <v>33</v>
      </c>
    </row>
    <row r="4408" spans="1:18" x14ac:dyDescent="0.25">
      <c r="A4408" t="s">
        <v>12409</v>
      </c>
      <c r="B4408" s="3">
        <v>18</v>
      </c>
      <c r="C4408" s="3" t="str" cm="1">
        <f t="array" ref="C4408">_xlfn.IFS(B4408&lt;35,"Young",B4408&lt;60,"Middle",TRUE,"Senior")</f>
        <v>Young</v>
      </c>
      <c r="D4408" t="s">
        <v>26</v>
      </c>
      <c r="E4408" t="str">
        <f t="shared" si="136"/>
        <v>Young-Male</v>
      </c>
      <c r="F4408" t="s">
        <v>35</v>
      </c>
      <c r="G4408" t="s">
        <v>18</v>
      </c>
      <c r="H4408" s="1">
        <v>44634</v>
      </c>
      <c r="I4408" t="s">
        <v>12410</v>
      </c>
      <c r="J4408" t="s">
        <v>8461</v>
      </c>
      <c r="K4408" t="s">
        <v>61</v>
      </c>
      <c r="L4408">
        <v>9054.2734099999998</v>
      </c>
      <c r="M4408">
        <v>104</v>
      </c>
      <c r="N4408" t="s">
        <v>43</v>
      </c>
      <c r="O4408" s="1">
        <v>44638</v>
      </c>
      <c r="P4408" s="3">
        <f t="shared" si="137"/>
        <v>4</v>
      </c>
      <c r="Q4408" t="s">
        <v>23</v>
      </c>
      <c r="R4408" t="s">
        <v>33</v>
      </c>
    </row>
    <row r="4409" spans="1:18" x14ac:dyDescent="0.25">
      <c r="A4409" t="s">
        <v>12411</v>
      </c>
      <c r="B4409" s="3">
        <v>25</v>
      </c>
      <c r="C4409" s="3" t="str" cm="1">
        <f t="array" ref="C4409">_xlfn.IFS(B4409&lt;35,"Young",B4409&lt;60,"Middle",TRUE,"Senior")</f>
        <v>Young</v>
      </c>
      <c r="D4409" t="s">
        <v>16</v>
      </c>
      <c r="E4409" t="str">
        <f t="shared" si="136"/>
        <v>Young-Female</v>
      </c>
      <c r="F4409" t="s">
        <v>115</v>
      </c>
      <c r="G4409" t="s">
        <v>36</v>
      </c>
      <c r="H4409" s="1">
        <v>44940</v>
      </c>
      <c r="I4409" t="s">
        <v>12412</v>
      </c>
      <c r="J4409" t="s">
        <v>12413</v>
      </c>
      <c r="K4409" t="s">
        <v>53</v>
      </c>
      <c r="L4409">
        <v>4409.1526450000001</v>
      </c>
      <c r="M4409">
        <v>466</v>
      </c>
      <c r="N4409" t="s">
        <v>39</v>
      </c>
      <c r="O4409" s="1">
        <v>44942</v>
      </c>
      <c r="P4409" s="3">
        <f t="shared" si="137"/>
        <v>2</v>
      </c>
      <c r="Q4409" t="s">
        <v>44</v>
      </c>
      <c r="R4409" t="s">
        <v>45</v>
      </c>
    </row>
    <row r="4410" spans="1:18" x14ac:dyDescent="0.25">
      <c r="A4410" t="s">
        <v>12414</v>
      </c>
      <c r="B4410" s="3">
        <v>68</v>
      </c>
      <c r="C4410" s="3" t="str" cm="1">
        <f t="array" ref="C4410">_xlfn.IFS(B4410&lt;35,"Young",B4410&lt;60,"Middle",TRUE,"Senior")</f>
        <v>Senior</v>
      </c>
      <c r="D4410" t="s">
        <v>16</v>
      </c>
      <c r="E4410" t="str">
        <f t="shared" si="136"/>
        <v>Senior-Female</v>
      </c>
      <c r="F4410" t="s">
        <v>230</v>
      </c>
      <c r="G4410" t="s">
        <v>26593</v>
      </c>
      <c r="H4410" s="1">
        <v>45065</v>
      </c>
      <c r="I4410" t="s">
        <v>12415</v>
      </c>
      <c r="J4410" t="s">
        <v>12416</v>
      </c>
      <c r="K4410" t="s">
        <v>21</v>
      </c>
      <c r="L4410">
        <v>9402.2818320000006</v>
      </c>
      <c r="M4410">
        <v>369</v>
      </c>
      <c r="N4410" t="s">
        <v>39</v>
      </c>
      <c r="O4410" s="1">
        <v>45078</v>
      </c>
      <c r="P4410" s="3">
        <f t="shared" si="137"/>
        <v>13</v>
      </c>
      <c r="Q4410" t="s">
        <v>44</v>
      </c>
      <c r="R4410" t="s">
        <v>33</v>
      </c>
    </row>
    <row r="4411" spans="1:18" x14ac:dyDescent="0.25">
      <c r="A4411" t="s">
        <v>12417</v>
      </c>
      <c r="B4411" s="3">
        <v>59</v>
      </c>
      <c r="C4411" s="3" t="str" cm="1">
        <f t="array" ref="C4411">_xlfn.IFS(B4411&lt;35,"Young",B4411&lt;60,"Middle",TRUE,"Senior")</f>
        <v>Middle</v>
      </c>
      <c r="D4411" t="s">
        <v>16</v>
      </c>
      <c r="E4411" t="str">
        <f t="shared" si="136"/>
        <v>Middle-Female</v>
      </c>
      <c r="F4411" t="s">
        <v>27</v>
      </c>
      <c r="G4411" t="s">
        <v>70</v>
      </c>
      <c r="H4411" s="1">
        <v>44916</v>
      </c>
      <c r="I4411" t="s">
        <v>12418</v>
      </c>
      <c r="J4411" t="s">
        <v>12419</v>
      </c>
      <c r="K4411" t="s">
        <v>53</v>
      </c>
      <c r="L4411">
        <v>26024.041949999999</v>
      </c>
      <c r="M4411">
        <v>256</v>
      </c>
      <c r="N4411" t="s">
        <v>39</v>
      </c>
      <c r="O4411" s="1">
        <v>44936</v>
      </c>
      <c r="P4411" s="3">
        <f t="shared" si="137"/>
        <v>20</v>
      </c>
      <c r="Q4411" t="s">
        <v>85</v>
      </c>
      <c r="R4411" t="s">
        <v>24</v>
      </c>
    </row>
    <row r="4412" spans="1:18" x14ac:dyDescent="0.25">
      <c r="A4412" t="s">
        <v>12420</v>
      </c>
      <c r="B4412" s="3">
        <v>54</v>
      </c>
      <c r="C4412" s="3" t="str" cm="1">
        <f t="array" ref="C4412">_xlfn.IFS(B4412&lt;35,"Young",B4412&lt;60,"Middle",TRUE,"Senior")</f>
        <v>Middle</v>
      </c>
      <c r="D4412" t="s">
        <v>16</v>
      </c>
      <c r="E4412" t="str">
        <f t="shared" si="136"/>
        <v>Middle-Female</v>
      </c>
      <c r="F4412" t="s">
        <v>230</v>
      </c>
      <c r="G4412" t="s">
        <v>26593</v>
      </c>
      <c r="H4412" s="1">
        <v>43534</v>
      </c>
      <c r="I4412" t="s">
        <v>7614</v>
      </c>
      <c r="J4412" t="s">
        <v>2294</v>
      </c>
      <c r="K4412" t="s">
        <v>57</v>
      </c>
      <c r="L4412">
        <v>21965.670259999999</v>
      </c>
      <c r="M4412">
        <v>264</v>
      </c>
      <c r="N4412" t="s">
        <v>39</v>
      </c>
      <c r="O4412" s="1">
        <v>43558</v>
      </c>
      <c r="P4412" s="3">
        <f t="shared" si="137"/>
        <v>24</v>
      </c>
      <c r="Q4412" t="s">
        <v>49</v>
      </c>
      <c r="R4412" t="s">
        <v>33</v>
      </c>
    </row>
    <row r="4413" spans="1:18" x14ac:dyDescent="0.25">
      <c r="A4413" t="s">
        <v>12421</v>
      </c>
      <c r="B4413" s="3">
        <v>46</v>
      </c>
      <c r="C4413" s="3" t="str" cm="1">
        <f t="array" ref="C4413">_xlfn.IFS(B4413&lt;35,"Young",B4413&lt;60,"Middle",TRUE,"Senior")</f>
        <v>Middle</v>
      </c>
      <c r="D4413" t="s">
        <v>26</v>
      </c>
      <c r="E4413" t="str">
        <f t="shared" si="136"/>
        <v>Middle-Male</v>
      </c>
      <c r="F4413" t="s">
        <v>230</v>
      </c>
      <c r="G4413" t="s">
        <v>28</v>
      </c>
      <c r="H4413" s="1">
        <v>43986</v>
      </c>
      <c r="I4413" t="s">
        <v>12422</v>
      </c>
      <c r="J4413" t="s">
        <v>12423</v>
      </c>
      <c r="K4413" t="s">
        <v>57</v>
      </c>
      <c r="L4413">
        <v>28253.656599999998</v>
      </c>
      <c r="M4413">
        <v>248</v>
      </c>
      <c r="N4413" t="s">
        <v>43</v>
      </c>
      <c r="O4413" s="1">
        <v>43998</v>
      </c>
      <c r="P4413" s="3">
        <f t="shared" si="137"/>
        <v>12</v>
      </c>
      <c r="Q4413" t="s">
        <v>49</v>
      </c>
      <c r="R4413" t="s">
        <v>33</v>
      </c>
    </row>
    <row r="4414" spans="1:18" x14ac:dyDescent="0.25">
      <c r="A4414" t="s">
        <v>12424</v>
      </c>
      <c r="B4414" s="3">
        <v>60</v>
      </c>
      <c r="C4414" s="3" t="str" cm="1">
        <f t="array" ref="C4414">_xlfn.IFS(B4414&lt;35,"Young",B4414&lt;60,"Middle",TRUE,"Senior")</f>
        <v>Senior</v>
      </c>
      <c r="D4414" t="s">
        <v>16</v>
      </c>
      <c r="E4414" t="str">
        <f t="shared" si="136"/>
        <v>Senior-Female</v>
      </c>
      <c r="F4414" t="s">
        <v>35</v>
      </c>
      <c r="G4414" t="s">
        <v>28</v>
      </c>
      <c r="H4414" s="1">
        <v>43984</v>
      </c>
      <c r="I4414" t="s">
        <v>12425</v>
      </c>
      <c r="J4414" t="s">
        <v>12426</v>
      </c>
      <c r="K4414" t="s">
        <v>57</v>
      </c>
      <c r="L4414">
        <v>17033.934069999999</v>
      </c>
      <c r="M4414">
        <v>323</v>
      </c>
      <c r="N4414" t="s">
        <v>43</v>
      </c>
      <c r="O4414" s="1">
        <v>43998</v>
      </c>
      <c r="P4414" s="3">
        <f t="shared" si="137"/>
        <v>14</v>
      </c>
      <c r="Q4414" t="s">
        <v>49</v>
      </c>
      <c r="R4414" t="s">
        <v>45</v>
      </c>
    </row>
    <row r="4415" spans="1:18" x14ac:dyDescent="0.25">
      <c r="A4415" t="s">
        <v>12427</v>
      </c>
      <c r="B4415" s="3">
        <v>71</v>
      </c>
      <c r="C4415" s="3" t="str" cm="1">
        <f t="array" ref="C4415">_xlfn.IFS(B4415&lt;35,"Young",B4415&lt;60,"Middle",TRUE,"Senior")</f>
        <v>Senior</v>
      </c>
      <c r="D4415" t="s">
        <v>16</v>
      </c>
      <c r="E4415" t="str">
        <f t="shared" si="136"/>
        <v>Senior-Female</v>
      </c>
      <c r="F4415" t="s">
        <v>230</v>
      </c>
      <c r="G4415" t="s">
        <v>18</v>
      </c>
      <c r="H4415" s="1">
        <v>43785</v>
      </c>
      <c r="I4415" t="s">
        <v>12428</v>
      </c>
      <c r="J4415" t="s">
        <v>12429</v>
      </c>
      <c r="K4415" t="s">
        <v>31</v>
      </c>
      <c r="L4415">
        <v>19149.625690000001</v>
      </c>
      <c r="M4415">
        <v>405</v>
      </c>
      <c r="N4415" t="s">
        <v>39</v>
      </c>
      <c r="O4415" s="1">
        <v>43790</v>
      </c>
      <c r="P4415" s="3">
        <f t="shared" si="137"/>
        <v>5</v>
      </c>
      <c r="Q4415" t="s">
        <v>32</v>
      </c>
      <c r="R4415" t="s">
        <v>24</v>
      </c>
    </row>
    <row r="4416" spans="1:18" x14ac:dyDescent="0.25">
      <c r="A4416" t="s">
        <v>12430</v>
      </c>
      <c r="B4416" s="3">
        <v>29</v>
      </c>
      <c r="C4416" s="3" t="str" cm="1">
        <f t="array" ref="C4416">_xlfn.IFS(B4416&lt;35,"Young",B4416&lt;60,"Middle",TRUE,"Senior")</f>
        <v>Young</v>
      </c>
      <c r="D4416" t="s">
        <v>26</v>
      </c>
      <c r="E4416" t="str">
        <f t="shared" si="136"/>
        <v>Young-Male</v>
      </c>
      <c r="F4416" t="s">
        <v>17</v>
      </c>
      <c r="G4416" t="s">
        <v>26593</v>
      </c>
      <c r="H4416" s="1">
        <v>44571</v>
      </c>
      <c r="I4416" t="s">
        <v>12431</v>
      </c>
      <c r="J4416" t="s">
        <v>12432</v>
      </c>
      <c r="K4416" t="s">
        <v>57</v>
      </c>
      <c r="L4416">
        <v>33423.116179999997</v>
      </c>
      <c r="M4416">
        <v>264</v>
      </c>
      <c r="N4416" t="s">
        <v>39</v>
      </c>
      <c r="O4416" s="1">
        <v>44599</v>
      </c>
      <c r="P4416" s="3">
        <f t="shared" si="137"/>
        <v>28</v>
      </c>
      <c r="Q4416" t="s">
        <v>85</v>
      </c>
      <c r="R4416" t="s">
        <v>33</v>
      </c>
    </row>
    <row r="4417" spans="1:18" x14ac:dyDescent="0.25">
      <c r="A4417" t="s">
        <v>12433</v>
      </c>
      <c r="B4417" s="3">
        <v>66</v>
      </c>
      <c r="C4417" s="3" t="str" cm="1">
        <f t="array" ref="C4417">_xlfn.IFS(B4417&lt;35,"Young",B4417&lt;60,"Middle",TRUE,"Senior")</f>
        <v>Senior</v>
      </c>
      <c r="D4417" t="s">
        <v>26</v>
      </c>
      <c r="E4417" t="str">
        <f t="shared" si="136"/>
        <v>Senior-Male</v>
      </c>
      <c r="F4417" t="s">
        <v>17</v>
      </c>
      <c r="G4417" t="s">
        <v>70</v>
      </c>
      <c r="H4417" s="1">
        <v>44290</v>
      </c>
      <c r="I4417" t="s">
        <v>12434</v>
      </c>
      <c r="J4417" t="s">
        <v>12435</v>
      </c>
      <c r="K4417" t="s">
        <v>57</v>
      </c>
      <c r="L4417">
        <v>50633.825810000002</v>
      </c>
      <c r="M4417">
        <v>189</v>
      </c>
      <c r="N4417" t="s">
        <v>22</v>
      </c>
      <c r="O4417" s="1">
        <v>44300</v>
      </c>
      <c r="P4417" s="3">
        <f t="shared" si="137"/>
        <v>10</v>
      </c>
      <c r="Q4417" t="s">
        <v>44</v>
      </c>
      <c r="R4417" t="s">
        <v>45</v>
      </c>
    </row>
    <row r="4418" spans="1:18" x14ac:dyDescent="0.25">
      <c r="A4418" t="s">
        <v>12436</v>
      </c>
      <c r="B4418" s="3">
        <v>58</v>
      </c>
      <c r="C4418" s="3" t="str" cm="1">
        <f t="array" ref="C4418">_xlfn.IFS(B4418&lt;35,"Young",B4418&lt;60,"Middle",TRUE,"Senior")</f>
        <v>Middle</v>
      </c>
      <c r="D4418" t="s">
        <v>26</v>
      </c>
      <c r="E4418" t="str">
        <f t="shared" si="136"/>
        <v>Middle-Male</v>
      </c>
      <c r="F4418" t="s">
        <v>230</v>
      </c>
      <c r="G4418" t="s">
        <v>28</v>
      </c>
      <c r="H4418" s="1">
        <v>44644</v>
      </c>
      <c r="I4418" t="s">
        <v>12437</v>
      </c>
      <c r="J4418" t="s">
        <v>12438</v>
      </c>
      <c r="K4418" t="s">
        <v>53</v>
      </c>
      <c r="L4418">
        <v>9240.9637029999994</v>
      </c>
      <c r="M4418">
        <v>498</v>
      </c>
      <c r="N4418" t="s">
        <v>39</v>
      </c>
      <c r="O4418" s="1">
        <v>44669</v>
      </c>
      <c r="P4418" s="3">
        <f t="shared" si="137"/>
        <v>25</v>
      </c>
      <c r="Q4418" t="s">
        <v>44</v>
      </c>
      <c r="R4418" t="s">
        <v>24</v>
      </c>
    </row>
    <row r="4419" spans="1:18" x14ac:dyDescent="0.25">
      <c r="A4419" t="s">
        <v>12439</v>
      </c>
      <c r="B4419" s="3">
        <v>85</v>
      </c>
      <c r="C4419" s="3" t="str" cm="1">
        <f t="array" ref="C4419">_xlfn.IFS(B4419&lt;35,"Young",B4419&lt;60,"Middle",TRUE,"Senior")</f>
        <v>Senior</v>
      </c>
      <c r="D4419" t="s">
        <v>16</v>
      </c>
      <c r="E4419" t="str">
        <f t="shared" ref="E4419:E4482" si="138">C4419 &amp; "-" &amp; D4419</f>
        <v>Senior-Female</v>
      </c>
      <c r="F4419" t="s">
        <v>230</v>
      </c>
      <c r="G4419" t="s">
        <v>26592</v>
      </c>
      <c r="H4419" s="1">
        <v>45170</v>
      </c>
      <c r="I4419" t="s">
        <v>12440</v>
      </c>
      <c r="J4419" t="s">
        <v>12441</v>
      </c>
      <c r="K4419" t="s">
        <v>57</v>
      </c>
      <c r="L4419">
        <v>27688.82056</v>
      </c>
      <c r="M4419">
        <v>110</v>
      </c>
      <c r="N4419" t="s">
        <v>22</v>
      </c>
      <c r="O4419" s="1">
        <v>45185</v>
      </c>
      <c r="P4419" s="3">
        <f t="shared" ref="P4419:P4482" si="139">O4419-H4419</f>
        <v>15</v>
      </c>
      <c r="Q4419" t="s">
        <v>85</v>
      </c>
      <c r="R4419" t="s">
        <v>33</v>
      </c>
    </row>
    <row r="4420" spans="1:18" x14ac:dyDescent="0.25">
      <c r="A4420" t="s">
        <v>12442</v>
      </c>
      <c r="B4420" s="3">
        <v>62</v>
      </c>
      <c r="C4420" s="3" t="str" cm="1">
        <f t="array" ref="C4420">_xlfn.IFS(B4420&lt;35,"Young",B4420&lt;60,"Middle",TRUE,"Senior")</f>
        <v>Senior</v>
      </c>
      <c r="D4420" t="s">
        <v>16</v>
      </c>
      <c r="E4420" t="str">
        <f t="shared" si="138"/>
        <v>Senior-Female</v>
      </c>
      <c r="F4420" t="s">
        <v>17</v>
      </c>
      <c r="G4420" t="s">
        <v>26592</v>
      </c>
      <c r="H4420" s="1">
        <v>44849</v>
      </c>
      <c r="I4420" t="s">
        <v>12443</v>
      </c>
      <c r="J4420" t="s">
        <v>12444</v>
      </c>
      <c r="K4420" t="s">
        <v>53</v>
      </c>
      <c r="L4420">
        <v>24914.618729999998</v>
      </c>
      <c r="M4420">
        <v>392</v>
      </c>
      <c r="N4420" t="s">
        <v>22</v>
      </c>
      <c r="O4420" s="1">
        <v>44861</v>
      </c>
      <c r="P4420" s="3">
        <f t="shared" si="139"/>
        <v>12</v>
      </c>
      <c r="Q4420" t="s">
        <v>23</v>
      </c>
      <c r="R4420" t="s">
        <v>24</v>
      </c>
    </row>
    <row r="4421" spans="1:18" x14ac:dyDescent="0.25">
      <c r="A4421" t="s">
        <v>12445</v>
      </c>
      <c r="B4421" s="3">
        <v>79</v>
      </c>
      <c r="C4421" s="3" t="str" cm="1">
        <f t="array" ref="C4421">_xlfn.IFS(B4421&lt;35,"Young",B4421&lt;60,"Middle",TRUE,"Senior")</f>
        <v>Senior</v>
      </c>
      <c r="D4421" t="s">
        <v>26</v>
      </c>
      <c r="E4421" t="str">
        <f t="shared" si="138"/>
        <v>Senior-Male</v>
      </c>
      <c r="F4421" t="s">
        <v>90</v>
      </c>
      <c r="G4421" t="s">
        <v>70</v>
      </c>
      <c r="H4421" s="1">
        <v>44120</v>
      </c>
      <c r="I4421" t="s">
        <v>12446</v>
      </c>
      <c r="J4421" t="s">
        <v>12447</v>
      </c>
      <c r="K4421" t="s">
        <v>31</v>
      </c>
      <c r="L4421">
        <v>8155.1891969999997</v>
      </c>
      <c r="M4421">
        <v>488</v>
      </c>
      <c r="N4421" t="s">
        <v>22</v>
      </c>
      <c r="O4421" s="1">
        <v>44125</v>
      </c>
      <c r="P4421" s="3">
        <f t="shared" si="139"/>
        <v>5</v>
      </c>
      <c r="Q4421" t="s">
        <v>44</v>
      </c>
      <c r="R4421" t="s">
        <v>33</v>
      </c>
    </row>
    <row r="4422" spans="1:18" x14ac:dyDescent="0.25">
      <c r="A4422" t="s">
        <v>12448</v>
      </c>
      <c r="B4422" s="3">
        <v>59</v>
      </c>
      <c r="C4422" s="3" t="str" cm="1">
        <f t="array" ref="C4422">_xlfn.IFS(B4422&lt;35,"Young",B4422&lt;60,"Middle",TRUE,"Senior")</f>
        <v>Middle</v>
      </c>
      <c r="D4422" t="s">
        <v>26</v>
      </c>
      <c r="E4422" t="str">
        <f t="shared" si="138"/>
        <v>Middle-Male</v>
      </c>
      <c r="F4422" t="s">
        <v>17</v>
      </c>
      <c r="G4422" t="s">
        <v>70</v>
      </c>
      <c r="H4422" s="1">
        <v>44647</v>
      </c>
      <c r="I4422" t="s">
        <v>12449</v>
      </c>
      <c r="J4422" t="s">
        <v>2003</v>
      </c>
      <c r="K4422" t="s">
        <v>61</v>
      </c>
      <c r="L4422">
        <v>24720.29104</v>
      </c>
      <c r="M4422">
        <v>384</v>
      </c>
      <c r="N4422" t="s">
        <v>39</v>
      </c>
      <c r="O4422" s="1">
        <v>44660</v>
      </c>
      <c r="P4422" s="3">
        <f t="shared" si="139"/>
        <v>13</v>
      </c>
      <c r="Q4422" t="s">
        <v>85</v>
      </c>
      <c r="R4422" t="s">
        <v>45</v>
      </c>
    </row>
    <row r="4423" spans="1:18" x14ac:dyDescent="0.25">
      <c r="A4423" t="s">
        <v>12450</v>
      </c>
      <c r="B4423" s="3">
        <v>71</v>
      </c>
      <c r="C4423" s="3" t="str" cm="1">
        <f t="array" ref="C4423">_xlfn.IFS(B4423&lt;35,"Young",B4423&lt;60,"Middle",TRUE,"Senior")</f>
        <v>Senior</v>
      </c>
      <c r="D4423" t="s">
        <v>16</v>
      </c>
      <c r="E4423" t="str">
        <f t="shared" si="138"/>
        <v>Senior-Female</v>
      </c>
      <c r="F4423" t="s">
        <v>35</v>
      </c>
      <c r="G4423" t="s">
        <v>28</v>
      </c>
      <c r="H4423" s="1">
        <v>44831</v>
      </c>
      <c r="I4423" t="s">
        <v>12451</v>
      </c>
      <c r="J4423" t="s">
        <v>12452</v>
      </c>
      <c r="K4423" t="s">
        <v>21</v>
      </c>
      <c r="L4423">
        <v>24412.603589999999</v>
      </c>
      <c r="M4423">
        <v>251</v>
      </c>
      <c r="N4423" t="s">
        <v>43</v>
      </c>
      <c r="O4423" s="1">
        <v>44839</v>
      </c>
      <c r="P4423" s="3">
        <f t="shared" si="139"/>
        <v>8</v>
      </c>
      <c r="Q4423" t="s">
        <v>85</v>
      </c>
      <c r="R4423" t="s">
        <v>33</v>
      </c>
    </row>
    <row r="4424" spans="1:18" x14ac:dyDescent="0.25">
      <c r="A4424" t="s">
        <v>12453</v>
      </c>
      <c r="B4424" s="3">
        <v>50</v>
      </c>
      <c r="C4424" s="3" t="str" cm="1">
        <f t="array" ref="C4424">_xlfn.IFS(B4424&lt;35,"Young",B4424&lt;60,"Middle",TRUE,"Senior")</f>
        <v>Middle</v>
      </c>
      <c r="D4424" t="s">
        <v>16</v>
      </c>
      <c r="E4424" t="str">
        <f t="shared" si="138"/>
        <v>Middle-Female</v>
      </c>
      <c r="F4424" t="s">
        <v>230</v>
      </c>
      <c r="G4424" t="s">
        <v>28</v>
      </c>
      <c r="H4424" s="1">
        <v>44693</v>
      </c>
      <c r="I4424" t="s">
        <v>12454</v>
      </c>
      <c r="J4424" t="s">
        <v>3508</v>
      </c>
      <c r="K4424" t="s">
        <v>53</v>
      </c>
      <c r="L4424">
        <v>11172.26194</v>
      </c>
      <c r="M4424">
        <v>246</v>
      </c>
      <c r="N4424" t="s">
        <v>39</v>
      </c>
      <c r="O4424" s="1">
        <v>44698</v>
      </c>
      <c r="P4424" s="3">
        <f t="shared" si="139"/>
        <v>5</v>
      </c>
      <c r="Q4424" t="s">
        <v>44</v>
      </c>
      <c r="R4424" t="s">
        <v>33</v>
      </c>
    </row>
    <row r="4425" spans="1:18" x14ac:dyDescent="0.25">
      <c r="A4425" t="s">
        <v>12455</v>
      </c>
      <c r="B4425" s="3">
        <v>80</v>
      </c>
      <c r="C4425" s="3" t="str" cm="1">
        <f t="array" ref="C4425">_xlfn.IFS(B4425&lt;35,"Young",B4425&lt;60,"Middle",TRUE,"Senior")</f>
        <v>Senior</v>
      </c>
      <c r="D4425" t="s">
        <v>26</v>
      </c>
      <c r="E4425" t="str">
        <f t="shared" si="138"/>
        <v>Senior-Male</v>
      </c>
      <c r="F4425" t="s">
        <v>115</v>
      </c>
      <c r="G4425" t="s">
        <v>18</v>
      </c>
      <c r="H4425" s="1">
        <v>44039</v>
      </c>
      <c r="I4425" t="s">
        <v>12456</v>
      </c>
      <c r="J4425" t="s">
        <v>12457</v>
      </c>
      <c r="K4425" t="s">
        <v>57</v>
      </c>
      <c r="L4425">
        <v>7951.7945360000003</v>
      </c>
      <c r="M4425">
        <v>334</v>
      </c>
      <c r="N4425" t="s">
        <v>39</v>
      </c>
      <c r="O4425" s="1">
        <v>44052</v>
      </c>
      <c r="P4425" s="3">
        <f t="shared" si="139"/>
        <v>13</v>
      </c>
      <c r="Q4425" t="s">
        <v>49</v>
      </c>
      <c r="R4425" t="s">
        <v>33</v>
      </c>
    </row>
    <row r="4426" spans="1:18" x14ac:dyDescent="0.25">
      <c r="A4426" t="s">
        <v>12458</v>
      </c>
      <c r="B4426" s="3">
        <v>57</v>
      </c>
      <c r="C4426" s="3" t="str" cm="1">
        <f t="array" ref="C4426">_xlfn.IFS(B4426&lt;35,"Young",B4426&lt;60,"Middle",TRUE,"Senior")</f>
        <v>Middle</v>
      </c>
      <c r="D4426" t="s">
        <v>26</v>
      </c>
      <c r="E4426" t="str">
        <f t="shared" si="138"/>
        <v>Middle-Male</v>
      </c>
      <c r="F4426" t="s">
        <v>230</v>
      </c>
      <c r="G4426" t="s">
        <v>26592</v>
      </c>
      <c r="H4426" s="1">
        <v>44101</v>
      </c>
      <c r="I4426" t="s">
        <v>12459</v>
      </c>
      <c r="J4426" t="s">
        <v>12460</v>
      </c>
      <c r="K4426" t="s">
        <v>57</v>
      </c>
      <c r="L4426">
        <v>17539.132099999999</v>
      </c>
      <c r="M4426">
        <v>162</v>
      </c>
      <c r="N4426" t="s">
        <v>22</v>
      </c>
      <c r="O4426" s="1">
        <v>44116</v>
      </c>
      <c r="P4426" s="3">
        <f t="shared" si="139"/>
        <v>15</v>
      </c>
      <c r="Q4426" t="s">
        <v>49</v>
      </c>
      <c r="R4426" t="s">
        <v>33</v>
      </c>
    </row>
    <row r="4427" spans="1:18" x14ac:dyDescent="0.25">
      <c r="A4427" t="s">
        <v>12461</v>
      </c>
      <c r="B4427" s="3">
        <v>33</v>
      </c>
      <c r="C4427" s="3" t="str" cm="1">
        <f t="array" ref="C4427">_xlfn.IFS(B4427&lt;35,"Young",B4427&lt;60,"Middle",TRUE,"Senior")</f>
        <v>Young</v>
      </c>
      <c r="D4427" t="s">
        <v>16</v>
      </c>
      <c r="E4427" t="str">
        <f t="shared" si="138"/>
        <v>Young-Female</v>
      </c>
      <c r="F4427" t="s">
        <v>230</v>
      </c>
      <c r="G4427" t="s">
        <v>26593</v>
      </c>
      <c r="H4427" s="1">
        <v>43674</v>
      </c>
      <c r="I4427" t="s">
        <v>12462</v>
      </c>
      <c r="J4427" t="s">
        <v>12463</v>
      </c>
      <c r="K4427" t="s">
        <v>57</v>
      </c>
      <c r="L4427">
        <v>34003.039389999998</v>
      </c>
      <c r="M4427">
        <v>140</v>
      </c>
      <c r="N4427" t="s">
        <v>39</v>
      </c>
      <c r="O4427" s="1">
        <v>43689</v>
      </c>
      <c r="P4427" s="3">
        <f t="shared" si="139"/>
        <v>15</v>
      </c>
      <c r="Q4427" t="s">
        <v>44</v>
      </c>
      <c r="R4427" t="s">
        <v>24</v>
      </c>
    </row>
    <row r="4428" spans="1:18" x14ac:dyDescent="0.25">
      <c r="A4428" t="s">
        <v>12464</v>
      </c>
      <c r="B4428" s="3">
        <v>18</v>
      </c>
      <c r="C4428" s="3" t="str" cm="1">
        <f t="array" ref="C4428">_xlfn.IFS(B4428&lt;35,"Young",B4428&lt;60,"Middle",TRUE,"Senior")</f>
        <v>Young</v>
      </c>
      <c r="D4428" t="s">
        <v>26</v>
      </c>
      <c r="E4428" t="str">
        <f t="shared" si="138"/>
        <v>Young-Male</v>
      </c>
      <c r="F4428" t="s">
        <v>90</v>
      </c>
      <c r="G4428" t="s">
        <v>70</v>
      </c>
      <c r="H4428" s="1">
        <v>43713</v>
      </c>
      <c r="I4428" t="s">
        <v>12465</v>
      </c>
      <c r="J4428" t="s">
        <v>12466</v>
      </c>
      <c r="K4428" t="s">
        <v>61</v>
      </c>
      <c r="L4428">
        <v>78733.401199999993</v>
      </c>
      <c r="M4428">
        <v>182</v>
      </c>
      <c r="N4428" t="s">
        <v>43</v>
      </c>
      <c r="O4428" s="1">
        <v>43742</v>
      </c>
      <c r="P4428" s="3">
        <f t="shared" si="139"/>
        <v>29</v>
      </c>
      <c r="Q4428" t="s">
        <v>85</v>
      </c>
      <c r="R4428" t="s">
        <v>45</v>
      </c>
    </row>
    <row r="4429" spans="1:18" x14ac:dyDescent="0.25">
      <c r="A4429" t="s">
        <v>12467</v>
      </c>
      <c r="B4429" s="3">
        <v>71</v>
      </c>
      <c r="C4429" s="3" t="str" cm="1">
        <f t="array" ref="C4429">_xlfn.IFS(B4429&lt;35,"Young",B4429&lt;60,"Middle",TRUE,"Senior")</f>
        <v>Senior</v>
      </c>
      <c r="D4429" t="s">
        <v>16</v>
      </c>
      <c r="E4429" t="str">
        <f t="shared" si="138"/>
        <v>Senior-Female</v>
      </c>
      <c r="F4429" t="s">
        <v>115</v>
      </c>
      <c r="G4429" t="s">
        <v>70</v>
      </c>
      <c r="H4429" s="1">
        <v>44289</v>
      </c>
      <c r="I4429" t="s">
        <v>10974</v>
      </c>
      <c r="J4429" t="s">
        <v>12468</v>
      </c>
      <c r="K4429" t="s">
        <v>61</v>
      </c>
      <c r="L4429">
        <v>25469.394769999999</v>
      </c>
      <c r="M4429">
        <v>232</v>
      </c>
      <c r="N4429" t="s">
        <v>43</v>
      </c>
      <c r="O4429" s="1">
        <v>44319</v>
      </c>
      <c r="P4429" s="3">
        <f t="shared" si="139"/>
        <v>30</v>
      </c>
      <c r="Q4429" t="s">
        <v>49</v>
      </c>
      <c r="R4429" t="s">
        <v>24</v>
      </c>
    </row>
    <row r="4430" spans="1:18" x14ac:dyDescent="0.25">
      <c r="A4430" t="s">
        <v>4230</v>
      </c>
      <c r="B4430" s="3">
        <v>84</v>
      </c>
      <c r="C4430" s="3" t="str" cm="1">
        <f t="array" ref="C4430">_xlfn.IFS(B4430&lt;35,"Young",B4430&lt;60,"Middle",TRUE,"Senior")</f>
        <v>Senior</v>
      </c>
      <c r="D4430" t="s">
        <v>26</v>
      </c>
      <c r="E4430" t="str">
        <f t="shared" si="138"/>
        <v>Senior-Male</v>
      </c>
      <c r="F4430" t="s">
        <v>17</v>
      </c>
      <c r="G4430" t="s">
        <v>70</v>
      </c>
      <c r="H4430" s="1">
        <v>44676</v>
      </c>
      <c r="I4430" t="s">
        <v>12469</v>
      </c>
      <c r="J4430" t="s">
        <v>12470</v>
      </c>
      <c r="K4430" t="s">
        <v>31</v>
      </c>
      <c r="L4430">
        <v>38750.17772</v>
      </c>
      <c r="M4430">
        <v>297</v>
      </c>
      <c r="N4430" t="s">
        <v>39</v>
      </c>
      <c r="O4430" s="1">
        <v>44687</v>
      </c>
      <c r="P4430" s="3">
        <f t="shared" si="139"/>
        <v>11</v>
      </c>
      <c r="Q4430" t="s">
        <v>32</v>
      </c>
      <c r="R4430" t="s">
        <v>24</v>
      </c>
    </row>
    <row r="4431" spans="1:18" x14ac:dyDescent="0.25">
      <c r="A4431" t="s">
        <v>12471</v>
      </c>
      <c r="B4431" s="3">
        <v>41</v>
      </c>
      <c r="C4431" s="3" t="str" cm="1">
        <f t="array" ref="C4431">_xlfn.IFS(B4431&lt;35,"Young",B4431&lt;60,"Middle",TRUE,"Senior")</f>
        <v>Middle</v>
      </c>
      <c r="D4431" t="s">
        <v>16</v>
      </c>
      <c r="E4431" t="str">
        <f t="shared" si="138"/>
        <v>Middle-Female</v>
      </c>
      <c r="F4431" t="s">
        <v>50</v>
      </c>
      <c r="G4431" t="s">
        <v>70</v>
      </c>
      <c r="H4431" s="1">
        <v>44031</v>
      </c>
      <c r="I4431" t="s">
        <v>12472</v>
      </c>
      <c r="J4431" t="s">
        <v>3832</v>
      </c>
      <c r="K4431" t="s">
        <v>57</v>
      </c>
      <c r="L4431">
        <v>50925.364959999999</v>
      </c>
      <c r="M4431">
        <v>195</v>
      </c>
      <c r="N4431" t="s">
        <v>39</v>
      </c>
      <c r="O4431" s="1">
        <v>44055</v>
      </c>
      <c r="P4431" s="3">
        <f t="shared" si="139"/>
        <v>24</v>
      </c>
      <c r="Q4431" t="s">
        <v>85</v>
      </c>
      <c r="R4431" t="s">
        <v>33</v>
      </c>
    </row>
    <row r="4432" spans="1:18" x14ac:dyDescent="0.25">
      <c r="A4432" t="s">
        <v>12473</v>
      </c>
      <c r="B4432" s="3">
        <v>39</v>
      </c>
      <c r="C4432" s="3" t="str" cm="1">
        <f t="array" ref="C4432">_xlfn.IFS(B4432&lt;35,"Young",B4432&lt;60,"Middle",TRUE,"Senior")</f>
        <v>Middle</v>
      </c>
      <c r="D4432" t="s">
        <v>16</v>
      </c>
      <c r="E4432" t="str">
        <f t="shared" si="138"/>
        <v>Middle-Female</v>
      </c>
      <c r="F4432" t="s">
        <v>27</v>
      </c>
      <c r="G4432" t="s">
        <v>28</v>
      </c>
      <c r="H4432" s="1">
        <v>44103</v>
      </c>
      <c r="I4432" t="s">
        <v>12474</v>
      </c>
      <c r="J4432" t="s">
        <v>12475</v>
      </c>
      <c r="K4432" t="s">
        <v>57</v>
      </c>
      <c r="L4432">
        <v>33940.885159999998</v>
      </c>
      <c r="M4432">
        <v>166</v>
      </c>
      <c r="N4432" t="s">
        <v>39</v>
      </c>
      <c r="O4432" s="1">
        <v>44123</v>
      </c>
      <c r="P4432" s="3">
        <f t="shared" si="139"/>
        <v>20</v>
      </c>
      <c r="Q4432" t="s">
        <v>44</v>
      </c>
      <c r="R4432" t="s">
        <v>45</v>
      </c>
    </row>
    <row r="4433" spans="1:18" x14ac:dyDescent="0.25">
      <c r="A4433" t="s">
        <v>12476</v>
      </c>
      <c r="B4433" s="3">
        <v>29</v>
      </c>
      <c r="C4433" s="3" t="str" cm="1">
        <f t="array" ref="C4433">_xlfn.IFS(B4433&lt;35,"Young",B4433&lt;60,"Middle",TRUE,"Senior")</f>
        <v>Young</v>
      </c>
      <c r="D4433" t="s">
        <v>16</v>
      </c>
      <c r="E4433" t="str">
        <f t="shared" si="138"/>
        <v>Young-Female</v>
      </c>
      <c r="F4433" t="s">
        <v>230</v>
      </c>
      <c r="G4433" t="s">
        <v>28</v>
      </c>
      <c r="H4433" s="1">
        <v>44087</v>
      </c>
      <c r="I4433" t="s">
        <v>12477</v>
      </c>
      <c r="J4433" t="s">
        <v>2601</v>
      </c>
      <c r="K4433" t="s">
        <v>31</v>
      </c>
      <c r="L4433">
        <v>32130.19988</v>
      </c>
      <c r="M4433">
        <v>231</v>
      </c>
      <c r="N4433" t="s">
        <v>43</v>
      </c>
      <c r="O4433" s="1">
        <v>44088</v>
      </c>
      <c r="P4433" s="3">
        <f t="shared" si="139"/>
        <v>1</v>
      </c>
      <c r="Q4433" t="s">
        <v>32</v>
      </c>
      <c r="R4433" t="s">
        <v>24</v>
      </c>
    </row>
    <row r="4434" spans="1:18" x14ac:dyDescent="0.25">
      <c r="A4434" t="s">
        <v>12478</v>
      </c>
      <c r="B4434" s="3">
        <v>84</v>
      </c>
      <c r="C4434" s="3" t="str" cm="1">
        <f t="array" ref="C4434">_xlfn.IFS(B4434&lt;35,"Young",B4434&lt;60,"Middle",TRUE,"Senior")</f>
        <v>Senior</v>
      </c>
      <c r="D4434" t="s">
        <v>26</v>
      </c>
      <c r="E4434" t="str">
        <f t="shared" si="138"/>
        <v>Senior-Male</v>
      </c>
      <c r="F4434" t="s">
        <v>50</v>
      </c>
      <c r="G4434" t="s">
        <v>70</v>
      </c>
      <c r="H4434" s="1">
        <v>43818</v>
      </c>
      <c r="I4434" t="s">
        <v>12479</v>
      </c>
      <c r="J4434" t="s">
        <v>12480</v>
      </c>
      <c r="K4434" t="s">
        <v>53</v>
      </c>
      <c r="L4434">
        <v>13367.67677</v>
      </c>
      <c r="M4434">
        <v>210</v>
      </c>
      <c r="N4434" t="s">
        <v>22</v>
      </c>
      <c r="O4434" s="1">
        <v>43832</v>
      </c>
      <c r="P4434" s="3">
        <f t="shared" si="139"/>
        <v>14</v>
      </c>
      <c r="Q4434" t="s">
        <v>23</v>
      </c>
      <c r="R4434" t="s">
        <v>33</v>
      </c>
    </row>
    <row r="4435" spans="1:18" x14ac:dyDescent="0.25">
      <c r="A4435" t="s">
        <v>12481</v>
      </c>
      <c r="B4435" s="3">
        <v>48</v>
      </c>
      <c r="C4435" s="3" t="str" cm="1">
        <f t="array" ref="C4435">_xlfn.IFS(B4435&lt;35,"Young",B4435&lt;60,"Middle",TRUE,"Senior")</f>
        <v>Middle</v>
      </c>
      <c r="D4435" t="s">
        <v>16</v>
      </c>
      <c r="E4435" t="str">
        <f t="shared" si="138"/>
        <v>Middle-Female</v>
      </c>
      <c r="F4435" t="s">
        <v>27</v>
      </c>
      <c r="G4435" t="s">
        <v>28</v>
      </c>
      <c r="H4435" s="1">
        <v>43701</v>
      </c>
      <c r="I4435" t="s">
        <v>12482</v>
      </c>
      <c r="J4435" t="s">
        <v>12483</v>
      </c>
      <c r="K4435" t="s">
        <v>57</v>
      </c>
      <c r="L4435">
        <v>6720.8531229999999</v>
      </c>
      <c r="M4435">
        <v>218</v>
      </c>
      <c r="N4435" t="s">
        <v>43</v>
      </c>
      <c r="O4435" s="1">
        <v>43706</v>
      </c>
      <c r="P4435" s="3">
        <f t="shared" si="139"/>
        <v>5</v>
      </c>
      <c r="Q4435" t="s">
        <v>49</v>
      </c>
      <c r="R4435" t="s">
        <v>45</v>
      </c>
    </row>
    <row r="4436" spans="1:18" x14ac:dyDescent="0.25">
      <c r="A4436" t="s">
        <v>12484</v>
      </c>
      <c r="B4436" s="3">
        <v>35</v>
      </c>
      <c r="C4436" s="3" t="str" cm="1">
        <f t="array" ref="C4436">_xlfn.IFS(B4436&lt;35,"Young",B4436&lt;60,"Middle",TRUE,"Senior")</f>
        <v>Middle</v>
      </c>
      <c r="D4436" t="s">
        <v>26</v>
      </c>
      <c r="E4436" t="str">
        <f t="shared" si="138"/>
        <v>Middle-Male</v>
      </c>
      <c r="F4436" t="s">
        <v>17</v>
      </c>
      <c r="G4436" t="s">
        <v>18</v>
      </c>
      <c r="H4436" s="1">
        <v>44249</v>
      </c>
      <c r="I4436" t="s">
        <v>12485</v>
      </c>
      <c r="J4436" t="s">
        <v>1310</v>
      </c>
      <c r="K4436" t="s">
        <v>57</v>
      </c>
      <c r="L4436">
        <v>29910.988890000001</v>
      </c>
      <c r="M4436">
        <v>210</v>
      </c>
      <c r="N4436" t="s">
        <v>43</v>
      </c>
      <c r="O4436" s="1">
        <v>44255</v>
      </c>
      <c r="P4436" s="3">
        <f t="shared" si="139"/>
        <v>6</v>
      </c>
      <c r="Q4436" t="s">
        <v>32</v>
      </c>
      <c r="R4436" t="s">
        <v>24</v>
      </c>
    </row>
    <row r="4437" spans="1:18" x14ac:dyDescent="0.25">
      <c r="A4437" t="s">
        <v>12486</v>
      </c>
      <c r="B4437" s="3">
        <v>35</v>
      </c>
      <c r="C4437" s="3" t="str" cm="1">
        <f t="array" ref="C4437">_xlfn.IFS(B4437&lt;35,"Young",B4437&lt;60,"Middle",TRUE,"Senior")</f>
        <v>Middle</v>
      </c>
      <c r="D4437" t="s">
        <v>16</v>
      </c>
      <c r="E4437" t="str">
        <f t="shared" si="138"/>
        <v>Middle-Female</v>
      </c>
      <c r="F4437" t="s">
        <v>27</v>
      </c>
      <c r="G4437" t="s">
        <v>18</v>
      </c>
      <c r="H4437" s="1">
        <v>44000</v>
      </c>
      <c r="I4437" t="s">
        <v>12487</v>
      </c>
      <c r="J4437" t="s">
        <v>12488</v>
      </c>
      <c r="K4437" t="s">
        <v>53</v>
      </c>
      <c r="L4437">
        <v>16122.7081</v>
      </c>
      <c r="M4437">
        <v>300</v>
      </c>
      <c r="N4437" t="s">
        <v>43</v>
      </c>
      <c r="O4437" s="1">
        <v>44015</v>
      </c>
      <c r="P4437" s="3">
        <f t="shared" si="139"/>
        <v>15</v>
      </c>
      <c r="Q4437" t="s">
        <v>32</v>
      </c>
      <c r="R4437" t="s">
        <v>33</v>
      </c>
    </row>
    <row r="4438" spans="1:18" x14ac:dyDescent="0.25">
      <c r="A4438" t="s">
        <v>12489</v>
      </c>
      <c r="B4438" s="3">
        <v>62</v>
      </c>
      <c r="C4438" s="3" t="str" cm="1">
        <f t="array" ref="C4438">_xlfn.IFS(B4438&lt;35,"Young",B4438&lt;60,"Middle",TRUE,"Senior")</f>
        <v>Senior</v>
      </c>
      <c r="D4438" t="s">
        <v>16</v>
      </c>
      <c r="E4438" t="str">
        <f t="shared" si="138"/>
        <v>Senior-Female</v>
      </c>
      <c r="F4438" t="s">
        <v>27</v>
      </c>
      <c r="G4438" t="s">
        <v>26592</v>
      </c>
      <c r="H4438" s="1">
        <v>43787</v>
      </c>
      <c r="I4438" t="s">
        <v>12490</v>
      </c>
      <c r="J4438" t="s">
        <v>12491</v>
      </c>
      <c r="K4438" t="s">
        <v>31</v>
      </c>
      <c r="L4438">
        <v>12280.1605</v>
      </c>
      <c r="M4438">
        <v>231</v>
      </c>
      <c r="N4438" t="s">
        <v>22</v>
      </c>
      <c r="O4438" s="1">
        <v>43800</v>
      </c>
      <c r="P4438" s="3">
        <f t="shared" si="139"/>
        <v>13</v>
      </c>
      <c r="Q4438" t="s">
        <v>44</v>
      </c>
      <c r="R4438" t="s">
        <v>24</v>
      </c>
    </row>
    <row r="4439" spans="1:18" x14ac:dyDescent="0.25">
      <c r="A4439" t="s">
        <v>12492</v>
      </c>
      <c r="B4439" s="3">
        <v>72</v>
      </c>
      <c r="C4439" s="3" t="str" cm="1">
        <f t="array" ref="C4439">_xlfn.IFS(B4439&lt;35,"Young",B4439&lt;60,"Middle",TRUE,"Senior")</f>
        <v>Senior</v>
      </c>
      <c r="D4439" t="s">
        <v>26</v>
      </c>
      <c r="E4439" t="str">
        <f t="shared" si="138"/>
        <v>Senior-Male</v>
      </c>
      <c r="F4439" t="s">
        <v>50</v>
      </c>
      <c r="G4439" t="s">
        <v>26592</v>
      </c>
      <c r="H4439" s="1">
        <v>43592</v>
      </c>
      <c r="I4439" t="s">
        <v>12493</v>
      </c>
      <c r="J4439" t="s">
        <v>12494</v>
      </c>
      <c r="K4439" t="s">
        <v>61</v>
      </c>
      <c r="L4439">
        <v>5097.3308299999999</v>
      </c>
      <c r="M4439">
        <v>338</v>
      </c>
      <c r="N4439" t="s">
        <v>22</v>
      </c>
      <c r="O4439" s="1">
        <v>43604</v>
      </c>
      <c r="P4439" s="3">
        <f t="shared" si="139"/>
        <v>12</v>
      </c>
      <c r="Q4439" t="s">
        <v>44</v>
      </c>
      <c r="R4439" t="s">
        <v>33</v>
      </c>
    </row>
    <row r="4440" spans="1:18" x14ac:dyDescent="0.25">
      <c r="A4440" t="s">
        <v>12495</v>
      </c>
      <c r="B4440" s="3">
        <v>24</v>
      </c>
      <c r="C4440" s="3" t="str" cm="1">
        <f t="array" ref="C4440">_xlfn.IFS(B4440&lt;35,"Young",B4440&lt;60,"Middle",TRUE,"Senior")</f>
        <v>Young</v>
      </c>
      <c r="D4440" t="s">
        <v>26</v>
      </c>
      <c r="E4440" t="str">
        <f t="shared" si="138"/>
        <v>Young-Male</v>
      </c>
      <c r="F4440" t="s">
        <v>230</v>
      </c>
      <c r="G4440" t="s">
        <v>28</v>
      </c>
      <c r="H4440" s="1">
        <v>44628</v>
      </c>
      <c r="I4440" t="s">
        <v>2434</v>
      </c>
      <c r="J4440" t="s">
        <v>12496</v>
      </c>
      <c r="K4440" t="s">
        <v>57</v>
      </c>
      <c r="L4440">
        <v>3780.2264610000002</v>
      </c>
      <c r="M4440">
        <v>230</v>
      </c>
      <c r="N4440" t="s">
        <v>39</v>
      </c>
      <c r="O4440" s="1">
        <v>44632</v>
      </c>
      <c r="P4440" s="3">
        <f t="shared" si="139"/>
        <v>4</v>
      </c>
      <c r="Q4440" t="s">
        <v>23</v>
      </c>
      <c r="R4440" t="s">
        <v>45</v>
      </c>
    </row>
    <row r="4441" spans="1:18" x14ac:dyDescent="0.25">
      <c r="A4441" t="s">
        <v>12497</v>
      </c>
      <c r="B4441" s="3">
        <v>73</v>
      </c>
      <c r="C4441" s="3" t="str" cm="1">
        <f t="array" ref="C4441">_xlfn.IFS(B4441&lt;35,"Young",B4441&lt;60,"Middle",TRUE,"Senior")</f>
        <v>Senior</v>
      </c>
      <c r="D4441" t="s">
        <v>26</v>
      </c>
      <c r="E4441" t="str">
        <f t="shared" si="138"/>
        <v>Senior-Male</v>
      </c>
      <c r="F4441" t="s">
        <v>27</v>
      </c>
      <c r="G4441" t="s">
        <v>26593</v>
      </c>
      <c r="H4441" s="1">
        <v>43750</v>
      </c>
      <c r="I4441" t="s">
        <v>12498</v>
      </c>
      <c r="J4441" t="s">
        <v>12499</v>
      </c>
      <c r="K4441" t="s">
        <v>53</v>
      </c>
      <c r="L4441">
        <v>16635.974450000002</v>
      </c>
      <c r="M4441">
        <v>322</v>
      </c>
      <c r="N4441" t="s">
        <v>39</v>
      </c>
      <c r="O4441" s="1">
        <v>43775</v>
      </c>
      <c r="P4441" s="3">
        <f t="shared" si="139"/>
        <v>25</v>
      </c>
      <c r="Q4441" t="s">
        <v>44</v>
      </c>
      <c r="R4441" t="s">
        <v>45</v>
      </c>
    </row>
    <row r="4442" spans="1:18" x14ac:dyDescent="0.25">
      <c r="A4442" t="s">
        <v>12500</v>
      </c>
      <c r="B4442" s="3">
        <v>29</v>
      </c>
      <c r="C4442" s="3" t="str" cm="1">
        <f t="array" ref="C4442">_xlfn.IFS(B4442&lt;35,"Young",B4442&lt;60,"Middle",TRUE,"Senior")</f>
        <v>Young</v>
      </c>
      <c r="D4442" t="s">
        <v>26</v>
      </c>
      <c r="E4442" t="str">
        <f t="shared" si="138"/>
        <v>Young-Male</v>
      </c>
      <c r="F4442" t="s">
        <v>35</v>
      </c>
      <c r="G4442" t="s">
        <v>26592</v>
      </c>
      <c r="H4442" s="1">
        <v>43438</v>
      </c>
      <c r="I4442" t="s">
        <v>12501</v>
      </c>
      <c r="J4442" t="s">
        <v>12502</v>
      </c>
      <c r="K4442" t="s">
        <v>57</v>
      </c>
      <c r="L4442">
        <v>15313.60857</v>
      </c>
      <c r="M4442">
        <v>342</v>
      </c>
      <c r="N4442" t="s">
        <v>22</v>
      </c>
      <c r="O4442" s="1">
        <v>43441</v>
      </c>
      <c r="P4442" s="3">
        <f t="shared" si="139"/>
        <v>3</v>
      </c>
      <c r="Q4442" t="s">
        <v>49</v>
      </c>
      <c r="R4442" t="s">
        <v>33</v>
      </c>
    </row>
    <row r="4443" spans="1:18" x14ac:dyDescent="0.25">
      <c r="A4443" t="s">
        <v>12503</v>
      </c>
      <c r="B4443" s="3">
        <v>68</v>
      </c>
      <c r="C4443" s="3" t="str" cm="1">
        <f t="array" ref="C4443">_xlfn.IFS(B4443&lt;35,"Young",B4443&lt;60,"Middle",TRUE,"Senior")</f>
        <v>Senior</v>
      </c>
      <c r="D4443" t="s">
        <v>16</v>
      </c>
      <c r="E4443" t="str">
        <f t="shared" si="138"/>
        <v>Senior-Female</v>
      </c>
      <c r="F4443" t="s">
        <v>63</v>
      </c>
      <c r="G4443" t="s">
        <v>18</v>
      </c>
      <c r="H4443" s="1">
        <v>43763</v>
      </c>
      <c r="I4443" t="s">
        <v>12504</v>
      </c>
      <c r="J4443" t="s">
        <v>12505</v>
      </c>
      <c r="K4443" t="s">
        <v>21</v>
      </c>
      <c r="L4443">
        <v>44469.193630000002</v>
      </c>
      <c r="M4443">
        <v>267</v>
      </c>
      <c r="N4443" t="s">
        <v>39</v>
      </c>
      <c r="O4443" s="1">
        <v>43783</v>
      </c>
      <c r="P4443" s="3">
        <f t="shared" si="139"/>
        <v>20</v>
      </c>
      <c r="Q4443" t="s">
        <v>32</v>
      </c>
      <c r="R4443" t="s">
        <v>33</v>
      </c>
    </row>
    <row r="4444" spans="1:18" x14ac:dyDescent="0.25">
      <c r="A4444" t="s">
        <v>12506</v>
      </c>
      <c r="B4444" s="3">
        <v>62</v>
      </c>
      <c r="C4444" s="3" t="str" cm="1">
        <f t="array" ref="C4444">_xlfn.IFS(B4444&lt;35,"Young",B4444&lt;60,"Middle",TRUE,"Senior")</f>
        <v>Senior</v>
      </c>
      <c r="D4444" t="s">
        <v>26</v>
      </c>
      <c r="E4444" t="str">
        <f t="shared" si="138"/>
        <v>Senior-Male</v>
      </c>
      <c r="F4444" t="s">
        <v>115</v>
      </c>
      <c r="G4444" t="s">
        <v>70</v>
      </c>
      <c r="H4444" s="1">
        <v>44308</v>
      </c>
      <c r="I4444" t="s">
        <v>12507</v>
      </c>
      <c r="J4444" t="s">
        <v>12508</v>
      </c>
      <c r="K4444" t="s">
        <v>57</v>
      </c>
      <c r="L4444">
        <v>61783.086309999999</v>
      </c>
      <c r="M4444">
        <v>467</v>
      </c>
      <c r="N4444" t="s">
        <v>22</v>
      </c>
      <c r="O4444" s="1">
        <v>44310</v>
      </c>
      <c r="P4444" s="3">
        <f t="shared" si="139"/>
        <v>2</v>
      </c>
      <c r="Q4444" t="s">
        <v>85</v>
      </c>
      <c r="R4444" t="s">
        <v>33</v>
      </c>
    </row>
    <row r="4445" spans="1:18" x14ac:dyDescent="0.25">
      <c r="A4445" t="s">
        <v>12509</v>
      </c>
      <c r="B4445" s="3">
        <v>29</v>
      </c>
      <c r="C4445" s="3" t="str" cm="1">
        <f t="array" ref="C4445">_xlfn.IFS(B4445&lt;35,"Young",B4445&lt;60,"Middle",TRUE,"Senior")</f>
        <v>Young</v>
      </c>
      <c r="D4445" t="s">
        <v>16</v>
      </c>
      <c r="E4445" t="str">
        <f t="shared" si="138"/>
        <v>Young-Female</v>
      </c>
      <c r="F4445" t="s">
        <v>27</v>
      </c>
      <c r="G4445" t="s">
        <v>36</v>
      </c>
      <c r="H4445" s="1">
        <v>43967</v>
      </c>
      <c r="I4445" t="s">
        <v>12510</v>
      </c>
      <c r="J4445" t="s">
        <v>12511</v>
      </c>
      <c r="K4445" t="s">
        <v>61</v>
      </c>
      <c r="L4445">
        <v>13652.276330000001</v>
      </c>
      <c r="M4445">
        <v>465</v>
      </c>
      <c r="N4445" t="s">
        <v>39</v>
      </c>
      <c r="O4445" s="1">
        <v>43994</v>
      </c>
      <c r="P4445" s="3">
        <f t="shared" si="139"/>
        <v>27</v>
      </c>
      <c r="Q4445" t="s">
        <v>49</v>
      </c>
      <c r="R4445" t="s">
        <v>45</v>
      </c>
    </row>
    <row r="4446" spans="1:18" x14ac:dyDescent="0.25">
      <c r="A4446" t="s">
        <v>12512</v>
      </c>
      <c r="B4446" s="3">
        <v>61</v>
      </c>
      <c r="C4446" s="3" t="str" cm="1">
        <f t="array" ref="C4446">_xlfn.IFS(B4446&lt;35,"Young",B4446&lt;60,"Middle",TRUE,"Senior")</f>
        <v>Senior</v>
      </c>
      <c r="D4446" t="s">
        <v>26</v>
      </c>
      <c r="E4446" t="str">
        <f t="shared" si="138"/>
        <v>Senior-Male</v>
      </c>
      <c r="F4446" t="s">
        <v>35</v>
      </c>
      <c r="G4446" t="s">
        <v>26593</v>
      </c>
      <c r="H4446" s="1">
        <v>43964</v>
      </c>
      <c r="I4446" t="s">
        <v>3143</v>
      </c>
      <c r="J4446" t="s">
        <v>12513</v>
      </c>
      <c r="K4446" t="s">
        <v>21</v>
      </c>
      <c r="L4446">
        <v>12249.16721</v>
      </c>
      <c r="M4446">
        <v>495</v>
      </c>
      <c r="N4446" t="s">
        <v>39</v>
      </c>
      <c r="O4446" s="1">
        <v>43983</v>
      </c>
      <c r="P4446" s="3">
        <f t="shared" si="139"/>
        <v>19</v>
      </c>
      <c r="Q4446" t="s">
        <v>85</v>
      </c>
      <c r="R4446" t="s">
        <v>24</v>
      </c>
    </row>
    <row r="4447" spans="1:18" x14ac:dyDescent="0.25">
      <c r="A4447" t="s">
        <v>12514</v>
      </c>
      <c r="B4447" s="3">
        <v>65</v>
      </c>
      <c r="C4447" s="3" t="str" cm="1">
        <f t="array" ref="C4447">_xlfn.IFS(B4447&lt;35,"Young",B4447&lt;60,"Middle",TRUE,"Senior")</f>
        <v>Senior</v>
      </c>
      <c r="D4447" t="s">
        <v>26</v>
      </c>
      <c r="E4447" t="str">
        <f t="shared" si="138"/>
        <v>Senior-Male</v>
      </c>
      <c r="F4447" t="s">
        <v>63</v>
      </c>
      <c r="G4447" t="s">
        <v>28</v>
      </c>
      <c r="H4447" s="1">
        <v>44728</v>
      </c>
      <c r="I4447" t="s">
        <v>12515</v>
      </c>
      <c r="J4447" t="s">
        <v>12516</v>
      </c>
      <c r="K4447" t="s">
        <v>53</v>
      </c>
      <c r="L4447">
        <v>18331.467970000002</v>
      </c>
      <c r="M4447">
        <v>326</v>
      </c>
      <c r="N4447" t="s">
        <v>22</v>
      </c>
      <c r="O4447" s="1">
        <v>44737</v>
      </c>
      <c r="P4447" s="3">
        <f t="shared" si="139"/>
        <v>9</v>
      </c>
      <c r="Q4447" t="s">
        <v>85</v>
      </c>
      <c r="R4447" t="s">
        <v>45</v>
      </c>
    </row>
    <row r="4448" spans="1:18" x14ac:dyDescent="0.25">
      <c r="A4448" t="s">
        <v>9161</v>
      </c>
      <c r="B4448" s="3">
        <v>22</v>
      </c>
      <c r="C4448" s="3" t="str" cm="1">
        <f t="array" ref="C4448">_xlfn.IFS(B4448&lt;35,"Young",B4448&lt;60,"Middle",TRUE,"Senior")</f>
        <v>Young</v>
      </c>
      <c r="D4448" t="s">
        <v>16</v>
      </c>
      <c r="E4448" t="str">
        <f t="shared" si="138"/>
        <v>Young-Female</v>
      </c>
      <c r="F4448" t="s">
        <v>27</v>
      </c>
      <c r="G4448" t="s">
        <v>26593</v>
      </c>
      <c r="H4448" s="1">
        <v>43480</v>
      </c>
      <c r="I4448" t="s">
        <v>12517</v>
      </c>
      <c r="J4448" t="s">
        <v>12518</v>
      </c>
      <c r="K4448" t="s">
        <v>53</v>
      </c>
      <c r="L4448">
        <v>33649.671159999998</v>
      </c>
      <c r="M4448">
        <v>486</v>
      </c>
      <c r="N4448" t="s">
        <v>39</v>
      </c>
      <c r="O4448" s="1">
        <v>43508</v>
      </c>
      <c r="P4448" s="3">
        <f t="shared" si="139"/>
        <v>28</v>
      </c>
      <c r="Q4448" t="s">
        <v>49</v>
      </c>
      <c r="R4448" t="s">
        <v>24</v>
      </c>
    </row>
    <row r="4449" spans="1:18" x14ac:dyDescent="0.25">
      <c r="A4449" t="s">
        <v>12519</v>
      </c>
      <c r="B4449" s="3">
        <v>76</v>
      </c>
      <c r="C4449" s="3" t="str" cm="1">
        <f t="array" ref="C4449">_xlfn.IFS(B4449&lt;35,"Young",B4449&lt;60,"Middle",TRUE,"Senior")</f>
        <v>Senior</v>
      </c>
      <c r="D4449" t="s">
        <v>16</v>
      </c>
      <c r="E4449" t="str">
        <f t="shared" si="138"/>
        <v>Senior-Female</v>
      </c>
      <c r="F4449" t="s">
        <v>63</v>
      </c>
      <c r="G4449" t="s">
        <v>28</v>
      </c>
      <c r="H4449" s="1">
        <v>44303</v>
      </c>
      <c r="I4449" t="s">
        <v>12520</v>
      </c>
      <c r="J4449" t="s">
        <v>12521</v>
      </c>
      <c r="K4449" t="s">
        <v>31</v>
      </c>
      <c r="L4449">
        <v>42396.793969999999</v>
      </c>
      <c r="M4449">
        <v>276</v>
      </c>
      <c r="N4449" t="s">
        <v>39</v>
      </c>
      <c r="O4449" s="1">
        <v>44329</v>
      </c>
      <c r="P4449" s="3">
        <f t="shared" si="139"/>
        <v>26</v>
      </c>
      <c r="Q4449" t="s">
        <v>44</v>
      </c>
      <c r="R4449" t="s">
        <v>45</v>
      </c>
    </row>
    <row r="4450" spans="1:18" x14ac:dyDescent="0.25">
      <c r="A4450" t="s">
        <v>12522</v>
      </c>
      <c r="B4450" s="3">
        <v>35</v>
      </c>
      <c r="C4450" s="3" t="str" cm="1">
        <f t="array" ref="C4450">_xlfn.IFS(B4450&lt;35,"Young",B4450&lt;60,"Middle",TRUE,"Senior")</f>
        <v>Middle</v>
      </c>
      <c r="D4450" t="s">
        <v>16</v>
      </c>
      <c r="E4450" t="str">
        <f t="shared" si="138"/>
        <v>Middle-Female</v>
      </c>
      <c r="F4450" t="s">
        <v>63</v>
      </c>
      <c r="G4450" t="s">
        <v>18</v>
      </c>
      <c r="H4450" s="1">
        <v>44201</v>
      </c>
      <c r="I4450" t="s">
        <v>12523</v>
      </c>
      <c r="J4450" t="s">
        <v>5700</v>
      </c>
      <c r="K4450" t="s">
        <v>53</v>
      </c>
      <c r="L4450">
        <v>50628.800790000001</v>
      </c>
      <c r="M4450">
        <v>407</v>
      </c>
      <c r="N4450" t="s">
        <v>43</v>
      </c>
      <c r="O4450" s="1">
        <v>44218</v>
      </c>
      <c r="P4450" s="3">
        <f t="shared" si="139"/>
        <v>17</v>
      </c>
      <c r="Q4450" t="s">
        <v>32</v>
      </c>
      <c r="R4450" t="s">
        <v>45</v>
      </c>
    </row>
    <row r="4451" spans="1:18" x14ac:dyDescent="0.25">
      <c r="A4451" t="s">
        <v>8164</v>
      </c>
      <c r="B4451" s="3">
        <v>43</v>
      </c>
      <c r="C4451" s="3" t="str" cm="1">
        <f t="array" ref="C4451">_xlfn.IFS(B4451&lt;35,"Young",B4451&lt;60,"Middle",TRUE,"Senior")</f>
        <v>Middle</v>
      </c>
      <c r="D4451" t="s">
        <v>16</v>
      </c>
      <c r="E4451" t="str">
        <f t="shared" si="138"/>
        <v>Middle-Female</v>
      </c>
      <c r="F4451" t="s">
        <v>50</v>
      </c>
      <c r="G4451" t="s">
        <v>28</v>
      </c>
      <c r="H4451" s="1">
        <v>43542</v>
      </c>
      <c r="I4451" t="s">
        <v>12524</v>
      </c>
      <c r="J4451" t="s">
        <v>12525</v>
      </c>
      <c r="K4451" t="s">
        <v>61</v>
      </c>
      <c r="L4451">
        <v>23359.03657</v>
      </c>
      <c r="M4451">
        <v>283</v>
      </c>
      <c r="N4451" t="s">
        <v>22</v>
      </c>
      <c r="O4451" s="1">
        <v>43554</v>
      </c>
      <c r="P4451" s="3">
        <f t="shared" si="139"/>
        <v>12</v>
      </c>
      <c r="Q4451" t="s">
        <v>44</v>
      </c>
      <c r="R4451" t="s">
        <v>33</v>
      </c>
    </row>
    <row r="4452" spans="1:18" x14ac:dyDescent="0.25">
      <c r="A4452" t="s">
        <v>12526</v>
      </c>
      <c r="B4452" s="3">
        <v>24</v>
      </c>
      <c r="C4452" s="3" t="str" cm="1">
        <f t="array" ref="C4452">_xlfn.IFS(B4452&lt;35,"Young",B4452&lt;60,"Middle",TRUE,"Senior")</f>
        <v>Young</v>
      </c>
      <c r="D4452" t="s">
        <v>26</v>
      </c>
      <c r="E4452" t="str">
        <f t="shared" si="138"/>
        <v>Young-Male</v>
      </c>
      <c r="F4452" t="s">
        <v>17</v>
      </c>
      <c r="G4452" t="s">
        <v>28</v>
      </c>
      <c r="H4452" s="1">
        <v>43613</v>
      </c>
      <c r="I4452" t="s">
        <v>12527</v>
      </c>
      <c r="J4452" t="s">
        <v>12528</v>
      </c>
      <c r="K4452" t="s">
        <v>61</v>
      </c>
      <c r="L4452">
        <v>11015.87665</v>
      </c>
      <c r="M4452">
        <v>334</v>
      </c>
      <c r="N4452" t="s">
        <v>22</v>
      </c>
      <c r="O4452" s="1">
        <v>43618</v>
      </c>
      <c r="P4452" s="3">
        <f t="shared" si="139"/>
        <v>5</v>
      </c>
      <c r="Q4452" t="s">
        <v>49</v>
      </c>
      <c r="R4452" t="s">
        <v>45</v>
      </c>
    </row>
    <row r="4453" spans="1:18" x14ac:dyDescent="0.25">
      <c r="A4453" t="s">
        <v>12529</v>
      </c>
      <c r="B4453" s="3">
        <v>79</v>
      </c>
      <c r="C4453" s="3" t="str" cm="1">
        <f t="array" ref="C4453">_xlfn.IFS(B4453&lt;35,"Young",B4453&lt;60,"Middle",TRUE,"Senior")</f>
        <v>Senior</v>
      </c>
      <c r="D4453" t="s">
        <v>26</v>
      </c>
      <c r="E4453" t="str">
        <f t="shared" si="138"/>
        <v>Senior-Male</v>
      </c>
      <c r="F4453" t="s">
        <v>90</v>
      </c>
      <c r="G4453" t="s">
        <v>70</v>
      </c>
      <c r="H4453" s="1">
        <v>44972</v>
      </c>
      <c r="I4453" t="s">
        <v>12530</v>
      </c>
      <c r="J4453" t="s">
        <v>12531</v>
      </c>
      <c r="K4453" t="s">
        <v>53</v>
      </c>
      <c r="L4453">
        <v>76540.277530000007</v>
      </c>
      <c r="M4453">
        <v>234</v>
      </c>
      <c r="N4453" t="s">
        <v>22</v>
      </c>
      <c r="O4453" s="1">
        <v>44986</v>
      </c>
      <c r="P4453" s="3">
        <f t="shared" si="139"/>
        <v>14</v>
      </c>
      <c r="Q4453" t="s">
        <v>44</v>
      </c>
      <c r="R4453" t="s">
        <v>33</v>
      </c>
    </row>
    <row r="4454" spans="1:18" x14ac:dyDescent="0.25">
      <c r="A4454" t="s">
        <v>12532</v>
      </c>
      <c r="B4454" s="3">
        <v>19</v>
      </c>
      <c r="C4454" s="3" t="str" cm="1">
        <f t="array" ref="C4454">_xlfn.IFS(B4454&lt;35,"Young",B4454&lt;60,"Middle",TRUE,"Senior")</f>
        <v>Young</v>
      </c>
      <c r="D4454" t="s">
        <v>26</v>
      </c>
      <c r="E4454" t="str">
        <f t="shared" si="138"/>
        <v>Young-Male</v>
      </c>
      <c r="F4454" t="s">
        <v>230</v>
      </c>
      <c r="G4454" t="s">
        <v>18</v>
      </c>
      <c r="H4454" s="1">
        <v>44804</v>
      </c>
      <c r="I4454" t="s">
        <v>7454</v>
      </c>
      <c r="J4454" t="s">
        <v>5132</v>
      </c>
      <c r="K4454" t="s">
        <v>57</v>
      </c>
      <c r="L4454">
        <v>2999.2906330000001</v>
      </c>
      <c r="M4454">
        <v>348</v>
      </c>
      <c r="N4454" t="s">
        <v>39</v>
      </c>
      <c r="O4454" s="1">
        <v>44815</v>
      </c>
      <c r="P4454" s="3">
        <f t="shared" si="139"/>
        <v>11</v>
      </c>
      <c r="Q4454" t="s">
        <v>23</v>
      </c>
      <c r="R4454" t="s">
        <v>33</v>
      </c>
    </row>
    <row r="4455" spans="1:18" x14ac:dyDescent="0.25">
      <c r="A4455" t="s">
        <v>12533</v>
      </c>
      <c r="B4455" s="3">
        <v>22</v>
      </c>
      <c r="C4455" s="3" t="str" cm="1">
        <f t="array" ref="C4455">_xlfn.IFS(B4455&lt;35,"Young",B4455&lt;60,"Middle",TRUE,"Senior")</f>
        <v>Young</v>
      </c>
      <c r="D4455" t="s">
        <v>26</v>
      </c>
      <c r="E4455" t="str">
        <f t="shared" si="138"/>
        <v>Young-Male</v>
      </c>
      <c r="F4455" t="s">
        <v>90</v>
      </c>
      <c r="G4455" t="s">
        <v>28</v>
      </c>
      <c r="H4455" s="1">
        <v>44553</v>
      </c>
      <c r="I4455" t="s">
        <v>12534</v>
      </c>
      <c r="J4455" t="s">
        <v>12535</v>
      </c>
      <c r="K4455" t="s">
        <v>61</v>
      </c>
      <c r="L4455">
        <v>1015.0206010000001</v>
      </c>
      <c r="M4455">
        <v>132</v>
      </c>
      <c r="N4455" t="s">
        <v>43</v>
      </c>
      <c r="O4455" s="1">
        <v>44571</v>
      </c>
      <c r="P4455" s="3">
        <f t="shared" si="139"/>
        <v>18</v>
      </c>
      <c r="Q4455" t="s">
        <v>44</v>
      </c>
      <c r="R4455" t="s">
        <v>33</v>
      </c>
    </row>
    <row r="4456" spans="1:18" x14ac:dyDescent="0.25">
      <c r="A4456" t="s">
        <v>12536</v>
      </c>
      <c r="B4456" s="3">
        <v>33</v>
      </c>
      <c r="C4456" s="3" t="str" cm="1">
        <f t="array" ref="C4456">_xlfn.IFS(B4456&lt;35,"Young",B4456&lt;60,"Middle",TRUE,"Senior")</f>
        <v>Young</v>
      </c>
      <c r="D4456" t="s">
        <v>26</v>
      </c>
      <c r="E4456" t="str">
        <f t="shared" si="138"/>
        <v>Young-Male</v>
      </c>
      <c r="F4456" t="s">
        <v>115</v>
      </c>
      <c r="G4456" t="s">
        <v>26593</v>
      </c>
      <c r="H4456" s="1">
        <v>44500</v>
      </c>
      <c r="I4456" t="s">
        <v>2588</v>
      </c>
      <c r="J4456" t="s">
        <v>12537</v>
      </c>
      <c r="K4456" t="s">
        <v>61</v>
      </c>
      <c r="L4456">
        <v>2000.1157459999999</v>
      </c>
      <c r="M4456">
        <v>436</v>
      </c>
      <c r="N4456" t="s">
        <v>39</v>
      </c>
      <c r="O4456" s="1">
        <v>44520</v>
      </c>
      <c r="P4456" s="3">
        <f t="shared" si="139"/>
        <v>20</v>
      </c>
      <c r="Q4456" t="s">
        <v>85</v>
      </c>
      <c r="R4456" t="s">
        <v>24</v>
      </c>
    </row>
    <row r="4457" spans="1:18" x14ac:dyDescent="0.25">
      <c r="A4457" t="s">
        <v>12538</v>
      </c>
      <c r="B4457" s="3">
        <v>55</v>
      </c>
      <c r="C4457" s="3" t="str" cm="1">
        <f t="array" ref="C4457">_xlfn.IFS(B4457&lt;35,"Young",B4457&lt;60,"Middle",TRUE,"Senior")</f>
        <v>Middle</v>
      </c>
      <c r="D4457" t="s">
        <v>26</v>
      </c>
      <c r="E4457" t="str">
        <f t="shared" si="138"/>
        <v>Middle-Male</v>
      </c>
      <c r="F4457" t="s">
        <v>17</v>
      </c>
      <c r="G4457" t="s">
        <v>18</v>
      </c>
      <c r="H4457" s="1">
        <v>44330</v>
      </c>
      <c r="I4457" t="s">
        <v>12539</v>
      </c>
      <c r="J4457" t="s">
        <v>12540</v>
      </c>
      <c r="K4457" t="s">
        <v>31</v>
      </c>
      <c r="L4457">
        <v>3952.0722580000001</v>
      </c>
      <c r="M4457">
        <v>438</v>
      </c>
      <c r="N4457" t="s">
        <v>39</v>
      </c>
      <c r="O4457" s="1">
        <v>44332</v>
      </c>
      <c r="P4457" s="3">
        <f t="shared" si="139"/>
        <v>2</v>
      </c>
      <c r="Q4457" t="s">
        <v>44</v>
      </c>
      <c r="R4457" t="s">
        <v>45</v>
      </c>
    </row>
    <row r="4458" spans="1:18" x14ac:dyDescent="0.25">
      <c r="A4458" t="s">
        <v>11481</v>
      </c>
      <c r="B4458" s="3">
        <v>29</v>
      </c>
      <c r="C4458" s="3" t="str" cm="1">
        <f t="array" ref="C4458">_xlfn.IFS(B4458&lt;35,"Young",B4458&lt;60,"Middle",TRUE,"Senior")</f>
        <v>Young</v>
      </c>
      <c r="D4458" t="s">
        <v>16</v>
      </c>
      <c r="E4458" t="str">
        <f t="shared" si="138"/>
        <v>Young-Female</v>
      </c>
      <c r="F4458" t="s">
        <v>17</v>
      </c>
      <c r="G4458" t="s">
        <v>28</v>
      </c>
      <c r="H4458" s="1">
        <v>43784</v>
      </c>
      <c r="I4458" t="s">
        <v>12541</v>
      </c>
      <c r="J4458" t="s">
        <v>5623</v>
      </c>
      <c r="K4458" t="s">
        <v>31</v>
      </c>
      <c r="L4458">
        <v>27631.427919999998</v>
      </c>
      <c r="M4458">
        <v>333</v>
      </c>
      <c r="N4458" t="s">
        <v>39</v>
      </c>
      <c r="O4458" s="1">
        <v>43798</v>
      </c>
      <c r="P4458" s="3">
        <f t="shared" si="139"/>
        <v>14</v>
      </c>
      <c r="Q4458" t="s">
        <v>49</v>
      </c>
      <c r="R4458" t="s">
        <v>45</v>
      </c>
    </row>
    <row r="4459" spans="1:18" x14ac:dyDescent="0.25">
      <c r="A4459" t="s">
        <v>12542</v>
      </c>
      <c r="B4459" s="3">
        <v>26</v>
      </c>
      <c r="C4459" s="3" t="str" cm="1">
        <f t="array" ref="C4459">_xlfn.IFS(B4459&lt;35,"Young",B4459&lt;60,"Middle",TRUE,"Senior")</f>
        <v>Young</v>
      </c>
      <c r="D4459" t="s">
        <v>26</v>
      </c>
      <c r="E4459" t="str">
        <f t="shared" si="138"/>
        <v>Young-Male</v>
      </c>
      <c r="F4459" t="s">
        <v>115</v>
      </c>
      <c r="G4459" t="s">
        <v>28</v>
      </c>
      <c r="H4459" s="1">
        <v>44001</v>
      </c>
      <c r="I4459" t="s">
        <v>11705</v>
      </c>
      <c r="J4459" t="s">
        <v>12543</v>
      </c>
      <c r="K4459" t="s">
        <v>57</v>
      </c>
      <c r="L4459">
        <v>44347.944810000001</v>
      </c>
      <c r="M4459">
        <v>268</v>
      </c>
      <c r="N4459" t="s">
        <v>43</v>
      </c>
      <c r="O4459" s="1">
        <v>44025</v>
      </c>
      <c r="P4459" s="3">
        <f t="shared" si="139"/>
        <v>24</v>
      </c>
      <c r="Q4459" t="s">
        <v>85</v>
      </c>
      <c r="R4459" t="s">
        <v>33</v>
      </c>
    </row>
    <row r="4460" spans="1:18" x14ac:dyDescent="0.25">
      <c r="A4460" t="s">
        <v>12544</v>
      </c>
      <c r="B4460" s="3">
        <v>23</v>
      </c>
      <c r="C4460" s="3" t="str" cm="1">
        <f t="array" ref="C4460">_xlfn.IFS(B4460&lt;35,"Young",B4460&lt;60,"Middle",TRUE,"Senior")</f>
        <v>Young</v>
      </c>
      <c r="D4460" t="s">
        <v>26</v>
      </c>
      <c r="E4460" t="str">
        <f t="shared" si="138"/>
        <v>Young-Male</v>
      </c>
      <c r="F4460" t="s">
        <v>50</v>
      </c>
      <c r="G4460" t="s">
        <v>26593</v>
      </c>
      <c r="H4460" s="1">
        <v>45154</v>
      </c>
      <c r="I4460" t="s">
        <v>12545</v>
      </c>
      <c r="J4460" t="s">
        <v>12546</v>
      </c>
      <c r="K4460" t="s">
        <v>57</v>
      </c>
      <c r="L4460">
        <v>20322.117279999999</v>
      </c>
      <c r="M4460">
        <v>496</v>
      </c>
      <c r="N4460" t="s">
        <v>39</v>
      </c>
      <c r="O4460" s="1">
        <v>45170</v>
      </c>
      <c r="P4460" s="3">
        <f t="shared" si="139"/>
        <v>16</v>
      </c>
      <c r="Q4460" t="s">
        <v>85</v>
      </c>
      <c r="R4460" t="s">
        <v>24</v>
      </c>
    </row>
    <row r="4461" spans="1:18" x14ac:dyDescent="0.25">
      <c r="A4461" t="s">
        <v>12547</v>
      </c>
      <c r="B4461" s="3">
        <v>58</v>
      </c>
      <c r="C4461" s="3" t="str" cm="1">
        <f t="array" ref="C4461">_xlfn.IFS(B4461&lt;35,"Young",B4461&lt;60,"Middle",TRUE,"Senior")</f>
        <v>Middle</v>
      </c>
      <c r="D4461" t="s">
        <v>16</v>
      </c>
      <c r="E4461" t="str">
        <f t="shared" si="138"/>
        <v>Middle-Female</v>
      </c>
      <c r="F4461" t="s">
        <v>230</v>
      </c>
      <c r="G4461" t="s">
        <v>70</v>
      </c>
      <c r="H4461" s="1">
        <v>43730</v>
      </c>
      <c r="I4461" t="s">
        <v>12548</v>
      </c>
      <c r="J4461" t="s">
        <v>8970</v>
      </c>
      <c r="K4461" t="s">
        <v>31</v>
      </c>
      <c r="L4461">
        <v>20741.384030000001</v>
      </c>
      <c r="M4461">
        <v>491</v>
      </c>
      <c r="N4461" t="s">
        <v>22</v>
      </c>
      <c r="O4461" s="1">
        <v>43737</v>
      </c>
      <c r="P4461" s="3">
        <f t="shared" si="139"/>
        <v>7</v>
      </c>
      <c r="Q4461" t="s">
        <v>49</v>
      </c>
      <c r="R4461" t="s">
        <v>33</v>
      </c>
    </row>
    <row r="4462" spans="1:18" x14ac:dyDescent="0.25">
      <c r="A4462" t="s">
        <v>12549</v>
      </c>
      <c r="B4462" s="3">
        <v>74</v>
      </c>
      <c r="C4462" s="3" t="str" cm="1">
        <f t="array" ref="C4462">_xlfn.IFS(B4462&lt;35,"Young",B4462&lt;60,"Middle",TRUE,"Senior")</f>
        <v>Senior</v>
      </c>
      <c r="D4462" t="s">
        <v>16</v>
      </c>
      <c r="E4462" t="str">
        <f t="shared" si="138"/>
        <v>Senior-Female</v>
      </c>
      <c r="F4462" t="s">
        <v>35</v>
      </c>
      <c r="G4462" t="s">
        <v>26592</v>
      </c>
      <c r="H4462" s="1">
        <v>45216</v>
      </c>
      <c r="I4462" t="s">
        <v>12550</v>
      </c>
      <c r="J4462" t="s">
        <v>12551</v>
      </c>
      <c r="K4462" t="s">
        <v>21</v>
      </c>
      <c r="L4462">
        <v>11658.98271</v>
      </c>
      <c r="M4462">
        <v>456</v>
      </c>
      <c r="N4462" t="s">
        <v>22</v>
      </c>
      <c r="O4462" s="1">
        <v>45239</v>
      </c>
      <c r="P4462" s="3">
        <f t="shared" si="139"/>
        <v>23</v>
      </c>
      <c r="Q4462" t="s">
        <v>44</v>
      </c>
      <c r="R4462" t="s">
        <v>33</v>
      </c>
    </row>
    <row r="4463" spans="1:18" x14ac:dyDescent="0.25">
      <c r="A4463" t="s">
        <v>12552</v>
      </c>
      <c r="B4463" s="3">
        <v>51</v>
      </c>
      <c r="C4463" s="3" t="str" cm="1">
        <f t="array" ref="C4463">_xlfn.IFS(B4463&lt;35,"Young",B4463&lt;60,"Middle",TRUE,"Senior")</f>
        <v>Middle</v>
      </c>
      <c r="D4463" t="s">
        <v>26</v>
      </c>
      <c r="E4463" t="str">
        <f t="shared" si="138"/>
        <v>Middle-Male</v>
      </c>
      <c r="F4463" t="s">
        <v>230</v>
      </c>
      <c r="G4463" t="s">
        <v>26593</v>
      </c>
      <c r="H4463" s="1">
        <v>44637</v>
      </c>
      <c r="I4463" t="s">
        <v>12553</v>
      </c>
      <c r="J4463" t="s">
        <v>12554</v>
      </c>
      <c r="K4463" t="s">
        <v>61</v>
      </c>
      <c r="L4463">
        <v>9086.233886</v>
      </c>
      <c r="M4463">
        <v>139</v>
      </c>
      <c r="N4463" t="s">
        <v>39</v>
      </c>
      <c r="O4463" s="1">
        <v>44649</v>
      </c>
      <c r="P4463" s="3">
        <f t="shared" si="139"/>
        <v>12</v>
      </c>
      <c r="Q4463" t="s">
        <v>23</v>
      </c>
      <c r="R4463" t="s">
        <v>33</v>
      </c>
    </row>
    <row r="4464" spans="1:18" x14ac:dyDescent="0.25">
      <c r="A4464" t="s">
        <v>12555</v>
      </c>
      <c r="B4464" s="3">
        <v>76</v>
      </c>
      <c r="C4464" s="3" t="str" cm="1">
        <f t="array" ref="C4464">_xlfn.IFS(B4464&lt;35,"Young",B4464&lt;60,"Middle",TRUE,"Senior")</f>
        <v>Senior</v>
      </c>
      <c r="D4464" t="s">
        <v>16</v>
      </c>
      <c r="E4464" t="str">
        <f t="shared" si="138"/>
        <v>Senior-Female</v>
      </c>
      <c r="F4464" t="s">
        <v>50</v>
      </c>
      <c r="G4464" t="s">
        <v>18</v>
      </c>
      <c r="H4464" s="1">
        <v>44784</v>
      </c>
      <c r="I4464" t="s">
        <v>12556</v>
      </c>
      <c r="J4464" t="s">
        <v>12557</v>
      </c>
      <c r="K4464" t="s">
        <v>53</v>
      </c>
      <c r="L4464">
        <v>27205.159179999999</v>
      </c>
      <c r="M4464">
        <v>301</v>
      </c>
      <c r="N4464" t="s">
        <v>39</v>
      </c>
      <c r="O4464" s="1">
        <v>44810</v>
      </c>
      <c r="P4464" s="3">
        <f t="shared" si="139"/>
        <v>26</v>
      </c>
      <c r="Q4464" t="s">
        <v>32</v>
      </c>
      <c r="R4464" t="s">
        <v>33</v>
      </c>
    </row>
    <row r="4465" spans="1:18" x14ac:dyDescent="0.25">
      <c r="A4465" t="s">
        <v>12558</v>
      </c>
      <c r="B4465" s="3">
        <v>83</v>
      </c>
      <c r="C4465" s="3" t="str" cm="1">
        <f t="array" ref="C4465">_xlfn.IFS(B4465&lt;35,"Young",B4465&lt;60,"Middle",TRUE,"Senior")</f>
        <v>Senior</v>
      </c>
      <c r="D4465" t="s">
        <v>16</v>
      </c>
      <c r="E4465" t="str">
        <f t="shared" si="138"/>
        <v>Senior-Female</v>
      </c>
      <c r="F4465" t="s">
        <v>17</v>
      </c>
      <c r="G4465" t="s">
        <v>28</v>
      </c>
      <c r="H4465" s="1">
        <v>43421</v>
      </c>
      <c r="I4465" t="s">
        <v>12559</v>
      </c>
      <c r="J4465" t="s">
        <v>12560</v>
      </c>
      <c r="K4465" t="s">
        <v>53</v>
      </c>
      <c r="L4465">
        <v>40672.15148</v>
      </c>
      <c r="M4465">
        <v>469</v>
      </c>
      <c r="N4465" t="s">
        <v>22</v>
      </c>
      <c r="O4465" s="1">
        <v>43427</v>
      </c>
      <c r="P4465" s="3">
        <f t="shared" si="139"/>
        <v>6</v>
      </c>
      <c r="Q4465" t="s">
        <v>32</v>
      </c>
      <c r="R4465" t="s">
        <v>33</v>
      </c>
    </row>
    <row r="4466" spans="1:18" x14ac:dyDescent="0.25">
      <c r="A4466" t="s">
        <v>12561</v>
      </c>
      <c r="B4466" s="3">
        <v>32</v>
      </c>
      <c r="C4466" s="3" t="str" cm="1">
        <f t="array" ref="C4466">_xlfn.IFS(B4466&lt;35,"Young",B4466&lt;60,"Middle",TRUE,"Senior")</f>
        <v>Young</v>
      </c>
      <c r="D4466" t="s">
        <v>26</v>
      </c>
      <c r="E4466" t="str">
        <f t="shared" si="138"/>
        <v>Young-Male</v>
      </c>
      <c r="F4466" t="s">
        <v>50</v>
      </c>
      <c r="G4466" t="s">
        <v>70</v>
      </c>
      <c r="H4466" s="1">
        <v>44905</v>
      </c>
      <c r="I4466" t="s">
        <v>12562</v>
      </c>
      <c r="J4466" t="s">
        <v>12563</v>
      </c>
      <c r="K4466" t="s">
        <v>57</v>
      </c>
      <c r="L4466">
        <v>36863.212480000002</v>
      </c>
      <c r="M4466">
        <v>226</v>
      </c>
      <c r="N4466" t="s">
        <v>39</v>
      </c>
      <c r="O4466" s="1">
        <v>44909</v>
      </c>
      <c r="P4466" s="3">
        <f t="shared" si="139"/>
        <v>4</v>
      </c>
      <c r="Q4466" t="s">
        <v>44</v>
      </c>
      <c r="R4466" t="s">
        <v>24</v>
      </c>
    </row>
    <row r="4467" spans="1:18" x14ac:dyDescent="0.25">
      <c r="A4467" t="s">
        <v>12564</v>
      </c>
      <c r="B4467" s="3">
        <v>60</v>
      </c>
      <c r="C4467" s="3" t="str" cm="1">
        <f t="array" ref="C4467">_xlfn.IFS(B4467&lt;35,"Young",B4467&lt;60,"Middle",TRUE,"Senior")</f>
        <v>Senior</v>
      </c>
      <c r="D4467" t="s">
        <v>16</v>
      </c>
      <c r="E4467" t="str">
        <f t="shared" si="138"/>
        <v>Senior-Female</v>
      </c>
      <c r="F4467" t="s">
        <v>63</v>
      </c>
      <c r="G4467" t="s">
        <v>18</v>
      </c>
      <c r="H4467" s="1">
        <v>43443</v>
      </c>
      <c r="I4467" t="s">
        <v>12565</v>
      </c>
      <c r="J4467" t="s">
        <v>12566</v>
      </c>
      <c r="K4467" t="s">
        <v>21</v>
      </c>
      <c r="L4467">
        <v>56404.548139999999</v>
      </c>
      <c r="M4467">
        <v>395</v>
      </c>
      <c r="N4467" t="s">
        <v>39</v>
      </c>
      <c r="O4467" s="1">
        <v>43456</v>
      </c>
      <c r="P4467" s="3">
        <f t="shared" si="139"/>
        <v>13</v>
      </c>
      <c r="Q4467" t="s">
        <v>44</v>
      </c>
      <c r="R4467" t="s">
        <v>24</v>
      </c>
    </row>
    <row r="4468" spans="1:18" x14ac:dyDescent="0.25">
      <c r="A4468" t="s">
        <v>12567</v>
      </c>
      <c r="B4468" s="3">
        <v>25</v>
      </c>
      <c r="C4468" s="3" t="str" cm="1">
        <f t="array" ref="C4468">_xlfn.IFS(B4468&lt;35,"Young",B4468&lt;60,"Middle",TRUE,"Senior")</f>
        <v>Young</v>
      </c>
      <c r="D4468" t="s">
        <v>26</v>
      </c>
      <c r="E4468" t="str">
        <f t="shared" si="138"/>
        <v>Young-Male</v>
      </c>
      <c r="F4468" t="s">
        <v>115</v>
      </c>
      <c r="G4468" t="s">
        <v>26592</v>
      </c>
      <c r="H4468" s="1">
        <v>44940</v>
      </c>
      <c r="I4468" t="s">
        <v>2168</v>
      </c>
      <c r="J4468" t="s">
        <v>12568</v>
      </c>
      <c r="K4468" t="s">
        <v>53</v>
      </c>
      <c r="L4468">
        <v>26645.639910000002</v>
      </c>
      <c r="M4468">
        <v>406</v>
      </c>
      <c r="N4468" t="s">
        <v>22</v>
      </c>
      <c r="O4468" s="1">
        <v>44952</v>
      </c>
      <c r="P4468" s="3">
        <f t="shared" si="139"/>
        <v>12</v>
      </c>
      <c r="Q4468" t="s">
        <v>32</v>
      </c>
      <c r="R4468" t="s">
        <v>24</v>
      </c>
    </row>
    <row r="4469" spans="1:18" x14ac:dyDescent="0.25">
      <c r="A4469" t="s">
        <v>12569</v>
      </c>
      <c r="B4469" s="3">
        <v>44</v>
      </c>
      <c r="C4469" s="3" t="str" cm="1">
        <f t="array" ref="C4469">_xlfn.IFS(B4469&lt;35,"Young",B4469&lt;60,"Middle",TRUE,"Senior")</f>
        <v>Middle</v>
      </c>
      <c r="D4469" t="s">
        <v>16</v>
      </c>
      <c r="E4469" t="str">
        <f t="shared" si="138"/>
        <v>Middle-Female</v>
      </c>
      <c r="F4469" t="s">
        <v>115</v>
      </c>
      <c r="G4469" t="s">
        <v>70</v>
      </c>
      <c r="H4469" s="1">
        <v>43477</v>
      </c>
      <c r="I4469" t="s">
        <v>12570</v>
      </c>
      <c r="J4469" t="s">
        <v>12571</v>
      </c>
      <c r="K4469" t="s">
        <v>53</v>
      </c>
      <c r="L4469">
        <v>70547.972850000006</v>
      </c>
      <c r="M4469">
        <v>478</v>
      </c>
      <c r="N4469" t="s">
        <v>22</v>
      </c>
      <c r="O4469" s="1">
        <v>43481</v>
      </c>
      <c r="P4469" s="3">
        <f t="shared" si="139"/>
        <v>4</v>
      </c>
      <c r="Q4469" t="s">
        <v>49</v>
      </c>
      <c r="R4469" t="s">
        <v>45</v>
      </c>
    </row>
    <row r="4470" spans="1:18" x14ac:dyDescent="0.25">
      <c r="A4470" t="s">
        <v>12572</v>
      </c>
      <c r="B4470" s="3">
        <v>84</v>
      </c>
      <c r="C4470" s="3" t="str" cm="1">
        <f t="array" ref="C4470">_xlfn.IFS(B4470&lt;35,"Young",B4470&lt;60,"Middle",TRUE,"Senior")</f>
        <v>Senior</v>
      </c>
      <c r="D4470" t="s">
        <v>26</v>
      </c>
      <c r="E4470" t="str">
        <f t="shared" si="138"/>
        <v>Senior-Male</v>
      </c>
      <c r="F4470" t="s">
        <v>230</v>
      </c>
      <c r="G4470" t="s">
        <v>28</v>
      </c>
      <c r="H4470" s="1">
        <v>45032</v>
      </c>
      <c r="I4470" t="s">
        <v>12573</v>
      </c>
      <c r="J4470" t="s">
        <v>12574</v>
      </c>
      <c r="K4470" t="s">
        <v>53</v>
      </c>
      <c r="L4470">
        <v>2332.5373519999998</v>
      </c>
      <c r="M4470">
        <v>188</v>
      </c>
      <c r="N4470" t="s">
        <v>39</v>
      </c>
      <c r="O4470" s="1">
        <v>45059</v>
      </c>
      <c r="P4470" s="3">
        <f t="shared" si="139"/>
        <v>27</v>
      </c>
      <c r="Q4470" t="s">
        <v>32</v>
      </c>
      <c r="R4470" t="s">
        <v>33</v>
      </c>
    </row>
    <row r="4471" spans="1:18" x14ac:dyDescent="0.25">
      <c r="A4471" t="s">
        <v>12575</v>
      </c>
      <c r="B4471" s="3">
        <v>23</v>
      </c>
      <c r="C4471" s="3" t="str" cm="1">
        <f t="array" ref="C4471">_xlfn.IFS(B4471&lt;35,"Young",B4471&lt;60,"Middle",TRUE,"Senior")</f>
        <v>Young</v>
      </c>
      <c r="D4471" t="s">
        <v>26</v>
      </c>
      <c r="E4471" t="str">
        <f t="shared" si="138"/>
        <v>Young-Male</v>
      </c>
      <c r="F4471" t="s">
        <v>17</v>
      </c>
      <c r="G4471" t="s">
        <v>70</v>
      </c>
      <c r="H4471" s="1">
        <v>44961</v>
      </c>
      <c r="I4471" t="s">
        <v>12576</v>
      </c>
      <c r="J4471" t="s">
        <v>12577</v>
      </c>
      <c r="K4471" t="s">
        <v>57</v>
      </c>
      <c r="L4471">
        <v>56422.268259999997</v>
      </c>
      <c r="M4471">
        <v>460</v>
      </c>
      <c r="N4471" t="s">
        <v>22</v>
      </c>
      <c r="O4471" s="1">
        <v>44963</v>
      </c>
      <c r="P4471" s="3">
        <f t="shared" si="139"/>
        <v>2</v>
      </c>
      <c r="Q4471" t="s">
        <v>32</v>
      </c>
      <c r="R4471" t="s">
        <v>45</v>
      </c>
    </row>
    <row r="4472" spans="1:18" x14ac:dyDescent="0.25">
      <c r="A4472" t="s">
        <v>9299</v>
      </c>
      <c r="B4472" s="3">
        <v>74</v>
      </c>
      <c r="C4472" s="3" t="str" cm="1">
        <f t="array" ref="C4472">_xlfn.IFS(B4472&lt;35,"Young",B4472&lt;60,"Middle",TRUE,"Senior")</f>
        <v>Senior</v>
      </c>
      <c r="D4472" t="s">
        <v>26</v>
      </c>
      <c r="E4472" t="str">
        <f t="shared" si="138"/>
        <v>Senior-Male</v>
      </c>
      <c r="F4472" t="s">
        <v>115</v>
      </c>
      <c r="G4472" t="s">
        <v>26593</v>
      </c>
      <c r="H4472" s="1">
        <v>43524</v>
      </c>
      <c r="I4472" t="s">
        <v>12578</v>
      </c>
      <c r="J4472" t="s">
        <v>12579</v>
      </c>
      <c r="K4472" t="s">
        <v>57</v>
      </c>
      <c r="L4472">
        <v>28303.09246</v>
      </c>
      <c r="M4472">
        <v>179</v>
      </c>
      <c r="N4472" t="s">
        <v>39</v>
      </c>
      <c r="O4472" s="1">
        <v>43542</v>
      </c>
      <c r="P4472" s="3">
        <f t="shared" si="139"/>
        <v>18</v>
      </c>
      <c r="Q4472" t="s">
        <v>85</v>
      </c>
      <c r="R4472" t="s">
        <v>33</v>
      </c>
    </row>
    <row r="4473" spans="1:18" x14ac:dyDescent="0.25">
      <c r="A4473" t="s">
        <v>12580</v>
      </c>
      <c r="B4473" s="3">
        <v>54</v>
      </c>
      <c r="C4473" s="3" t="str" cm="1">
        <f t="array" ref="C4473">_xlfn.IFS(B4473&lt;35,"Young",B4473&lt;60,"Middle",TRUE,"Senior")</f>
        <v>Middle</v>
      </c>
      <c r="D4473" t="s">
        <v>16</v>
      </c>
      <c r="E4473" t="str">
        <f t="shared" si="138"/>
        <v>Middle-Female</v>
      </c>
      <c r="F4473" t="s">
        <v>63</v>
      </c>
      <c r="G4473" t="s">
        <v>26592</v>
      </c>
      <c r="H4473" s="1">
        <v>43600</v>
      </c>
      <c r="I4473" t="s">
        <v>12581</v>
      </c>
      <c r="J4473" t="s">
        <v>12582</v>
      </c>
      <c r="K4473" t="s">
        <v>61</v>
      </c>
      <c r="L4473">
        <v>19106.180219999998</v>
      </c>
      <c r="M4473">
        <v>420</v>
      </c>
      <c r="N4473" t="s">
        <v>22</v>
      </c>
      <c r="O4473" s="1">
        <v>43606</v>
      </c>
      <c r="P4473" s="3">
        <f t="shared" si="139"/>
        <v>6</v>
      </c>
      <c r="Q4473" t="s">
        <v>32</v>
      </c>
      <c r="R4473" t="s">
        <v>33</v>
      </c>
    </row>
    <row r="4474" spans="1:18" x14ac:dyDescent="0.25">
      <c r="A4474" t="s">
        <v>12583</v>
      </c>
      <c r="B4474" s="3">
        <v>63</v>
      </c>
      <c r="C4474" s="3" t="str" cm="1">
        <f t="array" ref="C4474">_xlfn.IFS(B4474&lt;35,"Young",B4474&lt;60,"Middle",TRUE,"Senior")</f>
        <v>Senior</v>
      </c>
      <c r="D4474" t="s">
        <v>26</v>
      </c>
      <c r="E4474" t="str">
        <f t="shared" si="138"/>
        <v>Senior-Male</v>
      </c>
      <c r="F4474" t="s">
        <v>115</v>
      </c>
      <c r="G4474" t="s">
        <v>18</v>
      </c>
      <c r="H4474" s="1">
        <v>44266</v>
      </c>
      <c r="I4474" t="s">
        <v>12584</v>
      </c>
      <c r="J4474" t="s">
        <v>12585</v>
      </c>
      <c r="K4474" t="s">
        <v>21</v>
      </c>
      <c r="L4474">
        <v>20648.704269999998</v>
      </c>
      <c r="M4474">
        <v>224</v>
      </c>
      <c r="N4474" t="s">
        <v>39</v>
      </c>
      <c r="O4474" s="1">
        <v>44275</v>
      </c>
      <c r="P4474" s="3">
        <f t="shared" si="139"/>
        <v>9</v>
      </c>
      <c r="Q4474" t="s">
        <v>23</v>
      </c>
      <c r="R4474" t="s">
        <v>24</v>
      </c>
    </row>
    <row r="4475" spans="1:18" x14ac:dyDescent="0.25">
      <c r="A4475" t="s">
        <v>12586</v>
      </c>
      <c r="B4475" s="3">
        <v>40</v>
      </c>
      <c r="C4475" s="3" t="str" cm="1">
        <f t="array" ref="C4475">_xlfn.IFS(B4475&lt;35,"Young",B4475&lt;60,"Middle",TRUE,"Senior")</f>
        <v>Middle</v>
      </c>
      <c r="D4475" t="s">
        <v>16</v>
      </c>
      <c r="E4475" t="str">
        <f t="shared" si="138"/>
        <v>Middle-Female</v>
      </c>
      <c r="F4475" t="s">
        <v>115</v>
      </c>
      <c r="G4475" t="s">
        <v>18</v>
      </c>
      <c r="H4475" s="1">
        <v>44403</v>
      </c>
      <c r="I4475" t="s">
        <v>12587</v>
      </c>
      <c r="J4475" t="s">
        <v>6597</v>
      </c>
      <c r="K4475" t="s">
        <v>57</v>
      </c>
      <c r="L4475">
        <v>25798.883389999999</v>
      </c>
      <c r="M4475">
        <v>229</v>
      </c>
      <c r="N4475" t="s">
        <v>39</v>
      </c>
      <c r="O4475" s="1">
        <v>44431</v>
      </c>
      <c r="P4475" s="3">
        <f t="shared" si="139"/>
        <v>28</v>
      </c>
      <c r="Q4475" t="s">
        <v>85</v>
      </c>
      <c r="R4475" t="s">
        <v>33</v>
      </c>
    </row>
    <row r="4476" spans="1:18" x14ac:dyDescent="0.25">
      <c r="A4476" t="s">
        <v>12588</v>
      </c>
      <c r="B4476" s="3">
        <v>75</v>
      </c>
      <c r="C4476" s="3" t="str" cm="1">
        <f t="array" ref="C4476">_xlfn.IFS(B4476&lt;35,"Young",B4476&lt;60,"Middle",TRUE,"Senior")</f>
        <v>Senior</v>
      </c>
      <c r="D4476" t="s">
        <v>26</v>
      </c>
      <c r="E4476" t="str">
        <f t="shared" si="138"/>
        <v>Senior-Male</v>
      </c>
      <c r="F4476" t="s">
        <v>230</v>
      </c>
      <c r="G4476" t="s">
        <v>28</v>
      </c>
      <c r="H4476" s="1">
        <v>44847</v>
      </c>
      <c r="I4476" t="s">
        <v>12589</v>
      </c>
      <c r="J4476" t="s">
        <v>12590</v>
      </c>
      <c r="K4476" t="s">
        <v>21</v>
      </c>
      <c r="L4476">
        <v>9891.9241779999993</v>
      </c>
      <c r="M4476">
        <v>221</v>
      </c>
      <c r="N4476" t="s">
        <v>43</v>
      </c>
      <c r="O4476" s="1">
        <v>44854</v>
      </c>
      <c r="P4476" s="3">
        <f t="shared" si="139"/>
        <v>7</v>
      </c>
      <c r="Q4476" t="s">
        <v>85</v>
      </c>
      <c r="R4476" t="s">
        <v>24</v>
      </c>
    </row>
    <row r="4477" spans="1:18" x14ac:dyDescent="0.25">
      <c r="A4477" t="s">
        <v>12591</v>
      </c>
      <c r="B4477" s="3">
        <v>62</v>
      </c>
      <c r="C4477" s="3" t="str" cm="1">
        <f t="array" ref="C4477">_xlfn.IFS(B4477&lt;35,"Young",B4477&lt;60,"Middle",TRUE,"Senior")</f>
        <v>Senior</v>
      </c>
      <c r="D4477" t="s">
        <v>16</v>
      </c>
      <c r="E4477" t="str">
        <f t="shared" si="138"/>
        <v>Senior-Female</v>
      </c>
      <c r="F4477" t="s">
        <v>50</v>
      </c>
      <c r="G4477" t="s">
        <v>26593</v>
      </c>
      <c r="H4477" s="1">
        <v>44692</v>
      </c>
      <c r="I4477" t="s">
        <v>12592</v>
      </c>
      <c r="J4477" t="s">
        <v>12593</v>
      </c>
      <c r="K4477" t="s">
        <v>61</v>
      </c>
      <c r="L4477">
        <v>12784.71141</v>
      </c>
      <c r="M4477">
        <v>243</v>
      </c>
      <c r="N4477" t="s">
        <v>39</v>
      </c>
      <c r="O4477" s="1">
        <v>44700</v>
      </c>
      <c r="P4477" s="3">
        <f t="shared" si="139"/>
        <v>8</v>
      </c>
      <c r="Q4477" t="s">
        <v>44</v>
      </c>
      <c r="R4477" t="s">
        <v>33</v>
      </c>
    </row>
    <row r="4478" spans="1:18" x14ac:dyDescent="0.25">
      <c r="A4478" t="s">
        <v>12594</v>
      </c>
      <c r="B4478" s="3">
        <v>23</v>
      </c>
      <c r="C4478" s="3" t="str" cm="1">
        <f t="array" ref="C4478">_xlfn.IFS(B4478&lt;35,"Young",B4478&lt;60,"Middle",TRUE,"Senior")</f>
        <v>Young</v>
      </c>
      <c r="D4478" t="s">
        <v>16</v>
      </c>
      <c r="E4478" t="str">
        <f t="shared" si="138"/>
        <v>Young-Female</v>
      </c>
      <c r="F4478" t="s">
        <v>115</v>
      </c>
      <c r="G4478" t="s">
        <v>70</v>
      </c>
      <c r="H4478" s="1">
        <v>43935</v>
      </c>
      <c r="I4478" t="s">
        <v>12595</v>
      </c>
      <c r="J4478" t="s">
        <v>10926</v>
      </c>
      <c r="K4478" t="s">
        <v>57</v>
      </c>
      <c r="L4478">
        <v>52933.867599999998</v>
      </c>
      <c r="M4478">
        <v>389</v>
      </c>
      <c r="N4478" t="s">
        <v>22</v>
      </c>
      <c r="O4478" s="1">
        <v>43947</v>
      </c>
      <c r="P4478" s="3">
        <f t="shared" si="139"/>
        <v>12</v>
      </c>
      <c r="Q4478" t="s">
        <v>32</v>
      </c>
      <c r="R4478" t="s">
        <v>24</v>
      </c>
    </row>
    <row r="4479" spans="1:18" x14ac:dyDescent="0.25">
      <c r="A4479" t="s">
        <v>12596</v>
      </c>
      <c r="B4479" s="3">
        <v>47</v>
      </c>
      <c r="C4479" s="3" t="str" cm="1">
        <f t="array" ref="C4479">_xlfn.IFS(B4479&lt;35,"Young",B4479&lt;60,"Middle",TRUE,"Senior")</f>
        <v>Middle</v>
      </c>
      <c r="D4479" t="s">
        <v>26</v>
      </c>
      <c r="E4479" t="str">
        <f t="shared" si="138"/>
        <v>Middle-Male</v>
      </c>
      <c r="F4479" t="s">
        <v>115</v>
      </c>
      <c r="G4479" t="s">
        <v>36</v>
      </c>
      <c r="H4479" s="1">
        <v>43644</v>
      </c>
      <c r="I4479" t="s">
        <v>12597</v>
      </c>
      <c r="J4479" t="s">
        <v>12598</v>
      </c>
      <c r="K4479" t="s">
        <v>53</v>
      </c>
      <c r="L4479">
        <v>4860.9564389999996</v>
      </c>
      <c r="M4479">
        <v>352</v>
      </c>
      <c r="N4479" t="s">
        <v>43</v>
      </c>
      <c r="O4479" s="1">
        <v>43672</v>
      </c>
      <c r="P4479" s="3">
        <f t="shared" si="139"/>
        <v>28</v>
      </c>
      <c r="Q4479" t="s">
        <v>49</v>
      </c>
      <c r="R4479" t="s">
        <v>45</v>
      </c>
    </row>
    <row r="4480" spans="1:18" x14ac:dyDescent="0.25">
      <c r="A4480" t="s">
        <v>12599</v>
      </c>
      <c r="B4480" s="3">
        <v>78</v>
      </c>
      <c r="C4480" s="3" t="str" cm="1">
        <f t="array" ref="C4480">_xlfn.IFS(B4480&lt;35,"Young",B4480&lt;60,"Middle",TRUE,"Senior")</f>
        <v>Senior</v>
      </c>
      <c r="D4480" t="s">
        <v>16</v>
      </c>
      <c r="E4480" t="str">
        <f t="shared" si="138"/>
        <v>Senior-Female</v>
      </c>
      <c r="F4480" t="s">
        <v>63</v>
      </c>
      <c r="G4480" t="s">
        <v>28</v>
      </c>
      <c r="H4480" s="1">
        <v>43461</v>
      </c>
      <c r="I4480" t="s">
        <v>12600</v>
      </c>
      <c r="J4480" t="s">
        <v>12601</v>
      </c>
      <c r="K4480" t="s">
        <v>21</v>
      </c>
      <c r="L4480">
        <v>7886.1309849999998</v>
      </c>
      <c r="M4480">
        <v>244</v>
      </c>
      <c r="N4480" t="s">
        <v>43</v>
      </c>
      <c r="O4480" s="1">
        <v>43489</v>
      </c>
      <c r="P4480" s="3">
        <f t="shared" si="139"/>
        <v>28</v>
      </c>
      <c r="Q4480" t="s">
        <v>44</v>
      </c>
      <c r="R4480" t="s">
        <v>33</v>
      </c>
    </row>
    <row r="4481" spans="1:18" x14ac:dyDescent="0.25">
      <c r="A4481" t="s">
        <v>12602</v>
      </c>
      <c r="B4481" s="3">
        <v>31</v>
      </c>
      <c r="C4481" s="3" t="str" cm="1">
        <f t="array" ref="C4481">_xlfn.IFS(B4481&lt;35,"Young",B4481&lt;60,"Middle",TRUE,"Senior")</f>
        <v>Young</v>
      </c>
      <c r="D4481" t="s">
        <v>16</v>
      </c>
      <c r="E4481" t="str">
        <f t="shared" si="138"/>
        <v>Young-Female</v>
      </c>
      <c r="F4481" t="s">
        <v>50</v>
      </c>
      <c r="G4481" t="s">
        <v>28</v>
      </c>
      <c r="H4481" s="1">
        <v>45219</v>
      </c>
      <c r="I4481" t="s">
        <v>12603</v>
      </c>
      <c r="J4481" t="s">
        <v>12604</v>
      </c>
      <c r="K4481" t="s">
        <v>57</v>
      </c>
      <c r="L4481">
        <v>20903.713619999999</v>
      </c>
      <c r="M4481">
        <v>496</v>
      </c>
      <c r="N4481" t="s">
        <v>43</v>
      </c>
      <c r="O4481" s="1">
        <v>45235</v>
      </c>
      <c r="P4481" s="3">
        <f t="shared" si="139"/>
        <v>16</v>
      </c>
      <c r="Q4481" t="s">
        <v>32</v>
      </c>
      <c r="R4481" t="s">
        <v>45</v>
      </c>
    </row>
    <row r="4482" spans="1:18" x14ac:dyDescent="0.25">
      <c r="A4482" t="s">
        <v>12605</v>
      </c>
      <c r="B4482" s="3">
        <v>48</v>
      </c>
      <c r="C4482" s="3" t="str" cm="1">
        <f t="array" ref="C4482">_xlfn.IFS(B4482&lt;35,"Young",B4482&lt;60,"Middle",TRUE,"Senior")</f>
        <v>Middle</v>
      </c>
      <c r="D4482" t="s">
        <v>16</v>
      </c>
      <c r="E4482" t="str">
        <f t="shared" si="138"/>
        <v>Middle-Female</v>
      </c>
      <c r="F4482" t="s">
        <v>115</v>
      </c>
      <c r="G4482" t="s">
        <v>28</v>
      </c>
      <c r="H4482" s="1">
        <v>44226</v>
      </c>
      <c r="I4482" t="s">
        <v>12606</v>
      </c>
      <c r="J4482" t="s">
        <v>12607</v>
      </c>
      <c r="K4482" t="s">
        <v>53</v>
      </c>
      <c r="L4482">
        <v>2679.3669279999999</v>
      </c>
      <c r="M4482">
        <v>421</v>
      </c>
      <c r="N4482" t="s">
        <v>22</v>
      </c>
      <c r="O4482" s="1">
        <v>44231</v>
      </c>
      <c r="P4482" s="3">
        <f t="shared" si="139"/>
        <v>5</v>
      </c>
      <c r="Q4482" t="s">
        <v>85</v>
      </c>
      <c r="R4482" t="s">
        <v>33</v>
      </c>
    </row>
    <row r="4483" spans="1:18" x14ac:dyDescent="0.25">
      <c r="A4483" t="s">
        <v>12608</v>
      </c>
      <c r="B4483" s="3">
        <v>37</v>
      </c>
      <c r="C4483" s="3" t="str" cm="1">
        <f t="array" ref="C4483">_xlfn.IFS(B4483&lt;35,"Young",B4483&lt;60,"Middle",TRUE,"Senior")</f>
        <v>Middle</v>
      </c>
      <c r="D4483" t="s">
        <v>16</v>
      </c>
      <c r="E4483" t="str">
        <f t="shared" ref="E4483:E4546" si="140">C4483 &amp; "-" &amp; D4483</f>
        <v>Middle-Female</v>
      </c>
      <c r="F4483" t="s">
        <v>63</v>
      </c>
      <c r="G4483" t="s">
        <v>18</v>
      </c>
      <c r="H4483" s="1">
        <v>44423</v>
      </c>
      <c r="I4483" t="s">
        <v>12609</v>
      </c>
      <c r="J4483" t="s">
        <v>12610</v>
      </c>
      <c r="K4483" t="s">
        <v>61</v>
      </c>
      <c r="L4483">
        <v>5102.0355019999997</v>
      </c>
      <c r="M4483">
        <v>373</v>
      </c>
      <c r="N4483" t="s">
        <v>39</v>
      </c>
      <c r="O4483" s="1">
        <v>44436</v>
      </c>
      <c r="P4483" s="3">
        <f t="shared" ref="P4483:P4546" si="141">O4483-H4483</f>
        <v>13</v>
      </c>
      <c r="Q4483" t="s">
        <v>23</v>
      </c>
      <c r="R4483" t="s">
        <v>45</v>
      </c>
    </row>
    <row r="4484" spans="1:18" x14ac:dyDescent="0.25">
      <c r="A4484" t="s">
        <v>12611</v>
      </c>
      <c r="B4484" s="3">
        <v>37</v>
      </c>
      <c r="C4484" s="3" t="str" cm="1">
        <f t="array" ref="C4484">_xlfn.IFS(B4484&lt;35,"Young",B4484&lt;60,"Middle",TRUE,"Senior")</f>
        <v>Middle</v>
      </c>
      <c r="D4484" t="s">
        <v>16</v>
      </c>
      <c r="E4484" t="str">
        <f t="shared" si="140"/>
        <v>Middle-Female</v>
      </c>
      <c r="F4484" t="s">
        <v>230</v>
      </c>
      <c r="G4484" t="s">
        <v>70</v>
      </c>
      <c r="H4484" s="1">
        <v>44270</v>
      </c>
      <c r="I4484" t="s">
        <v>12612</v>
      </c>
      <c r="J4484" t="s">
        <v>12613</v>
      </c>
      <c r="K4484" t="s">
        <v>31</v>
      </c>
      <c r="L4484">
        <v>57778.927860000003</v>
      </c>
      <c r="M4484">
        <v>283</v>
      </c>
      <c r="N4484" t="s">
        <v>39</v>
      </c>
      <c r="O4484" s="1">
        <v>44273</v>
      </c>
      <c r="P4484" s="3">
        <f t="shared" si="141"/>
        <v>3</v>
      </c>
      <c r="Q4484" t="s">
        <v>49</v>
      </c>
      <c r="R4484" t="s">
        <v>24</v>
      </c>
    </row>
    <row r="4485" spans="1:18" x14ac:dyDescent="0.25">
      <c r="A4485" t="s">
        <v>12614</v>
      </c>
      <c r="B4485" s="3">
        <v>41</v>
      </c>
      <c r="C4485" s="3" t="str" cm="1">
        <f t="array" ref="C4485">_xlfn.IFS(B4485&lt;35,"Young",B4485&lt;60,"Middle",TRUE,"Senior")</f>
        <v>Middle</v>
      </c>
      <c r="D4485" t="s">
        <v>26</v>
      </c>
      <c r="E4485" t="str">
        <f t="shared" si="140"/>
        <v>Middle-Male</v>
      </c>
      <c r="F4485" t="s">
        <v>230</v>
      </c>
      <c r="G4485" t="s">
        <v>36</v>
      </c>
      <c r="H4485" s="1">
        <v>43467</v>
      </c>
      <c r="I4485" t="s">
        <v>12615</v>
      </c>
      <c r="J4485" t="s">
        <v>993</v>
      </c>
      <c r="K4485" t="s">
        <v>57</v>
      </c>
      <c r="L4485">
        <v>24562.601330000001</v>
      </c>
      <c r="M4485">
        <v>261</v>
      </c>
      <c r="N4485" t="s">
        <v>43</v>
      </c>
      <c r="O4485" s="1">
        <v>43482</v>
      </c>
      <c r="P4485" s="3">
        <f t="shared" si="141"/>
        <v>15</v>
      </c>
      <c r="Q4485" t="s">
        <v>49</v>
      </c>
      <c r="R4485" t="s">
        <v>45</v>
      </c>
    </row>
    <row r="4486" spans="1:18" x14ac:dyDescent="0.25">
      <c r="A4486" t="s">
        <v>12616</v>
      </c>
      <c r="B4486" s="3">
        <v>39</v>
      </c>
      <c r="C4486" s="3" t="str" cm="1">
        <f t="array" ref="C4486">_xlfn.IFS(B4486&lt;35,"Young",B4486&lt;60,"Middle",TRUE,"Senior")</f>
        <v>Middle</v>
      </c>
      <c r="D4486" t="s">
        <v>26</v>
      </c>
      <c r="E4486" t="str">
        <f t="shared" si="140"/>
        <v>Middle-Male</v>
      </c>
      <c r="F4486" t="s">
        <v>50</v>
      </c>
      <c r="G4486" t="s">
        <v>36</v>
      </c>
      <c r="H4486" s="1">
        <v>44312</v>
      </c>
      <c r="I4486" t="s">
        <v>12617</v>
      </c>
      <c r="J4486" t="s">
        <v>12618</v>
      </c>
      <c r="K4486" t="s">
        <v>61</v>
      </c>
      <c r="L4486">
        <v>17862.441340000001</v>
      </c>
      <c r="M4486">
        <v>186</v>
      </c>
      <c r="N4486" t="s">
        <v>22</v>
      </c>
      <c r="O4486" s="1">
        <v>44312</v>
      </c>
      <c r="P4486" s="3">
        <f t="shared" si="141"/>
        <v>0</v>
      </c>
      <c r="Q4486" t="s">
        <v>32</v>
      </c>
      <c r="R4486" t="s">
        <v>33</v>
      </c>
    </row>
    <row r="4487" spans="1:18" x14ac:dyDescent="0.25">
      <c r="A4487" t="s">
        <v>12619</v>
      </c>
      <c r="B4487" s="3">
        <v>41</v>
      </c>
      <c r="C4487" s="3" t="str" cm="1">
        <f t="array" ref="C4487">_xlfn.IFS(B4487&lt;35,"Young",B4487&lt;60,"Middle",TRUE,"Senior")</f>
        <v>Middle</v>
      </c>
      <c r="D4487" t="s">
        <v>26</v>
      </c>
      <c r="E4487" t="str">
        <f t="shared" si="140"/>
        <v>Middle-Male</v>
      </c>
      <c r="F4487" t="s">
        <v>90</v>
      </c>
      <c r="G4487" t="s">
        <v>28</v>
      </c>
      <c r="H4487" s="1">
        <v>45017</v>
      </c>
      <c r="I4487" t="s">
        <v>12620</v>
      </c>
      <c r="J4487" t="s">
        <v>5239</v>
      </c>
      <c r="K4487" t="s">
        <v>57</v>
      </c>
      <c r="L4487">
        <v>40361.967510000002</v>
      </c>
      <c r="M4487">
        <v>193</v>
      </c>
      <c r="N4487" t="s">
        <v>43</v>
      </c>
      <c r="O4487" s="1">
        <v>45036</v>
      </c>
      <c r="P4487" s="3">
        <f t="shared" si="141"/>
        <v>19</v>
      </c>
      <c r="Q4487" t="s">
        <v>32</v>
      </c>
      <c r="R4487" t="s">
        <v>33</v>
      </c>
    </row>
    <row r="4488" spans="1:18" x14ac:dyDescent="0.25">
      <c r="A4488" t="s">
        <v>12621</v>
      </c>
      <c r="B4488" s="3">
        <v>44</v>
      </c>
      <c r="C4488" s="3" t="str" cm="1">
        <f t="array" ref="C4488">_xlfn.IFS(B4488&lt;35,"Young",B4488&lt;60,"Middle",TRUE,"Senior")</f>
        <v>Middle</v>
      </c>
      <c r="D4488" t="s">
        <v>16</v>
      </c>
      <c r="E4488" t="str">
        <f t="shared" si="140"/>
        <v>Middle-Female</v>
      </c>
      <c r="F4488" t="s">
        <v>90</v>
      </c>
      <c r="G4488" t="s">
        <v>18</v>
      </c>
      <c r="H4488" s="1">
        <v>43654</v>
      </c>
      <c r="I4488" t="s">
        <v>12622</v>
      </c>
      <c r="J4488" t="s">
        <v>12623</v>
      </c>
      <c r="K4488" t="s">
        <v>53</v>
      </c>
      <c r="L4488">
        <v>52535.388160000002</v>
      </c>
      <c r="M4488">
        <v>255</v>
      </c>
      <c r="N4488" t="s">
        <v>39</v>
      </c>
      <c r="O4488" s="1">
        <v>43657</v>
      </c>
      <c r="P4488" s="3">
        <f t="shared" si="141"/>
        <v>3</v>
      </c>
      <c r="Q4488" t="s">
        <v>44</v>
      </c>
      <c r="R4488" t="s">
        <v>24</v>
      </c>
    </row>
    <row r="4489" spans="1:18" x14ac:dyDescent="0.25">
      <c r="A4489" t="s">
        <v>12624</v>
      </c>
      <c r="B4489" s="3">
        <v>20</v>
      </c>
      <c r="C4489" s="3" t="str" cm="1">
        <f t="array" ref="C4489">_xlfn.IFS(B4489&lt;35,"Young",B4489&lt;60,"Middle",TRUE,"Senior")</f>
        <v>Young</v>
      </c>
      <c r="D4489" t="s">
        <v>16</v>
      </c>
      <c r="E4489" t="str">
        <f t="shared" si="140"/>
        <v>Young-Female</v>
      </c>
      <c r="F4489" t="s">
        <v>17</v>
      </c>
      <c r="G4489" t="s">
        <v>28</v>
      </c>
      <c r="H4489" s="1">
        <v>44905</v>
      </c>
      <c r="I4489" t="s">
        <v>12625</v>
      </c>
      <c r="J4489" t="s">
        <v>8463</v>
      </c>
      <c r="K4489" t="s">
        <v>57</v>
      </c>
      <c r="L4489">
        <v>16925.114269999998</v>
      </c>
      <c r="M4489">
        <v>437</v>
      </c>
      <c r="N4489" t="s">
        <v>22</v>
      </c>
      <c r="O4489" s="1">
        <v>44911</v>
      </c>
      <c r="P4489" s="3">
        <f t="shared" si="141"/>
        <v>6</v>
      </c>
      <c r="Q4489" t="s">
        <v>85</v>
      </c>
      <c r="R4489" t="s">
        <v>33</v>
      </c>
    </row>
    <row r="4490" spans="1:18" x14ac:dyDescent="0.25">
      <c r="A4490" t="s">
        <v>12626</v>
      </c>
      <c r="B4490" s="3">
        <v>59</v>
      </c>
      <c r="C4490" s="3" t="str" cm="1">
        <f t="array" ref="C4490">_xlfn.IFS(B4490&lt;35,"Young",B4490&lt;60,"Middle",TRUE,"Senior")</f>
        <v>Middle</v>
      </c>
      <c r="D4490" t="s">
        <v>16</v>
      </c>
      <c r="E4490" t="str">
        <f t="shared" si="140"/>
        <v>Middle-Female</v>
      </c>
      <c r="F4490" t="s">
        <v>63</v>
      </c>
      <c r="G4490" t="s">
        <v>18</v>
      </c>
      <c r="H4490" s="1">
        <v>44996</v>
      </c>
      <c r="I4490" t="s">
        <v>12627</v>
      </c>
      <c r="J4490" t="s">
        <v>12628</v>
      </c>
      <c r="K4490" t="s">
        <v>57</v>
      </c>
      <c r="L4490">
        <v>40227.280420000003</v>
      </c>
      <c r="M4490">
        <v>285</v>
      </c>
      <c r="N4490" t="s">
        <v>43</v>
      </c>
      <c r="O4490" s="1">
        <v>45009</v>
      </c>
      <c r="P4490" s="3">
        <f t="shared" si="141"/>
        <v>13</v>
      </c>
      <c r="Q4490" t="s">
        <v>49</v>
      </c>
      <c r="R4490" t="s">
        <v>45</v>
      </c>
    </row>
    <row r="4491" spans="1:18" x14ac:dyDescent="0.25">
      <c r="A4491" t="s">
        <v>12629</v>
      </c>
      <c r="B4491" s="3">
        <v>72</v>
      </c>
      <c r="C4491" s="3" t="str" cm="1">
        <f t="array" ref="C4491">_xlfn.IFS(B4491&lt;35,"Young",B4491&lt;60,"Middle",TRUE,"Senior")</f>
        <v>Senior</v>
      </c>
      <c r="D4491" t="s">
        <v>16</v>
      </c>
      <c r="E4491" t="str">
        <f t="shared" si="140"/>
        <v>Senior-Female</v>
      </c>
      <c r="F4491" t="s">
        <v>17</v>
      </c>
      <c r="G4491" t="s">
        <v>26593</v>
      </c>
      <c r="H4491" s="1">
        <v>44102</v>
      </c>
      <c r="I4491" t="s">
        <v>12630</v>
      </c>
      <c r="J4491" t="s">
        <v>12631</v>
      </c>
      <c r="K4491" t="s">
        <v>21</v>
      </c>
      <c r="L4491">
        <v>26144.263009999999</v>
      </c>
      <c r="M4491">
        <v>327</v>
      </c>
      <c r="N4491" t="s">
        <v>43</v>
      </c>
      <c r="O4491" s="1">
        <v>44122</v>
      </c>
      <c r="P4491" s="3">
        <f t="shared" si="141"/>
        <v>20</v>
      </c>
      <c r="Q4491" t="s">
        <v>32</v>
      </c>
      <c r="R4491" t="s">
        <v>24</v>
      </c>
    </row>
    <row r="4492" spans="1:18" x14ac:dyDescent="0.25">
      <c r="A4492" t="s">
        <v>12632</v>
      </c>
      <c r="B4492" s="3">
        <v>31</v>
      </c>
      <c r="C4492" s="3" t="str" cm="1">
        <f t="array" ref="C4492">_xlfn.IFS(B4492&lt;35,"Young",B4492&lt;60,"Middle",TRUE,"Senior")</f>
        <v>Young</v>
      </c>
      <c r="D4492" t="s">
        <v>16</v>
      </c>
      <c r="E4492" t="str">
        <f t="shared" si="140"/>
        <v>Young-Female</v>
      </c>
      <c r="F4492" t="s">
        <v>50</v>
      </c>
      <c r="G4492" t="s">
        <v>18</v>
      </c>
      <c r="H4492" s="1">
        <v>44243</v>
      </c>
      <c r="I4492" t="s">
        <v>12633</v>
      </c>
      <c r="J4492" t="s">
        <v>12634</v>
      </c>
      <c r="K4492" t="s">
        <v>31</v>
      </c>
      <c r="L4492">
        <v>14919.80077</v>
      </c>
      <c r="M4492">
        <v>468</v>
      </c>
      <c r="N4492" t="s">
        <v>39</v>
      </c>
      <c r="O4492" s="1">
        <v>44259</v>
      </c>
      <c r="P4492" s="3">
        <f t="shared" si="141"/>
        <v>16</v>
      </c>
      <c r="Q4492" t="s">
        <v>49</v>
      </c>
      <c r="R4492" t="s">
        <v>45</v>
      </c>
    </row>
    <row r="4493" spans="1:18" x14ac:dyDescent="0.25">
      <c r="A4493" t="s">
        <v>12635</v>
      </c>
      <c r="B4493" s="3">
        <v>26</v>
      </c>
      <c r="C4493" s="3" t="str" cm="1">
        <f t="array" ref="C4493">_xlfn.IFS(B4493&lt;35,"Young",B4493&lt;60,"Middle",TRUE,"Senior")</f>
        <v>Young</v>
      </c>
      <c r="D4493" t="s">
        <v>26</v>
      </c>
      <c r="E4493" t="str">
        <f t="shared" si="140"/>
        <v>Young-Male</v>
      </c>
      <c r="F4493" t="s">
        <v>35</v>
      </c>
      <c r="G4493" t="s">
        <v>26593</v>
      </c>
      <c r="H4493" s="1">
        <v>44741</v>
      </c>
      <c r="I4493" t="s">
        <v>12636</v>
      </c>
      <c r="J4493" t="s">
        <v>12637</v>
      </c>
      <c r="K4493" t="s">
        <v>57</v>
      </c>
      <c r="L4493">
        <v>11700.172280000001</v>
      </c>
      <c r="M4493">
        <v>171</v>
      </c>
      <c r="N4493" t="s">
        <v>39</v>
      </c>
      <c r="O4493" s="1">
        <v>44769</v>
      </c>
      <c r="P4493" s="3">
        <f t="shared" si="141"/>
        <v>28</v>
      </c>
      <c r="Q4493" t="s">
        <v>44</v>
      </c>
      <c r="R4493" t="s">
        <v>33</v>
      </c>
    </row>
    <row r="4494" spans="1:18" x14ac:dyDescent="0.25">
      <c r="A4494" t="s">
        <v>12638</v>
      </c>
      <c r="B4494" s="3">
        <v>76</v>
      </c>
      <c r="C4494" s="3" t="str" cm="1">
        <f t="array" ref="C4494">_xlfn.IFS(B4494&lt;35,"Young",B4494&lt;60,"Middle",TRUE,"Senior")</f>
        <v>Senior</v>
      </c>
      <c r="D4494" t="s">
        <v>26</v>
      </c>
      <c r="E4494" t="str">
        <f t="shared" si="140"/>
        <v>Senior-Male</v>
      </c>
      <c r="F4494" t="s">
        <v>63</v>
      </c>
      <c r="G4494" t="s">
        <v>26593</v>
      </c>
      <c r="H4494" s="1">
        <v>43825</v>
      </c>
      <c r="I4494" t="s">
        <v>12639</v>
      </c>
      <c r="J4494" t="s">
        <v>12640</v>
      </c>
      <c r="K4494" t="s">
        <v>53</v>
      </c>
      <c r="L4494">
        <v>20689.873670000001</v>
      </c>
      <c r="M4494">
        <v>263</v>
      </c>
      <c r="N4494" t="s">
        <v>39</v>
      </c>
      <c r="O4494" s="1">
        <v>43846</v>
      </c>
      <c r="P4494" s="3">
        <f t="shared" si="141"/>
        <v>21</v>
      </c>
      <c r="Q4494" t="s">
        <v>49</v>
      </c>
      <c r="R4494" t="s">
        <v>24</v>
      </c>
    </row>
    <row r="4495" spans="1:18" x14ac:dyDescent="0.25">
      <c r="A4495" t="s">
        <v>12641</v>
      </c>
      <c r="B4495" s="3">
        <v>56</v>
      </c>
      <c r="C4495" s="3" t="str" cm="1">
        <f t="array" ref="C4495">_xlfn.IFS(B4495&lt;35,"Young",B4495&lt;60,"Middle",TRUE,"Senior")</f>
        <v>Middle</v>
      </c>
      <c r="D4495" t="s">
        <v>16</v>
      </c>
      <c r="E4495" t="str">
        <f t="shared" si="140"/>
        <v>Middle-Female</v>
      </c>
      <c r="F4495" t="s">
        <v>90</v>
      </c>
      <c r="G4495" t="s">
        <v>28</v>
      </c>
      <c r="H4495" s="1">
        <v>44188</v>
      </c>
      <c r="I4495" t="s">
        <v>12642</v>
      </c>
      <c r="J4495" t="s">
        <v>521</v>
      </c>
      <c r="K4495" t="s">
        <v>61</v>
      </c>
      <c r="L4495">
        <v>38066.434580000001</v>
      </c>
      <c r="M4495">
        <v>471</v>
      </c>
      <c r="N4495" t="s">
        <v>43</v>
      </c>
      <c r="O4495" s="1">
        <v>44218</v>
      </c>
      <c r="P4495" s="3">
        <f t="shared" si="141"/>
        <v>30</v>
      </c>
      <c r="Q4495" t="s">
        <v>32</v>
      </c>
      <c r="R4495" t="s">
        <v>24</v>
      </c>
    </row>
    <row r="4496" spans="1:18" x14ac:dyDescent="0.25">
      <c r="A4496" t="s">
        <v>7454</v>
      </c>
      <c r="B4496" s="3">
        <v>28</v>
      </c>
      <c r="C4496" s="3" t="str" cm="1">
        <f t="array" ref="C4496">_xlfn.IFS(B4496&lt;35,"Young",B4496&lt;60,"Middle",TRUE,"Senior")</f>
        <v>Young</v>
      </c>
      <c r="D4496" t="s">
        <v>16</v>
      </c>
      <c r="E4496" t="str">
        <f t="shared" si="140"/>
        <v>Young-Female</v>
      </c>
      <c r="F4496" t="s">
        <v>115</v>
      </c>
      <c r="G4496" t="s">
        <v>28</v>
      </c>
      <c r="H4496" s="1">
        <v>44300</v>
      </c>
      <c r="I4496" t="s">
        <v>12643</v>
      </c>
      <c r="J4496" t="s">
        <v>12644</v>
      </c>
      <c r="K4496" t="s">
        <v>61</v>
      </c>
      <c r="L4496">
        <v>15829.9763</v>
      </c>
      <c r="M4496">
        <v>416</v>
      </c>
      <c r="N4496" t="s">
        <v>39</v>
      </c>
      <c r="O4496" s="1">
        <v>44303</v>
      </c>
      <c r="P4496" s="3">
        <f t="shared" si="141"/>
        <v>3</v>
      </c>
      <c r="Q4496" t="s">
        <v>49</v>
      </c>
      <c r="R4496" t="s">
        <v>45</v>
      </c>
    </row>
    <row r="4497" spans="1:18" x14ac:dyDescent="0.25">
      <c r="A4497" t="s">
        <v>12645</v>
      </c>
      <c r="B4497" s="3">
        <v>75</v>
      </c>
      <c r="C4497" s="3" t="str" cm="1">
        <f t="array" ref="C4497">_xlfn.IFS(B4497&lt;35,"Young",B4497&lt;60,"Middle",TRUE,"Senior")</f>
        <v>Senior</v>
      </c>
      <c r="D4497" t="s">
        <v>26</v>
      </c>
      <c r="E4497" t="str">
        <f t="shared" si="140"/>
        <v>Senior-Male</v>
      </c>
      <c r="F4497" t="s">
        <v>17</v>
      </c>
      <c r="G4497" t="s">
        <v>26592</v>
      </c>
      <c r="H4497" s="1">
        <v>44235</v>
      </c>
      <c r="I4497" t="s">
        <v>12646</v>
      </c>
      <c r="J4497" t="s">
        <v>12647</v>
      </c>
      <c r="K4497" t="s">
        <v>61</v>
      </c>
      <c r="L4497">
        <v>14948.57799</v>
      </c>
      <c r="M4497">
        <v>426</v>
      </c>
      <c r="N4497" t="s">
        <v>22</v>
      </c>
      <c r="O4497" s="1">
        <v>44236</v>
      </c>
      <c r="P4497" s="3">
        <f t="shared" si="141"/>
        <v>1</v>
      </c>
      <c r="Q4497" t="s">
        <v>44</v>
      </c>
      <c r="R4497" t="s">
        <v>45</v>
      </c>
    </row>
    <row r="4498" spans="1:18" x14ac:dyDescent="0.25">
      <c r="A4498" t="s">
        <v>12648</v>
      </c>
      <c r="B4498" s="3">
        <v>40</v>
      </c>
      <c r="C4498" s="3" t="str" cm="1">
        <f t="array" ref="C4498">_xlfn.IFS(B4498&lt;35,"Young",B4498&lt;60,"Middle",TRUE,"Senior")</f>
        <v>Middle</v>
      </c>
      <c r="D4498" t="s">
        <v>16</v>
      </c>
      <c r="E4498" t="str">
        <f t="shared" si="140"/>
        <v>Middle-Female</v>
      </c>
      <c r="F4498" t="s">
        <v>90</v>
      </c>
      <c r="G4498" t="s">
        <v>36</v>
      </c>
      <c r="H4498" s="1">
        <v>45134</v>
      </c>
      <c r="I4498" t="s">
        <v>12649</v>
      </c>
      <c r="J4498" t="s">
        <v>12650</v>
      </c>
      <c r="K4498" t="s">
        <v>21</v>
      </c>
      <c r="L4498">
        <v>3993.5279869999999</v>
      </c>
      <c r="M4498">
        <v>224</v>
      </c>
      <c r="N4498" t="s">
        <v>39</v>
      </c>
      <c r="O4498" s="1">
        <v>45154</v>
      </c>
      <c r="P4498" s="3">
        <f t="shared" si="141"/>
        <v>20</v>
      </c>
      <c r="Q4498" t="s">
        <v>49</v>
      </c>
      <c r="R4498" t="s">
        <v>45</v>
      </c>
    </row>
    <row r="4499" spans="1:18" x14ac:dyDescent="0.25">
      <c r="A4499" t="s">
        <v>12651</v>
      </c>
      <c r="B4499" s="3">
        <v>66</v>
      </c>
      <c r="C4499" s="3" t="str" cm="1">
        <f t="array" ref="C4499">_xlfn.IFS(B4499&lt;35,"Young",B4499&lt;60,"Middle",TRUE,"Senior")</f>
        <v>Senior</v>
      </c>
      <c r="D4499" t="s">
        <v>16</v>
      </c>
      <c r="E4499" t="str">
        <f t="shared" si="140"/>
        <v>Senior-Female</v>
      </c>
      <c r="F4499" t="s">
        <v>63</v>
      </c>
      <c r="G4499" t="s">
        <v>26593</v>
      </c>
      <c r="H4499" s="1">
        <v>44466</v>
      </c>
      <c r="I4499" t="s">
        <v>12652</v>
      </c>
      <c r="J4499" t="s">
        <v>12653</v>
      </c>
      <c r="K4499" t="s">
        <v>57</v>
      </c>
      <c r="L4499">
        <v>1062.1619330000001</v>
      </c>
      <c r="M4499">
        <v>474</v>
      </c>
      <c r="N4499" t="s">
        <v>39</v>
      </c>
      <c r="O4499" s="1">
        <v>44489</v>
      </c>
      <c r="P4499" s="3">
        <f t="shared" si="141"/>
        <v>23</v>
      </c>
      <c r="Q4499" t="s">
        <v>23</v>
      </c>
      <c r="R4499" t="s">
        <v>45</v>
      </c>
    </row>
    <row r="4500" spans="1:18" x14ac:dyDescent="0.25">
      <c r="A4500" t="s">
        <v>12654</v>
      </c>
      <c r="B4500" s="3">
        <v>79</v>
      </c>
      <c r="C4500" s="3" t="str" cm="1">
        <f t="array" ref="C4500">_xlfn.IFS(B4500&lt;35,"Young",B4500&lt;60,"Middle",TRUE,"Senior")</f>
        <v>Senior</v>
      </c>
      <c r="D4500" t="s">
        <v>26</v>
      </c>
      <c r="E4500" t="str">
        <f t="shared" si="140"/>
        <v>Senior-Male</v>
      </c>
      <c r="F4500" t="s">
        <v>35</v>
      </c>
      <c r="G4500" t="s">
        <v>70</v>
      </c>
      <c r="H4500" s="1">
        <v>44708</v>
      </c>
      <c r="I4500" t="s">
        <v>12655</v>
      </c>
      <c r="J4500" t="s">
        <v>12656</v>
      </c>
      <c r="K4500" t="s">
        <v>57</v>
      </c>
      <c r="L4500">
        <v>45672.762300000002</v>
      </c>
      <c r="M4500">
        <v>376</v>
      </c>
      <c r="N4500" t="s">
        <v>22</v>
      </c>
      <c r="O4500" s="1">
        <v>44714</v>
      </c>
      <c r="P4500" s="3">
        <f t="shared" si="141"/>
        <v>6</v>
      </c>
      <c r="Q4500" t="s">
        <v>49</v>
      </c>
      <c r="R4500" t="s">
        <v>33</v>
      </c>
    </row>
    <row r="4501" spans="1:18" x14ac:dyDescent="0.25">
      <c r="A4501" t="s">
        <v>12657</v>
      </c>
      <c r="B4501" s="3">
        <v>35</v>
      </c>
      <c r="C4501" s="3" t="str" cm="1">
        <f t="array" ref="C4501">_xlfn.IFS(B4501&lt;35,"Young",B4501&lt;60,"Middle",TRUE,"Senior")</f>
        <v>Middle</v>
      </c>
      <c r="D4501" t="s">
        <v>26</v>
      </c>
      <c r="E4501" t="str">
        <f t="shared" si="140"/>
        <v>Middle-Male</v>
      </c>
      <c r="F4501" t="s">
        <v>50</v>
      </c>
      <c r="G4501" t="s">
        <v>28</v>
      </c>
      <c r="H4501" s="1">
        <v>44004</v>
      </c>
      <c r="I4501" t="s">
        <v>12658</v>
      </c>
      <c r="J4501" t="s">
        <v>12659</v>
      </c>
      <c r="K4501" t="s">
        <v>57</v>
      </c>
      <c r="L4501">
        <v>15643.99555</v>
      </c>
      <c r="M4501">
        <v>167</v>
      </c>
      <c r="N4501" t="s">
        <v>39</v>
      </c>
      <c r="O4501" s="1">
        <v>44033</v>
      </c>
      <c r="P4501" s="3">
        <f t="shared" si="141"/>
        <v>29</v>
      </c>
      <c r="Q4501" t="s">
        <v>44</v>
      </c>
      <c r="R4501" t="s">
        <v>33</v>
      </c>
    </row>
    <row r="4502" spans="1:18" x14ac:dyDescent="0.25">
      <c r="A4502" t="s">
        <v>12660</v>
      </c>
      <c r="B4502" s="3">
        <v>54</v>
      </c>
      <c r="C4502" s="3" t="str" cm="1">
        <f t="array" ref="C4502">_xlfn.IFS(B4502&lt;35,"Young",B4502&lt;60,"Middle",TRUE,"Senior")</f>
        <v>Middle</v>
      </c>
      <c r="D4502" t="s">
        <v>16</v>
      </c>
      <c r="E4502" t="str">
        <f t="shared" si="140"/>
        <v>Middle-Female</v>
      </c>
      <c r="F4502" t="s">
        <v>27</v>
      </c>
      <c r="G4502" t="s">
        <v>36</v>
      </c>
      <c r="H4502" s="1">
        <v>43833</v>
      </c>
      <c r="I4502" t="s">
        <v>12661</v>
      </c>
      <c r="J4502" t="s">
        <v>12662</v>
      </c>
      <c r="K4502" t="s">
        <v>57</v>
      </c>
      <c r="L4502">
        <v>2203.6536759999999</v>
      </c>
      <c r="M4502">
        <v>107</v>
      </c>
      <c r="N4502" t="s">
        <v>43</v>
      </c>
      <c r="O4502" s="1">
        <v>43848</v>
      </c>
      <c r="P4502" s="3">
        <f t="shared" si="141"/>
        <v>15</v>
      </c>
      <c r="Q4502" t="s">
        <v>49</v>
      </c>
      <c r="R4502" t="s">
        <v>24</v>
      </c>
    </row>
    <row r="4503" spans="1:18" x14ac:dyDescent="0.25">
      <c r="A4503" t="s">
        <v>12663</v>
      </c>
      <c r="B4503" s="3">
        <v>68</v>
      </c>
      <c r="C4503" s="3" t="str" cm="1">
        <f t="array" ref="C4503">_xlfn.IFS(B4503&lt;35,"Young",B4503&lt;60,"Middle",TRUE,"Senior")</f>
        <v>Senior</v>
      </c>
      <c r="D4503" t="s">
        <v>16</v>
      </c>
      <c r="E4503" t="str">
        <f t="shared" si="140"/>
        <v>Senior-Female</v>
      </c>
      <c r="F4503" t="s">
        <v>63</v>
      </c>
      <c r="G4503" t="s">
        <v>26592</v>
      </c>
      <c r="H4503" s="1">
        <v>45059</v>
      </c>
      <c r="I4503" t="s">
        <v>12664</v>
      </c>
      <c r="J4503" t="s">
        <v>12665</v>
      </c>
      <c r="K4503" t="s">
        <v>53</v>
      </c>
      <c r="L4503">
        <v>13935.426229999999</v>
      </c>
      <c r="M4503">
        <v>459</v>
      </c>
      <c r="N4503" t="s">
        <v>22</v>
      </c>
      <c r="O4503" s="1">
        <v>45080</v>
      </c>
      <c r="P4503" s="3">
        <f t="shared" si="141"/>
        <v>21</v>
      </c>
      <c r="Q4503" t="s">
        <v>23</v>
      </c>
      <c r="R4503" t="s">
        <v>33</v>
      </c>
    </row>
    <row r="4504" spans="1:18" x14ac:dyDescent="0.25">
      <c r="A4504" t="s">
        <v>12666</v>
      </c>
      <c r="B4504" s="3">
        <v>75</v>
      </c>
      <c r="C4504" s="3" t="str" cm="1">
        <f t="array" ref="C4504">_xlfn.IFS(B4504&lt;35,"Young",B4504&lt;60,"Middle",TRUE,"Senior")</f>
        <v>Senior</v>
      </c>
      <c r="D4504" t="s">
        <v>26</v>
      </c>
      <c r="E4504" t="str">
        <f t="shared" si="140"/>
        <v>Senior-Male</v>
      </c>
      <c r="F4504" t="s">
        <v>27</v>
      </c>
      <c r="G4504" t="s">
        <v>18</v>
      </c>
      <c r="H4504" s="1">
        <v>44914</v>
      </c>
      <c r="I4504" t="s">
        <v>6046</v>
      </c>
      <c r="J4504" t="s">
        <v>12667</v>
      </c>
      <c r="K4504" t="s">
        <v>31</v>
      </c>
      <c r="L4504">
        <v>7985.961499</v>
      </c>
      <c r="M4504">
        <v>426</v>
      </c>
      <c r="N4504" t="s">
        <v>39</v>
      </c>
      <c r="O4504" s="1">
        <v>44933</v>
      </c>
      <c r="P4504" s="3">
        <f t="shared" si="141"/>
        <v>19</v>
      </c>
      <c r="Q4504" t="s">
        <v>23</v>
      </c>
      <c r="R4504" t="s">
        <v>24</v>
      </c>
    </row>
    <row r="4505" spans="1:18" x14ac:dyDescent="0.25">
      <c r="A4505" t="s">
        <v>12668</v>
      </c>
      <c r="B4505" s="3">
        <v>39</v>
      </c>
      <c r="C4505" s="3" t="str" cm="1">
        <f t="array" ref="C4505">_xlfn.IFS(B4505&lt;35,"Young",B4505&lt;60,"Middle",TRUE,"Senior")</f>
        <v>Middle</v>
      </c>
      <c r="D4505" t="s">
        <v>26</v>
      </c>
      <c r="E4505" t="str">
        <f t="shared" si="140"/>
        <v>Middle-Male</v>
      </c>
      <c r="F4505" t="s">
        <v>27</v>
      </c>
      <c r="G4505" t="s">
        <v>26593</v>
      </c>
      <c r="H4505" s="1">
        <v>44356</v>
      </c>
      <c r="I4505" t="s">
        <v>12669</v>
      </c>
      <c r="J4505" t="s">
        <v>12670</v>
      </c>
      <c r="K4505" t="s">
        <v>61</v>
      </c>
      <c r="L4505">
        <v>22432.24022</v>
      </c>
      <c r="M4505">
        <v>274</v>
      </c>
      <c r="N4505" t="s">
        <v>22</v>
      </c>
      <c r="O4505" s="1">
        <v>44360</v>
      </c>
      <c r="P4505" s="3">
        <f t="shared" si="141"/>
        <v>4</v>
      </c>
      <c r="Q4505" t="s">
        <v>49</v>
      </c>
      <c r="R4505" t="s">
        <v>45</v>
      </c>
    </row>
    <row r="4506" spans="1:18" x14ac:dyDescent="0.25">
      <c r="A4506" t="s">
        <v>12671</v>
      </c>
      <c r="B4506" s="3">
        <v>54</v>
      </c>
      <c r="C4506" s="3" t="str" cm="1">
        <f t="array" ref="C4506">_xlfn.IFS(B4506&lt;35,"Young",B4506&lt;60,"Middle",TRUE,"Senior")</f>
        <v>Middle</v>
      </c>
      <c r="D4506" t="s">
        <v>26</v>
      </c>
      <c r="E4506" t="str">
        <f t="shared" si="140"/>
        <v>Middle-Male</v>
      </c>
      <c r="F4506" t="s">
        <v>230</v>
      </c>
      <c r="G4506" t="s">
        <v>70</v>
      </c>
      <c r="H4506" s="1">
        <v>43975</v>
      </c>
      <c r="I4506" t="s">
        <v>12672</v>
      </c>
      <c r="J4506" t="s">
        <v>345</v>
      </c>
      <c r="K4506" t="s">
        <v>53</v>
      </c>
      <c r="L4506">
        <v>5064.349209</v>
      </c>
      <c r="M4506">
        <v>242</v>
      </c>
      <c r="N4506" t="s">
        <v>43</v>
      </c>
      <c r="O4506" s="1">
        <v>43992</v>
      </c>
      <c r="P4506" s="3">
        <f t="shared" si="141"/>
        <v>17</v>
      </c>
      <c r="Q4506" t="s">
        <v>49</v>
      </c>
      <c r="R4506" t="s">
        <v>24</v>
      </c>
    </row>
    <row r="4507" spans="1:18" x14ac:dyDescent="0.25">
      <c r="A4507" t="s">
        <v>12673</v>
      </c>
      <c r="B4507" s="3">
        <v>32</v>
      </c>
      <c r="C4507" s="3" t="str" cm="1">
        <f t="array" ref="C4507">_xlfn.IFS(B4507&lt;35,"Young",B4507&lt;60,"Middle",TRUE,"Senior")</f>
        <v>Young</v>
      </c>
      <c r="D4507" t="s">
        <v>26</v>
      </c>
      <c r="E4507" t="str">
        <f t="shared" si="140"/>
        <v>Young-Male</v>
      </c>
      <c r="F4507" t="s">
        <v>27</v>
      </c>
      <c r="G4507" t="s">
        <v>28</v>
      </c>
      <c r="H4507" s="1">
        <v>43978</v>
      </c>
      <c r="I4507" t="s">
        <v>12674</v>
      </c>
      <c r="J4507" t="s">
        <v>12675</v>
      </c>
      <c r="K4507" t="s">
        <v>57</v>
      </c>
      <c r="L4507">
        <v>7713.7456110000003</v>
      </c>
      <c r="M4507">
        <v>141</v>
      </c>
      <c r="N4507" t="s">
        <v>43</v>
      </c>
      <c r="O4507" s="1">
        <v>44003</v>
      </c>
      <c r="P4507" s="3">
        <f t="shared" si="141"/>
        <v>25</v>
      </c>
      <c r="Q4507" t="s">
        <v>85</v>
      </c>
      <c r="R4507" t="s">
        <v>45</v>
      </c>
    </row>
    <row r="4508" spans="1:18" x14ac:dyDescent="0.25">
      <c r="A4508" t="s">
        <v>12676</v>
      </c>
      <c r="B4508" s="3">
        <v>41</v>
      </c>
      <c r="C4508" s="3" t="str" cm="1">
        <f t="array" ref="C4508">_xlfn.IFS(B4508&lt;35,"Young",B4508&lt;60,"Middle",TRUE,"Senior")</f>
        <v>Middle</v>
      </c>
      <c r="D4508" t="s">
        <v>26</v>
      </c>
      <c r="E4508" t="str">
        <f t="shared" si="140"/>
        <v>Middle-Male</v>
      </c>
      <c r="F4508" t="s">
        <v>27</v>
      </c>
      <c r="G4508" t="s">
        <v>18</v>
      </c>
      <c r="H4508" s="1">
        <v>43436</v>
      </c>
      <c r="I4508" t="s">
        <v>12677</v>
      </c>
      <c r="J4508" t="s">
        <v>12678</v>
      </c>
      <c r="K4508" t="s">
        <v>53</v>
      </c>
      <c r="L4508">
        <v>5266.8536620000004</v>
      </c>
      <c r="M4508">
        <v>241</v>
      </c>
      <c r="N4508" t="s">
        <v>43</v>
      </c>
      <c r="O4508" s="1">
        <v>43443</v>
      </c>
      <c r="P4508" s="3">
        <f t="shared" si="141"/>
        <v>7</v>
      </c>
      <c r="Q4508" t="s">
        <v>49</v>
      </c>
      <c r="R4508" t="s">
        <v>33</v>
      </c>
    </row>
    <row r="4509" spans="1:18" x14ac:dyDescent="0.25">
      <c r="A4509" t="s">
        <v>12679</v>
      </c>
      <c r="B4509" s="3">
        <v>41</v>
      </c>
      <c r="C4509" s="3" t="str" cm="1">
        <f t="array" ref="C4509">_xlfn.IFS(B4509&lt;35,"Young",B4509&lt;60,"Middle",TRUE,"Senior")</f>
        <v>Middle</v>
      </c>
      <c r="D4509" t="s">
        <v>16</v>
      </c>
      <c r="E4509" t="str">
        <f t="shared" si="140"/>
        <v>Middle-Female</v>
      </c>
      <c r="F4509" t="s">
        <v>115</v>
      </c>
      <c r="G4509" t="s">
        <v>36</v>
      </c>
      <c r="H4509" s="1">
        <v>43970</v>
      </c>
      <c r="I4509" t="s">
        <v>12680</v>
      </c>
      <c r="J4509" t="s">
        <v>12681</v>
      </c>
      <c r="K4509" t="s">
        <v>21</v>
      </c>
      <c r="L4509">
        <v>4771.4975940000004</v>
      </c>
      <c r="M4509">
        <v>190</v>
      </c>
      <c r="N4509" t="s">
        <v>39</v>
      </c>
      <c r="O4509" s="1">
        <v>43984</v>
      </c>
      <c r="P4509" s="3">
        <f t="shared" si="141"/>
        <v>14</v>
      </c>
      <c r="Q4509" t="s">
        <v>32</v>
      </c>
      <c r="R4509" t="s">
        <v>45</v>
      </c>
    </row>
    <row r="4510" spans="1:18" x14ac:dyDescent="0.25">
      <c r="A4510" t="s">
        <v>12682</v>
      </c>
      <c r="B4510" s="3">
        <v>79</v>
      </c>
      <c r="C4510" s="3" t="str" cm="1">
        <f t="array" ref="C4510">_xlfn.IFS(B4510&lt;35,"Young",B4510&lt;60,"Middle",TRUE,"Senior")</f>
        <v>Senior</v>
      </c>
      <c r="D4510" t="s">
        <v>26</v>
      </c>
      <c r="E4510" t="str">
        <f t="shared" si="140"/>
        <v>Senior-Male</v>
      </c>
      <c r="F4510" t="s">
        <v>35</v>
      </c>
      <c r="G4510" t="s">
        <v>28</v>
      </c>
      <c r="H4510" s="1">
        <v>43720</v>
      </c>
      <c r="I4510" t="s">
        <v>12683</v>
      </c>
      <c r="J4510" t="s">
        <v>12684</v>
      </c>
      <c r="K4510" t="s">
        <v>53</v>
      </c>
      <c r="L4510">
        <v>33562.866280000002</v>
      </c>
      <c r="M4510">
        <v>425</v>
      </c>
      <c r="N4510" t="s">
        <v>22</v>
      </c>
      <c r="O4510" s="1">
        <v>43735</v>
      </c>
      <c r="P4510" s="3">
        <f t="shared" si="141"/>
        <v>15</v>
      </c>
      <c r="Q4510" t="s">
        <v>32</v>
      </c>
      <c r="R4510" t="s">
        <v>45</v>
      </c>
    </row>
    <row r="4511" spans="1:18" x14ac:dyDescent="0.25">
      <c r="A4511" t="s">
        <v>12685</v>
      </c>
      <c r="B4511" s="3">
        <v>35</v>
      </c>
      <c r="C4511" s="3" t="str" cm="1">
        <f t="array" ref="C4511">_xlfn.IFS(B4511&lt;35,"Young",B4511&lt;60,"Middle",TRUE,"Senior")</f>
        <v>Middle</v>
      </c>
      <c r="D4511" t="s">
        <v>16</v>
      </c>
      <c r="E4511" t="str">
        <f t="shared" si="140"/>
        <v>Middle-Female</v>
      </c>
      <c r="F4511" t="s">
        <v>35</v>
      </c>
      <c r="G4511" t="s">
        <v>70</v>
      </c>
      <c r="H4511" s="1">
        <v>44347</v>
      </c>
      <c r="I4511" t="s">
        <v>12686</v>
      </c>
      <c r="J4511" t="s">
        <v>12687</v>
      </c>
      <c r="K4511" t="s">
        <v>21</v>
      </c>
      <c r="L4511">
        <v>71727.803769999999</v>
      </c>
      <c r="M4511">
        <v>297</v>
      </c>
      <c r="N4511" t="s">
        <v>22</v>
      </c>
      <c r="O4511" s="1">
        <v>44358</v>
      </c>
      <c r="P4511" s="3">
        <f t="shared" si="141"/>
        <v>11</v>
      </c>
      <c r="Q4511" t="s">
        <v>23</v>
      </c>
      <c r="R4511" t="s">
        <v>33</v>
      </c>
    </row>
    <row r="4512" spans="1:18" x14ac:dyDescent="0.25">
      <c r="A4512" t="s">
        <v>12688</v>
      </c>
      <c r="B4512" s="3">
        <v>32</v>
      </c>
      <c r="C4512" s="3" t="str" cm="1">
        <f t="array" ref="C4512">_xlfn.IFS(B4512&lt;35,"Young",B4512&lt;60,"Middle",TRUE,"Senior")</f>
        <v>Young</v>
      </c>
      <c r="D4512" t="s">
        <v>26</v>
      </c>
      <c r="E4512" t="str">
        <f t="shared" si="140"/>
        <v>Young-Male</v>
      </c>
      <c r="F4512" t="s">
        <v>17</v>
      </c>
      <c r="G4512" t="s">
        <v>26593</v>
      </c>
      <c r="H4512" s="1">
        <v>44585</v>
      </c>
      <c r="I4512" t="s">
        <v>12689</v>
      </c>
      <c r="J4512" t="s">
        <v>228</v>
      </c>
      <c r="K4512" t="s">
        <v>53</v>
      </c>
      <c r="L4512">
        <v>34137.608809999998</v>
      </c>
      <c r="M4512">
        <v>313</v>
      </c>
      <c r="N4512" t="s">
        <v>39</v>
      </c>
      <c r="O4512" s="1">
        <v>44603</v>
      </c>
      <c r="P4512" s="3">
        <f t="shared" si="141"/>
        <v>18</v>
      </c>
      <c r="Q4512" t="s">
        <v>49</v>
      </c>
      <c r="R4512" t="s">
        <v>33</v>
      </c>
    </row>
    <row r="4513" spans="1:18" x14ac:dyDescent="0.25">
      <c r="A4513" t="s">
        <v>12690</v>
      </c>
      <c r="B4513" s="3">
        <v>77</v>
      </c>
      <c r="C4513" s="3" t="str" cm="1">
        <f t="array" ref="C4513">_xlfn.IFS(B4513&lt;35,"Young",B4513&lt;60,"Middle",TRUE,"Senior")</f>
        <v>Senior</v>
      </c>
      <c r="D4513" t="s">
        <v>26</v>
      </c>
      <c r="E4513" t="str">
        <f t="shared" si="140"/>
        <v>Senior-Male</v>
      </c>
      <c r="F4513" t="s">
        <v>90</v>
      </c>
      <c r="G4513" t="s">
        <v>70</v>
      </c>
      <c r="H4513" s="1">
        <v>43762</v>
      </c>
      <c r="I4513" t="s">
        <v>12691</v>
      </c>
      <c r="J4513" t="s">
        <v>2607</v>
      </c>
      <c r="K4513" t="s">
        <v>61</v>
      </c>
      <c r="L4513">
        <v>12190.25476</v>
      </c>
      <c r="M4513">
        <v>232</v>
      </c>
      <c r="N4513" t="s">
        <v>22</v>
      </c>
      <c r="O4513" s="1">
        <v>43763</v>
      </c>
      <c r="P4513" s="3">
        <f t="shared" si="141"/>
        <v>1</v>
      </c>
      <c r="Q4513" t="s">
        <v>23</v>
      </c>
      <c r="R4513" t="s">
        <v>33</v>
      </c>
    </row>
    <row r="4514" spans="1:18" x14ac:dyDescent="0.25">
      <c r="A4514" t="s">
        <v>12692</v>
      </c>
      <c r="B4514" s="3">
        <v>45</v>
      </c>
      <c r="C4514" s="3" t="str" cm="1">
        <f t="array" ref="C4514">_xlfn.IFS(B4514&lt;35,"Young",B4514&lt;60,"Middle",TRUE,"Senior")</f>
        <v>Middle</v>
      </c>
      <c r="D4514" t="s">
        <v>26</v>
      </c>
      <c r="E4514" t="str">
        <f t="shared" si="140"/>
        <v>Middle-Male</v>
      </c>
      <c r="F4514" t="s">
        <v>35</v>
      </c>
      <c r="G4514" t="s">
        <v>18</v>
      </c>
      <c r="H4514" s="1">
        <v>44238</v>
      </c>
      <c r="I4514" t="s">
        <v>12693</v>
      </c>
      <c r="J4514" t="s">
        <v>12694</v>
      </c>
      <c r="K4514" t="s">
        <v>21</v>
      </c>
      <c r="L4514">
        <v>36802.918599999997</v>
      </c>
      <c r="M4514">
        <v>178</v>
      </c>
      <c r="N4514" t="s">
        <v>43</v>
      </c>
      <c r="O4514" s="1">
        <v>44241</v>
      </c>
      <c r="P4514" s="3">
        <f t="shared" si="141"/>
        <v>3</v>
      </c>
      <c r="Q4514" t="s">
        <v>23</v>
      </c>
      <c r="R4514" t="s">
        <v>33</v>
      </c>
    </row>
    <row r="4515" spans="1:18" x14ac:dyDescent="0.25">
      <c r="A4515" t="s">
        <v>7917</v>
      </c>
      <c r="B4515" s="3">
        <v>53</v>
      </c>
      <c r="C4515" s="3" t="str" cm="1">
        <f t="array" ref="C4515">_xlfn.IFS(B4515&lt;35,"Young",B4515&lt;60,"Middle",TRUE,"Senior")</f>
        <v>Middle</v>
      </c>
      <c r="D4515" t="s">
        <v>16</v>
      </c>
      <c r="E4515" t="str">
        <f t="shared" si="140"/>
        <v>Middle-Female</v>
      </c>
      <c r="F4515" t="s">
        <v>17</v>
      </c>
      <c r="G4515" t="s">
        <v>26592</v>
      </c>
      <c r="H4515" s="1">
        <v>45200</v>
      </c>
      <c r="I4515" t="s">
        <v>12695</v>
      </c>
      <c r="J4515" t="s">
        <v>7840</v>
      </c>
      <c r="K4515" t="s">
        <v>61</v>
      </c>
      <c r="L4515">
        <v>2022.5226660000001</v>
      </c>
      <c r="M4515">
        <v>355</v>
      </c>
      <c r="N4515" t="s">
        <v>22</v>
      </c>
      <c r="O4515" s="1">
        <v>45215</v>
      </c>
      <c r="P4515" s="3">
        <f t="shared" si="141"/>
        <v>15</v>
      </c>
      <c r="Q4515" t="s">
        <v>23</v>
      </c>
      <c r="R4515" t="s">
        <v>33</v>
      </c>
    </row>
    <row r="4516" spans="1:18" x14ac:dyDescent="0.25">
      <c r="A4516" t="s">
        <v>12696</v>
      </c>
      <c r="B4516" s="3">
        <v>63</v>
      </c>
      <c r="C4516" s="3" t="str" cm="1">
        <f t="array" ref="C4516">_xlfn.IFS(B4516&lt;35,"Young",B4516&lt;60,"Middle",TRUE,"Senior")</f>
        <v>Senior</v>
      </c>
      <c r="D4516" t="s">
        <v>16</v>
      </c>
      <c r="E4516" t="str">
        <f t="shared" si="140"/>
        <v>Senior-Female</v>
      </c>
      <c r="F4516" t="s">
        <v>63</v>
      </c>
      <c r="G4516" t="s">
        <v>26592</v>
      </c>
      <c r="H4516" s="1">
        <v>44897</v>
      </c>
      <c r="I4516" t="s">
        <v>12697</v>
      </c>
      <c r="J4516" t="s">
        <v>12698</v>
      </c>
      <c r="K4516" t="s">
        <v>21</v>
      </c>
      <c r="L4516">
        <v>7793.2903409999999</v>
      </c>
      <c r="M4516">
        <v>348</v>
      </c>
      <c r="N4516" t="s">
        <v>22</v>
      </c>
      <c r="O4516" s="1">
        <v>44902</v>
      </c>
      <c r="P4516" s="3">
        <f t="shared" si="141"/>
        <v>5</v>
      </c>
      <c r="Q4516" t="s">
        <v>23</v>
      </c>
      <c r="R4516" t="s">
        <v>33</v>
      </c>
    </row>
    <row r="4517" spans="1:18" x14ac:dyDescent="0.25">
      <c r="A4517" t="s">
        <v>12699</v>
      </c>
      <c r="B4517" s="3">
        <v>54</v>
      </c>
      <c r="C4517" s="3" t="str" cm="1">
        <f t="array" ref="C4517">_xlfn.IFS(B4517&lt;35,"Young",B4517&lt;60,"Middle",TRUE,"Senior")</f>
        <v>Middle</v>
      </c>
      <c r="D4517" t="s">
        <v>26</v>
      </c>
      <c r="E4517" t="str">
        <f t="shared" si="140"/>
        <v>Middle-Male</v>
      </c>
      <c r="F4517" t="s">
        <v>63</v>
      </c>
      <c r="G4517" t="s">
        <v>70</v>
      </c>
      <c r="H4517" s="1">
        <v>44190</v>
      </c>
      <c r="I4517" t="s">
        <v>12700</v>
      </c>
      <c r="J4517" t="s">
        <v>12701</v>
      </c>
      <c r="K4517" t="s">
        <v>53</v>
      </c>
      <c r="L4517">
        <v>50761.178140000004</v>
      </c>
      <c r="M4517">
        <v>375</v>
      </c>
      <c r="N4517" t="s">
        <v>22</v>
      </c>
      <c r="O4517" s="1">
        <v>44205</v>
      </c>
      <c r="P4517" s="3">
        <f t="shared" si="141"/>
        <v>15</v>
      </c>
      <c r="Q4517" t="s">
        <v>44</v>
      </c>
      <c r="R4517" t="s">
        <v>24</v>
      </c>
    </row>
    <row r="4518" spans="1:18" x14ac:dyDescent="0.25">
      <c r="A4518" t="s">
        <v>12702</v>
      </c>
      <c r="B4518" s="3">
        <v>44</v>
      </c>
      <c r="C4518" s="3" t="str" cm="1">
        <f t="array" ref="C4518">_xlfn.IFS(B4518&lt;35,"Young",B4518&lt;60,"Middle",TRUE,"Senior")</f>
        <v>Middle</v>
      </c>
      <c r="D4518" t="s">
        <v>16</v>
      </c>
      <c r="E4518" t="str">
        <f t="shared" si="140"/>
        <v>Middle-Female</v>
      </c>
      <c r="F4518" t="s">
        <v>230</v>
      </c>
      <c r="G4518" t="s">
        <v>28</v>
      </c>
      <c r="H4518" s="1">
        <v>43730</v>
      </c>
      <c r="I4518" t="s">
        <v>12703</v>
      </c>
      <c r="J4518" t="s">
        <v>12704</v>
      </c>
      <c r="K4518" t="s">
        <v>53</v>
      </c>
      <c r="L4518">
        <v>30356.928360000002</v>
      </c>
      <c r="M4518">
        <v>243</v>
      </c>
      <c r="N4518" t="s">
        <v>43</v>
      </c>
      <c r="O4518" s="1">
        <v>43760</v>
      </c>
      <c r="P4518" s="3">
        <f t="shared" si="141"/>
        <v>30</v>
      </c>
      <c r="Q4518" t="s">
        <v>23</v>
      </c>
      <c r="R4518" t="s">
        <v>45</v>
      </c>
    </row>
    <row r="4519" spans="1:18" x14ac:dyDescent="0.25">
      <c r="A4519" t="s">
        <v>12705</v>
      </c>
      <c r="B4519" s="3">
        <v>79</v>
      </c>
      <c r="C4519" s="3" t="str" cm="1">
        <f t="array" ref="C4519">_xlfn.IFS(B4519&lt;35,"Young",B4519&lt;60,"Middle",TRUE,"Senior")</f>
        <v>Senior</v>
      </c>
      <c r="D4519" t="s">
        <v>16</v>
      </c>
      <c r="E4519" t="str">
        <f t="shared" si="140"/>
        <v>Senior-Female</v>
      </c>
      <c r="F4519" t="s">
        <v>35</v>
      </c>
      <c r="G4519" t="s">
        <v>70</v>
      </c>
      <c r="H4519" s="1">
        <v>44181</v>
      </c>
      <c r="I4519" t="s">
        <v>12706</v>
      </c>
      <c r="J4519" t="s">
        <v>12707</v>
      </c>
      <c r="K4519" t="s">
        <v>21</v>
      </c>
      <c r="L4519">
        <v>44932.839</v>
      </c>
      <c r="M4519">
        <v>328</v>
      </c>
      <c r="N4519" t="s">
        <v>39</v>
      </c>
      <c r="O4519" s="1">
        <v>44189</v>
      </c>
      <c r="P4519" s="3">
        <f t="shared" si="141"/>
        <v>8</v>
      </c>
      <c r="Q4519" t="s">
        <v>49</v>
      </c>
      <c r="R4519" t="s">
        <v>24</v>
      </c>
    </row>
    <row r="4520" spans="1:18" x14ac:dyDescent="0.25">
      <c r="A4520" t="s">
        <v>6290</v>
      </c>
      <c r="B4520" s="3">
        <v>62</v>
      </c>
      <c r="C4520" s="3" t="str" cm="1">
        <f t="array" ref="C4520">_xlfn.IFS(B4520&lt;35,"Young",B4520&lt;60,"Middle",TRUE,"Senior")</f>
        <v>Senior</v>
      </c>
      <c r="D4520" t="s">
        <v>26</v>
      </c>
      <c r="E4520" t="str">
        <f t="shared" si="140"/>
        <v>Senior-Male</v>
      </c>
      <c r="F4520" t="s">
        <v>50</v>
      </c>
      <c r="G4520" t="s">
        <v>26593</v>
      </c>
      <c r="H4520" s="1">
        <v>44587</v>
      </c>
      <c r="I4520" t="s">
        <v>12708</v>
      </c>
      <c r="J4520" t="s">
        <v>12709</v>
      </c>
      <c r="K4520" t="s">
        <v>21</v>
      </c>
      <c r="L4520">
        <v>31163.86162</v>
      </c>
      <c r="M4520">
        <v>498</v>
      </c>
      <c r="N4520" t="s">
        <v>43</v>
      </c>
      <c r="O4520" s="1">
        <v>44610</v>
      </c>
      <c r="P4520" s="3">
        <f t="shared" si="141"/>
        <v>23</v>
      </c>
      <c r="Q4520" t="s">
        <v>32</v>
      </c>
      <c r="R4520" t="s">
        <v>45</v>
      </c>
    </row>
    <row r="4521" spans="1:18" x14ac:dyDescent="0.25">
      <c r="A4521" t="s">
        <v>12710</v>
      </c>
      <c r="B4521" s="3">
        <v>20</v>
      </c>
      <c r="C4521" s="3" t="str" cm="1">
        <f t="array" ref="C4521">_xlfn.IFS(B4521&lt;35,"Young",B4521&lt;60,"Middle",TRUE,"Senior")</f>
        <v>Young</v>
      </c>
      <c r="D4521" t="s">
        <v>16</v>
      </c>
      <c r="E4521" t="str">
        <f t="shared" si="140"/>
        <v>Young-Female</v>
      </c>
      <c r="F4521" t="s">
        <v>27</v>
      </c>
      <c r="G4521" t="s">
        <v>70</v>
      </c>
      <c r="H4521" s="1">
        <v>43920</v>
      </c>
      <c r="I4521" t="s">
        <v>12632</v>
      </c>
      <c r="J4521" t="s">
        <v>12711</v>
      </c>
      <c r="K4521" t="s">
        <v>53</v>
      </c>
      <c r="L4521">
        <v>77215.604489999998</v>
      </c>
      <c r="M4521">
        <v>256</v>
      </c>
      <c r="N4521" t="s">
        <v>22</v>
      </c>
      <c r="O4521" s="1">
        <v>43920</v>
      </c>
      <c r="P4521" s="3">
        <f t="shared" si="141"/>
        <v>0</v>
      </c>
      <c r="Q4521" t="s">
        <v>23</v>
      </c>
      <c r="R4521" t="s">
        <v>33</v>
      </c>
    </row>
    <row r="4522" spans="1:18" x14ac:dyDescent="0.25">
      <c r="A4522" t="s">
        <v>12712</v>
      </c>
      <c r="B4522" s="3">
        <v>63</v>
      </c>
      <c r="C4522" s="3" t="str" cm="1">
        <f t="array" ref="C4522">_xlfn.IFS(B4522&lt;35,"Young",B4522&lt;60,"Middle",TRUE,"Senior")</f>
        <v>Senior</v>
      </c>
      <c r="D4522" t="s">
        <v>26</v>
      </c>
      <c r="E4522" t="str">
        <f t="shared" si="140"/>
        <v>Senior-Male</v>
      </c>
      <c r="F4522" t="s">
        <v>17</v>
      </c>
      <c r="G4522" t="s">
        <v>26593</v>
      </c>
      <c r="H4522" s="1">
        <v>44151</v>
      </c>
      <c r="I4522" t="s">
        <v>12713</v>
      </c>
      <c r="J4522" t="s">
        <v>12714</v>
      </c>
      <c r="K4522" t="s">
        <v>21</v>
      </c>
      <c r="L4522">
        <v>20955.964759999999</v>
      </c>
      <c r="M4522">
        <v>475</v>
      </c>
      <c r="N4522" t="s">
        <v>43</v>
      </c>
      <c r="O4522" s="1">
        <v>44158</v>
      </c>
      <c r="P4522" s="3">
        <f t="shared" si="141"/>
        <v>7</v>
      </c>
      <c r="Q4522" t="s">
        <v>32</v>
      </c>
      <c r="R4522" t="s">
        <v>33</v>
      </c>
    </row>
    <row r="4523" spans="1:18" x14ac:dyDescent="0.25">
      <c r="A4523" t="s">
        <v>12715</v>
      </c>
      <c r="B4523" s="3">
        <v>78</v>
      </c>
      <c r="C4523" s="3" t="str" cm="1">
        <f t="array" ref="C4523">_xlfn.IFS(B4523&lt;35,"Young",B4523&lt;60,"Middle",TRUE,"Senior")</f>
        <v>Senior</v>
      </c>
      <c r="D4523" t="s">
        <v>26</v>
      </c>
      <c r="E4523" t="str">
        <f t="shared" si="140"/>
        <v>Senior-Male</v>
      </c>
      <c r="F4523" t="s">
        <v>35</v>
      </c>
      <c r="G4523" t="s">
        <v>26593</v>
      </c>
      <c r="H4523" s="1">
        <v>44091</v>
      </c>
      <c r="I4523" t="s">
        <v>12716</v>
      </c>
      <c r="J4523" t="s">
        <v>12717</v>
      </c>
      <c r="K4523" t="s">
        <v>21</v>
      </c>
      <c r="L4523">
        <v>17797.957709999999</v>
      </c>
      <c r="M4523">
        <v>262</v>
      </c>
      <c r="N4523" t="s">
        <v>39</v>
      </c>
      <c r="O4523" s="1">
        <v>44109</v>
      </c>
      <c r="P4523" s="3">
        <f t="shared" si="141"/>
        <v>18</v>
      </c>
      <c r="Q4523" t="s">
        <v>49</v>
      </c>
      <c r="R4523" t="s">
        <v>45</v>
      </c>
    </row>
    <row r="4524" spans="1:18" x14ac:dyDescent="0.25">
      <c r="A4524" t="s">
        <v>12718</v>
      </c>
      <c r="B4524" s="3">
        <v>48</v>
      </c>
      <c r="C4524" s="3" t="str" cm="1">
        <f t="array" ref="C4524">_xlfn.IFS(B4524&lt;35,"Young",B4524&lt;60,"Middle",TRUE,"Senior")</f>
        <v>Middle</v>
      </c>
      <c r="D4524" t="s">
        <v>26</v>
      </c>
      <c r="E4524" t="str">
        <f t="shared" si="140"/>
        <v>Middle-Male</v>
      </c>
      <c r="F4524" t="s">
        <v>230</v>
      </c>
      <c r="G4524" t="s">
        <v>18</v>
      </c>
      <c r="H4524" s="1">
        <v>44725</v>
      </c>
      <c r="I4524" t="s">
        <v>12719</v>
      </c>
      <c r="J4524" t="s">
        <v>12720</v>
      </c>
      <c r="K4524" t="s">
        <v>31</v>
      </c>
      <c r="L4524">
        <v>33521.967969999998</v>
      </c>
      <c r="M4524">
        <v>257</v>
      </c>
      <c r="N4524" t="s">
        <v>39</v>
      </c>
      <c r="O4524" s="1">
        <v>44734</v>
      </c>
      <c r="P4524" s="3">
        <f t="shared" si="141"/>
        <v>9</v>
      </c>
      <c r="Q4524" t="s">
        <v>23</v>
      </c>
      <c r="R4524" t="s">
        <v>45</v>
      </c>
    </row>
    <row r="4525" spans="1:18" x14ac:dyDescent="0.25">
      <c r="A4525" t="s">
        <v>12721</v>
      </c>
      <c r="B4525" s="3">
        <v>63</v>
      </c>
      <c r="C4525" s="3" t="str" cm="1">
        <f t="array" ref="C4525">_xlfn.IFS(B4525&lt;35,"Young",B4525&lt;60,"Middle",TRUE,"Senior")</f>
        <v>Senior</v>
      </c>
      <c r="D4525" t="s">
        <v>26</v>
      </c>
      <c r="E4525" t="str">
        <f t="shared" si="140"/>
        <v>Senior-Male</v>
      </c>
      <c r="F4525" t="s">
        <v>63</v>
      </c>
      <c r="G4525" t="s">
        <v>26592</v>
      </c>
      <c r="H4525" s="1">
        <v>45212</v>
      </c>
      <c r="I4525" t="s">
        <v>12722</v>
      </c>
      <c r="J4525" t="s">
        <v>12723</v>
      </c>
      <c r="K4525" t="s">
        <v>21</v>
      </c>
      <c r="L4525">
        <v>16086.16128</v>
      </c>
      <c r="M4525">
        <v>428</v>
      </c>
      <c r="N4525" t="s">
        <v>39</v>
      </c>
      <c r="O4525" s="1">
        <v>45232</v>
      </c>
      <c r="P4525" s="3">
        <f t="shared" si="141"/>
        <v>20</v>
      </c>
      <c r="Q4525" t="s">
        <v>85</v>
      </c>
      <c r="R4525" t="s">
        <v>24</v>
      </c>
    </row>
    <row r="4526" spans="1:18" x14ac:dyDescent="0.25">
      <c r="A4526" t="s">
        <v>12724</v>
      </c>
      <c r="B4526" s="3">
        <v>25</v>
      </c>
      <c r="C4526" s="3" t="str" cm="1">
        <f t="array" ref="C4526">_xlfn.IFS(B4526&lt;35,"Young",B4526&lt;60,"Middle",TRUE,"Senior")</f>
        <v>Young</v>
      </c>
      <c r="D4526" t="s">
        <v>26</v>
      </c>
      <c r="E4526" t="str">
        <f t="shared" si="140"/>
        <v>Young-Male</v>
      </c>
      <c r="F4526" t="s">
        <v>17</v>
      </c>
      <c r="G4526" t="s">
        <v>28</v>
      </c>
      <c r="H4526" s="1">
        <v>44901</v>
      </c>
      <c r="I4526" t="s">
        <v>12725</v>
      </c>
      <c r="J4526" t="s">
        <v>12726</v>
      </c>
      <c r="K4526" t="s">
        <v>61</v>
      </c>
      <c r="L4526">
        <v>23611.12052</v>
      </c>
      <c r="M4526">
        <v>132</v>
      </c>
      <c r="N4526" t="s">
        <v>22</v>
      </c>
      <c r="O4526" s="1">
        <v>44918</v>
      </c>
      <c r="P4526" s="3">
        <f t="shared" si="141"/>
        <v>17</v>
      </c>
      <c r="Q4526" t="s">
        <v>49</v>
      </c>
      <c r="R4526" t="s">
        <v>33</v>
      </c>
    </row>
    <row r="4527" spans="1:18" x14ac:dyDescent="0.25">
      <c r="A4527" t="s">
        <v>12727</v>
      </c>
      <c r="B4527" s="3">
        <v>64</v>
      </c>
      <c r="C4527" s="3" t="str" cm="1">
        <f t="array" ref="C4527">_xlfn.IFS(B4527&lt;35,"Young",B4527&lt;60,"Middle",TRUE,"Senior")</f>
        <v>Senior</v>
      </c>
      <c r="D4527" t="s">
        <v>16</v>
      </c>
      <c r="E4527" t="str">
        <f t="shared" si="140"/>
        <v>Senior-Female</v>
      </c>
      <c r="F4527" t="s">
        <v>27</v>
      </c>
      <c r="G4527" t="s">
        <v>26593</v>
      </c>
      <c r="H4527" s="1">
        <v>44657</v>
      </c>
      <c r="I4527" t="s">
        <v>12728</v>
      </c>
      <c r="J4527" t="s">
        <v>7796</v>
      </c>
      <c r="K4527" t="s">
        <v>21</v>
      </c>
      <c r="L4527">
        <v>20915.531019999999</v>
      </c>
      <c r="M4527">
        <v>102</v>
      </c>
      <c r="N4527" t="s">
        <v>22</v>
      </c>
      <c r="O4527" s="1">
        <v>44676</v>
      </c>
      <c r="P4527" s="3">
        <f t="shared" si="141"/>
        <v>19</v>
      </c>
      <c r="Q4527" t="s">
        <v>49</v>
      </c>
      <c r="R4527" t="s">
        <v>33</v>
      </c>
    </row>
    <row r="4528" spans="1:18" x14ac:dyDescent="0.25">
      <c r="A4528" t="s">
        <v>12729</v>
      </c>
      <c r="B4528" s="3">
        <v>25</v>
      </c>
      <c r="C4528" s="3" t="str" cm="1">
        <f t="array" ref="C4528">_xlfn.IFS(B4528&lt;35,"Young",B4528&lt;60,"Middle",TRUE,"Senior")</f>
        <v>Young</v>
      </c>
      <c r="D4528" t="s">
        <v>26</v>
      </c>
      <c r="E4528" t="str">
        <f t="shared" si="140"/>
        <v>Young-Male</v>
      </c>
      <c r="F4528" t="s">
        <v>35</v>
      </c>
      <c r="G4528" t="s">
        <v>18</v>
      </c>
      <c r="H4528" s="1">
        <v>43665</v>
      </c>
      <c r="I4528" t="s">
        <v>12730</v>
      </c>
      <c r="J4528" t="s">
        <v>12731</v>
      </c>
      <c r="K4528" t="s">
        <v>61</v>
      </c>
      <c r="L4528">
        <v>6427.5062840000001</v>
      </c>
      <c r="M4528">
        <v>361</v>
      </c>
      <c r="N4528" t="s">
        <v>43</v>
      </c>
      <c r="O4528" s="1">
        <v>43685</v>
      </c>
      <c r="P4528" s="3">
        <f t="shared" si="141"/>
        <v>20</v>
      </c>
      <c r="Q4528" t="s">
        <v>23</v>
      </c>
      <c r="R4528" t="s">
        <v>33</v>
      </c>
    </row>
    <row r="4529" spans="1:18" x14ac:dyDescent="0.25">
      <c r="A4529" t="s">
        <v>12732</v>
      </c>
      <c r="B4529" s="3">
        <v>48</v>
      </c>
      <c r="C4529" s="3" t="str" cm="1">
        <f t="array" ref="C4529">_xlfn.IFS(B4529&lt;35,"Young",B4529&lt;60,"Middle",TRUE,"Senior")</f>
        <v>Middle</v>
      </c>
      <c r="D4529" t="s">
        <v>16</v>
      </c>
      <c r="E4529" t="str">
        <f t="shared" si="140"/>
        <v>Middle-Female</v>
      </c>
      <c r="F4529" t="s">
        <v>27</v>
      </c>
      <c r="G4529" t="s">
        <v>28</v>
      </c>
      <c r="H4529" s="1">
        <v>43706</v>
      </c>
      <c r="I4529" t="s">
        <v>12733</v>
      </c>
      <c r="J4529" t="s">
        <v>12734</v>
      </c>
      <c r="K4529" t="s">
        <v>57</v>
      </c>
      <c r="L4529">
        <v>33855.242160000002</v>
      </c>
      <c r="M4529">
        <v>213</v>
      </c>
      <c r="N4529" t="s">
        <v>43</v>
      </c>
      <c r="O4529" s="1">
        <v>43734</v>
      </c>
      <c r="P4529" s="3">
        <f t="shared" si="141"/>
        <v>28</v>
      </c>
      <c r="Q4529" t="s">
        <v>44</v>
      </c>
      <c r="R4529" t="s">
        <v>45</v>
      </c>
    </row>
    <row r="4530" spans="1:18" x14ac:dyDescent="0.25">
      <c r="A4530" t="s">
        <v>12735</v>
      </c>
      <c r="B4530" s="3">
        <v>75</v>
      </c>
      <c r="C4530" s="3" t="str" cm="1">
        <f t="array" ref="C4530">_xlfn.IFS(B4530&lt;35,"Young",B4530&lt;60,"Middle",TRUE,"Senior")</f>
        <v>Senior</v>
      </c>
      <c r="D4530" t="s">
        <v>26</v>
      </c>
      <c r="E4530" t="str">
        <f t="shared" si="140"/>
        <v>Senior-Male</v>
      </c>
      <c r="F4530" t="s">
        <v>50</v>
      </c>
      <c r="G4530" t="s">
        <v>26593</v>
      </c>
      <c r="H4530" s="1">
        <v>44913</v>
      </c>
      <c r="I4530" t="s">
        <v>12736</v>
      </c>
      <c r="J4530" t="s">
        <v>12737</v>
      </c>
      <c r="K4530" t="s">
        <v>21</v>
      </c>
      <c r="L4530">
        <v>7033.0555450000002</v>
      </c>
      <c r="M4530">
        <v>384</v>
      </c>
      <c r="N4530" t="s">
        <v>22</v>
      </c>
      <c r="O4530" s="1">
        <v>44918</v>
      </c>
      <c r="P4530" s="3">
        <f t="shared" si="141"/>
        <v>5</v>
      </c>
      <c r="Q4530" t="s">
        <v>32</v>
      </c>
      <c r="R4530" t="s">
        <v>45</v>
      </c>
    </row>
    <row r="4531" spans="1:18" x14ac:dyDescent="0.25">
      <c r="A4531" t="s">
        <v>12738</v>
      </c>
      <c r="B4531" s="3">
        <v>69</v>
      </c>
      <c r="C4531" s="3" t="str" cm="1">
        <f t="array" ref="C4531">_xlfn.IFS(B4531&lt;35,"Young",B4531&lt;60,"Middle",TRUE,"Senior")</f>
        <v>Senior</v>
      </c>
      <c r="D4531" t="s">
        <v>16</v>
      </c>
      <c r="E4531" t="str">
        <f t="shared" si="140"/>
        <v>Senior-Female</v>
      </c>
      <c r="F4531" t="s">
        <v>90</v>
      </c>
      <c r="G4531" t="s">
        <v>18</v>
      </c>
      <c r="H4531" s="1">
        <v>44608</v>
      </c>
      <c r="I4531" t="s">
        <v>12739</v>
      </c>
      <c r="J4531" t="s">
        <v>12740</v>
      </c>
      <c r="K4531" t="s">
        <v>21</v>
      </c>
      <c r="L4531">
        <v>30192.49237</v>
      </c>
      <c r="M4531">
        <v>210</v>
      </c>
      <c r="N4531" t="s">
        <v>43</v>
      </c>
      <c r="O4531" s="1">
        <v>44621</v>
      </c>
      <c r="P4531" s="3">
        <f t="shared" si="141"/>
        <v>13</v>
      </c>
      <c r="Q4531" t="s">
        <v>85</v>
      </c>
      <c r="R4531" t="s">
        <v>45</v>
      </c>
    </row>
    <row r="4532" spans="1:18" x14ac:dyDescent="0.25">
      <c r="A4532" t="s">
        <v>12741</v>
      </c>
      <c r="B4532" s="3">
        <v>81</v>
      </c>
      <c r="C4532" s="3" t="str" cm="1">
        <f t="array" ref="C4532">_xlfn.IFS(B4532&lt;35,"Young",B4532&lt;60,"Middle",TRUE,"Senior")</f>
        <v>Senior</v>
      </c>
      <c r="D4532" t="s">
        <v>16</v>
      </c>
      <c r="E4532" t="str">
        <f t="shared" si="140"/>
        <v>Senior-Female</v>
      </c>
      <c r="F4532" t="s">
        <v>35</v>
      </c>
      <c r="G4532" t="s">
        <v>26593</v>
      </c>
      <c r="H4532" s="1">
        <v>44739</v>
      </c>
      <c r="I4532" t="s">
        <v>12742</v>
      </c>
      <c r="J4532" t="s">
        <v>12743</v>
      </c>
      <c r="K4532" t="s">
        <v>21</v>
      </c>
      <c r="L4532">
        <v>23960.929370000002</v>
      </c>
      <c r="M4532">
        <v>186</v>
      </c>
      <c r="N4532" t="s">
        <v>43</v>
      </c>
      <c r="O4532" s="1">
        <v>44755</v>
      </c>
      <c r="P4532" s="3">
        <f t="shared" si="141"/>
        <v>16</v>
      </c>
      <c r="Q4532" t="s">
        <v>44</v>
      </c>
      <c r="R4532" t="s">
        <v>45</v>
      </c>
    </row>
    <row r="4533" spans="1:18" x14ac:dyDescent="0.25">
      <c r="A4533" t="s">
        <v>12744</v>
      </c>
      <c r="B4533" s="3">
        <v>49</v>
      </c>
      <c r="C4533" s="3" t="str" cm="1">
        <f t="array" ref="C4533">_xlfn.IFS(B4533&lt;35,"Young",B4533&lt;60,"Middle",TRUE,"Senior")</f>
        <v>Middle</v>
      </c>
      <c r="D4533" t="s">
        <v>16</v>
      </c>
      <c r="E4533" t="str">
        <f t="shared" si="140"/>
        <v>Middle-Female</v>
      </c>
      <c r="F4533" t="s">
        <v>63</v>
      </c>
      <c r="G4533" t="s">
        <v>70</v>
      </c>
      <c r="H4533" s="1">
        <v>45159</v>
      </c>
      <c r="I4533" t="s">
        <v>12745</v>
      </c>
      <c r="J4533" t="s">
        <v>1289</v>
      </c>
      <c r="K4533" t="s">
        <v>21</v>
      </c>
      <c r="L4533">
        <v>3967.7958899999999</v>
      </c>
      <c r="M4533">
        <v>203</v>
      </c>
      <c r="N4533" t="s">
        <v>22</v>
      </c>
      <c r="O4533" s="1">
        <v>45179</v>
      </c>
      <c r="P4533" s="3">
        <f t="shared" si="141"/>
        <v>20</v>
      </c>
      <c r="Q4533" t="s">
        <v>23</v>
      </c>
      <c r="R4533" t="s">
        <v>33</v>
      </c>
    </row>
    <row r="4534" spans="1:18" x14ac:dyDescent="0.25">
      <c r="A4534" t="s">
        <v>12746</v>
      </c>
      <c r="B4534" s="3">
        <v>43</v>
      </c>
      <c r="C4534" s="3" t="str" cm="1">
        <f t="array" ref="C4534">_xlfn.IFS(B4534&lt;35,"Young",B4534&lt;60,"Middle",TRUE,"Senior")</f>
        <v>Middle</v>
      </c>
      <c r="D4534" t="s">
        <v>26</v>
      </c>
      <c r="E4534" t="str">
        <f t="shared" si="140"/>
        <v>Middle-Male</v>
      </c>
      <c r="F4534" t="s">
        <v>35</v>
      </c>
      <c r="G4534" t="s">
        <v>26593</v>
      </c>
      <c r="H4534" s="1">
        <v>43486</v>
      </c>
      <c r="I4534" t="s">
        <v>12227</v>
      </c>
      <c r="J4534" t="s">
        <v>12747</v>
      </c>
      <c r="K4534" t="s">
        <v>21</v>
      </c>
      <c r="L4534">
        <v>5232.6653150000002</v>
      </c>
      <c r="M4534">
        <v>436</v>
      </c>
      <c r="N4534" t="s">
        <v>39</v>
      </c>
      <c r="O4534" s="1">
        <v>43508</v>
      </c>
      <c r="P4534" s="3">
        <f t="shared" si="141"/>
        <v>22</v>
      </c>
      <c r="Q4534" t="s">
        <v>44</v>
      </c>
      <c r="R4534" t="s">
        <v>24</v>
      </c>
    </row>
    <row r="4535" spans="1:18" x14ac:dyDescent="0.25">
      <c r="A4535" t="s">
        <v>12748</v>
      </c>
      <c r="B4535" s="3">
        <v>36</v>
      </c>
      <c r="C4535" s="3" t="str" cm="1">
        <f t="array" ref="C4535">_xlfn.IFS(B4535&lt;35,"Young",B4535&lt;60,"Middle",TRUE,"Senior")</f>
        <v>Middle</v>
      </c>
      <c r="D4535" t="s">
        <v>16</v>
      </c>
      <c r="E4535" t="str">
        <f t="shared" si="140"/>
        <v>Middle-Female</v>
      </c>
      <c r="F4535" t="s">
        <v>230</v>
      </c>
      <c r="G4535" t="s">
        <v>26592</v>
      </c>
      <c r="H4535" s="1">
        <v>44130</v>
      </c>
      <c r="I4535" t="s">
        <v>12749</v>
      </c>
      <c r="J4535" t="s">
        <v>12750</v>
      </c>
      <c r="K4535" t="s">
        <v>21</v>
      </c>
      <c r="L4535">
        <v>9700.3590559999993</v>
      </c>
      <c r="M4535">
        <v>332</v>
      </c>
      <c r="N4535" t="s">
        <v>43</v>
      </c>
      <c r="O4535" s="1">
        <v>44131</v>
      </c>
      <c r="P4535" s="3">
        <f t="shared" si="141"/>
        <v>1</v>
      </c>
      <c r="Q4535" t="s">
        <v>32</v>
      </c>
      <c r="R4535" t="s">
        <v>24</v>
      </c>
    </row>
    <row r="4536" spans="1:18" x14ac:dyDescent="0.25">
      <c r="A4536" t="s">
        <v>5065</v>
      </c>
      <c r="B4536" s="3">
        <v>20</v>
      </c>
      <c r="C4536" s="3" t="str" cm="1">
        <f t="array" ref="C4536">_xlfn.IFS(B4536&lt;35,"Young",B4536&lt;60,"Middle",TRUE,"Senior")</f>
        <v>Young</v>
      </c>
      <c r="D4536" t="s">
        <v>16</v>
      </c>
      <c r="E4536" t="str">
        <f t="shared" si="140"/>
        <v>Young-Female</v>
      </c>
      <c r="F4536" t="s">
        <v>63</v>
      </c>
      <c r="G4536" t="s">
        <v>28</v>
      </c>
      <c r="H4536" s="1">
        <v>43466</v>
      </c>
      <c r="I4536" t="s">
        <v>12751</v>
      </c>
      <c r="J4536" t="s">
        <v>12752</v>
      </c>
      <c r="K4536" t="s">
        <v>61</v>
      </c>
      <c r="L4536">
        <v>4990.8040870000004</v>
      </c>
      <c r="M4536">
        <v>495</v>
      </c>
      <c r="N4536" t="s">
        <v>43</v>
      </c>
      <c r="O4536" s="1">
        <v>43496</v>
      </c>
      <c r="P4536" s="3">
        <f t="shared" si="141"/>
        <v>30</v>
      </c>
      <c r="Q4536" t="s">
        <v>23</v>
      </c>
      <c r="R4536" t="s">
        <v>33</v>
      </c>
    </row>
    <row r="4537" spans="1:18" x14ac:dyDescent="0.25">
      <c r="A4537" t="s">
        <v>12753</v>
      </c>
      <c r="B4537" s="3">
        <v>60</v>
      </c>
      <c r="C4537" s="3" t="str" cm="1">
        <f t="array" ref="C4537">_xlfn.IFS(B4537&lt;35,"Young",B4537&lt;60,"Middle",TRUE,"Senior")</f>
        <v>Senior</v>
      </c>
      <c r="D4537" t="s">
        <v>26</v>
      </c>
      <c r="E4537" t="str">
        <f t="shared" si="140"/>
        <v>Senior-Male</v>
      </c>
      <c r="F4537" t="s">
        <v>17</v>
      </c>
      <c r="G4537" t="s">
        <v>26593</v>
      </c>
      <c r="H4537" s="1">
        <v>44610</v>
      </c>
      <c r="I4537" t="s">
        <v>12754</v>
      </c>
      <c r="J4537" t="s">
        <v>12755</v>
      </c>
      <c r="K4537" t="s">
        <v>21</v>
      </c>
      <c r="L4537">
        <v>15998.683929999999</v>
      </c>
      <c r="M4537">
        <v>394</v>
      </c>
      <c r="N4537" t="s">
        <v>22</v>
      </c>
      <c r="O4537" s="1">
        <v>44613</v>
      </c>
      <c r="P4537" s="3">
        <f t="shared" si="141"/>
        <v>3</v>
      </c>
      <c r="Q4537" t="s">
        <v>23</v>
      </c>
      <c r="R4537" t="s">
        <v>33</v>
      </c>
    </row>
    <row r="4538" spans="1:18" x14ac:dyDescent="0.25">
      <c r="A4538" t="s">
        <v>12756</v>
      </c>
      <c r="B4538" s="3">
        <v>73</v>
      </c>
      <c r="C4538" s="3" t="str" cm="1">
        <f t="array" ref="C4538">_xlfn.IFS(B4538&lt;35,"Young",B4538&lt;60,"Middle",TRUE,"Senior")</f>
        <v>Senior</v>
      </c>
      <c r="D4538" t="s">
        <v>16</v>
      </c>
      <c r="E4538" t="str">
        <f t="shared" si="140"/>
        <v>Senior-Female</v>
      </c>
      <c r="F4538" t="s">
        <v>35</v>
      </c>
      <c r="G4538" t="s">
        <v>70</v>
      </c>
      <c r="H4538" s="1">
        <v>44421</v>
      </c>
      <c r="I4538" t="s">
        <v>12757</v>
      </c>
      <c r="J4538" t="s">
        <v>1462</v>
      </c>
      <c r="K4538" t="s">
        <v>21</v>
      </c>
      <c r="L4538">
        <v>14086.97113</v>
      </c>
      <c r="M4538">
        <v>498</v>
      </c>
      <c r="N4538" t="s">
        <v>22</v>
      </c>
      <c r="O4538" s="1">
        <v>44443</v>
      </c>
      <c r="P4538" s="3">
        <f t="shared" si="141"/>
        <v>22</v>
      </c>
      <c r="Q4538" t="s">
        <v>44</v>
      </c>
      <c r="R4538" t="s">
        <v>45</v>
      </c>
    </row>
    <row r="4539" spans="1:18" x14ac:dyDescent="0.25">
      <c r="A4539" t="s">
        <v>11332</v>
      </c>
      <c r="B4539" s="3">
        <v>34</v>
      </c>
      <c r="C4539" s="3" t="str" cm="1">
        <f t="array" ref="C4539">_xlfn.IFS(B4539&lt;35,"Young",B4539&lt;60,"Middle",TRUE,"Senior")</f>
        <v>Young</v>
      </c>
      <c r="D4539" t="s">
        <v>26</v>
      </c>
      <c r="E4539" t="str">
        <f t="shared" si="140"/>
        <v>Young-Male</v>
      </c>
      <c r="F4539" t="s">
        <v>90</v>
      </c>
      <c r="G4539" t="s">
        <v>26593</v>
      </c>
      <c r="H4539" s="1">
        <v>43756</v>
      </c>
      <c r="I4539" t="s">
        <v>12144</v>
      </c>
      <c r="J4539" t="s">
        <v>12758</v>
      </c>
      <c r="K4539" t="s">
        <v>57</v>
      </c>
      <c r="L4539">
        <v>14631.34894</v>
      </c>
      <c r="M4539">
        <v>210</v>
      </c>
      <c r="N4539" t="s">
        <v>39</v>
      </c>
      <c r="O4539" s="1">
        <v>43782</v>
      </c>
      <c r="P4539" s="3">
        <f t="shared" si="141"/>
        <v>26</v>
      </c>
      <c r="Q4539" t="s">
        <v>44</v>
      </c>
      <c r="R4539" t="s">
        <v>45</v>
      </c>
    </row>
    <row r="4540" spans="1:18" x14ac:dyDescent="0.25">
      <c r="A4540" t="s">
        <v>12759</v>
      </c>
      <c r="B4540" s="3">
        <v>81</v>
      </c>
      <c r="C4540" s="3" t="str" cm="1">
        <f t="array" ref="C4540">_xlfn.IFS(B4540&lt;35,"Young",B4540&lt;60,"Middle",TRUE,"Senior")</f>
        <v>Senior</v>
      </c>
      <c r="D4540" t="s">
        <v>16</v>
      </c>
      <c r="E4540" t="str">
        <f t="shared" si="140"/>
        <v>Senior-Female</v>
      </c>
      <c r="F4540" t="s">
        <v>90</v>
      </c>
      <c r="G4540" t="s">
        <v>28</v>
      </c>
      <c r="H4540" s="1">
        <v>44888</v>
      </c>
      <c r="I4540" t="s">
        <v>12760</v>
      </c>
      <c r="J4540" t="s">
        <v>12761</v>
      </c>
      <c r="K4540" t="s">
        <v>21</v>
      </c>
      <c r="L4540">
        <v>26148.79148</v>
      </c>
      <c r="M4540">
        <v>436</v>
      </c>
      <c r="N4540" t="s">
        <v>43</v>
      </c>
      <c r="O4540" s="1">
        <v>44913</v>
      </c>
      <c r="P4540" s="3">
        <f t="shared" si="141"/>
        <v>25</v>
      </c>
      <c r="Q4540" t="s">
        <v>32</v>
      </c>
      <c r="R4540" t="s">
        <v>45</v>
      </c>
    </row>
    <row r="4541" spans="1:18" x14ac:dyDescent="0.25">
      <c r="A4541" t="s">
        <v>12762</v>
      </c>
      <c r="B4541" s="3">
        <v>69</v>
      </c>
      <c r="C4541" s="3" t="str" cm="1">
        <f t="array" ref="C4541">_xlfn.IFS(B4541&lt;35,"Young",B4541&lt;60,"Middle",TRUE,"Senior")</f>
        <v>Senior</v>
      </c>
      <c r="D4541" t="s">
        <v>26</v>
      </c>
      <c r="E4541" t="str">
        <f t="shared" si="140"/>
        <v>Senior-Male</v>
      </c>
      <c r="F4541" t="s">
        <v>115</v>
      </c>
      <c r="G4541" t="s">
        <v>70</v>
      </c>
      <c r="H4541" s="1">
        <v>44119</v>
      </c>
      <c r="I4541" t="s">
        <v>12763</v>
      </c>
      <c r="J4541" t="s">
        <v>12764</v>
      </c>
      <c r="K4541" t="s">
        <v>21</v>
      </c>
      <c r="L4541">
        <v>20659.06811</v>
      </c>
      <c r="M4541">
        <v>411</v>
      </c>
      <c r="N4541" t="s">
        <v>39</v>
      </c>
      <c r="O4541" s="1">
        <v>44139</v>
      </c>
      <c r="P4541" s="3">
        <f t="shared" si="141"/>
        <v>20</v>
      </c>
      <c r="Q4541" t="s">
        <v>85</v>
      </c>
      <c r="R4541" t="s">
        <v>33</v>
      </c>
    </row>
    <row r="4542" spans="1:18" x14ac:dyDescent="0.25">
      <c r="A4542" t="s">
        <v>12765</v>
      </c>
      <c r="B4542" s="3">
        <v>76</v>
      </c>
      <c r="C4542" s="3" t="str" cm="1">
        <f t="array" ref="C4542">_xlfn.IFS(B4542&lt;35,"Young",B4542&lt;60,"Middle",TRUE,"Senior")</f>
        <v>Senior</v>
      </c>
      <c r="D4542" t="s">
        <v>26</v>
      </c>
      <c r="E4542" t="str">
        <f t="shared" si="140"/>
        <v>Senior-Male</v>
      </c>
      <c r="F4542" t="s">
        <v>27</v>
      </c>
      <c r="G4542" t="s">
        <v>70</v>
      </c>
      <c r="H4542" s="1">
        <v>44117</v>
      </c>
      <c r="I4542" t="s">
        <v>12766</v>
      </c>
      <c r="J4542" t="s">
        <v>12767</v>
      </c>
      <c r="K4542" t="s">
        <v>21</v>
      </c>
      <c r="L4542">
        <v>49849.680419999997</v>
      </c>
      <c r="M4542">
        <v>277</v>
      </c>
      <c r="N4542" t="s">
        <v>39</v>
      </c>
      <c r="O4542" s="1">
        <v>44127</v>
      </c>
      <c r="P4542" s="3">
        <f t="shared" si="141"/>
        <v>10</v>
      </c>
      <c r="Q4542" t="s">
        <v>85</v>
      </c>
      <c r="R4542" t="s">
        <v>33</v>
      </c>
    </row>
    <row r="4543" spans="1:18" x14ac:dyDescent="0.25">
      <c r="A4543" t="s">
        <v>12768</v>
      </c>
      <c r="B4543" s="3">
        <v>40</v>
      </c>
      <c r="C4543" s="3" t="str" cm="1">
        <f t="array" ref="C4543">_xlfn.IFS(B4543&lt;35,"Young",B4543&lt;60,"Middle",TRUE,"Senior")</f>
        <v>Middle</v>
      </c>
      <c r="D4543" t="s">
        <v>16</v>
      </c>
      <c r="E4543" t="str">
        <f t="shared" si="140"/>
        <v>Middle-Female</v>
      </c>
      <c r="F4543" t="s">
        <v>35</v>
      </c>
      <c r="G4543" t="s">
        <v>36</v>
      </c>
      <c r="H4543" s="1">
        <v>44381</v>
      </c>
      <c r="I4543" t="s">
        <v>12769</v>
      </c>
      <c r="J4543" t="s">
        <v>12770</v>
      </c>
      <c r="K4543" t="s">
        <v>61</v>
      </c>
      <c r="L4543">
        <v>18371.291450000001</v>
      </c>
      <c r="M4543">
        <v>275</v>
      </c>
      <c r="N4543" t="s">
        <v>43</v>
      </c>
      <c r="O4543" s="1">
        <v>44398</v>
      </c>
      <c r="P4543" s="3">
        <f t="shared" si="141"/>
        <v>17</v>
      </c>
      <c r="Q4543" t="s">
        <v>49</v>
      </c>
      <c r="R4543" t="s">
        <v>45</v>
      </c>
    </row>
    <row r="4544" spans="1:18" x14ac:dyDescent="0.25">
      <c r="A4544" t="s">
        <v>12771</v>
      </c>
      <c r="B4544" s="3">
        <v>64</v>
      </c>
      <c r="C4544" s="3" t="str" cm="1">
        <f t="array" ref="C4544">_xlfn.IFS(B4544&lt;35,"Young",B4544&lt;60,"Middle",TRUE,"Senior")</f>
        <v>Senior</v>
      </c>
      <c r="D4544" t="s">
        <v>16</v>
      </c>
      <c r="E4544" t="str">
        <f t="shared" si="140"/>
        <v>Senior-Female</v>
      </c>
      <c r="F4544" t="s">
        <v>115</v>
      </c>
      <c r="G4544" t="s">
        <v>70</v>
      </c>
      <c r="H4544" s="1">
        <v>44327</v>
      </c>
      <c r="I4544" t="s">
        <v>6701</v>
      </c>
      <c r="J4544" t="s">
        <v>12772</v>
      </c>
      <c r="K4544" t="s">
        <v>21</v>
      </c>
      <c r="L4544">
        <v>22476.80704</v>
      </c>
      <c r="M4544">
        <v>165</v>
      </c>
      <c r="N4544" t="s">
        <v>39</v>
      </c>
      <c r="O4544" s="1">
        <v>44342</v>
      </c>
      <c r="P4544" s="3">
        <f t="shared" si="141"/>
        <v>15</v>
      </c>
      <c r="Q4544" t="s">
        <v>44</v>
      </c>
      <c r="R4544" t="s">
        <v>45</v>
      </c>
    </row>
    <row r="4545" spans="1:18" x14ac:dyDescent="0.25">
      <c r="A4545" t="s">
        <v>12481</v>
      </c>
      <c r="B4545" s="3">
        <v>57</v>
      </c>
      <c r="C4545" s="3" t="str" cm="1">
        <f t="array" ref="C4545">_xlfn.IFS(B4545&lt;35,"Young",B4545&lt;60,"Middle",TRUE,"Senior")</f>
        <v>Middle</v>
      </c>
      <c r="D4545" t="s">
        <v>26</v>
      </c>
      <c r="E4545" t="str">
        <f t="shared" si="140"/>
        <v>Middle-Male</v>
      </c>
      <c r="F4545" t="s">
        <v>35</v>
      </c>
      <c r="G4545" t="s">
        <v>18</v>
      </c>
      <c r="H4545" s="1">
        <v>44752</v>
      </c>
      <c r="I4545" t="s">
        <v>12773</v>
      </c>
      <c r="J4545" t="s">
        <v>12774</v>
      </c>
      <c r="K4545" t="s">
        <v>53</v>
      </c>
      <c r="L4545">
        <v>31964.367460000001</v>
      </c>
      <c r="M4545">
        <v>478</v>
      </c>
      <c r="N4545" t="s">
        <v>39</v>
      </c>
      <c r="O4545" s="1">
        <v>44769</v>
      </c>
      <c r="P4545" s="3">
        <f t="shared" si="141"/>
        <v>17</v>
      </c>
      <c r="Q4545" t="s">
        <v>44</v>
      </c>
      <c r="R4545" t="s">
        <v>45</v>
      </c>
    </row>
    <row r="4546" spans="1:18" x14ac:dyDescent="0.25">
      <c r="A4546" t="s">
        <v>12775</v>
      </c>
      <c r="B4546" s="3">
        <v>25</v>
      </c>
      <c r="C4546" s="3" t="str" cm="1">
        <f t="array" ref="C4546">_xlfn.IFS(B4546&lt;35,"Young",B4546&lt;60,"Middle",TRUE,"Senior")</f>
        <v>Young</v>
      </c>
      <c r="D4546" t="s">
        <v>16</v>
      </c>
      <c r="E4546" t="str">
        <f t="shared" si="140"/>
        <v>Young-Female</v>
      </c>
      <c r="F4546" t="s">
        <v>50</v>
      </c>
      <c r="G4546" t="s">
        <v>18</v>
      </c>
      <c r="H4546" s="1">
        <v>45160</v>
      </c>
      <c r="I4546" t="s">
        <v>12776</v>
      </c>
      <c r="J4546" t="s">
        <v>12777</v>
      </c>
      <c r="K4546" t="s">
        <v>61</v>
      </c>
      <c r="L4546">
        <v>12939.64609</v>
      </c>
      <c r="M4546">
        <v>326</v>
      </c>
      <c r="N4546" t="s">
        <v>43</v>
      </c>
      <c r="O4546" s="1">
        <v>45167</v>
      </c>
      <c r="P4546" s="3">
        <f t="shared" si="141"/>
        <v>7</v>
      </c>
      <c r="Q4546" t="s">
        <v>44</v>
      </c>
      <c r="R4546" t="s">
        <v>33</v>
      </c>
    </row>
    <row r="4547" spans="1:18" x14ac:dyDescent="0.25">
      <c r="A4547" t="s">
        <v>12778</v>
      </c>
      <c r="B4547" s="3">
        <v>52</v>
      </c>
      <c r="C4547" s="3" t="str" cm="1">
        <f t="array" ref="C4547">_xlfn.IFS(B4547&lt;35,"Young",B4547&lt;60,"Middle",TRUE,"Senior")</f>
        <v>Middle</v>
      </c>
      <c r="D4547" t="s">
        <v>26</v>
      </c>
      <c r="E4547" t="str">
        <f t="shared" ref="E4547:E4610" si="142">C4547 &amp; "-" &amp; D4547</f>
        <v>Middle-Male</v>
      </c>
      <c r="F4547" t="s">
        <v>115</v>
      </c>
      <c r="G4547" t="s">
        <v>70</v>
      </c>
      <c r="H4547" s="1">
        <v>44435</v>
      </c>
      <c r="I4547" t="s">
        <v>12779</v>
      </c>
      <c r="J4547" t="s">
        <v>12780</v>
      </c>
      <c r="K4547" t="s">
        <v>53</v>
      </c>
      <c r="L4547">
        <v>69418.522639999996</v>
      </c>
      <c r="M4547">
        <v>195</v>
      </c>
      <c r="N4547" t="s">
        <v>39</v>
      </c>
      <c r="O4547" s="1">
        <v>44443</v>
      </c>
      <c r="P4547" s="3">
        <f t="shared" ref="P4547:P4610" si="143">O4547-H4547</f>
        <v>8</v>
      </c>
      <c r="Q4547" t="s">
        <v>32</v>
      </c>
      <c r="R4547" t="s">
        <v>45</v>
      </c>
    </row>
    <row r="4548" spans="1:18" x14ac:dyDescent="0.25">
      <c r="A4548" t="s">
        <v>12781</v>
      </c>
      <c r="B4548" s="3">
        <v>46</v>
      </c>
      <c r="C4548" s="3" t="str" cm="1">
        <f t="array" ref="C4548">_xlfn.IFS(B4548&lt;35,"Young",B4548&lt;60,"Middle",TRUE,"Senior")</f>
        <v>Middle</v>
      </c>
      <c r="D4548" t="s">
        <v>16</v>
      </c>
      <c r="E4548" t="str">
        <f t="shared" si="142"/>
        <v>Middle-Female</v>
      </c>
      <c r="F4548" t="s">
        <v>35</v>
      </c>
      <c r="G4548" t="s">
        <v>70</v>
      </c>
      <c r="H4548" s="1">
        <v>44252</v>
      </c>
      <c r="I4548" t="s">
        <v>12782</v>
      </c>
      <c r="J4548" t="s">
        <v>12783</v>
      </c>
      <c r="K4548" t="s">
        <v>31</v>
      </c>
      <c r="L4548">
        <v>6598.0160859999996</v>
      </c>
      <c r="M4548">
        <v>277</v>
      </c>
      <c r="N4548" t="s">
        <v>39</v>
      </c>
      <c r="O4548" s="1">
        <v>44254</v>
      </c>
      <c r="P4548" s="3">
        <f t="shared" si="143"/>
        <v>2</v>
      </c>
      <c r="Q4548" t="s">
        <v>23</v>
      </c>
      <c r="R4548" t="s">
        <v>45</v>
      </c>
    </row>
    <row r="4549" spans="1:18" x14ac:dyDescent="0.25">
      <c r="A4549" t="s">
        <v>12784</v>
      </c>
      <c r="B4549" s="3">
        <v>79</v>
      </c>
      <c r="C4549" s="3" t="str" cm="1">
        <f t="array" ref="C4549">_xlfn.IFS(B4549&lt;35,"Young",B4549&lt;60,"Middle",TRUE,"Senior")</f>
        <v>Senior</v>
      </c>
      <c r="D4549" t="s">
        <v>16</v>
      </c>
      <c r="E4549" t="str">
        <f t="shared" si="142"/>
        <v>Senior-Female</v>
      </c>
      <c r="F4549" t="s">
        <v>27</v>
      </c>
      <c r="G4549" t="s">
        <v>26593</v>
      </c>
      <c r="H4549" s="1">
        <v>44453</v>
      </c>
      <c r="I4549" t="s">
        <v>12785</v>
      </c>
      <c r="J4549" t="s">
        <v>12786</v>
      </c>
      <c r="K4549" t="s">
        <v>21</v>
      </c>
      <c r="L4549">
        <v>9271.9636480000008</v>
      </c>
      <c r="M4549">
        <v>235</v>
      </c>
      <c r="N4549" t="s">
        <v>39</v>
      </c>
      <c r="O4549" s="1">
        <v>44473</v>
      </c>
      <c r="P4549" s="3">
        <f t="shared" si="143"/>
        <v>20</v>
      </c>
      <c r="Q4549" t="s">
        <v>32</v>
      </c>
      <c r="R4549" t="s">
        <v>24</v>
      </c>
    </row>
    <row r="4550" spans="1:18" x14ac:dyDescent="0.25">
      <c r="A4550" t="s">
        <v>12787</v>
      </c>
      <c r="B4550" s="3">
        <v>58</v>
      </c>
      <c r="C4550" s="3" t="str" cm="1">
        <f t="array" ref="C4550">_xlfn.IFS(B4550&lt;35,"Young",B4550&lt;60,"Middle",TRUE,"Senior")</f>
        <v>Middle</v>
      </c>
      <c r="D4550" t="s">
        <v>26</v>
      </c>
      <c r="E4550" t="str">
        <f t="shared" si="142"/>
        <v>Middle-Male</v>
      </c>
      <c r="F4550" t="s">
        <v>90</v>
      </c>
      <c r="G4550" t="s">
        <v>18</v>
      </c>
      <c r="H4550" s="1">
        <v>44491</v>
      </c>
      <c r="I4550" t="s">
        <v>12788</v>
      </c>
      <c r="J4550" t="s">
        <v>12789</v>
      </c>
      <c r="K4550" t="s">
        <v>21</v>
      </c>
      <c r="L4550">
        <v>14371.81972</v>
      </c>
      <c r="M4550">
        <v>454</v>
      </c>
      <c r="N4550" t="s">
        <v>39</v>
      </c>
      <c r="O4550" s="1">
        <v>44502</v>
      </c>
      <c r="P4550" s="3">
        <f t="shared" si="143"/>
        <v>11</v>
      </c>
      <c r="Q4550" t="s">
        <v>32</v>
      </c>
      <c r="R4550" t="s">
        <v>45</v>
      </c>
    </row>
    <row r="4551" spans="1:18" x14ac:dyDescent="0.25">
      <c r="A4551" t="s">
        <v>12790</v>
      </c>
      <c r="B4551" s="3">
        <v>19</v>
      </c>
      <c r="C4551" s="3" t="str" cm="1">
        <f t="array" ref="C4551">_xlfn.IFS(B4551&lt;35,"Young",B4551&lt;60,"Middle",TRUE,"Senior")</f>
        <v>Young</v>
      </c>
      <c r="D4551" t="s">
        <v>26</v>
      </c>
      <c r="E4551" t="str">
        <f t="shared" si="142"/>
        <v>Young-Male</v>
      </c>
      <c r="F4551" t="s">
        <v>17</v>
      </c>
      <c r="G4551" t="s">
        <v>28</v>
      </c>
      <c r="H4551" s="1">
        <v>43641</v>
      </c>
      <c r="I4551" t="s">
        <v>10209</v>
      </c>
      <c r="J4551" t="s">
        <v>12791</v>
      </c>
      <c r="K4551" t="s">
        <v>31</v>
      </c>
      <c r="L4551">
        <v>31992.194439999999</v>
      </c>
      <c r="M4551">
        <v>364</v>
      </c>
      <c r="N4551" t="s">
        <v>43</v>
      </c>
      <c r="O4551" s="1">
        <v>43666</v>
      </c>
      <c r="P4551" s="3">
        <f t="shared" si="143"/>
        <v>25</v>
      </c>
      <c r="Q4551" t="s">
        <v>44</v>
      </c>
      <c r="R4551" t="s">
        <v>45</v>
      </c>
    </row>
    <row r="4552" spans="1:18" x14ac:dyDescent="0.25">
      <c r="A4552" t="s">
        <v>12792</v>
      </c>
      <c r="B4552" s="3">
        <v>84</v>
      </c>
      <c r="C4552" s="3" t="str" cm="1">
        <f t="array" ref="C4552">_xlfn.IFS(B4552&lt;35,"Young",B4552&lt;60,"Middle",TRUE,"Senior")</f>
        <v>Senior</v>
      </c>
      <c r="D4552" t="s">
        <v>16</v>
      </c>
      <c r="E4552" t="str">
        <f t="shared" si="142"/>
        <v>Senior-Female</v>
      </c>
      <c r="F4552" t="s">
        <v>35</v>
      </c>
      <c r="G4552" t="s">
        <v>18</v>
      </c>
      <c r="H4552" s="1">
        <v>43963</v>
      </c>
      <c r="I4552" t="s">
        <v>12793</v>
      </c>
      <c r="J4552" t="s">
        <v>12794</v>
      </c>
      <c r="K4552" t="s">
        <v>21</v>
      </c>
      <c r="L4552">
        <v>2488.8327909999998</v>
      </c>
      <c r="M4552">
        <v>212</v>
      </c>
      <c r="N4552" t="s">
        <v>43</v>
      </c>
      <c r="O4552" s="1">
        <v>43979</v>
      </c>
      <c r="P4552" s="3">
        <f t="shared" si="143"/>
        <v>16</v>
      </c>
      <c r="Q4552" t="s">
        <v>85</v>
      </c>
      <c r="R4552" t="s">
        <v>45</v>
      </c>
    </row>
    <row r="4553" spans="1:18" x14ac:dyDescent="0.25">
      <c r="A4553" t="s">
        <v>12795</v>
      </c>
      <c r="B4553" s="3">
        <v>24</v>
      </c>
      <c r="C4553" s="3" t="str" cm="1">
        <f t="array" ref="C4553">_xlfn.IFS(B4553&lt;35,"Young",B4553&lt;60,"Middle",TRUE,"Senior")</f>
        <v>Young</v>
      </c>
      <c r="D4553" t="s">
        <v>26</v>
      </c>
      <c r="E4553" t="str">
        <f t="shared" si="142"/>
        <v>Young-Male</v>
      </c>
      <c r="F4553" t="s">
        <v>90</v>
      </c>
      <c r="G4553" t="s">
        <v>70</v>
      </c>
      <c r="H4553" s="1">
        <v>43737</v>
      </c>
      <c r="I4553" t="s">
        <v>12796</v>
      </c>
      <c r="J4553" t="s">
        <v>12797</v>
      </c>
      <c r="K4553" t="s">
        <v>31</v>
      </c>
      <c r="L4553">
        <v>56267.694929999998</v>
      </c>
      <c r="M4553">
        <v>500</v>
      </c>
      <c r="N4553" t="s">
        <v>43</v>
      </c>
      <c r="O4553" s="1">
        <v>43741</v>
      </c>
      <c r="P4553" s="3">
        <f t="shared" si="143"/>
        <v>4</v>
      </c>
      <c r="Q4553" t="s">
        <v>85</v>
      </c>
      <c r="R4553" t="s">
        <v>33</v>
      </c>
    </row>
    <row r="4554" spans="1:18" x14ac:dyDescent="0.25">
      <c r="A4554" t="s">
        <v>12798</v>
      </c>
      <c r="B4554" s="3">
        <v>54</v>
      </c>
      <c r="C4554" s="3" t="str" cm="1">
        <f t="array" ref="C4554">_xlfn.IFS(B4554&lt;35,"Young",B4554&lt;60,"Middle",TRUE,"Senior")</f>
        <v>Middle</v>
      </c>
      <c r="D4554" t="s">
        <v>16</v>
      </c>
      <c r="E4554" t="str">
        <f t="shared" si="142"/>
        <v>Middle-Female</v>
      </c>
      <c r="F4554" t="s">
        <v>50</v>
      </c>
      <c r="G4554" t="s">
        <v>36</v>
      </c>
      <c r="H4554" s="1">
        <v>44041</v>
      </c>
      <c r="I4554" t="s">
        <v>12799</v>
      </c>
      <c r="J4554" t="s">
        <v>12800</v>
      </c>
      <c r="K4554" t="s">
        <v>31</v>
      </c>
      <c r="L4554">
        <v>24754.576089999999</v>
      </c>
      <c r="M4554">
        <v>327</v>
      </c>
      <c r="N4554" t="s">
        <v>43</v>
      </c>
      <c r="O4554" s="1">
        <v>44063</v>
      </c>
      <c r="P4554" s="3">
        <f t="shared" si="143"/>
        <v>22</v>
      </c>
      <c r="Q4554" t="s">
        <v>44</v>
      </c>
      <c r="R4554" t="s">
        <v>45</v>
      </c>
    </row>
    <row r="4555" spans="1:18" x14ac:dyDescent="0.25">
      <c r="A4555" t="s">
        <v>12801</v>
      </c>
      <c r="B4555" s="3">
        <v>66</v>
      </c>
      <c r="C4555" s="3" t="str" cm="1">
        <f t="array" ref="C4555">_xlfn.IFS(B4555&lt;35,"Young",B4555&lt;60,"Middle",TRUE,"Senior")</f>
        <v>Senior</v>
      </c>
      <c r="D4555" t="s">
        <v>16</v>
      </c>
      <c r="E4555" t="str">
        <f t="shared" si="142"/>
        <v>Senior-Female</v>
      </c>
      <c r="F4555" t="s">
        <v>27</v>
      </c>
      <c r="G4555" t="s">
        <v>70</v>
      </c>
      <c r="H4555" s="1">
        <v>43533</v>
      </c>
      <c r="I4555" t="s">
        <v>904</v>
      </c>
      <c r="J4555" t="s">
        <v>12802</v>
      </c>
      <c r="K4555" t="s">
        <v>31</v>
      </c>
      <c r="L4555">
        <v>39819.120920000001</v>
      </c>
      <c r="M4555">
        <v>476</v>
      </c>
      <c r="N4555" t="s">
        <v>43</v>
      </c>
      <c r="O4555" s="1">
        <v>43535</v>
      </c>
      <c r="P4555" s="3">
        <f t="shared" si="143"/>
        <v>2</v>
      </c>
      <c r="Q4555" t="s">
        <v>44</v>
      </c>
      <c r="R4555" t="s">
        <v>45</v>
      </c>
    </row>
    <row r="4556" spans="1:18" x14ac:dyDescent="0.25">
      <c r="A4556" t="s">
        <v>7265</v>
      </c>
      <c r="B4556" s="3">
        <v>21</v>
      </c>
      <c r="C4556" s="3" t="str" cm="1">
        <f t="array" ref="C4556">_xlfn.IFS(B4556&lt;35,"Young",B4556&lt;60,"Middle",TRUE,"Senior")</f>
        <v>Young</v>
      </c>
      <c r="D4556" t="s">
        <v>16</v>
      </c>
      <c r="E4556" t="str">
        <f t="shared" si="142"/>
        <v>Young-Female</v>
      </c>
      <c r="F4556" t="s">
        <v>27</v>
      </c>
      <c r="G4556" t="s">
        <v>70</v>
      </c>
      <c r="H4556" s="1">
        <v>45061</v>
      </c>
      <c r="I4556" t="s">
        <v>12803</v>
      </c>
      <c r="J4556" t="s">
        <v>12804</v>
      </c>
      <c r="K4556" t="s">
        <v>53</v>
      </c>
      <c r="L4556">
        <v>13977.772139999999</v>
      </c>
      <c r="M4556">
        <v>370</v>
      </c>
      <c r="N4556" t="s">
        <v>43</v>
      </c>
      <c r="O4556" s="1">
        <v>45065</v>
      </c>
      <c r="P4556" s="3">
        <f t="shared" si="143"/>
        <v>4</v>
      </c>
      <c r="Q4556" t="s">
        <v>32</v>
      </c>
      <c r="R4556" t="s">
        <v>24</v>
      </c>
    </row>
    <row r="4557" spans="1:18" x14ac:dyDescent="0.25">
      <c r="A4557" t="s">
        <v>12805</v>
      </c>
      <c r="B4557" s="3">
        <v>36</v>
      </c>
      <c r="C4557" s="3" t="str" cm="1">
        <f t="array" ref="C4557">_xlfn.IFS(B4557&lt;35,"Young",B4557&lt;60,"Middle",TRUE,"Senior")</f>
        <v>Middle</v>
      </c>
      <c r="D4557" t="s">
        <v>26</v>
      </c>
      <c r="E4557" t="str">
        <f t="shared" si="142"/>
        <v>Middle-Male</v>
      </c>
      <c r="F4557" t="s">
        <v>17</v>
      </c>
      <c r="G4557" t="s">
        <v>26592</v>
      </c>
      <c r="H4557" s="1">
        <v>43873</v>
      </c>
      <c r="I4557" t="s">
        <v>10886</v>
      </c>
      <c r="J4557" t="s">
        <v>1612</v>
      </c>
      <c r="K4557" t="s">
        <v>61</v>
      </c>
      <c r="L4557">
        <v>32680.721570000002</v>
      </c>
      <c r="M4557">
        <v>402</v>
      </c>
      <c r="N4557" t="s">
        <v>43</v>
      </c>
      <c r="O4557" s="1">
        <v>43876</v>
      </c>
      <c r="P4557" s="3">
        <f t="shared" si="143"/>
        <v>3</v>
      </c>
      <c r="Q4557" t="s">
        <v>32</v>
      </c>
      <c r="R4557" t="s">
        <v>24</v>
      </c>
    </row>
    <row r="4558" spans="1:18" x14ac:dyDescent="0.25">
      <c r="A4558" t="s">
        <v>12806</v>
      </c>
      <c r="B4558" s="3">
        <v>74</v>
      </c>
      <c r="C4558" s="3" t="str" cm="1">
        <f t="array" ref="C4558">_xlfn.IFS(B4558&lt;35,"Young",B4558&lt;60,"Middle",TRUE,"Senior")</f>
        <v>Senior</v>
      </c>
      <c r="D4558" t="s">
        <v>16</v>
      </c>
      <c r="E4558" t="str">
        <f t="shared" si="142"/>
        <v>Senior-Female</v>
      </c>
      <c r="F4558" t="s">
        <v>90</v>
      </c>
      <c r="G4558" t="s">
        <v>28</v>
      </c>
      <c r="H4558" s="1">
        <v>43609</v>
      </c>
      <c r="I4558" t="s">
        <v>12807</v>
      </c>
      <c r="J4558" t="s">
        <v>12808</v>
      </c>
      <c r="K4558" t="s">
        <v>57</v>
      </c>
      <c r="L4558">
        <v>15407.76914</v>
      </c>
      <c r="M4558">
        <v>304</v>
      </c>
      <c r="N4558" t="s">
        <v>22</v>
      </c>
      <c r="O4558" s="1">
        <v>43616</v>
      </c>
      <c r="P4558" s="3">
        <f t="shared" si="143"/>
        <v>7</v>
      </c>
      <c r="Q4558" t="s">
        <v>85</v>
      </c>
      <c r="R4558" t="s">
        <v>45</v>
      </c>
    </row>
    <row r="4559" spans="1:18" x14ac:dyDescent="0.25">
      <c r="A4559" t="s">
        <v>12809</v>
      </c>
      <c r="B4559" s="3">
        <v>52</v>
      </c>
      <c r="C4559" s="3" t="str" cm="1">
        <f t="array" ref="C4559">_xlfn.IFS(B4559&lt;35,"Young",B4559&lt;60,"Middle",TRUE,"Senior")</f>
        <v>Middle</v>
      </c>
      <c r="D4559" t="s">
        <v>26</v>
      </c>
      <c r="E4559" t="str">
        <f t="shared" si="142"/>
        <v>Middle-Male</v>
      </c>
      <c r="F4559" t="s">
        <v>27</v>
      </c>
      <c r="G4559" t="s">
        <v>18</v>
      </c>
      <c r="H4559" s="1">
        <v>44154</v>
      </c>
      <c r="I4559" t="s">
        <v>12810</v>
      </c>
      <c r="J4559" t="s">
        <v>12811</v>
      </c>
      <c r="K4559" t="s">
        <v>61</v>
      </c>
      <c r="L4559">
        <v>52252.620340000001</v>
      </c>
      <c r="M4559">
        <v>466</v>
      </c>
      <c r="N4559" t="s">
        <v>39</v>
      </c>
      <c r="O4559" s="1">
        <v>44164</v>
      </c>
      <c r="P4559" s="3">
        <f t="shared" si="143"/>
        <v>10</v>
      </c>
      <c r="Q4559" t="s">
        <v>49</v>
      </c>
      <c r="R4559" t="s">
        <v>24</v>
      </c>
    </row>
    <row r="4560" spans="1:18" x14ac:dyDescent="0.25">
      <c r="A4560" t="s">
        <v>12812</v>
      </c>
      <c r="B4560" s="3">
        <v>41</v>
      </c>
      <c r="C4560" s="3" t="str" cm="1">
        <f t="array" ref="C4560">_xlfn.IFS(B4560&lt;35,"Young",B4560&lt;60,"Middle",TRUE,"Senior")</f>
        <v>Middle</v>
      </c>
      <c r="D4560" t="s">
        <v>16</v>
      </c>
      <c r="E4560" t="str">
        <f t="shared" si="142"/>
        <v>Middle-Female</v>
      </c>
      <c r="F4560" t="s">
        <v>230</v>
      </c>
      <c r="G4560" t="s">
        <v>18</v>
      </c>
      <c r="H4560" s="1">
        <v>43529</v>
      </c>
      <c r="I4560" t="s">
        <v>12813</v>
      </c>
      <c r="J4560" t="s">
        <v>12814</v>
      </c>
      <c r="K4560" t="s">
        <v>61</v>
      </c>
      <c r="L4560">
        <v>49104.891329999999</v>
      </c>
      <c r="M4560">
        <v>328</v>
      </c>
      <c r="N4560" t="s">
        <v>43</v>
      </c>
      <c r="O4560" s="1">
        <v>43540</v>
      </c>
      <c r="P4560" s="3">
        <f t="shared" si="143"/>
        <v>11</v>
      </c>
      <c r="Q4560" t="s">
        <v>85</v>
      </c>
      <c r="R4560" t="s">
        <v>24</v>
      </c>
    </row>
    <row r="4561" spans="1:18" x14ac:dyDescent="0.25">
      <c r="A4561" t="s">
        <v>12815</v>
      </c>
      <c r="B4561" s="3">
        <v>20</v>
      </c>
      <c r="C4561" s="3" t="str" cm="1">
        <f t="array" ref="C4561">_xlfn.IFS(B4561&lt;35,"Young",B4561&lt;60,"Middle",TRUE,"Senior")</f>
        <v>Young</v>
      </c>
      <c r="D4561" t="s">
        <v>16</v>
      </c>
      <c r="E4561" t="str">
        <f t="shared" si="142"/>
        <v>Young-Female</v>
      </c>
      <c r="F4561" t="s">
        <v>50</v>
      </c>
      <c r="G4561" t="s">
        <v>26593</v>
      </c>
      <c r="H4561" s="1">
        <v>44312</v>
      </c>
      <c r="I4561" t="s">
        <v>12816</v>
      </c>
      <c r="J4561" t="s">
        <v>12817</v>
      </c>
      <c r="K4561" t="s">
        <v>57</v>
      </c>
      <c r="L4561">
        <v>7736.6961499999998</v>
      </c>
      <c r="M4561">
        <v>157</v>
      </c>
      <c r="N4561" t="s">
        <v>22</v>
      </c>
      <c r="O4561" s="1">
        <v>44333</v>
      </c>
      <c r="P4561" s="3">
        <f t="shared" si="143"/>
        <v>21</v>
      </c>
      <c r="Q4561" t="s">
        <v>85</v>
      </c>
      <c r="R4561" t="s">
        <v>45</v>
      </c>
    </row>
    <row r="4562" spans="1:18" x14ac:dyDescent="0.25">
      <c r="A4562" t="s">
        <v>12818</v>
      </c>
      <c r="B4562" s="3">
        <v>44</v>
      </c>
      <c r="C4562" s="3" t="str" cm="1">
        <f t="array" ref="C4562">_xlfn.IFS(B4562&lt;35,"Young",B4562&lt;60,"Middle",TRUE,"Senior")</f>
        <v>Middle</v>
      </c>
      <c r="D4562" t="s">
        <v>16</v>
      </c>
      <c r="E4562" t="str">
        <f t="shared" si="142"/>
        <v>Middle-Female</v>
      </c>
      <c r="F4562" t="s">
        <v>115</v>
      </c>
      <c r="G4562" t="s">
        <v>28</v>
      </c>
      <c r="H4562" s="1">
        <v>43828</v>
      </c>
      <c r="I4562" t="s">
        <v>12819</v>
      </c>
      <c r="J4562" t="s">
        <v>12820</v>
      </c>
      <c r="K4562" t="s">
        <v>57</v>
      </c>
      <c r="L4562">
        <v>25365.716339999999</v>
      </c>
      <c r="M4562">
        <v>176</v>
      </c>
      <c r="N4562" t="s">
        <v>22</v>
      </c>
      <c r="O4562" s="1">
        <v>43836</v>
      </c>
      <c r="P4562" s="3">
        <f t="shared" si="143"/>
        <v>8</v>
      </c>
      <c r="Q4562" t="s">
        <v>49</v>
      </c>
      <c r="R4562" t="s">
        <v>45</v>
      </c>
    </row>
    <row r="4563" spans="1:18" x14ac:dyDescent="0.25">
      <c r="A4563" t="s">
        <v>12821</v>
      </c>
      <c r="B4563" s="3">
        <v>42</v>
      </c>
      <c r="C4563" s="3" t="str" cm="1">
        <f t="array" ref="C4563">_xlfn.IFS(B4563&lt;35,"Young",B4563&lt;60,"Middle",TRUE,"Senior")</f>
        <v>Middle</v>
      </c>
      <c r="D4563" t="s">
        <v>26</v>
      </c>
      <c r="E4563" t="str">
        <f t="shared" si="142"/>
        <v>Middle-Male</v>
      </c>
      <c r="F4563" t="s">
        <v>63</v>
      </c>
      <c r="G4563" t="s">
        <v>70</v>
      </c>
      <c r="H4563" s="1">
        <v>44488</v>
      </c>
      <c r="I4563" t="s">
        <v>12822</v>
      </c>
      <c r="J4563" t="s">
        <v>12823</v>
      </c>
      <c r="K4563" t="s">
        <v>61</v>
      </c>
      <c r="L4563">
        <v>68606.178960000005</v>
      </c>
      <c r="M4563">
        <v>118</v>
      </c>
      <c r="N4563" t="s">
        <v>43</v>
      </c>
      <c r="O4563" s="1">
        <v>44508</v>
      </c>
      <c r="P4563" s="3">
        <f t="shared" si="143"/>
        <v>20</v>
      </c>
      <c r="Q4563" t="s">
        <v>44</v>
      </c>
      <c r="R4563" t="s">
        <v>33</v>
      </c>
    </row>
    <row r="4564" spans="1:18" x14ac:dyDescent="0.25">
      <c r="A4564" t="s">
        <v>12824</v>
      </c>
      <c r="B4564" s="3">
        <v>78</v>
      </c>
      <c r="C4564" s="3" t="str" cm="1">
        <f t="array" ref="C4564">_xlfn.IFS(B4564&lt;35,"Young",B4564&lt;60,"Middle",TRUE,"Senior")</f>
        <v>Senior</v>
      </c>
      <c r="D4564" t="s">
        <v>16</v>
      </c>
      <c r="E4564" t="str">
        <f t="shared" si="142"/>
        <v>Senior-Female</v>
      </c>
      <c r="F4564" t="s">
        <v>35</v>
      </c>
      <c r="G4564" t="s">
        <v>26593</v>
      </c>
      <c r="H4564" s="1">
        <v>43718</v>
      </c>
      <c r="I4564" t="s">
        <v>12825</v>
      </c>
      <c r="J4564" t="s">
        <v>12826</v>
      </c>
      <c r="K4564" t="s">
        <v>21</v>
      </c>
      <c r="L4564">
        <v>10969.901900000001</v>
      </c>
      <c r="M4564">
        <v>143</v>
      </c>
      <c r="N4564" t="s">
        <v>43</v>
      </c>
      <c r="O4564" s="1">
        <v>43741</v>
      </c>
      <c r="P4564" s="3">
        <f t="shared" si="143"/>
        <v>23</v>
      </c>
      <c r="Q4564" t="s">
        <v>23</v>
      </c>
      <c r="R4564" t="s">
        <v>24</v>
      </c>
    </row>
    <row r="4565" spans="1:18" x14ac:dyDescent="0.25">
      <c r="A4565" t="s">
        <v>12827</v>
      </c>
      <c r="B4565" s="3">
        <v>36</v>
      </c>
      <c r="C4565" s="3" t="str" cm="1">
        <f t="array" ref="C4565">_xlfn.IFS(B4565&lt;35,"Young",B4565&lt;60,"Middle",TRUE,"Senior")</f>
        <v>Middle</v>
      </c>
      <c r="D4565" t="s">
        <v>16</v>
      </c>
      <c r="E4565" t="str">
        <f t="shared" si="142"/>
        <v>Middle-Female</v>
      </c>
      <c r="F4565" t="s">
        <v>50</v>
      </c>
      <c r="G4565" t="s">
        <v>36</v>
      </c>
      <c r="H4565" s="1">
        <v>44089</v>
      </c>
      <c r="I4565" t="s">
        <v>12828</v>
      </c>
      <c r="J4565" t="s">
        <v>12829</v>
      </c>
      <c r="K4565" t="s">
        <v>21</v>
      </c>
      <c r="L4565">
        <v>16150.280199999999</v>
      </c>
      <c r="M4565">
        <v>413</v>
      </c>
      <c r="N4565" t="s">
        <v>22</v>
      </c>
      <c r="O4565" s="1">
        <v>44091</v>
      </c>
      <c r="P4565" s="3">
        <f t="shared" si="143"/>
        <v>2</v>
      </c>
      <c r="Q4565" t="s">
        <v>23</v>
      </c>
      <c r="R4565" t="s">
        <v>24</v>
      </c>
    </row>
    <row r="4566" spans="1:18" x14ac:dyDescent="0.25">
      <c r="A4566" t="s">
        <v>12830</v>
      </c>
      <c r="B4566" s="3">
        <v>26</v>
      </c>
      <c r="C4566" s="3" t="str" cm="1">
        <f t="array" ref="C4566">_xlfn.IFS(B4566&lt;35,"Young",B4566&lt;60,"Middle",TRUE,"Senior")</f>
        <v>Young</v>
      </c>
      <c r="D4566" t="s">
        <v>16</v>
      </c>
      <c r="E4566" t="str">
        <f t="shared" si="142"/>
        <v>Young-Female</v>
      </c>
      <c r="F4566" t="s">
        <v>90</v>
      </c>
      <c r="G4566" t="s">
        <v>70</v>
      </c>
      <c r="H4566" s="1">
        <v>44981</v>
      </c>
      <c r="I4566" t="s">
        <v>12831</v>
      </c>
      <c r="J4566" t="s">
        <v>12832</v>
      </c>
      <c r="K4566" t="s">
        <v>61</v>
      </c>
      <c r="L4566">
        <v>27135.30387</v>
      </c>
      <c r="M4566">
        <v>346</v>
      </c>
      <c r="N4566" t="s">
        <v>22</v>
      </c>
      <c r="O4566" s="1">
        <v>44995</v>
      </c>
      <c r="P4566" s="3">
        <f t="shared" si="143"/>
        <v>14</v>
      </c>
      <c r="Q4566" t="s">
        <v>32</v>
      </c>
      <c r="R4566" t="s">
        <v>45</v>
      </c>
    </row>
    <row r="4567" spans="1:18" x14ac:dyDescent="0.25">
      <c r="A4567" t="s">
        <v>12833</v>
      </c>
      <c r="B4567" s="3">
        <v>57</v>
      </c>
      <c r="C4567" s="3" t="str" cm="1">
        <f t="array" ref="C4567">_xlfn.IFS(B4567&lt;35,"Young",B4567&lt;60,"Middle",TRUE,"Senior")</f>
        <v>Middle</v>
      </c>
      <c r="D4567" t="s">
        <v>16</v>
      </c>
      <c r="E4567" t="str">
        <f t="shared" si="142"/>
        <v>Middle-Female</v>
      </c>
      <c r="F4567" t="s">
        <v>27</v>
      </c>
      <c r="G4567" t="s">
        <v>70</v>
      </c>
      <c r="H4567" s="1">
        <v>44144</v>
      </c>
      <c r="I4567" t="s">
        <v>12834</v>
      </c>
      <c r="J4567" t="s">
        <v>12835</v>
      </c>
      <c r="K4567" t="s">
        <v>61</v>
      </c>
      <c r="L4567">
        <v>5547.0652110000001</v>
      </c>
      <c r="M4567">
        <v>245</v>
      </c>
      <c r="N4567" t="s">
        <v>43</v>
      </c>
      <c r="O4567" s="1">
        <v>44151</v>
      </c>
      <c r="P4567" s="3">
        <f t="shared" si="143"/>
        <v>7</v>
      </c>
      <c r="Q4567" t="s">
        <v>44</v>
      </c>
      <c r="R4567" t="s">
        <v>33</v>
      </c>
    </row>
    <row r="4568" spans="1:18" x14ac:dyDescent="0.25">
      <c r="A4568" t="s">
        <v>12836</v>
      </c>
      <c r="B4568" s="3">
        <v>25</v>
      </c>
      <c r="C4568" s="3" t="str" cm="1">
        <f t="array" ref="C4568">_xlfn.IFS(B4568&lt;35,"Young",B4568&lt;60,"Middle",TRUE,"Senior")</f>
        <v>Young</v>
      </c>
      <c r="D4568" t="s">
        <v>16</v>
      </c>
      <c r="E4568" t="str">
        <f t="shared" si="142"/>
        <v>Young-Female</v>
      </c>
      <c r="F4568" t="s">
        <v>35</v>
      </c>
      <c r="G4568" t="s">
        <v>26593</v>
      </c>
      <c r="H4568" s="1">
        <v>44086</v>
      </c>
      <c r="I4568" t="s">
        <v>12837</v>
      </c>
      <c r="J4568" t="s">
        <v>4603</v>
      </c>
      <c r="K4568" t="s">
        <v>61</v>
      </c>
      <c r="L4568">
        <v>27103.406790000001</v>
      </c>
      <c r="M4568">
        <v>187</v>
      </c>
      <c r="N4568" t="s">
        <v>39</v>
      </c>
      <c r="O4568" s="1">
        <v>44090</v>
      </c>
      <c r="P4568" s="3">
        <f t="shared" si="143"/>
        <v>4</v>
      </c>
      <c r="Q4568" t="s">
        <v>44</v>
      </c>
      <c r="R4568" t="s">
        <v>45</v>
      </c>
    </row>
    <row r="4569" spans="1:18" x14ac:dyDescent="0.25">
      <c r="A4569" t="s">
        <v>12838</v>
      </c>
      <c r="B4569" s="3">
        <v>39</v>
      </c>
      <c r="C4569" s="3" t="str" cm="1">
        <f t="array" ref="C4569">_xlfn.IFS(B4569&lt;35,"Young",B4569&lt;60,"Middle",TRUE,"Senior")</f>
        <v>Middle</v>
      </c>
      <c r="D4569" t="s">
        <v>16</v>
      </c>
      <c r="E4569" t="str">
        <f t="shared" si="142"/>
        <v>Middle-Female</v>
      </c>
      <c r="F4569" t="s">
        <v>90</v>
      </c>
      <c r="G4569" t="s">
        <v>36</v>
      </c>
      <c r="H4569" s="1">
        <v>44355</v>
      </c>
      <c r="I4569" t="s">
        <v>6173</v>
      </c>
      <c r="J4569" t="s">
        <v>12839</v>
      </c>
      <c r="K4569" t="s">
        <v>53</v>
      </c>
      <c r="L4569">
        <v>1597.1090349999999</v>
      </c>
      <c r="M4569">
        <v>459</v>
      </c>
      <c r="N4569" t="s">
        <v>22</v>
      </c>
      <c r="O4569" s="1">
        <v>44377</v>
      </c>
      <c r="P4569" s="3">
        <f t="shared" si="143"/>
        <v>22</v>
      </c>
      <c r="Q4569" t="s">
        <v>44</v>
      </c>
      <c r="R4569" t="s">
        <v>24</v>
      </c>
    </row>
    <row r="4570" spans="1:18" x14ac:dyDescent="0.25">
      <c r="A4570" t="s">
        <v>12840</v>
      </c>
      <c r="B4570" s="3">
        <v>61</v>
      </c>
      <c r="C4570" s="3" t="str" cm="1">
        <f t="array" ref="C4570">_xlfn.IFS(B4570&lt;35,"Young",B4570&lt;60,"Middle",TRUE,"Senior")</f>
        <v>Senior</v>
      </c>
      <c r="D4570" t="s">
        <v>26</v>
      </c>
      <c r="E4570" t="str">
        <f t="shared" si="142"/>
        <v>Senior-Male</v>
      </c>
      <c r="F4570" t="s">
        <v>17</v>
      </c>
      <c r="G4570" t="s">
        <v>26593</v>
      </c>
      <c r="H4570" s="1">
        <v>44523</v>
      </c>
      <c r="I4570" t="s">
        <v>12841</v>
      </c>
      <c r="J4570" t="s">
        <v>12842</v>
      </c>
      <c r="K4570" t="s">
        <v>61</v>
      </c>
      <c r="L4570">
        <v>6808.3854849999998</v>
      </c>
      <c r="M4570">
        <v>463</v>
      </c>
      <c r="N4570" t="s">
        <v>39</v>
      </c>
      <c r="O4570" s="1">
        <v>44541</v>
      </c>
      <c r="P4570" s="3">
        <f t="shared" si="143"/>
        <v>18</v>
      </c>
      <c r="Q4570" t="s">
        <v>49</v>
      </c>
      <c r="R4570" t="s">
        <v>33</v>
      </c>
    </row>
    <row r="4571" spans="1:18" x14ac:dyDescent="0.25">
      <c r="A4571" t="s">
        <v>12843</v>
      </c>
      <c r="B4571" s="3">
        <v>25</v>
      </c>
      <c r="C4571" s="3" t="str" cm="1">
        <f t="array" ref="C4571">_xlfn.IFS(B4571&lt;35,"Young",B4571&lt;60,"Middle",TRUE,"Senior")</f>
        <v>Young</v>
      </c>
      <c r="D4571" t="s">
        <v>26</v>
      </c>
      <c r="E4571" t="str">
        <f t="shared" si="142"/>
        <v>Young-Male</v>
      </c>
      <c r="F4571" t="s">
        <v>35</v>
      </c>
      <c r="G4571" t="s">
        <v>36</v>
      </c>
      <c r="H4571" s="1">
        <v>43679</v>
      </c>
      <c r="I4571" t="s">
        <v>12844</v>
      </c>
      <c r="J4571" t="s">
        <v>12845</v>
      </c>
      <c r="K4571" t="s">
        <v>53</v>
      </c>
      <c r="L4571">
        <v>24121.273679999998</v>
      </c>
      <c r="M4571">
        <v>198</v>
      </c>
      <c r="N4571" t="s">
        <v>22</v>
      </c>
      <c r="O4571" s="1">
        <v>43699</v>
      </c>
      <c r="P4571" s="3">
        <f t="shared" si="143"/>
        <v>20</v>
      </c>
      <c r="Q4571" t="s">
        <v>49</v>
      </c>
      <c r="R4571" t="s">
        <v>33</v>
      </c>
    </row>
    <row r="4572" spans="1:18" x14ac:dyDescent="0.25">
      <c r="A4572" t="s">
        <v>12846</v>
      </c>
      <c r="B4572" s="3">
        <v>78</v>
      </c>
      <c r="C4572" s="3" t="str" cm="1">
        <f t="array" ref="C4572">_xlfn.IFS(B4572&lt;35,"Young",B4572&lt;60,"Middle",TRUE,"Senior")</f>
        <v>Senior</v>
      </c>
      <c r="D4572" t="s">
        <v>26</v>
      </c>
      <c r="E4572" t="str">
        <f t="shared" si="142"/>
        <v>Senior-Male</v>
      </c>
      <c r="F4572" t="s">
        <v>35</v>
      </c>
      <c r="G4572" t="s">
        <v>70</v>
      </c>
      <c r="H4572" s="1">
        <v>43664</v>
      </c>
      <c r="I4572" t="s">
        <v>12847</v>
      </c>
      <c r="J4572" t="s">
        <v>12848</v>
      </c>
      <c r="K4572" t="s">
        <v>21</v>
      </c>
      <c r="L4572">
        <v>12300.21206</v>
      </c>
      <c r="M4572">
        <v>250</v>
      </c>
      <c r="N4572" t="s">
        <v>39</v>
      </c>
      <c r="O4572" s="1">
        <v>43668</v>
      </c>
      <c r="P4572" s="3">
        <f t="shared" si="143"/>
        <v>4</v>
      </c>
      <c r="Q4572" t="s">
        <v>49</v>
      </c>
      <c r="R4572" t="s">
        <v>24</v>
      </c>
    </row>
    <row r="4573" spans="1:18" x14ac:dyDescent="0.25">
      <c r="A4573" t="s">
        <v>12849</v>
      </c>
      <c r="B4573" s="3">
        <v>30</v>
      </c>
      <c r="C4573" s="3" t="str" cm="1">
        <f t="array" ref="C4573">_xlfn.IFS(B4573&lt;35,"Young",B4573&lt;60,"Middle",TRUE,"Senior")</f>
        <v>Young</v>
      </c>
      <c r="D4573" t="s">
        <v>16</v>
      </c>
      <c r="E4573" t="str">
        <f t="shared" si="142"/>
        <v>Young-Female</v>
      </c>
      <c r="F4573" t="s">
        <v>27</v>
      </c>
      <c r="G4573" t="s">
        <v>26593</v>
      </c>
      <c r="H4573" s="1">
        <v>44466</v>
      </c>
      <c r="I4573" t="s">
        <v>9247</v>
      </c>
      <c r="J4573" t="s">
        <v>840</v>
      </c>
      <c r="K4573" t="s">
        <v>57</v>
      </c>
      <c r="L4573">
        <v>10859.28982</v>
      </c>
      <c r="M4573">
        <v>247</v>
      </c>
      <c r="N4573" t="s">
        <v>43</v>
      </c>
      <c r="O4573" s="1">
        <v>44493</v>
      </c>
      <c r="P4573" s="3">
        <f t="shared" si="143"/>
        <v>27</v>
      </c>
      <c r="Q4573" t="s">
        <v>49</v>
      </c>
      <c r="R4573" t="s">
        <v>33</v>
      </c>
    </row>
    <row r="4574" spans="1:18" x14ac:dyDescent="0.25">
      <c r="A4574" t="s">
        <v>12850</v>
      </c>
      <c r="B4574" s="3">
        <v>41</v>
      </c>
      <c r="C4574" s="3" t="str" cm="1">
        <f t="array" ref="C4574">_xlfn.IFS(B4574&lt;35,"Young",B4574&lt;60,"Middle",TRUE,"Senior")</f>
        <v>Middle</v>
      </c>
      <c r="D4574" t="s">
        <v>26</v>
      </c>
      <c r="E4574" t="str">
        <f t="shared" si="142"/>
        <v>Middle-Male</v>
      </c>
      <c r="F4574" t="s">
        <v>230</v>
      </c>
      <c r="G4574" t="s">
        <v>26593</v>
      </c>
      <c r="H4574" s="1">
        <v>45091</v>
      </c>
      <c r="I4574" t="s">
        <v>12851</v>
      </c>
      <c r="J4574" t="s">
        <v>12852</v>
      </c>
      <c r="K4574" t="s">
        <v>21</v>
      </c>
      <c r="L4574">
        <v>4223.5904460000002</v>
      </c>
      <c r="M4574">
        <v>235</v>
      </c>
      <c r="N4574" t="s">
        <v>43</v>
      </c>
      <c r="O4574" s="1">
        <v>45107</v>
      </c>
      <c r="P4574" s="3">
        <f t="shared" si="143"/>
        <v>16</v>
      </c>
      <c r="Q4574" t="s">
        <v>23</v>
      </c>
      <c r="R4574" t="s">
        <v>45</v>
      </c>
    </row>
    <row r="4575" spans="1:18" x14ac:dyDescent="0.25">
      <c r="A4575" t="s">
        <v>12853</v>
      </c>
      <c r="B4575" s="3">
        <v>23</v>
      </c>
      <c r="C4575" s="3" t="str" cm="1">
        <f t="array" ref="C4575">_xlfn.IFS(B4575&lt;35,"Young",B4575&lt;60,"Middle",TRUE,"Senior")</f>
        <v>Young</v>
      </c>
      <c r="D4575" t="s">
        <v>26</v>
      </c>
      <c r="E4575" t="str">
        <f t="shared" si="142"/>
        <v>Young-Male</v>
      </c>
      <c r="F4575" t="s">
        <v>63</v>
      </c>
      <c r="G4575" t="s">
        <v>70</v>
      </c>
      <c r="H4575" s="1">
        <v>45026</v>
      </c>
      <c r="I4575" t="s">
        <v>12854</v>
      </c>
      <c r="J4575" t="s">
        <v>12855</v>
      </c>
      <c r="K4575" t="s">
        <v>61</v>
      </c>
      <c r="L4575">
        <v>23199.091049999999</v>
      </c>
      <c r="M4575">
        <v>297</v>
      </c>
      <c r="N4575" t="s">
        <v>39</v>
      </c>
      <c r="O4575" s="1">
        <v>45046</v>
      </c>
      <c r="P4575" s="3">
        <f t="shared" si="143"/>
        <v>20</v>
      </c>
      <c r="Q4575" t="s">
        <v>44</v>
      </c>
      <c r="R4575" t="s">
        <v>33</v>
      </c>
    </row>
    <row r="4576" spans="1:18" x14ac:dyDescent="0.25">
      <c r="A4576" t="s">
        <v>12856</v>
      </c>
      <c r="B4576" s="3">
        <v>78</v>
      </c>
      <c r="C4576" s="3" t="str" cm="1">
        <f t="array" ref="C4576">_xlfn.IFS(B4576&lt;35,"Young",B4576&lt;60,"Middle",TRUE,"Senior")</f>
        <v>Senior</v>
      </c>
      <c r="D4576" t="s">
        <v>26</v>
      </c>
      <c r="E4576" t="str">
        <f t="shared" si="142"/>
        <v>Senior-Male</v>
      </c>
      <c r="F4576" t="s">
        <v>27</v>
      </c>
      <c r="G4576" t="s">
        <v>36</v>
      </c>
      <c r="H4576" s="1">
        <v>45137</v>
      </c>
      <c r="I4576" t="s">
        <v>12857</v>
      </c>
      <c r="J4576" t="s">
        <v>12858</v>
      </c>
      <c r="K4576" t="s">
        <v>21</v>
      </c>
      <c r="L4576">
        <v>10946.71578</v>
      </c>
      <c r="M4576">
        <v>312</v>
      </c>
      <c r="N4576" t="s">
        <v>22</v>
      </c>
      <c r="O4576" s="1">
        <v>45146</v>
      </c>
      <c r="P4576" s="3">
        <f t="shared" si="143"/>
        <v>9</v>
      </c>
      <c r="Q4576" t="s">
        <v>44</v>
      </c>
      <c r="R4576" t="s">
        <v>24</v>
      </c>
    </row>
    <row r="4577" spans="1:18" x14ac:dyDescent="0.25">
      <c r="A4577" t="s">
        <v>3772</v>
      </c>
      <c r="B4577" s="3">
        <v>26</v>
      </c>
      <c r="C4577" s="3" t="str" cm="1">
        <f t="array" ref="C4577">_xlfn.IFS(B4577&lt;35,"Young",B4577&lt;60,"Middle",TRUE,"Senior")</f>
        <v>Young</v>
      </c>
      <c r="D4577" t="s">
        <v>26</v>
      </c>
      <c r="E4577" t="str">
        <f t="shared" si="142"/>
        <v>Young-Male</v>
      </c>
      <c r="F4577" t="s">
        <v>63</v>
      </c>
      <c r="G4577" t="s">
        <v>26592</v>
      </c>
      <c r="H4577" s="1">
        <v>43890</v>
      </c>
      <c r="I4577" t="s">
        <v>12859</v>
      </c>
      <c r="J4577" t="s">
        <v>1895</v>
      </c>
      <c r="K4577" t="s">
        <v>57</v>
      </c>
      <c r="L4577">
        <v>29656.76138</v>
      </c>
      <c r="M4577">
        <v>240</v>
      </c>
      <c r="N4577" t="s">
        <v>39</v>
      </c>
      <c r="O4577" s="1">
        <v>43914</v>
      </c>
      <c r="P4577" s="3">
        <f t="shared" si="143"/>
        <v>24</v>
      </c>
      <c r="Q4577" t="s">
        <v>49</v>
      </c>
      <c r="R4577" t="s">
        <v>33</v>
      </c>
    </row>
    <row r="4578" spans="1:18" x14ac:dyDescent="0.25">
      <c r="A4578" t="s">
        <v>12860</v>
      </c>
      <c r="B4578" s="3">
        <v>36</v>
      </c>
      <c r="C4578" s="3" t="str" cm="1">
        <f t="array" ref="C4578">_xlfn.IFS(B4578&lt;35,"Young",B4578&lt;60,"Middle",TRUE,"Senior")</f>
        <v>Middle</v>
      </c>
      <c r="D4578" t="s">
        <v>26</v>
      </c>
      <c r="E4578" t="str">
        <f t="shared" si="142"/>
        <v>Middle-Male</v>
      </c>
      <c r="F4578" t="s">
        <v>27</v>
      </c>
      <c r="G4578" t="s">
        <v>26593</v>
      </c>
      <c r="H4578" s="1">
        <v>44794</v>
      </c>
      <c r="I4578" t="s">
        <v>12861</v>
      </c>
      <c r="J4578" t="s">
        <v>12862</v>
      </c>
      <c r="K4578" t="s">
        <v>61</v>
      </c>
      <c r="L4578">
        <v>4527.3632690000004</v>
      </c>
      <c r="M4578">
        <v>223</v>
      </c>
      <c r="N4578" t="s">
        <v>39</v>
      </c>
      <c r="O4578" s="1">
        <v>44808</v>
      </c>
      <c r="P4578" s="3">
        <f t="shared" si="143"/>
        <v>14</v>
      </c>
      <c r="Q4578" t="s">
        <v>32</v>
      </c>
      <c r="R4578" t="s">
        <v>24</v>
      </c>
    </row>
    <row r="4579" spans="1:18" x14ac:dyDescent="0.25">
      <c r="A4579" t="s">
        <v>12863</v>
      </c>
      <c r="B4579" s="3">
        <v>42</v>
      </c>
      <c r="C4579" s="3" t="str" cm="1">
        <f t="array" ref="C4579">_xlfn.IFS(B4579&lt;35,"Young",B4579&lt;60,"Middle",TRUE,"Senior")</f>
        <v>Middle</v>
      </c>
      <c r="D4579" t="s">
        <v>16</v>
      </c>
      <c r="E4579" t="str">
        <f t="shared" si="142"/>
        <v>Middle-Female</v>
      </c>
      <c r="F4579" t="s">
        <v>90</v>
      </c>
      <c r="G4579" t="s">
        <v>70</v>
      </c>
      <c r="H4579" s="1">
        <v>44257</v>
      </c>
      <c r="I4579" t="s">
        <v>4913</v>
      </c>
      <c r="J4579" t="s">
        <v>12864</v>
      </c>
      <c r="K4579" t="s">
        <v>21</v>
      </c>
      <c r="L4579">
        <v>3703.6601310000001</v>
      </c>
      <c r="M4579">
        <v>152</v>
      </c>
      <c r="N4579" t="s">
        <v>43</v>
      </c>
      <c r="O4579" s="1">
        <v>44270</v>
      </c>
      <c r="P4579" s="3">
        <f t="shared" si="143"/>
        <v>13</v>
      </c>
      <c r="Q4579" t="s">
        <v>85</v>
      </c>
      <c r="R4579" t="s">
        <v>45</v>
      </c>
    </row>
    <row r="4580" spans="1:18" x14ac:dyDescent="0.25">
      <c r="A4580" t="s">
        <v>7329</v>
      </c>
      <c r="B4580" s="3">
        <v>48</v>
      </c>
      <c r="C4580" s="3" t="str" cm="1">
        <f t="array" ref="C4580">_xlfn.IFS(B4580&lt;35,"Young",B4580&lt;60,"Middle",TRUE,"Senior")</f>
        <v>Middle</v>
      </c>
      <c r="D4580" t="s">
        <v>26</v>
      </c>
      <c r="E4580" t="str">
        <f t="shared" si="142"/>
        <v>Middle-Male</v>
      </c>
      <c r="F4580" t="s">
        <v>63</v>
      </c>
      <c r="G4580" t="s">
        <v>70</v>
      </c>
      <c r="H4580" s="1">
        <v>43468</v>
      </c>
      <c r="I4580" t="s">
        <v>12865</v>
      </c>
      <c r="J4580" t="s">
        <v>12866</v>
      </c>
      <c r="K4580" t="s">
        <v>53</v>
      </c>
      <c r="L4580">
        <v>9913.7101180000009</v>
      </c>
      <c r="M4580">
        <v>133</v>
      </c>
      <c r="N4580" t="s">
        <v>22</v>
      </c>
      <c r="O4580" s="1">
        <v>43490</v>
      </c>
      <c r="P4580" s="3">
        <f t="shared" si="143"/>
        <v>22</v>
      </c>
      <c r="Q4580" t="s">
        <v>32</v>
      </c>
      <c r="R4580" t="s">
        <v>45</v>
      </c>
    </row>
    <row r="4581" spans="1:18" x14ac:dyDescent="0.25">
      <c r="A4581" t="s">
        <v>12867</v>
      </c>
      <c r="B4581" s="3">
        <v>23</v>
      </c>
      <c r="C4581" s="3" t="str" cm="1">
        <f t="array" ref="C4581">_xlfn.IFS(B4581&lt;35,"Young",B4581&lt;60,"Middle",TRUE,"Senior")</f>
        <v>Young</v>
      </c>
      <c r="D4581" t="s">
        <v>26</v>
      </c>
      <c r="E4581" t="str">
        <f t="shared" si="142"/>
        <v>Young-Male</v>
      </c>
      <c r="F4581" t="s">
        <v>90</v>
      </c>
      <c r="G4581" t="s">
        <v>36</v>
      </c>
      <c r="H4581" s="1">
        <v>45076</v>
      </c>
      <c r="I4581" t="s">
        <v>12868</v>
      </c>
      <c r="J4581" t="s">
        <v>12869</v>
      </c>
      <c r="K4581" t="s">
        <v>31</v>
      </c>
      <c r="L4581">
        <v>12032.89075</v>
      </c>
      <c r="M4581">
        <v>171</v>
      </c>
      <c r="N4581" t="s">
        <v>22</v>
      </c>
      <c r="O4581" s="1">
        <v>45092</v>
      </c>
      <c r="P4581" s="3">
        <f t="shared" si="143"/>
        <v>16</v>
      </c>
      <c r="Q4581" t="s">
        <v>44</v>
      </c>
      <c r="R4581" t="s">
        <v>24</v>
      </c>
    </row>
    <row r="4582" spans="1:18" x14ac:dyDescent="0.25">
      <c r="A4582" t="s">
        <v>12870</v>
      </c>
      <c r="B4582" s="3">
        <v>82</v>
      </c>
      <c r="C4582" s="3" t="str" cm="1">
        <f t="array" ref="C4582">_xlfn.IFS(B4582&lt;35,"Young",B4582&lt;60,"Middle",TRUE,"Senior")</f>
        <v>Senior</v>
      </c>
      <c r="D4582" t="s">
        <v>26</v>
      </c>
      <c r="E4582" t="str">
        <f t="shared" si="142"/>
        <v>Senior-Male</v>
      </c>
      <c r="F4582" t="s">
        <v>230</v>
      </c>
      <c r="G4582" t="s">
        <v>26593</v>
      </c>
      <c r="H4582" s="1">
        <v>44660</v>
      </c>
      <c r="I4582" t="s">
        <v>12871</v>
      </c>
      <c r="J4582" t="s">
        <v>12872</v>
      </c>
      <c r="K4582" t="s">
        <v>31</v>
      </c>
      <c r="L4582">
        <v>29398.660670000001</v>
      </c>
      <c r="M4582">
        <v>204</v>
      </c>
      <c r="N4582" t="s">
        <v>43</v>
      </c>
      <c r="O4582" s="1">
        <v>44662</v>
      </c>
      <c r="P4582" s="3">
        <f t="shared" si="143"/>
        <v>2</v>
      </c>
      <c r="Q4582" t="s">
        <v>49</v>
      </c>
      <c r="R4582" t="s">
        <v>33</v>
      </c>
    </row>
    <row r="4583" spans="1:18" x14ac:dyDescent="0.25">
      <c r="A4583" t="s">
        <v>4832</v>
      </c>
      <c r="B4583" s="3">
        <v>68</v>
      </c>
      <c r="C4583" s="3" t="str" cm="1">
        <f t="array" ref="C4583">_xlfn.IFS(B4583&lt;35,"Young",B4583&lt;60,"Middle",TRUE,"Senior")</f>
        <v>Senior</v>
      </c>
      <c r="D4583" t="s">
        <v>26</v>
      </c>
      <c r="E4583" t="str">
        <f t="shared" si="142"/>
        <v>Senior-Male</v>
      </c>
      <c r="F4583" t="s">
        <v>63</v>
      </c>
      <c r="G4583" t="s">
        <v>26592</v>
      </c>
      <c r="H4583" s="1">
        <v>43420</v>
      </c>
      <c r="I4583" t="s">
        <v>12873</v>
      </c>
      <c r="J4583" t="s">
        <v>1573</v>
      </c>
      <c r="K4583" t="s">
        <v>57</v>
      </c>
      <c r="L4583">
        <v>26280.697169999999</v>
      </c>
      <c r="M4583">
        <v>490</v>
      </c>
      <c r="N4583" t="s">
        <v>22</v>
      </c>
      <c r="O4583" s="1">
        <v>43441</v>
      </c>
      <c r="P4583" s="3">
        <f t="shared" si="143"/>
        <v>21</v>
      </c>
      <c r="Q4583" t="s">
        <v>32</v>
      </c>
      <c r="R4583" t="s">
        <v>45</v>
      </c>
    </row>
    <row r="4584" spans="1:18" x14ac:dyDescent="0.25">
      <c r="A4584" t="s">
        <v>12874</v>
      </c>
      <c r="B4584" s="3">
        <v>69</v>
      </c>
      <c r="C4584" s="3" t="str" cm="1">
        <f t="array" ref="C4584">_xlfn.IFS(B4584&lt;35,"Young",B4584&lt;60,"Middle",TRUE,"Senior")</f>
        <v>Senior</v>
      </c>
      <c r="D4584" t="s">
        <v>26</v>
      </c>
      <c r="E4584" t="str">
        <f t="shared" si="142"/>
        <v>Senior-Male</v>
      </c>
      <c r="F4584" t="s">
        <v>27</v>
      </c>
      <c r="G4584" t="s">
        <v>36</v>
      </c>
      <c r="H4584" s="1">
        <v>44360</v>
      </c>
      <c r="I4584" t="s">
        <v>12875</v>
      </c>
      <c r="J4584" t="s">
        <v>12876</v>
      </c>
      <c r="K4584" t="s">
        <v>57</v>
      </c>
      <c r="L4584">
        <v>2886.815439</v>
      </c>
      <c r="M4584">
        <v>310</v>
      </c>
      <c r="N4584" t="s">
        <v>39</v>
      </c>
      <c r="O4584" s="1">
        <v>44371</v>
      </c>
      <c r="P4584" s="3">
        <f t="shared" si="143"/>
        <v>11</v>
      </c>
      <c r="Q4584" t="s">
        <v>44</v>
      </c>
      <c r="R4584" t="s">
        <v>33</v>
      </c>
    </row>
    <row r="4585" spans="1:18" x14ac:dyDescent="0.25">
      <c r="A4585" t="s">
        <v>12877</v>
      </c>
      <c r="B4585" s="3">
        <v>43</v>
      </c>
      <c r="C4585" s="3" t="str" cm="1">
        <f t="array" ref="C4585">_xlfn.IFS(B4585&lt;35,"Young",B4585&lt;60,"Middle",TRUE,"Senior")</f>
        <v>Middle</v>
      </c>
      <c r="D4585" t="s">
        <v>16</v>
      </c>
      <c r="E4585" t="str">
        <f t="shared" si="142"/>
        <v>Middle-Female</v>
      </c>
      <c r="F4585" t="s">
        <v>90</v>
      </c>
      <c r="G4585" t="s">
        <v>28</v>
      </c>
      <c r="H4585" s="1">
        <v>44523</v>
      </c>
      <c r="I4585" t="s">
        <v>12878</v>
      </c>
      <c r="J4585" t="s">
        <v>12879</v>
      </c>
      <c r="K4585" t="s">
        <v>31</v>
      </c>
      <c r="L4585">
        <v>9279.4245100000007</v>
      </c>
      <c r="M4585">
        <v>328</v>
      </c>
      <c r="N4585" t="s">
        <v>39</v>
      </c>
      <c r="O4585" s="1">
        <v>44553</v>
      </c>
      <c r="P4585" s="3">
        <f t="shared" si="143"/>
        <v>30</v>
      </c>
      <c r="Q4585" t="s">
        <v>32</v>
      </c>
      <c r="R4585" t="s">
        <v>33</v>
      </c>
    </row>
    <row r="4586" spans="1:18" x14ac:dyDescent="0.25">
      <c r="A4586" t="s">
        <v>12880</v>
      </c>
      <c r="B4586" s="3">
        <v>85</v>
      </c>
      <c r="C4586" s="3" t="str" cm="1">
        <f t="array" ref="C4586">_xlfn.IFS(B4586&lt;35,"Young",B4586&lt;60,"Middle",TRUE,"Senior")</f>
        <v>Senior</v>
      </c>
      <c r="D4586" t="s">
        <v>16</v>
      </c>
      <c r="E4586" t="str">
        <f t="shared" si="142"/>
        <v>Senior-Female</v>
      </c>
      <c r="F4586" t="s">
        <v>50</v>
      </c>
      <c r="G4586" t="s">
        <v>18</v>
      </c>
      <c r="H4586" s="1">
        <v>43588</v>
      </c>
      <c r="I4586" t="s">
        <v>12881</v>
      </c>
      <c r="J4586" t="s">
        <v>12882</v>
      </c>
      <c r="K4586" t="s">
        <v>21</v>
      </c>
      <c r="L4586">
        <v>1734.8624649999999</v>
      </c>
      <c r="M4586">
        <v>255</v>
      </c>
      <c r="N4586" t="s">
        <v>43</v>
      </c>
      <c r="O4586" s="1">
        <v>43610</v>
      </c>
      <c r="P4586" s="3">
        <f t="shared" si="143"/>
        <v>22</v>
      </c>
      <c r="Q4586" t="s">
        <v>44</v>
      </c>
      <c r="R4586" t="s">
        <v>45</v>
      </c>
    </row>
    <row r="4587" spans="1:18" x14ac:dyDescent="0.25">
      <c r="A4587" t="s">
        <v>12883</v>
      </c>
      <c r="B4587" s="3">
        <v>58</v>
      </c>
      <c r="C4587" s="3" t="str" cm="1">
        <f t="array" ref="C4587">_xlfn.IFS(B4587&lt;35,"Young",B4587&lt;60,"Middle",TRUE,"Senior")</f>
        <v>Middle</v>
      </c>
      <c r="D4587" t="s">
        <v>16</v>
      </c>
      <c r="E4587" t="str">
        <f t="shared" si="142"/>
        <v>Middle-Female</v>
      </c>
      <c r="F4587" t="s">
        <v>115</v>
      </c>
      <c r="G4587" t="s">
        <v>70</v>
      </c>
      <c r="H4587" s="1">
        <v>45069</v>
      </c>
      <c r="I4587" t="s">
        <v>12884</v>
      </c>
      <c r="J4587" t="s">
        <v>12885</v>
      </c>
      <c r="K4587" t="s">
        <v>21</v>
      </c>
      <c r="L4587">
        <v>12588.882680000001</v>
      </c>
      <c r="M4587">
        <v>373</v>
      </c>
      <c r="N4587" t="s">
        <v>43</v>
      </c>
      <c r="O4587" s="1">
        <v>45097</v>
      </c>
      <c r="P4587" s="3">
        <f t="shared" si="143"/>
        <v>28</v>
      </c>
      <c r="Q4587" t="s">
        <v>85</v>
      </c>
      <c r="R4587" t="s">
        <v>33</v>
      </c>
    </row>
    <row r="4588" spans="1:18" x14ac:dyDescent="0.25">
      <c r="A4588" t="s">
        <v>12886</v>
      </c>
      <c r="B4588" s="3">
        <v>53</v>
      </c>
      <c r="C4588" s="3" t="str" cm="1">
        <f t="array" ref="C4588">_xlfn.IFS(B4588&lt;35,"Young",B4588&lt;60,"Middle",TRUE,"Senior")</f>
        <v>Middle</v>
      </c>
      <c r="D4588" t="s">
        <v>26</v>
      </c>
      <c r="E4588" t="str">
        <f t="shared" si="142"/>
        <v>Middle-Male</v>
      </c>
      <c r="F4588" t="s">
        <v>50</v>
      </c>
      <c r="G4588" t="s">
        <v>18</v>
      </c>
      <c r="H4588" s="1">
        <v>43681</v>
      </c>
      <c r="I4588" t="s">
        <v>12887</v>
      </c>
      <c r="J4588" t="s">
        <v>12888</v>
      </c>
      <c r="K4588" t="s">
        <v>61</v>
      </c>
      <c r="L4588">
        <v>3182.0383379999998</v>
      </c>
      <c r="M4588">
        <v>289</v>
      </c>
      <c r="N4588" t="s">
        <v>43</v>
      </c>
      <c r="O4588" s="1">
        <v>43705</v>
      </c>
      <c r="P4588" s="3">
        <f t="shared" si="143"/>
        <v>24</v>
      </c>
      <c r="Q4588" t="s">
        <v>44</v>
      </c>
      <c r="R4588" t="s">
        <v>24</v>
      </c>
    </row>
    <row r="4589" spans="1:18" x14ac:dyDescent="0.25">
      <c r="A4589" t="s">
        <v>12889</v>
      </c>
      <c r="B4589" s="3">
        <v>61</v>
      </c>
      <c r="C4589" s="3" t="str" cm="1">
        <f t="array" ref="C4589">_xlfn.IFS(B4589&lt;35,"Young",B4589&lt;60,"Middle",TRUE,"Senior")</f>
        <v>Senior</v>
      </c>
      <c r="D4589" t="s">
        <v>16</v>
      </c>
      <c r="E4589" t="str">
        <f t="shared" si="142"/>
        <v>Senior-Female</v>
      </c>
      <c r="F4589" t="s">
        <v>230</v>
      </c>
      <c r="G4589" t="s">
        <v>26593</v>
      </c>
      <c r="H4589" s="1">
        <v>43734</v>
      </c>
      <c r="I4589" t="s">
        <v>12890</v>
      </c>
      <c r="J4589" t="s">
        <v>12891</v>
      </c>
      <c r="K4589" t="s">
        <v>57</v>
      </c>
      <c r="L4589">
        <v>13126.91044</v>
      </c>
      <c r="M4589">
        <v>468</v>
      </c>
      <c r="N4589" t="s">
        <v>43</v>
      </c>
      <c r="O4589" s="1">
        <v>43757</v>
      </c>
      <c r="P4589" s="3">
        <f t="shared" si="143"/>
        <v>23</v>
      </c>
      <c r="Q4589" t="s">
        <v>44</v>
      </c>
      <c r="R4589" t="s">
        <v>24</v>
      </c>
    </row>
    <row r="4590" spans="1:18" x14ac:dyDescent="0.25">
      <c r="A4590" t="s">
        <v>12892</v>
      </c>
      <c r="B4590" s="3">
        <v>45</v>
      </c>
      <c r="C4590" s="3" t="str" cm="1">
        <f t="array" ref="C4590">_xlfn.IFS(B4590&lt;35,"Young",B4590&lt;60,"Middle",TRUE,"Senior")</f>
        <v>Middle</v>
      </c>
      <c r="D4590" t="s">
        <v>16</v>
      </c>
      <c r="E4590" t="str">
        <f t="shared" si="142"/>
        <v>Middle-Female</v>
      </c>
      <c r="F4590" t="s">
        <v>230</v>
      </c>
      <c r="G4590" t="s">
        <v>36</v>
      </c>
      <c r="H4590" s="1">
        <v>44405</v>
      </c>
      <c r="I4590" t="s">
        <v>12893</v>
      </c>
      <c r="J4590" t="s">
        <v>12894</v>
      </c>
      <c r="K4590" t="s">
        <v>61</v>
      </c>
      <c r="L4590">
        <v>15918.124809999999</v>
      </c>
      <c r="M4590">
        <v>414</v>
      </c>
      <c r="N4590" t="s">
        <v>22</v>
      </c>
      <c r="O4590" s="1">
        <v>44423</v>
      </c>
      <c r="P4590" s="3">
        <f t="shared" si="143"/>
        <v>18</v>
      </c>
      <c r="Q4590" t="s">
        <v>85</v>
      </c>
      <c r="R4590" t="s">
        <v>33</v>
      </c>
    </row>
    <row r="4591" spans="1:18" x14ac:dyDescent="0.25">
      <c r="A4591" t="s">
        <v>12895</v>
      </c>
      <c r="B4591" s="3">
        <v>61</v>
      </c>
      <c r="C4591" s="3" t="str" cm="1">
        <f t="array" ref="C4591">_xlfn.IFS(B4591&lt;35,"Young",B4591&lt;60,"Middle",TRUE,"Senior")</f>
        <v>Senior</v>
      </c>
      <c r="D4591" t="s">
        <v>26</v>
      </c>
      <c r="E4591" t="str">
        <f t="shared" si="142"/>
        <v>Senior-Male</v>
      </c>
      <c r="F4591" t="s">
        <v>27</v>
      </c>
      <c r="G4591" t="s">
        <v>70</v>
      </c>
      <c r="H4591" s="1">
        <v>44523</v>
      </c>
      <c r="I4591" t="s">
        <v>12896</v>
      </c>
      <c r="J4591" t="s">
        <v>12897</v>
      </c>
      <c r="K4591" t="s">
        <v>31</v>
      </c>
      <c r="L4591">
        <v>26725.489699999998</v>
      </c>
      <c r="M4591">
        <v>237</v>
      </c>
      <c r="N4591" t="s">
        <v>43</v>
      </c>
      <c r="O4591" s="1">
        <v>44531</v>
      </c>
      <c r="P4591" s="3">
        <f t="shared" si="143"/>
        <v>8</v>
      </c>
      <c r="Q4591" t="s">
        <v>85</v>
      </c>
      <c r="R4591" t="s">
        <v>24</v>
      </c>
    </row>
    <row r="4592" spans="1:18" x14ac:dyDescent="0.25">
      <c r="A4592" t="s">
        <v>12898</v>
      </c>
      <c r="B4592" s="3">
        <v>72</v>
      </c>
      <c r="C4592" s="3" t="str" cm="1">
        <f t="array" ref="C4592">_xlfn.IFS(B4592&lt;35,"Young",B4592&lt;60,"Middle",TRUE,"Senior")</f>
        <v>Senior</v>
      </c>
      <c r="D4592" t="s">
        <v>16</v>
      </c>
      <c r="E4592" t="str">
        <f t="shared" si="142"/>
        <v>Senior-Female</v>
      </c>
      <c r="F4592" t="s">
        <v>63</v>
      </c>
      <c r="G4592" t="s">
        <v>26592</v>
      </c>
      <c r="H4592" s="1">
        <v>44797</v>
      </c>
      <c r="I4592" t="s">
        <v>12899</v>
      </c>
      <c r="J4592" t="s">
        <v>12900</v>
      </c>
      <c r="K4592" t="s">
        <v>57</v>
      </c>
      <c r="L4592">
        <v>3259.624507</v>
      </c>
      <c r="M4592">
        <v>251</v>
      </c>
      <c r="N4592" t="s">
        <v>22</v>
      </c>
      <c r="O4592" s="1">
        <v>44802</v>
      </c>
      <c r="P4592" s="3">
        <f t="shared" si="143"/>
        <v>5</v>
      </c>
      <c r="Q4592" t="s">
        <v>32</v>
      </c>
      <c r="R4592" t="s">
        <v>33</v>
      </c>
    </row>
    <row r="4593" spans="1:18" x14ac:dyDescent="0.25">
      <c r="A4593" t="s">
        <v>12901</v>
      </c>
      <c r="B4593" s="3">
        <v>68</v>
      </c>
      <c r="C4593" s="3" t="str" cm="1">
        <f t="array" ref="C4593">_xlfn.IFS(B4593&lt;35,"Young",B4593&lt;60,"Middle",TRUE,"Senior")</f>
        <v>Senior</v>
      </c>
      <c r="D4593" t="s">
        <v>16</v>
      </c>
      <c r="E4593" t="str">
        <f t="shared" si="142"/>
        <v>Senior-Female</v>
      </c>
      <c r="F4593" t="s">
        <v>35</v>
      </c>
      <c r="G4593" t="s">
        <v>28</v>
      </c>
      <c r="H4593" s="1">
        <v>44323</v>
      </c>
      <c r="I4593" t="s">
        <v>12902</v>
      </c>
      <c r="J4593" t="s">
        <v>12903</v>
      </c>
      <c r="K4593" t="s">
        <v>31</v>
      </c>
      <c r="L4593">
        <v>13166.816989999999</v>
      </c>
      <c r="M4593">
        <v>438</v>
      </c>
      <c r="N4593" t="s">
        <v>43</v>
      </c>
      <c r="O4593" s="1">
        <v>44349</v>
      </c>
      <c r="P4593" s="3">
        <f t="shared" si="143"/>
        <v>26</v>
      </c>
      <c r="Q4593" t="s">
        <v>49</v>
      </c>
      <c r="R4593" t="s">
        <v>24</v>
      </c>
    </row>
    <row r="4594" spans="1:18" x14ac:dyDescent="0.25">
      <c r="A4594" t="s">
        <v>12904</v>
      </c>
      <c r="B4594" s="3">
        <v>48</v>
      </c>
      <c r="C4594" s="3" t="str" cm="1">
        <f t="array" ref="C4594">_xlfn.IFS(B4594&lt;35,"Young",B4594&lt;60,"Middle",TRUE,"Senior")</f>
        <v>Middle</v>
      </c>
      <c r="D4594" t="s">
        <v>26</v>
      </c>
      <c r="E4594" t="str">
        <f t="shared" si="142"/>
        <v>Middle-Male</v>
      </c>
      <c r="F4594" t="s">
        <v>63</v>
      </c>
      <c r="G4594" t="s">
        <v>28</v>
      </c>
      <c r="H4594" s="1">
        <v>44899</v>
      </c>
      <c r="I4594" t="s">
        <v>12905</v>
      </c>
      <c r="J4594" t="s">
        <v>12906</v>
      </c>
      <c r="K4594" t="s">
        <v>53</v>
      </c>
      <c r="L4594">
        <v>9070.9455529999996</v>
      </c>
      <c r="M4594">
        <v>252</v>
      </c>
      <c r="N4594" t="s">
        <v>43</v>
      </c>
      <c r="O4594" s="1">
        <v>44922</v>
      </c>
      <c r="P4594" s="3">
        <f t="shared" si="143"/>
        <v>23</v>
      </c>
      <c r="Q4594" t="s">
        <v>44</v>
      </c>
      <c r="R4594" t="s">
        <v>45</v>
      </c>
    </row>
    <row r="4595" spans="1:18" x14ac:dyDescent="0.25">
      <c r="A4595" t="s">
        <v>1246</v>
      </c>
      <c r="B4595" s="3">
        <v>53</v>
      </c>
      <c r="C4595" s="3" t="str" cm="1">
        <f t="array" ref="C4595">_xlfn.IFS(B4595&lt;35,"Young",B4595&lt;60,"Middle",TRUE,"Senior")</f>
        <v>Middle</v>
      </c>
      <c r="D4595" t="s">
        <v>26</v>
      </c>
      <c r="E4595" t="str">
        <f t="shared" si="142"/>
        <v>Middle-Male</v>
      </c>
      <c r="F4595" t="s">
        <v>90</v>
      </c>
      <c r="G4595" t="s">
        <v>28</v>
      </c>
      <c r="H4595" s="1">
        <v>44635</v>
      </c>
      <c r="I4595" t="s">
        <v>12907</v>
      </c>
      <c r="J4595" t="s">
        <v>12908</v>
      </c>
      <c r="K4595" t="s">
        <v>31</v>
      </c>
      <c r="L4595">
        <v>40332.947630000002</v>
      </c>
      <c r="M4595">
        <v>433</v>
      </c>
      <c r="N4595" t="s">
        <v>39</v>
      </c>
      <c r="O4595" s="1">
        <v>44662</v>
      </c>
      <c r="P4595" s="3">
        <f t="shared" si="143"/>
        <v>27</v>
      </c>
      <c r="Q4595" t="s">
        <v>49</v>
      </c>
      <c r="R4595" t="s">
        <v>24</v>
      </c>
    </row>
    <row r="4596" spans="1:18" x14ac:dyDescent="0.25">
      <c r="A4596" t="s">
        <v>12909</v>
      </c>
      <c r="B4596" s="3">
        <v>74</v>
      </c>
      <c r="C4596" s="3" t="str" cm="1">
        <f t="array" ref="C4596">_xlfn.IFS(B4596&lt;35,"Young",B4596&lt;60,"Middle",TRUE,"Senior")</f>
        <v>Senior</v>
      </c>
      <c r="D4596" t="s">
        <v>26</v>
      </c>
      <c r="E4596" t="str">
        <f t="shared" si="142"/>
        <v>Senior-Male</v>
      </c>
      <c r="F4596" t="s">
        <v>17</v>
      </c>
      <c r="G4596" t="s">
        <v>26592</v>
      </c>
      <c r="H4596" s="1">
        <v>44707</v>
      </c>
      <c r="I4596" t="s">
        <v>12910</v>
      </c>
      <c r="J4596" t="s">
        <v>12911</v>
      </c>
      <c r="K4596" t="s">
        <v>57</v>
      </c>
      <c r="L4596">
        <v>18927.566869999999</v>
      </c>
      <c r="M4596">
        <v>195</v>
      </c>
      <c r="N4596" t="s">
        <v>43</v>
      </c>
      <c r="O4596" s="1">
        <v>44728</v>
      </c>
      <c r="P4596" s="3">
        <f t="shared" si="143"/>
        <v>21</v>
      </c>
      <c r="Q4596" t="s">
        <v>44</v>
      </c>
      <c r="R4596" t="s">
        <v>24</v>
      </c>
    </row>
    <row r="4597" spans="1:18" x14ac:dyDescent="0.25">
      <c r="A4597" t="s">
        <v>12912</v>
      </c>
      <c r="B4597" s="3">
        <v>64</v>
      </c>
      <c r="C4597" s="3" t="str" cm="1">
        <f t="array" ref="C4597">_xlfn.IFS(B4597&lt;35,"Young",B4597&lt;60,"Middle",TRUE,"Senior")</f>
        <v>Senior</v>
      </c>
      <c r="D4597" t="s">
        <v>16</v>
      </c>
      <c r="E4597" t="str">
        <f t="shared" si="142"/>
        <v>Senior-Female</v>
      </c>
      <c r="F4597" t="s">
        <v>50</v>
      </c>
      <c r="G4597" t="s">
        <v>26592</v>
      </c>
      <c r="H4597" s="1">
        <v>44919</v>
      </c>
      <c r="I4597" t="s">
        <v>12913</v>
      </c>
      <c r="J4597" t="s">
        <v>12914</v>
      </c>
      <c r="K4597" t="s">
        <v>31</v>
      </c>
      <c r="L4597">
        <v>39045.903760000001</v>
      </c>
      <c r="M4597">
        <v>472</v>
      </c>
      <c r="N4597" t="s">
        <v>39</v>
      </c>
      <c r="O4597" s="1">
        <v>44943</v>
      </c>
      <c r="P4597" s="3">
        <f t="shared" si="143"/>
        <v>24</v>
      </c>
      <c r="Q4597" t="s">
        <v>44</v>
      </c>
      <c r="R4597" t="s">
        <v>33</v>
      </c>
    </row>
    <row r="4598" spans="1:18" x14ac:dyDescent="0.25">
      <c r="A4598" t="s">
        <v>12915</v>
      </c>
      <c r="B4598" s="3">
        <v>38</v>
      </c>
      <c r="C4598" s="3" t="str" cm="1">
        <f t="array" ref="C4598">_xlfn.IFS(B4598&lt;35,"Young",B4598&lt;60,"Middle",TRUE,"Senior")</f>
        <v>Middle</v>
      </c>
      <c r="D4598" t="s">
        <v>26</v>
      </c>
      <c r="E4598" t="str">
        <f t="shared" si="142"/>
        <v>Middle-Male</v>
      </c>
      <c r="F4598" t="s">
        <v>27</v>
      </c>
      <c r="G4598" t="s">
        <v>36</v>
      </c>
      <c r="H4598" s="1">
        <v>45086</v>
      </c>
      <c r="I4598" t="s">
        <v>12916</v>
      </c>
      <c r="J4598" t="s">
        <v>12917</v>
      </c>
      <c r="K4598" t="s">
        <v>57</v>
      </c>
      <c r="L4598">
        <v>9382.7864160000008</v>
      </c>
      <c r="M4598">
        <v>298</v>
      </c>
      <c r="N4598" t="s">
        <v>22</v>
      </c>
      <c r="O4598" s="1">
        <v>45095</v>
      </c>
      <c r="P4598" s="3">
        <f t="shared" si="143"/>
        <v>9</v>
      </c>
      <c r="Q4598" t="s">
        <v>44</v>
      </c>
      <c r="R4598" t="s">
        <v>24</v>
      </c>
    </row>
    <row r="4599" spans="1:18" x14ac:dyDescent="0.25">
      <c r="A4599" t="s">
        <v>12918</v>
      </c>
      <c r="B4599" s="3">
        <v>26</v>
      </c>
      <c r="C4599" s="3" t="str" cm="1">
        <f t="array" ref="C4599">_xlfn.IFS(B4599&lt;35,"Young",B4599&lt;60,"Middle",TRUE,"Senior")</f>
        <v>Young</v>
      </c>
      <c r="D4599" t="s">
        <v>16</v>
      </c>
      <c r="E4599" t="str">
        <f t="shared" si="142"/>
        <v>Young-Female</v>
      </c>
      <c r="F4599" t="s">
        <v>115</v>
      </c>
      <c r="G4599" t="s">
        <v>26593</v>
      </c>
      <c r="H4599" s="1">
        <v>45057</v>
      </c>
      <c r="I4599" t="s">
        <v>12919</v>
      </c>
      <c r="J4599" t="s">
        <v>8463</v>
      </c>
      <c r="K4599" t="s">
        <v>57</v>
      </c>
      <c r="L4599">
        <v>17847.799429999999</v>
      </c>
      <c r="M4599">
        <v>272</v>
      </c>
      <c r="N4599" t="s">
        <v>43</v>
      </c>
      <c r="O4599" s="1">
        <v>45065</v>
      </c>
      <c r="P4599" s="3">
        <f t="shared" si="143"/>
        <v>8</v>
      </c>
      <c r="Q4599" t="s">
        <v>85</v>
      </c>
      <c r="R4599" t="s">
        <v>33</v>
      </c>
    </row>
    <row r="4600" spans="1:18" x14ac:dyDescent="0.25">
      <c r="A4600" t="s">
        <v>12920</v>
      </c>
      <c r="B4600" s="3">
        <v>54</v>
      </c>
      <c r="C4600" s="3" t="str" cm="1">
        <f t="array" ref="C4600">_xlfn.IFS(B4600&lt;35,"Young",B4600&lt;60,"Middle",TRUE,"Senior")</f>
        <v>Middle</v>
      </c>
      <c r="D4600" t="s">
        <v>16</v>
      </c>
      <c r="E4600" t="str">
        <f t="shared" si="142"/>
        <v>Middle-Female</v>
      </c>
      <c r="F4600" t="s">
        <v>230</v>
      </c>
      <c r="G4600" t="s">
        <v>70</v>
      </c>
      <c r="H4600" s="1">
        <v>44691</v>
      </c>
      <c r="I4600" t="s">
        <v>12921</v>
      </c>
      <c r="J4600" t="s">
        <v>12922</v>
      </c>
      <c r="K4600" t="s">
        <v>57</v>
      </c>
      <c r="L4600">
        <v>31129.27432</v>
      </c>
      <c r="M4600">
        <v>327</v>
      </c>
      <c r="N4600" t="s">
        <v>39</v>
      </c>
      <c r="O4600" s="1">
        <v>44697</v>
      </c>
      <c r="P4600" s="3">
        <f t="shared" si="143"/>
        <v>6</v>
      </c>
      <c r="Q4600" t="s">
        <v>32</v>
      </c>
      <c r="R4600" t="s">
        <v>45</v>
      </c>
    </row>
    <row r="4601" spans="1:18" x14ac:dyDescent="0.25">
      <c r="A4601" t="s">
        <v>12923</v>
      </c>
      <c r="B4601" s="3">
        <v>49</v>
      </c>
      <c r="C4601" s="3" t="str" cm="1">
        <f t="array" ref="C4601">_xlfn.IFS(B4601&lt;35,"Young",B4601&lt;60,"Middle",TRUE,"Senior")</f>
        <v>Middle</v>
      </c>
      <c r="D4601" t="s">
        <v>26</v>
      </c>
      <c r="E4601" t="str">
        <f t="shared" si="142"/>
        <v>Middle-Male</v>
      </c>
      <c r="F4601" t="s">
        <v>35</v>
      </c>
      <c r="G4601" t="s">
        <v>26593</v>
      </c>
      <c r="H4601" s="1">
        <v>43771</v>
      </c>
      <c r="I4601" t="s">
        <v>12924</v>
      </c>
      <c r="J4601" t="s">
        <v>12925</v>
      </c>
      <c r="K4601" t="s">
        <v>57</v>
      </c>
      <c r="L4601">
        <v>29417.63679</v>
      </c>
      <c r="M4601">
        <v>269</v>
      </c>
      <c r="N4601" t="s">
        <v>22</v>
      </c>
      <c r="O4601" s="1">
        <v>43773</v>
      </c>
      <c r="P4601" s="3">
        <f t="shared" si="143"/>
        <v>2</v>
      </c>
      <c r="Q4601" t="s">
        <v>44</v>
      </c>
      <c r="R4601" t="s">
        <v>33</v>
      </c>
    </row>
    <row r="4602" spans="1:18" x14ac:dyDescent="0.25">
      <c r="A4602" t="s">
        <v>12926</v>
      </c>
      <c r="B4602" s="3">
        <v>74</v>
      </c>
      <c r="C4602" s="3" t="str" cm="1">
        <f t="array" ref="C4602">_xlfn.IFS(B4602&lt;35,"Young",B4602&lt;60,"Middle",TRUE,"Senior")</f>
        <v>Senior</v>
      </c>
      <c r="D4602" t="s">
        <v>16</v>
      </c>
      <c r="E4602" t="str">
        <f t="shared" si="142"/>
        <v>Senior-Female</v>
      </c>
      <c r="F4602" t="s">
        <v>27</v>
      </c>
      <c r="G4602" t="s">
        <v>28</v>
      </c>
      <c r="H4602" s="1">
        <v>43414</v>
      </c>
      <c r="I4602" t="s">
        <v>12927</v>
      </c>
      <c r="J4602" t="s">
        <v>12928</v>
      </c>
      <c r="K4602" t="s">
        <v>53</v>
      </c>
      <c r="L4602">
        <v>6424.0354719999996</v>
      </c>
      <c r="M4602">
        <v>412</v>
      </c>
      <c r="N4602" t="s">
        <v>39</v>
      </c>
      <c r="O4602" s="1">
        <v>43436</v>
      </c>
      <c r="P4602" s="3">
        <f t="shared" si="143"/>
        <v>22</v>
      </c>
      <c r="Q4602" t="s">
        <v>85</v>
      </c>
      <c r="R4602" t="s">
        <v>33</v>
      </c>
    </row>
    <row r="4603" spans="1:18" x14ac:dyDescent="0.25">
      <c r="A4603" t="s">
        <v>12929</v>
      </c>
      <c r="B4603" s="3">
        <v>24</v>
      </c>
      <c r="C4603" s="3" t="str" cm="1">
        <f t="array" ref="C4603">_xlfn.IFS(B4603&lt;35,"Young",B4603&lt;60,"Middle",TRUE,"Senior")</f>
        <v>Young</v>
      </c>
      <c r="D4603" t="s">
        <v>26</v>
      </c>
      <c r="E4603" t="str">
        <f t="shared" si="142"/>
        <v>Young-Male</v>
      </c>
      <c r="F4603" t="s">
        <v>50</v>
      </c>
      <c r="G4603" t="s">
        <v>28</v>
      </c>
      <c r="H4603" s="1">
        <v>44820</v>
      </c>
      <c r="I4603" t="s">
        <v>12930</v>
      </c>
      <c r="J4603" t="s">
        <v>3077</v>
      </c>
      <c r="K4603" t="s">
        <v>57</v>
      </c>
      <c r="L4603">
        <v>6572.2429009999996</v>
      </c>
      <c r="M4603">
        <v>348</v>
      </c>
      <c r="N4603" t="s">
        <v>39</v>
      </c>
      <c r="O4603" s="1">
        <v>44826</v>
      </c>
      <c r="P4603" s="3">
        <f t="shared" si="143"/>
        <v>6</v>
      </c>
      <c r="Q4603" t="s">
        <v>85</v>
      </c>
      <c r="R4603" t="s">
        <v>33</v>
      </c>
    </row>
    <row r="4604" spans="1:18" x14ac:dyDescent="0.25">
      <c r="A4604" t="s">
        <v>12931</v>
      </c>
      <c r="B4604" s="3">
        <v>20</v>
      </c>
      <c r="C4604" s="3" t="str" cm="1">
        <f t="array" ref="C4604">_xlfn.IFS(B4604&lt;35,"Young",B4604&lt;60,"Middle",TRUE,"Senior")</f>
        <v>Young</v>
      </c>
      <c r="D4604" t="s">
        <v>16</v>
      </c>
      <c r="E4604" t="str">
        <f t="shared" si="142"/>
        <v>Young-Female</v>
      </c>
      <c r="F4604" t="s">
        <v>50</v>
      </c>
      <c r="G4604" t="s">
        <v>70</v>
      </c>
      <c r="H4604" s="1">
        <v>44615</v>
      </c>
      <c r="I4604" t="s">
        <v>12932</v>
      </c>
      <c r="J4604" t="s">
        <v>12933</v>
      </c>
      <c r="K4604" t="s">
        <v>61</v>
      </c>
      <c r="L4604">
        <v>17898.562190000001</v>
      </c>
      <c r="M4604">
        <v>156</v>
      </c>
      <c r="N4604" t="s">
        <v>39</v>
      </c>
      <c r="O4604" s="1">
        <v>44634</v>
      </c>
      <c r="P4604" s="3">
        <f t="shared" si="143"/>
        <v>19</v>
      </c>
      <c r="Q4604" t="s">
        <v>49</v>
      </c>
      <c r="R4604" t="s">
        <v>24</v>
      </c>
    </row>
    <row r="4605" spans="1:18" x14ac:dyDescent="0.25">
      <c r="A4605" t="s">
        <v>12934</v>
      </c>
      <c r="B4605" s="3">
        <v>29</v>
      </c>
      <c r="C4605" s="3" t="str" cm="1">
        <f t="array" ref="C4605">_xlfn.IFS(B4605&lt;35,"Young",B4605&lt;60,"Middle",TRUE,"Senior")</f>
        <v>Young</v>
      </c>
      <c r="D4605" t="s">
        <v>26</v>
      </c>
      <c r="E4605" t="str">
        <f t="shared" si="142"/>
        <v>Young-Male</v>
      </c>
      <c r="F4605" t="s">
        <v>63</v>
      </c>
      <c r="G4605" t="s">
        <v>36</v>
      </c>
      <c r="H4605" s="1">
        <v>43743</v>
      </c>
      <c r="I4605" t="s">
        <v>12935</v>
      </c>
      <c r="J4605" t="s">
        <v>12936</v>
      </c>
      <c r="K4605" t="s">
        <v>31</v>
      </c>
      <c r="L4605">
        <v>24186.082910000001</v>
      </c>
      <c r="M4605">
        <v>371</v>
      </c>
      <c r="N4605" t="s">
        <v>22</v>
      </c>
      <c r="O4605" s="1">
        <v>43747</v>
      </c>
      <c r="P4605" s="3">
        <f t="shared" si="143"/>
        <v>4</v>
      </c>
      <c r="Q4605" t="s">
        <v>44</v>
      </c>
      <c r="R4605" t="s">
        <v>24</v>
      </c>
    </row>
    <row r="4606" spans="1:18" x14ac:dyDescent="0.25">
      <c r="A4606" t="s">
        <v>12937</v>
      </c>
      <c r="B4606" s="3">
        <v>44</v>
      </c>
      <c r="C4606" s="3" t="str" cm="1">
        <f t="array" ref="C4606">_xlfn.IFS(B4606&lt;35,"Young",B4606&lt;60,"Middle",TRUE,"Senior")</f>
        <v>Middle</v>
      </c>
      <c r="D4606" t="s">
        <v>26</v>
      </c>
      <c r="E4606" t="str">
        <f t="shared" si="142"/>
        <v>Middle-Male</v>
      </c>
      <c r="F4606" t="s">
        <v>27</v>
      </c>
      <c r="G4606" t="s">
        <v>70</v>
      </c>
      <c r="H4606" s="1">
        <v>44628</v>
      </c>
      <c r="I4606" t="s">
        <v>12938</v>
      </c>
      <c r="J4606" t="s">
        <v>12939</v>
      </c>
      <c r="K4606" t="s">
        <v>53</v>
      </c>
      <c r="L4606">
        <v>55522.159390000001</v>
      </c>
      <c r="M4606">
        <v>383</v>
      </c>
      <c r="N4606" t="s">
        <v>22</v>
      </c>
      <c r="O4606" s="1">
        <v>44645</v>
      </c>
      <c r="P4606" s="3">
        <f t="shared" si="143"/>
        <v>17</v>
      </c>
      <c r="Q4606" t="s">
        <v>32</v>
      </c>
      <c r="R4606" t="s">
        <v>33</v>
      </c>
    </row>
    <row r="4607" spans="1:18" x14ac:dyDescent="0.25">
      <c r="A4607" t="s">
        <v>12940</v>
      </c>
      <c r="B4607" s="3">
        <v>36</v>
      </c>
      <c r="C4607" s="3" t="str" cm="1">
        <f t="array" ref="C4607">_xlfn.IFS(B4607&lt;35,"Young",B4607&lt;60,"Middle",TRUE,"Senior")</f>
        <v>Middle</v>
      </c>
      <c r="D4607" t="s">
        <v>16</v>
      </c>
      <c r="E4607" t="str">
        <f t="shared" si="142"/>
        <v>Middle-Female</v>
      </c>
      <c r="F4607" t="s">
        <v>35</v>
      </c>
      <c r="G4607" t="s">
        <v>26592</v>
      </c>
      <c r="H4607" s="1">
        <v>44121</v>
      </c>
      <c r="I4607" t="s">
        <v>12941</v>
      </c>
      <c r="J4607" t="s">
        <v>12942</v>
      </c>
      <c r="K4607" t="s">
        <v>61</v>
      </c>
      <c r="L4607">
        <v>1067.767364</v>
      </c>
      <c r="M4607">
        <v>334</v>
      </c>
      <c r="N4607" t="s">
        <v>39</v>
      </c>
      <c r="O4607" s="1">
        <v>44123</v>
      </c>
      <c r="P4607" s="3">
        <f t="shared" si="143"/>
        <v>2</v>
      </c>
      <c r="Q4607" t="s">
        <v>49</v>
      </c>
      <c r="R4607" t="s">
        <v>45</v>
      </c>
    </row>
    <row r="4608" spans="1:18" x14ac:dyDescent="0.25">
      <c r="A4608" t="s">
        <v>12943</v>
      </c>
      <c r="B4608" s="3">
        <v>48</v>
      </c>
      <c r="C4608" s="3" t="str" cm="1">
        <f t="array" ref="C4608">_xlfn.IFS(B4608&lt;35,"Young",B4608&lt;60,"Middle",TRUE,"Senior")</f>
        <v>Middle</v>
      </c>
      <c r="D4608" t="s">
        <v>16</v>
      </c>
      <c r="E4608" t="str">
        <f t="shared" si="142"/>
        <v>Middle-Female</v>
      </c>
      <c r="F4608" t="s">
        <v>17</v>
      </c>
      <c r="G4608" t="s">
        <v>26592</v>
      </c>
      <c r="H4608" s="1">
        <v>45151</v>
      </c>
      <c r="I4608" t="s">
        <v>12944</v>
      </c>
      <c r="J4608" t="s">
        <v>12945</v>
      </c>
      <c r="K4608" t="s">
        <v>57</v>
      </c>
      <c r="L4608">
        <v>10206.11815</v>
      </c>
      <c r="M4608">
        <v>282</v>
      </c>
      <c r="N4608" t="s">
        <v>39</v>
      </c>
      <c r="O4608" s="1">
        <v>45168</v>
      </c>
      <c r="P4608" s="3">
        <f t="shared" si="143"/>
        <v>17</v>
      </c>
      <c r="Q4608" t="s">
        <v>23</v>
      </c>
      <c r="R4608" t="s">
        <v>24</v>
      </c>
    </row>
    <row r="4609" spans="1:18" x14ac:dyDescent="0.25">
      <c r="A4609" t="s">
        <v>12946</v>
      </c>
      <c r="B4609" s="3">
        <v>42</v>
      </c>
      <c r="C4609" s="3" t="str" cm="1">
        <f t="array" ref="C4609">_xlfn.IFS(B4609&lt;35,"Young",B4609&lt;60,"Middle",TRUE,"Senior")</f>
        <v>Middle</v>
      </c>
      <c r="D4609" t="s">
        <v>16</v>
      </c>
      <c r="E4609" t="str">
        <f t="shared" si="142"/>
        <v>Middle-Female</v>
      </c>
      <c r="F4609" t="s">
        <v>115</v>
      </c>
      <c r="G4609" t="s">
        <v>70</v>
      </c>
      <c r="H4609" s="1">
        <v>44397</v>
      </c>
      <c r="I4609" t="s">
        <v>12947</v>
      </c>
      <c r="J4609" t="s">
        <v>12948</v>
      </c>
      <c r="K4609" t="s">
        <v>21</v>
      </c>
      <c r="L4609">
        <v>15543.89861</v>
      </c>
      <c r="M4609">
        <v>134</v>
      </c>
      <c r="N4609" t="s">
        <v>39</v>
      </c>
      <c r="O4609" s="1">
        <v>44424</v>
      </c>
      <c r="P4609" s="3">
        <f t="shared" si="143"/>
        <v>27</v>
      </c>
      <c r="Q4609" t="s">
        <v>23</v>
      </c>
      <c r="R4609" t="s">
        <v>33</v>
      </c>
    </row>
    <row r="4610" spans="1:18" x14ac:dyDescent="0.25">
      <c r="A4610" t="s">
        <v>12949</v>
      </c>
      <c r="B4610" s="3">
        <v>61</v>
      </c>
      <c r="C4610" s="3" t="str" cm="1">
        <f t="array" ref="C4610">_xlfn.IFS(B4610&lt;35,"Young",B4610&lt;60,"Middle",TRUE,"Senior")</f>
        <v>Senior</v>
      </c>
      <c r="D4610" t="s">
        <v>26</v>
      </c>
      <c r="E4610" t="str">
        <f t="shared" si="142"/>
        <v>Senior-Male</v>
      </c>
      <c r="F4610" t="s">
        <v>90</v>
      </c>
      <c r="G4610" t="s">
        <v>70</v>
      </c>
      <c r="H4610" s="1">
        <v>43970</v>
      </c>
      <c r="I4610" t="s">
        <v>12950</v>
      </c>
      <c r="J4610" t="s">
        <v>12951</v>
      </c>
      <c r="K4610" t="s">
        <v>31</v>
      </c>
      <c r="L4610">
        <v>76320.661049999995</v>
      </c>
      <c r="M4610">
        <v>275</v>
      </c>
      <c r="N4610" t="s">
        <v>43</v>
      </c>
      <c r="O4610" s="1">
        <v>43982</v>
      </c>
      <c r="P4610" s="3">
        <f t="shared" si="143"/>
        <v>12</v>
      </c>
      <c r="Q4610" t="s">
        <v>49</v>
      </c>
      <c r="R4610" t="s">
        <v>24</v>
      </c>
    </row>
    <row r="4611" spans="1:18" x14ac:dyDescent="0.25">
      <c r="A4611" t="s">
        <v>12952</v>
      </c>
      <c r="B4611" s="3">
        <v>24</v>
      </c>
      <c r="C4611" s="3" t="str" cm="1">
        <f t="array" ref="C4611">_xlfn.IFS(B4611&lt;35,"Young",B4611&lt;60,"Middle",TRUE,"Senior")</f>
        <v>Young</v>
      </c>
      <c r="D4611" t="s">
        <v>26</v>
      </c>
      <c r="E4611" t="str">
        <f t="shared" ref="E4611:E4674" si="144">C4611 &amp; "-" &amp; D4611</f>
        <v>Young-Male</v>
      </c>
      <c r="F4611" t="s">
        <v>63</v>
      </c>
      <c r="G4611" t="s">
        <v>26593</v>
      </c>
      <c r="H4611" s="1">
        <v>44450</v>
      </c>
      <c r="I4611" t="s">
        <v>12953</v>
      </c>
      <c r="J4611" t="s">
        <v>7938</v>
      </c>
      <c r="K4611" t="s">
        <v>53</v>
      </c>
      <c r="L4611">
        <v>21650.701349999999</v>
      </c>
      <c r="M4611">
        <v>330</v>
      </c>
      <c r="N4611" t="s">
        <v>22</v>
      </c>
      <c r="O4611" s="1">
        <v>44465</v>
      </c>
      <c r="P4611" s="3">
        <f t="shared" ref="P4611:P4674" si="145">O4611-H4611</f>
        <v>15</v>
      </c>
      <c r="Q4611" t="s">
        <v>85</v>
      </c>
      <c r="R4611" t="s">
        <v>45</v>
      </c>
    </row>
    <row r="4612" spans="1:18" x14ac:dyDescent="0.25">
      <c r="A4612" t="s">
        <v>12954</v>
      </c>
      <c r="B4612" s="3">
        <v>28</v>
      </c>
      <c r="C4612" s="3" t="str" cm="1">
        <f t="array" ref="C4612">_xlfn.IFS(B4612&lt;35,"Young",B4612&lt;60,"Middle",TRUE,"Senior")</f>
        <v>Young</v>
      </c>
      <c r="D4612" t="s">
        <v>26</v>
      </c>
      <c r="E4612" t="str">
        <f t="shared" si="144"/>
        <v>Young-Male</v>
      </c>
      <c r="F4612" t="s">
        <v>90</v>
      </c>
      <c r="G4612" t="s">
        <v>26593</v>
      </c>
      <c r="H4612" s="1">
        <v>44753</v>
      </c>
      <c r="I4612" t="s">
        <v>12955</v>
      </c>
      <c r="J4612" t="s">
        <v>12956</v>
      </c>
      <c r="K4612" t="s">
        <v>57</v>
      </c>
      <c r="L4612">
        <v>21242.101279999999</v>
      </c>
      <c r="M4612">
        <v>322</v>
      </c>
      <c r="N4612" t="s">
        <v>43</v>
      </c>
      <c r="O4612" s="1">
        <v>44769</v>
      </c>
      <c r="P4612" s="3">
        <f t="shared" si="145"/>
        <v>16</v>
      </c>
      <c r="Q4612" t="s">
        <v>44</v>
      </c>
      <c r="R4612" t="s">
        <v>45</v>
      </c>
    </row>
    <row r="4613" spans="1:18" x14ac:dyDescent="0.25">
      <c r="A4613" t="s">
        <v>12957</v>
      </c>
      <c r="B4613" s="3">
        <v>66</v>
      </c>
      <c r="C4613" s="3" t="str" cm="1">
        <f t="array" ref="C4613">_xlfn.IFS(B4613&lt;35,"Young",B4613&lt;60,"Middle",TRUE,"Senior")</f>
        <v>Senior</v>
      </c>
      <c r="D4613" t="s">
        <v>16</v>
      </c>
      <c r="E4613" t="str">
        <f t="shared" si="144"/>
        <v>Senior-Female</v>
      </c>
      <c r="F4613" t="s">
        <v>63</v>
      </c>
      <c r="G4613" t="s">
        <v>26592</v>
      </c>
      <c r="H4613" s="1">
        <v>43625</v>
      </c>
      <c r="I4613" t="s">
        <v>12958</v>
      </c>
      <c r="J4613" t="s">
        <v>12959</v>
      </c>
      <c r="K4613" t="s">
        <v>61</v>
      </c>
      <c r="L4613">
        <v>20582.28198</v>
      </c>
      <c r="M4613">
        <v>400</v>
      </c>
      <c r="N4613" t="s">
        <v>43</v>
      </c>
      <c r="O4613" s="1">
        <v>43629</v>
      </c>
      <c r="P4613" s="3">
        <f t="shared" si="145"/>
        <v>4</v>
      </c>
      <c r="Q4613" t="s">
        <v>44</v>
      </c>
      <c r="R4613" t="s">
        <v>33</v>
      </c>
    </row>
    <row r="4614" spans="1:18" x14ac:dyDescent="0.25">
      <c r="A4614" t="s">
        <v>12960</v>
      </c>
      <c r="B4614" s="3">
        <v>33</v>
      </c>
      <c r="C4614" s="3" t="str" cm="1">
        <f t="array" ref="C4614">_xlfn.IFS(B4614&lt;35,"Young",B4614&lt;60,"Middle",TRUE,"Senior")</f>
        <v>Young</v>
      </c>
      <c r="D4614" t="s">
        <v>26</v>
      </c>
      <c r="E4614" t="str">
        <f t="shared" si="144"/>
        <v>Young-Male</v>
      </c>
      <c r="F4614" t="s">
        <v>27</v>
      </c>
      <c r="G4614" t="s">
        <v>36</v>
      </c>
      <c r="H4614" s="1">
        <v>44827</v>
      </c>
      <c r="I4614" t="s">
        <v>12961</v>
      </c>
      <c r="J4614" t="s">
        <v>12962</v>
      </c>
      <c r="K4614" t="s">
        <v>31</v>
      </c>
      <c r="L4614">
        <v>20738.187859999998</v>
      </c>
      <c r="M4614">
        <v>362</v>
      </c>
      <c r="N4614" t="s">
        <v>22</v>
      </c>
      <c r="O4614" s="1">
        <v>44828</v>
      </c>
      <c r="P4614" s="3">
        <f t="shared" si="145"/>
        <v>1</v>
      </c>
      <c r="Q4614" t="s">
        <v>32</v>
      </c>
      <c r="R4614" t="s">
        <v>45</v>
      </c>
    </row>
    <row r="4615" spans="1:18" x14ac:dyDescent="0.25">
      <c r="A4615" t="s">
        <v>12963</v>
      </c>
      <c r="B4615" s="3">
        <v>24</v>
      </c>
      <c r="C4615" s="3" t="str" cm="1">
        <f t="array" ref="C4615">_xlfn.IFS(B4615&lt;35,"Young",B4615&lt;60,"Middle",TRUE,"Senior")</f>
        <v>Young</v>
      </c>
      <c r="D4615" t="s">
        <v>16</v>
      </c>
      <c r="E4615" t="str">
        <f t="shared" si="144"/>
        <v>Young-Female</v>
      </c>
      <c r="F4615" t="s">
        <v>35</v>
      </c>
      <c r="G4615" t="s">
        <v>70</v>
      </c>
      <c r="H4615" s="1">
        <v>44224</v>
      </c>
      <c r="I4615" t="s">
        <v>12964</v>
      </c>
      <c r="J4615" t="s">
        <v>12965</v>
      </c>
      <c r="K4615" t="s">
        <v>61</v>
      </c>
      <c r="L4615">
        <v>20861.244050000001</v>
      </c>
      <c r="M4615">
        <v>163</v>
      </c>
      <c r="N4615" t="s">
        <v>43</v>
      </c>
      <c r="O4615" s="1">
        <v>44230</v>
      </c>
      <c r="P4615" s="3">
        <f t="shared" si="145"/>
        <v>6</v>
      </c>
      <c r="Q4615" t="s">
        <v>49</v>
      </c>
      <c r="R4615" t="s">
        <v>24</v>
      </c>
    </row>
    <row r="4616" spans="1:18" x14ac:dyDescent="0.25">
      <c r="A4616" t="s">
        <v>12966</v>
      </c>
      <c r="B4616" s="3">
        <v>52</v>
      </c>
      <c r="C4616" s="3" t="str" cm="1">
        <f t="array" ref="C4616">_xlfn.IFS(B4616&lt;35,"Young",B4616&lt;60,"Middle",TRUE,"Senior")</f>
        <v>Middle</v>
      </c>
      <c r="D4616" t="s">
        <v>16</v>
      </c>
      <c r="E4616" t="str">
        <f t="shared" si="144"/>
        <v>Middle-Female</v>
      </c>
      <c r="F4616" t="s">
        <v>35</v>
      </c>
      <c r="G4616" t="s">
        <v>26592</v>
      </c>
      <c r="H4616" s="1">
        <v>43560</v>
      </c>
      <c r="I4616" t="s">
        <v>12967</v>
      </c>
      <c r="J4616" t="s">
        <v>12968</v>
      </c>
      <c r="K4616" t="s">
        <v>21</v>
      </c>
      <c r="L4616">
        <v>24756.745060000001</v>
      </c>
      <c r="M4616">
        <v>474</v>
      </c>
      <c r="N4616" t="s">
        <v>43</v>
      </c>
      <c r="O4616" s="1">
        <v>43561</v>
      </c>
      <c r="P4616" s="3">
        <f t="shared" si="145"/>
        <v>1</v>
      </c>
      <c r="Q4616" t="s">
        <v>85</v>
      </c>
      <c r="R4616" t="s">
        <v>24</v>
      </c>
    </row>
    <row r="4617" spans="1:18" x14ac:dyDescent="0.25">
      <c r="A4617" t="s">
        <v>12969</v>
      </c>
      <c r="B4617" s="3">
        <v>24</v>
      </c>
      <c r="C4617" s="3" t="str" cm="1">
        <f t="array" ref="C4617">_xlfn.IFS(B4617&lt;35,"Young",B4617&lt;60,"Middle",TRUE,"Senior")</f>
        <v>Young</v>
      </c>
      <c r="D4617" t="s">
        <v>16</v>
      </c>
      <c r="E4617" t="str">
        <f t="shared" si="144"/>
        <v>Young-Female</v>
      </c>
      <c r="F4617" t="s">
        <v>35</v>
      </c>
      <c r="G4617" t="s">
        <v>70</v>
      </c>
      <c r="H4617" s="1">
        <v>43932</v>
      </c>
      <c r="I4617" t="s">
        <v>12970</v>
      </c>
      <c r="J4617" t="s">
        <v>12971</v>
      </c>
      <c r="K4617" t="s">
        <v>61</v>
      </c>
      <c r="L4617">
        <v>26517.247530000001</v>
      </c>
      <c r="M4617">
        <v>264</v>
      </c>
      <c r="N4617" t="s">
        <v>39</v>
      </c>
      <c r="O4617" s="1">
        <v>43959</v>
      </c>
      <c r="P4617" s="3">
        <f t="shared" si="145"/>
        <v>27</v>
      </c>
      <c r="Q4617" t="s">
        <v>23</v>
      </c>
      <c r="R4617" t="s">
        <v>24</v>
      </c>
    </row>
    <row r="4618" spans="1:18" x14ac:dyDescent="0.25">
      <c r="A4618" t="s">
        <v>12972</v>
      </c>
      <c r="B4618" s="3">
        <v>35</v>
      </c>
      <c r="C4618" s="3" t="str" cm="1">
        <f t="array" ref="C4618">_xlfn.IFS(B4618&lt;35,"Young",B4618&lt;60,"Middle",TRUE,"Senior")</f>
        <v>Middle</v>
      </c>
      <c r="D4618" t="s">
        <v>26</v>
      </c>
      <c r="E4618" t="str">
        <f t="shared" si="144"/>
        <v>Middle-Male</v>
      </c>
      <c r="F4618" t="s">
        <v>27</v>
      </c>
      <c r="G4618" t="s">
        <v>26592</v>
      </c>
      <c r="H4618" s="1">
        <v>43847</v>
      </c>
      <c r="I4618" t="s">
        <v>12973</v>
      </c>
      <c r="J4618" t="s">
        <v>12974</v>
      </c>
      <c r="K4618" t="s">
        <v>57</v>
      </c>
      <c r="L4618">
        <v>24045.258020000001</v>
      </c>
      <c r="M4618">
        <v>182</v>
      </c>
      <c r="N4618" t="s">
        <v>43</v>
      </c>
      <c r="O4618" s="1">
        <v>43874</v>
      </c>
      <c r="P4618" s="3">
        <f t="shared" si="145"/>
        <v>27</v>
      </c>
      <c r="Q4618" t="s">
        <v>32</v>
      </c>
      <c r="R4618" t="s">
        <v>24</v>
      </c>
    </row>
    <row r="4619" spans="1:18" x14ac:dyDescent="0.25">
      <c r="A4619" t="s">
        <v>12975</v>
      </c>
      <c r="B4619" s="3">
        <v>28</v>
      </c>
      <c r="C4619" s="3" t="str" cm="1">
        <f t="array" ref="C4619">_xlfn.IFS(B4619&lt;35,"Young",B4619&lt;60,"Middle",TRUE,"Senior")</f>
        <v>Young</v>
      </c>
      <c r="D4619" t="s">
        <v>16</v>
      </c>
      <c r="E4619" t="str">
        <f t="shared" si="144"/>
        <v>Young-Female</v>
      </c>
      <c r="F4619" t="s">
        <v>35</v>
      </c>
      <c r="G4619" t="s">
        <v>36</v>
      </c>
      <c r="H4619" s="1">
        <v>44415</v>
      </c>
      <c r="I4619" t="s">
        <v>12976</v>
      </c>
      <c r="J4619" t="s">
        <v>12977</v>
      </c>
      <c r="K4619" t="s">
        <v>57</v>
      </c>
      <c r="L4619">
        <v>13839.57266</v>
      </c>
      <c r="M4619">
        <v>402</v>
      </c>
      <c r="N4619" t="s">
        <v>22</v>
      </c>
      <c r="O4619" s="1">
        <v>44438</v>
      </c>
      <c r="P4619" s="3">
        <f t="shared" si="145"/>
        <v>23</v>
      </c>
      <c r="Q4619" t="s">
        <v>32</v>
      </c>
      <c r="R4619" t="s">
        <v>24</v>
      </c>
    </row>
    <row r="4620" spans="1:18" x14ac:dyDescent="0.25">
      <c r="A4620" t="s">
        <v>12978</v>
      </c>
      <c r="B4620" s="3">
        <v>72</v>
      </c>
      <c r="C4620" s="3" t="str" cm="1">
        <f t="array" ref="C4620">_xlfn.IFS(B4620&lt;35,"Young",B4620&lt;60,"Middle",TRUE,"Senior")</f>
        <v>Senior</v>
      </c>
      <c r="D4620" t="s">
        <v>26</v>
      </c>
      <c r="E4620" t="str">
        <f t="shared" si="144"/>
        <v>Senior-Male</v>
      </c>
      <c r="F4620" t="s">
        <v>27</v>
      </c>
      <c r="G4620" t="s">
        <v>26593</v>
      </c>
      <c r="H4620" s="1">
        <v>44419</v>
      </c>
      <c r="I4620" t="s">
        <v>12979</v>
      </c>
      <c r="J4620" t="s">
        <v>12980</v>
      </c>
      <c r="K4620" t="s">
        <v>31</v>
      </c>
      <c r="L4620">
        <v>32661.40076</v>
      </c>
      <c r="M4620">
        <v>200</v>
      </c>
      <c r="N4620" t="s">
        <v>39</v>
      </c>
      <c r="O4620" s="1">
        <v>44444</v>
      </c>
      <c r="P4620" s="3">
        <f t="shared" si="145"/>
        <v>25</v>
      </c>
      <c r="Q4620" t="s">
        <v>32</v>
      </c>
      <c r="R4620" t="s">
        <v>45</v>
      </c>
    </row>
    <row r="4621" spans="1:18" x14ac:dyDescent="0.25">
      <c r="A4621" t="s">
        <v>4056</v>
      </c>
      <c r="B4621" s="3">
        <v>71</v>
      </c>
      <c r="C4621" s="3" t="str" cm="1">
        <f t="array" ref="C4621">_xlfn.IFS(B4621&lt;35,"Young",B4621&lt;60,"Middle",TRUE,"Senior")</f>
        <v>Senior</v>
      </c>
      <c r="D4621" t="s">
        <v>16</v>
      </c>
      <c r="E4621" t="str">
        <f t="shared" si="144"/>
        <v>Senior-Female</v>
      </c>
      <c r="F4621" t="s">
        <v>27</v>
      </c>
      <c r="G4621" t="s">
        <v>26592</v>
      </c>
      <c r="H4621" s="1">
        <v>43432</v>
      </c>
      <c r="I4621" t="s">
        <v>3998</v>
      </c>
      <c r="J4621" t="s">
        <v>12981</v>
      </c>
      <c r="K4621" t="s">
        <v>57</v>
      </c>
      <c r="L4621">
        <v>9510.5236750000004</v>
      </c>
      <c r="M4621">
        <v>402</v>
      </c>
      <c r="N4621" t="s">
        <v>22</v>
      </c>
      <c r="O4621" s="1">
        <v>43438</v>
      </c>
      <c r="P4621" s="3">
        <f t="shared" si="145"/>
        <v>6</v>
      </c>
      <c r="Q4621" t="s">
        <v>23</v>
      </c>
      <c r="R4621" t="s">
        <v>33</v>
      </c>
    </row>
    <row r="4622" spans="1:18" x14ac:dyDescent="0.25">
      <c r="A4622" t="s">
        <v>5279</v>
      </c>
      <c r="B4622" s="3">
        <v>38</v>
      </c>
      <c r="C4622" s="3" t="str" cm="1">
        <f t="array" ref="C4622">_xlfn.IFS(B4622&lt;35,"Young",B4622&lt;60,"Middle",TRUE,"Senior")</f>
        <v>Middle</v>
      </c>
      <c r="D4622" t="s">
        <v>26</v>
      </c>
      <c r="E4622" t="str">
        <f t="shared" si="144"/>
        <v>Middle-Male</v>
      </c>
      <c r="F4622" t="s">
        <v>90</v>
      </c>
      <c r="G4622" t="s">
        <v>28</v>
      </c>
      <c r="H4622" s="1">
        <v>44342</v>
      </c>
      <c r="I4622" t="s">
        <v>12982</v>
      </c>
      <c r="J4622" t="s">
        <v>12983</v>
      </c>
      <c r="K4622" t="s">
        <v>31</v>
      </c>
      <c r="L4622">
        <v>28267.322769999999</v>
      </c>
      <c r="M4622">
        <v>187</v>
      </c>
      <c r="N4622" t="s">
        <v>43</v>
      </c>
      <c r="O4622" s="1">
        <v>44347</v>
      </c>
      <c r="P4622" s="3">
        <f t="shared" si="145"/>
        <v>5</v>
      </c>
      <c r="Q4622" t="s">
        <v>32</v>
      </c>
      <c r="R4622" t="s">
        <v>45</v>
      </c>
    </row>
    <row r="4623" spans="1:18" x14ac:dyDescent="0.25">
      <c r="A4623" t="s">
        <v>12984</v>
      </c>
      <c r="B4623" s="3">
        <v>39</v>
      </c>
      <c r="C4623" s="3" t="str" cm="1">
        <f t="array" ref="C4623">_xlfn.IFS(B4623&lt;35,"Young",B4623&lt;60,"Middle",TRUE,"Senior")</f>
        <v>Middle</v>
      </c>
      <c r="D4623" t="s">
        <v>16</v>
      </c>
      <c r="E4623" t="str">
        <f t="shared" si="144"/>
        <v>Middle-Female</v>
      </c>
      <c r="F4623" t="s">
        <v>27</v>
      </c>
      <c r="G4623" t="s">
        <v>26592</v>
      </c>
      <c r="H4623" s="1">
        <v>44046</v>
      </c>
      <c r="I4623" t="s">
        <v>12985</v>
      </c>
      <c r="J4623" t="s">
        <v>12986</v>
      </c>
      <c r="K4623" t="s">
        <v>21</v>
      </c>
      <c r="L4623">
        <v>32675.72624</v>
      </c>
      <c r="M4623">
        <v>156</v>
      </c>
      <c r="N4623" t="s">
        <v>43</v>
      </c>
      <c r="O4623" s="1">
        <v>44051</v>
      </c>
      <c r="P4623" s="3">
        <f t="shared" si="145"/>
        <v>5</v>
      </c>
      <c r="Q4623" t="s">
        <v>23</v>
      </c>
      <c r="R4623" t="s">
        <v>45</v>
      </c>
    </row>
    <row r="4624" spans="1:18" x14ac:dyDescent="0.25">
      <c r="A4624" t="s">
        <v>12987</v>
      </c>
      <c r="B4624" s="3">
        <v>70</v>
      </c>
      <c r="C4624" s="3" t="str" cm="1">
        <f t="array" ref="C4624">_xlfn.IFS(B4624&lt;35,"Young",B4624&lt;60,"Middle",TRUE,"Senior")</f>
        <v>Senior</v>
      </c>
      <c r="D4624" t="s">
        <v>26</v>
      </c>
      <c r="E4624" t="str">
        <f t="shared" si="144"/>
        <v>Senior-Male</v>
      </c>
      <c r="F4624" t="s">
        <v>230</v>
      </c>
      <c r="G4624" t="s">
        <v>26593</v>
      </c>
      <c r="H4624" s="1">
        <v>45001</v>
      </c>
      <c r="I4624" t="s">
        <v>12988</v>
      </c>
      <c r="J4624" t="s">
        <v>12989</v>
      </c>
      <c r="K4624" t="s">
        <v>53</v>
      </c>
      <c r="L4624">
        <v>6766.3253379999996</v>
      </c>
      <c r="M4624">
        <v>189</v>
      </c>
      <c r="N4624" t="s">
        <v>39</v>
      </c>
      <c r="O4624" s="1">
        <v>45031</v>
      </c>
      <c r="P4624" s="3">
        <f t="shared" si="145"/>
        <v>30</v>
      </c>
      <c r="Q4624" t="s">
        <v>23</v>
      </c>
      <c r="R4624" t="s">
        <v>24</v>
      </c>
    </row>
    <row r="4625" spans="1:18" x14ac:dyDescent="0.25">
      <c r="A4625" t="s">
        <v>12990</v>
      </c>
      <c r="B4625" s="3">
        <v>35</v>
      </c>
      <c r="C4625" s="3" t="str" cm="1">
        <f t="array" ref="C4625">_xlfn.IFS(B4625&lt;35,"Young",B4625&lt;60,"Middle",TRUE,"Senior")</f>
        <v>Middle</v>
      </c>
      <c r="D4625" t="s">
        <v>26</v>
      </c>
      <c r="E4625" t="str">
        <f t="shared" si="144"/>
        <v>Middle-Male</v>
      </c>
      <c r="F4625" t="s">
        <v>17</v>
      </c>
      <c r="G4625" t="s">
        <v>26593</v>
      </c>
      <c r="H4625" s="1">
        <v>44335</v>
      </c>
      <c r="I4625" t="s">
        <v>12991</v>
      </c>
      <c r="J4625" t="s">
        <v>12992</v>
      </c>
      <c r="K4625" t="s">
        <v>57</v>
      </c>
      <c r="L4625">
        <v>26543.741389999999</v>
      </c>
      <c r="M4625">
        <v>289</v>
      </c>
      <c r="N4625" t="s">
        <v>43</v>
      </c>
      <c r="O4625" s="1">
        <v>44361</v>
      </c>
      <c r="P4625" s="3">
        <f t="shared" si="145"/>
        <v>26</v>
      </c>
      <c r="Q4625" t="s">
        <v>23</v>
      </c>
      <c r="R4625" t="s">
        <v>33</v>
      </c>
    </row>
    <row r="4626" spans="1:18" x14ac:dyDescent="0.25">
      <c r="A4626" t="s">
        <v>12993</v>
      </c>
      <c r="B4626" s="3">
        <v>50</v>
      </c>
      <c r="C4626" s="3" t="str" cm="1">
        <f t="array" ref="C4626">_xlfn.IFS(B4626&lt;35,"Young",B4626&lt;60,"Middle",TRUE,"Senior")</f>
        <v>Middle</v>
      </c>
      <c r="D4626" t="s">
        <v>16</v>
      </c>
      <c r="E4626" t="str">
        <f t="shared" si="144"/>
        <v>Middle-Female</v>
      </c>
      <c r="F4626" t="s">
        <v>50</v>
      </c>
      <c r="G4626" t="s">
        <v>26592</v>
      </c>
      <c r="H4626" s="1">
        <v>44882</v>
      </c>
      <c r="I4626" t="s">
        <v>12994</v>
      </c>
      <c r="J4626" t="s">
        <v>11100</v>
      </c>
      <c r="K4626" t="s">
        <v>57</v>
      </c>
      <c r="L4626">
        <v>14738.6149</v>
      </c>
      <c r="M4626">
        <v>120</v>
      </c>
      <c r="N4626" t="s">
        <v>43</v>
      </c>
      <c r="O4626" s="1">
        <v>44900</v>
      </c>
      <c r="P4626" s="3">
        <f t="shared" si="145"/>
        <v>18</v>
      </c>
      <c r="Q4626" t="s">
        <v>85</v>
      </c>
      <c r="R4626" t="s">
        <v>45</v>
      </c>
    </row>
    <row r="4627" spans="1:18" x14ac:dyDescent="0.25">
      <c r="A4627" t="s">
        <v>12995</v>
      </c>
      <c r="B4627" s="3">
        <v>34</v>
      </c>
      <c r="C4627" s="3" t="str" cm="1">
        <f t="array" ref="C4627">_xlfn.IFS(B4627&lt;35,"Young",B4627&lt;60,"Middle",TRUE,"Senior")</f>
        <v>Young</v>
      </c>
      <c r="D4627" t="s">
        <v>16</v>
      </c>
      <c r="E4627" t="str">
        <f t="shared" si="144"/>
        <v>Young-Female</v>
      </c>
      <c r="F4627" t="s">
        <v>17</v>
      </c>
      <c r="G4627" t="s">
        <v>28</v>
      </c>
      <c r="H4627" s="1">
        <v>44122</v>
      </c>
      <c r="I4627" t="s">
        <v>12996</v>
      </c>
      <c r="J4627" t="s">
        <v>12997</v>
      </c>
      <c r="K4627" t="s">
        <v>61</v>
      </c>
      <c r="L4627">
        <v>19174.199069999999</v>
      </c>
      <c r="M4627">
        <v>186</v>
      </c>
      <c r="N4627" t="s">
        <v>43</v>
      </c>
      <c r="O4627" s="1">
        <v>44131</v>
      </c>
      <c r="P4627" s="3">
        <f t="shared" si="145"/>
        <v>9</v>
      </c>
      <c r="Q4627" t="s">
        <v>32</v>
      </c>
      <c r="R4627" t="s">
        <v>24</v>
      </c>
    </row>
    <row r="4628" spans="1:18" x14ac:dyDescent="0.25">
      <c r="A4628" t="s">
        <v>12998</v>
      </c>
      <c r="B4628" s="3">
        <v>47</v>
      </c>
      <c r="C4628" s="3" t="str" cm="1">
        <f t="array" ref="C4628">_xlfn.IFS(B4628&lt;35,"Young",B4628&lt;60,"Middle",TRUE,"Senior")</f>
        <v>Middle</v>
      </c>
      <c r="D4628" t="s">
        <v>16</v>
      </c>
      <c r="E4628" t="str">
        <f t="shared" si="144"/>
        <v>Middle-Female</v>
      </c>
      <c r="F4628" t="s">
        <v>90</v>
      </c>
      <c r="G4628" t="s">
        <v>36</v>
      </c>
      <c r="H4628" s="1">
        <v>44624</v>
      </c>
      <c r="I4628" t="s">
        <v>12999</v>
      </c>
      <c r="J4628" t="s">
        <v>13000</v>
      </c>
      <c r="K4628" t="s">
        <v>21</v>
      </c>
      <c r="L4628">
        <v>21949.401870000002</v>
      </c>
      <c r="M4628">
        <v>310</v>
      </c>
      <c r="N4628" t="s">
        <v>22</v>
      </c>
      <c r="O4628" s="1">
        <v>44629</v>
      </c>
      <c r="P4628" s="3">
        <f t="shared" si="145"/>
        <v>5</v>
      </c>
      <c r="Q4628" t="s">
        <v>49</v>
      </c>
      <c r="R4628" t="s">
        <v>24</v>
      </c>
    </row>
    <row r="4629" spans="1:18" x14ac:dyDescent="0.25">
      <c r="A4629" t="s">
        <v>13001</v>
      </c>
      <c r="B4629" s="3">
        <v>81</v>
      </c>
      <c r="C4629" s="3" t="str" cm="1">
        <f t="array" ref="C4629">_xlfn.IFS(B4629&lt;35,"Young",B4629&lt;60,"Middle",TRUE,"Senior")</f>
        <v>Senior</v>
      </c>
      <c r="D4629" t="s">
        <v>26</v>
      </c>
      <c r="E4629" t="str">
        <f t="shared" si="144"/>
        <v>Senior-Male</v>
      </c>
      <c r="F4629" t="s">
        <v>63</v>
      </c>
      <c r="G4629" t="s">
        <v>26593</v>
      </c>
      <c r="H4629" s="1">
        <v>45209</v>
      </c>
      <c r="I4629" t="s">
        <v>13002</v>
      </c>
      <c r="J4629" t="s">
        <v>13003</v>
      </c>
      <c r="K4629" t="s">
        <v>57</v>
      </c>
      <c r="L4629">
        <v>3586.274825</v>
      </c>
      <c r="M4629">
        <v>314</v>
      </c>
      <c r="N4629" t="s">
        <v>39</v>
      </c>
      <c r="O4629" s="1">
        <v>45213</v>
      </c>
      <c r="P4629" s="3">
        <f t="shared" si="145"/>
        <v>4</v>
      </c>
      <c r="Q4629" t="s">
        <v>23</v>
      </c>
      <c r="R4629" t="s">
        <v>33</v>
      </c>
    </row>
    <row r="4630" spans="1:18" x14ac:dyDescent="0.25">
      <c r="A4630" t="s">
        <v>13004</v>
      </c>
      <c r="B4630" s="3">
        <v>21</v>
      </c>
      <c r="C4630" s="3" t="str" cm="1">
        <f t="array" ref="C4630">_xlfn.IFS(B4630&lt;35,"Young",B4630&lt;60,"Middle",TRUE,"Senior")</f>
        <v>Young</v>
      </c>
      <c r="D4630" t="s">
        <v>26</v>
      </c>
      <c r="E4630" t="str">
        <f t="shared" si="144"/>
        <v>Young-Male</v>
      </c>
      <c r="F4630" t="s">
        <v>17</v>
      </c>
      <c r="G4630" t="s">
        <v>26593</v>
      </c>
      <c r="H4630" s="1">
        <v>43849</v>
      </c>
      <c r="I4630" t="s">
        <v>13005</v>
      </c>
      <c r="J4630" t="s">
        <v>13006</v>
      </c>
      <c r="K4630" t="s">
        <v>61</v>
      </c>
      <c r="L4630">
        <v>24465.391950000001</v>
      </c>
      <c r="M4630">
        <v>289</v>
      </c>
      <c r="N4630" t="s">
        <v>43</v>
      </c>
      <c r="O4630" s="1">
        <v>43878</v>
      </c>
      <c r="P4630" s="3">
        <f t="shared" si="145"/>
        <v>29</v>
      </c>
      <c r="Q4630" t="s">
        <v>23</v>
      </c>
      <c r="R4630" t="s">
        <v>33</v>
      </c>
    </row>
    <row r="4631" spans="1:18" x14ac:dyDescent="0.25">
      <c r="A4631" t="s">
        <v>13007</v>
      </c>
      <c r="B4631" s="3">
        <v>43</v>
      </c>
      <c r="C4631" s="3" t="str" cm="1">
        <f t="array" ref="C4631">_xlfn.IFS(B4631&lt;35,"Young",B4631&lt;60,"Middle",TRUE,"Senior")</f>
        <v>Middle</v>
      </c>
      <c r="D4631" t="s">
        <v>16</v>
      </c>
      <c r="E4631" t="str">
        <f t="shared" si="144"/>
        <v>Middle-Female</v>
      </c>
      <c r="F4631" t="s">
        <v>27</v>
      </c>
      <c r="G4631" t="s">
        <v>36</v>
      </c>
      <c r="H4631" s="1">
        <v>45119</v>
      </c>
      <c r="I4631" t="s">
        <v>13008</v>
      </c>
      <c r="J4631" t="s">
        <v>13009</v>
      </c>
      <c r="K4631" t="s">
        <v>61</v>
      </c>
      <c r="L4631">
        <v>11996.23596</v>
      </c>
      <c r="M4631">
        <v>203</v>
      </c>
      <c r="N4631" t="s">
        <v>22</v>
      </c>
      <c r="O4631" s="1">
        <v>45121</v>
      </c>
      <c r="P4631" s="3">
        <f t="shared" si="145"/>
        <v>2</v>
      </c>
      <c r="Q4631" t="s">
        <v>85</v>
      </c>
      <c r="R4631" t="s">
        <v>33</v>
      </c>
    </row>
    <row r="4632" spans="1:18" x14ac:dyDescent="0.25">
      <c r="A4632" t="s">
        <v>13010</v>
      </c>
      <c r="B4632" s="3">
        <v>78</v>
      </c>
      <c r="C4632" s="3" t="str" cm="1">
        <f t="array" ref="C4632">_xlfn.IFS(B4632&lt;35,"Young",B4632&lt;60,"Middle",TRUE,"Senior")</f>
        <v>Senior</v>
      </c>
      <c r="D4632" t="s">
        <v>16</v>
      </c>
      <c r="E4632" t="str">
        <f t="shared" si="144"/>
        <v>Senior-Female</v>
      </c>
      <c r="F4632" t="s">
        <v>17</v>
      </c>
      <c r="G4632" t="s">
        <v>28</v>
      </c>
      <c r="H4632" s="1">
        <v>44758</v>
      </c>
      <c r="I4632" t="s">
        <v>13011</v>
      </c>
      <c r="J4632" t="s">
        <v>13012</v>
      </c>
      <c r="K4632" t="s">
        <v>31</v>
      </c>
      <c r="L4632">
        <v>15694.972040000001</v>
      </c>
      <c r="M4632">
        <v>269</v>
      </c>
      <c r="N4632" t="s">
        <v>39</v>
      </c>
      <c r="O4632" s="1">
        <v>44774</v>
      </c>
      <c r="P4632" s="3">
        <f t="shared" si="145"/>
        <v>16</v>
      </c>
      <c r="Q4632" t="s">
        <v>32</v>
      </c>
      <c r="R4632" t="s">
        <v>45</v>
      </c>
    </row>
    <row r="4633" spans="1:18" x14ac:dyDescent="0.25">
      <c r="A4633" t="s">
        <v>13013</v>
      </c>
      <c r="B4633" s="3">
        <v>57</v>
      </c>
      <c r="C4633" s="3" t="str" cm="1">
        <f t="array" ref="C4633">_xlfn.IFS(B4633&lt;35,"Young",B4633&lt;60,"Middle",TRUE,"Senior")</f>
        <v>Middle</v>
      </c>
      <c r="D4633" t="s">
        <v>16</v>
      </c>
      <c r="E4633" t="str">
        <f t="shared" si="144"/>
        <v>Middle-Female</v>
      </c>
      <c r="F4633" t="s">
        <v>50</v>
      </c>
      <c r="G4633" t="s">
        <v>26593</v>
      </c>
      <c r="H4633" s="1">
        <v>43933</v>
      </c>
      <c r="I4633" t="s">
        <v>13014</v>
      </c>
      <c r="J4633" t="s">
        <v>1774</v>
      </c>
      <c r="K4633" t="s">
        <v>31</v>
      </c>
      <c r="L4633">
        <v>25785.895619999999</v>
      </c>
      <c r="M4633">
        <v>430</v>
      </c>
      <c r="N4633" t="s">
        <v>39</v>
      </c>
      <c r="O4633" s="1">
        <v>43962</v>
      </c>
      <c r="P4633" s="3">
        <f t="shared" si="145"/>
        <v>29</v>
      </c>
      <c r="Q4633" t="s">
        <v>49</v>
      </c>
      <c r="R4633" t="s">
        <v>24</v>
      </c>
    </row>
    <row r="4634" spans="1:18" x14ac:dyDescent="0.25">
      <c r="A4634" t="s">
        <v>13015</v>
      </c>
      <c r="B4634" s="3">
        <v>20</v>
      </c>
      <c r="C4634" s="3" t="str" cm="1">
        <f t="array" ref="C4634">_xlfn.IFS(B4634&lt;35,"Young",B4634&lt;60,"Middle",TRUE,"Senior")</f>
        <v>Young</v>
      </c>
      <c r="D4634" t="s">
        <v>16</v>
      </c>
      <c r="E4634" t="str">
        <f t="shared" si="144"/>
        <v>Young-Female</v>
      </c>
      <c r="F4634" t="s">
        <v>50</v>
      </c>
      <c r="G4634" t="s">
        <v>18</v>
      </c>
      <c r="H4634" s="1">
        <v>44640</v>
      </c>
      <c r="I4634" t="s">
        <v>13016</v>
      </c>
      <c r="J4634" t="s">
        <v>13017</v>
      </c>
      <c r="K4634" t="s">
        <v>61</v>
      </c>
      <c r="L4634">
        <v>59885.162539999998</v>
      </c>
      <c r="M4634">
        <v>397</v>
      </c>
      <c r="N4634" t="s">
        <v>39</v>
      </c>
      <c r="O4634" s="1">
        <v>44649</v>
      </c>
      <c r="P4634" s="3">
        <f t="shared" si="145"/>
        <v>9</v>
      </c>
      <c r="Q4634" t="s">
        <v>85</v>
      </c>
      <c r="R4634" t="s">
        <v>45</v>
      </c>
    </row>
    <row r="4635" spans="1:18" x14ac:dyDescent="0.25">
      <c r="A4635" t="s">
        <v>1730</v>
      </c>
      <c r="B4635" s="3">
        <v>40</v>
      </c>
      <c r="C4635" s="3" t="str" cm="1">
        <f t="array" ref="C4635">_xlfn.IFS(B4635&lt;35,"Young",B4635&lt;60,"Middle",TRUE,"Senior")</f>
        <v>Middle</v>
      </c>
      <c r="D4635" t="s">
        <v>16</v>
      </c>
      <c r="E4635" t="str">
        <f t="shared" si="144"/>
        <v>Middle-Female</v>
      </c>
      <c r="F4635" t="s">
        <v>90</v>
      </c>
      <c r="G4635" t="s">
        <v>26592</v>
      </c>
      <c r="H4635" s="1">
        <v>44051</v>
      </c>
      <c r="I4635" t="s">
        <v>13018</v>
      </c>
      <c r="J4635" t="s">
        <v>13019</v>
      </c>
      <c r="K4635" t="s">
        <v>57</v>
      </c>
      <c r="L4635">
        <v>38412.551270000004</v>
      </c>
      <c r="M4635">
        <v>437</v>
      </c>
      <c r="N4635" t="s">
        <v>22</v>
      </c>
      <c r="O4635" s="1">
        <v>44063</v>
      </c>
      <c r="P4635" s="3">
        <f t="shared" si="145"/>
        <v>12</v>
      </c>
      <c r="Q4635" t="s">
        <v>85</v>
      </c>
      <c r="R4635" t="s">
        <v>45</v>
      </c>
    </row>
    <row r="4636" spans="1:18" x14ac:dyDescent="0.25">
      <c r="A4636" t="s">
        <v>13020</v>
      </c>
      <c r="B4636" s="3">
        <v>43</v>
      </c>
      <c r="C4636" s="3" t="str" cm="1">
        <f t="array" ref="C4636">_xlfn.IFS(B4636&lt;35,"Young",B4636&lt;60,"Middle",TRUE,"Senior")</f>
        <v>Middle</v>
      </c>
      <c r="D4636" t="s">
        <v>16</v>
      </c>
      <c r="E4636" t="str">
        <f t="shared" si="144"/>
        <v>Middle-Female</v>
      </c>
      <c r="F4636" t="s">
        <v>50</v>
      </c>
      <c r="G4636" t="s">
        <v>18</v>
      </c>
      <c r="H4636" s="1">
        <v>43419</v>
      </c>
      <c r="I4636" t="s">
        <v>13021</v>
      </c>
      <c r="J4636" t="s">
        <v>13022</v>
      </c>
      <c r="K4636" t="s">
        <v>31</v>
      </c>
      <c r="L4636">
        <v>37838.938679999999</v>
      </c>
      <c r="M4636">
        <v>256</v>
      </c>
      <c r="N4636" t="s">
        <v>43</v>
      </c>
      <c r="O4636" s="1">
        <v>43445</v>
      </c>
      <c r="P4636" s="3">
        <f t="shared" si="145"/>
        <v>26</v>
      </c>
      <c r="Q4636" t="s">
        <v>23</v>
      </c>
      <c r="R4636" t="s">
        <v>24</v>
      </c>
    </row>
    <row r="4637" spans="1:18" x14ac:dyDescent="0.25">
      <c r="A4637" t="s">
        <v>13023</v>
      </c>
      <c r="B4637" s="3">
        <v>24</v>
      </c>
      <c r="C4637" s="3" t="str" cm="1">
        <f t="array" ref="C4637">_xlfn.IFS(B4637&lt;35,"Young",B4637&lt;60,"Middle",TRUE,"Senior")</f>
        <v>Young</v>
      </c>
      <c r="D4637" t="s">
        <v>16</v>
      </c>
      <c r="E4637" t="str">
        <f t="shared" si="144"/>
        <v>Young-Female</v>
      </c>
      <c r="F4637" t="s">
        <v>27</v>
      </c>
      <c r="G4637" t="s">
        <v>28</v>
      </c>
      <c r="H4637" s="1">
        <v>44259</v>
      </c>
      <c r="I4637" t="s">
        <v>13024</v>
      </c>
      <c r="J4637" t="s">
        <v>13025</v>
      </c>
      <c r="K4637" t="s">
        <v>61</v>
      </c>
      <c r="L4637">
        <v>7024.1920730000002</v>
      </c>
      <c r="M4637">
        <v>311</v>
      </c>
      <c r="N4637" t="s">
        <v>43</v>
      </c>
      <c r="O4637" s="1">
        <v>44284</v>
      </c>
      <c r="P4637" s="3">
        <f t="shared" si="145"/>
        <v>25</v>
      </c>
      <c r="Q4637" t="s">
        <v>32</v>
      </c>
      <c r="R4637" t="s">
        <v>24</v>
      </c>
    </row>
    <row r="4638" spans="1:18" x14ac:dyDescent="0.25">
      <c r="A4638" t="s">
        <v>13026</v>
      </c>
      <c r="B4638" s="3">
        <v>65</v>
      </c>
      <c r="C4638" s="3" t="str" cm="1">
        <f t="array" ref="C4638">_xlfn.IFS(B4638&lt;35,"Young",B4638&lt;60,"Middle",TRUE,"Senior")</f>
        <v>Senior</v>
      </c>
      <c r="D4638" t="s">
        <v>16</v>
      </c>
      <c r="E4638" t="str">
        <f t="shared" si="144"/>
        <v>Senior-Female</v>
      </c>
      <c r="F4638" t="s">
        <v>50</v>
      </c>
      <c r="G4638" t="s">
        <v>28</v>
      </c>
      <c r="H4638" s="1">
        <v>44579</v>
      </c>
      <c r="I4638" t="s">
        <v>13027</v>
      </c>
      <c r="J4638" t="s">
        <v>13028</v>
      </c>
      <c r="K4638" t="s">
        <v>31</v>
      </c>
      <c r="L4638">
        <v>10369.34095</v>
      </c>
      <c r="M4638">
        <v>392</v>
      </c>
      <c r="N4638" t="s">
        <v>43</v>
      </c>
      <c r="O4638" s="1">
        <v>44592</v>
      </c>
      <c r="P4638" s="3">
        <f t="shared" si="145"/>
        <v>13</v>
      </c>
      <c r="Q4638" t="s">
        <v>49</v>
      </c>
      <c r="R4638" t="s">
        <v>45</v>
      </c>
    </row>
    <row r="4639" spans="1:18" x14ac:dyDescent="0.25">
      <c r="A4639" t="s">
        <v>13029</v>
      </c>
      <c r="B4639" s="3">
        <v>56</v>
      </c>
      <c r="C4639" s="3" t="str" cm="1">
        <f t="array" ref="C4639">_xlfn.IFS(B4639&lt;35,"Young",B4639&lt;60,"Middle",TRUE,"Senior")</f>
        <v>Middle</v>
      </c>
      <c r="D4639" t="s">
        <v>16</v>
      </c>
      <c r="E4639" t="str">
        <f t="shared" si="144"/>
        <v>Middle-Female</v>
      </c>
      <c r="F4639" t="s">
        <v>35</v>
      </c>
      <c r="G4639" t="s">
        <v>36</v>
      </c>
      <c r="H4639" s="1">
        <v>44372</v>
      </c>
      <c r="I4639" t="s">
        <v>1522</v>
      </c>
      <c r="J4639" t="s">
        <v>13030</v>
      </c>
      <c r="K4639" t="s">
        <v>21</v>
      </c>
      <c r="L4639">
        <v>21737.626660000002</v>
      </c>
      <c r="M4639">
        <v>466</v>
      </c>
      <c r="N4639" t="s">
        <v>22</v>
      </c>
      <c r="O4639" s="1">
        <v>44387</v>
      </c>
      <c r="P4639" s="3">
        <f t="shared" si="145"/>
        <v>15</v>
      </c>
      <c r="Q4639" t="s">
        <v>49</v>
      </c>
      <c r="R4639" t="s">
        <v>33</v>
      </c>
    </row>
    <row r="4640" spans="1:18" x14ac:dyDescent="0.25">
      <c r="A4640" t="s">
        <v>13031</v>
      </c>
      <c r="B4640" s="3">
        <v>46</v>
      </c>
      <c r="C4640" s="3" t="str" cm="1">
        <f t="array" ref="C4640">_xlfn.IFS(B4640&lt;35,"Young",B4640&lt;60,"Middle",TRUE,"Senior")</f>
        <v>Middle</v>
      </c>
      <c r="D4640" t="s">
        <v>16</v>
      </c>
      <c r="E4640" t="str">
        <f t="shared" si="144"/>
        <v>Middle-Female</v>
      </c>
      <c r="F4640" t="s">
        <v>115</v>
      </c>
      <c r="G4640" t="s">
        <v>36</v>
      </c>
      <c r="H4640" s="1">
        <v>45009</v>
      </c>
      <c r="I4640" t="s">
        <v>13032</v>
      </c>
      <c r="J4640" t="s">
        <v>13033</v>
      </c>
      <c r="K4640" t="s">
        <v>21</v>
      </c>
      <c r="L4640">
        <v>24808.665799999999</v>
      </c>
      <c r="M4640">
        <v>367</v>
      </c>
      <c r="N4640" t="s">
        <v>22</v>
      </c>
      <c r="O4640" s="1">
        <v>45013</v>
      </c>
      <c r="P4640" s="3">
        <f t="shared" si="145"/>
        <v>4</v>
      </c>
      <c r="Q4640" t="s">
        <v>32</v>
      </c>
      <c r="R4640" t="s">
        <v>33</v>
      </c>
    </row>
    <row r="4641" spans="1:18" x14ac:dyDescent="0.25">
      <c r="A4641" t="s">
        <v>13034</v>
      </c>
      <c r="B4641" s="3">
        <v>23</v>
      </c>
      <c r="C4641" s="3" t="str" cm="1">
        <f t="array" ref="C4641">_xlfn.IFS(B4641&lt;35,"Young",B4641&lt;60,"Middle",TRUE,"Senior")</f>
        <v>Young</v>
      </c>
      <c r="D4641" t="s">
        <v>16</v>
      </c>
      <c r="E4641" t="str">
        <f t="shared" si="144"/>
        <v>Young-Female</v>
      </c>
      <c r="F4641" t="s">
        <v>230</v>
      </c>
      <c r="G4641" t="s">
        <v>36</v>
      </c>
      <c r="H4641" s="1">
        <v>43705</v>
      </c>
      <c r="I4641" t="s">
        <v>13035</v>
      </c>
      <c r="J4641" t="s">
        <v>13036</v>
      </c>
      <c r="K4641" t="s">
        <v>61</v>
      </c>
      <c r="L4641">
        <v>2235.5460659999999</v>
      </c>
      <c r="M4641">
        <v>181</v>
      </c>
      <c r="N4641" t="s">
        <v>22</v>
      </c>
      <c r="O4641" s="1">
        <v>43716</v>
      </c>
      <c r="P4641" s="3">
        <f t="shared" si="145"/>
        <v>11</v>
      </c>
      <c r="Q4641" t="s">
        <v>23</v>
      </c>
      <c r="R4641" t="s">
        <v>24</v>
      </c>
    </row>
    <row r="4642" spans="1:18" x14ac:dyDescent="0.25">
      <c r="A4642" t="s">
        <v>732</v>
      </c>
      <c r="B4642" s="3">
        <v>74</v>
      </c>
      <c r="C4642" s="3" t="str" cm="1">
        <f t="array" ref="C4642">_xlfn.IFS(B4642&lt;35,"Young",B4642&lt;60,"Middle",TRUE,"Senior")</f>
        <v>Senior</v>
      </c>
      <c r="D4642" t="s">
        <v>26</v>
      </c>
      <c r="E4642" t="str">
        <f t="shared" si="144"/>
        <v>Senior-Male</v>
      </c>
      <c r="F4642" t="s">
        <v>17</v>
      </c>
      <c r="G4642" t="s">
        <v>18</v>
      </c>
      <c r="H4642" s="1">
        <v>44519</v>
      </c>
      <c r="I4642" t="s">
        <v>13037</v>
      </c>
      <c r="J4642" t="s">
        <v>13038</v>
      </c>
      <c r="K4642" t="s">
        <v>53</v>
      </c>
      <c r="L4642">
        <v>21239.329959999999</v>
      </c>
      <c r="M4642">
        <v>469</v>
      </c>
      <c r="N4642" t="s">
        <v>43</v>
      </c>
      <c r="O4642" s="1">
        <v>44522</v>
      </c>
      <c r="P4642" s="3">
        <f t="shared" si="145"/>
        <v>3</v>
      </c>
      <c r="Q4642" t="s">
        <v>44</v>
      </c>
      <c r="R4642" t="s">
        <v>24</v>
      </c>
    </row>
    <row r="4643" spans="1:18" x14ac:dyDescent="0.25">
      <c r="A4643" t="s">
        <v>5472</v>
      </c>
      <c r="B4643" s="3">
        <v>34</v>
      </c>
      <c r="C4643" s="3" t="str" cm="1">
        <f t="array" ref="C4643">_xlfn.IFS(B4643&lt;35,"Young",B4643&lt;60,"Middle",TRUE,"Senior")</f>
        <v>Young</v>
      </c>
      <c r="D4643" t="s">
        <v>26</v>
      </c>
      <c r="E4643" t="str">
        <f t="shared" si="144"/>
        <v>Young-Male</v>
      </c>
      <c r="F4643" t="s">
        <v>63</v>
      </c>
      <c r="G4643" t="s">
        <v>28</v>
      </c>
      <c r="H4643" s="1">
        <v>43539</v>
      </c>
      <c r="I4643" t="s">
        <v>13039</v>
      </c>
      <c r="J4643" t="s">
        <v>13040</v>
      </c>
      <c r="K4643" t="s">
        <v>53</v>
      </c>
      <c r="L4643">
        <v>35317.849179999997</v>
      </c>
      <c r="M4643">
        <v>156</v>
      </c>
      <c r="N4643" t="s">
        <v>43</v>
      </c>
      <c r="O4643" s="1">
        <v>43556</v>
      </c>
      <c r="P4643" s="3">
        <f t="shared" si="145"/>
        <v>17</v>
      </c>
      <c r="Q4643" t="s">
        <v>44</v>
      </c>
      <c r="R4643" t="s">
        <v>33</v>
      </c>
    </row>
    <row r="4644" spans="1:18" x14ac:dyDescent="0.25">
      <c r="A4644" t="s">
        <v>11332</v>
      </c>
      <c r="B4644" s="3">
        <v>80</v>
      </c>
      <c r="C4644" s="3" t="str" cm="1">
        <f t="array" ref="C4644">_xlfn.IFS(B4644&lt;35,"Young",B4644&lt;60,"Middle",TRUE,"Senior")</f>
        <v>Senior</v>
      </c>
      <c r="D4644" t="s">
        <v>26</v>
      </c>
      <c r="E4644" t="str">
        <f t="shared" si="144"/>
        <v>Senior-Male</v>
      </c>
      <c r="F4644" t="s">
        <v>17</v>
      </c>
      <c r="G4644" t="s">
        <v>26592</v>
      </c>
      <c r="H4644" s="1">
        <v>43964</v>
      </c>
      <c r="I4644" t="s">
        <v>13041</v>
      </c>
      <c r="J4644" t="s">
        <v>13042</v>
      </c>
      <c r="K4644" t="s">
        <v>53</v>
      </c>
      <c r="L4644">
        <v>37561.471210000003</v>
      </c>
      <c r="M4644">
        <v>137</v>
      </c>
      <c r="N4644" t="s">
        <v>39</v>
      </c>
      <c r="O4644" s="1">
        <v>43983</v>
      </c>
      <c r="P4644" s="3">
        <f t="shared" si="145"/>
        <v>19</v>
      </c>
      <c r="Q4644" t="s">
        <v>44</v>
      </c>
      <c r="R4644" t="s">
        <v>24</v>
      </c>
    </row>
    <row r="4645" spans="1:18" x14ac:dyDescent="0.25">
      <c r="A4645" t="s">
        <v>13043</v>
      </c>
      <c r="B4645" s="3">
        <v>68</v>
      </c>
      <c r="C4645" s="3" t="str" cm="1">
        <f t="array" ref="C4645">_xlfn.IFS(B4645&lt;35,"Young",B4645&lt;60,"Middle",TRUE,"Senior")</f>
        <v>Senior</v>
      </c>
      <c r="D4645" t="s">
        <v>26</v>
      </c>
      <c r="E4645" t="str">
        <f t="shared" si="144"/>
        <v>Senior-Male</v>
      </c>
      <c r="F4645" t="s">
        <v>17</v>
      </c>
      <c r="G4645" t="s">
        <v>18</v>
      </c>
      <c r="H4645" s="1">
        <v>43644</v>
      </c>
      <c r="I4645" t="s">
        <v>13044</v>
      </c>
      <c r="J4645" t="s">
        <v>13045</v>
      </c>
      <c r="K4645" t="s">
        <v>21</v>
      </c>
      <c r="L4645">
        <v>4244.6060880000005</v>
      </c>
      <c r="M4645">
        <v>155</v>
      </c>
      <c r="N4645" t="s">
        <v>43</v>
      </c>
      <c r="O4645" s="1">
        <v>43669</v>
      </c>
      <c r="P4645" s="3">
        <f t="shared" si="145"/>
        <v>25</v>
      </c>
      <c r="Q4645" t="s">
        <v>32</v>
      </c>
      <c r="R4645" t="s">
        <v>45</v>
      </c>
    </row>
    <row r="4646" spans="1:18" x14ac:dyDescent="0.25">
      <c r="A4646" t="s">
        <v>13046</v>
      </c>
      <c r="B4646" s="3">
        <v>43</v>
      </c>
      <c r="C4646" s="3" t="str" cm="1">
        <f t="array" ref="C4646">_xlfn.IFS(B4646&lt;35,"Young",B4646&lt;60,"Middle",TRUE,"Senior")</f>
        <v>Middle</v>
      </c>
      <c r="D4646" t="s">
        <v>16</v>
      </c>
      <c r="E4646" t="str">
        <f t="shared" si="144"/>
        <v>Middle-Female</v>
      </c>
      <c r="F4646" t="s">
        <v>35</v>
      </c>
      <c r="G4646" t="s">
        <v>26593</v>
      </c>
      <c r="H4646" s="1">
        <v>43781</v>
      </c>
      <c r="I4646" t="s">
        <v>5342</v>
      </c>
      <c r="J4646" t="s">
        <v>13047</v>
      </c>
      <c r="K4646" t="s">
        <v>57</v>
      </c>
      <c r="L4646">
        <v>11777.94448</v>
      </c>
      <c r="M4646">
        <v>209</v>
      </c>
      <c r="N4646" t="s">
        <v>39</v>
      </c>
      <c r="O4646" s="1">
        <v>43783</v>
      </c>
      <c r="P4646" s="3">
        <f t="shared" si="145"/>
        <v>2</v>
      </c>
      <c r="Q4646" t="s">
        <v>32</v>
      </c>
      <c r="R4646" t="s">
        <v>24</v>
      </c>
    </row>
    <row r="4647" spans="1:18" x14ac:dyDescent="0.25">
      <c r="A4647" t="s">
        <v>13048</v>
      </c>
      <c r="B4647" s="3">
        <v>45</v>
      </c>
      <c r="C4647" s="3" t="str" cm="1">
        <f t="array" ref="C4647">_xlfn.IFS(B4647&lt;35,"Young",B4647&lt;60,"Middle",TRUE,"Senior")</f>
        <v>Middle</v>
      </c>
      <c r="D4647" t="s">
        <v>16</v>
      </c>
      <c r="E4647" t="str">
        <f t="shared" si="144"/>
        <v>Middle-Female</v>
      </c>
      <c r="F4647" t="s">
        <v>63</v>
      </c>
      <c r="G4647" t="s">
        <v>70</v>
      </c>
      <c r="H4647" s="1">
        <v>44733</v>
      </c>
      <c r="I4647" t="s">
        <v>13049</v>
      </c>
      <c r="J4647" t="s">
        <v>13050</v>
      </c>
      <c r="K4647" t="s">
        <v>53</v>
      </c>
      <c r="L4647">
        <v>52059.885950000004</v>
      </c>
      <c r="M4647">
        <v>370</v>
      </c>
      <c r="N4647" t="s">
        <v>43</v>
      </c>
      <c r="O4647" s="1">
        <v>44746</v>
      </c>
      <c r="P4647" s="3">
        <f t="shared" si="145"/>
        <v>13</v>
      </c>
      <c r="Q4647" t="s">
        <v>23</v>
      </c>
      <c r="R4647" t="s">
        <v>33</v>
      </c>
    </row>
    <row r="4648" spans="1:18" x14ac:dyDescent="0.25">
      <c r="A4648" t="s">
        <v>13051</v>
      </c>
      <c r="B4648" s="3">
        <v>25</v>
      </c>
      <c r="C4648" s="3" t="str" cm="1">
        <f t="array" ref="C4648">_xlfn.IFS(B4648&lt;35,"Young",B4648&lt;60,"Middle",TRUE,"Senior")</f>
        <v>Young</v>
      </c>
      <c r="D4648" t="s">
        <v>16</v>
      </c>
      <c r="E4648" t="str">
        <f t="shared" si="144"/>
        <v>Young-Female</v>
      </c>
      <c r="F4648" t="s">
        <v>63</v>
      </c>
      <c r="G4648" t="s">
        <v>26593</v>
      </c>
      <c r="H4648" s="1">
        <v>44377</v>
      </c>
      <c r="I4648" t="s">
        <v>13052</v>
      </c>
      <c r="J4648" t="s">
        <v>13053</v>
      </c>
      <c r="K4648" t="s">
        <v>57</v>
      </c>
      <c r="L4648">
        <v>18047.47666</v>
      </c>
      <c r="M4648">
        <v>105</v>
      </c>
      <c r="N4648" t="s">
        <v>39</v>
      </c>
      <c r="O4648" s="1">
        <v>44383</v>
      </c>
      <c r="P4648" s="3">
        <f t="shared" si="145"/>
        <v>6</v>
      </c>
      <c r="Q4648" t="s">
        <v>85</v>
      </c>
      <c r="R4648" t="s">
        <v>33</v>
      </c>
    </row>
    <row r="4649" spans="1:18" x14ac:dyDescent="0.25">
      <c r="A4649" t="s">
        <v>13054</v>
      </c>
      <c r="B4649" s="3">
        <v>70</v>
      </c>
      <c r="C4649" s="3" t="str" cm="1">
        <f t="array" ref="C4649">_xlfn.IFS(B4649&lt;35,"Young",B4649&lt;60,"Middle",TRUE,"Senior")</f>
        <v>Senior</v>
      </c>
      <c r="D4649" t="s">
        <v>16</v>
      </c>
      <c r="E4649" t="str">
        <f t="shared" si="144"/>
        <v>Senior-Female</v>
      </c>
      <c r="F4649" t="s">
        <v>115</v>
      </c>
      <c r="G4649" t="s">
        <v>18</v>
      </c>
      <c r="H4649" s="1">
        <v>43856</v>
      </c>
      <c r="I4649" t="s">
        <v>13055</v>
      </c>
      <c r="J4649" t="s">
        <v>13056</v>
      </c>
      <c r="K4649" t="s">
        <v>53</v>
      </c>
      <c r="L4649">
        <v>56755.89228</v>
      </c>
      <c r="M4649">
        <v>305</v>
      </c>
      <c r="N4649" t="s">
        <v>43</v>
      </c>
      <c r="O4649" s="1">
        <v>43882</v>
      </c>
      <c r="P4649" s="3">
        <f t="shared" si="145"/>
        <v>26</v>
      </c>
      <c r="Q4649" t="s">
        <v>85</v>
      </c>
      <c r="R4649" t="s">
        <v>33</v>
      </c>
    </row>
    <row r="4650" spans="1:18" x14ac:dyDescent="0.25">
      <c r="A4650" t="s">
        <v>13057</v>
      </c>
      <c r="B4650" s="3">
        <v>48</v>
      </c>
      <c r="C4650" s="3" t="str" cm="1">
        <f t="array" ref="C4650">_xlfn.IFS(B4650&lt;35,"Young",B4650&lt;60,"Middle",TRUE,"Senior")</f>
        <v>Middle</v>
      </c>
      <c r="D4650" t="s">
        <v>16</v>
      </c>
      <c r="E4650" t="str">
        <f t="shared" si="144"/>
        <v>Middle-Female</v>
      </c>
      <c r="F4650" t="s">
        <v>90</v>
      </c>
      <c r="G4650" t="s">
        <v>36</v>
      </c>
      <c r="H4650" s="1">
        <v>44728</v>
      </c>
      <c r="I4650" t="s">
        <v>10077</v>
      </c>
      <c r="J4650" t="s">
        <v>13058</v>
      </c>
      <c r="K4650" t="s">
        <v>31</v>
      </c>
      <c r="L4650">
        <v>2331.3907380000001</v>
      </c>
      <c r="M4650">
        <v>129</v>
      </c>
      <c r="N4650" t="s">
        <v>22</v>
      </c>
      <c r="O4650" s="1">
        <v>44731</v>
      </c>
      <c r="P4650" s="3">
        <f t="shared" si="145"/>
        <v>3</v>
      </c>
      <c r="Q4650" t="s">
        <v>44</v>
      </c>
      <c r="R4650" t="s">
        <v>24</v>
      </c>
    </row>
    <row r="4651" spans="1:18" x14ac:dyDescent="0.25">
      <c r="A4651" t="s">
        <v>13059</v>
      </c>
      <c r="B4651" s="3">
        <v>60</v>
      </c>
      <c r="C4651" s="3" t="str" cm="1">
        <f t="array" ref="C4651">_xlfn.IFS(B4651&lt;35,"Young",B4651&lt;60,"Middle",TRUE,"Senior")</f>
        <v>Senior</v>
      </c>
      <c r="D4651" t="s">
        <v>16</v>
      </c>
      <c r="E4651" t="str">
        <f t="shared" si="144"/>
        <v>Senior-Female</v>
      </c>
      <c r="F4651" t="s">
        <v>50</v>
      </c>
      <c r="G4651" t="s">
        <v>18</v>
      </c>
      <c r="H4651" s="1">
        <v>44164</v>
      </c>
      <c r="I4651" t="s">
        <v>13060</v>
      </c>
      <c r="J4651" t="s">
        <v>13061</v>
      </c>
      <c r="K4651" t="s">
        <v>61</v>
      </c>
      <c r="L4651">
        <v>39164.616260000003</v>
      </c>
      <c r="M4651">
        <v>342</v>
      </c>
      <c r="N4651" t="s">
        <v>39</v>
      </c>
      <c r="O4651" s="1">
        <v>44180</v>
      </c>
      <c r="P4651" s="3">
        <f t="shared" si="145"/>
        <v>16</v>
      </c>
      <c r="Q4651" t="s">
        <v>85</v>
      </c>
      <c r="R4651" t="s">
        <v>33</v>
      </c>
    </row>
    <row r="4652" spans="1:18" x14ac:dyDescent="0.25">
      <c r="A4652" t="s">
        <v>13062</v>
      </c>
      <c r="B4652" s="3">
        <v>44</v>
      </c>
      <c r="C4652" s="3" t="str" cm="1">
        <f t="array" ref="C4652">_xlfn.IFS(B4652&lt;35,"Young",B4652&lt;60,"Middle",TRUE,"Senior")</f>
        <v>Middle</v>
      </c>
      <c r="D4652" t="s">
        <v>26</v>
      </c>
      <c r="E4652" t="str">
        <f t="shared" si="144"/>
        <v>Middle-Male</v>
      </c>
      <c r="F4652" t="s">
        <v>27</v>
      </c>
      <c r="G4652" t="s">
        <v>70</v>
      </c>
      <c r="H4652" s="1">
        <v>44269</v>
      </c>
      <c r="I4652" t="s">
        <v>13063</v>
      </c>
      <c r="J4652" t="s">
        <v>13064</v>
      </c>
      <c r="K4652" t="s">
        <v>53</v>
      </c>
      <c r="L4652">
        <v>14700.530419999999</v>
      </c>
      <c r="M4652">
        <v>328</v>
      </c>
      <c r="N4652" t="s">
        <v>22</v>
      </c>
      <c r="O4652" s="1">
        <v>44275</v>
      </c>
      <c r="P4652" s="3">
        <f t="shared" si="145"/>
        <v>6</v>
      </c>
      <c r="Q4652" t="s">
        <v>23</v>
      </c>
      <c r="R4652" t="s">
        <v>45</v>
      </c>
    </row>
    <row r="4653" spans="1:18" x14ac:dyDescent="0.25">
      <c r="A4653" t="s">
        <v>13065</v>
      </c>
      <c r="B4653" s="3">
        <v>44</v>
      </c>
      <c r="C4653" s="3" t="str" cm="1">
        <f t="array" ref="C4653">_xlfn.IFS(B4653&lt;35,"Young",B4653&lt;60,"Middle",TRUE,"Senior")</f>
        <v>Middle</v>
      </c>
      <c r="D4653" t="s">
        <v>16</v>
      </c>
      <c r="E4653" t="str">
        <f t="shared" si="144"/>
        <v>Middle-Female</v>
      </c>
      <c r="F4653" t="s">
        <v>63</v>
      </c>
      <c r="G4653" t="s">
        <v>36</v>
      </c>
      <c r="H4653" s="1">
        <v>45115</v>
      </c>
      <c r="I4653" t="s">
        <v>13066</v>
      </c>
      <c r="J4653" t="s">
        <v>13067</v>
      </c>
      <c r="K4653" t="s">
        <v>57</v>
      </c>
      <c r="L4653">
        <v>12218.207109999999</v>
      </c>
      <c r="M4653">
        <v>158</v>
      </c>
      <c r="N4653" t="s">
        <v>22</v>
      </c>
      <c r="O4653" s="1">
        <v>45121</v>
      </c>
      <c r="P4653" s="3">
        <f t="shared" si="145"/>
        <v>6</v>
      </c>
      <c r="Q4653" t="s">
        <v>23</v>
      </c>
      <c r="R4653" t="s">
        <v>33</v>
      </c>
    </row>
    <row r="4654" spans="1:18" x14ac:dyDescent="0.25">
      <c r="A4654" t="s">
        <v>2955</v>
      </c>
      <c r="B4654" s="3">
        <v>19</v>
      </c>
      <c r="C4654" s="3" t="str" cm="1">
        <f t="array" ref="C4654">_xlfn.IFS(B4654&lt;35,"Young",B4654&lt;60,"Middle",TRUE,"Senior")</f>
        <v>Young</v>
      </c>
      <c r="D4654" t="s">
        <v>26</v>
      </c>
      <c r="E4654" t="str">
        <f t="shared" si="144"/>
        <v>Young-Male</v>
      </c>
      <c r="F4654" t="s">
        <v>230</v>
      </c>
      <c r="G4654" t="s">
        <v>36</v>
      </c>
      <c r="H4654" s="1">
        <v>44871</v>
      </c>
      <c r="I4654" t="s">
        <v>13068</v>
      </c>
      <c r="J4654" t="s">
        <v>13069</v>
      </c>
      <c r="K4654" t="s">
        <v>57</v>
      </c>
      <c r="L4654">
        <v>23876.77549</v>
      </c>
      <c r="M4654">
        <v>236</v>
      </c>
      <c r="N4654" t="s">
        <v>22</v>
      </c>
      <c r="O4654" s="1">
        <v>44879</v>
      </c>
      <c r="P4654" s="3">
        <f t="shared" si="145"/>
        <v>8</v>
      </c>
      <c r="Q4654" t="s">
        <v>85</v>
      </c>
      <c r="R4654" t="s">
        <v>24</v>
      </c>
    </row>
    <row r="4655" spans="1:18" x14ac:dyDescent="0.25">
      <c r="A4655" t="s">
        <v>13070</v>
      </c>
      <c r="B4655" s="3">
        <v>46</v>
      </c>
      <c r="C4655" s="3" t="str" cm="1">
        <f t="array" ref="C4655">_xlfn.IFS(B4655&lt;35,"Young",B4655&lt;60,"Middle",TRUE,"Senior")</f>
        <v>Middle</v>
      </c>
      <c r="D4655" t="s">
        <v>26</v>
      </c>
      <c r="E4655" t="str">
        <f t="shared" si="144"/>
        <v>Middle-Male</v>
      </c>
      <c r="F4655" t="s">
        <v>17</v>
      </c>
      <c r="G4655" t="s">
        <v>28</v>
      </c>
      <c r="H4655" s="1">
        <v>43708</v>
      </c>
      <c r="I4655" t="s">
        <v>13071</v>
      </c>
      <c r="J4655" t="s">
        <v>13072</v>
      </c>
      <c r="K4655" t="s">
        <v>57</v>
      </c>
      <c r="L4655">
        <v>42531.312760000001</v>
      </c>
      <c r="M4655">
        <v>383</v>
      </c>
      <c r="N4655" t="s">
        <v>43</v>
      </c>
      <c r="O4655" s="1">
        <v>43711</v>
      </c>
      <c r="P4655" s="3">
        <f t="shared" si="145"/>
        <v>3</v>
      </c>
      <c r="Q4655" t="s">
        <v>49</v>
      </c>
      <c r="R4655" t="s">
        <v>45</v>
      </c>
    </row>
    <row r="4656" spans="1:18" x14ac:dyDescent="0.25">
      <c r="A4656" t="s">
        <v>13073</v>
      </c>
      <c r="B4656" s="3">
        <v>79</v>
      </c>
      <c r="C4656" s="3" t="str" cm="1">
        <f t="array" ref="C4656">_xlfn.IFS(B4656&lt;35,"Young",B4656&lt;60,"Middle",TRUE,"Senior")</f>
        <v>Senior</v>
      </c>
      <c r="D4656" t="s">
        <v>26</v>
      </c>
      <c r="E4656" t="str">
        <f t="shared" si="144"/>
        <v>Senior-Male</v>
      </c>
      <c r="F4656" t="s">
        <v>90</v>
      </c>
      <c r="G4656" t="s">
        <v>28</v>
      </c>
      <c r="H4656" s="1">
        <v>43719</v>
      </c>
      <c r="I4656" t="s">
        <v>7745</v>
      </c>
      <c r="J4656" t="s">
        <v>13074</v>
      </c>
      <c r="K4656" t="s">
        <v>31</v>
      </c>
      <c r="L4656">
        <v>10403.846219999999</v>
      </c>
      <c r="M4656">
        <v>308</v>
      </c>
      <c r="N4656" t="s">
        <v>39</v>
      </c>
      <c r="O4656" s="1">
        <v>43746</v>
      </c>
      <c r="P4656" s="3">
        <f t="shared" si="145"/>
        <v>27</v>
      </c>
      <c r="Q4656" t="s">
        <v>49</v>
      </c>
      <c r="R4656" t="s">
        <v>33</v>
      </c>
    </row>
    <row r="4657" spans="1:18" x14ac:dyDescent="0.25">
      <c r="A4657" t="s">
        <v>13075</v>
      </c>
      <c r="B4657" s="3">
        <v>21</v>
      </c>
      <c r="C4657" s="3" t="str" cm="1">
        <f t="array" ref="C4657">_xlfn.IFS(B4657&lt;35,"Young",B4657&lt;60,"Middle",TRUE,"Senior")</f>
        <v>Young</v>
      </c>
      <c r="D4657" t="s">
        <v>26</v>
      </c>
      <c r="E4657" t="str">
        <f t="shared" si="144"/>
        <v>Young-Male</v>
      </c>
      <c r="F4657" t="s">
        <v>90</v>
      </c>
      <c r="G4657" t="s">
        <v>70</v>
      </c>
      <c r="H4657" s="1">
        <v>45079</v>
      </c>
      <c r="I4657" t="s">
        <v>13076</v>
      </c>
      <c r="J4657" t="s">
        <v>5239</v>
      </c>
      <c r="K4657" t="s">
        <v>57</v>
      </c>
      <c r="L4657">
        <v>17475.098000000002</v>
      </c>
      <c r="M4657">
        <v>271</v>
      </c>
      <c r="N4657" t="s">
        <v>22</v>
      </c>
      <c r="O4657" s="1">
        <v>45095</v>
      </c>
      <c r="P4657" s="3">
        <f t="shared" si="145"/>
        <v>16</v>
      </c>
      <c r="Q4657" t="s">
        <v>85</v>
      </c>
      <c r="R4657" t="s">
        <v>24</v>
      </c>
    </row>
    <row r="4658" spans="1:18" x14ac:dyDescent="0.25">
      <c r="A4658" t="s">
        <v>13077</v>
      </c>
      <c r="B4658" s="3">
        <v>29</v>
      </c>
      <c r="C4658" s="3" t="str" cm="1">
        <f t="array" ref="C4658">_xlfn.IFS(B4658&lt;35,"Young",B4658&lt;60,"Middle",TRUE,"Senior")</f>
        <v>Young</v>
      </c>
      <c r="D4658" t="s">
        <v>26</v>
      </c>
      <c r="E4658" t="str">
        <f t="shared" si="144"/>
        <v>Young-Male</v>
      </c>
      <c r="F4658" t="s">
        <v>230</v>
      </c>
      <c r="G4658" t="s">
        <v>28</v>
      </c>
      <c r="H4658" s="1">
        <v>43577</v>
      </c>
      <c r="I4658" t="s">
        <v>13078</v>
      </c>
      <c r="J4658" t="s">
        <v>13079</v>
      </c>
      <c r="K4658" t="s">
        <v>53</v>
      </c>
      <c r="L4658">
        <v>44433.99957</v>
      </c>
      <c r="M4658">
        <v>279</v>
      </c>
      <c r="N4658" t="s">
        <v>39</v>
      </c>
      <c r="O4658" s="1">
        <v>43598</v>
      </c>
      <c r="P4658" s="3">
        <f t="shared" si="145"/>
        <v>21</v>
      </c>
      <c r="Q4658" t="s">
        <v>32</v>
      </c>
      <c r="R4658" t="s">
        <v>45</v>
      </c>
    </row>
    <row r="4659" spans="1:18" x14ac:dyDescent="0.25">
      <c r="A4659" t="s">
        <v>13080</v>
      </c>
      <c r="B4659" s="3">
        <v>52</v>
      </c>
      <c r="C4659" s="3" t="str" cm="1">
        <f t="array" ref="C4659">_xlfn.IFS(B4659&lt;35,"Young",B4659&lt;60,"Middle",TRUE,"Senior")</f>
        <v>Middle</v>
      </c>
      <c r="D4659" t="s">
        <v>16</v>
      </c>
      <c r="E4659" t="str">
        <f t="shared" si="144"/>
        <v>Middle-Female</v>
      </c>
      <c r="F4659" t="s">
        <v>17</v>
      </c>
      <c r="G4659" t="s">
        <v>36</v>
      </c>
      <c r="H4659" s="1">
        <v>43578</v>
      </c>
      <c r="I4659" t="s">
        <v>13081</v>
      </c>
      <c r="J4659" t="s">
        <v>1937</v>
      </c>
      <c r="K4659" t="s">
        <v>53</v>
      </c>
      <c r="L4659">
        <v>20689.495589999999</v>
      </c>
      <c r="M4659">
        <v>172</v>
      </c>
      <c r="N4659" t="s">
        <v>22</v>
      </c>
      <c r="O4659" s="1">
        <v>43589</v>
      </c>
      <c r="P4659" s="3">
        <f t="shared" si="145"/>
        <v>11</v>
      </c>
      <c r="Q4659" t="s">
        <v>85</v>
      </c>
      <c r="R4659" t="s">
        <v>45</v>
      </c>
    </row>
    <row r="4660" spans="1:18" x14ac:dyDescent="0.25">
      <c r="A4660" t="s">
        <v>13082</v>
      </c>
      <c r="B4660" s="3">
        <v>51</v>
      </c>
      <c r="C4660" s="3" t="str" cm="1">
        <f t="array" ref="C4660">_xlfn.IFS(B4660&lt;35,"Young",B4660&lt;60,"Middle",TRUE,"Senior")</f>
        <v>Middle</v>
      </c>
      <c r="D4660" t="s">
        <v>16</v>
      </c>
      <c r="E4660" t="str">
        <f t="shared" si="144"/>
        <v>Middle-Female</v>
      </c>
      <c r="F4660" t="s">
        <v>230</v>
      </c>
      <c r="G4660" t="s">
        <v>26592</v>
      </c>
      <c r="H4660" s="1">
        <v>44555</v>
      </c>
      <c r="I4660" t="s">
        <v>13083</v>
      </c>
      <c r="J4660" t="s">
        <v>13084</v>
      </c>
      <c r="K4660" t="s">
        <v>57</v>
      </c>
      <c r="L4660">
        <v>24651.81724</v>
      </c>
      <c r="M4660">
        <v>229</v>
      </c>
      <c r="N4660" t="s">
        <v>39</v>
      </c>
      <c r="O4660" s="1">
        <v>44558</v>
      </c>
      <c r="P4660" s="3">
        <f t="shared" si="145"/>
        <v>3</v>
      </c>
      <c r="Q4660" t="s">
        <v>23</v>
      </c>
      <c r="R4660" t="s">
        <v>24</v>
      </c>
    </row>
    <row r="4661" spans="1:18" x14ac:dyDescent="0.25">
      <c r="A4661" t="s">
        <v>13085</v>
      </c>
      <c r="B4661" s="3">
        <v>66</v>
      </c>
      <c r="C4661" s="3" t="str" cm="1">
        <f t="array" ref="C4661">_xlfn.IFS(B4661&lt;35,"Young",B4661&lt;60,"Middle",TRUE,"Senior")</f>
        <v>Senior</v>
      </c>
      <c r="D4661" t="s">
        <v>26</v>
      </c>
      <c r="E4661" t="str">
        <f t="shared" si="144"/>
        <v>Senior-Male</v>
      </c>
      <c r="F4661" t="s">
        <v>27</v>
      </c>
      <c r="G4661" t="s">
        <v>26592</v>
      </c>
      <c r="H4661" s="1">
        <v>45147</v>
      </c>
      <c r="I4661" t="s">
        <v>10200</v>
      </c>
      <c r="J4661" t="s">
        <v>13086</v>
      </c>
      <c r="K4661" t="s">
        <v>21</v>
      </c>
      <c r="L4661">
        <v>16160.26059</v>
      </c>
      <c r="M4661">
        <v>372</v>
      </c>
      <c r="N4661" t="s">
        <v>39</v>
      </c>
      <c r="O4661" s="1">
        <v>45176</v>
      </c>
      <c r="P4661" s="3">
        <f t="shared" si="145"/>
        <v>29</v>
      </c>
      <c r="Q4661" t="s">
        <v>49</v>
      </c>
      <c r="R4661" t="s">
        <v>24</v>
      </c>
    </row>
    <row r="4662" spans="1:18" x14ac:dyDescent="0.25">
      <c r="A4662" t="s">
        <v>13087</v>
      </c>
      <c r="B4662" s="3">
        <v>22</v>
      </c>
      <c r="C4662" s="3" t="str" cm="1">
        <f t="array" ref="C4662">_xlfn.IFS(B4662&lt;35,"Young",B4662&lt;60,"Middle",TRUE,"Senior")</f>
        <v>Young</v>
      </c>
      <c r="D4662" t="s">
        <v>26</v>
      </c>
      <c r="E4662" t="str">
        <f t="shared" si="144"/>
        <v>Young-Male</v>
      </c>
      <c r="F4662" t="s">
        <v>35</v>
      </c>
      <c r="G4662" t="s">
        <v>18</v>
      </c>
      <c r="H4662" s="1">
        <v>44542</v>
      </c>
      <c r="I4662" t="s">
        <v>13088</v>
      </c>
      <c r="J4662" t="s">
        <v>13089</v>
      </c>
      <c r="K4662" t="s">
        <v>53</v>
      </c>
      <c r="L4662">
        <v>33897.31639</v>
      </c>
      <c r="M4662">
        <v>259</v>
      </c>
      <c r="N4662" t="s">
        <v>43</v>
      </c>
      <c r="O4662" s="1">
        <v>44572</v>
      </c>
      <c r="P4662" s="3">
        <f t="shared" si="145"/>
        <v>30</v>
      </c>
      <c r="Q4662" t="s">
        <v>49</v>
      </c>
      <c r="R4662" t="s">
        <v>33</v>
      </c>
    </row>
    <row r="4663" spans="1:18" x14ac:dyDescent="0.25">
      <c r="A4663" t="s">
        <v>13090</v>
      </c>
      <c r="B4663" s="3">
        <v>77</v>
      </c>
      <c r="C4663" s="3" t="str" cm="1">
        <f t="array" ref="C4663">_xlfn.IFS(B4663&lt;35,"Young",B4663&lt;60,"Middle",TRUE,"Senior")</f>
        <v>Senior</v>
      </c>
      <c r="D4663" t="s">
        <v>16</v>
      </c>
      <c r="E4663" t="str">
        <f t="shared" si="144"/>
        <v>Senior-Female</v>
      </c>
      <c r="F4663" t="s">
        <v>230</v>
      </c>
      <c r="G4663" t="s">
        <v>26593</v>
      </c>
      <c r="H4663" s="1">
        <v>44436</v>
      </c>
      <c r="I4663" t="s">
        <v>13091</v>
      </c>
      <c r="J4663" t="s">
        <v>13092</v>
      </c>
      <c r="K4663" t="s">
        <v>53</v>
      </c>
      <c r="L4663">
        <v>5347.4843799999999</v>
      </c>
      <c r="M4663">
        <v>484</v>
      </c>
      <c r="N4663" t="s">
        <v>39</v>
      </c>
      <c r="O4663" s="1">
        <v>44441</v>
      </c>
      <c r="P4663" s="3">
        <f t="shared" si="145"/>
        <v>5</v>
      </c>
      <c r="Q4663" t="s">
        <v>85</v>
      </c>
      <c r="R4663" t="s">
        <v>33</v>
      </c>
    </row>
    <row r="4664" spans="1:18" x14ac:dyDescent="0.25">
      <c r="A4664" t="s">
        <v>13093</v>
      </c>
      <c r="B4664" s="3">
        <v>18</v>
      </c>
      <c r="C4664" s="3" t="str" cm="1">
        <f t="array" ref="C4664">_xlfn.IFS(B4664&lt;35,"Young",B4664&lt;60,"Middle",TRUE,"Senior")</f>
        <v>Young</v>
      </c>
      <c r="D4664" t="s">
        <v>26</v>
      </c>
      <c r="E4664" t="str">
        <f t="shared" si="144"/>
        <v>Young-Male</v>
      </c>
      <c r="F4664" t="s">
        <v>35</v>
      </c>
      <c r="G4664" t="s">
        <v>18</v>
      </c>
      <c r="H4664" s="1">
        <v>43602</v>
      </c>
      <c r="I4664" t="s">
        <v>13094</v>
      </c>
      <c r="J4664" t="s">
        <v>13095</v>
      </c>
      <c r="K4664" t="s">
        <v>61</v>
      </c>
      <c r="L4664">
        <v>53263.187819999999</v>
      </c>
      <c r="M4664">
        <v>204</v>
      </c>
      <c r="N4664" t="s">
        <v>39</v>
      </c>
      <c r="O4664" s="1">
        <v>43619</v>
      </c>
      <c r="P4664" s="3">
        <f t="shared" si="145"/>
        <v>17</v>
      </c>
      <c r="Q4664" t="s">
        <v>32</v>
      </c>
      <c r="R4664" t="s">
        <v>45</v>
      </c>
    </row>
    <row r="4665" spans="1:18" x14ac:dyDescent="0.25">
      <c r="A4665" t="s">
        <v>13096</v>
      </c>
      <c r="B4665" s="3">
        <v>52</v>
      </c>
      <c r="C4665" s="3" t="str" cm="1">
        <f t="array" ref="C4665">_xlfn.IFS(B4665&lt;35,"Young",B4665&lt;60,"Middle",TRUE,"Senior")</f>
        <v>Middle</v>
      </c>
      <c r="D4665" t="s">
        <v>16</v>
      </c>
      <c r="E4665" t="str">
        <f t="shared" si="144"/>
        <v>Middle-Female</v>
      </c>
      <c r="F4665" t="s">
        <v>17</v>
      </c>
      <c r="G4665" t="s">
        <v>36</v>
      </c>
      <c r="H4665" s="1">
        <v>43916</v>
      </c>
      <c r="I4665" t="s">
        <v>13097</v>
      </c>
      <c r="J4665" t="s">
        <v>13098</v>
      </c>
      <c r="K4665" t="s">
        <v>61</v>
      </c>
      <c r="L4665">
        <v>14286.936820000001</v>
      </c>
      <c r="M4665">
        <v>458</v>
      </c>
      <c r="N4665" t="s">
        <v>22</v>
      </c>
      <c r="O4665" s="1">
        <v>43922</v>
      </c>
      <c r="P4665" s="3">
        <f t="shared" si="145"/>
        <v>6</v>
      </c>
      <c r="Q4665" t="s">
        <v>49</v>
      </c>
      <c r="R4665" t="s">
        <v>24</v>
      </c>
    </row>
    <row r="4666" spans="1:18" x14ac:dyDescent="0.25">
      <c r="A4666" t="s">
        <v>13099</v>
      </c>
      <c r="B4666" s="3">
        <v>51</v>
      </c>
      <c r="C4666" s="3" t="str" cm="1">
        <f t="array" ref="C4666">_xlfn.IFS(B4666&lt;35,"Young",B4666&lt;60,"Middle",TRUE,"Senior")</f>
        <v>Middle</v>
      </c>
      <c r="D4666" t="s">
        <v>16</v>
      </c>
      <c r="E4666" t="str">
        <f t="shared" si="144"/>
        <v>Middle-Female</v>
      </c>
      <c r="F4666" t="s">
        <v>90</v>
      </c>
      <c r="G4666" t="s">
        <v>26593</v>
      </c>
      <c r="H4666" s="1">
        <v>44926</v>
      </c>
      <c r="I4666" t="s">
        <v>13100</v>
      </c>
      <c r="J4666" t="s">
        <v>13101</v>
      </c>
      <c r="K4666" t="s">
        <v>61</v>
      </c>
      <c r="L4666">
        <v>15516.25815</v>
      </c>
      <c r="M4666">
        <v>430</v>
      </c>
      <c r="N4666" t="s">
        <v>22</v>
      </c>
      <c r="O4666" s="1">
        <v>44941</v>
      </c>
      <c r="P4666" s="3">
        <f t="shared" si="145"/>
        <v>15</v>
      </c>
      <c r="Q4666" t="s">
        <v>85</v>
      </c>
      <c r="R4666" t="s">
        <v>33</v>
      </c>
    </row>
    <row r="4667" spans="1:18" x14ac:dyDescent="0.25">
      <c r="A4667" t="s">
        <v>13102</v>
      </c>
      <c r="B4667" s="3">
        <v>33</v>
      </c>
      <c r="C4667" s="3" t="str" cm="1">
        <f t="array" ref="C4667">_xlfn.IFS(B4667&lt;35,"Young",B4667&lt;60,"Middle",TRUE,"Senior")</f>
        <v>Young</v>
      </c>
      <c r="D4667" t="s">
        <v>16</v>
      </c>
      <c r="E4667" t="str">
        <f t="shared" si="144"/>
        <v>Young-Female</v>
      </c>
      <c r="F4667" t="s">
        <v>17</v>
      </c>
      <c r="G4667" t="s">
        <v>28</v>
      </c>
      <c r="H4667" s="1">
        <v>43630</v>
      </c>
      <c r="I4667" t="s">
        <v>13103</v>
      </c>
      <c r="J4667" t="s">
        <v>13104</v>
      </c>
      <c r="K4667" t="s">
        <v>61</v>
      </c>
      <c r="L4667">
        <v>32221.808720000001</v>
      </c>
      <c r="M4667">
        <v>297</v>
      </c>
      <c r="N4667" t="s">
        <v>39</v>
      </c>
      <c r="O4667" s="1">
        <v>43645</v>
      </c>
      <c r="P4667" s="3">
        <f t="shared" si="145"/>
        <v>15</v>
      </c>
      <c r="Q4667" t="s">
        <v>32</v>
      </c>
      <c r="R4667" t="s">
        <v>33</v>
      </c>
    </row>
    <row r="4668" spans="1:18" x14ac:dyDescent="0.25">
      <c r="A4668" t="s">
        <v>13105</v>
      </c>
      <c r="B4668" s="3">
        <v>60</v>
      </c>
      <c r="C4668" s="3" t="str" cm="1">
        <f t="array" ref="C4668">_xlfn.IFS(B4668&lt;35,"Young",B4668&lt;60,"Middle",TRUE,"Senior")</f>
        <v>Senior</v>
      </c>
      <c r="D4668" t="s">
        <v>16</v>
      </c>
      <c r="E4668" t="str">
        <f t="shared" si="144"/>
        <v>Senior-Female</v>
      </c>
      <c r="F4668" t="s">
        <v>63</v>
      </c>
      <c r="G4668" t="s">
        <v>70</v>
      </c>
      <c r="H4668" s="1">
        <v>44819</v>
      </c>
      <c r="I4668" t="s">
        <v>13106</v>
      </c>
      <c r="J4668" t="s">
        <v>13107</v>
      </c>
      <c r="K4668" t="s">
        <v>31</v>
      </c>
      <c r="L4668">
        <v>63303.316079999997</v>
      </c>
      <c r="M4668">
        <v>448</v>
      </c>
      <c r="N4668" t="s">
        <v>22</v>
      </c>
      <c r="O4668" s="1">
        <v>44834</v>
      </c>
      <c r="P4668" s="3">
        <f t="shared" si="145"/>
        <v>15</v>
      </c>
      <c r="Q4668" t="s">
        <v>32</v>
      </c>
      <c r="R4668" t="s">
        <v>33</v>
      </c>
    </row>
    <row r="4669" spans="1:18" x14ac:dyDescent="0.25">
      <c r="A4669" t="s">
        <v>13108</v>
      </c>
      <c r="B4669" s="3">
        <v>43</v>
      </c>
      <c r="C4669" s="3" t="str" cm="1">
        <f t="array" ref="C4669">_xlfn.IFS(B4669&lt;35,"Young",B4669&lt;60,"Middle",TRUE,"Senior")</f>
        <v>Middle</v>
      </c>
      <c r="D4669" t="s">
        <v>16</v>
      </c>
      <c r="E4669" t="str">
        <f t="shared" si="144"/>
        <v>Middle-Female</v>
      </c>
      <c r="F4669" t="s">
        <v>17</v>
      </c>
      <c r="G4669" t="s">
        <v>70</v>
      </c>
      <c r="H4669" s="1">
        <v>43734</v>
      </c>
      <c r="I4669" t="s">
        <v>13109</v>
      </c>
      <c r="J4669" t="s">
        <v>13110</v>
      </c>
      <c r="K4669" t="s">
        <v>57</v>
      </c>
      <c r="L4669">
        <v>26898.862349999999</v>
      </c>
      <c r="M4669">
        <v>460</v>
      </c>
      <c r="N4669" t="s">
        <v>22</v>
      </c>
      <c r="O4669" s="1">
        <v>43734</v>
      </c>
      <c r="P4669" s="3">
        <f t="shared" si="145"/>
        <v>0</v>
      </c>
      <c r="Q4669" t="s">
        <v>85</v>
      </c>
      <c r="R4669" t="s">
        <v>33</v>
      </c>
    </row>
    <row r="4670" spans="1:18" x14ac:dyDescent="0.25">
      <c r="A4670" t="s">
        <v>13111</v>
      </c>
      <c r="B4670" s="3">
        <v>22</v>
      </c>
      <c r="C4670" s="3" t="str" cm="1">
        <f t="array" ref="C4670">_xlfn.IFS(B4670&lt;35,"Young",B4670&lt;60,"Middle",TRUE,"Senior")</f>
        <v>Young</v>
      </c>
      <c r="D4670" t="s">
        <v>16</v>
      </c>
      <c r="E4670" t="str">
        <f t="shared" si="144"/>
        <v>Young-Female</v>
      </c>
      <c r="F4670" t="s">
        <v>50</v>
      </c>
      <c r="G4670" t="s">
        <v>36</v>
      </c>
      <c r="H4670" s="1">
        <v>43615</v>
      </c>
      <c r="I4670" t="s">
        <v>13112</v>
      </c>
      <c r="J4670" t="s">
        <v>13113</v>
      </c>
      <c r="K4670" t="s">
        <v>57</v>
      </c>
      <c r="L4670">
        <v>14181.986360000001</v>
      </c>
      <c r="M4670">
        <v>150</v>
      </c>
      <c r="N4670" t="s">
        <v>22</v>
      </c>
      <c r="O4670" s="1">
        <v>43633</v>
      </c>
      <c r="P4670" s="3">
        <f t="shared" si="145"/>
        <v>18</v>
      </c>
      <c r="Q4670" t="s">
        <v>85</v>
      </c>
      <c r="R4670" t="s">
        <v>33</v>
      </c>
    </row>
    <row r="4671" spans="1:18" x14ac:dyDescent="0.25">
      <c r="A4671" t="s">
        <v>13114</v>
      </c>
      <c r="B4671" s="3">
        <v>27</v>
      </c>
      <c r="C4671" s="3" t="str" cm="1">
        <f t="array" ref="C4671">_xlfn.IFS(B4671&lt;35,"Young",B4671&lt;60,"Middle",TRUE,"Senior")</f>
        <v>Young</v>
      </c>
      <c r="D4671" t="s">
        <v>26</v>
      </c>
      <c r="E4671" t="str">
        <f t="shared" si="144"/>
        <v>Young-Male</v>
      </c>
      <c r="F4671" t="s">
        <v>27</v>
      </c>
      <c r="G4671" t="s">
        <v>28</v>
      </c>
      <c r="H4671" s="1">
        <v>44011</v>
      </c>
      <c r="I4671" t="s">
        <v>13115</v>
      </c>
      <c r="J4671" t="s">
        <v>13116</v>
      </c>
      <c r="K4671" t="s">
        <v>57</v>
      </c>
      <c r="L4671">
        <v>11857.60727</v>
      </c>
      <c r="M4671">
        <v>498</v>
      </c>
      <c r="N4671" t="s">
        <v>43</v>
      </c>
      <c r="O4671" s="1">
        <v>44030</v>
      </c>
      <c r="P4671" s="3">
        <f t="shared" si="145"/>
        <v>19</v>
      </c>
      <c r="Q4671" t="s">
        <v>23</v>
      </c>
      <c r="R4671" t="s">
        <v>24</v>
      </c>
    </row>
    <row r="4672" spans="1:18" x14ac:dyDescent="0.25">
      <c r="A4672" t="s">
        <v>13117</v>
      </c>
      <c r="B4672" s="3">
        <v>73</v>
      </c>
      <c r="C4672" s="3" t="str" cm="1">
        <f t="array" ref="C4672">_xlfn.IFS(B4672&lt;35,"Young",B4672&lt;60,"Middle",TRUE,"Senior")</f>
        <v>Senior</v>
      </c>
      <c r="D4672" t="s">
        <v>16</v>
      </c>
      <c r="E4672" t="str">
        <f t="shared" si="144"/>
        <v>Senior-Female</v>
      </c>
      <c r="F4672" t="s">
        <v>50</v>
      </c>
      <c r="G4672" t="s">
        <v>26592</v>
      </c>
      <c r="H4672" s="1">
        <v>44422</v>
      </c>
      <c r="I4672" t="s">
        <v>13118</v>
      </c>
      <c r="J4672" t="s">
        <v>13119</v>
      </c>
      <c r="K4672" t="s">
        <v>31</v>
      </c>
      <c r="L4672">
        <v>36007.861850000001</v>
      </c>
      <c r="M4672">
        <v>189</v>
      </c>
      <c r="N4672" t="s">
        <v>39</v>
      </c>
      <c r="O4672" s="1">
        <v>44447</v>
      </c>
      <c r="P4672" s="3">
        <f t="shared" si="145"/>
        <v>25</v>
      </c>
      <c r="Q4672" t="s">
        <v>32</v>
      </c>
      <c r="R4672" t="s">
        <v>33</v>
      </c>
    </row>
    <row r="4673" spans="1:18" x14ac:dyDescent="0.25">
      <c r="A4673" t="s">
        <v>13120</v>
      </c>
      <c r="B4673" s="3">
        <v>45</v>
      </c>
      <c r="C4673" s="3" t="str" cm="1">
        <f t="array" ref="C4673">_xlfn.IFS(B4673&lt;35,"Young",B4673&lt;60,"Middle",TRUE,"Senior")</f>
        <v>Middle</v>
      </c>
      <c r="D4673" t="s">
        <v>26</v>
      </c>
      <c r="E4673" t="str">
        <f t="shared" si="144"/>
        <v>Middle-Male</v>
      </c>
      <c r="F4673" t="s">
        <v>17</v>
      </c>
      <c r="G4673" t="s">
        <v>28</v>
      </c>
      <c r="H4673" s="1">
        <v>44186</v>
      </c>
      <c r="I4673" t="s">
        <v>13121</v>
      </c>
      <c r="J4673" t="s">
        <v>11348</v>
      </c>
      <c r="K4673" t="s">
        <v>57</v>
      </c>
      <c r="L4673">
        <v>37791.802940000001</v>
      </c>
      <c r="M4673">
        <v>167</v>
      </c>
      <c r="N4673" t="s">
        <v>43</v>
      </c>
      <c r="O4673" s="1">
        <v>44195</v>
      </c>
      <c r="P4673" s="3">
        <f t="shared" si="145"/>
        <v>9</v>
      </c>
      <c r="Q4673" t="s">
        <v>23</v>
      </c>
      <c r="R4673" t="s">
        <v>45</v>
      </c>
    </row>
    <row r="4674" spans="1:18" x14ac:dyDescent="0.25">
      <c r="A4674" t="s">
        <v>9232</v>
      </c>
      <c r="B4674" s="3">
        <v>31</v>
      </c>
      <c r="C4674" s="3" t="str" cm="1">
        <f t="array" ref="C4674">_xlfn.IFS(B4674&lt;35,"Young",B4674&lt;60,"Middle",TRUE,"Senior")</f>
        <v>Young</v>
      </c>
      <c r="D4674" t="s">
        <v>26</v>
      </c>
      <c r="E4674" t="str">
        <f t="shared" si="144"/>
        <v>Young-Male</v>
      </c>
      <c r="F4674" t="s">
        <v>115</v>
      </c>
      <c r="G4674" t="s">
        <v>26592</v>
      </c>
      <c r="H4674" s="1">
        <v>43520</v>
      </c>
      <c r="I4674" t="s">
        <v>13122</v>
      </c>
      <c r="J4674" t="s">
        <v>13123</v>
      </c>
      <c r="K4674" t="s">
        <v>57</v>
      </c>
      <c r="L4674">
        <v>4509.603118</v>
      </c>
      <c r="M4674">
        <v>489</v>
      </c>
      <c r="N4674" t="s">
        <v>22</v>
      </c>
      <c r="O4674" s="1">
        <v>43531</v>
      </c>
      <c r="P4674" s="3">
        <f t="shared" si="145"/>
        <v>11</v>
      </c>
      <c r="Q4674" t="s">
        <v>32</v>
      </c>
      <c r="R4674" t="s">
        <v>45</v>
      </c>
    </row>
    <row r="4675" spans="1:18" x14ac:dyDescent="0.25">
      <c r="A4675" t="s">
        <v>13124</v>
      </c>
      <c r="B4675" s="3">
        <v>60</v>
      </c>
      <c r="C4675" s="3" t="str" cm="1">
        <f t="array" ref="C4675">_xlfn.IFS(B4675&lt;35,"Young",B4675&lt;60,"Middle",TRUE,"Senior")</f>
        <v>Senior</v>
      </c>
      <c r="D4675" t="s">
        <v>26</v>
      </c>
      <c r="E4675" t="str">
        <f t="shared" ref="E4675:E4738" si="146">C4675 &amp; "-" &amp; D4675</f>
        <v>Senior-Male</v>
      </c>
      <c r="F4675" t="s">
        <v>50</v>
      </c>
      <c r="G4675" t="s">
        <v>36</v>
      </c>
      <c r="H4675" s="1">
        <v>43949</v>
      </c>
      <c r="I4675" t="s">
        <v>13125</v>
      </c>
      <c r="J4675" t="s">
        <v>13126</v>
      </c>
      <c r="K4675" t="s">
        <v>53</v>
      </c>
      <c r="L4675">
        <v>19841.844669999999</v>
      </c>
      <c r="M4675">
        <v>205</v>
      </c>
      <c r="N4675" t="s">
        <v>22</v>
      </c>
      <c r="O4675" s="1">
        <v>43951</v>
      </c>
      <c r="P4675" s="3">
        <f t="shared" ref="P4675:P4738" si="147">O4675-H4675</f>
        <v>2</v>
      </c>
      <c r="Q4675" t="s">
        <v>32</v>
      </c>
      <c r="R4675" t="s">
        <v>33</v>
      </c>
    </row>
    <row r="4676" spans="1:18" x14ac:dyDescent="0.25">
      <c r="A4676" t="s">
        <v>13127</v>
      </c>
      <c r="B4676" s="3">
        <v>46</v>
      </c>
      <c r="C4676" s="3" t="str" cm="1">
        <f t="array" ref="C4676">_xlfn.IFS(B4676&lt;35,"Young",B4676&lt;60,"Middle",TRUE,"Senior")</f>
        <v>Middle</v>
      </c>
      <c r="D4676" t="s">
        <v>16</v>
      </c>
      <c r="E4676" t="str">
        <f t="shared" si="146"/>
        <v>Middle-Female</v>
      </c>
      <c r="F4676" t="s">
        <v>17</v>
      </c>
      <c r="G4676" t="s">
        <v>26593</v>
      </c>
      <c r="H4676" s="1">
        <v>44356</v>
      </c>
      <c r="I4676" t="s">
        <v>9348</v>
      </c>
      <c r="J4676" t="s">
        <v>5623</v>
      </c>
      <c r="K4676" t="s">
        <v>31</v>
      </c>
      <c r="L4676">
        <v>17467.762729999999</v>
      </c>
      <c r="M4676">
        <v>280</v>
      </c>
      <c r="N4676" t="s">
        <v>39</v>
      </c>
      <c r="O4676" s="1">
        <v>44379</v>
      </c>
      <c r="P4676" s="3">
        <f t="shared" si="147"/>
        <v>23</v>
      </c>
      <c r="Q4676" t="s">
        <v>44</v>
      </c>
      <c r="R4676" t="s">
        <v>45</v>
      </c>
    </row>
    <row r="4677" spans="1:18" x14ac:dyDescent="0.25">
      <c r="A4677" t="s">
        <v>13128</v>
      </c>
      <c r="B4677" s="3">
        <v>20</v>
      </c>
      <c r="C4677" s="3" t="str" cm="1">
        <f t="array" ref="C4677">_xlfn.IFS(B4677&lt;35,"Young",B4677&lt;60,"Middle",TRUE,"Senior")</f>
        <v>Young</v>
      </c>
      <c r="D4677" t="s">
        <v>26</v>
      </c>
      <c r="E4677" t="str">
        <f t="shared" si="146"/>
        <v>Young-Male</v>
      </c>
      <c r="F4677" t="s">
        <v>17</v>
      </c>
      <c r="G4677" t="s">
        <v>26592</v>
      </c>
      <c r="H4677" s="1">
        <v>44707</v>
      </c>
      <c r="I4677" t="s">
        <v>13129</v>
      </c>
      <c r="J4677" t="s">
        <v>13130</v>
      </c>
      <c r="K4677" t="s">
        <v>31</v>
      </c>
      <c r="L4677">
        <v>33061.788350000003</v>
      </c>
      <c r="M4677">
        <v>142</v>
      </c>
      <c r="N4677" t="s">
        <v>22</v>
      </c>
      <c r="O4677" s="1">
        <v>44718</v>
      </c>
      <c r="P4677" s="3">
        <f t="shared" si="147"/>
        <v>11</v>
      </c>
      <c r="Q4677" t="s">
        <v>44</v>
      </c>
      <c r="R4677" t="s">
        <v>45</v>
      </c>
    </row>
    <row r="4678" spans="1:18" x14ac:dyDescent="0.25">
      <c r="A4678" t="s">
        <v>13131</v>
      </c>
      <c r="B4678" s="3">
        <v>25</v>
      </c>
      <c r="C4678" s="3" t="str" cm="1">
        <f t="array" ref="C4678">_xlfn.IFS(B4678&lt;35,"Young",B4678&lt;60,"Middle",TRUE,"Senior")</f>
        <v>Young</v>
      </c>
      <c r="D4678" t="s">
        <v>16</v>
      </c>
      <c r="E4678" t="str">
        <f t="shared" si="146"/>
        <v>Young-Female</v>
      </c>
      <c r="F4678" t="s">
        <v>115</v>
      </c>
      <c r="G4678" t="s">
        <v>70</v>
      </c>
      <c r="H4678" s="1">
        <v>44780</v>
      </c>
      <c r="I4678" t="s">
        <v>1854</v>
      </c>
      <c r="J4678" t="s">
        <v>4592</v>
      </c>
      <c r="K4678" t="s">
        <v>57</v>
      </c>
      <c r="L4678">
        <v>63735.164960000002</v>
      </c>
      <c r="M4678">
        <v>453</v>
      </c>
      <c r="N4678" t="s">
        <v>22</v>
      </c>
      <c r="O4678" s="1">
        <v>44783</v>
      </c>
      <c r="P4678" s="3">
        <f t="shared" si="147"/>
        <v>3</v>
      </c>
      <c r="Q4678" t="s">
        <v>23</v>
      </c>
      <c r="R4678" t="s">
        <v>24</v>
      </c>
    </row>
    <row r="4679" spans="1:18" x14ac:dyDescent="0.25">
      <c r="A4679" t="s">
        <v>13132</v>
      </c>
      <c r="B4679" s="3">
        <v>58</v>
      </c>
      <c r="C4679" s="3" t="str" cm="1">
        <f t="array" ref="C4679">_xlfn.IFS(B4679&lt;35,"Young",B4679&lt;60,"Middle",TRUE,"Senior")</f>
        <v>Middle</v>
      </c>
      <c r="D4679" t="s">
        <v>26</v>
      </c>
      <c r="E4679" t="str">
        <f t="shared" si="146"/>
        <v>Middle-Male</v>
      </c>
      <c r="F4679" t="s">
        <v>50</v>
      </c>
      <c r="G4679" t="s">
        <v>36</v>
      </c>
      <c r="H4679" s="1">
        <v>44463</v>
      </c>
      <c r="I4679" t="s">
        <v>13133</v>
      </c>
      <c r="J4679" t="s">
        <v>13134</v>
      </c>
      <c r="K4679" t="s">
        <v>21</v>
      </c>
      <c r="L4679">
        <v>8461.2800910000005</v>
      </c>
      <c r="M4679">
        <v>449</v>
      </c>
      <c r="N4679" t="s">
        <v>22</v>
      </c>
      <c r="O4679" s="1">
        <v>44470</v>
      </c>
      <c r="P4679" s="3">
        <f t="shared" si="147"/>
        <v>7</v>
      </c>
      <c r="Q4679" t="s">
        <v>85</v>
      </c>
      <c r="R4679" t="s">
        <v>45</v>
      </c>
    </row>
    <row r="4680" spans="1:18" x14ac:dyDescent="0.25">
      <c r="A4680" t="s">
        <v>13135</v>
      </c>
      <c r="B4680" s="3">
        <v>52</v>
      </c>
      <c r="C4680" s="3" t="str" cm="1">
        <f t="array" ref="C4680">_xlfn.IFS(B4680&lt;35,"Young",B4680&lt;60,"Middle",TRUE,"Senior")</f>
        <v>Middle</v>
      </c>
      <c r="D4680" t="s">
        <v>26</v>
      </c>
      <c r="E4680" t="str">
        <f t="shared" si="146"/>
        <v>Middle-Male</v>
      </c>
      <c r="F4680" t="s">
        <v>50</v>
      </c>
      <c r="G4680" t="s">
        <v>36</v>
      </c>
      <c r="H4680" s="1">
        <v>44534</v>
      </c>
      <c r="I4680" t="s">
        <v>13136</v>
      </c>
      <c r="J4680" t="s">
        <v>13137</v>
      </c>
      <c r="K4680" t="s">
        <v>21</v>
      </c>
      <c r="L4680">
        <v>19706.0173</v>
      </c>
      <c r="M4680">
        <v>322</v>
      </c>
      <c r="N4680" t="s">
        <v>22</v>
      </c>
      <c r="O4680" s="1">
        <v>44535</v>
      </c>
      <c r="P4680" s="3">
        <f t="shared" si="147"/>
        <v>1</v>
      </c>
      <c r="Q4680" t="s">
        <v>49</v>
      </c>
      <c r="R4680" t="s">
        <v>45</v>
      </c>
    </row>
    <row r="4681" spans="1:18" x14ac:dyDescent="0.25">
      <c r="A4681" t="s">
        <v>13138</v>
      </c>
      <c r="B4681" s="3">
        <v>27</v>
      </c>
      <c r="C4681" s="3" t="str" cm="1">
        <f t="array" ref="C4681">_xlfn.IFS(B4681&lt;35,"Young",B4681&lt;60,"Middle",TRUE,"Senior")</f>
        <v>Young</v>
      </c>
      <c r="D4681" t="s">
        <v>16</v>
      </c>
      <c r="E4681" t="str">
        <f t="shared" si="146"/>
        <v>Young-Female</v>
      </c>
      <c r="F4681" t="s">
        <v>115</v>
      </c>
      <c r="G4681" t="s">
        <v>36</v>
      </c>
      <c r="H4681" s="1">
        <v>44243</v>
      </c>
      <c r="I4681" t="s">
        <v>13139</v>
      </c>
      <c r="J4681" t="s">
        <v>13140</v>
      </c>
      <c r="K4681" t="s">
        <v>31</v>
      </c>
      <c r="L4681">
        <v>6508.2210699999996</v>
      </c>
      <c r="M4681">
        <v>400</v>
      </c>
      <c r="N4681" t="s">
        <v>22</v>
      </c>
      <c r="O4681" s="1">
        <v>44262</v>
      </c>
      <c r="P4681" s="3">
        <f t="shared" si="147"/>
        <v>19</v>
      </c>
      <c r="Q4681" t="s">
        <v>32</v>
      </c>
      <c r="R4681" t="s">
        <v>45</v>
      </c>
    </row>
    <row r="4682" spans="1:18" x14ac:dyDescent="0.25">
      <c r="A4682" t="s">
        <v>13141</v>
      </c>
      <c r="B4682" s="3">
        <v>69</v>
      </c>
      <c r="C4682" s="3" t="str" cm="1">
        <f t="array" ref="C4682">_xlfn.IFS(B4682&lt;35,"Young",B4682&lt;60,"Middle",TRUE,"Senior")</f>
        <v>Senior</v>
      </c>
      <c r="D4682" t="s">
        <v>16</v>
      </c>
      <c r="E4682" t="str">
        <f t="shared" si="146"/>
        <v>Senior-Female</v>
      </c>
      <c r="F4682" t="s">
        <v>90</v>
      </c>
      <c r="G4682" t="s">
        <v>36</v>
      </c>
      <c r="H4682" s="1">
        <v>44628</v>
      </c>
      <c r="I4682" t="s">
        <v>13142</v>
      </c>
      <c r="J4682" t="s">
        <v>7264</v>
      </c>
      <c r="K4682" t="s">
        <v>61</v>
      </c>
      <c r="L4682">
        <v>20137.222170000001</v>
      </c>
      <c r="M4682">
        <v>407</v>
      </c>
      <c r="N4682" t="s">
        <v>22</v>
      </c>
      <c r="O4682" s="1">
        <v>44640</v>
      </c>
      <c r="P4682" s="3">
        <f t="shared" si="147"/>
        <v>12</v>
      </c>
      <c r="Q4682" t="s">
        <v>85</v>
      </c>
      <c r="R4682" t="s">
        <v>24</v>
      </c>
    </row>
    <row r="4683" spans="1:18" x14ac:dyDescent="0.25">
      <c r="A4683" t="s">
        <v>13143</v>
      </c>
      <c r="B4683" s="3">
        <v>54</v>
      </c>
      <c r="C4683" s="3" t="str" cm="1">
        <f t="array" ref="C4683">_xlfn.IFS(B4683&lt;35,"Young",B4683&lt;60,"Middle",TRUE,"Senior")</f>
        <v>Middle</v>
      </c>
      <c r="D4683" t="s">
        <v>16</v>
      </c>
      <c r="E4683" t="str">
        <f t="shared" si="146"/>
        <v>Middle-Female</v>
      </c>
      <c r="F4683" t="s">
        <v>115</v>
      </c>
      <c r="G4683" t="s">
        <v>18</v>
      </c>
      <c r="H4683" s="1">
        <v>44576</v>
      </c>
      <c r="I4683" t="s">
        <v>13144</v>
      </c>
      <c r="J4683" t="s">
        <v>13145</v>
      </c>
      <c r="K4683" t="s">
        <v>21</v>
      </c>
      <c r="L4683">
        <v>30092.852009999999</v>
      </c>
      <c r="M4683">
        <v>326</v>
      </c>
      <c r="N4683" t="s">
        <v>43</v>
      </c>
      <c r="O4683" s="1">
        <v>44590</v>
      </c>
      <c r="P4683" s="3">
        <f t="shared" si="147"/>
        <v>14</v>
      </c>
      <c r="Q4683" t="s">
        <v>85</v>
      </c>
      <c r="R4683" t="s">
        <v>45</v>
      </c>
    </row>
    <row r="4684" spans="1:18" x14ac:dyDescent="0.25">
      <c r="A4684" t="s">
        <v>13146</v>
      </c>
      <c r="B4684" s="3">
        <v>32</v>
      </c>
      <c r="C4684" s="3" t="str" cm="1">
        <f t="array" ref="C4684">_xlfn.IFS(B4684&lt;35,"Young",B4684&lt;60,"Middle",TRUE,"Senior")</f>
        <v>Young</v>
      </c>
      <c r="D4684" t="s">
        <v>26</v>
      </c>
      <c r="E4684" t="str">
        <f t="shared" si="146"/>
        <v>Young-Male</v>
      </c>
      <c r="F4684" t="s">
        <v>63</v>
      </c>
      <c r="G4684" t="s">
        <v>36</v>
      </c>
      <c r="H4684" s="1">
        <v>44476</v>
      </c>
      <c r="I4684" t="s">
        <v>13147</v>
      </c>
      <c r="J4684" t="s">
        <v>13148</v>
      </c>
      <c r="K4684" t="s">
        <v>57</v>
      </c>
      <c r="L4684">
        <v>23818.142800000001</v>
      </c>
      <c r="M4684">
        <v>202</v>
      </c>
      <c r="N4684" t="s">
        <v>22</v>
      </c>
      <c r="O4684" s="1">
        <v>44487</v>
      </c>
      <c r="P4684" s="3">
        <f t="shared" si="147"/>
        <v>11</v>
      </c>
      <c r="Q4684" t="s">
        <v>85</v>
      </c>
      <c r="R4684" t="s">
        <v>24</v>
      </c>
    </row>
    <row r="4685" spans="1:18" x14ac:dyDescent="0.25">
      <c r="A4685" t="s">
        <v>13149</v>
      </c>
      <c r="B4685" s="3">
        <v>70</v>
      </c>
      <c r="C4685" s="3" t="str" cm="1">
        <f t="array" ref="C4685">_xlfn.IFS(B4685&lt;35,"Young",B4685&lt;60,"Middle",TRUE,"Senior")</f>
        <v>Senior</v>
      </c>
      <c r="D4685" t="s">
        <v>26</v>
      </c>
      <c r="E4685" t="str">
        <f t="shared" si="146"/>
        <v>Senior-Male</v>
      </c>
      <c r="F4685" t="s">
        <v>50</v>
      </c>
      <c r="G4685" t="s">
        <v>26593</v>
      </c>
      <c r="H4685" s="1">
        <v>44206</v>
      </c>
      <c r="I4685" t="s">
        <v>13150</v>
      </c>
      <c r="J4685" t="s">
        <v>13151</v>
      </c>
      <c r="K4685" t="s">
        <v>31</v>
      </c>
      <c r="L4685">
        <v>12903.013709999999</v>
      </c>
      <c r="M4685">
        <v>176</v>
      </c>
      <c r="N4685" t="s">
        <v>39</v>
      </c>
      <c r="O4685" s="1">
        <v>44219</v>
      </c>
      <c r="P4685" s="3">
        <f t="shared" si="147"/>
        <v>13</v>
      </c>
      <c r="Q4685" t="s">
        <v>44</v>
      </c>
      <c r="R4685" t="s">
        <v>45</v>
      </c>
    </row>
    <row r="4686" spans="1:18" x14ac:dyDescent="0.25">
      <c r="A4686" t="s">
        <v>8546</v>
      </c>
      <c r="B4686" s="3">
        <v>80</v>
      </c>
      <c r="C4686" s="3" t="str" cm="1">
        <f t="array" ref="C4686">_xlfn.IFS(B4686&lt;35,"Young",B4686&lt;60,"Middle",TRUE,"Senior")</f>
        <v>Senior</v>
      </c>
      <c r="D4686" t="s">
        <v>16</v>
      </c>
      <c r="E4686" t="str">
        <f t="shared" si="146"/>
        <v>Senior-Female</v>
      </c>
      <c r="F4686" t="s">
        <v>63</v>
      </c>
      <c r="G4686" t="s">
        <v>26592</v>
      </c>
      <c r="H4686" s="1">
        <v>44615</v>
      </c>
      <c r="I4686" t="s">
        <v>13152</v>
      </c>
      <c r="J4686" t="s">
        <v>13153</v>
      </c>
      <c r="K4686" t="s">
        <v>31</v>
      </c>
      <c r="L4686">
        <v>4507.4485439999999</v>
      </c>
      <c r="M4686">
        <v>466</v>
      </c>
      <c r="N4686" t="s">
        <v>39</v>
      </c>
      <c r="O4686" s="1">
        <v>44638</v>
      </c>
      <c r="P4686" s="3">
        <f t="shared" si="147"/>
        <v>23</v>
      </c>
      <c r="Q4686" t="s">
        <v>49</v>
      </c>
      <c r="R4686" t="s">
        <v>33</v>
      </c>
    </row>
    <row r="4687" spans="1:18" x14ac:dyDescent="0.25">
      <c r="A4687" t="s">
        <v>13154</v>
      </c>
      <c r="B4687" s="3">
        <v>36</v>
      </c>
      <c r="C4687" s="3" t="str" cm="1">
        <f t="array" ref="C4687">_xlfn.IFS(B4687&lt;35,"Young",B4687&lt;60,"Middle",TRUE,"Senior")</f>
        <v>Middle</v>
      </c>
      <c r="D4687" t="s">
        <v>26</v>
      </c>
      <c r="E4687" t="str">
        <f t="shared" si="146"/>
        <v>Middle-Male</v>
      </c>
      <c r="F4687" t="s">
        <v>63</v>
      </c>
      <c r="G4687" t="s">
        <v>28</v>
      </c>
      <c r="H4687" s="1">
        <v>45041</v>
      </c>
      <c r="I4687" t="s">
        <v>13155</v>
      </c>
      <c r="J4687" t="s">
        <v>13156</v>
      </c>
      <c r="K4687" t="s">
        <v>53</v>
      </c>
      <c r="L4687">
        <v>34359.900979999999</v>
      </c>
      <c r="M4687">
        <v>234</v>
      </c>
      <c r="N4687" t="s">
        <v>43</v>
      </c>
      <c r="O4687" s="1">
        <v>45067</v>
      </c>
      <c r="P4687" s="3">
        <f t="shared" si="147"/>
        <v>26</v>
      </c>
      <c r="Q4687" t="s">
        <v>49</v>
      </c>
      <c r="R4687" t="s">
        <v>24</v>
      </c>
    </row>
    <row r="4688" spans="1:18" x14ac:dyDescent="0.25">
      <c r="A4688" t="s">
        <v>13157</v>
      </c>
      <c r="B4688" s="3">
        <v>85</v>
      </c>
      <c r="C4688" s="3" t="str" cm="1">
        <f t="array" ref="C4688">_xlfn.IFS(B4688&lt;35,"Young",B4688&lt;60,"Middle",TRUE,"Senior")</f>
        <v>Senior</v>
      </c>
      <c r="D4688" t="s">
        <v>26</v>
      </c>
      <c r="E4688" t="str">
        <f t="shared" si="146"/>
        <v>Senior-Male</v>
      </c>
      <c r="F4688" t="s">
        <v>17</v>
      </c>
      <c r="G4688" t="s">
        <v>26592</v>
      </c>
      <c r="H4688" s="1">
        <v>43572</v>
      </c>
      <c r="I4688" t="s">
        <v>13158</v>
      </c>
      <c r="J4688" t="s">
        <v>13159</v>
      </c>
      <c r="K4688" t="s">
        <v>61</v>
      </c>
      <c r="L4688">
        <v>26517.992849999999</v>
      </c>
      <c r="M4688">
        <v>225</v>
      </c>
      <c r="N4688" t="s">
        <v>22</v>
      </c>
      <c r="O4688" s="1">
        <v>43578</v>
      </c>
      <c r="P4688" s="3">
        <f t="shared" si="147"/>
        <v>6</v>
      </c>
      <c r="Q4688" t="s">
        <v>49</v>
      </c>
      <c r="R4688" t="s">
        <v>45</v>
      </c>
    </row>
    <row r="4689" spans="1:18" x14ac:dyDescent="0.25">
      <c r="A4689" t="s">
        <v>13160</v>
      </c>
      <c r="B4689" s="3">
        <v>23</v>
      </c>
      <c r="C4689" s="3" t="str" cm="1">
        <f t="array" ref="C4689">_xlfn.IFS(B4689&lt;35,"Young",B4689&lt;60,"Middle",TRUE,"Senior")</f>
        <v>Young</v>
      </c>
      <c r="D4689" t="s">
        <v>16</v>
      </c>
      <c r="E4689" t="str">
        <f t="shared" si="146"/>
        <v>Young-Female</v>
      </c>
      <c r="F4689" t="s">
        <v>63</v>
      </c>
      <c r="G4689" t="s">
        <v>26592</v>
      </c>
      <c r="H4689" s="1">
        <v>44463</v>
      </c>
      <c r="I4689" t="s">
        <v>13161</v>
      </c>
      <c r="J4689" t="s">
        <v>13162</v>
      </c>
      <c r="K4689" t="s">
        <v>61</v>
      </c>
      <c r="L4689">
        <v>20352.040079999999</v>
      </c>
      <c r="M4689">
        <v>277</v>
      </c>
      <c r="N4689" t="s">
        <v>43</v>
      </c>
      <c r="O4689" s="1">
        <v>44478</v>
      </c>
      <c r="P4689" s="3">
        <f t="shared" si="147"/>
        <v>15</v>
      </c>
      <c r="Q4689" t="s">
        <v>85</v>
      </c>
      <c r="R4689" t="s">
        <v>33</v>
      </c>
    </row>
    <row r="4690" spans="1:18" x14ac:dyDescent="0.25">
      <c r="A4690" t="s">
        <v>13163</v>
      </c>
      <c r="B4690" s="3">
        <v>33</v>
      </c>
      <c r="C4690" s="3" t="str" cm="1">
        <f t="array" ref="C4690">_xlfn.IFS(B4690&lt;35,"Young",B4690&lt;60,"Middle",TRUE,"Senior")</f>
        <v>Young</v>
      </c>
      <c r="D4690" t="s">
        <v>26</v>
      </c>
      <c r="E4690" t="str">
        <f t="shared" si="146"/>
        <v>Young-Male</v>
      </c>
      <c r="F4690" t="s">
        <v>35</v>
      </c>
      <c r="G4690" t="s">
        <v>26593</v>
      </c>
      <c r="H4690" s="1">
        <v>43519</v>
      </c>
      <c r="I4690" t="s">
        <v>13164</v>
      </c>
      <c r="J4690" t="s">
        <v>13165</v>
      </c>
      <c r="K4690" t="s">
        <v>61</v>
      </c>
      <c r="L4690">
        <v>1690.3110730000001</v>
      </c>
      <c r="M4690">
        <v>269</v>
      </c>
      <c r="N4690" t="s">
        <v>22</v>
      </c>
      <c r="O4690" s="1">
        <v>43525</v>
      </c>
      <c r="P4690" s="3">
        <f t="shared" si="147"/>
        <v>6</v>
      </c>
      <c r="Q4690" t="s">
        <v>44</v>
      </c>
      <c r="R4690" t="s">
        <v>24</v>
      </c>
    </row>
    <row r="4691" spans="1:18" x14ac:dyDescent="0.25">
      <c r="A4691" t="s">
        <v>13166</v>
      </c>
      <c r="B4691" s="3">
        <v>49</v>
      </c>
      <c r="C4691" s="3" t="str" cm="1">
        <f t="array" ref="C4691">_xlfn.IFS(B4691&lt;35,"Young",B4691&lt;60,"Middle",TRUE,"Senior")</f>
        <v>Middle</v>
      </c>
      <c r="D4691" t="s">
        <v>26</v>
      </c>
      <c r="E4691" t="str">
        <f t="shared" si="146"/>
        <v>Middle-Male</v>
      </c>
      <c r="F4691" t="s">
        <v>17</v>
      </c>
      <c r="G4691" t="s">
        <v>70</v>
      </c>
      <c r="H4691" s="1">
        <v>43673</v>
      </c>
      <c r="I4691" t="s">
        <v>13167</v>
      </c>
      <c r="J4691" t="s">
        <v>13168</v>
      </c>
      <c r="K4691" t="s">
        <v>21</v>
      </c>
      <c r="L4691">
        <v>1971.3506339999999</v>
      </c>
      <c r="M4691">
        <v>477</v>
      </c>
      <c r="N4691" t="s">
        <v>22</v>
      </c>
      <c r="O4691" s="1">
        <v>43680</v>
      </c>
      <c r="P4691" s="3">
        <f t="shared" si="147"/>
        <v>7</v>
      </c>
      <c r="Q4691" t="s">
        <v>32</v>
      </c>
      <c r="R4691" t="s">
        <v>24</v>
      </c>
    </row>
    <row r="4692" spans="1:18" x14ac:dyDescent="0.25">
      <c r="A4692" t="s">
        <v>13169</v>
      </c>
      <c r="B4692" s="3">
        <v>56</v>
      </c>
      <c r="C4692" s="3" t="str" cm="1">
        <f t="array" ref="C4692">_xlfn.IFS(B4692&lt;35,"Young",B4692&lt;60,"Middle",TRUE,"Senior")</f>
        <v>Middle</v>
      </c>
      <c r="D4692" t="s">
        <v>26</v>
      </c>
      <c r="E4692" t="str">
        <f t="shared" si="146"/>
        <v>Middle-Male</v>
      </c>
      <c r="F4692" t="s">
        <v>230</v>
      </c>
      <c r="G4692" t="s">
        <v>18</v>
      </c>
      <c r="H4692" s="1">
        <v>45223</v>
      </c>
      <c r="I4692" t="s">
        <v>13170</v>
      </c>
      <c r="J4692" t="s">
        <v>13171</v>
      </c>
      <c r="K4692" t="s">
        <v>21</v>
      </c>
      <c r="L4692">
        <v>8355.4147439999997</v>
      </c>
      <c r="M4692">
        <v>268</v>
      </c>
      <c r="N4692" t="s">
        <v>43</v>
      </c>
      <c r="O4692" s="1">
        <v>45253</v>
      </c>
      <c r="P4692" s="3">
        <f t="shared" si="147"/>
        <v>30</v>
      </c>
      <c r="Q4692" t="s">
        <v>44</v>
      </c>
      <c r="R4692" t="s">
        <v>45</v>
      </c>
    </row>
    <row r="4693" spans="1:18" x14ac:dyDescent="0.25">
      <c r="A4693" t="s">
        <v>13172</v>
      </c>
      <c r="B4693" s="3">
        <v>55</v>
      </c>
      <c r="C4693" s="3" t="str" cm="1">
        <f t="array" ref="C4693">_xlfn.IFS(B4693&lt;35,"Young",B4693&lt;60,"Middle",TRUE,"Senior")</f>
        <v>Middle</v>
      </c>
      <c r="D4693" t="s">
        <v>16</v>
      </c>
      <c r="E4693" t="str">
        <f t="shared" si="146"/>
        <v>Middle-Female</v>
      </c>
      <c r="F4693" t="s">
        <v>230</v>
      </c>
      <c r="G4693" t="s">
        <v>70</v>
      </c>
      <c r="H4693" s="1">
        <v>44983</v>
      </c>
      <c r="I4693" t="s">
        <v>11082</v>
      </c>
      <c r="J4693" t="s">
        <v>13173</v>
      </c>
      <c r="K4693" t="s">
        <v>21</v>
      </c>
      <c r="L4693">
        <v>2611.745222</v>
      </c>
      <c r="M4693">
        <v>365</v>
      </c>
      <c r="N4693" t="s">
        <v>22</v>
      </c>
      <c r="O4693" s="1">
        <v>44986</v>
      </c>
      <c r="P4693" s="3">
        <f t="shared" si="147"/>
        <v>3</v>
      </c>
      <c r="Q4693" t="s">
        <v>44</v>
      </c>
      <c r="R4693" t="s">
        <v>33</v>
      </c>
    </row>
    <row r="4694" spans="1:18" x14ac:dyDescent="0.25">
      <c r="A4694" t="s">
        <v>13174</v>
      </c>
      <c r="B4694" s="3">
        <v>50</v>
      </c>
      <c r="C4694" s="3" t="str" cm="1">
        <f t="array" ref="C4694">_xlfn.IFS(B4694&lt;35,"Young",B4694&lt;60,"Middle",TRUE,"Senior")</f>
        <v>Middle</v>
      </c>
      <c r="D4694" t="s">
        <v>26</v>
      </c>
      <c r="E4694" t="str">
        <f t="shared" si="146"/>
        <v>Middle-Male</v>
      </c>
      <c r="F4694" t="s">
        <v>17</v>
      </c>
      <c r="G4694" t="s">
        <v>70</v>
      </c>
      <c r="H4694" s="1">
        <v>43606</v>
      </c>
      <c r="I4694" t="s">
        <v>13175</v>
      </c>
      <c r="J4694" t="s">
        <v>13176</v>
      </c>
      <c r="K4694" t="s">
        <v>61</v>
      </c>
      <c r="L4694">
        <v>50675.277139999998</v>
      </c>
      <c r="M4694">
        <v>496</v>
      </c>
      <c r="N4694" t="s">
        <v>22</v>
      </c>
      <c r="O4694" s="1">
        <v>43614</v>
      </c>
      <c r="P4694" s="3">
        <f t="shared" si="147"/>
        <v>8</v>
      </c>
      <c r="Q4694" t="s">
        <v>85</v>
      </c>
      <c r="R4694" t="s">
        <v>45</v>
      </c>
    </row>
    <row r="4695" spans="1:18" x14ac:dyDescent="0.25">
      <c r="A4695" t="s">
        <v>13177</v>
      </c>
      <c r="B4695" s="3">
        <v>49</v>
      </c>
      <c r="C4695" s="3" t="str" cm="1">
        <f t="array" ref="C4695">_xlfn.IFS(B4695&lt;35,"Young",B4695&lt;60,"Middle",TRUE,"Senior")</f>
        <v>Middle</v>
      </c>
      <c r="D4695" t="s">
        <v>26</v>
      </c>
      <c r="E4695" t="str">
        <f t="shared" si="146"/>
        <v>Middle-Male</v>
      </c>
      <c r="F4695" t="s">
        <v>17</v>
      </c>
      <c r="G4695" t="s">
        <v>26593</v>
      </c>
      <c r="H4695" s="1">
        <v>44415</v>
      </c>
      <c r="I4695" t="s">
        <v>13178</v>
      </c>
      <c r="J4695" t="s">
        <v>13179</v>
      </c>
      <c r="K4695" t="s">
        <v>53</v>
      </c>
      <c r="L4695">
        <v>34154.680619999999</v>
      </c>
      <c r="M4695">
        <v>424</v>
      </c>
      <c r="N4695" t="s">
        <v>43</v>
      </c>
      <c r="O4695" s="1">
        <v>44443</v>
      </c>
      <c r="P4695" s="3">
        <f t="shared" si="147"/>
        <v>28</v>
      </c>
      <c r="Q4695" t="s">
        <v>49</v>
      </c>
      <c r="R4695" t="s">
        <v>45</v>
      </c>
    </row>
    <row r="4696" spans="1:18" x14ac:dyDescent="0.25">
      <c r="A4696" t="s">
        <v>13180</v>
      </c>
      <c r="B4696" s="3">
        <v>30</v>
      </c>
      <c r="C4696" s="3" t="str" cm="1">
        <f t="array" ref="C4696">_xlfn.IFS(B4696&lt;35,"Young",B4696&lt;60,"Middle",TRUE,"Senior")</f>
        <v>Young</v>
      </c>
      <c r="D4696" t="s">
        <v>26</v>
      </c>
      <c r="E4696" t="str">
        <f t="shared" si="146"/>
        <v>Young-Male</v>
      </c>
      <c r="F4696" t="s">
        <v>230</v>
      </c>
      <c r="G4696" t="s">
        <v>18</v>
      </c>
      <c r="H4696" s="1">
        <v>44799</v>
      </c>
      <c r="I4696" t="s">
        <v>13181</v>
      </c>
      <c r="J4696" t="s">
        <v>13182</v>
      </c>
      <c r="K4696" t="s">
        <v>31</v>
      </c>
      <c r="L4696">
        <v>7871.559045</v>
      </c>
      <c r="M4696">
        <v>159</v>
      </c>
      <c r="N4696" t="s">
        <v>39</v>
      </c>
      <c r="O4696" s="1">
        <v>44806</v>
      </c>
      <c r="P4696" s="3">
        <f t="shared" si="147"/>
        <v>7</v>
      </c>
      <c r="Q4696" t="s">
        <v>49</v>
      </c>
      <c r="R4696" t="s">
        <v>45</v>
      </c>
    </row>
    <row r="4697" spans="1:18" x14ac:dyDescent="0.25">
      <c r="A4697" t="s">
        <v>13183</v>
      </c>
      <c r="B4697" s="3">
        <v>82</v>
      </c>
      <c r="C4697" s="3" t="str" cm="1">
        <f t="array" ref="C4697">_xlfn.IFS(B4697&lt;35,"Young",B4697&lt;60,"Middle",TRUE,"Senior")</f>
        <v>Senior</v>
      </c>
      <c r="D4697" t="s">
        <v>26</v>
      </c>
      <c r="E4697" t="str">
        <f t="shared" si="146"/>
        <v>Senior-Male</v>
      </c>
      <c r="F4697" t="s">
        <v>50</v>
      </c>
      <c r="G4697" t="s">
        <v>18</v>
      </c>
      <c r="H4697" s="1">
        <v>44495</v>
      </c>
      <c r="I4697" t="s">
        <v>13184</v>
      </c>
      <c r="J4697" t="s">
        <v>13185</v>
      </c>
      <c r="K4697" t="s">
        <v>57</v>
      </c>
      <c r="L4697">
        <v>9728.7912660000002</v>
      </c>
      <c r="M4697">
        <v>355</v>
      </c>
      <c r="N4697" t="s">
        <v>39</v>
      </c>
      <c r="O4697" s="1">
        <v>44513</v>
      </c>
      <c r="P4697" s="3">
        <f t="shared" si="147"/>
        <v>18</v>
      </c>
      <c r="Q4697" t="s">
        <v>49</v>
      </c>
      <c r="R4697" t="s">
        <v>33</v>
      </c>
    </row>
    <row r="4698" spans="1:18" x14ac:dyDescent="0.25">
      <c r="A4698" t="s">
        <v>977</v>
      </c>
      <c r="B4698" s="3">
        <v>71</v>
      </c>
      <c r="C4698" s="3" t="str" cm="1">
        <f t="array" ref="C4698">_xlfn.IFS(B4698&lt;35,"Young",B4698&lt;60,"Middle",TRUE,"Senior")</f>
        <v>Senior</v>
      </c>
      <c r="D4698" t="s">
        <v>26</v>
      </c>
      <c r="E4698" t="str">
        <f t="shared" si="146"/>
        <v>Senior-Male</v>
      </c>
      <c r="F4698" t="s">
        <v>230</v>
      </c>
      <c r="G4698" t="s">
        <v>26592</v>
      </c>
      <c r="H4698" s="1">
        <v>44636</v>
      </c>
      <c r="I4698" t="s">
        <v>13186</v>
      </c>
      <c r="J4698" t="s">
        <v>13187</v>
      </c>
      <c r="K4698" t="s">
        <v>57</v>
      </c>
      <c r="L4698">
        <v>2078.0778620000001</v>
      </c>
      <c r="M4698">
        <v>308</v>
      </c>
      <c r="N4698" t="s">
        <v>39</v>
      </c>
      <c r="O4698" s="1">
        <v>44645</v>
      </c>
      <c r="P4698" s="3">
        <f t="shared" si="147"/>
        <v>9</v>
      </c>
      <c r="Q4698" t="s">
        <v>85</v>
      </c>
      <c r="R4698" t="s">
        <v>45</v>
      </c>
    </row>
    <row r="4699" spans="1:18" x14ac:dyDescent="0.25">
      <c r="A4699" t="s">
        <v>7623</v>
      </c>
      <c r="B4699" s="3">
        <v>80</v>
      </c>
      <c r="C4699" s="3" t="str" cm="1">
        <f t="array" ref="C4699">_xlfn.IFS(B4699&lt;35,"Young",B4699&lt;60,"Middle",TRUE,"Senior")</f>
        <v>Senior</v>
      </c>
      <c r="D4699" t="s">
        <v>26</v>
      </c>
      <c r="E4699" t="str">
        <f t="shared" si="146"/>
        <v>Senior-Male</v>
      </c>
      <c r="F4699" t="s">
        <v>27</v>
      </c>
      <c r="G4699" t="s">
        <v>26592</v>
      </c>
      <c r="H4699" s="1">
        <v>44825</v>
      </c>
      <c r="I4699" t="s">
        <v>13188</v>
      </c>
      <c r="J4699" t="s">
        <v>13189</v>
      </c>
      <c r="K4699" t="s">
        <v>31</v>
      </c>
      <c r="L4699">
        <v>31283.218290000001</v>
      </c>
      <c r="M4699">
        <v>459</v>
      </c>
      <c r="N4699" t="s">
        <v>22</v>
      </c>
      <c r="O4699" s="1">
        <v>44828</v>
      </c>
      <c r="P4699" s="3">
        <f t="shared" si="147"/>
        <v>3</v>
      </c>
      <c r="Q4699" t="s">
        <v>44</v>
      </c>
      <c r="R4699" t="s">
        <v>24</v>
      </c>
    </row>
    <row r="4700" spans="1:18" x14ac:dyDescent="0.25">
      <c r="A4700" t="s">
        <v>13190</v>
      </c>
      <c r="B4700" s="3">
        <v>71</v>
      </c>
      <c r="C4700" s="3" t="str" cm="1">
        <f t="array" ref="C4700">_xlfn.IFS(B4700&lt;35,"Young",B4700&lt;60,"Middle",TRUE,"Senior")</f>
        <v>Senior</v>
      </c>
      <c r="D4700" t="s">
        <v>26</v>
      </c>
      <c r="E4700" t="str">
        <f t="shared" si="146"/>
        <v>Senior-Male</v>
      </c>
      <c r="F4700" t="s">
        <v>115</v>
      </c>
      <c r="G4700" t="s">
        <v>70</v>
      </c>
      <c r="H4700" s="1">
        <v>43690</v>
      </c>
      <c r="I4700" t="s">
        <v>13191</v>
      </c>
      <c r="J4700" t="s">
        <v>13192</v>
      </c>
      <c r="K4700" t="s">
        <v>21</v>
      </c>
      <c r="L4700">
        <v>2266.3449989999999</v>
      </c>
      <c r="M4700">
        <v>196</v>
      </c>
      <c r="N4700" t="s">
        <v>39</v>
      </c>
      <c r="O4700" s="1">
        <v>43708</v>
      </c>
      <c r="P4700" s="3">
        <f t="shared" si="147"/>
        <v>18</v>
      </c>
      <c r="Q4700" t="s">
        <v>85</v>
      </c>
      <c r="R4700" t="s">
        <v>24</v>
      </c>
    </row>
    <row r="4701" spans="1:18" x14ac:dyDescent="0.25">
      <c r="A4701" t="s">
        <v>13193</v>
      </c>
      <c r="B4701" s="3">
        <v>40</v>
      </c>
      <c r="C4701" s="3" t="str" cm="1">
        <f t="array" ref="C4701">_xlfn.IFS(B4701&lt;35,"Young",B4701&lt;60,"Middle",TRUE,"Senior")</f>
        <v>Middle</v>
      </c>
      <c r="D4701" t="s">
        <v>26</v>
      </c>
      <c r="E4701" t="str">
        <f t="shared" si="146"/>
        <v>Middle-Male</v>
      </c>
      <c r="F4701" t="s">
        <v>50</v>
      </c>
      <c r="G4701" t="s">
        <v>26592</v>
      </c>
      <c r="H4701" s="1">
        <v>43938</v>
      </c>
      <c r="I4701" t="s">
        <v>13194</v>
      </c>
      <c r="J4701" t="s">
        <v>13195</v>
      </c>
      <c r="K4701" t="s">
        <v>21</v>
      </c>
      <c r="L4701">
        <v>6257.3103920000003</v>
      </c>
      <c r="M4701">
        <v>174</v>
      </c>
      <c r="N4701" t="s">
        <v>22</v>
      </c>
      <c r="O4701" s="1">
        <v>43961</v>
      </c>
      <c r="P4701" s="3">
        <f t="shared" si="147"/>
        <v>23</v>
      </c>
      <c r="Q4701" t="s">
        <v>23</v>
      </c>
      <c r="R4701" t="s">
        <v>33</v>
      </c>
    </row>
    <row r="4702" spans="1:18" x14ac:dyDescent="0.25">
      <c r="A4702" t="s">
        <v>13196</v>
      </c>
      <c r="B4702" s="3">
        <v>68</v>
      </c>
      <c r="C4702" s="3" t="str" cm="1">
        <f t="array" ref="C4702">_xlfn.IFS(B4702&lt;35,"Young",B4702&lt;60,"Middle",TRUE,"Senior")</f>
        <v>Senior</v>
      </c>
      <c r="D4702" t="s">
        <v>16</v>
      </c>
      <c r="E4702" t="str">
        <f t="shared" si="146"/>
        <v>Senior-Female</v>
      </c>
      <c r="F4702" t="s">
        <v>35</v>
      </c>
      <c r="G4702" t="s">
        <v>26593</v>
      </c>
      <c r="H4702" s="1">
        <v>44544</v>
      </c>
      <c r="I4702" t="s">
        <v>9175</v>
      </c>
      <c r="J4702" t="s">
        <v>13197</v>
      </c>
      <c r="K4702" t="s">
        <v>57</v>
      </c>
      <c r="L4702">
        <v>23451.742910000001</v>
      </c>
      <c r="M4702">
        <v>443</v>
      </c>
      <c r="N4702" t="s">
        <v>43</v>
      </c>
      <c r="O4702" s="1">
        <v>44560</v>
      </c>
      <c r="P4702" s="3">
        <f t="shared" si="147"/>
        <v>16</v>
      </c>
      <c r="Q4702" t="s">
        <v>32</v>
      </c>
      <c r="R4702" t="s">
        <v>45</v>
      </c>
    </row>
    <row r="4703" spans="1:18" x14ac:dyDescent="0.25">
      <c r="A4703" t="s">
        <v>231</v>
      </c>
      <c r="B4703" s="3">
        <v>35</v>
      </c>
      <c r="C4703" s="3" t="str" cm="1">
        <f t="array" ref="C4703">_xlfn.IFS(B4703&lt;35,"Young",B4703&lt;60,"Middle",TRUE,"Senior")</f>
        <v>Middle</v>
      </c>
      <c r="D4703" t="s">
        <v>26</v>
      </c>
      <c r="E4703" t="str">
        <f t="shared" si="146"/>
        <v>Middle-Male</v>
      </c>
      <c r="F4703" t="s">
        <v>90</v>
      </c>
      <c r="G4703" t="s">
        <v>26593</v>
      </c>
      <c r="H4703" s="1">
        <v>44002</v>
      </c>
      <c r="I4703" t="s">
        <v>13198</v>
      </c>
      <c r="J4703" t="s">
        <v>13199</v>
      </c>
      <c r="K4703" t="s">
        <v>31</v>
      </c>
      <c r="L4703">
        <v>9532.6462769999998</v>
      </c>
      <c r="M4703">
        <v>108</v>
      </c>
      <c r="N4703" t="s">
        <v>39</v>
      </c>
      <c r="O4703" s="1">
        <v>44010</v>
      </c>
      <c r="P4703" s="3">
        <f t="shared" si="147"/>
        <v>8</v>
      </c>
      <c r="Q4703" t="s">
        <v>44</v>
      </c>
      <c r="R4703" t="s">
        <v>45</v>
      </c>
    </row>
    <row r="4704" spans="1:18" x14ac:dyDescent="0.25">
      <c r="A4704" t="s">
        <v>13200</v>
      </c>
      <c r="B4704" s="3">
        <v>27</v>
      </c>
      <c r="C4704" s="3" t="str" cm="1">
        <f t="array" ref="C4704">_xlfn.IFS(B4704&lt;35,"Young",B4704&lt;60,"Middle",TRUE,"Senior")</f>
        <v>Young</v>
      </c>
      <c r="D4704" t="s">
        <v>26</v>
      </c>
      <c r="E4704" t="str">
        <f t="shared" si="146"/>
        <v>Young-Male</v>
      </c>
      <c r="F4704" t="s">
        <v>90</v>
      </c>
      <c r="G4704" t="s">
        <v>36</v>
      </c>
      <c r="H4704" s="1">
        <v>44618</v>
      </c>
      <c r="I4704" t="s">
        <v>13201</v>
      </c>
      <c r="J4704" t="s">
        <v>13202</v>
      </c>
      <c r="K4704" t="s">
        <v>61</v>
      </c>
      <c r="L4704">
        <v>6747.2458669999996</v>
      </c>
      <c r="M4704">
        <v>387</v>
      </c>
      <c r="N4704" t="s">
        <v>22</v>
      </c>
      <c r="O4704" s="1">
        <v>44627</v>
      </c>
      <c r="P4704" s="3">
        <f t="shared" si="147"/>
        <v>9</v>
      </c>
      <c r="Q4704" t="s">
        <v>49</v>
      </c>
      <c r="R4704" t="s">
        <v>33</v>
      </c>
    </row>
    <row r="4705" spans="1:18" x14ac:dyDescent="0.25">
      <c r="A4705" t="s">
        <v>13203</v>
      </c>
      <c r="B4705" s="3">
        <v>46</v>
      </c>
      <c r="C4705" s="3" t="str" cm="1">
        <f t="array" ref="C4705">_xlfn.IFS(B4705&lt;35,"Young",B4705&lt;60,"Middle",TRUE,"Senior")</f>
        <v>Middle</v>
      </c>
      <c r="D4705" t="s">
        <v>16</v>
      </c>
      <c r="E4705" t="str">
        <f t="shared" si="146"/>
        <v>Middle-Female</v>
      </c>
      <c r="F4705" t="s">
        <v>35</v>
      </c>
      <c r="G4705" t="s">
        <v>26592</v>
      </c>
      <c r="H4705" s="1">
        <v>44186</v>
      </c>
      <c r="I4705" t="s">
        <v>13204</v>
      </c>
      <c r="J4705" t="s">
        <v>993</v>
      </c>
      <c r="K4705" t="s">
        <v>31</v>
      </c>
      <c r="L4705">
        <v>21610.832310000002</v>
      </c>
      <c r="M4705">
        <v>179</v>
      </c>
      <c r="N4705" t="s">
        <v>43</v>
      </c>
      <c r="O4705" s="1">
        <v>44195</v>
      </c>
      <c r="P4705" s="3">
        <f t="shared" si="147"/>
        <v>9</v>
      </c>
      <c r="Q4705" t="s">
        <v>49</v>
      </c>
      <c r="R4705" t="s">
        <v>33</v>
      </c>
    </row>
    <row r="4706" spans="1:18" x14ac:dyDescent="0.25">
      <c r="A4706" t="s">
        <v>13205</v>
      </c>
      <c r="B4706" s="3">
        <v>27</v>
      </c>
      <c r="C4706" s="3" t="str" cm="1">
        <f t="array" ref="C4706">_xlfn.IFS(B4706&lt;35,"Young",B4706&lt;60,"Middle",TRUE,"Senior")</f>
        <v>Young</v>
      </c>
      <c r="D4706" t="s">
        <v>26</v>
      </c>
      <c r="E4706" t="str">
        <f t="shared" si="146"/>
        <v>Young-Male</v>
      </c>
      <c r="F4706" t="s">
        <v>230</v>
      </c>
      <c r="G4706" t="s">
        <v>36</v>
      </c>
      <c r="H4706" s="1">
        <v>44434</v>
      </c>
      <c r="I4706" t="s">
        <v>13206</v>
      </c>
      <c r="J4706" t="s">
        <v>10907</v>
      </c>
      <c r="K4706" t="s">
        <v>53</v>
      </c>
      <c r="L4706">
        <v>7238.9743250000001</v>
      </c>
      <c r="M4706">
        <v>482</v>
      </c>
      <c r="N4706" t="s">
        <v>22</v>
      </c>
      <c r="O4706" s="1">
        <v>44448</v>
      </c>
      <c r="P4706" s="3">
        <f t="shared" si="147"/>
        <v>14</v>
      </c>
      <c r="Q4706" t="s">
        <v>23</v>
      </c>
      <c r="R4706" t="s">
        <v>33</v>
      </c>
    </row>
    <row r="4707" spans="1:18" x14ac:dyDescent="0.25">
      <c r="A4707" t="s">
        <v>13207</v>
      </c>
      <c r="B4707" s="3">
        <v>80</v>
      </c>
      <c r="C4707" s="3" t="str" cm="1">
        <f t="array" ref="C4707">_xlfn.IFS(B4707&lt;35,"Young",B4707&lt;60,"Middle",TRUE,"Senior")</f>
        <v>Senior</v>
      </c>
      <c r="D4707" t="s">
        <v>16</v>
      </c>
      <c r="E4707" t="str">
        <f t="shared" si="146"/>
        <v>Senior-Female</v>
      </c>
      <c r="F4707" t="s">
        <v>90</v>
      </c>
      <c r="G4707" t="s">
        <v>70</v>
      </c>
      <c r="H4707" s="1">
        <v>44116</v>
      </c>
      <c r="I4707" t="s">
        <v>13208</v>
      </c>
      <c r="J4707" t="s">
        <v>13209</v>
      </c>
      <c r="K4707" t="s">
        <v>31</v>
      </c>
      <c r="L4707">
        <v>31544.846420000002</v>
      </c>
      <c r="M4707">
        <v>475</v>
      </c>
      <c r="N4707" t="s">
        <v>22</v>
      </c>
      <c r="O4707" s="1">
        <v>44134</v>
      </c>
      <c r="P4707" s="3">
        <f t="shared" si="147"/>
        <v>18</v>
      </c>
      <c r="Q4707" t="s">
        <v>49</v>
      </c>
      <c r="R4707" t="s">
        <v>24</v>
      </c>
    </row>
    <row r="4708" spans="1:18" x14ac:dyDescent="0.25">
      <c r="A4708" t="s">
        <v>13210</v>
      </c>
      <c r="B4708" s="3">
        <v>33</v>
      </c>
      <c r="C4708" s="3" t="str" cm="1">
        <f t="array" ref="C4708">_xlfn.IFS(B4708&lt;35,"Young",B4708&lt;60,"Middle",TRUE,"Senior")</f>
        <v>Young</v>
      </c>
      <c r="D4708" t="s">
        <v>16</v>
      </c>
      <c r="E4708" t="str">
        <f t="shared" si="146"/>
        <v>Young-Female</v>
      </c>
      <c r="F4708" t="s">
        <v>230</v>
      </c>
      <c r="G4708" t="s">
        <v>28</v>
      </c>
      <c r="H4708" s="1">
        <v>45195</v>
      </c>
      <c r="I4708" t="s">
        <v>13211</v>
      </c>
      <c r="J4708" t="s">
        <v>13212</v>
      </c>
      <c r="K4708" t="s">
        <v>31</v>
      </c>
      <c r="L4708">
        <v>22456.672030000002</v>
      </c>
      <c r="M4708">
        <v>225</v>
      </c>
      <c r="N4708" t="s">
        <v>39</v>
      </c>
      <c r="O4708" s="1">
        <v>45198</v>
      </c>
      <c r="P4708" s="3">
        <f t="shared" si="147"/>
        <v>3</v>
      </c>
      <c r="Q4708" t="s">
        <v>32</v>
      </c>
      <c r="R4708" t="s">
        <v>33</v>
      </c>
    </row>
    <row r="4709" spans="1:18" x14ac:dyDescent="0.25">
      <c r="A4709" t="s">
        <v>13213</v>
      </c>
      <c r="B4709" s="3">
        <v>66</v>
      </c>
      <c r="C4709" s="3" t="str" cm="1">
        <f t="array" ref="C4709">_xlfn.IFS(B4709&lt;35,"Young",B4709&lt;60,"Middle",TRUE,"Senior")</f>
        <v>Senior</v>
      </c>
      <c r="D4709" t="s">
        <v>16</v>
      </c>
      <c r="E4709" t="str">
        <f t="shared" si="146"/>
        <v>Senior-Female</v>
      </c>
      <c r="F4709" t="s">
        <v>90</v>
      </c>
      <c r="G4709" t="s">
        <v>26593</v>
      </c>
      <c r="H4709" s="1">
        <v>44844</v>
      </c>
      <c r="I4709" t="s">
        <v>13214</v>
      </c>
      <c r="J4709" t="s">
        <v>13215</v>
      </c>
      <c r="K4709" t="s">
        <v>61</v>
      </c>
      <c r="L4709">
        <v>5105.4082269999999</v>
      </c>
      <c r="M4709">
        <v>315</v>
      </c>
      <c r="N4709" t="s">
        <v>22</v>
      </c>
      <c r="O4709" s="1">
        <v>44866</v>
      </c>
      <c r="P4709" s="3">
        <f t="shared" si="147"/>
        <v>22</v>
      </c>
      <c r="Q4709" t="s">
        <v>85</v>
      </c>
      <c r="R4709" t="s">
        <v>33</v>
      </c>
    </row>
    <row r="4710" spans="1:18" x14ac:dyDescent="0.25">
      <c r="A4710" t="s">
        <v>13216</v>
      </c>
      <c r="B4710" s="3">
        <v>36</v>
      </c>
      <c r="C4710" s="3" t="str" cm="1">
        <f t="array" ref="C4710">_xlfn.IFS(B4710&lt;35,"Young",B4710&lt;60,"Middle",TRUE,"Senior")</f>
        <v>Middle</v>
      </c>
      <c r="D4710" t="s">
        <v>26</v>
      </c>
      <c r="E4710" t="str">
        <f t="shared" si="146"/>
        <v>Middle-Male</v>
      </c>
      <c r="F4710" t="s">
        <v>27</v>
      </c>
      <c r="G4710" t="s">
        <v>18</v>
      </c>
      <c r="H4710" s="1">
        <v>43417</v>
      </c>
      <c r="I4710" t="s">
        <v>13217</v>
      </c>
      <c r="J4710" t="s">
        <v>13218</v>
      </c>
      <c r="K4710" t="s">
        <v>53</v>
      </c>
      <c r="L4710">
        <v>2165.0065239999999</v>
      </c>
      <c r="M4710">
        <v>495</v>
      </c>
      <c r="N4710" t="s">
        <v>39</v>
      </c>
      <c r="O4710" s="1">
        <v>43430</v>
      </c>
      <c r="P4710" s="3">
        <f t="shared" si="147"/>
        <v>13</v>
      </c>
      <c r="Q4710" t="s">
        <v>44</v>
      </c>
      <c r="R4710" t="s">
        <v>45</v>
      </c>
    </row>
    <row r="4711" spans="1:18" x14ac:dyDescent="0.25">
      <c r="A4711" t="s">
        <v>13219</v>
      </c>
      <c r="B4711" s="3">
        <v>71</v>
      </c>
      <c r="C4711" s="3" t="str" cm="1">
        <f t="array" ref="C4711">_xlfn.IFS(B4711&lt;35,"Young",B4711&lt;60,"Middle",TRUE,"Senior")</f>
        <v>Senior</v>
      </c>
      <c r="D4711" t="s">
        <v>16</v>
      </c>
      <c r="E4711" t="str">
        <f t="shared" si="146"/>
        <v>Senior-Female</v>
      </c>
      <c r="F4711" t="s">
        <v>50</v>
      </c>
      <c r="G4711" t="s">
        <v>70</v>
      </c>
      <c r="H4711" s="1">
        <v>43964</v>
      </c>
      <c r="I4711" t="s">
        <v>9348</v>
      </c>
      <c r="J4711" t="s">
        <v>13220</v>
      </c>
      <c r="K4711" t="s">
        <v>21</v>
      </c>
      <c r="L4711">
        <v>56436.415350000003</v>
      </c>
      <c r="M4711">
        <v>301</v>
      </c>
      <c r="N4711" t="s">
        <v>39</v>
      </c>
      <c r="O4711" s="1">
        <v>43987</v>
      </c>
      <c r="P4711" s="3">
        <f t="shared" si="147"/>
        <v>23</v>
      </c>
      <c r="Q4711" t="s">
        <v>44</v>
      </c>
      <c r="R4711" t="s">
        <v>33</v>
      </c>
    </row>
    <row r="4712" spans="1:18" x14ac:dyDescent="0.25">
      <c r="A4712" t="s">
        <v>13221</v>
      </c>
      <c r="B4712" s="3">
        <v>26</v>
      </c>
      <c r="C4712" s="3" t="str" cm="1">
        <f t="array" ref="C4712">_xlfn.IFS(B4712&lt;35,"Young",B4712&lt;60,"Middle",TRUE,"Senior")</f>
        <v>Young</v>
      </c>
      <c r="D4712" t="s">
        <v>26</v>
      </c>
      <c r="E4712" t="str">
        <f t="shared" si="146"/>
        <v>Young-Male</v>
      </c>
      <c r="F4712" t="s">
        <v>63</v>
      </c>
      <c r="G4712" t="s">
        <v>26593</v>
      </c>
      <c r="H4712" s="1">
        <v>43935</v>
      </c>
      <c r="I4712" t="s">
        <v>1433</v>
      </c>
      <c r="J4712" t="s">
        <v>3402</v>
      </c>
      <c r="K4712" t="s">
        <v>57</v>
      </c>
      <c r="L4712">
        <v>1182.8283759999999</v>
      </c>
      <c r="M4712">
        <v>459</v>
      </c>
      <c r="N4712" t="s">
        <v>22</v>
      </c>
      <c r="O4712" s="1">
        <v>43938</v>
      </c>
      <c r="P4712" s="3">
        <f t="shared" si="147"/>
        <v>3</v>
      </c>
      <c r="Q4712" t="s">
        <v>44</v>
      </c>
      <c r="R4712" t="s">
        <v>33</v>
      </c>
    </row>
    <row r="4713" spans="1:18" x14ac:dyDescent="0.25">
      <c r="A4713" t="s">
        <v>13222</v>
      </c>
      <c r="B4713" s="3">
        <v>42</v>
      </c>
      <c r="C4713" s="3" t="str" cm="1">
        <f t="array" ref="C4713">_xlfn.IFS(B4713&lt;35,"Young",B4713&lt;60,"Middle",TRUE,"Senior")</f>
        <v>Middle</v>
      </c>
      <c r="D4713" t="s">
        <v>16</v>
      </c>
      <c r="E4713" t="str">
        <f t="shared" si="146"/>
        <v>Middle-Female</v>
      </c>
      <c r="F4713" t="s">
        <v>35</v>
      </c>
      <c r="G4713" t="s">
        <v>18</v>
      </c>
      <c r="H4713" s="1">
        <v>44971</v>
      </c>
      <c r="I4713" t="s">
        <v>13223</v>
      </c>
      <c r="J4713" t="s">
        <v>13224</v>
      </c>
      <c r="K4713" t="s">
        <v>21</v>
      </c>
      <c r="L4713">
        <v>17756.425920000001</v>
      </c>
      <c r="M4713">
        <v>417</v>
      </c>
      <c r="N4713" t="s">
        <v>39</v>
      </c>
      <c r="O4713" s="1">
        <v>44992</v>
      </c>
      <c r="P4713" s="3">
        <f t="shared" si="147"/>
        <v>21</v>
      </c>
      <c r="Q4713" t="s">
        <v>85</v>
      </c>
      <c r="R4713" t="s">
        <v>24</v>
      </c>
    </row>
    <row r="4714" spans="1:18" x14ac:dyDescent="0.25">
      <c r="A4714" t="s">
        <v>13225</v>
      </c>
      <c r="B4714" s="3">
        <v>54</v>
      </c>
      <c r="C4714" s="3" t="str" cm="1">
        <f t="array" ref="C4714">_xlfn.IFS(B4714&lt;35,"Young",B4714&lt;60,"Middle",TRUE,"Senior")</f>
        <v>Middle</v>
      </c>
      <c r="D4714" t="s">
        <v>16</v>
      </c>
      <c r="E4714" t="str">
        <f t="shared" si="146"/>
        <v>Middle-Female</v>
      </c>
      <c r="F4714" t="s">
        <v>63</v>
      </c>
      <c r="G4714" t="s">
        <v>36</v>
      </c>
      <c r="H4714" s="1">
        <v>45011</v>
      </c>
      <c r="I4714" t="s">
        <v>140</v>
      </c>
      <c r="J4714" t="s">
        <v>13226</v>
      </c>
      <c r="K4714" t="s">
        <v>61</v>
      </c>
      <c r="L4714">
        <v>7641.0505050000002</v>
      </c>
      <c r="M4714">
        <v>272</v>
      </c>
      <c r="N4714" t="s">
        <v>22</v>
      </c>
      <c r="O4714" s="1">
        <v>45024</v>
      </c>
      <c r="P4714" s="3">
        <f t="shared" si="147"/>
        <v>13</v>
      </c>
      <c r="Q4714" t="s">
        <v>23</v>
      </c>
      <c r="R4714" t="s">
        <v>45</v>
      </c>
    </row>
    <row r="4715" spans="1:18" x14ac:dyDescent="0.25">
      <c r="A4715" t="s">
        <v>13227</v>
      </c>
      <c r="B4715" s="3">
        <v>48</v>
      </c>
      <c r="C4715" s="3" t="str" cm="1">
        <f t="array" ref="C4715">_xlfn.IFS(B4715&lt;35,"Young",B4715&lt;60,"Middle",TRUE,"Senior")</f>
        <v>Middle</v>
      </c>
      <c r="D4715" t="s">
        <v>16</v>
      </c>
      <c r="E4715" t="str">
        <f t="shared" si="146"/>
        <v>Middle-Female</v>
      </c>
      <c r="F4715" t="s">
        <v>17</v>
      </c>
      <c r="G4715" t="s">
        <v>26593</v>
      </c>
      <c r="H4715" s="1">
        <v>45214</v>
      </c>
      <c r="I4715" t="s">
        <v>13228</v>
      </c>
      <c r="J4715" t="s">
        <v>13229</v>
      </c>
      <c r="K4715" t="s">
        <v>61</v>
      </c>
      <c r="L4715">
        <v>4735.1810580000001</v>
      </c>
      <c r="M4715">
        <v>287</v>
      </c>
      <c r="N4715" t="s">
        <v>39</v>
      </c>
      <c r="O4715" s="1">
        <v>45241</v>
      </c>
      <c r="P4715" s="3">
        <f t="shared" si="147"/>
        <v>27</v>
      </c>
      <c r="Q4715" t="s">
        <v>49</v>
      </c>
      <c r="R4715" t="s">
        <v>24</v>
      </c>
    </row>
    <row r="4716" spans="1:18" x14ac:dyDescent="0.25">
      <c r="A4716" t="s">
        <v>13230</v>
      </c>
      <c r="B4716" s="3">
        <v>23</v>
      </c>
      <c r="C4716" s="3" t="str" cm="1">
        <f t="array" ref="C4716">_xlfn.IFS(B4716&lt;35,"Young",B4716&lt;60,"Middle",TRUE,"Senior")</f>
        <v>Young</v>
      </c>
      <c r="D4716" t="s">
        <v>16</v>
      </c>
      <c r="E4716" t="str">
        <f t="shared" si="146"/>
        <v>Young-Female</v>
      </c>
      <c r="F4716" t="s">
        <v>90</v>
      </c>
      <c r="G4716" t="s">
        <v>70</v>
      </c>
      <c r="H4716" s="1">
        <v>44102</v>
      </c>
      <c r="I4716" t="s">
        <v>13231</v>
      </c>
      <c r="J4716" t="s">
        <v>13232</v>
      </c>
      <c r="K4716" t="s">
        <v>57</v>
      </c>
      <c r="L4716">
        <v>29163.669839999999</v>
      </c>
      <c r="M4716">
        <v>254</v>
      </c>
      <c r="N4716" t="s">
        <v>22</v>
      </c>
      <c r="O4716" s="1">
        <v>44105</v>
      </c>
      <c r="P4716" s="3">
        <f t="shared" si="147"/>
        <v>3</v>
      </c>
      <c r="Q4716" t="s">
        <v>49</v>
      </c>
      <c r="R4716" t="s">
        <v>24</v>
      </c>
    </row>
    <row r="4717" spans="1:18" x14ac:dyDescent="0.25">
      <c r="A4717" t="s">
        <v>13233</v>
      </c>
      <c r="B4717" s="3">
        <v>20</v>
      </c>
      <c r="C4717" s="3" t="str" cm="1">
        <f t="array" ref="C4717">_xlfn.IFS(B4717&lt;35,"Young",B4717&lt;60,"Middle",TRUE,"Senior")</f>
        <v>Young</v>
      </c>
      <c r="D4717" t="s">
        <v>26</v>
      </c>
      <c r="E4717" t="str">
        <f t="shared" si="146"/>
        <v>Young-Male</v>
      </c>
      <c r="F4717" t="s">
        <v>17</v>
      </c>
      <c r="G4717" t="s">
        <v>70</v>
      </c>
      <c r="H4717" s="1">
        <v>44494</v>
      </c>
      <c r="I4717" t="s">
        <v>13234</v>
      </c>
      <c r="J4717" t="s">
        <v>13235</v>
      </c>
      <c r="K4717" t="s">
        <v>31</v>
      </c>
      <c r="L4717">
        <v>26826.479289999999</v>
      </c>
      <c r="M4717">
        <v>463</v>
      </c>
      <c r="N4717" t="s">
        <v>39</v>
      </c>
      <c r="O4717" s="1">
        <v>44495</v>
      </c>
      <c r="P4717" s="3">
        <f t="shared" si="147"/>
        <v>1</v>
      </c>
      <c r="Q4717" t="s">
        <v>23</v>
      </c>
      <c r="R4717" t="s">
        <v>33</v>
      </c>
    </row>
    <row r="4718" spans="1:18" x14ac:dyDescent="0.25">
      <c r="A4718" t="s">
        <v>13236</v>
      </c>
      <c r="B4718" s="3">
        <v>21</v>
      </c>
      <c r="C4718" s="3" t="str" cm="1">
        <f t="array" ref="C4718">_xlfn.IFS(B4718&lt;35,"Young",B4718&lt;60,"Middle",TRUE,"Senior")</f>
        <v>Young</v>
      </c>
      <c r="D4718" t="s">
        <v>16</v>
      </c>
      <c r="E4718" t="str">
        <f t="shared" si="146"/>
        <v>Young-Female</v>
      </c>
      <c r="F4718" t="s">
        <v>27</v>
      </c>
      <c r="G4718" t="s">
        <v>36</v>
      </c>
      <c r="H4718" s="1">
        <v>44908</v>
      </c>
      <c r="I4718" t="s">
        <v>13237</v>
      </c>
      <c r="J4718" t="s">
        <v>8203</v>
      </c>
      <c r="K4718" t="s">
        <v>61</v>
      </c>
      <c r="L4718">
        <v>13354.024170000001</v>
      </c>
      <c r="M4718">
        <v>372</v>
      </c>
      <c r="N4718" t="s">
        <v>22</v>
      </c>
      <c r="O4718" s="1">
        <v>44917</v>
      </c>
      <c r="P4718" s="3">
        <f t="shared" si="147"/>
        <v>9</v>
      </c>
      <c r="Q4718" t="s">
        <v>32</v>
      </c>
      <c r="R4718" t="s">
        <v>33</v>
      </c>
    </row>
    <row r="4719" spans="1:18" x14ac:dyDescent="0.25">
      <c r="A4719" t="s">
        <v>13238</v>
      </c>
      <c r="B4719" s="3">
        <v>71</v>
      </c>
      <c r="C4719" s="3" t="str" cm="1">
        <f t="array" ref="C4719">_xlfn.IFS(B4719&lt;35,"Young",B4719&lt;60,"Middle",TRUE,"Senior")</f>
        <v>Senior</v>
      </c>
      <c r="D4719" t="s">
        <v>26</v>
      </c>
      <c r="E4719" t="str">
        <f t="shared" si="146"/>
        <v>Senior-Male</v>
      </c>
      <c r="F4719" t="s">
        <v>35</v>
      </c>
      <c r="G4719" t="s">
        <v>36</v>
      </c>
      <c r="H4719" s="1">
        <v>43973</v>
      </c>
      <c r="I4719" t="s">
        <v>9089</v>
      </c>
      <c r="J4719" t="s">
        <v>13239</v>
      </c>
      <c r="K4719" t="s">
        <v>21</v>
      </c>
      <c r="L4719">
        <v>3896.5014369999999</v>
      </c>
      <c r="M4719">
        <v>376</v>
      </c>
      <c r="N4719" t="s">
        <v>22</v>
      </c>
      <c r="O4719" s="1">
        <v>43988</v>
      </c>
      <c r="P4719" s="3">
        <f t="shared" si="147"/>
        <v>15</v>
      </c>
      <c r="Q4719" t="s">
        <v>49</v>
      </c>
      <c r="R4719" t="s">
        <v>24</v>
      </c>
    </row>
    <row r="4720" spans="1:18" x14ac:dyDescent="0.25">
      <c r="A4720" t="s">
        <v>13240</v>
      </c>
      <c r="B4720" s="3">
        <v>38</v>
      </c>
      <c r="C4720" s="3" t="str" cm="1">
        <f t="array" ref="C4720">_xlfn.IFS(B4720&lt;35,"Young",B4720&lt;60,"Middle",TRUE,"Senior")</f>
        <v>Middle</v>
      </c>
      <c r="D4720" t="s">
        <v>16</v>
      </c>
      <c r="E4720" t="str">
        <f t="shared" si="146"/>
        <v>Middle-Female</v>
      </c>
      <c r="F4720" t="s">
        <v>90</v>
      </c>
      <c r="G4720" t="s">
        <v>26592</v>
      </c>
      <c r="H4720" s="1">
        <v>44499</v>
      </c>
      <c r="I4720" t="s">
        <v>13241</v>
      </c>
      <c r="J4720" t="s">
        <v>13242</v>
      </c>
      <c r="K4720" t="s">
        <v>53</v>
      </c>
      <c r="L4720">
        <v>30597.932720000001</v>
      </c>
      <c r="M4720">
        <v>361</v>
      </c>
      <c r="N4720" t="s">
        <v>43</v>
      </c>
      <c r="O4720" s="1">
        <v>44528</v>
      </c>
      <c r="P4720" s="3">
        <f t="shared" si="147"/>
        <v>29</v>
      </c>
      <c r="Q4720" t="s">
        <v>32</v>
      </c>
      <c r="R4720" t="s">
        <v>33</v>
      </c>
    </row>
    <row r="4721" spans="1:18" x14ac:dyDescent="0.25">
      <c r="A4721" t="s">
        <v>13243</v>
      </c>
      <c r="B4721" s="3">
        <v>30</v>
      </c>
      <c r="C4721" s="3" t="str" cm="1">
        <f t="array" ref="C4721">_xlfn.IFS(B4721&lt;35,"Young",B4721&lt;60,"Middle",TRUE,"Senior")</f>
        <v>Young</v>
      </c>
      <c r="D4721" t="s">
        <v>26</v>
      </c>
      <c r="E4721" t="str">
        <f t="shared" si="146"/>
        <v>Young-Male</v>
      </c>
      <c r="F4721" t="s">
        <v>90</v>
      </c>
      <c r="G4721" t="s">
        <v>18</v>
      </c>
      <c r="H4721" s="1">
        <v>45091</v>
      </c>
      <c r="I4721" t="s">
        <v>13244</v>
      </c>
      <c r="J4721" t="s">
        <v>13245</v>
      </c>
      <c r="K4721" t="s">
        <v>31</v>
      </c>
      <c r="L4721">
        <v>27597.98947</v>
      </c>
      <c r="M4721">
        <v>460</v>
      </c>
      <c r="N4721" t="s">
        <v>39</v>
      </c>
      <c r="O4721" s="1">
        <v>45120</v>
      </c>
      <c r="P4721" s="3">
        <f t="shared" si="147"/>
        <v>29</v>
      </c>
      <c r="Q4721" t="s">
        <v>49</v>
      </c>
      <c r="R4721" t="s">
        <v>33</v>
      </c>
    </row>
    <row r="4722" spans="1:18" x14ac:dyDescent="0.25">
      <c r="A4722" t="s">
        <v>13246</v>
      </c>
      <c r="B4722" s="3">
        <v>55</v>
      </c>
      <c r="C4722" s="3" t="str" cm="1">
        <f t="array" ref="C4722">_xlfn.IFS(B4722&lt;35,"Young",B4722&lt;60,"Middle",TRUE,"Senior")</f>
        <v>Middle</v>
      </c>
      <c r="D4722" t="s">
        <v>16</v>
      </c>
      <c r="E4722" t="str">
        <f t="shared" si="146"/>
        <v>Middle-Female</v>
      </c>
      <c r="F4722" t="s">
        <v>90</v>
      </c>
      <c r="G4722" t="s">
        <v>36</v>
      </c>
      <c r="H4722" s="1">
        <v>44303</v>
      </c>
      <c r="I4722" t="s">
        <v>13247</v>
      </c>
      <c r="J4722" t="s">
        <v>13248</v>
      </c>
      <c r="K4722" t="s">
        <v>61</v>
      </c>
      <c r="L4722">
        <v>17056.574560000001</v>
      </c>
      <c r="M4722">
        <v>116</v>
      </c>
      <c r="N4722" t="s">
        <v>22</v>
      </c>
      <c r="O4722" s="1">
        <v>44320</v>
      </c>
      <c r="P4722" s="3">
        <f t="shared" si="147"/>
        <v>17</v>
      </c>
      <c r="Q4722" t="s">
        <v>44</v>
      </c>
      <c r="R4722" t="s">
        <v>24</v>
      </c>
    </row>
    <row r="4723" spans="1:18" x14ac:dyDescent="0.25">
      <c r="A4723" t="s">
        <v>13249</v>
      </c>
      <c r="B4723" s="3">
        <v>31</v>
      </c>
      <c r="C4723" s="3" t="str" cm="1">
        <f t="array" ref="C4723">_xlfn.IFS(B4723&lt;35,"Young",B4723&lt;60,"Middle",TRUE,"Senior")</f>
        <v>Young</v>
      </c>
      <c r="D4723" t="s">
        <v>26</v>
      </c>
      <c r="E4723" t="str">
        <f t="shared" si="146"/>
        <v>Young-Male</v>
      </c>
      <c r="F4723" t="s">
        <v>27</v>
      </c>
      <c r="G4723" t="s">
        <v>18</v>
      </c>
      <c r="H4723" s="1">
        <v>43770</v>
      </c>
      <c r="I4723" t="s">
        <v>13250</v>
      </c>
      <c r="J4723" t="s">
        <v>13251</v>
      </c>
      <c r="K4723" t="s">
        <v>57</v>
      </c>
      <c r="L4723">
        <v>54005.384180000001</v>
      </c>
      <c r="M4723">
        <v>444</v>
      </c>
      <c r="N4723" t="s">
        <v>43</v>
      </c>
      <c r="O4723" s="1">
        <v>43800</v>
      </c>
      <c r="P4723" s="3">
        <f t="shared" si="147"/>
        <v>30</v>
      </c>
      <c r="Q4723" t="s">
        <v>49</v>
      </c>
      <c r="R4723" t="s">
        <v>45</v>
      </c>
    </row>
    <row r="4724" spans="1:18" x14ac:dyDescent="0.25">
      <c r="A4724" t="s">
        <v>13252</v>
      </c>
      <c r="B4724" s="3">
        <v>48</v>
      </c>
      <c r="C4724" s="3" t="str" cm="1">
        <f t="array" ref="C4724">_xlfn.IFS(B4724&lt;35,"Young",B4724&lt;60,"Middle",TRUE,"Senior")</f>
        <v>Middle</v>
      </c>
      <c r="D4724" t="s">
        <v>26</v>
      </c>
      <c r="E4724" t="str">
        <f t="shared" si="146"/>
        <v>Middle-Male</v>
      </c>
      <c r="F4724" t="s">
        <v>17</v>
      </c>
      <c r="G4724" t="s">
        <v>26592</v>
      </c>
      <c r="H4724" s="1">
        <v>44019</v>
      </c>
      <c r="I4724" t="s">
        <v>3416</v>
      </c>
      <c r="J4724" t="s">
        <v>13253</v>
      </c>
      <c r="K4724" t="s">
        <v>57</v>
      </c>
      <c r="L4724">
        <v>24490.42094</v>
      </c>
      <c r="M4724">
        <v>467</v>
      </c>
      <c r="N4724" t="s">
        <v>22</v>
      </c>
      <c r="O4724" s="1">
        <v>44033</v>
      </c>
      <c r="P4724" s="3">
        <f t="shared" si="147"/>
        <v>14</v>
      </c>
      <c r="Q4724" t="s">
        <v>44</v>
      </c>
      <c r="R4724" t="s">
        <v>24</v>
      </c>
    </row>
    <row r="4725" spans="1:18" x14ac:dyDescent="0.25">
      <c r="A4725" t="s">
        <v>13254</v>
      </c>
      <c r="B4725" s="3">
        <v>29</v>
      </c>
      <c r="C4725" s="3" t="str" cm="1">
        <f t="array" ref="C4725">_xlfn.IFS(B4725&lt;35,"Young",B4725&lt;60,"Middle",TRUE,"Senior")</f>
        <v>Young</v>
      </c>
      <c r="D4725" t="s">
        <v>16</v>
      </c>
      <c r="E4725" t="str">
        <f t="shared" si="146"/>
        <v>Young-Female</v>
      </c>
      <c r="F4725" t="s">
        <v>90</v>
      </c>
      <c r="G4725" t="s">
        <v>36</v>
      </c>
      <c r="H4725" s="1">
        <v>43437</v>
      </c>
      <c r="I4725" t="s">
        <v>13255</v>
      </c>
      <c r="J4725" t="s">
        <v>13256</v>
      </c>
      <c r="K4725" t="s">
        <v>61</v>
      </c>
      <c r="L4725">
        <v>7009.9563250000001</v>
      </c>
      <c r="M4725">
        <v>286</v>
      </c>
      <c r="N4725" t="s">
        <v>22</v>
      </c>
      <c r="O4725" s="1">
        <v>43442</v>
      </c>
      <c r="P4725" s="3">
        <f t="shared" si="147"/>
        <v>5</v>
      </c>
      <c r="Q4725" t="s">
        <v>23</v>
      </c>
      <c r="R4725" t="s">
        <v>24</v>
      </c>
    </row>
    <row r="4726" spans="1:18" x14ac:dyDescent="0.25">
      <c r="A4726" t="s">
        <v>13257</v>
      </c>
      <c r="B4726" s="3">
        <v>77</v>
      </c>
      <c r="C4726" s="3" t="str" cm="1">
        <f t="array" ref="C4726">_xlfn.IFS(B4726&lt;35,"Young",B4726&lt;60,"Middle",TRUE,"Senior")</f>
        <v>Senior</v>
      </c>
      <c r="D4726" t="s">
        <v>16</v>
      </c>
      <c r="E4726" t="str">
        <f t="shared" si="146"/>
        <v>Senior-Female</v>
      </c>
      <c r="F4726" t="s">
        <v>27</v>
      </c>
      <c r="G4726" t="s">
        <v>70</v>
      </c>
      <c r="H4726" s="1">
        <v>44802</v>
      </c>
      <c r="I4726" t="s">
        <v>13258</v>
      </c>
      <c r="J4726" t="s">
        <v>13259</v>
      </c>
      <c r="K4726" t="s">
        <v>61</v>
      </c>
      <c r="L4726">
        <v>67259.279710000003</v>
      </c>
      <c r="M4726">
        <v>368</v>
      </c>
      <c r="N4726" t="s">
        <v>39</v>
      </c>
      <c r="O4726" s="1">
        <v>44813</v>
      </c>
      <c r="P4726" s="3">
        <f t="shared" si="147"/>
        <v>11</v>
      </c>
      <c r="Q4726" t="s">
        <v>49</v>
      </c>
      <c r="R4726" t="s">
        <v>33</v>
      </c>
    </row>
    <row r="4727" spans="1:18" x14ac:dyDescent="0.25">
      <c r="A4727" t="s">
        <v>13260</v>
      </c>
      <c r="B4727" s="3">
        <v>67</v>
      </c>
      <c r="C4727" s="3" t="str" cm="1">
        <f t="array" ref="C4727">_xlfn.IFS(B4727&lt;35,"Young",B4727&lt;60,"Middle",TRUE,"Senior")</f>
        <v>Senior</v>
      </c>
      <c r="D4727" t="s">
        <v>16</v>
      </c>
      <c r="E4727" t="str">
        <f t="shared" si="146"/>
        <v>Senior-Female</v>
      </c>
      <c r="F4727" t="s">
        <v>63</v>
      </c>
      <c r="G4727" t="s">
        <v>36</v>
      </c>
      <c r="H4727" s="1">
        <v>44035</v>
      </c>
      <c r="I4727" t="s">
        <v>13261</v>
      </c>
      <c r="J4727" t="s">
        <v>13262</v>
      </c>
      <c r="K4727" t="s">
        <v>61</v>
      </c>
      <c r="L4727">
        <v>3864.3548089999999</v>
      </c>
      <c r="M4727">
        <v>255</v>
      </c>
      <c r="N4727" t="s">
        <v>22</v>
      </c>
      <c r="O4727" s="1">
        <v>44043</v>
      </c>
      <c r="P4727" s="3">
        <f t="shared" si="147"/>
        <v>8</v>
      </c>
      <c r="Q4727" t="s">
        <v>49</v>
      </c>
      <c r="R4727" t="s">
        <v>45</v>
      </c>
    </row>
    <row r="4728" spans="1:18" x14ac:dyDescent="0.25">
      <c r="A4728" t="s">
        <v>13263</v>
      </c>
      <c r="B4728" s="3">
        <v>56</v>
      </c>
      <c r="C4728" s="3" t="str" cm="1">
        <f t="array" ref="C4728">_xlfn.IFS(B4728&lt;35,"Young",B4728&lt;60,"Middle",TRUE,"Senior")</f>
        <v>Middle</v>
      </c>
      <c r="D4728" t="s">
        <v>16</v>
      </c>
      <c r="E4728" t="str">
        <f t="shared" si="146"/>
        <v>Middle-Female</v>
      </c>
      <c r="F4728" t="s">
        <v>90</v>
      </c>
      <c r="G4728" t="s">
        <v>26593</v>
      </c>
      <c r="H4728" s="1">
        <v>44796</v>
      </c>
      <c r="I4728" t="s">
        <v>13264</v>
      </c>
      <c r="J4728" t="s">
        <v>13265</v>
      </c>
      <c r="K4728" t="s">
        <v>53</v>
      </c>
      <c r="L4728">
        <v>31194.539079999999</v>
      </c>
      <c r="M4728">
        <v>269</v>
      </c>
      <c r="N4728" t="s">
        <v>39</v>
      </c>
      <c r="O4728" s="1">
        <v>44814</v>
      </c>
      <c r="P4728" s="3">
        <f t="shared" si="147"/>
        <v>18</v>
      </c>
      <c r="Q4728" t="s">
        <v>32</v>
      </c>
      <c r="R4728" t="s">
        <v>33</v>
      </c>
    </row>
    <row r="4729" spans="1:18" x14ac:dyDescent="0.25">
      <c r="A4729" t="s">
        <v>13266</v>
      </c>
      <c r="B4729" s="3">
        <v>32</v>
      </c>
      <c r="C4729" s="3" t="str" cm="1">
        <f t="array" ref="C4729">_xlfn.IFS(B4729&lt;35,"Young",B4729&lt;60,"Middle",TRUE,"Senior")</f>
        <v>Young</v>
      </c>
      <c r="D4729" t="s">
        <v>16</v>
      </c>
      <c r="E4729" t="str">
        <f t="shared" si="146"/>
        <v>Young-Female</v>
      </c>
      <c r="F4729" t="s">
        <v>230</v>
      </c>
      <c r="G4729" t="s">
        <v>26593</v>
      </c>
      <c r="H4729" s="1">
        <v>44180</v>
      </c>
      <c r="I4729" t="s">
        <v>13267</v>
      </c>
      <c r="J4729" t="s">
        <v>13268</v>
      </c>
      <c r="K4729" t="s">
        <v>61</v>
      </c>
      <c r="L4729">
        <v>7926.5705209999996</v>
      </c>
      <c r="M4729">
        <v>298</v>
      </c>
      <c r="N4729" t="s">
        <v>22</v>
      </c>
      <c r="O4729" s="1">
        <v>44190</v>
      </c>
      <c r="P4729" s="3">
        <f t="shared" si="147"/>
        <v>10</v>
      </c>
      <c r="Q4729" t="s">
        <v>49</v>
      </c>
      <c r="R4729" t="s">
        <v>24</v>
      </c>
    </row>
    <row r="4730" spans="1:18" x14ac:dyDescent="0.25">
      <c r="A4730" t="s">
        <v>13269</v>
      </c>
      <c r="B4730" s="3">
        <v>58</v>
      </c>
      <c r="C4730" s="3" t="str" cm="1">
        <f t="array" ref="C4730">_xlfn.IFS(B4730&lt;35,"Young",B4730&lt;60,"Middle",TRUE,"Senior")</f>
        <v>Middle</v>
      </c>
      <c r="D4730" t="s">
        <v>16</v>
      </c>
      <c r="E4730" t="str">
        <f t="shared" si="146"/>
        <v>Middle-Female</v>
      </c>
      <c r="F4730" t="s">
        <v>27</v>
      </c>
      <c r="G4730" t="s">
        <v>26592</v>
      </c>
      <c r="H4730" s="1">
        <v>43992</v>
      </c>
      <c r="I4730" t="s">
        <v>13270</v>
      </c>
      <c r="J4730" t="s">
        <v>13271</v>
      </c>
      <c r="K4730" t="s">
        <v>31</v>
      </c>
      <c r="L4730">
        <v>8524.2920090000007</v>
      </c>
      <c r="M4730">
        <v>494</v>
      </c>
      <c r="N4730" t="s">
        <v>39</v>
      </c>
      <c r="O4730" s="1">
        <v>44022</v>
      </c>
      <c r="P4730" s="3">
        <f t="shared" si="147"/>
        <v>30</v>
      </c>
      <c r="Q4730" t="s">
        <v>85</v>
      </c>
      <c r="R4730" t="s">
        <v>24</v>
      </c>
    </row>
    <row r="4731" spans="1:18" x14ac:dyDescent="0.25">
      <c r="A4731" t="s">
        <v>13272</v>
      </c>
      <c r="B4731" s="3">
        <v>35</v>
      </c>
      <c r="C4731" s="3" t="str" cm="1">
        <f t="array" ref="C4731">_xlfn.IFS(B4731&lt;35,"Young",B4731&lt;60,"Middle",TRUE,"Senior")</f>
        <v>Middle</v>
      </c>
      <c r="D4731" t="s">
        <v>26</v>
      </c>
      <c r="E4731" t="str">
        <f t="shared" si="146"/>
        <v>Middle-Male</v>
      </c>
      <c r="F4731" t="s">
        <v>35</v>
      </c>
      <c r="G4731" t="s">
        <v>26592</v>
      </c>
      <c r="H4731" s="1">
        <v>43742</v>
      </c>
      <c r="I4731" t="s">
        <v>13273</v>
      </c>
      <c r="J4731" t="s">
        <v>13274</v>
      </c>
      <c r="K4731" t="s">
        <v>57</v>
      </c>
      <c r="L4731">
        <v>16484.543610000001</v>
      </c>
      <c r="M4731">
        <v>467</v>
      </c>
      <c r="N4731" t="s">
        <v>22</v>
      </c>
      <c r="O4731" s="1">
        <v>43751</v>
      </c>
      <c r="P4731" s="3">
        <f t="shared" si="147"/>
        <v>9</v>
      </c>
      <c r="Q4731" t="s">
        <v>32</v>
      </c>
      <c r="R4731" t="s">
        <v>33</v>
      </c>
    </row>
    <row r="4732" spans="1:18" x14ac:dyDescent="0.25">
      <c r="A4732" t="s">
        <v>13275</v>
      </c>
      <c r="B4732" s="3">
        <v>25</v>
      </c>
      <c r="C4732" s="3" t="str" cm="1">
        <f t="array" ref="C4732">_xlfn.IFS(B4732&lt;35,"Young",B4732&lt;60,"Middle",TRUE,"Senior")</f>
        <v>Young</v>
      </c>
      <c r="D4732" t="s">
        <v>26</v>
      </c>
      <c r="E4732" t="str">
        <f t="shared" si="146"/>
        <v>Young-Male</v>
      </c>
      <c r="F4732" t="s">
        <v>17</v>
      </c>
      <c r="G4732" t="s">
        <v>28</v>
      </c>
      <c r="H4732" s="1">
        <v>44289</v>
      </c>
      <c r="I4732" t="s">
        <v>13276</v>
      </c>
      <c r="J4732" t="s">
        <v>13277</v>
      </c>
      <c r="K4732" t="s">
        <v>31</v>
      </c>
      <c r="L4732">
        <v>21273.387770000001</v>
      </c>
      <c r="M4732">
        <v>385</v>
      </c>
      <c r="N4732" t="s">
        <v>43</v>
      </c>
      <c r="O4732" s="1">
        <v>44302</v>
      </c>
      <c r="P4732" s="3">
        <f t="shared" si="147"/>
        <v>13</v>
      </c>
      <c r="Q4732" t="s">
        <v>23</v>
      </c>
      <c r="R4732" t="s">
        <v>45</v>
      </c>
    </row>
    <row r="4733" spans="1:18" x14ac:dyDescent="0.25">
      <c r="A4733" t="s">
        <v>4913</v>
      </c>
      <c r="B4733" s="3">
        <v>51</v>
      </c>
      <c r="C4733" s="3" t="str" cm="1">
        <f t="array" ref="C4733">_xlfn.IFS(B4733&lt;35,"Young",B4733&lt;60,"Middle",TRUE,"Senior")</f>
        <v>Middle</v>
      </c>
      <c r="D4733" t="s">
        <v>16</v>
      </c>
      <c r="E4733" t="str">
        <f t="shared" si="146"/>
        <v>Middle-Female</v>
      </c>
      <c r="F4733" t="s">
        <v>90</v>
      </c>
      <c r="G4733" t="s">
        <v>36</v>
      </c>
      <c r="H4733" s="1">
        <v>44608</v>
      </c>
      <c r="I4733" t="s">
        <v>13278</v>
      </c>
      <c r="J4733" t="s">
        <v>13279</v>
      </c>
      <c r="K4733" t="s">
        <v>31</v>
      </c>
      <c r="L4733">
        <v>2490.2860230000001</v>
      </c>
      <c r="M4733">
        <v>499</v>
      </c>
      <c r="N4733" t="s">
        <v>22</v>
      </c>
      <c r="O4733" s="1">
        <v>44626</v>
      </c>
      <c r="P4733" s="3">
        <f t="shared" si="147"/>
        <v>18</v>
      </c>
      <c r="Q4733" t="s">
        <v>32</v>
      </c>
      <c r="R4733" t="s">
        <v>33</v>
      </c>
    </row>
    <row r="4734" spans="1:18" x14ac:dyDescent="0.25">
      <c r="A4734" t="s">
        <v>13280</v>
      </c>
      <c r="B4734" s="3">
        <v>21</v>
      </c>
      <c r="C4734" s="3" t="str" cm="1">
        <f t="array" ref="C4734">_xlfn.IFS(B4734&lt;35,"Young",B4734&lt;60,"Middle",TRUE,"Senior")</f>
        <v>Young</v>
      </c>
      <c r="D4734" t="s">
        <v>16</v>
      </c>
      <c r="E4734" t="str">
        <f t="shared" si="146"/>
        <v>Young-Female</v>
      </c>
      <c r="F4734" t="s">
        <v>90</v>
      </c>
      <c r="G4734" t="s">
        <v>18</v>
      </c>
      <c r="H4734" s="1">
        <v>43613</v>
      </c>
      <c r="I4734" t="s">
        <v>13281</v>
      </c>
      <c r="J4734" t="s">
        <v>935</v>
      </c>
      <c r="K4734" t="s">
        <v>57</v>
      </c>
      <c r="L4734">
        <v>31754.193739999999</v>
      </c>
      <c r="M4734">
        <v>412</v>
      </c>
      <c r="N4734" t="s">
        <v>43</v>
      </c>
      <c r="O4734" s="1">
        <v>43640</v>
      </c>
      <c r="P4734" s="3">
        <f t="shared" si="147"/>
        <v>27</v>
      </c>
      <c r="Q4734" t="s">
        <v>32</v>
      </c>
      <c r="R4734" t="s">
        <v>24</v>
      </c>
    </row>
    <row r="4735" spans="1:18" x14ac:dyDescent="0.25">
      <c r="A4735" t="s">
        <v>13282</v>
      </c>
      <c r="B4735" s="3">
        <v>23</v>
      </c>
      <c r="C4735" s="3" t="str" cm="1">
        <f t="array" ref="C4735">_xlfn.IFS(B4735&lt;35,"Young",B4735&lt;60,"Middle",TRUE,"Senior")</f>
        <v>Young</v>
      </c>
      <c r="D4735" t="s">
        <v>16</v>
      </c>
      <c r="E4735" t="str">
        <f t="shared" si="146"/>
        <v>Young-Female</v>
      </c>
      <c r="F4735" t="s">
        <v>27</v>
      </c>
      <c r="G4735" t="s">
        <v>18</v>
      </c>
      <c r="H4735" s="1">
        <v>43749</v>
      </c>
      <c r="I4735" t="s">
        <v>13283</v>
      </c>
      <c r="J4735" t="s">
        <v>13284</v>
      </c>
      <c r="K4735" t="s">
        <v>31</v>
      </c>
      <c r="L4735">
        <v>33513.297200000001</v>
      </c>
      <c r="M4735">
        <v>204</v>
      </c>
      <c r="N4735" t="s">
        <v>39</v>
      </c>
      <c r="O4735" s="1">
        <v>43774</v>
      </c>
      <c r="P4735" s="3">
        <f t="shared" si="147"/>
        <v>25</v>
      </c>
      <c r="Q4735" t="s">
        <v>44</v>
      </c>
      <c r="R4735" t="s">
        <v>24</v>
      </c>
    </row>
    <row r="4736" spans="1:18" x14ac:dyDescent="0.25">
      <c r="A4736" t="s">
        <v>13285</v>
      </c>
      <c r="B4736" s="3">
        <v>34</v>
      </c>
      <c r="C4736" s="3" t="str" cm="1">
        <f t="array" ref="C4736">_xlfn.IFS(B4736&lt;35,"Young",B4736&lt;60,"Middle",TRUE,"Senior")</f>
        <v>Young</v>
      </c>
      <c r="D4736" t="s">
        <v>26</v>
      </c>
      <c r="E4736" t="str">
        <f t="shared" si="146"/>
        <v>Young-Male</v>
      </c>
      <c r="F4736" t="s">
        <v>27</v>
      </c>
      <c r="G4736" t="s">
        <v>26593</v>
      </c>
      <c r="H4736" s="1">
        <v>44697</v>
      </c>
      <c r="I4736" t="s">
        <v>13286</v>
      </c>
      <c r="J4736" t="s">
        <v>13287</v>
      </c>
      <c r="K4736" t="s">
        <v>61</v>
      </c>
      <c r="L4736">
        <v>23092.813630000001</v>
      </c>
      <c r="M4736">
        <v>374</v>
      </c>
      <c r="N4736" t="s">
        <v>39</v>
      </c>
      <c r="O4736" s="1">
        <v>44715</v>
      </c>
      <c r="P4736" s="3">
        <f t="shared" si="147"/>
        <v>18</v>
      </c>
      <c r="Q4736" t="s">
        <v>44</v>
      </c>
      <c r="R4736" t="s">
        <v>24</v>
      </c>
    </row>
    <row r="4737" spans="1:18" x14ac:dyDescent="0.25">
      <c r="A4737" t="s">
        <v>13288</v>
      </c>
      <c r="B4737" s="3">
        <v>29</v>
      </c>
      <c r="C4737" s="3" t="str" cm="1">
        <f t="array" ref="C4737">_xlfn.IFS(B4737&lt;35,"Young",B4737&lt;60,"Middle",TRUE,"Senior")</f>
        <v>Young</v>
      </c>
      <c r="D4737" t="s">
        <v>16</v>
      </c>
      <c r="E4737" t="str">
        <f t="shared" si="146"/>
        <v>Young-Female</v>
      </c>
      <c r="F4737" t="s">
        <v>63</v>
      </c>
      <c r="G4737" t="s">
        <v>36</v>
      </c>
      <c r="H4737" s="1">
        <v>43654</v>
      </c>
      <c r="I4737" t="s">
        <v>6147</v>
      </c>
      <c r="J4737" t="s">
        <v>13289</v>
      </c>
      <c r="K4737" t="s">
        <v>31</v>
      </c>
      <c r="L4737">
        <v>5659.8854570000003</v>
      </c>
      <c r="M4737">
        <v>384</v>
      </c>
      <c r="N4737" t="s">
        <v>22</v>
      </c>
      <c r="O4737" s="1">
        <v>43654</v>
      </c>
      <c r="P4737" s="3">
        <f t="shared" si="147"/>
        <v>0</v>
      </c>
      <c r="Q4737" t="s">
        <v>44</v>
      </c>
      <c r="R4737" t="s">
        <v>45</v>
      </c>
    </row>
    <row r="4738" spans="1:18" x14ac:dyDescent="0.25">
      <c r="A4738" t="s">
        <v>13290</v>
      </c>
      <c r="B4738" s="3">
        <v>77</v>
      </c>
      <c r="C4738" s="3" t="str" cm="1">
        <f t="array" ref="C4738">_xlfn.IFS(B4738&lt;35,"Young",B4738&lt;60,"Middle",TRUE,"Senior")</f>
        <v>Senior</v>
      </c>
      <c r="D4738" t="s">
        <v>16</v>
      </c>
      <c r="E4738" t="str">
        <f t="shared" si="146"/>
        <v>Senior-Female</v>
      </c>
      <c r="F4738" t="s">
        <v>63</v>
      </c>
      <c r="G4738" t="s">
        <v>70</v>
      </c>
      <c r="H4738" s="1">
        <v>45146</v>
      </c>
      <c r="I4738" t="s">
        <v>13291</v>
      </c>
      <c r="J4738" t="s">
        <v>13292</v>
      </c>
      <c r="K4738" t="s">
        <v>57</v>
      </c>
      <c r="L4738">
        <v>29603.997319999999</v>
      </c>
      <c r="M4738">
        <v>216</v>
      </c>
      <c r="N4738" t="s">
        <v>39</v>
      </c>
      <c r="O4738" s="1">
        <v>45158</v>
      </c>
      <c r="P4738" s="3">
        <f t="shared" si="147"/>
        <v>12</v>
      </c>
      <c r="Q4738" t="s">
        <v>32</v>
      </c>
      <c r="R4738" t="s">
        <v>24</v>
      </c>
    </row>
    <row r="4739" spans="1:18" x14ac:dyDescent="0.25">
      <c r="A4739" t="s">
        <v>13293</v>
      </c>
      <c r="B4739" s="3">
        <v>33</v>
      </c>
      <c r="C4739" s="3" t="str" cm="1">
        <f t="array" ref="C4739">_xlfn.IFS(B4739&lt;35,"Young",B4739&lt;60,"Middle",TRUE,"Senior")</f>
        <v>Young</v>
      </c>
      <c r="D4739" t="s">
        <v>26</v>
      </c>
      <c r="E4739" t="str">
        <f t="shared" ref="E4739:E4802" si="148">C4739 &amp; "-" &amp; D4739</f>
        <v>Young-Male</v>
      </c>
      <c r="F4739" t="s">
        <v>230</v>
      </c>
      <c r="G4739" t="s">
        <v>28</v>
      </c>
      <c r="H4739" s="1">
        <v>43636</v>
      </c>
      <c r="I4739" t="s">
        <v>3102</v>
      </c>
      <c r="J4739" t="s">
        <v>13294</v>
      </c>
      <c r="K4739" t="s">
        <v>57</v>
      </c>
      <c r="L4739">
        <v>40348.838210000002</v>
      </c>
      <c r="M4739">
        <v>261</v>
      </c>
      <c r="N4739" t="s">
        <v>43</v>
      </c>
      <c r="O4739" s="1">
        <v>43641</v>
      </c>
      <c r="P4739" s="3">
        <f t="shared" ref="P4739:P4802" si="149">O4739-H4739</f>
        <v>5</v>
      </c>
      <c r="Q4739" t="s">
        <v>49</v>
      </c>
      <c r="R4739" t="s">
        <v>45</v>
      </c>
    </row>
    <row r="4740" spans="1:18" x14ac:dyDescent="0.25">
      <c r="A4740" t="s">
        <v>13295</v>
      </c>
      <c r="B4740" s="3">
        <v>78</v>
      </c>
      <c r="C4740" s="3" t="str" cm="1">
        <f t="array" ref="C4740">_xlfn.IFS(B4740&lt;35,"Young",B4740&lt;60,"Middle",TRUE,"Senior")</f>
        <v>Senior</v>
      </c>
      <c r="D4740" t="s">
        <v>26</v>
      </c>
      <c r="E4740" t="str">
        <f t="shared" si="148"/>
        <v>Senior-Male</v>
      </c>
      <c r="F4740" t="s">
        <v>35</v>
      </c>
      <c r="G4740" t="s">
        <v>70</v>
      </c>
      <c r="H4740" s="1">
        <v>43479</v>
      </c>
      <c r="I4740" t="s">
        <v>13296</v>
      </c>
      <c r="J4740" t="s">
        <v>4603</v>
      </c>
      <c r="K4740" t="s">
        <v>21</v>
      </c>
      <c r="L4740">
        <v>57781.660819999997</v>
      </c>
      <c r="M4740">
        <v>480</v>
      </c>
      <c r="N4740" t="s">
        <v>22</v>
      </c>
      <c r="O4740" s="1">
        <v>43496</v>
      </c>
      <c r="P4740" s="3">
        <f t="shared" si="149"/>
        <v>17</v>
      </c>
      <c r="Q4740" t="s">
        <v>85</v>
      </c>
      <c r="R4740" t="s">
        <v>24</v>
      </c>
    </row>
    <row r="4741" spans="1:18" x14ac:dyDescent="0.25">
      <c r="A4741" t="s">
        <v>13297</v>
      </c>
      <c r="B4741" s="3">
        <v>84</v>
      </c>
      <c r="C4741" s="3" t="str" cm="1">
        <f t="array" ref="C4741">_xlfn.IFS(B4741&lt;35,"Young",B4741&lt;60,"Middle",TRUE,"Senior")</f>
        <v>Senior</v>
      </c>
      <c r="D4741" t="s">
        <v>26</v>
      </c>
      <c r="E4741" t="str">
        <f t="shared" si="148"/>
        <v>Senior-Male</v>
      </c>
      <c r="F4741" t="s">
        <v>27</v>
      </c>
      <c r="G4741" t="s">
        <v>36</v>
      </c>
      <c r="H4741" s="1">
        <v>44531</v>
      </c>
      <c r="I4741" t="s">
        <v>13298</v>
      </c>
      <c r="J4741" t="s">
        <v>13299</v>
      </c>
      <c r="K4741" t="s">
        <v>21</v>
      </c>
      <c r="L4741">
        <v>8737.4177870000003</v>
      </c>
      <c r="M4741">
        <v>207</v>
      </c>
      <c r="N4741" t="s">
        <v>22</v>
      </c>
      <c r="O4741" s="1">
        <v>44537</v>
      </c>
      <c r="P4741" s="3">
        <f t="shared" si="149"/>
        <v>6</v>
      </c>
      <c r="Q4741" t="s">
        <v>23</v>
      </c>
      <c r="R4741" t="s">
        <v>45</v>
      </c>
    </row>
    <row r="4742" spans="1:18" x14ac:dyDescent="0.25">
      <c r="A4742" t="s">
        <v>4233</v>
      </c>
      <c r="B4742" s="3">
        <v>52</v>
      </c>
      <c r="C4742" s="3" t="str" cm="1">
        <f t="array" ref="C4742">_xlfn.IFS(B4742&lt;35,"Young",B4742&lt;60,"Middle",TRUE,"Senior")</f>
        <v>Middle</v>
      </c>
      <c r="D4742" t="s">
        <v>26</v>
      </c>
      <c r="E4742" t="str">
        <f t="shared" si="148"/>
        <v>Middle-Male</v>
      </c>
      <c r="F4742" t="s">
        <v>35</v>
      </c>
      <c r="G4742" t="s">
        <v>26592</v>
      </c>
      <c r="H4742" s="1">
        <v>44139</v>
      </c>
      <c r="I4742" t="s">
        <v>13300</v>
      </c>
      <c r="J4742" t="s">
        <v>13301</v>
      </c>
      <c r="K4742" t="s">
        <v>31</v>
      </c>
      <c r="L4742">
        <v>15924.80826</v>
      </c>
      <c r="M4742">
        <v>271</v>
      </c>
      <c r="N4742" t="s">
        <v>43</v>
      </c>
      <c r="O4742" s="1">
        <v>44154</v>
      </c>
      <c r="P4742" s="3">
        <f t="shared" si="149"/>
        <v>15</v>
      </c>
      <c r="Q4742" t="s">
        <v>85</v>
      </c>
      <c r="R4742" t="s">
        <v>45</v>
      </c>
    </row>
    <row r="4743" spans="1:18" x14ac:dyDescent="0.25">
      <c r="A4743" t="s">
        <v>9260</v>
      </c>
      <c r="B4743" s="3">
        <v>25</v>
      </c>
      <c r="C4743" s="3" t="str" cm="1">
        <f t="array" ref="C4743">_xlfn.IFS(B4743&lt;35,"Young",B4743&lt;60,"Middle",TRUE,"Senior")</f>
        <v>Young</v>
      </c>
      <c r="D4743" t="s">
        <v>16</v>
      </c>
      <c r="E4743" t="str">
        <f t="shared" si="148"/>
        <v>Young-Female</v>
      </c>
      <c r="F4743" t="s">
        <v>27</v>
      </c>
      <c r="G4743" t="s">
        <v>28</v>
      </c>
      <c r="H4743" s="1">
        <v>44891</v>
      </c>
      <c r="I4743" t="s">
        <v>13302</v>
      </c>
      <c r="J4743" t="s">
        <v>13303</v>
      </c>
      <c r="K4743" t="s">
        <v>61</v>
      </c>
      <c r="L4743">
        <v>20896.910449999999</v>
      </c>
      <c r="M4743">
        <v>203</v>
      </c>
      <c r="N4743" t="s">
        <v>43</v>
      </c>
      <c r="O4743" s="1">
        <v>44899</v>
      </c>
      <c r="P4743" s="3">
        <f t="shared" si="149"/>
        <v>8</v>
      </c>
      <c r="Q4743" t="s">
        <v>49</v>
      </c>
      <c r="R4743" t="s">
        <v>45</v>
      </c>
    </row>
    <row r="4744" spans="1:18" x14ac:dyDescent="0.25">
      <c r="A4744" t="s">
        <v>13304</v>
      </c>
      <c r="B4744" s="3">
        <v>61</v>
      </c>
      <c r="C4744" s="3" t="str" cm="1">
        <f t="array" ref="C4744">_xlfn.IFS(B4744&lt;35,"Young",B4744&lt;60,"Middle",TRUE,"Senior")</f>
        <v>Senior</v>
      </c>
      <c r="D4744" t="s">
        <v>26</v>
      </c>
      <c r="E4744" t="str">
        <f t="shared" si="148"/>
        <v>Senior-Male</v>
      </c>
      <c r="F4744" t="s">
        <v>27</v>
      </c>
      <c r="G4744" t="s">
        <v>28</v>
      </c>
      <c r="H4744" s="1">
        <v>44078</v>
      </c>
      <c r="I4744" t="s">
        <v>13305</v>
      </c>
      <c r="J4744" t="s">
        <v>13306</v>
      </c>
      <c r="K4744" t="s">
        <v>21</v>
      </c>
      <c r="L4744">
        <v>33313.99351</v>
      </c>
      <c r="M4744">
        <v>223</v>
      </c>
      <c r="N4744" t="s">
        <v>43</v>
      </c>
      <c r="O4744" s="1">
        <v>44104</v>
      </c>
      <c r="P4744" s="3">
        <f t="shared" si="149"/>
        <v>26</v>
      </c>
      <c r="Q4744" t="s">
        <v>23</v>
      </c>
      <c r="R4744" t="s">
        <v>24</v>
      </c>
    </row>
    <row r="4745" spans="1:18" x14ac:dyDescent="0.25">
      <c r="A4745" t="s">
        <v>13307</v>
      </c>
      <c r="B4745" s="3">
        <v>85</v>
      </c>
      <c r="C4745" s="3" t="str" cm="1">
        <f t="array" ref="C4745">_xlfn.IFS(B4745&lt;35,"Young",B4745&lt;60,"Middle",TRUE,"Senior")</f>
        <v>Senior</v>
      </c>
      <c r="D4745" t="s">
        <v>26</v>
      </c>
      <c r="E4745" t="str">
        <f t="shared" si="148"/>
        <v>Senior-Male</v>
      </c>
      <c r="F4745" t="s">
        <v>17</v>
      </c>
      <c r="G4745" t="s">
        <v>18</v>
      </c>
      <c r="H4745" s="1">
        <v>44063</v>
      </c>
      <c r="I4745" t="s">
        <v>10966</v>
      </c>
      <c r="J4745" t="s">
        <v>13308</v>
      </c>
      <c r="K4745" t="s">
        <v>21</v>
      </c>
      <c r="L4745">
        <v>10943.882439999999</v>
      </c>
      <c r="M4745">
        <v>331</v>
      </c>
      <c r="N4745" t="s">
        <v>43</v>
      </c>
      <c r="O4745" s="1">
        <v>44089</v>
      </c>
      <c r="P4745" s="3">
        <f t="shared" si="149"/>
        <v>26</v>
      </c>
      <c r="Q4745" t="s">
        <v>23</v>
      </c>
      <c r="R4745" t="s">
        <v>24</v>
      </c>
    </row>
    <row r="4746" spans="1:18" x14ac:dyDescent="0.25">
      <c r="A4746" t="s">
        <v>13309</v>
      </c>
      <c r="B4746" s="3">
        <v>27</v>
      </c>
      <c r="C4746" s="3" t="str" cm="1">
        <f t="array" ref="C4746">_xlfn.IFS(B4746&lt;35,"Young",B4746&lt;60,"Middle",TRUE,"Senior")</f>
        <v>Young</v>
      </c>
      <c r="D4746" t="s">
        <v>16</v>
      </c>
      <c r="E4746" t="str">
        <f t="shared" si="148"/>
        <v>Young-Female</v>
      </c>
      <c r="F4746" t="s">
        <v>90</v>
      </c>
      <c r="G4746" t="s">
        <v>26593</v>
      </c>
      <c r="H4746" s="1">
        <v>45219</v>
      </c>
      <c r="I4746" t="s">
        <v>13310</v>
      </c>
      <c r="J4746" t="s">
        <v>13311</v>
      </c>
      <c r="K4746" t="s">
        <v>53</v>
      </c>
      <c r="L4746">
        <v>17278.095880000001</v>
      </c>
      <c r="M4746">
        <v>428</v>
      </c>
      <c r="N4746" t="s">
        <v>43</v>
      </c>
      <c r="O4746" s="1">
        <v>45245</v>
      </c>
      <c r="P4746" s="3">
        <f t="shared" si="149"/>
        <v>26</v>
      </c>
      <c r="Q4746" t="s">
        <v>49</v>
      </c>
      <c r="R4746" t="s">
        <v>33</v>
      </c>
    </row>
    <row r="4747" spans="1:18" x14ac:dyDescent="0.25">
      <c r="A4747" t="s">
        <v>13312</v>
      </c>
      <c r="B4747" s="3">
        <v>75</v>
      </c>
      <c r="C4747" s="3" t="str" cm="1">
        <f t="array" ref="C4747">_xlfn.IFS(B4747&lt;35,"Young",B4747&lt;60,"Middle",TRUE,"Senior")</f>
        <v>Senior</v>
      </c>
      <c r="D4747" t="s">
        <v>16</v>
      </c>
      <c r="E4747" t="str">
        <f t="shared" si="148"/>
        <v>Senior-Female</v>
      </c>
      <c r="F4747" t="s">
        <v>115</v>
      </c>
      <c r="G4747" t="s">
        <v>26592</v>
      </c>
      <c r="H4747" s="1">
        <v>44084</v>
      </c>
      <c r="I4747" t="s">
        <v>13313</v>
      </c>
      <c r="J4747" t="s">
        <v>7482</v>
      </c>
      <c r="K4747" t="s">
        <v>21</v>
      </c>
      <c r="L4747">
        <v>2629.0677580000001</v>
      </c>
      <c r="M4747">
        <v>414</v>
      </c>
      <c r="N4747" t="s">
        <v>43</v>
      </c>
      <c r="O4747" s="1">
        <v>44090</v>
      </c>
      <c r="P4747" s="3">
        <f t="shared" si="149"/>
        <v>6</v>
      </c>
      <c r="Q4747" t="s">
        <v>32</v>
      </c>
      <c r="R4747" t="s">
        <v>24</v>
      </c>
    </row>
    <row r="4748" spans="1:18" x14ac:dyDescent="0.25">
      <c r="A4748" t="s">
        <v>13314</v>
      </c>
      <c r="B4748" s="3">
        <v>69</v>
      </c>
      <c r="C4748" s="3" t="str" cm="1">
        <f t="array" ref="C4748">_xlfn.IFS(B4748&lt;35,"Young",B4748&lt;60,"Middle",TRUE,"Senior")</f>
        <v>Senior</v>
      </c>
      <c r="D4748" t="s">
        <v>16</v>
      </c>
      <c r="E4748" t="str">
        <f t="shared" si="148"/>
        <v>Senior-Female</v>
      </c>
      <c r="F4748" t="s">
        <v>50</v>
      </c>
      <c r="G4748" t="s">
        <v>70</v>
      </c>
      <c r="H4748" s="1">
        <v>44432</v>
      </c>
      <c r="I4748" t="s">
        <v>13315</v>
      </c>
      <c r="J4748" t="s">
        <v>13316</v>
      </c>
      <c r="K4748" t="s">
        <v>21</v>
      </c>
      <c r="L4748">
        <v>30978.740030000001</v>
      </c>
      <c r="M4748">
        <v>418</v>
      </c>
      <c r="N4748" t="s">
        <v>22</v>
      </c>
      <c r="O4748" s="1">
        <v>44447</v>
      </c>
      <c r="P4748" s="3">
        <f t="shared" si="149"/>
        <v>15</v>
      </c>
      <c r="Q4748" t="s">
        <v>32</v>
      </c>
      <c r="R4748" t="s">
        <v>33</v>
      </c>
    </row>
    <row r="4749" spans="1:18" x14ac:dyDescent="0.25">
      <c r="A4749" t="s">
        <v>13317</v>
      </c>
      <c r="B4749" s="3">
        <v>69</v>
      </c>
      <c r="C4749" s="3" t="str" cm="1">
        <f t="array" ref="C4749">_xlfn.IFS(B4749&lt;35,"Young",B4749&lt;60,"Middle",TRUE,"Senior")</f>
        <v>Senior</v>
      </c>
      <c r="D4749" t="s">
        <v>16</v>
      </c>
      <c r="E4749" t="str">
        <f t="shared" si="148"/>
        <v>Senior-Female</v>
      </c>
      <c r="F4749" t="s">
        <v>90</v>
      </c>
      <c r="G4749" t="s">
        <v>26592</v>
      </c>
      <c r="H4749" s="1">
        <v>44622</v>
      </c>
      <c r="I4749" t="s">
        <v>13318</v>
      </c>
      <c r="J4749" t="s">
        <v>13319</v>
      </c>
      <c r="K4749" t="s">
        <v>21</v>
      </c>
      <c r="L4749">
        <v>20371.22968</v>
      </c>
      <c r="M4749">
        <v>400</v>
      </c>
      <c r="N4749" t="s">
        <v>22</v>
      </c>
      <c r="O4749" s="1">
        <v>44632</v>
      </c>
      <c r="P4749" s="3">
        <f t="shared" si="149"/>
        <v>10</v>
      </c>
      <c r="Q4749" t="s">
        <v>44</v>
      </c>
      <c r="R4749" t="s">
        <v>24</v>
      </c>
    </row>
    <row r="4750" spans="1:18" x14ac:dyDescent="0.25">
      <c r="A4750" t="s">
        <v>13320</v>
      </c>
      <c r="B4750" s="3">
        <v>71</v>
      </c>
      <c r="C4750" s="3" t="str" cm="1">
        <f t="array" ref="C4750">_xlfn.IFS(B4750&lt;35,"Young",B4750&lt;60,"Middle",TRUE,"Senior")</f>
        <v>Senior</v>
      </c>
      <c r="D4750" t="s">
        <v>16</v>
      </c>
      <c r="E4750" t="str">
        <f t="shared" si="148"/>
        <v>Senior-Female</v>
      </c>
      <c r="F4750" t="s">
        <v>17</v>
      </c>
      <c r="G4750" t="s">
        <v>70</v>
      </c>
      <c r="H4750" s="1">
        <v>44849</v>
      </c>
      <c r="I4750" t="s">
        <v>13321</v>
      </c>
      <c r="J4750" t="s">
        <v>13322</v>
      </c>
      <c r="K4750" t="s">
        <v>21</v>
      </c>
      <c r="L4750">
        <v>46068.747020000003</v>
      </c>
      <c r="M4750">
        <v>294</v>
      </c>
      <c r="N4750" t="s">
        <v>22</v>
      </c>
      <c r="O4750" s="1">
        <v>44858</v>
      </c>
      <c r="P4750" s="3">
        <f t="shared" si="149"/>
        <v>9</v>
      </c>
      <c r="Q4750" t="s">
        <v>49</v>
      </c>
      <c r="R4750" t="s">
        <v>45</v>
      </c>
    </row>
    <row r="4751" spans="1:18" x14ac:dyDescent="0.25">
      <c r="A4751" t="s">
        <v>9368</v>
      </c>
      <c r="B4751" s="3">
        <v>71</v>
      </c>
      <c r="C4751" s="3" t="str" cm="1">
        <f t="array" ref="C4751">_xlfn.IFS(B4751&lt;35,"Young",B4751&lt;60,"Middle",TRUE,"Senior")</f>
        <v>Senior</v>
      </c>
      <c r="D4751" t="s">
        <v>26</v>
      </c>
      <c r="E4751" t="str">
        <f t="shared" si="148"/>
        <v>Senior-Male</v>
      </c>
      <c r="F4751" t="s">
        <v>90</v>
      </c>
      <c r="G4751" t="s">
        <v>70</v>
      </c>
      <c r="H4751" s="1">
        <v>43983</v>
      </c>
      <c r="I4751" t="s">
        <v>13323</v>
      </c>
      <c r="J4751" t="s">
        <v>13324</v>
      </c>
      <c r="K4751" t="s">
        <v>21</v>
      </c>
      <c r="L4751">
        <v>41913.553849999997</v>
      </c>
      <c r="M4751">
        <v>129</v>
      </c>
      <c r="N4751" t="s">
        <v>22</v>
      </c>
      <c r="O4751" s="1">
        <v>43986</v>
      </c>
      <c r="P4751" s="3">
        <f t="shared" si="149"/>
        <v>3</v>
      </c>
      <c r="Q4751" t="s">
        <v>23</v>
      </c>
      <c r="R4751" t="s">
        <v>24</v>
      </c>
    </row>
    <row r="4752" spans="1:18" x14ac:dyDescent="0.25">
      <c r="A4752" t="s">
        <v>13325</v>
      </c>
      <c r="B4752" s="3">
        <v>58</v>
      </c>
      <c r="C4752" s="3" t="str" cm="1">
        <f t="array" ref="C4752">_xlfn.IFS(B4752&lt;35,"Young",B4752&lt;60,"Middle",TRUE,"Senior")</f>
        <v>Middle</v>
      </c>
      <c r="D4752" t="s">
        <v>26</v>
      </c>
      <c r="E4752" t="str">
        <f t="shared" si="148"/>
        <v>Middle-Male</v>
      </c>
      <c r="F4752" t="s">
        <v>230</v>
      </c>
      <c r="G4752" t="s">
        <v>18</v>
      </c>
      <c r="H4752" s="1">
        <v>44806</v>
      </c>
      <c r="I4752" t="s">
        <v>13326</v>
      </c>
      <c r="J4752" t="s">
        <v>13327</v>
      </c>
      <c r="K4752" t="s">
        <v>53</v>
      </c>
      <c r="L4752">
        <v>38732.180269999997</v>
      </c>
      <c r="M4752">
        <v>442</v>
      </c>
      <c r="N4752" t="s">
        <v>43</v>
      </c>
      <c r="O4752" s="1">
        <v>44816</v>
      </c>
      <c r="P4752" s="3">
        <f t="shared" si="149"/>
        <v>10</v>
      </c>
      <c r="Q4752" t="s">
        <v>44</v>
      </c>
      <c r="R4752" t="s">
        <v>45</v>
      </c>
    </row>
    <row r="4753" spans="1:18" x14ac:dyDescent="0.25">
      <c r="A4753" t="s">
        <v>13328</v>
      </c>
      <c r="B4753" s="3">
        <v>36</v>
      </c>
      <c r="C4753" s="3" t="str" cm="1">
        <f t="array" ref="C4753">_xlfn.IFS(B4753&lt;35,"Young",B4753&lt;60,"Middle",TRUE,"Senior")</f>
        <v>Middle</v>
      </c>
      <c r="D4753" t="s">
        <v>16</v>
      </c>
      <c r="E4753" t="str">
        <f t="shared" si="148"/>
        <v>Middle-Female</v>
      </c>
      <c r="F4753" t="s">
        <v>50</v>
      </c>
      <c r="G4753" t="s">
        <v>26592</v>
      </c>
      <c r="H4753" s="1">
        <v>43901</v>
      </c>
      <c r="I4753" t="s">
        <v>13329</v>
      </c>
      <c r="J4753" t="s">
        <v>13330</v>
      </c>
      <c r="K4753" t="s">
        <v>61</v>
      </c>
      <c r="L4753">
        <v>17745.769799999998</v>
      </c>
      <c r="M4753">
        <v>150</v>
      </c>
      <c r="N4753" t="s">
        <v>43</v>
      </c>
      <c r="O4753" s="1">
        <v>43918</v>
      </c>
      <c r="P4753" s="3">
        <f t="shared" si="149"/>
        <v>17</v>
      </c>
      <c r="Q4753" t="s">
        <v>44</v>
      </c>
      <c r="R4753" t="s">
        <v>45</v>
      </c>
    </row>
    <row r="4754" spans="1:18" x14ac:dyDescent="0.25">
      <c r="A4754" t="s">
        <v>13331</v>
      </c>
      <c r="B4754" s="3">
        <v>42</v>
      </c>
      <c r="C4754" s="3" t="str" cm="1">
        <f t="array" ref="C4754">_xlfn.IFS(B4754&lt;35,"Young",B4754&lt;60,"Middle",TRUE,"Senior")</f>
        <v>Middle</v>
      </c>
      <c r="D4754" t="s">
        <v>26</v>
      </c>
      <c r="E4754" t="str">
        <f t="shared" si="148"/>
        <v>Middle-Male</v>
      </c>
      <c r="F4754" t="s">
        <v>50</v>
      </c>
      <c r="G4754" t="s">
        <v>26592</v>
      </c>
      <c r="H4754" s="1">
        <v>45068</v>
      </c>
      <c r="I4754" t="s">
        <v>13332</v>
      </c>
      <c r="J4754" t="s">
        <v>13333</v>
      </c>
      <c r="K4754" t="s">
        <v>61</v>
      </c>
      <c r="L4754">
        <v>38179.95104</v>
      </c>
      <c r="M4754">
        <v>386</v>
      </c>
      <c r="N4754" t="s">
        <v>39</v>
      </c>
      <c r="O4754" s="1">
        <v>45096</v>
      </c>
      <c r="P4754" s="3">
        <f t="shared" si="149"/>
        <v>28</v>
      </c>
      <c r="Q4754" t="s">
        <v>32</v>
      </c>
      <c r="R4754" t="s">
        <v>45</v>
      </c>
    </row>
    <row r="4755" spans="1:18" x14ac:dyDescent="0.25">
      <c r="A4755" t="s">
        <v>13334</v>
      </c>
      <c r="B4755" s="3">
        <v>39</v>
      </c>
      <c r="C4755" s="3" t="str" cm="1">
        <f t="array" ref="C4755">_xlfn.IFS(B4755&lt;35,"Young",B4755&lt;60,"Middle",TRUE,"Senior")</f>
        <v>Middle</v>
      </c>
      <c r="D4755" t="s">
        <v>16</v>
      </c>
      <c r="E4755" t="str">
        <f t="shared" si="148"/>
        <v>Middle-Female</v>
      </c>
      <c r="F4755" t="s">
        <v>63</v>
      </c>
      <c r="G4755" t="s">
        <v>18</v>
      </c>
      <c r="H4755" s="1">
        <v>43736</v>
      </c>
      <c r="I4755" t="s">
        <v>13335</v>
      </c>
      <c r="J4755" t="s">
        <v>13336</v>
      </c>
      <c r="K4755" t="s">
        <v>61</v>
      </c>
      <c r="L4755">
        <v>50600.821360000002</v>
      </c>
      <c r="M4755">
        <v>170</v>
      </c>
      <c r="N4755" t="s">
        <v>39</v>
      </c>
      <c r="O4755" s="1">
        <v>43759</v>
      </c>
      <c r="P4755" s="3">
        <f t="shared" si="149"/>
        <v>23</v>
      </c>
      <c r="Q4755" t="s">
        <v>32</v>
      </c>
      <c r="R4755" t="s">
        <v>33</v>
      </c>
    </row>
    <row r="4756" spans="1:18" x14ac:dyDescent="0.25">
      <c r="A4756" t="s">
        <v>13337</v>
      </c>
      <c r="B4756" s="3">
        <v>78</v>
      </c>
      <c r="C4756" s="3" t="str" cm="1">
        <f t="array" ref="C4756">_xlfn.IFS(B4756&lt;35,"Young",B4756&lt;60,"Middle",TRUE,"Senior")</f>
        <v>Senior</v>
      </c>
      <c r="D4756" t="s">
        <v>16</v>
      </c>
      <c r="E4756" t="str">
        <f t="shared" si="148"/>
        <v>Senior-Female</v>
      </c>
      <c r="F4756" t="s">
        <v>27</v>
      </c>
      <c r="G4756" t="s">
        <v>26593</v>
      </c>
      <c r="H4756" s="1">
        <v>44760</v>
      </c>
      <c r="I4756" t="s">
        <v>13338</v>
      </c>
      <c r="J4756" t="s">
        <v>13339</v>
      </c>
      <c r="K4756" t="s">
        <v>21</v>
      </c>
      <c r="L4756">
        <v>19120.66187</v>
      </c>
      <c r="M4756">
        <v>387</v>
      </c>
      <c r="N4756" t="s">
        <v>39</v>
      </c>
      <c r="O4756" s="1">
        <v>44790</v>
      </c>
      <c r="P4756" s="3">
        <f t="shared" si="149"/>
        <v>30</v>
      </c>
      <c r="Q4756" t="s">
        <v>85</v>
      </c>
      <c r="R4756" t="s">
        <v>45</v>
      </c>
    </row>
    <row r="4757" spans="1:18" x14ac:dyDescent="0.25">
      <c r="A4757" t="s">
        <v>13340</v>
      </c>
      <c r="B4757" s="3">
        <v>26</v>
      </c>
      <c r="C4757" s="3" t="str" cm="1">
        <f t="array" ref="C4757">_xlfn.IFS(B4757&lt;35,"Young",B4757&lt;60,"Middle",TRUE,"Senior")</f>
        <v>Young</v>
      </c>
      <c r="D4757" t="s">
        <v>26</v>
      </c>
      <c r="E4757" t="str">
        <f t="shared" si="148"/>
        <v>Young-Male</v>
      </c>
      <c r="F4757" t="s">
        <v>35</v>
      </c>
      <c r="G4757" t="s">
        <v>26592</v>
      </c>
      <c r="H4757" s="1">
        <v>44014</v>
      </c>
      <c r="I4757" t="s">
        <v>13341</v>
      </c>
      <c r="J4757" t="s">
        <v>13342</v>
      </c>
      <c r="K4757" t="s">
        <v>61</v>
      </c>
      <c r="L4757">
        <v>20781.307499999999</v>
      </c>
      <c r="M4757">
        <v>387</v>
      </c>
      <c r="N4757" t="s">
        <v>22</v>
      </c>
      <c r="O4757" s="1">
        <v>44024</v>
      </c>
      <c r="P4757" s="3">
        <f t="shared" si="149"/>
        <v>10</v>
      </c>
      <c r="Q4757" t="s">
        <v>85</v>
      </c>
      <c r="R4757" t="s">
        <v>24</v>
      </c>
    </row>
    <row r="4758" spans="1:18" x14ac:dyDescent="0.25">
      <c r="A4758" t="s">
        <v>13343</v>
      </c>
      <c r="B4758" s="3">
        <v>81</v>
      </c>
      <c r="C4758" s="3" t="str" cm="1">
        <f t="array" ref="C4758">_xlfn.IFS(B4758&lt;35,"Young",B4758&lt;60,"Middle",TRUE,"Senior")</f>
        <v>Senior</v>
      </c>
      <c r="D4758" t="s">
        <v>26</v>
      </c>
      <c r="E4758" t="str">
        <f t="shared" si="148"/>
        <v>Senior-Male</v>
      </c>
      <c r="F4758" t="s">
        <v>50</v>
      </c>
      <c r="G4758" t="s">
        <v>26592</v>
      </c>
      <c r="H4758" s="1">
        <v>44717</v>
      </c>
      <c r="I4758" t="s">
        <v>13344</v>
      </c>
      <c r="J4758" t="s">
        <v>706</v>
      </c>
      <c r="K4758" t="s">
        <v>21</v>
      </c>
      <c r="L4758">
        <v>1692.8729499999999</v>
      </c>
      <c r="M4758">
        <v>457</v>
      </c>
      <c r="N4758" t="s">
        <v>22</v>
      </c>
      <c r="O4758" s="1">
        <v>44726</v>
      </c>
      <c r="P4758" s="3">
        <f t="shared" si="149"/>
        <v>9</v>
      </c>
      <c r="Q4758" t="s">
        <v>44</v>
      </c>
      <c r="R4758" t="s">
        <v>45</v>
      </c>
    </row>
    <row r="4759" spans="1:18" x14ac:dyDescent="0.25">
      <c r="A4759" t="s">
        <v>13345</v>
      </c>
      <c r="B4759" s="3">
        <v>31</v>
      </c>
      <c r="C4759" s="3" t="str" cm="1">
        <f t="array" ref="C4759">_xlfn.IFS(B4759&lt;35,"Young",B4759&lt;60,"Middle",TRUE,"Senior")</f>
        <v>Young</v>
      </c>
      <c r="D4759" t="s">
        <v>16</v>
      </c>
      <c r="E4759" t="str">
        <f t="shared" si="148"/>
        <v>Young-Female</v>
      </c>
      <c r="F4759" t="s">
        <v>35</v>
      </c>
      <c r="G4759" t="s">
        <v>26593</v>
      </c>
      <c r="H4759" s="1">
        <v>44492</v>
      </c>
      <c r="I4759" t="s">
        <v>13346</v>
      </c>
      <c r="J4759" t="s">
        <v>13347</v>
      </c>
      <c r="K4759" t="s">
        <v>57</v>
      </c>
      <c r="L4759">
        <v>15343.52212</v>
      </c>
      <c r="M4759">
        <v>273</v>
      </c>
      <c r="N4759" t="s">
        <v>39</v>
      </c>
      <c r="O4759" s="1">
        <v>44496</v>
      </c>
      <c r="P4759" s="3">
        <f t="shared" si="149"/>
        <v>4</v>
      </c>
      <c r="Q4759" t="s">
        <v>49</v>
      </c>
      <c r="R4759" t="s">
        <v>45</v>
      </c>
    </row>
    <row r="4760" spans="1:18" x14ac:dyDescent="0.25">
      <c r="A4760" t="s">
        <v>13348</v>
      </c>
      <c r="B4760" s="3">
        <v>74</v>
      </c>
      <c r="C4760" s="3" t="str" cm="1">
        <f t="array" ref="C4760">_xlfn.IFS(B4760&lt;35,"Young",B4760&lt;60,"Middle",TRUE,"Senior")</f>
        <v>Senior</v>
      </c>
      <c r="D4760" t="s">
        <v>16</v>
      </c>
      <c r="E4760" t="str">
        <f t="shared" si="148"/>
        <v>Senior-Female</v>
      </c>
      <c r="F4760" t="s">
        <v>230</v>
      </c>
      <c r="G4760" t="s">
        <v>26592</v>
      </c>
      <c r="H4760" s="1">
        <v>44309</v>
      </c>
      <c r="I4760" t="s">
        <v>13349</v>
      </c>
      <c r="J4760" t="s">
        <v>13350</v>
      </c>
      <c r="K4760" t="s">
        <v>21</v>
      </c>
      <c r="L4760">
        <v>16180.071620000001</v>
      </c>
      <c r="M4760">
        <v>484</v>
      </c>
      <c r="N4760" t="s">
        <v>22</v>
      </c>
      <c r="O4760" s="1">
        <v>44322</v>
      </c>
      <c r="P4760" s="3">
        <f t="shared" si="149"/>
        <v>13</v>
      </c>
      <c r="Q4760" t="s">
        <v>32</v>
      </c>
      <c r="R4760" t="s">
        <v>45</v>
      </c>
    </row>
    <row r="4761" spans="1:18" x14ac:dyDescent="0.25">
      <c r="A4761" t="s">
        <v>13351</v>
      </c>
      <c r="B4761" s="3">
        <v>50</v>
      </c>
      <c r="C4761" s="3" t="str" cm="1">
        <f t="array" ref="C4761">_xlfn.IFS(B4761&lt;35,"Young",B4761&lt;60,"Middle",TRUE,"Senior")</f>
        <v>Middle</v>
      </c>
      <c r="D4761" t="s">
        <v>16</v>
      </c>
      <c r="E4761" t="str">
        <f t="shared" si="148"/>
        <v>Middle-Female</v>
      </c>
      <c r="F4761" t="s">
        <v>27</v>
      </c>
      <c r="G4761" t="s">
        <v>18</v>
      </c>
      <c r="H4761" s="1">
        <v>44900</v>
      </c>
      <c r="I4761" t="s">
        <v>13352</v>
      </c>
      <c r="J4761" t="s">
        <v>13353</v>
      </c>
      <c r="K4761" t="s">
        <v>21</v>
      </c>
      <c r="L4761">
        <v>49775.152829999999</v>
      </c>
      <c r="M4761">
        <v>249</v>
      </c>
      <c r="N4761" t="s">
        <v>43</v>
      </c>
      <c r="O4761" s="1">
        <v>44914</v>
      </c>
      <c r="P4761" s="3">
        <f t="shared" si="149"/>
        <v>14</v>
      </c>
      <c r="Q4761" t="s">
        <v>32</v>
      </c>
      <c r="R4761" t="s">
        <v>45</v>
      </c>
    </row>
    <row r="4762" spans="1:18" x14ac:dyDescent="0.25">
      <c r="A4762" t="s">
        <v>13354</v>
      </c>
      <c r="B4762" s="3">
        <v>33</v>
      </c>
      <c r="C4762" s="3" t="str" cm="1">
        <f t="array" ref="C4762">_xlfn.IFS(B4762&lt;35,"Young",B4762&lt;60,"Middle",TRUE,"Senior")</f>
        <v>Young</v>
      </c>
      <c r="D4762" t="s">
        <v>16</v>
      </c>
      <c r="E4762" t="str">
        <f t="shared" si="148"/>
        <v>Young-Female</v>
      </c>
      <c r="F4762" t="s">
        <v>63</v>
      </c>
      <c r="G4762" t="s">
        <v>26592</v>
      </c>
      <c r="H4762" s="1">
        <v>44027</v>
      </c>
      <c r="I4762" t="s">
        <v>13355</v>
      </c>
      <c r="J4762" t="s">
        <v>13356</v>
      </c>
      <c r="K4762" t="s">
        <v>61</v>
      </c>
      <c r="L4762">
        <v>21048.341690000001</v>
      </c>
      <c r="M4762">
        <v>451</v>
      </c>
      <c r="N4762" t="s">
        <v>43</v>
      </c>
      <c r="O4762" s="1">
        <v>44049</v>
      </c>
      <c r="P4762" s="3">
        <f t="shared" si="149"/>
        <v>22</v>
      </c>
      <c r="Q4762" t="s">
        <v>49</v>
      </c>
      <c r="R4762" t="s">
        <v>24</v>
      </c>
    </row>
    <row r="4763" spans="1:18" x14ac:dyDescent="0.25">
      <c r="A4763" t="s">
        <v>13357</v>
      </c>
      <c r="B4763" s="3">
        <v>57</v>
      </c>
      <c r="C4763" s="3" t="str" cm="1">
        <f t="array" ref="C4763">_xlfn.IFS(B4763&lt;35,"Young",B4763&lt;60,"Middle",TRUE,"Senior")</f>
        <v>Middle</v>
      </c>
      <c r="D4763" t="s">
        <v>16</v>
      </c>
      <c r="E4763" t="str">
        <f t="shared" si="148"/>
        <v>Middle-Female</v>
      </c>
      <c r="F4763" t="s">
        <v>27</v>
      </c>
      <c r="G4763" t="s">
        <v>26593</v>
      </c>
      <c r="H4763" s="1">
        <v>44223</v>
      </c>
      <c r="I4763" t="s">
        <v>13358</v>
      </c>
      <c r="J4763" t="s">
        <v>13359</v>
      </c>
      <c r="K4763" t="s">
        <v>61</v>
      </c>
      <c r="L4763">
        <v>17557.108400000001</v>
      </c>
      <c r="M4763">
        <v>208</v>
      </c>
      <c r="N4763" t="s">
        <v>43</v>
      </c>
      <c r="O4763" s="1">
        <v>44235</v>
      </c>
      <c r="P4763" s="3">
        <f t="shared" si="149"/>
        <v>12</v>
      </c>
      <c r="Q4763" t="s">
        <v>23</v>
      </c>
      <c r="R4763" t="s">
        <v>24</v>
      </c>
    </row>
    <row r="4764" spans="1:18" x14ac:dyDescent="0.25">
      <c r="A4764" t="s">
        <v>13360</v>
      </c>
      <c r="B4764" s="3">
        <v>43</v>
      </c>
      <c r="C4764" s="3" t="str" cm="1">
        <f t="array" ref="C4764">_xlfn.IFS(B4764&lt;35,"Young",B4764&lt;60,"Middle",TRUE,"Senior")</f>
        <v>Middle</v>
      </c>
      <c r="D4764" t="s">
        <v>16</v>
      </c>
      <c r="E4764" t="str">
        <f t="shared" si="148"/>
        <v>Middle-Female</v>
      </c>
      <c r="F4764" t="s">
        <v>63</v>
      </c>
      <c r="G4764" t="s">
        <v>36</v>
      </c>
      <c r="H4764" s="1">
        <v>44915</v>
      </c>
      <c r="I4764" t="s">
        <v>11537</v>
      </c>
      <c r="J4764" t="s">
        <v>13361</v>
      </c>
      <c r="K4764" t="s">
        <v>21</v>
      </c>
      <c r="L4764">
        <v>23917.093390000002</v>
      </c>
      <c r="M4764">
        <v>145</v>
      </c>
      <c r="N4764" t="s">
        <v>22</v>
      </c>
      <c r="O4764" s="1">
        <v>44928</v>
      </c>
      <c r="P4764" s="3">
        <f t="shared" si="149"/>
        <v>13</v>
      </c>
      <c r="Q4764" t="s">
        <v>85</v>
      </c>
      <c r="R4764" t="s">
        <v>24</v>
      </c>
    </row>
    <row r="4765" spans="1:18" x14ac:dyDescent="0.25">
      <c r="A4765" t="s">
        <v>13362</v>
      </c>
      <c r="B4765" s="3">
        <v>46</v>
      </c>
      <c r="C4765" s="3" t="str" cm="1">
        <f t="array" ref="C4765">_xlfn.IFS(B4765&lt;35,"Young",B4765&lt;60,"Middle",TRUE,"Senior")</f>
        <v>Middle</v>
      </c>
      <c r="D4765" t="s">
        <v>26</v>
      </c>
      <c r="E4765" t="str">
        <f t="shared" si="148"/>
        <v>Middle-Male</v>
      </c>
      <c r="F4765" t="s">
        <v>63</v>
      </c>
      <c r="G4765" t="s">
        <v>28</v>
      </c>
      <c r="H4765" s="1">
        <v>44145</v>
      </c>
      <c r="I4765" t="s">
        <v>13363</v>
      </c>
      <c r="J4765" t="s">
        <v>13364</v>
      </c>
      <c r="K4765" t="s">
        <v>61</v>
      </c>
      <c r="L4765">
        <v>10060.89659</v>
      </c>
      <c r="M4765">
        <v>377</v>
      </c>
      <c r="N4765" t="s">
        <v>43</v>
      </c>
      <c r="O4765" s="1">
        <v>44169</v>
      </c>
      <c r="P4765" s="3">
        <f t="shared" si="149"/>
        <v>24</v>
      </c>
      <c r="Q4765" t="s">
        <v>23</v>
      </c>
      <c r="R4765" t="s">
        <v>24</v>
      </c>
    </row>
    <row r="4766" spans="1:18" x14ac:dyDescent="0.25">
      <c r="A4766" t="s">
        <v>13365</v>
      </c>
      <c r="B4766" s="3">
        <v>74</v>
      </c>
      <c r="C4766" s="3" t="str" cm="1">
        <f t="array" ref="C4766">_xlfn.IFS(B4766&lt;35,"Young",B4766&lt;60,"Middle",TRUE,"Senior")</f>
        <v>Senior</v>
      </c>
      <c r="D4766" t="s">
        <v>16</v>
      </c>
      <c r="E4766" t="str">
        <f t="shared" si="148"/>
        <v>Senior-Female</v>
      </c>
      <c r="F4766" t="s">
        <v>230</v>
      </c>
      <c r="G4766" t="s">
        <v>70</v>
      </c>
      <c r="H4766" s="1">
        <v>43732</v>
      </c>
      <c r="I4766" t="s">
        <v>13366</v>
      </c>
      <c r="J4766" t="s">
        <v>13367</v>
      </c>
      <c r="K4766" t="s">
        <v>21</v>
      </c>
      <c r="L4766">
        <v>61665.895729999997</v>
      </c>
      <c r="M4766">
        <v>180</v>
      </c>
      <c r="N4766" t="s">
        <v>22</v>
      </c>
      <c r="O4766" s="1">
        <v>43734</v>
      </c>
      <c r="P4766" s="3">
        <f t="shared" si="149"/>
        <v>2</v>
      </c>
      <c r="Q4766" t="s">
        <v>49</v>
      </c>
      <c r="R4766" t="s">
        <v>33</v>
      </c>
    </row>
    <row r="4767" spans="1:18" x14ac:dyDescent="0.25">
      <c r="A4767" t="s">
        <v>13368</v>
      </c>
      <c r="B4767" s="3">
        <v>83</v>
      </c>
      <c r="C4767" s="3" t="str" cm="1">
        <f t="array" ref="C4767">_xlfn.IFS(B4767&lt;35,"Young",B4767&lt;60,"Middle",TRUE,"Senior")</f>
        <v>Senior</v>
      </c>
      <c r="D4767" t="s">
        <v>16</v>
      </c>
      <c r="E4767" t="str">
        <f t="shared" si="148"/>
        <v>Senior-Female</v>
      </c>
      <c r="F4767" t="s">
        <v>17</v>
      </c>
      <c r="G4767" t="s">
        <v>26592</v>
      </c>
      <c r="H4767" s="1">
        <v>44556</v>
      </c>
      <c r="I4767" t="s">
        <v>13369</v>
      </c>
      <c r="J4767" t="s">
        <v>13370</v>
      </c>
      <c r="K4767" t="s">
        <v>21</v>
      </c>
      <c r="L4767">
        <v>12771.53152</v>
      </c>
      <c r="M4767">
        <v>228</v>
      </c>
      <c r="N4767" t="s">
        <v>43</v>
      </c>
      <c r="O4767" s="1">
        <v>44575</v>
      </c>
      <c r="P4767" s="3">
        <f t="shared" si="149"/>
        <v>19</v>
      </c>
      <c r="Q4767" t="s">
        <v>44</v>
      </c>
      <c r="R4767" t="s">
        <v>24</v>
      </c>
    </row>
    <row r="4768" spans="1:18" x14ac:dyDescent="0.25">
      <c r="A4768" t="s">
        <v>13371</v>
      </c>
      <c r="B4768" s="3">
        <v>25</v>
      </c>
      <c r="C4768" s="3" t="str" cm="1">
        <f t="array" ref="C4768">_xlfn.IFS(B4768&lt;35,"Young",B4768&lt;60,"Middle",TRUE,"Senior")</f>
        <v>Young</v>
      </c>
      <c r="D4768" t="s">
        <v>16</v>
      </c>
      <c r="E4768" t="str">
        <f t="shared" si="148"/>
        <v>Young-Female</v>
      </c>
      <c r="F4768" t="s">
        <v>230</v>
      </c>
      <c r="G4768" t="s">
        <v>18</v>
      </c>
      <c r="H4768" s="1">
        <v>43421</v>
      </c>
      <c r="I4768" t="s">
        <v>13372</v>
      </c>
      <c r="J4768" t="s">
        <v>13373</v>
      </c>
      <c r="K4768" t="s">
        <v>57</v>
      </c>
      <c r="L4768">
        <v>32868.101909999998</v>
      </c>
      <c r="M4768">
        <v>206</v>
      </c>
      <c r="N4768" t="s">
        <v>43</v>
      </c>
      <c r="O4768" s="1">
        <v>43448</v>
      </c>
      <c r="P4768" s="3">
        <f t="shared" si="149"/>
        <v>27</v>
      </c>
      <c r="Q4768" t="s">
        <v>44</v>
      </c>
      <c r="R4768" t="s">
        <v>24</v>
      </c>
    </row>
    <row r="4769" spans="1:18" x14ac:dyDescent="0.25">
      <c r="A4769" t="s">
        <v>13374</v>
      </c>
      <c r="B4769" s="3">
        <v>56</v>
      </c>
      <c r="C4769" s="3" t="str" cm="1">
        <f t="array" ref="C4769">_xlfn.IFS(B4769&lt;35,"Young",B4769&lt;60,"Middle",TRUE,"Senior")</f>
        <v>Middle</v>
      </c>
      <c r="D4769" t="s">
        <v>26</v>
      </c>
      <c r="E4769" t="str">
        <f t="shared" si="148"/>
        <v>Middle-Male</v>
      </c>
      <c r="F4769" t="s">
        <v>27</v>
      </c>
      <c r="G4769" t="s">
        <v>18</v>
      </c>
      <c r="H4769" s="1">
        <v>44084</v>
      </c>
      <c r="I4769" t="s">
        <v>10304</v>
      </c>
      <c r="J4769" t="s">
        <v>13375</v>
      </c>
      <c r="K4769" t="s">
        <v>31</v>
      </c>
      <c r="L4769">
        <v>47567.839930000002</v>
      </c>
      <c r="M4769">
        <v>313</v>
      </c>
      <c r="N4769" t="s">
        <v>43</v>
      </c>
      <c r="O4769" s="1">
        <v>44086</v>
      </c>
      <c r="P4769" s="3">
        <f t="shared" si="149"/>
        <v>2</v>
      </c>
      <c r="Q4769" t="s">
        <v>44</v>
      </c>
      <c r="R4769" t="s">
        <v>33</v>
      </c>
    </row>
    <row r="4770" spans="1:18" x14ac:dyDescent="0.25">
      <c r="A4770" t="s">
        <v>13376</v>
      </c>
      <c r="B4770" s="3">
        <v>30</v>
      </c>
      <c r="C4770" s="3" t="str" cm="1">
        <f t="array" ref="C4770">_xlfn.IFS(B4770&lt;35,"Young",B4770&lt;60,"Middle",TRUE,"Senior")</f>
        <v>Young</v>
      </c>
      <c r="D4770" t="s">
        <v>26</v>
      </c>
      <c r="E4770" t="str">
        <f t="shared" si="148"/>
        <v>Young-Male</v>
      </c>
      <c r="F4770" t="s">
        <v>115</v>
      </c>
      <c r="G4770" t="s">
        <v>26593</v>
      </c>
      <c r="H4770" s="1">
        <v>43723</v>
      </c>
      <c r="I4770" t="s">
        <v>13377</v>
      </c>
      <c r="J4770" t="s">
        <v>13378</v>
      </c>
      <c r="K4770" t="s">
        <v>31</v>
      </c>
      <c r="L4770">
        <v>31803.842700000001</v>
      </c>
      <c r="M4770">
        <v>171</v>
      </c>
      <c r="N4770" t="s">
        <v>43</v>
      </c>
      <c r="O4770" s="1">
        <v>43751</v>
      </c>
      <c r="P4770" s="3">
        <f t="shared" si="149"/>
        <v>28</v>
      </c>
      <c r="Q4770" t="s">
        <v>49</v>
      </c>
      <c r="R4770" t="s">
        <v>33</v>
      </c>
    </row>
    <row r="4771" spans="1:18" x14ac:dyDescent="0.25">
      <c r="A4771" t="s">
        <v>13379</v>
      </c>
      <c r="B4771" s="3">
        <v>70</v>
      </c>
      <c r="C4771" s="3" t="str" cm="1">
        <f t="array" ref="C4771">_xlfn.IFS(B4771&lt;35,"Young",B4771&lt;60,"Middle",TRUE,"Senior")</f>
        <v>Senior</v>
      </c>
      <c r="D4771" t="s">
        <v>26</v>
      </c>
      <c r="E4771" t="str">
        <f t="shared" si="148"/>
        <v>Senior-Male</v>
      </c>
      <c r="F4771" t="s">
        <v>63</v>
      </c>
      <c r="G4771" t="s">
        <v>18</v>
      </c>
      <c r="H4771" s="1">
        <v>43577</v>
      </c>
      <c r="I4771" t="s">
        <v>13380</v>
      </c>
      <c r="J4771" t="s">
        <v>13381</v>
      </c>
      <c r="K4771" t="s">
        <v>21</v>
      </c>
      <c r="L4771">
        <v>42580.648020000001</v>
      </c>
      <c r="M4771">
        <v>180</v>
      </c>
      <c r="N4771" t="s">
        <v>43</v>
      </c>
      <c r="O4771" s="1">
        <v>43585</v>
      </c>
      <c r="P4771" s="3">
        <f t="shared" si="149"/>
        <v>8</v>
      </c>
      <c r="Q4771" t="s">
        <v>32</v>
      </c>
      <c r="R4771" t="s">
        <v>33</v>
      </c>
    </row>
    <row r="4772" spans="1:18" x14ac:dyDescent="0.25">
      <c r="A4772" t="s">
        <v>12481</v>
      </c>
      <c r="B4772" s="3">
        <v>63</v>
      </c>
      <c r="C4772" s="3" t="str" cm="1">
        <f t="array" ref="C4772">_xlfn.IFS(B4772&lt;35,"Young",B4772&lt;60,"Middle",TRUE,"Senior")</f>
        <v>Senior</v>
      </c>
      <c r="D4772" t="s">
        <v>16</v>
      </c>
      <c r="E4772" t="str">
        <f t="shared" si="148"/>
        <v>Senior-Female</v>
      </c>
      <c r="F4772" t="s">
        <v>115</v>
      </c>
      <c r="G4772" t="s">
        <v>26593</v>
      </c>
      <c r="H4772" s="1">
        <v>43877</v>
      </c>
      <c r="I4772" t="s">
        <v>10533</v>
      </c>
      <c r="J4772" t="s">
        <v>13382</v>
      </c>
      <c r="K4772" t="s">
        <v>21</v>
      </c>
      <c r="L4772">
        <v>2355.6054680000002</v>
      </c>
      <c r="M4772">
        <v>271</v>
      </c>
      <c r="N4772" t="s">
        <v>43</v>
      </c>
      <c r="O4772" s="1">
        <v>43878</v>
      </c>
      <c r="P4772" s="3">
        <f t="shared" si="149"/>
        <v>1</v>
      </c>
      <c r="Q4772" t="s">
        <v>85</v>
      </c>
      <c r="R4772" t="s">
        <v>24</v>
      </c>
    </row>
    <row r="4773" spans="1:18" x14ac:dyDescent="0.25">
      <c r="A4773" t="s">
        <v>13383</v>
      </c>
      <c r="B4773" s="3">
        <v>73</v>
      </c>
      <c r="C4773" s="3" t="str" cm="1">
        <f t="array" ref="C4773">_xlfn.IFS(B4773&lt;35,"Young",B4773&lt;60,"Middle",TRUE,"Senior")</f>
        <v>Senior</v>
      </c>
      <c r="D4773" t="s">
        <v>26</v>
      </c>
      <c r="E4773" t="str">
        <f t="shared" si="148"/>
        <v>Senior-Male</v>
      </c>
      <c r="F4773" t="s">
        <v>50</v>
      </c>
      <c r="G4773" t="s">
        <v>70</v>
      </c>
      <c r="H4773" s="1">
        <v>44914</v>
      </c>
      <c r="I4773" t="s">
        <v>13384</v>
      </c>
      <c r="J4773" t="s">
        <v>13385</v>
      </c>
      <c r="K4773" t="s">
        <v>21</v>
      </c>
      <c r="L4773">
        <v>69001.427880000003</v>
      </c>
      <c r="M4773">
        <v>362</v>
      </c>
      <c r="N4773" t="s">
        <v>39</v>
      </c>
      <c r="O4773" s="1">
        <v>44930</v>
      </c>
      <c r="P4773" s="3">
        <f t="shared" si="149"/>
        <v>16</v>
      </c>
      <c r="Q4773" t="s">
        <v>32</v>
      </c>
      <c r="R4773" t="s">
        <v>45</v>
      </c>
    </row>
    <row r="4774" spans="1:18" x14ac:dyDescent="0.25">
      <c r="A4774" t="s">
        <v>13386</v>
      </c>
      <c r="B4774" s="3">
        <v>20</v>
      </c>
      <c r="C4774" s="3" t="str" cm="1">
        <f t="array" ref="C4774">_xlfn.IFS(B4774&lt;35,"Young",B4774&lt;60,"Middle",TRUE,"Senior")</f>
        <v>Young</v>
      </c>
      <c r="D4774" t="s">
        <v>26</v>
      </c>
      <c r="E4774" t="str">
        <f t="shared" si="148"/>
        <v>Young-Male</v>
      </c>
      <c r="F4774" t="s">
        <v>90</v>
      </c>
      <c r="G4774" t="s">
        <v>28</v>
      </c>
      <c r="H4774" s="1">
        <v>44588</v>
      </c>
      <c r="I4774" t="s">
        <v>13387</v>
      </c>
      <c r="J4774" t="s">
        <v>13388</v>
      </c>
      <c r="K4774" t="s">
        <v>61</v>
      </c>
      <c r="L4774">
        <v>1884.4268850000001</v>
      </c>
      <c r="M4774">
        <v>447</v>
      </c>
      <c r="N4774" t="s">
        <v>39</v>
      </c>
      <c r="O4774" s="1">
        <v>44589</v>
      </c>
      <c r="P4774" s="3">
        <f t="shared" si="149"/>
        <v>1</v>
      </c>
      <c r="Q4774" t="s">
        <v>85</v>
      </c>
      <c r="R4774" t="s">
        <v>45</v>
      </c>
    </row>
    <row r="4775" spans="1:18" x14ac:dyDescent="0.25">
      <c r="A4775" t="s">
        <v>13389</v>
      </c>
      <c r="B4775" s="3">
        <v>84</v>
      </c>
      <c r="C4775" s="3" t="str" cm="1">
        <f t="array" ref="C4775">_xlfn.IFS(B4775&lt;35,"Young",B4775&lt;60,"Middle",TRUE,"Senior")</f>
        <v>Senior</v>
      </c>
      <c r="D4775" t="s">
        <v>26</v>
      </c>
      <c r="E4775" t="str">
        <f t="shared" si="148"/>
        <v>Senior-Male</v>
      </c>
      <c r="F4775" t="s">
        <v>50</v>
      </c>
      <c r="G4775" t="s">
        <v>18</v>
      </c>
      <c r="H4775" s="1">
        <v>44578</v>
      </c>
      <c r="I4775" t="s">
        <v>13390</v>
      </c>
      <c r="J4775" t="s">
        <v>13391</v>
      </c>
      <c r="K4775" t="s">
        <v>21</v>
      </c>
      <c r="L4775">
        <v>23886.746149999999</v>
      </c>
      <c r="M4775">
        <v>441</v>
      </c>
      <c r="N4775" t="s">
        <v>39</v>
      </c>
      <c r="O4775" s="1">
        <v>44606</v>
      </c>
      <c r="P4775" s="3">
        <f t="shared" si="149"/>
        <v>28</v>
      </c>
      <c r="Q4775" t="s">
        <v>85</v>
      </c>
      <c r="R4775" t="s">
        <v>24</v>
      </c>
    </row>
    <row r="4776" spans="1:18" x14ac:dyDescent="0.25">
      <c r="A4776" t="s">
        <v>13392</v>
      </c>
      <c r="B4776" s="3">
        <v>54</v>
      </c>
      <c r="C4776" s="3" t="str" cm="1">
        <f t="array" ref="C4776">_xlfn.IFS(B4776&lt;35,"Young",B4776&lt;60,"Middle",TRUE,"Senior")</f>
        <v>Middle</v>
      </c>
      <c r="D4776" t="s">
        <v>16</v>
      </c>
      <c r="E4776" t="str">
        <f t="shared" si="148"/>
        <v>Middle-Female</v>
      </c>
      <c r="F4776" t="s">
        <v>35</v>
      </c>
      <c r="G4776" t="s">
        <v>70</v>
      </c>
      <c r="H4776" s="1">
        <v>44098</v>
      </c>
      <c r="I4776" t="s">
        <v>13393</v>
      </c>
      <c r="J4776" t="s">
        <v>13394</v>
      </c>
      <c r="K4776" t="s">
        <v>53</v>
      </c>
      <c r="L4776">
        <v>16307.4208</v>
      </c>
      <c r="M4776">
        <v>470</v>
      </c>
      <c r="N4776" t="s">
        <v>22</v>
      </c>
      <c r="O4776" s="1">
        <v>44110</v>
      </c>
      <c r="P4776" s="3">
        <f t="shared" si="149"/>
        <v>12</v>
      </c>
      <c r="Q4776" t="s">
        <v>49</v>
      </c>
      <c r="R4776" t="s">
        <v>33</v>
      </c>
    </row>
    <row r="4777" spans="1:18" x14ac:dyDescent="0.25">
      <c r="A4777" t="s">
        <v>13395</v>
      </c>
      <c r="B4777" s="3">
        <v>82</v>
      </c>
      <c r="C4777" s="3" t="str" cm="1">
        <f t="array" ref="C4777">_xlfn.IFS(B4777&lt;35,"Young",B4777&lt;60,"Middle",TRUE,"Senior")</f>
        <v>Senior</v>
      </c>
      <c r="D4777" t="s">
        <v>16</v>
      </c>
      <c r="E4777" t="str">
        <f t="shared" si="148"/>
        <v>Senior-Female</v>
      </c>
      <c r="F4777" t="s">
        <v>35</v>
      </c>
      <c r="G4777" t="s">
        <v>26592</v>
      </c>
      <c r="H4777" s="1">
        <v>43573</v>
      </c>
      <c r="I4777" t="s">
        <v>13396</v>
      </c>
      <c r="J4777" t="s">
        <v>13397</v>
      </c>
      <c r="K4777" t="s">
        <v>31</v>
      </c>
      <c r="L4777">
        <v>27729.09967</v>
      </c>
      <c r="M4777">
        <v>426</v>
      </c>
      <c r="N4777" t="s">
        <v>43</v>
      </c>
      <c r="O4777" s="1">
        <v>43584</v>
      </c>
      <c r="P4777" s="3">
        <f t="shared" si="149"/>
        <v>11</v>
      </c>
      <c r="Q4777" t="s">
        <v>23</v>
      </c>
      <c r="R4777" t="s">
        <v>33</v>
      </c>
    </row>
    <row r="4778" spans="1:18" x14ac:dyDescent="0.25">
      <c r="A4778" t="s">
        <v>13398</v>
      </c>
      <c r="B4778" s="3">
        <v>43</v>
      </c>
      <c r="C4778" s="3" t="str" cm="1">
        <f t="array" ref="C4778">_xlfn.IFS(B4778&lt;35,"Young",B4778&lt;60,"Middle",TRUE,"Senior")</f>
        <v>Middle</v>
      </c>
      <c r="D4778" t="s">
        <v>16</v>
      </c>
      <c r="E4778" t="str">
        <f t="shared" si="148"/>
        <v>Middle-Female</v>
      </c>
      <c r="F4778" t="s">
        <v>115</v>
      </c>
      <c r="G4778" t="s">
        <v>26592</v>
      </c>
      <c r="H4778" s="1">
        <v>44346</v>
      </c>
      <c r="I4778" t="s">
        <v>13399</v>
      </c>
      <c r="J4778" t="s">
        <v>13400</v>
      </c>
      <c r="K4778" t="s">
        <v>21</v>
      </c>
      <c r="L4778">
        <v>32871.571279999996</v>
      </c>
      <c r="M4778">
        <v>294</v>
      </c>
      <c r="N4778" t="s">
        <v>39</v>
      </c>
      <c r="O4778" s="1">
        <v>44347</v>
      </c>
      <c r="P4778" s="3">
        <f t="shared" si="149"/>
        <v>1</v>
      </c>
      <c r="Q4778" t="s">
        <v>23</v>
      </c>
      <c r="R4778" t="s">
        <v>33</v>
      </c>
    </row>
    <row r="4779" spans="1:18" x14ac:dyDescent="0.25">
      <c r="A4779" t="s">
        <v>13401</v>
      </c>
      <c r="B4779" s="3">
        <v>41</v>
      </c>
      <c r="C4779" s="3" t="str" cm="1">
        <f t="array" ref="C4779">_xlfn.IFS(B4779&lt;35,"Young",B4779&lt;60,"Middle",TRUE,"Senior")</f>
        <v>Middle</v>
      </c>
      <c r="D4779" t="s">
        <v>26</v>
      </c>
      <c r="E4779" t="str">
        <f t="shared" si="148"/>
        <v>Middle-Male</v>
      </c>
      <c r="F4779" t="s">
        <v>35</v>
      </c>
      <c r="G4779" t="s">
        <v>26592</v>
      </c>
      <c r="H4779" s="1">
        <v>44715</v>
      </c>
      <c r="I4779" t="s">
        <v>13402</v>
      </c>
      <c r="J4779" t="s">
        <v>13403</v>
      </c>
      <c r="K4779" t="s">
        <v>61</v>
      </c>
      <c r="L4779">
        <v>22368.44832</v>
      </c>
      <c r="M4779">
        <v>477</v>
      </c>
      <c r="N4779" t="s">
        <v>43</v>
      </c>
      <c r="O4779" s="1">
        <v>44730</v>
      </c>
      <c r="P4779" s="3">
        <f t="shared" si="149"/>
        <v>15</v>
      </c>
      <c r="Q4779" t="s">
        <v>49</v>
      </c>
      <c r="R4779" t="s">
        <v>24</v>
      </c>
    </row>
    <row r="4780" spans="1:18" x14ac:dyDescent="0.25">
      <c r="A4780" t="s">
        <v>13404</v>
      </c>
      <c r="B4780" s="3">
        <v>39</v>
      </c>
      <c r="C4780" s="3" t="str" cm="1">
        <f t="array" ref="C4780">_xlfn.IFS(B4780&lt;35,"Young",B4780&lt;60,"Middle",TRUE,"Senior")</f>
        <v>Middle</v>
      </c>
      <c r="D4780" t="s">
        <v>16</v>
      </c>
      <c r="E4780" t="str">
        <f t="shared" si="148"/>
        <v>Middle-Female</v>
      </c>
      <c r="F4780" t="s">
        <v>50</v>
      </c>
      <c r="G4780" t="s">
        <v>18</v>
      </c>
      <c r="H4780" s="1">
        <v>43648</v>
      </c>
      <c r="I4780" t="s">
        <v>13405</v>
      </c>
      <c r="J4780" t="s">
        <v>5348</v>
      </c>
      <c r="K4780" t="s">
        <v>31</v>
      </c>
      <c r="L4780">
        <v>1364.208169</v>
      </c>
      <c r="M4780">
        <v>217</v>
      </c>
      <c r="N4780" t="s">
        <v>43</v>
      </c>
      <c r="O4780" s="1">
        <v>43664</v>
      </c>
      <c r="P4780" s="3">
        <f t="shared" si="149"/>
        <v>16</v>
      </c>
      <c r="Q4780" t="s">
        <v>32</v>
      </c>
      <c r="R4780" t="s">
        <v>33</v>
      </c>
    </row>
    <row r="4781" spans="1:18" x14ac:dyDescent="0.25">
      <c r="A4781" t="s">
        <v>13406</v>
      </c>
      <c r="B4781" s="3">
        <v>29</v>
      </c>
      <c r="C4781" s="3" t="str" cm="1">
        <f t="array" ref="C4781">_xlfn.IFS(B4781&lt;35,"Young",B4781&lt;60,"Middle",TRUE,"Senior")</f>
        <v>Young</v>
      </c>
      <c r="D4781" t="s">
        <v>16</v>
      </c>
      <c r="E4781" t="str">
        <f t="shared" si="148"/>
        <v>Young-Female</v>
      </c>
      <c r="F4781" t="s">
        <v>50</v>
      </c>
      <c r="G4781" t="s">
        <v>28</v>
      </c>
      <c r="H4781" s="1">
        <v>43745</v>
      </c>
      <c r="I4781" t="s">
        <v>13407</v>
      </c>
      <c r="J4781" t="s">
        <v>13408</v>
      </c>
      <c r="K4781" t="s">
        <v>31</v>
      </c>
      <c r="L4781">
        <v>35262.803</v>
      </c>
      <c r="M4781">
        <v>470</v>
      </c>
      <c r="N4781" t="s">
        <v>43</v>
      </c>
      <c r="O4781" s="1">
        <v>43758</v>
      </c>
      <c r="P4781" s="3">
        <f t="shared" si="149"/>
        <v>13</v>
      </c>
      <c r="Q4781" t="s">
        <v>44</v>
      </c>
      <c r="R4781" t="s">
        <v>24</v>
      </c>
    </row>
    <row r="4782" spans="1:18" x14ac:dyDescent="0.25">
      <c r="A4782" t="s">
        <v>13409</v>
      </c>
      <c r="B4782" s="3">
        <v>52</v>
      </c>
      <c r="C4782" s="3" t="str" cm="1">
        <f t="array" ref="C4782">_xlfn.IFS(B4782&lt;35,"Young",B4782&lt;60,"Middle",TRUE,"Senior")</f>
        <v>Middle</v>
      </c>
      <c r="D4782" t="s">
        <v>16</v>
      </c>
      <c r="E4782" t="str">
        <f t="shared" si="148"/>
        <v>Middle-Female</v>
      </c>
      <c r="F4782" t="s">
        <v>230</v>
      </c>
      <c r="G4782" t="s">
        <v>36</v>
      </c>
      <c r="H4782" s="1">
        <v>43901</v>
      </c>
      <c r="I4782" t="s">
        <v>13410</v>
      </c>
      <c r="J4782" t="s">
        <v>13411</v>
      </c>
      <c r="K4782" t="s">
        <v>61</v>
      </c>
      <c r="L4782">
        <v>16692.69083</v>
      </c>
      <c r="M4782">
        <v>418</v>
      </c>
      <c r="N4782" t="s">
        <v>22</v>
      </c>
      <c r="O4782" s="1">
        <v>43916</v>
      </c>
      <c r="P4782" s="3">
        <f t="shared" si="149"/>
        <v>15</v>
      </c>
      <c r="Q4782" t="s">
        <v>85</v>
      </c>
      <c r="R4782" t="s">
        <v>24</v>
      </c>
    </row>
    <row r="4783" spans="1:18" x14ac:dyDescent="0.25">
      <c r="A4783" t="s">
        <v>13412</v>
      </c>
      <c r="B4783" s="3">
        <v>59</v>
      </c>
      <c r="C4783" s="3" t="str" cm="1">
        <f t="array" ref="C4783">_xlfn.IFS(B4783&lt;35,"Young",B4783&lt;60,"Middle",TRUE,"Senior")</f>
        <v>Middle</v>
      </c>
      <c r="D4783" t="s">
        <v>16</v>
      </c>
      <c r="E4783" t="str">
        <f t="shared" si="148"/>
        <v>Middle-Female</v>
      </c>
      <c r="F4783" t="s">
        <v>63</v>
      </c>
      <c r="G4783" t="s">
        <v>18</v>
      </c>
      <c r="H4783" s="1">
        <v>44494</v>
      </c>
      <c r="I4783" t="s">
        <v>13413</v>
      </c>
      <c r="J4783" t="s">
        <v>13414</v>
      </c>
      <c r="K4783" t="s">
        <v>61</v>
      </c>
      <c r="L4783">
        <v>55171.760970000003</v>
      </c>
      <c r="M4783">
        <v>338</v>
      </c>
      <c r="N4783" t="s">
        <v>39</v>
      </c>
      <c r="O4783" s="1">
        <v>44521</v>
      </c>
      <c r="P4783" s="3">
        <f t="shared" si="149"/>
        <v>27</v>
      </c>
      <c r="Q4783" t="s">
        <v>32</v>
      </c>
      <c r="R4783" t="s">
        <v>45</v>
      </c>
    </row>
    <row r="4784" spans="1:18" x14ac:dyDescent="0.25">
      <c r="A4784" t="s">
        <v>13415</v>
      </c>
      <c r="B4784" s="3">
        <v>46</v>
      </c>
      <c r="C4784" s="3" t="str" cm="1">
        <f t="array" ref="C4784">_xlfn.IFS(B4784&lt;35,"Young",B4784&lt;60,"Middle",TRUE,"Senior")</f>
        <v>Middle</v>
      </c>
      <c r="D4784" t="s">
        <v>16</v>
      </c>
      <c r="E4784" t="str">
        <f t="shared" si="148"/>
        <v>Middle-Female</v>
      </c>
      <c r="F4784" t="s">
        <v>27</v>
      </c>
      <c r="G4784" t="s">
        <v>36</v>
      </c>
      <c r="H4784" s="1">
        <v>44665</v>
      </c>
      <c r="I4784" t="s">
        <v>13416</v>
      </c>
      <c r="J4784" t="s">
        <v>13417</v>
      </c>
      <c r="K4784" t="s">
        <v>21</v>
      </c>
      <c r="L4784">
        <v>13593.23841</v>
      </c>
      <c r="M4784">
        <v>129</v>
      </c>
      <c r="N4784" t="s">
        <v>22</v>
      </c>
      <c r="O4784" s="1">
        <v>44666</v>
      </c>
      <c r="P4784" s="3">
        <f t="shared" si="149"/>
        <v>1</v>
      </c>
      <c r="Q4784" t="s">
        <v>32</v>
      </c>
      <c r="R4784" t="s">
        <v>45</v>
      </c>
    </row>
    <row r="4785" spans="1:18" x14ac:dyDescent="0.25">
      <c r="A4785" t="s">
        <v>11170</v>
      </c>
      <c r="B4785" s="3">
        <v>25</v>
      </c>
      <c r="C4785" s="3" t="str" cm="1">
        <f t="array" ref="C4785">_xlfn.IFS(B4785&lt;35,"Young",B4785&lt;60,"Middle",TRUE,"Senior")</f>
        <v>Young</v>
      </c>
      <c r="D4785" t="s">
        <v>16</v>
      </c>
      <c r="E4785" t="str">
        <f t="shared" si="148"/>
        <v>Young-Female</v>
      </c>
      <c r="F4785" t="s">
        <v>27</v>
      </c>
      <c r="G4785" t="s">
        <v>28</v>
      </c>
      <c r="H4785" s="1">
        <v>43961</v>
      </c>
      <c r="I4785" t="s">
        <v>13418</v>
      </c>
      <c r="J4785" t="s">
        <v>13419</v>
      </c>
      <c r="K4785" t="s">
        <v>53</v>
      </c>
      <c r="L4785">
        <v>19459.67496</v>
      </c>
      <c r="M4785">
        <v>105</v>
      </c>
      <c r="N4785" t="s">
        <v>43</v>
      </c>
      <c r="O4785" s="1">
        <v>43985</v>
      </c>
      <c r="P4785" s="3">
        <f t="shared" si="149"/>
        <v>24</v>
      </c>
      <c r="Q4785" t="s">
        <v>85</v>
      </c>
      <c r="R4785" t="s">
        <v>33</v>
      </c>
    </row>
    <row r="4786" spans="1:18" x14ac:dyDescent="0.25">
      <c r="A4786" t="s">
        <v>13420</v>
      </c>
      <c r="B4786" s="3">
        <v>84</v>
      </c>
      <c r="C4786" s="3" t="str" cm="1">
        <f t="array" ref="C4786">_xlfn.IFS(B4786&lt;35,"Young",B4786&lt;60,"Middle",TRUE,"Senior")</f>
        <v>Senior</v>
      </c>
      <c r="D4786" t="s">
        <v>26</v>
      </c>
      <c r="E4786" t="str">
        <f t="shared" si="148"/>
        <v>Senior-Male</v>
      </c>
      <c r="F4786" t="s">
        <v>27</v>
      </c>
      <c r="G4786" t="s">
        <v>26592</v>
      </c>
      <c r="H4786" s="1">
        <v>44099</v>
      </c>
      <c r="I4786" t="s">
        <v>11953</v>
      </c>
      <c r="J4786" t="s">
        <v>2800</v>
      </c>
      <c r="K4786" t="s">
        <v>31</v>
      </c>
      <c r="L4786">
        <v>37474.984470000003</v>
      </c>
      <c r="M4786">
        <v>361</v>
      </c>
      <c r="N4786" t="s">
        <v>39</v>
      </c>
      <c r="O4786" s="1">
        <v>44116</v>
      </c>
      <c r="P4786" s="3">
        <f t="shared" si="149"/>
        <v>17</v>
      </c>
      <c r="Q4786" t="s">
        <v>85</v>
      </c>
      <c r="R4786" t="s">
        <v>45</v>
      </c>
    </row>
    <row r="4787" spans="1:18" x14ac:dyDescent="0.25">
      <c r="A4787" t="s">
        <v>13421</v>
      </c>
      <c r="B4787" s="3">
        <v>45</v>
      </c>
      <c r="C4787" s="3" t="str" cm="1">
        <f t="array" ref="C4787">_xlfn.IFS(B4787&lt;35,"Young",B4787&lt;60,"Middle",TRUE,"Senior")</f>
        <v>Middle</v>
      </c>
      <c r="D4787" t="s">
        <v>16</v>
      </c>
      <c r="E4787" t="str">
        <f t="shared" si="148"/>
        <v>Middle-Female</v>
      </c>
      <c r="F4787" t="s">
        <v>35</v>
      </c>
      <c r="G4787" t="s">
        <v>70</v>
      </c>
      <c r="H4787" s="1">
        <v>44074</v>
      </c>
      <c r="I4787" t="s">
        <v>13422</v>
      </c>
      <c r="J4787" t="s">
        <v>2211</v>
      </c>
      <c r="K4787" t="s">
        <v>21</v>
      </c>
      <c r="L4787">
        <v>34768.447760000003</v>
      </c>
      <c r="M4787">
        <v>244</v>
      </c>
      <c r="N4787" t="s">
        <v>39</v>
      </c>
      <c r="O4787" s="1">
        <v>44079</v>
      </c>
      <c r="P4787" s="3">
        <f t="shared" si="149"/>
        <v>5</v>
      </c>
      <c r="Q4787" t="s">
        <v>23</v>
      </c>
      <c r="R4787" t="s">
        <v>33</v>
      </c>
    </row>
    <row r="4788" spans="1:18" x14ac:dyDescent="0.25">
      <c r="A4788" t="s">
        <v>13423</v>
      </c>
      <c r="B4788" s="3">
        <v>62</v>
      </c>
      <c r="C4788" s="3" t="str" cm="1">
        <f t="array" ref="C4788">_xlfn.IFS(B4788&lt;35,"Young",B4788&lt;60,"Middle",TRUE,"Senior")</f>
        <v>Senior</v>
      </c>
      <c r="D4788" t="s">
        <v>26</v>
      </c>
      <c r="E4788" t="str">
        <f t="shared" si="148"/>
        <v>Senior-Male</v>
      </c>
      <c r="F4788" t="s">
        <v>115</v>
      </c>
      <c r="G4788" t="s">
        <v>28</v>
      </c>
      <c r="H4788" s="1">
        <v>44042</v>
      </c>
      <c r="I4788" t="s">
        <v>13424</v>
      </c>
      <c r="J4788" t="s">
        <v>13425</v>
      </c>
      <c r="K4788" t="s">
        <v>57</v>
      </c>
      <c r="L4788">
        <v>30995.021499999999</v>
      </c>
      <c r="M4788">
        <v>473</v>
      </c>
      <c r="N4788" t="s">
        <v>43</v>
      </c>
      <c r="O4788" s="1">
        <v>44051</v>
      </c>
      <c r="P4788" s="3">
        <f t="shared" si="149"/>
        <v>9</v>
      </c>
      <c r="Q4788" t="s">
        <v>23</v>
      </c>
      <c r="R4788" t="s">
        <v>33</v>
      </c>
    </row>
    <row r="4789" spans="1:18" x14ac:dyDescent="0.25">
      <c r="A4789" t="s">
        <v>13426</v>
      </c>
      <c r="B4789" s="3">
        <v>49</v>
      </c>
      <c r="C4789" s="3" t="str" cm="1">
        <f t="array" ref="C4789">_xlfn.IFS(B4789&lt;35,"Young",B4789&lt;60,"Middle",TRUE,"Senior")</f>
        <v>Middle</v>
      </c>
      <c r="D4789" t="s">
        <v>16</v>
      </c>
      <c r="E4789" t="str">
        <f t="shared" si="148"/>
        <v>Middle-Female</v>
      </c>
      <c r="F4789" t="s">
        <v>35</v>
      </c>
      <c r="G4789" t="s">
        <v>36</v>
      </c>
      <c r="H4789" s="1">
        <v>44478</v>
      </c>
      <c r="I4789" t="s">
        <v>11467</v>
      </c>
      <c r="J4789" t="s">
        <v>13427</v>
      </c>
      <c r="K4789" t="s">
        <v>57</v>
      </c>
      <c r="L4789">
        <v>9758.4318889999995</v>
      </c>
      <c r="M4789">
        <v>131</v>
      </c>
      <c r="N4789" t="s">
        <v>22</v>
      </c>
      <c r="O4789" s="1">
        <v>44497</v>
      </c>
      <c r="P4789" s="3">
        <f t="shared" si="149"/>
        <v>19</v>
      </c>
      <c r="Q4789" t="s">
        <v>32</v>
      </c>
      <c r="R4789" t="s">
        <v>45</v>
      </c>
    </row>
    <row r="4790" spans="1:18" x14ac:dyDescent="0.25">
      <c r="A4790" t="s">
        <v>13428</v>
      </c>
      <c r="B4790" s="3">
        <v>37</v>
      </c>
      <c r="C4790" s="3" t="str" cm="1">
        <f t="array" ref="C4790">_xlfn.IFS(B4790&lt;35,"Young",B4790&lt;60,"Middle",TRUE,"Senior")</f>
        <v>Middle</v>
      </c>
      <c r="D4790" t="s">
        <v>16</v>
      </c>
      <c r="E4790" t="str">
        <f t="shared" si="148"/>
        <v>Middle-Female</v>
      </c>
      <c r="F4790" t="s">
        <v>35</v>
      </c>
      <c r="G4790" t="s">
        <v>18</v>
      </c>
      <c r="H4790" s="1">
        <v>44392</v>
      </c>
      <c r="I4790" t="s">
        <v>13429</v>
      </c>
      <c r="J4790" t="s">
        <v>13430</v>
      </c>
      <c r="K4790" t="s">
        <v>53</v>
      </c>
      <c r="L4790">
        <v>42799.739000000001</v>
      </c>
      <c r="M4790">
        <v>331</v>
      </c>
      <c r="N4790" t="s">
        <v>43</v>
      </c>
      <c r="O4790" s="1">
        <v>44394</v>
      </c>
      <c r="P4790" s="3">
        <f t="shared" si="149"/>
        <v>2</v>
      </c>
      <c r="Q4790" t="s">
        <v>32</v>
      </c>
      <c r="R4790" t="s">
        <v>24</v>
      </c>
    </row>
    <row r="4791" spans="1:18" x14ac:dyDescent="0.25">
      <c r="A4791" t="s">
        <v>13431</v>
      </c>
      <c r="B4791" s="3">
        <v>63</v>
      </c>
      <c r="C4791" s="3" t="str" cm="1">
        <f t="array" ref="C4791">_xlfn.IFS(B4791&lt;35,"Young",B4791&lt;60,"Middle",TRUE,"Senior")</f>
        <v>Senior</v>
      </c>
      <c r="D4791" t="s">
        <v>26</v>
      </c>
      <c r="E4791" t="str">
        <f t="shared" si="148"/>
        <v>Senior-Male</v>
      </c>
      <c r="F4791" t="s">
        <v>63</v>
      </c>
      <c r="G4791" t="s">
        <v>70</v>
      </c>
      <c r="H4791" s="1">
        <v>44753</v>
      </c>
      <c r="I4791" t="s">
        <v>13432</v>
      </c>
      <c r="J4791" t="s">
        <v>13433</v>
      </c>
      <c r="K4791" t="s">
        <v>57</v>
      </c>
      <c r="L4791">
        <v>2846.6563820000001</v>
      </c>
      <c r="M4791">
        <v>261</v>
      </c>
      <c r="N4791" t="s">
        <v>22</v>
      </c>
      <c r="O4791" s="1">
        <v>44762</v>
      </c>
      <c r="P4791" s="3">
        <f t="shared" si="149"/>
        <v>9</v>
      </c>
      <c r="Q4791" t="s">
        <v>49</v>
      </c>
      <c r="R4791" t="s">
        <v>24</v>
      </c>
    </row>
    <row r="4792" spans="1:18" x14ac:dyDescent="0.25">
      <c r="A4792" t="s">
        <v>13434</v>
      </c>
      <c r="B4792" s="3">
        <v>75</v>
      </c>
      <c r="C4792" s="3" t="str" cm="1">
        <f t="array" ref="C4792">_xlfn.IFS(B4792&lt;35,"Young",B4792&lt;60,"Middle",TRUE,"Senior")</f>
        <v>Senior</v>
      </c>
      <c r="D4792" t="s">
        <v>26</v>
      </c>
      <c r="E4792" t="str">
        <f t="shared" si="148"/>
        <v>Senior-Male</v>
      </c>
      <c r="F4792" t="s">
        <v>50</v>
      </c>
      <c r="G4792" t="s">
        <v>18</v>
      </c>
      <c r="H4792" s="1">
        <v>45023</v>
      </c>
      <c r="I4792" t="s">
        <v>13435</v>
      </c>
      <c r="J4792" t="s">
        <v>6105</v>
      </c>
      <c r="K4792" t="s">
        <v>61</v>
      </c>
      <c r="L4792">
        <v>12133.99649</v>
      </c>
      <c r="M4792">
        <v>340</v>
      </c>
      <c r="N4792" t="s">
        <v>43</v>
      </c>
      <c r="O4792" s="1">
        <v>45049</v>
      </c>
      <c r="P4792" s="3">
        <f t="shared" si="149"/>
        <v>26</v>
      </c>
      <c r="Q4792" t="s">
        <v>32</v>
      </c>
      <c r="R4792" t="s">
        <v>45</v>
      </c>
    </row>
    <row r="4793" spans="1:18" x14ac:dyDescent="0.25">
      <c r="A4793" t="s">
        <v>11857</v>
      </c>
      <c r="B4793" s="3">
        <v>60</v>
      </c>
      <c r="C4793" s="3" t="str" cm="1">
        <f t="array" ref="C4793">_xlfn.IFS(B4793&lt;35,"Young",B4793&lt;60,"Middle",TRUE,"Senior")</f>
        <v>Senior</v>
      </c>
      <c r="D4793" t="s">
        <v>26</v>
      </c>
      <c r="E4793" t="str">
        <f t="shared" si="148"/>
        <v>Senior-Male</v>
      </c>
      <c r="F4793" t="s">
        <v>27</v>
      </c>
      <c r="G4793" t="s">
        <v>26592</v>
      </c>
      <c r="H4793" s="1">
        <v>43489</v>
      </c>
      <c r="I4793" t="s">
        <v>13436</v>
      </c>
      <c r="J4793" t="s">
        <v>13437</v>
      </c>
      <c r="K4793" t="s">
        <v>57</v>
      </c>
      <c r="L4793">
        <v>21339.862270000001</v>
      </c>
      <c r="M4793">
        <v>240</v>
      </c>
      <c r="N4793" t="s">
        <v>39</v>
      </c>
      <c r="O4793" s="1">
        <v>43496</v>
      </c>
      <c r="P4793" s="3">
        <f t="shared" si="149"/>
        <v>7</v>
      </c>
      <c r="Q4793" t="s">
        <v>85</v>
      </c>
      <c r="R4793" t="s">
        <v>33</v>
      </c>
    </row>
    <row r="4794" spans="1:18" x14ac:dyDescent="0.25">
      <c r="A4794" t="s">
        <v>13438</v>
      </c>
      <c r="B4794" s="3">
        <v>73</v>
      </c>
      <c r="C4794" s="3" t="str" cm="1">
        <f t="array" ref="C4794">_xlfn.IFS(B4794&lt;35,"Young",B4794&lt;60,"Middle",TRUE,"Senior")</f>
        <v>Senior</v>
      </c>
      <c r="D4794" t="s">
        <v>16</v>
      </c>
      <c r="E4794" t="str">
        <f t="shared" si="148"/>
        <v>Senior-Female</v>
      </c>
      <c r="F4794" t="s">
        <v>17</v>
      </c>
      <c r="G4794" t="s">
        <v>70</v>
      </c>
      <c r="H4794" s="1">
        <v>44677</v>
      </c>
      <c r="I4794" t="s">
        <v>13439</v>
      </c>
      <c r="J4794" t="s">
        <v>13440</v>
      </c>
      <c r="K4794" t="s">
        <v>21</v>
      </c>
      <c r="L4794">
        <v>39702.856489999998</v>
      </c>
      <c r="M4794">
        <v>208</v>
      </c>
      <c r="N4794" t="s">
        <v>39</v>
      </c>
      <c r="O4794" s="1">
        <v>44684</v>
      </c>
      <c r="P4794" s="3">
        <f t="shared" si="149"/>
        <v>7</v>
      </c>
      <c r="Q4794" t="s">
        <v>49</v>
      </c>
      <c r="R4794" t="s">
        <v>33</v>
      </c>
    </row>
    <row r="4795" spans="1:18" x14ac:dyDescent="0.25">
      <c r="A4795" t="s">
        <v>13441</v>
      </c>
      <c r="B4795" s="3">
        <v>31</v>
      </c>
      <c r="C4795" s="3" t="str" cm="1">
        <f t="array" ref="C4795">_xlfn.IFS(B4795&lt;35,"Young",B4795&lt;60,"Middle",TRUE,"Senior")</f>
        <v>Young</v>
      </c>
      <c r="D4795" t="s">
        <v>16</v>
      </c>
      <c r="E4795" t="str">
        <f t="shared" si="148"/>
        <v>Young-Female</v>
      </c>
      <c r="F4795" t="s">
        <v>115</v>
      </c>
      <c r="G4795" t="s">
        <v>28</v>
      </c>
      <c r="H4795" s="1">
        <v>43733</v>
      </c>
      <c r="I4795" t="s">
        <v>13442</v>
      </c>
      <c r="J4795" t="s">
        <v>13443</v>
      </c>
      <c r="K4795" t="s">
        <v>61</v>
      </c>
      <c r="L4795">
        <v>19730.238939999999</v>
      </c>
      <c r="M4795">
        <v>135</v>
      </c>
      <c r="N4795" t="s">
        <v>43</v>
      </c>
      <c r="O4795" s="1">
        <v>43743</v>
      </c>
      <c r="P4795" s="3">
        <f t="shared" si="149"/>
        <v>10</v>
      </c>
      <c r="Q4795" t="s">
        <v>32</v>
      </c>
      <c r="R4795" t="s">
        <v>24</v>
      </c>
    </row>
    <row r="4796" spans="1:18" x14ac:dyDescent="0.25">
      <c r="A4796" t="s">
        <v>13444</v>
      </c>
      <c r="B4796" s="3">
        <v>70</v>
      </c>
      <c r="C4796" s="3" t="str" cm="1">
        <f t="array" ref="C4796">_xlfn.IFS(B4796&lt;35,"Young",B4796&lt;60,"Middle",TRUE,"Senior")</f>
        <v>Senior</v>
      </c>
      <c r="D4796" t="s">
        <v>26</v>
      </c>
      <c r="E4796" t="str">
        <f t="shared" si="148"/>
        <v>Senior-Male</v>
      </c>
      <c r="F4796" t="s">
        <v>90</v>
      </c>
      <c r="G4796" t="s">
        <v>26593</v>
      </c>
      <c r="H4796" s="1">
        <v>43636</v>
      </c>
      <c r="I4796" t="s">
        <v>13445</v>
      </c>
      <c r="J4796" t="s">
        <v>13446</v>
      </c>
      <c r="K4796" t="s">
        <v>57</v>
      </c>
      <c r="L4796">
        <v>18111.749449999999</v>
      </c>
      <c r="M4796">
        <v>167</v>
      </c>
      <c r="N4796" t="s">
        <v>22</v>
      </c>
      <c r="O4796" s="1">
        <v>43637</v>
      </c>
      <c r="P4796" s="3">
        <f t="shared" si="149"/>
        <v>1</v>
      </c>
      <c r="Q4796" t="s">
        <v>32</v>
      </c>
      <c r="R4796" t="s">
        <v>24</v>
      </c>
    </row>
    <row r="4797" spans="1:18" x14ac:dyDescent="0.25">
      <c r="A4797" t="s">
        <v>13447</v>
      </c>
      <c r="B4797" s="3">
        <v>55</v>
      </c>
      <c r="C4797" s="3" t="str" cm="1">
        <f t="array" ref="C4797">_xlfn.IFS(B4797&lt;35,"Young",B4797&lt;60,"Middle",TRUE,"Senior")</f>
        <v>Middle</v>
      </c>
      <c r="D4797" t="s">
        <v>26</v>
      </c>
      <c r="E4797" t="str">
        <f t="shared" si="148"/>
        <v>Middle-Male</v>
      </c>
      <c r="F4797" t="s">
        <v>35</v>
      </c>
      <c r="G4797" t="s">
        <v>26593</v>
      </c>
      <c r="H4797" s="1">
        <v>45154</v>
      </c>
      <c r="I4797" t="s">
        <v>13448</v>
      </c>
      <c r="J4797" t="s">
        <v>13449</v>
      </c>
      <c r="K4797" t="s">
        <v>57</v>
      </c>
      <c r="L4797">
        <v>11033.0411</v>
      </c>
      <c r="M4797">
        <v>463</v>
      </c>
      <c r="N4797" t="s">
        <v>39</v>
      </c>
      <c r="O4797" s="1">
        <v>45179</v>
      </c>
      <c r="P4797" s="3">
        <f t="shared" si="149"/>
        <v>25</v>
      </c>
      <c r="Q4797" t="s">
        <v>44</v>
      </c>
      <c r="R4797" t="s">
        <v>33</v>
      </c>
    </row>
    <row r="4798" spans="1:18" x14ac:dyDescent="0.25">
      <c r="A4798" t="s">
        <v>13450</v>
      </c>
      <c r="B4798" s="3">
        <v>77</v>
      </c>
      <c r="C4798" s="3" t="str" cm="1">
        <f t="array" ref="C4798">_xlfn.IFS(B4798&lt;35,"Young",B4798&lt;60,"Middle",TRUE,"Senior")</f>
        <v>Senior</v>
      </c>
      <c r="D4798" t="s">
        <v>26</v>
      </c>
      <c r="E4798" t="str">
        <f t="shared" si="148"/>
        <v>Senior-Male</v>
      </c>
      <c r="F4798" t="s">
        <v>50</v>
      </c>
      <c r="G4798" t="s">
        <v>70</v>
      </c>
      <c r="H4798" s="1">
        <v>45012</v>
      </c>
      <c r="I4798" t="s">
        <v>13451</v>
      </c>
      <c r="J4798" t="s">
        <v>13452</v>
      </c>
      <c r="K4798" t="s">
        <v>53</v>
      </c>
      <c r="L4798">
        <v>57294.947659999998</v>
      </c>
      <c r="M4798">
        <v>314</v>
      </c>
      <c r="N4798" t="s">
        <v>39</v>
      </c>
      <c r="O4798" s="1">
        <v>45018</v>
      </c>
      <c r="P4798" s="3">
        <f t="shared" si="149"/>
        <v>6</v>
      </c>
      <c r="Q4798" t="s">
        <v>23</v>
      </c>
      <c r="R4798" t="s">
        <v>33</v>
      </c>
    </row>
    <row r="4799" spans="1:18" x14ac:dyDescent="0.25">
      <c r="A4799" t="s">
        <v>13453</v>
      </c>
      <c r="B4799" s="3">
        <v>44</v>
      </c>
      <c r="C4799" s="3" t="str" cm="1">
        <f t="array" ref="C4799">_xlfn.IFS(B4799&lt;35,"Young",B4799&lt;60,"Middle",TRUE,"Senior")</f>
        <v>Middle</v>
      </c>
      <c r="D4799" t="s">
        <v>16</v>
      </c>
      <c r="E4799" t="str">
        <f t="shared" si="148"/>
        <v>Middle-Female</v>
      </c>
      <c r="F4799" t="s">
        <v>63</v>
      </c>
      <c r="G4799" t="s">
        <v>36</v>
      </c>
      <c r="H4799" s="1">
        <v>44376</v>
      </c>
      <c r="I4799" t="s">
        <v>13454</v>
      </c>
      <c r="J4799" t="s">
        <v>13455</v>
      </c>
      <c r="K4799" t="s">
        <v>61</v>
      </c>
      <c r="L4799">
        <v>13830.847809999999</v>
      </c>
      <c r="M4799">
        <v>187</v>
      </c>
      <c r="N4799" t="s">
        <v>22</v>
      </c>
      <c r="O4799" s="1">
        <v>44393</v>
      </c>
      <c r="P4799" s="3">
        <f t="shared" si="149"/>
        <v>17</v>
      </c>
      <c r="Q4799" t="s">
        <v>85</v>
      </c>
      <c r="R4799" t="s">
        <v>45</v>
      </c>
    </row>
    <row r="4800" spans="1:18" x14ac:dyDescent="0.25">
      <c r="A4800" t="s">
        <v>13456</v>
      </c>
      <c r="B4800" s="3">
        <v>41</v>
      </c>
      <c r="C4800" s="3" t="str" cm="1">
        <f t="array" ref="C4800">_xlfn.IFS(B4800&lt;35,"Young",B4800&lt;60,"Middle",TRUE,"Senior")</f>
        <v>Middle</v>
      </c>
      <c r="D4800" t="s">
        <v>16</v>
      </c>
      <c r="E4800" t="str">
        <f t="shared" si="148"/>
        <v>Middle-Female</v>
      </c>
      <c r="F4800" t="s">
        <v>90</v>
      </c>
      <c r="G4800" t="s">
        <v>70</v>
      </c>
      <c r="H4800" s="1">
        <v>43570</v>
      </c>
      <c r="I4800" t="s">
        <v>13457</v>
      </c>
      <c r="J4800" t="s">
        <v>13458</v>
      </c>
      <c r="K4800" t="s">
        <v>53</v>
      </c>
      <c r="L4800">
        <v>42984.16732</v>
      </c>
      <c r="M4800">
        <v>244</v>
      </c>
      <c r="N4800" t="s">
        <v>39</v>
      </c>
      <c r="O4800" s="1">
        <v>43584</v>
      </c>
      <c r="P4800" s="3">
        <f t="shared" si="149"/>
        <v>14</v>
      </c>
      <c r="Q4800" t="s">
        <v>85</v>
      </c>
      <c r="R4800" t="s">
        <v>24</v>
      </c>
    </row>
    <row r="4801" spans="1:18" x14ac:dyDescent="0.25">
      <c r="A4801" t="s">
        <v>13459</v>
      </c>
      <c r="B4801" s="3">
        <v>72</v>
      </c>
      <c r="C4801" s="3" t="str" cm="1">
        <f t="array" ref="C4801">_xlfn.IFS(B4801&lt;35,"Young",B4801&lt;60,"Middle",TRUE,"Senior")</f>
        <v>Senior</v>
      </c>
      <c r="D4801" t="s">
        <v>26</v>
      </c>
      <c r="E4801" t="str">
        <f t="shared" si="148"/>
        <v>Senior-Male</v>
      </c>
      <c r="F4801" t="s">
        <v>230</v>
      </c>
      <c r="G4801" t="s">
        <v>18</v>
      </c>
      <c r="H4801" s="1">
        <v>44061</v>
      </c>
      <c r="I4801" t="s">
        <v>13460</v>
      </c>
      <c r="J4801" t="s">
        <v>13461</v>
      </c>
      <c r="K4801" t="s">
        <v>31</v>
      </c>
      <c r="L4801">
        <v>22205.547879999998</v>
      </c>
      <c r="M4801">
        <v>135</v>
      </c>
      <c r="N4801" t="s">
        <v>43</v>
      </c>
      <c r="O4801" s="1">
        <v>44084</v>
      </c>
      <c r="P4801" s="3">
        <f t="shared" si="149"/>
        <v>23</v>
      </c>
      <c r="Q4801" t="s">
        <v>23</v>
      </c>
      <c r="R4801" t="s">
        <v>24</v>
      </c>
    </row>
    <row r="4802" spans="1:18" x14ac:dyDescent="0.25">
      <c r="A4802" t="s">
        <v>11279</v>
      </c>
      <c r="B4802" s="3">
        <v>71</v>
      </c>
      <c r="C4802" s="3" t="str" cm="1">
        <f t="array" ref="C4802">_xlfn.IFS(B4802&lt;35,"Young",B4802&lt;60,"Middle",TRUE,"Senior")</f>
        <v>Senior</v>
      </c>
      <c r="D4802" t="s">
        <v>26</v>
      </c>
      <c r="E4802" t="str">
        <f t="shared" si="148"/>
        <v>Senior-Male</v>
      </c>
      <c r="F4802" t="s">
        <v>35</v>
      </c>
      <c r="G4802" t="s">
        <v>28</v>
      </c>
      <c r="H4802" s="1">
        <v>44064</v>
      </c>
      <c r="I4802" t="s">
        <v>13462</v>
      </c>
      <c r="J4802" t="s">
        <v>13463</v>
      </c>
      <c r="K4802" t="s">
        <v>61</v>
      </c>
      <c r="L4802">
        <v>31467.593659999999</v>
      </c>
      <c r="M4802">
        <v>162</v>
      </c>
      <c r="N4802" t="s">
        <v>39</v>
      </c>
      <c r="O4802" s="1">
        <v>44074</v>
      </c>
      <c r="P4802" s="3">
        <f t="shared" si="149"/>
        <v>10</v>
      </c>
      <c r="Q4802" t="s">
        <v>32</v>
      </c>
      <c r="R4802" t="s">
        <v>33</v>
      </c>
    </row>
    <row r="4803" spans="1:18" x14ac:dyDescent="0.25">
      <c r="A4803" t="s">
        <v>13464</v>
      </c>
      <c r="B4803" s="3">
        <v>44</v>
      </c>
      <c r="C4803" s="3" t="str" cm="1">
        <f t="array" ref="C4803">_xlfn.IFS(B4803&lt;35,"Young",B4803&lt;60,"Middle",TRUE,"Senior")</f>
        <v>Middle</v>
      </c>
      <c r="D4803" t="s">
        <v>16</v>
      </c>
      <c r="E4803" t="str">
        <f t="shared" ref="E4803:E4866" si="150">C4803 &amp; "-" &amp; D4803</f>
        <v>Middle-Female</v>
      </c>
      <c r="F4803" t="s">
        <v>17</v>
      </c>
      <c r="G4803" t="s">
        <v>18</v>
      </c>
      <c r="H4803" s="1">
        <v>44995</v>
      </c>
      <c r="I4803" t="s">
        <v>13465</v>
      </c>
      <c r="J4803" t="s">
        <v>13466</v>
      </c>
      <c r="K4803" t="s">
        <v>61</v>
      </c>
      <c r="L4803">
        <v>48632.997840000004</v>
      </c>
      <c r="M4803">
        <v>166</v>
      </c>
      <c r="N4803" t="s">
        <v>39</v>
      </c>
      <c r="O4803" s="1">
        <v>45023</v>
      </c>
      <c r="P4803" s="3">
        <f t="shared" ref="P4803:P4866" si="151">O4803-H4803</f>
        <v>28</v>
      </c>
      <c r="Q4803" t="s">
        <v>44</v>
      </c>
      <c r="R4803" t="s">
        <v>45</v>
      </c>
    </row>
    <row r="4804" spans="1:18" x14ac:dyDescent="0.25">
      <c r="A4804" t="s">
        <v>217</v>
      </c>
      <c r="B4804" s="3">
        <v>57</v>
      </c>
      <c r="C4804" s="3" t="str" cm="1">
        <f t="array" ref="C4804">_xlfn.IFS(B4804&lt;35,"Young",B4804&lt;60,"Middle",TRUE,"Senior")</f>
        <v>Middle</v>
      </c>
      <c r="D4804" t="s">
        <v>26</v>
      </c>
      <c r="E4804" t="str">
        <f t="shared" si="150"/>
        <v>Middle-Male</v>
      </c>
      <c r="F4804" t="s">
        <v>50</v>
      </c>
      <c r="G4804" t="s">
        <v>18</v>
      </c>
      <c r="H4804" s="1">
        <v>43711</v>
      </c>
      <c r="I4804" t="s">
        <v>13467</v>
      </c>
      <c r="J4804" t="s">
        <v>13468</v>
      </c>
      <c r="K4804" t="s">
        <v>61</v>
      </c>
      <c r="L4804">
        <v>46985.096799999999</v>
      </c>
      <c r="M4804">
        <v>271</v>
      </c>
      <c r="N4804" t="s">
        <v>43</v>
      </c>
      <c r="O4804" s="1">
        <v>43731</v>
      </c>
      <c r="P4804" s="3">
        <f t="shared" si="151"/>
        <v>20</v>
      </c>
      <c r="Q4804" t="s">
        <v>85</v>
      </c>
      <c r="R4804" t="s">
        <v>45</v>
      </c>
    </row>
    <row r="4805" spans="1:18" x14ac:dyDescent="0.25">
      <c r="A4805" t="s">
        <v>13469</v>
      </c>
      <c r="B4805" s="3">
        <v>69</v>
      </c>
      <c r="C4805" s="3" t="str" cm="1">
        <f t="array" ref="C4805">_xlfn.IFS(B4805&lt;35,"Young",B4805&lt;60,"Middle",TRUE,"Senior")</f>
        <v>Senior</v>
      </c>
      <c r="D4805" t="s">
        <v>26</v>
      </c>
      <c r="E4805" t="str">
        <f t="shared" si="150"/>
        <v>Senior-Male</v>
      </c>
      <c r="F4805" t="s">
        <v>90</v>
      </c>
      <c r="G4805" t="s">
        <v>26593</v>
      </c>
      <c r="H4805" s="1">
        <v>43429</v>
      </c>
      <c r="I4805" t="s">
        <v>13470</v>
      </c>
      <c r="J4805" t="s">
        <v>13471</v>
      </c>
      <c r="K4805" t="s">
        <v>21</v>
      </c>
      <c r="L4805">
        <v>9574.4816609999998</v>
      </c>
      <c r="M4805">
        <v>130</v>
      </c>
      <c r="N4805" t="s">
        <v>22</v>
      </c>
      <c r="O4805" s="1">
        <v>43438</v>
      </c>
      <c r="P4805" s="3">
        <f t="shared" si="151"/>
        <v>9</v>
      </c>
      <c r="Q4805" t="s">
        <v>85</v>
      </c>
      <c r="R4805" t="s">
        <v>33</v>
      </c>
    </row>
    <row r="4806" spans="1:18" x14ac:dyDescent="0.25">
      <c r="A4806" t="s">
        <v>13472</v>
      </c>
      <c r="B4806" s="3">
        <v>73</v>
      </c>
      <c r="C4806" s="3" t="str" cm="1">
        <f t="array" ref="C4806">_xlfn.IFS(B4806&lt;35,"Young",B4806&lt;60,"Middle",TRUE,"Senior")</f>
        <v>Senior</v>
      </c>
      <c r="D4806" t="s">
        <v>16</v>
      </c>
      <c r="E4806" t="str">
        <f t="shared" si="150"/>
        <v>Senior-Female</v>
      </c>
      <c r="F4806" t="s">
        <v>17</v>
      </c>
      <c r="G4806" t="s">
        <v>26592</v>
      </c>
      <c r="H4806" s="1">
        <v>43542</v>
      </c>
      <c r="I4806" t="s">
        <v>13473</v>
      </c>
      <c r="J4806" t="s">
        <v>13474</v>
      </c>
      <c r="K4806" t="s">
        <v>53</v>
      </c>
      <c r="L4806">
        <v>9920.6499879999992</v>
      </c>
      <c r="M4806">
        <v>285</v>
      </c>
      <c r="N4806" t="s">
        <v>43</v>
      </c>
      <c r="O4806" s="1">
        <v>43572</v>
      </c>
      <c r="P4806" s="3">
        <f t="shared" si="151"/>
        <v>30</v>
      </c>
      <c r="Q4806" t="s">
        <v>44</v>
      </c>
      <c r="R4806" t="s">
        <v>33</v>
      </c>
    </row>
    <row r="4807" spans="1:18" x14ac:dyDescent="0.25">
      <c r="A4807" t="s">
        <v>13475</v>
      </c>
      <c r="B4807" s="3">
        <v>24</v>
      </c>
      <c r="C4807" s="3" t="str" cm="1">
        <f t="array" ref="C4807">_xlfn.IFS(B4807&lt;35,"Young",B4807&lt;60,"Middle",TRUE,"Senior")</f>
        <v>Young</v>
      </c>
      <c r="D4807" t="s">
        <v>26</v>
      </c>
      <c r="E4807" t="str">
        <f t="shared" si="150"/>
        <v>Young-Male</v>
      </c>
      <c r="F4807" t="s">
        <v>27</v>
      </c>
      <c r="G4807" t="s">
        <v>26593</v>
      </c>
      <c r="H4807" s="1">
        <v>43951</v>
      </c>
      <c r="I4807" t="s">
        <v>13476</v>
      </c>
      <c r="J4807" t="s">
        <v>4456</v>
      </c>
      <c r="K4807" t="s">
        <v>61</v>
      </c>
      <c r="L4807">
        <v>33430.492059999997</v>
      </c>
      <c r="M4807">
        <v>163</v>
      </c>
      <c r="N4807" t="s">
        <v>43</v>
      </c>
      <c r="O4807" s="1">
        <v>43957</v>
      </c>
      <c r="P4807" s="3">
        <f t="shared" si="151"/>
        <v>6</v>
      </c>
      <c r="Q4807" t="s">
        <v>44</v>
      </c>
      <c r="R4807" t="s">
        <v>33</v>
      </c>
    </row>
    <row r="4808" spans="1:18" x14ac:dyDescent="0.25">
      <c r="A4808" t="s">
        <v>13477</v>
      </c>
      <c r="B4808" s="3">
        <v>47</v>
      </c>
      <c r="C4808" s="3" t="str" cm="1">
        <f t="array" ref="C4808">_xlfn.IFS(B4808&lt;35,"Young",B4808&lt;60,"Middle",TRUE,"Senior")</f>
        <v>Middle</v>
      </c>
      <c r="D4808" t="s">
        <v>26</v>
      </c>
      <c r="E4808" t="str">
        <f t="shared" si="150"/>
        <v>Middle-Male</v>
      </c>
      <c r="F4808" t="s">
        <v>230</v>
      </c>
      <c r="G4808" t="s">
        <v>26593</v>
      </c>
      <c r="H4808" s="1">
        <v>45150</v>
      </c>
      <c r="I4808" t="s">
        <v>13478</v>
      </c>
      <c r="J4808" t="s">
        <v>13479</v>
      </c>
      <c r="K4808" t="s">
        <v>53</v>
      </c>
      <c r="L4808">
        <v>30115.457490000001</v>
      </c>
      <c r="M4808">
        <v>459</v>
      </c>
      <c r="N4808" t="s">
        <v>43</v>
      </c>
      <c r="O4808" s="1">
        <v>45162</v>
      </c>
      <c r="P4808" s="3">
        <f t="shared" si="151"/>
        <v>12</v>
      </c>
      <c r="Q4808" t="s">
        <v>44</v>
      </c>
      <c r="R4808" t="s">
        <v>45</v>
      </c>
    </row>
    <row r="4809" spans="1:18" x14ac:dyDescent="0.25">
      <c r="A4809" t="s">
        <v>13480</v>
      </c>
      <c r="B4809" s="3">
        <v>59</v>
      </c>
      <c r="C4809" s="3" t="str" cm="1">
        <f t="array" ref="C4809">_xlfn.IFS(B4809&lt;35,"Young",B4809&lt;60,"Middle",TRUE,"Senior")</f>
        <v>Middle</v>
      </c>
      <c r="D4809" t="s">
        <v>16</v>
      </c>
      <c r="E4809" t="str">
        <f t="shared" si="150"/>
        <v>Middle-Female</v>
      </c>
      <c r="F4809" t="s">
        <v>115</v>
      </c>
      <c r="G4809" t="s">
        <v>36</v>
      </c>
      <c r="H4809" s="1">
        <v>45136</v>
      </c>
      <c r="I4809" t="s">
        <v>13481</v>
      </c>
      <c r="J4809" t="s">
        <v>4414</v>
      </c>
      <c r="K4809" t="s">
        <v>61</v>
      </c>
      <c r="L4809">
        <v>14116.183489999999</v>
      </c>
      <c r="M4809">
        <v>107</v>
      </c>
      <c r="N4809" t="s">
        <v>22</v>
      </c>
      <c r="O4809" s="1">
        <v>45144</v>
      </c>
      <c r="P4809" s="3">
        <f t="shared" si="151"/>
        <v>8</v>
      </c>
      <c r="Q4809" t="s">
        <v>32</v>
      </c>
      <c r="R4809" t="s">
        <v>45</v>
      </c>
    </row>
    <row r="4810" spans="1:18" x14ac:dyDescent="0.25">
      <c r="A4810" t="s">
        <v>538</v>
      </c>
      <c r="B4810" s="3">
        <v>29</v>
      </c>
      <c r="C4810" s="3" t="str" cm="1">
        <f t="array" ref="C4810">_xlfn.IFS(B4810&lt;35,"Young",B4810&lt;60,"Middle",TRUE,"Senior")</f>
        <v>Young</v>
      </c>
      <c r="D4810" t="s">
        <v>26</v>
      </c>
      <c r="E4810" t="str">
        <f t="shared" si="150"/>
        <v>Young-Male</v>
      </c>
      <c r="F4810" t="s">
        <v>115</v>
      </c>
      <c r="G4810" t="s">
        <v>28</v>
      </c>
      <c r="H4810" s="1">
        <v>43537</v>
      </c>
      <c r="I4810" t="s">
        <v>13482</v>
      </c>
      <c r="J4810" t="s">
        <v>13483</v>
      </c>
      <c r="K4810" t="s">
        <v>61</v>
      </c>
      <c r="L4810">
        <v>17410.998920000002</v>
      </c>
      <c r="M4810">
        <v>260</v>
      </c>
      <c r="N4810" t="s">
        <v>39</v>
      </c>
      <c r="O4810" s="1">
        <v>43546</v>
      </c>
      <c r="P4810" s="3">
        <f t="shared" si="151"/>
        <v>9</v>
      </c>
      <c r="Q4810" t="s">
        <v>85</v>
      </c>
      <c r="R4810" t="s">
        <v>45</v>
      </c>
    </row>
    <row r="4811" spans="1:18" x14ac:dyDescent="0.25">
      <c r="A4811" t="s">
        <v>13484</v>
      </c>
      <c r="B4811" s="3">
        <v>58</v>
      </c>
      <c r="C4811" s="3" t="str" cm="1">
        <f t="array" ref="C4811">_xlfn.IFS(B4811&lt;35,"Young",B4811&lt;60,"Middle",TRUE,"Senior")</f>
        <v>Middle</v>
      </c>
      <c r="D4811" t="s">
        <v>26</v>
      </c>
      <c r="E4811" t="str">
        <f t="shared" si="150"/>
        <v>Middle-Male</v>
      </c>
      <c r="F4811" t="s">
        <v>230</v>
      </c>
      <c r="G4811" t="s">
        <v>36</v>
      </c>
      <c r="H4811" s="1">
        <v>43492</v>
      </c>
      <c r="I4811" t="s">
        <v>13485</v>
      </c>
      <c r="J4811" t="s">
        <v>13486</v>
      </c>
      <c r="K4811" t="s">
        <v>57</v>
      </c>
      <c r="L4811">
        <v>16520.466240000002</v>
      </c>
      <c r="M4811">
        <v>357</v>
      </c>
      <c r="N4811" t="s">
        <v>22</v>
      </c>
      <c r="O4811" s="1">
        <v>43510</v>
      </c>
      <c r="P4811" s="3">
        <f t="shared" si="151"/>
        <v>18</v>
      </c>
      <c r="Q4811" t="s">
        <v>23</v>
      </c>
      <c r="R4811" t="s">
        <v>24</v>
      </c>
    </row>
    <row r="4812" spans="1:18" x14ac:dyDescent="0.25">
      <c r="A4812" t="s">
        <v>13487</v>
      </c>
      <c r="B4812" s="3">
        <v>32</v>
      </c>
      <c r="C4812" s="3" t="str" cm="1">
        <f t="array" ref="C4812">_xlfn.IFS(B4812&lt;35,"Young",B4812&lt;60,"Middle",TRUE,"Senior")</f>
        <v>Young</v>
      </c>
      <c r="D4812" t="s">
        <v>16</v>
      </c>
      <c r="E4812" t="str">
        <f t="shared" si="150"/>
        <v>Young-Female</v>
      </c>
      <c r="F4812" t="s">
        <v>63</v>
      </c>
      <c r="G4812" t="s">
        <v>26593</v>
      </c>
      <c r="H4812" s="1">
        <v>44843</v>
      </c>
      <c r="I4812" t="s">
        <v>13488</v>
      </c>
      <c r="J4812" t="s">
        <v>13489</v>
      </c>
      <c r="K4812" t="s">
        <v>57</v>
      </c>
      <c r="L4812">
        <v>32279.436689999999</v>
      </c>
      <c r="M4812">
        <v>368</v>
      </c>
      <c r="N4812" t="s">
        <v>43</v>
      </c>
      <c r="O4812" s="1">
        <v>44865</v>
      </c>
      <c r="P4812" s="3">
        <f t="shared" si="151"/>
        <v>22</v>
      </c>
      <c r="Q4812" t="s">
        <v>44</v>
      </c>
      <c r="R4812" t="s">
        <v>24</v>
      </c>
    </row>
    <row r="4813" spans="1:18" x14ac:dyDescent="0.25">
      <c r="A4813" t="s">
        <v>13490</v>
      </c>
      <c r="B4813" s="3">
        <v>58</v>
      </c>
      <c r="C4813" s="3" t="str" cm="1">
        <f t="array" ref="C4813">_xlfn.IFS(B4813&lt;35,"Young",B4813&lt;60,"Middle",TRUE,"Senior")</f>
        <v>Middle</v>
      </c>
      <c r="D4813" t="s">
        <v>26</v>
      </c>
      <c r="E4813" t="str">
        <f t="shared" si="150"/>
        <v>Middle-Male</v>
      </c>
      <c r="F4813" t="s">
        <v>90</v>
      </c>
      <c r="G4813" t="s">
        <v>26592</v>
      </c>
      <c r="H4813" s="1">
        <v>44105</v>
      </c>
      <c r="I4813" t="s">
        <v>13491</v>
      </c>
      <c r="J4813" t="s">
        <v>13492</v>
      </c>
      <c r="K4813" t="s">
        <v>21</v>
      </c>
      <c r="L4813">
        <v>2783.1253059999999</v>
      </c>
      <c r="M4813">
        <v>318</v>
      </c>
      <c r="N4813" t="s">
        <v>22</v>
      </c>
      <c r="O4813" s="1">
        <v>44121</v>
      </c>
      <c r="P4813" s="3">
        <f t="shared" si="151"/>
        <v>16</v>
      </c>
      <c r="Q4813" t="s">
        <v>23</v>
      </c>
      <c r="R4813" t="s">
        <v>24</v>
      </c>
    </row>
    <row r="4814" spans="1:18" x14ac:dyDescent="0.25">
      <c r="A4814" t="s">
        <v>13493</v>
      </c>
      <c r="B4814" s="3">
        <v>64</v>
      </c>
      <c r="C4814" s="3" t="str" cm="1">
        <f t="array" ref="C4814">_xlfn.IFS(B4814&lt;35,"Young",B4814&lt;60,"Middle",TRUE,"Senior")</f>
        <v>Senior</v>
      </c>
      <c r="D4814" t="s">
        <v>26</v>
      </c>
      <c r="E4814" t="str">
        <f t="shared" si="150"/>
        <v>Senior-Male</v>
      </c>
      <c r="F4814" t="s">
        <v>27</v>
      </c>
      <c r="G4814" t="s">
        <v>28</v>
      </c>
      <c r="H4814" s="1">
        <v>44867</v>
      </c>
      <c r="I4814" t="s">
        <v>13494</v>
      </c>
      <c r="J4814" t="s">
        <v>13495</v>
      </c>
      <c r="K4814" t="s">
        <v>21</v>
      </c>
      <c r="L4814">
        <v>18417.553690000001</v>
      </c>
      <c r="M4814">
        <v>314</v>
      </c>
      <c r="N4814" t="s">
        <v>43</v>
      </c>
      <c r="O4814" s="1">
        <v>44870</v>
      </c>
      <c r="P4814" s="3">
        <f t="shared" si="151"/>
        <v>3</v>
      </c>
      <c r="Q4814" t="s">
        <v>85</v>
      </c>
      <c r="R4814" t="s">
        <v>45</v>
      </c>
    </row>
    <row r="4815" spans="1:18" x14ac:dyDescent="0.25">
      <c r="A4815" t="s">
        <v>13496</v>
      </c>
      <c r="B4815" s="3">
        <v>63</v>
      </c>
      <c r="C4815" s="3" t="str" cm="1">
        <f t="array" ref="C4815">_xlfn.IFS(B4815&lt;35,"Young",B4815&lt;60,"Middle",TRUE,"Senior")</f>
        <v>Senior</v>
      </c>
      <c r="D4815" t="s">
        <v>26</v>
      </c>
      <c r="E4815" t="str">
        <f t="shared" si="150"/>
        <v>Senior-Male</v>
      </c>
      <c r="F4815" t="s">
        <v>90</v>
      </c>
      <c r="G4815" t="s">
        <v>28</v>
      </c>
      <c r="H4815" s="1">
        <v>44601</v>
      </c>
      <c r="I4815" t="s">
        <v>13497</v>
      </c>
      <c r="J4815" t="s">
        <v>13498</v>
      </c>
      <c r="K4815" t="s">
        <v>61</v>
      </c>
      <c r="L4815">
        <v>20154.814780000001</v>
      </c>
      <c r="M4815">
        <v>395</v>
      </c>
      <c r="N4815" t="s">
        <v>43</v>
      </c>
      <c r="O4815" s="1">
        <v>44610</v>
      </c>
      <c r="P4815" s="3">
        <f t="shared" si="151"/>
        <v>9</v>
      </c>
      <c r="Q4815" t="s">
        <v>44</v>
      </c>
      <c r="R4815" t="s">
        <v>24</v>
      </c>
    </row>
    <row r="4816" spans="1:18" x14ac:dyDescent="0.25">
      <c r="A4816" t="s">
        <v>13499</v>
      </c>
      <c r="B4816" s="3">
        <v>42</v>
      </c>
      <c r="C4816" s="3" t="str" cm="1">
        <f t="array" ref="C4816">_xlfn.IFS(B4816&lt;35,"Young",B4816&lt;60,"Middle",TRUE,"Senior")</f>
        <v>Middle</v>
      </c>
      <c r="D4816" t="s">
        <v>26</v>
      </c>
      <c r="E4816" t="str">
        <f t="shared" si="150"/>
        <v>Middle-Male</v>
      </c>
      <c r="F4816" t="s">
        <v>50</v>
      </c>
      <c r="G4816" t="s">
        <v>26593</v>
      </c>
      <c r="H4816" s="1">
        <v>43464</v>
      </c>
      <c r="I4816" t="s">
        <v>13500</v>
      </c>
      <c r="J4816" t="s">
        <v>13501</v>
      </c>
      <c r="K4816" t="s">
        <v>53</v>
      </c>
      <c r="L4816">
        <v>4121.9269109999996</v>
      </c>
      <c r="M4816">
        <v>386</v>
      </c>
      <c r="N4816" t="s">
        <v>22</v>
      </c>
      <c r="O4816" s="1">
        <v>43480</v>
      </c>
      <c r="P4816" s="3">
        <f t="shared" si="151"/>
        <v>16</v>
      </c>
      <c r="Q4816" t="s">
        <v>23</v>
      </c>
      <c r="R4816" t="s">
        <v>33</v>
      </c>
    </row>
    <row r="4817" spans="1:18" x14ac:dyDescent="0.25">
      <c r="A4817" t="s">
        <v>13502</v>
      </c>
      <c r="B4817" s="3">
        <v>55</v>
      </c>
      <c r="C4817" s="3" t="str" cm="1">
        <f t="array" ref="C4817">_xlfn.IFS(B4817&lt;35,"Young",B4817&lt;60,"Middle",TRUE,"Senior")</f>
        <v>Middle</v>
      </c>
      <c r="D4817" t="s">
        <v>26</v>
      </c>
      <c r="E4817" t="str">
        <f t="shared" si="150"/>
        <v>Middle-Male</v>
      </c>
      <c r="F4817" t="s">
        <v>115</v>
      </c>
      <c r="G4817" t="s">
        <v>26592</v>
      </c>
      <c r="H4817" s="1">
        <v>44782</v>
      </c>
      <c r="I4817" t="s">
        <v>13503</v>
      </c>
      <c r="J4817" t="s">
        <v>13504</v>
      </c>
      <c r="K4817" t="s">
        <v>53</v>
      </c>
      <c r="L4817">
        <v>37591.521370000002</v>
      </c>
      <c r="M4817">
        <v>367</v>
      </c>
      <c r="N4817" t="s">
        <v>22</v>
      </c>
      <c r="O4817" s="1">
        <v>44783</v>
      </c>
      <c r="P4817" s="3">
        <f t="shared" si="151"/>
        <v>1</v>
      </c>
      <c r="Q4817" t="s">
        <v>44</v>
      </c>
      <c r="R4817" t="s">
        <v>33</v>
      </c>
    </row>
    <row r="4818" spans="1:18" x14ac:dyDescent="0.25">
      <c r="A4818" t="s">
        <v>13505</v>
      </c>
      <c r="B4818" s="3">
        <v>37</v>
      </c>
      <c r="C4818" s="3" t="str" cm="1">
        <f t="array" ref="C4818">_xlfn.IFS(B4818&lt;35,"Young",B4818&lt;60,"Middle",TRUE,"Senior")</f>
        <v>Middle</v>
      </c>
      <c r="D4818" t="s">
        <v>26</v>
      </c>
      <c r="E4818" t="str">
        <f t="shared" si="150"/>
        <v>Middle-Male</v>
      </c>
      <c r="F4818" t="s">
        <v>63</v>
      </c>
      <c r="G4818" t="s">
        <v>26592</v>
      </c>
      <c r="H4818" s="1">
        <v>43823</v>
      </c>
      <c r="I4818" t="s">
        <v>13506</v>
      </c>
      <c r="J4818" t="s">
        <v>13507</v>
      </c>
      <c r="K4818" t="s">
        <v>53</v>
      </c>
      <c r="L4818">
        <v>3321.6761200000001</v>
      </c>
      <c r="M4818">
        <v>289</v>
      </c>
      <c r="N4818" t="s">
        <v>43</v>
      </c>
      <c r="O4818" s="1">
        <v>43846</v>
      </c>
      <c r="P4818" s="3">
        <f t="shared" si="151"/>
        <v>23</v>
      </c>
      <c r="Q4818" t="s">
        <v>49</v>
      </c>
      <c r="R4818" t="s">
        <v>24</v>
      </c>
    </row>
    <row r="4819" spans="1:18" x14ac:dyDescent="0.25">
      <c r="A4819" t="s">
        <v>13508</v>
      </c>
      <c r="B4819" s="3">
        <v>48</v>
      </c>
      <c r="C4819" s="3" t="str" cm="1">
        <f t="array" ref="C4819">_xlfn.IFS(B4819&lt;35,"Young",B4819&lt;60,"Middle",TRUE,"Senior")</f>
        <v>Middle</v>
      </c>
      <c r="D4819" t="s">
        <v>16</v>
      </c>
      <c r="E4819" t="str">
        <f t="shared" si="150"/>
        <v>Middle-Female</v>
      </c>
      <c r="F4819" t="s">
        <v>230</v>
      </c>
      <c r="G4819" t="s">
        <v>36</v>
      </c>
      <c r="H4819" s="1">
        <v>44019</v>
      </c>
      <c r="I4819" t="s">
        <v>13509</v>
      </c>
      <c r="J4819" t="s">
        <v>13510</v>
      </c>
      <c r="K4819" t="s">
        <v>53</v>
      </c>
      <c r="L4819">
        <v>14332.823630000001</v>
      </c>
      <c r="M4819">
        <v>430</v>
      </c>
      <c r="N4819" t="s">
        <v>22</v>
      </c>
      <c r="O4819" s="1">
        <v>44030</v>
      </c>
      <c r="P4819" s="3">
        <f t="shared" si="151"/>
        <v>11</v>
      </c>
      <c r="Q4819" t="s">
        <v>49</v>
      </c>
      <c r="R4819" t="s">
        <v>33</v>
      </c>
    </row>
    <row r="4820" spans="1:18" x14ac:dyDescent="0.25">
      <c r="A4820" t="s">
        <v>13511</v>
      </c>
      <c r="B4820" s="3">
        <v>21</v>
      </c>
      <c r="C4820" s="3" t="str" cm="1">
        <f t="array" ref="C4820">_xlfn.IFS(B4820&lt;35,"Young",B4820&lt;60,"Middle",TRUE,"Senior")</f>
        <v>Young</v>
      </c>
      <c r="D4820" t="s">
        <v>26</v>
      </c>
      <c r="E4820" t="str">
        <f t="shared" si="150"/>
        <v>Young-Male</v>
      </c>
      <c r="F4820" t="s">
        <v>230</v>
      </c>
      <c r="G4820" t="s">
        <v>28</v>
      </c>
      <c r="H4820" s="1">
        <v>43472</v>
      </c>
      <c r="I4820" t="s">
        <v>13512</v>
      </c>
      <c r="J4820" t="s">
        <v>10476</v>
      </c>
      <c r="K4820" t="s">
        <v>57</v>
      </c>
      <c r="L4820">
        <v>22712.444019999999</v>
      </c>
      <c r="M4820">
        <v>442</v>
      </c>
      <c r="N4820" t="s">
        <v>43</v>
      </c>
      <c r="O4820" s="1">
        <v>43483</v>
      </c>
      <c r="P4820" s="3">
        <f t="shared" si="151"/>
        <v>11</v>
      </c>
      <c r="Q4820" t="s">
        <v>44</v>
      </c>
      <c r="R4820" t="s">
        <v>45</v>
      </c>
    </row>
    <row r="4821" spans="1:18" x14ac:dyDescent="0.25">
      <c r="A4821" t="s">
        <v>13513</v>
      </c>
      <c r="B4821" s="3">
        <v>43</v>
      </c>
      <c r="C4821" s="3" t="str" cm="1">
        <f t="array" ref="C4821">_xlfn.IFS(B4821&lt;35,"Young",B4821&lt;60,"Middle",TRUE,"Senior")</f>
        <v>Middle</v>
      </c>
      <c r="D4821" t="s">
        <v>16</v>
      </c>
      <c r="E4821" t="str">
        <f t="shared" si="150"/>
        <v>Middle-Female</v>
      </c>
      <c r="F4821" t="s">
        <v>63</v>
      </c>
      <c r="G4821" t="s">
        <v>26593</v>
      </c>
      <c r="H4821" s="1">
        <v>44145</v>
      </c>
      <c r="I4821" t="s">
        <v>5098</v>
      </c>
      <c r="J4821" t="s">
        <v>13514</v>
      </c>
      <c r="K4821" t="s">
        <v>21</v>
      </c>
      <c r="L4821">
        <v>23163.684669999999</v>
      </c>
      <c r="M4821">
        <v>422</v>
      </c>
      <c r="N4821" t="s">
        <v>39</v>
      </c>
      <c r="O4821" s="1">
        <v>44170</v>
      </c>
      <c r="P4821" s="3">
        <f t="shared" si="151"/>
        <v>25</v>
      </c>
      <c r="Q4821" t="s">
        <v>32</v>
      </c>
      <c r="R4821" t="s">
        <v>33</v>
      </c>
    </row>
    <row r="4822" spans="1:18" x14ac:dyDescent="0.25">
      <c r="A4822" t="s">
        <v>13515</v>
      </c>
      <c r="B4822" s="3">
        <v>74</v>
      </c>
      <c r="C4822" s="3" t="str" cm="1">
        <f t="array" ref="C4822">_xlfn.IFS(B4822&lt;35,"Young",B4822&lt;60,"Middle",TRUE,"Senior")</f>
        <v>Senior</v>
      </c>
      <c r="D4822" t="s">
        <v>26</v>
      </c>
      <c r="E4822" t="str">
        <f t="shared" si="150"/>
        <v>Senior-Male</v>
      </c>
      <c r="F4822" t="s">
        <v>27</v>
      </c>
      <c r="G4822" t="s">
        <v>18</v>
      </c>
      <c r="H4822" s="1">
        <v>44318</v>
      </c>
      <c r="I4822" t="s">
        <v>13516</v>
      </c>
      <c r="J4822" t="s">
        <v>13517</v>
      </c>
      <c r="K4822" t="s">
        <v>57</v>
      </c>
      <c r="L4822">
        <v>15282.68202</v>
      </c>
      <c r="M4822">
        <v>309</v>
      </c>
      <c r="N4822" t="s">
        <v>43</v>
      </c>
      <c r="O4822" s="1">
        <v>44341</v>
      </c>
      <c r="P4822" s="3">
        <f t="shared" si="151"/>
        <v>23</v>
      </c>
      <c r="Q4822" t="s">
        <v>23</v>
      </c>
      <c r="R4822" t="s">
        <v>33</v>
      </c>
    </row>
    <row r="4823" spans="1:18" x14ac:dyDescent="0.25">
      <c r="A4823" t="s">
        <v>13518</v>
      </c>
      <c r="B4823" s="3">
        <v>43</v>
      </c>
      <c r="C4823" s="3" t="str" cm="1">
        <f t="array" ref="C4823">_xlfn.IFS(B4823&lt;35,"Young",B4823&lt;60,"Middle",TRUE,"Senior")</f>
        <v>Middle</v>
      </c>
      <c r="D4823" t="s">
        <v>16</v>
      </c>
      <c r="E4823" t="str">
        <f t="shared" si="150"/>
        <v>Middle-Female</v>
      </c>
      <c r="F4823" t="s">
        <v>50</v>
      </c>
      <c r="G4823" t="s">
        <v>70</v>
      </c>
      <c r="H4823" s="1">
        <v>44204</v>
      </c>
      <c r="I4823" t="s">
        <v>10412</v>
      </c>
      <c r="J4823" t="s">
        <v>13519</v>
      </c>
      <c r="K4823" t="s">
        <v>57</v>
      </c>
      <c r="L4823">
        <v>66861.36404</v>
      </c>
      <c r="M4823">
        <v>160</v>
      </c>
      <c r="N4823" t="s">
        <v>39</v>
      </c>
      <c r="O4823" s="1">
        <v>44217</v>
      </c>
      <c r="P4823" s="3">
        <f t="shared" si="151"/>
        <v>13</v>
      </c>
      <c r="Q4823" t="s">
        <v>32</v>
      </c>
      <c r="R4823" t="s">
        <v>24</v>
      </c>
    </row>
    <row r="4824" spans="1:18" x14ac:dyDescent="0.25">
      <c r="A4824" t="s">
        <v>13520</v>
      </c>
      <c r="B4824" s="3">
        <v>55</v>
      </c>
      <c r="C4824" s="3" t="str" cm="1">
        <f t="array" ref="C4824">_xlfn.IFS(B4824&lt;35,"Young",B4824&lt;60,"Middle",TRUE,"Senior")</f>
        <v>Middle</v>
      </c>
      <c r="D4824" t="s">
        <v>26</v>
      </c>
      <c r="E4824" t="str">
        <f t="shared" si="150"/>
        <v>Middle-Male</v>
      </c>
      <c r="F4824" t="s">
        <v>17</v>
      </c>
      <c r="G4824" t="s">
        <v>36</v>
      </c>
      <c r="H4824" s="1">
        <v>45014</v>
      </c>
      <c r="I4824" t="s">
        <v>13521</v>
      </c>
      <c r="J4824" t="s">
        <v>13522</v>
      </c>
      <c r="K4824" t="s">
        <v>53</v>
      </c>
      <c r="L4824">
        <v>6299.2021770000001</v>
      </c>
      <c r="M4824">
        <v>294</v>
      </c>
      <c r="N4824" t="s">
        <v>22</v>
      </c>
      <c r="O4824" s="1">
        <v>45037</v>
      </c>
      <c r="P4824" s="3">
        <f t="shared" si="151"/>
        <v>23</v>
      </c>
      <c r="Q4824" t="s">
        <v>44</v>
      </c>
      <c r="R4824" t="s">
        <v>45</v>
      </c>
    </row>
    <row r="4825" spans="1:18" x14ac:dyDescent="0.25">
      <c r="A4825" t="s">
        <v>9950</v>
      </c>
      <c r="B4825" s="3">
        <v>50</v>
      </c>
      <c r="C4825" s="3" t="str" cm="1">
        <f t="array" ref="C4825">_xlfn.IFS(B4825&lt;35,"Young",B4825&lt;60,"Middle",TRUE,"Senior")</f>
        <v>Middle</v>
      </c>
      <c r="D4825" t="s">
        <v>16</v>
      </c>
      <c r="E4825" t="str">
        <f t="shared" si="150"/>
        <v>Middle-Female</v>
      </c>
      <c r="F4825" t="s">
        <v>27</v>
      </c>
      <c r="G4825" t="s">
        <v>26592</v>
      </c>
      <c r="H4825" s="1">
        <v>43512</v>
      </c>
      <c r="I4825" t="s">
        <v>13523</v>
      </c>
      <c r="J4825" t="s">
        <v>13524</v>
      </c>
      <c r="K4825" t="s">
        <v>21</v>
      </c>
      <c r="L4825">
        <v>25907.898160000001</v>
      </c>
      <c r="M4825">
        <v>207</v>
      </c>
      <c r="N4825" t="s">
        <v>43</v>
      </c>
      <c r="O4825" s="1">
        <v>43534</v>
      </c>
      <c r="P4825" s="3">
        <f t="shared" si="151"/>
        <v>22</v>
      </c>
      <c r="Q4825" t="s">
        <v>44</v>
      </c>
      <c r="R4825" t="s">
        <v>45</v>
      </c>
    </row>
    <row r="4826" spans="1:18" x14ac:dyDescent="0.25">
      <c r="A4826" t="s">
        <v>8147</v>
      </c>
      <c r="B4826" s="3">
        <v>29</v>
      </c>
      <c r="C4826" s="3" t="str" cm="1">
        <f t="array" ref="C4826">_xlfn.IFS(B4826&lt;35,"Young",B4826&lt;60,"Middle",TRUE,"Senior")</f>
        <v>Young</v>
      </c>
      <c r="D4826" t="s">
        <v>16</v>
      </c>
      <c r="E4826" t="str">
        <f t="shared" si="150"/>
        <v>Young-Female</v>
      </c>
      <c r="F4826" t="s">
        <v>115</v>
      </c>
      <c r="G4826" t="s">
        <v>18</v>
      </c>
      <c r="H4826" s="1">
        <v>43700</v>
      </c>
      <c r="I4826" t="s">
        <v>13525</v>
      </c>
      <c r="J4826" t="s">
        <v>13526</v>
      </c>
      <c r="K4826" t="s">
        <v>31</v>
      </c>
      <c r="L4826">
        <v>9667.4042609999997</v>
      </c>
      <c r="M4826">
        <v>362</v>
      </c>
      <c r="N4826" t="s">
        <v>43</v>
      </c>
      <c r="O4826" s="1">
        <v>43701</v>
      </c>
      <c r="P4826" s="3">
        <f t="shared" si="151"/>
        <v>1</v>
      </c>
      <c r="Q4826" t="s">
        <v>85</v>
      </c>
      <c r="R4826" t="s">
        <v>33</v>
      </c>
    </row>
    <row r="4827" spans="1:18" x14ac:dyDescent="0.25">
      <c r="A4827" t="s">
        <v>13527</v>
      </c>
      <c r="B4827" s="3">
        <v>37</v>
      </c>
      <c r="C4827" s="3" t="str" cm="1">
        <f t="array" ref="C4827">_xlfn.IFS(B4827&lt;35,"Young",B4827&lt;60,"Middle",TRUE,"Senior")</f>
        <v>Middle</v>
      </c>
      <c r="D4827" t="s">
        <v>26</v>
      </c>
      <c r="E4827" t="str">
        <f t="shared" si="150"/>
        <v>Middle-Male</v>
      </c>
      <c r="F4827" t="s">
        <v>230</v>
      </c>
      <c r="G4827" t="s">
        <v>70</v>
      </c>
      <c r="H4827" s="1">
        <v>44130</v>
      </c>
      <c r="I4827" t="s">
        <v>13528</v>
      </c>
      <c r="J4827" t="s">
        <v>13529</v>
      </c>
      <c r="K4827" t="s">
        <v>53</v>
      </c>
      <c r="L4827">
        <v>67663.677249999993</v>
      </c>
      <c r="M4827">
        <v>394</v>
      </c>
      <c r="N4827" t="s">
        <v>39</v>
      </c>
      <c r="O4827" s="1">
        <v>44131</v>
      </c>
      <c r="P4827" s="3">
        <f t="shared" si="151"/>
        <v>1</v>
      </c>
      <c r="Q4827" t="s">
        <v>44</v>
      </c>
      <c r="R4827" t="s">
        <v>24</v>
      </c>
    </row>
    <row r="4828" spans="1:18" x14ac:dyDescent="0.25">
      <c r="A4828" t="s">
        <v>13530</v>
      </c>
      <c r="B4828" s="3">
        <v>52</v>
      </c>
      <c r="C4828" s="3" t="str" cm="1">
        <f t="array" ref="C4828">_xlfn.IFS(B4828&lt;35,"Young",B4828&lt;60,"Middle",TRUE,"Senior")</f>
        <v>Middle</v>
      </c>
      <c r="D4828" t="s">
        <v>16</v>
      </c>
      <c r="E4828" t="str">
        <f t="shared" si="150"/>
        <v>Middle-Female</v>
      </c>
      <c r="F4828" t="s">
        <v>115</v>
      </c>
      <c r="G4828" t="s">
        <v>70</v>
      </c>
      <c r="H4828" s="1">
        <v>44619</v>
      </c>
      <c r="I4828" t="s">
        <v>13531</v>
      </c>
      <c r="J4828" t="s">
        <v>13532</v>
      </c>
      <c r="K4828" t="s">
        <v>21</v>
      </c>
      <c r="L4828">
        <v>66900.455839999995</v>
      </c>
      <c r="M4828">
        <v>404</v>
      </c>
      <c r="N4828" t="s">
        <v>22</v>
      </c>
      <c r="O4828" s="1">
        <v>44642</v>
      </c>
      <c r="P4828" s="3">
        <f t="shared" si="151"/>
        <v>23</v>
      </c>
      <c r="Q4828" t="s">
        <v>44</v>
      </c>
      <c r="R4828" t="s">
        <v>24</v>
      </c>
    </row>
    <row r="4829" spans="1:18" x14ac:dyDescent="0.25">
      <c r="A4829" t="s">
        <v>13533</v>
      </c>
      <c r="B4829" s="3">
        <v>43</v>
      </c>
      <c r="C4829" s="3" t="str" cm="1">
        <f t="array" ref="C4829">_xlfn.IFS(B4829&lt;35,"Young",B4829&lt;60,"Middle",TRUE,"Senior")</f>
        <v>Middle</v>
      </c>
      <c r="D4829" t="s">
        <v>16</v>
      </c>
      <c r="E4829" t="str">
        <f t="shared" si="150"/>
        <v>Middle-Female</v>
      </c>
      <c r="F4829" t="s">
        <v>230</v>
      </c>
      <c r="G4829" t="s">
        <v>26593</v>
      </c>
      <c r="H4829" s="1">
        <v>44484</v>
      </c>
      <c r="I4829" t="s">
        <v>13534</v>
      </c>
      <c r="J4829" t="s">
        <v>6809</v>
      </c>
      <c r="K4829" t="s">
        <v>57</v>
      </c>
      <c r="L4829">
        <v>30264.034169999999</v>
      </c>
      <c r="M4829">
        <v>485</v>
      </c>
      <c r="N4829" t="s">
        <v>22</v>
      </c>
      <c r="O4829" s="1">
        <v>44487</v>
      </c>
      <c r="P4829" s="3">
        <f t="shared" si="151"/>
        <v>3</v>
      </c>
      <c r="Q4829" t="s">
        <v>85</v>
      </c>
      <c r="R4829" t="s">
        <v>24</v>
      </c>
    </row>
    <row r="4830" spans="1:18" x14ac:dyDescent="0.25">
      <c r="A4830" t="s">
        <v>13535</v>
      </c>
      <c r="B4830" s="3">
        <v>68</v>
      </c>
      <c r="C4830" s="3" t="str" cm="1">
        <f t="array" ref="C4830">_xlfn.IFS(B4830&lt;35,"Young",B4830&lt;60,"Middle",TRUE,"Senior")</f>
        <v>Senior</v>
      </c>
      <c r="D4830" t="s">
        <v>16</v>
      </c>
      <c r="E4830" t="str">
        <f t="shared" si="150"/>
        <v>Senior-Female</v>
      </c>
      <c r="F4830" t="s">
        <v>35</v>
      </c>
      <c r="G4830" t="s">
        <v>18</v>
      </c>
      <c r="H4830" s="1">
        <v>43987</v>
      </c>
      <c r="I4830" t="s">
        <v>13536</v>
      </c>
      <c r="J4830" t="s">
        <v>13537</v>
      </c>
      <c r="K4830" t="s">
        <v>57</v>
      </c>
      <c r="L4830">
        <v>41093.424189999998</v>
      </c>
      <c r="M4830">
        <v>434</v>
      </c>
      <c r="N4830" t="s">
        <v>43</v>
      </c>
      <c r="O4830" s="1">
        <v>43994</v>
      </c>
      <c r="P4830" s="3">
        <f t="shared" si="151"/>
        <v>7</v>
      </c>
      <c r="Q4830" t="s">
        <v>32</v>
      </c>
      <c r="R4830" t="s">
        <v>33</v>
      </c>
    </row>
    <row r="4831" spans="1:18" x14ac:dyDescent="0.25">
      <c r="A4831" t="s">
        <v>13538</v>
      </c>
      <c r="B4831" s="3">
        <v>37</v>
      </c>
      <c r="C4831" s="3" t="str" cm="1">
        <f t="array" ref="C4831">_xlfn.IFS(B4831&lt;35,"Young",B4831&lt;60,"Middle",TRUE,"Senior")</f>
        <v>Middle</v>
      </c>
      <c r="D4831" t="s">
        <v>26</v>
      </c>
      <c r="E4831" t="str">
        <f t="shared" si="150"/>
        <v>Middle-Male</v>
      </c>
      <c r="F4831" t="s">
        <v>17</v>
      </c>
      <c r="G4831" t="s">
        <v>26593</v>
      </c>
      <c r="H4831" s="1">
        <v>44357</v>
      </c>
      <c r="I4831" t="s">
        <v>12493</v>
      </c>
      <c r="J4831" t="s">
        <v>13539</v>
      </c>
      <c r="K4831" t="s">
        <v>53</v>
      </c>
      <c r="L4831">
        <v>26181.138729999999</v>
      </c>
      <c r="M4831">
        <v>136</v>
      </c>
      <c r="N4831" t="s">
        <v>22</v>
      </c>
      <c r="O4831" s="1">
        <v>44359</v>
      </c>
      <c r="P4831" s="3">
        <f t="shared" si="151"/>
        <v>2</v>
      </c>
      <c r="Q4831" t="s">
        <v>32</v>
      </c>
      <c r="R4831" t="s">
        <v>45</v>
      </c>
    </row>
    <row r="4832" spans="1:18" x14ac:dyDescent="0.25">
      <c r="A4832" t="s">
        <v>13540</v>
      </c>
      <c r="B4832" s="3">
        <v>34</v>
      </c>
      <c r="C4832" s="3" t="str" cm="1">
        <f t="array" ref="C4832">_xlfn.IFS(B4832&lt;35,"Young",B4832&lt;60,"Middle",TRUE,"Senior")</f>
        <v>Young</v>
      </c>
      <c r="D4832" t="s">
        <v>16</v>
      </c>
      <c r="E4832" t="str">
        <f t="shared" si="150"/>
        <v>Young-Female</v>
      </c>
      <c r="F4832" t="s">
        <v>115</v>
      </c>
      <c r="G4832" t="s">
        <v>26592</v>
      </c>
      <c r="H4832" s="1">
        <v>45214</v>
      </c>
      <c r="I4832" t="s">
        <v>13541</v>
      </c>
      <c r="J4832" t="s">
        <v>13542</v>
      </c>
      <c r="K4832" t="s">
        <v>57</v>
      </c>
      <c r="L4832">
        <v>23530.926340000002</v>
      </c>
      <c r="M4832">
        <v>447</v>
      </c>
      <c r="N4832" t="s">
        <v>43</v>
      </c>
      <c r="O4832" s="1">
        <v>45215</v>
      </c>
      <c r="P4832" s="3">
        <f t="shared" si="151"/>
        <v>1</v>
      </c>
      <c r="Q4832" t="s">
        <v>49</v>
      </c>
      <c r="R4832" t="s">
        <v>33</v>
      </c>
    </row>
    <row r="4833" spans="1:18" x14ac:dyDescent="0.25">
      <c r="A4833" t="s">
        <v>13543</v>
      </c>
      <c r="B4833" s="3">
        <v>80</v>
      </c>
      <c r="C4833" s="3" t="str" cm="1">
        <f t="array" ref="C4833">_xlfn.IFS(B4833&lt;35,"Young",B4833&lt;60,"Middle",TRUE,"Senior")</f>
        <v>Senior</v>
      </c>
      <c r="D4833" t="s">
        <v>26</v>
      </c>
      <c r="E4833" t="str">
        <f t="shared" si="150"/>
        <v>Senior-Male</v>
      </c>
      <c r="F4833" t="s">
        <v>90</v>
      </c>
      <c r="G4833" t="s">
        <v>28</v>
      </c>
      <c r="H4833" s="1">
        <v>43698</v>
      </c>
      <c r="I4833" t="s">
        <v>13544</v>
      </c>
      <c r="J4833" t="s">
        <v>6721</v>
      </c>
      <c r="K4833" t="s">
        <v>31</v>
      </c>
      <c r="L4833">
        <v>25183.910970000001</v>
      </c>
      <c r="M4833">
        <v>145</v>
      </c>
      <c r="N4833" t="s">
        <v>43</v>
      </c>
      <c r="O4833" s="1">
        <v>43716</v>
      </c>
      <c r="P4833" s="3">
        <f t="shared" si="151"/>
        <v>18</v>
      </c>
      <c r="Q4833" t="s">
        <v>32</v>
      </c>
      <c r="R4833" t="s">
        <v>24</v>
      </c>
    </row>
    <row r="4834" spans="1:18" x14ac:dyDescent="0.25">
      <c r="A4834" t="s">
        <v>13545</v>
      </c>
      <c r="B4834" s="3">
        <v>47</v>
      </c>
      <c r="C4834" s="3" t="str" cm="1">
        <f t="array" ref="C4834">_xlfn.IFS(B4834&lt;35,"Young",B4834&lt;60,"Middle",TRUE,"Senior")</f>
        <v>Middle</v>
      </c>
      <c r="D4834" t="s">
        <v>26</v>
      </c>
      <c r="E4834" t="str">
        <f t="shared" si="150"/>
        <v>Middle-Male</v>
      </c>
      <c r="F4834" t="s">
        <v>27</v>
      </c>
      <c r="G4834" t="s">
        <v>18</v>
      </c>
      <c r="H4834" s="1">
        <v>44433</v>
      </c>
      <c r="I4834" t="s">
        <v>13546</v>
      </c>
      <c r="J4834" t="s">
        <v>2308</v>
      </c>
      <c r="K4834" t="s">
        <v>57</v>
      </c>
      <c r="L4834">
        <v>27960.515619999998</v>
      </c>
      <c r="M4834">
        <v>127</v>
      </c>
      <c r="N4834" t="s">
        <v>43</v>
      </c>
      <c r="O4834" s="1">
        <v>44443</v>
      </c>
      <c r="P4834" s="3">
        <f t="shared" si="151"/>
        <v>10</v>
      </c>
      <c r="Q4834" t="s">
        <v>44</v>
      </c>
      <c r="R4834" t="s">
        <v>45</v>
      </c>
    </row>
    <row r="4835" spans="1:18" x14ac:dyDescent="0.25">
      <c r="A4835" t="s">
        <v>13547</v>
      </c>
      <c r="B4835" s="3">
        <v>47</v>
      </c>
      <c r="C4835" s="3" t="str" cm="1">
        <f t="array" ref="C4835">_xlfn.IFS(B4835&lt;35,"Young",B4835&lt;60,"Middle",TRUE,"Senior")</f>
        <v>Middle</v>
      </c>
      <c r="D4835" t="s">
        <v>26</v>
      </c>
      <c r="E4835" t="str">
        <f t="shared" si="150"/>
        <v>Middle-Male</v>
      </c>
      <c r="F4835" t="s">
        <v>27</v>
      </c>
      <c r="G4835" t="s">
        <v>36</v>
      </c>
      <c r="H4835" s="1">
        <v>44356</v>
      </c>
      <c r="I4835" t="s">
        <v>13548</v>
      </c>
      <c r="J4835" t="s">
        <v>13549</v>
      </c>
      <c r="K4835" t="s">
        <v>53</v>
      </c>
      <c r="L4835">
        <v>16575.72939</v>
      </c>
      <c r="M4835">
        <v>418</v>
      </c>
      <c r="N4835" t="s">
        <v>22</v>
      </c>
      <c r="O4835" s="1">
        <v>44361</v>
      </c>
      <c r="P4835" s="3">
        <f t="shared" si="151"/>
        <v>5</v>
      </c>
      <c r="Q4835" t="s">
        <v>49</v>
      </c>
      <c r="R4835" t="s">
        <v>33</v>
      </c>
    </row>
    <row r="4836" spans="1:18" x14ac:dyDescent="0.25">
      <c r="A4836" t="s">
        <v>13550</v>
      </c>
      <c r="B4836" s="3">
        <v>68</v>
      </c>
      <c r="C4836" s="3" t="str" cm="1">
        <f t="array" ref="C4836">_xlfn.IFS(B4836&lt;35,"Young",B4836&lt;60,"Middle",TRUE,"Senior")</f>
        <v>Senior</v>
      </c>
      <c r="D4836" t="s">
        <v>16</v>
      </c>
      <c r="E4836" t="str">
        <f t="shared" si="150"/>
        <v>Senior-Female</v>
      </c>
      <c r="F4836" t="s">
        <v>50</v>
      </c>
      <c r="G4836" t="s">
        <v>18</v>
      </c>
      <c r="H4836" s="1">
        <v>43916</v>
      </c>
      <c r="I4836" t="s">
        <v>13551</v>
      </c>
      <c r="J4836" t="s">
        <v>13552</v>
      </c>
      <c r="K4836" t="s">
        <v>61</v>
      </c>
      <c r="L4836">
        <v>8788.8422989999999</v>
      </c>
      <c r="M4836">
        <v>287</v>
      </c>
      <c r="N4836" t="s">
        <v>43</v>
      </c>
      <c r="O4836" s="1">
        <v>43920</v>
      </c>
      <c r="P4836" s="3">
        <f t="shared" si="151"/>
        <v>4</v>
      </c>
      <c r="Q4836" t="s">
        <v>85</v>
      </c>
      <c r="R4836" t="s">
        <v>33</v>
      </c>
    </row>
    <row r="4837" spans="1:18" x14ac:dyDescent="0.25">
      <c r="A4837" t="s">
        <v>13553</v>
      </c>
      <c r="B4837" s="3">
        <v>68</v>
      </c>
      <c r="C4837" s="3" t="str" cm="1">
        <f t="array" ref="C4837">_xlfn.IFS(B4837&lt;35,"Young",B4837&lt;60,"Middle",TRUE,"Senior")</f>
        <v>Senior</v>
      </c>
      <c r="D4837" t="s">
        <v>16</v>
      </c>
      <c r="E4837" t="str">
        <f t="shared" si="150"/>
        <v>Senior-Female</v>
      </c>
      <c r="F4837" t="s">
        <v>115</v>
      </c>
      <c r="G4837" t="s">
        <v>26593</v>
      </c>
      <c r="H4837" s="1">
        <v>44512</v>
      </c>
      <c r="I4837" t="s">
        <v>13554</v>
      </c>
      <c r="J4837" t="s">
        <v>13555</v>
      </c>
      <c r="K4837" t="s">
        <v>21</v>
      </c>
      <c r="L4837">
        <v>31761.306769999999</v>
      </c>
      <c r="M4837">
        <v>161</v>
      </c>
      <c r="N4837" t="s">
        <v>22</v>
      </c>
      <c r="O4837" s="1">
        <v>44533</v>
      </c>
      <c r="P4837" s="3">
        <f t="shared" si="151"/>
        <v>21</v>
      </c>
      <c r="Q4837" t="s">
        <v>44</v>
      </c>
      <c r="R4837" t="s">
        <v>45</v>
      </c>
    </row>
    <row r="4838" spans="1:18" x14ac:dyDescent="0.25">
      <c r="A4838" t="s">
        <v>13556</v>
      </c>
      <c r="B4838" s="3">
        <v>30</v>
      </c>
      <c r="C4838" s="3" t="str" cm="1">
        <f t="array" ref="C4838">_xlfn.IFS(B4838&lt;35,"Young",B4838&lt;60,"Middle",TRUE,"Senior")</f>
        <v>Young</v>
      </c>
      <c r="D4838" t="s">
        <v>16</v>
      </c>
      <c r="E4838" t="str">
        <f t="shared" si="150"/>
        <v>Young-Female</v>
      </c>
      <c r="F4838" t="s">
        <v>27</v>
      </c>
      <c r="G4838" t="s">
        <v>28</v>
      </c>
      <c r="H4838" s="1">
        <v>43921</v>
      </c>
      <c r="I4838" t="s">
        <v>2123</v>
      </c>
      <c r="J4838" t="s">
        <v>13557</v>
      </c>
      <c r="K4838" t="s">
        <v>61</v>
      </c>
      <c r="L4838">
        <v>36793.921779999997</v>
      </c>
      <c r="M4838">
        <v>389</v>
      </c>
      <c r="N4838" t="s">
        <v>43</v>
      </c>
      <c r="O4838" s="1">
        <v>43929</v>
      </c>
      <c r="P4838" s="3">
        <f t="shared" si="151"/>
        <v>8</v>
      </c>
      <c r="Q4838" t="s">
        <v>85</v>
      </c>
      <c r="R4838" t="s">
        <v>45</v>
      </c>
    </row>
    <row r="4839" spans="1:18" x14ac:dyDescent="0.25">
      <c r="A4839" t="s">
        <v>13558</v>
      </c>
      <c r="B4839" s="3">
        <v>47</v>
      </c>
      <c r="C4839" s="3" t="str" cm="1">
        <f t="array" ref="C4839">_xlfn.IFS(B4839&lt;35,"Young",B4839&lt;60,"Middle",TRUE,"Senior")</f>
        <v>Middle</v>
      </c>
      <c r="D4839" t="s">
        <v>16</v>
      </c>
      <c r="E4839" t="str">
        <f t="shared" si="150"/>
        <v>Middle-Female</v>
      </c>
      <c r="F4839" t="s">
        <v>27</v>
      </c>
      <c r="G4839" t="s">
        <v>70</v>
      </c>
      <c r="H4839" s="1">
        <v>45096</v>
      </c>
      <c r="I4839" t="s">
        <v>13559</v>
      </c>
      <c r="J4839" t="s">
        <v>13560</v>
      </c>
      <c r="K4839" t="s">
        <v>61</v>
      </c>
      <c r="L4839">
        <v>65879.185750000004</v>
      </c>
      <c r="M4839">
        <v>221</v>
      </c>
      <c r="N4839" t="s">
        <v>39</v>
      </c>
      <c r="O4839" s="1">
        <v>45123</v>
      </c>
      <c r="P4839" s="3">
        <f t="shared" si="151"/>
        <v>27</v>
      </c>
      <c r="Q4839" t="s">
        <v>85</v>
      </c>
      <c r="R4839" t="s">
        <v>24</v>
      </c>
    </row>
    <row r="4840" spans="1:18" x14ac:dyDescent="0.25">
      <c r="A4840" t="s">
        <v>2171</v>
      </c>
      <c r="B4840" s="3">
        <v>48</v>
      </c>
      <c r="C4840" s="3" t="str" cm="1">
        <f t="array" ref="C4840">_xlfn.IFS(B4840&lt;35,"Young",B4840&lt;60,"Middle",TRUE,"Senior")</f>
        <v>Middle</v>
      </c>
      <c r="D4840" t="s">
        <v>26</v>
      </c>
      <c r="E4840" t="str">
        <f t="shared" si="150"/>
        <v>Middle-Male</v>
      </c>
      <c r="F4840" t="s">
        <v>230</v>
      </c>
      <c r="G4840" t="s">
        <v>26593</v>
      </c>
      <c r="H4840" s="1">
        <v>45046</v>
      </c>
      <c r="I4840" t="s">
        <v>13561</v>
      </c>
      <c r="J4840" t="s">
        <v>13562</v>
      </c>
      <c r="K4840" t="s">
        <v>57</v>
      </c>
      <c r="L4840">
        <v>10928.705019999999</v>
      </c>
      <c r="M4840">
        <v>382</v>
      </c>
      <c r="N4840" t="s">
        <v>39</v>
      </c>
      <c r="O4840" s="1">
        <v>45072</v>
      </c>
      <c r="P4840" s="3">
        <f t="shared" si="151"/>
        <v>26</v>
      </c>
      <c r="Q4840" t="s">
        <v>44</v>
      </c>
      <c r="R4840" t="s">
        <v>24</v>
      </c>
    </row>
    <row r="4841" spans="1:18" x14ac:dyDescent="0.25">
      <c r="A4841" t="s">
        <v>13563</v>
      </c>
      <c r="B4841" s="3">
        <v>38</v>
      </c>
      <c r="C4841" s="3" t="str" cm="1">
        <f t="array" ref="C4841">_xlfn.IFS(B4841&lt;35,"Young",B4841&lt;60,"Middle",TRUE,"Senior")</f>
        <v>Middle</v>
      </c>
      <c r="D4841" t="s">
        <v>26</v>
      </c>
      <c r="E4841" t="str">
        <f t="shared" si="150"/>
        <v>Middle-Male</v>
      </c>
      <c r="F4841" t="s">
        <v>17</v>
      </c>
      <c r="G4841" t="s">
        <v>28</v>
      </c>
      <c r="H4841" s="1">
        <v>44450</v>
      </c>
      <c r="I4841" t="s">
        <v>13564</v>
      </c>
      <c r="J4841" t="s">
        <v>13565</v>
      </c>
      <c r="K4841" t="s">
        <v>53</v>
      </c>
      <c r="L4841">
        <v>26278.02548</v>
      </c>
      <c r="M4841">
        <v>104</v>
      </c>
      <c r="N4841" t="s">
        <v>39</v>
      </c>
      <c r="O4841" s="1">
        <v>44470</v>
      </c>
      <c r="P4841" s="3">
        <f t="shared" si="151"/>
        <v>20</v>
      </c>
      <c r="Q4841" t="s">
        <v>44</v>
      </c>
      <c r="R4841" t="s">
        <v>45</v>
      </c>
    </row>
    <row r="4842" spans="1:18" x14ac:dyDescent="0.25">
      <c r="A4842" t="s">
        <v>13566</v>
      </c>
      <c r="B4842" s="3">
        <v>50</v>
      </c>
      <c r="C4842" s="3" t="str" cm="1">
        <f t="array" ref="C4842">_xlfn.IFS(B4842&lt;35,"Young",B4842&lt;60,"Middle",TRUE,"Senior")</f>
        <v>Middle</v>
      </c>
      <c r="D4842" t="s">
        <v>16</v>
      </c>
      <c r="E4842" t="str">
        <f t="shared" si="150"/>
        <v>Middle-Female</v>
      </c>
      <c r="F4842" t="s">
        <v>27</v>
      </c>
      <c r="G4842" t="s">
        <v>70</v>
      </c>
      <c r="H4842" s="1">
        <v>43421</v>
      </c>
      <c r="I4842" t="s">
        <v>13567</v>
      </c>
      <c r="J4842" t="s">
        <v>13568</v>
      </c>
      <c r="K4842" t="s">
        <v>31</v>
      </c>
      <c r="L4842">
        <v>34047.0913</v>
      </c>
      <c r="M4842">
        <v>300</v>
      </c>
      <c r="N4842" t="s">
        <v>39</v>
      </c>
      <c r="O4842" s="1">
        <v>43443</v>
      </c>
      <c r="P4842" s="3">
        <f t="shared" si="151"/>
        <v>22</v>
      </c>
      <c r="Q4842" t="s">
        <v>85</v>
      </c>
      <c r="R4842" t="s">
        <v>33</v>
      </c>
    </row>
    <row r="4843" spans="1:18" x14ac:dyDescent="0.25">
      <c r="A4843" t="s">
        <v>13569</v>
      </c>
      <c r="B4843" s="3">
        <v>82</v>
      </c>
      <c r="C4843" s="3" t="str" cm="1">
        <f t="array" ref="C4843">_xlfn.IFS(B4843&lt;35,"Young",B4843&lt;60,"Middle",TRUE,"Senior")</f>
        <v>Senior</v>
      </c>
      <c r="D4843" t="s">
        <v>26</v>
      </c>
      <c r="E4843" t="str">
        <f t="shared" si="150"/>
        <v>Senior-Male</v>
      </c>
      <c r="F4843" t="s">
        <v>50</v>
      </c>
      <c r="G4843" t="s">
        <v>26592</v>
      </c>
      <c r="H4843" s="1">
        <v>44352</v>
      </c>
      <c r="I4843" t="s">
        <v>13570</v>
      </c>
      <c r="J4843" t="s">
        <v>13571</v>
      </c>
      <c r="K4843" t="s">
        <v>57</v>
      </c>
      <c r="L4843">
        <v>37702.786719999996</v>
      </c>
      <c r="M4843">
        <v>490</v>
      </c>
      <c r="N4843" t="s">
        <v>43</v>
      </c>
      <c r="O4843" s="1">
        <v>44370</v>
      </c>
      <c r="P4843" s="3">
        <f t="shared" si="151"/>
        <v>18</v>
      </c>
      <c r="Q4843" t="s">
        <v>23</v>
      </c>
      <c r="R4843" t="s">
        <v>24</v>
      </c>
    </row>
    <row r="4844" spans="1:18" x14ac:dyDescent="0.25">
      <c r="A4844" t="s">
        <v>13572</v>
      </c>
      <c r="B4844" s="3">
        <v>46</v>
      </c>
      <c r="C4844" s="3" t="str" cm="1">
        <f t="array" ref="C4844">_xlfn.IFS(B4844&lt;35,"Young",B4844&lt;60,"Middle",TRUE,"Senior")</f>
        <v>Middle</v>
      </c>
      <c r="D4844" t="s">
        <v>26</v>
      </c>
      <c r="E4844" t="str">
        <f t="shared" si="150"/>
        <v>Middle-Male</v>
      </c>
      <c r="F4844" t="s">
        <v>17</v>
      </c>
      <c r="G4844" t="s">
        <v>26593</v>
      </c>
      <c r="H4844" s="1">
        <v>43514</v>
      </c>
      <c r="I4844" t="s">
        <v>6594</v>
      </c>
      <c r="J4844" t="s">
        <v>13573</v>
      </c>
      <c r="K4844" t="s">
        <v>61</v>
      </c>
      <c r="L4844">
        <v>18376.866040000001</v>
      </c>
      <c r="M4844">
        <v>347</v>
      </c>
      <c r="N4844" t="s">
        <v>39</v>
      </c>
      <c r="O4844" s="1">
        <v>43544</v>
      </c>
      <c r="P4844" s="3">
        <f t="shared" si="151"/>
        <v>30</v>
      </c>
      <c r="Q4844" t="s">
        <v>32</v>
      </c>
      <c r="R4844" t="s">
        <v>33</v>
      </c>
    </row>
    <row r="4845" spans="1:18" x14ac:dyDescent="0.25">
      <c r="A4845" t="s">
        <v>13574</v>
      </c>
      <c r="B4845" s="3">
        <v>85</v>
      </c>
      <c r="C4845" s="3" t="str" cm="1">
        <f t="array" ref="C4845">_xlfn.IFS(B4845&lt;35,"Young",B4845&lt;60,"Middle",TRUE,"Senior")</f>
        <v>Senior</v>
      </c>
      <c r="D4845" t="s">
        <v>26</v>
      </c>
      <c r="E4845" t="str">
        <f t="shared" si="150"/>
        <v>Senior-Male</v>
      </c>
      <c r="F4845" t="s">
        <v>50</v>
      </c>
      <c r="G4845" t="s">
        <v>36</v>
      </c>
      <c r="H4845" s="1">
        <v>44376</v>
      </c>
      <c r="I4845" t="s">
        <v>13575</v>
      </c>
      <c r="J4845" t="s">
        <v>13576</v>
      </c>
      <c r="K4845" t="s">
        <v>31</v>
      </c>
      <c r="L4845">
        <v>11303.734130000001</v>
      </c>
      <c r="M4845">
        <v>196</v>
      </c>
      <c r="N4845" t="s">
        <v>22</v>
      </c>
      <c r="O4845" s="1">
        <v>44385</v>
      </c>
      <c r="P4845" s="3">
        <f t="shared" si="151"/>
        <v>9</v>
      </c>
      <c r="Q4845" t="s">
        <v>49</v>
      </c>
      <c r="R4845" t="s">
        <v>33</v>
      </c>
    </row>
    <row r="4846" spans="1:18" x14ac:dyDescent="0.25">
      <c r="A4846" t="s">
        <v>13577</v>
      </c>
      <c r="B4846" s="3">
        <v>41</v>
      </c>
      <c r="C4846" s="3" t="str" cm="1">
        <f t="array" ref="C4846">_xlfn.IFS(B4846&lt;35,"Young",B4846&lt;60,"Middle",TRUE,"Senior")</f>
        <v>Middle</v>
      </c>
      <c r="D4846" t="s">
        <v>16</v>
      </c>
      <c r="E4846" t="str">
        <f t="shared" si="150"/>
        <v>Middle-Female</v>
      </c>
      <c r="F4846" t="s">
        <v>35</v>
      </c>
      <c r="G4846" t="s">
        <v>18</v>
      </c>
      <c r="H4846" s="1">
        <v>44011</v>
      </c>
      <c r="I4846" t="s">
        <v>13578</v>
      </c>
      <c r="J4846" t="s">
        <v>13579</v>
      </c>
      <c r="K4846" t="s">
        <v>57</v>
      </c>
      <c r="L4846">
        <v>25378.403880000002</v>
      </c>
      <c r="M4846">
        <v>468</v>
      </c>
      <c r="N4846" t="s">
        <v>39</v>
      </c>
      <c r="O4846" s="1">
        <v>44023</v>
      </c>
      <c r="P4846" s="3">
        <f t="shared" si="151"/>
        <v>12</v>
      </c>
      <c r="Q4846" t="s">
        <v>44</v>
      </c>
      <c r="R4846" t="s">
        <v>33</v>
      </c>
    </row>
    <row r="4847" spans="1:18" x14ac:dyDescent="0.25">
      <c r="A4847" t="s">
        <v>13580</v>
      </c>
      <c r="B4847" s="3">
        <v>75</v>
      </c>
      <c r="C4847" s="3" t="str" cm="1">
        <f t="array" ref="C4847">_xlfn.IFS(B4847&lt;35,"Young",B4847&lt;60,"Middle",TRUE,"Senior")</f>
        <v>Senior</v>
      </c>
      <c r="D4847" t="s">
        <v>26</v>
      </c>
      <c r="E4847" t="str">
        <f t="shared" si="150"/>
        <v>Senior-Male</v>
      </c>
      <c r="F4847" t="s">
        <v>17</v>
      </c>
      <c r="G4847" t="s">
        <v>26592</v>
      </c>
      <c r="H4847" s="1">
        <v>44002</v>
      </c>
      <c r="I4847" t="s">
        <v>6173</v>
      </c>
      <c r="J4847" t="s">
        <v>13581</v>
      </c>
      <c r="K4847" t="s">
        <v>53</v>
      </c>
      <c r="L4847">
        <v>24812.60296</v>
      </c>
      <c r="M4847">
        <v>479</v>
      </c>
      <c r="N4847" t="s">
        <v>39</v>
      </c>
      <c r="O4847" s="1">
        <v>44011</v>
      </c>
      <c r="P4847" s="3">
        <f t="shared" si="151"/>
        <v>9</v>
      </c>
      <c r="Q4847" t="s">
        <v>23</v>
      </c>
      <c r="R4847" t="s">
        <v>45</v>
      </c>
    </row>
    <row r="4848" spans="1:18" x14ac:dyDescent="0.25">
      <c r="A4848" t="s">
        <v>13582</v>
      </c>
      <c r="B4848" s="3">
        <v>45</v>
      </c>
      <c r="C4848" s="3" t="str" cm="1">
        <f t="array" ref="C4848">_xlfn.IFS(B4848&lt;35,"Young",B4848&lt;60,"Middle",TRUE,"Senior")</f>
        <v>Middle</v>
      </c>
      <c r="D4848" t="s">
        <v>16</v>
      </c>
      <c r="E4848" t="str">
        <f t="shared" si="150"/>
        <v>Middle-Female</v>
      </c>
      <c r="F4848" t="s">
        <v>90</v>
      </c>
      <c r="G4848" t="s">
        <v>36</v>
      </c>
      <c r="H4848" s="1">
        <v>44854</v>
      </c>
      <c r="I4848" t="s">
        <v>13583</v>
      </c>
      <c r="J4848" t="s">
        <v>9891</v>
      </c>
      <c r="K4848" t="s">
        <v>53</v>
      </c>
      <c r="L4848">
        <v>14201.925579999999</v>
      </c>
      <c r="M4848">
        <v>477</v>
      </c>
      <c r="N4848" t="s">
        <v>22</v>
      </c>
      <c r="O4848" s="1">
        <v>44876</v>
      </c>
      <c r="P4848" s="3">
        <f t="shared" si="151"/>
        <v>22</v>
      </c>
      <c r="Q4848" t="s">
        <v>49</v>
      </c>
      <c r="R4848" t="s">
        <v>45</v>
      </c>
    </row>
    <row r="4849" spans="1:18" x14ac:dyDescent="0.25">
      <c r="A4849" t="s">
        <v>13584</v>
      </c>
      <c r="B4849" s="3">
        <v>73</v>
      </c>
      <c r="C4849" s="3" t="str" cm="1">
        <f t="array" ref="C4849">_xlfn.IFS(B4849&lt;35,"Young",B4849&lt;60,"Middle",TRUE,"Senior")</f>
        <v>Senior</v>
      </c>
      <c r="D4849" t="s">
        <v>16</v>
      </c>
      <c r="E4849" t="str">
        <f t="shared" si="150"/>
        <v>Senior-Female</v>
      </c>
      <c r="F4849" t="s">
        <v>90</v>
      </c>
      <c r="G4849" t="s">
        <v>26592</v>
      </c>
      <c r="H4849" s="1">
        <v>43613</v>
      </c>
      <c r="I4849" t="s">
        <v>13585</v>
      </c>
      <c r="J4849" t="s">
        <v>13586</v>
      </c>
      <c r="K4849" t="s">
        <v>57</v>
      </c>
      <c r="L4849">
        <v>26255.88307</v>
      </c>
      <c r="M4849">
        <v>318</v>
      </c>
      <c r="N4849" t="s">
        <v>43</v>
      </c>
      <c r="O4849" s="1">
        <v>43624</v>
      </c>
      <c r="P4849" s="3">
        <f t="shared" si="151"/>
        <v>11</v>
      </c>
      <c r="Q4849" t="s">
        <v>85</v>
      </c>
      <c r="R4849" t="s">
        <v>24</v>
      </c>
    </row>
    <row r="4850" spans="1:18" x14ac:dyDescent="0.25">
      <c r="A4850" t="s">
        <v>13587</v>
      </c>
      <c r="B4850" s="3">
        <v>19</v>
      </c>
      <c r="C4850" s="3" t="str" cm="1">
        <f t="array" ref="C4850">_xlfn.IFS(B4850&lt;35,"Young",B4850&lt;60,"Middle",TRUE,"Senior")</f>
        <v>Young</v>
      </c>
      <c r="D4850" t="s">
        <v>16</v>
      </c>
      <c r="E4850" t="str">
        <f t="shared" si="150"/>
        <v>Young-Female</v>
      </c>
      <c r="F4850" t="s">
        <v>50</v>
      </c>
      <c r="G4850" t="s">
        <v>36</v>
      </c>
      <c r="H4850" s="1">
        <v>43832</v>
      </c>
      <c r="I4850" t="s">
        <v>13588</v>
      </c>
      <c r="J4850" t="s">
        <v>13589</v>
      </c>
      <c r="K4850" t="s">
        <v>53</v>
      </c>
      <c r="L4850">
        <v>12433.307430000001</v>
      </c>
      <c r="M4850">
        <v>459</v>
      </c>
      <c r="N4850" t="s">
        <v>22</v>
      </c>
      <c r="O4850" s="1">
        <v>43835</v>
      </c>
      <c r="P4850" s="3">
        <f t="shared" si="151"/>
        <v>3</v>
      </c>
      <c r="Q4850" t="s">
        <v>23</v>
      </c>
      <c r="R4850" t="s">
        <v>33</v>
      </c>
    </row>
    <row r="4851" spans="1:18" x14ac:dyDescent="0.25">
      <c r="A4851" t="s">
        <v>13590</v>
      </c>
      <c r="B4851" s="3">
        <v>55</v>
      </c>
      <c r="C4851" s="3" t="str" cm="1">
        <f t="array" ref="C4851">_xlfn.IFS(B4851&lt;35,"Young",B4851&lt;60,"Middle",TRUE,"Senior")</f>
        <v>Middle</v>
      </c>
      <c r="D4851" t="s">
        <v>26</v>
      </c>
      <c r="E4851" t="str">
        <f t="shared" si="150"/>
        <v>Middle-Male</v>
      </c>
      <c r="F4851" t="s">
        <v>115</v>
      </c>
      <c r="G4851" t="s">
        <v>26593</v>
      </c>
      <c r="H4851" s="1">
        <v>44208</v>
      </c>
      <c r="I4851" t="s">
        <v>13591</v>
      </c>
      <c r="J4851" t="s">
        <v>13592</v>
      </c>
      <c r="K4851" t="s">
        <v>57</v>
      </c>
      <c r="L4851">
        <v>19892.85658</v>
      </c>
      <c r="M4851">
        <v>413</v>
      </c>
      <c r="N4851" t="s">
        <v>22</v>
      </c>
      <c r="O4851" s="1">
        <v>44211</v>
      </c>
      <c r="P4851" s="3">
        <f t="shared" si="151"/>
        <v>3</v>
      </c>
      <c r="Q4851" t="s">
        <v>49</v>
      </c>
      <c r="R4851" t="s">
        <v>33</v>
      </c>
    </row>
    <row r="4852" spans="1:18" x14ac:dyDescent="0.25">
      <c r="A4852" t="s">
        <v>13593</v>
      </c>
      <c r="B4852" s="3">
        <v>83</v>
      </c>
      <c r="C4852" s="3" t="str" cm="1">
        <f t="array" ref="C4852">_xlfn.IFS(B4852&lt;35,"Young",B4852&lt;60,"Middle",TRUE,"Senior")</f>
        <v>Senior</v>
      </c>
      <c r="D4852" t="s">
        <v>26</v>
      </c>
      <c r="E4852" t="str">
        <f t="shared" si="150"/>
        <v>Senior-Male</v>
      </c>
      <c r="F4852" t="s">
        <v>27</v>
      </c>
      <c r="G4852" t="s">
        <v>18</v>
      </c>
      <c r="H4852" s="1">
        <v>43778</v>
      </c>
      <c r="I4852" t="s">
        <v>13594</v>
      </c>
      <c r="J4852" t="s">
        <v>13595</v>
      </c>
      <c r="K4852" t="s">
        <v>31</v>
      </c>
      <c r="L4852">
        <v>14391.988939999999</v>
      </c>
      <c r="M4852">
        <v>413</v>
      </c>
      <c r="N4852" t="s">
        <v>43</v>
      </c>
      <c r="O4852" s="1">
        <v>43779</v>
      </c>
      <c r="P4852" s="3">
        <f t="shared" si="151"/>
        <v>1</v>
      </c>
      <c r="Q4852" t="s">
        <v>32</v>
      </c>
      <c r="R4852" t="s">
        <v>45</v>
      </c>
    </row>
    <row r="4853" spans="1:18" x14ac:dyDescent="0.25">
      <c r="A4853" t="s">
        <v>13596</v>
      </c>
      <c r="B4853" s="3">
        <v>71</v>
      </c>
      <c r="C4853" s="3" t="str" cm="1">
        <f t="array" ref="C4853">_xlfn.IFS(B4853&lt;35,"Young",B4853&lt;60,"Middle",TRUE,"Senior")</f>
        <v>Senior</v>
      </c>
      <c r="D4853" t="s">
        <v>26</v>
      </c>
      <c r="E4853" t="str">
        <f t="shared" si="150"/>
        <v>Senior-Male</v>
      </c>
      <c r="F4853" t="s">
        <v>35</v>
      </c>
      <c r="G4853" t="s">
        <v>26593</v>
      </c>
      <c r="H4853" s="1">
        <v>44769</v>
      </c>
      <c r="I4853" t="s">
        <v>13597</v>
      </c>
      <c r="J4853" t="s">
        <v>13598</v>
      </c>
      <c r="K4853" t="s">
        <v>31</v>
      </c>
      <c r="L4853">
        <v>2815.7157160000002</v>
      </c>
      <c r="M4853">
        <v>220</v>
      </c>
      <c r="N4853" t="s">
        <v>43</v>
      </c>
      <c r="O4853" s="1">
        <v>44790</v>
      </c>
      <c r="P4853" s="3">
        <f t="shared" si="151"/>
        <v>21</v>
      </c>
      <c r="Q4853" t="s">
        <v>23</v>
      </c>
      <c r="R4853" t="s">
        <v>24</v>
      </c>
    </row>
    <row r="4854" spans="1:18" x14ac:dyDescent="0.25">
      <c r="A4854" t="s">
        <v>13599</v>
      </c>
      <c r="B4854" s="3">
        <v>30</v>
      </c>
      <c r="C4854" s="3" t="str" cm="1">
        <f t="array" ref="C4854">_xlfn.IFS(B4854&lt;35,"Young",B4854&lt;60,"Middle",TRUE,"Senior")</f>
        <v>Young</v>
      </c>
      <c r="D4854" t="s">
        <v>26</v>
      </c>
      <c r="E4854" t="str">
        <f t="shared" si="150"/>
        <v>Young-Male</v>
      </c>
      <c r="F4854" t="s">
        <v>90</v>
      </c>
      <c r="G4854" t="s">
        <v>28</v>
      </c>
      <c r="H4854" s="1">
        <v>44791</v>
      </c>
      <c r="I4854" t="s">
        <v>13600</v>
      </c>
      <c r="J4854" t="s">
        <v>13601</v>
      </c>
      <c r="K4854" t="s">
        <v>61</v>
      </c>
      <c r="L4854">
        <v>11903.11555</v>
      </c>
      <c r="M4854">
        <v>284</v>
      </c>
      <c r="N4854" t="s">
        <v>43</v>
      </c>
      <c r="O4854" s="1">
        <v>44813</v>
      </c>
      <c r="P4854" s="3">
        <f t="shared" si="151"/>
        <v>22</v>
      </c>
      <c r="Q4854" t="s">
        <v>85</v>
      </c>
      <c r="R4854" t="s">
        <v>45</v>
      </c>
    </row>
    <row r="4855" spans="1:18" x14ac:dyDescent="0.25">
      <c r="A4855" t="s">
        <v>13602</v>
      </c>
      <c r="B4855" s="3">
        <v>72</v>
      </c>
      <c r="C4855" s="3" t="str" cm="1">
        <f t="array" ref="C4855">_xlfn.IFS(B4855&lt;35,"Young",B4855&lt;60,"Middle",TRUE,"Senior")</f>
        <v>Senior</v>
      </c>
      <c r="D4855" t="s">
        <v>16</v>
      </c>
      <c r="E4855" t="str">
        <f t="shared" si="150"/>
        <v>Senior-Female</v>
      </c>
      <c r="F4855" t="s">
        <v>17</v>
      </c>
      <c r="G4855" t="s">
        <v>26592</v>
      </c>
      <c r="H4855" s="1">
        <v>44332</v>
      </c>
      <c r="I4855" t="s">
        <v>13603</v>
      </c>
      <c r="J4855" t="s">
        <v>13604</v>
      </c>
      <c r="K4855" t="s">
        <v>61</v>
      </c>
      <c r="L4855">
        <v>20019.669669999999</v>
      </c>
      <c r="M4855">
        <v>441</v>
      </c>
      <c r="N4855" t="s">
        <v>39</v>
      </c>
      <c r="O4855" s="1">
        <v>44344</v>
      </c>
      <c r="P4855" s="3">
        <f t="shared" si="151"/>
        <v>12</v>
      </c>
      <c r="Q4855" t="s">
        <v>23</v>
      </c>
      <c r="R4855" t="s">
        <v>33</v>
      </c>
    </row>
    <row r="4856" spans="1:18" x14ac:dyDescent="0.25">
      <c r="A4856" t="s">
        <v>13605</v>
      </c>
      <c r="B4856" s="3">
        <v>82</v>
      </c>
      <c r="C4856" s="3" t="str" cm="1">
        <f t="array" ref="C4856">_xlfn.IFS(B4856&lt;35,"Young",B4856&lt;60,"Middle",TRUE,"Senior")</f>
        <v>Senior</v>
      </c>
      <c r="D4856" t="s">
        <v>16</v>
      </c>
      <c r="E4856" t="str">
        <f t="shared" si="150"/>
        <v>Senior-Female</v>
      </c>
      <c r="F4856" t="s">
        <v>50</v>
      </c>
      <c r="G4856" t="s">
        <v>36</v>
      </c>
      <c r="H4856" s="1">
        <v>44835</v>
      </c>
      <c r="I4856" t="s">
        <v>13606</v>
      </c>
      <c r="J4856" t="s">
        <v>13607</v>
      </c>
      <c r="K4856" t="s">
        <v>31</v>
      </c>
      <c r="L4856">
        <v>22749.297549999999</v>
      </c>
      <c r="M4856">
        <v>298</v>
      </c>
      <c r="N4856" t="s">
        <v>22</v>
      </c>
      <c r="O4856" s="1">
        <v>44838</v>
      </c>
      <c r="P4856" s="3">
        <f t="shared" si="151"/>
        <v>3</v>
      </c>
      <c r="Q4856" t="s">
        <v>49</v>
      </c>
      <c r="R4856" t="s">
        <v>24</v>
      </c>
    </row>
    <row r="4857" spans="1:18" x14ac:dyDescent="0.25">
      <c r="A4857" t="s">
        <v>13608</v>
      </c>
      <c r="B4857" s="3">
        <v>52</v>
      </c>
      <c r="C4857" s="3" t="str" cm="1">
        <f t="array" ref="C4857">_xlfn.IFS(B4857&lt;35,"Young",B4857&lt;60,"Middle",TRUE,"Senior")</f>
        <v>Middle</v>
      </c>
      <c r="D4857" t="s">
        <v>16</v>
      </c>
      <c r="E4857" t="str">
        <f t="shared" si="150"/>
        <v>Middle-Female</v>
      </c>
      <c r="F4857" t="s">
        <v>90</v>
      </c>
      <c r="G4857" t="s">
        <v>36</v>
      </c>
      <c r="H4857" s="1">
        <v>44411</v>
      </c>
      <c r="I4857" t="s">
        <v>13609</v>
      </c>
      <c r="J4857" t="s">
        <v>13610</v>
      </c>
      <c r="K4857" t="s">
        <v>31</v>
      </c>
      <c r="L4857">
        <v>10919.97676</v>
      </c>
      <c r="M4857">
        <v>457</v>
      </c>
      <c r="N4857" t="s">
        <v>22</v>
      </c>
      <c r="O4857" s="1">
        <v>44431</v>
      </c>
      <c r="P4857" s="3">
        <f t="shared" si="151"/>
        <v>20</v>
      </c>
      <c r="Q4857" t="s">
        <v>85</v>
      </c>
      <c r="R4857" t="s">
        <v>24</v>
      </c>
    </row>
    <row r="4858" spans="1:18" x14ac:dyDescent="0.25">
      <c r="A4858" t="s">
        <v>13611</v>
      </c>
      <c r="B4858" s="3">
        <v>79</v>
      </c>
      <c r="C4858" s="3" t="str" cm="1">
        <f t="array" ref="C4858">_xlfn.IFS(B4858&lt;35,"Young",B4858&lt;60,"Middle",TRUE,"Senior")</f>
        <v>Senior</v>
      </c>
      <c r="D4858" t="s">
        <v>16</v>
      </c>
      <c r="E4858" t="str">
        <f t="shared" si="150"/>
        <v>Senior-Female</v>
      </c>
      <c r="F4858" t="s">
        <v>90</v>
      </c>
      <c r="G4858" t="s">
        <v>18</v>
      </c>
      <c r="H4858" s="1">
        <v>44449</v>
      </c>
      <c r="I4858" t="s">
        <v>12806</v>
      </c>
      <c r="J4858" t="s">
        <v>13612</v>
      </c>
      <c r="K4858" t="s">
        <v>61</v>
      </c>
      <c r="L4858">
        <v>45264.046849999999</v>
      </c>
      <c r="M4858">
        <v>324</v>
      </c>
      <c r="N4858" t="s">
        <v>43</v>
      </c>
      <c r="O4858" s="1">
        <v>44473</v>
      </c>
      <c r="P4858" s="3">
        <f t="shared" si="151"/>
        <v>24</v>
      </c>
      <c r="Q4858" t="s">
        <v>23</v>
      </c>
      <c r="R4858" t="s">
        <v>24</v>
      </c>
    </row>
    <row r="4859" spans="1:18" x14ac:dyDescent="0.25">
      <c r="A4859" t="s">
        <v>13613</v>
      </c>
      <c r="B4859" s="3">
        <v>72</v>
      </c>
      <c r="C4859" s="3" t="str" cm="1">
        <f t="array" ref="C4859">_xlfn.IFS(B4859&lt;35,"Young",B4859&lt;60,"Middle",TRUE,"Senior")</f>
        <v>Senior</v>
      </c>
      <c r="D4859" t="s">
        <v>16</v>
      </c>
      <c r="E4859" t="str">
        <f t="shared" si="150"/>
        <v>Senior-Female</v>
      </c>
      <c r="F4859" t="s">
        <v>230</v>
      </c>
      <c r="G4859" t="s">
        <v>26592</v>
      </c>
      <c r="H4859" s="1">
        <v>43722</v>
      </c>
      <c r="I4859" t="s">
        <v>13614</v>
      </c>
      <c r="J4859" t="s">
        <v>13615</v>
      </c>
      <c r="K4859" t="s">
        <v>21</v>
      </c>
      <c r="L4859">
        <v>32698.04406</v>
      </c>
      <c r="M4859">
        <v>289</v>
      </c>
      <c r="N4859" t="s">
        <v>43</v>
      </c>
      <c r="O4859" s="1">
        <v>43725</v>
      </c>
      <c r="P4859" s="3">
        <f t="shared" si="151"/>
        <v>3</v>
      </c>
      <c r="Q4859" t="s">
        <v>23</v>
      </c>
      <c r="R4859" t="s">
        <v>33</v>
      </c>
    </row>
    <row r="4860" spans="1:18" x14ac:dyDescent="0.25">
      <c r="A4860" t="s">
        <v>13616</v>
      </c>
      <c r="B4860" s="3">
        <v>40</v>
      </c>
      <c r="C4860" s="3" t="str" cm="1">
        <f t="array" ref="C4860">_xlfn.IFS(B4860&lt;35,"Young",B4860&lt;60,"Middle",TRUE,"Senior")</f>
        <v>Middle</v>
      </c>
      <c r="D4860" t="s">
        <v>16</v>
      </c>
      <c r="E4860" t="str">
        <f t="shared" si="150"/>
        <v>Middle-Female</v>
      </c>
      <c r="F4860" t="s">
        <v>90</v>
      </c>
      <c r="G4860" t="s">
        <v>28</v>
      </c>
      <c r="H4860" s="1">
        <v>44899</v>
      </c>
      <c r="I4860" t="s">
        <v>4480</v>
      </c>
      <c r="J4860" t="s">
        <v>13617</v>
      </c>
      <c r="K4860" t="s">
        <v>61</v>
      </c>
      <c r="L4860">
        <v>39546.463150000003</v>
      </c>
      <c r="M4860">
        <v>209</v>
      </c>
      <c r="N4860" t="s">
        <v>43</v>
      </c>
      <c r="O4860" s="1">
        <v>44903</v>
      </c>
      <c r="P4860" s="3">
        <f t="shared" si="151"/>
        <v>4</v>
      </c>
      <c r="Q4860" t="s">
        <v>23</v>
      </c>
      <c r="R4860" t="s">
        <v>33</v>
      </c>
    </row>
    <row r="4861" spans="1:18" x14ac:dyDescent="0.25">
      <c r="A4861" t="s">
        <v>856</v>
      </c>
      <c r="B4861" s="3">
        <v>61</v>
      </c>
      <c r="C4861" s="3" t="str" cm="1">
        <f t="array" ref="C4861">_xlfn.IFS(B4861&lt;35,"Young",B4861&lt;60,"Middle",TRUE,"Senior")</f>
        <v>Senior</v>
      </c>
      <c r="D4861" t="s">
        <v>26</v>
      </c>
      <c r="E4861" t="str">
        <f t="shared" si="150"/>
        <v>Senior-Male</v>
      </c>
      <c r="F4861" t="s">
        <v>27</v>
      </c>
      <c r="G4861" t="s">
        <v>26592</v>
      </c>
      <c r="H4861" s="1">
        <v>44664</v>
      </c>
      <c r="I4861" t="s">
        <v>13618</v>
      </c>
      <c r="J4861" t="s">
        <v>13619</v>
      </c>
      <c r="K4861" t="s">
        <v>61</v>
      </c>
      <c r="L4861">
        <v>39096.833740000002</v>
      </c>
      <c r="M4861">
        <v>227</v>
      </c>
      <c r="N4861" t="s">
        <v>22</v>
      </c>
      <c r="O4861" s="1">
        <v>44687</v>
      </c>
      <c r="P4861" s="3">
        <f t="shared" si="151"/>
        <v>23</v>
      </c>
      <c r="Q4861" t="s">
        <v>23</v>
      </c>
      <c r="R4861" t="s">
        <v>33</v>
      </c>
    </row>
    <row r="4862" spans="1:18" x14ac:dyDescent="0.25">
      <c r="A4862" t="s">
        <v>13620</v>
      </c>
      <c r="B4862" s="3">
        <v>79</v>
      </c>
      <c r="C4862" s="3" t="str" cm="1">
        <f t="array" ref="C4862">_xlfn.IFS(B4862&lt;35,"Young",B4862&lt;60,"Middle",TRUE,"Senior")</f>
        <v>Senior</v>
      </c>
      <c r="D4862" t="s">
        <v>26</v>
      </c>
      <c r="E4862" t="str">
        <f t="shared" si="150"/>
        <v>Senior-Male</v>
      </c>
      <c r="F4862" t="s">
        <v>17</v>
      </c>
      <c r="G4862" t="s">
        <v>28</v>
      </c>
      <c r="H4862" s="1">
        <v>43753</v>
      </c>
      <c r="I4862" t="s">
        <v>6991</v>
      </c>
      <c r="J4862" t="s">
        <v>13621</v>
      </c>
      <c r="K4862" t="s">
        <v>31</v>
      </c>
      <c r="L4862">
        <v>9557.2513500000005</v>
      </c>
      <c r="M4862">
        <v>366</v>
      </c>
      <c r="N4862" t="s">
        <v>39</v>
      </c>
      <c r="O4862" s="1">
        <v>43775</v>
      </c>
      <c r="P4862" s="3">
        <f t="shared" si="151"/>
        <v>22</v>
      </c>
      <c r="Q4862" t="s">
        <v>32</v>
      </c>
      <c r="R4862" t="s">
        <v>33</v>
      </c>
    </row>
    <row r="4863" spans="1:18" x14ac:dyDescent="0.25">
      <c r="A4863" t="s">
        <v>13622</v>
      </c>
      <c r="B4863" s="3">
        <v>57</v>
      </c>
      <c r="C4863" s="3" t="str" cm="1">
        <f t="array" ref="C4863">_xlfn.IFS(B4863&lt;35,"Young",B4863&lt;60,"Middle",TRUE,"Senior")</f>
        <v>Middle</v>
      </c>
      <c r="D4863" t="s">
        <v>16</v>
      </c>
      <c r="E4863" t="str">
        <f t="shared" si="150"/>
        <v>Middle-Female</v>
      </c>
      <c r="F4863" t="s">
        <v>17</v>
      </c>
      <c r="G4863" t="s">
        <v>70</v>
      </c>
      <c r="H4863" s="1">
        <v>43765</v>
      </c>
      <c r="I4863" t="s">
        <v>13623</v>
      </c>
      <c r="J4863" t="s">
        <v>4941</v>
      </c>
      <c r="K4863" t="s">
        <v>57</v>
      </c>
      <c r="L4863">
        <v>71786.725399999996</v>
      </c>
      <c r="M4863">
        <v>218</v>
      </c>
      <c r="N4863" t="s">
        <v>39</v>
      </c>
      <c r="O4863" s="1">
        <v>43774</v>
      </c>
      <c r="P4863" s="3">
        <f t="shared" si="151"/>
        <v>9</v>
      </c>
      <c r="Q4863" t="s">
        <v>32</v>
      </c>
      <c r="R4863" t="s">
        <v>33</v>
      </c>
    </row>
    <row r="4864" spans="1:18" x14ac:dyDescent="0.25">
      <c r="A4864" t="s">
        <v>13624</v>
      </c>
      <c r="B4864" s="3">
        <v>40</v>
      </c>
      <c r="C4864" s="3" t="str" cm="1">
        <f t="array" ref="C4864">_xlfn.IFS(B4864&lt;35,"Young",B4864&lt;60,"Middle",TRUE,"Senior")</f>
        <v>Middle</v>
      </c>
      <c r="D4864" t="s">
        <v>16</v>
      </c>
      <c r="E4864" t="str">
        <f t="shared" si="150"/>
        <v>Middle-Female</v>
      </c>
      <c r="F4864" t="s">
        <v>27</v>
      </c>
      <c r="G4864" t="s">
        <v>36</v>
      </c>
      <c r="H4864" s="1">
        <v>44610</v>
      </c>
      <c r="I4864" t="s">
        <v>13625</v>
      </c>
      <c r="J4864" t="s">
        <v>13626</v>
      </c>
      <c r="K4864" t="s">
        <v>31</v>
      </c>
      <c r="L4864">
        <v>15533.4841</v>
      </c>
      <c r="M4864">
        <v>380</v>
      </c>
      <c r="N4864" t="s">
        <v>22</v>
      </c>
      <c r="O4864" s="1">
        <v>44615</v>
      </c>
      <c r="P4864" s="3">
        <f t="shared" si="151"/>
        <v>5</v>
      </c>
      <c r="Q4864" t="s">
        <v>23</v>
      </c>
      <c r="R4864" t="s">
        <v>24</v>
      </c>
    </row>
    <row r="4865" spans="1:18" x14ac:dyDescent="0.25">
      <c r="A4865" t="s">
        <v>13627</v>
      </c>
      <c r="B4865" s="3">
        <v>68</v>
      </c>
      <c r="C4865" s="3" t="str" cm="1">
        <f t="array" ref="C4865">_xlfn.IFS(B4865&lt;35,"Young",B4865&lt;60,"Middle",TRUE,"Senior")</f>
        <v>Senior</v>
      </c>
      <c r="D4865" t="s">
        <v>16</v>
      </c>
      <c r="E4865" t="str">
        <f t="shared" si="150"/>
        <v>Senior-Female</v>
      </c>
      <c r="F4865" t="s">
        <v>50</v>
      </c>
      <c r="G4865" t="s">
        <v>36</v>
      </c>
      <c r="H4865" s="1">
        <v>44118</v>
      </c>
      <c r="I4865" t="s">
        <v>13628</v>
      </c>
      <c r="J4865" t="s">
        <v>6003</v>
      </c>
      <c r="K4865" t="s">
        <v>61</v>
      </c>
      <c r="L4865">
        <v>18088.274160000001</v>
      </c>
      <c r="M4865">
        <v>319</v>
      </c>
      <c r="N4865" t="s">
        <v>22</v>
      </c>
      <c r="O4865" s="1">
        <v>44134</v>
      </c>
      <c r="P4865" s="3">
        <f t="shared" si="151"/>
        <v>16</v>
      </c>
      <c r="Q4865" t="s">
        <v>23</v>
      </c>
      <c r="R4865" t="s">
        <v>33</v>
      </c>
    </row>
    <row r="4866" spans="1:18" x14ac:dyDescent="0.25">
      <c r="A4866" t="s">
        <v>13629</v>
      </c>
      <c r="B4866" s="3">
        <v>50</v>
      </c>
      <c r="C4866" s="3" t="str" cm="1">
        <f t="array" ref="C4866">_xlfn.IFS(B4866&lt;35,"Young",B4866&lt;60,"Middle",TRUE,"Senior")</f>
        <v>Middle</v>
      </c>
      <c r="D4866" t="s">
        <v>26</v>
      </c>
      <c r="E4866" t="str">
        <f t="shared" si="150"/>
        <v>Middle-Male</v>
      </c>
      <c r="F4866" t="s">
        <v>27</v>
      </c>
      <c r="G4866" t="s">
        <v>26593</v>
      </c>
      <c r="H4866" s="1">
        <v>44551</v>
      </c>
      <c r="I4866" t="s">
        <v>1306</v>
      </c>
      <c r="J4866" t="s">
        <v>13630</v>
      </c>
      <c r="K4866" t="s">
        <v>53</v>
      </c>
      <c r="L4866">
        <v>30412.620060000001</v>
      </c>
      <c r="M4866">
        <v>438</v>
      </c>
      <c r="N4866" t="s">
        <v>43</v>
      </c>
      <c r="O4866" s="1">
        <v>44576</v>
      </c>
      <c r="P4866" s="3">
        <f t="shared" si="151"/>
        <v>25</v>
      </c>
      <c r="Q4866" t="s">
        <v>44</v>
      </c>
      <c r="R4866" t="s">
        <v>45</v>
      </c>
    </row>
    <row r="4867" spans="1:18" x14ac:dyDescent="0.25">
      <c r="A4867" t="s">
        <v>13631</v>
      </c>
      <c r="B4867" s="3">
        <v>62</v>
      </c>
      <c r="C4867" s="3" t="str" cm="1">
        <f t="array" ref="C4867">_xlfn.IFS(B4867&lt;35,"Young",B4867&lt;60,"Middle",TRUE,"Senior")</f>
        <v>Senior</v>
      </c>
      <c r="D4867" t="s">
        <v>26</v>
      </c>
      <c r="E4867" t="str">
        <f t="shared" ref="E4867:E4930" si="152">C4867 &amp; "-" &amp; D4867</f>
        <v>Senior-Male</v>
      </c>
      <c r="F4867" t="s">
        <v>27</v>
      </c>
      <c r="G4867" t="s">
        <v>26593</v>
      </c>
      <c r="H4867" s="1">
        <v>44994</v>
      </c>
      <c r="I4867" t="s">
        <v>13632</v>
      </c>
      <c r="J4867" t="s">
        <v>13633</v>
      </c>
      <c r="K4867" t="s">
        <v>53</v>
      </c>
      <c r="L4867">
        <v>22285.334080000001</v>
      </c>
      <c r="M4867">
        <v>396</v>
      </c>
      <c r="N4867" t="s">
        <v>39</v>
      </c>
      <c r="O4867" s="1">
        <v>45004</v>
      </c>
      <c r="P4867" s="3">
        <f t="shared" ref="P4867:P4930" si="153">O4867-H4867</f>
        <v>10</v>
      </c>
      <c r="Q4867" t="s">
        <v>44</v>
      </c>
      <c r="R4867" t="s">
        <v>33</v>
      </c>
    </row>
    <row r="4868" spans="1:18" x14ac:dyDescent="0.25">
      <c r="A4868" t="s">
        <v>3833</v>
      </c>
      <c r="B4868" s="3">
        <v>51</v>
      </c>
      <c r="C4868" s="3" t="str" cm="1">
        <f t="array" ref="C4868">_xlfn.IFS(B4868&lt;35,"Young",B4868&lt;60,"Middle",TRUE,"Senior")</f>
        <v>Middle</v>
      </c>
      <c r="D4868" t="s">
        <v>16</v>
      </c>
      <c r="E4868" t="str">
        <f t="shared" si="152"/>
        <v>Middle-Female</v>
      </c>
      <c r="F4868" t="s">
        <v>63</v>
      </c>
      <c r="G4868" t="s">
        <v>70</v>
      </c>
      <c r="H4868" s="1">
        <v>43781</v>
      </c>
      <c r="I4868" t="s">
        <v>13634</v>
      </c>
      <c r="J4868" t="s">
        <v>13635</v>
      </c>
      <c r="K4868" t="s">
        <v>31</v>
      </c>
      <c r="L4868">
        <v>1632.540465</v>
      </c>
      <c r="M4868">
        <v>308</v>
      </c>
      <c r="N4868" t="s">
        <v>22</v>
      </c>
      <c r="O4868" s="1">
        <v>43786</v>
      </c>
      <c r="P4868" s="3">
        <f t="shared" si="153"/>
        <v>5</v>
      </c>
      <c r="Q4868" t="s">
        <v>85</v>
      </c>
      <c r="R4868" t="s">
        <v>45</v>
      </c>
    </row>
    <row r="4869" spans="1:18" x14ac:dyDescent="0.25">
      <c r="A4869" t="s">
        <v>13636</v>
      </c>
      <c r="B4869" s="3">
        <v>80</v>
      </c>
      <c r="C4869" s="3" t="str" cm="1">
        <f t="array" ref="C4869">_xlfn.IFS(B4869&lt;35,"Young",B4869&lt;60,"Middle",TRUE,"Senior")</f>
        <v>Senior</v>
      </c>
      <c r="D4869" t="s">
        <v>16</v>
      </c>
      <c r="E4869" t="str">
        <f t="shared" si="152"/>
        <v>Senior-Female</v>
      </c>
      <c r="F4869" t="s">
        <v>35</v>
      </c>
      <c r="G4869" t="s">
        <v>18</v>
      </c>
      <c r="H4869" s="1">
        <v>44846</v>
      </c>
      <c r="I4869" t="s">
        <v>5109</v>
      </c>
      <c r="J4869" t="s">
        <v>13637</v>
      </c>
      <c r="K4869" t="s">
        <v>21</v>
      </c>
      <c r="L4869">
        <v>11537.41613</v>
      </c>
      <c r="M4869">
        <v>435</v>
      </c>
      <c r="N4869" t="s">
        <v>39</v>
      </c>
      <c r="O4869" s="1">
        <v>44865</v>
      </c>
      <c r="P4869" s="3">
        <f t="shared" si="153"/>
        <v>19</v>
      </c>
      <c r="Q4869" t="s">
        <v>85</v>
      </c>
      <c r="R4869" t="s">
        <v>33</v>
      </c>
    </row>
    <row r="4870" spans="1:18" x14ac:dyDescent="0.25">
      <c r="A4870" t="s">
        <v>13638</v>
      </c>
      <c r="B4870" s="3">
        <v>61</v>
      </c>
      <c r="C4870" s="3" t="str" cm="1">
        <f t="array" ref="C4870">_xlfn.IFS(B4870&lt;35,"Young",B4870&lt;60,"Middle",TRUE,"Senior")</f>
        <v>Senior</v>
      </c>
      <c r="D4870" t="s">
        <v>16</v>
      </c>
      <c r="E4870" t="str">
        <f t="shared" si="152"/>
        <v>Senior-Female</v>
      </c>
      <c r="F4870" t="s">
        <v>115</v>
      </c>
      <c r="G4870" t="s">
        <v>70</v>
      </c>
      <c r="H4870" s="1">
        <v>44345</v>
      </c>
      <c r="I4870" t="s">
        <v>13639</v>
      </c>
      <c r="J4870" t="s">
        <v>13640</v>
      </c>
      <c r="K4870" t="s">
        <v>61</v>
      </c>
      <c r="L4870">
        <v>4031.8493389999999</v>
      </c>
      <c r="M4870">
        <v>213</v>
      </c>
      <c r="N4870" t="s">
        <v>39</v>
      </c>
      <c r="O4870" s="1">
        <v>44354</v>
      </c>
      <c r="P4870" s="3">
        <f t="shared" si="153"/>
        <v>9</v>
      </c>
      <c r="Q4870" t="s">
        <v>32</v>
      </c>
      <c r="R4870" t="s">
        <v>33</v>
      </c>
    </row>
    <row r="4871" spans="1:18" x14ac:dyDescent="0.25">
      <c r="A4871" t="s">
        <v>13641</v>
      </c>
      <c r="B4871" s="3">
        <v>81</v>
      </c>
      <c r="C4871" s="3" t="str" cm="1">
        <f t="array" ref="C4871">_xlfn.IFS(B4871&lt;35,"Young",B4871&lt;60,"Middle",TRUE,"Senior")</f>
        <v>Senior</v>
      </c>
      <c r="D4871" t="s">
        <v>26</v>
      </c>
      <c r="E4871" t="str">
        <f t="shared" si="152"/>
        <v>Senior-Male</v>
      </c>
      <c r="F4871" t="s">
        <v>230</v>
      </c>
      <c r="G4871" t="s">
        <v>28</v>
      </c>
      <c r="H4871" s="1">
        <v>44286</v>
      </c>
      <c r="I4871" t="s">
        <v>13642</v>
      </c>
      <c r="J4871" t="s">
        <v>13643</v>
      </c>
      <c r="K4871" t="s">
        <v>53</v>
      </c>
      <c r="L4871">
        <v>9593.8487540000006</v>
      </c>
      <c r="M4871">
        <v>284</v>
      </c>
      <c r="N4871" t="s">
        <v>43</v>
      </c>
      <c r="O4871" s="1">
        <v>44302</v>
      </c>
      <c r="P4871" s="3">
        <f t="shared" si="153"/>
        <v>16</v>
      </c>
      <c r="Q4871" t="s">
        <v>23</v>
      </c>
      <c r="R4871" t="s">
        <v>24</v>
      </c>
    </row>
    <row r="4872" spans="1:18" x14ac:dyDescent="0.25">
      <c r="A4872" t="s">
        <v>13644</v>
      </c>
      <c r="B4872" s="3">
        <v>49</v>
      </c>
      <c r="C4872" s="3" t="str" cm="1">
        <f t="array" ref="C4872">_xlfn.IFS(B4872&lt;35,"Young",B4872&lt;60,"Middle",TRUE,"Senior")</f>
        <v>Middle</v>
      </c>
      <c r="D4872" t="s">
        <v>26</v>
      </c>
      <c r="E4872" t="str">
        <f t="shared" si="152"/>
        <v>Middle-Male</v>
      </c>
      <c r="F4872" t="s">
        <v>50</v>
      </c>
      <c r="G4872" t="s">
        <v>26593</v>
      </c>
      <c r="H4872" s="1">
        <v>44156</v>
      </c>
      <c r="I4872" t="s">
        <v>13645</v>
      </c>
      <c r="J4872" t="s">
        <v>13646</v>
      </c>
      <c r="K4872" t="s">
        <v>61</v>
      </c>
      <c r="L4872">
        <v>9929.863206</v>
      </c>
      <c r="M4872">
        <v>144</v>
      </c>
      <c r="N4872" t="s">
        <v>22</v>
      </c>
      <c r="O4872" s="1">
        <v>44156</v>
      </c>
      <c r="P4872" s="3">
        <f t="shared" si="153"/>
        <v>0</v>
      </c>
      <c r="Q4872" t="s">
        <v>23</v>
      </c>
      <c r="R4872" t="s">
        <v>45</v>
      </c>
    </row>
    <row r="4873" spans="1:18" x14ac:dyDescent="0.25">
      <c r="A4873" t="s">
        <v>13647</v>
      </c>
      <c r="B4873" s="3">
        <v>79</v>
      </c>
      <c r="C4873" s="3" t="str" cm="1">
        <f t="array" ref="C4873">_xlfn.IFS(B4873&lt;35,"Young",B4873&lt;60,"Middle",TRUE,"Senior")</f>
        <v>Senior</v>
      </c>
      <c r="D4873" t="s">
        <v>16</v>
      </c>
      <c r="E4873" t="str">
        <f t="shared" si="152"/>
        <v>Senior-Female</v>
      </c>
      <c r="F4873" t="s">
        <v>63</v>
      </c>
      <c r="G4873" t="s">
        <v>18</v>
      </c>
      <c r="H4873" s="1">
        <v>43421</v>
      </c>
      <c r="I4873" t="s">
        <v>13648</v>
      </c>
      <c r="J4873" t="s">
        <v>13649</v>
      </c>
      <c r="K4873" t="s">
        <v>31</v>
      </c>
      <c r="L4873">
        <v>11647.728419999999</v>
      </c>
      <c r="M4873">
        <v>270</v>
      </c>
      <c r="N4873" t="s">
        <v>43</v>
      </c>
      <c r="O4873" s="1">
        <v>43422</v>
      </c>
      <c r="P4873" s="3">
        <f t="shared" si="153"/>
        <v>1</v>
      </c>
      <c r="Q4873" t="s">
        <v>44</v>
      </c>
      <c r="R4873" t="s">
        <v>33</v>
      </c>
    </row>
    <row r="4874" spans="1:18" x14ac:dyDescent="0.25">
      <c r="A4874" t="s">
        <v>13650</v>
      </c>
      <c r="B4874" s="3">
        <v>31</v>
      </c>
      <c r="C4874" s="3" t="str" cm="1">
        <f t="array" ref="C4874">_xlfn.IFS(B4874&lt;35,"Young",B4874&lt;60,"Middle",TRUE,"Senior")</f>
        <v>Young</v>
      </c>
      <c r="D4874" t="s">
        <v>16</v>
      </c>
      <c r="E4874" t="str">
        <f t="shared" si="152"/>
        <v>Young-Female</v>
      </c>
      <c r="F4874" t="s">
        <v>17</v>
      </c>
      <c r="G4874" t="s">
        <v>26593</v>
      </c>
      <c r="H4874" s="1">
        <v>44791</v>
      </c>
      <c r="I4874" t="s">
        <v>13651</v>
      </c>
      <c r="J4874" t="s">
        <v>2916</v>
      </c>
      <c r="K4874" t="s">
        <v>53</v>
      </c>
      <c r="L4874">
        <v>9148.5008450000005</v>
      </c>
      <c r="M4874">
        <v>335</v>
      </c>
      <c r="N4874" t="s">
        <v>43</v>
      </c>
      <c r="O4874" s="1">
        <v>44798</v>
      </c>
      <c r="P4874" s="3">
        <f t="shared" si="153"/>
        <v>7</v>
      </c>
      <c r="Q4874" t="s">
        <v>44</v>
      </c>
      <c r="R4874" t="s">
        <v>33</v>
      </c>
    </row>
    <row r="4875" spans="1:18" x14ac:dyDescent="0.25">
      <c r="A4875" t="s">
        <v>13652</v>
      </c>
      <c r="B4875" s="3">
        <v>41</v>
      </c>
      <c r="C4875" s="3" t="str" cm="1">
        <f t="array" ref="C4875">_xlfn.IFS(B4875&lt;35,"Young",B4875&lt;60,"Middle",TRUE,"Senior")</f>
        <v>Middle</v>
      </c>
      <c r="D4875" t="s">
        <v>26</v>
      </c>
      <c r="E4875" t="str">
        <f t="shared" si="152"/>
        <v>Middle-Male</v>
      </c>
      <c r="F4875" t="s">
        <v>115</v>
      </c>
      <c r="G4875" t="s">
        <v>70</v>
      </c>
      <c r="H4875" s="1">
        <v>45122</v>
      </c>
      <c r="I4875" t="s">
        <v>2660</v>
      </c>
      <c r="J4875" t="s">
        <v>9464</v>
      </c>
      <c r="K4875" t="s">
        <v>31</v>
      </c>
      <c r="L4875">
        <v>19107.374980000001</v>
      </c>
      <c r="M4875">
        <v>152</v>
      </c>
      <c r="N4875" t="s">
        <v>39</v>
      </c>
      <c r="O4875" s="1">
        <v>45144</v>
      </c>
      <c r="P4875" s="3">
        <f t="shared" si="153"/>
        <v>22</v>
      </c>
      <c r="Q4875" t="s">
        <v>49</v>
      </c>
      <c r="R4875" t="s">
        <v>24</v>
      </c>
    </row>
    <row r="4876" spans="1:18" x14ac:dyDescent="0.25">
      <c r="A4876" t="s">
        <v>13653</v>
      </c>
      <c r="B4876" s="3">
        <v>20</v>
      </c>
      <c r="C4876" s="3" t="str" cm="1">
        <f t="array" ref="C4876">_xlfn.IFS(B4876&lt;35,"Young",B4876&lt;60,"Middle",TRUE,"Senior")</f>
        <v>Young</v>
      </c>
      <c r="D4876" t="s">
        <v>16</v>
      </c>
      <c r="E4876" t="str">
        <f t="shared" si="152"/>
        <v>Young-Female</v>
      </c>
      <c r="F4876" t="s">
        <v>35</v>
      </c>
      <c r="G4876" t="s">
        <v>28</v>
      </c>
      <c r="H4876" s="1">
        <v>44544</v>
      </c>
      <c r="I4876" t="s">
        <v>13654</v>
      </c>
      <c r="J4876" t="s">
        <v>13655</v>
      </c>
      <c r="K4876" t="s">
        <v>31</v>
      </c>
      <c r="L4876">
        <v>40278.03181</v>
      </c>
      <c r="M4876">
        <v>377</v>
      </c>
      <c r="N4876" t="s">
        <v>43</v>
      </c>
      <c r="O4876" s="1">
        <v>44560</v>
      </c>
      <c r="P4876" s="3">
        <f t="shared" si="153"/>
        <v>16</v>
      </c>
      <c r="Q4876" t="s">
        <v>49</v>
      </c>
      <c r="R4876" t="s">
        <v>24</v>
      </c>
    </row>
    <row r="4877" spans="1:18" x14ac:dyDescent="0.25">
      <c r="A4877" t="s">
        <v>1640</v>
      </c>
      <c r="B4877" s="3">
        <v>66</v>
      </c>
      <c r="C4877" s="3" t="str" cm="1">
        <f t="array" ref="C4877">_xlfn.IFS(B4877&lt;35,"Young",B4877&lt;60,"Middle",TRUE,"Senior")</f>
        <v>Senior</v>
      </c>
      <c r="D4877" t="s">
        <v>26</v>
      </c>
      <c r="E4877" t="str">
        <f t="shared" si="152"/>
        <v>Senior-Male</v>
      </c>
      <c r="F4877" t="s">
        <v>115</v>
      </c>
      <c r="G4877" t="s">
        <v>28</v>
      </c>
      <c r="H4877" s="1">
        <v>43567</v>
      </c>
      <c r="I4877" t="s">
        <v>13656</v>
      </c>
      <c r="J4877" t="s">
        <v>13657</v>
      </c>
      <c r="K4877" t="s">
        <v>21</v>
      </c>
      <c r="L4877">
        <v>11272.146419999999</v>
      </c>
      <c r="M4877">
        <v>167</v>
      </c>
      <c r="N4877" t="s">
        <v>43</v>
      </c>
      <c r="O4877" s="1">
        <v>43572</v>
      </c>
      <c r="P4877" s="3">
        <f t="shared" si="153"/>
        <v>5</v>
      </c>
      <c r="Q4877" t="s">
        <v>44</v>
      </c>
      <c r="R4877" t="s">
        <v>24</v>
      </c>
    </row>
    <row r="4878" spans="1:18" x14ac:dyDescent="0.25">
      <c r="A4878" t="s">
        <v>3881</v>
      </c>
      <c r="B4878" s="3">
        <v>20</v>
      </c>
      <c r="C4878" s="3" t="str" cm="1">
        <f t="array" ref="C4878">_xlfn.IFS(B4878&lt;35,"Young",B4878&lt;60,"Middle",TRUE,"Senior")</f>
        <v>Young</v>
      </c>
      <c r="D4878" t="s">
        <v>16</v>
      </c>
      <c r="E4878" t="str">
        <f t="shared" si="152"/>
        <v>Young-Female</v>
      </c>
      <c r="F4878" t="s">
        <v>63</v>
      </c>
      <c r="G4878" t="s">
        <v>26593</v>
      </c>
      <c r="H4878" s="1">
        <v>44831</v>
      </c>
      <c r="I4878" t="s">
        <v>13658</v>
      </c>
      <c r="J4878" t="s">
        <v>13659</v>
      </c>
      <c r="K4878" t="s">
        <v>61</v>
      </c>
      <c r="L4878">
        <v>27338.545139999998</v>
      </c>
      <c r="M4878">
        <v>337</v>
      </c>
      <c r="N4878" t="s">
        <v>22</v>
      </c>
      <c r="O4878" s="1">
        <v>44838</v>
      </c>
      <c r="P4878" s="3">
        <f t="shared" si="153"/>
        <v>7</v>
      </c>
      <c r="Q4878" t="s">
        <v>85</v>
      </c>
      <c r="R4878" t="s">
        <v>24</v>
      </c>
    </row>
    <row r="4879" spans="1:18" x14ac:dyDescent="0.25">
      <c r="A4879" t="s">
        <v>13660</v>
      </c>
      <c r="B4879" s="3">
        <v>82</v>
      </c>
      <c r="C4879" s="3" t="str" cm="1">
        <f t="array" ref="C4879">_xlfn.IFS(B4879&lt;35,"Young",B4879&lt;60,"Middle",TRUE,"Senior")</f>
        <v>Senior</v>
      </c>
      <c r="D4879" t="s">
        <v>26</v>
      </c>
      <c r="E4879" t="str">
        <f t="shared" si="152"/>
        <v>Senior-Male</v>
      </c>
      <c r="F4879" t="s">
        <v>90</v>
      </c>
      <c r="G4879" t="s">
        <v>18</v>
      </c>
      <c r="H4879" s="1">
        <v>44246</v>
      </c>
      <c r="I4879" t="s">
        <v>13661</v>
      </c>
      <c r="J4879" t="s">
        <v>13662</v>
      </c>
      <c r="K4879" t="s">
        <v>57</v>
      </c>
      <c r="L4879">
        <v>49678.10931</v>
      </c>
      <c r="M4879">
        <v>174</v>
      </c>
      <c r="N4879" t="s">
        <v>39</v>
      </c>
      <c r="O4879" s="1">
        <v>44250</v>
      </c>
      <c r="P4879" s="3">
        <f t="shared" si="153"/>
        <v>4</v>
      </c>
      <c r="Q4879" t="s">
        <v>44</v>
      </c>
      <c r="R4879" t="s">
        <v>45</v>
      </c>
    </row>
    <row r="4880" spans="1:18" x14ac:dyDescent="0.25">
      <c r="A4880" t="s">
        <v>13663</v>
      </c>
      <c r="B4880" s="3">
        <v>54</v>
      </c>
      <c r="C4880" s="3" t="str" cm="1">
        <f t="array" ref="C4880">_xlfn.IFS(B4880&lt;35,"Young",B4880&lt;60,"Middle",TRUE,"Senior")</f>
        <v>Middle</v>
      </c>
      <c r="D4880" t="s">
        <v>26</v>
      </c>
      <c r="E4880" t="str">
        <f t="shared" si="152"/>
        <v>Middle-Male</v>
      </c>
      <c r="F4880" t="s">
        <v>63</v>
      </c>
      <c r="G4880" t="s">
        <v>26592</v>
      </c>
      <c r="H4880" s="1">
        <v>44276</v>
      </c>
      <c r="I4880" t="s">
        <v>13664</v>
      </c>
      <c r="J4880" t="s">
        <v>13665</v>
      </c>
      <c r="K4880" t="s">
        <v>57</v>
      </c>
      <c r="L4880">
        <v>38254.303460000003</v>
      </c>
      <c r="M4880">
        <v>351</v>
      </c>
      <c r="N4880" t="s">
        <v>39</v>
      </c>
      <c r="O4880" s="1">
        <v>44290</v>
      </c>
      <c r="P4880" s="3">
        <f t="shared" si="153"/>
        <v>14</v>
      </c>
      <c r="Q4880" t="s">
        <v>49</v>
      </c>
      <c r="R4880" t="s">
        <v>33</v>
      </c>
    </row>
    <row r="4881" spans="1:18" x14ac:dyDescent="0.25">
      <c r="A4881" t="s">
        <v>994</v>
      </c>
      <c r="B4881" s="3">
        <v>66</v>
      </c>
      <c r="C4881" s="3" t="str" cm="1">
        <f t="array" ref="C4881">_xlfn.IFS(B4881&lt;35,"Young",B4881&lt;60,"Middle",TRUE,"Senior")</f>
        <v>Senior</v>
      </c>
      <c r="D4881" t="s">
        <v>16</v>
      </c>
      <c r="E4881" t="str">
        <f t="shared" si="152"/>
        <v>Senior-Female</v>
      </c>
      <c r="F4881" t="s">
        <v>50</v>
      </c>
      <c r="G4881" t="s">
        <v>70</v>
      </c>
      <c r="H4881" s="1">
        <v>44737</v>
      </c>
      <c r="I4881" t="s">
        <v>13666</v>
      </c>
      <c r="J4881" t="s">
        <v>13667</v>
      </c>
      <c r="K4881" t="s">
        <v>61</v>
      </c>
      <c r="L4881">
        <v>40157.446369999998</v>
      </c>
      <c r="M4881">
        <v>380</v>
      </c>
      <c r="N4881" t="s">
        <v>39</v>
      </c>
      <c r="O4881" s="1">
        <v>44748</v>
      </c>
      <c r="P4881" s="3">
        <f t="shared" si="153"/>
        <v>11</v>
      </c>
      <c r="Q4881" t="s">
        <v>85</v>
      </c>
      <c r="R4881" t="s">
        <v>33</v>
      </c>
    </row>
    <row r="4882" spans="1:18" x14ac:dyDescent="0.25">
      <c r="A4882" t="s">
        <v>13668</v>
      </c>
      <c r="B4882" s="3">
        <v>70</v>
      </c>
      <c r="C4882" s="3" t="str" cm="1">
        <f t="array" ref="C4882">_xlfn.IFS(B4882&lt;35,"Young",B4882&lt;60,"Middle",TRUE,"Senior")</f>
        <v>Senior</v>
      </c>
      <c r="D4882" t="s">
        <v>16</v>
      </c>
      <c r="E4882" t="str">
        <f t="shared" si="152"/>
        <v>Senior-Female</v>
      </c>
      <c r="F4882" t="s">
        <v>230</v>
      </c>
      <c r="G4882" t="s">
        <v>18</v>
      </c>
      <c r="H4882" s="1">
        <v>43877</v>
      </c>
      <c r="I4882" t="s">
        <v>13669</v>
      </c>
      <c r="J4882" t="s">
        <v>13670</v>
      </c>
      <c r="K4882" t="s">
        <v>21</v>
      </c>
      <c r="L4882">
        <v>26843.550039999998</v>
      </c>
      <c r="M4882">
        <v>338</v>
      </c>
      <c r="N4882" t="s">
        <v>43</v>
      </c>
      <c r="O4882" s="1">
        <v>43884</v>
      </c>
      <c r="P4882" s="3">
        <f t="shared" si="153"/>
        <v>7</v>
      </c>
      <c r="Q4882" t="s">
        <v>44</v>
      </c>
      <c r="R4882" t="s">
        <v>24</v>
      </c>
    </row>
    <row r="4883" spans="1:18" x14ac:dyDescent="0.25">
      <c r="A4883" t="s">
        <v>13671</v>
      </c>
      <c r="B4883" s="3">
        <v>33</v>
      </c>
      <c r="C4883" s="3" t="str" cm="1">
        <f t="array" ref="C4883">_xlfn.IFS(B4883&lt;35,"Young",B4883&lt;60,"Middle",TRUE,"Senior")</f>
        <v>Young</v>
      </c>
      <c r="D4883" t="s">
        <v>26</v>
      </c>
      <c r="E4883" t="str">
        <f t="shared" si="152"/>
        <v>Young-Male</v>
      </c>
      <c r="F4883" t="s">
        <v>35</v>
      </c>
      <c r="G4883" t="s">
        <v>36</v>
      </c>
      <c r="H4883" s="1">
        <v>44977</v>
      </c>
      <c r="I4883" t="s">
        <v>13672</v>
      </c>
      <c r="J4883" t="s">
        <v>13673</v>
      </c>
      <c r="K4883" t="s">
        <v>57</v>
      </c>
      <c r="L4883">
        <v>19049.998759999999</v>
      </c>
      <c r="M4883">
        <v>208</v>
      </c>
      <c r="N4883" t="s">
        <v>22</v>
      </c>
      <c r="O4883" s="1">
        <v>44981</v>
      </c>
      <c r="P4883" s="3">
        <f t="shared" si="153"/>
        <v>4</v>
      </c>
      <c r="Q4883" t="s">
        <v>49</v>
      </c>
      <c r="R4883" t="s">
        <v>33</v>
      </c>
    </row>
    <row r="4884" spans="1:18" x14ac:dyDescent="0.25">
      <c r="A4884" t="s">
        <v>13674</v>
      </c>
      <c r="B4884" s="3">
        <v>35</v>
      </c>
      <c r="C4884" s="3" t="str" cm="1">
        <f t="array" ref="C4884">_xlfn.IFS(B4884&lt;35,"Young",B4884&lt;60,"Middle",TRUE,"Senior")</f>
        <v>Middle</v>
      </c>
      <c r="D4884" t="s">
        <v>16</v>
      </c>
      <c r="E4884" t="str">
        <f t="shared" si="152"/>
        <v>Middle-Female</v>
      </c>
      <c r="F4884" t="s">
        <v>50</v>
      </c>
      <c r="G4884" t="s">
        <v>18</v>
      </c>
      <c r="H4884" s="1">
        <v>45058</v>
      </c>
      <c r="I4884" t="s">
        <v>13675</v>
      </c>
      <c r="J4884" t="s">
        <v>13676</v>
      </c>
      <c r="K4884" t="s">
        <v>57</v>
      </c>
      <c r="L4884">
        <v>57066.584080000001</v>
      </c>
      <c r="M4884">
        <v>285</v>
      </c>
      <c r="N4884" t="s">
        <v>43</v>
      </c>
      <c r="O4884" s="1">
        <v>45080</v>
      </c>
      <c r="P4884" s="3">
        <f t="shared" si="153"/>
        <v>22</v>
      </c>
      <c r="Q4884" t="s">
        <v>49</v>
      </c>
      <c r="R4884" t="s">
        <v>45</v>
      </c>
    </row>
    <row r="4885" spans="1:18" x14ac:dyDescent="0.25">
      <c r="A4885" t="s">
        <v>13677</v>
      </c>
      <c r="B4885" s="3">
        <v>55</v>
      </c>
      <c r="C4885" s="3" t="str" cm="1">
        <f t="array" ref="C4885">_xlfn.IFS(B4885&lt;35,"Young",B4885&lt;60,"Middle",TRUE,"Senior")</f>
        <v>Middle</v>
      </c>
      <c r="D4885" t="s">
        <v>16</v>
      </c>
      <c r="E4885" t="str">
        <f t="shared" si="152"/>
        <v>Middle-Female</v>
      </c>
      <c r="F4885" t="s">
        <v>230</v>
      </c>
      <c r="G4885" t="s">
        <v>28</v>
      </c>
      <c r="H4885" s="1">
        <v>43688</v>
      </c>
      <c r="I4885" t="s">
        <v>13678</v>
      </c>
      <c r="J4885" t="s">
        <v>13679</v>
      </c>
      <c r="K4885" t="s">
        <v>31</v>
      </c>
      <c r="L4885">
        <v>15588.811320000001</v>
      </c>
      <c r="M4885">
        <v>105</v>
      </c>
      <c r="N4885" t="s">
        <v>39</v>
      </c>
      <c r="O4885" s="1">
        <v>43718</v>
      </c>
      <c r="P4885" s="3">
        <f t="shared" si="153"/>
        <v>30</v>
      </c>
      <c r="Q4885" t="s">
        <v>85</v>
      </c>
      <c r="R4885" t="s">
        <v>24</v>
      </c>
    </row>
    <row r="4886" spans="1:18" x14ac:dyDescent="0.25">
      <c r="A4886" t="s">
        <v>13680</v>
      </c>
      <c r="B4886" s="3">
        <v>81</v>
      </c>
      <c r="C4886" s="3" t="str" cm="1">
        <f t="array" ref="C4886">_xlfn.IFS(B4886&lt;35,"Young",B4886&lt;60,"Middle",TRUE,"Senior")</f>
        <v>Senior</v>
      </c>
      <c r="D4886" t="s">
        <v>16</v>
      </c>
      <c r="E4886" t="str">
        <f t="shared" si="152"/>
        <v>Senior-Female</v>
      </c>
      <c r="F4886" t="s">
        <v>35</v>
      </c>
      <c r="G4886" t="s">
        <v>70</v>
      </c>
      <c r="H4886" s="1">
        <v>43550</v>
      </c>
      <c r="I4886" t="s">
        <v>13681</v>
      </c>
      <c r="J4886" t="s">
        <v>13682</v>
      </c>
      <c r="K4886" t="s">
        <v>31</v>
      </c>
      <c r="L4886">
        <v>9134.0627060000006</v>
      </c>
      <c r="M4886">
        <v>358</v>
      </c>
      <c r="N4886" t="s">
        <v>39</v>
      </c>
      <c r="O4886" s="1">
        <v>43555</v>
      </c>
      <c r="P4886" s="3">
        <f t="shared" si="153"/>
        <v>5</v>
      </c>
      <c r="Q4886" t="s">
        <v>44</v>
      </c>
      <c r="R4886" t="s">
        <v>33</v>
      </c>
    </row>
    <row r="4887" spans="1:18" x14ac:dyDescent="0.25">
      <c r="A4887" t="s">
        <v>13683</v>
      </c>
      <c r="B4887" s="3">
        <v>32</v>
      </c>
      <c r="C4887" s="3" t="str" cm="1">
        <f t="array" ref="C4887">_xlfn.IFS(B4887&lt;35,"Young",B4887&lt;60,"Middle",TRUE,"Senior")</f>
        <v>Young</v>
      </c>
      <c r="D4887" t="s">
        <v>16</v>
      </c>
      <c r="E4887" t="str">
        <f t="shared" si="152"/>
        <v>Young-Female</v>
      </c>
      <c r="F4887" t="s">
        <v>63</v>
      </c>
      <c r="G4887" t="s">
        <v>18</v>
      </c>
      <c r="H4887" s="1">
        <v>44908</v>
      </c>
      <c r="I4887" t="s">
        <v>13684</v>
      </c>
      <c r="J4887" t="s">
        <v>13685</v>
      </c>
      <c r="K4887" t="s">
        <v>57</v>
      </c>
      <c r="L4887">
        <v>35493.246619999998</v>
      </c>
      <c r="M4887">
        <v>287</v>
      </c>
      <c r="N4887" t="s">
        <v>39</v>
      </c>
      <c r="O4887" s="1">
        <v>44929</v>
      </c>
      <c r="P4887" s="3">
        <f t="shared" si="153"/>
        <v>21</v>
      </c>
      <c r="Q4887" t="s">
        <v>44</v>
      </c>
      <c r="R4887" t="s">
        <v>24</v>
      </c>
    </row>
    <row r="4888" spans="1:18" x14ac:dyDescent="0.25">
      <c r="A4888" t="s">
        <v>13686</v>
      </c>
      <c r="B4888" s="3">
        <v>43</v>
      </c>
      <c r="C4888" s="3" t="str" cm="1">
        <f t="array" ref="C4888">_xlfn.IFS(B4888&lt;35,"Young",B4888&lt;60,"Middle",TRUE,"Senior")</f>
        <v>Middle</v>
      </c>
      <c r="D4888" t="s">
        <v>26</v>
      </c>
      <c r="E4888" t="str">
        <f t="shared" si="152"/>
        <v>Middle-Male</v>
      </c>
      <c r="F4888" t="s">
        <v>115</v>
      </c>
      <c r="G4888" t="s">
        <v>26593</v>
      </c>
      <c r="H4888" s="1">
        <v>44043</v>
      </c>
      <c r="I4888" t="s">
        <v>13687</v>
      </c>
      <c r="J4888" t="s">
        <v>13688</v>
      </c>
      <c r="K4888" t="s">
        <v>61</v>
      </c>
      <c r="L4888">
        <v>31652.265510000001</v>
      </c>
      <c r="M4888">
        <v>136</v>
      </c>
      <c r="N4888" t="s">
        <v>39</v>
      </c>
      <c r="O4888" s="1">
        <v>44046</v>
      </c>
      <c r="P4888" s="3">
        <f t="shared" si="153"/>
        <v>3</v>
      </c>
      <c r="Q4888" t="s">
        <v>23</v>
      </c>
      <c r="R4888" t="s">
        <v>45</v>
      </c>
    </row>
    <row r="4889" spans="1:18" x14ac:dyDescent="0.25">
      <c r="A4889" t="s">
        <v>13689</v>
      </c>
      <c r="B4889" s="3">
        <v>67</v>
      </c>
      <c r="C4889" s="3" t="str" cm="1">
        <f t="array" ref="C4889">_xlfn.IFS(B4889&lt;35,"Young",B4889&lt;60,"Middle",TRUE,"Senior")</f>
        <v>Senior</v>
      </c>
      <c r="D4889" t="s">
        <v>16</v>
      </c>
      <c r="E4889" t="str">
        <f t="shared" si="152"/>
        <v>Senior-Female</v>
      </c>
      <c r="F4889" t="s">
        <v>17</v>
      </c>
      <c r="G4889" t="s">
        <v>70</v>
      </c>
      <c r="H4889" s="1">
        <v>44061</v>
      </c>
      <c r="I4889" t="s">
        <v>13690</v>
      </c>
      <c r="J4889" t="s">
        <v>13691</v>
      </c>
      <c r="K4889" t="s">
        <v>21</v>
      </c>
      <c r="L4889">
        <v>59719.280050000001</v>
      </c>
      <c r="M4889">
        <v>270</v>
      </c>
      <c r="N4889" t="s">
        <v>39</v>
      </c>
      <c r="O4889" s="1">
        <v>44072</v>
      </c>
      <c r="P4889" s="3">
        <f t="shared" si="153"/>
        <v>11</v>
      </c>
      <c r="Q4889" t="s">
        <v>23</v>
      </c>
      <c r="R4889" t="s">
        <v>45</v>
      </c>
    </row>
    <row r="4890" spans="1:18" x14ac:dyDescent="0.25">
      <c r="A4890" t="s">
        <v>13692</v>
      </c>
      <c r="B4890" s="3">
        <v>80</v>
      </c>
      <c r="C4890" s="3" t="str" cm="1">
        <f t="array" ref="C4890">_xlfn.IFS(B4890&lt;35,"Young",B4890&lt;60,"Middle",TRUE,"Senior")</f>
        <v>Senior</v>
      </c>
      <c r="D4890" t="s">
        <v>16</v>
      </c>
      <c r="E4890" t="str">
        <f t="shared" si="152"/>
        <v>Senior-Female</v>
      </c>
      <c r="F4890" t="s">
        <v>35</v>
      </c>
      <c r="G4890" t="s">
        <v>70</v>
      </c>
      <c r="H4890" s="1">
        <v>43723</v>
      </c>
      <c r="I4890" t="s">
        <v>13693</v>
      </c>
      <c r="J4890" t="s">
        <v>13694</v>
      </c>
      <c r="K4890" t="s">
        <v>21</v>
      </c>
      <c r="L4890">
        <v>34686.751859999997</v>
      </c>
      <c r="M4890">
        <v>471</v>
      </c>
      <c r="N4890" t="s">
        <v>39</v>
      </c>
      <c r="O4890" s="1">
        <v>43734</v>
      </c>
      <c r="P4890" s="3">
        <f t="shared" si="153"/>
        <v>11</v>
      </c>
      <c r="Q4890" t="s">
        <v>49</v>
      </c>
      <c r="R4890" t="s">
        <v>45</v>
      </c>
    </row>
    <row r="4891" spans="1:18" x14ac:dyDescent="0.25">
      <c r="A4891" t="s">
        <v>13695</v>
      </c>
      <c r="B4891" s="3">
        <v>41</v>
      </c>
      <c r="C4891" s="3" t="str" cm="1">
        <f t="array" ref="C4891">_xlfn.IFS(B4891&lt;35,"Young",B4891&lt;60,"Middle",TRUE,"Senior")</f>
        <v>Middle</v>
      </c>
      <c r="D4891" t="s">
        <v>26</v>
      </c>
      <c r="E4891" t="str">
        <f t="shared" si="152"/>
        <v>Middle-Male</v>
      </c>
      <c r="F4891" t="s">
        <v>17</v>
      </c>
      <c r="G4891" t="s">
        <v>18</v>
      </c>
      <c r="H4891" s="1">
        <v>43631</v>
      </c>
      <c r="I4891" t="s">
        <v>13696</v>
      </c>
      <c r="J4891" t="s">
        <v>13697</v>
      </c>
      <c r="K4891" t="s">
        <v>21</v>
      </c>
      <c r="L4891">
        <v>1472.567515</v>
      </c>
      <c r="M4891">
        <v>480</v>
      </c>
      <c r="N4891" t="s">
        <v>39</v>
      </c>
      <c r="O4891" s="1">
        <v>43654</v>
      </c>
      <c r="P4891" s="3">
        <f t="shared" si="153"/>
        <v>23</v>
      </c>
      <c r="Q4891" t="s">
        <v>85</v>
      </c>
      <c r="R4891" t="s">
        <v>24</v>
      </c>
    </row>
    <row r="4892" spans="1:18" x14ac:dyDescent="0.25">
      <c r="A4892" t="s">
        <v>13698</v>
      </c>
      <c r="B4892" s="3">
        <v>58</v>
      </c>
      <c r="C4892" s="3" t="str" cm="1">
        <f t="array" ref="C4892">_xlfn.IFS(B4892&lt;35,"Young",B4892&lt;60,"Middle",TRUE,"Senior")</f>
        <v>Middle</v>
      </c>
      <c r="D4892" t="s">
        <v>26</v>
      </c>
      <c r="E4892" t="str">
        <f t="shared" si="152"/>
        <v>Middle-Male</v>
      </c>
      <c r="F4892" t="s">
        <v>63</v>
      </c>
      <c r="G4892" t="s">
        <v>36</v>
      </c>
      <c r="H4892" s="1">
        <v>43700</v>
      </c>
      <c r="I4892" t="s">
        <v>13699</v>
      </c>
      <c r="J4892" t="s">
        <v>13700</v>
      </c>
      <c r="K4892" t="s">
        <v>31</v>
      </c>
      <c r="L4892">
        <v>18893.681219999999</v>
      </c>
      <c r="M4892">
        <v>130</v>
      </c>
      <c r="N4892" t="s">
        <v>43</v>
      </c>
      <c r="O4892" s="1">
        <v>43707</v>
      </c>
      <c r="P4892" s="3">
        <f t="shared" si="153"/>
        <v>7</v>
      </c>
      <c r="Q4892" t="s">
        <v>49</v>
      </c>
      <c r="R4892" t="s">
        <v>45</v>
      </c>
    </row>
    <row r="4893" spans="1:18" x14ac:dyDescent="0.25">
      <c r="A4893" t="s">
        <v>13701</v>
      </c>
      <c r="B4893" s="3">
        <v>49</v>
      </c>
      <c r="C4893" s="3" t="str" cm="1">
        <f t="array" ref="C4893">_xlfn.IFS(B4893&lt;35,"Young",B4893&lt;60,"Middle",TRUE,"Senior")</f>
        <v>Middle</v>
      </c>
      <c r="D4893" t="s">
        <v>26</v>
      </c>
      <c r="E4893" t="str">
        <f t="shared" si="152"/>
        <v>Middle-Male</v>
      </c>
      <c r="F4893" t="s">
        <v>115</v>
      </c>
      <c r="G4893" t="s">
        <v>70</v>
      </c>
      <c r="H4893" s="1">
        <v>44938</v>
      </c>
      <c r="I4893" t="s">
        <v>13702</v>
      </c>
      <c r="J4893" t="s">
        <v>13703</v>
      </c>
      <c r="K4893" t="s">
        <v>61</v>
      </c>
      <c r="L4893">
        <v>24946.999950000001</v>
      </c>
      <c r="M4893">
        <v>147</v>
      </c>
      <c r="N4893" t="s">
        <v>22</v>
      </c>
      <c r="O4893" s="1">
        <v>44957</v>
      </c>
      <c r="P4893" s="3">
        <f t="shared" si="153"/>
        <v>19</v>
      </c>
      <c r="Q4893" t="s">
        <v>44</v>
      </c>
      <c r="R4893" t="s">
        <v>33</v>
      </c>
    </row>
    <row r="4894" spans="1:18" x14ac:dyDescent="0.25">
      <c r="A4894" t="s">
        <v>13704</v>
      </c>
      <c r="B4894" s="3">
        <v>49</v>
      </c>
      <c r="C4894" s="3" t="str" cm="1">
        <f t="array" ref="C4894">_xlfn.IFS(B4894&lt;35,"Young",B4894&lt;60,"Middle",TRUE,"Senior")</f>
        <v>Middle</v>
      </c>
      <c r="D4894" t="s">
        <v>16</v>
      </c>
      <c r="E4894" t="str">
        <f t="shared" si="152"/>
        <v>Middle-Female</v>
      </c>
      <c r="F4894" t="s">
        <v>27</v>
      </c>
      <c r="G4894" t="s">
        <v>36</v>
      </c>
      <c r="H4894" s="1">
        <v>44006</v>
      </c>
      <c r="I4894" t="s">
        <v>13705</v>
      </c>
      <c r="J4894" t="s">
        <v>13706</v>
      </c>
      <c r="K4894" t="s">
        <v>53</v>
      </c>
      <c r="L4894">
        <v>7216.5105350000003</v>
      </c>
      <c r="M4894">
        <v>129</v>
      </c>
      <c r="N4894" t="s">
        <v>22</v>
      </c>
      <c r="O4894" s="1">
        <v>44016</v>
      </c>
      <c r="P4894" s="3">
        <f t="shared" si="153"/>
        <v>10</v>
      </c>
      <c r="Q4894" t="s">
        <v>32</v>
      </c>
      <c r="R4894" t="s">
        <v>24</v>
      </c>
    </row>
    <row r="4895" spans="1:18" x14ac:dyDescent="0.25">
      <c r="A4895" t="s">
        <v>13707</v>
      </c>
      <c r="B4895" s="3">
        <v>61</v>
      </c>
      <c r="C4895" s="3" t="str" cm="1">
        <f t="array" ref="C4895">_xlfn.IFS(B4895&lt;35,"Young",B4895&lt;60,"Middle",TRUE,"Senior")</f>
        <v>Senior</v>
      </c>
      <c r="D4895" t="s">
        <v>26</v>
      </c>
      <c r="E4895" t="str">
        <f t="shared" si="152"/>
        <v>Senior-Male</v>
      </c>
      <c r="F4895" t="s">
        <v>50</v>
      </c>
      <c r="G4895" t="s">
        <v>18</v>
      </c>
      <c r="H4895" s="1">
        <v>44379</v>
      </c>
      <c r="I4895" t="s">
        <v>13708</v>
      </c>
      <c r="J4895" t="s">
        <v>13709</v>
      </c>
      <c r="K4895" t="s">
        <v>61</v>
      </c>
      <c r="L4895">
        <v>48091.212829999997</v>
      </c>
      <c r="M4895">
        <v>327</v>
      </c>
      <c r="N4895" t="s">
        <v>43</v>
      </c>
      <c r="O4895" s="1">
        <v>44391</v>
      </c>
      <c r="P4895" s="3">
        <f t="shared" si="153"/>
        <v>12</v>
      </c>
      <c r="Q4895" t="s">
        <v>44</v>
      </c>
      <c r="R4895" t="s">
        <v>45</v>
      </c>
    </row>
    <row r="4896" spans="1:18" x14ac:dyDescent="0.25">
      <c r="A4896" t="s">
        <v>13710</v>
      </c>
      <c r="B4896" s="3">
        <v>70</v>
      </c>
      <c r="C4896" s="3" t="str" cm="1">
        <f t="array" ref="C4896">_xlfn.IFS(B4896&lt;35,"Young",B4896&lt;60,"Middle",TRUE,"Senior")</f>
        <v>Senior</v>
      </c>
      <c r="D4896" t="s">
        <v>26</v>
      </c>
      <c r="E4896" t="str">
        <f t="shared" si="152"/>
        <v>Senior-Male</v>
      </c>
      <c r="F4896" t="s">
        <v>63</v>
      </c>
      <c r="G4896" t="s">
        <v>26593</v>
      </c>
      <c r="H4896" s="1">
        <v>44662</v>
      </c>
      <c r="I4896" t="s">
        <v>13711</v>
      </c>
      <c r="J4896" t="s">
        <v>13712</v>
      </c>
      <c r="K4896" t="s">
        <v>53</v>
      </c>
      <c r="L4896">
        <v>14239.441269999999</v>
      </c>
      <c r="M4896">
        <v>181</v>
      </c>
      <c r="N4896" t="s">
        <v>43</v>
      </c>
      <c r="O4896" s="1">
        <v>44689</v>
      </c>
      <c r="P4896" s="3">
        <f t="shared" si="153"/>
        <v>27</v>
      </c>
      <c r="Q4896" t="s">
        <v>49</v>
      </c>
      <c r="R4896" t="s">
        <v>24</v>
      </c>
    </row>
    <row r="4897" spans="1:18" x14ac:dyDescent="0.25">
      <c r="A4897" t="s">
        <v>13713</v>
      </c>
      <c r="B4897" s="3">
        <v>60</v>
      </c>
      <c r="C4897" s="3" t="str" cm="1">
        <f t="array" ref="C4897">_xlfn.IFS(B4897&lt;35,"Young",B4897&lt;60,"Middle",TRUE,"Senior")</f>
        <v>Senior</v>
      </c>
      <c r="D4897" t="s">
        <v>16</v>
      </c>
      <c r="E4897" t="str">
        <f t="shared" si="152"/>
        <v>Senior-Female</v>
      </c>
      <c r="F4897" t="s">
        <v>50</v>
      </c>
      <c r="G4897" t="s">
        <v>18</v>
      </c>
      <c r="H4897" s="1">
        <v>44961</v>
      </c>
      <c r="I4897" t="s">
        <v>13714</v>
      </c>
      <c r="J4897" t="s">
        <v>13715</v>
      </c>
      <c r="K4897" t="s">
        <v>61</v>
      </c>
      <c r="L4897">
        <v>59782.212140000003</v>
      </c>
      <c r="M4897">
        <v>122</v>
      </c>
      <c r="N4897" t="s">
        <v>43</v>
      </c>
      <c r="O4897" s="1">
        <v>44982</v>
      </c>
      <c r="P4897" s="3">
        <f t="shared" si="153"/>
        <v>21</v>
      </c>
      <c r="Q4897" t="s">
        <v>32</v>
      </c>
      <c r="R4897" t="s">
        <v>24</v>
      </c>
    </row>
    <row r="4898" spans="1:18" x14ac:dyDescent="0.25">
      <c r="A4898" t="s">
        <v>13716</v>
      </c>
      <c r="B4898" s="3">
        <v>62</v>
      </c>
      <c r="C4898" s="3" t="str" cm="1">
        <f t="array" ref="C4898">_xlfn.IFS(B4898&lt;35,"Young",B4898&lt;60,"Middle",TRUE,"Senior")</f>
        <v>Senior</v>
      </c>
      <c r="D4898" t="s">
        <v>16</v>
      </c>
      <c r="E4898" t="str">
        <f t="shared" si="152"/>
        <v>Senior-Female</v>
      </c>
      <c r="F4898" t="s">
        <v>50</v>
      </c>
      <c r="G4898" t="s">
        <v>26592</v>
      </c>
      <c r="H4898" s="1">
        <v>43417</v>
      </c>
      <c r="I4898" t="s">
        <v>13717</v>
      </c>
      <c r="J4898" t="s">
        <v>13718</v>
      </c>
      <c r="K4898" t="s">
        <v>57</v>
      </c>
      <c r="L4898">
        <v>18097.228510000001</v>
      </c>
      <c r="M4898">
        <v>199</v>
      </c>
      <c r="N4898" t="s">
        <v>22</v>
      </c>
      <c r="O4898" s="1">
        <v>43430</v>
      </c>
      <c r="P4898" s="3">
        <f t="shared" si="153"/>
        <v>13</v>
      </c>
      <c r="Q4898" t="s">
        <v>23</v>
      </c>
      <c r="R4898" t="s">
        <v>45</v>
      </c>
    </row>
    <row r="4899" spans="1:18" x14ac:dyDescent="0.25">
      <c r="A4899" t="s">
        <v>13719</v>
      </c>
      <c r="B4899" s="3">
        <v>25</v>
      </c>
      <c r="C4899" s="3" t="str" cm="1">
        <f t="array" ref="C4899">_xlfn.IFS(B4899&lt;35,"Young",B4899&lt;60,"Middle",TRUE,"Senior")</f>
        <v>Young</v>
      </c>
      <c r="D4899" t="s">
        <v>16</v>
      </c>
      <c r="E4899" t="str">
        <f t="shared" si="152"/>
        <v>Young-Female</v>
      </c>
      <c r="F4899" t="s">
        <v>90</v>
      </c>
      <c r="G4899" t="s">
        <v>18</v>
      </c>
      <c r="H4899" s="1">
        <v>44188</v>
      </c>
      <c r="I4899" t="s">
        <v>4547</v>
      </c>
      <c r="J4899" t="s">
        <v>13720</v>
      </c>
      <c r="K4899" t="s">
        <v>61</v>
      </c>
      <c r="L4899">
        <v>32426.569009999999</v>
      </c>
      <c r="M4899">
        <v>224</v>
      </c>
      <c r="N4899" t="s">
        <v>43</v>
      </c>
      <c r="O4899" s="1">
        <v>44192</v>
      </c>
      <c r="P4899" s="3">
        <f t="shared" si="153"/>
        <v>4</v>
      </c>
      <c r="Q4899" t="s">
        <v>23</v>
      </c>
      <c r="R4899" t="s">
        <v>45</v>
      </c>
    </row>
    <row r="4900" spans="1:18" x14ac:dyDescent="0.25">
      <c r="A4900" t="s">
        <v>13721</v>
      </c>
      <c r="B4900" s="3">
        <v>29</v>
      </c>
      <c r="C4900" s="3" t="str" cm="1">
        <f t="array" ref="C4900">_xlfn.IFS(B4900&lt;35,"Young",B4900&lt;60,"Middle",TRUE,"Senior")</f>
        <v>Young</v>
      </c>
      <c r="D4900" t="s">
        <v>26</v>
      </c>
      <c r="E4900" t="str">
        <f t="shared" si="152"/>
        <v>Young-Male</v>
      </c>
      <c r="F4900" t="s">
        <v>63</v>
      </c>
      <c r="G4900" t="s">
        <v>26592</v>
      </c>
      <c r="H4900" s="1">
        <v>44223</v>
      </c>
      <c r="I4900" t="s">
        <v>13722</v>
      </c>
      <c r="J4900" t="s">
        <v>345</v>
      </c>
      <c r="K4900" t="s">
        <v>61</v>
      </c>
      <c r="L4900">
        <v>21618.124110000001</v>
      </c>
      <c r="M4900">
        <v>211</v>
      </c>
      <c r="N4900" t="s">
        <v>43</v>
      </c>
      <c r="O4900" s="1">
        <v>44248</v>
      </c>
      <c r="P4900" s="3">
        <f t="shared" si="153"/>
        <v>25</v>
      </c>
      <c r="Q4900" t="s">
        <v>23</v>
      </c>
      <c r="R4900" t="s">
        <v>24</v>
      </c>
    </row>
    <row r="4901" spans="1:18" x14ac:dyDescent="0.25">
      <c r="A4901" t="s">
        <v>13723</v>
      </c>
      <c r="B4901" s="3">
        <v>23</v>
      </c>
      <c r="C4901" s="3" t="str" cm="1">
        <f t="array" ref="C4901">_xlfn.IFS(B4901&lt;35,"Young",B4901&lt;60,"Middle",TRUE,"Senior")</f>
        <v>Young</v>
      </c>
      <c r="D4901" t="s">
        <v>26</v>
      </c>
      <c r="E4901" t="str">
        <f t="shared" si="152"/>
        <v>Young-Male</v>
      </c>
      <c r="F4901" t="s">
        <v>63</v>
      </c>
      <c r="G4901" t="s">
        <v>28</v>
      </c>
      <c r="H4901" s="1">
        <v>44576</v>
      </c>
      <c r="I4901" t="s">
        <v>13724</v>
      </c>
      <c r="J4901" t="s">
        <v>13725</v>
      </c>
      <c r="K4901" t="s">
        <v>53</v>
      </c>
      <c r="L4901">
        <v>3965.1226139999999</v>
      </c>
      <c r="M4901">
        <v>309</v>
      </c>
      <c r="N4901" t="s">
        <v>39</v>
      </c>
      <c r="O4901" s="1">
        <v>44593</v>
      </c>
      <c r="P4901" s="3">
        <f t="shared" si="153"/>
        <v>17</v>
      </c>
      <c r="Q4901" t="s">
        <v>32</v>
      </c>
      <c r="R4901" t="s">
        <v>24</v>
      </c>
    </row>
    <row r="4902" spans="1:18" x14ac:dyDescent="0.25">
      <c r="A4902" t="s">
        <v>13726</v>
      </c>
      <c r="B4902" s="3">
        <v>73</v>
      </c>
      <c r="C4902" s="3" t="str" cm="1">
        <f t="array" ref="C4902">_xlfn.IFS(B4902&lt;35,"Young",B4902&lt;60,"Middle",TRUE,"Senior")</f>
        <v>Senior</v>
      </c>
      <c r="D4902" t="s">
        <v>26</v>
      </c>
      <c r="E4902" t="str">
        <f t="shared" si="152"/>
        <v>Senior-Male</v>
      </c>
      <c r="F4902" t="s">
        <v>230</v>
      </c>
      <c r="G4902" t="s">
        <v>28</v>
      </c>
      <c r="H4902" s="1">
        <v>44861</v>
      </c>
      <c r="I4902" t="s">
        <v>13727</v>
      </c>
      <c r="J4902" t="s">
        <v>13728</v>
      </c>
      <c r="K4902" t="s">
        <v>61</v>
      </c>
      <c r="L4902">
        <v>23340.581770000001</v>
      </c>
      <c r="M4902">
        <v>194</v>
      </c>
      <c r="N4902" t="s">
        <v>43</v>
      </c>
      <c r="O4902" s="1">
        <v>44877</v>
      </c>
      <c r="P4902" s="3">
        <f t="shared" si="153"/>
        <v>16</v>
      </c>
      <c r="Q4902" t="s">
        <v>49</v>
      </c>
      <c r="R4902" t="s">
        <v>45</v>
      </c>
    </row>
    <row r="4903" spans="1:18" x14ac:dyDescent="0.25">
      <c r="A4903" t="s">
        <v>13729</v>
      </c>
      <c r="B4903" s="3">
        <v>48</v>
      </c>
      <c r="C4903" s="3" t="str" cm="1">
        <f t="array" ref="C4903">_xlfn.IFS(B4903&lt;35,"Young",B4903&lt;60,"Middle",TRUE,"Senior")</f>
        <v>Middle</v>
      </c>
      <c r="D4903" t="s">
        <v>26</v>
      </c>
      <c r="E4903" t="str">
        <f t="shared" si="152"/>
        <v>Middle-Male</v>
      </c>
      <c r="F4903" t="s">
        <v>17</v>
      </c>
      <c r="G4903" t="s">
        <v>18</v>
      </c>
      <c r="H4903" s="1">
        <v>44525</v>
      </c>
      <c r="I4903" t="s">
        <v>13730</v>
      </c>
      <c r="J4903" t="s">
        <v>13731</v>
      </c>
      <c r="K4903" t="s">
        <v>53</v>
      </c>
      <c r="L4903">
        <v>55916.021860000001</v>
      </c>
      <c r="M4903">
        <v>165</v>
      </c>
      <c r="N4903" t="s">
        <v>43</v>
      </c>
      <c r="O4903" s="1">
        <v>44528</v>
      </c>
      <c r="P4903" s="3">
        <f t="shared" si="153"/>
        <v>3</v>
      </c>
      <c r="Q4903" t="s">
        <v>85</v>
      </c>
      <c r="R4903" t="s">
        <v>24</v>
      </c>
    </row>
    <row r="4904" spans="1:18" x14ac:dyDescent="0.25">
      <c r="A4904" t="s">
        <v>13732</v>
      </c>
      <c r="B4904" s="3">
        <v>79</v>
      </c>
      <c r="C4904" s="3" t="str" cm="1">
        <f t="array" ref="C4904">_xlfn.IFS(B4904&lt;35,"Young",B4904&lt;60,"Middle",TRUE,"Senior")</f>
        <v>Senior</v>
      </c>
      <c r="D4904" t="s">
        <v>26</v>
      </c>
      <c r="E4904" t="str">
        <f t="shared" si="152"/>
        <v>Senior-Male</v>
      </c>
      <c r="F4904" t="s">
        <v>50</v>
      </c>
      <c r="G4904" t="s">
        <v>26593</v>
      </c>
      <c r="H4904" s="1">
        <v>43454</v>
      </c>
      <c r="I4904" t="s">
        <v>13733</v>
      </c>
      <c r="J4904" t="s">
        <v>5021</v>
      </c>
      <c r="K4904" t="s">
        <v>53</v>
      </c>
      <c r="L4904">
        <v>22288.612590000001</v>
      </c>
      <c r="M4904">
        <v>421</v>
      </c>
      <c r="N4904" t="s">
        <v>22</v>
      </c>
      <c r="O4904" s="1">
        <v>43474</v>
      </c>
      <c r="P4904" s="3">
        <f t="shared" si="153"/>
        <v>20</v>
      </c>
      <c r="Q4904" t="s">
        <v>49</v>
      </c>
      <c r="R4904" t="s">
        <v>45</v>
      </c>
    </row>
    <row r="4905" spans="1:18" x14ac:dyDescent="0.25">
      <c r="A4905" t="s">
        <v>13734</v>
      </c>
      <c r="B4905" s="3">
        <v>39</v>
      </c>
      <c r="C4905" s="3" t="str" cm="1">
        <f t="array" ref="C4905">_xlfn.IFS(B4905&lt;35,"Young",B4905&lt;60,"Middle",TRUE,"Senior")</f>
        <v>Middle</v>
      </c>
      <c r="D4905" t="s">
        <v>16</v>
      </c>
      <c r="E4905" t="str">
        <f t="shared" si="152"/>
        <v>Middle-Female</v>
      </c>
      <c r="F4905" t="s">
        <v>90</v>
      </c>
      <c r="G4905" t="s">
        <v>70</v>
      </c>
      <c r="H4905" s="1">
        <v>43809</v>
      </c>
      <c r="I4905" t="s">
        <v>13735</v>
      </c>
      <c r="J4905" t="s">
        <v>13736</v>
      </c>
      <c r="K4905" t="s">
        <v>57</v>
      </c>
      <c r="L4905">
        <v>49965.230080000001</v>
      </c>
      <c r="M4905">
        <v>296</v>
      </c>
      <c r="N4905" t="s">
        <v>39</v>
      </c>
      <c r="O4905" s="1">
        <v>43832</v>
      </c>
      <c r="P4905" s="3">
        <f t="shared" si="153"/>
        <v>23</v>
      </c>
      <c r="Q4905" t="s">
        <v>49</v>
      </c>
      <c r="R4905" t="s">
        <v>33</v>
      </c>
    </row>
    <row r="4906" spans="1:18" x14ac:dyDescent="0.25">
      <c r="A4906" t="s">
        <v>13737</v>
      </c>
      <c r="B4906" s="3">
        <v>74</v>
      </c>
      <c r="C4906" s="3" t="str" cm="1">
        <f t="array" ref="C4906">_xlfn.IFS(B4906&lt;35,"Young",B4906&lt;60,"Middle",TRUE,"Senior")</f>
        <v>Senior</v>
      </c>
      <c r="D4906" t="s">
        <v>26</v>
      </c>
      <c r="E4906" t="str">
        <f t="shared" si="152"/>
        <v>Senior-Male</v>
      </c>
      <c r="F4906" t="s">
        <v>90</v>
      </c>
      <c r="G4906" t="s">
        <v>26592</v>
      </c>
      <c r="H4906" s="1">
        <v>43886</v>
      </c>
      <c r="I4906" t="s">
        <v>13738</v>
      </c>
      <c r="J4906" t="s">
        <v>13739</v>
      </c>
      <c r="K4906" t="s">
        <v>31</v>
      </c>
      <c r="L4906">
        <v>4189.4275630000002</v>
      </c>
      <c r="M4906">
        <v>227</v>
      </c>
      <c r="N4906" t="s">
        <v>22</v>
      </c>
      <c r="O4906" s="1">
        <v>43892</v>
      </c>
      <c r="P4906" s="3">
        <f t="shared" si="153"/>
        <v>6</v>
      </c>
      <c r="Q4906" t="s">
        <v>23</v>
      </c>
      <c r="R4906" t="s">
        <v>33</v>
      </c>
    </row>
    <row r="4907" spans="1:18" x14ac:dyDescent="0.25">
      <c r="A4907" t="s">
        <v>9175</v>
      </c>
      <c r="B4907" s="3">
        <v>55</v>
      </c>
      <c r="C4907" s="3" t="str" cm="1">
        <f t="array" ref="C4907">_xlfn.IFS(B4907&lt;35,"Young",B4907&lt;60,"Middle",TRUE,"Senior")</f>
        <v>Middle</v>
      </c>
      <c r="D4907" t="s">
        <v>26</v>
      </c>
      <c r="E4907" t="str">
        <f t="shared" si="152"/>
        <v>Middle-Male</v>
      </c>
      <c r="F4907" t="s">
        <v>90</v>
      </c>
      <c r="G4907" t="s">
        <v>26592</v>
      </c>
      <c r="H4907" s="1">
        <v>44322</v>
      </c>
      <c r="I4907" t="s">
        <v>13740</v>
      </c>
      <c r="J4907" t="s">
        <v>13741</v>
      </c>
      <c r="K4907" t="s">
        <v>21</v>
      </c>
      <c r="L4907">
        <v>30227.382880000001</v>
      </c>
      <c r="M4907">
        <v>454</v>
      </c>
      <c r="N4907" t="s">
        <v>22</v>
      </c>
      <c r="O4907" s="1">
        <v>44324</v>
      </c>
      <c r="P4907" s="3">
        <f t="shared" si="153"/>
        <v>2</v>
      </c>
      <c r="Q4907" t="s">
        <v>32</v>
      </c>
      <c r="R4907" t="s">
        <v>24</v>
      </c>
    </row>
    <row r="4908" spans="1:18" x14ac:dyDescent="0.25">
      <c r="A4908" t="s">
        <v>13742</v>
      </c>
      <c r="B4908" s="3">
        <v>48</v>
      </c>
      <c r="C4908" s="3" t="str" cm="1">
        <f t="array" ref="C4908">_xlfn.IFS(B4908&lt;35,"Young",B4908&lt;60,"Middle",TRUE,"Senior")</f>
        <v>Middle</v>
      </c>
      <c r="D4908" t="s">
        <v>26</v>
      </c>
      <c r="E4908" t="str">
        <f t="shared" si="152"/>
        <v>Middle-Male</v>
      </c>
      <c r="F4908" t="s">
        <v>17</v>
      </c>
      <c r="G4908" t="s">
        <v>70</v>
      </c>
      <c r="H4908" s="1">
        <v>44691</v>
      </c>
      <c r="I4908" t="s">
        <v>13743</v>
      </c>
      <c r="J4908" t="s">
        <v>13744</v>
      </c>
      <c r="K4908" t="s">
        <v>53</v>
      </c>
      <c r="L4908">
        <v>42694.176370000001</v>
      </c>
      <c r="M4908">
        <v>285</v>
      </c>
      <c r="N4908" t="s">
        <v>39</v>
      </c>
      <c r="O4908" s="1">
        <v>44698</v>
      </c>
      <c r="P4908" s="3">
        <f t="shared" si="153"/>
        <v>7</v>
      </c>
      <c r="Q4908" t="s">
        <v>32</v>
      </c>
      <c r="R4908" t="s">
        <v>45</v>
      </c>
    </row>
    <row r="4909" spans="1:18" x14ac:dyDescent="0.25">
      <c r="A4909" t="s">
        <v>13745</v>
      </c>
      <c r="B4909" s="3">
        <v>48</v>
      </c>
      <c r="C4909" s="3" t="str" cm="1">
        <f t="array" ref="C4909">_xlfn.IFS(B4909&lt;35,"Young",B4909&lt;60,"Middle",TRUE,"Senior")</f>
        <v>Middle</v>
      </c>
      <c r="D4909" t="s">
        <v>26</v>
      </c>
      <c r="E4909" t="str">
        <f t="shared" si="152"/>
        <v>Middle-Male</v>
      </c>
      <c r="F4909" t="s">
        <v>35</v>
      </c>
      <c r="G4909" t="s">
        <v>18</v>
      </c>
      <c r="H4909" s="1">
        <v>44828</v>
      </c>
      <c r="I4909" t="s">
        <v>13746</v>
      </c>
      <c r="J4909" t="s">
        <v>13747</v>
      </c>
      <c r="K4909" t="s">
        <v>31</v>
      </c>
      <c r="L4909">
        <v>41676.568850000003</v>
      </c>
      <c r="M4909">
        <v>378</v>
      </c>
      <c r="N4909" t="s">
        <v>39</v>
      </c>
      <c r="O4909" s="1">
        <v>44854</v>
      </c>
      <c r="P4909" s="3">
        <f t="shared" si="153"/>
        <v>26</v>
      </c>
      <c r="Q4909" t="s">
        <v>23</v>
      </c>
      <c r="R4909" t="s">
        <v>24</v>
      </c>
    </row>
    <row r="4910" spans="1:18" x14ac:dyDescent="0.25">
      <c r="A4910" t="s">
        <v>13748</v>
      </c>
      <c r="B4910" s="3">
        <v>36</v>
      </c>
      <c r="C4910" s="3" t="str" cm="1">
        <f t="array" ref="C4910">_xlfn.IFS(B4910&lt;35,"Young",B4910&lt;60,"Middle",TRUE,"Senior")</f>
        <v>Middle</v>
      </c>
      <c r="D4910" t="s">
        <v>26</v>
      </c>
      <c r="E4910" t="str">
        <f t="shared" si="152"/>
        <v>Middle-Male</v>
      </c>
      <c r="F4910" t="s">
        <v>35</v>
      </c>
      <c r="G4910" t="s">
        <v>70</v>
      </c>
      <c r="H4910" s="1">
        <v>43618</v>
      </c>
      <c r="I4910" t="s">
        <v>13749</v>
      </c>
      <c r="J4910" t="s">
        <v>13750</v>
      </c>
      <c r="K4910" t="s">
        <v>61</v>
      </c>
      <c r="L4910">
        <v>77547.114149999994</v>
      </c>
      <c r="M4910">
        <v>285</v>
      </c>
      <c r="N4910" t="s">
        <v>22</v>
      </c>
      <c r="O4910" s="1">
        <v>43627</v>
      </c>
      <c r="P4910" s="3">
        <f t="shared" si="153"/>
        <v>9</v>
      </c>
      <c r="Q4910" t="s">
        <v>32</v>
      </c>
      <c r="R4910" t="s">
        <v>45</v>
      </c>
    </row>
    <row r="4911" spans="1:18" x14ac:dyDescent="0.25">
      <c r="A4911" t="s">
        <v>13751</v>
      </c>
      <c r="B4911" s="3">
        <v>49</v>
      </c>
      <c r="C4911" s="3" t="str" cm="1">
        <f t="array" ref="C4911">_xlfn.IFS(B4911&lt;35,"Young",B4911&lt;60,"Middle",TRUE,"Senior")</f>
        <v>Middle</v>
      </c>
      <c r="D4911" t="s">
        <v>26</v>
      </c>
      <c r="E4911" t="str">
        <f t="shared" si="152"/>
        <v>Middle-Male</v>
      </c>
      <c r="F4911" t="s">
        <v>50</v>
      </c>
      <c r="G4911" t="s">
        <v>26592</v>
      </c>
      <c r="H4911" s="1">
        <v>44593</v>
      </c>
      <c r="I4911" t="s">
        <v>13752</v>
      </c>
      <c r="J4911" t="s">
        <v>13753</v>
      </c>
      <c r="K4911" t="s">
        <v>31</v>
      </c>
      <c r="L4911">
        <v>6936.1550989999996</v>
      </c>
      <c r="M4911">
        <v>350</v>
      </c>
      <c r="N4911" t="s">
        <v>43</v>
      </c>
      <c r="O4911" s="1">
        <v>44596</v>
      </c>
      <c r="P4911" s="3">
        <f t="shared" si="153"/>
        <v>3</v>
      </c>
      <c r="Q4911" t="s">
        <v>49</v>
      </c>
      <c r="R4911" t="s">
        <v>24</v>
      </c>
    </row>
    <row r="4912" spans="1:18" x14ac:dyDescent="0.25">
      <c r="A4912" t="s">
        <v>13754</v>
      </c>
      <c r="B4912" s="3">
        <v>58</v>
      </c>
      <c r="C4912" s="3" t="str" cm="1">
        <f t="array" ref="C4912">_xlfn.IFS(B4912&lt;35,"Young",B4912&lt;60,"Middle",TRUE,"Senior")</f>
        <v>Middle</v>
      </c>
      <c r="D4912" t="s">
        <v>26</v>
      </c>
      <c r="E4912" t="str">
        <f t="shared" si="152"/>
        <v>Middle-Male</v>
      </c>
      <c r="F4912" t="s">
        <v>63</v>
      </c>
      <c r="G4912" t="s">
        <v>70</v>
      </c>
      <c r="H4912" s="1">
        <v>44801</v>
      </c>
      <c r="I4912" t="s">
        <v>13755</v>
      </c>
      <c r="J4912" t="s">
        <v>13756</v>
      </c>
      <c r="K4912" t="s">
        <v>53</v>
      </c>
      <c r="L4912">
        <v>19507.08611</v>
      </c>
      <c r="M4912">
        <v>232</v>
      </c>
      <c r="N4912" t="s">
        <v>22</v>
      </c>
      <c r="O4912" s="1">
        <v>44819</v>
      </c>
      <c r="P4912" s="3">
        <f t="shared" si="153"/>
        <v>18</v>
      </c>
      <c r="Q4912" t="s">
        <v>32</v>
      </c>
      <c r="R4912" t="s">
        <v>24</v>
      </c>
    </row>
    <row r="4913" spans="1:18" x14ac:dyDescent="0.25">
      <c r="A4913" t="s">
        <v>13757</v>
      </c>
      <c r="B4913" s="3">
        <v>42</v>
      </c>
      <c r="C4913" s="3" t="str" cm="1">
        <f t="array" ref="C4913">_xlfn.IFS(B4913&lt;35,"Young",B4913&lt;60,"Middle",TRUE,"Senior")</f>
        <v>Middle</v>
      </c>
      <c r="D4913" t="s">
        <v>16</v>
      </c>
      <c r="E4913" t="str">
        <f t="shared" si="152"/>
        <v>Middle-Female</v>
      </c>
      <c r="F4913" t="s">
        <v>17</v>
      </c>
      <c r="G4913" t="s">
        <v>26592</v>
      </c>
      <c r="H4913" s="1">
        <v>43523</v>
      </c>
      <c r="I4913" t="s">
        <v>13758</v>
      </c>
      <c r="J4913" t="s">
        <v>13759</v>
      </c>
      <c r="K4913" t="s">
        <v>53</v>
      </c>
      <c r="L4913">
        <v>12912.82033</v>
      </c>
      <c r="M4913">
        <v>217</v>
      </c>
      <c r="N4913" t="s">
        <v>39</v>
      </c>
      <c r="O4913" s="1">
        <v>43543</v>
      </c>
      <c r="P4913" s="3">
        <f t="shared" si="153"/>
        <v>20</v>
      </c>
      <c r="Q4913" t="s">
        <v>23</v>
      </c>
      <c r="R4913" t="s">
        <v>24</v>
      </c>
    </row>
    <row r="4914" spans="1:18" x14ac:dyDescent="0.25">
      <c r="A4914" t="s">
        <v>13760</v>
      </c>
      <c r="B4914" s="3">
        <v>47</v>
      </c>
      <c r="C4914" s="3" t="str" cm="1">
        <f t="array" ref="C4914">_xlfn.IFS(B4914&lt;35,"Young",B4914&lt;60,"Middle",TRUE,"Senior")</f>
        <v>Middle</v>
      </c>
      <c r="D4914" t="s">
        <v>16</v>
      </c>
      <c r="E4914" t="str">
        <f t="shared" si="152"/>
        <v>Middle-Female</v>
      </c>
      <c r="F4914" t="s">
        <v>35</v>
      </c>
      <c r="G4914" t="s">
        <v>70</v>
      </c>
      <c r="H4914" s="1">
        <v>43973</v>
      </c>
      <c r="I4914" t="s">
        <v>13761</v>
      </c>
      <c r="J4914" t="s">
        <v>13762</v>
      </c>
      <c r="K4914" t="s">
        <v>21</v>
      </c>
      <c r="L4914">
        <v>49909.789879999997</v>
      </c>
      <c r="M4914">
        <v>434</v>
      </c>
      <c r="N4914" t="s">
        <v>39</v>
      </c>
      <c r="O4914" s="1">
        <v>43974</v>
      </c>
      <c r="P4914" s="3">
        <f t="shared" si="153"/>
        <v>1</v>
      </c>
      <c r="Q4914" t="s">
        <v>49</v>
      </c>
      <c r="R4914" t="s">
        <v>45</v>
      </c>
    </row>
    <row r="4915" spans="1:18" x14ac:dyDescent="0.25">
      <c r="A4915" t="s">
        <v>13763</v>
      </c>
      <c r="B4915" s="3">
        <v>73</v>
      </c>
      <c r="C4915" s="3" t="str" cm="1">
        <f t="array" ref="C4915">_xlfn.IFS(B4915&lt;35,"Young",B4915&lt;60,"Middle",TRUE,"Senior")</f>
        <v>Senior</v>
      </c>
      <c r="D4915" t="s">
        <v>26</v>
      </c>
      <c r="E4915" t="str">
        <f t="shared" si="152"/>
        <v>Senior-Male</v>
      </c>
      <c r="F4915" t="s">
        <v>50</v>
      </c>
      <c r="G4915" t="s">
        <v>70</v>
      </c>
      <c r="H4915" s="1">
        <v>45122</v>
      </c>
      <c r="I4915" t="s">
        <v>13764</v>
      </c>
      <c r="J4915" t="s">
        <v>13455</v>
      </c>
      <c r="K4915" t="s">
        <v>61</v>
      </c>
      <c r="L4915">
        <v>16065.889510000001</v>
      </c>
      <c r="M4915">
        <v>108</v>
      </c>
      <c r="N4915" t="s">
        <v>39</v>
      </c>
      <c r="O4915" s="1">
        <v>45140</v>
      </c>
      <c r="P4915" s="3">
        <f t="shared" si="153"/>
        <v>18</v>
      </c>
      <c r="Q4915" t="s">
        <v>32</v>
      </c>
      <c r="R4915" t="s">
        <v>24</v>
      </c>
    </row>
    <row r="4916" spans="1:18" x14ac:dyDescent="0.25">
      <c r="A4916" t="s">
        <v>6337</v>
      </c>
      <c r="B4916" s="3">
        <v>26</v>
      </c>
      <c r="C4916" s="3" t="str" cm="1">
        <f t="array" ref="C4916">_xlfn.IFS(B4916&lt;35,"Young",B4916&lt;60,"Middle",TRUE,"Senior")</f>
        <v>Young</v>
      </c>
      <c r="D4916" t="s">
        <v>26</v>
      </c>
      <c r="E4916" t="str">
        <f t="shared" si="152"/>
        <v>Young-Male</v>
      </c>
      <c r="F4916" t="s">
        <v>27</v>
      </c>
      <c r="G4916" t="s">
        <v>26592</v>
      </c>
      <c r="H4916" s="1">
        <v>44712</v>
      </c>
      <c r="I4916" t="s">
        <v>13765</v>
      </c>
      <c r="J4916" t="s">
        <v>13766</v>
      </c>
      <c r="K4916" t="s">
        <v>57</v>
      </c>
      <c r="L4916">
        <v>25097.289479999999</v>
      </c>
      <c r="M4916">
        <v>361</v>
      </c>
      <c r="N4916" t="s">
        <v>43</v>
      </c>
      <c r="O4916" s="1">
        <v>44735</v>
      </c>
      <c r="P4916" s="3">
        <f t="shared" si="153"/>
        <v>23</v>
      </c>
      <c r="Q4916" t="s">
        <v>44</v>
      </c>
      <c r="R4916" t="s">
        <v>45</v>
      </c>
    </row>
    <row r="4917" spans="1:18" x14ac:dyDescent="0.25">
      <c r="A4917" t="s">
        <v>13767</v>
      </c>
      <c r="B4917" s="3">
        <v>26</v>
      </c>
      <c r="C4917" s="3" t="str" cm="1">
        <f t="array" ref="C4917">_xlfn.IFS(B4917&lt;35,"Young",B4917&lt;60,"Middle",TRUE,"Senior")</f>
        <v>Young</v>
      </c>
      <c r="D4917" t="s">
        <v>16</v>
      </c>
      <c r="E4917" t="str">
        <f t="shared" si="152"/>
        <v>Young-Female</v>
      </c>
      <c r="F4917" t="s">
        <v>90</v>
      </c>
      <c r="G4917" t="s">
        <v>26592</v>
      </c>
      <c r="H4917" s="1">
        <v>44340</v>
      </c>
      <c r="I4917" t="s">
        <v>13768</v>
      </c>
      <c r="J4917" t="s">
        <v>13769</v>
      </c>
      <c r="K4917" t="s">
        <v>53</v>
      </c>
      <c r="L4917">
        <v>10499.20946</v>
      </c>
      <c r="M4917">
        <v>350</v>
      </c>
      <c r="N4917" t="s">
        <v>22</v>
      </c>
      <c r="O4917" s="1">
        <v>44357</v>
      </c>
      <c r="P4917" s="3">
        <f t="shared" si="153"/>
        <v>17</v>
      </c>
      <c r="Q4917" t="s">
        <v>32</v>
      </c>
      <c r="R4917" t="s">
        <v>45</v>
      </c>
    </row>
    <row r="4918" spans="1:18" x14ac:dyDescent="0.25">
      <c r="A4918" t="s">
        <v>13770</v>
      </c>
      <c r="B4918" s="3">
        <v>79</v>
      </c>
      <c r="C4918" s="3" t="str" cm="1">
        <f t="array" ref="C4918">_xlfn.IFS(B4918&lt;35,"Young",B4918&lt;60,"Middle",TRUE,"Senior")</f>
        <v>Senior</v>
      </c>
      <c r="D4918" t="s">
        <v>26</v>
      </c>
      <c r="E4918" t="str">
        <f t="shared" si="152"/>
        <v>Senior-Male</v>
      </c>
      <c r="F4918" t="s">
        <v>230</v>
      </c>
      <c r="G4918" t="s">
        <v>70</v>
      </c>
      <c r="H4918" s="1">
        <v>44994</v>
      </c>
      <c r="I4918" t="s">
        <v>13771</v>
      </c>
      <c r="J4918" t="s">
        <v>13772</v>
      </c>
      <c r="K4918" t="s">
        <v>31</v>
      </c>
      <c r="L4918">
        <v>36277.333619999998</v>
      </c>
      <c r="M4918">
        <v>305</v>
      </c>
      <c r="N4918" t="s">
        <v>39</v>
      </c>
      <c r="O4918" s="1">
        <v>45012</v>
      </c>
      <c r="P4918" s="3">
        <f t="shared" si="153"/>
        <v>18</v>
      </c>
      <c r="Q4918" t="s">
        <v>32</v>
      </c>
      <c r="R4918" t="s">
        <v>33</v>
      </c>
    </row>
    <row r="4919" spans="1:18" x14ac:dyDescent="0.25">
      <c r="A4919" t="s">
        <v>13773</v>
      </c>
      <c r="B4919" s="3">
        <v>58</v>
      </c>
      <c r="C4919" s="3" t="str" cm="1">
        <f t="array" ref="C4919">_xlfn.IFS(B4919&lt;35,"Young",B4919&lt;60,"Middle",TRUE,"Senior")</f>
        <v>Middle</v>
      </c>
      <c r="D4919" t="s">
        <v>26</v>
      </c>
      <c r="E4919" t="str">
        <f t="shared" si="152"/>
        <v>Middle-Male</v>
      </c>
      <c r="F4919" t="s">
        <v>230</v>
      </c>
      <c r="G4919" t="s">
        <v>18</v>
      </c>
      <c r="H4919" s="1">
        <v>44579</v>
      </c>
      <c r="I4919" t="s">
        <v>7084</v>
      </c>
      <c r="J4919" t="s">
        <v>13774</v>
      </c>
      <c r="K4919" t="s">
        <v>21</v>
      </c>
      <c r="L4919">
        <v>9014.9498459999995</v>
      </c>
      <c r="M4919">
        <v>392</v>
      </c>
      <c r="N4919" t="s">
        <v>39</v>
      </c>
      <c r="O4919" s="1">
        <v>44581</v>
      </c>
      <c r="P4919" s="3">
        <f t="shared" si="153"/>
        <v>2</v>
      </c>
      <c r="Q4919" t="s">
        <v>44</v>
      </c>
      <c r="R4919" t="s">
        <v>33</v>
      </c>
    </row>
    <row r="4920" spans="1:18" x14ac:dyDescent="0.25">
      <c r="A4920" t="s">
        <v>13775</v>
      </c>
      <c r="B4920" s="3">
        <v>31</v>
      </c>
      <c r="C4920" s="3" t="str" cm="1">
        <f t="array" ref="C4920">_xlfn.IFS(B4920&lt;35,"Young",B4920&lt;60,"Middle",TRUE,"Senior")</f>
        <v>Young</v>
      </c>
      <c r="D4920" t="s">
        <v>26</v>
      </c>
      <c r="E4920" t="str">
        <f t="shared" si="152"/>
        <v>Young-Male</v>
      </c>
      <c r="F4920" t="s">
        <v>35</v>
      </c>
      <c r="G4920" t="s">
        <v>28</v>
      </c>
      <c r="H4920" s="1">
        <v>44213</v>
      </c>
      <c r="I4920" t="s">
        <v>13776</v>
      </c>
      <c r="J4920" t="s">
        <v>13777</v>
      </c>
      <c r="K4920" t="s">
        <v>57</v>
      </c>
      <c r="L4920">
        <v>36637.946909999999</v>
      </c>
      <c r="M4920">
        <v>409</v>
      </c>
      <c r="N4920" t="s">
        <v>43</v>
      </c>
      <c r="O4920" s="1">
        <v>44221</v>
      </c>
      <c r="P4920" s="3">
        <f t="shared" si="153"/>
        <v>8</v>
      </c>
      <c r="Q4920" t="s">
        <v>85</v>
      </c>
      <c r="R4920" t="s">
        <v>24</v>
      </c>
    </row>
    <row r="4921" spans="1:18" x14ac:dyDescent="0.25">
      <c r="A4921" t="s">
        <v>13778</v>
      </c>
      <c r="B4921" s="3">
        <v>51</v>
      </c>
      <c r="C4921" s="3" t="str" cm="1">
        <f t="array" ref="C4921">_xlfn.IFS(B4921&lt;35,"Young",B4921&lt;60,"Middle",TRUE,"Senior")</f>
        <v>Middle</v>
      </c>
      <c r="D4921" t="s">
        <v>16</v>
      </c>
      <c r="E4921" t="str">
        <f t="shared" si="152"/>
        <v>Middle-Female</v>
      </c>
      <c r="F4921" t="s">
        <v>50</v>
      </c>
      <c r="G4921" t="s">
        <v>28</v>
      </c>
      <c r="H4921" s="1">
        <v>44821</v>
      </c>
      <c r="I4921" t="s">
        <v>13779</v>
      </c>
      <c r="J4921" t="s">
        <v>13780</v>
      </c>
      <c r="K4921" t="s">
        <v>31</v>
      </c>
      <c r="L4921">
        <v>8523.9056710000004</v>
      </c>
      <c r="M4921">
        <v>123</v>
      </c>
      <c r="N4921" t="s">
        <v>39</v>
      </c>
      <c r="O4921" s="1">
        <v>44848</v>
      </c>
      <c r="P4921" s="3">
        <f t="shared" si="153"/>
        <v>27</v>
      </c>
      <c r="Q4921" t="s">
        <v>23</v>
      </c>
      <c r="R4921" t="s">
        <v>24</v>
      </c>
    </row>
    <row r="4922" spans="1:18" x14ac:dyDescent="0.25">
      <c r="A4922" t="s">
        <v>13781</v>
      </c>
      <c r="B4922" s="3">
        <v>30</v>
      </c>
      <c r="C4922" s="3" t="str" cm="1">
        <f t="array" ref="C4922">_xlfn.IFS(B4922&lt;35,"Young",B4922&lt;60,"Middle",TRUE,"Senior")</f>
        <v>Young</v>
      </c>
      <c r="D4922" t="s">
        <v>16</v>
      </c>
      <c r="E4922" t="str">
        <f t="shared" si="152"/>
        <v>Young-Female</v>
      </c>
      <c r="F4922" t="s">
        <v>17</v>
      </c>
      <c r="G4922" t="s">
        <v>28</v>
      </c>
      <c r="H4922" s="1">
        <v>43814</v>
      </c>
      <c r="I4922" t="s">
        <v>13782</v>
      </c>
      <c r="J4922" t="s">
        <v>13783</v>
      </c>
      <c r="K4922" t="s">
        <v>57</v>
      </c>
      <c r="L4922">
        <v>5769.7718809999997</v>
      </c>
      <c r="M4922">
        <v>337</v>
      </c>
      <c r="N4922" t="s">
        <v>39</v>
      </c>
      <c r="O4922" s="1">
        <v>43843</v>
      </c>
      <c r="P4922" s="3">
        <f t="shared" si="153"/>
        <v>29</v>
      </c>
      <c r="Q4922" t="s">
        <v>85</v>
      </c>
      <c r="R4922" t="s">
        <v>45</v>
      </c>
    </row>
    <row r="4923" spans="1:18" x14ac:dyDescent="0.25">
      <c r="A4923" t="s">
        <v>13784</v>
      </c>
      <c r="B4923" s="3">
        <v>31</v>
      </c>
      <c r="C4923" s="3" t="str" cm="1">
        <f t="array" ref="C4923">_xlfn.IFS(B4923&lt;35,"Young",B4923&lt;60,"Middle",TRUE,"Senior")</f>
        <v>Young</v>
      </c>
      <c r="D4923" t="s">
        <v>16</v>
      </c>
      <c r="E4923" t="str">
        <f t="shared" si="152"/>
        <v>Young-Female</v>
      </c>
      <c r="F4923" t="s">
        <v>17</v>
      </c>
      <c r="G4923" t="s">
        <v>18</v>
      </c>
      <c r="H4923" s="1">
        <v>45126</v>
      </c>
      <c r="I4923" t="s">
        <v>3804</v>
      </c>
      <c r="J4923" t="s">
        <v>11437</v>
      </c>
      <c r="K4923" t="s">
        <v>57</v>
      </c>
      <c r="L4923">
        <v>49682.596259999998</v>
      </c>
      <c r="M4923">
        <v>275</v>
      </c>
      <c r="N4923" t="s">
        <v>43</v>
      </c>
      <c r="O4923" s="1">
        <v>45130</v>
      </c>
      <c r="P4923" s="3">
        <f t="shared" si="153"/>
        <v>4</v>
      </c>
      <c r="Q4923" t="s">
        <v>32</v>
      </c>
      <c r="R4923" t="s">
        <v>24</v>
      </c>
    </row>
    <row r="4924" spans="1:18" x14ac:dyDescent="0.25">
      <c r="A4924" t="s">
        <v>13785</v>
      </c>
      <c r="B4924" s="3">
        <v>24</v>
      </c>
      <c r="C4924" s="3" t="str" cm="1">
        <f t="array" ref="C4924">_xlfn.IFS(B4924&lt;35,"Young",B4924&lt;60,"Middle",TRUE,"Senior")</f>
        <v>Young</v>
      </c>
      <c r="D4924" t="s">
        <v>16</v>
      </c>
      <c r="E4924" t="str">
        <f t="shared" si="152"/>
        <v>Young-Female</v>
      </c>
      <c r="F4924" t="s">
        <v>63</v>
      </c>
      <c r="G4924" t="s">
        <v>18</v>
      </c>
      <c r="H4924" s="1">
        <v>44671</v>
      </c>
      <c r="I4924" t="s">
        <v>13786</v>
      </c>
      <c r="J4924" t="s">
        <v>13787</v>
      </c>
      <c r="K4924" t="s">
        <v>61</v>
      </c>
      <c r="L4924">
        <v>44005.201840000002</v>
      </c>
      <c r="M4924">
        <v>339</v>
      </c>
      <c r="N4924" t="s">
        <v>43</v>
      </c>
      <c r="O4924" s="1">
        <v>44700</v>
      </c>
      <c r="P4924" s="3">
        <f t="shared" si="153"/>
        <v>29</v>
      </c>
      <c r="Q4924" t="s">
        <v>49</v>
      </c>
      <c r="R4924" t="s">
        <v>33</v>
      </c>
    </row>
    <row r="4925" spans="1:18" x14ac:dyDescent="0.25">
      <c r="A4925" t="s">
        <v>12141</v>
      </c>
      <c r="B4925" s="3">
        <v>74</v>
      </c>
      <c r="C4925" s="3" t="str" cm="1">
        <f t="array" ref="C4925">_xlfn.IFS(B4925&lt;35,"Young",B4925&lt;60,"Middle",TRUE,"Senior")</f>
        <v>Senior</v>
      </c>
      <c r="D4925" t="s">
        <v>16</v>
      </c>
      <c r="E4925" t="str">
        <f t="shared" si="152"/>
        <v>Senior-Female</v>
      </c>
      <c r="F4925" t="s">
        <v>27</v>
      </c>
      <c r="G4925" t="s">
        <v>26592</v>
      </c>
      <c r="H4925" s="1">
        <v>43461</v>
      </c>
      <c r="I4925" t="s">
        <v>13788</v>
      </c>
      <c r="J4925" t="s">
        <v>13789</v>
      </c>
      <c r="K4925" t="s">
        <v>21</v>
      </c>
      <c r="L4925">
        <v>4155.3568349999996</v>
      </c>
      <c r="M4925">
        <v>198</v>
      </c>
      <c r="N4925" t="s">
        <v>39</v>
      </c>
      <c r="O4925" s="1">
        <v>43462</v>
      </c>
      <c r="P4925" s="3">
        <f t="shared" si="153"/>
        <v>1</v>
      </c>
      <c r="Q4925" t="s">
        <v>49</v>
      </c>
      <c r="R4925" t="s">
        <v>24</v>
      </c>
    </row>
    <row r="4926" spans="1:18" x14ac:dyDescent="0.25">
      <c r="A4926" t="s">
        <v>13790</v>
      </c>
      <c r="B4926" s="3">
        <v>42</v>
      </c>
      <c r="C4926" s="3" t="str" cm="1">
        <f t="array" ref="C4926">_xlfn.IFS(B4926&lt;35,"Young",B4926&lt;60,"Middle",TRUE,"Senior")</f>
        <v>Middle</v>
      </c>
      <c r="D4926" t="s">
        <v>26</v>
      </c>
      <c r="E4926" t="str">
        <f t="shared" si="152"/>
        <v>Middle-Male</v>
      </c>
      <c r="F4926" t="s">
        <v>27</v>
      </c>
      <c r="G4926" t="s">
        <v>36</v>
      </c>
      <c r="H4926" s="1">
        <v>45106</v>
      </c>
      <c r="I4926" t="s">
        <v>13791</v>
      </c>
      <c r="J4926" t="s">
        <v>13792</v>
      </c>
      <c r="K4926" t="s">
        <v>21</v>
      </c>
      <c r="L4926">
        <v>20168.917150000001</v>
      </c>
      <c r="M4926">
        <v>473</v>
      </c>
      <c r="N4926" t="s">
        <v>22</v>
      </c>
      <c r="O4926" s="1">
        <v>45112</v>
      </c>
      <c r="P4926" s="3">
        <f t="shared" si="153"/>
        <v>6</v>
      </c>
      <c r="Q4926" t="s">
        <v>44</v>
      </c>
      <c r="R4926" t="s">
        <v>24</v>
      </c>
    </row>
    <row r="4927" spans="1:18" x14ac:dyDescent="0.25">
      <c r="A4927" t="s">
        <v>13793</v>
      </c>
      <c r="B4927" s="3">
        <v>52</v>
      </c>
      <c r="C4927" s="3" t="str" cm="1">
        <f t="array" ref="C4927">_xlfn.IFS(B4927&lt;35,"Young",B4927&lt;60,"Middle",TRUE,"Senior")</f>
        <v>Middle</v>
      </c>
      <c r="D4927" t="s">
        <v>26</v>
      </c>
      <c r="E4927" t="str">
        <f t="shared" si="152"/>
        <v>Middle-Male</v>
      </c>
      <c r="F4927" t="s">
        <v>115</v>
      </c>
      <c r="G4927" t="s">
        <v>36</v>
      </c>
      <c r="H4927" s="1">
        <v>44639</v>
      </c>
      <c r="I4927" t="s">
        <v>13794</v>
      </c>
      <c r="J4927" t="s">
        <v>13795</v>
      </c>
      <c r="K4927" t="s">
        <v>61</v>
      </c>
      <c r="L4927">
        <v>10830.326789999999</v>
      </c>
      <c r="M4927">
        <v>484</v>
      </c>
      <c r="N4927" t="s">
        <v>43</v>
      </c>
      <c r="O4927" s="1">
        <v>44655</v>
      </c>
      <c r="P4927" s="3">
        <f t="shared" si="153"/>
        <v>16</v>
      </c>
      <c r="Q4927" t="s">
        <v>85</v>
      </c>
      <c r="R4927" t="s">
        <v>45</v>
      </c>
    </row>
    <row r="4928" spans="1:18" x14ac:dyDescent="0.25">
      <c r="A4928" t="s">
        <v>13796</v>
      </c>
      <c r="B4928" s="3">
        <v>79</v>
      </c>
      <c r="C4928" s="3" t="str" cm="1">
        <f t="array" ref="C4928">_xlfn.IFS(B4928&lt;35,"Young",B4928&lt;60,"Middle",TRUE,"Senior")</f>
        <v>Senior</v>
      </c>
      <c r="D4928" t="s">
        <v>16</v>
      </c>
      <c r="E4928" t="str">
        <f t="shared" si="152"/>
        <v>Senior-Female</v>
      </c>
      <c r="F4928" t="s">
        <v>115</v>
      </c>
      <c r="G4928" t="s">
        <v>36</v>
      </c>
      <c r="H4928" s="1">
        <v>44838</v>
      </c>
      <c r="I4928" t="s">
        <v>13797</v>
      </c>
      <c r="J4928" t="s">
        <v>13798</v>
      </c>
      <c r="K4928" t="s">
        <v>21</v>
      </c>
      <c r="L4928">
        <v>22210.85</v>
      </c>
      <c r="M4928">
        <v>124</v>
      </c>
      <c r="N4928" t="s">
        <v>22</v>
      </c>
      <c r="O4928" s="1">
        <v>44846</v>
      </c>
      <c r="P4928" s="3">
        <f t="shared" si="153"/>
        <v>8</v>
      </c>
      <c r="Q4928" t="s">
        <v>23</v>
      </c>
      <c r="R4928" t="s">
        <v>45</v>
      </c>
    </row>
    <row r="4929" spans="1:18" x14ac:dyDescent="0.25">
      <c r="A4929" t="s">
        <v>13799</v>
      </c>
      <c r="B4929" s="3">
        <v>67</v>
      </c>
      <c r="C4929" s="3" t="str" cm="1">
        <f t="array" ref="C4929">_xlfn.IFS(B4929&lt;35,"Young",B4929&lt;60,"Middle",TRUE,"Senior")</f>
        <v>Senior</v>
      </c>
      <c r="D4929" t="s">
        <v>16</v>
      </c>
      <c r="E4929" t="str">
        <f t="shared" si="152"/>
        <v>Senior-Female</v>
      </c>
      <c r="F4929" t="s">
        <v>17</v>
      </c>
      <c r="G4929" t="s">
        <v>18</v>
      </c>
      <c r="H4929" s="1">
        <v>43535</v>
      </c>
      <c r="I4929" t="s">
        <v>13800</v>
      </c>
      <c r="J4929" t="s">
        <v>13801</v>
      </c>
      <c r="K4929" t="s">
        <v>21</v>
      </c>
      <c r="L4929">
        <v>33874.032169999999</v>
      </c>
      <c r="M4929">
        <v>498</v>
      </c>
      <c r="N4929" t="s">
        <v>39</v>
      </c>
      <c r="O4929" s="1">
        <v>43548</v>
      </c>
      <c r="P4929" s="3">
        <f t="shared" si="153"/>
        <v>13</v>
      </c>
      <c r="Q4929" t="s">
        <v>44</v>
      </c>
      <c r="R4929" t="s">
        <v>33</v>
      </c>
    </row>
    <row r="4930" spans="1:18" x14ac:dyDescent="0.25">
      <c r="A4930" t="s">
        <v>13802</v>
      </c>
      <c r="B4930" s="3">
        <v>30</v>
      </c>
      <c r="C4930" s="3" t="str" cm="1">
        <f t="array" ref="C4930">_xlfn.IFS(B4930&lt;35,"Young",B4930&lt;60,"Middle",TRUE,"Senior")</f>
        <v>Young</v>
      </c>
      <c r="D4930" t="s">
        <v>26</v>
      </c>
      <c r="E4930" t="str">
        <f t="shared" si="152"/>
        <v>Young-Male</v>
      </c>
      <c r="F4930" t="s">
        <v>17</v>
      </c>
      <c r="G4930" t="s">
        <v>28</v>
      </c>
      <c r="H4930" s="1">
        <v>45117</v>
      </c>
      <c r="I4930" t="s">
        <v>13803</v>
      </c>
      <c r="J4930" t="s">
        <v>13804</v>
      </c>
      <c r="K4930" t="s">
        <v>53</v>
      </c>
      <c r="L4930">
        <v>20228.717769999999</v>
      </c>
      <c r="M4930">
        <v>255</v>
      </c>
      <c r="N4930" t="s">
        <v>39</v>
      </c>
      <c r="O4930" s="1">
        <v>45124</v>
      </c>
      <c r="P4930" s="3">
        <f t="shared" si="153"/>
        <v>7</v>
      </c>
      <c r="Q4930" t="s">
        <v>44</v>
      </c>
      <c r="R4930" t="s">
        <v>24</v>
      </c>
    </row>
    <row r="4931" spans="1:18" x14ac:dyDescent="0.25">
      <c r="A4931" t="s">
        <v>9377</v>
      </c>
      <c r="B4931" s="3">
        <v>41</v>
      </c>
      <c r="C4931" s="3" t="str" cm="1">
        <f t="array" ref="C4931">_xlfn.IFS(B4931&lt;35,"Young",B4931&lt;60,"Middle",TRUE,"Senior")</f>
        <v>Middle</v>
      </c>
      <c r="D4931" t="s">
        <v>26</v>
      </c>
      <c r="E4931" t="str">
        <f t="shared" ref="E4931:E4994" si="154">C4931 &amp; "-" &amp; D4931</f>
        <v>Middle-Male</v>
      </c>
      <c r="F4931" t="s">
        <v>230</v>
      </c>
      <c r="G4931" t="s">
        <v>36</v>
      </c>
      <c r="H4931" s="1">
        <v>43660</v>
      </c>
      <c r="I4931" t="s">
        <v>13805</v>
      </c>
      <c r="J4931" t="s">
        <v>13806</v>
      </c>
      <c r="K4931" t="s">
        <v>57</v>
      </c>
      <c r="L4931">
        <v>18558.399219999999</v>
      </c>
      <c r="M4931">
        <v>104</v>
      </c>
      <c r="N4931" t="s">
        <v>22</v>
      </c>
      <c r="O4931" s="1">
        <v>43662</v>
      </c>
      <c r="P4931" s="3">
        <f t="shared" ref="P4931:P4994" si="155">O4931-H4931</f>
        <v>2</v>
      </c>
      <c r="Q4931" t="s">
        <v>44</v>
      </c>
      <c r="R4931" t="s">
        <v>45</v>
      </c>
    </row>
    <row r="4932" spans="1:18" x14ac:dyDescent="0.25">
      <c r="A4932" t="s">
        <v>13807</v>
      </c>
      <c r="B4932" s="3">
        <v>73</v>
      </c>
      <c r="C4932" s="3" t="str" cm="1">
        <f t="array" ref="C4932">_xlfn.IFS(B4932&lt;35,"Young",B4932&lt;60,"Middle",TRUE,"Senior")</f>
        <v>Senior</v>
      </c>
      <c r="D4932" t="s">
        <v>16</v>
      </c>
      <c r="E4932" t="str">
        <f t="shared" si="154"/>
        <v>Senior-Female</v>
      </c>
      <c r="F4932" t="s">
        <v>17</v>
      </c>
      <c r="G4932" t="s">
        <v>36</v>
      </c>
      <c r="H4932" s="1">
        <v>44467</v>
      </c>
      <c r="I4932" t="s">
        <v>13808</v>
      </c>
      <c r="J4932" t="s">
        <v>13809</v>
      </c>
      <c r="K4932" t="s">
        <v>21</v>
      </c>
      <c r="L4932">
        <v>21289.230810000001</v>
      </c>
      <c r="M4932">
        <v>438</v>
      </c>
      <c r="N4932" t="s">
        <v>43</v>
      </c>
      <c r="O4932" s="1">
        <v>44484</v>
      </c>
      <c r="P4932" s="3">
        <f t="shared" si="155"/>
        <v>17</v>
      </c>
      <c r="Q4932" t="s">
        <v>23</v>
      </c>
      <c r="R4932" t="s">
        <v>33</v>
      </c>
    </row>
    <row r="4933" spans="1:18" x14ac:dyDescent="0.25">
      <c r="A4933" t="s">
        <v>13810</v>
      </c>
      <c r="B4933" s="3">
        <v>56</v>
      </c>
      <c r="C4933" s="3" t="str" cm="1">
        <f t="array" ref="C4933">_xlfn.IFS(B4933&lt;35,"Young",B4933&lt;60,"Middle",TRUE,"Senior")</f>
        <v>Middle</v>
      </c>
      <c r="D4933" t="s">
        <v>26</v>
      </c>
      <c r="E4933" t="str">
        <f t="shared" si="154"/>
        <v>Middle-Male</v>
      </c>
      <c r="F4933" t="s">
        <v>27</v>
      </c>
      <c r="G4933" t="s">
        <v>28</v>
      </c>
      <c r="H4933" s="1">
        <v>44535</v>
      </c>
      <c r="I4933" t="s">
        <v>13811</v>
      </c>
      <c r="J4933" t="s">
        <v>12574</v>
      </c>
      <c r="K4933" t="s">
        <v>31</v>
      </c>
      <c r="L4933">
        <v>13673.149289999999</v>
      </c>
      <c r="M4933">
        <v>180</v>
      </c>
      <c r="N4933" t="s">
        <v>43</v>
      </c>
      <c r="O4933" s="1">
        <v>44544</v>
      </c>
      <c r="P4933" s="3">
        <f t="shared" si="155"/>
        <v>9</v>
      </c>
      <c r="Q4933" t="s">
        <v>44</v>
      </c>
      <c r="R4933" t="s">
        <v>24</v>
      </c>
    </row>
    <row r="4934" spans="1:18" x14ac:dyDescent="0.25">
      <c r="A4934" t="s">
        <v>13812</v>
      </c>
      <c r="B4934" s="3">
        <v>66</v>
      </c>
      <c r="C4934" s="3" t="str" cm="1">
        <f t="array" ref="C4934">_xlfn.IFS(B4934&lt;35,"Young",B4934&lt;60,"Middle",TRUE,"Senior")</f>
        <v>Senior</v>
      </c>
      <c r="D4934" t="s">
        <v>26</v>
      </c>
      <c r="E4934" t="str">
        <f t="shared" si="154"/>
        <v>Senior-Male</v>
      </c>
      <c r="F4934" t="s">
        <v>17</v>
      </c>
      <c r="G4934" t="s">
        <v>26592</v>
      </c>
      <c r="H4934" s="1">
        <v>43781</v>
      </c>
      <c r="I4934" t="s">
        <v>11948</v>
      </c>
      <c r="J4934" t="s">
        <v>13813</v>
      </c>
      <c r="K4934" t="s">
        <v>21</v>
      </c>
      <c r="L4934">
        <v>15343.300219999999</v>
      </c>
      <c r="M4934">
        <v>214</v>
      </c>
      <c r="N4934" t="s">
        <v>22</v>
      </c>
      <c r="O4934" s="1">
        <v>43788</v>
      </c>
      <c r="P4934" s="3">
        <f t="shared" si="155"/>
        <v>7</v>
      </c>
      <c r="Q4934" t="s">
        <v>44</v>
      </c>
      <c r="R4934" t="s">
        <v>24</v>
      </c>
    </row>
    <row r="4935" spans="1:18" x14ac:dyDescent="0.25">
      <c r="A4935" t="s">
        <v>13814</v>
      </c>
      <c r="B4935" s="3">
        <v>63</v>
      </c>
      <c r="C4935" s="3" t="str" cm="1">
        <f t="array" ref="C4935">_xlfn.IFS(B4935&lt;35,"Young",B4935&lt;60,"Middle",TRUE,"Senior")</f>
        <v>Senior</v>
      </c>
      <c r="D4935" t="s">
        <v>16</v>
      </c>
      <c r="E4935" t="str">
        <f t="shared" si="154"/>
        <v>Senior-Female</v>
      </c>
      <c r="F4935" t="s">
        <v>115</v>
      </c>
      <c r="G4935" t="s">
        <v>26593</v>
      </c>
      <c r="H4935" s="1">
        <v>43598</v>
      </c>
      <c r="I4935" t="s">
        <v>13815</v>
      </c>
      <c r="J4935" t="s">
        <v>13816</v>
      </c>
      <c r="K4935" t="s">
        <v>21</v>
      </c>
      <c r="L4935">
        <v>27492.161629999999</v>
      </c>
      <c r="M4935">
        <v>444</v>
      </c>
      <c r="N4935" t="s">
        <v>43</v>
      </c>
      <c r="O4935" s="1">
        <v>43612</v>
      </c>
      <c r="P4935" s="3">
        <f t="shared" si="155"/>
        <v>14</v>
      </c>
      <c r="Q4935" t="s">
        <v>23</v>
      </c>
      <c r="R4935" t="s">
        <v>45</v>
      </c>
    </row>
    <row r="4936" spans="1:18" x14ac:dyDescent="0.25">
      <c r="A4936" t="s">
        <v>13817</v>
      </c>
      <c r="B4936" s="3">
        <v>19</v>
      </c>
      <c r="C4936" s="3" t="str" cm="1">
        <f t="array" ref="C4936">_xlfn.IFS(B4936&lt;35,"Young",B4936&lt;60,"Middle",TRUE,"Senior")</f>
        <v>Young</v>
      </c>
      <c r="D4936" t="s">
        <v>26</v>
      </c>
      <c r="E4936" t="str">
        <f t="shared" si="154"/>
        <v>Young-Male</v>
      </c>
      <c r="F4936" t="s">
        <v>90</v>
      </c>
      <c r="G4936" t="s">
        <v>28</v>
      </c>
      <c r="H4936" s="1">
        <v>44456</v>
      </c>
      <c r="I4936" t="s">
        <v>13818</v>
      </c>
      <c r="J4936" t="s">
        <v>4256</v>
      </c>
      <c r="K4936" t="s">
        <v>53</v>
      </c>
      <c r="L4936">
        <v>28759.65366</v>
      </c>
      <c r="M4936">
        <v>121</v>
      </c>
      <c r="N4936" t="s">
        <v>43</v>
      </c>
      <c r="O4936" s="1">
        <v>44458</v>
      </c>
      <c r="P4936" s="3">
        <f t="shared" si="155"/>
        <v>2</v>
      </c>
      <c r="Q4936" t="s">
        <v>44</v>
      </c>
      <c r="R4936" t="s">
        <v>24</v>
      </c>
    </row>
    <row r="4937" spans="1:18" x14ac:dyDescent="0.25">
      <c r="A4937" t="s">
        <v>2568</v>
      </c>
      <c r="B4937" s="3">
        <v>75</v>
      </c>
      <c r="C4937" s="3" t="str" cm="1">
        <f t="array" ref="C4937">_xlfn.IFS(B4937&lt;35,"Young",B4937&lt;60,"Middle",TRUE,"Senior")</f>
        <v>Senior</v>
      </c>
      <c r="D4937" t="s">
        <v>16</v>
      </c>
      <c r="E4937" t="str">
        <f t="shared" si="154"/>
        <v>Senior-Female</v>
      </c>
      <c r="F4937" t="s">
        <v>63</v>
      </c>
      <c r="G4937" t="s">
        <v>18</v>
      </c>
      <c r="H4937" s="1">
        <v>44725</v>
      </c>
      <c r="I4937" t="s">
        <v>217</v>
      </c>
      <c r="J4937" t="s">
        <v>2211</v>
      </c>
      <c r="K4937" t="s">
        <v>21</v>
      </c>
      <c r="L4937">
        <v>15410.291660000001</v>
      </c>
      <c r="M4937">
        <v>325</v>
      </c>
      <c r="N4937" t="s">
        <v>39</v>
      </c>
      <c r="O4937" s="1">
        <v>44748</v>
      </c>
      <c r="P4937" s="3">
        <f t="shared" si="155"/>
        <v>23</v>
      </c>
      <c r="Q4937" t="s">
        <v>23</v>
      </c>
      <c r="R4937" t="s">
        <v>24</v>
      </c>
    </row>
    <row r="4938" spans="1:18" x14ac:dyDescent="0.25">
      <c r="A4938" t="s">
        <v>140</v>
      </c>
      <c r="B4938" s="3">
        <v>55</v>
      </c>
      <c r="C4938" s="3" t="str" cm="1">
        <f t="array" ref="C4938">_xlfn.IFS(B4938&lt;35,"Young",B4938&lt;60,"Middle",TRUE,"Senior")</f>
        <v>Middle</v>
      </c>
      <c r="D4938" t="s">
        <v>26</v>
      </c>
      <c r="E4938" t="str">
        <f t="shared" si="154"/>
        <v>Middle-Male</v>
      </c>
      <c r="F4938" t="s">
        <v>90</v>
      </c>
      <c r="G4938" t="s">
        <v>70</v>
      </c>
      <c r="H4938" s="1">
        <v>43980</v>
      </c>
      <c r="I4938" t="s">
        <v>13819</v>
      </c>
      <c r="J4938" t="s">
        <v>2211</v>
      </c>
      <c r="K4938" t="s">
        <v>53</v>
      </c>
      <c r="L4938">
        <v>7505.7364719999996</v>
      </c>
      <c r="M4938">
        <v>482</v>
      </c>
      <c r="N4938" t="s">
        <v>39</v>
      </c>
      <c r="O4938" s="1">
        <v>43991</v>
      </c>
      <c r="P4938" s="3">
        <f t="shared" si="155"/>
        <v>11</v>
      </c>
      <c r="Q4938" t="s">
        <v>32</v>
      </c>
      <c r="R4938" t="s">
        <v>45</v>
      </c>
    </row>
    <row r="4939" spans="1:18" x14ac:dyDescent="0.25">
      <c r="A4939" t="s">
        <v>13820</v>
      </c>
      <c r="B4939" s="3">
        <v>49</v>
      </c>
      <c r="C4939" s="3" t="str" cm="1">
        <f t="array" ref="C4939">_xlfn.IFS(B4939&lt;35,"Young",B4939&lt;60,"Middle",TRUE,"Senior")</f>
        <v>Middle</v>
      </c>
      <c r="D4939" t="s">
        <v>26</v>
      </c>
      <c r="E4939" t="str">
        <f t="shared" si="154"/>
        <v>Middle-Male</v>
      </c>
      <c r="F4939" t="s">
        <v>90</v>
      </c>
      <c r="G4939" t="s">
        <v>36</v>
      </c>
      <c r="H4939" s="1">
        <v>44419</v>
      </c>
      <c r="I4939" t="s">
        <v>13821</v>
      </c>
      <c r="J4939" t="s">
        <v>13822</v>
      </c>
      <c r="K4939" t="s">
        <v>21</v>
      </c>
      <c r="L4939">
        <v>13884.046770000001</v>
      </c>
      <c r="M4939">
        <v>156</v>
      </c>
      <c r="N4939" t="s">
        <v>22</v>
      </c>
      <c r="O4939" s="1">
        <v>44420</v>
      </c>
      <c r="P4939" s="3">
        <f t="shared" si="155"/>
        <v>1</v>
      </c>
      <c r="Q4939" t="s">
        <v>49</v>
      </c>
      <c r="R4939" t="s">
        <v>24</v>
      </c>
    </row>
    <row r="4940" spans="1:18" x14ac:dyDescent="0.25">
      <c r="A4940" t="s">
        <v>13823</v>
      </c>
      <c r="B4940" s="3">
        <v>72</v>
      </c>
      <c r="C4940" s="3" t="str" cm="1">
        <f t="array" ref="C4940">_xlfn.IFS(B4940&lt;35,"Young",B4940&lt;60,"Middle",TRUE,"Senior")</f>
        <v>Senior</v>
      </c>
      <c r="D4940" t="s">
        <v>16</v>
      </c>
      <c r="E4940" t="str">
        <f t="shared" si="154"/>
        <v>Senior-Female</v>
      </c>
      <c r="F4940" t="s">
        <v>115</v>
      </c>
      <c r="G4940" t="s">
        <v>36</v>
      </c>
      <c r="H4940" s="1">
        <v>44499</v>
      </c>
      <c r="I4940" t="s">
        <v>13824</v>
      </c>
      <c r="J4940" t="s">
        <v>13825</v>
      </c>
      <c r="K4940" t="s">
        <v>21</v>
      </c>
      <c r="L4940">
        <v>9731.3002749999996</v>
      </c>
      <c r="M4940">
        <v>334</v>
      </c>
      <c r="N4940" t="s">
        <v>22</v>
      </c>
      <c r="O4940" s="1">
        <v>44504</v>
      </c>
      <c r="P4940" s="3">
        <f t="shared" si="155"/>
        <v>5</v>
      </c>
      <c r="Q4940" t="s">
        <v>85</v>
      </c>
      <c r="R4940" t="s">
        <v>33</v>
      </c>
    </row>
    <row r="4941" spans="1:18" x14ac:dyDescent="0.25">
      <c r="A4941" t="s">
        <v>13826</v>
      </c>
      <c r="B4941" s="3">
        <v>59</v>
      </c>
      <c r="C4941" s="3" t="str" cm="1">
        <f t="array" ref="C4941">_xlfn.IFS(B4941&lt;35,"Young",B4941&lt;60,"Middle",TRUE,"Senior")</f>
        <v>Middle</v>
      </c>
      <c r="D4941" t="s">
        <v>16</v>
      </c>
      <c r="E4941" t="str">
        <f t="shared" si="154"/>
        <v>Middle-Female</v>
      </c>
      <c r="F4941" t="s">
        <v>90</v>
      </c>
      <c r="G4941" t="s">
        <v>18</v>
      </c>
      <c r="H4941" s="1">
        <v>43486</v>
      </c>
      <c r="I4941" t="s">
        <v>13827</v>
      </c>
      <c r="J4941" t="s">
        <v>13828</v>
      </c>
      <c r="K4941" t="s">
        <v>57</v>
      </c>
      <c r="L4941">
        <v>54181.518960000001</v>
      </c>
      <c r="M4941">
        <v>338</v>
      </c>
      <c r="N4941" t="s">
        <v>43</v>
      </c>
      <c r="O4941" s="1">
        <v>43491</v>
      </c>
      <c r="P4941" s="3">
        <f t="shared" si="155"/>
        <v>5</v>
      </c>
      <c r="Q4941" t="s">
        <v>49</v>
      </c>
      <c r="R4941" t="s">
        <v>33</v>
      </c>
    </row>
    <row r="4942" spans="1:18" x14ac:dyDescent="0.25">
      <c r="A4942" t="s">
        <v>13829</v>
      </c>
      <c r="B4942" s="3">
        <v>72</v>
      </c>
      <c r="C4942" s="3" t="str" cm="1">
        <f t="array" ref="C4942">_xlfn.IFS(B4942&lt;35,"Young",B4942&lt;60,"Middle",TRUE,"Senior")</f>
        <v>Senior</v>
      </c>
      <c r="D4942" t="s">
        <v>16</v>
      </c>
      <c r="E4942" t="str">
        <f t="shared" si="154"/>
        <v>Senior-Female</v>
      </c>
      <c r="F4942" t="s">
        <v>115</v>
      </c>
      <c r="G4942" t="s">
        <v>36</v>
      </c>
      <c r="H4942" s="1">
        <v>44859</v>
      </c>
      <c r="I4942" t="s">
        <v>13830</v>
      </c>
      <c r="J4942" t="s">
        <v>13831</v>
      </c>
      <c r="K4942" t="s">
        <v>21</v>
      </c>
      <c r="L4942">
        <v>22227.205160000001</v>
      </c>
      <c r="M4942">
        <v>103</v>
      </c>
      <c r="N4942" t="s">
        <v>43</v>
      </c>
      <c r="O4942" s="1">
        <v>44865</v>
      </c>
      <c r="P4942" s="3">
        <f t="shared" si="155"/>
        <v>6</v>
      </c>
      <c r="Q4942" t="s">
        <v>32</v>
      </c>
      <c r="R4942" t="s">
        <v>45</v>
      </c>
    </row>
    <row r="4943" spans="1:18" x14ac:dyDescent="0.25">
      <c r="A4943" t="s">
        <v>13832</v>
      </c>
      <c r="B4943" s="3">
        <v>65</v>
      </c>
      <c r="C4943" s="3" t="str" cm="1">
        <f t="array" ref="C4943">_xlfn.IFS(B4943&lt;35,"Young",B4943&lt;60,"Middle",TRUE,"Senior")</f>
        <v>Senior</v>
      </c>
      <c r="D4943" t="s">
        <v>16</v>
      </c>
      <c r="E4943" t="str">
        <f t="shared" si="154"/>
        <v>Senior-Female</v>
      </c>
      <c r="F4943" t="s">
        <v>27</v>
      </c>
      <c r="G4943" t="s">
        <v>36</v>
      </c>
      <c r="H4943" s="1">
        <v>44864</v>
      </c>
      <c r="I4943" t="s">
        <v>13833</v>
      </c>
      <c r="J4943" t="s">
        <v>13834</v>
      </c>
      <c r="K4943" t="s">
        <v>21</v>
      </c>
      <c r="L4943">
        <v>9131.4199200000003</v>
      </c>
      <c r="M4943">
        <v>334</v>
      </c>
      <c r="N4943" t="s">
        <v>22</v>
      </c>
      <c r="O4943" s="1">
        <v>44881</v>
      </c>
      <c r="P4943" s="3">
        <f t="shared" si="155"/>
        <v>17</v>
      </c>
      <c r="Q4943" t="s">
        <v>23</v>
      </c>
      <c r="R4943" t="s">
        <v>45</v>
      </c>
    </row>
    <row r="4944" spans="1:18" x14ac:dyDescent="0.25">
      <c r="A4944" t="s">
        <v>13835</v>
      </c>
      <c r="B4944" s="3">
        <v>63</v>
      </c>
      <c r="C4944" s="3" t="str" cm="1">
        <f t="array" ref="C4944">_xlfn.IFS(B4944&lt;35,"Young",B4944&lt;60,"Middle",TRUE,"Senior")</f>
        <v>Senior</v>
      </c>
      <c r="D4944" t="s">
        <v>26</v>
      </c>
      <c r="E4944" t="str">
        <f t="shared" si="154"/>
        <v>Senior-Male</v>
      </c>
      <c r="F4944" t="s">
        <v>27</v>
      </c>
      <c r="G4944" t="s">
        <v>70</v>
      </c>
      <c r="H4944" s="1">
        <v>44165</v>
      </c>
      <c r="I4944" t="s">
        <v>13836</v>
      </c>
      <c r="J4944" t="s">
        <v>13837</v>
      </c>
      <c r="K4944" t="s">
        <v>21</v>
      </c>
      <c r="L4944">
        <v>23372.469249999998</v>
      </c>
      <c r="M4944">
        <v>465</v>
      </c>
      <c r="N4944" t="s">
        <v>39</v>
      </c>
      <c r="O4944" s="1">
        <v>44194</v>
      </c>
      <c r="P4944" s="3">
        <f t="shared" si="155"/>
        <v>29</v>
      </c>
      <c r="Q4944" t="s">
        <v>85</v>
      </c>
      <c r="R4944" t="s">
        <v>33</v>
      </c>
    </row>
    <row r="4945" spans="1:18" x14ac:dyDescent="0.25">
      <c r="A4945" t="s">
        <v>13838</v>
      </c>
      <c r="B4945" s="3">
        <v>36</v>
      </c>
      <c r="C4945" s="3" t="str" cm="1">
        <f t="array" ref="C4945">_xlfn.IFS(B4945&lt;35,"Young",B4945&lt;60,"Middle",TRUE,"Senior")</f>
        <v>Middle</v>
      </c>
      <c r="D4945" t="s">
        <v>16</v>
      </c>
      <c r="E4945" t="str">
        <f t="shared" si="154"/>
        <v>Middle-Female</v>
      </c>
      <c r="F4945" t="s">
        <v>27</v>
      </c>
      <c r="G4945" t="s">
        <v>28</v>
      </c>
      <c r="H4945" s="1">
        <v>43650</v>
      </c>
      <c r="I4945" t="s">
        <v>13839</v>
      </c>
      <c r="J4945" t="s">
        <v>13840</v>
      </c>
      <c r="K4945" t="s">
        <v>21</v>
      </c>
      <c r="L4945">
        <v>1323.195915</v>
      </c>
      <c r="M4945">
        <v>499</v>
      </c>
      <c r="N4945" t="s">
        <v>43</v>
      </c>
      <c r="O4945" s="1">
        <v>43671</v>
      </c>
      <c r="P4945" s="3">
        <f t="shared" si="155"/>
        <v>21</v>
      </c>
      <c r="Q4945" t="s">
        <v>32</v>
      </c>
      <c r="R4945" t="s">
        <v>33</v>
      </c>
    </row>
    <row r="4946" spans="1:18" x14ac:dyDescent="0.25">
      <c r="A4946" t="s">
        <v>13841</v>
      </c>
      <c r="B4946" s="3">
        <v>64</v>
      </c>
      <c r="C4946" s="3" t="str" cm="1">
        <f t="array" ref="C4946">_xlfn.IFS(B4946&lt;35,"Young",B4946&lt;60,"Middle",TRUE,"Senior")</f>
        <v>Senior</v>
      </c>
      <c r="D4946" t="s">
        <v>16</v>
      </c>
      <c r="E4946" t="str">
        <f t="shared" si="154"/>
        <v>Senior-Female</v>
      </c>
      <c r="F4946" t="s">
        <v>90</v>
      </c>
      <c r="G4946" t="s">
        <v>36</v>
      </c>
      <c r="H4946" s="1">
        <v>44734</v>
      </c>
      <c r="I4946" t="s">
        <v>13842</v>
      </c>
      <c r="J4946" t="s">
        <v>13843</v>
      </c>
      <c r="K4946" t="s">
        <v>21</v>
      </c>
      <c r="L4946">
        <v>22315.586090000001</v>
      </c>
      <c r="M4946">
        <v>241</v>
      </c>
      <c r="N4946" t="s">
        <v>43</v>
      </c>
      <c r="O4946" s="1">
        <v>44753</v>
      </c>
      <c r="P4946" s="3">
        <f t="shared" si="155"/>
        <v>19</v>
      </c>
      <c r="Q4946" t="s">
        <v>23</v>
      </c>
      <c r="R4946" t="s">
        <v>45</v>
      </c>
    </row>
    <row r="4947" spans="1:18" x14ac:dyDescent="0.25">
      <c r="A4947" t="s">
        <v>13844</v>
      </c>
      <c r="B4947" s="3">
        <v>19</v>
      </c>
      <c r="C4947" s="3" t="str" cm="1">
        <f t="array" ref="C4947">_xlfn.IFS(B4947&lt;35,"Young",B4947&lt;60,"Middle",TRUE,"Senior")</f>
        <v>Young</v>
      </c>
      <c r="D4947" t="s">
        <v>26</v>
      </c>
      <c r="E4947" t="str">
        <f t="shared" si="154"/>
        <v>Young-Male</v>
      </c>
      <c r="F4947" t="s">
        <v>115</v>
      </c>
      <c r="G4947" t="s">
        <v>26593</v>
      </c>
      <c r="H4947" s="1">
        <v>43931</v>
      </c>
      <c r="I4947" t="s">
        <v>13845</v>
      </c>
      <c r="J4947" t="s">
        <v>13846</v>
      </c>
      <c r="K4947" t="s">
        <v>57</v>
      </c>
      <c r="L4947">
        <v>26920.617610000001</v>
      </c>
      <c r="M4947">
        <v>394</v>
      </c>
      <c r="N4947" t="s">
        <v>22</v>
      </c>
      <c r="O4947" s="1">
        <v>43943</v>
      </c>
      <c r="P4947" s="3">
        <f t="shared" si="155"/>
        <v>12</v>
      </c>
      <c r="Q4947" t="s">
        <v>44</v>
      </c>
      <c r="R4947" t="s">
        <v>24</v>
      </c>
    </row>
    <row r="4948" spans="1:18" x14ac:dyDescent="0.25">
      <c r="A4948" t="s">
        <v>13847</v>
      </c>
      <c r="B4948" s="3">
        <v>47</v>
      </c>
      <c r="C4948" s="3" t="str" cm="1">
        <f t="array" ref="C4948">_xlfn.IFS(B4948&lt;35,"Young",B4948&lt;60,"Middle",TRUE,"Senior")</f>
        <v>Middle</v>
      </c>
      <c r="D4948" t="s">
        <v>26</v>
      </c>
      <c r="E4948" t="str">
        <f t="shared" si="154"/>
        <v>Middle-Male</v>
      </c>
      <c r="F4948" t="s">
        <v>50</v>
      </c>
      <c r="G4948" t="s">
        <v>26593</v>
      </c>
      <c r="H4948" s="1">
        <v>43591</v>
      </c>
      <c r="I4948" t="s">
        <v>13848</v>
      </c>
      <c r="J4948" t="s">
        <v>13849</v>
      </c>
      <c r="K4948" t="s">
        <v>31</v>
      </c>
      <c r="L4948">
        <v>3078.4929529999999</v>
      </c>
      <c r="M4948">
        <v>101</v>
      </c>
      <c r="N4948" t="s">
        <v>22</v>
      </c>
      <c r="O4948" s="1">
        <v>43606</v>
      </c>
      <c r="P4948" s="3">
        <f t="shared" si="155"/>
        <v>15</v>
      </c>
      <c r="Q4948" t="s">
        <v>32</v>
      </c>
      <c r="R4948" t="s">
        <v>33</v>
      </c>
    </row>
    <row r="4949" spans="1:18" x14ac:dyDescent="0.25">
      <c r="A4949" t="s">
        <v>13850</v>
      </c>
      <c r="B4949" s="3">
        <v>76</v>
      </c>
      <c r="C4949" s="3" t="str" cm="1">
        <f t="array" ref="C4949">_xlfn.IFS(B4949&lt;35,"Young",B4949&lt;60,"Middle",TRUE,"Senior")</f>
        <v>Senior</v>
      </c>
      <c r="D4949" t="s">
        <v>26</v>
      </c>
      <c r="E4949" t="str">
        <f t="shared" si="154"/>
        <v>Senior-Male</v>
      </c>
      <c r="F4949" t="s">
        <v>90</v>
      </c>
      <c r="G4949" t="s">
        <v>28</v>
      </c>
      <c r="H4949" s="1">
        <v>43963</v>
      </c>
      <c r="I4949" t="s">
        <v>13851</v>
      </c>
      <c r="J4949" t="s">
        <v>13852</v>
      </c>
      <c r="K4949" t="s">
        <v>21</v>
      </c>
      <c r="L4949">
        <v>31225.615570000002</v>
      </c>
      <c r="M4949">
        <v>398</v>
      </c>
      <c r="N4949" t="s">
        <v>39</v>
      </c>
      <c r="O4949" s="1">
        <v>43971</v>
      </c>
      <c r="P4949" s="3">
        <f t="shared" si="155"/>
        <v>8</v>
      </c>
      <c r="Q4949" t="s">
        <v>32</v>
      </c>
      <c r="R4949" t="s">
        <v>45</v>
      </c>
    </row>
    <row r="4950" spans="1:18" x14ac:dyDescent="0.25">
      <c r="A4950" t="s">
        <v>13853</v>
      </c>
      <c r="B4950" s="3">
        <v>44</v>
      </c>
      <c r="C4950" s="3" t="str" cm="1">
        <f t="array" ref="C4950">_xlfn.IFS(B4950&lt;35,"Young",B4950&lt;60,"Middle",TRUE,"Senior")</f>
        <v>Middle</v>
      </c>
      <c r="D4950" t="s">
        <v>16</v>
      </c>
      <c r="E4950" t="str">
        <f t="shared" si="154"/>
        <v>Middle-Female</v>
      </c>
      <c r="F4950" t="s">
        <v>35</v>
      </c>
      <c r="G4950" t="s">
        <v>28</v>
      </c>
      <c r="H4950" s="1">
        <v>44459</v>
      </c>
      <c r="I4950" t="s">
        <v>13854</v>
      </c>
      <c r="J4950" t="s">
        <v>13855</v>
      </c>
      <c r="K4950" t="s">
        <v>21</v>
      </c>
      <c r="L4950">
        <v>42074.230060000002</v>
      </c>
      <c r="M4950">
        <v>234</v>
      </c>
      <c r="N4950" t="s">
        <v>43</v>
      </c>
      <c r="O4950" s="1">
        <v>44473</v>
      </c>
      <c r="P4950" s="3">
        <f t="shared" si="155"/>
        <v>14</v>
      </c>
      <c r="Q4950" t="s">
        <v>23</v>
      </c>
      <c r="R4950" t="s">
        <v>24</v>
      </c>
    </row>
    <row r="4951" spans="1:18" x14ac:dyDescent="0.25">
      <c r="A4951" t="s">
        <v>13856</v>
      </c>
      <c r="B4951" s="3">
        <v>29</v>
      </c>
      <c r="C4951" s="3" t="str" cm="1">
        <f t="array" ref="C4951">_xlfn.IFS(B4951&lt;35,"Young",B4951&lt;60,"Middle",TRUE,"Senior")</f>
        <v>Young</v>
      </c>
      <c r="D4951" t="s">
        <v>16</v>
      </c>
      <c r="E4951" t="str">
        <f t="shared" si="154"/>
        <v>Young-Female</v>
      </c>
      <c r="F4951" t="s">
        <v>230</v>
      </c>
      <c r="G4951" t="s">
        <v>26593</v>
      </c>
      <c r="H4951" s="1">
        <v>44120</v>
      </c>
      <c r="I4951" t="s">
        <v>5757</v>
      </c>
      <c r="J4951" t="s">
        <v>13857</v>
      </c>
      <c r="K4951" t="s">
        <v>53</v>
      </c>
      <c r="L4951">
        <v>28514.282139999999</v>
      </c>
      <c r="M4951">
        <v>251</v>
      </c>
      <c r="N4951" t="s">
        <v>22</v>
      </c>
      <c r="O4951" s="1">
        <v>44137</v>
      </c>
      <c r="P4951" s="3">
        <f t="shared" si="155"/>
        <v>17</v>
      </c>
      <c r="Q4951" t="s">
        <v>49</v>
      </c>
      <c r="R4951" t="s">
        <v>33</v>
      </c>
    </row>
    <row r="4952" spans="1:18" x14ac:dyDescent="0.25">
      <c r="A4952" t="s">
        <v>13858</v>
      </c>
      <c r="B4952" s="3">
        <v>35</v>
      </c>
      <c r="C4952" s="3" t="str" cm="1">
        <f t="array" ref="C4952">_xlfn.IFS(B4952&lt;35,"Young",B4952&lt;60,"Middle",TRUE,"Senior")</f>
        <v>Middle</v>
      </c>
      <c r="D4952" t="s">
        <v>26</v>
      </c>
      <c r="E4952" t="str">
        <f t="shared" si="154"/>
        <v>Middle-Male</v>
      </c>
      <c r="F4952" t="s">
        <v>230</v>
      </c>
      <c r="G4952" t="s">
        <v>28</v>
      </c>
      <c r="H4952" s="1">
        <v>43429</v>
      </c>
      <c r="I4952" t="s">
        <v>13859</v>
      </c>
      <c r="J4952" t="s">
        <v>13860</v>
      </c>
      <c r="K4952" t="s">
        <v>61</v>
      </c>
      <c r="L4952">
        <v>16134.14632</v>
      </c>
      <c r="M4952">
        <v>142</v>
      </c>
      <c r="N4952" t="s">
        <v>43</v>
      </c>
      <c r="O4952" s="1">
        <v>43453</v>
      </c>
      <c r="P4952" s="3">
        <f t="shared" si="155"/>
        <v>24</v>
      </c>
      <c r="Q4952" t="s">
        <v>23</v>
      </c>
      <c r="R4952" t="s">
        <v>33</v>
      </c>
    </row>
    <row r="4953" spans="1:18" x14ac:dyDescent="0.25">
      <c r="A4953" t="s">
        <v>13861</v>
      </c>
      <c r="B4953" s="3">
        <v>65</v>
      </c>
      <c r="C4953" s="3" t="str" cm="1">
        <f t="array" ref="C4953">_xlfn.IFS(B4953&lt;35,"Young",B4953&lt;60,"Middle",TRUE,"Senior")</f>
        <v>Senior</v>
      </c>
      <c r="D4953" t="s">
        <v>26</v>
      </c>
      <c r="E4953" t="str">
        <f t="shared" si="154"/>
        <v>Senior-Male</v>
      </c>
      <c r="F4953" t="s">
        <v>90</v>
      </c>
      <c r="G4953" t="s">
        <v>26592</v>
      </c>
      <c r="H4953" s="1">
        <v>43720</v>
      </c>
      <c r="I4953" t="s">
        <v>13862</v>
      </c>
      <c r="J4953" t="s">
        <v>5120</v>
      </c>
      <c r="K4953" t="s">
        <v>21</v>
      </c>
      <c r="L4953">
        <v>19959.223989999999</v>
      </c>
      <c r="M4953">
        <v>117</v>
      </c>
      <c r="N4953" t="s">
        <v>22</v>
      </c>
      <c r="O4953" s="1">
        <v>43721</v>
      </c>
      <c r="P4953" s="3">
        <f t="shared" si="155"/>
        <v>1</v>
      </c>
      <c r="Q4953" t="s">
        <v>49</v>
      </c>
      <c r="R4953" t="s">
        <v>45</v>
      </c>
    </row>
    <row r="4954" spans="1:18" x14ac:dyDescent="0.25">
      <c r="A4954" t="s">
        <v>13863</v>
      </c>
      <c r="B4954" s="3">
        <v>42</v>
      </c>
      <c r="C4954" s="3" t="str" cm="1">
        <f t="array" ref="C4954">_xlfn.IFS(B4954&lt;35,"Young",B4954&lt;60,"Middle",TRUE,"Senior")</f>
        <v>Middle</v>
      </c>
      <c r="D4954" t="s">
        <v>16</v>
      </c>
      <c r="E4954" t="str">
        <f t="shared" si="154"/>
        <v>Middle-Female</v>
      </c>
      <c r="F4954" t="s">
        <v>50</v>
      </c>
      <c r="G4954" t="s">
        <v>36</v>
      </c>
      <c r="H4954" s="1">
        <v>45067</v>
      </c>
      <c r="I4954" t="s">
        <v>13864</v>
      </c>
      <c r="J4954" t="s">
        <v>13865</v>
      </c>
      <c r="K4954" t="s">
        <v>31</v>
      </c>
      <c r="L4954">
        <v>15201.338449999999</v>
      </c>
      <c r="M4954">
        <v>178</v>
      </c>
      <c r="N4954" t="s">
        <v>22</v>
      </c>
      <c r="O4954" s="1">
        <v>45087</v>
      </c>
      <c r="P4954" s="3">
        <f t="shared" si="155"/>
        <v>20</v>
      </c>
      <c r="Q4954" t="s">
        <v>44</v>
      </c>
      <c r="R4954" t="s">
        <v>45</v>
      </c>
    </row>
    <row r="4955" spans="1:18" x14ac:dyDescent="0.25">
      <c r="A4955" t="s">
        <v>13866</v>
      </c>
      <c r="B4955" s="3">
        <v>18</v>
      </c>
      <c r="C4955" s="3" t="str" cm="1">
        <f t="array" ref="C4955">_xlfn.IFS(B4955&lt;35,"Young",B4955&lt;60,"Middle",TRUE,"Senior")</f>
        <v>Young</v>
      </c>
      <c r="D4955" t="s">
        <v>16</v>
      </c>
      <c r="E4955" t="str">
        <f t="shared" si="154"/>
        <v>Young-Female</v>
      </c>
      <c r="F4955" t="s">
        <v>17</v>
      </c>
      <c r="G4955" t="s">
        <v>26593</v>
      </c>
      <c r="H4955" s="1">
        <v>44180</v>
      </c>
      <c r="I4955" t="s">
        <v>13867</v>
      </c>
      <c r="J4955" t="s">
        <v>13868</v>
      </c>
      <c r="K4955" t="s">
        <v>31</v>
      </c>
      <c r="L4955">
        <v>23647.8439</v>
      </c>
      <c r="M4955">
        <v>392</v>
      </c>
      <c r="N4955" t="s">
        <v>39</v>
      </c>
      <c r="O4955" s="1">
        <v>44193</v>
      </c>
      <c r="P4955" s="3">
        <f t="shared" si="155"/>
        <v>13</v>
      </c>
      <c r="Q4955" t="s">
        <v>85</v>
      </c>
      <c r="R4955" t="s">
        <v>24</v>
      </c>
    </row>
    <row r="4956" spans="1:18" x14ac:dyDescent="0.25">
      <c r="A4956" t="s">
        <v>13869</v>
      </c>
      <c r="B4956" s="3">
        <v>66</v>
      </c>
      <c r="C4956" s="3" t="str" cm="1">
        <f t="array" ref="C4956">_xlfn.IFS(B4956&lt;35,"Young",B4956&lt;60,"Middle",TRUE,"Senior")</f>
        <v>Senior</v>
      </c>
      <c r="D4956" t="s">
        <v>16</v>
      </c>
      <c r="E4956" t="str">
        <f t="shared" si="154"/>
        <v>Senior-Female</v>
      </c>
      <c r="F4956" t="s">
        <v>230</v>
      </c>
      <c r="G4956" t="s">
        <v>26592</v>
      </c>
      <c r="H4956" s="1">
        <v>43638</v>
      </c>
      <c r="I4956" t="s">
        <v>12880</v>
      </c>
      <c r="J4956" t="s">
        <v>13870</v>
      </c>
      <c r="K4956" t="s">
        <v>21</v>
      </c>
      <c r="L4956">
        <v>16372.45508</v>
      </c>
      <c r="M4956">
        <v>244</v>
      </c>
      <c r="N4956" t="s">
        <v>22</v>
      </c>
      <c r="O4956" s="1">
        <v>43660</v>
      </c>
      <c r="P4956" s="3">
        <f t="shared" si="155"/>
        <v>22</v>
      </c>
      <c r="Q4956" t="s">
        <v>85</v>
      </c>
      <c r="R4956" t="s">
        <v>24</v>
      </c>
    </row>
    <row r="4957" spans="1:18" x14ac:dyDescent="0.25">
      <c r="A4957" t="s">
        <v>13871</v>
      </c>
      <c r="B4957" s="3">
        <v>19</v>
      </c>
      <c r="C4957" s="3" t="str" cm="1">
        <f t="array" ref="C4957">_xlfn.IFS(B4957&lt;35,"Young",B4957&lt;60,"Middle",TRUE,"Senior")</f>
        <v>Young</v>
      </c>
      <c r="D4957" t="s">
        <v>26</v>
      </c>
      <c r="E4957" t="str">
        <f t="shared" si="154"/>
        <v>Young-Male</v>
      </c>
      <c r="F4957" t="s">
        <v>115</v>
      </c>
      <c r="G4957" t="s">
        <v>28</v>
      </c>
      <c r="H4957" s="1">
        <v>44421</v>
      </c>
      <c r="I4957" t="s">
        <v>13872</v>
      </c>
      <c r="J4957" t="s">
        <v>13873</v>
      </c>
      <c r="K4957" t="s">
        <v>61</v>
      </c>
      <c r="L4957">
        <v>16434.21891</v>
      </c>
      <c r="M4957">
        <v>130</v>
      </c>
      <c r="N4957" t="s">
        <v>43</v>
      </c>
      <c r="O4957" s="1">
        <v>44445</v>
      </c>
      <c r="P4957" s="3">
        <f t="shared" si="155"/>
        <v>24</v>
      </c>
      <c r="Q4957" t="s">
        <v>23</v>
      </c>
      <c r="R4957" t="s">
        <v>33</v>
      </c>
    </row>
    <row r="4958" spans="1:18" x14ac:dyDescent="0.25">
      <c r="A4958" t="s">
        <v>13874</v>
      </c>
      <c r="B4958" s="3">
        <v>48</v>
      </c>
      <c r="C4958" s="3" t="str" cm="1">
        <f t="array" ref="C4958">_xlfn.IFS(B4958&lt;35,"Young",B4958&lt;60,"Middle",TRUE,"Senior")</f>
        <v>Middle</v>
      </c>
      <c r="D4958" t="s">
        <v>16</v>
      </c>
      <c r="E4958" t="str">
        <f t="shared" si="154"/>
        <v>Middle-Female</v>
      </c>
      <c r="F4958" t="s">
        <v>90</v>
      </c>
      <c r="G4958" t="s">
        <v>18</v>
      </c>
      <c r="H4958" s="1">
        <v>44024</v>
      </c>
      <c r="I4958" t="s">
        <v>13875</v>
      </c>
      <c r="J4958" t="s">
        <v>5805</v>
      </c>
      <c r="K4958" t="s">
        <v>57</v>
      </c>
      <c r="L4958">
        <v>35404.843079999999</v>
      </c>
      <c r="M4958">
        <v>102</v>
      </c>
      <c r="N4958" t="s">
        <v>43</v>
      </c>
      <c r="O4958" s="1">
        <v>44041</v>
      </c>
      <c r="P4958" s="3">
        <f t="shared" si="155"/>
        <v>17</v>
      </c>
      <c r="Q4958" t="s">
        <v>85</v>
      </c>
      <c r="R4958" t="s">
        <v>45</v>
      </c>
    </row>
    <row r="4959" spans="1:18" x14ac:dyDescent="0.25">
      <c r="A4959" t="s">
        <v>13876</v>
      </c>
      <c r="B4959" s="3">
        <v>71</v>
      </c>
      <c r="C4959" s="3" t="str" cm="1">
        <f t="array" ref="C4959">_xlfn.IFS(B4959&lt;35,"Young",B4959&lt;60,"Middle",TRUE,"Senior")</f>
        <v>Senior</v>
      </c>
      <c r="D4959" t="s">
        <v>26</v>
      </c>
      <c r="E4959" t="str">
        <f t="shared" si="154"/>
        <v>Senior-Male</v>
      </c>
      <c r="F4959" t="s">
        <v>35</v>
      </c>
      <c r="G4959" t="s">
        <v>26592</v>
      </c>
      <c r="H4959" s="1">
        <v>44178</v>
      </c>
      <c r="I4959" t="s">
        <v>13877</v>
      </c>
      <c r="J4959" t="s">
        <v>13878</v>
      </c>
      <c r="K4959" t="s">
        <v>21</v>
      </c>
      <c r="L4959">
        <v>16550.299480000001</v>
      </c>
      <c r="M4959">
        <v>484</v>
      </c>
      <c r="N4959" t="s">
        <v>22</v>
      </c>
      <c r="O4959" s="1">
        <v>44191</v>
      </c>
      <c r="P4959" s="3">
        <f t="shared" si="155"/>
        <v>13</v>
      </c>
      <c r="Q4959" t="s">
        <v>49</v>
      </c>
      <c r="R4959" t="s">
        <v>24</v>
      </c>
    </row>
    <row r="4960" spans="1:18" x14ac:dyDescent="0.25">
      <c r="A4960" t="s">
        <v>13879</v>
      </c>
      <c r="B4960" s="3">
        <v>78</v>
      </c>
      <c r="C4960" s="3" t="str" cm="1">
        <f t="array" ref="C4960">_xlfn.IFS(B4960&lt;35,"Young",B4960&lt;60,"Middle",TRUE,"Senior")</f>
        <v>Senior</v>
      </c>
      <c r="D4960" t="s">
        <v>16</v>
      </c>
      <c r="E4960" t="str">
        <f t="shared" si="154"/>
        <v>Senior-Female</v>
      </c>
      <c r="F4960" t="s">
        <v>63</v>
      </c>
      <c r="G4960" t="s">
        <v>26593</v>
      </c>
      <c r="H4960" s="1">
        <v>44053</v>
      </c>
      <c r="I4960" t="s">
        <v>13880</v>
      </c>
      <c r="J4960" t="s">
        <v>13881</v>
      </c>
      <c r="K4960" t="s">
        <v>21</v>
      </c>
      <c r="L4960">
        <v>5577.2955709999997</v>
      </c>
      <c r="M4960">
        <v>150</v>
      </c>
      <c r="N4960" t="s">
        <v>39</v>
      </c>
      <c r="O4960" s="1">
        <v>44078</v>
      </c>
      <c r="P4960" s="3">
        <f t="shared" si="155"/>
        <v>25</v>
      </c>
      <c r="Q4960" t="s">
        <v>44</v>
      </c>
      <c r="R4960" t="s">
        <v>24</v>
      </c>
    </row>
    <row r="4961" spans="1:18" x14ac:dyDescent="0.25">
      <c r="A4961" t="s">
        <v>13882</v>
      </c>
      <c r="B4961" s="3">
        <v>60</v>
      </c>
      <c r="C4961" s="3" t="str" cm="1">
        <f t="array" ref="C4961">_xlfn.IFS(B4961&lt;35,"Young",B4961&lt;60,"Middle",TRUE,"Senior")</f>
        <v>Senior</v>
      </c>
      <c r="D4961" t="s">
        <v>16</v>
      </c>
      <c r="E4961" t="str">
        <f t="shared" si="154"/>
        <v>Senior-Female</v>
      </c>
      <c r="F4961" t="s">
        <v>50</v>
      </c>
      <c r="G4961" t="s">
        <v>26592</v>
      </c>
      <c r="H4961" s="1">
        <v>44785</v>
      </c>
      <c r="I4961" t="s">
        <v>13883</v>
      </c>
      <c r="J4961" t="s">
        <v>13884</v>
      </c>
      <c r="K4961" t="s">
        <v>21</v>
      </c>
      <c r="L4961">
        <v>4315.7638319999996</v>
      </c>
      <c r="M4961">
        <v>410</v>
      </c>
      <c r="N4961" t="s">
        <v>22</v>
      </c>
      <c r="O4961" s="1">
        <v>44790</v>
      </c>
      <c r="P4961" s="3">
        <f t="shared" si="155"/>
        <v>5</v>
      </c>
      <c r="Q4961" t="s">
        <v>85</v>
      </c>
      <c r="R4961" t="s">
        <v>24</v>
      </c>
    </row>
    <row r="4962" spans="1:18" x14ac:dyDescent="0.25">
      <c r="A4962" t="s">
        <v>13885</v>
      </c>
      <c r="B4962" s="3">
        <v>68</v>
      </c>
      <c r="C4962" s="3" t="str" cm="1">
        <f t="array" ref="C4962">_xlfn.IFS(B4962&lt;35,"Young",B4962&lt;60,"Middle",TRUE,"Senior")</f>
        <v>Senior</v>
      </c>
      <c r="D4962" t="s">
        <v>26</v>
      </c>
      <c r="E4962" t="str">
        <f t="shared" si="154"/>
        <v>Senior-Male</v>
      </c>
      <c r="F4962" t="s">
        <v>115</v>
      </c>
      <c r="G4962" t="s">
        <v>18</v>
      </c>
      <c r="H4962" s="1">
        <v>44376</v>
      </c>
      <c r="I4962" t="s">
        <v>13886</v>
      </c>
      <c r="J4962" t="s">
        <v>2317</v>
      </c>
      <c r="K4962" t="s">
        <v>21</v>
      </c>
      <c r="L4962">
        <v>32005.843870000001</v>
      </c>
      <c r="M4962">
        <v>211</v>
      </c>
      <c r="N4962" t="s">
        <v>43</v>
      </c>
      <c r="O4962" s="1">
        <v>44379</v>
      </c>
      <c r="P4962" s="3">
        <f t="shared" si="155"/>
        <v>3</v>
      </c>
      <c r="Q4962" t="s">
        <v>44</v>
      </c>
      <c r="R4962" t="s">
        <v>24</v>
      </c>
    </row>
    <row r="4963" spans="1:18" x14ac:dyDescent="0.25">
      <c r="A4963" t="s">
        <v>1409</v>
      </c>
      <c r="B4963" s="3">
        <v>61</v>
      </c>
      <c r="C4963" s="3" t="str" cm="1">
        <f t="array" ref="C4963">_xlfn.IFS(B4963&lt;35,"Young",B4963&lt;60,"Middle",TRUE,"Senior")</f>
        <v>Senior</v>
      </c>
      <c r="D4963" t="s">
        <v>26</v>
      </c>
      <c r="E4963" t="str">
        <f t="shared" si="154"/>
        <v>Senior-Male</v>
      </c>
      <c r="F4963" t="s">
        <v>50</v>
      </c>
      <c r="G4963" t="s">
        <v>70</v>
      </c>
      <c r="H4963" s="1">
        <v>44753</v>
      </c>
      <c r="I4963" t="s">
        <v>13887</v>
      </c>
      <c r="J4963" t="s">
        <v>13888</v>
      </c>
      <c r="K4963" t="s">
        <v>21</v>
      </c>
      <c r="L4963">
        <v>47993.999880000003</v>
      </c>
      <c r="M4963">
        <v>374</v>
      </c>
      <c r="N4963" t="s">
        <v>39</v>
      </c>
      <c r="O4963" s="1">
        <v>44768</v>
      </c>
      <c r="P4963" s="3">
        <f t="shared" si="155"/>
        <v>15</v>
      </c>
      <c r="Q4963" t="s">
        <v>44</v>
      </c>
      <c r="R4963" t="s">
        <v>45</v>
      </c>
    </row>
    <row r="4964" spans="1:18" x14ac:dyDescent="0.25">
      <c r="A4964" t="s">
        <v>13889</v>
      </c>
      <c r="B4964" s="3">
        <v>63</v>
      </c>
      <c r="C4964" s="3" t="str" cm="1">
        <f t="array" ref="C4964">_xlfn.IFS(B4964&lt;35,"Young",B4964&lt;60,"Middle",TRUE,"Senior")</f>
        <v>Senior</v>
      </c>
      <c r="D4964" t="s">
        <v>16</v>
      </c>
      <c r="E4964" t="str">
        <f t="shared" si="154"/>
        <v>Senior-Female</v>
      </c>
      <c r="F4964" t="s">
        <v>90</v>
      </c>
      <c r="G4964" t="s">
        <v>18</v>
      </c>
      <c r="H4964" s="1">
        <v>44841</v>
      </c>
      <c r="I4964" t="s">
        <v>13890</v>
      </c>
      <c r="J4964" t="s">
        <v>13891</v>
      </c>
      <c r="K4964" t="s">
        <v>21</v>
      </c>
      <c r="L4964">
        <v>4943.1212189999997</v>
      </c>
      <c r="M4964">
        <v>361</v>
      </c>
      <c r="N4964" t="s">
        <v>43</v>
      </c>
      <c r="O4964" s="1">
        <v>44856</v>
      </c>
      <c r="P4964" s="3">
        <f t="shared" si="155"/>
        <v>15</v>
      </c>
      <c r="Q4964" t="s">
        <v>32</v>
      </c>
      <c r="R4964" t="s">
        <v>45</v>
      </c>
    </row>
    <row r="4965" spans="1:18" x14ac:dyDescent="0.25">
      <c r="A4965" t="s">
        <v>13892</v>
      </c>
      <c r="B4965" s="3">
        <v>34</v>
      </c>
      <c r="C4965" s="3" t="str" cm="1">
        <f t="array" ref="C4965">_xlfn.IFS(B4965&lt;35,"Young",B4965&lt;60,"Middle",TRUE,"Senior")</f>
        <v>Young</v>
      </c>
      <c r="D4965" t="s">
        <v>16</v>
      </c>
      <c r="E4965" t="str">
        <f t="shared" si="154"/>
        <v>Young-Female</v>
      </c>
      <c r="F4965" t="s">
        <v>63</v>
      </c>
      <c r="G4965" t="s">
        <v>26592</v>
      </c>
      <c r="H4965" s="1">
        <v>44231</v>
      </c>
      <c r="I4965" t="s">
        <v>13893</v>
      </c>
      <c r="J4965" t="s">
        <v>13894</v>
      </c>
      <c r="K4965" t="s">
        <v>53</v>
      </c>
      <c r="L4965">
        <v>32027.243880000002</v>
      </c>
      <c r="M4965">
        <v>319</v>
      </c>
      <c r="N4965" t="s">
        <v>22</v>
      </c>
      <c r="O4965" s="1">
        <v>44244</v>
      </c>
      <c r="P4965" s="3">
        <f t="shared" si="155"/>
        <v>13</v>
      </c>
      <c r="Q4965" t="s">
        <v>23</v>
      </c>
      <c r="R4965" t="s">
        <v>45</v>
      </c>
    </row>
    <row r="4966" spans="1:18" x14ac:dyDescent="0.25">
      <c r="A4966" t="s">
        <v>13895</v>
      </c>
      <c r="B4966" s="3">
        <v>81</v>
      </c>
      <c r="C4966" s="3" t="str" cm="1">
        <f t="array" ref="C4966">_xlfn.IFS(B4966&lt;35,"Young",B4966&lt;60,"Middle",TRUE,"Senior")</f>
        <v>Senior</v>
      </c>
      <c r="D4966" t="s">
        <v>16</v>
      </c>
      <c r="E4966" t="str">
        <f t="shared" si="154"/>
        <v>Senior-Female</v>
      </c>
      <c r="F4966" t="s">
        <v>230</v>
      </c>
      <c r="G4966" t="s">
        <v>18</v>
      </c>
      <c r="H4966" s="1">
        <v>44373</v>
      </c>
      <c r="I4966" t="s">
        <v>13896</v>
      </c>
      <c r="J4966" t="s">
        <v>13897</v>
      </c>
      <c r="K4966" t="s">
        <v>21</v>
      </c>
      <c r="L4966">
        <v>38536.665229999999</v>
      </c>
      <c r="M4966">
        <v>194</v>
      </c>
      <c r="N4966" t="s">
        <v>43</v>
      </c>
      <c r="O4966" s="1">
        <v>44394</v>
      </c>
      <c r="P4966" s="3">
        <f t="shared" si="155"/>
        <v>21</v>
      </c>
      <c r="Q4966" t="s">
        <v>23</v>
      </c>
      <c r="R4966" t="s">
        <v>24</v>
      </c>
    </row>
    <row r="4967" spans="1:18" x14ac:dyDescent="0.25">
      <c r="A4967" t="s">
        <v>13465</v>
      </c>
      <c r="B4967" s="3">
        <v>62</v>
      </c>
      <c r="C4967" s="3" t="str" cm="1">
        <f t="array" ref="C4967">_xlfn.IFS(B4967&lt;35,"Young",B4967&lt;60,"Middle",TRUE,"Senior")</f>
        <v>Senior</v>
      </c>
      <c r="D4967" t="s">
        <v>16</v>
      </c>
      <c r="E4967" t="str">
        <f t="shared" si="154"/>
        <v>Senior-Female</v>
      </c>
      <c r="F4967" t="s">
        <v>50</v>
      </c>
      <c r="G4967" t="s">
        <v>36</v>
      </c>
      <c r="H4967" s="1">
        <v>43597</v>
      </c>
      <c r="I4967" t="s">
        <v>13898</v>
      </c>
      <c r="J4967" t="s">
        <v>2211</v>
      </c>
      <c r="K4967" t="s">
        <v>21</v>
      </c>
      <c r="L4967">
        <v>20900.5399</v>
      </c>
      <c r="M4967">
        <v>222</v>
      </c>
      <c r="N4967" t="s">
        <v>43</v>
      </c>
      <c r="O4967" s="1">
        <v>43610</v>
      </c>
      <c r="P4967" s="3">
        <f t="shared" si="155"/>
        <v>13</v>
      </c>
      <c r="Q4967" t="s">
        <v>49</v>
      </c>
      <c r="R4967" t="s">
        <v>24</v>
      </c>
    </row>
    <row r="4968" spans="1:18" x14ac:dyDescent="0.25">
      <c r="A4968" t="s">
        <v>13899</v>
      </c>
      <c r="B4968" s="3">
        <v>22</v>
      </c>
      <c r="C4968" s="3" t="str" cm="1">
        <f t="array" ref="C4968">_xlfn.IFS(B4968&lt;35,"Young",B4968&lt;60,"Middle",TRUE,"Senior")</f>
        <v>Young</v>
      </c>
      <c r="D4968" t="s">
        <v>16</v>
      </c>
      <c r="E4968" t="str">
        <f t="shared" si="154"/>
        <v>Young-Female</v>
      </c>
      <c r="F4968" t="s">
        <v>63</v>
      </c>
      <c r="G4968" t="s">
        <v>26592</v>
      </c>
      <c r="H4968" s="1">
        <v>44787</v>
      </c>
      <c r="I4968" t="s">
        <v>13900</v>
      </c>
      <c r="J4968" t="s">
        <v>13901</v>
      </c>
      <c r="K4968" t="s">
        <v>57</v>
      </c>
      <c r="L4968">
        <v>32016.948069999999</v>
      </c>
      <c r="M4968">
        <v>280</v>
      </c>
      <c r="N4968" t="s">
        <v>22</v>
      </c>
      <c r="O4968" s="1">
        <v>44788</v>
      </c>
      <c r="P4968" s="3">
        <f t="shared" si="155"/>
        <v>1</v>
      </c>
      <c r="Q4968" t="s">
        <v>49</v>
      </c>
      <c r="R4968" t="s">
        <v>33</v>
      </c>
    </row>
    <row r="4969" spans="1:18" x14ac:dyDescent="0.25">
      <c r="A4969" t="s">
        <v>13902</v>
      </c>
      <c r="B4969" s="3">
        <v>36</v>
      </c>
      <c r="C4969" s="3" t="str" cm="1">
        <f t="array" ref="C4969">_xlfn.IFS(B4969&lt;35,"Young",B4969&lt;60,"Middle",TRUE,"Senior")</f>
        <v>Middle</v>
      </c>
      <c r="D4969" t="s">
        <v>26</v>
      </c>
      <c r="E4969" t="str">
        <f t="shared" si="154"/>
        <v>Middle-Male</v>
      </c>
      <c r="F4969" t="s">
        <v>50</v>
      </c>
      <c r="G4969" t="s">
        <v>26592</v>
      </c>
      <c r="H4969" s="1">
        <v>44982</v>
      </c>
      <c r="I4969" t="s">
        <v>13903</v>
      </c>
      <c r="J4969" t="s">
        <v>5012</v>
      </c>
      <c r="K4969" t="s">
        <v>57</v>
      </c>
      <c r="L4969">
        <v>31530.503909999999</v>
      </c>
      <c r="M4969">
        <v>133</v>
      </c>
      <c r="N4969" t="s">
        <v>22</v>
      </c>
      <c r="O4969" s="1">
        <v>44993</v>
      </c>
      <c r="P4969" s="3">
        <f t="shared" si="155"/>
        <v>11</v>
      </c>
      <c r="Q4969" t="s">
        <v>32</v>
      </c>
      <c r="R4969" t="s">
        <v>33</v>
      </c>
    </row>
    <row r="4970" spans="1:18" x14ac:dyDescent="0.25">
      <c r="A4970" t="s">
        <v>13904</v>
      </c>
      <c r="B4970" s="3">
        <v>69</v>
      </c>
      <c r="C4970" s="3" t="str" cm="1">
        <f t="array" ref="C4970">_xlfn.IFS(B4970&lt;35,"Young",B4970&lt;60,"Middle",TRUE,"Senior")</f>
        <v>Senior</v>
      </c>
      <c r="D4970" t="s">
        <v>26</v>
      </c>
      <c r="E4970" t="str">
        <f t="shared" si="154"/>
        <v>Senior-Male</v>
      </c>
      <c r="F4970" t="s">
        <v>27</v>
      </c>
      <c r="G4970" t="s">
        <v>28</v>
      </c>
      <c r="H4970" s="1">
        <v>44004</v>
      </c>
      <c r="I4970" t="s">
        <v>13905</v>
      </c>
      <c r="J4970" t="s">
        <v>13906</v>
      </c>
      <c r="K4970" t="s">
        <v>21</v>
      </c>
      <c r="L4970">
        <v>23225.873230000001</v>
      </c>
      <c r="M4970">
        <v>447</v>
      </c>
      <c r="N4970" t="s">
        <v>43</v>
      </c>
      <c r="O4970" s="1">
        <v>44011</v>
      </c>
      <c r="P4970" s="3">
        <f t="shared" si="155"/>
        <v>7</v>
      </c>
      <c r="Q4970" t="s">
        <v>49</v>
      </c>
      <c r="R4970" t="s">
        <v>45</v>
      </c>
    </row>
    <row r="4971" spans="1:18" x14ac:dyDescent="0.25">
      <c r="A4971" t="s">
        <v>13907</v>
      </c>
      <c r="B4971" s="3">
        <v>43</v>
      </c>
      <c r="C4971" s="3" t="str" cm="1">
        <f t="array" ref="C4971">_xlfn.IFS(B4971&lt;35,"Young",B4971&lt;60,"Middle",TRUE,"Senior")</f>
        <v>Middle</v>
      </c>
      <c r="D4971" t="s">
        <v>26</v>
      </c>
      <c r="E4971" t="str">
        <f t="shared" si="154"/>
        <v>Middle-Male</v>
      </c>
      <c r="F4971" t="s">
        <v>115</v>
      </c>
      <c r="G4971" t="s">
        <v>26593</v>
      </c>
      <c r="H4971" s="1">
        <v>43504</v>
      </c>
      <c r="I4971" t="s">
        <v>12889</v>
      </c>
      <c r="J4971" t="s">
        <v>13908</v>
      </c>
      <c r="K4971" t="s">
        <v>61</v>
      </c>
      <c r="L4971">
        <v>6989.3813360000004</v>
      </c>
      <c r="M4971">
        <v>274</v>
      </c>
      <c r="N4971" t="s">
        <v>22</v>
      </c>
      <c r="O4971" s="1">
        <v>43522</v>
      </c>
      <c r="P4971" s="3">
        <f t="shared" si="155"/>
        <v>18</v>
      </c>
      <c r="Q4971" t="s">
        <v>49</v>
      </c>
      <c r="R4971" t="s">
        <v>45</v>
      </c>
    </row>
    <row r="4972" spans="1:18" x14ac:dyDescent="0.25">
      <c r="A4972" t="s">
        <v>13909</v>
      </c>
      <c r="B4972" s="3">
        <v>68</v>
      </c>
      <c r="C4972" s="3" t="str" cm="1">
        <f t="array" ref="C4972">_xlfn.IFS(B4972&lt;35,"Young",B4972&lt;60,"Middle",TRUE,"Senior")</f>
        <v>Senior</v>
      </c>
      <c r="D4972" t="s">
        <v>26</v>
      </c>
      <c r="E4972" t="str">
        <f t="shared" si="154"/>
        <v>Senior-Male</v>
      </c>
      <c r="F4972" t="s">
        <v>17</v>
      </c>
      <c r="G4972" t="s">
        <v>26593</v>
      </c>
      <c r="H4972" s="1">
        <v>44825</v>
      </c>
      <c r="I4972" t="s">
        <v>13910</v>
      </c>
      <c r="J4972" t="s">
        <v>13911</v>
      </c>
      <c r="K4972" t="s">
        <v>21</v>
      </c>
      <c r="L4972">
        <v>17294.88466</v>
      </c>
      <c r="M4972">
        <v>409</v>
      </c>
      <c r="N4972" t="s">
        <v>22</v>
      </c>
      <c r="O4972" s="1">
        <v>44830</v>
      </c>
      <c r="P4972" s="3">
        <f t="shared" si="155"/>
        <v>5</v>
      </c>
      <c r="Q4972" t="s">
        <v>49</v>
      </c>
      <c r="R4972" t="s">
        <v>24</v>
      </c>
    </row>
    <row r="4973" spans="1:18" x14ac:dyDescent="0.25">
      <c r="A4973" t="s">
        <v>13912</v>
      </c>
      <c r="B4973" s="3">
        <v>81</v>
      </c>
      <c r="C4973" s="3" t="str" cm="1">
        <f t="array" ref="C4973">_xlfn.IFS(B4973&lt;35,"Young",B4973&lt;60,"Middle",TRUE,"Senior")</f>
        <v>Senior</v>
      </c>
      <c r="D4973" t="s">
        <v>26</v>
      </c>
      <c r="E4973" t="str">
        <f t="shared" si="154"/>
        <v>Senior-Male</v>
      </c>
      <c r="F4973" t="s">
        <v>50</v>
      </c>
      <c r="G4973" t="s">
        <v>36</v>
      </c>
      <c r="H4973" s="1">
        <v>43877</v>
      </c>
      <c r="I4973" t="s">
        <v>13913</v>
      </c>
      <c r="J4973" t="s">
        <v>13914</v>
      </c>
      <c r="K4973" t="s">
        <v>21</v>
      </c>
      <c r="L4973">
        <v>4903.7045790000002</v>
      </c>
      <c r="M4973">
        <v>427</v>
      </c>
      <c r="N4973" t="s">
        <v>22</v>
      </c>
      <c r="O4973" s="1">
        <v>43880</v>
      </c>
      <c r="P4973" s="3">
        <f t="shared" si="155"/>
        <v>3</v>
      </c>
      <c r="Q4973" t="s">
        <v>49</v>
      </c>
      <c r="R4973" t="s">
        <v>45</v>
      </c>
    </row>
    <row r="4974" spans="1:18" x14ac:dyDescent="0.25">
      <c r="A4974" t="s">
        <v>13915</v>
      </c>
      <c r="B4974" s="3">
        <v>53</v>
      </c>
      <c r="C4974" s="3" t="str" cm="1">
        <f t="array" ref="C4974">_xlfn.IFS(B4974&lt;35,"Young",B4974&lt;60,"Middle",TRUE,"Senior")</f>
        <v>Middle</v>
      </c>
      <c r="D4974" t="s">
        <v>16</v>
      </c>
      <c r="E4974" t="str">
        <f t="shared" si="154"/>
        <v>Middle-Female</v>
      </c>
      <c r="F4974" t="s">
        <v>50</v>
      </c>
      <c r="G4974" t="s">
        <v>70</v>
      </c>
      <c r="H4974" s="1">
        <v>44993</v>
      </c>
      <c r="I4974" t="s">
        <v>13916</v>
      </c>
      <c r="J4974" t="s">
        <v>392</v>
      </c>
      <c r="K4974" t="s">
        <v>21</v>
      </c>
      <c r="L4974">
        <v>1957.0600440000001</v>
      </c>
      <c r="M4974">
        <v>444</v>
      </c>
      <c r="N4974" t="s">
        <v>22</v>
      </c>
      <c r="O4974" s="1">
        <v>45014</v>
      </c>
      <c r="P4974" s="3">
        <f t="shared" si="155"/>
        <v>21</v>
      </c>
      <c r="Q4974" t="s">
        <v>32</v>
      </c>
      <c r="R4974" t="s">
        <v>45</v>
      </c>
    </row>
    <row r="4975" spans="1:18" x14ac:dyDescent="0.25">
      <c r="A4975" t="s">
        <v>13917</v>
      </c>
      <c r="B4975" s="3">
        <v>82</v>
      </c>
      <c r="C4975" s="3" t="str" cm="1">
        <f t="array" ref="C4975">_xlfn.IFS(B4975&lt;35,"Young",B4975&lt;60,"Middle",TRUE,"Senior")</f>
        <v>Senior</v>
      </c>
      <c r="D4975" t="s">
        <v>26</v>
      </c>
      <c r="E4975" t="str">
        <f t="shared" si="154"/>
        <v>Senior-Male</v>
      </c>
      <c r="F4975" t="s">
        <v>27</v>
      </c>
      <c r="G4975" t="s">
        <v>70</v>
      </c>
      <c r="H4975" s="1">
        <v>45071</v>
      </c>
      <c r="I4975" t="s">
        <v>13918</v>
      </c>
      <c r="J4975" t="s">
        <v>13919</v>
      </c>
      <c r="K4975" t="s">
        <v>21</v>
      </c>
      <c r="L4975">
        <v>61617.967900000003</v>
      </c>
      <c r="M4975">
        <v>241</v>
      </c>
      <c r="N4975" t="s">
        <v>39</v>
      </c>
      <c r="O4975" s="1">
        <v>45078</v>
      </c>
      <c r="P4975" s="3">
        <f t="shared" si="155"/>
        <v>7</v>
      </c>
      <c r="Q4975" t="s">
        <v>23</v>
      </c>
      <c r="R4975" t="s">
        <v>33</v>
      </c>
    </row>
    <row r="4976" spans="1:18" x14ac:dyDescent="0.25">
      <c r="A4976" t="s">
        <v>13920</v>
      </c>
      <c r="B4976" s="3">
        <v>75</v>
      </c>
      <c r="C4976" s="3" t="str" cm="1">
        <f t="array" ref="C4976">_xlfn.IFS(B4976&lt;35,"Young",B4976&lt;60,"Middle",TRUE,"Senior")</f>
        <v>Senior</v>
      </c>
      <c r="D4976" t="s">
        <v>16</v>
      </c>
      <c r="E4976" t="str">
        <f t="shared" si="154"/>
        <v>Senior-Female</v>
      </c>
      <c r="F4976" t="s">
        <v>230</v>
      </c>
      <c r="G4976" t="s">
        <v>18</v>
      </c>
      <c r="H4976" s="1">
        <v>43722</v>
      </c>
      <c r="I4976" t="s">
        <v>13921</v>
      </c>
      <c r="J4976" t="s">
        <v>13922</v>
      </c>
      <c r="K4976" t="s">
        <v>21</v>
      </c>
      <c r="L4976">
        <v>35999.003109999998</v>
      </c>
      <c r="M4976">
        <v>445</v>
      </c>
      <c r="N4976" t="s">
        <v>43</v>
      </c>
      <c r="O4976" s="1">
        <v>43724</v>
      </c>
      <c r="P4976" s="3">
        <f t="shared" si="155"/>
        <v>2</v>
      </c>
      <c r="Q4976" t="s">
        <v>85</v>
      </c>
      <c r="R4976" t="s">
        <v>33</v>
      </c>
    </row>
    <row r="4977" spans="1:18" x14ac:dyDescent="0.25">
      <c r="A4977" t="s">
        <v>12838</v>
      </c>
      <c r="B4977" s="3">
        <v>19</v>
      </c>
      <c r="C4977" s="3" t="str" cm="1">
        <f t="array" ref="C4977">_xlfn.IFS(B4977&lt;35,"Young",B4977&lt;60,"Middle",TRUE,"Senior")</f>
        <v>Young</v>
      </c>
      <c r="D4977" t="s">
        <v>26</v>
      </c>
      <c r="E4977" t="str">
        <f t="shared" si="154"/>
        <v>Young-Male</v>
      </c>
      <c r="F4977" t="s">
        <v>90</v>
      </c>
      <c r="G4977" t="s">
        <v>26593</v>
      </c>
      <c r="H4977" s="1">
        <v>44897</v>
      </c>
      <c r="I4977" t="s">
        <v>1800</v>
      </c>
      <c r="J4977" t="s">
        <v>13923</v>
      </c>
      <c r="K4977" t="s">
        <v>53</v>
      </c>
      <c r="L4977">
        <v>18860.599119999999</v>
      </c>
      <c r="M4977">
        <v>404</v>
      </c>
      <c r="N4977" t="s">
        <v>43</v>
      </c>
      <c r="O4977" s="1">
        <v>44908</v>
      </c>
      <c r="P4977" s="3">
        <f t="shared" si="155"/>
        <v>11</v>
      </c>
      <c r="Q4977" t="s">
        <v>44</v>
      </c>
      <c r="R4977" t="s">
        <v>45</v>
      </c>
    </row>
    <row r="4978" spans="1:18" x14ac:dyDescent="0.25">
      <c r="A4978" t="s">
        <v>13924</v>
      </c>
      <c r="B4978" s="3">
        <v>42</v>
      </c>
      <c r="C4978" s="3" t="str" cm="1">
        <f t="array" ref="C4978">_xlfn.IFS(B4978&lt;35,"Young",B4978&lt;60,"Middle",TRUE,"Senior")</f>
        <v>Middle</v>
      </c>
      <c r="D4978" t="s">
        <v>16</v>
      </c>
      <c r="E4978" t="str">
        <f t="shared" si="154"/>
        <v>Middle-Female</v>
      </c>
      <c r="F4978" t="s">
        <v>63</v>
      </c>
      <c r="G4978" t="s">
        <v>26593</v>
      </c>
      <c r="H4978" s="1">
        <v>43879</v>
      </c>
      <c r="I4978" t="s">
        <v>2918</v>
      </c>
      <c r="J4978" t="s">
        <v>13925</v>
      </c>
      <c r="K4978" t="s">
        <v>61</v>
      </c>
      <c r="L4978">
        <v>22046.70521</v>
      </c>
      <c r="M4978">
        <v>455</v>
      </c>
      <c r="N4978" t="s">
        <v>43</v>
      </c>
      <c r="O4978" s="1">
        <v>43887</v>
      </c>
      <c r="P4978" s="3">
        <f t="shared" si="155"/>
        <v>8</v>
      </c>
      <c r="Q4978" t="s">
        <v>44</v>
      </c>
      <c r="R4978" t="s">
        <v>45</v>
      </c>
    </row>
    <row r="4979" spans="1:18" x14ac:dyDescent="0.25">
      <c r="A4979" t="s">
        <v>13926</v>
      </c>
      <c r="B4979" s="3">
        <v>42</v>
      </c>
      <c r="C4979" s="3" t="str" cm="1">
        <f t="array" ref="C4979">_xlfn.IFS(B4979&lt;35,"Young",B4979&lt;60,"Middle",TRUE,"Senior")</f>
        <v>Middle</v>
      </c>
      <c r="D4979" t="s">
        <v>16</v>
      </c>
      <c r="E4979" t="str">
        <f t="shared" si="154"/>
        <v>Middle-Female</v>
      </c>
      <c r="F4979" t="s">
        <v>17</v>
      </c>
      <c r="G4979" t="s">
        <v>28</v>
      </c>
      <c r="H4979" s="1">
        <v>44410</v>
      </c>
      <c r="I4979" t="s">
        <v>3093</v>
      </c>
      <c r="J4979" t="s">
        <v>13927</v>
      </c>
      <c r="K4979" t="s">
        <v>57</v>
      </c>
      <c r="L4979">
        <v>11183.222180000001</v>
      </c>
      <c r="M4979">
        <v>230</v>
      </c>
      <c r="N4979" t="s">
        <v>43</v>
      </c>
      <c r="O4979" s="1">
        <v>44421</v>
      </c>
      <c r="P4979" s="3">
        <f t="shared" si="155"/>
        <v>11</v>
      </c>
      <c r="Q4979" t="s">
        <v>23</v>
      </c>
      <c r="R4979" t="s">
        <v>24</v>
      </c>
    </row>
    <row r="4980" spans="1:18" x14ac:dyDescent="0.25">
      <c r="A4980" t="s">
        <v>4626</v>
      </c>
      <c r="B4980" s="3">
        <v>20</v>
      </c>
      <c r="C4980" s="3" t="str" cm="1">
        <f t="array" ref="C4980">_xlfn.IFS(B4980&lt;35,"Young",B4980&lt;60,"Middle",TRUE,"Senior")</f>
        <v>Young</v>
      </c>
      <c r="D4980" t="s">
        <v>16</v>
      </c>
      <c r="E4980" t="str">
        <f t="shared" si="154"/>
        <v>Young-Female</v>
      </c>
      <c r="F4980" t="s">
        <v>90</v>
      </c>
      <c r="G4980" t="s">
        <v>26592</v>
      </c>
      <c r="H4980" s="1">
        <v>43942</v>
      </c>
      <c r="I4980" t="s">
        <v>13928</v>
      </c>
      <c r="J4980" t="s">
        <v>13929</v>
      </c>
      <c r="K4980" t="s">
        <v>61</v>
      </c>
      <c r="L4980">
        <v>25868.008860000002</v>
      </c>
      <c r="M4980">
        <v>290</v>
      </c>
      <c r="N4980" t="s">
        <v>22</v>
      </c>
      <c r="O4980" s="1">
        <v>43958</v>
      </c>
      <c r="P4980" s="3">
        <f t="shared" si="155"/>
        <v>16</v>
      </c>
      <c r="Q4980" t="s">
        <v>32</v>
      </c>
      <c r="R4980" t="s">
        <v>45</v>
      </c>
    </row>
    <row r="4981" spans="1:18" x14ac:dyDescent="0.25">
      <c r="A4981" t="s">
        <v>13930</v>
      </c>
      <c r="B4981" s="3">
        <v>64</v>
      </c>
      <c r="C4981" s="3" t="str" cm="1">
        <f t="array" ref="C4981">_xlfn.IFS(B4981&lt;35,"Young",B4981&lt;60,"Middle",TRUE,"Senior")</f>
        <v>Senior</v>
      </c>
      <c r="D4981" t="s">
        <v>16</v>
      </c>
      <c r="E4981" t="str">
        <f t="shared" si="154"/>
        <v>Senior-Female</v>
      </c>
      <c r="F4981" t="s">
        <v>115</v>
      </c>
      <c r="G4981" t="s">
        <v>70</v>
      </c>
      <c r="H4981" s="1">
        <v>43672</v>
      </c>
      <c r="I4981" t="s">
        <v>13931</v>
      </c>
      <c r="J4981" t="s">
        <v>13932</v>
      </c>
      <c r="K4981" t="s">
        <v>53</v>
      </c>
      <c r="L4981">
        <v>19746.331740000001</v>
      </c>
      <c r="M4981">
        <v>132</v>
      </c>
      <c r="N4981" t="s">
        <v>22</v>
      </c>
      <c r="O4981" s="1">
        <v>43673</v>
      </c>
      <c r="P4981" s="3">
        <f t="shared" si="155"/>
        <v>1</v>
      </c>
      <c r="Q4981" t="s">
        <v>32</v>
      </c>
      <c r="R4981" t="s">
        <v>24</v>
      </c>
    </row>
    <row r="4982" spans="1:18" x14ac:dyDescent="0.25">
      <c r="A4982" t="s">
        <v>13933</v>
      </c>
      <c r="B4982" s="3">
        <v>20</v>
      </c>
      <c r="C4982" s="3" t="str" cm="1">
        <f t="array" ref="C4982">_xlfn.IFS(B4982&lt;35,"Young",B4982&lt;60,"Middle",TRUE,"Senior")</f>
        <v>Young</v>
      </c>
      <c r="D4982" t="s">
        <v>26</v>
      </c>
      <c r="E4982" t="str">
        <f t="shared" si="154"/>
        <v>Young-Male</v>
      </c>
      <c r="F4982" t="s">
        <v>50</v>
      </c>
      <c r="G4982" t="s">
        <v>36</v>
      </c>
      <c r="H4982" s="1">
        <v>43827</v>
      </c>
      <c r="I4982" t="s">
        <v>13934</v>
      </c>
      <c r="J4982" t="s">
        <v>13935</v>
      </c>
      <c r="K4982" t="s">
        <v>53</v>
      </c>
      <c r="L4982">
        <v>23083.438020000001</v>
      </c>
      <c r="M4982">
        <v>342</v>
      </c>
      <c r="N4982" t="s">
        <v>39</v>
      </c>
      <c r="O4982" s="1">
        <v>43840</v>
      </c>
      <c r="P4982" s="3">
        <f t="shared" si="155"/>
        <v>13</v>
      </c>
      <c r="Q4982" t="s">
        <v>85</v>
      </c>
      <c r="R4982" t="s">
        <v>45</v>
      </c>
    </row>
    <row r="4983" spans="1:18" x14ac:dyDescent="0.25">
      <c r="A4983" t="s">
        <v>10191</v>
      </c>
      <c r="B4983" s="3">
        <v>54</v>
      </c>
      <c r="C4983" s="3" t="str" cm="1">
        <f t="array" ref="C4983">_xlfn.IFS(B4983&lt;35,"Young",B4983&lt;60,"Middle",TRUE,"Senior")</f>
        <v>Middle</v>
      </c>
      <c r="D4983" t="s">
        <v>26</v>
      </c>
      <c r="E4983" t="str">
        <f t="shared" si="154"/>
        <v>Middle-Male</v>
      </c>
      <c r="F4983" t="s">
        <v>27</v>
      </c>
      <c r="G4983" t="s">
        <v>26593</v>
      </c>
      <c r="H4983" s="1">
        <v>44784</v>
      </c>
      <c r="I4983" t="s">
        <v>13936</v>
      </c>
      <c r="J4983" t="s">
        <v>3208</v>
      </c>
      <c r="K4983" t="s">
        <v>57</v>
      </c>
      <c r="L4983">
        <v>22250.78169</v>
      </c>
      <c r="M4983">
        <v>289</v>
      </c>
      <c r="N4983" t="s">
        <v>39</v>
      </c>
      <c r="O4983" s="1">
        <v>44788</v>
      </c>
      <c r="P4983" s="3">
        <f t="shared" si="155"/>
        <v>4</v>
      </c>
      <c r="Q4983" t="s">
        <v>23</v>
      </c>
      <c r="R4983" t="s">
        <v>45</v>
      </c>
    </row>
    <row r="4984" spans="1:18" x14ac:dyDescent="0.25">
      <c r="A4984" t="s">
        <v>3292</v>
      </c>
      <c r="B4984" s="3">
        <v>74</v>
      </c>
      <c r="C4984" s="3" t="str" cm="1">
        <f t="array" ref="C4984">_xlfn.IFS(B4984&lt;35,"Young",B4984&lt;60,"Middle",TRUE,"Senior")</f>
        <v>Senior</v>
      </c>
      <c r="D4984" t="s">
        <v>16</v>
      </c>
      <c r="E4984" t="str">
        <f t="shared" si="154"/>
        <v>Senior-Female</v>
      </c>
      <c r="F4984" t="s">
        <v>63</v>
      </c>
      <c r="G4984" t="s">
        <v>26593</v>
      </c>
      <c r="H4984" s="1">
        <v>44270</v>
      </c>
      <c r="I4984" t="s">
        <v>13937</v>
      </c>
      <c r="J4984" t="s">
        <v>13938</v>
      </c>
      <c r="K4984" t="s">
        <v>31</v>
      </c>
      <c r="L4984">
        <v>7829.3388889999997</v>
      </c>
      <c r="M4984">
        <v>394</v>
      </c>
      <c r="N4984" t="s">
        <v>39</v>
      </c>
      <c r="O4984" s="1">
        <v>44292</v>
      </c>
      <c r="P4984" s="3">
        <f t="shared" si="155"/>
        <v>22</v>
      </c>
      <c r="Q4984" t="s">
        <v>23</v>
      </c>
      <c r="R4984" t="s">
        <v>24</v>
      </c>
    </row>
    <row r="4985" spans="1:18" x14ac:dyDescent="0.25">
      <c r="A4985" t="s">
        <v>13939</v>
      </c>
      <c r="B4985" s="3">
        <v>59</v>
      </c>
      <c r="C4985" s="3" t="str" cm="1">
        <f t="array" ref="C4985">_xlfn.IFS(B4985&lt;35,"Young",B4985&lt;60,"Middle",TRUE,"Senior")</f>
        <v>Middle</v>
      </c>
      <c r="D4985" t="s">
        <v>16</v>
      </c>
      <c r="E4985" t="str">
        <f t="shared" si="154"/>
        <v>Middle-Female</v>
      </c>
      <c r="F4985" t="s">
        <v>115</v>
      </c>
      <c r="G4985" t="s">
        <v>28</v>
      </c>
      <c r="H4985" s="1">
        <v>45015</v>
      </c>
      <c r="I4985" t="s">
        <v>12880</v>
      </c>
      <c r="J4985" t="s">
        <v>1137</v>
      </c>
      <c r="K4985" t="s">
        <v>53</v>
      </c>
      <c r="L4985">
        <v>20093.692340000001</v>
      </c>
      <c r="M4985">
        <v>334</v>
      </c>
      <c r="N4985" t="s">
        <v>43</v>
      </c>
      <c r="O4985" s="1">
        <v>45022</v>
      </c>
      <c r="P4985" s="3">
        <f t="shared" si="155"/>
        <v>7</v>
      </c>
      <c r="Q4985" t="s">
        <v>44</v>
      </c>
      <c r="R4985" t="s">
        <v>24</v>
      </c>
    </row>
    <row r="4986" spans="1:18" x14ac:dyDescent="0.25">
      <c r="A4986" t="s">
        <v>13940</v>
      </c>
      <c r="B4986" s="3">
        <v>71</v>
      </c>
      <c r="C4986" s="3" t="str" cm="1">
        <f t="array" ref="C4986">_xlfn.IFS(B4986&lt;35,"Young",B4986&lt;60,"Middle",TRUE,"Senior")</f>
        <v>Senior</v>
      </c>
      <c r="D4986" t="s">
        <v>26</v>
      </c>
      <c r="E4986" t="str">
        <f t="shared" si="154"/>
        <v>Senior-Male</v>
      </c>
      <c r="F4986" t="s">
        <v>35</v>
      </c>
      <c r="G4986" t="s">
        <v>28</v>
      </c>
      <c r="H4986" s="1">
        <v>44558</v>
      </c>
      <c r="I4986" t="s">
        <v>13941</v>
      </c>
      <c r="J4986" t="s">
        <v>13942</v>
      </c>
      <c r="K4986" t="s">
        <v>61</v>
      </c>
      <c r="L4986">
        <v>34435.107349999998</v>
      </c>
      <c r="M4986">
        <v>414</v>
      </c>
      <c r="N4986" t="s">
        <v>43</v>
      </c>
      <c r="O4986" s="1">
        <v>44560</v>
      </c>
      <c r="P4986" s="3">
        <f t="shared" si="155"/>
        <v>2</v>
      </c>
      <c r="Q4986" t="s">
        <v>32</v>
      </c>
      <c r="R4986" t="s">
        <v>33</v>
      </c>
    </row>
    <row r="4987" spans="1:18" x14ac:dyDescent="0.25">
      <c r="A4987" t="s">
        <v>13943</v>
      </c>
      <c r="B4987" s="3">
        <v>30</v>
      </c>
      <c r="C4987" s="3" t="str" cm="1">
        <f t="array" ref="C4987">_xlfn.IFS(B4987&lt;35,"Young",B4987&lt;60,"Middle",TRUE,"Senior")</f>
        <v>Young</v>
      </c>
      <c r="D4987" t="s">
        <v>16</v>
      </c>
      <c r="E4987" t="str">
        <f t="shared" si="154"/>
        <v>Young-Female</v>
      </c>
      <c r="F4987" t="s">
        <v>17</v>
      </c>
      <c r="G4987" t="s">
        <v>26592</v>
      </c>
      <c r="H4987" s="1">
        <v>44623</v>
      </c>
      <c r="I4987" t="s">
        <v>13944</v>
      </c>
      <c r="J4987" t="s">
        <v>2561</v>
      </c>
      <c r="K4987" t="s">
        <v>61</v>
      </c>
      <c r="L4987">
        <v>21620.92699</v>
      </c>
      <c r="M4987">
        <v>204</v>
      </c>
      <c r="N4987" t="s">
        <v>22</v>
      </c>
      <c r="O4987" s="1">
        <v>44644</v>
      </c>
      <c r="P4987" s="3">
        <f t="shared" si="155"/>
        <v>21</v>
      </c>
      <c r="Q4987" t="s">
        <v>32</v>
      </c>
      <c r="R4987" t="s">
        <v>45</v>
      </c>
    </row>
    <row r="4988" spans="1:18" x14ac:dyDescent="0.25">
      <c r="A4988" t="s">
        <v>13945</v>
      </c>
      <c r="B4988" s="3">
        <v>31</v>
      </c>
      <c r="C4988" s="3" t="str" cm="1">
        <f t="array" ref="C4988">_xlfn.IFS(B4988&lt;35,"Young",B4988&lt;60,"Middle",TRUE,"Senior")</f>
        <v>Young</v>
      </c>
      <c r="D4988" t="s">
        <v>26</v>
      </c>
      <c r="E4988" t="str">
        <f t="shared" si="154"/>
        <v>Young-Male</v>
      </c>
      <c r="F4988" t="s">
        <v>115</v>
      </c>
      <c r="G4988" t="s">
        <v>28</v>
      </c>
      <c r="H4988" s="1">
        <v>43934</v>
      </c>
      <c r="I4988" t="s">
        <v>13946</v>
      </c>
      <c r="J4988" t="s">
        <v>3767</v>
      </c>
      <c r="K4988" t="s">
        <v>61</v>
      </c>
      <c r="L4988">
        <v>27360.577740000001</v>
      </c>
      <c r="M4988">
        <v>489</v>
      </c>
      <c r="N4988" t="s">
        <v>39</v>
      </c>
      <c r="O4988" s="1">
        <v>43959</v>
      </c>
      <c r="P4988" s="3">
        <f t="shared" si="155"/>
        <v>25</v>
      </c>
      <c r="Q4988" t="s">
        <v>49</v>
      </c>
      <c r="R4988" t="s">
        <v>33</v>
      </c>
    </row>
    <row r="4989" spans="1:18" x14ac:dyDescent="0.25">
      <c r="A4989" t="s">
        <v>13625</v>
      </c>
      <c r="B4989" s="3">
        <v>62</v>
      </c>
      <c r="C4989" s="3" t="str" cm="1">
        <f t="array" ref="C4989">_xlfn.IFS(B4989&lt;35,"Young",B4989&lt;60,"Middle",TRUE,"Senior")</f>
        <v>Senior</v>
      </c>
      <c r="D4989" t="s">
        <v>16</v>
      </c>
      <c r="E4989" t="str">
        <f t="shared" si="154"/>
        <v>Senior-Female</v>
      </c>
      <c r="F4989" t="s">
        <v>115</v>
      </c>
      <c r="G4989" t="s">
        <v>36</v>
      </c>
      <c r="H4989" s="1">
        <v>43866</v>
      </c>
      <c r="I4989" t="s">
        <v>9919</v>
      </c>
      <c r="J4989" t="s">
        <v>13947</v>
      </c>
      <c r="K4989" t="s">
        <v>61</v>
      </c>
      <c r="L4989">
        <v>17483.33754</v>
      </c>
      <c r="M4989">
        <v>491</v>
      </c>
      <c r="N4989" t="s">
        <v>43</v>
      </c>
      <c r="O4989" s="1">
        <v>43884</v>
      </c>
      <c r="P4989" s="3">
        <f t="shared" si="155"/>
        <v>18</v>
      </c>
      <c r="Q4989" t="s">
        <v>85</v>
      </c>
      <c r="R4989" t="s">
        <v>45</v>
      </c>
    </row>
    <row r="4990" spans="1:18" x14ac:dyDescent="0.25">
      <c r="A4990" t="s">
        <v>13948</v>
      </c>
      <c r="B4990" s="3">
        <v>35</v>
      </c>
      <c r="C4990" s="3" t="str" cm="1">
        <f t="array" ref="C4990">_xlfn.IFS(B4990&lt;35,"Young",B4990&lt;60,"Middle",TRUE,"Senior")</f>
        <v>Middle</v>
      </c>
      <c r="D4990" t="s">
        <v>26</v>
      </c>
      <c r="E4990" t="str">
        <f t="shared" si="154"/>
        <v>Middle-Male</v>
      </c>
      <c r="F4990" t="s">
        <v>17</v>
      </c>
      <c r="G4990" t="s">
        <v>26593</v>
      </c>
      <c r="H4990" s="1">
        <v>44055</v>
      </c>
      <c r="I4990" t="s">
        <v>13949</v>
      </c>
      <c r="J4990" t="s">
        <v>13950</v>
      </c>
      <c r="K4990" t="s">
        <v>53</v>
      </c>
      <c r="L4990">
        <v>8013.6136669999996</v>
      </c>
      <c r="M4990">
        <v>433</v>
      </c>
      <c r="N4990" t="s">
        <v>39</v>
      </c>
      <c r="O4990" s="1">
        <v>44082</v>
      </c>
      <c r="P4990" s="3">
        <f t="shared" si="155"/>
        <v>27</v>
      </c>
      <c r="Q4990" t="s">
        <v>23</v>
      </c>
      <c r="R4990" t="s">
        <v>24</v>
      </c>
    </row>
    <row r="4991" spans="1:18" x14ac:dyDescent="0.25">
      <c r="A4991" t="s">
        <v>13951</v>
      </c>
      <c r="B4991" s="3">
        <v>50</v>
      </c>
      <c r="C4991" s="3" t="str" cm="1">
        <f t="array" ref="C4991">_xlfn.IFS(B4991&lt;35,"Young",B4991&lt;60,"Middle",TRUE,"Senior")</f>
        <v>Middle</v>
      </c>
      <c r="D4991" t="s">
        <v>16</v>
      </c>
      <c r="E4991" t="str">
        <f t="shared" si="154"/>
        <v>Middle-Female</v>
      </c>
      <c r="F4991" t="s">
        <v>230</v>
      </c>
      <c r="G4991" t="s">
        <v>26593</v>
      </c>
      <c r="H4991" s="1">
        <v>44847</v>
      </c>
      <c r="I4991" t="s">
        <v>13952</v>
      </c>
      <c r="J4991" t="s">
        <v>13953</v>
      </c>
      <c r="K4991" t="s">
        <v>31</v>
      </c>
      <c r="L4991">
        <v>6117.5081060000002</v>
      </c>
      <c r="M4991">
        <v>250</v>
      </c>
      <c r="N4991" t="s">
        <v>22</v>
      </c>
      <c r="O4991" s="1">
        <v>44867</v>
      </c>
      <c r="P4991" s="3">
        <f t="shared" si="155"/>
        <v>20</v>
      </c>
      <c r="Q4991" t="s">
        <v>49</v>
      </c>
      <c r="R4991" t="s">
        <v>24</v>
      </c>
    </row>
    <row r="4992" spans="1:18" x14ac:dyDescent="0.25">
      <c r="A4992" t="s">
        <v>13954</v>
      </c>
      <c r="B4992" s="3">
        <v>40</v>
      </c>
      <c r="C4992" s="3" t="str" cm="1">
        <f t="array" ref="C4992">_xlfn.IFS(B4992&lt;35,"Young",B4992&lt;60,"Middle",TRUE,"Senior")</f>
        <v>Middle</v>
      </c>
      <c r="D4992" t="s">
        <v>26</v>
      </c>
      <c r="E4992" t="str">
        <f t="shared" si="154"/>
        <v>Middle-Male</v>
      </c>
      <c r="F4992" t="s">
        <v>27</v>
      </c>
      <c r="G4992" t="s">
        <v>26593</v>
      </c>
      <c r="H4992" s="1">
        <v>44707</v>
      </c>
      <c r="I4992" t="s">
        <v>13955</v>
      </c>
      <c r="J4992" t="s">
        <v>13956</v>
      </c>
      <c r="K4992" t="s">
        <v>61</v>
      </c>
      <c r="L4992">
        <v>29283.954000000002</v>
      </c>
      <c r="M4992">
        <v>422</v>
      </c>
      <c r="N4992" t="s">
        <v>43</v>
      </c>
      <c r="O4992" s="1">
        <v>44736</v>
      </c>
      <c r="P4992" s="3">
        <f t="shared" si="155"/>
        <v>29</v>
      </c>
      <c r="Q4992" t="s">
        <v>85</v>
      </c>
      <c r="R4992" t="s">
        <v>45</v>
      </c>
    </row>
    <row r="4993" spans="1:18" x14ac:dyDescent="0.25">
      <c r="A4993" t="s">
        <v>13957</v>
      </c>
      <c r="B4993" s="3">
        <v>46</v>
      </c>
      <c r="C4993" s="3" t="str" cm="1">
        <f t="array" ref="C4993">_xlfn.IFS(B4993&lt;35,"Young",B4993&lt;60,"Middle",TRUE,"Senior")</f>
        <v>Middle</v>
      </c>
      <c r="D4993" t="s">
        <v>26</v>
      </c>
      <c r="E4993" t="str">
        <f t="shared" si="154"/>
        <v>Middle-Male</v>
      </c>
      <c r="F4993" t="s">
        <v>230</v>
      </c>
      <c r="G4993" t="s">
        <v>26593</v>
      </c>
      <c r="H4993" s="1">
        <v>43950</v>
      </c>
      <c r="I4993" t="s">
        <v>13958</v>
      </c>
      <c r="J4993" t="s">
        <v>13959</v>
      </c>
      <c r="K4993" t="s">
        <v>61</v>
      </c>
      <c r="L4993">
        <v>4532.5089269999999</v>
      </c>
      <c r="M4993">
        <v>492</v>
      </c>
      <c r="N4993" t="s">
        <v>43</v>
      </c>
      <c r="O4993" s="1">
        <v>43978</v>
      </c>
      <c r="P4993" s="3">
        <f t="shared" si="155"/>
        <v>28</v>
      </c>
      <c r="Q4993" t="s">
        <v>32</v>
      </c>
      <c r="R4993" t="s">
        <v>33</v>
      </c>
    </row>
    <row r="4994" spans="1:18" x14ac:dyDescent="0.25">
      <c r="A4994" t="s">
        <v>13960</v>
      </c>
      <c r="B4994" s="3">
        <v>18</v>
      </c>
      <c r="C4994" s="3" t="str" cm="1">
        <f t="array" ref="C4994">_xlfn.IFS(B4994&lt;35,"Young",B4994&lt;60,"Middle",TRUE,"Senior")</f>
        <v>Young</v>
      </c>
      <c r="D4994" t="s">
        <v>26</v>
      </c>
      <c r="E4994" t="str">
        <f t="shared" si="154"/>
        <v>Young-Male</v>
      </c>
      <c r="F4994" t="s">
        <v>90</v>
      </c>
      <c r="G4994" t="s">
        <v>26593</v>
      </c>
      <c r="H4994" s="1">
        <v>44158</v>
      </c>
      <c r="I4994" t="s">
        <v>13961</v>
      </c>
      <c r="J4994" t="s">
        <v>13962</v>
      </c>
      <c r="K4994" t="s">
        <v>61</v>
      </c>
      <c r="L4994">
        <v>23294.683280000001</v>
      </c>
      <c r="M4994">
        <v>152</v>
      </c>
      <c r="N4994" t="s">
        <v>39</v>
      </c>
      <c r="O4994" s="1">
        <v>44185</v>
      </c>
      <c r="P4994" s="3">
        <f t="shared" si="155"/>
        <v>27</v>
      </c>
      <c r="Q4994" t="s">
        <v>85</v>
      </c>
      <c r="R4994" t="s">
        <v>33</v>
      </c>
    </row>
    <row r="4995" spans="1:18" x14ac:dyDescent="0.25">
      <c r="A4995" t="s">
        <v>1902</v>
      </c>
      <c r="B4995" s="3">
        <v>66</v>
      </c>
      <c r="C4995" s="3" t="str" cm="1">
        <f t="array" ref="C4995">_xlfn.IFS(B4995&lt;35,"Young",B4995&lt;60,"Middle",TRUE,"Senior")</f>
        <v>Senior</v>
      </c>
      <c r="D4995" t="s">
        <v>16</v>
      </c>
      <c r="E4995" t="str">
        <f t="shared" ref="E4995:E5058" si="156">C4995 &amp; "-" &amp; D4995</f>
        <v>Senior-Female</v>
      </c>
      <c r="F4995" t="s">
        <v>115</v>
      </c>
      <c r="G4995" t="s">
        <v>26592</v>
      </c>
      <c r="H4995" s="1">
        <v>44557</v>
      </c>
      <c r="I4995" t="s">
        <v>13963</v>
      </c>
      <c r="J4995" t="s">
        <v>13964</v>
      </c>
      <c r="K4995" t="s">
        <v>61</v>
      </c>
      <c r="L4995">
        <v>26512.017250000001</v>
      </c>
      <c r="M4995">
        <v>393</v>
      </c>
      <c r="N4995" t="s">
        <v>22</v>
      </c>
      <c r="O4995" s="1">
        <v>44574</v>
      </c>
      <c r="P4995" s="3">
        <f t="shared" ref="P4995:P5058" si="157">O4995-H4995</f>
        <v>17</v>
      </c>
      <c r="Q4995" t="s">
        <v>23</v>
      </c>
      <c r="R4995" t="s">
        <v>33</v>
      </c>
    </row>
    <row r="4996" spans="1:18" x14ac:dyDescent="0.25">
      <c r="A4996" t="s">
        <v>13965</v>
      </c>
      <c r="B4996" s="3">
        <v>55</v>
      </c>
      <c r="C4996" s="3" t="str" cm="1">
        <f t="array" ref="C4996">_xlfn.IFS(B4996&lt;35,"Young",B4996&lt;60,"Middle",TRUE,"Senior")</f>
        <v>Middle</v>
      </c>
      <c r="D4996" t="s">
        <v>26</v>
      </c>
      <c r="E4996" t="str">
        <f t="shared" si="156"/>
        <v>Middle-Male</v>
      </c>
      <c r="F4996" t="s">
        <v>27</v>
      </c>
      <c r="G4996" t="s">
        <v>26593</v>
      </c>
      <c r="H4996" s="1">
        <v>44223</v>
      </c>
      <c r="I4996" t="s">
        <v>13966</v>
      </c>
      <c r="J4996" t="s">
        <v>13967</v>
      </c>
      <c r="K4996" t="s">
        <v>53</v>
      </c>
      <c r="L4996">
        <v>11947.73494</v>
      </c>
      <c r="M4996">
        <v>356</v>
      </c>
      <c r="N4996" t="s">
        <v>43</v>
      </c>
      <c r="O4996" s="1">
        <v>44242</v>
      </c>
      <c r="P4996" s="3">
        <f t="shared" si="157"/>
        <v>19</v>
      </c>
      <c r="Q4996" t="s">
        <v>85</v>
      </c>
      <c r="R4996" t="s">
        <v>45</v>
      </c>
    </row>
    <row r="4997" spans="1:18" x14ac:dyDescent="0.25">
      <c r="A4997" t="s">
        <v>13968</v>
      </c>
      <c r="B4997" s="3">
        <v>72</v>
      </c>
      <c r="C4997" s="3" t="str" cm="1">
        <f t="array" ref="C4997">_xlfn.IFS(B4997&lt;35,"Young",B4997&lt;60,"Middle",TRUE,"Senior")</f>
        <v>Senior</v>
      </c>
      <c r="D4997" t="s">
        <v>16</v>
      </c>
      <c r="E4997" t="str">
        <f t="shared" si="156"/>
        <v>Senior-Female</v>
      </c>
      <c r="F4997" t="s">
        <v>90</v>
      </c>
      <c r="G4997" t="s">
        <v>26592</v>
      </c>
      <c r="H4997" s="1">
        <v>44554</v>
      </c>
      <c r="I4997" t="s">
        <v>13969</v>
      </c>
      <c r="J4997" t="s">
        <v>13970</v>
      </c>
      <c r="K4997" t="s">
        <v>61</v>
      </c>
      <c r="L4997">
        <v>33806.745459999998</v>
      </c>
      <c r="M4997">
        <v>343</v>
      </c>
      <c r="N4997" t="s">
        <v>22</v>
      </c>
      <c r="O4997" s="1">
        <v>44572</v>
      </c>
      <c r="P4997" s="3">
        <f t="shared" si="157"/>
        <v>18</v>
      </c>
      <c r="Q4997" t="s">
        <v>32</v>
      </c>
      <c r="R4997" t="s">
        <v>24</v>
      </c>
    </row>
    <row r="4998" spans="1:18" x14ac:dyDescent="0.25">
      <c r="A4998" t="s">
        <v>13971</v>
      </c>
      <c r="B4998" s="3">
        <v>37</v>
      </c>
      <c r="C4998" s="3" t="str" cm="1">
        <f t="array" ref="C4998">_xlfn.IFS(B4998&lt;35,"Young",B4998&lt;60,"Middle",TRUE,"Senior")</f>
        <v>Middle</v>
      </c>
      <c r="D4998" t="s">
        <v>16</v>
      </c>
      <c r="E4998" t="str">
        <f t="shared" si="156"/>
        <v>Middle-Female</v>
      </c>
      <c r="F4998" t="s">
        <v>17</v>
      </c>
      <c r="G4998" t="s">
        <v>26593</v>
      </c>
      <c r="H4998" s="1">
        <v>43926</v>
      </c>
      <c r="I4998" t="s">
        <v>13972</v>
      </c>
      <c r="J4998" t="s">
        <v>13973</v>
      </c>
      <c r="K4998" t="s">
        <v>31</v>
      </c>
      <c r="L4998">
        <v>21706.807990000001</v>
      </c>
      <c r="M4998">
        <v>426</v>
      </c>
      <c r="N4998" t="s">
        <v>43</v>
      </c>
      <c r="O4998" s="1">
        <v>43936</v>
      </c>
      <c r="P4998" s="3">
        <f t="shared" si="157"/>
        <v>10</v>
      </c>
      <c r="Q4998" t="s">
        <v>49</v>
      </c>
      <c r="R4998" t="s">
        <v>24</v>
      </c>
    </row>
    <row r="4999" spans="1:18" x14ac:dyDescent="0.25">
      <c r="A4999" t="s">
        <v>13974</v>
      </c>
      <c r="B4999" s="3">
        <v>59</v>
      </c>
      <c r="C4999" s="3" t="str" cm="1">
        <f t="array" ref="C4999">_xlfn.IFS(B4999&lt;35,"Young",B4999&lt;60,"Middle",TRUE,"Senior")</f>
        <v>Middle</v>
      </c>
      <c r="D4999" t="s">
        <v>16</v>
      </c>
      <c r="E4999" t="str">
        <f t="shared" si="156"/>
        <v>Middle-Female</v>
      </c>
      <c r="F4999" t="s">
        <v>17</v>
      </c>
      <c r="G4999" t="s">
        <v>28</v>
      </c>
      <c r="H4999" s="1">
        <v>45226</v>
      </c>
      <c r="I4999" t="s">
        <v>13975</v>
      </c>
      <c r="J4999" t="s">
        <v>13976</v>
      </c>
      <c r="K4999" t="s">
        <v>57</v>
      </c>
      <c r="L4999">
        <v>40851.824289999997</v>
      </c>
      <c r="M4999">
        <v>119</v>
      </c>
      <c r="N4999" t="s">
        <v>43</v>
      </c>
      <c r="O4999" s="1">
        <v>45254</v>
      </c>
      <c r="P4999" s="3">
        <f t="shared" si="157"/>
        <v>28</v>
      </c>
      <c r="Q4999" t="s">
        <v>32</v>
      </c>
      <c r="R4999" t="s">
        <v>24</v>
      </c>
    </row>
    <row r="5000" spans="1:18" x14ac:dyDescent="0.25">
      <c r="A5000" t="s">
        <v>13977</v>
      </c>
      <c r="B5000" s="3">
        <v>83</v>
      </c>
      <c r="C5000" s="3" t="str" cm="1">
        <f t="array" ref="C5000">_xlfn.IFS(B5000&lt;35,"Young",B5000&lt;60,"Middle",TRUE,"Senior")</f>
        <v>Senior</v>
      </c>
      <c r="D5000" t="s">
        <v>26</v>
      </c>
      <c r="E5000" t="str">
        <f t="shared" si="156"/>
        <v>Senior-Male</v>
      </c>
      <c r="F5000" t="s">
        <v>27</v>
      </c>
      <c r="G5000" t="s">
        <v>26592</v>
      </c>
      <c r="H5000" s="1">
        <v>44507</v>
      </c>
      <c r="I5000" t="s">
        <v>13978</v>
      </c>
      <c r="J5000" t="s">
        <v>13979</v>
      </c>
      <c r="K5000" t="s">
        <v>53</v>
      </c>
      <c r="L5000">
        <v>2239.284122</v>
      </c>
      <c r="M5000">
        <v>173</v>
      </c>
      <c r="N5000" t="s">
        <v>22</v>
      </c>
      <c r="O5000" s="1">
        <v>44507</v>
      </c>
      <c r="P5000" s="3">
        <f t="shared" si="157"/>
        <v>0</v>
      </c>
      <c r="Q5000" t="s">
        <v>32</v>
      </c>
      <c r="R5000" t="s">
        <v>33</v>
      </c>
    </row>
    <row r="5001" spans="1:18" x14ac:dyDescent="0.25">
      <c r="A5001" t="s">
        <v>13980</v>
      </c>
      <c r="B5001" s="3">
        <v>60</v>
      </c>
      <c r="C5001" s="3" t="str" cm="1">
        <f t="array" ref="C5001">_xlfn.IFS(B5001&lt;35,"Young",B5001&lt;60,"Middle",TRUE,"Senior")</f>
        <v>Senior</v>
      </c>
      <c r="D5001" t="s">
        <v>16</v>
      </c>
      <c r="E5001" t="str">
        <f t="shared" si="156"/>
        <v>Senior-Female</v>
      </c>
      <c r="F5001" t="s">
        <v>50</v>
      </c>
      <c r="G5001" t="s">
        <v>36</v>
      </c>
      <c r="H5001" s="1">
        <v>43972</v>
      </c>
      <c r="I5001" t="s">
        <v>13981</v>
      </c>
      <c r="J5001" t="s">
        <v>13982</v>
      </c>
      <c r="K5001" t="s">
        <v>53</v>
      </c>
      <c r="L5001">
        <v>22884.243900000001</v>
      </c>
      <c r="M5001">
        <v>492</v>
      </c>
      <c r="N5001" t="s">
        <v>22</v>
      </c>
      <c r="O5001" s="1">
        <v>43978</v>
      </c>
      <c r="P5001" s="3">
        <f t="shared" si="157"/>
        <v>6</v>
      </c>
      <c r="Q5001" t="s">
        <v>85</v>
      </c>
      <c r="R5001" t="s">
        <v>33</v>
      </c>
    </row>
    <row r="5002" spans="1:18" x14ac:dyDescent="0.25">
      <c r="A5002" t="s">
        <v>13983</v>
      </c>
      <c r="B5002" s="3">
        <v>59</v>
      </c>
      <c r="C5002" s="3" t="str" cm="1">
        <f t="array" ref="C5002">_xlfn.IFS(B5002&lt;35,"Young",B5002&lt;60,"Middle",TRUE,"Senior")</f>
        <v>Middle</v>
      </c>
      <c r="D5002" t="s">
        <v>16</v>
      </c>
      <c r="E5002" t="str">
        <f t="shared" si="156"/>
        <v>Middle-Female</v>
      </c>
      <c r="F5002" t="s">
        <v>230</v>
      </c>
      <c r="G5002" t="s">
        <v>70</v>
      </c>
      <c r="H5002" s="1">
        <v>44254</v>
      </c>
      <c r="I5002" t="s">
        <v>13984</v>
      </c>
      <c r="J5002" t="s">
        <v>13985</v>
      </c>
      <c r="K5002" t="s">
        <v>53</v>
      </c>
      <c r="L5002">
        <v>44544.185109999999</v>
      </c>
      <c r="M5002">
        <v>204</v>
      </c>
      <c r="N5002" t="s">
        <v>22</v>
      </c>
      <c r="O5002" s="1">
        <v>44272</v>
      </c>
      <c r="P5002" s="3">
        <f t="shared" si="157"/>
        <v>18</v>
      </c>
      <c r="Q5002" t="s">
        <v>44</v>
      </c>
      <c r="R5002" t="s">
        <v>33</v>
      </c>
    </row>
    <row r="5003" spans="1:18" x14ac:dyDescent="0.25">
      <c r="A5003" t="s">
        <v>13986</v>
      </c>
      <c r="B5003" s="3">
        <v>56</v>
      </c>
      <c r="C5003" s="3" t="str" cm="1">
        <f t="array" ref="C5003">_xlfn.IFS(B5003&lt;35,"Young",B5003&lt;60,"Middle",TRUE,"Senior")</f>
        <v>Middle</v>
      </c>
      <c r="D5003" t="s">
        <v>16</v>
      </c>
      <c r="E5003" t="str">
        <f t="shared" si="156"/>
        <v>Middle-Female</v>
      </c>
      <c r="F5003" t="s">
        <v>115</v>
      </c>
      <c r="G5003" t="s">
        <v>36</v>
      </c>
      <c r="H5003" s="1">
        <v>44507</v>
      </c>
      <c r="I5003" t="s">
        <v>10635</v>
      </c>
      <c r="J5003" t="s">
        <v>13987</v>
      </c>
      <c r="K5003" t="s">
        <v>21</v>
      </c>
      <c r="L5003">
        <v>22550.520280000001</v>
      </c>
      <c r="M5003">
        <v>232</v>
      </c>
      <c r="N5003" t="s">
        <v>43</v>
      </c>
      <c r="O5003" s="1">
        <v>44527</v>
      </c>
      <c r="P5003" s="3">
        <f t="shared" si="157"/>
        <v>20</v>
      </c>
      <c r="Q5003" t="s">
        <v>23</v>
      </c>
      <c r="R5003" t="s">
        <v>45</v>
      </c>
    </row>
    <row r="5004" spans="1:18" x14ac:dyDescent="0.25">
      <c r="A5004" t="s">
        <v>13988</v>
      </c>
      <c r="B5004" s="3">
        <v>68</v>
      </c>
      <c r="C5004" s="3" t="str" cm="1">
        <f t="array" ref="C5004">_xlfn.IFS(B5004&lt;35,"Young",B5004&lt;60,"Middle",TRUE,"Senior")</f>
        <v>Senior</v>
      </c>
      <c r="D5004" t="s">
        <v>26</v>
      </c>
      <c r="E5004" t="str">
        <f t="shared" si="156"/>
        <v>Senior-Male</v>
      </c>
      <c r="F5004" t="s">
        <v>35</v>
      </c>
      <c r="G5004" t="s">
        <v>26593</v>
      </c>
      <c r="H5004" s="1">
        <v>44664</v>
      </c>
      <c r="I5004" t="s">
        <v>13989</v>
      </c>
      <c r="J5004" t="s">
        <v>13990</v>
      </c>
      <c r="K5004" t="s">
        <v>57</v>
      </c>
      <c r="L5004">
        <v>28922.798500000001</v>
      </c>
      <c r="M5004">
        <v>290</v>
      </c>
      <c r="N5004" t="s">
        <v>43</v>
      </c>
      <c r="O5004" s="1">
        <v>44683</v>
      </c>
      <c r="P5004" s="3">
        <f t="shared" si="157"/>
        <v>19</v>
      </c>
      <c r="Q5004" t="s">
        <v>49</v>
      </c>
      <c r="R5004" t="s">
        <v>45</v>
      </c>
    </row>
    <row r="5005" spans="1:18" x14ac:dyDescent="0.25">
      <c r="A5005" t="s">
        <v>13991</v>
      </c>
      <c r="B5005" s="3">
        <v>42</v>
      </c>
      <c r="C5005" s="3" t="str" cm="1">
        <f t="array" ref="C5005">_xlfn.IFS(B5005&lt;35,"Young",B5005&lt;60,"Middle",TRUE,"Senior")</f>
        <v>Middle</v>
      </c>
      <c r="D5005" t="s">
        <v>26</v>
      </c>
      <c r="E5005" t="str">
        <f t="shared" si="156"/>
        <v>Middle-Male</v>
      </c>
      <c r="F5005" t="s">
        <v>115</v>
      </c>
      <c r="G5005" t="s">
        <v>26593</v>
      </c>
      <c r="H5005" s="1">
        <v>43452</v>
      </c>
      <c r="I5005" t="s">
        <v>13992</v>
      </c>
      <c r="J5005" t="s">
        <v>13993</v>
      </c>
      <c r="K5005" t="s">
        <v>31</v>
      </c>
      <c r="L5005">
        <v>34595.667150000001</v>
      </c>
      <c r="M5005">
        <v>118</v>
      </c>
      <c r="N5005" t="s">
        <v>43</v>
      </c>
      <c r="O5005" s="1">
        <v>43466</v>
      </c>
      <c r="P5005" s="3">
        <f t="shared" si="157"/>
        <v>14</v>
      </c>
      <c r="Q5005" t="s">
        <v>85</v>
      </c>
      <c r="R5005" t="s">
        <v>33</v>
      </c>
    </row>
    <row r="5006" spans="1:18" x14ac:dyDescent="0.25">
      <c r="A5006" t="s">
        <v>13994</v>
      </c>
      <c r="B5006" s="3">
        <v>54</v>
      </c>
      <c r="C5006" s="3" t="str" cm="1">
        <f t="array" ref="C5006">_xlfn.IFS(B5006&lt;35,"Young",B5006&lt;60,"Middle",TRUE,"Senior")</f>
        <v>Middle</v>
      </c>
      <c r="D5006" t="s">
        <v>26</v>
      </c>
      <c r="E5006" t="str">
        <f t="shared" si="156"/>
        <v>Middle-Male</v>
      </c>
      <c r="F5006" t="s">
        <v>17</v>
      </c>
      <c r="G5006" t="s">
        <v>26593</v>
      </c>
      <c r="H5006" s="1">
        <v>45165</v>
      </c>
      <c r="I5006" t="s">
        <v>13995</v>
      </c>
      <c r="J5006" t="s">
        <v>4603</v>
      </c>
      <c r="K5006" t="s">
        <v>31</v>
      </c>
      <c r="L5006">
        <v>13467.17347</v>
      </c>
      <c r="M5006">
        <v>367</v>
      </c>
      <c r="N5006" t="s">
        <v>43</v>
      </c>
      <c r="O5006" s="1">
        <v>45180</v>
      </c>
      <c r="P5006" s="3">
        <f t="shared" si="157"/>
        <v>15</v>
      </c>
      <c r="Q5006" t="s">
        <v>44</v>
      </c>
      <c r="R5006" t="s">
        <v>33</v>
      </c>
    </row>
    <row r="5007" spans="1:18" x14ac:dyDescent="0.25">
      <c r="A5007" t="s">
        <v>13996</v>
      </c>
      <c r="B5007" s="3">
        <v>32</v>
      </c>
      <c r="C5007" s="3" t="str" cm="1">
        <f t="array" ref="C5007">_xlfn.IFS(B5007&lt;35,"Young",B5007&lt;60,"Middle",TRUE,"Senior")</f>
        <v>Young</v>
      </c>
      <c r="D5007" t="s">
        <v>16</v>
      </c>
      <c r="E5007" t="str">
        <f t="shared" si="156"/>
        <v>Young-Female</v>
      </c>
      <c r="F5007" t="s">
        <v>115</v>
      </c>
      <c r="G5007" t="s">
        <v>28</v>
      </c>
      <c r="H5007" s="1">
        <v>43705</v>
      </c>
      <c r="I5007" t="s">
        <v>13997</v>
      </c>
      <c r="J5007" t="s">
        <v>13998</v>
      </c>
      <c r="K5007" t="s">
        <v>53</v>
      </c>
      <c r="L5007">
        <v>29092.668000000001</v>
      </c>
      <c r="M5007">
        <v>438</v>
      </c>
      <c r="N5007" t="s">
        <v>39</v>
      </c>
      <c r="O5007" s="1">
        <v>43733</v>
      </c>
      <c r="P5007" s="3">
        <f t="shared" si="157"/>
        <v>28</v>
      </c>
      <c r="Q5007" t="s">
        <v>23</v>
      </c>
      <c r="R5007" t="s">
        <v>24</v>
      </c>
    </row>
    <row r="5008" spans="1:18" x14ac:dyDescent="0.25">
      <c r="A5008" t="s">
        <v>13999</v>
      </c>
      <c r="B5008" s="3">
        <v>59</v>
      </c>
      <c r="C5008" s="3" t="str" cm="1">
        <f t="array" ref="C5008">_xlfn.IFS(B5008&lt;35,"Young",B5008&lt;60,"Middle",TRUE,"Senior")</f>
        <v>Middle</v>
      </c>
      <c r="D5008" t="s">
        <v>16</v>
      </c>
      <c r="E5008" t="str">
        <f t="shared" si="156"/>
        <v>Middle-Female</v>
      </c>
      <c r="F5008" t="s">
        <v>63</v>
      </c>
      <c r="G5008" t="s">
        <v>26592</v>
      </c>
      <c r="H5008" s="1">
        <v>44932</v>
      </c>
      <c r="I5008" t="s">
        <v>14000</v>
      </c>
      <c r="J5008" t="s">
        <v>14001</v>
      </c>
      <c r="K5008" t="s">
        <v>57</v>
      </c>
      <c r="L5008">
        <v>36624.29161</v>
      </c>
      <c r="M5008">
        <v>372</v>
      </c>
      <c r="N5008" t="s">
        <v>22</v>
      </c>
      <c r="O5008" s="1">
        <v>44942</v>
      </c>
      <c r="P5008" s="3">
        <f t="shared" si="157"/>
        <v>10</v>
      </c>
      <c r="Q5008" t="s">
        <v>49</v>
      </c>
      <c r="R5008" t="s">
        <v>33</v>
      </c>
    </row>
    <row r="5009" spans="1:18" x14ac:dyDescent="0.25">
      <c r="A5009" t="s">
        <v>14002</v>
      </c>
      <c r="B5009" s="3">
        <v>20</v>
      </c>
      <c r="C5009" s="3" t="str" cm="1">
        <f t="array" ref="C5009">_xlfn.IFS(B5009&lt;35,"Young",B5009&lt;60,"Middle",TRUE,"Senior")</f>
        <v>Young</v>
      </c>
      <c r="D5009" t="s">
        <v>16</v>
      </c>
      <c r="E5009" t="str">
        <f t="shared" si="156"/>
        <v>Young-Female</v>
      </c>
      <c r="F5009" t="s">
        <v>90</v>
      </c>
      <c r="G5009" t="s">
        <v>36</v>
      </c>
      <c r="H5009" s="1">
        <v>44410</v>
      </c>
      <c r="I5009" t="s">
        <v>14003</v>
      </c>
      <c r="J5009" t="s">
        <v>14004</v>
      </c>
      <c r="K5009" t="s">
        <v>31</v>
      </c>
      <c r="L5009">
        <v>24277.209760000002</v>
      </c>
      <c r="M5009">
        <v>493</v>
      </c>
      <c r="N5009" t="s">
        <v>43</v>
      </c>
      <c r="O5009" s="1">
        <v>44425</v>
      </c>
      <c r="P5009" s="3">
        <f t="shared" si="157"/>
        <v>15</v>
      </c>
      <c r="Q5009" t="s">
        <v>44</v>
      </c>
      <c r="R5009" t="s">
        <v>24</v>
      </c>
    </row>
    <row r="5010" spans="1:18" x14ac:dyDescent="0.25">
      <c r="A5010" t="s">
        <v>14005</v>
      </c>
      <c r="B5010" s="3">
        <v>54</v>
      </c>
      <c r="C5010" s="3" t="str" cm="1">
        <f t="array" ref="C5010">_xlfn.IFS(B5010&lt;35,"Young",B5010&lt;60,"Middle",TRUE,"Senior")</f>
        <v>Middle</v>
      </c>
      <c r="D5010" t="s">
        <v>16</v>
      </c>
      <c r="E5010" t="str">
        <f t="shared" si="156"/>
        <v>Middle-Female</v>
      </c>
      <c r="F5010" t="s">
        <v>63</v>
      </c>
      <c r="G5010" t="s">
        <v>18</v>
      </c>
      <c r="H5010" s="1">
        <v>43841</v>
      </c>
      <c r="I5010" t="s">
        <v>2998</v>
      </c>
      <c r="J5010" t="s">
        <v>14006</v>
      </c>
      <c r="K5010" t="s">
        <v>61</v>
      </c>
      <c r="L5010">
        <v>2192.5121610000001</v>
      </c>
      <c r="M5010">
        <v>157</v>
      </c>
      <c r="N5010" t="s">
        <v>22</v>
      </c>
      <c r="O5010" s="1">
        <v>43854</v>
      </c>
      <c r="P5010" s="3">
        <f t="shared" si="157"/>
        <v>13</v>
      </c>
      <c r="Q5010" t="s">
        <v>44</v>
      </c>
      <c r="R5010" t="s">
        <v>45</v>
      </c>
    </row>
    <row r="5011" spans="1:18" x14ac:dyDescent="0.25">
      <c r="A5011" t="s">
        <v>14007</v>
      </c>
      <c r="B5011" s="3">
        <v>66</v>
      </c>
      <c r="C5011" s="3" t="str" cm="1">
        <f t="array" ref="C5011">_xlfn.IFS(B5011&lt;35,"Young",B5011&lt;60,"Middle",TRUE,"Senior")</f>
        <v>Senior</v>
      </c>
      <c r="D5011" t="s">
        <v>26</v>
      </c>
      <c r="E5011" t="str">
        <f t="shared" si="156"/>
        <v>Senior-Male</v>
      </c>
      <c r="F5011" t="s">
        <v>63</v>
      </c>
      <c r="G5011" t="s">
        <v>26593</v>
      </c>
      <c r="H5011" s="1">
        <v>45162</v>
      </c>
      <c r="I5011" t="s">
        <v>14008</v>
      </c>
      <c r="J5011" t="s">
        <v>14009</v>
      </c>
      <c r="K5011" t="s">
        <v>61</v>
      </c>
      <c r="L5011">
        <v>4660.7293829999999</v>
      </c>
      <c r="M5011">
        <v>426</v>
      </c>
      <c r="N5011" t="s">
        <v>43</v>
      </c>
      <c r="O5011" s="1">
        <v>45184</v>
      </c>
      <c r="P5011" s="3">
        <f t="shared" si="157"/>
        <v>22</v>
      </c>
      <c r="Q5011" t="s">
        <v>44</v>
      </c>
      <c r="R5011" t="s">
        <v>33</v>
      </c>
    </row>
    <row r="5012" spans="1:18" x14ac:dyDescent="0.25">
      <c r="A5012" t="s">
        <v>14010</v>
      </c>
      <c r="B5012" s="3">
        <v>39</v>
      </c>
      <c r="C5012" s="3" t="str" cm="1">
        <f t="array" ref="C5012">_xlfn.IFS(B5012&lt;35,"Young",B5012&lt;60,"Middle",TRUE,"Senior")</f>
        <v>Middle</v>
      </c>
      <c r="D5012" t="s">
        <v>16</v>
      </c>
      <c r="E5012" t="str">
        <f t="shared" si="156"/>
        <v>Middle-Female</v>
      </c>
      <c r="F5012" t="s">
        <v>90</v>
      </c>
      <c r="G5012" t="s">
        <v>28</v>
      </c>
      <c r="H5012" s="1">
        <v>45046</v>
      </c>
      <c r="I5012" t="s">
        <v>14011</v>
      </c>
      <c r="J5012" t="s">
        <v>14012</v>
      </c>
      <c r="K5012" t="s">
        <v>57</v>
      </c>
      <c r="L5012">
        <v>2110.2263969999999</v>
      </c>
      <c r="M5012">
        <v>156</v>
      </c>
      <c r="N5012" t="s">
        <v>39</v>
      </c>
      <c r="O5012" s="1">
        <v>45072</v>
      </c>
      <c r="P5012" s="3">
        <f t="shared" si="157"/>
        <v>26</v>
      </c>
      <c r="Q5012" t="s">
        <v>44</v>
      </c>
      <c r="R5012" t="s">
        <v>45</v>
      </c>
    </row>
    <row r="5013" spans="1:18" x14ac:dyDescent="0.25">
      <c r="A5013" t="s">
        <v>14013</v>
      </c>
      <c r="B5013" s="3">
        <v>20</v>
      </c>
      <c r="C5013" s="3" t="str" cm="1">
        <f t="array" ref="C5013">_xlfn.IFS(B5013&lt;35,"Young",B5013&lt;60,"Middle",TRUE,"Senior")</f>
        <v>Young</v>
      </c>
      <c r="D5013" t="s">
        <v>16</v>
      </c>
      <c r="E5013" t="str">
        <f t="shared" si="156"/>
        <v>Young-Female</v>
      </c>
      <c r="F5013" t="s">
        <v>115</v>
      </c>
      <c r="G5013" t="s">
        <v>18</v>
      </c>
      <c r="H5013" s="1">
        <v>44837</v>
      </c>
      <c r="I5013" t="s">
        <v>14014</v>
      </c>
      <c r="J5013" t="s">
        <v>14015</v>
      </c>
      <c r="K5013" t="s">
        <v>31</v>
      </c>
      <c r="L5013">
        <v>41593.407079999997</v>
      </c>
      <c r="M5013">
        <v>411</v>
      </c>
      <c r="N5013" t="s">
        <v>43</v>
      </c>
      <c r="O5013" s="1">
        <v>44841</v>
      </c>
      <c r="P5013" s="3">
        <f t="shared" si="157"/>
        <v>4</v>
      </c>
      <c r="Q5013" t="s">
        <v>85</v>
      </c>
      <c r="R5013" t="s">
        <v>33</v>
      </c>
    </row>
    <row r="5014" spans="1:18" x14ac:dyDescent="0.25">
      <c r="A5014" t="s">
        <v>14016</v>
      </c>
      <c r="B5014" s="3">
        <v>57</v>
      </c>
      <c r="C5014" s="3" t="str" cm="1">
        <f t="array" ref="C5014">_xlfn.IFS(B5014&lt;35,"Young",B5014&lt;60,"Middle",TRUE,"Senior")</f>
        <v>Middle</v>
      </c>
      <c r="D5014" t="s">
        <v>16</v>
      </c>
      <c r="E5014" t="str">
        <f t="shared" si="156"/>
        <v>Middle-Female</v>
      </c>
      <c r="F5014" t="s">
        <v>63</v>
      </c>
      <c r="G5014" t="s">
        <v>26593</v>
      </c>
      <c r="H5014" s="1">
        <v>43998</v>
      </c>
      <c r="I5014" t="s">
        <v>14017</v>
      </c>
      <c r="J5014" t="s">
        <v>14018</v>
      </c>
      <c r="K5014" t="s">
        <v>21</v>
      </c>
      <c r="L5014">
        <v>22748.407459999999</v>
      </c>
      <c r="M5014">
        <v>389</v>
      </c>
      <c r="N5014" t="s">
        <v>39</v>
      </c>
      <c r="O5014" s="1">
        <v>44019</v>
      </c>
      <c r="P5014" s="3">
        <f t="shared" si="157"/>
        <v>21</v>
      </c>
      <c r="Q5014" t="s">
        <v>49</v>
      </c>
      <c r="R5014" t="s">
        <v>45</v>
      </c>
    </row>
    <row r="5015" spans="1:18" x14ac:dyDescent="0.25">
      <c r="A5015" t="s">
        <v>14019</v>
      </c>
      <c r="B5015" s="3">
        <v>26</v>
      </c>
      <c r="C5015" s="3" t="str" cm="1">
        <f t="array" ref="C5015">_xlfn.IFS(B5015&lt;35,"Young",B5015&lt;60,"Middle",TRUE,"Senior")</f>
        <v>Young</v>
      </c>
      <c r="D5015" t="s">
        <v>26</v>
      </c>
      <c r="E5015" t="str">
        <f t="shared" si="156"/>
        <v>Young-Male</v>
      </c>
      <c r="F5015" t="s">
        <v>35</v>
      </c>
      <c r="G5015" t="s">
        <v>28</v>
      </c>
      <c r="H5015" s="1">
        <v>45160</v>
      </c>
      <c r="I5015" t="s">
        <v>14020</v>
      </c>
      <c r="J5015" t="s">
        <v>14021</v>
      </c>
      <c r="K5015" t="s">
        <v>53</v>
      </c>
      <c r="L5015">
        <v>36227.456100000003</v>
      </c>
      <c r="M5015">
        <v>221</v>
      </c>
      <c r="N5015" t="s">
        <v>43</v>
      </c>
      <c r="O5015" s="1">
        <v>45184</v>
      </c>
      <c r="P5015" s="3">
        <f t="shared" si="157"/>
        <v>24</v>
      </c>
      <c r="Q5015" t="s">
        <v>32</v>
      </c>
      <c r="R5015" t="s">
        <v>33</v>
      </c>
    </row>
    <row r="5016" spans="1:18" x14ac:dyDescent="0.25">
      <c r="A5016" t="s">
        <v>14022</v>
      </c>
      <c r="B5016" s="3">
        <v>55</v>
      </c>
      <c r="C5016" s="3" t="str" cm="1">
        <f t="array" ref="C5016">_xlfn.IFS(B5016&lt;35,"Young",B5016&lt;60,"Middle",TRUE,"Senior")</f>
        <v>Middle</v>
      </c>
      <c r="D5016" t="s">
        <v>16</v>
      </c>
      <c r="E5016" t="str">
        <f t="shared" si="156"/>
        <v>Middle-Female</v>
      </c>
      <c r="F5016" t="s">
        <v>17</v>
      </c>
      <c r="G5016" t="s">
        <v>36</v>
      </c>
      <c r="H5016" s="1">
        <v>45124</v>
      </c>
      <c r="I5016" t="s">
        <v>14023</v>
      </c>
      <c r="J5016" t="s">
        <v>14024</v>
      </c>
      <c r="K5016" t="s">
        <v>31</v>
      </c>
      <c r="L5016">
        <v>24317.29808</v>
      </c>
      <c r="M5016">
        <v>340</v>
      </c>
      <c r="N5016" t="s">
        <v>43</v>
      </c>
      <c r="O5016" s="1">
        <v>45129</v>
      </c>
      <c r="P5016" s="3">
        <f t="shared" si="157"/>
        <v>5</v>
      </c>
      <c r="Q5016" t="s">
        <v>49</v>
      </c>
      <c r="R5016" t="s">
        <v>45</v>
      </c>
    </row>
    <row r="5017" spans="1:18" x14ac:dyDescent="0.25">
      <c r="A5017" t="s">
        <v>2660</v>
      </c>
      <c r="B5017" s="3">
        <v>46</v>
      </c>
      <c r="C5017" s="3" t="str" cm="1">
        <f t="array" ref="C5017">_xlfn.IFS(B5017&lt;35,"Young",B5017&lt;60,"Middle",TRUE,"Senior")</f>
        <v>Middle</v>
      </c>
      <c r="D5017" t="s">
        <v>26</v>
      </c>
      <c r="E5017" t="str">
        <f t="shared" si="156"/>
        <v>Middle-Male</v>
      </c>
      <c r="F5017" t="s">
        <v>27</v>
      </c>
      <c r="G5017" t="s">
        <v>26593</v>
      </c>
      <c r="H5017" s="1">
        <v>43957</v>
      </c>
      <c r="I5017" t="s">
        <v>14025</v>
      </c>
      <c r="J5017" t="s">
        <v>14026</v>
      </c>
      <c r="K5017" t="s">
        <v>31</v>
      </c>
      <c r="L5017">
        <v>13295.803610000001</v>
      </c>
      <c r="M5017">
        <v>454</v>
      </c>
      <c r="N5017" t="s">
        <v>43</v>
      </c>
      <c r="O5017" s="1">
        <v>43975</v>
      </c>
      <c r="P5017" s="3">
        <f t="shared" si="157"/>
        <v>18</v>
      </c>
      <c r="Q5017" t="s">
        <v>32</v>
      </c>
      <c r="R5017" t="s">
        <v>33</v>
      </c>
    </row>
    <row r="5018" spans="1:18" x14ac:dyDescent="0.25">
      <c r="A5018" t="s">
        <v>14027</v>
      </c>
      <c r="B5018" s="3">
        <v>27</v>
      </c>
      <c r="C5018" s="3" t="str" cm="1">
        <f t="array" ref="C5018">_xlfn.IFS(B5018&lt;35,"Young",B5018&lt;60,"Middle",TRUE,"Senior")</f>
        <v>Young</v>
      </c>
      <c r="D5018" t="s">
        <v>16</v>
      </c>
      <c r="E5018" t="str">
        <f t="shared" si="156"/>
        <v>Young-Female</v>
      </c>
      <c r="F5018" t="s">
        <v>17</v>
      </c>
      <c r="G5018" t="s">
        <v>26593</v>
      </c>
      <c r="H5018" s="1">
        <v>44511</v>
      </c>
      <c r="I5018" t="s">
        <v>14028</v>
      </c>
      <c r="J5018" t="s">
        <v>14029</v>
      </c>
      <c r="K5018" t="s">
        <v>31</v>
      </c>
      <c r="L5018">
        <v>22000.138569999999</v>
      </c>
      <c r="M5018">
        <v>476</v>
      </c>
      <c r="N5018" t="s">
        <v>39</v>
      </c>
      <c r="O5018" s="1">
        <v>44523</v>
      </c>
      <c r="P5018" s="3">
        <f t="shared" si="157"/>
        <v>12</v>
      </c>
      <c r="Q5018" t="s">
        <v>23</v>
      </c>
      <c r="R5018" t="s">
        <v>24</v>
      </c>
    </row>
    <row r="5019" spans="1:18" x14ac:dyDescent="0.25">
      <c r="A5019" t="s">
        <v>1754</v>
      </c>
      <c r="B5019" s="3">
        <v>62</v>
      </c>
      <c r="C5019" s="3" t="str" cm="1">
        <f t="array" ref="C5019">_xlfn.IFS(B5019&lt;35,"Young",B5019&lt;60,"Middle",TRUE,"Senior")</f>
        <v>Senior</v>
      </c>
      <c r="D5019" t="s">
        <v>16</v>
      </c>
      <c r="E5019" t="str">
        <f t="shared" si="156"/>
        <v>Senior-Female</v>
      </c>
      <c r="F5019" t="s">
        <v>50</v>
      </c>
      <c r="G5019" t="s">
        <v>28</v>
      </c>
      <c r="H5019" s="1">
        <v>44571</v>
      </c>
      <c r="I5019" t="s">
        <v>14030</v>
      </c>
      <c r="J5019" t="s">
        <v>14031</v>
      </c>
      <c r="K5019" t="s">
        <v>53</v>
      </c>
      <c r="L5019">
        <v>6355.4544159999996</v>
      </c>
      <c r="M5019">
        <v>403</v>
      </c>
      <c r="N5019" t="s">
        <v>39</v>
      </c>
      <c r="O5019" s="1">
        <v>44587</v>
      </c>
      <c r="P5019" s="3">
        <f t="shared" si="157"/>
        <v>16</v>
      </c>
      <c r="Q5019" t="s">
        <v>85</v>
      </c>
      <c r="R5019" t="s">
        <v>24</v>
      </c>
    </row>
    <row r="5020" spans="1:18" x14ac:dyDescent="0.25">
      <c r="A5020" t="s">
        <v>14032</v>
      </c>
      <c r="B5020" s="3">
        <v>65</v>
      </c>
      <c r="C5020" s="3" t="str" cm="1">
        <f t="array" ref="C5020">_xlfn.IFS(B5020&lt;35,"Young",B5020&lt;60,"Middle",TRUE,"Senior")</f>
        <v>Senior</v>
      </c>
      <c r="D5020" t="s">
        <v>16</v>
      </c>
      <c r="E5020" t="str">
        <f t="shared" si="156"/>
        <v>Senior-Female</v>
      </c>
      <c r="F5020" t="s">
        <v>35</v>
      </c>
      <c r="G5020" t="s">
        <v>28</v>
      </c>
      <c r="H5020" s="1">
        <v>45150</v>
      </c>
      <c r="I5020" t="s">
        <v>14033</v>
      </c>
      <c r="J5020" t="s">
        <v>14034</v>
      </c>
      <c r="K5020" t="s">
        <v>53</v>
      </c>
      <c r="L5020">
        <v>23805.374169999999</v>
      </c>
      <c r="M5020">
        <v>234</v>
      </c>
      <c r="N5020" t="s">
        <v>39</v>
      </c>
      <c r="O5020" s="1">
        <v>45178</v>
      </c>
      <c r="P5020" s="3">
        <f t="shared" si="157"/>
        <v>28</v>
      </c>
      <c r="Q5020" t="s">
        <v>23</v>
      </c>
      <c r="R5020" t="s">
        <v>45</v>
      </c>
    </row>
    <row r="5021" spans="1:18" x14ac:dyDescent="0.25">
      <c r="A5021" t="s">
        <v>14035</v>
      </c>
      <c r="B5021" s="3">
        <v>23</v>
      </c>
      <c r="C5021" s="3" t="str" cm="1">
        <f t="array" ref="C5021">_xlfn.IFS(B5021&lt;35,"Young",B5021&lt;60,"Middle",TRUE,"Senior")</f>
        <v>Young</v>
      </c>
      <c r="D5021" t="s">
        <v>16</v>
      </c>
      <c r="E5021" t="str">
        <f t="shared" si="156"/>
        <v>Young-Female</v>
      </c>
      <c r="F5021" t="s">
        <v>17</v>
      </c>
      <c r="G5021" t="s">
        <v>26592</v>
      </c>
      <c r="H5021" s="1">
        <v>45033</v>
      </c>
      <c r="I5021" t="s">
        <v>14036</v>
      </c>
      <c r="J5021" t="s">
        <v>14037</v>
      </c>
      <c r="K5021" t="s">
        <v>61</v>
      </c>
      <c r="L5021">
        <v>15804.371499999999</v>
      </c>
      <c r="M5021">
        <v>319</v>
      </c>
      <c r="N5021" t="s">
        <v>22</v>
      </c>
      <c r="O5021" s="1">
        <v>45056</v>
      </c>
      <c r="P5021" s="3">
        <f t="shared" si="157"/>
        <v>23</v>
      </c>
      <c r="Q5021" t="s">
        <v>49</v>
      </c>
      <c r="R5021" t="s">
        <v>24</v>
      </c>
    </row>
    <row r="5022" spans="1:18" x14ac:dyDescent="0.25">
      <c r="A5022" t="s">
        <v>14038</v>
      </c>
      <c r="B5022" s="3">
        <v>76</v>
      </c>
      <c r="C5022" s="3" t="str" cm="1">
        <f t="array" ref="C5022">_xlfn.IFS(B5022&lt;35,"Young",B5022&lt;60,"Middle",TRUE,"Senior")</f>
        <v>Senior</v>
      </c>
      <c r="D5022" t="s">
        <v>16</v>
      </c>
      <c r="E5022" t="str">
        <f t="shared" si="156"/>
        <v>Senior-Female</v>
      </c>
      <c r="F5022" t="s">
        <v>17</v>
      </c>
      <c r="G5022" t="s">
        <v>28</v>
      </c>
      <c r="H5022" s="1">
        <v>43620</v>
      </c>
      <c r="I5022" t="s">
        <v>14039</v>
      </c>
      <c r="J5022" t="s">
        <v>2556</v>
      </c>
      <c r="K5022" t="s">
        <v>61</v>
      </c>
      <c r="L5022">
        <v>29608.808010000001</v>
      </c>
      <c r="M5022">
        <v>358</v>
      </c>
      <c r="N5022" t="s">
        <v>43</v>
      </c>
      <c r="O5022" s="1">
        <v>43641</v>
      </c>
      <c r="P5022" s="3">
        <f t="shared" si="157"/>
        <v>21</v>
      </c>
      <c r="Q5022" t="s">
        <v>44</v>
      </c>
      <c r="R5022" t="s">
        <v>33</v>
      </c>
    </row>
    <row r="5023" spans="1:18" x14ac:dyDescent="0.25">
      <c r="A5023" t="s">
        <v>1970</v>
      </c>
      <c r="B5023" s="3">
        <v>85</v>
      </c>
      <c r="C5023" s="3" t="str" cm="1">
        <f t="array" ref="C5023">_xlfn.IFS(B5023&lt;35,"Young",B5023&lt;60,"Middle",TRUE,"Senior")</f>
        <v>Senior</v>
      </c>
      <c r="D5023" t="s">
        <v>16</v>
      </c>
      <c r="E5023" t="str">
        <f t="shared" si="156"/>
        <v>Senior-Female</v>
      </c>
      <c r="F5023" t="s">
        <v>230</v>
      </c>
      <c r="G5023" t="s">
        <v>36</v>
      </c>
      <c r="H5023" s="1">
        <v>44527</v>
      </c>
      <c r="I5023" t="s">
        <v>14040</v>
      </c>
      <c r="J5023" t="s">
        <v>613</v>
      </c>
      <c r="K5023" t="s">
        <v>61</v>
      </c>
      <c r="L5023">
        <v>16124.806930000001</v>
      </c>
      <c r="M5023">
        <v>478</v>
      </c>
      <c r="N5023" t="s">
        <v>39</v>
      </c>
      <c r="O5023" s="1">
        <v>44557</v>
      </c>
      <c r="P5023" s="3">
        <f t="shared" si="157"/>
        <v>30</v>
      </c>
      <c r="Q5023" t="s">
        <v>85</v>
      </c>
      <c r="R5023" t="s">
        <v>24</v>
      </c>
    </row>
    <row r="5024" spans="1:18" x14ac:dyDescent="0.25">
      <c r="A5024" t="s">
        <v>14041</v>
      </c>
      <c r="B5024" s="3">
        <v>29</v>
      </c>
      <c r="C5024" s="3" t="str" cm="1">
        <f t="array" ref="C5024">_xlfn.IFS(B5024&lt;35,"Young",B5024&lt;60,"Middle",TRUE,"Senior")</f>
        <v>Young</v>
      </c>
      <c r="D5024" t="s">
        <v>26</v>
      </c>
      <c r="E5024" t="str">
        <f t="shared" si="156"/>
        <v>Young-Male</v>
      </c>
      <c r="F5024" t="s">
        <v>27</v>
      </c>
      <c r="G5024" t="s">
        <v>26593</v>
      </c>
      <c r="H5024" s="1">
        <v>44239</v>
      </c>
      <c r="I5024" t="s">
        <v>14042</v>
      </c>
      <c r="J5024" t="s">
        <v>12429</v>
      </c>
      <c r="K5024" t="s">
        <v>61</v>
      </c>
      <c r="L5024">
        <v>26538.737379999999</v>
      </c>
      <c r="M5024">
        <v>144</v>
      </c>
      <c r="N5024" t="s">
        <v>43</v>
      </c>
      <c r="O5024" s="1">
        <v>44251</v>
      </c>
      <c r="P5024" s="3">
        <f t="shared" si="157"/>
        <v>12</v>
      </c>
      <c r="Q5024" t="s">
        <v>32</v>
      </c>
      <c r="R5024" t="s">
        <v>45</v>
      </c>
    </row>
    <row r="5025" spans="1:18" x14ac:dyDescent="0.25">
      <c r="A5025" t="s">
        <v>14043</v>
      </c>
      <c r="B5025" s="3">
        <v>23</v>
      </c>
      <c r="C5025" s="3" t="str" cm="1">
        <f t="array" ref="C5025">_xlfn.IFS(B5025&lt;35,"Young",B5025&lt;60,"Middle",TRUE,"Senior")</f>
        <v>Young</v>
      </c>
      <c r="D5025" t="s">
        <v>26</v>
      </c>
      <c r="E5025" t="str">
        <f t="shared" si="156"/>
        <v>Young-Male</v>
      </c>
      <c r="F5025" t="s">
        <v>27</v>
      </c>
      <c r="G5025" t="s">
        <v>28</v>
      </c>
      <c r="H5025" s="1">
        <v>44816</v>
      </c>
      <c r="I5025" t="s">
        <v>14044</v>
      </c>
      <c r="J5025" t="s">
        <v>14045</v>
      </c>
      <c r="K5025" t="s">
        <v>31</v>
      </c>
      <c r="L5025">
        <v>21292.26381</v>
      </c>
      <c r="M5025">
        <v>469</v>
      </c>
      <c r="N5025" t="s">
        <v>39</v>
      </c>
      <c r="O5025" s="1">
        <v>44831</v>
      </c>
      <c r="P5025" s="3">
        <f t="shared" si="157"/>
        <v>15</v>
      </c>
      <c r="Q5025" t="s">
        <v>23</v>
      </c>
      <c r="R5025" t="s">
        <v>45</v>
      </c>
    </row>
    <row r="5026" spans="1:18" x14ac:dyDescent="0.25">
      <c r="A5026" t="s">
        <v>14046</v>
      </c>
      <c r="B5026" s="3">
        <v>30</v>
      </c>
      <c r="C5026" s="3" t="str" cm="1">
        <f t="array" ref="C5026">_xlfn.IFS(B5026&lt;35,"Young",B5026&lt;60,"Middle",TRUE,"Senior")</f>
        <v>Young</v>
      </c>
      <c r="D5026" t="s">
        <v>16</v>
      </c>
      <c r="E5026" t="str">
        <f t="shared" si="156"/>
        <v>Young-Female</v>
      </c>
      <c r="F5026" t="s">
        <v>63</v>
      </c>
      <c r="G5026" t="s">
        <v>28</v>
      </c>
      <c r="H5026" s="1">
        <v>43576</v>
      </c>
      <c r="I5026" t="s">
        <v>14047</v>
      </c>
      <c r="J5026" t="s">
        <v>14048</v>
      </c>
      <c r="K5026" t="s">
        <v>57</v>
      </c>
      <c r="L5026">
        <v>8863.9201589999993</v>
      </c>
      <c r="M5026">
        <v>436</v>
      </c>
      <c r="N5026" t="s">
        <v>43</v>
      </c>
      <c r="O5026" s="1">
        <v>43590</v>
      </c>
      <c r="P5026" s="3">
        <f t="shared" si="157"/>
        <v>14</v>
      </c>
      <c r="Q5026" t="s">
        <v>49</v>
      </c>
      <c r="R5026" t="s">
        <v>45</v>
      </c>
    </row>
    <row r="5027" spans="1:18" x14ac:dyDescent="0.25">
      <c r="A5027" t="s">
        <v>14049</v>
      </c>
      <c r="B5027" s="3">
        <v>34</v>
      </c>
      <c r="C5027" s="3" t="str" cm="1">
        <f t="array" ref="C5027">_xlfn.IFS(B5027&lt;35,"Young",B5027&lt;60,"Middle",TRUE,"Senior")</f>
        <v>Young</v>
      </c>
      <c r="D5027" t="s">
        <v>26</v>
      </c>
      <c r="E5027" t="str">
        <f t="shared" si="156"/>
        <v>Young-Male</v>
      </c>
      <c r="F5027" t="s">
        <v>63</v>
      </c>
      <c r="G5027" t="s">
        <v>28</v>
      </c>
      <c r="H5027" s="1">
        <v>43573</v>
      </c>
      <c r="I5027" t="s">
        <v>14050</v>
      </c>
      <c r="J5027" t="s">
        <v>14051</v>
      </c>
      <c r="K5027" t="s">
        <v>53</v>
      </c>
      <c r="L5027">
        <v>5832.9125389999999</v>
      </c>
      <c r="M5027">
        <v>347</v>
      </c>
      <c r="N5027" t="s">
        <v>39</v>
      </c>
      <c r="O5027" s="1">
        <v>43595</v>
      </c>
      <c r="P5027" s="3">
        <f t="shared" si="157"/>
        <v>22</v>
      </c>
      <c r="Q5027" t="s">
        <v>32</v>
      </c>
      <c r="R5027" t="s">
        <v>45</v>
      </c>
    </row>
    <row r="5028" spans="1:18" x14ac:dyDescent="0.25">
      <c r="A5028" t="s">
        <v>14052</v>
      </c>
      <c r="B5028" s="3">
        <v>50</v>
      </c>
      <c r="C5028" s="3" t="str" cm="1">
        <f t="array" ref="C5028">_xlfn.IFS(B5028&lt;35,"Young",B5028&lt;60,"Middle",TRUE,"Senior")</f>
        <v>Middle</v>
      </c>
      <c r="D5028" t="s">
        <v>16</v>
      </c>
      <c r="E5028" t="str">
        <f t="shared" si="156"/>
        <v>Middle-Female</v>
      </c>
      <c r="F5028" t="s">
        <v>115</v>
      </c>
      <c r="G5028" t="s">
        <v>26592</v>
      </c>
      <c r="H5028" s="1">
        <v>43473</v>
      </c>
      <c r="I5028" t="s">
        <v>14053</v>
      </c>
      <c r="J5028" t="s">
        <v>14054</v>
      </c>
      <c r="K5028" t="s">
        <v>57</v>
      </c>
      <c r="L5028">
        <v>12720.16246</v>
      </c>
      <c r="M5028">
        <v>206</v>
      </c>
      <c r="N5028" t="s">
        <v>22</v>
      </c>
      <c r="O5028" s="1">
        <v>43493</v>
      </c>
      <c r="P5028" s="3">
        <f t="shared" si="157"/>
        <v>20</v>
      </c>
      <c r="Q5028" t="s">
        <v>49</v>
      </c>
      <c r="R5028" t="s">
        <v>45</v>
      </c>
    </row>
    <row r="5029" spans="1:18" x14ac:dyDescent="0.25">
      <c r="A5029" t="s">
        <v>1879</v>
      </c>
      <c r="B5029" s="3">
        <v>29</v>
      </c>
      <c r="C5029" s="3" t="str" cm="1">
        <f t="array" ref="C5029">_xlfn.IFS(B5029&lt;35,"Young",B5029&lt;60,"Middle",TRUE,"Senior")</f>
        <v>Young</v>
      </c>
      <c r="D5029" t="s">
        <v>16</v>
      </c>
      <c r="E5029" t="str">
        <f t="shared" si="156"/>
        <v>Young-Female</v>
      </c>
      <c r="F5029" t="s">
        <v>230</v>
      </c>
      <c r="G5029" t="s">
        <v>36</v>
      </c>
      <c r="H5029" s="1">
        <v>44354</v>
      </c>
      <c r="I5029" t="s">
        <v>14055</v>
      </c>
      <c r="J5029" t="s">
        <v>840</v>
      </c>
      <c r="K5029" t="s">
        <v>57</v>
      </c>
      <c r="L5029">
        <v>3690.1440469999998</v>
      </c>
      <c r="M5029">
        <v>474</v>
      </c>
      <c r="N5029" t="s">
        <v>43</v>
      </c>
      <c r="O5029" s="1">
        <v>44366</v>
      </c>
      <c r="P5029" s="3">
        <f t="shared" si="157"/>
        <v>12</v>
      </c>
      <c r="Q5029" t="s">
        <v>49</v>
      </c>
      <c r="R5029" t="s">
        <v>33</v>
      </c>
    </row>
    <row r="5030" spans="1:18" x14ac:dyDescent="0.25">
      <c r="A5030" t="s">
        <v>14056</v>
      </c>
      <c r="B5030" s="3">
        <v>44</v>
      </c>
      <c r="C5030" s="3" t="str" cm="1">
        <f t="array" ref="C5030">_xlfn.IFS(B5030&lt;35,"Young",B5030&lt;60,"Middle",TRUE,"Senior")</f>
        <v>Middle</v>
      </c>
      <c r="D5030" t="s">
        <v>26</v>
      </c>
      <c r="E5030" t="str">
        <f t="shared" si="156"/>
        <v>Middle-Male</v>
      </c>
      <c r="F5030" t="s">
        <v>50</v>
      </c>
      <c r="G5030" t="s">
        <v>26593</v>
      </c>
      <c r="H5030" s="1">
        <v>43819</v>
      </c>
      <c r="I5030" t="s">
        <v>14057</v>
      </c>
      <c r="J5030" t="s">
        <v>14058</v>
      </c>
      <c r="K5030" t="s">
        <v>53</v>
      </c>
      <c r="L5030">
        <v>17530.424149999999</v>
      </c>
      <c r="M5030">
        <v>476</v>
      </c>
      <c r="N5030" t="s">
        <v>43</v>
      </c>
      <c r="O5030" s="1">
        <v>43826</v>
      </c>
      <c r="P5030" s="3">
        <f t="shared" si="157"/>
        <v>7</v>
      </c>
      <c r="Q5030" t="s">
        <v>85</v>
      </c>
      <c r="R5030" t="s">
        <v>24</v>
      </c>
    </row>
    <row r="5031" spans="1:18" x14ac:dyDescent="0.25">
      <c r="A5031" t="s">
        <v>14059</v>
      </c>
      <c r="B5031" s="3">
        <v>55</v>
      </c>
      <c r="C5031" s="3" t="str" cm="1">
        <f t="array" ref="C5031">_xlfn.IFS(B5031&lt;35,"Young",B5031&lt;60,"Middle",TRUE,"Senior")</f>
        <v>Middle</v>
      </c>
      <c r="D5031" t="s">
        <v>16</v>
      </c>
      <c r="E5031" t="str">
        <f t="shared" si="156"/>
        <v>Middle-Female</v>
      </c>
      <c r="F5031" t="s">
        <v>115</v>
      </c>
      <c r="G5031" t="s">
        <v>36</v>
      </c>
      <c r="H5031" s="1">
        <v>44590</v>
      </c>
      <c r="I5031" t="s">
        <v>14060</v>
      </c>
      <c r="J5031" t="s">
        <v>14061</v>
      </c>
      <c r="K5031" t="s">
        <v>61</v>
      </c>
      <c r="L5031">
        <v>8602.2590029999992</v>
      </c>
      <c r="M5031">
        <v>371</v>
      </c>
      <c r="N5031" t="s">
        <v>22</v>
      </c>
      <c r="O5031" s="1">
        <v>44612</v>
      </c>
      <c r="P5031" s="3">
        <f t="shared" si="157"/>
        <v>22</v>
      </c>
      <c r="Q5031" t="s">
        <v>85</v>
      </c>
      <c r="R5031" t="s">
        <v>45</v>
      </c>
    </row>
    <row r="5032" spans="1:18" x14ac:dyDescent="0.25">
      <c r="A5032" t="s">
        <v>14062</v>
      </c>
      <c r="B5032" s="3">
        <v>44</v>
      </c>
      <c r="C5032" s="3" t="str" cm="1">
        <f t="array" ref="C5032">_xlfn.IFS(B5032&lt;35,"Young",B5032&lt;60,"Middle",TRUE,"Senior")</f>
        <v>Middle</v>
      </c>
      <c r="D5032" t="s">
        <v>26</v>
      </c>
      <c r="E5032" t="str">
        <f t="shared" si="156"/>
        <v>Middle-Male</v>
      </c>
      <c r="F5032" t="s">
        <v>90</v>
      </c>
      <c r="G5032" t="s">
        <v>26592</v>
      </c>
      <c r="H5032" s="1">
        <v>44339</v>
      </c>
      <c r="I5032" t="s">
        <v>14063</v>
      </c>
      <c r="J5032" t="s">
        <v>14064</v>
      </c>
      <c r="K5032" t="s">
        <v>61</v>
      </c>
      <c r="L5032">
        <v>3546.095413</v>
      </c>
      <c r="M5032">
        <v>376</v>
      </c>
      <c r="N5032" t="s">
        <v>22</v>
      </c>
      <c r="O5032" s="1">
        <v>44341</v>
      </c>
      <c r="P5032" s="3">
        <f t="shared" si="157"/>
        <v>2</v>
      </c>
      <c r="Q5032" t="s">
        <v>49</v>
      </c>
      <c r="R5032" t="s">
        <v>24</v>
      </c>
    </row>
    <row r="5033" spans="1:18" x14ac:dyDescent="0.25">
      <c r="A5033" t="s">
        <v>14065</v>
      </c>
      <c r="B5033" s="3">
        <v>21</v>
      </c>
      <c r="C5033" s="3" t="str" cm="1">
        <f t="array" ref="C5033">_xlfn.IFS(B5033&lt;35,"Young",B5033&lt;60,"Middle",TRUE,"Senior")</f>
        <v>Young</v>
      </c>
      <c r="D5033" t="s">
        <v>16</v>
      </c>
      <c r="E5033" t="str">
        <f t="shared" si="156"/>
        <v>Young-Female</v>
      </c>
      <c r="F5033" t="s">
        <v>230</v>
      </c>
      <c r="G5033" t="s">
        <v>18</v>
      </c>
      <c r="H5033" s="1">
        <v>45179</v>
      </c>
      <c r="I5033" t="s">
        <v>14066</v>
      </c>
      <c r="J5033" t="s">
        <v>14067</v>
      </c>
      <c r="K5033" t="s">
        <v>53</v>
      </c>
      <c r="L5033">
        <v>19458.49135</v>
      </c>
      <c r="M5033">
        <v>264</v>
      </c>
      <c r="N5033" t="s">
        <v>39</v>
      </c>
      <c r="O5033" s="1">
        <v>45205</v>
      </c>
      <c r="P5033" s="3">
        <f t="shared" si="157"/>
        <v>26</v>
      </c>
      <c r="Q5033" t="s">
        <v>23</v>
      </c>
      <c r="R5033" t="s">
        <v>24</v>
      </c>
    </row>
    <row r="5034" spans="1:18" x14ac:dyDescent="0.25">
      <c r="A5034" t="s">
        <v>14068</v>
      </c>
      <c r="B5034" s="3">
        <v>52</v>
      </c>
      <c r="C5034" s="3" t="str" cm="1">
        <f t="array" ref="C5034">_xlfn.IFS(B5034&lt;35,"Young",B5034&lt;60,"Middle",TRUE,"Senior")</f>
        <v>Middle</v>
      </c>
      <c r="D5034" t="s">
        <v>16</v>
      </c>
      <c r="E5034" t="str">
        <f t="shared" si="156"/>
        <v>Middle-Female</v>
      </c>
      <c r="F5034" t="s">
        <v>27</v>
      </c>
      <c r="G5034" t="s">
        <v>18</v>
      </c>
      <c r="H5034" s="1">
        <v>44665</v>
      </c>
      <c r="I5034" t="s">
        <v>14069</v>
      </c>
      <c r="J5034" t="s">
        <v>14070</v>
      </c>
      <c r="K5034" t="s">
        <v>21</v>
      </c>
      <c r="L5034">
        <v>43482.997669999997</v>
      </c>
      <c r="M5034">
        <v>119</v>
      </c>
      <c r="N5034" t="s">
        <v>39</v>
      </c>
      <c r="O5034" s="1">
        <v>44686</v>
      </c>
      <c r="P5034" s="3">
        <f t="shared" si="157"/>
        <v>21</v>
      </c>
      <c r="Q5034" t="s">
        <v>23</v>
      </c>
      <c r="R5034" t="s">
        <v>24</v>
      </c>
    </row>
    <row r="5035" spans="1:18" x14ac:dyDescent="0.25">
      <c r="A5035" t="s">
        <v>14071</v>
      </c>
      <c r="B5035" s="3">
        <v>78</v>
      </c>
      <c r="C5035" s="3" t="str" cm="1">
        <f t="array" ref="C5035">_xlfn.IFS(B5035&lt;35,"Young",B5035&lt;60,"Middle",TRUE,"Senior")</f>
        <v>Senior</v>
      </c>
      <c r="D5035" t="s">
        <v>26</v>
      </c>
      <c r="E5035" t="str">
        <f t="shared" si="156"/>
        <v>Senior-Male</v>
      </c>
      <c r="F5035" t="s">
        <v>115</v>
      </c>
      <c r="G5035" t="s">
        <v>26593</v>
      </c>
      <c r="H5035" s="1">
        <v>44606</v>
      </c>
      <c r="I5035" t="s">
        <v>14072</v>
      </c>
      <c r="J5035" t="s">
        <v>14073</v>
      </c>
      <c r="K5035" t="s">
        <v>53</v>
      </c>
      <c r="L5035">
        <v>25942.962100000001</v>
      </c>
      <c r="M5035">
        <v>428</v>
      </c>
      <c r="N5035" t="s">
        <v>39</v>
      </c>
      <c r="O5035" s="1">
        <v>44631</v>
      </c>
      <c r="P5035" s="3">
        <f t="shared" si="157"/>
        <v>25</v>
      </c>
      <c r="Q5035" t="s">
        <v>49</v>
      </c>
      <c r="R5035" t="s">
        <v>45</v>
      </c>
    </row>
    <row r="5036" spans="1:18" x14ac:dyDescent="0.25">
      <c r="A5036" t="s">
        <v>14074</v>
      </c>
      <c r="B5036" s="3">
        <v>32</v>
      </c>
      <c r="C5036" s="3" t="str" cm="1">
        <f t="array" ref="C5036">_xlfn.IFS(B5036&lt;35,"Young",B5036&lt;60,"Middle",TRUE,"Senior")</f>
        <v>Young</v>
      </c>
      <c r="D5036" t="s">
        <v>16</v>
      </c>
      <c r="E5036" t="str">
        <f t="shared" si="156"/>
        <v>Young-Female</v>
      </c>
      <c r="F5036" t="s">
        <v>27</v>
      </c>
      <c r="G5036" t="s">
        <v>28</v>
      </c>
      <c r="H5036" s="1">
        <v>43682</v>
      </c>
      <c r="I5036" t="s">
        <v>14075</v>
      </c>
      <c r="J5036" t="s">
        <v>14076</v>
      </c>
      <c r="K5036" t="s">
        <v>31</v>
      </c>
      <c r="L5036">
        <v>12357.7227</v>
      </c>
      <c r="M5036">
        <v>372</v>
      </c>
      <c r="N5036" t="s">
        <v>43</v>
      </c>
      <c r="O5036" s="1">
        <v>43698</v>
      </c>
      <c r="P5036" s="3">
        <f t="shared" si="157"/>
        <v>16</v>
      </c>
      <c r="Q5036" t="s">
        <v>32</v>
      </c>
      <c r="R5036" t="s">
        <v>24</v>
      </c>
    </row>
    <row r="5037" spans="1:18" x14ac:dyDescent="0.25">
      <c r="A5037" t="s">
        <v>13420</v>
      </c>
      <c r="B5037" s="3">
        <v>59</v>
      </c>
      <c r="C5037" s="3" t="str" cm="1">
        <f t="array" ref="C5037">_xlfn.IFS(B5037&lt;35,"Young",B5037&lt;60,"Middle",TRUE,"Senior")</f>
        <v>Middle</v>
      </c>
      <c r="D5037" t="s">
        <v>26</v>
      </c>
      <c r="E5037" t="str">
        <f t="shared" si="156"/>
        <v>Middle-Male</v>
      </c>
      <c r="F5037" t="s">
        <v>27</v>
      </c>
      <c r="G5037" t="s">
        <v>26592</v>
      </c>
      <c r="H5037" s="1">
        <v>43667</v>
      </c>
      <c r="I5037" t="s">
        <v>14077</v>
      </c>
      <c r="J5037" t="s">
        <v>14078</v>
      </c>
      <c r="K5037" t="s">
        <v>21</v>
      </c>
      <c r="L5037">
        <v>15696.71898</v>
      </c>
      <c r="M5037">
        <v>133</v>
      </c>
      <c r="N5037" t="s">
        <v>22</v>
      </c>
      <c r="O5037" s="1">
        <v>43672</v>
      </c>
      <c r="P5037" s="3">
        <f t="shared" si="157"/>
        <v>5</v>
      </c>
      <c r="Q5037" t="s">
        <v>32</v>
      </c>
      <c r="R5037" t="s">
        <v>45</v>
      </c>
    </row>
    <row r="5038" spans="1:18" x14ac:dyDescent="0.25">
      <c r="A5038" t="s">
        <v>13538</v>
      </c>
      <c r="B5038" s="3">
        <v>42</v>
      </c>
      <c r="C5038" s="3" t="str" cm="1">
        <f t="array" ref="C5038">_xlfn.IFS(B5038&lt;35,"Young",B5038&lt;60,"Middle",TRUE,"Senior")</f>
        <v>Middle</v>
      </c>
      <c r="D5038" t="s">
        <v>16</v>
      </c>
      <c r="E5038" t="str">
        <f t="shared" si="156"/>
        <v>Middle-Female</v>
      </c>
      <c r="F5038" t="s">
        <v>35</v>
      </c>
      <c r="G5038" t="s">
        <v>36</v>
      </c>
      <c r="H5038" s="1">
        <v>43782</v>
      </c>
      <c r="I5038" t="s">
        <v>11055</v>
      </c>
      <c r="J5038" t="s">
        <v>14079</v>
      </c>
      <c r="K5038" t="s">
        <v>61</v>
      </c>
      <c r="L5038">
        <v>1783.6628029999999</v>
      </c>
      <c r="M5038">
        <v>490</v>
      </c>
      <c r="N5038" t="s">
        <v>22</v>
      </c>
      <c r="O5038" s="1">
        <v>43788</v>
      </c>
      <c r="P5038" s="3">
        <f t="shared" si="157"/>
        <v>6</v>
      </c>
      <c r="Q5038" t="s">
        <v>44</v>
      </c>
      <c r="R5038" t="s">
        <v>33</v>
      </c>
    </row>
    <row r="5039" spans="1:18" x14ac:dyDescent="0.25">
      <c r="A5039" t="s">
        <v>14080</v>
      </c>
      <c r="B5039" s="3">
        <v>52</v>
      </c>
      <c r="C5039" s="3" t="str" cm="1">
        <f t="array" ref="C5039">_xlfn.IFS(B5039&lt;35,"Young",B5039&lt;60,"Middle",TRUE,"Senior")</f>
        <v>Middle</v>
      </c>
      <c r="D5039" t="s">
        <v>16</v>
      </c>
      <c r="E5039" t="str">
        <f t="shared" si="156"/>
        <v>Middle-Female</v>
      </c>
      <c r="F5039" t="s">
        <v>90</v>
      </c>
      <c r="G5039" t="s">
        <v>26592</v>
      </c>
      <c r="H5039" s="1">
        <v>44245</v>
      </c>
      <c r="I5039" t="s">
        <v>14081</v>
      </c>
      <c r="J5039" t="s">
        <v>14082</v>
      </c>
      <c r="K5039" t="s">
        <v>21</v>
      </c>
      <c r="L5039">
        <v>37377.88495</v>
      </c>
      <c r="M5039">
        <v>227</v>
      </c>
      <c r="N5039" t="s">
        <v>22</v>
      </c>
      <c r="O5039" s="1">
        <v>44258</v>
      </c>
      <c r="P5039" s="3">
        <f t="shared" si="157"/>
        <v>13</v>
      </c>
      <c r="Q5039" t="s">
        <v>32</v>
      </c>
      <c r="R5039" t="s">
        <v>45</v>
      </c>
    </row>
    <row r="5040" spans="1:18" x14ac:dyDescent="0.25">
      <c r="A5040" t="s">
        <v>14083</v>
      </c>
      <c r="B5040" s="3">
        <v>70</v>
      </c>
      <c r="C5040" s="3" t="str" cm="1">
        <f t="array" ref="C5040">_xlfn.IFS(B5040&lt;35,"Young",B5040&lt;60,"Middle",TRUE,"Senior")</f>
        <v>Senior</v>
      </c>
      <c r="D5040" t="s">
        <v>26</v>
      </c>
      <c r="E5040" t="str">
        <f t="shared" si="156"/>
        <v>Senior-Male</v>
      </c>
      <c r="F5040" t="s">
        <v>90</v>
      </c>
      <c r="G5040" t="s">
        <v>26593</v>
      </c>
      <c r="H5040" s="1">
        <v>43919</v>
      </c>
      <c r="I5040" t="s">
        <v>1522</v>
      </c>
      <c r="J5040" t="s">
        <v>14084</v>
      </c>
      <c r="K5040" t="s">
        <v>53</v>
      </c>
      <c r="L5040">
        <v>25044.453089999999</v>
      </c>
      <c r="M5040">
        <v>407</v>
      </c>
      <c r="N5040" t="s">
        <v>43</v>
      </c>
      <c r="O5040" s="1">
        <v>43923</v>
      </c>
      <c r="P5040" s="3">
        <f t="shared" si="157"/>
        <v>4</v>
      </c>
      <c r="Q5040" t="s">
        <v>49</v>
      </c>
      <c r="R5040" t="s">
        <v>24</v>
      </c>
    </row>
    <row r="5041" spans="1:18" x14ac:dyDescent="0.25">
      <c r="A5041" t="s">
        <v>14085</v>
      </c>
      <c r="B5041" s="3">
        <v>63</v>
      </c>
      <c r="C5041" s="3" t="str" cm="1">
        <f t="array" ref="C5041">_xlfn.IFS(B5041&lt;35,"Young",B5041&lt;60,"Middle",TRUE,"Senior")</f>
        <v>Senior</v>
      </c>
      <c r="D5041" t="s">
        <v>16</v>
      </c>
      <c r="E5041" t="str">
        <f t="shared" si="156"/>
        <v>Senior-Female</v>
      </c>
      <c r="F5041" t="s">
        <v>90</v>
      </c>
      <c r="G5041" t="s">
        <v>26593</v>
      </c>
      <c r="H5041" s="1">
        <v>43659</v>
      </c>
      <c r="I5041" t="s">
        <v>14086</v>
      </c>
      <c r="J5041" t="s">
        <v>14087</v>
      </c>
      <c r="K5041" t="s">
        <v>53</v>
      </c>
      <c r="L5041">
        <v>4269.0690949999998</v>
      </c>
      <c r="M5041">
        <v>111</v>
      </c>
      <c r="N5041" t="s">
        <v>39</v>
      </c>
      <c r="O5041" s="1">
        <v>43670</v>
      </c>
      <c r="P5041" s="3">
        <f t="shared" si="157"/>
        <v>11</v>
      </c>
      <c r="Q5041" t="s">
        <v>49</v>
      </c>
      <c r="R5041" t="s">
        <v>24</v>
      </c>
    </row>
    <row r="5042" spans="1:18" x14ac:dyDescent="0.25">
      <c r="A5042" t="s">
        <v>14088</v>
      </c>
      <c r="B5042" s="3">
        <v>29</v>
      </c>
      <c r="C5042" s="3" t="str" cm="1">
        <f t="array" ref="C5042">_xlfn.IFS(B5042&lt;35,"Young",B5042&lt;60,"Middle",TRUE,"Senior")</f>
        <v>Young</v>
      </c>
      <c r="D5042" t="s">
        <v>16</v>
      </c>
      <c r="E5042" t="str">
        <f t="shared" si="156"/>
        <v>Young-Female</v>
      </c>
      <c r="F5042" t="s">
        <v>35</v>
      </c>
      <c r="G5042" t="s">
        <v>28</v>
      </c>
      <c r="H5042" s="1">
        <v>44638</v>
      </c>
      <c r="I5042" t="s">
        <v>14089</v>
      </c>
      <c r="J5042" t="s">
        <v>14090</v>
      </c>
      <c r="K5042" t="s">
        <v>31</v>
      </c>
      <c r="L5042">
        <v>13895.251270000001</v>
      </c>
      <c r="M5042">
        <v>271</v>
      </c>
      <c r="N5042" t="s">
        <v>39</v>
      </c>
      <c r="O5042" s="1">
        <v>44656</v>
      </c>
      <c r="P5042" s="3">
        <f t="shared" si="157"/>
        <v>18</v>
      </c>
      <c r="Q5042" t="s">
        <v>32</v>
      </c>
      <c r="R5042" t="s">
        <v>33</v>
      </c>
    </row>
    <row r="5043" spans="1:18" x14ac:dyDescent="0.25">
      <c r="A5043" t="s">
        <v>14091</v>
      </c>
      <c r="B5043" s="3">
        <v>45</v>
      </c>
      <c r="C5043" s="3" t="str" cm="1">
        <f t="array" ref="C5043">_xlfn.IFS(B5043&lt;35,"Young",B5043&lt;60,"Middle",TRUE,"Senior")</f>
        <v>Middle</v>
      </c>
      <c r="D5043" t="s">
        <v>16</v>
      </c>
      <c r="E5043" t="str">
        <f t="shared" si="156"/>
        <v>Middle-Female</v>
      </c>
      <c r="F5043" t="s">
        <v>90</v>
      </c>
      <c r="G5043" t="s">
        <v>26593</v>
      </c>
      <c r="H5043" s="1">
        <v>44287</v>
      </c>
      <c r="I5043" t="s">
        <v>14092</v>
      </c>
      <c r="J5043" t="s">
        <v>14093</v>
      </c>
      <c r="K5043" t="s">
        <v>53</v>
      </c>
      <c r="L5043">
        <v>18648.641660000001</v>
      </c>
      <c r="M5043">
        <v>481</v>
      </c>
      <c r="N5043" t="s">
        <v>43</v>
      </c>
      <c r="O5043" s="1">
        <v>44295</v>
      </c>
      <c r="P5043" s="3">
        <f t="shared" si="157"/>
        <v>8</v>
      </c>
      <c r="Q5043" t="s">
        <v>49</v>
      </c>
      <c r="R5043" t="s">
        <v>24</v>
      </c>
    </row>
    <row r="5044" spans="1:18" x14ac:dyDescent="0.25">
      <c r="A5044" t="s">
        <v>14094</v>
      </c>
      <c r="B5044" s="3">
        <v>78</v>
      </c>
      <c r="C5044" s="3" t="str" cm="1">
        <f t="array" ref="C5044">_xlfn.IFS(B5044&lt;35,"Young",B5044&lt;60,"Middle",TRUE,"Senior")</f>
        <v>Senior</v>
      </c>
      <c r="D5044" t="s">
        <v>26</v>
      </c>
      <c r="E5044" t="str">
        <f t="shared" si="156"/>
        <v>Senior-Male</v>
      </c>
      <c r="F5044" t="s">
        <v>17</v>
      </c>
      <c r="G5044" t="s">
        <v>26593</v>
      </c>
      <c r="H5044" s="1">
        <v>45034</v>
      </c>
      <c r="I5044" t="s">
        <v>14095</v>
      </c>
      <c r="J5044" t="s">
        <v>14096</v>
      </c>
      <c r="K5044" t="s">
        <v>57</v>
      </c>
      <c r="L5044">
        <v>14569.31459</v>
      </c>
      <c r="M5044">
        <v>146</v>
      </c>
      <c r="N5044" t="s">
        <v>43</v>
      </c>
      <c r="O5044" s="1">
        <v>45041</v>
      </c>
      <c r="P5044" s="3">
        <f t="shared" si="157"/>
        <v>7</v>
      </c>
      <c r="Q5044" t="s">
        <v>23</v>
      </c>
      <c r="R5044" t="s">
        <v>45</v>
      </c>
    </row>
    <row r="5045" spans="1:18" x14ac:dyDescent="0.25">
      <c r="A5045" t="s">
        <v>14097</v>
      </c>
      <c r="B5045" s="3">
        <v>55</v>
      </c>
      <c r="C5045" s="3" t="str" cm="1">
        <f t="array" ref="C5045">_xlfn.IFS(B5045&lt;35,"Young",B5045&lt;60,"Middle",TRUE,"Senior")</f>
        <v>Middle</v>
      </c>
      <c r="D5045" t="s">
        <v>26</v>
      </c>
      <c r="E5045" t="str">
        <f t="shared" si="156"/>
        <v>Middle-Male</v>
      </c>
      <c r="F5045" t="s">
        <v>115</v>
      </c>
      <c r="G5045" t="s">
        <v>28</v>
      </c>
      <c r="H5045" s="1">
        <v>43625</v>
      </c>
      <c r="I5045" t="s">
        <v>14098</v>
      </c>
      <c r="J5045" t="s">
        <v>12866</v>
      </c>
      <c r="K5045" t="s">
        <v>61</v>
      </c>
      <c r="L5045">
        <v>36681.61967</v>
      </c>
      <c r="M5045">
        <v>235</v>
      </c>
      <c r="N5045" t="s">
        <v>43</v>
      </c>
      <c r="O5045" s="1">
        <v>43651</v>
      </c>
      <c r="P5045" s="3">
        <f t="shared" si="157"/>
        <v>26</v>
      </c>
      <c r="Q5045" t="s">
        <v>44</v>
      </c>
      <c r="R5045" t="s">
        <v>24</v>
      </c>
    </row>
    <row r="5046" spans="1:18" x14ac:dyDescent="0.25">
      <c r="A5046" t="s">
        <v>14099</v>
      </c>
      <c r="B5046" s="3">
        <v>51</v>
      </c>
      <c r="C5046" s="3" t="str" cm="1">
        <f t="array" ref="C5046">_xlfn.IFS(B5046&lt;35,"Young",B5046&lt;60,"Middle",TRUE,"Senior")</f>
        <v>Middle</v>
      </c>
      <c r="D5046" t="s">
        <v>16</v>
      </c>
      <c r="E5046" t="str">
        <f t="shared" si="156"/>
        <v>Middle-Female</v>
      </c>
      <c r="F5046" t="s">
        <v>90</v>
      </c>
      <c r="G5046" t="s">
        <v>26593</v>
      </c>
      <c r="H5046" s="1">
        <v>43874</v>
      </c>
      <c r="I5046" t="s">
        <v>14100</v>
      </c>
      <c r="J5046" t="s">
        <v>14101</v>
      </c>
      <c r="K5046" t="s">
        <v>31</v>
      </c>
      <c r="L5046">
        <v>12124.79803</v>
      </c>
      <c r="M5046">
        <v>251</v>
      </c>
      <c r="N5046" t="s">
        <v>39</v>
      </c>
      <c r="O5046" s="1">
        <v>43893</v>
      </c>
      <c r="P5046" s="3">
        <f t="shared" si="157"/>
        <v>19</v>
      </c>
      <c r="Q5046" t="s">
        <v>32</v>
      </c>
      <c r="R5046" t="s">
        <v>24</v>
      </c>
    </row>
    <row r="5047" spans="1:18" x14ac:dyDescent="0.25">
      <c r="A5047" t="s">
        <v>2752</v>
      </c>
      <c r="B5047" s="3">
        <v>31</v>
      </c>
      <c r="C5047" s="3" t="str" cm="1">
        <f t="array" ref="C5047">_xlfn.IFS(B5047&lt;35,"Young",B5047&lt;60,"Middle",TRUE,"Senior")</f>
        <v>Young</v>
      </c>
      <c r="D5047" t="s">
        <v>26</v>
      </c>
      <c r="E5047" t="str">
        <f t="shared" si="156"/>
        <v>Young-Male</v>
      </c>
      <c r="F5047" t="s">
        <v>90</v>
      </c>
      <c r="G5047" t="s">
        <v>28</v>
      </c>
      <c r="H5047" s="1">
        <v>44266</v>
      </c>
      <c r="I5047" t="s">
        <v>14102</v>
      </c>
      <c r="J5047" t="s">
        <v>14103</v>
      </c>
      <c r="K5047" t="s">
        <v>31</v>
      </c>
      <c r="L5047">
        <v>14740.90351</v>
      </c>
      <c r="M5047">
        <v>240</v>
      </c>
      <c r="N5047" t="s">
        <v>39</v>
      </c>
      <c r="O5047" s="1">
        <v>44288</v>
      </c>
      <c r="P5047" s="3">
        <f t="shared" si="157"/>
        <v>22</v>
      </c>
      <c r="Q5047" t="s">
        <v>44</v>
      </c>
      <c r="R5047" t="s">
        <v>45</v>
      </c>
    </row>
    <row r="5048" spans="1:18" x14ac:dyDescent="0.25">
      <c r="A5048" t="s">
        <v>14104</v>
      </c>
      <c r="B5048" s="3">
        <v>57</v>
      </c>
      <c r="C5048" s="3" t="str" cm="1">
        <f t="array" ref="C5048">_xlfn.IFS(B5048&lt;35,"Young",B5048&lt;60,"Middle",TRUE,"Senior")</f>
        <v>Middle</v>
      </c>
      <c r="D5048" t="s">
        <v>26</v>
      </c>
      <c r="E5048" t="str">
        <f t="shared" si="156"/>
        <v>Middle-Male</v>
      </c>
      <c r="F5048" t="s">
        <v>90</v>
      </c>
      <c r="G5048" t="s">
        <v>18</v>
      </c>
      <c r="H5048" s="1">
        <v>43794</v>
      </c>
      <c r="I5048" t="s">
        <v>14105</v>
      </c>
      <c r="J5048" t="s">
        <v>14106</v>
      </c>
      <c r="K5048" t="s">
        <v>21</v>
      </c>
      <c r="L5048">
        <v>52308.086009999999</v>
      </c>
      <c r="M5048">
        <v>242</v>
      </c>
      <c r="N5048" t="s">
        <v>22</v>
      </c>
      <c r="O5048" s="1">
        <v>43811</v>
      </c>
      <c r="P5048" s="3">
        <f t="shared" si="157"/>
        <v>17</v>
      </c>
      <c r="Q5048" t="s">
        <v>32</v>
      </c>
      <c r="R5048" t="s">
        <v>45</v>
      </c>
    </row>
    <row r="5049" spans="1:18" x14ac:dyDescent="0.25">
      <c r="A5049" t="s">
        <v>14107</v>
      </c>
      <c r="B5049" s="3">
        <v>52</v>
      </c>
      <c r="C5049" s="3" t="str" cm="1">
        <f t="array" ref="C5049">_xlfn.IFS(B5049&lt;35,"Young",B5049&lt;60,"Middle",TRUE,"Senior")</f>
        <v>Middle</v>
      </c>
      <c r="D5049" t="s">
        <v>26</v>
      </c>
      <c r="E5049" t="str">
        <f t="shared" si="156"/>
        <v>Middle-Male</v>
      </c>
      <c r="F5049" t="s">
        <v>90</v>
      </c>
      <c r="G5049" t="s">
        <v>36</v>
      </c>
      <c r="H5049" s="1">
        <v>43677</v>
      </c>
      <c r="I5049" t="s">
        <v>14108</v>
      </c>
      <c r="J5049" t="s">
        <v>14109</v>
      </c>
      <c r="K5049" t="s">
        <v>61</v>
      </c>
      <c r="L5049">
        <v>15287.048479999999</v>
      </c>
      <c r="M5049">
        <v>353</v>
      </c>
      <c r="N5049" t="s">
        <v>39</v>
      </c>
      <c r="O5049" s="1">
        <v>43698</v>
      </c>
      <c r="P5049" s="3">
        <f t="shared" si="157"/>
        <v>21</v>
      </c>
      <c r="Q5049" t="s">
        <v>44</v>
      </c>
      <c r="R5049" t="s">
        <v>45</v>
      </c>
    </row>
    <row r="5050" spans="1:18" x14ac:dyDescent="0.25">
      <c r="A5050" t="s">
        <v>14110</v>
      </c>
      <c r="B5050" s="3">
        <v>71</v>
      </c>
      <c r="C5050" s="3" t="str" cm="1">
        <f t="array" ref="C5050">_xlfn.IFS(B5050&lt;35,"Young",B5050&lt;60,"Middle",TRUE,"Senior")</f>
        <v>Senior</v>
      </c>
      <c r="D5050" t="s">
        <v>16</v>
      </c>
      <c r="E5050" t="str">
        <f t="shared" si="156"/>
        <v>Senior-Female</v>
      </c>
      <c r="F5050" t="s">
        <v>90</v>
      </c>
      <c r="G5050" t="s">
        <v>70</v>
      </c>
      <c r="H5050" s="1">
        <v>45105</v>
      </c>
      <c r="I5050" t="s">
        <v>5680</v>
      </c>
      <c r="J5050" t="s">
        <v>14111</v>
      </c>
      <c r="K5050" t="s">
        <v>31</v>
      </c>
      <c r="L5050">
        <v>79467.787249999994</v>
      </c>
      <c r="M5050">
        <v>173</v>
      </c>
      <c r="N5050" t="s">
        <v>39</v>
      </c>
      <c r="O5050" s="1">
        <v>45126</v>
      </c>
      <c r="P5050" s="3">
        <f t="shared" si="157"/>
        <v>21</v>
      </c>
      <c r="Q5050" t="s">
        <v>49</v>
      </c>
      <c r="R5050" t="s">
        <v>33</v>
      </c>
    </row>
    <row r="5051" spans="1:18" x14ac:dyDescent="0.25">
      <c r="A5051" t="s">
        <v>14112</v>
      </c>
      <c r="B5051" s="3">
        <v>41</v>
      </c>
      <c r="C5051" s="3" t="str" cm="1">
        <f t="array" ref="C5051">_xlfn.IFS(B5051&lt;35,"Young",B5051&lt;60,"Middle",TRUE,"Senior")</f>
        <v>Middle</v>
      </c>
      <c r="D5051" t="s">
        <v>16</v>
      </c>
      <c r="E5051" t="str">
        <f t="shared" si="156"/>
        <v>Middle-Female</v>
      </c>
      <c r="F5051" t="s">
        <v>35</v>
      </c>
      <c r="G5051" t="s">
        <v>26592</v>
      </c>
      <c r="H5051" s="1">
        <v>44679</v>
      </c>
      <c r="I5051" t="s">
        <v>14113</v>
      </c>
      <c r="J5051" t="s">
        <v>14114</v>
      </c>
      <c r="K5051" t="s">
        <v>21</v>
      </c>
      <c r="L5051">
        <v>6921.1553560000002</v>
      </c>
      <c r="M5051">
        <v>482</v>
      </c>
      <c r="N5051" t="s">
        <v>22</v>
      </c>
      <c r="O5051" s="1">
        <v>44680</v>
      </c>
      <c r="P5051" s="3">
        <f t="shared" si="157"/>
        <v>1</v>
      </c>
      <c r="Q5051" t="s">
        <v>49</v>
      </c>
      <c r="R5051" t="s">
        <v>45</v>
      </c>
    </row>
    <row r="5052" spans="1:18" x14ac:dyDescent="0.25">
      <c r="A5052" t="s">
        <v>14115</v>
      </c>
      <c r="B5052" s="3">
        <v>81</v>
      </c>
      <c r="C5052" s="3" t="str" cm="1">
        <f t="array" ref="C5052">_xlfn.IFS(B5052&lt;35,"Young",B5052&lt;60,"Middle",TRUE,"Senior")</f>
        <v>Senior</v>
      </c>
      <c r="D5052" t="s">
        <v>16</v>
      </c>
      <c r="E5052" t="str">
        <f t="shared" si="156"/>
        <v>Senior-Female</v>
      </c>
      <c r="F5052" t="s">
        <v>230</v>
      </c>
      <c r="G5052" t="s">
        <v>70</v>
      </c>
      <c r="H5052" s="1">
        <v>44488</v>
      </c>
      <c r="I5052" t="s">
        <v>14116</v>
      </c>
      <c r="J5052" t="s">
        <v>14117</v>
      </c>
      <c r="K5052" t="s">
        <v>31</v>
      </c>
      <c r="L5052">
        <v>39445.085489999998</v>
      </c>
      <c r="M5052">
        <v>473</v>
      </c>
      <c r="N5052" t="s">
        <v>39</v>
      </c>
      <c r="O5052" s="1">
        <v>44491</v>
      </c>
      <c r="P5052" s="3">
        <f t="shared" si="157"/>
        <v>3</v>
      </c>
      <c r="Q5052" t="s">
        <v>49</v>
      </c>
      <c r="R5052" t="s">
        <v>45</v>
      </c>
    </row>
    <row r="5053" spans="1:18" x14ac:dyDescent="0.25">
      <c r="A5053" t="s">
        <v>14118</v>
      </c>
      <c r="B5053" s="3">
        <v>40</v>
      </c>
      <c r="C5053" s="3" t="str" cm="1">
        <f t="array" ref="C5053">_xlfn.IFS(B5053&lt;35,"Young",B5053&lt;60,"Middle",TRUE,"Senior")</f>
        <v>Middle</v>
      </c>
      <c r="D5053" t="s">
        <v>16</v>
      </c>
      <c r="E5053" t="str">
        <f t="shared" si="156"/>
        <v>Middle-Female</v>
      </c>
      <c r="F5053" t="s">
        <v>230</v>
      </c>
      <c r="G5053" t="s">
        <v>36</v>
      </c>
      <c r="H5053" s="1">
        <v>44542</v>
      </c>
      <c r="I5053" t="s">
        <v>14119</v>
      </c>
      <c r="J5053" t="s">
        <v>14120</v>
      </c>
      <c r="K5053" t="s">
        <v>31</v>
      </c>
      <c r="L5053">
        <v>7266.1216240000003</v>
      </c>
      <c r="M5053">
        <v>318</v>
      </c>
      <c r="N5053" t="s">
        <v>39</v>
      </c>
      <c r="O5053" s="1">
        <v>44570</v>
      </c>
      <c r="P5053" s="3">
        <f t="shared" si="157"/>
        <v>28</v>
      </c>
      <c r="Q5053" t="s">
        <v>49</v>
      </c>
      <c r="R5053" t="s">
        <v>45</v>
      </c>
    </row>
    <row r="5054" spans="1:18" x14ac:dyDescent="0.25">
      <c r="A5054" t="s">
        <v>14121</v>
      </c>
      <c r="B5054" s="3">
        <v>33</v>
      </c>
      <c r="C5054" s="3" t="str" cm="1">
        <f t="array" ref="C5054">_xlfn.IFS(B5054&lt;35,"Young",B5054&lt;60,"Middle",TRUE,"Senior")</f>
        <v>Young</v>
      </c>
      <c r="D5054" t="s">
        <v>26</v>
      </c>
      <c r="E5054" t="str">
        <f t="shared" si="156"/>
        <v>Young-Male</v>
      </c>
      <c r="F5054" t="s">
        <v>90</v>
      </c>
      <c r="G5054" t="s">
        <v>26593</v>
      </c>
      <c r="H5054" s="1">
        <v>44014</v>
      </c>
      <c r="I5054" t="s">
        <v>14122</v>
      </c>
      <c r="J5054" t="s">
        <v>14123</v>
      </c>
      <c r="K5054" t="s">
        <v>57</v>
      </c>
      <c r="L5054">
        <v>24646.56193</v>
      </c>
      <c r="M5054">
        <v>281</v>
      </c>
      <c r="N5054" t="s">
        <v>43</v>
      </c>
      <c r="O5054" s="1">
        <v>44026</v>
      </c>
      <c r="P5054" s="3">
        <f t="shared" si="157"/>
        <v>12</v>
      </c>
      <c r="Q5054" t="s">
        <v>44</v>
      </c>
      <c r="R5054" t="s">
        <v>24</v>
      </c>
    </row>
    <row r="5055" spans="1:18" x14ac:dyDescent="0.25">
      <c r="A5055" t="s">
        <v>14124</v>
      </c>
      <c r="B5055" s="3">
        <v>31</v>
      </c>
      <c r="C5055" s="3" t="str" cm="1">
        <f t="array" ref="C5055">_xlfn.IFS(B5055&lt;35,"Young",B5055&lt;60,"Middle",TRUE,"Senior")</f>
        <v>Young</v>
      </c>
      <c r="D5055" t="s">
        <v>16</v>
      </c>
      <c r="E5055" t="str">
        <f t="shared" si="156"/>
        <v>Young-Female</v>
      </c>
      <c r="F5055" t="s">
        <v>50</v>
      </c>
      <c r="G5055" t="s">
        <v>28</v>
      </c>
      <c r="H5055" s="1">
        <v>44623</v>
      </c>
      <c r="I5055" t="s">
        <v>1106</v>
      </c>
      <c r="J5055" t="s">
        <v>2783</v>
      </c>
      <c r="K5055" t="s">
        <v>61</v>
      </c>
      <c r="L5055">
        <v>10545.20442</v>
      </c>
      <c r="M5055">
        <v>489</v>
      </c>
      <c r="N5055" t="s">
        <v>43</v>
      </c>
      <c r="O5055" s="1">
        <v>44644</v>
      </c>
      <c r="P5055" s="3">
        <f t="shared" si="157"/>
        <v>21</v>
      </c>
      <c r="Q5055" t="s">
        <v>44</v>
      </c>
      <c r="R5055" t="s">
        <v>33</v>
      </c>
    </row>
    <row r="5056" spans="1:18" x14ac:dyDescent="0.25">
      <c r="A5056" t="s">
        <v>14125</v>
      </c>
      <c r="B5056" s="3">
        <v>77</v>
      </c>
      <c r="C5056" s="3" t="str" cm="1">
        <f t="array" ref="C5056">_xlfn.IFS(B5056&lt;35,"Young",B5056&lt;60,"Middle",TRUE,"Senior")</f>
        <v>Senior</v>
      </c>
      <c r="D5056" t="s">
        <v>16</v>
      </c>
      <c r="E5056" t="str">
        <f t="shared" si="156"/>
        <v>Senior-Female</v>
      </c>
      <c r="F5056" t="s">
        <v>115</v>
      </c>
      <c r="G5056" t="s">
        <v>18</v>
      </c>
      <c r="H5056" s="1">
        <v>44903</v>
      </c>
      <c r="I5056" t="s">
        <v>14126</v>
      </c>
      <c r="J5056" t="s">
        <v>14127</v>
      </c>
      <c r="K5056" t="s">
        <v>31</v>
      </c>
      <c r="L5056">
        <v>28352.618330000001</v>
      </c>
      <c r="M5056">
        <v>270</v>
      </c>
      <c r="N5056" t="s">
        <v>39</v>
      </c>
      <c r="O5056" s="1">
        <v>44906</v>
      </c>
      <c r="P5056" s="3">
        <f t="shared" si="157"/>
        <v>3</v>
      </c>
      <c r="Q5056" t="s">
        <v>49</v>
      </c>
      <c r="R5056" t="s">
        <v>45</v>
      </c>
    </row>
    <row r="5057" spans="1:18" x14ac:dyDescent="0.25">
      <c r="A5057" t="s">
        <v>14128</v>
      </c>
      <c r="B5057" s="3">
        <v>50</v>
      </c>
      <c r="C5057" s="3" t="str" cm="1">
        <f t="array" ref="C5057">_xlfn.IFS(B5057&lt;35,"Young",B5057&lt;60,"Middle",TRUE,"Senior")</f>
        <v>Middle</v>
      </c>
      <c r="D5057" t="s">
        <v>16</v>
      </c>
      <c r="E5057" t="str">
        <f t="shared" si="156"/>
        <v>Middle-Female</v>
      </c>
      <c r="F5057" t="s">
        <v>90</v>
      </c>
      <c r="G5057" t="s">
        <v>18</v>
      </c>
      <c r="H5057" s="1">
        <v>44459</v>
      </c>
      <c r="I5057" t="s">
        <v>14129</v>
      </c>
      <c r="J5057" t="s">
        <v>14130</v>
      </c>
      <c r="K5057" t="s">
        <v>31</v>
      </c>
      <c r="L5057">
        <v>37865.457970000003</v>
      </c>
      <c r="M5057">
        <v>270</v>
      </c>
      <c r="N5057" t="s">
        <v>43</v>
      </c>
      <c r="O5057" s="1">
        <v>44484</v>
      </c>
      <c r="P5057" s="3">
        <f t="shared" si="157"/>
        <v>25</v>
      </c>
      <c r="Q5057" t="s">
        <v>85</v>
      </c>
      <c r="R5057" t="s">
        <v>33</v>
      </c>
    </row>
    <row r="5058" spans="1:18" x14ac:dyDescent="0.25">
      <c r="A5058" t="s">
        <v>14131</v>
      </c>
      <c r="B5058" s="3">
        <v>77</v>
      </c>
      <c r="C5058" s="3" t="str" cm="1">
        <f t="array" ref="C5058">_xlfn.IFS(B5058&lt;35,"Young",B5058&lt;60,"Middle",TRUE,"Senior")</f>
        <v>Senior</v>
      </c>
      <c r="D5058" t="s">
        <v>26</v>
      </c>
      <c r="E5058" t="str">
        <f t="shared" si="156"/>
        <v>Senior-Male</v>
      </c>
      <c r="F5058" t="s">
        <v>230</v>
      </c>
      <c r="G5058" t="s">
        <v>26592</v>
      </c>
      <c r="H5058" s="1">
        <v>43569</v>
      </c>
      <c r="I5058" t="s">
        <v>14132</v>
      </c>
      <c r="J5058" t="s">
        <v>14133</v>
      </c>
      <c r="K5058" t="s">
        <v>57</v>
      </c>
      <c r="L5058">
        <v>37137.230589999999</v>
      </c>
      <c r="M5058">
        <v>302</v>
      </c>
      <c r="N5058" t="s">
        <v>22</v>
      </c>
      <c r="O5058" s="1">
        <v>43576</v>
      </c>
      <c r="P5058" s="3">
        <f t="shared" si="157"/>
        <v>7</v>
      </c>
      <c r="Q5058" t="s">
        <v>44</v>
      </c>
      <c r="R5058" t="s">
        <v>24</v>
      </c>
    </row>
    <row r="5059" spans="1:18" x14ac:dyDescent="0.25">
      <c r="A5059" t="s">
        <v>14134</v>
      </c>
      <c r="B5059" s="3">
        <v>56</v>
      </c>
      <c r="C5059" s="3" t="str" cm="1">
        <f t="array" ref="C5059">_xlfn.IFS(B5059&lt;35,"Young",B5059&lt;60,"Middle",TRUE,"Senior")</f>
        <v>Middle</v>
      </c>
      <c r="D5059" t="s">
        <v>26</v>
      </c>
      <c r="E5059" t="str">
        <f t="shared" ref="E5059:E5122" si="158">C5059 &amp; "-" &amp; D5059</f>
        <v>Middle-Male</v>
      </c>
      <c r="F5059" t="s">
        <v>27</v>
      </c>
      <c r="G5059" t="s">
        <v>26592</v>
      </c>
      <c r="H5059" s="1">
        <v>45165</v>
      </c>
      <c r="I5059" t="s">
        <v>14135</v>
      </c>
      <c r="J5059" t="s">
        <v>14136</v>
      </c>
      <c r="K5059" t="s">
        <v>57</v>
      </c>
      <c r="L5059">
        <v>30542.145990000001</v>
      </c>
      <c r="M5059">
        <v>143</v>
      </c>
      <c r="N5059" t="s">
        <v>22</v>
      </c>
      <c r="O5059" s="1">
        <v>45188</v>
      </c>
      <c r="P5059" s="3">
        <f t="shared" ref="P5059:P5122" si="159">O5059-H5059</f>
        <v>23</v>
      </c>
      <c r="Q5059" t="s">
        <v>44</v>
      </c>
      <c r="R5059" t="s">
        <v>24</v>
      </c>
    </row>
    <row r="5060" spans="1:18" x14ac:dyDescent="0.25">
      <c r="A5060" t="s">
        <v>14137</v>
      </c>
      <c r="B5060" s="3">
        <v>29</v>
      </c>
      <c r="C5060" s="3" t="str" cm="1">
        <f t="array" ref="C5060">_xlfn.IFS(B5060&lt;35,"Young",B5060&lt;60,"Middle",TRUE,"Senior")</f>
        <v>Young</v>
      </c>
      <c r="D5060" t="s">
        <v>26</v>
      </c>
      <c r="E5060" t="str">
        <f t="shared" si="158"/>
        <v>Young-Male</v>
      </c>
      <c r="F5060" t="s">
        <v>27</v>
      </c>
      <c r="G5060" t="s">
        <v>36</v>
      </c>
      <c r="H5060" s="1">
        <v>44794</v>
      </c>
      <c r="I5060" t="s">
        <v>14138</v>
      </c>
      <c r="J5060" t="s">
        <v>14139</v>
      </c>
      <c r="K5060" t="s">
        <v>53</v>
      </c>
      <c r="L5060">
        <v>18463.182820000002</v>
      </c>
      <c r="M5060">
        <v>419</v>
      </c>
      <c r="N5060" t="s">
        <v>39</v>
      </c>
      <c r="O5060" s="1">
        <v>44823</v>
      </c>
      <c r="P5060" s="3">
        <f t="shared" si="159"/>
        <v>29</v>
      </c>
      <c r="Q5060" t="s">
        <v>85</v>
      </c>
      <c r="R5060" t="s">
        <v>24</v>
      </c>
    </row>
    <row r="5061" spans="1:18" x14ac:dyDescent="0.25">
      <c r="A5061" t="s">
        <v>14140</v>
      </c>
      <c r="B5061" s="3">
        <v>48</v>
      </c>
      <c r="C5061" s="3" t="str" cm="1">
        <f t="array" ref="C5061">_xlfn.IFS(B5061&lt;35,"Young",B5061&lt;60,"Middle",TRUE,"Senior")</f>
        <v>Middle</v>
      </c>
      <c r="D5061" t="s">
        <v>16</v>
      </c>
      <c r="E5061" t="str">
        <f t="shared" si="158"/>
        <v>Middle-Female</v>
      </c>
      <c r="F5061" t="s">
        <v>63</v>
      </c>
      <c r="G5061" t="s">
        <v>26592</v>
      </c>
      <c r="H5061" s="1">
        <v>43562</v>
      </c>
      <c r="I5061" t="s">
        <v>14141</v>
      </c>
      <c r="J5061" t="s">
        <v>14142</v>
      </c>
      <c r="K5061" t="s">
        <v>57</v>
      </c>
      <c r="L5061">
        <v>6678.0437250000004</v>
      </c>
      <c r="M5061">
        <v>195</v>
      </c>
      <c r="N5061" t="s">
        <v>22</v>
      </c>
      <c r="O5061" s="1">
        <v>43574</v>
      </c>
      <c r="P5061" s="3">
        <f t="shared" si="159"/>
        <v>12</v>
      </c>
      <c r="Q5061" t="s">
        <v>85</v>
      </c>
      <c r="R5061" t="s">
        <v>24</v>
      </c>
    </row>
    <row r="5062" spans="1:18" x14ac:dyDescent="0.25">
      <c r="A5062" t="s">
        <v>14143</v>
      </c>
      <c r="B5062" s="3">
        <v>66</v>
      </c>
      <c r="C5062" s="3" t="str" cm="1">
        <f t="array" ref="C5062">_xlfn.IFS(B5062&lt;35,"Young",B5062&lt;60,"Middle",TRUE,"Senior")</f>
        <v>Senior</v>
      </c>
      <c r="D5062" t="s">
        <v>26</v>
      </c>
      <c r="E5062" t="str">
        <f t="shared" si="158"/>
        <v>Senior-Male</v>
      </c>
      <c r="F5062" t="s">
        <v>63</v>
      </c>
      <c r="G5062" t="s">
        <v>26592</v>
      </c>
      <c r="H5062" s="1">
        <v>43600</v>
      </c>
      <c r="I5062" t="s">
        <v>14144</v>
      </c>
      <c r="J5062" t="s">
        <v>12734</v>
      </c>
      <c r="K5062" t="s">
        <v>21</v>
      </c>
      <c r="L5062">
        <v>7044.0563439999996</v>
      </c>
      <c r="M5062">
        <v>372</v>
      </c>
      <c r="N5062" t="s">
        <v>22</v>
      </c>
      <c r="O5062" s="1">
        <v>43610</v>
      </c>
      <c r="P5062" s="3">
        <f t="shared" si="159"/>
        <v>10</v>
      </c>
      <c r="Q5062" t="s">
        <v>85</v>
      </c>
      <c r="R5062" t="s">
        <v>45</v>
      </c>
    </row>
    <row r="5063" spans="1:18" x14ac:dyDescent="0.25">
      <c r="A5063" t="s">
        <v>14145</v>
      </c>
      <c r="B5063" s="3">
        <v>29</v>
      </c>
      <c r="C5063" s="3" t="str" cm="1">
        <f t="array" ref="C5063">_xlfn.IFS(B5063&lt;35,"Young",B5063&lt;60,"Middle",TRUE,"Senior")</f>
        <v>Young</v>
      </c>
      <c r="D5063" t="s">
        <v>26</v>
      </c>
      <c r="E5063" t="str">
        <f t="shared" si="158"/>
        <v>Young-Male</v>
      </c>
      <c r="F5063" t="s">
        <v>35</v>
      </c>
      <c r="G5063" t="s">
        <v>26593</v>
      </c>
      <c r="H5063" s="1">
        <v>44646</v>
      </c>
      <c r="I5063" t="s">
        <v>14146</v>
      </c>
      <c r="J5063" t="s">
        <v>14147</v>
      </c>
      <c r="K5063" t="s">
        <v>31</v>
      </c>
      <c r="L5063">
        <v>24162.554960000001</v>
      </c>
      <c r="M5063">
        <v>164</v>
      </c>
      <c r="N5063" t="s">
        <v>43</v>
      </c>
      <c r="O5063" s="1">
        <v>44672</v>
      </c>
      <c r="P5063" s="3">
        <f t="shared" si="159"/>
        <v>26</v>
      </c>
      <c r="Q5063" t="s">
        <v>44</v>
      </c>
      <c r="R5063" t="s">
        <v>33</v>
      </c>
    </row>
    <row r="5064" spans="1:18" x14ac:dyDescent="0.25">
      <c r="A5064" t="s">
        <v>14148</v>
      </c>
      <c r="B5064" s="3">
        <v>63</v>
      </c>
      <c r="C5064" s="3" t="str" cm="1">
        <f t="array" ref="C5064">_xlfn.IFS(B5064&lt;35,"Young",B5064&lt;60,"Middle",TRUE,"Senior")</f>
        <v>Senior</v>
      </c>
      <c r="D5064" t="s">
        <v>16</v>
      </c>
      <c r="E5064" t="str">
        <f t="shared" si="158"/>
        <v>Senior-Female</v>
      </c>
      <c r="F5064" t="s">
        <v>50</v>
      </c>
      <c r="G5064" t="s">
        <v>36</v>
      </c>
      <c r="H5064" s="1">
        <v>44218</v>
      </c>
      <c r="I5064" t="s">
        <v>14149</v>
      </c>
      <c r="J5064" t="s">
        <v>14150</v>
      </c>
      <c r="K5064" t="s">
        <v>57</v>
      </c>
      <c r="L5064">
        <v>12750.79343</v>
      </c>
      <c r="M5064">
        <v>418</v>
      </c>
      <c r="N5064" t="s">
        <v>22</v>
      </c>
      <c r="O5064" s="1">
        <v>44219</v>
      </c>
      <c r="P5064" s="3">
        <f t="shared" si="159"/>
        <v>1</v>
      </c>
      <c r="Q5064" t="s">
        <v>49</v>
      </c>
      <c r="R5064" t="s">
        <v>24</v>
      </c>
    </row>
    <row r="5065" spans="1:18" x14ac:dyDescent="0.25">
      <c r="A5065" t="s">
        <v>14151</v>
      </c>
      <c r="B5065" s="3">
        <v>74</v>
      </c>
      <c r="C5065" s="3" t="str" cm="1">
        <f t="array" ref="C5065">_xlfn.IFS(B5065&lt;35,"Young",B5065&lt;60,"Middle",TRUE,"Senior")</f>
        <v>Senior</v>
      </c>
      <c r="D5065" t="s">
        <v>26</v>
      </c>
      <c r="E5065" t="str">
        <f t="shared" si="158"/>
        <v>Senior-Male</v>
      </c>
      <c r="F5065" t="s">
        <v>35</v>
      </c>
      <c r="G5065" t="s">
        <v>26593</v>
      </c>
      <c r="H5065" s="1">
        <v>44977</v>
      </c>
      <c r="I5065" t="s">
        <v>14152</v>
      </c>
      <c r="J5065" t="s">
        <v>2444</v>
      </c>
      <c r="K5065" t="s">
        <v>31</v>
      </c>
      <c r="L5065">
        <v>34841.217299999997</v>
      </c>
      <c r="M5065">
        <v>195</v>
      </c>
      <c r="N5065" t="s">
        <v>43</v>
      </c>
      <c r="O5065" s="1">
        <v>44988</v>
      </c>
      <c r="P5065" s="3">
        <f t="shared" si="159"/>
        <v>11</v>
      </c>
      <c r="Q5065" t="s">
        <v>32</v>
      </c>
      <c r="R5065" t="s">
        <v>45</v>
      </c>
    </row>
    <row r="5066" spans="1:18" x14ac:dyDescent="0.25">
      <c r="A5066" t="s">
        <v>14153</v>
      </c>
      <c r="B5066" s="3">
        <v>76</v>
      </c>
      <c r="C5066" s="3" t="str" cm="1">
        <f t="array" ref="C5066">_xlfn.IFS(B5066&lt;35,"Young",B5066&lt;60,"Middle",TRUE,"Senior")</f>
        <v>Senior</v>
      </c>
      <c r="D5066" t="s">
        <v>26</v>
      </c>
      <c r="E5066" t="str">
        <f t="shared" si="158"/>
        <v>Senior-Male</v>
      </c>
      <c r="F5066" t="s">
        <v>35</v>
      </c>
      <c r="G5066" t="s">
        <v>70</v>
      </c>
      <c r="H5066" s="1">
        <v>44424</v>
      </c>
      <c r="I5066" t="s">
        <v>2736</v>
      </c>
      <c r="J5066" t="s">
        <v>14154</v>
      </c>
      <c r="K5066" t="s">
        <v>31</v>
      </c>
      <c r="L5066">
        <v>33724.378920000003</v>
      </c>
      <c r="M5066">
        <v>241</v>
      </c>
      <c r="N5066" t="s">
        <v>39</v>
      </c>
      <c r="O5066" s="1">
        <v>44445</v>
      </c>
      <c r="P5066" s="3">
        <f t="shared" si="159"/>
        <v>21</v>
      </c>
      <c r="Q5066" t="s">
        <v>49</v>
      </c>
      <c r="R5066" t="s">
        <v>33</v>
      </c>
    </row>
    <row r="5067" spans="1:18" x14ac:dyDescent="0.25">
      <c r="A5067" t="s">
        <v>14155</v>
      </c>
      <c r="B5067" s="3">
        <v>60</v>
      </c>
      <c r="C5067" s="3" t="str" cm="1">
        <f t="array" ref="C5067">_xlfn.IFS(B5067&lt;35,"Young",B5067&lt;60,"Middle",TRUE,"Senior")</f>
        <v>Senior</v>
      </c>
      <c r="D5067" t="s">
        <v>26</v>
      </c>
      <c r="E5067" t="str">
        <f t="shared" si="158"/>
        <v>Senior-Male</v>
      </c>
      <c r="F5067" t="s">
        <v>90</v>
      </c>
      <c r="G5067" t="s">
        <v>18</v>
      </c>
      <c r="H5067" s="1">
        <v>45123</v>
      </c>
      <c r="I5067" t="s">
        <v>14156</v>
      </c>
      <c r="J5067" t="s">
        <v>14157</v>
      </c>
      <c r="K5067" t="s">
        <v>61</v>
      </c>
      <c r="L5067">
        <v>11915.54588</v>
      </c>
      <c r="M5067">
        <v>227</v>
      </c>
      <c r="N5067" t="s">
        <v>39</v>
      </c>
      <c r="O5067" s="1">
        <v>45144</v>
      </c>
      <c r="P5067" s="3">
        <f t="shared" si="159"/>
        <v>21</v>
      </c>
      <c r="Q5067" t="s">
        <v>49</v>
      </c>
      <c r="R5067" t="s">
        <v>33</v>
      </c>
    </row>
    <row r="5068" spans="1:18" x14ac:dyDescent="0.25">
      <c r="A5068" t="s">
        <v>14158</v>
      </c>
      <c r="B5068" s="3">
        <v>46</v>
      </c>
      <c r="C5068" s="3" t="str" cm="1">
        <f t="array" ref="C5068">_xlfn.IFS(B5068&lt;35,"Young",B5068&lt;60,"Middle",TRUE,"Senior")</f>
        <v>Middle</v>
      </c>
      <c r="D5068" t="s">
        <v>16</v>
      </c>
      <c r="E5068" t="str">
        <f t="shared" si="158"/>
        <v>Middle-Female</v>
      </c>
      <c r="F5068" t="s">
        <v>230</v>
      </c>
      <c r="G5068" t="s">
        <v>70</v>
      </c>
      <c r="H5068" s="1">
        <v>44571</v>
      </c>
      <c r="I5068" t="s">
        <v>14159</v>
      </c>
      <c r="J5068" t="s">
        <v>14160</v>
      </c>
      <c r="K5068" t="s">
        <v>53</v>
      </c>
      <c r="L5068">
        <v>8571.9688040000001</v>
      </c>
      <c r="M5068">
        <v>220</v>
      </c>
      <c r="N5068" t="s">
        <v>39</v>
      </c>
      <c r="O5068" s="1">
        <v>44584</v>
      </c>
      <c r="P5068" s="3">
        <f t="shared" si="159"/>
        <v>13</v>
      </c>
      <c r="Q5068" t="s">
        <v>44</v>
      </c>
      <c r="R5068" t="s">
        <v>33</v>
      </c>
    </row>
    <row r="5069" spans="1:18" x14ac:dyDescent="0.25">
      <c r="A5069" t="s">
        <v>14161</v>
      </c>
      <c r="B5069" s="3">
        <v>32</v>
      </c>
      <c r="C5069" s="3" t="str" cm="1">
        <f t="array" ref="C5069">_xlfn.IFS(B5069&lt;35,"Young",B5069&lt;60,"Middle",TRUE,"Senior")</f>
        <v>Young</v>
      </c>
      <c r="D5069" t="s">
        <v>16</v>
      </c>
      <c r="E5069" t="str">
        <f t="shared" si="158"/>
        <v>Young-Female</v>
      </c>
      <c r="F5069" t="s">
        <v>63</v>
      </c>
      <c r="G5069" t="s">
        <v>28</v>
      </c>
      <c r="H5069" s="1">
        <v>43487</v>
      </c>
      <c r="I5069" t="s">
        <v>14162</v>
      </c>
      <c r="J5069" t="s">
        <v>14163</v>
      </c>
      <c r="K5069" t="s">
        <v>53</v>
      </c>
      <c r="L5069">
        <v>7560.6242229999998</v>
      </c>
      <c r="M5069">
        <v>369</v>
      </c>
      <c r="N5069" t="s">
        <v>43</v>
      </c>
      <c r="O5069" s="1">
        <v>43502</v>
      </c>
      <c r="P5069" s="3">
        <f t="shared" si="159"/>
        <v>15</v>
      </c>
      <c r="Q5069" t="s">
        <v>44</v>
      </c>
      <c r="R5069" t="s">
        <v>33</v>
      </c>
    </row>
    <row r="5070" spans="1:18" x14ac:dyDescent="0.25">
      <c r="A5070" t="s">
        <v>14164</v>
      </c>
      <c r="B5070" s="3">
        <v>85</v>
      </c>
      <c r="C5070" s="3" t="str" cm="1">
        <f t="array" ref="C5070">_xlfn.IFS(B5070&lt;35,"Young",B5070&lt;60,"Middle",TRUE,"Senior")</f>
        <v>Senior</v>
      </c>
      <c r="D5070" t="s">
        <v>16</v>
      </c>
      <c r="E5070" t="str">
        <f t="shared" si="158"/>
        <v>Senior-Female</v>
      </c>
      <c r="F5070" t="s">
        <v>63</v>
      </c>
      <c r="G5070" t="s">
        <v>28</v>
      </c>
      <c r="H5070" s="1">
        <v>43866</v>
      </c>
      <c r="I5070" t="s">
        <v>14165</v>
      </c>
      <c r="J5070" t="s">
        <v>14166</v>
      </c>
      <c r="K5070" t="s">
        <v>21</v>
      </c>
      <c r="L5070">
        <v>1392.6923730000001</v>
      </c>
      <c r="M5070">
        <v>192</v>
      </c>
      <c r="N5070" t="s">
        <v>43</v>
      </c>
      <c r="O5070" s="1">
        <v>43887</v>
      </c>
      <c r="P5070" s="3">
        <f t="shared" si="159"/>
        <v>21</v>
      </c>
      <c r="Q5070" t="s">
        <v>32</v>
      </c>
      <c r="R5070" t="s">
        <v>33</v>
      </c>
    </row>
    <row r="5071" spans="1:18" x14ac:dyDescent="0.25">
      <c r="A5071" t="s">
        <v>14167</v>
      </c>
      <c r="B5071" s="3">
        <v>43</v>
      </c>
      <c r="C5071" s="3" t="str" cm="1">
        <f t="array" ref="C5071">_xlfn.IFS(B5071&lt;35,"Young",B5071&lt;60,"Middle",TRUE,"Senior")</f>
        <v>Middle</v>
      </c>
      <c r="D5071" t="s">
        <v>16</v>
      </c>
      <c r="E5071" t="str">
        <f t="shared" si="158"/>
        <v>Middle-Female</v>
      </c>
      <c r="F5071" t="s">
        <v>17</v>
      </c>
      <c r="G5071" t="s">
        <v>26593</v>
      </c>
      <c r="H5071" s="1">
        <v>43821</v>
      </c>
      <c r="I5071" t="s">
        <v>13949</v>
      </c>
      <c r="J5071" t="s">
        <v>3077</v>
      </c>
      <c r="K5071" t="s">
        <v>21</v>
      </c>
      <c r="L5071">
        <v>10272.988649999999</v>
      </c>
      <c r="M5071">
        <v>255</v>
      </c>
      <c r="N5071" t="s">
        <v>39</v>
      </c>
      <c r="O5071" s="1">
        <v>43823</v>
      </c>
      <c r="P5071" s="3">
        <f t="shared" si="159"/>
        <v>2</v>
      </c>
      <c r="Q5071" t="s">
        <v>44</v>
      </c>
      <c r="R5071" t="s">
        <v>24</v>
      </c>
    </row>
    <row r="5072" spans="1:18" x14ac:dyDescent="0.25">
      <c r="A5072" t="s">
        <v>14168</v>
      </c>
      <c r="B5072" s="3">
        <v>77</v>
      </c>
      <c r="C5072" s="3" t="str" cm="1">
        <f t="array" ref="C5072">_xlfn.IFS(B5072&lt;35,"Young",B5072&lt;60,"Middle",TRUE,"Senior")</f>
        <v>Senior</v>
      </c>
      <c r="D5072" t="s">
        <v>16</v>
      </c>
      <c r="E5072" t="str">
        <f t="shared" si="158"/>
        <v>Senior-Female</v>
      </c>
      <c r="F5072" t="s">
        <v>35</v>
      </c>
      <c r="G5072" t="s">
        <v>18</v>
      </c>
      <c r="H5072" s="1">
        <v>44964</v>
      </c>
      <c r="I5072" t="s">
        <v>14169</v>
      </c>
      <c r="J5072" t="s">
        <v>14170</v>
      </c>
      <c r="K5072" t="s">
        <v>61</v>
      </c>
      <c r="L5072">
        <v>38293.399920000003</v>
      </c>
      <c r="M5072">
        <v>329</v>
      </c>
      <c r="N5072" t="s">
        <v>22</v>
      </c>
      <c r="O5072" s="1">
        <v>44979</v>
      </c>
      <c r="P5072" s="3">
        <f t="shared" si="159"/>
        <v>15</v>
      </c>
      <c r="Q5072" t="s">
        <v>44</v>
      </c>
      <c r="R5072" t="s">
        <v>24</v>
      </c>
    </row>
    <row r="5073" spans="1:18" x14ac:dyDescent="0.25">
      <c r="A5073" t="s">
        <v>14171</v>
      </c>
      <c r="B5073" s="3">
        <v>56</v>
      </c>
      <c r="C5073" s="3" t="str" cm="1">
        <f t="array" ref="C5073">_xlfn.IFS(B5073&lt;35,"Young",B5073&lt;60,"Middle",TRUE,"Senior")</f>
        <v>Middle</v>
      </c>
      <c r="D5073" t="s">
        <v>26</v>
      </c>
      <c r="E5073" t="str">
        <f t="shared" si="158"/>
        <v>Middle-Male</v>
      </c>
      <c r="F5073" t="s">
        <v>63</v>
      </c>
      <c r="G5073" t="s">
        <v>70</v>
      </c>
      <c r="H5073" s="1">
        <v>44276</v>
      </c>
      <c r="I5073" t="s">
        <v>11028</v>
      </c>
      <c r="J5073" t="s">
        <v>14172</v>
      </c>
      <c r="K5073" t="s">
        <v>53</v>
      </c>
      <c r="L5073">
        <v>55967.851770000001</v>
      </c>
      <c r="M5073">
        <v>177</v>
      </c>
      <c r="N5073" t="s">
        <v>39</v>
      </c>
      <c r="O5073" s="1">
        <v>44280</v>
      </c>
      <c r="P5073" s="3">
        <f t="shared" si="159"/>
        <v>4</v>
      </c>
      <c r="Q5073" t="s">
        <v>32</v>
      </c>
      <c r="R5073" t="s">
        <v>33</v>
      </c>
    </row>
    <row r="5074" spans="1:18" x14ac:dyDescent="0.25">
      <c r="A5074" t="s">
        <v>14173</v>
      </c>
      <c r="B5074" s="3">
        <v>64</v>
      </c>
      <c r="C5074" s="3" t="str" cm="1">
        <f t="array" ref="C5074">_xlfn.IFS(B5074&lt;35,"Young",B5074&lt;60,"Middle",TRUE,"Senior")</f>
        <v>Senior</v>
      </c>
      <c r="D5074" t="s">
        <v>26</v>
      </c>
      <c r="E5074" t="str">
        <f t="shared" si="158"/>
        <v>Senior-Male</v>
      </c>
      <c r="F5074" t="s">
        <v>17</v>
      </c>
      <c r="G5074" t="s">
        <v>18</v>
      </c>
      <c r="H5074" s="1">
        <v>43675</v>
      </c>
      <c r="I5074" t="s">
        <v>14174</v>
      </c>
      <c r="J5074" t="s">
        <v>14175</v>
      </c>
      <c r="K5074" t="s">
        <v>61</v>
      </c>
      <c r="L5074">
        <v>52716.483670000001</v>
      </c>
      <c r="M5074">
        <v>183</v>
      </c>
      <c r="N5074" t="s">
        <v>43</v>
      </c>
      <c r="O5074" s="1">
        <v>43684</v>
      </c>
      <c r="P5074" s="3">
        <f t="shared" si="159"/>
        <v>9</v>
      </c>
      <c r="Q5074" t="s">
        <v>85</v>
      </c>
      <c r="R5074" t="s">
        <v>24</v>
      </c>
    </row>
    <row r="5075" spans="1:18" x14ac:dyDescent="0.25">
      <c r="A5075" t="s">
        <v>14176</v>
      </c>
      <c r="B5075" s="3">
        <v>49</v>
      </c>
      <c r="C5075" s="3" t="str" cm="1">
        <f t="array" ref="C5075">_xlfn.IFS(B5075&lt;35,"Young",B5075&lt;60,"Middle",TRUE,"Senior")</f>
        <v>Middle</v>
      </c>
      <c r="D5075" t="s">
        <v>16</v>
      </c>
      <c r="E5075" t="str">
        <f t="shared" si="158"/>
        <v>Middle-Female</v>
      </c>
      <c r="F5075" t="s">
        <v>90</v>
      </c>
      <c r="G5075" t="s">
        <v>26592</v>
      </c>
      <c r="H5075" s="1">
        <v>44601</v>
      </c>
      <c r="I5075" t="s">
        <v>14177</v>
      </c>
      <c r="J5075" t="s">
        <v>14178</v>
      </c>
      <c r="K5075" t="s">
        <v>31</v>
      </c>
      <c r="L5075">
        <v>14999.21362</v>
      </c>
      <c r="M5075">
        <v>312</v>
      </c>
      <c r="N5075" t="s">
        <v>22</v>
      </c>
      <c r="O5075" s="1">
        <v>44602</v>
      </c>
      <c r="P5075" s="3">
        <f t="shared" si="159"/>
        <v>1</v>
      </c>
      <c r="Q5075" t="s">
        <v>85</v>
      </c>
      <c r="R5075" t="s">
        <v>45</v>
      </c>
    </row>
    <row r="5076" spans="1:18" x14ac:dyDescent="0.25">
      <c r="A5076" t="s">
        <v>14179</v>
      </c>
      <c r="B5076" s="3">
        <v>53</v>
      </c>
      <c r="C5076" s="3" t="str" cm="1">
        <f t="array" ref="C5076">_xlfn.IFS(B5076&lt;35,"Young",B5076&lt;60,"Middle",TRUE,"Senior")</f>
        <v>Middle</v>
      </c>
      <c r="D5076" t="s">
        <v>16</v>
      </c>
      <c r="E5076" t="str">
        <f t="shared" si="158"/>
        <v>Middle-Female</v>
      </c>
      <c r="F5076" t="s">
        <v>17</v>
      </c>
      <c r="G5076" t="s">
        <v>36</v>
      </c>
      <c r="H5076" s="1">
        <v>45091</v>
      </c>
      <c r="I5076" t="s">
        <v>14180</v>
      </c>
      <c r="J5076" t="s">
        <v>14181</v>
      </c>
      <c r="K5076" t="s">
        <v>57</v>
      </c>
      <c r="L5076">
        <v>24490.931820000002</v>
      </c>
      <c r="M5076">
        <v>102</v>
      </c>
      <c r="N5076" t="s">
        <v>43</v>
      </c>
      <c r="O5076" s="1">
        <v>45093</v>
      </c>
      <c r="P5076" s="3">
        <f t="shared" si="159"/>
        <v>2</v>
      </c>
      <c r="Q5076" t="s">
        <v>49</v>
      </c>
      <c r="R5076" t="s">
        <v>33</v>
      </c>
    </row>
    <row r="5077" spans="1:18" x14ac:dyDescent="0.25">
      <c r="A5077" t="s">
        <v>14182</v>
      </c>
      <c r="B5077" s="3">
        <v>19</v>
      </c>
      <c r="C5077" s="3" t="str" cm="1">
        <f t="array" ref="C5077">_xlfn.IFS(B5077&lt;35,"Young",B5077&lt;60,"Middle",TRUE,"Senior")</f>
        <v>Young</v>
      </c>
      <c r="D5077" t="s">
        <v>16</v>
      </c>
      <c r="E5077" t="str">
        <f t="shared" si="158"/>
        <v>Young-Female</v>
      </c>
      <c r="F5077" t="s">
        <v>90</v>
      </c>
      <c r="G5077" t="s">
        <v>28</v>
      </c>
      <c r="H5077" s="1">
        <v>44432</v>
      </c>
      <c r="I5077" t="s">
        <v>14183</v>
      </c>
      <c r="J5077" t="s">
        <v>14184</v>
      </c>
      <c r="K5077" t="s">
        <v>57</v>
      </c>
      <c r="L5077">
        <v>34910.568319999998</v>
      </c>
      <c r="M5077">
        <v>154</v>
      </c>
      <c r="N5077" t="s">
        <v>39</v>
      </c>
      <c r="O5077" s="1">
        <v>44442</v>
      </c>
      <c r="P5077" s="3">
        <f t="shared" si="159"/>
        <v>10</v>
      </c>
      <c r="Q5077" t="s">
        <v>32</v>
      </c>
      <c r="R5077" t="s">
        <v>33</v>
      </c>
    </row>
    <row r="5078" spans="1:18" x14ac:dyDescent="0.25">
      <c r="A5078" t="s">
        <v>14185</v>
      </c>
      <c r="B5078" s="3">
        <v>69</v>
      </c>
      <c r="C5078" s="3" t="str" cm="1">
        <f t="array" ref="C5078">_xlfn.IFS(B5078&lt;35,"Young",B5078&lt;60,"Middle",TRUE,"Senior")</f>
        <v>Senior</v>
      </c>
      <c r="D5078" t="s">
        <v>16</v>
      </c>
      <c r="E5078" t="str">
        <f t="shared" si="158"/>
        <v>Senior-Female</v>
      </c>
      <c r="F5078" t="s">
        <v>63</v>
      </c>
      <c r="G5078" t="s">
        <v>18</v>
      </c>
      <c r="H5078" s="1">
        <v>44663</v>
      </c>
      <c r="I5078" t="s">
        <v>14186</v>
      </c>
      <c r="J5078" t="s">
        <v>14187</v>
      </c>
      <c r="K5078" t="s">
        <v>61</v>
      </c>
      <c r="L5078">
        <v>6055.3249189999997</v>
      </c>
      <c r="M5078">
        <v>297</v>
      </c>
      <c r="N5078" t="s">
        <v>39</v>
      </c>
      <c r="O5078" s="1">
        <v>44684</v>
      </c>
      <c r="P5078" s="3">
        <f t="shared" si="159"/>
        <v>21</v>
      </c>
      <c r="Q5078" t="s">
        <v>44</v>
      </c>
      <c r="R5078" t="s">
        <v>33</v>
      </c>
    </row>
    <row r="5079" spans="1:18" x14ac:dyDescent="0.25">
      <c r="A5079" t="s">
        <v>14188</v>
      </c>
      <c r="B5079" s="3">
        <v>30</v>
      </c>
      <c r="C5079" s="3" t="str" cm="1">
        <f t="array" ref="C5079">_xlfn.IFS(B5079&lt;35,"Young",B5079&lt;60,"Middle",TRUE,"Senior")</f>
        <v>Young</v>
      </c>
      <c r="D5079" t="s">
        <v>26</v>
      </c>
      <c r="E5079" t="str">
        <f t="shared" si="158"/>
        <v>Young-Male</v>
      </c>
      <c r="F5079" t="s">
        <v>230</v>
      </c>
      <c r="G5079" t="s">
        <v>70</v>
      </c>
      <c r="H5079" s="1">
        <v>43963</v>
      </c>
      <c r="I5079" t="s">
        <v>14189</v>
      </c>
      <c r="J5079" t="s">
        <v>14190</v>
      </c>
      <c r="K5079" t="s">
        <v>57</v>
      </c>
      <c r="L5079">
        <v>58574.488019999997</v>
      </c>
      <c r="M5079">
        <v>304</v>
      </c>
      <c r="N5079" t="s">
        <v>39</v>
      </c>
      <c r="O5079" s="1">
        <v>43975</v>
      </c>
      <c r="P5079" s="3">
        <f t="shared" si="159"/>
        <v>12</v>
      </c>
      <c r="Q5079" t="s">
        <v>32</v>
      </c>
      <c r="R5079" t="s">
        <v>45</v>
      </c>
    </row>
    <row r="5080" spans="1:18" x14ac:dyDescent="0.25">
      <c r="A5080" t="s">
        <v>14191</v>
      </c>
      <c r="B5080" s="3">
        <v>28</v>
      </c>
      <c r="C5080" s="3" t="str" cm="1">
        <f t="array" ref="C5080">_xlfn.IFS(B5080&lt;35,"Young",B5080&lt;60,"Middle",TRUE,"Senior")</f>
        <v>Young</v>
      </c>
      <c r="D5080" t="s">
        <v>16</v>
      </c>
      <c r="E5080" t="str">
        <f t="shared" si="158"/>
        <v>Young-Female</v>
      </c>
      <c r="F5080" t="s">
        <v>50</v>
      </c>
      <c r="G5080" t="s">
        <v>36</v>
      </c>
      <c r="H5080" s="1">
        <v>43689</v>
      </c>
      <c r="I5080" t="s">
        <v>14192</v>
      </c>
      <c r="J5080" t="s">
        <v>14193</v>
      </c>
      <c r="K5080" t="s">
        <v>31</v>
      </c>
      <c r="L5080">
        <v>11097.12428</v>
      </c>
      <c r="M5080">
        <v>384</v>
      </c>
      <c r="N5080" t="s">
        <v>39</v>
      </c>
      <c r="O5080" s="1">
        <v>43710</v>
      </c>
      <c r="P5080" s="3">
        <f t="shared" si="159"/>
        <v>21</v>
      </c>
      <c r="Q5080" t="s">
        <v>23</v>
      </c>
      <c r="R5080" t="s">
        <v>33</v>
      </c>
    </row>
    <row r="5081" spans="1:18" x14ac:dyDescent="0.25">
      <c r="A5081" t="s">
        <v>14194</v>
      </c>
      <c r="B5081" s="3">
        <v>68</v>
      </c>
      <c r="C5081" s="3" t="str" cm="1">
        <f t="array" ref="C5081">_xlfn.IFS(B5081&lt;35,"Young",B5081&lt;60,"Middle",TRUE,"Senior")</f>
        <v>Senior</v>
      </c>
      <c r="D5081" t="s">
        <v>16</v>
      </c>
      <c r="E5081" t="str">
        <f t="shared" si="158"/>
        <v>Senior-Female</v>
      </c>
      <c r="F5081" t="s">
        <v>50</v>
      </c>
      <c r="G5081" t="s">
        <v>26592</v>
      </c>
      <c r="H5081" s="1">
        <v>43965</v>
      </c>
      <c r="I5081" t="s">
        <v>14195</v>
      </c>
      <c r="J5081" t="s">
        <v>14196</v>
      </c>
      <c r="K5081" t="s">
        <v>57</v>
      </c>
      <c r="L5081">
        <v>7954.833576</v>
      </c>
      <c r="M5081">
        <v>176</v>
      </c>
      <c r="N5081" t="s">
        <v>22</v>
      </c>
      <c r="O5081" s="1">
        <v>43983</v>
      </c>
      <c r="P5081" s="3">
        <f t="shared" si="159"/>
        <v>18</v>
      </c>
      <c r="Q5081" t="s">
        <v>23</v>
      </c>
      <c r="R5081" t="s">
        <v>33</v>
      </c>
    </row>
    <row r="5082" spans="1:18" x14ac:dyDescent="0.25">
      <c r="A5082" t="s">
        <v>14197</v>
      </c>
      <c r="B5082" s="3">
        <v>31</v>
      </c>
      <c r="C5082" s="3" t="str" cm="1">
        <f t="array" ref="C5082">_xlfn.IFS(B5082&lt;35,"Young",B5082&lt;60,"Middle",TRUE,"Senior")</f>
        <v>Young</v>
      </c>
      <c r="D5082" t="s">
        <v>26</v>
      </c>
      <c r="E5082" t="str">
        <f t="shared" si="158"/>
        <v>Young-Male</v>
      </c>
      <c r="F5082" t="s">
        <v>17</v>
      </c>
      <c r="G5082" t="s">
        <v>36</v>
      </c>
      <c r="H5082" s="1">
        <v>45085</v>
      </c>
      <c r="I5082" t="s">
        <v>14198</v>
      </c>
      <c r="J5082" t="s">
        <v>14199</v>
      </c>
      <c r="K5082" t="s">
        <v>31</v>
      </c>
      <c r="L5082">
        <v>7978.80512</v>
      </c>
      <c r="M5082">
        <v>318</v>
      </c>
      <c r="N5082" t="s">
        <v>43</v>
      </c>
      <c r="O5082" s="1">
        <v>45107</v>
      </c>
      <c r="P5082" s="3">
        <f t="shared" si="159"/>
        <v>22</v>
      </c>
      <c r="Q5082" t="s">
        <v>32</v>
      </c>
      <c r="R5082" t="s">
        <v>33</v>
      </c>
    </row>
    <row r="5083" spans="1:18" x14ac:dyDescent="0.25">
      <c r="A5083" t="s">
        <v>14200</v>
      </c>
      <c r="B5083" s="3">
        <v>29</v>
      </c>
      <c r="C5083" s="3" t="str" cm="1">
        <f t="array" ref="C5083">_xlfn.IFS(B5083&lt;35,"Young",B5083&lt;60,"Middle",TRUE,"Senior")</f>
        <v>Young</v>
      </c>
      <c r="D5083" t="s">
        <v>16</v>
      </c>
      <c r="E5083" t="str">
        <f t="shared" si="158"/>
        <v>Young-Female</v>
      </c>
      <c r="F5083" t="s">
        <v>17</v>
      </c>
      <c r="G5083" t="s">
        <v>28</v>
      </c>
      <c r="H5083" s="1">
        <v>44968</v>
      </c>
      <c r="I5083" t="s">
        <v>14201</v>
      </c>
      <c r="J5083" t="s">
        <v>14202</v>
      </c>
      <c r="K5083" t="s">
        <v>61</v>
      </c>
      <c r="L5083">
        <v>42729.922960000004</v>
      </c>
      <c r="M5083">
        <v>169</v>
      </c>
      <c r="N5083" t="s">
        <v>39</v>
      </c>
      <c r="O5083" s="1">
        <v>44989</v>
      </c>
      <c r="P5083" s="3">
        <f t="shared" si="159"/>
        <v>21</v>
      </c>
      <c r="Q5083" t="s">
        <v>23</v>
      </c>
      <c r="R5083" t="s">
        <v>33</v>
      </c>
    </row>
    <row r="5084" spans="1:18" x14ac:dyDescent="0.25">
      <c r="A5084" t="s">
        <v>14203</v>
      </c>
      <c r="B5084" s="3">
        <v>26</v>
      </c>
      <c r="C5084" s="3" t="str" cm="1">
        <f t="array" ref="C5084">_xlfn.IFS(B5084&lt;35,"Young",B5084&lt;60,"Middle",TRUE,"Senior")</f>
        <v>Young</v>
      </c>
      <c r="D5084" t="s">
        <v>26</v>
      </c>
      <c r="E5084" t="str">
        <f t="shared" si="158"/>
        <v>Young-Male</v>
      </c>
      <c r="F5084" t="s">
        <v>50</v>
      </c>
      <c r="G5084" t="s">
        <v>26593</v>
      </c>
      <c r="H5084" s="1">
        <v>45089</v>
      </c>
      <c r="I5084" t="s">
        <v>14204</v>
      </c>
      <c r="J5084" t="s">
        <v>14205</v>
      </c>
      <c r="K5084" t="s">
        <v>53</v>
      </c>
      <c r="L5084">
        <v>27145.100600000002</v>
      </c>
      <c r="M5084">
        <v>135</v>
      </c>
      <c r="N5084" t="s">
        <v>39</v>
      </c>
      <c r="O5084" s="1">
        <v>45092</v>
      </c>
      <c r="P5084" s="3">
        <f t="shared" si="159"/>
        <v>3</v>
      </c>
      <c r="Q5084" t="s">
        <v>49</v>
      </c>
      <c r="R5084" t="s">
        <v>33</v>
      </c>
    </row>
    <row r="5085" spans="1:18" x14ac:dyDescent="0.25">
      <c r="A5085" t="s">
        <v>14206</v>
      </c>
      <c r="B5085" s="3">
        <v>56</v>
      </c>
      <c r="C5085" s="3" t="str" cm="1">
        <f t="array" ref="C5085">_xlfn.IFS(B5085&lt;35,"Young",B5085&lt;60,"Middle",TRUE,"Senior")</f>
        <v>Middle</v>
      </c>
      <c r="D5085" t="s">
        <v>26</v>
      </c>
      <c r="E5085" t="str">
        <f t="shared" si="158"/>
        <v>Middle-Male</v>
      </c>
      <c r="F5085" t="s">
        <v>35</v>
      </c>
      <c r="G5085" t="s">
        <v>70</v>
      </c>
      <c r="H5085" s="1">
        <v>44571</v>
      </c>
      <c r="I5085" t="s">
        <v>14207</v>
      </c>
      <c r="J5085" t="s">
        <v>14208</v>
      </c>
      <c r="K5085" t="s">
        <v>21</v>
      </c>
      <c r="L5085">
        <v>42980.5095</v>
      </c>
      <c r="M5085">
        <v>182</v>
      </c>
      <c r="N5085" t="s">
        <v>39</v>
      </c>
      <c r="O5085" s="1">
        <v>44581</v>
      </c>
      <c r="P5085" s="3">
        <f t="shared" si="159"/>
        <v>10</v>
      </c>
      <c r="Q5085" t="s">
        <v>44</v>
      </c>
      <c r="R5085" t="s">
        <v>45</v>
      </c>
    </row>
    <row r="5086" spans="1:18" x14ac:dyDescent="0.25">
      <c r="A5086" t="s">
        <v>14209</v>
      </c>
      <c r="B5086" s="3">
        <v>24</v>
      </c>
      <c r="C5086" s="3" t="str" cm="1">
        <f t="array" ref="C5086">_xlfn.IFS(B5086&lt;35,"Young",B5086&lt;60,"Middle",TRUE,"Senior")</f>
        <v>Young</v>
      </c>
      <c r="D5086" t="s">
        <v>26</v>
      </c>
      <c r="E5086" t="str">
        <f t="shared" si="158"/>
        <v>Young-Male</v>
      </c>
      <c r="F5086" t="s">
        <v>35</v>
      </c>
      <c r="G5086" t="s">
        <v>28</v>
      </c>
      <c r="H5086" s="1">
        <v>44633</v>
      </c>
      <c r="I5086" t="s">
        <v>14210</v>
      </c>
      <c r="J5086" t="s">
        <v>14211</v>
      </c>
      <c r="K5086" t="s">
        <v>31</v>
      </c>
      <c r="L5086">
        <v>31498.721689999998</v>
      </c>
      <c r="M5086">
        <v>391</v>
      </c>
      <c r="N5086" t="s">
        <v>39</v>
      </c>
      <c r="O5086" s="1">
        <v>44661</v>
      </c>
      <c r="P5086" s="3">
        <f t="shared" si="159"/>
        <v>28</v>
      </c>
      <c r="Q5086" t="s">
        <v>32</v>
      </c>
      <c r="R5086" t="s">
        <v>45</v>
      </c>
    </row>
    <row r="5087" spans="1:18" x14ac:dyDescent="0.25">
      <c r="A5087" t="s">
        <v>14212</v>
      </c>
      <c r="B5087" s="3">
        <v>65</v>
      </c>
      <c r="C5087" s="3" t="str" cm="1">
        <f t="array" ref="C5087">_xlfn.IFS(B5087&lt;35,"Young",B5087&lt;60,"Middle",TRUE,"Senior")</f>
        <v>Senior</v>
      </c>
      <c r="D5087" t="s">
        <v>16</v>
      </c>
      <c r="E5087" t="str">
        <f t="shared" si="158"/>
        <v>Senior-Female</v>
      </c>
      <c r="F5087" t="s">
        <v>27</v>
      </c>
      <c r="G5087" t="s">
        <v>36</v>
      </c>
      <c r="H5087" s="1">
        <v>44147</v>
      </c>
      <c r="I5087" t="s">
        <v>14213</v>
      </c>
      <c r="J5087" t="s">
        <v>14214</v>
      </c>
      <c r="K5087" t="s">
        <v>31</v>
      </c>
      <c r="L5087">
        <v>13740.542149999999</v>
      </c>
      <c r="M5087">
        <v>496</v>
      </c>
      <c r="N5087" t="s">
        <v>39</v>
      </c>
      <c r="O5087" s="1">
        <v>44157</v>
      </c>
      <c r="P5087" s="3">
        <f t="shared" si="159"/>
        <v>10</v>
      </c>
      <c r="Q5087" t="s">
        <v>44</v>
      </c>
      <c r="R5087" t="s">
        <v>24</v>
      </c>
    </row>
    <row r="5088" spans="1:18" x14ac:dyDescent="0.25">
      <c r="A5088" t="s">
        <v>14215</v>
      </c>
      <c r="B5088" s="3">
        <v>80</v>
      </c>
      <c r="C5088" s="3" t="str" cm="1">
        <f t="array" ref="C5088">_xlfn.IFS(B5088&lt;35,"Young",B5088&lt;60,"Middle",TRUE,"Senior")</f>
        <v>Senior</v>
      </c>
      <c r="D5088" t="s">
        <v>16</v>
      </c>
      <c r="E5088" t="str">
        <f t="shared" si="158"/>
        <v>Senior-Female</v>
      </c>
      <c r="F5088" t="s">
        <v>90</v>
      </c>
      <c r="G5088" t="s">
        <v>26592</v>
      </c>
      <c r="H5088" s="1">
        <v>45169</v>
      </c>
      <c r="I5088" t="s">
        <v>2959</v>
      </c>
      <c r="J5088" t="s">
        <v>14216</v>
      </c>
      <c r="K5088" t="s">
        <v>53</v>
      </c>
      <c r="L5088">
        <v>20390.84362</v>
      </c>
      <c r="M5088">
        <v>439</v>
      </c>
      <c r="N5088" t="s">
        <v>43</v>
      </c>
      <c r="O5088" s="1">
        <v>45197</v>
      </c>
      <c r="P5088" s="3">
        <f t="shared" si="159"/>
        <v>28</v>
      </c>
      <c r="Q5088" t="s">
        <v>32</v>
      </c>
      <c r="R5088" t="s">
        <v>45</v>
      </c>
    </row>
    <row r="5089" spans="1:18" x14ac:dyDescent="0.25">
      <c r="A5089" t="s">
        <v>14217</v>
      </c>
      <c r="B5089" s="3">
        <v>30</v>
      </c>
      <c r="C5089" s="3" t="str" cm="1">
        <f t="array" ref="C5089">_xlfn.IFS(B5089&lt;35,"Young",B5089&lt;60,"Middle",TRUE,"Senior")</f>
        <v>Young</v>
      </c>
      <c r="D5089" t="s">
        <v>26</v>
      </c>
      <c r="E5089" t="str">
        <f t="shared" si="158"/>
        <v>Young-Male</v>
      </c>
      <c r="F5089" t="s">
        <v>63</v>
      </c>
      <c r="G5089" t="s">
        <v>28</v>
      </c>
      <c r="H5089" s="1">
        <v>43860</v>
      </c>
      <c r="I5089" t="s">
        <v>14218</v>
      </c>
      <c r="J5089" t="s">
        <v>14219</v>
      </c>
      <c r="K5089" t="s">
        <v>57</v>
      </c>
      <c r="L5089">
        <v>9848.3727849999996</v>
      </c>
      <c r="M5089">
        <v>460</v>
      </c>
      <c r="N5089" t="s">
        <v>39</v>
      </c>
      <c r="O5089" s="1">
        <v>43884</v>
      </c>
      <c r="P5089" s="3">
        <f t="shared" si="159"/>
        <v>24</v>
      </c>
      <c r="Q5089" t="s">
        <v>23</v>
      </c>
      <c r="R5089" t="s">
        <v>33</v>
      </c>
    </row>
    <row r="5090" spans="1:18" x14ac:dyDescent="0.25">
      <c r="A5090" t="s">
        <v>14220</v>
      </c>
      <c r="B5090" s="3">
        <v>78</v>
      </c>
      <c r="C5090" s="3" t="str" cm="1">
        <f t="array" ref="C5090">_xlfn.IFS(B5090&lt;35,"Young",B5090&lt;60,"Middle",TRUE,"Senior")</f>
        <v>Senior</v>
      </c>
      <c r="D5090" t="s">
        <v>16</v>
      </c>
      <c r="E5090" t="str">
        <f t="shared" si="158"/>
        <v>Senior-Female</v>
      </c>
      <c r="F5090" t="s">
        <v>27</v>
      </c>
      <c r="G5090" t="s">
        <v>36</v>
      </c>
      <c r="H5090" s="1">
        <v>44039</v>
      </c>
      <c r="I5090" t="s">
        <v>14221</v>
      </c>
      <c r="J5090" t="s">
        <v>14222</v>
      </c>
      <c r="K5090" t="s">
        <v>53</v>
      </c>
      <c r="L5090">
        <v>1086.5071539999999</v>
      </c>
      <c r="M5090">
        <v>394</v>
      </c>
      <c r="N5090" t="s">
        <v>43</v>
      </c>
      <c r="O5090" s="1">
        <v>44062</v>
      </c>
      <c r="P5090" s="3">
        <f t="shared" si="159"/>
        <v>23</v>
      </c>
      <c r="Q5090" t="s">
        <v>44</v>
      </c>
      <c r="R5090" t="s">
        <v>33</v>
      </c>
    </row>
    <row r="5091" spans="1:18" x14ac:dyDescent="0.25">
      <c r="A5091" t="s">
        <v>14223</v>
      </c>
      <c r="B5091" s="3">
        <v>26</v>
      </c>
      <c r="C5091" s="3" t="str" cm="1">
        <f t="array" ref="C5091">_xlfn.IFS(B5091&lt;35,"Young",B5091&lt;60,"Middle",TRUE,"Senior")</f>
        <v>Young</v>
      </c>
      <c r="D5091" t="s">
        <v>26</v>
      </c>
      <c r="E5091" t="str">
        <f t="shared" si="158"/>
        <v>Young-Male</v>
      </c>
      <c r="F5091" t="s">
        <v>63</v>
      </c>
      <c r="G5091" t="s">
        <v>70</v>
      </c>
      <c r="H5091" s="1">
        <v>44818</v>
      </c>
      <c r="I5091" t="s">
        <v>14224</v>
      </c>
      <c r="J5091" t="s">
        <v>14225</v>
      </c>
      <c r="K5091" t="s">
        <v>61</v>
      </c>
      <c r="L5091">
        <v>28663.678779999998</v>
      </c>
      <c r="M5091">
        <v>393</v>
      </c>
      <c r="N5091" t="s">
        <v>22</v>
      </c>
      <c r="O5091" s="1">
        <v>44830</v>
      </c>
      <c r="P5091" s="3">
        <f t="shared" si="159"/>
        <v>12</v>
      </c>
      <c r="Q5091" t="s">
        <v>32</v>
      </c>
      <c r="R5091" t="s">
        <v>45</v>
      </c>
    </row>
    <row r="5092" spans="1:18" x14ac:dyDescent="0.25">
      <c r="A5092" t="s">
        <v>14226</v>
      </c>
      <c r="B5092" s="3">
        <v>21</v>
      </c>
      <c r="C5092" s="3" t="str" cm="1">
        <f t="array" ref="C5092">_xlfn.IFS(B5092&lt;35,"Young",B5092&lt;60,"Middle",TRUE,"Senior")</f>
        <v>Young</v>
      </c>
      <c r="D5092" t="s">
        <v>26</v>
      </c>
      <c r="E5092" t="str">
        <f t="shared" si="158"/>
        <v>Young-Male</v>
      </c>
      <c r="F5092" t="s">
        <v>50</v>
      </c>
      <c r="G5092" t="s">
        <v>26593</v>
      </c>
      <c r="H5092" s="1">
        <v>43963</v>
      </c>
      <c r="I5092" t="s">
        <v>14227</v>
      </c>
      <c r="J5092" t="s">
        <v>14228</v>
      </c>
      <c r="K5092" t="s">
        <v>53</v>
      </c>
      <c r="L5092">
        <v>33286.149799999999</v>
      </c>
      <c r="M5092">
        <v>450</v>
      </c>
      <c r="N5092" t="s">
        <v>39</v>
      </c>
      <c r="O5092" s="1">
        <v>43970</v>
      </c>
      <c r="P5092" s="3">
        <f t="shared" si="159"/>
        <v>7</v>
      </c>
      <c r="Q5092" t="s">
        <v>23</v>
      </c>
      <c r="R5092" t="s">
        <v>33</v>
      </c>
    </row>
    <row r="5093" spans="1:18" x14ac:dyDescent="0.25">
      <c r="A5093" t="s">
        <v>14229</v>
      </c>
      <c r="B5093" s="3">
        <v>66</v>
      </c>
      <c r="C5093" s="3" t="str" cm="1">
        <f t="array" ref="C5093">_xlfn.IFS(B5093&lt;35,"Young",B5093&lt;60,"Middle",TRUE,"Senior")</f>
        <v>Senior</v>
      </c>
      <c r="D5093" t="s">
        <v>26</v>
      </c>
      <c r="E5093" t="str">
        <f t="shared" si="158"/>
        <v>Senior-Male</v>
      </c>
      <c r="F5093" t="s">
        <v>27</v>
      </c>
      <c r="G5093" t="s">
        <v>70</v>
      </c>
      <c r="H5093" s="1">
        <v>44538</v>
      </c>
      <c r="I5093" t="s">
        <v>9677</v>
      </c>
      <c r="J5093" t="s">
        <v>14230</v>
      </c>
      <c r="K5093" t="s">
        <v>53</v>
      </c>
      <c r="L5093">
        <v>22860.50879</v>
      </c>
      <c r="M5093">
        <v>311</v>
      </c>
      <c r="N5093" t="s">
        <v>39</v>
      </c>
      <c r="O5093" s="1">
        <v>44565</v>
      </c>
      <c r="P5093" s="3">
        <f t="shared" si="159"/>
        <v>27</v>
      </c>
      <c r="Q5093" t="s">
        <v>85</v>
      </c>
      <c r="R5093" t="s">
        <v>45</v>
      </c>
    </row>
    <row r="5094" spans="1:18" x14ac:dyDescent="0.25">
      <c r="A5094" t="s">
        <v>14231</v>
      </c>
      <c r="B5094" s="3">
        <v>53</v>
      </c>
      <c r="C5094" s="3" t="str" cm="1">
        <f t="array" ref="C5094">_xlfn.IFS(B5094&lt;35,"Young",B5094&lt;60,"Middle",TRUE,"Senior")</f>
        <v>Middle</v>
      </c>
      <c r="D5094" t="s">
        <v>16</v>
      </c>
      <c r="E5094" t="str">
        <f t="shared" si="158"/>
        <v>Middle-Female</v>
      </c>
      <c r="F5094" t="s">
        <v>50</v>
      </c>
      <c r="G5094" t="s">
        <v>36</v>
      </c>
      <c r="H5094" s="1">
        <v>43928</v>
      </c>
      <c r="I5094" t="s">
        <v>14232</v>
      </c>
      <c r="J5094" t="s">
        <v>14233</v>
      </c>
      <c r="K5094" t="s">
        <v>61</v>
      </c>
      <c r="L5094">
        <v>16207.5409</v>
      </c>
      <c r="M5094">
        <v>358</v>
      </c>
      <c r="N5094" t="s">
        <v>43</v>
      </c>
      <c r="O5094" s="1">
        <v>43950</v>
      </c>
      <c r="P5094" s="3">
        <f t="shared" si="159"/>
        <v>22</v>
      </c>
      <c r="Q5094" t="s">
        <v>32</v>
      </c>
      <c r="R5094" t="s">
        <v>45</v>
      </c>
    </row>
    <row r="5095" spans="1:18" x14ac:dyDescent="0.25">
      <c r="A5095" t="s">
        <v>11270</v>
      </c>
      <c r="B5095" s="3">
        <v>81</v>
      </c>
      <c r="C5095" s="3" t="str" cm="1">
        <f t="array" ref="C5095">_xlfn.IFS(B5095&lt;35,"Young",B5095&lt;60,"Middle",TRUE,"Senior")</f>
        <v>Senior</v>
      </c>
      <c r="D5095" t="s">
        <v>26</v>
      </c>
      <c r="E5095" t="str">
        <f t="shared" si="158"/>
        <v>Senior-Male</v>
      </c>
      <c r="F5095" t="s">
        <v>230</v>
      </c>
      <c r="G5095" t="s">
        <v>70</v>
      </c>
      <c r="H5095" s="1">
        <v>44389</v>
      </c>
      <c r="I5095" t="s">
        <v>14234</v>
      </c>
      <c r="J5095" t="s">
        <v>14235</v>
      </c>
      <c r="K5095" t="s">
        <v>31</v>
      </c>
      <c r="L5095">
        <v>10207.09035</v>
      </c>
      <c r="M5095">
        <v>227</v>
      </c>
      <c r="N5095" t="s">
        <v>39</v>
      </c>
      <c r="O5095" s="1">
        <v>44412</v>
      </c>
      <c r="P5095" s="3">
        <f t="shared" si="159"/>
        <v>23</v>
      </c>
      <c r="Q5095" t="s">
        <v>49</v>
      </c>
      <c r="R5095" t="s">
        <v>45</v>
      </c>
    </row>
    <row r="5096" spans="1:18" x14ac:dyDescent="0.25">
      <c r="A5096" t="s">
        <v>14236</v>
      </c>
      <c r="B5096" s="3">
        <v>53</v>
      </c>
      <c r="C5096" s="3" t="str" cm="1">
        <f t="array" ref="C5096">_xlfn.IFS(B5096&lt;35,"Young",B5096&lt;60,"Middle",TRUE,"Senior")</f>
        <v>Middle</v>
      </c>
      <c r="D5096" t="s">
        <v>26</v>
      </c>
      <c r="E5096" t="str">
        <f t="shared" si="158"/>
        <v>Middle-Male</v>
      </c>
      <c r="F5096" t="s">
        <v>90</v>
      </c>
      <c r="G5096" t="s">
        <v>26593</v>
      </c>
      <c r="H5096" s="1">
        <v>43883</v>
      </c>
      <c r="I5096" t="s">
        <v>12621</v>
      </c>
      <c r="J5096" t="s">
        <v>14237</v>
      </c>
      <c r="K5096" t="s">
        <v>57</v>
      </c>
      <c r="L5096">
        <v>3983.3040719999999</v>
      </c>
      <c r="M5096">
        <v>256</v>
      </c>
      <c r="N5096" t="s">
        <v>39</v>
      </c>
      <c r="O5096" s="1">
        <v>43913</v>
      </c>
      <c r="P5096" s="3">
        <f t="shared" si="159"/>
        <v>30</v>
      </c>
      <c r="Q5096" t="s">
        <v>49</v>
      </c>
      <c r="R5096" t="s">
        <v>33</v>
      </c>
    </row>
    <row r="5097" spans="1:18" x14ac:dyDescent="0.25">
      <c r="A5097" t="s">
        <v>14238</v>
      </c>
      <c r="B5097" s="3">
        <v>80</v>
      </c>
      <c r="C5097" s="3" t="str" cm="1">
        <f t="array" ref="C5097">_xlfn.IFS(B5097&lt;35,"Young",B5097&lt;60,"Middle",TRUE,"Senior")</f>
        <v>Senior</v>
      </c>
      <c r="D5097" t="s">
        <v>26</v>
      </c>
      <c r="E5097" t="str">
        <f t="shared" si="158"/>
        <v>Senior-Male</v>
      </c>
      <c r="F5097" t="s">
        <v>230</v>
      </c>
      <c r="G5097" t="s">
        <v>36</v>
      </c>
      <c r="H5097" s="1">
        <v>44169</v>
      </c>
      <c r="I5097" t="s">
        <v>14239</v>
      </c>
      <c r="J5097" t="s">
        <v>14240</v>
      </c>
      <c r="K5097" t="s">
        <v>21</v>
      </c>
      <c r="L5097">
        <v>3698.5510530000001</v>
      </c>
      <c r="M5097">
        <v>257</v>
      </c>
      <c r="N5097" t="s">
        <v>43</v>
      </c>
      <c r="O5097" s="1">
        <v>44180</v>
      </c>
      <c r="P5097" s="3">
        <f t="shared" si="159"/>
        <v>11</v>
      </c>
      <c r="Q5097" t="s">
        <v>44</v>
      </c>
      <c r="R5097" t="s">
        <v>45</v>
      </c>
    </row>
    <row r="5098" spans="1:18" x14ac:dyDescent="0.25">
      <c r="A5098" t="s">
        <v>14241</v>
      </c>
      <c r="B5098" s="3">
        <v>38</v>
      </c>
      <c r="C5098" s="3" t="str" cm="1">
        <f t="array" ref="C5098">_xlfn.IFS(B5098&lt;35,"Young",B5098&lt;60,"Middle",TRUE,"Senior")</f>
        <v>Middle</v>
      </c>
      <c r="D5098" t="s">
        <v>16</v>
      </c>
      <c r="E5098" t="str">
        <f t="shared" si="158"/>
        <v>Middle-Female</v>
      </c>
      <c r="F5098" t="s">
        <v>17</v>
      </c>
      <c r="G5098" t="s">
        <v>26593</v>
      </c>
      <c r="H5098" s="1">
        <v>44630</v>
      </c>
      <c r="I5098" t="s">
        <v>14242</v>
      </c>
      <c r="J5098" t="s">
        <v>14243</v>
      </c>
      <c r="K5098" t="s">
        <v>21</v>
      </c>
      <c r="L5098">
        <v>27512.136340000001</v>
      </c>
      <c r="M5098">
        <v>127</v>
      </c>
      <c r="N5098" t="s">
        <v>43</v>
      </c>
      <c r="O5098" s="1">
        <v>44648</v>
      </c>
      <c r="P5098" s="3">
        <f t="shared" si="159"/>
        <v>18</v>
      </c>
      <c r="Q5098" t="s">
        <v>85</v>
      </c>
      <c r="R5098" t="s">
        <v>45</v>
      </c>
    </row>
    <row r="5099" spans="1:18" x14ac:dyDescent="0.25">
      <c r="A5099" t="s">
        <v>14244</v>
      </c>
      <c r="B5099" s="3">
        <v>46</v>
      </c>
      <c r="C5099" s="3" t="str" cm="1">
        <f t="array" ref="C5099">_xlfn.IFS(B5099&lt;35,"Young",B5099&lt;60,"Middle",TRUE,"Senior")</f>
        <v>Middle</v>
      </c>
      <c r="D5099" t="s">
        <v>16</v>
      </c>
      <c r="E5099" t="str">
        <f t="shared" si="158"/>
        <v>Middle-Female</v>
      </c>
      <c r="F5099" t="s">
        <v>17</v>
      </c>
      <c r="G5099" t="s">
        <v>26592</v>
      </c>
      <c r="H5099" s="1">
        <v>44288</v>
      </c>
      <c r="I5099" t="s">
        <v>14245</v>
      </c>
      <c r="J5099" t="s">
        <v>1020</v>
      </c>
      <c r="K5099" t="s">
        <v>21</v>
      </c>
      <c r="L5099">
        <v>35376.536379999998</v>
      </c>
      <c r="M5099">
        <v>255</v>
      </c>
      <c r="N5099" t="s">
        <v>43</v>
      </c>
      <c r="O5099" s="1">
        <v>44317</v>
      </c>
      <c r="P5099" s="3">
        <f t="shared" si="159"/>
        <v>29</v>
      </c>
      <c r="Q5099" t="s">
        <v>32</v>
      </c>
      <c r="R5099" t="s">
        <v>45</v>
      </c>
    </row>
    <row r="5100" spans="1:18" x14ac:dyDescent="0.25">
      <c r="A5100" t="s">
        <v>14246</v>
      </c>
      <c r="B5100" s="3">
        <v>30</v>
      </c>
      <c r="C5100" s="3" t="str" cm="1">
        <f t="array" ref="C5100">_xlfn.IFS(B5100&lt;35,"Young",B5100&lt;60,"Middle",TRUE,"Senior")</f>
        <v>Young</v>
      </c>
      <c r="D5100" t="s">
        <v>26</v>
      </c>
      <c r="E5100" t="str">
        <f t="shared" si="158"/>
        <v>Young-Male</v>
      </c>
      <c r="F5100" t="s">
        <v>115</v>
      </c>
      <c r="G5100" t="s">
        <v>70</v>
      </c>
      <c r="H5100" s="1">
        <v>44668</v>
      </c>
      <c r="I5100" t="s">
        <v>14247</v>
      </c>
      <c r="J5100" t="s">
        <v>14248</v>
      </c>
      <c r="K5100" t="s">
        <v>61</v>
      </c>
      <c r="L5100">
        <v>12622.52765</v>
      </c>
      <c r="M5100">
        <v>120</v>
      </c>
      <c r="N5100" t="s">
        <v>39</v>
      </c>
      <c r="O5100" s="1">
        <v>44675</v>
      </c>
      <c r="P5100" s="3">
        <f t="shared" si="159"/>
        <v>7</v>
      </c>
      <c r="Q5100" t="s">
        <v>44</v>
      </c>
      <c r="R5100" t="s">
        <v>24</v>
      </c>
    </row>
    <row r="5101" spans="1:18" x14ac:dyDescent="0.25">
      <c r="A5101" t="s">
        <v>14249</v>
      </c>
      <c r="B5101" s="3">
        <v>55</v>
      </c>
      <c r="C5101" s="3" t="str" cm="1">
        <f t="array" ref="C5101">_xlfn.IFS(B5101&lt;35,"Young",B5101&lt;60,"Middle",TRUE,"Senior")</f>
        <v>Middle</v>
      </c>
      <c r="D5101" t="s">
        <v>26</v>
      </c>
      <c r="E5101" t="str">
        <f t="shared" si="158"/>
        <v>Middle-Male</v>
      </c>
      <c r="F5101" t="s">
        <v>17</v>
      </c>
      <c r="G5101" t="s">
        <v>70</v>
      </c>
      <c r="H5101" s="1">
        <v>44149</v>
      </c>
      <c r="I5101" t="s">
        <v>14250</v>
      </c>
      <c r="J5101" t="s">
        <v>14251</v>
      </c>
      <c r="K5101" t="s">
        <v>61</v>
      </c>
      <c r="L5101">
        <v>57055.392549999997</v>
      </c>
      <c r="M5101">
        <v>470</v>
      </c>
      <c r="N5101" t="s">
        <v>39</v>
      </c>
      <c r="O5101" s="1">
        <v>44158</v>
      </c>
      <c r="P5101" s="3">
        <f t="shared" si="159"/>
        <v>9</v>
      </c>
      <c r="Q5101" t="s">
        <v>49</v>
      </c>
      <c r="R5101" t="s">
        <v>45</v>
      </c>
    </row>
    <row r="5102" spans="1:18" x14ac:dyDescent="0.25">
      <c r="A5102" t="s">
        <v>14252</v>
      </c>
      <c r="B5102" s="3">
        <v>77</v>
      </c>
      <c r="C5102" s="3" t="str" cm="1">
        <f t="array" ref="C5102">_xlfn.IFS(B5102&lt;35,"Young",B5102&lt;60,"Middle",TRUE,"Senior")</f>
        <v>Senior</v>
      </c>
      <c r="D5102" t="s">
        <v>16</v>
      </c>
      <c r="E5102" t="str">
        <f t="shared" si="158"/>
        <v>Senior-Female</v>
      </c>
      <c r="F5102" t="s">
        <v>17</v>
      </c>
      <c r="G5102" t="s">
        <v>36</v>
      </c>
      <c r="H5102" s="1">
        <v>44468</v>
      </c>
      <c r="I5102" t="s">
        <v>14253</v>
      </c>
      <c r="J5102" t="s">
        <v>14254</v>
      </c>
      <c r="K5102" t="s">
        <v>21</v>
      </c>
      <c r="L5102">
        <v>11239.58135</v>
      </c>
      <c r="M5102">
        <v>209</v>
      </c>
      <c r="N5102" t="s">
        <v>43</v>
      </c>
      <c r="O5102" s="1">
        <v>44490</v>
      </c>
      <c r="P5102" s="3">
        <f t="shared" si="159"/>
        <v>22</v>
      </c>
      <c r="Q5102" t="s">
        <v>32</v>
      </c>
      <c r="R5102" t="s">
        <v>33</v>
      </c>
    </row>
    <row r="5103" spans="1:18" x14ac:dyDescent="0.25">
      <c r="A5103" t="s">
        <v>14255</v>
      </c>
      <c r="B5103" s="3">
        <v>69</v>
      </c>
      <c r="C5103" s="3" t="str" cm="1">
        <f t="array" ref="C5103">_xlfn.IFS(B5103&lt;35,"Young",B5103&lt;60,"Middle",TRUE,"Senior")</f>
        <v>Senior</v>
      </c>
      <c r="D5103" t="s">
        <v>16</v>
      </c>
      <c r="E5103" t="str">
        <f t="shared" si="158"/>
        <v>Senior-Female</v>
      </c>
      <c r="F5103" t="s">
        <v>35</v>
      </c>
      <c r="G5103" t="s">
        <v>18</v>
      </c>
      <c r="H5103" s="1">
        <v>44725</v>
      </c>
      <c r="I5103" t="s">
        <v>14256</v>
      </c>
      <c r="J5103" t="s">
        <v>2916</v>
      </c>
      <c r="K5103" t="s">
        <v>21</v>
      </c>
      <c r="L5103">
        <v>39378.359969999998</v>
      </c>
      <c r="M5103">
        <v>209</v>
      </c>
      <c r="N5103" t="s">
        <v>39</v>
      </c>
      <c r="O5103" s="1">
        <v>44742</v>
      </c>
      <c r="P5103" s="3">
        <f t="shared" si="159"/>
        <v>17</v>
      </c>
      <c r="Q5103" t="s">
        <v>23</v>
      </c>
      <c r="R5103" t="s">
        <v>45</v>
      </c>
    </row>
    <row r="5104" spans="1:18" x14ac:dyDescent="0.25">
      <c r="A5104" t="s">
        <v>14257</v>
      </c>
      <c r="B5104" s="3">
        <v>44</v>
      </c>
      <c r="C5104" s="3" t="str" cm="1">
        <f t="array" ref="C5104">_xlfn.IFS(B5104&lt;35,"Young",B5104&lt;60,"Middle",TRUE,"Senior")</f>
        <v>Middle</v>
      </c>
      <c r="D5104" t="s">
        <v>26</v>
      </c>
      <c r="E5104" t="str">
        <f t="shared" si="158"/>
        <v>Middle-Male</v>
      </c>
      <c r="F5104" t="s">
        <v>27</v>
      </c>
      <c r="G5104" t="s">
        <v>18</v>
      </c>
      <c r="H5104" s="1">
        <v>44735</v>
      </c>
      <c r="I5104" t="s">
        <v>14258</v>
      </c>
      <c r="J5104" t="s">
        <v>2512</v>
      </c>
      <c r="K5104" t="s">
        <v>31</v>
      </c>
      <c r="L5104">
        <v>25340.371190000002</v>
      </c>
      <c r="M5104">
        <v>376</v>
      </c>
      <c r="N5104" t="s">
        <v>22</v>
      </c>
      <c r="O5104" s="1">
        <v>44757</v>
      </c>
      <c r="P5104" s="3">
        <f t="shared" si="159"/>
        <v>22</v>
      </c>
      <c r="Q5104" t="s">
        <v>44</v>
      </c>
      <c r="R5104" t="s">
        <v>33</v>
      </c>
    </row>
    <row r="5105" spans="1:18" x14ac:dyDescent="0.25">
      <c r="A5105" t="s">
        <v>11461</v>
      </c>
      <c r="B5105" s="3">
        <v>49</v>
      </c>
      <c r="C5105" s="3" t="str" cm="1">
        <f t="array" ref="C5105">_xlfn.IFS(B5105&lt;35,"Young",B5105&lt;60,"Middle",TRUE,"Senior")</f>
        <v>Middle</v>
      </c>
      <c r="D5105" t="s">
        <v>16</v>
      </c>
      <c r="E5105" t="str">
        <f t="shared" si="158"/>
        <v>Middle-Female</v>
      </c>
      <c r="F5105" t="s">
        <v>50</v>
      </c>
      <c r="G5105" t="s">
        <v>36</v>
      </c>
      <c r="H5105" s="1">
        <v>44709</v>
      </c>
      <c r="I5105" t="s">
        <v>13980</v>
      </c>
      <c r="J5105" t="s">
        <v>5623</v>
      </c>
      <c r="K5105" t="s">
        <v>31</v>
      </c>
      <c r="L5105">
        <v>20623.919600000001</v>
      </c>
      <c r="M5105">
        <v>420</v>
      </c>
      <c r="N5105" t="s">
        <v>22</v>
      </c>
      <c r="O5105" s="1">
        <v>44715</v>
      </c>
      <c r="P5105" s="3">
        <f t="shared" si="159"/>
        <v>6</v>
      </c>
      <c r="Q5105" t="s">
        <v>85</v>
      </c>
      <c r="R5105" t="s">
        <v>24</v>
      </c>
    </row>
    <row r="5106" spans="1:18" x14ac:dyDescent="0.25">
      <c r="A5106" t="s">
        <v>14259</v>
      </c>
      <c r="B5106" s="3">
        <v>29</v>
      </c>
      <c r="C5106" s="3" t="str" cm="1">
        <f t="array" ref="C5106">_xlfn.IFS(B5106&lt;35,"Young",B5106&lt;60,"Middle",TRUE,"Senior")</f>
        <v>Young</v>
      </c>
      <c r="D5106" t="s">
        <v>26</v>
      </c>
      <c r="E5106" t="str">
        <f t="shared" si="158"/>
        <v>Young-Male</v>
      </c>
      <c r="F5106" t="s">
        <v>63</v>
      </c>
      <c r="G5106" t="s">
        <v>70</v>
      </c>
      <c r="H5106" s="1">
        <v>43892</v>
      </c>
      <c r="I5106" t="s">
        <v>7249</v>
      </c>
      <c r="J5106" t="s">
        <v>14260</v>
      </c>
      <c r="K5106" t="s">
        <v>31</v>
      </c>
      <c r="L5106">
        <v>23495.42049</v>
      </c>
      <c r="M5106">
        <v>131</v>
      </c>
      <c r="N5106" t="s">
        <v>22</v>
      </c>
      <c r="O5106" s="1">
        <v>43901</v>
      </c>
      <c r="P5106" s="3">
        <f t="shared" si="159"/>
        <v>9</v>
      </c>
      <c r="Q5106" t="s">
        <v>44</v>
      </c>
      <c r="R5106" t="s">
        <v>45</v>
      </c>
    </row>
    <row r="5107" spans="1:18" x14ac:dyDescent="0.25">
      <c r="A5107" t="s">
        <v>14261</v>
      </c>
      <c r="B5107" s="3">
        <v>31</v>
      </c>
      <c r="C5107" s="3" t="str" cm="1">
        <f t="array" ref="C5107">_xlfn.IFS(B5107&lt;35,"Young",B5107&lt;60,"Middle",TRUE,"Senior")</f>
        <v>Young</v>
      </c>
      <c r="D5107" t="s">
        <v>26</v>
      </c>
      <c r="E5107" t="str">
        <f t="shared" si="158"/>
        <v>Young-Male</v>
      </c>
      <c r="F5107" t="s">
        <v>17</v>
      </c>
      <c r="G5107" t="s">
        <v>26593</v>
      </c>
      <c r="H5107" s="1">
        <v>44299</v>
      </c>
      <c r="I5107" t="s">
        <v>14262</v>
      </c>
      <c r="J5107" t="s">
        <v>14263</v>
      </c>
      <c r="K5107" t="s">
        <v>31</v>
      </c>
      <c r="L5107">
        <v>22925.09546</v>
      </c>
      <c r="M5107">
        <v>256</v>
      </c>
      <c r="N5107" t="s">
        <v>39</v>
      </c>
      <c r="O5107" s="1">
        <v>44317</v>
      </c>
      <c r="P5107" s="3">
        <f t="shared" si="159"/>
        <v>18</v>
      </c>
      <c r="Q5107" t="s">
        <v>85</v>
      </c>
      <c r="R5107" t="s">
        <v>33</v>
      </c>
    </row>
    <row r="5108" spans="1:18" x14ac:dyDescent="0.25">
      <c r="A5108" t="s">
        <v>14264</v>
      </c>
      <c r="B5108" s="3">
        <v>50</v>
      </c>
      <c r="C5108" s="3" t="str" cm="1">
        <f t="array" ref="C5108">_xlfn.IFS(B5108&lt;35,"Young",B5108&lt;60,"Middle",TRUE,"Senior")</f>
        <v>Middle</v>
      </c>
      <c r="D5108" t="s">
        <v>26</v>
      </c>
      <c r="E5108" t="str">
        <f t="shared" si="158"/>
        <v>Middle-Male</v>
      </c>
      <c r="F5108" t="s">
        <v>17</v>
      </c>
      <c r="G5108" t="s">
        <v>26593</v>
      </c>
      <c r="H5108" s="1">
        <v>44949</v>
      </c>
      <c r="I5108" t="s">
        <v>14265</v>
      </c>
      <c r="J5108" t="s">
        <v>14266</v>
      </c>
      <c r="K5108" t="s">
        <v>57</v>
      </c>
      <c r="L5108">
        <v>1643.652992</v>
      </c>
      <c r="M5108">
        <v>264</v>
      </c>
      <c r="N5108" t="s">
        <v>39</v>
      </c>
      <c r="O5108" s="1">
        <v>44954</v>
      </c>
      <c r="P5108" s="3">
        <f t="shared" si="159"/>
        <v>5</v>
      </c>
      <c r="Q5108" t="s">
        <v>85</v>
      </c>
      <c r="R5108" t="s">
        <v>33</v>
      </c>
    </row>
    <row r="5109" spans="1:18" x14ac:dyDescent="0.25">
      <c r="A5109" t="s">
        <v>14267</v>
      </c>
      <c r="B5109" s="3">
        <v>25</v>
      </c>
      <c r="C5109" s="3" t="str" cm="1">
        <f t="array" ref="C5109">_xlfn.IFS(B5109&lt;35,"Young",B5109&lt;60,"Middle",TRUE,"Senior")</f>
        <v>Young</v>
      </c>
      <c r="D5109" t="s">
        <v>26</v>
      </c>
      <c r="E5109" t="str">
        <f t="shared" si="158"/>
        <v>Young-Male</v>
      </c>
      <c r="F5109" t="s">
        <v>90</v>
      </c>
      <c r="G5109" t="s">
        <v>70</v>
      </c>
      <c r="H5109" s="1">
        <v>44545</v>
      </c>
      <c r="I5109" t="s">
        <v>14268</v>
      </c>
      <c r="J5109" t="s">
        <v>1367</v>
      </c>
      <c r="K5109" t="s">
        <v>53</v>
      </c>
      <c r="L5109">
        <v>4002.122926</v>
      </c>
      <c r="M5109">
        <v>110</v>
      </c>
      <c r="N5109" t="s">
        <v>39</v>
      </c>
      <c r="O5109" s="1">
        <v>44573</v>
      </c>
      <c r="P5109" s="3">
        <f t="shared" si="159"/>
        <v>28</v>
      </c>
      <c r="Q5109" t="s">
        <v>23</v>
      </c>
      <c r="R5109" t="s">
        <v>45</v>
      </c>
    </row>
    <row r="5110" spans="1:18" x14ac:dyDescent="0.25">
      <c r="A5110" t="s">
        <v>14269</v>
      </c>
      <c r="B5110" s="3">
        <v>53</v>
      </c>
      <c r="C5110" s="3" t="str" cm="1">
        <f t="array" ref="C5110">_xlfn.IFS(B5110&lt;35,"Young",B5110&lt;60,"Middle",TRUE,"Senior")</f>
        <v>Middle</v>
      </c>
      <c r="D5110" t="s">
        <v>16</v>
      </c>
      <c r="E5110" t="str">
        <f t="shared" si="158"/>
        <v>Middle-Female</v>
      </c>
      <c r="F5110" t="s">
        <v>90</v>
      </c>
      <c r="G5110" t="s">
        <v>36</v>
      </c>
      <c r="H5110" s="1">
        <v>44317</v>
      </c>
      <c r="I5110" t="s">
        <v>14270</v>
      </c>
      <c r="J5110" t="s">
        <v>3682</v>
      </c>
      <c r="K5110" t="s">
        <v>31</v>
      </c>
      <c r="L5110">
        <v>18416.707060000001</v>
      </c>
      <c r="M5110">
        <v>387</v>
      </c>
      <c r="N5110" t="s">
        <v>43</v>
      </c>
      <c r="O5110" s="1">
        <v>44344</v>
      </c>
      <c r="P5110" s="3">
        <f t="shared" si="159"/>
        <v>27</v>
      </c>
      <c r="Q5110" t="s">
        <v>49</v>
      </c>
      <c r="R5110" t="s">
        <v>45</v>
      </c>
    </row>
    <row r="5111" spans="1:18" x14ac:dyDescent="0.25">
      <c r="A5111" t="s">
        <v>14271</v>
      </c>
      <c r="B5111" s="3">
        <v>37</v>
      </c>
      <c r="C5111" s="3" t="str" cm="1">
        <f t="array" ref="C5111">_xlfn.IFS(B5111&lt;35,"Young",B5111&lt;60,"Middle",TRUE,"Senior")</f>
        <v>Middle</v>
      </c>
      <c r="D5111" t="s">
        <v>26</v>
      </c>
      <c r="E5111" t="str">
        <f t="shared" si="158"/>
        <v>Middle-Male</v>
      </c>
      <c r="F5111" t="s">
        <v>115</v>
      </c>
      <c r="G5111" t="s">
        <v>28</v>
      </c>
      <c r="H5111" s="1">
        <v>43628</v>
      </c>
      <c r="I5111" t="s">
        <v>12283</v>
      </c>
      <c r="J5111" t="s">
        <v>14272</v>
      </c>
      <c r="K5111" t="s">
        <v>31</v>
      </c>
      <c r="L5111">
        <v>3151.103936</v>
      </c>
      <c r="M5111">
        <v>281</v>
      </c>
      <c r="N5111" t="s">
        <v>39</v>
      </c>
      <c r="O5111" s="1">
        <v>43635</v>
      </c>
      <c r="P5111" s="3">
        <f t="shared" si="159"/>
        <v>7</v>
      </c>
      <c r="Q5111" t="s">
        <v>49</v>
      </c>
      <c r="R5111" t="s">
        <v>24</v>
      </c>
    </row>
    <row r="5112" spans="1:18" x14ac:dyDescent="0.25">
      <c r="A5112" t="s">
        <v>14273</v>
      </c>
      <c r="B5112" s="3">
        <v>30</v>
      </c>
      <c r="C5112" s="3" t="str" cm="1">
        <f t="array" ref="C5112">_xlfn.IFS(B5112&lt;35,"Young",B5112&lt;60,"Middle",TRUE,"Senior")</f>
        <v>Young</v>
      </c>
      <c r="D5112" t="s">
        <v>16</v>
      </c>
      <c r="E5112" t="str">
        <f t="shared" si="158"/>
        <v>Young-Female</v>
      </c>
      <c r="F5112" t="s">
        <v>17</v>
      </c>
      <c r="G5112" t="s">
        <v>26592</v>
      </c>
      <c r="H5112" s="1">
        <v>44507</v>
      </c>
      <c r="I5112" t="s">
        <v>14274</v>
      </c>
      <c r="J5112" t="s">
        <v>14275</v>
      </c>
      <c r="K5112" t="s">
        <v>61</v>
      </c>
      <c r="L5112">
        <v>15047.660980000001</v>
      </c>
      <c r="M5112">
        <v>231</v>
      </c>
      <c r="N5112" t="s">
        <v>22</v>
      </c>
      <c r="O5112" s="1">
        <v>44526</v>
      </c>
      <c r="P5112" s="3">
        <f t="shared" si="159"/>
        <v>19</v>
      </c>
      <c r="Q5112" t="s">
        <v>23</v>
      </c>
      <c r="R5112" t="s">
        <v>45</v>
      </c>
    </row>
    <row r="5113" spans="1:18" x14ac:dyDescent="0.25">
      <c r="A5113" t="s">
        <v>14276</v>
      </c>
      <c r="B5113" s="3">
        <v>61</v>
      </c>
      <c r="C5113" s="3" t="str" cm="1">
        <f t="array" ref="C5113">_xlfn.IFS(B5113&lt;35,"Young",B5113&lt;60,"Middle",TRUE,"Senior")</f>
        <v>Senior</v>
      </c>
      <c r="D5113" t="s">
        <v>16</v>
      </c>
      <c r="E5113" t="str">
        <f t="shared" si="158"/>
        <v>Senior-Female</v>
      </c>
      <c r="F5113" t="s">
        <v>50</v>
      </c>
      <c r="G5113" t="s">
        <v>18</v>
      </c>
      <c r="H5113" s="1">
        <v>44827</v>
      </c>
      <c r="I5113" t="s">
        <v>14277</v>
      </c>
      <c r="J5113" t="s">
        <v>4361</v>
      </c>
      <c r="K5113" t="s">
        <v>57</v>
      </c>
      <c r="L5113">
        <v>41883.071629999999</v>
      </c>
      <c r="M5113">
        <v>192</v>
      </c>
      <c r="N5113" t="s">
        <v>39</v>
      </c>
      <c r="O5113" s="1">
        <v>44852</v>
      </c>
      <c r="P5113" s="3">
        <f t="shared" si="159"/>
        <v>25</v>
      </c>
      <c r="Q5113" t="s">
        <v>23</v>
      </c>
      <c r="R5113" t="s">
        <v>33</v>
      </c>
    </row>
    <row r="5114" spans="1:18" x14ac:dyDescent="0.25">
      <c r="A5114" t="s">
        <v>14278</v>
      </c>
      <c r="B5114" s="3">
        <v>43</v>
      </c>
      <c r="C5114" s="3" t="str" cm="1">
        <f t="array" ref="C5114">_xlfn.IFS(B5114&lt;35,"Young",B5114&lt;60,"Middle",TRUE,"Senior")</f>
        <v>Middle</v>
      </c>
      <c r="D5114" t="s">
        <v>16</v>
      </c>
      <c r="E5114" t="str">
        <f t="shared" si="158"/>
        <v>Middle-Female</v>
      </c>
      <c r="F5114" t="s">
        <v>35</v>
      </c>
      <c r="G5114" t="s">
        <v>26592</v>
      </c>
      <c r="H5114" s="1">
        <v>45051</v>
      </c>
      <c r="I5114" t="s">
        <v>14279</v>
      </c>
      <c r="J5114" t="s">
        <v>14280</v>
      </c>
      <c r="K5114" t="s">
        <v>21</v>
      </c>
      <c r="L5114">
        <v>4223.2430450000002</v>
      </c>
      <c r="M5114">
        <v>241</v>
      </c>
      <c r="N5114" t="s">
        <v>43</v>
      </c>
      <c r="O5114" s="1">
        <v>45054</v>
      </c>
      <c r="P5114" s="3">
        <f t="shared" si="159"/>
        <v>3</v>
      </c>
      <c r="Q5114" t="s">
        <v>44</v>
      </c>
      <c r="R5114" t="s">
        <v>45</v>
      </c>
    </row>
    <row r="5115" spans="1:18" x14ac:dyDescent="0.25">
      <c r="A5115" t="s">
        <v>14281</v>
      </c>
      <c r="B5115" s="3">
        <v>64</v>
      </c>
      <c r="C5115" s="3" t="str" cm="1">
        <f t="array" ref="C5115">_xlfn.IFS(B5115&lt;35,"Young",B5115&lt;60,"Middle",TRUE,"Senior")</f>
        <v>Senior</v>
      </c>
      <c r="D5115" t="s">
        <v>26</v>
      </c>
      <c r="E5115" t="str">
        <f t="shared" si="158"/>
        <v>Senior-Male</v>
      </c>
      <c r="F5115" t="s">
        <v>63</v>
      </c>
      <c r="G5115" t="s">
        <v>36</v>
      </c>
      <c r="H5115" s="1">
        <v>43829</v>
      </c>
      <c r="I5115" t="s">
        <v>14282</v>
      </c>
      <c r="J5115" t="s">
        <v>14283</v>
      </c>
      <c r="K5115" t="s">
        <v>21</v>
      </c>
      <c r="L5115">
        <v>11133.36239</v>
      </c>
      <c r="M5115">
        <v>351</v>
      </c>
      <c r="N5115" t="s">
        <v>43</v>
      </c>
      <c r="O5115" s="1">
        <v>43834</v>
      </c>
      <c r="P5115" s="3">
        <f t="shared" si="159"/>
        <v>5</v>
      </c>
      <c r="Q5115" t="s">
        <v>85</v>
      </c>
      <c r="R5115" t="s">
        <v>24</v>
      </c>
    </row>
    <row r="5116" spans="1:18" x14ac:dyDescent="0.25">
      <c r="A5116" t="s">
        <v>11231</v>
      </c>
      <c r="B5116" s="3">
        <v>24</v>
      </c>
      <c r="C5116" s="3" t="str" cm="1">
        <f t="array" ref="C5116">_xlfn.IFS(B5116&lt;35,"Young",B5116&lt;60,"Middle",TRUE,"Senior")</f>
        <v>Young</v>
      </c>
      <c r="D5116" t="s">
        <v>26</v>
      </c>
      <c r="E5116" t="str">
        <f t="shared" si="158"/>
        <v>Young-Male</v>
      </c>
      <c r="F5116" t="s">
        <v>90</v>
      </c>
      <c r="G5116" t="s">
        <v>70</v>
      </c>
      <c r="H5116" s="1">
        <v>44828</v>
      </c>
      <c r="I5116" t="s">
        <v>14284</v>
      </c>
      <c r="J5116" t="s">
        <v>14285</v>
      </c>
      <c r="K5116" t="s">
        <v>53</v>
      </c>
      <c r="L5116">
        <v>36220.8724</v>
      </c>
      <c r="M5116">
        <v>148</v>
      </c>
      <c r="N5116" t="s">
        <v>22</v>
      </c>
      <c r="O5116" s="1">
        <v>44830</v>
      </c>
      <c r="P5116" s="3">
        <f t="shared" si="159"/>
        <v>2</v>
      </c>
      <c r="Q5116" t="s">
        <v>49</v>
      </c>
      <c r="R5116" t="s">
        <v>33</v>
      </c>
    </row>
    <row r="5117" spans="1:18" x14ac:dyDescent="0.25">
      <c r="A5117" t="s">
        <v>14286</v>
      </c>
      <c r="B5117" s="3">
        <v>28</v>
      </c>
      <c r="C5117" s="3" t="str" cm="1">
        <f t="array" ref="C5117">_xlfn.IFS(B5117&lt;35,"Young",B5117&lt;60,"Middle",TRUE,"Senior")</f>
        <v>Young</v>
      </c>
      <c r="D5117" t="s">
        <v>16</v>
      </c>
      <c r="E5117" t="str">
        <f t="shared" si="158"/>
        <v>Young-Female</v>
      </c>
      <c r="F5117" t="s">
        <v>63</v>
      </c>
      <c r="G5117" t="s">
        <v>26593</v>
      </c>
      <c r="H5117" s="1">
        <v>44648</v>
      </c>
      <c r="I5117" t="s">
        <v>14287</v>
      </c>
      <c r="J5117" t="s">
        <v>60</v>
      </c>
      <c r="K5117" t="s">
        <v>53</v>
      </c>
      <c r="L5117">
        <v>15530.45615</v>
      </c>
      <c r="M5117">
        <v>483</v>
      </c>
      <c r="N5117" t="s">
        <v>43</v>
      </c>
      <c r="O5117" s="1">
        <v>44677</v>
      </c>
      <c r="P5117" s="3">
        <f t="shared" si="159"/>
        <v>29</v>
      </c>
      <c r="Q5117" t="s">
        <v>23</v>
      </c>
      <c r="R5117" t="s">
        <v>45</v>
      </c>
    </row>
    <row r="5118" spans="1:18" x14ac:dyDescent="0.25">
      <c r="A5118" t="s">
        <v>14288</v>
      </c>
      <c r="B5118" s="3">
        <v>40</v>
      </c>
      <c r="C5118" s="3" t="str" cm="1">
        <f t="array" ref="C5118">_xlfn.IFS(B5118&lt;35,"Young",B5118&lt;60,"Middle",TRUE,"Senior")</f>
        <v>Middle</v>
      </c>
      <c r="D5118" t="s">
        <v>16</v>
      </c>
      <c r="E5118" t="str">
        <f t="shared" si="158"/>
        <v>Middle-Female</v>
      </c>
      <c r="F5118" t="s">
        <v>35</v>
      </c>
      <c r="G5118" t="s">
        <v>36</v>
      </c>
      <c r="H5118" s="1">
        <v>44764</v>
      </c>
      <c r="I5118" t="s">
        <v>14289</v>
      </c>
      <c r="J5118" t="s">
        <v>14290</v>
      </c>
      <c r="K5118" t="s">
        <v>61</v>
      </c>
      <c r="L5118">
        <v>16762.843769999999</v>
      </c>
      <c r="M5118">
        <v>238</v>
      </c>
      <c r="N5118" t="s">
        <v>22</v>
      </c>
      <c r="O5118" s="1">
        <v>44783</v>
      </c>
      <c r="P5118" s="3">
        <f t="shared" si="159"/>
        <v>19</v>
      </c>
      <c r="Q5118" t="s">
        <v>85</v>
      </c>
      <c r="R5118" t="s">
        <v>24</v>
      </c>
    </row>
    <row r="5119" spans="1:18" x14ac:dyDescent="0.25">
      <c r="A5119" t="s">
        <v>14291</v>
      </c>
      <c r="B5119" s="3">
        <v>80</v>
      </c>
      <c r="C5119" s="3" t="str" cm="1">
        <f t="array" ref="C5119">_xlfn.IFS(B5119&lt;35,"Young",B5119&lt;60,"Middle",TRUE,"Senior")</f>
        <v>Senior</v>
      </c>
      <c r="D5119" t="s">
        <v>16</v>
      </c>
      <c r="E5119" t="str">
        <f t="shared" si="158"/>
        <v>Senior-Female</v>
      </c>
      <c r="F5119" t="s">
        <v>35</v>
      </c>
      <c r="G5119" t="s">
        <v>36</v>
      </c>
      <c r="H5119" s="1">
        <v>43542</v>
      </c>
      <c r="I5119" t="s">
        <v>14292</v>
      </c>
      <c r="J5119" t="s">
        <v>3526</v>
      </c>
      <c r="K5119" t="s">
        <v>57</v>
      </c>
      <c r="L5119">
        <v>8609.4785310000007</v>
      </c>
      <c r="M5119">
        <v>314</v>
      </c>
      <c r="N5119" t="s">
        <v>22</v>
      </c>
      <c r="O5119" s="1">
        <v>43546</v>
      </c>
      <c r="P5119" s="3">
        <f t="shared" si="159"/>
        <v>4</v>
      </c>
      <c r="Q5119" t="s">
        <v>23</v>
      </c>
      <c r="R5119" t="s">
        <v>33</v>
      </c>
    </row>
    <row r="5120" spans="1:18" x14ac:dyDescent="0.25">
      <c r="A5120" t="s">
        <v>14293</v>
      </c>
      <c r="B5120" s="3">
        <v>45</v>
      </c>
      <c r="C5120" s="3" t="str" cm="1">
        <f t="array" ref="C5120">_xlfn.IFS(B5120&lt;35,"Young",B5120&lt;60,"Middle",TRUE,"Senior")</f>
        <v>Middle</v>
      </c>
      <c r="D5120" t="s">
        <v>26</v>
      </c>
      <c r="E5120" t="str">
        <f t="shared" si="158"/>
        <v>Middle-Male</v>
      </c>
      <c r="F5120" t="s">
        <v>50</v>
      </c>
      <c r="G5120" t="s">
        <v>26593</v>
      </c>
      <c r="H5120" s="1">
        <v>44419</v>
      </c>
      <c r="I5120" t="s">
        <v>6046</v>
      </c>
      <c r="J5120" t="s">
        <v>14294</v>
      </c>
      <c r="K5120" t="s">
        <v>53</v>
      </c>
      <c r="L5120">
        <v>12472.04673</v>
      </c>
      <c r="M5120">
        <v>337</v>
      </c>
      <c r="N5120" t="s">
        <v>39</v>
      </c>
      <c r="O5120" s="1">
        <v>44443</v>
      </c>
      <c r="P5120" s="3">
        <f t="shared" si="159"/>
        <v>24</v>
      </c>
      <c r="Q5120" t="s">
        <v>32</v>
      </c>
      <c r="R5120" t="s">
        <v>45</v>
      </c>
    </row>
    <row r="5121" spans="1:18" x14ac:dyDescent="0.25">
      <c r="A5121" t="s">
        <v>1811</v>
      </c>
      <c r="B5121" s="3">
        <v>18</v>
      </c>
      <c r="C5121" s="3" t="str" cm="1">
        <f t="array" ref="C5121">_xlfn.IFS(B5121&lt;35,"Young",B5121&lt;60,"Middle",TRUE,"Senior")</f>
        <v>Young</v>
      </c>
      <c r="D5121" t="s">
        <v>16</v>
      </c>
      <c r="E5121" t="str">
        <f t="shared" si="158"/>
        <v>Young-Female</v>
      </c>
      <c r="F5121" t="s">
        <v>50</v>
      </c>
      <c r="G5121" t="s">
        <v>70</v>
      </c>
      <c r="H5121" s="1">
        <v>44215</v>
      </c>
      <c r="I5121" t="s">
        <v>10552</v>
      </c>
      <c r="J5121" t="s">
        <v>14295</v>
      </c>
      <c r="K5121" t="s">
        <v>53</v>
      </c>
      <c r="L5121">
        <v>3505.7004339999999</v>
      </c>
      <c r="M5121">
        <v>488</v>
      </c>
      <c r="N5121" t="s">
        <v>22</v>
      </c>
      <c r="O5121" s="1">
        <v>44222</v>
      </c>
      <c r="P5121" s="3">
        <f t="shared" si="159"/>
        <v>7</v>
      </c>
      <c r="Q5121" t="s">
        <v>23</v>
      </c>
      <c r="R5121" t="s">
        <v>24</v>
      </c>
    </row>
    <row r="5122" spans="1:18" x14ac:dyDescent="0.25">
      <c r="A5122" t="s">
        <v>14296</v>
      </c>
      <c r="B5122" s="3">
        <v>28</v>
      </c>
      <c r="C5122" s="3" t="str" cm="1">
        <f t="array" ref="C5122">_xlfn.IFS(B5122&lt;35,"Young",B5122&lt;60,"Middle",TRUE,"Senior")</f>
        <v>Young</v>
      </c>
      <c r="D5122" t="s">
        <v>16</v>
      </c>
      <c r="E5122" t="str">
        <f t="shared" si="158"/>
        <v>Young-Female</v>
      </c>
      <c r="F5122" t="s">
        <v>50</v>
      </c>
      <c r="G5122" t="s">
        <v>36</v>
      </c>
      <c r="H5122" s="1">
        <v>43823</v>
      </c>
      <c r="I5122" t="s">
        <v>14297</v>
      </c>
      <c r="J5122" t="s">
        <v>14298</v>
      </c>
      <c r="K5122" t="s">
        <v>31</v>
      </c>
      <c r="L5122">
        <v>22780.825580000001</v>
      </c>
      <c r="M5122">
        <v>461</v>
      </c>
      <c r="N5122" t="s">
        <v>22</v>
      </c>
      <c r="O5122" s="1">
        <v>43836</v>
      </c>
      <c r="P5122" s="3">
        <f t="shared" si="159"/>
        <v>13</v>
      </c>
      <c r="Q5122" t="s">
        <v>44</v>
      </c>
      <c r="R5122" t="s">
        <v>33</v>
      </c>
    </row>
    <row r="5123" spans="1:18" x14ac:dyDescent="0.25">
      <c r="A5123" t="s">
        <v>14299</v>
      </c>
      <c r="B5123" s="3">
        <v>27</v>
      </c>
      <c r="C5123" s="3" t="str" cm="1">
        <f t="array" ref="C5123">_xlfn.IFS(B5123&lt;35,"Young",B5123&lt;60,"Middle",TRUE,"Senior")</f>
        <v>Young</v>
      </c>
      <c r="D5123" t="s">
        <v>26</v>
      </c>
      <c r="E5123" t="str">
        <f t="shared" ref="E5123:E5186" si="160">C5123 &amp; "-" &amp; D5123</f>
        <v>Young-Male</v>
      </c>
      <c r="F5123" t="s">
        <v>90</v>
      </c>
      <c r="G5123" t="s">
        <v>26593</v>
      </c>
      <c r="H5123" s="1">
        <v>44607</v>
      </c>
      <c r="I5123" t="s">
        <v>14300</v>
      </c>
      <c r="J5123" t="s">
        <v>14301</v>
      </c>
      <c r="K5123" t="s">
        <v>31</v>
      </c>
      <c r="L5123">
        <v>27461.681100000002</v>
      </c>
      <c r="M5123">
        <v>316</v>
      </c>
      <c r="N5123" t="s">
        <v>39</v>
      </c>
      <c r="O5123" s="1">
        <v>44632</v>
      </c>
      <c r="P5123" s="3">
        <f t="shared" ref="P5123:P5186" si="161">O5123-H5123</f>
        <v>25</v>
      </c>
      <c r="Q5123" t="s">
        <v>49</v>
      </c>
      <c r="R5123" t="s">
        <v>45</v>
      </c>
    </row>
    <row r="5124" spans="1:18" x14ac:dyDescent="0.25">
      <c r="A5124" t="s">
        <v>14302</v>
      </c>
      <c r="B5124" s="3">
        <v>18</v>
      </c>
      <c r="C5124" s="3" t="str" cm="1">
        <f t="array" ref="C5124">_xlfn.IFS(B5124&lt;35,"Young",B5124&lt;60,"Middle",TRUE,"Senior")</f>
        <v>Young</v>
      </c>
      <c r="D5124" t="s">
        <v>16</v>
      </c>
      <c r="E5124" t="str">
        <f t="shared" si="160"/>
        <v>Young-Female</v>
      </c>
      <c r="F5124" t="s">
        <v>50</v>
      </c>
      <c r="G5124" t="s">
        <v>26593</v>
      </c>
      <c r="H5124" s="1">
        <v>44091</v>
      </c>
      <c r="I5124" t="s">
        <v>14303</v>
      </c>
      <c r="J5124" t="s">
        <v>13455</v>
      </c>
      <c r="K5124" t="s">
        <v>53</v>
      </c>
      <c r="L5124">
        <v>8824.3574329999992</v>
      </c>
      <c r="M5124">
        <v>153</v>
      </c>
      <c r="N5124" t="s">
        <v>39</v>
      </c>
      <c r="O5124" s="1">
        <v>44109</v>
      </c>
      <c r="P5124" s="3">
        <f t="shared" si="161"/>
        <v>18</v>
      </c>
      <c r="Q5124" t="s">
        <v>23</v>
      </c>
      <c r="R5124" t="s">
        <v>24</v>
      </c>
    </row>
    <row r="5125" spans="1:18" x14ac:dyDescent="0.25">
      <c r="A5125" t="s">
        <v>14304</v>
      </c>
      <c r="B5125" s="3">
        <v>79</v>
      </c>
      <c r="C5125" s="3" t="str" cm="1">
        <f t="array" ref="C5125">_xlfn.IFS(B5125&lt;35,"Young",B5125&lt;60,"Middle",TRUE,"Senior")</f>
        <v>Senior</v>
      </c>
      <c r="D5125" t="s">
        <v>16</v>
      </c>
      <c r="E5125" t="str">
        <f t="shared" si="160"/>
        <v>Senior-Female</v>
      </c>
      <c r="F5125" t="s">
        <v>63</v>
      </c>
      <c r="G5125" t="s">
        <v>28</v>
      </c>
      <c r="H5125" s="1">
        <v>43582</v>
      </c>
      <c r="I5125" t="s">
        <v>14305</v>
      </c>
      <c r="J5125" t="s">
        <v>14306</v>
      </c>
      <c r="K5125" t="s">
        <v>53</v>
      </c>
      <c r="L5125">
        <v>4633.0063220000002</v>
      </c>
      <c r="M5125">
        <v>160</v>
      </c>
      <c r="N5125" t="s">
        <v>43</v>
      </c>
      <c r="O5125" s="1">
        <v>43598</v>
      </c>
      <c r="P5125" s="3">
        <f t="shared" si="161"/>
        <v>16</v>
      </c>
      <c r="Q5125" t="s">
        <v>44</v>
      </c>
      <c r="R5125" t="s">
        <v>33</v>
      </c>
    </row>
    <row r="5126" spans="1:18" x14ac:dyDescent="0.25">
      <c r="A5126" t="s">
        <v>14307</v>
      </c>
      <c r="B5126" s="3">
        <v>36</v>
      </c>
      <c r="C5126" s="3" t="str" cm="1">
        <f t="array" ref="C5126">_xlfn.IFS(B5126&lt;35,"Young",B5126&lt;60,"Middle",TRUE,"Senior")</f>
        <v>Middle</v>
      </c>
      <c r="D5126" t="s">
        <v>16</v>
      </c>
      <c r="E5126" t="str">
        <f t="shared" si="160"/>
        <v>Middle-Female</v>
      </c>
      <c r="F5126" t="s">
        <v>50</v>
      </c>
      <c r="G5126" t="s">
        <v>70</v>
      </c>
      <c r="H5126" s="1">
        <v>44605</v>
      </c>
      <c r="I5126" t="s">
        <v>14308</v>
      </c>
      <c r="J5126" t="s">
        <v>14309</v>
      </c>
      <c r="K5126" t="s">
        <v>57</v>
      </c>
      <c r="L5126">
        <v>52007.259059999997</v>
      </c>
      <c r="M5126">
        <v>434</v>
      </c>
      <c r="N5126" t="s">
        <v>22</v>
      </c>
      <c r="O5126" s="1">
        <v>44627</v>
      </c>
      <c r="P5126" s="3">
        <f t="shared" si="161"/>
        <v>22</v>
      </c>
      <c r="Q5126" t="s">
        <v>32</v>
      </c>
      <c r="R5126" t="s">
        <v>45</v>
      </c>
    </row>
    <row r="5127" spans="1:18" x14ac:dyDescent="0.25">
      <c r="A5127" t="s">
        <v>14310</v>
      </c>
      <c r="B5127" s="3">
        <v>81</v>
      </c>
      <c r="C5127" s="3" t="str" cm="1">
        <f t="array" ref="C5127">_xlfn.IFS(B5127&lt;35,"Young",B5127&lt;60,"Middle",TRUE,"Senior")</f>
        <v>Senior</v>
      </c>
      <c r="D5127" t="s">
        <v>16</v>
      </c>
      <c r="E5127" t="str">
        <f t="shared" si="160"/>
        <v>Senior-Female</v>
      </c>
      <c r="F5127" t="s">
        <v>17</v>
      </c>
      <c r="G5127" t="s">
        <v>18</v>
      </c>
      <c r="H5127" s="1">
        <v>45102</v>
      </c>
      <c r="I5127" t="s">
        <v>14311</v>
      </c>
      <c r="J5127" t="s">
        <v>14312</v>
      </c>
      <c r="K5127" t="s">
        <v>21</v>
      </c>
      <c r="L5127">
        <v>36706.419959999999</v>
      </c>
      <c r="M5127">
        <v>217</v>
      </c>
      <c r="N5127" t="s">
        <v>22</v>
      </c>
      <c r="O5127" s="1">
        <v>45104</v>
      </c>
      <c r="P5127" s="3">
        <f t="shared" si="161"/>
        <v>2</v>
      </c>
      <c r="Q5127" t="s">
        <v>32</v>
      </c>
      <c r="R5127" t="s">
        <v>33</v>
      </c>
    </row>
    <row r="5128" spans="1:18" x14ac:dyDescent="0.25">
      <c r="A5128" t="s">
        <v>14313</v>
      </c>
      <c r="B5128" s="3">
        <v>41</v>
      </c>
      <c r="C5128" s="3" t="str" cm="1">
        <f t="array" ref="C5128">_xlfn.IFS(B5128&lt;35,"Young",B5128&lt;60,"Middle",TRUE,"Senior")</f>
        <v>Middle</v>
      </c>
      <c r="D5128" t="s">
        <v>26</v>
      </c>
      <c r="E5128" t="str">
        <f t="shared" si="160"/>
        <v>Middle-Male</v>
      </c>
      <c r="F5128" t="s">
        <v>17</v>
      </c>
      <c r="G5128" t="s">
        <v>70</v>
      </c>
      <c r="H5128" s="1">
        <v>44021</v>
      </c>
      <c r="I5128" t="s">
        <v>14314</v>
      </c>
      <c r="J5128" t="s">
        <v>1898</v>
      </c>
      <c r="K5128" t="s">
        <v>31</v>
      </c>
      <c r="L5128">
        <v>45566.718009999997</v>
      </c>
      <c r="M5128">
        <v>354</v>
      </c>
      <c r="N5128" t="s">
        <v>22</v>
      </c>
      <c r="O5128" s="1">
        <v>44043</v>
      </c>
      <c r="P5128" s="3">
        <f t="shared" si="161"/>
        <v>22</v>
      </c>
      <c r="Q5128" t="s">
        <v>23</v>
      </c>
      <c r="R5128" t="s">
        <v>24</v>
      </c>
    </row>
    <row r="5129" spans="1:18" x14ac:dyDescent="0.25">
      <c r="A5129" t="s">
        <v>14315</v>
      </c>
      <c r="B5129" s="3">
        <v>25</v>
      </c>
      <c r="C5129" s="3" t="str" cm="1">
        <f t="array" ref="C5129">_xlfn.IFS(B5129&lt;35,"Young",B5129&lt;60,"Middle",TRUE,"Senior")</f>
        <v>Young</v>
      </c>
      <c r="D5129" t="s">
        <v>26</v>
      </c>
      <c r="E5129" t="str">
        <f t="shared" si="160"/>
        <v>Young-Male</v>
      </c>
      <c r="F5129" t="s">
        <v>90</v>
      </c>
      <c r="G5129" t="s">
        <v>26593</v>
      </c>
      <c r="H5129" s="1">
        <v>45129</v>
      </c>
      <c r="I5129" t="s">
        <v>14316</v>
      </c>
      <c r="J5129" t="s">
        <v>14317</v>
      </c>
      <c r="K5129" t="s">
        <v>31</v>
      </c>
      <c r="L5129">
        <v>9555.3069219999998</v>
      </c>
      <c r="M5129">
        <v>245</v>
      </c>
      <c r="N5129" t="s">
        <v>39</v>
      </c>
      <c r="O5129" s="1">
        <v>45143</v>
      </c>
      <c r="P5129" s="3">
        <f t="shared" si="161"/>
        <v>14</v>
      </c>
      <c r="Q5129" t="s">
        <v>23</v>
      </c>
      <c r="R5129" t="s">
        <v>45</v>
      </c>
    </row>
    <row r="5130" spans="1:18" x14ac:dyDescent="0.25">
      <c r="A5130" t="s">
        <v>14318</v>
      </c>
      <c r="B5130" s="3">
        <v>78</v>
      </c>
      <c r="C5130" s="3" t="str" cm="1">
        <f t="array" ref="C5130">_xlfn.IFS(B5130&lt;35,"Young",B5130&lt;60,"Middle",TRUE,"Senior")</f>
        <v>Senior</v>
      </c>
      <c r="D5130" t="s">
        <v>26</v>
      </c>
      <c r="E5130" t="str">
        <f t="shared" si="160"/>
        <v>Senior-Male</v>
      </c>
      <c r="F5130" t="s">
        <v>35</v>
      </c>
      <c r="G5130" t="s">
        <v>26593</v>
      </c>
      <c r="H5130" s="1">
        <v>43612</v>
      </c>
      <c r="I5130" t="s">
        <v>14319</v>
      </c>
      <c r="J5130" t="s">
        <v>14320</v>
      </c>
      <c r="K5130" t="s">
        <v>57</v>
      </c>
      <c r="L5130">
        <v>881.8036472</v>
      </c>
      <c r="M5130">
        <v>163</v>
      </c>
      <c r="N5130" t="s">
        <v>39</v>
      </c>
      <c r="O5130" s="1">
        <v>43637</v>
      </c>
      <c r="P5130" s="3">
        <f t="shared" si="161"/>
        <v>25</v>
      </c>
      <c r="Q5130" t="s">
        <v>49</v>
      </c>
      <c r="R5130" t="s">
        <v>33</v>
      </c>
    </row>
    <row r="5131" spans="1:18" x14ac:dyDescent="0.25">
      <c r="A5131" t="s">
        <v>4562</v>
      </c>
      <c r="B5131" s="3">
        <v>33</v>
      </c>
      <c r="C5131" s="3" t="str" cm="1">
        <f t="array" ref="C5131">_xlfn.IFS(B5131&lt;35,"Young",B5131&lt;60,"Middle",TRUE,"Senior")</f>
        <v>Young</v>
      </c>
      <c r="D5131" t="s">
        <v>16</v>
      </c>
      <c r="E5131" t="str">
        <f t="shared" si="160"/>
        <v>Young-Female</v>
      </c>
      <c r="F5131" t="s">
        <v>230</v>
      </c>
      <c r="G5131" t="s">
        <v>26592</v>
      </c>
      <c r="H5131" s="1">
        <v>44399</v>
      </c>
      <c r="I5131" t="s">
        <v>14321</v>
      </c>
      <c r="J5131" t="s">
        <v>186</v>
      </c>
      <c r="K5131" t="s">
        <v>31</v>
      </c>
      <c r="L5131">
        <v>6337.8074999999999</v>
      </c>
      <c r="M5131">
        <v>371</v>
      </c>
      <c r="N5131" t="s">
        <v>22</v>
      </c>
      <c r="O5131" s="1">
        <v>44405</v>
      </c>
      <c r="P5131" s="3">
        <f t="shared" si="161"/>
        <v>6</v>
      </c>
      <c r="Q5131" t="s">
        <v>23</v>
      </c>
      <c r="R5131" t="s">
        <v>45</v>
      </c>
    </row>
    <row r="5132" spans="1:18" x14ac:dyDescent="0.25">
      <c r="A5132" t="s">
        <v>14322</v>
      </c>
      <c r="B5132" s="3">
        <v>31</v>
      </c>
      <c r="C5132" s="3" t="str" cm="1">
        <f t="array" ref="C5132">_xlfn.IFS(B5132&lt;35,"Young",B5132&lt;60,"Middle",TRUE,"Senior")</f>
        <v>Young</v>
      </c>
      <c r="D5132" t="s">
        <v>16</v>
      </c>
      <c r="E5132" t="str">
        <f t="shared" si="160"/>
        <v>Young-Female</v>
      </c>
      <c r="F5132" t="s">
        <v>35</v>
      </c>
      <c r="G5132" t="s">
        <v>28</v>
      </c>
      <c r="H5132" s="1">
        <v>44960</v>
      </c>
      <c r="I5132" t="s">
        <v>14323</v>
      </c>
      <c r="J5132" t="s">
        <v>14324</v>
      </c>
      <c r="K5132" t="s">
        <v>57</v>
      </c>
      <c r="L5132">
        <v>20227.178940000002</v>
      </c>
      <c r="M5132">
        <v>119</v>
      </c>
      <c r="N5132" t="s">
        <v>43</v>
      </c>
      <c r="O5132" s="1">
        <v>44977</v>
      </c>
      <c r="P5132" s="3">
        <f t="shared" si="161"/>
        <v>17</v>
      </c>
      <c r="Q5132" t="s">
        <v>49</v>
      </c>
      <c r="R5132" t="s">
        <v>45</v>
      </c>
    </row>
    <row r="5133" spans="1:18" x14ac:dyDescent="0.25">
      <c r="A5133" t="s">
        <v>4030</v>
      </c>
      <c r="B5133" s="3">
        <v>84</v>
      </c>
      <c r="C5133" s="3" t="str" cm="1">
        <f t="array" ref="C5133">_xlfn.IFS(B5133&lt;35,"Young",B5133&lt;60,"Middle",TRUE,"Senior")</f>
        <v>Senior</v>
      </c>
      <c r="D5133" t="s">
        <v>26</v>
      </c>
      <c r="E5133" t="str">
        <f t="shared" si="160"/>
        <v>Senior-Male</v>
      </c>
      <c r="F5133" t="s">
        <v>230</v>
      </c>
      <c r="G5133" t="s">
        <v>18</v>
      </c>
      <c r="H5133" s="1">
        <v>43637</v>
      </c>
      <c r="I5133" t="s">
        <v>14325</v>
      </c>
      <c r="J5133" t="s">
        <v>10363</v>
      </c>
      <c r="K5133" t="s">
        <v>61</v>
      </c>
      <c r="L5133">
        <v>36232.042170000001</v>
      </c>
      <c r="M5133">
        <v>156</v>
      </c>
      <c r="N5133" t="s">
        <v>43</v>
      </c>
      <c r="O5133" s="1">
        <v>43651</v>
      </c>
      <c r="P5133" s="3">
        <f t="shared" si="161"/>
        <v>14</v>
      </c>
      <c r="Q5133" t="s">
        <v>49</v>
      </c>
      <c r="R5133" t="s">
        <v>45</v>
      </c>
    </row>
    <row r="5134" spans="1:18" x14ac:dyDescent="0.25">
      <c r="A5134" t="s">
        <v>14326</v>
      </c>
      <c r="B5134" s="3">
        <v>49</v>
      </c>
      <c r="C5134" s="3" t="str" cm="1">
        <f t="array" ref="C5134">_xlfn.IFS(B5134&lt;35,"Young",B5134&lt;60,"Middle",TRUE,"Senior")</f>
        <v>Middle</v>
      </c>
      <c r="D5134" t="s">
        <v>26</v>
      </c>
      <c r="E5134" t="str">
        <f t="shared" si="160"/>
        <v>Middle-Male</v>
      </c>
      <c r="F5134" t="s">
        <v>17</v>
      </c>
      <c r="G5134" t="s">
        <v>28</v>
      </c>
      <c r="H5134" s="1">
        <v>45161</v>
      </c>
      <c r="I5134" t="s">
        <v>14327</v>
      </c>
      <c r="J5134" t="s">
        <v>14328</v>
      </c>
      <c r="K5134" t="s">
        <v>57</v>
      </c>
      <c r="L5134">
        <v>44781.470869999997</v>
      </c>
      <c r="M5134">
        <v>223</v>
      </c>
      <c r="N5134" t="s">
        <v>43</v>
      </c>
      <c r="O5134" s="1">
        <v>45162</v>
      </c>
      <c r="P5134" s="3">
        <f t="shared" si="161"/>
        <v>1</v>
      </c>
      <c r="Q5134" t="s">
        <v>23</v>
      </c>
      <c r="R5134" t="s">
        <v>33</v>
      </c>
    </row>
    <row r="5135" spans="1:18" x14ac:dyDescent="0.25">
      <c r="A5135" t="s">
        <v>2751</v>
      </c>
      <c r="B5135" s="3">
        <v>57</v>
      </c>
      <c r="C5135" s="3" t="str" cm="1">
        <f t="array" ref="C5135">_xlfn.IFS(B5135&lt;35,"Young",B5135&lt;60,"Middle",TRUE,"Senior")</f>
        <v>Middle</v>
      </c>
      <c r="D5135" t="s">
        <v>26</v>
      </c>
      <c r="E5135" t="str">
        <f t="shared" si="160"/>
        <v>Middle-Male</v>
      </c>
      <c r="F5135" t="s">
        <v>27</v>
      </c>
      <c r="G5135" t="s">
        <v>26592</v>
      </c>
      <c r="H5135" s="1">
        <v>44375</v>
      </c>
      <c r="I5135" t="s">
        <v>14329</v>
      </c>
      <c r="J5135" t="s">
        <v>14330</v>
      </c>
      <c r="K5135" t="s">
        <v>53</v>
      </c>
      <c r="L5135">
        <v>30644.80485</v>
      </c>
      <c r="M5135">
        <v>338</v>
      </c>
      <c r="N5135" t="s">
        <v>39</v>
      </c>
      <c r="O5135" s="1">
        <v>44391</v>
      </c>
      <c r="P5135" s="3">
        <f t="shared" si="161"/>
        <v>16</v>
      </c>
      <c r="Q5135" t="s">
        <v>23</v>
      </c>
      <c r="R5135" t="s">
        <v>45</v>
      </c>
    </row>
    <row r="5136" spans="1:18" x14ac:dyDescent="0.25">
      <c r="A5136" t="s">
        <v>14331</v>
      </c>
      <c r="B5136" s="3">
        <v>55</v>
      </c>
      <c r="C5136" s="3" t="str" cm="1">
        <f t="array" ref="C5136">_xlfn.IFS(B5136&lt;35,"Young",B5136&lt;60,"Middle",TRUE,"Senior")</f>
        <v>Middle</v>
      </c>
      <c r="D5136" t="s">
        <v>16</v>
      </c>
      <c r="E5136" t="str">
        <f t="shared" si="160"/>
        <v>Middle-Female</v>
      </c>
      <c r="F5136" t="s">
        <v>90</v>
      </c>
      <c r="G5136" t="s">
        <v>36</v>
      </c>
      <c r="H5136" s="1">
        <v>44543</v>
      </c>
      <c r="I5136" t="s">
        <v>14332</v>
      </c>
      <c r="J5136" t="s">
        <v>14333</v>
      </c>
      <c r="K5136" t="s">
        <v>61</v>
      </c>
      <c r="L5136">
        <v>10528.74253</v>
      </c>
      <c r="M5136">
        <v>364</v>
      </c>
      <c r="N5136" t="s">
        <v>22</v>
      </c>
      <c r="O5136" s="1">
        <v>44553</v>
      </c>
      <c r="P5136" s="3">
        <f t="shared" si="161"/>
        <v>10</v>
      </c>
      <c r="Q5136" t="s">
        <v>32</v>
      </c>
      <c r="R5136" t="s">
        <v>33</v>
      </c>
    </row>
    <row r="5137" spans="1:18" x14ac:dyDescent="0.25">
      <c r="A5137" t="s">
        <v>14334</v>
      </c>
      <c r="B5137" s="3">
        <v>79</v>
      </c>
      <c r="C5137" s="3" t="str" cm="1">
        <f t="array" ref="C5137">_xlfn.IFS(B5137&lt;35,"Young",B5137&lt;60,"Middle",TRUE,"Senior")</f>
        <v>Senior</v>
      </c>
      <c r="D5137" t="s">
        <v>26</v>
      </c>
      <c r="E5137" t="str">
        <f t="shared" si="160"/>
        <v>Senior-Male</v>
      </c>
      <c r="F5137" t="s">
        <v>63</v>
      </c>
      <c r="G5137" t="s">
        <v>28</v>
      </c>
      <c r="H5137" s="1">
        <v>43855</v>
      </c>
      <c r="I5137" t="s">
        <v>14335</v>
      </c>
      <c r="J5137" t="s">
        <v>14336</v>
      </c>
      <c r="K5137" t="s">
        <v>21</v>
      </c>
      <c r="L5137">
        <v>25224.45102</v>
      </c>
      <c r="M5137">
        <v>408</v>
      </c>
      <c r="N5137" t="s">
        <v>43</v>
      </c>
      <c r="O5137" s="1">
        <v>43877</v>
      </c>
      <c r="P5137" s="3">
        <f t="shared" si="161"/>
        <v>22</v>
      </c>
      <c r="Q5137" t="s">
        <v>85</v>
      </c>
      <c r="R5137" t="s">
        <v>33</v>
      </c>
    </row>
    <row r="5138" spans="1:18" x14ac:dyDescent="0.25">
      <c r="A5138" t="s">
        <v>14337</v>
      </c>
      <c r="B5138" s="3">
        <v>58</v>
      </c>
      <c r="C5138" s="3" t="str" cm="1">
        <f t="array" ref="C5138">_xlfn.IFS(B5138&lt;35,"Young",B5138&lt;60,"Middle",TRUE,"Senior")</f>
        <v>Middle</v>
      </c>
      <c r="D5138" t="s">
        <v>16</v>
      </c>
      <c r="E5138" t="str">
        <f t="shared" si="160"/>
        <v>Middle-Female</v>
      </c>
      <c r="F5138" t="s">
        <v>17</v>
      </c>
      <c r="G5138" t="s">
        <v>18</v>
      </c>
      <c r="H5138" s="1">
        <v>43827</v>
      </c>
      <c r="I5138" t="s">
        <v>14338</v>
      </c>
      <c r="J5138" t="s">
        <v>14339</v>
      </c>
      <c r="K5138" t="s">
        <v>57</v>
      </c>
      <c r="L5138">
        <v>34308.741260000003</v>
      </c>
      <c r="M5138">
        <v>151</v>
      </c>
      <c r="N5138" t="s">
        <v>43</v>
      </c>
      <c r="O5138" s="1">
        <v>43846</v>
      </c>
      <c r="P5138" s="3">
        <f t="shared" si="161"/>
        <v>19</v>
      </c>
      <c r="Q5138" t="s">
        <v>49</v>
      </c>
      <c r="R5138" t="s">
        <v>33</v>
      </c>
    </row>
    <row r="5139" spans="1:18" x14ac:dyDescent="0.25">
      <c r="A5139" t="s">
        <v>14340</v>
      </c>
      <c r="B5139" s="3">
        <v>59</v>
      </c>
      <c r="C5139" s="3" t="str" cm="1">
        <f t="array" ref="C5139">_xlfn.IFS(B5139&lt;35,"Young",B5139&lt;60,"Middle",TRUE,"Senior")</f>
        <v>Middle</v>
      </c>
      <c r="D5139" t="s">
        <v>16</v>
      </c>
      <c r="E5139" t="str">
        <f t="shared" si="160"/>
        <v>Middle-Female</v>
      </c>
      <c r="F5139" t="s">
        <v>63</v>
      </c>
      <c r="G5139" t="s">
        <v>36</v>
      </c>
      <c r="H5139" s="1">
        <v>45066</v>
      </c>
      <c r="I5139" t="s">
        <v>14341</v>
      </c>
      <c r="J5139" t="s">
        <v>14342</v>
      </c>
      <c r="K5139" t="s">
        <v>61</v>
      </c>
      <c r="L5139">
        <v>11401.58519</v>
      </c>
      <c r="M5139">
        <v>193</v>
      </c>
      <c r="N5139" t="s">
        <v>22</v>
      </c>
      <c r="O5139" s="1">
        <v>45075</v>
      </c>
      <c r="P5139" s="3">
        <f t="shared" si="161"/>
        <v>9</v>
      </c>
      <c r="Q5139" t="s">
        <v>44</v>
      </c>
      <c r="R5139" t="s">
        <v>33</v>
      </c>
    </row>
    <row r="5140" spans="1:18" x14ac:dyDescent="0.25">
      <c r="A5140" t="s">
        <v>14343</v>
      </c>
      <c r="B5140" s="3">
        <v>52</v>
      </c>
      <c r="C5140" s="3" t="str" cm="1">
        <f t="array" ref="C5140">_xlfn.IFS(B5140&lt;35,"Young",B5140&lt;60,"Middle",TRUE,"Senior")</f>
        <v>Middle</v>
      </c>
      <c r="D5140" t="s">
        <v>16</v>
      </c>
      <c r="E5140" t="str">
        <f t="shared" si="160"/>
        <v>Middle-Female</v>
      </c>
      <c r="F5140" t="s">
        <v>63</v>
      </c>
      <c r="G5140" t="s">
        <v>18</v>
      </c>
      <c r="H5140" s="1">
        <v>44880</v>
      </c>
      <c r="I5140" t="s">
        <v>14344</v>
      </c>
      <c r="J5140" t="s">
        <v>14345</v>
      </c>
      <c r="K5140" t="s">
        <v>53</v>
      </c>
      <c r="L5140">
        <v>1740.7691090000001</v>
      </c>
      <c r="M5140">
        <v>472</v>
      </c>
      <c r="N5140" t="s">
        <v>39</v>
      </c>
      <c r="O5140" s="1">
        <v>44903</v>
      </c>
      <c r="P5140" s="3">
        <f t="shared" si="161"/>
        <v>23</v>
      </c>
      <c r="Q5140" t="s">
        <v>23</v>
      </c>
      <c r="R5140" t="s">
        <v>45</v>
      </c>
    </row>
    <row r="5141" spans="1:18" x14ac:dyDescent="0.25">
      <c r="A5141" t="s">
        <v>14346</v>
      </c>
      <c r="B5141" s="3">
        <v>40</v>
      </c>
      <c r="C5141" s="3" t="str" cm="1">
        <f t="array" ref="C5141">_xlfn.IFS(B5141&lt;35,"Young",B5141&lt;60,"Middle",TRUE,"Senior")</f>
        <v>Middle</v>
      </c>
      <c r="D5141" t="s">
        <v>16</v>
      </c>
      <c r="E5141" t="str">
        <f t="shared" si="160"/>
        <v>Middle-Female</v>
      </c>
      <c r="F5141" t="s">
        <v>50</v>
      </c>
      <c r="G5141" t="s">
        <v>70</v>
      </c>
      <c r="H5141" s="1">
        <v>43558</v>
      </c>
      <c r="I5141" t="s">
        <v>14347</v>
      </c>
      <c r="J5141" t="s">
        <v>2869</v>
      </c>
      <c r="K5141" t="s">
        <v>61</v>
      </c>
      <c r="L5141">
        <v>41150.734069999999</v>
      </c>
      <c r="M5141">
        <v>390</v>
      </c>
      <c r="N5141" t="s">
        <v>22</v>
      </c>
      <c r="O5141" s="1">
        <v>43567</v>
      </c>
      <c r="P5141" s="3">
        <f t="shared" si="161"/>
        <v>9</v>
      </c>
      <c r="Q5141" t="s">
        <v>44</v>
      </c>
      <c r="R5141" t="s">
        <v>33</v>
      </c>
    </row>
    <row r="5142" spans="1:18" x14ac:dyDescent="0.25">
      <c r="A5142" t="s">
        <v>14348</v>
      </c>
      <c r="B5142" s="3">
        <v>48</v>
      </c>
      <c r="C5142" s="3" t="str" cm="1">
        <f t="array" ref="C5142">_xlfn.IFS(B5142&lt;35,"Young",B5142&lt;60,"Middle",TRUE,"Senior")</f>
        <v>Middle</v>
      </c>
      <c r="D5142" t="s">
        <v>26</v>
      </c>
      <c r="E5142" t="str">
        <f t="shared" si="160"/>
        <v>Middle-Male</v>
      </c>
      <c r="F5142" t="s">
        <v>50</v>
      </c>
      <c r="G5142" t="s">
        <v>70</v>
      </c>
      <c r="H5142" s="1">
        <v>45208</v>
      </c>
      <c r="I5142" t="s">
        <v>14349</v>
      </c>
      <c r="J5142" t="s">
        <v>14350</v>
      </c>
      <c r="K5142" t="s">
        <v>61</v>
      </c>
      <c r="L5142">
        <v>31420.796740000002</v>
      </c>
      <c r="M5142">
        <v>142</v>
      </c>
      <c r="N5142" t="s">
        <v>39</v>
      </c>
      <c r="O5142" s="1">
        <v>45232</v>
      </c>
      <c r="P5142" s="3">
        <f t="shared" si="161"/>
        <v>24</v>
      </c>
      <c r="Q5142" t="s">
        <v>32</v>
      </c>
      <c r="R5142" t="s">
        <v>33</v>
      </c>
    </row>
    <row r="5143" spans="1:18" x14ac:dyDescent="0.25">
      <c r="A5143" t="s">
        <v>14351</v>
      </c>
      <c r="B5143" s="3">
        <v>46</v>
      </c>
      <c r="C5143" s="3" t="str" cm="1">
        <f t="array" ref="C5143">_xlfn.IFS(B5143&lt;35,"Young",B5143&lt;60,"Middle",TRUE,"Senior")</f>
        <v>Middle</v>
      </c>
      <c r="D5143" t="s">
        <v>16</v>
      </c>
      <c r="E5143" t="str">
        <f t="shared" si="160"/>
        <v>Middle-Female</v>
      </c>
      <c r="F5143" t="s">
        <v>115</v>
      </c>
      <c r="G5143" t="s">
        <v>36</v>
      </c>
      <c r="H5143" s="1">
        <v>43603</v>
      </c>
      <c r="I5143" t="s">
        <v>14352</v>
      </c>
      <c r="J5143" t="s">
        <v>14353</v>
      </c>
      <c r="K5143" t="s">
        <v>21</v>
      </c>
      <c r="L5143">
        <v>7982.2267830000001</v>
      </c>
      <c r="M5143">
        <v>107</v>
      </c>
      <c r="N5143" t="s">
        <v>43</v>
      </c>
      <c r="O5143" s="1">
        <v>43628</v>
      </c>
      <c r="P5143" s="3">
        <f t="shared" si="161"/>
        <v>25</v>
      </c>
      <c r="Q5143" t="s">
        <v>44</v>
      </c>
      <c r="R5143" t="s">
        <v>45</v>
      </c>
    </row>
    <row r="5144" spans="1:18" x14ac:dyDescent="0.25">
      <c r="A5144" t="s">
        <v>14354</v>
      </c>
      <c r="B5144" s="3">
        <v>24</v>
      </c>
      <c r="C5144" s="3" t="str" cm="1">
        <f t="array" ref="C5144">_xlfn.IFS(B5144&lt;35,"Young",B5144&lt;60,"Middle",TRUE,"Senior")</f>
        <v>Young</v>
      </c>
      <c r="D5144" t="s">
        <v>16</v>
      </c>
      <c r="E5144" t="str">
        <f t="shared" si="160"/>
        <v>Young-Female</v>
      </c>
      <c r="F5144" t="s">
        <v>115</v>
      </c>
      <c r="G5144" t="s">
        <v>36</v>
      </c>
      <c r="H5144" s="1">
        <v>45078</v>
      </c>
      <c r="I5144" t="s">
        <v>14355</v>
      </c>
      <c r="J5144" t="s">
        <v>14356</v>
      </c>
      <c r="K5144" t="s">
        <v>53</v>
      </c>
      <c r="L5144">
        <v>5860.155557</v>
      </c>
      <c r="M5144">
        <v>285</v>
      </c>
      <c r="N5144" t="s">
        <v>22</v>
      </c>
      <c r="O5144" s="1">
        <v>45089</v>
      </c>
      <c r="P5144" s="3">
        <f t="shared" si="161"/>
        <v>11</v>
      </c>
      <c r="Q5144" t="s">
        <v>49</v>
      </c>
      <c r="R5144" t="s">
        <v>45</v>
      </c>
    </row>
    <row r="5145" spans="1:18" x14ac:dyDescent="0.25">
      <c r="A5145" t="s">
        <v>14357</v>
      </c>
      <c r="B5145" s="3">
        <v>57</v>
      </c>
      <c r="C5145" s="3" t="str" cm="1">
        <f t="array" ref="C5145">_xlfn.IFS(B5145&lt;35,"Young",B5145&lt;60,"Middle",TRUE,"Senior")</f>
        <v>Middle</v>
      </c>
      <c r="D5145" t="s">
        <v>16</v>
      </c>
      <c r="E5145" t="str">
        <f t="shared" si="160"/>
        <v>Middle-Female</v>
      </c>
      <c r="F5145" t="s">
        <v>17</v>
      </c>
      <c r="G5145" t="s">
        <v>36</v>
      </c>
      <c r="H5145" s="1">
        <v>43800</v>
      </c>
      <c r="I5145" t="s">
        <v>2893</v>
      </c>
      <c r="J5145" t="s">
        <v>14358</v>
      </c>
      <c r="K5145" t="s">
        <v>53</v>
      </c>
      <c r="L5145">
        <v>7775.2808789999999</v>
      </c>
      <c r="M5145">
        <v>424</v>
      </c>
      <c r="N5145" t="s">
        <v>43</v>
      </c>
      <c r="O5145" s="1">
        <v>43804</v>
      </c>
      <c r="P5145" s="3">
        <f t="shared" si="161"/>
        <v>4</v>
      </c>
      <c r="Q5145" t="s">
        <v>32</v>
      </c>
      <c r="R5145" t="s">
        <v>33</v>
      </c>
    </row>
    <row r="5146" spans="1:18" x14ac:dyDescent="0.25">
      <c r="A5146" t="s">
        <v>14359</v>
      </c>
      <c r="B5146" s="3">
        <v>72</v>
      </c>
      <c r="C5146" s="3" t="str" cm="1">
        <f t="array" ref="C5146">_xlfn.IFS(B5146&lt;35,"Young",B5146&lt;60,"Middle",TRUE,"Senior")</f>
        <v>Senior</v>
      </c>
      <c r="D5146" t="s">
        <v>16</v>
      </c>
      <c r="E5146" t="str">
        <f t="shared" si="160"/>
        <v>Senior-Female</v>
      </c>
      <c r="F5146" t="s">
        <v>17</v>
      </c>
      <c r="G5146" t="s">
        <v>26592</v>
      </c>
      <c r="H5146" s="1">
        <v>44616</v>
      </c>
      <c r="I5146" t="s">
        <v>14360</v>
      </c>
      <c r="J5146" t="s">
        <v>14361</v>
      </c>
      <c r="K5146" t="s">
        <v>21</v>
      </c>
      <c r="L5146">
        <v>22622.935969999999</v>
      </c>
      <c r="M5146">
        <v>483</v>
      </c>
      <c r="N5146" t="s">
        <v>43</v>
      </c>
      <c r="O5146" s="1">
        <v>44646</v>
      </c>
      <c r="P5146" s="3">
        <f t="shared" si="161"/>
        <v>30</v>
      </c>
      <c r="Q5146" t="s">
        <v>44</v>
      </c>
      <c r="R5146" t="s">
        <v>24</v>
      </c>
    </row>
    <row r="5147" spans="1:18" x14ac:dyDescent="0.25">
      <c r="A5147" t="s">
        <v>14362</v>
      </c>
      <c r="B5147" s="3">
        <v>31</v>
      </c>
      <c r="C5147" s="3" t="str" cm="1">
        <f t="array" ref="C5147">_xlfn.IFS(B5147&lt;35,"Young",B5147&lt;60,"Middle",TRUE,"Senior")</f>
        <v>Young</v>
      </c>
      <c r="D5147" t="s">
        <v>16</v>
      </c>
      <c r="E5147" t="str">
        <f t="shared" si="160"/>
        <v>Young-Female</v>
      </c>
      <c r="F5147" t="s">
        <v>17</v>
      </c>
      <c r="G5147" t="s">
        <v>26593</v>
      </c>
      <c r="H5147" s="1">
        <v>43712</v>
      </c>
      <c r="I5147" t="s">
        <v>11637</v>
      </c>
      <c r="J5147" t="s">
        <v>14363</v>
      </c>
      <c r="K5147" t="s">
        <v>57</v>
      </c>
      <c r="L5147">
        <v>2482.8739770000002</v>
      </c>
      <c r="M5147">
        <v>150</v>
      </c>
      <c r="N5147" t="s">
        <v>43</v>
      </c>
      <c r="O5147" s="1">
        <v>43735</v>
      </c>
      <c r="P5147" s="3">
        <f t="shared" si="161"/>
        <v>23</v>
      </c>
      <c r="Q5147" t="s">
        <v>23</v>
      </c>
      <c r="R5147" t="s">
        <v>33</v>
      </c>
    </row>
    <row r="5148" spans="1:18" x14ac:dyDescent="0.25">
      <c r="A5148" t="s">
        <v>14364</v>
      </c>
      <c r="B5148" s="3">
        <v>69</v>
      </c>
      <c r="C5148" s="3" t="str" cm="1">
        <f t="array" ref="C5148">_xlfn.IFS(B5148&lt;35,"Young",B5148&lt;60,"Middle",TRUE,"Senior")</f>
        <v>Senior</v>
      </c>
      <c r="D5148" t="s">
        <v>26</v>
      </c>
      <c r="E5148" t="str">
        <f t="shared" si="160"/>
        <v>Senior-Male</v>
      </c>
      <c r="F5148" t="s">
        <v>27</v>
      </c>
      <c r="G5148" t="s">
        <v>70</v>
      </c>
      <c r="H5148" s="1">
        <v>43825</v>
      </c>
      <c r="I5148" t="s">
        <v>6314</v>
      </c>
      <c r="J5148" t="s">
        <v>14365</v>
      </c>
      <c r="K5148" t="s">
        <v>53</v>
      </c>
      <c r="L5148">
        <v>29008.30888</v>
      </c>
      <c r="M5148">
        <v>469</v>
      </c>
      <c r="N5148" t="s">
        <v>22</v>
      </c>
      <c r="O5148" s="1">
        <v>43844</v>
      </c>
      <c r="P5148" s="3">
        <f t="shared" si="161"/>
        <v>19</v>
      </c>
      <c r="Q5148" t="s">
        <v>85</v>
      </c>
      <c r="R5148" t="s">
        <v>33</v>
      </c>
    </row>
    <row r="5149" spans="1:18" x14ac:dyDescent="0.25">
      <c r="A5149" t="s">
        <v>14366</v>
      </c>
      <c r="B5149" s="3">
        <v>39</v>
      </c>
      <c r="C5149" s="3" t="str" cm="1">
        <f t="array" ref="C5149">_xlfn.IFS(B5149&lt;35,"Young",B5149&lt;60,"Middle",TRUE,"Senior")</f>
        <v>Middle</v>
      </c>
      <c r="D5149" t="s">
        <v>26</v>
      </c>
      <c r="E5149" t="str">
        <f t="shared" si="160"/>
        <v>Middle-Male</v>
      </c>
      <c r="F5149" t="s">
        <v>17</v>
      </c>
      <c r="G5149" t="s">
        <v>26593</v>
      </c>
      <c r="H5149" s="1">
        <v>43529</v>
      </c>
      <c r="I5149" t="s">
        <v>1654</v>
      </c>
      <c r="J5149" t="s">
        <v>14367</v>
      </c>
      <c r="K5149" t="s">
        <v>53</v>
      </c>
      <c r="L5149">
        <v>8619.1109159999996</v>
      </c>
      <c r="M5149">
        <v>273</v>
      </c>
      <c r="N5149" t="s">
        <v>43</v>
      </c>
      <c r="O5149" s="1">
        <v>43531</v>
      </c>
      <c r="P5149" s="3">
        <f t="shared" si="161"/>
        <v>2</v>
      </c>
      <c r="Q5149" t="s">
        <v>44</v>
      </c>
      <c r="R5149" t="s">
        <v>24</v>
      </c>
    </row>
    <row r="5150" spans="1:18" x14ac:dyDescent="0.25">
      <c r="A5150" t="s">
        <v>14368</v>
      </c>
      <c r="B5150" s="3">
        <v>33</v>
      </c>
      <c r="C5150" s="3" t="str" cm="1">
        <f t="array" ref="C5150">_xlfn.IFS(B5150&lt;35,"Young",B5150&lt;60,"Middle",TRUE,"Senior")</f>
        <v>Young</v>
      </c>
      <c r="D5150" t="s">
        <v>26</v>
      </c>
      <c r="E5150" t="str">
        <f t="shared" si="160"/>
        <v>Young-Male</v>
      </c>
      <c r="F5150" t="s">
        <v>90</v>
      </c>
      <c r="G5150" t="s">
        <v>36</v>
      </c>
      <c r="H5150" s="1">
        <v>44572</v>
      </c>
      <c r="I5150" t="s">
        <v>14369</v>
      </c>
      <c r="J5150" t="s">
        <v>14370</v>
      </c>
      <c r="K5150" t="s">
        <v>53</v>
      </c>
      <c r="L5150">
        <v>18827.882829999999</v>
      </c>
      <c r="M5150">
        <v>176</v>
      </c>
      <c r="N5150" t="s">
        <v>39</v>
      </c>
      <c r="O5150" s="1">
        <v>44575</v>
      </c>
      <c r="P5150" s="3">
        <f t="shared" si="161"/>
        <v>3</v>
      </c>
      <c r="Q5150" t="s">
        <v>23</v>
      </c>
      <c r="R5150" t="s">
        <v>45</v>
      </c>
    </row>
    <row r="5151" spans="1:18" x14ac:dyDescent="0.25">
      <c r="A5151" t="s">
        <v>14371</v>
      </c>
      <c r="B5151" s="3">
        <v>47</v>
      </c>
      <c r="C5151" s="3" t="str" cm="1">
        <f t="array" ref="C5151">_xlfn.IFS(B5151&lt;35,"Young",B5151&lt;60,"Middle",TRUE,"Senior")</f>
        <v>Middle</v>
      </c>
      <c r="D5151" t="s">
        <v>16</v>
      </c>
      <c r="E5151" t="str">
        <f t="shared" si="160"/>
        <v>Middle-Female</v>
      </c>
      <c r="F5151" t="s">
        <v>17</v>
      </c>
      <c r="G5151" t="s">
        <v>18</v>
      </c>
      <c r="H5151" s="1">
        <v>44377</v>
      </c>
      <c r="I5151" t="s">
        <v>14372</v>
      </c>
      <c r="J5151" t="s">
        <v>14373</v>
      </c>
      <c r="K5151" t="s">
        <v>57</v>
      </c>
      <c r="L5151">
        <v>12883.159809999999</v>
      </c>
      <c r="M5151">
        <v>327</v>
      </c>
      <c r="N5151" t="s">
        <v>22</v>
      </c>
      <c r="O5151" s="1">
        <v>44382</v>
      </c>
      <c r="P5151" s="3">
        <f t="shared" si="161"/>
        <v>5</v>
      </c>
      <c r="Q5151" t="s">
        <v>32</v>
      </c>
      <c r="R5151" t="s">
        <v>33</v>
      </c>
    </row>
    <row r="5152" spans="1:18" x14ac:dyDescent="0.25">
      <c r="A5152" t="s">
        <v>14374</v>
      </c>
      <c r="B5152" s="3">
        <v>24</v>
      </c>
      <c r="C5152" s="3" t="str" cm="1">
        <f t="array" ref="C5152">_xlfn.IFS(B5152&lt;35,"Young",B5152&lt;60,"Middle",TRUE,"Senior")</f>
        <v>Young</v>
      </c>
      <c r="D5152" t="s">
        <v>26</v>
      </c>
      <c r="E5152" t="str">
        <f t="shared" si="160"/>
        <v>Young-Male</v>
      </c>
      <c r="F5152" t="s">
        <v>17</v>
      </c>
      <c r="G5152" t="s">
        <v>28</v>
      </c>
      <c r="H5152" s="1">
        <v>43486</v>
      </c>
      <c r="I5152" t="s">
        <v>14375</v>
      </c>
      <c r="J5152" t="s">
        <v>14376</v>
      </c>
      <c r="K5152" t="s">
        <v>31</v>
      </c>
      <c r="L5152">
        <v>1144.846278</v>
      </c>
      <c r="M5152">
        <v>234</v>
      </c>
      <c r="N5152" t="s">
        <v>43</v>
      </c>
      <c r="O5152" s="1">
        <v>43493</v>
      </c>
      <c r="P5152" s="3">
        <f t="shared" si="161"/>
        <v>7</v>
      </c>
      <c r="Q5152" t="s">
        <v>85</v>
      </c>
      <c r="R5152" t="s">
        <v>33</v>
      </c>
    </row>
    <row r="5153" spans="1:18" x14ac:dyDescent="0.25">
      <c r="A5153" t="s">
        <v>14377</v>
      </c>
      <c r="B5153" s="3">
        <v>20</v>
      </c>
      <c r="C5153" s="3" t="str" cm="1">
        <f t="array" ref="C5153">_xlfn.IFS(B5153&lt;35,"Young",B5153&lt;60,"Middle",TRUE,"Senior")</f>
        <v>Young</v>
      </c>
      <c r="D5153" t="s">
        <v>26</v>
      </c>
      <c r="E5153" t="str">
        <f t="shared" si="160"/>
        <v>Young-Male</v>
      </c>
      <c r="F5153" t="s">
        <v>63</v>
      </c>
      <c r="G5153" t="s">
        <v>28</v>
      </c>
      <c r="H5153" s="1">
        <v>43661</v>
      </c>
      <c r="I5153" t="s">
        <v>14378</v>
      </c>
      <c r="J5153" t="s">
        <v>14379</v>
      </c>
      <c r="K5153" t="s">
        <v>53</v>
      </c>
      <c r="L5153">
        <v>28335.202280000001</v>
      </c>
      <c r="M5153">
        <v>117</v>
      </c>
      <c r="N5153" t="s">
        <v>39</v>
      </c>
      <c r="O5153" s="1">
        <v>43686</v>
      </c>
      <c r="P5153" s="3">
        <f t="shared" si="161"/>
        <v>25</v>
      </c>
      <c r="Q5153" t="s">
        <v>32</v>
      </c>
      <c r="R5153" t="s">
        <v>45</v>
      </c>
    </row>
    <row r="5154" spans="1:18" x14ac:dyDescent="0.25">
      <c r="A5154" t="s">
        <v>403</v>
      </c>
      <c r="B5154" s="3">
        <v>25</v>
      </c>
      <c r="C5154" s="3" t="str" cm="1">
        <f t="array" ref="C5154">_xlfn.IFS(B5154&lt;35,"Young",B5154&lt;60,"Middle",TRUE,"Senior")</f>
        <v>Young</v>
      </c>
      <c r="D5154" t="s">
        <v>16</v>
      </c>
      <c r="E5154" t="str">
        <f t="shared" si="160"/>
        <v>Young-Female</v>
      </c>
      <c r="F5154" t="s">
        <v>230</v>
      </c>
      <c r="G5154" t="s">
        <v>36</v>
      </c>
      <c r="H5154" s="1">
        <v>43782</v>
      </c>
      <c r="I5154" t="s">
        <v>14380</v>
      </c>
      <c r="J5154" t="s">
        <v>14381</v>
      </c>
      <c r="K5154" t="s">
        <v>61</v>
      </c>
      <c r="L5154">
        <v>18081.596689999998</v>
      </c>
      <c r="M5154">
        <v>468</v>
      </c>
      <c r="N5154" t="s">
        <v>39</v>
      </c>
      <c r="O5154" s="1">
        <v>43804</v>
      </c>
      <c r="P5154" s="3">
        <f t="shared" si="161"/>
        <v>22</v>
      </c>
      <c r="Q5154" t="s">
        <v>23</v>
      </c>
      <c r="R5154" t="s">
        <v>24</v>
      </c>
    </row>
    <row r="5155" spans="1:18" x14ac:dyDescent="0.25">
      <c r="A5155" t="s">
        <v>14382</v>
      </c>
      <c r="B5155" s="3">
        <v>29</v>
      </c>
      <c r="C5155" s="3" t="str" cm="1">
        <f t="array" ref="C5155">_xlfn.IFS(B5155&lt;35,"Young",B5155&lt;60,"Middle",TRUE,"Senior")</f>
        <v>Young</v>
      </c>
      <c r="D5155" t="s">
        <v>16</v>
      </c>
      <c r="E5155" t="str">
        <f t="shared" si="160"/>
        <v>Young-Female</v>
      </c>
      <c r="F5155" t="s">
        <v>230</v>
      </c>
      <c r="G5155" t="s">
        <v>28</v>
      </c>
      <c r="H5155" s="1">
        <v>45098</v>
      </c>
      <c r="I5155" t="s">
        <v>14383</v>
      </c>
      <c r="J5155" t="s">
        <v>14384</v>
      </c>
      <c r="K5155" t="s">
        <v>53</v>
      </c>
      <c r="L5155">
        <v>32635.845150000001</v>
      </c>
      <c r="M5155">
        <v>269</v>
      </c>
      <c r="N5155" t="s">
        <v>43</v>
      </c>
      <c r="O5155" s="1">
        <v>45122</v>
      </c>
      <c r="P5155" s="3">
        <f t="shared" si="161"/>
        <v>24</v>
      </c>
      <c r="Q5155" t="s">
        <v>32</v>
      </c>
      <c r="R5155" t="s">
        <v>24</v>
      </c>
    </row>
    <row r="5156" spans="1:18" x14ac:dyDescent="0.25">
      <c r="A5156" t="s">
        <v>14385</v>
      </c>
      <c r="B5156" s="3">
        <v>69</v>
      </c>
      <c r="C5156" s="3" t="str" cm="1">
        <f t="array" ref="C5156">_xlfn.IFS(B5156&lt;35,"Young",B5156&lt;60,"Middle",TRUE,"Senior")</f>
        <v>Senior</v>
      </c>
      <c r="D5156" t="s">
        <v>16</v>
      </c>
      <c r="E5156" t="str">
        <f t="shared" si="160"/>
        <v>Senior-Female</v>
      </c>
      <c r="F5156" t="s">
        <v>115</v>
      </c>
      <c r="G5156" t="s">
        <v>18</v>
      </c>
      <c r="H5156" s="1">
        <v>43589</v>
      </c>
      <c r="I5156" t="s">
        <v>14386</v>
      </c>
      <c r="J5156" t="s">
        <v>14387</v>
      </c>
      <c r="K5156" t="s">
        <v>21</v>
      </c>
      <c r="L5156">
        <v>34180.169710000002</v>
      </c>
      <c r="M5156">
        <v>424</v>
      </c>
      <c r="N5156" t="s">
        <v>22</v>
      </c>
      <c r="O5156" s="1">
        <v>43593</v>
      </c>
      <c r="P5156" s="3">
        <f t="shared" si="161"/>
        <v>4</v>
      </c>
      <c r="Q5156" t="s">
        <v>85</v>
      </c>
      <c r="R5156" t="s">
        <v>24</v>
      </c>
    </row>
    <row r="5157" spans="1:18" x14ac:dyDescent="0.25">
      <c r="A5157" t="s">
        <v>14388</v>
      </c>
      <c r="B5157" s="3">
        <v>28</v>
      </c>
      <c r="C5157" s="3" t="str" cm="1">
        <f t="array" ref="C5157">_xlfn.IFS(B5157&lt;35,"Young",B5157&lt;60,"Middle",TRUE,"Senior")</f>
        <v>Young</v>
      </c>
      <c r="D5157" t="s">
        <v>16</v>
      </c>
      <c r="E5157" t="str">
        <f t="shared" si="160"/>
        <v>Young-Female</v>
      </c>
      <c r="F5157" t="s">
        <v>35</v>
      </c>
      <c r="G5157" t="s">
        <v>18</v>
      </c>
      <c r="H5157" s="1">
        <v>43863</v>
      </c>
      <c r="I5157" t="s">
        <v>14389</v>
      </c>
      <c r="J5157" t="s">
        <v>14390</v>
      </c>
      <c r="K5157" t="s">
        <v>31</v>
      </c>
      <c r="L5157">
        <v>44641.354630000002</v>
      </c>
      <c r="M5157">
        <v>266</v>
      </c>
      <c r="N5157" t="s">
        <v>22</v>
      </c>
      <c r="O5157" s="1">
        <v>43877</v>
      </c>
      <c r="P5157" s="3">
        <f t="shared" si="161"/>
        <v>14</v>
      </c>
      <c r="Q5157" t="s">
        <v>32</v>
      </c>
      <c r="R5157" t="s">
        <v>24</v>
      </c>
    </row>
    <row r="5158" spans="1:18" x14ac:dyDescent="0.25">
      <c r="A5158" t="s">
        <v>14391</v>
      </c>
      <c r="B5158" s="3">
        <v>50</v>
      </c>
      <c r="C5158" s="3" t="str" cm="1">
        <f t="array" ref="C5158">_xlfn.IFS(B5158&lt;35,"Young",B5158&lt;60,"Middle",TRUE,"Senior")</f>
        <v>Middle</v>
      </c>
      <c r="D5158" t="s">
        <v>16</v>
      </c>
      <c r="E5158" t="str">
        <f t="shared" si="160"/>
        <v>Middle-Female</v>
      </c>
      <c r="F5158" t="s">
        <v>50</v>
      </c>
      <c r="G5158" t="s">
        <v>70</v>
      </c>
      <c r="H5158" s="1">
        <v>44941</v>
      </c>
      <c r="I5158" t="s">
        <v>14392</v>
      </c>
      <c r="J5158" t="s">
        <v>4297</v>
      </c>
      <c r="K5158" t="s">
        <v>61</v>
      </c>
      <c r="L5158">
        <v>3169.7434079999998</v>
      </c>
      <c r="M5158">
        <v>279</v>
      </c>
      <c r="N5158" t="s">
        <v>22</v>
      </c>
      <c r="O5158" s="1">
        <v>44962</v>
      </c>
      <c r="P5158" s="3">
        <f t="shared" si="161"/>
        <v>21</v>
      </c>
      <c r="Q5158" t="s">
        <v>49</v>
      </c>
      <c r="R5158" t="s">
        <v>24</v>
      </c>
    </row>
    <row r="5159" spans="1:18" x14ac:dyDescent="0.25">
      <c r="A5159" t="s">
        <v>14393</v>
      </c>
      <c r="B5159" s="3">
        <v>58</v>
      </c>
      <c r="C5159" s="3" t="str" cm="1">
        <f t="array" ref="C5159">_xlfn.IFS(B5159&lt;35,"Young",B5159&lt;60,"Middle",TRUE,"Senior")</f>
        <v>Middle</v>
      </c>
      <c r="D5159" t="s">
        <v>26</v>
      </c>
      <c r="E5159" t="str">
        <f t="shared" si="160"/>
        <v>Middle-Male</v>
      </c>
      <c r="F5159" t="s">
        <v>27</v>
      </c>
      <c r="G5159" t="s">
        <v>26592</v>
      </c>
      <c r="H5159" s="1">
        <v>44191</v>
      </c>
      <c r="I5159" t="s">
        <v>14394</v>
      </c>
      <c r="J5159" t="s">
        <v>4603</v>
      </c>
      <c r="K5159" t="s">
        <v>21</v>
      </c>
      <c r="L5159">
        <v>24339.397369999999</v>
      </c>
      <c r="M5159">
        <v>163</v>
      </c>
      <c r="N5159" t="s">
        <v>22</v>
      </c>
      <c r="O5159" s="1">
        <v>44192</v>
      </c>
      <c r="P5159" s="3">
        <f t="shared" si="161"/>
        <v>1</v>
      </c>
      <c r="Q5159" t="s">
        <v>23</v>
      </c>
      <c r="R5159" t="s">
        <v>33</v>
      </c>
    </row>
    <row r="5160" spans="1:18" x14ac:dyDescent="0.25">
      <c r="A5160" t="s">
        <v>14395</v>
      </c>
      <c r="B5160" s="3">
        <v>44</v>
      </c>
      <c r="C5160" s="3" t="str" cm="1">
        <f t="array" ref="C5160">_xlfn.IFS(B5160&lt;35,"Young",B5160&lt;60,"Middle",TRUE,"Senior")</f>
        <v>Middle</v>
      </c>
      <c r="D5160" t="s">
        <v>26</v>
      </c>
      <c r="E5160" t="str">
        <f t="shared" si="160"/>
        <v>Middle-Male</v>
      </c>
      <c r="F5160" t="s">
        <v>50</v>
      </c>
      <c r="G5160" t="s">
        <v>18</v>
      </c>
      <c r="H5160" s="1">
        <v>43955</v>
      </c>
      <c r="I5160" t="s">
        <v>14396</v>
      </c>
      <c r="J5160" t="s">
        <v>949</v>
      </c>
      <c r="K5160" t="s">
        <v>21</v>
      </c>
      <c r="L5160">
        <v>50185.298750000002</v>
      </c>
      <c r="M5160">
        <v>243</v>
      </c>
      <c r="N5160" t="s">
        <v>43</v>
      </c>
      <c r="O5160" s="1">
        <v>43980</v>
      </c>
      <c r="P5160" s="3">
        <f t="shared" si="161"/>
        <v>25</v>
      </c>
      <c r="Q5160" t="s">
        <v>32</v>
      </c>
      <c r="R5160" t="s">
        <v>24</v>
      </c>
    </row>
    <row r="5161" spans="1:18" x14ac:dyDescent="0.25">
      <c r="A5161" t="s">
        <v>1783</v>
      </c>
      <c r="B5161" s="3">
        <v>85</v>
      </c>
      <c r="C5161" s="3" t="str" cm="1">
        <f t="array" ref="C5161">_xlfn.IFS(B5161&lt;35,"Young",B5161&lt;60,"Middle",TRUE,"Senior")</f>
        <v>Senior</v>
      </c>
      <c r="D5161" t="s">
        <v>16</v>
      </c>
      <c r="E5161" t="str">
        <f t="shared" si="160"/>
        <v>Senior-Female</v>
      </c>
      <c r="F5161" t="s">
        <v>35</v>
      </c>
      <c r="G5161" t="s">
        <v>28</v>
      </c>
      <c r="H5161" s="1">
        <v>44130</v>
      </c>
      <c r="I5161" t="s">
        <v>14397</v>
      </c>
      <c r="J5161" t="s">
        <v>14398</v>
      </c>
      <c r="K5161" t="s">
        <v>53</v>
      </c>
      <c r="L5161">
        <v>15539.357819999999</v>
      </c>
      <c r="M5161">
        <v>173</v>
      </c>
      <c r="N5161" t="s">
        <v>43</v>
      </c>
      <c r="O5161" s="1">
        <v>44145</v>
      </c>
      <c r="P5161" s="3">
        <f t="shared" si="161"/>
        <v>15</v>
      </c>
      <c r="Q5161" t="s">
        <v>23</v>
      </c>
      <c r="R5161" t="s">
        <v>24</v>
      </c>
    </row>
    <row r="5162" spans="1:18" x14ac:dyDescent="0.25">
      <c r="A5162" t="s">
        <v>14399</v>
      </c>
      <c r="B5162" s="3">
        <v>52</v>
      </c>
      <c r="C5162" s="3" t="str" cm="1">
        <f t="array" ref="C5162">_xlfn.IFS(B5162&lt;35,"Young",B5162&lt;60,"Middle",TRUE,"Senior")</f>
        <v>Middle</v>
      </c>
      <c r="D5162" t="s">
        <v>26</v>
      </c>
      <c r="E5162" t="str">
        <f t="shared" si="160"/>
        <v>Middle-Male</v>
      </c>
      <c r="F5162" t="s">
        <v>17</v>
      </c>
      <c r="G5162" t="s">
        <v>26593</v>
      </c>
      <c r="H5162" s="1">
        <v>45180</v>
      </c>
      <c r="I5162" t="s">
        <v>12898</v>
      </c>
      <c r="J5162" t="s">
        <v>14400</v>
      </c>
      <c r="K5162" t="s">
        <v>57</v>
      </c>
      <c r="L5162">
        <v>28394.42238</v>
      </c>
      <c r="M5162">
        <v>133</v>
      </c>
      <c r="N5162" t="s">
        <v>39</v>
      </c>
      <c r="O5162" s="1">
        <v>45193</v>
      </c>
      <c r="P5162" s="3">
        <f t="shared" si="161"/>
        <v>13</v>
      </c>
      <c r="Q5162" t="s">
        <v>44</v>
      </c>
      <c r="R5162" t="s">
        <v>24</v>
      </c>
    </row>
    <row r="5163" spans="1:18" x14ac:dyDescent="0.25">
      <c r="A5163" t="s">
        <v>14401</v>
      </c>
      <c r="B5163" s="3">
        <v>35</v>
      </c>
      <c r="C5163" s="3" t="str" cm="1">
        <f t="array" ref="C5163">_xlfn.IFS(B5163&lt;35,"Young",B5163&lt;60,"Middle",TRUE,"Senior")</f>
        <v>Middle</v>
      </c>
      <c r="D5163" t="s">
        <v>16</v>
      </c>
      <c r="E5163" t="str">
        <f t="shared" si="160"/>
        <v>Middle-Female</v>
      </c>
      <c r="F5163" t="s">
        <v>230</v>
      </c>
      <c r="G5163" t="s">
        <v>70</v>
      </c>
      <c r="H5163" s="1">
        <v>43432</v>
      </c>
      <c r="I5163" t="s">
        <v>14402</v>
      </c>
      <c r="J5163" t="s">
        <v>14403</v>
      </c>
      <c r="K5163" t="s">
        <v>31</v>
      </c>
      <c r="L5163">
        <v>78445.362280000001</v>
      </c>
      <c r="M5163">
        <v>227</v>
      </c>
      <c r="N5163" t="s">
        <v>22</v>
      </c>
      <c r="O5163" s="1">
        <v>43435</v>
      </c>
      <c r="P5163" s="3">
        <f t="shared" si="161"/>
        <v>3</v>
      </c>
      <c r="Q5163" t="s">
        <v>23</v>
      </c>
      <c r="R5163" t="s">
        <v>33</v>
      </c>
    </row>
    <row r="5164" spans="1:18" x14ac:dyDescent="0.25">
      <c r="A5164" t="s">
        <v>14404</v>
      </c>
      <c r="B5164" s="3">
        <v>49</v>
      </c>
      <c r="C5164" s="3" t="str" cm="1">
        <f t="array" ref="C5164">_xlfn.IFS(B5164&lt;35,"Young",B5164&lt;60,"Middle",TRUE,"Senior")</f>
        <v>Middle</v>
      </c>
      <c r="D5164" t="s">
        <v>16</v>
      </c>
      <c r="E5164" t="str">
        <f t="shared" si="160"/>
        <v>Middle-Female</v>
      </c>
      <c r="F5164" t="s">
        <v>17</v>
      </c>
      <c r="G5164" t="s">
        <v>36</v>
      </c>
      <c r="H5164" s="1">
        <v>44057</v>
      </c>
      <c r="I5164" t="s">
        <v>12431</v>
      </c>
      <c r="J5164" t="s">
        <v>14405</v>
      </c>
      <c r="K5164" t="s">
        <v>21</v>
      </c>
      <c r="L5164">
        <v>16062.08294</v>
      </c>
      <c r="M5164">
        <v>115</v>
      </c>
      <c r="N5164" t="s">
        <v>43</v>
      </c>
      <c r="O5164" s="1">
        <v>44084</v>
      </c>
      <c r="P5164" s="3">
        <f t="shared" si="161"/>
        <v>27</v>
      </c>
      <c r="Q5164" t="s">
        <v>85</v>
      </c>
      <c r="R5164" t="s">
        <v>24</v>
      </c>
    </row>
    <row r="5165" spans="1:18" x14ac:dyDescent="0.25">
      <c r="A5165" t="s">
        <v>14406</v>
      </c>
      <c r="B5165" s="3">
        <v>26</v>
      </c>
      <c r="C5165" s="3" t="str" cm="1">
        <f t="array" ref="C5165">_xlfn.IFS(B5165&lt;35,"Young",B5165&lt;60,"Middle",TRUE,"Senior")</f>
        <v>Young</v>
      </c>
      <c r="D5165" t="s">
        <v>16</v>
      </c>
      <c r="E5165" t="str">
        <f t="shared" si="160"/>
        <v>Young-Female</v>
      </c>
      <c r="F5165" t="s">
        <v>230</v>
      </c>
      <c r="G5165" t="s">
        <v>26593</v>
      </c>
      <c r="H5165" s="1">
        <v>44905</v>
      </c>
      <c r="I5165" t="s">
        <v>14407</v>
      </c>
      <c r="J5165" t="s">
        <v>14408</v>
      </c>
      <c r="K5165" t="s">
        <v>57</v>
      </c>
      <c r="L5165">
        <v>10203.2369</v>
      </c>
      <c r="M5165">
        <v>442</v>
      </c>
      <c r="N5165" t="s">
        <v>39</v>
      </c>
      <c r="O5165" s="1">
        <v>44926</v>
      </c>
      <c r="P5165" s="3">
        <f t="shared" si="161"/>
        <v>21</v>
      </c>
      <c r="Q5165" t="s">
        <v>85</v>
      </c>
      <c r="R5165" t="s">
        <v>45</v>
      </c>
    </row>
    <row r="5166" spans="1:18" x14ac:dyDescent="0.25">
      <c r="A5166" t="s">
        <v>7155</v>
      </c>
      <c r="B5166" s="3">
        <v>28</v>
      </c>
      <c r="C5166" s="3" t="str" cm="1">
        <f t="array" ref="C5166">_xlfn.IFS(B5166&lt;35,"Young",B5166&lt;60,"Middle",TRUE,"Senior")</f>
        <v>Young</v>
      </c>
      <c r="D5166" t="s">
        <v>16</v>
      </c>
      <c r="E5166" t="str">
        <f t="shared" si="160"/>
        <v>Young-Female</v>
      </c>
      <c r="F5166" t="s">
        <v>35</v>
      </c>
      <c r="G5166" t="s">
        <v>36</v>
      </c>
      <c r="H5166" s="1">
        <v>44660</v>
      </c>
      <c r="I5166" t="s">
        <v>14409</v>
      </c>
      <c r="J5166" t="s">
        <v>14410</v>
      </c>
      <c r="K5166" t="s">
        <v>53</v>
      </c>
      <c r="L5166">
        <v>5322.6877539999996</v>
      </c>
      <c r="M5166">
        <v>199</v>
      </c>
      <c r="N5166" t="s">
        <v>39</v>
      </c>
      <c r="O5166" s="1">
        <v>44674</v>
      </c>
      <c r="P5166" s="3">
        <f t="shared" si="161"/>
        <v>14</v>
      </c>
      <c r="Q5166" t="s">
        <v>32</v>
      </c>
      <c r="R5166" t="s">
        <v>45</v>
      </c>
    </row>
    <row r="5167" spans="1:18" x14ac:dyDescent="0.25">
      <c r="A5167" t="s">
        <v>14411</v>
      </c>
      <c r="B5167" s="3">
        <v>76</v>
      </c>
      <c r="C5167" s="3" t="str" cm="1">
        <f t="array" ref="C5167">_xlfn.IFS(B5167&lt;35,"Young",B5167&lt;60,"Middle",TRUE,"Senior")</f>
        <v>Senior</v>
      </c>
      <c r="D5167" t="s">
        <v>26</v>
      </c>
      <c r="E5167" t="str">
        <f t="shared" si="160"/>
        <v>Senior-Male</v>
      </c>
      <c r="F5167" t="s">
        <v>35</v>
      </c>
      <c r="G5167" t="s">
        <v>18</v>
      </c>
      <c r="H5167" s="1">
        <v>45151</v>
      </c>
      <c r="I5167" t="s">
        <v>9411</v>
      </c>
      <c r="J5167" t="s">
        <v>14412</v>
      </c>
      <c r="K5167" t="s">
        <v>53</v>
      </c>
      <c r="L5167">
        <v>42900.757279999998</v>
      </c>
      <c r="M5167">
        <v>160</v>
      </c>
      <c r="N5167" t="s">
        <v>22</v>
      </c>
      <c r="O5167" s="1">
        <v>45163</v>
      </c>
      <c r="P5167" s="3">
        <f t="shared" si="161"/>
        <v>12</v>
      </c>
      <c r="Q5167" t="s">
        <v>85</v>
      </c>
      <c r="R5167" t="s">
        <v>24</v>
      </c>
    </row>
    <row r="5168" spans="1:18" x14ac:dyDescent="0.25">
      <c r="A5168" t="s">
        <v>14413</v>
      </c>
      <c r="B5168" s="3">
        <v>54</v>
      </c>
      <c r="C5168" s="3" t="str" cm="1">
        <f t="array" ref="C5168">_xlfn.IFS(B5168&lt;35,"Young",B5168&lt;60,"Middle",TRUE,"Senior")</f>
        <v>Middle</v>
      </c>
      <c r="D5168" t="s">
        <v>16</v>
      </c>
      <c r="E5168" t="str">
        <f t="shared" si="160"/>
        <v>Middle-Female</v>
      </c>
      <c r="F5168" t="s">
        <v>50</v>
      </c>
      <c r="G5168" t="s">
        <v>26592</v>
      </c>
      <c r="H5168" s="1">
        <v>44691</v>
      </c>
      <c r="I5168" t="s">
        <v>14414</v>
      </c>
      <c r="J5168" t="s">
        <v>14415</v>
      </c>
      <c r="K5168" t="s">
        <v>53</v>
      </c>
      <c r="L5168">
        <v>30285.055090000002</v>
      </c>
      <c r="M5168">
        <v>486</v>
      </c>
      <c r="N5168" t="s">
        <v>39</v>
      </c>
      <c r="O5168" s="1">
        <v>44697</v>
      </c>
      <c r="P5168" s="3">
        <f t="shared" si="161"/>
        <v>6</v>
      </c>
      <c r="Q5168" t="s">
        <v>44</v>
      </c>
      <c r="R5168" t="s">
        <v>33</v>
      </c>
    </row>
    <row r="5169" spans="1:18" x14ac:dyDescent="0.25">
      <c r="A5169" t="s">
        <v>5312</v>
      </c>
      <c r="B5169" s="3">
        <v>37</v>
      </c>
      <c r="C5169" s="3" t="str" cm="1">
        <f t="array" ref="C5169">_xlfn.IFS(B5169&lt;35,"Young",B5169&lt;60,"Middle",TRUE,"Senior")</f>
        <v>Middle</v>
      </c>
      <c r="D5169" t="s">
        <v>16</v>
      </c>
      <c r="E5169" t="str">
        <f t="shared" si="160"/>
        <v>Middle-Female</v>
      </c>
      <c r="F5169" t="s">
        <v>90</v>
      </c>
      <c r="G5169" t="s">
        <v>36</v>
      </c>
      <c r="H5169" s="1">
        <v>45021</v>
      </c>
      <c r="I5169" t="s">
        <v>14416</v>
      </c>
      <c r="J5169" t="s">
        <v>3077</v>
      </c>
      <c r="K5169" t="s">
        <v>31</v>
      </c>
      <c r="L5169">
        <v>5293.2833250000003</v>
      </c>
      <c r="M5169">
        <v>324</v>
      </c>
      <c r="N5169" t="s">
        <v>22</v>
      </c>
      <c r="O5169" s="1">
        <v>45023</v>
      </c>
      <c r="P5169" s="3">
        <f t="shared" si="161"/>
        <v>2</v>
      </c>
      <c r="Q5169" t="s">
        <v>23</v>
      </c>
      <c r="R5169" t="s">
        <v>33</v>
      </c>
    </row>
    <row r="5170" spans="1:18" x14ac:dyDescent="0.25">
      <c r="A5170" t="s">
        <v>14417</v>
      </c>
      <c r="B5170" s="3">
        <v>77</v>
      </c>
      <c r="C5170" s="3" t="str" cm="1">
        <f t="array" ref="C5170">_xlfn.IFS(B5170&lt;35,"Young",B5170&lt;60,"Middle",TRUE,"Senior")</f>
        <v>Senior</v>
      </c>
      <c r="D5170" t="s">
        <v>16</v>
      </c>
      <c r="E5170" t="str">
        <f t="shared" si="160"/>
        <v>Senior-Female</v>
      </c>
      <c r="F5170" t="s">
        <v>17</v>
      </c>
      <c r="G5170" t="s">
        <v>70</v>
      </c>
      <c r="H5170" s="1">
        <v>44695</v>
      </c>
      <c r="I5170" t="s">
        <v>14418</v>
      </c>
      <c r="J5170" t="s">
        <v>14419</v>
      </c>
      <c r="K5170" t="s">
        <v>53</v>
      </c>
      <c r="L5170">
        <v>45877.206100000003</v>
      </c>
      <c r="M5170">
        <v>131</v>
      </c>
      <c r="N5170" t="s">
        <v>22</v>
      </c>
      <c r="O5170" s="1">
        <v>44707</v>
      </c>
      <c r="P5170" s="3">
        <f t="shared" si="161"/>
        <v>12</v>
      </c>
      <c r="Q5170" t="s">
        <v>49</v>
      </c>
      <c r="R5170" t="s">
        <v>45</v>
      </c>
    </row>
    <row r="5171" spans="1:18" x14ac:dyDescent="0.25">
      <c r="A5171" t="s">
        <v>2273</v>
      </c>
      <c r="B5171" s="3">
        <v>50</v>
      </c>
      <c r="C5171" s="3" t="str" cm="1">
        <f t="array" ref="C5171">_xlfn.IFS(B5171&lt;35,"Young",B5171&lt;60,"Middle",TRUE,"Senior")</f>
        <v>Middle</v>
      </c>
      <c r="D5171" t="s">
        <v>16</v>
      </c>
      <c r="E5171" t="str">
        <f t="shared" si="160"/>
        <v>Middle-Female</v>
      </c>
      <c r="F5171" t="s">
        <v>115</v>
      </c>
      <c r="G5171" t="s">
        <v>26593</v>
      </c>
      <c r="H5171" s="1">
        <v>44752</v>
      </c>
      <c r="I5171" t="s">
        <v>14420</v>
      </c>
      <c r="J5171" t="s">
        <v>14421</v>
      </c>
      <c r="K5171" t="s">
        <v>21</v>
      </c>
      <c r="L5171">
        <v>34965.883229999999</v>
      </c>
      <c r="M5171">
        <v>476</v>
      </c>
      <c r="N5171" t="s">
        <v>39</v>
      </c>
      <c r="O5171" s="1">
        <v>44779</v>
      </c>
      <c r="P5171" s="3">
        <f t="shared" si="161"/>
        <v>27</v>
      </c>
      <c r="Q5171" t="s">
        <v>23</v>
      </c>
      <c r="R5171" t="s">
        <v>24</v>
      </c>
    </row>
    <row r="5172" spans="1:18" x14ac:dyDescent="0.25">
      <c r="A5172" t="s">
        <v>14422</v>
      </c>
      <c r="B5172" s="3">
        <v>26</v>
      </c>
      <c r="C5172" s="3" t="str" cm="1">
        <f t="array" ref="C5172">_xlfn.IFS(B5172&lt;35,"Young",B5172&lt;60,"Middle",TRUE,"Senior")</f>
        <v>Young</v>
      </c>
      <c r="D5172" t="s">
        <v>26</v>
      </c>
      <c r="E5172" t="str">
        <f t="shared" si="160"/>
        <v>Young-Male</v>
      </c>
      <c r="F5172" t="s">
        <v>35</v>
      </c>
      <c r="G5172" t="s">
        <v>26593</v>
      </c>
      <c r="H5172" s="1">
        <v>44977</v>
      </c>
      <c r="I5172" t="s">
        <v>14423</v>
      </c>
      <c r="J5172" t="s">
        <v>14424</v>
      </c>
      <c r="K5172" t="s">
        <v>53</v>
      </c>
      <c r="L5172">
        <v>25693.000830000001</v>
      </c>
      <c r="M5172">
        <v>371</v>
      </c>
      <c r="N5172" t="s">
        <v>43</v>
      </c>
      <c r="O5172" s="1">
        <v>45006</v>
      </c>
      <c r="P5172" s="3">
        <f t="shared" si="161"/>
        <v>29</v>
      </c>
      <c r="Q5172" t="s">
        <v>49</v>
      </c>
      <c r="R5172" t="s">
        <v>45</v>
      </c>
    </row>
    <row r="5173" spans="1:18" x14ac:dyDescent="0.25">
      <c r="A5173" t="s">
        <v>14425</v>
      </c>
      <c r="B5173" s="3">
        <v>58</v>
      </c>
      <c r="C5173" s="3" t="str" cm="1">
        <f t="array" ref="C5173">_xlfn.IFS(B5173&lt;35,"Young",B5173&lt;60,"Middle",TRUE,"Senior")</f>
        <v>Middle</v>
      </c>
      <c r="D5173" t="s">
        <v>16</v>
      </c>
      <c r="E5173" t="str">
        <f t="shared" si="160"/>
        <v>Middle-Female</v>
      </c>
      <c r="F5173" t="s">
        <v>90</v>
      </c>
      <c r="G5173" t="s">
        <v>18</v>
      </c>
      <c r="H5173" s="1">
        <v>45008</v>
      </c>
      <c r="I5173" t="s">
        <v>14426</v>
      </c>
      <c r="J5173" t="s">
        <v>1774</v>
      </c>
      <c r="K5173" t="s">
        <v>61</v>
      </c>
      <c r="L5173">
        <v>19092.949919999999</v>
      </c>
      <c r="M5173">
        <v>451</v>
      </c>
      <c r="N5173" t="s">
        <v>43</v>
      </c>
      <c r="O5173" s="1">
        <v>45018</v>
      </c>
      <c r="P5173" s="3">
        <f t="shared" si="161"/>
        <v>10</v>
      </c>
      <c r="Q5173" t="s">
        <v>85</v>
      </c>
      <c r="R5173" t="s">
        <v>45</v>
      </c>
    </row>
    <row r="5174" spans="1:18" x14ac:dyDescent="0.25">
      <c r="A5174" t="s">
        <v>14427</v>
      </c>
      <c r="B5174" s="3">
        <v>52</v>
      </c>
      <c r="C5174" s="3" t="str" cm="1">
        <f t="array" ref="C5174">_xlfn.IFS(B5174&lt;35,"Young",B5174&lt;60,"Middle",TRUE,"Senior")</f>
        <v>Middle</v>
      </c>
      <c r="D5174" t="s">
        <v>26</v>
      </c>
      <c r="E5174" t="str">
        <f t="shared" si="160"/>
        <v>Middle-Male</v>
      </c>
      <c r="F5174" t="s">
        <v>63</v>
      </c>
      <c r="G5174" t="s">
        <v>70</v>
      </c>
      <c r="H5174" s="1">
        <v>44972</v>
      </c>
      <c r="I5174" t="s">
        <v>14428</v>
      </c>
      <c r="J5174" t="s">
        <v>14429</v>
      </c>
      <c r="K5174" t="s">
        <v>57</v>
      </c>
      <c r="L5174">
        <v>52714.198190000003</v>
      </c>
      <c r="M5174">
        <v>173</v>
      </c>
      <c r="N5174" t="s">
        <v>22</v>
      </c>
      <c r="O5174" s="1">
        <v>44980</v>
      </c>
      <c r="P5174" s="3">
        <f t="shared" si="161"/>
        <v>8</v>
      </c>
      <c r="Q5174" t="s">
        <v>32</v>
      </c>
      <c r="R5174" t="s">
        <v>33</v>
      </c>
    </row>
    <row r="5175" spans="1:18" x14ac:dyDescent="0.25">
      <c r="A5175" t="s">
        <v>14430</v>
      </c>
      <c r="B5175" s="3">
        <v>38</v>
      </c>
      <c r="C5175" s="3" t="str" cm="1">
        <f t="array" ref="C5175">_xlfn.IFS(B5175&lt;35,"Young",B5175&lt;60,"Middle",TRUE,"Senior")</f>
        <v>Middle</v>
      </c>
      <c r="D5175" t="s">
        <v>16</v>
      </c>
      <c r="E5175" t="str">
        <f t="shared" si="160"/>
        <v>Middle-Female</v>
      </c>
      <c r="F5175" t="s">
        <v>50</v>
      </c>
      <c r="G5175" t="s">
        <v>36</v>
      </c>
      <c r="H5175" s="1">
        <v>44466</v>
      </c>
      <c r="I5175" t="s">
        <v>14431</v>
      </c>
      <c r="J5175" t="s">
        <v>3793</v>
      </c>
      <c r="K5175" t="s">
        <v>57</v>
      </c>
      <c r="L5175">
        <v>4640.9287809999996</v>
      </c>
      <c r="M5175">
        <v>159</v>
      </c>
      <c r="N5175" t="s">
        <v>22</v>
      </c>
      <c r="O5175" s="1">
        <v>44480</v>
      </c>
      <c r="P5175" s="3">
        <f t="shared" si="161"/>
        <v>14</v>
      </c>
      <c r="Q5175" t="s">
        <v>32</v>
      </c>
      <c r="R5175" t="s">
        <v>24</v>
      </c>
    </row>
    <row r="5176" spans="1:18" x14ac:dyDescent="0.25">
      <c r="A5176" t="s">
        <v>14432</v>
      </c>
      <c r="B5176" s="3">
        <v>19</v>
      </c>
      <c r="C5176" s="3" t="str" cm="1">
        <f t="array" ref="C5176">_xlfn.IFS(B5176&lt;35,"Young",B5176&lt;60,"Middle",TRUE,"Senior")</f>
        <v>Young</v>
      </c>
      <c r="D5176" t="s">
        <v>26</v>
      </c>
      <c r="E5176" t="str">
        <f t="shared" si="160"/>
        <v>Young-Male</v>
      </c>
      <c r="F5176" t="s">
        <v>35</v>
      </c>
      <c r="G5176" t="s">
        <v>70</v>
      </c>
      <c r="H5176" s="1">
        <v>44973</v>
      </c>
      <c r="I5176" t="s">
        <v>13340</v>
      </c>
      <c r="J5176" t="s">
        <v>14433</v>
      </c>
      <c r="K5176" t="s">
        <v>53</v>
      </c>
      <c r="L5176">
        <v>58394.385340000001</v>
      </c>
      <c r="M5176">
        <v>181</v>
      </c>
      <c r="N5176" t="s">
        <v>39</v>
      </c>
      <c r="O5176" s="1">
        <v>44975</v>
      </c>
      <c r="P5176" s="3">
        <f t="shared" si="161"/>
        <v>2</v>
      </c>
      <c r="Q5176" t="s">
        <v>23</v>
      </c>
      <c r="R5176" t="s">
        <v>24</v>
      </c>
    </row>
    <row r="5177" spans="1:18" x14ac:dyDescent="0.25">
      <c r="A5177" t="s">
        <v>14434</v>
      </c>
      <c r="B5177" s="3">
        <v>57</v>
      </c>
      <c r="C5177" s="3" t="str" cm="1">
        <f t="array" ref="C5177">_xlfn.IFS(B5177&lt;35,"Young",B5177&lt;60,"Middle",TRUE,"Senior")</f>
        <v>Middle</v>
      </c>
      <c r="D5177" t="s">
        <v>26</v>
      </c>
      <c r="E5177" t="str">
        <f t="shared" si="160"/>
        <v>Middle-Male</v>
      </c>
      <c r="F5177" t="s">
        <v>115</v>
      </c>
      <c r="G5177" t="s">
        <v>26592</v>
      </c>
      <c r="H5177" s="1">
        <v>44546</v>
      </c>
      <c r="I5177" t="s">
        <v>14435</v>
      </c>
      <c r="J5177" t="s">
        <v>14436</v>
      </c>
      <c r="K5177" t="s">
        <v>31</v>
      </c>
      <c r="L5177">
        <v>18159.295859999998</v>
      </c>
      <c r="M5177">
        <v>183</v>
      </c>
      <c r="N5177" t="s">
        <v>43</v>
      </c>
      <c r="O5177" s="1">
        <v>44571</v>
      </c>
      <c r="P5177" s="3">
        <f t="shared" si="161"/>
        <v>25</v>
      </c>
      <c r="Q5177" t="s">
        <v>23</v>
      </c>
      <c r="R5177" t="s">
        <v>45</v>
      </c>
    </row>
    <row r="5178" spans="1:18" x14ac:dyDescent="0.25">
      <c r="A5178" t="s">
        <v>14437</v>
      </c>
      <c r="B5178" s="3">
        <v>48</v>
      </c>
      <c r="C5178" s="3" t="str" cm="1">
        <f t="array" ref="C5178">_xlfn.IFS(B5178&lt;35,"Young",B5178&lt;60,"Middle",TRUE,"Senior")</f>
        <v>Middle</v>
      </c>
      <c r="D5178" t="s">
        <v>26</v>
      </c>
      <c r="E5178" t="str">
        <f t="shared" si="160"/>
        <v>Middle-Male</v>
      </c>
      <c r="F5178" t="s">
        <v>17</v>
      </c>
      <c r="G5178" t="s">
        <v>18</v>
      </c>
      <c r="H5178" s="1">
        <v>43913</v>
      </c>
      <c r="I5178" t="s">
        <v>14438</v>
      </c>
      <c r="J5178" t="s">
        <v>110</v>
      </c>
      <c r="K5178" t="s">
        <v>21</v>
      </c>
      <c r="L5178">
        <v>30322.24437</v>
      </c>
      <c r="M5178">
        <v>401</v>
      </c>
      <c r="N5178" t="s">
        <v>22</v>
      </c>
      <c r="O5178" s="1">
        <v>43914</v>
      </c>
      <c r="P5178" s="3">
        <f t="shared" si="161"/>
        <v>1</v>
      </c>
      <c r="Q5178" t="s">
        <v>85</v>
      </c>
      <c r="R5178" t="s">
        <v>24</v>
      </c>
    </row>
    <row r="5179" spans="1:18" x14ac:dyDescent="0.25">
      <c r="A5179" t="s">
        <v>14439</v>
      </c>
      <c r="B5179" s="3">
        <v>84</v>
      </c>
      <c r="C5179" s="3" t="str" cm="1">
        <f t="array" ref="C5179">_xlfn.IFS(B5179&lt;35,"Young",B5179&lt;60,"Middle",TRUE,"Senior")</f>
        <v>Senior</v>
      </c>
      <c r="D5179" t="s">
        <v>26</v>
      </c>
      <c r="E5179" t="str">
        <f t="shared" si="160"/>
        <v>Senior-Male</v>
      </c>
      <c r="F5179" t="s">
        <v>50</v>
      </c>
      <c r="G5179" t="s">
        <v>26592</v>
      </c>
      <c r="H5179" s="1">
        <v>43504</v>
      </c>
      <c r="I5179" t="s">
        <v>14440</v>
      </c>
      <c r="J5179" t="s">
        <v>14441</v>
      </c>
      <c r="K5179" t="s">
        <v>53</v>
      </c>
      <c r="L5179">
        <v>37678.007180000001</v>
      </c>
      <c r="M5179">
        <v>117</v>
      </c>
      <c r="N5179" t="s">
        <v>43</v>
      </c>
      <c r="O5179" s="1">
        <v>43511</v>
      </c>
      <c r="P5179" s="3">
        <f t="shared" si="161"/>
        <v>7</v>
      </c>
      <c r="Q5179" t="s">
        <v>32</v>
      </c>
      <c r="R5179" t="s">
        <v>33</v>
      </c>
    </row>
    <row r="5180" spans="1:18" x14ac:dyDescent="0.25">
      <c r="A5180" t="s">
        <v>14442</v>
      </c>
      <c r="B5180" s="3">
        <v>79</v>
      </c>
      <c r="C5180" s="3" t="str" cm="1">
        <f t="array" ref="C5180">_xlfn.IFS(B5180&lt;35,"Young",B5180&lt;60,"Middle",TRUE,"Senior")</f>
        <v>Senior</v>
      </c>
      <c r="D5180" t="s">
        <v>16</v>
      </c>
      <c r="E5180" t="str">
        <f t="shared" si="160"/>
        <v>Senior-Female</v>
      </c>
      <c r="F5180" t="s">
        <v>230</v>
      </c>
      <c r="G5180" t="s">
        <v>70</v>
      </c>
      <c r="H5180" s="1">
        <v>44943</v>
      </c>
      <c r="I5180" t="s">
        <v>14443</v>
      </c>
      <c r="J5180" t="s">
        <v>14444</v>
      </c>
      <c r="K5180" t="s">
        <v>61</v>
      </c>
      <c r="L5180">
        <v>75845.239379999999</v>
      </c>
      <c r="M5180">
        <v>333</v>
      </c>
      <c r="N5180" t="s">
        <v>39</v>
      </c>
      <c r="O5180" s="1">
        <v>44953</v>
      </c>
      <c r="P5180" s="3">
        <f t="shared" si="161"/>
        <v>10</v>
      </c>
      <c r="Q5180" t="s">
        <v>44</v>
      </c>
      <c r="R5180" t="s">
        <v>33</v>
      </c>
    </row>
    <row r="5181" spans="1:18" x14ac:dyDescent="0.25">
      <c r="A5181" t="s">
        <v>6764</v>
      </c>
      <c r="B5181" s="3">
        <v>80</v>
      </c>
      <c r="C5181" s="3" t="str" cm="1">
        <f t="array" ref="C5181">_xlfn.IFS(B5181&lt;35,"Young",B5181&lt;60,"Middle",TRUE,"Senior")</f>
        <v>Senior</v>
      </c>
      <c r="D5181" t="s">
        <v>16</v>
      </c>
      <c r="E5181" t="str">
        <f t="shared" si="160"/>
        <v>Senior-Female</v>
      </c>
      <c r="F5181" t="s">
        <v>50</v>
      </c>
      <c r="G5181" t="s">
        <v>36</v>
      </c>
      <c r="H5181" s="1">
        <v>44592</v>
      </c>
      <c r="I5181" t="s">
        <v>14445</v>
      </c>
      <c r="J5181" t="s">
        <v>11663</v>
      </c>
      <c r="K5181" t="s">
        <v>31</v>
      </c>
      <c r="L5181">
        <v>2177.7924440000002</v>
      </c>
      <c r="M5181">
        <v>358</v>
      </c>
      <c r="N5181" t="s">
        <v>43</v>
      </c>
      <c r="O5181" s="1">
        <v>44595</v>
      </c>
      <c r="P5181" s="3">
        <f t="shared" si="161"/>
        <v>3</v>
      </c>
      <c r="Q5181" t="s">
        <v>23</v>
      </c>
      <c r="R5181" t="s">
        <v>45</v>
      </c>
    </row>
    <row r="5182" spans="1:18" x14ac:dyDescent="0.25">
      <c r="A5182" t="s">
        <v>10053</v>
      </c>
      <c r="B5182" s="3">
        <v>73</v>
      </c>
      <c r="C5182" s="3" t="str" cm="1">
        <f t="array" ref="C5182">_xlfn.IFS(B5182&lt;35,"Young",B5182&lt;60,"Middle",TRUE,"Senior")</f>
        <v>Senior</v>
      </c>
      <c r="D5182" t="s">
        <v>16</v>
      </c>
      <c r="E5182" t="str">
        <f t="shared" si="160"/>
        <v>Senior-Female</v>
      </c>
      <c r="F5182" t="s">
        <v>115</v>
      </c>
      <c r="G5182" t="s">
        <v>26593</v>
      </c>
      <c r="H5182" s="1">
        <v>43946</v>
      </c>
      <c r="I5182" t="s">
        <v>14446</v>
      </c>
      <c r="J5182" t="s">
        <v>14447</v>
      </c>
      <c r="K5182" t="s">
        <v>53</v>
      </c>
      <c r="L5182">
        <v>24358.559959999999</v>
      </c>
      <c r="M5182">
        <v>163</v>
      </c>
      <c r="N5182" t="s">
        <v>43</v>
      </c>
      <c r="O5182" s="1">
        <v>43969</v>
      </c>
      <c r="P5182" s="3">
        <f t="shared" si="161"/>
        <v>23</v>
      </c>
      <c r="Q5182" t="s">
        <v>49</v>
      </c>
      <c r="R5182" t="s">
        <v>33</v>
      </c>
    </row>
    <row r="5183" spans="1:18" x14ac:dyDescent="0.25">
      <c r="A5183" t="s">
        <v>14448</v>
      </c>
      <c r="B5183" s="3">
        <v>54</v>
      </c>
      <c r="C5183" s="3" t="str" cm="1">
        <f t="array" ref="C5183">_xlfn.IFS(B5183&lt;35,"Young",B5183&lt;60,"Middle",TRUE,"Senior")</f>
        <v>Middle</v>
      </c>
      <c r="D5183" t="s">
        <v>26</v>
      </c>
      <c r="E5183" t="str">
        <f t="shared" si="160"/>
        <v>Middle-Male</v>
      </c>
      <c r="F5183" t="s">
        <v>35</v>
      </c>
      <c r="G5183" t="s">
        <v>36</v>
      </c>
      <c r="H5183" s="1">
        <v>45088</v>
      </c>
      <c r="I5183" t="s">
        <v>14449</v>
      </c>
      <c r="J5183" t="s">
        <v>2214</v>
      </c>
      <c r="K5183" t="s">
        <v>57</v>
      </c>
      <c r="L5183">
        <v>14598.85874</v>
      </c>
      <c r="M5183">
        <v>331</v>
      </c>
      <c r="N5183" t="s">
        <v>39</v>
      </c>
      <c r="O5183" s="1">
        <v>45099</v>
      </c>
      <c r="P5183" s="3">
        <f t="shared" si="161"/>
        <v>11</v>
      </c>
      <c r="Q5183" t="s">
        <v>85</v>
      </c>
      <c r="R5183" t="s">
        <v>45</v>
      </c>
    </row>
    <row r="5184" spans="1:18" x14ac:dyDescent="0.25">
      <c r="A5184" t="s">
        <v>14450</v>
      </c>
      <c r="B5184" s="3">
        <v>48</v>
      </c>
      <c r="C5184" s="3" t="str" cm="1">
        <f t="array" ref="C5184">_xlfn.IFS(B5184&lt;35,"Young",B5184&lt;60,"Middle",TRUE,"Senior")</f>
        <v>Middle</v>
      </c>
      <c r="D5184" t="s">
        <v>16</v>
      </c>
      <c r="E5184" t="str">
        <f t="shared" si="160"/>
        <v>Middle-Female</v>
      </c>
      <c r="F5184" t="s">
        <v>115</v>
      </c>
      <c r="G5184" t="s">
        <v>36</v>
      </c>
      <c r="H5184" s="1">
        <v>45117</v>
      </c>
      <c r="I5184" t="s">
        <v>14451</v>
      </c>
      <c r="J5184" t="s">
        <v>3854</v>
      </c>
      <c r="K5184" t="s">
        <v>53</v>
      </c>
      <c r="L5184">
        <v>7448.9120220000004</v>
      </c>
      <c r="M5184">
        <v>329</v>
      </c>
      <c r="N5184" t="s">
        <v>22</v>
      </c>
      <c r="O5184" s="1">
        <v>45121</v>
      </c>
      <c r="P5184" s="3">
        <f t="shared" si="161"/>
        <v>4</v>
      </c>
      <c r="Q5184" t="s">
        <v>23</v>
      </c>
      <c r="R5184" t="s">
        <v>45</v>
      </c>
    </row>
    <row r="5185" spans="1:18" x14ac:dyDescent="0.25">
      <c r="A5185" t="s">
        <v>14452</v>
      </c>
      <c r="B5185" s="3">
        <v>69</v>
      </c>
      <c r="C5185" s="3" t="str" cm="1">
        <f t="array" ref="C5185">_xlfn.IFS(B5185&lt;35,"Young",B5185&lt;60,"Middle",TRUE,"Senior")</f>
        <v>Senior</v>
      </c>
      <c r="D5185" t="s">
        <v>16</v>
      </c>
      <c r="E5185" t="str">
        <f t="shared" si="160"/>
        <v>Senior-Female</v>
      </c>
      <c r="F5185" t="s">
        <v>63</v>
      </c>
      <c r="G5185" t="s">
        <v>26592</v>
      </c>
      <c r="H5185" s="1">
        <v>44579</v>
      </c>
      <c r="I5185" t="s">
        <v>14453</v>
      </c>
      <c r="J5185" t="s">
        <v>14454</v>
      </c>
      <c r="K5185" t="s">
        <v>21</v>
      </c>
      <c r="L5185">
        <v>23822.648079999999</v>
      </c>
      <c r="M5185">
        <v>170</v>
      </c>
      <c r="N5185" t="s">
        <v>39</v>
      </c>
      <c r="O5185" s="1">
        <v>44605</v>
      </c>
      <c r="P5185" s="3">
        <f t="shared" si="161"/>
        <v>26</v>
      </c>
      <c r="Q5185" t="s">
        <v>23</v>
      </c>
      <c r="R5185" t="s">
        <v>33</v>
      </c>
    </row>
    <row r="5186" spans="1:18" x14ac:dyDescent="0.25">
      <c r="A5186" t="s">
        <v>14455</v>
      </c>
      <c r="B5186" s="3">
        <v>85</v>
      </c>
      <c r="C5186" s="3" t="str" cm="1">
        <f t="array" ref="C5186">_xlfn.IFS(B5186&lt;35,"Young",B5186&lt;60,"Middle",TRUE,"Senior")</f>
        <v>Senior</v>
      </c>
      <c r="D5186" t="s">
        <v>26</v>
      </c>
      <c r="E5186" t="str">
        <f t="shared" si="160"/>
        <v>Senior-Male</v>
      </c>
      <c r="F5186" t="s">
        <v>17</v>
      </c>
      <c r="G5186" t="s">
        <v>26592</v>
      </c>
      <c r="H5186" s="1">
        <v>44668</v>
      </c>
      <c r="I5186" t="s">
        <v>14456</v>
      </c>
      <c r="J5186" t="s">
        <v>14457</v>
      </c>
      <c r="K5186" t="s">
        <v>21</v>
      </c>
      <c r="L5186">
        <v>10122.189410000001</v>
      </c>
      <c r="M5186">
        <v>263</v>
      </c>
      <c r="N5186" t="s">
        <v>39</v>
      </c>
      <c r="O5186" s="1">
        <v>44690</v>
      </c>
      <c r="P5186" s="3">
        <f t="shared" si="161"/>
        <v>22</v>
      </c>
      <c r="Q5186" t="s">
        <v>32</v>
      </c>
      <c r="R5186" t="s">
        <v>45</v>
      </c>
    </row>
    <row r="5187" spans="1:18" x14ac:dyDescent="0.25">
      <c r="A5187" t="s">
        <v>14458</v>
      </c>
      <c r="B5187" s="3">
        <v>40</v>
      </c>
      <c r="C5187" s="3" t="str" cm="1">
        <f t="array" ref="C5187">_xlfn.IFS(B5187&lt;35,"Young",B5187&lt;60,"Middle",TRUE,"Senior")</f>
        <v>Middle</v>
      </c>
      <c r="D5187" t="s">
        <v>16</v>
      </c>
      <c r="E5187" t="str">
        <f t="shared" ref="E5187:E5250" si="162">C5187 &amp; "-" &amp; D5187</f>
        <v>Middle-Female</v>
      </c>
      <c r="F5187" t="s">
        <v>27</v>
      </c>
      <c r="G5187" t="s">
        <v>26593</v>
      </c>
      <c r="H5187" s="1">
        <v>44609</v>
      </c>
      <c r="I5187" t="s">
        <v>5404</v>
      </c>
      <c r="J5187" t="s">
        <v>14459</v>
      </c>
      <c r="K5187" t="s">
        <v>57</v>
      </c>
      <c r="L5187">
        <v>33960.244420000003</v>
      </c>
      <c r="M5187">
        <v>175</v>
      </c>
      <c r="N5187" t="s">
        <v>39</v>
      </c>
      <c r="O5187" s="1">
        <v>44627</v>
      </c>
      <c r="P5187" s="3">
        <f t="shared" ref="P5187:P5250" si="163">O5187-H5187</f>
        <v>18</v>
      </c>
      <c r="Q5187" t="s">
        <v>23</v>
      </c>
      <c r="R5187" t="s">
        <v>24</v>
      </c>
    </row>
    <row r="5188" spans="1:18" x14ac:dyDescent="0.25">
      <c r="A5188" t="s">
        <v>14460</v>
      </c>
      <c r="B5188" s="3">
        <v>48</v>
      </c>
      <c r="C5188" s="3" t="str" cm="1">
        <f t="array" ref="C5188">_xlfn.IFS(B5188&lt;35,"Young",B5188&lt;60,"Middle",TRUE,"Senior")</f>
        <v>Middle</v>
      </c>
      <c r="D5188" t="s">
        <v>16</v>
      </c>
      <c r="E5188" t="str">
        <f t="shared" si="162"/>
        <v>Middle-Female</v>
      </c>
      <c r="F5188" t="s">
        <v>63</v>
      </c>
      <c r="G5188" t="s">
        <v>26592</v>
      </c>
      <c r="H5188" s="1">
        <v>45187</v>
      </c>
      <c r="I5188" t="s">
        <v>14461</v>
      </c>
      <c r="J5188" t="s">
        <v>7606</v>
      </c>
      <c r="K5188" t="s">
        <v>53</v>
      </c>
      <c r="L5188">
        <v>938.12796309999999</v>
      </c>
      <c r="M5188">
        <v>379</v>
      </c>
      <c r="N5188" t="s">
        <v>22</v>
      </c>
      <c r="O5188" s="1">
        <v>45208</v>
      </c>
      <c r="P5188" s="3">
        <f t="shared" si="163"/>
        <v>21</v>
      </c>
      <c r="Q5188" t="s">
        <v>32</v>
      </c>
      <c r="R5188" t="s">
        <v>24</v>
      </c>
    </row>
    <row r="5189" spans="1:18" x14ac:dyDescent="0.25">
      <c r="A5189" t="s">
        <v>14462</v>
      </c>
      <c r="B5189" s="3">
        <v>46</v>
      </c>
      <c r="C5189" s="3" t="str" cm="1">
        <f t="array" ref="C5189">_xlfn.IFS(B5189&lt;35,"Young",B5189&lt;60,"Middle",TRUE,"Senior")</f>
        <v>Middle</v>
      </c>
      <c r="D5189" t="s">
        <v>26</v>
      </c>
      <c r="E5189" t="str">
        <f t="shared" si="162"/>
        <v>Middle-Male</v>
      </c>
      <c r="F5189" t="s">
        <v>115</v>
      </c>
      <c r="G5189" t="s">
        <v>36</v>
      </c>
      <c r="H5189" s="1">
        <v>43749</v>
      </c>
      <c r="I5189" t="s">
        <v>14463</v>
      </c>
      <c r="J5189" t="s">
        <v>14464</v>
      </c>
      <c r="K5189" t="s">
        <v>31</v>
      </c>
      <c r="L5189">
        <v>13224.57813</v>
      </c>
      <c r="M5189">
        <v>151</v>
      </c>
      <c r="N5189" t="s">
        <v>39</v>
      </c>
      <c r="O5189" s="1">
        <v>43755</v>
      </c>
      <c r="P5189" s="3">
        <f t="shared" si="163"/>
        <v>6</v>
      </c>
      <c r="Q5189" t="s">
        <v>23</v>
      </c>
      <c r="R5189" t="s">
        <v>45</v>
      </c>
    </row>
    <row r="5190" spans="1:18" x14ac:dyDescent="0.25">
      <c r="A5190" t="s">
        <v>14465</v>
      </c>
      <c r="B5190" s="3">
        <v>45</v>
      </c>
      <c r="C5190" s="3" t="str" cm="1">
        <f t="array" ref="C5190">_xlfn.IFS(B5190&lt;35,"Young",B5190&lt;60,"Middle",TRUE,"Senior")</f>
        <v>Middle</v>
      </c>
      <c r="D5190" t="s">
        <v>16</v>
      </c>
      <c r="E5190" t="str">
        <f t="shared" si="162"/>
        <v>Middle-Female</v>
      </c>
      <c r="F5190" t="s">
        <v>35</v>
      </c>
      <c r="G5190" t="s">
        <v>36</v>
      </c>
      <c r="H5190" s="1">
        <v>44964</v>
      </c>
      <c r="I5190" t="s">
        <v>793</v>
      </c>
      <c r="J5190" t="s">
        <v>14466</v>
      </c>
      <c r="K5190" t="s">
        <v>61</v>
      </c>
      <c r="L5190">
        <v>3718.5299909999999</v>
      </c>
      <c r="M5190">
        <v>186</v>
      </c>
      <c r="N5190" t="s">
        <v>43</v>
      </c>
      <c r="O5190" s="1">
        <v>44991</v>
      </c>
      <c r="P5190" s="3">
        <f t="shared" si="163"/>
        <v>27</v>
      </c>
      <c r="Q5190" t="s">
        <v>32</v>
      </c>
      <c r="R5190" t="s">
        <v>45</v>
      </c>
    </row>
    <row r="5191" spans="1:18" x14ac:dyDescent="0.25">
      <c r="A5191" t="s">
        <v>14467</v>
      </c>
      <c r="B5191" s="3">
        <v>74</v>
      </c>
      <c r="C5191" s="3" t="str" cm="1">
        <f t="array" ref="C5191">_xlfn.IFS(B5191&lt;35,"Young",B5191&lt;60,"Middle",TRUE,"Senior")</f>
        <v>Senior</v>
      </c>
      <c r="D5191" t="s">
        <v>16</v>
      </c>
      <c r="E5191" t="str">
        <f t="shared" si="162"/>
        <v>Senior-Female</v>
      </c>
      <c r="F5191" t="s">
        <v>63</v>
      </c>
      <c r="G5191" t="s">
        <v>26592</v>
      </c>
      <c r="H5191" s="1">
        <v>44610</v>
      </c>
      <c r="I5191" t="s">
        <v>14468</v>
      </c>
      <c r="J5191" t="s">
        <v>14469</v>
      </c>
      <c r="K5191" t="s">
        <v>53</v>
      </c>
      <c r="L5191">
        <v>14709.39057</v>
      </c>
      <c r="M5191">
        <v>254</v>
      </c>
      <c r="N5191" t="s">
        <v>39</v>
      </c>
      <c r="O5191" s="1">
        <v>44618</v>
      </c>
      <c r="P5191" s="3">
        <f t="shared" si="163"/>
        <v>8</v>
      </c>
      <c r="Q5191" t="s">
        <v>49</v>
      </c>
      <c r="R5191" t="s">
        <v>24</v>
      </c>
    </row>
    <row r="5192" spans="1:18" x14ac:dyDescent="0.25">
      <c r="A5192" t="s">
        <v>14470</v>
      </c>
      <c r="B5192" s="3">
        <v>52</v>
      </c>
      <c r="C5192" s="3" t="str" cm="1">
        <f t="array" ref="C5192">_xlfn.IFS(B5192&lt;35,"Young",B5192&lt;60,"Middle",TRUE,"Senior")</f>
        <v>Middle</v>
      </c>
      <c r="D5192" t="s">
        <v>26</v>
      </c>
      <c r="E5192" t="str">
        <f t="shared" si="162"/>
        <v>Middle-Male</v>
      </c>
      <c r="F5192" t="s">
        <v>115</v>
      </c>
      <c r="G5192" t="s">
        <v>70</v>
      </c>
      <c r="H5192" s="1">
        <v>43441</v>
      </c>
      <c r="I5192" t="s">
        <v>14471</v>
      </c>
      <c r="J5192" t="s">
        <v>392</v>
      </c>
      <c r="K5192" t="s">
        <v>53</v>
      </c>
      <c r="L5192">
        <v>63458.134510000004</v>
      </c>
      <c r="M5192">
        <v>364</v>
      </c>
      <c r="N5192" t="s">
        <v>22</v>
      </c>
      <c r="O5192" s="1">
        <v>43458</v>
      </c>
      <c r="P5192" s="3">
        <f t="shared" si="163"/>
        <v>17</v>
      </c>
      <c r="Q5192" t="s">
        <v>32</v>
      </c>
      <c r="R5192" t="s">
        <v>24</v>
      </c>
    </row>
    <row r="5193" spans="1:18" x14ac:dyDescent="0.25">
      <c r="A5193" t="s">
        <v>14472</v>
      </c>
      <c r="B5193" s="3">
        <v>74</v>
      </c>
      <c r="C5193" s="3" t="str" cm="1">
        <f t="array" ref="C5193">_xlfn.IFS(B5193&lt;35,"Young",B5193&lt;60,"Middle",TRUE,"Senior")</f>
        <v>Senior</v>
      </c>
      <c r="D5193" t="s">
        <v>16</v>
      </c>
      <c r="E5193" t="str">
        <f t="shared" si="162"/>
        <v>Senior-Female</v>
      </c>
      <c r="F5193" t="s">
        <v>35</v>
      </c>
      <c r="G5193" t="s">
        <v>18</v>
      </c>
      <c r="H5193" s="1">
        <v>44511</v>
      </c>
      <c r="I5193" t="s">
        <v>14473</v>
      </c>
      <c r="J5193" t="s">
        <v>14474</v>
      </c>
      <c r="K5193" t="s">
        <v>57</v>
      </c>
      <c r="L5193">
        <v>53840.29997</v>
      </c>
      <c r="M5193">
        <v>101</v>
      </c>
      <c r="N5193" t="s">
        <v>22</v>
      </c>
      <c r="O5193" s="1">
        <v>44519</v>
      </c>
      <c r="P5193" s="3">
        <f t="shared" si="163"/>
        <v>8</v>
      </c>
      <c r="Q5193" t="s">
        <v>49</v>
      </c>
      <c r="R5193" t="s">
        <v>45</v>
      </c>
    </row>
    <row r="5194" spans="1:18" x14ac:dyDescent="0.25">
      <c r="A5194" t="s">
        <v>14475</v>
      </c>
      <c r="B5194" s="3">
        <v>25</v>
      </c>
      <c r="C5194" s="3" t="str" cm="1">
        <f t="array" ref="C5194">_xlfn.IFS(B5194&lt;35,"Young",B5194&lt;60,"Middle",TRUE,"Senior")</f>
        <v>Young</v>
      </c>
      <c r="D5194" t="s">
        <v>16</v>
      </c>
      <c r="E5194" t="str">
        <f t="shared" si="162"/>
        <v>Young-Female</v>
      </c>
      <c r="F5194" t="s">
        <v>230</v>
      </c>
      <c r="G5194" t="s">
        <v>28</v>
      </c>
      <c r="H5194" s="1">
        <v>44466</v>
      </c>
      <c r="I5194" t="s">
        <v>14476</v>
      </c>
      <c r="J5194" t="s">
        <v>2196</v>
      </c>
      <c r="K5194" t="s">
        <v>53</v>
      </c>
      <c r="L5194">
        <v>31450.803459999999</v>
      </c>
      <c r="M5194">
        <v>290</v>
      </c>
      <c r="N5194" t="s">
        <v>43</v>
      </c>
      <c r="O5194" s="1">
        <v>44491</v>
      </c>
      <c r="P5194" s="3">
        <f t="shared" si="163"/>
        <v>25</v>
      </c>
      <c r="Q5194" t="s">
        <v>23</v>
      </c>
      <c r="R5194" t="s">
        <v>24</v>
      </c>
    </row>
    <row r="5195" spans="1:18" x14ac:dyDescent="0.25">
      <c r="A5195" t="s">
        <v>1616</v>
      </c>
      <c r="B5195" s="3">
        <v>55</v>
      </c>
      <c r="C5195" s="3" t="str" cm="1">
        <f t="array" ref="C5195">_xlfn.IFS(B5195&lt;35,"Young",B5195&lt;60,"Middle",TRUE,"Senior")</f>
        <v>Middle</v>
      </c>
      <c r="D5195" t="s">
        <v>26</v>
      </c>
      <c r="E5195" t="str">
        <f t="shared" si="162"/>
        <v>Middle-Male</v>
      </c>
      <c r="F5195" t="s">
        <v>17</v>
      </c>
      <c r="G5195" t="s">
        <v>28</v>
      </c>
      <c r="H5195" s="1">
        <v>44971</v>
      </c>
      <c r="I5195" t="s">
        <v>14477</v>
      </c>
      <c r="J5195" t="s">
        <v>14478</v>
      </c>
      <c r="K5195" t="s">
        <v>53</v>
      </c>
      <c r="L5195">
        <v>20332.441320000002</v>
      </c>
      <c r="M5195">
        <v>334</v>
      </c>
      <c r="N5195" t="s">
        <v>39</v>
      </c>
      <c r="O5195" s="1">
        <v>44990</v>
      </c>
      <c r="P5195" s="3">
        <f t="shared" si="163"/>
        <v>19</v>
      </c>
      <c r="Q5195" t="s">
        <v>85</v>
      </c>
      <c r="R5195" t="s">
        <v>45</v>
      </c>
    </row>
    <row r="5196" spans="1:18" x14ac:dyDescent="0.25">
      <c r="A5196" t="s">
        <v>8566</v>
      </c>
      <c r="B5196" s="3">
        <v>77</v>
      </c>
      <c r="C5196" s="3" t="str" cm="1">
        <f t="array" ref="C5196">_xlfn.IFS(B5196&lt;35,"Young",B5196&lt;60,"Middle",TRUE,"Senior")</f>
        <v>Senior</v>
      </c>
      <c r="D5196" t="s">
        <v>16</v>
      </c>
      <c r="E5196" t="str">
        <f t="shared" si="162"/>
        <v>Senior-Female</v>
      </c>
      <c r="F5196" t="s">
        <v>115</v>
      </c>
      <c r="G5196" t="s">
        <v>70</v>
      </c>
      <c r="H5196" s="1">
        <v>43967</v>
      </c>
      <c r="I5196" t="s">
        <v>14479</v>
      </c>
      <c r="J5196" t="s">
        <v>14480</v>
      </c>
      <c r="K5196" t="s">
        <v>31</v>
      </c>
      <c r="L5196">
        <v>45879.622150000003</v>
      </c>
      <c r="M5196">
        <v>297</v>
      </c>
      <c r="N5196" t="s">
        <v>39</v>
      </c>
      <c r="O5196" s="1">
        <v>43981</v>
      </c>
      <c r="P5196" s="3">
        <f t="shared" si="163"/>
        <v>14</v>
      </c>
      <c r="Q5196" t="s">
        <v>49</v>
      </c>
      <c r="R5196" t="s">
        <v>45</v>
      </c>
    </row>
    <row r="5197" spans="1:18" x14ac:dyDescent="0.25">
      <c r="A5197" t="s">
        <v>14481</v>
      </c>
      <c r="B5197" s="3">
        <v>61</v>
      </c>
      <c r="C5197" s="3" t="str" cm="1">
        <f t="array" ref="C5197">_xlfn.IFS(B5197&lt;35,"Young",B5197&lt;60,"Middle",TRUE,"Senior")</f>
        <v>Senior</v>
      </c>
      <c r="D5197" t="s">
        <v>26</v>
      </c>
      <c r="E5197" t="str">
        <f t="shared" si="162"/>
        <v>Senior-Male</v>
      </c>
      <c r="F5197" t="s">
        <v>17</v>
      </c>
      <c r="G5197" t="s">
        <v>26592</v>
      </c>
      <c r="H5197" s="1">
        <v>44423</v>
      </c>
      <c r="I5197" t="s">
        <v>14482</v>
      </c>
      <c r="J5197" t="s">
        <v>14483</v>
      </c>
      <c r="K5197" t="s">
        <v>61</v>
      </c>
      <c r="L5197">
        <v>4893.5391</v>
      </c>
      <c r="M5197">
        <v>343</v>
      </c>
      <c r="N5197" t="s">
        <v>22</v>
      </c>
      <c r="O5197" s="1">
        <v>44426</v>
      </c>
      <c r="P5197" s="3">
        <f t="shared" si="163"/>
        <v>3</v>
      </c>
      <c r="Q5197" t="s">
        <v>44</v>
      </c>
      <c r="R5197" t="s">
        <v>24</v>
      </c>
    </row>
    <row r="5198" spans="1:18" x14ac:dyDescent="0.25">
      <c r="A5198" t="s">
        <v>14484</v>
      </c>
      <c r="B5198" s="3">
        <v>84</v>
      </c>
      <c r="C5198" s="3" t="str" cm="1">
        <f t="array" ref="C5198">_xlfn.IFS(B5198&lt;35,"Young",B5198&lt;60,"Middle",TRUE,"Senior")</f>
        <v>Senior</v>
      </c>
      <c r="D5198" t="s">
        <v>16</v>
      </c>
      <c r="E5198" t="str">
        <f t="shared" si="162"/>
        <v>Senior-Female</v>
      </c>
      <c r="F5198" t="s">
        <v>63</v>
      </c>
      <c r="G5198" t="s">
        <v>28</v>
      </c>
      <c r="H5198" s="1">
        <v>43537</v>
      </c>
      <c r="I5198" t="s">
        <v>14485</v>
      </c>
      <c r="J5198" t="s">
        <v>14486</v>
      </c>
      <c r="K5198" t="s">
        <v>57</v>
      </c>
      <c r="L5198">
        <v>20827.91372</v>
      </c>
      <c r="M5198">
        <v>411</v>
      </c>
      <c r="N5198" t="s">
        <v>43</v>
      </c>
      <c r="O5198" s="1">
        <v>43552</v>
      </c>
      <c r="P5198" s="3">
        <f t="shared" si="163"/>
        <v>15</v>
      </c>
      <c r="Q5198" t="s">
        <v>44</v>
      </c>
      <c r="R5198" t="s">
        <v>45</v>
      </c>
    </row>
    <row r="5199" spans="1:18" x14ac:dyDescent="0.25">
      <c r="A5199" t="s">
        <v>14487</v>
      </c>
      <c r="B5199" s="3">
        <v>18</v>
      </c>
      <c r="C5199" s="3" t="str" cm="1">
        <f t="array" ref="C5199">_xlfn.IFS(B5199&lt;35,"Young",B5199&lt;60,"Middle",TRUE,"Senior")</f>
        <v>Young</v>
      </c>
      <c r="D5199" t="s">
        <v>26</v>
      </c>
      <c r="E5199" t="str">
        <f t="shared" si="162"/>
        <v>Young-Male</v>
      </c>
      <c r="F5199" t="s">
        <v>17</v>
      </c>
      <c r="G5199" t="s">
        <v>26593</v>
      </c>
      <c r="H5199" s="1">
        <v>44957</v>
      </c>
      <c r="I5199" t="s">
        <v>14488</v>
      </c>
      <c r="J5199" t="s">
        <v>14489</v>
      </c>
      <c r="K5199" t="s">
        <v>61</v>
      </c>
      <c r="L5199">
        <v>13081.532349999999</v>
      </c>
      <c r="M5199">
        <v>458</v>
      </c>
      <c r="N5199" t="s">
        <v>39</v>
      </c>
      <c r="O5199" s="1">
        <v>44970</v>
      </c>
      <c r="P5199" s="3">
        <f t="shared" si="163"/>
        <v>13</v>
      </c>
      <c r="Q5199" t="s">
        <v>32</v>
      </c>
      <c r="R5199" t="s">
        <v>33</v>
      </c>
    </row>
    <row r="5200" spans="1:18" x14ac:dyDescent="0.25">
      <c r="A5200" t="s">
        <v>14490</v>
      </c>
      <c r="B5200" s="3">
        <v>46</v>
      </c>
      <c r="C5200" s="3" t="str" cm="1">
        <f t="array" ref="C5200">_xlfn.IFS(B5200&lt;35,"Young",B5200&lt;60,"Middle",TRUE,"Senior")</f>
        <v>Middle</v>
      </c>
      <c r="D5200" t="s">
        <v>16</v>
      </c>
      <c r="E5200" t="str">
        <f t="shared" si="162"/>
        <v>Middle-Female</v>
      </c>
      <c r="F5200" t="s">
        <v>230</v>
      </c>
      <c r="G5200" t="s">
        <v>36</v>
      </c>
      <c r="H5200" s="1">
        <v>44680</v>
      </c>
      <c r="I5200" t="s">
        <v>14491</v>
      </c>
      <c r="J5200" t="s">
        <v>14492</v>
      </c>
      <c r="K5200" t="s">
        <v>61</v>
      </c>
      <c r="L5200">
        <v>12724.66347</v>
      </c>
      <c r="M5200">
        <v>335</v>
      </c>
      <c r="N5200" t="s">
        <v>22</v>
      </c>
      <c r="O5200" s="1">
        <v>44680</v>
      </c>
      <c r="P5200" s="3">
        <f t="shared" si="163"/>
        <v>0</v>
      </c>
      <c r="Q5200" t="s">
        <v>85</v>
      </c>
      <c r="R5200" t="s">
        <v>45</v>
      </c>
    </row>
    <row r="5201" spans="1:18" x14ac:dyDescent="0.25">
      <c r="A5201" t="s">
        <v>14493</v>
      </c>
      <c r="B5201" s="3">
        <v>21</v>
      </c>
      <c r="C5201" s="3" t="str" cm="1">
        <f t="array" ref="C5201">_xlfn.IFS(B5201&lt;35,"Young",B5201&lt;60,"Middle",TRUE,"Senior")</f>
        <v>Young</v>
      </c>
      <c r="D5201" t="s">
        <v>16</v>
      </c>
      <c r="E5201" t="str">
        <f t="shared" si="162"/>
        <v>Young-Female</v>
      </c>
      <c r="F5201" t="s">
        <v>50</v>
      </c>
      <c r="G5201" t="s">
        <v>26593</v>
      </c>
      <c r="H5201" s="1">
        <v>43733</v>
      </c>
      <c r="I5201" t="s">
        <v>8510</v>
      </c>
      <c r="J5201" t="s">
        <v>14494</v>
      </c>
      <c r="K5201" t="s">
        <v>57</v>
      </c>
      <c r="L5201">
        <v>1348.666377</v>
      </c>
      <c r="M5201">
        <v>449</v>
      </c>
      <c r="N5201" t="s">
        <v>43</v>
      </c>
      <c r="O5201" s="1">
        <v>43762</v>
      </c>
      <c r="P5201" s="3">
        <f t="shared" si="163"/>
        <v>29</v>
      </c>
      <c r="Q5201" t="s">
        <v>85</v>
      </c>
      <c r="R5201" t="s">
        <v>33</v>
      </c>
    </row>
    <row r="5202" spans="1:18" x14ac:dyDescent="0.25">
      <c r="A5202" t="s">
        <v>14495</v>
      </c>
      <c r="B5202" s="3">
        <v>65</v>
      </c>
      <c r="C5202" s="3" t="str" cm="1">
        <f t="array" ref="C5202">_xlfn.IFS(B5202&lt;35,"Young",B5202&lt;60,"Middle",TRUE,"Senior")</f>
        <v>Senior</v>
      </c>
      <c r="D5202" t="s">
        <v>16</v>
      </c>
      <c r="E5202" t="str">
        <f t="shared" si="162"/>
        <v>Senior-Female</v>
      </c>
      <c r="F5202" t="s">
        <v>17</v>
      </c>
      <c r="G5202" t="s">
        <v>26592</v>
      </c>
      <c r="H5202" s="1">
        <v>43956</v>
      </c>
      <c r="I5202" t="s">
        <v>14496</v>
      </c>
      <c r="J5202" t="s">
        <v>14497</v>
      </c>
      <c r="K5202" t="s">
        <v>31</v>
      </c>
      <c r="L5202">
        <v>7925.9152379999996</v>
      </c>
      <c r="M5202">
        <v>446</v>
      </c>
      <c r="N5202" t="s">
        <v>43</v>
      </c>
      <c r="O5202" s="1">
        <v>43968</v>
      </c>
      <c r="P5202" s="3">
        <f t="shared" si="163"/>
        <v>12</v>
      </c>
      <c r="Q5202" t="s">
        <v>44</v>
      </c>
      <c r="R5202" t="s">
        <v>24</v>
      </c>
    </row>
    <row r="5203" spans="1:18" x14ac:dyDescent="0.25">
      <c r="A5203" t="s">
        <v>14498</v>
      </c>
      <c r="B5203" s="3">
        <v>38</v>
      </c>
      <c r="C5203" s="3" t="str" cm="1">
        <f t="array" ref="C5203">_xlfn.IFS(B5203&lt;35,"Young",B5203&lt;60,"Middle",TRUE,"Senior")</f>
        <v>Middle</v>
      </c>
      <c r="D5203" t="s">
        <v>16</v>
      </c>
      <c r="E5203" t="str">
        <f t="shared" si="162"/>
        <v>Middle-Female</v>
      </c>
      <c r="F5203" t="s">
        <v>63</v>
      </c>
      <c r="G5203" t="s">
        <v>36</v>
      </c>
      <c r="H5203" s="1">
        <v>44445</v>
      </c>
      <c r="I5203" t="s">
        <v>14499</v>
      </c>
      <c r="J5203" t="s">
        <v>14500</v>
      </c>
      <c r="K5203" t="s">
        <v>61</v>
      </c>
      <c r="L5203">
        <v>12083.93132</v>
      </c>
      <c r="M5203">
        <v>295</v>
      </c>
      <c r="N5203" t="s">
        <v>22</v>
      </c>
      <c r="O5203" s="1">
        <v>44451</v>
      </c>
      <c r="P5203" s="3">
        <f t="shared" si="163"/>
        <v>6</v>
      </c>
      <c r="Q5203" t="s">
        <v>23</v>
      </c>
      <c r="R5203" t="s">
        <v>33</v>
      </c>
    </row>
    <row r="5204" spans="1:18" x14ac:dyDescent="0.25">
      <c r="A5204" t="s">
        <v>14501</v>
      </c>
      <c r="B5204" s="3">
        <v>37</v>
      </c>
      <c r="C5204" s="3" t="str" cm="1">
        <f t="array" ref="C5204">_xlfn.IFS(B5204&lt;35,"Young",B5204&lt;60,"Middle",TRUE,"Senior")</f>
        <v>Middle</v>
      </c>
      <c r="D5204" t="s">
        <v>26</v>
      </c>
      <c r="E5204" t="str">
        <f t="shared" si="162"/>
        <v>Middle-Male</v>
      </c>
      <c r="F5204" t="s">
        <v>35</v>
      </c>
      <c r="G5204" t="s">
        <v>26593</v>
      </c>
      <c r="H5204" s="1">
        <v>44794</v>
      </c>
      <c r="I5204" t="s">
        <v>14502</v>
      </c>
      <c r="J5204" t="s">
        <v>14503</v>
      </c>
      <c r="K5204" t="s">
        <v>31</v>
      </c>
      <c r="L5204">
        <v>34101.216359999999</v>
      </c>
      <c r="M5204">
        <v>399</v>
      </c>
      <c r="N5204" t="s">
        <v>39</v>
      </c>
      <c r="O5204" s="1">
        <v>44817</v>
      </c>
      <c r="P5204" s="3">
        <f t="shared" si="163"/>
        <v>23</v>
      </c>
      <c r="Q5204" t="s">
        <v>85</v>
      </c>
      <c r="R5204" t="s">
        <v>45</v>
      </c>
    </row>
    <row r="5205" spans="1:18" x14ac:dyDescent="0.25">
      <c r="A5205" t="s">
        <v>14504</v>
      </c>
      <c r="B5205" s="3">
        <v>39</v>
      </c>
      <c r="C5205" s="3" t="str" cm="1">
        <f t="array" ref="C5205">_xlfn.IFS(B5205&lt;35,"Young",B5205&lt;60,"Middle",TRUE,"Senior")</f>
        <v>Middle</v>
      </c>
      <c r="D5205" t="s">
        <v>26</v>
      </c>
      <c r="E5205" t="str">
        <f t="shared" si="162"/>
        <v>Middle-Male</v>
      </c>
      <c r="F5205" t="s">
        <v>17</v>
      </c>
      <c r="G5205" t="s">
        <v>18</v>
      </c>
      <c r="H5205" s="1">
        <v>44401</v>
      </c>
      <c r="I5205" t="s">
        <v>14505</v>
      </c>
      <c r="J5205" t="s">
        <v>14506</v>
      </c>
      <c r="K5205" t="s">
        <v>53</v>
      </c>
      <c r="L5205">
        <v>8446.5932919999996</v>
      </c>
      <c r="M5205">
        <v>304</v>
      </c>
      <c r="N5205" t="s">
        <v>39</v>
      </c>
      <c r="O5205" s="1">
        <v>44412</v>
      </c>
      <c r="P5205" s="3">
        <f t="shared" si="163"/>
        <v>11</v>
      </c>
      <c r="Q5205" t="s">
        <v>23</v>
      </c>
      <c r="R5205" t="s">
        <v>33</v>
      </c>
    </row>
    <row r="5206" spans="1:18" x14ac:dyDescent="0.25">
      <c r="A5206" t="s">
        <v>14507</v>
      </c>
      <c r="B5206" s="3">
        <v>72</v>
      </c>
      <c r="C5206" s="3" t="str" cm="1">
        <f t="array" ref="C5206">_xlfn.IFS(B5206&lt;35,"Young",B5206&lt;60,"Middle",TRUE,"Senior")</f>
        <v>Senior</v>
      </c>
      <c r="D5206" t="s">
        <v>26</v>
      </c>
      <c r="E5206" t="str">
        <f t="shared" si="162"/>
        <v>Senior-Male</v>
      </c>
      <c r="F5206" t="s">
        <v>230</v>
      </c>
      <c r="G5206" t="s">
        <v>36</v>
      </c>
      <c r="H5206" s="1">
        <v>45090</v>
      </c>
      <c r="I5206" t="s">
        <v>14508</v>
      </c>
      <c r="J5206" t="s">
        <v>14509</v>
      </c>
      <c r="K5206" t="s">
        <v>57</v>
      </c>
      <c r="L5206">
        <v>11438.318569999999</v>
      </c>
      <c r="M5206">
        <v>126</v>
      </c>
      <c r="N5206" t="s">
        <v>39</v>
      </c>
      <c r="O5206" s="1">
        <v>45115</v>
      </c>
      <c r="P5206" s="3">
        <f t="shared" si="163"/>
        <v>25</v>
      </c>
      <c r="Q5206" t="s">
        <v>32</v>
      </c>
      <c r="R5206" t="s">
        <v>33</v>
      </c>
    </row>
    <row r="5207" spans="1:18" x14ac:dyDescent="0.25">
      <c r="A5207" t="s">
        <v>14510</v>
      </c>
      <c r="B5207" s="3">
        <v>29</v>
      </c>
      <c r="C5207" s="3" t="str" cm="1">
        <f t="array" ref="C5207">_xlfn.IFS(B5207&lt;35,"Young",B5207&lt;60,"Middle",TRUE,"Senior")</f>
        <v>Young</v>
      </c>
      <c r="D5207" t="s">
        <v>16</v>
      </c>
      <c r="E5207" t="str">
        <f t="shared" si="162"/>
        <v>Young-Female</v>
      </c>
      <c r="F5207" t="s">
        <v>230</v>
      </c>
      <c r="G5207" t="s">
        <v>26593</v>
      </c>
      <c r="H5207" s="1">
        <v>45132</v>
      </c>
      <c r="I5207" t="s">
        <v>14511</v>
      </c>
      <c r="J5207" t="s">
        <v>14512</v>
      </c>
      <c r="K5207" t="s">
        <v>57</v>
      </c>
      <c r="L5207">
        <v>10579.953680000001</v>
      </c>
      <c r="M5207">
        <v>443</v>
      </c>
      <c r="N5207" t="s">
        <v>43</v>
      </c>
      <c r="O5207" s="1">
        <v>45141</v>
      </c>
      <c r="P5207" s="3">
        <f t="shared" si="163"/>
        <v>9</v>
      </c>
      <c r="Q5207" t="s">
        <v>49</v>
      </c>
      <c r="R5207" t="s">
        <v>45</v>
      </c>
    </row>
    <row r="5208" spans="1:18" x14ac:dyDescent="0.25">
      <c r="A5208" t="s">
        <v>14513</v>
      </c>
      <c r="B5208" s="3">
        <v>66</v>
      </c>
      <c r="C5208" s="3" t="str" cm="1">
        <f t="array" ref="C5208">_xlfn.IFS(B5208&lt;35,"Young",B5208&lt;60,"Middle",TRUE,"Senior")</f>
        <v>Senior</v>
      </c>
      <c r="D5208" t="s">
        <v>26</v>
      </c>
      <c r="E5208" t="str">
        <f t="shared" si="162"/>
        <v>Senior-Male</v>
      </c>
      <c r="F5208" t="s">
        <v>35</v>
      </c>
      <c r="G5208" t="s">
        <v>26593</v>
      </c>
      <c r="H5208" s="1">
        <v>43726</v>
      </c>
      <c r="I5208" t="s">
        <v>14514</v>
      </c>
      <c r="J5208" t="s">
        <v>7840</v>
      </c>
      <c r="K5208" t="s">
        <v>21</v>
      </c>
      <c r="L5208">
        <v>17844.64849</v>
      </c>
      <c r="M5208">
        <v>458</v>
      </c>
      <c r="N5208" t="s">
        <v>39</v>
      </c>
      <c r="O5208" s="1">
        <v>43733</v>
      </c>
      <c r="P5208" s="3">
        <f t="shared" si="163"/>
        <v>7</v>
      </c>
      <c r="Q5208" t="s">
        <v>85</v>
      </c>
      <c r="R5208" t="s">
        <v>33</v>
      </c>
    </row>
    <row r="5209" spans="1:18" x14ac:dyDescent="0.25">
      <c r="A5209" t="s">
        <v>3713</v>
      </c>
      <c r="B5209" s="3">
        <v>24</v>
      </c>
      <c r="C5209" s="3" t="str" cm="1">
        <f t="array" ref="C5209">_xlfn.IFS(B5209&lt;35,"Young",B5209&lt;60,"Middle",TRUE,"Senior")</f>
        <v>Young</v>
      </c>
      <c r="D5209" t="s">
        <v>26</v>
      </c>
      <c r="E5209" t="str">
        <f t="shared" si="162"/>
        <v>Young-Male</v>
      </c>
      <c r="F5209" t="s">
        <v>17</v>
      </c>
      <c r="G5209" t="s">
        <v>26593</v>
      </c>
      <c r="H5209" s="1">
        <v>44523</v>
      </c>
      <c r="I5209" t="s">
        <v>14515</v>
      </c>
      <c r="J5209" t="s">
        <v>14516</v>
      </c>
      <c r="K5209" t="s">
        <v>53</v>
      </c>
      <c r="L5209">
        <v>13736.19498</v>
      </c>
      <c r="M5209">
        <v>344</v>
      </c>
      <c r="N5209" t="s">
        <v>43</v>
      </c>
      <c r="O5209" s="1">
        <v>44552</v>
      </c>
      <c r="P5209" s="3">
        <f t="shared" si="163"/>
        <v>29</v>
      </c>
      <c r="Q5209" t="s">
        <v>49</v>
      </c>
      <c r="R5209" t="s">
        <v>24</v>
      </c>
    </row>
    <row r="5210" spans="1:18" x14ac:dyDescent="0.25">
      <c r="A5210" t="s">
        <v>14517</v>
      </c>
      <c r="B5210" s="3">
        <v>34</v>
      </c>
      <c r="C5210" s="3" t="str" cm="1">
        <f t="array" ref="C5210">_xlfn.IFS(B5210&lt;35,"Young",B5210&lt;60,"Middle",TRUE,"Senior")</f>
        <v>Young</v>
      </c>
      <c r="D5210" t="s">
        <v>26</v>
      </c>
      <c r="E5210" t="str">
        <f t="shared" si="162"/>
        <v>Young-Male</v>
      </c>
      <c r="F5210" t="s">
        <v>17</v>
      </c>
      <c r="G5210" t="s">
        <v>70</v>
      </c>
      <c r="H5210" s="1">
        <v>44728</v>
      </c>
      <c r="I5210" t="s">
        <v>14518</v>
      </c>
      <c r="J5210" t="s">
        <v>14519</v>
      </c>
      <c r="K5210" t="s">
        <v>57</v>
      </c>
      <c r="L5210">
        <v>41991.529699999999</v>
      </c>
      <c r="M5210">
        <v>372</v>
      </c>
      <c r="N5210" t="s">
        <v>22</v>
      </c>
      <c r="O5210" s="1">
        <v>44733</v>
      </c>
      <c r="P5210" s="3">
        <f t="shared" si="163"/>
        <v>5</v>
      </c>
      <c r="Q5210" t="s">
        <v>44</v>
      </c>
      <c r="R5210" t="s">
        <v>33</v>
      </c>
    </row>
    <row r="5211" spans="1:18" x14ac:dyDescent="0.25">
      <c r="A5211" t="s">
        <v>14520</v>
      </c>
      <c r="B5211" s="3">
        <v>49</v>
      </c>
      <c r="C5211" s="3" t="str" cm="1">
        <f t="array" ref="C5211">_xlfn.IFS(B5211&lt;35,"Young",B5211&lt;60,"Middle",TRUE,"Senior")</f>
        <v>Middle</v>
      </c>
      <c r="D5211" t="s">
        <v>16</v>
      </c>
      <c r="E5211" t="str">
        <f t="shared" si="162"/>
        <v>Middle-Female</v>
      </c>
      <c r="F5211" t="s">
        <v>230</v>
      </c>
      <c r="G5211" t="s">
        <v>26592</v>
      </c>
      <c r="H5211" s="1">
        <v>44416</v>
      </c>
      <c r="I5211" t="s">
        <v>14521</v>
      </c>
      <c r="J5211" t="s">
        <v>14522</v>
      </c>
      <c r="K5211" t="s">
        <v>21</v>
      </c>
      <c r="L5211">
        <v>21000.074140000001</v>
      </c>
      <c r="M5211">
        <v>397</v>
      </c>
      <c r="N5211" t="s">
        <v>39</v>
      </c>
      <c r="O5211" s="1">
        <v>44444</v>
      </c>
      <c r="P5211" s="3">
        <f t="shared" si="163"/>
        <v>28</v>
      </c>
      <c r="Q5211" t="s">
        <v>44</v>
      </c>
      <c r="R5211" t="s">
        <v>45</v>
      </c>
    </row>
    <row r="5212" spans="1:18" x14ac:dyDescent="0.25">
      <c r="A5212" t="s">
        <v>14523</v>
      </c>
      <c r="B5212" s="3">
        <v>43</v>
      </c>
      <c r="C5212" s="3" t="str" cm="1">
        <f t="array" ref="C5212">_xlfn.IFS(B5212&lt;35,"Young",B5212&lt;60,"Middle",TRUE,"Senior")</f>
        <v>Middle</v>
      </c>
      <c r="D5212" t="s">
        <v>26</v>
      </c>
      <c r="E5212" t="str">
        <f t="shared" si="162"/>
        <v>Middle-Male</v>
      </c>
      <c r="F5212" t="s">
        <v>27</v>
      </c>
      <c r="G5212" t="s">
        <v>26593</v>
      </c>
      <c r="H5212" s="1">
        <v>44971</v>
      </c>
      <c r="I5212" t="s">
        <v>14524</v>
      </c>
      <c r="J5212" t="s">
        <v>14525</v>
      </c>
      <c r="K5212" t="s">
        <v>61</v>
      </c>
      <c r="L5212">
        <v>6554.2096039999997</v>
      </c>
      <c r="M5212">
        <v>379</v>
      </c>
      <c r="N5212" t="s">
        <v>43</v>
      </c>
      <c r="O5212" s="1">
        <v>44981</v>
      </c>
      <c r="P5212" s="3">
        <f t="shared" si="163"/>
        <v>10</v>
      </c>
      <c r="Q5212" t="s">
        <v>49</v>
      </c>
      <c r="R5212" t="s">
        <v>24</v>
      </c>
    </row>
    <row r="5213" spans="1:18" x14ac:dyDescent="0.25">
      <c r="A5213" t="s">
        <v>14526</v>
      </c>
      <c r="B5213" s="3">
        <v>73</v>
      </c>
      <c r="C5213" s="3" t="str" cm="1">
        <f t="array" ref="C5213">_xlfn.IFS(B5213&lt;35,"Young",B5213&lt;60,"Middle",TRUE,"Senior")</f>
        <v>Senior</v>
      </c>
      <c r="D5213" t="s">
        <v>16</v>
      </c>
      <c r="E5213" t="str">
        <f t="shared" si="162"/>
        <v>Senior-Female</v>
      </c>
      <c r="F5213" t="s">
        <v>90</v>
      </c>
      <c r="G5213" t="s">
        <v>70</v>
      </c>
      <c r="H5213" s="1">
        <v>43514</v>
      </c>
      <c r="I5213" t="s">
        <v>14527</v>
      </c>
      <c r="J5213" t="s">
        <v>14528</v>
      </c>
      <c r="K5213" t="s">
        <v>31</v>
      </c>
      <c r="L5213">
        <v>76314.042629999996</v>
      </c>
      <c r="M5213">
        <v>243</v>
      </c>
      <c r="N5213" t="s">
        <v>39</v>
      </c>
      <c r="O5213" s="1">
        <v>43542</v>
      </c>
      <c r="P5213" s="3">
        <f t="shared" si="163"/>
        <v>28</v>
      </c>
      <c r="Q5213" t="s">
        <v>32</v>
      </c>
      <c r="R5213" t="s">
        <v>45</v>
      </c>
    </row>
    <row r="5214" spans="1:18" x14ac:dyDescent="0.25">
      <c r="A5214" t="s">
        <v>14529</v>
      </c>
      <c r="B5214" s="3">
        <v>52</v>
      </c>
      <c r="C5214" s="3" t="str" cm="1">
        <f t="array" ref="C5214">_xlfn.IFS(B5214&lt;35,"Young",B5214&lt;60,"Middle",TRUE,"Senior")</f>
        <v>Middle</v>
      </c>
      <c r="D5214" t="s">
        <v>16</v>
      </c>
      <c r="E5214" t="str">
        <f t="shared" si="162"/>
        <v>Middle-Female</v>
      </c>
      <c r="F5214" t="s">
        <v>17</v>
      </c>
      <c r="G5214" t="s">
        <v>18</v>
      </c>
      <c r="H5214" s="1">
        <v>44450</v>
      </c>
      <c r="I5214" t="s">
        <v>14530</v>
      </c>
      <c r="J5214" t="s">
        <v>14531</v>
      </c>
      <c r="K5214" t="s">
        <v>21</v>
      </c>
      <c r="L5214">
        <v>29811.718840000001</v>
      </c>
      <c r="M5214">
        <v>493</v>
      </c>
      <c r="N5214" t="s">
        <v>39</v>
      </c>
      <c r="O5214" s="1">
        <v>44473</v>
      </c>
      <c r="P5214" s="3">
        <f t="shared" si="163"/>
        <v>23</v>
      </c>
      <c r="Q5214" t="s">
        <v>85</v>
      </c>
      <c r="R5214" t="s">
        <v>33</v>
      </c>
    </row>
    <row r="5215" spans="1:18" x14ac:dyDescent="0.25">
      <c r="A5215" t="s">
        <v>14532</v>
      </c>
      <c r="B5215" s="3">
        <v>31</v>
      </c>
      <c r="C5215" s="3" t="str" cm="1">
        <f t="array" ref="C5215">_xlfn.IFS(B5215&lt;35,"Young",B5215&lt;60,"Middle",TRUE,"Senior")</f>
        <v>Young</v>
      </c>
      <c r="D5215" t="s">
        <v>26</v>
      </c>
      <c r="E5215" t="str">
        <f t="shared" si="162"/>
        <v>Young-Male</v>
      </c>
      <c r="F5215" t="s">
        <v>17</v>
      </c>
      <c r="G5215" t="s">
        <v>70</v>
      </c>
      <c r="H5215" s="1">
        <v>45065</v>
      </c>
      <c r="I5215" t="s">
        <v>14533</v>
      </c>
      <c r="J5215" t="s">
        <v>14534</v>
      </c>
      <c r="K5215" t="s">
        <v>57</v>
      </c>
      <c r="L5215">
        <v>43574.255409999998</v>
      </c>
      <c r="M5215">
        <v>487</v>
      </c>
      <c r="N5215" t="s">
        <v>22</v>
      </c>
      <c r="O5215" s="1">
        <v>45086</v>
      </c>
      <c r="P5215" s="3">
        <f t="shared" si="163"/>
        <v>21</v>
      </c>
      <c r="Q5215" t="s">
        <v>32</v>
      </c>
      <c r="R5215" t="s">
        <v>24</v>
      </c>
    </row>
    <row r="5216" spans="1:18" x14ac:dyDescent="0.25">
      <c r="A5216" t="s">
        <v>14535</v>
      </c>
      <c r="B5216" s="3">
        <v>26</v>
      </c>
      <c r="C5216" s="3" t="str" cm="1">
        <f t="array" ref="C5216">_xlfn.IFS(B5216&lt;35,"Young",B5216&lt;60,"Middle",TRUE,"Senior")</f>
        <v>Young</v>
      </c>
      <c r="D5216" t="s">
        <v>26</v>
      </c>
      <c r="E5216" t="str">
        <f t="shared" si="162"/>
        <v>Young-Male</v>
      </c>
      <c r="F5216" t="s">
        <v>230</v>
      </c>
      <c r="G5216" t="s">
        <v>28</v>
      </c>
      <c r="H5216" s="1">
        <v>44049</v>
      </c>
      <c r="I5216" t="s">
        <v>14536</v>
      </c>
      <c r="J5216" t="s">
        <v>14537</v>
      </c>
      <c r="K5216" t="s">
        <v>57</v>
      </c>
      <c r="L5216">
        <v>35267.816120000003</v>
      </c>
      <c r="M5216">
        <v>105</v>
      </c>
      <c r="N5216" t="s">
        <v>43</v>
      </c>
      <c r="O5216" s="1">
        <v>44053</v>
      </c>
      <c r="P5216" s="3">
        <f t="shared" si="163"/>
        <v>4</v>
      </c>
      <c r="Q5216" t="s">
        <v>49</v>
      </c>
      <c r="R5216" t="s">
        <v>24</v>
      </c>
    </row>
    <row r="5217" spans="1:18" x14ac:dyDescent="0.25">
      <c r="A5217" t="s">
        <v>14538</v>
      </c>
      <c r="B5217" s="3">
        <v>75</v>
      </c>
      <c r="C5217" s="3" t="str" cm="1">
        <f t="array" ref="C5217">_xlfn.IFS(B5217&lt;35,"Young",B5217&lt;60,"Middle",TRUE,"Senior")</f>
        <v>Senior</v>
      </c>
      <c r="D5217" t="s">
        <v>26</v>
      </c>
      <c r="E5217" t="str">
        <f t="shared" si="162"/>
        <v>Senior-Male</v>
      </c>
      <c r="F5217" t="s">
        <v>35</v>
      </c>
      <c r="G5217" t="s">
        <v>26592</v>
      </c>
      <c r="H5217" s="1">
        <v>44604</v>
      </c>
      <c r="I5217" t="s">
        <v>14539</v>
      </c>
      <c r="J5217" t="s">
        <v>14540</v>
      </c>
      <c r="K5217" t="s">
        <v>53</v>
      </c>
      <c r="L5217">
        <v>28018.951300000001</v>
      </c>
      <c r="M5217">
        <v>396</v>
      </c>
      <c r="N5217" t="s">
        <v>43</v>
      </c>
      <c r="O5217" s="1">
        <v>44614</v>
      </c>
      <c r="P5217" s="3">
        <f t="shared" si="163"/>
        <v>10</v>
      </c>
      <c r="Q5217" t="s">
        <v>44</v>
      </c>
      <c r="R5217" t="s">
        <v>45</v>
      </c>
    </row>
    <row r="5218" spans="1:18" x14ac:dyDescent="0.25">
      <c r="A5218" t="s">
        <v>4312</v>
      </c>
      <c r="B5218" s="3">
        <v>41</v>
      </c>
      <c r="C5218" s="3" t="str" cm="1">
        <f t="array" ref="C5218">_xlfn.IFS(B5218&lt;35,"Young",B5218&lt;60,"Middle",TRUE,"Senior")</f>
        <v>Middle</v>
      </c>
      <c r="D5218" t="s">
        <v>26</v>
      </c>
      <c r="E5218" t="str">
        <f t="shared" si="162"/>
        <v>Middle-Male</v>
      </c>
      <c r="F5218" t="s">
        <v>17</v>
      </c>
      <c r="G5218" t="s">
        <v>26593</v>
      </c>
      <c r="H5218" s="1">
        <v>43661</v>
      </c>
      <c r="I5218" t="s">
        <v>14541</v>
      </c>
      <c r="J5218" t="s">
        <v>14542</v>
      </c>
      <c r="K5218" t="s">
        <v>53</v>
      </c>
      <c r="L5218">
        <v>15495.014789999999</v>
      </c>
      <c r="M5218">
        <v>356</v>
      </c>
      <c r="N5218" t="s">
        <v>39</v>
      </c>
      <c r="O5218" s="1">
        <v>43687</v>
      </c>
      <c r="P5218" s="3">
        <f t="shared" si="163"/>
        <v>26</v>
      </c>
      <c r="Q5218" t="s">
        <v>32</v>
      </c>
      <c r="R5218" t="s">
        <v>45</v>
      </c>
    </row>
    <row r="5219" spans="1:18" x14ac:dyDescent="0.25">
      <c r="A5219" t="s">
        <v>14543</v>
      </c>
      <c r="B5219" s="3">
        <v>38</v>
      </c>
      <c r="C5219" s="3" t="str" cm="1">
        <f t="array" ref="C5219">_xlfn.IFS(B5219&lt;35,"Young",B5219&lt;60,"Middle",TRUE,"Senior")</f>
        <v>Middle</v>
      </c>
      <c r="D5219" t="s">
        <v>26</v>
      </c>
      <c r="E5219" t="str">
        <f t="shared" si="162"/>
        <v>Middle-Male</v>
      </c>
      <c r="F5219" t="s">
        <v>27</v>
      </c>
      <c r="G5219" t="s">
        <v>26593</v>
      </c>
      <c r="H5219" s="1">
        <v>45199</v>
      </c>
      <c r="I5219" t="s">
        <v>14544</v>
      </c>
      <c r="J5219" t="s">
        <v>2922</v>
      </c>
      <c r="K5219" t="s">
        <v>31</v>
      </c>
      <c r="L5219">
        <v>17681.24065</v>
      </c>
      <c r="M5219">
        <v>203</v>
      </c>
      <c r="N5219" t="s">
        <v>43</v>
      </c>
      <c r="O5219" s="1">
        <v>45213</v>
      </c>
      <c r="P5219" s="3">
        <f t="shared" si="163"/>
        <v>14</v>
      </c>
      <c r="Q5219" t="s">
        <v>44</v>
      </c>
      <c r="R5219" t="s">
        <v>33</v>
      </c>
    </row>
    <row r="5220" spans="1:18" x14ac:dyDescent="0.25">
      <c r="A5220" t="s">
        <v>14545</v>
      </c>
      <c r="B5220" s="3">
        <v>40</v>
      </c>
      <c r="C5220" s="3" t="str" cm="1">
        <f t="array" ref="C5220">_xlfn.IFS(B5220&lt;35,"Young",B5220&lt;60,"Middle",TRUE,"Senior")</f>
        <v>Middle</v>
      </c>
      <c r="D5220" t="s">
        <v>16</v>
      </c>
      <c r="E5220" t="str">
        <f t="shared" si="162"/>
        <v>Middle-Female</v>
      </c>
      <c r="F5220" t="s">
        <v>17</v>
      </c>
      <c r="G5220" t="s">
        <v>70</v>
      </c>
      <c r="H5220" s="1">
        <v>43686</v>
      </c>
      <c r="I5220" t="s">
        <v>11270</v>
      </c>
      <c r="J5220" t="s">
        <v>14546</v>
      </c>
      <c r="K5220" t="s">
        <v>21</v>
      </c>
      <c r="L5220">
        <v>17163.459800000001</v>
      </c>
      <c r="M5220">
        <v>498</v>
      </c>
      <c r="N5220" t="s">
        <v>39</v>
      </c>
      <c r="O5220" s="1">
        <v>43708</v>
      </c>
      <c r="P5220" s="3">
        <f t="shared" si="163"/>
        <v>22</v>
      </c>
      <c r="Q5220" t="s">
        <v>49</v>
      </c>
      <c r="R5220" t="s">
        <v>33</v>
      </c>
    </row>
    <row r="5221" spans="1:18" x14ac:dyDescent="0.25">
      <c r="A5221" t="s">
        <v>14547</v>
      </c>
      <c r="B5221" s="3">
        <v>76</v>
      </c>
      <c r="C5221" s="3" t="str" cm="1">
        <f t="array" ref="C5221">_xlfn.IFS(B5221&lt;35,"Young",B5221&lt;60,"Middle",TRUE,"Senior")</f>
        <v>Senior</v>
      </c>
      <c r="D5221" t="s">
        <v>16</v>
      </c>
      <c r="E5221" t="str">
        <f t="shared" si="162"/>
        <v>Senior-Female</v>
      </c>
      <c r="F5221" t="s">
        <v>50</v>
      </c>
      <c r="G5221" t="s">
        <v>26593</v>
      </c>
      <c r="H5221" s="1">
        <v>44529</v>
      </c>
      <c r="I5221" t="s">
        <v>14548</v>
      </c>
      <c r="J5221" t="s">
        <v>14549</v>
      </c>
      <c r="K5221" t="s">
        <v>31</v>
      </c>
      <c r="L5221">
        <v>32684.378270000001</v>
      </c>
      <c r="M5221">
        <v>135</v>
      </c>
      <c r="N5221" t="s">
        <v>39</v>
      </c>
      <c r="O5221" s="1">
        <v>44535</v>
      </c>
      <c r="P5221" s="3">
        <f t="shared" si="163"/>
        <v>6</v>
      </c>
      <c r="Q5221" t="s">
        <v>49</v>
      </c>
      <c r="R5221" t="s">
        <v>45</v>
      </c>
    </row>
    <row r="5222" spans="1:18" x14ac:dyDescent="0.25">
      <c r="A5222" t="s">
        <v>14550</v>
      </c>
      <c r="B5222" s="3">
        <v>28</v>
      </c>
      <c r="C5222" s="3" t="str" cm="1">
        <f t="array" ref="C5222">_xlfn.IFS(B5222&lt;35,"Young",B5222&lt;60,"Middle",TRUE,"Senior")</f>
        <v>Young</v>
      </c>
      <c r="D5222" t="s">
        <v>26</v>
      </c>
      <c r="E5222" t="str">
        <f t="shared" si="162"/>
        <v>Young-Male</v>
      </c>
      <c r="F5222" t="s">
        <v>63</v>
      </c>
      <c r="G5222" t="s">
        <v>26593</v>
      </c>
      <c r="H5222" s="1">
        <v>43821</v>
      </c>
      <c r="I5222" t="s">
        <v>14551</v>
      </c>
      <c r="J5222" t="s">
        <v>14552</v>
      </c>
      <c r="K5222" t="s">
        <v>53</v>
      </c>
      <c r="L5222">
        <v>12748.56489</v>
      </c>
      <c r="M5222">
        <v>150</v>
      </c>
      <c r="N5222" t="s">
        <v>39</v>
      </c>
      <c r="O5222" s="1">
        <v>43846</v>
      </c>
      <c r="P5222" s="3">
        <f t="shared" si="163"/>
        <v>25</v>
      </c>
      <c r="Q5222" t="s">
        <v>85</v>
      </c>
      <c r="R5222" t="s">
        <v>45</v>
      </c>
    </row>
    <row r="5223" spans="1:18" x14ac:dyDescent="0.25">
      <c r="A5223" t="s">
        <v>10209</v>
      </c>
      <c r="B5223" s="3">
        <v>38</v>
      </c>
      <c r="C5223" s="3" t="str" cm="1">
        <f t="array" ref="C5223">_xlfn.IFS(B5223&lt;35,"Young",B5223&lt;60,"Middle",TRUE,"Senior")</f>
        <v>Middle</v>
      </c>
      <c r="D5223" t="s">
        <v>26</v>
      </c>
      <c r="E5223" t="str">
        <f t="shared" si="162"/>
        <v>Middle-Male</v>
      </c>
      <c r="F5223" t="s">
        <v>17</v>
      </c>
      <c r="G5223" t="s">
        <v>28</v>
      </c>
      <c r="H5223" s="1">
        <v>43642</v>
      </c>
      <c r="I5223" t="s">
        <v>14553</v>
      </c>
      <c r="J5223" t="s">
        <v>14554</v>
      </c>
      <c r="K5223" t="s">
        <v>53</v>
      </c>
      <c r="L5223">
        <v>43590.498489999998</v>
      </c>
      <c r="M5223">
        <v>127</v>
      </c>
      <c r="N5223" t="s">
        <v>43</v>
      </c>
      <c r="O5223" s="1">
        <v>43665</v>
      </c>
      <c r="P5223" s="3">
        <f t="shared" si="163"/>
        <v>23</v>
      </c>
      <c r="Q5223" t="s">
        <v>32</v>
      </c>
      <c r="R5223" t="s">
        <v>24</v>
      </c>
    </row>
    <row r="5224" spans="1:18" x14ac:dyDescent="0.25">
      <c r="A5224" t="s">
        <v>11448</v>
      </c>
      <c r="B5224" s="3">
        <v>23</v>
      </c>
      <c r="C5224" s="3" t="str" cm="1">
        <f t="array" ref="C5224">_xlfn.IFS(B5224&lt;35,"Young",B5224&lt;60,"Middle",TRUE,"Senior")</f>
        <v>Young</v>
      </c>
      <c r="D5224" t="s">
        <v>26</v>
      </c>
      <c r="E5224" t="str">
        <f t="shared" si="162"/>
        <v>Young-Male</v>
      </c>
      <c r="F5224" t="s">
        <v>230</v>
      </c>
      <c r="G5224" t="s">
        <v>36</v>
      </c>
      <c r="H5224" s="1">
        <v>43630</v>
      </c>
      <c r="I5224" t="s">
        <v>14555</v>
      </c>
      <c r="J5224" t="s">
        <v>14556</v>
      </c>
      <c r="K5224" t="s">
        <v>31</v>
      </c>
      <c r="L5224">
        <v>11682.634169999999</v>
      </c>
      <c r="M5224">
        <v>247</v>
      </c>
      <c r="N5224" t="s">
        <v>22</v>
      </c>
      <c r="O5224" s="1">
        <v>43651</v>
      </c>
      <c r="P5224" s="3">
        <f t="shared" si="163"/>
        <v>21</v>
      </c>
      <c r="Q5224" t="s">
        <v>32</v>
      </c>
      <c r="R5224" t="s">
        <v>45</v>
      </c>
    </row>
    <row r="5225" spans="1:18" x14ac:dyDescent="0.25">
      <c r="A5225" t="s">
        <v>14557</v>
      </c>
      <c r="B5225" s="3">
        <v>53</v>
      </c>
      <c r="C5225" s="3" t="str" cm="1">
        <f t="array" ref="C5225">_xlfn.IFS(B5225&lt;35,"Young",B5225&lt;60,"Middle",TRUE,"Senior")</f>
        <v>Middle</v>
      </c>
      <c r="D5225" t="s">
        <v>16</v>
      </c>
      <c r="E5225" t="str">
        <f t="shared" si="162"/>
        <v>Middle-Female</v>
      </c>
      <c r="F5225" t="s">
        <v>115</v>
      </c>
      <c r="G5225" t="s">
        <v>70</v>
      </c>
      <c r="H5225" s="1">
        <v>43944</v>
      </c>
      <c r="I5225" t="s">
        <v>14558</v>
      </c>
      <c r="J5225" t="s">
        <v>14559</v>
      </c>
      <c r="K5225" t="s">
        <v>21</v>
      </c>
      <c r="L5225">
        <v>2425.8657899999998</v>
      </c>
      <c r="M5225">
        <v>313</v>
      </c>
      <c r="N5225" t="s">
        <v>39</v>
      </c>
      <c r="O5225" s="1">
        <v>43971</v>
      </c>
      <c r="P5225" s="3">
        <f t="shared" si="163"/>
        <v>27</v>
      </c>
      <c r="Q5225" t="s">
        <v>44</v>
      </c>
      <c r="R5225" t="s">
        <v>45</v>
      </c>
    </row>
    <row r="5226" spans="1:18" x14ac:dyDescent="0.25">
      <c r="A5226" t="s">
        <v>14560</v>
      </c>
      <c r="B5226" s="3">
        <v>34</v>
      </c>
      <c r="C5226" s="3" t="str" cm="1">
        <f t="array" ref="C5226">_xlfn.IFS(B5226&lt;35,"Young",B5226&lt;60,"Middle",TRUE,"Senior")</f>
        <v>Young</v>
      </c>
      <c r="D5226" t="s">
        <v>26</v>
      </c>
      <c r="E5226" t="str">
        <f t="shared" si="162"/>
        <v>Young-Male</v>
      </c>
      <c r="F5226" t="s">
        <v>50</v>
      </c>
      <c r="G5226" t="s">
        <v>70</v>
      </c>
      <c r="H5226" s="1">
        <v>44153</v>
      </c>
      <c r="I5226" t="s">
        <v>5597</v>
      </c>
      <c r="J5226" t="s">
        <v>14561</v>
      </c>
      <c r="K5226" t="s">
        <v>53</v>
      </c>
      <c r="L5226">
        <v>70328.696549999993</v>
      </c>
      <c r="M5226">
        <v>412</v>
      </c>
      <c r="N5226" t="s">
        <v>39</v>
      </c>
      <c r="O5226" s="1">
        <v>44176</v>
      </c>
      <c r="P5226" s="3">
        <f t="shared" si="163"/>
        <v>23</v>
      </c>
      <c r="Q5226" t="s">
        <v>85</v>
      </c>
      <c r="R5226" t="s">
        <v>45</v>
      </c>
    </row>
    <row r="5227" spans="1:18" x14ac:dyDescent="0.25">
      <c r="A5227" t="s">
        <v>14562</v>
      </c>
      <c r="B5227" s="3">
        <v>21</v>
      </c>
      <c r="C5227" s="3" t="str" cm="1">
        <f t="array" ref="C5227">_xlfn.IFS(B5227&lt;35,"Young",B5227&lt;60,"Middle",TRUE,"Senior")</f>
        <v>Young</v>
      </c>
      <c r="D5227" t="s">
        <v>26</v>
      </c>
      <c r="E5227" t="str">
        <f t="shared" si="162"/>
        <v>Young-Male</v>
      </c>
      <c r="F5227" t="s">
        <v>115</v>
      </c>
      <c r="G5227" t="s">
        <v>70</v>
      </c>
      <c r="H5227" s="1">
        <v>44040</v>
      </c>
      <c r="I5227" t="s">
        <v>14563</v>
      </c>
      <c r="J5227" t="s">
        <v>5003</v>
      </c>
      <c r="K5227" t="s">
        <v>31</v>
      </c>
      <c r="L5227">
        <v>65199.839639999998</v>
      </c>
      <c r="M5227">
        <v>449</v>
      </c>
      <c r="N5227" t="s">
        <v>39</v>
      </c>
      <c r="O5227" s="1">
        <v>44059</v>
      </c>
      <c r="P5227" s="3">
        <f t="shared" si="163"/>
        <v>19</v>
      </c>
      <c r="Q5227" t="s">
        <v>23</v>
      </c>
      <c r="R5227" t="s">
        <v>45</v>
      </c>
    </row>
    <row r="5228" spans="1:18" x14ac:dyDescent="0.25">
      <c r="A5228" t="s">
        <v>14564</v>
      </c>
      <c r="B5228" s="3">
        <v>37</v>
      </c>
      <c r="C5228" s="3" t="str" cm="1">
        <f t="array" ref="C5228">_xlfn.IFS(B5228&lt;35,"Young",B5228&lt;60,"Middle",TRUE,"Senior")</f>
        <v>Middle</v>
      </c>
      <c r="D5228" t="s">
        <v>26</v>
      </c>
      <c r="E5228" t="str">
        <f t="shared" si="162"/>
        <v>Middle-Male</v>
      </c>
      <c r="F5228" t="s">
        <v>50</v>
      </c>
      <c r="G5228" t="s">
        <v>18</v>
      </c>
      <c r="H5228" s="1">
        <v>43993</v>
      </c>
      <c r="I5228" t="s">
        <v>14565</v>
      </c>
      <c r="J5228" t="s">
        <v>14566</v>
      </c>
      <c r="K5228" t="s">
        <v>53</v>
      </c>
      <c r="L5228">
        <v>56161.416960000002</v>
      </c>
      <c r="M5228">
        <v>133</v>
      </c>
      <c r="N5228" t="s">
        <v>43</v>
      </c>
      <c r="O5228" s="1">
        <v>44003</v>
      </c>
      <c r="P5228" s="3">
        <f t="shared" si="163"/>
        <v>10</v>
      </c>
      <c r="Q5228" t="s">
        <v>85</v>
      </c>
      <c r="R5228" t="s">
        <v>45</v>
      </c>
    </row>
    <row r="5229" spans="1:18" x14ac:dyDescent="0.25">
      <c r="A5229" t="s">
        <v>14567</v>
      </c>
      <c r="B5229" s="3">
        <v>32</v>
      </c>
      <c r="C5229" s="3" t="str" cm="1">
        <f t="array" ref="C5229">_xlfn.IFS(B5229&lt;35,"Young",B5229&lt;60,"Middle",TRUE,"Senior")</f>
        <v>Young</v>
      </c>
      <c r="D5229" t="s">
        <v>26</v>
      </c>
      <c r="E5229" t="str">
        <f t="shared" si="162"/>
        <v>Young-Male</v>
      </c>
      <c r="F5229" t="s">
        <v>17</v>
      </c>
      <c r="G5229" t="s">
        <v>26592</v>
      </c>
      <c r="H5229" s="1">
        <v>43462</v>
      </c>
      <c r="I5229" t="s">
        <v>14568</v>
      </c>
      <c r="J5229" t="s">
        <v>724</v>
      </c>
      <c r="K5229" t="s">
        <v>53</v>
      </c>
      <c r="L5229">
        <v>13273.448710000001</v>
      </c>
      <c r="M5229">
        <v>389</v>
      </c>
      <c r="N5229" t="s">
        <v>43</v>
      </c>
      <c r="O5229" s="1">
        <v>43479</v>
      </c>
      <c r="P5229" s="3">
        <f t="shared" si="163"/>
        <v>17</v>
      </c>
      <c r="Q5229" t="s">
        <v>44</v>
      </c>
      <c r="R5229" t="s">
        <v>33</v>
      </c>
    </row>
    <row r="5230" spans="1:18" x14ac:dyDescent="0.25">
      <c r="A5230" t="s">
        <v>14569</v>
      </c>
      <c r="B5230" s="3">
        <v>25</v>
      </c>
      <c r="C5230" s="3" t="str" cm="1">
        <f t="array" ref="C5230">_xlfn.IFS(B5230&lt;35,"Young",B5230&lt;60,"Middle",TRUE,"Senior")</f>
        <v>Young</v>
      </c>
      <c r="D5230" t="s">
        <v>16</v>
      </c>
      <c r="E5230" t="str">
        <f t="shared" si="162"/>
        <v>Young-Female</v>
      </c>
      <c r="F5230" t="s">
        <v>35</v>
      </c>
      <c r="G5230" t="s">
        <v>26593</v>
      </c>
      <c r="H5230" s="1">
        <v>44961</v>
      </c>
      <c r="I5230" t="s">
        <v>14570</v>
      </c>
      <c r="J5230" t="s">
        <v>14571</v>
      </c>
      <c r="K5230" t="s">
        <v>53</v>
      </c>
      <c r="L5230">
        <v>27940.038670000002</v>
      </c>
      <c r="M5230">
        <v>128</v>
      </c>
      <c r="N5230" t="s">
        <v>43</v>
      </c>
      <c r="O5230" s="1">
        <v>44973</v>
      </c>
      <c r="P5230" s="3">
        <f t="shared" si="163"/>
        <v>12</v>
      </c>
      <c r="Q5230" t="s">
        <v>85</v>
      </c>
      <c r="R5230" t="s">
        <v>24</v>
      </c>
    </row>
    <row r="5231" spans="1:18" x14ac:dyDescent="0.25">
      <c r="A5231" t="s">
        <v>14572</v>
      </c>
      <c r="B5231" s="3">
        <v>18</v>
      </c>
      <c r="C5231" s="3" t="str" cm="1">
        <f t="array" ref="C5231">_xlfn.IFS(B5231&lt;35,"Young",B5231&lt;60,"Middle",TRUE,"Senior")</f>
        <v>Young</v>
      </c>
      <c r="D5231" t="s">
        <v>16</v>
      </c>
      <c r="E5231" t="str">
        <f t="shared" si="162"/>
        <v>Young-Female</v>
      </c>
      <c r="F5231" t="s">
        <v>115</v>
      </c>
      <c r="G5231" t="s">
        <v>26593</v>
      </c>
      <c r="H5231" s="1">
        <v>44042</v>
      </c>
      <c r="I5231" t="s">
        <v>14573</v>
      </c>
      <c r="J5231" t="s">
        <v>14574</v>
      </c>
      <c r="K5231" t="s">
        <v>53</v>
      </c>
      <c r="L5231">
        <v>23784.057820000002</v>
      </c>
      <c r="M5231">
        <v>397</v>
      </c>
      <c r="N5231" t="s">
        <v>39</v>
      </c>
      <c r="O5231" s="1">
        <v>44061</v>
      </c>
      <c r="P5231" s="3">
        <f t="shared" si="163"/>
        <v>19</v>
      </c>
      <c r="Q5231" t="s">
        <v>32</v>
      </c>
      <c r="R5231" t="s">
        <v>45</v>
      </c>
    </row>
    <row r="5232" spans="1:18" x14ac:dyDescent="0.25">
      <c r="A5232" t="s">
        <v>14575</v>
      </c>
      <c r="B5232" s="3">
        <v>53</v>
      </c>
      <c r="C5232" s="3" t="str" cm="1">
        <f t="array" ref="C5232">_xlfn.IFS(B5232&lt;35,"Young",B5232&lt;60,"Middle",TRUE,"Senior")</f>
        <v>Middle</v>
      </c>
      <c r="D5232" t="s">
        <v>26</v>
      </c>
      <c r="E5232" t="str">
        <f t="shared" si="162"/>
        <v>Middle-Male</v>
      </c>
      <c r="F5232" t="s">
        <v>90</v>
      </c>
      <c r="G5232" t="s">
        <v>26592</v>
      </c>
      <c r="H5232" s="1">
        <v>44263</v>
      </c>
      <c r="I5232" t="s">
        <v>14576</v>
      </c>
      <c r="J5232" t="s">
        <v>14577</v>
      </c>
      <c r="K5232" t="s">
        <v>53</v>
      </c>
      <c r="L5232">
        <v>23412.761849999999</v>
      </c>
      <c r="M5232">
        <v>474</v>
      </c>
      <c r="N5232" t="s">
        <v>43</v>
      </c>
      <c r="O5232" s="1">
        <v>44266</v>
      </c>
      <c r="P5232" s="3">
        <f t="shared" si="163"/>
        <v>3</v>
      </c>
      <c r="Q5232" t="s">
        <v>44</v>
      </c>
      <c r="R5232" t="s">
        <v>45</v>
      </c>
    </row>
    <row r="5233" spans="1:18" x14ac:dyDescent="0.25">
      <c r="A5233" t="s">
        <v>14578</v>
      </c>
      <c r="B5233" s="3">
        <v>35</v>
      </c>
      <c r="C5233" s="3" t="str" cm="1">
        <f t="array" ref="C5233">_xlfn.IFS(B5233&lt;35,"Young",B5233&lt;60,"Middle",TRUE,"Senior")</f>
        <v>Middle</v>
      </c>
      <c r="D5233" t="s">
        <v>16</v>
      </c>
      <c r="E5233" t="str">
        <f t="shared" si="162"/>
        <v>Middle-Female</v>
      </c>
      <c r="F5233" t="s">
        <v>17</v>
      </c>
      <c r="G5233" t="s">
        <v>28</v>
      </c>
      <c r="H5233" s="1">
        <v>44726</v>
      </c>
      <c r="I5233" t="s">
        <v>14579</v>
      </c>
      <c r="J5233" t="s">
        <v>14580</v>
      </c>
      <c r="K5233" t="s">
        <v>31</v>
      </c>
      <c r="L5233">
        <v>19997.435959999999</v>
      </c>
      <c r="M5233">
        <v>453</v>
      </c>
      <c r="N5233" t="s">
        <v>43</v>
      </c>
      <c r="O5233" s="1">
        <v>44743</v>
      </c>
      <c r="P5233" s="3">
        <f t="shared" si="163"/>
        <v>17</v>
      </c>
      <c r="Q5233" t="s">
        <v>23</v>
      </c>
      <c r="R5233" t="s">
        <v>33</v>
      </c>
    </row>
    <row r="5234" spans="1:18" x14ac:dyDescent="0.25">
      <c r="A5234" t="s">
        <v>14155</v>
      </c>
      <c r="B5234" s="3">
        <v>41</v>
      </c>
      <c r="C5234" s="3" t="str" cm="1">
        <f t="array" ref="C5234">_xlfn.IFS(B5234&lt;35,"Young",B5234&lt;60,"Middle",TRUE,"Senior")</f>
        <v>Middle</v>
      </c>
      <c r="D5234" t="s">
        <v>16</v>
      </c>
      <c r="E5234" t="str">
        <f t="shared" si="162"/>
        <v>Middle-Female</v>
      </c>
      <c r="F5234" t="s">
        <v>27</v>
      </c>
      <c r="G5234" t="s">
        <v>36</v>
      </c>
      <c r="H5234" s="1">
        <v>44403</v>
      </c>
      <c r="I5234" t="s">
        <v>14581</v>
      </c>
      <c r="J5234" t="s">
        <v>14582</v>
      </c>
      <c r="K5234" t="s">
        <v>21</v>
      </c>
      <c r="L5234">
        <v>22090.764510000001</v>
      </c>
      <c r="M5234">
        <v>408</v>
      </c>
      <c r="N5234" t="s">
        <v>39</v>
      </c>
      <c r="O5234" s="1">
        <v>44421</v>
      </c>
      <c r="P5234" s="3">
        <f t="shared" si="163"/>
        <v>18</v>
      </c>
      <c r="Q5234" t="s">
        <v>49</v>
      </c>
      <c r="R5234" t="s">
        <v>24</v>
      </c>
    </row>
    <row r="5235" spans="1:18" x14ac:dyDescent="0.25">
      <c r="A5235" t="s">
        <v>14583</v>
      </c>
      <c r="B5235" s="3">
        <v>39</v>
      </c>
      <c r="C5235" s="3" t="str" cm="1">
        <f t="array" ref="C5235">_xlfn.IFS(B5235&lt;35,"Young",B5235&lt;60,"Middle",TRUE,"Senior")</f>
        <v>Middle</v>
      </c>
      <c r="D5235" t="s">
        <v>16</v>
      </c>
      <c r="E5235" t="str">
        <f t="shared" si="162"/>
        <v>Middle-Female</v>
      </c>
      <c r="F5235" t="s">
        <v>17</v>
      </c>
      <c r="G5235" t="s">
        <v>26593</v>
      </c>
      <c r="H5235" s="1">
        <v>44517</v>
      </c>
      <c r="I5235" t="s">
        <v>14584</v>
      </c>
      <c r="J5235" t="s">
        <v>14585</v>
      </c>
      <c r="K5235" t="s">
        <v>21</v>
      </c>
      <c r="L5235">
        <v>17413.736260000001</v>
      </c>
      <c r="M5235">
        <v>138</v>
      </c>
      <c r="N5235" t="s">
        <v>39</v>
      </c>
      <c r="O5235" s="1">
        <v>44521</v>
      </c>
      <c r="P5235" s="3">
        <f t="shared" si="163"/>
        <v>4</v>
      </c>
      <c r="Q5235" t="s">
        <v>44</v>
      </c>
      <c r="R5235" t="s">
        <v>24</v>
      </c>
    </row>
    <row r="5236" spans="1:18" x14ac:dyDescent="0.25">
      <c r="A5236" t="s">
        <v>14586</v>
      </c>
      <c r="B5236" s="3">
        <v>66</v>
      </c>
      <c r="C5236" s="3" t="str" cm="1">
        <f t="array" ref="C5236">_xlfn.IFS(B5236&lt;35,"Young",B5236&lt;60,"Middle",TRUE,"Senior")</f>
        <v>Senior</v>
      </c>
      <c r="D5236" t="s">
        <v>16</v>
      </c>
      <c r="E5236" t="str">
        <f t="shared" si="162"/>
        <v>Senior-Female</v>
      </c>
      <c r="F5236" t="s">
        <v>90</v>
      </c>
      <c r="G5236" t="s">
        <v>28</v>
      </c>
      <c r="H5236" s="1">
        <v>45167</v>
      </c>
      <c r="I5236" t="s">
        <v>14587</v>
      </c>
      <c r="J5236" t="s">
        <v>503</v>
      </c>
      <c r="K5236" t="s">
        <v>53</v>
      </c>
      <c r="L5236">
        <v>38762.172409999999</v>
      </c>
      <c r="M5236">
        <v>250</v>
      </c>
      <c r="N5236" t="s">
        <v>43</v>
      </c>
      <c r="O5236" s="1">
        <v>45168</v>
      </c>
      <c r="P5236" s="3">
        <f t="shared" si="163"/>
        <v>1</v>
      </c>
      <c r="Q5236" t="s">
        <v>23</v>
      </c>
      <c r="R5236" t="s">
        <v>33</v>
      </c>
    </row>
    <row r="5237" spans="1:18" x14ac:dyDescent="0.25">
      <c r="A5237" t="s">
        <v>14588</v>
      </c>
      <c r="B5237" s="3">
        <v>39</v>
      </c>
      <c r="C5237" s="3" t="str" cm="1">
        <f t="array" ref="C5237">_xlfn.IFS(B5237&lt;35,"Young",B5237&lt;60,"Middle",TRUE,"Senior")</f>
        <v>Middle</v>
      </c>
      <c r="D5237" t="s">
        <v>16</v>
      </c>
      <c r="E5237" t="str">
        <f t="shared" si="162"/>
        <v>Middle-Female</v>
      </c>
      <c r="F5237" t="s">
        <v>90</v>
      </c>
      <c r="G5237" t="s">
        <v>18</v>
      </c>
      <c r="H5237" s="1">
        <v>43701</v>
      </c>
      <c r="I5237" t="s">
        <v>14589</v>
      </c>
      <c r="J5237" t="s">
        <v>14590</v>
      </c>
      <c r="K5237" t="s">
        <v>61</v>
      </c>
      <c r="L5237">
        <v>24076.162329999999</v>
      </c>
      <c r="M5237">
        <v>288</v>
      </c>
      <c r="N5237" t="s">
        <v>22</v>
      </c>
      <c r="O5237" s="1">
        <v>43715</v>
      </c>
      <c r="P5237" s="3">
        <f t="shared" si="163"/>
        <v>14</v>
      </c>
      <c r="Q5237" t="s">
        <v>44</v>
      </c>
      <c r="R5237" t="s">
        <v>45</v>
      </c>
    </row>
    <row r="5238" spans="1:18" x14ac:dyDescent="0.25">
      <c r="A5238" t="s">
        <v>14591</v>
      </c>
      <c r="B5238" s="3">
        <v>78</v>
      </c>
      <c r="C5238" s="3" t="str" cm="1">
        <f t="array" ref="C5238">_xlfn.IFS(B5238&lt;35,"Young",B5238&lt;60,"Middle",TRUE,"Senior")</f>
        <v>Senior</v>
      </c>
      <c r="D5238" t="s">
        <v>26</v>
      </c>
      <c r="E5238" t="str">
        <f t="shared" si="162"/>
        <v>Senior-Male</v>
      </c>
      <c r="F5238" t="s">
        <v>17</v>
      </c>
      <c r="G5238" t="s">
        <v>26592</v>
      </c>
      <c r="H5238" s="1">
        <v>44851</v>
      </c>
      <c r="I5238" t="s">
        <v>14261</v>
      </c>
      <c r="J5238" t="s">
        <v>14592</v>
      </c>
      <c r="K5238" t="s">
        <v>31</v>
      </c>
      <c r="L5238">
        <v>9657.0929570000008</v>
      </c>
      <c r="M5238">
        <v>161</v>
      </c>
      <c r="N5238" t="s">
        <v>22</v>
      </c>
      <c r="O5238" s="1">
        <v>44867</v>
      </c>
      <c r="P5238" s="3">
        <f t="shared" si="163"/>
        <v>16</v>
      </c>
      <c r="Q5238" t="s">
        <v>32</v>
      </c>
      <c r="R5238" t="s">
        <v>24</v>
      </c>
    </row>
    <row r="5239" spans="1:18" x14ac:dyDescent="0.25">
      <c r="A5239" t="s">
        <v>14593</v>
      </c>
      <c r="B5239" s="3">
        <v>68</v>
      </c>
      <c r="C5239" s="3" t="str" cm="1">
        <f t="array" ref="C5239">_xlfn.IFS(B5239&lt;35,"Young",B5239&lt;60,"Middle",TRUE,"Senior")</f>
        <v>Senior</v>
      </c>
      <c r="D5239" t="s">
        <v>16</v>
      </c>
      <c r="E5239" t="str">
        <f t="shared" si="162"/>
        <v>Senior-Female</v>
      </c>
      <c r="F5239" t="s">
        <v>35</v>
      </c>
      <c r="G5239" t="s">
        <v>28</v>
      </c>
      <c r="H5239" s="1">
        <v>43763</v>
      </c>
      <c r="I5239" t="s">
        <v>14594</v>
      </c>
      <c r="J5239" t="s">
        <v>14595</v>
      </c>
      <c r="K5239" t="s">
        <v>53</v>
      </c>
      <c r="L5239">
        <v>2476.7603909999998</v>
      </c>
      <c r="M5239">
        <v>347</v>
      </c>
      <c r="N5239" t="s">
        <v>39</v>
      </c>
      <c r="O5239" s="1">
        <v>43764</v>
      </c>
      <c r="P5239" s="3">
        <f t="shared" si="163"/>
        <v>1</v>
      </c>
      <c r="Q5239" t="s">
        <v>32</v>
      </c>
      <c r="R5239" t="s">
        <v>45</v>
      </c>
    </row>
    <row r="5240" spans="1:18" x14ac:dyDescent="0.25">
      <c r="A5240" t="s">
        <v>14596</v>
      </c>
      <c r="B5240" s="3">
        <v>82</v>
      </c>
      <c r="C5240" s="3" t="str" cm="1">
        <f t="array" ref="C5240">_xlfn.IFS(B5240&lt;35,"Young",B5240&lt;60,"Middle",TRUE,"Senior")</f>
        <v>Senior</v>
      </c>
      <c r="D5240" t="s">
        <v>26</v>
      </c>
      <c r="E5240" t="str">
        <f t="shared" si="162"/>
        <v>Senior-Male</v>
      </c>
      <c r="F5240" t="s">
        <v>35</v>
      </c>
      <c r="G5240" t="s">
        <v>70</v>
      </c>
      <c r="H5240" s="1">
        <v>44830</v>
      </c>
      <c r="I5240" t="s">
        <v>14597</v>
      </c>
      <c r="J5240" t="s">
        <v>14598</v>
      </c>
      <c r="K5240" t="s">
        <v>21</v>
      </c>
      <c r="L5240">
        <v>24026.47928</v>
      </c>
      <c r="M5240">
        <v>495</v>
      </c>
      <c r="N5240" t="s">
        <v>22</v>
      </c>
      <c r="O5240" s="1">
        <v>44832</v>
      </c>
      <c r="P5240" s="3">
        <f t="shared" si="163"/>
        <v>2</v>
      </c>
      <c r="Q5240" t="s">
        <v>85</v>
      </c>
      <c r="R5240" t="s">
        <v>45</v>
      </c>
    </row>
    <row r="5241" spans="1:18" x14ac:dyDescent="0.25">
      <c r="A5241" t="s">
        <v>14599</v>
      </c>
      <c r="B5241" s="3">
        <v>71</v>
      </c>
      <c r="C5241" s="3" t="str" cm="1">
        <f t="array" ref="C5241">_xlfn.IFS(B5241&lt;35,"Young",B5241&lt;60,"Middle",TRUE,"Senior")</f>
        <v>Senior</v>
      </c>
      <c r="D5241" t="s">
        <v>26</v>
      </c>
      <c r="E5241" t="str">
        <f t="shared" si="162"/>
        <v>Senior-Male</v>
      </c>
      <c r="F5241" t="s">
        <v>115</v>
      </c>
      <c r="G5241" t="s">
        <v>18</v>
      </c>
      <c r="H5241" s="1">
        <v>43548</v>
      </c>
      <c r="I5241" t="s">
        <v>14600</v>
      </c>
      <c r="J5241" t="s">
        <v>14601</v>
      </c>
      <c r="K5241" t="s">
        <v>31</v>
      </c>
      <c r="L5241">
        <v>44422.49007</v>
      </c>
      <c r="M5241">
        <v>293</v>
      </c>
      <c r="N5241" t="s">
        <v>43</v>
      </c>
      <c r="O5241" s="1">
        <v>43551</v>
      </c>
      <c r="P5241" s="3">
        <f t="shared" si="163"/>
        <v>3</v>
      </c>
      <c r="Q5241" t="s">
        <v>85</v>
      </c>
      <c r="R5241" t="s">
        <v>24</v>
      </c>
    </row>
    <row r="5242" spans="1:18" x14ac:dyDescent="0.25">
      <c r="A5242" t="s">
        <v>5577</v>
      </c>
      <c r="B5242" s="3">
        <v>33</v>
      </c>
      <c r="C5242" s="3" t="str" cm="1">
        <f t="array" ref="C5242">_xlfn.IFS(B5242&lt;35,"Young",B5242&lt;60,"Middle",TRUE,"Senior")</f>
        <v>Young</v>
      </c>
      <c r="D5242" t="s">
        <v>16</v>
      </c>
      <c r="E5242" t="str">
        <f t="shared" si="162"/>
        <v>Young-Female</v>
      </c>
      <c r="F5242" t="s">
        <v>63</v>
      </c>
      <c r="G5242" t="s">
        <v>28</v>
      </c>
      <c r="H5242" s="1">
        <v>43633</v>
      </c>
      <c r="I5242" t="s">
        <v>14602</v>
      </c>
      <c r="J5242" t="s">
        <v>14603</v>
      </c>
      <c r="K5242" t="s">
        <v>61</v>
      </c>
      <c r="L5242">
        <v>36935.237220000003</v>
      </c>
      <c r="M5242">
        <v>145</v>
      </c>
      <c r="N5242" t="s">
        <v>43</v>
      </c>
      <c r="O5242" s="1">
        <v>43650</v>
      </c>
      <c r="P5242" s="3">
        <f t="shared" si="163"/>
        <v>17</v>
      </c>
      <c r="Q5242" t="s">
        <v>44</v>
      </c>
      <c r="R5242" t="s">
        <v>24</v>
      </c>
    </row>
    <row r="5243" spans="1:18" x14ac:dyDescent="0.25">
      <c r="A5243" t="s">
        <v>14604</v>
      </c>
      <c r="B5243" s="3">
        <v>80</v>
      </c>
      <c r="C5243" s="3" t="str" cm="1">
        <f t="array" ref="C5243">_xlfn.IFS(B5243&lt;35,"Young",B5243&lt;60,"Middle",TRUE,"Senior")</f>
        <v>Senior</v>
      </c>
      <c r="D5243" t="s">
        <v>16</v>
      </c>
      <c r="E5243" t="str">
        <f t="shared" si="162"/>
        <v>Senior-Female</v>
      </c>
      <c r="F5243" t="s">
        <v>27</v>
      </c>
      <c r="G5243" t="s">
        <v>28</v>
      </c>
      <c r="H5243" s="1">
        <v>44739</v>
      </c>
      <c r="I5243" t="s">
        <v>14605</v>
      </c>
      <c r="J5243" t="s">
        <v>216</v>
      </c>
      <c r="K5243" t="s">
        <v>61</v>
      </c>
      <c r="L5243">
        <v>2616.3510970000002</v>
      </c>
      <c r="M5243">
        <v>311</v>
      </c>
      <c r="N5243" t="s">
        <v>39</v>
      </c>
      <c r="O5243" s="1">
        <v>44758</v>
      </c>
      <c r="P5243" s="3">
        <f t="shared" si="163"/>
        <v>19</v>
      </c>
      <c r="Q5243" t="s">
        <v>85</v>
      </c>
      <c r="R5243" t="s">
        <v>24</v>
      </c>
    </row>
    <row r="5244" spans="1:18" x14ac:dyDescent="0.25">
      <c r="A5244" t="s">
        <v>14606</v>
      </c>
      <c r="B5244" s="3">
        <v>75</v>
      </c>
      <c r="C5244" s="3" t="str" cm="1">
        <f t="array" ref="C5244">_xlfn.IFS(B5244&lt;35,"Young",B5244&lt;60,"Middle",TRUE,"Senior")</f>
        <v>Senior</v>
      </c>
      <c r="D5244" t="s">
        <v>16</v>
      </c>
      <c r="E5244" t="str">
        <f t="shared" si="162"/>
        <v>Senior-Female</v>
      </c>
      <c r="F5244" t="s">
        <v>115</v>
      </c>
      <c r="G5244" t="s">
        <v>26592</v>
      </c>
      <c r="H5244" s="1">
        <v>44060</v>
      </c>
      <c r="I5244" t="s">
        <v>14607</v>
      </c>
      <c r="J5244" t="s">
        <v>7230</v>
      </c>
      <c r="K5244" t="s">
        <v>31</v>
      </c>
      <c r="L5244">
        <v>37139.319470000002</v>
      </c>
      <c r="M5244">
        <v>270</v>
      </c>
      <c r="N5244" t="s">
        <v>43</v>
      </c>
      <c r="O5244" s="1">
        <v>44084</v>
      </c>
      <c r="P5244" s="3">
        <f t="shared" si="163"/>
        <v>24</v>
      </c>
      <c r="Q5244" t="s">
        <v>23</v>
      </c>
      <c r="R5244" t="s">
        <v>24</v>
      </c>
    </row>
    <row r="5245" spans="1:18" x14ac:dyDescent="0.25">
      <c r="A5245" t="s">
        <v>14608</v>
      </c>
      <c r="B5245" s="3">
        <v>20</v>
      </c>
      <c r="C5245" s="3" t="str" cm="1">
        <f t="array" ref="C5245">_xlfn.IFS(B5245&lt;35,"Young",B5245&lt;60,"Middle",TRUE,"Senior")</f>
        <v>Young</v>
      </c>
      <c r="D5245" t="s">
        <v>26</v>
      </c>
      <c r="E5245" t="str">
        <f t="shared" si="162"/>
        <v>Young-Male</v>
      </c>
      <c r="F5245" t="s">
        <v>35</v>
      </c>
      <c r="G5245" t="s">
        <v>26593</v>
      </c>
      <c r="H5245" s="1">
        <v>44348</v>
      </c>
      <c r="I5245" t="s">
        <v>14609</v>
      </c>
      <c r="J5245" t="s">
        <v>14610</v>
      </c>
      <c r="K5245" t="s">
        <v>61</v>
      </c>
      <c r="L5245">
        <v>8415.3479439999992</v>
      </c>
      <c r="M5245">
        <v>307</v>
      </c>
      <c r="N5245" t="s">
        <v>43</v>
      </c>
      <c r="O5245" s="1">
        <v>44359</v>
      </c>
      <c r="P5245" s="3">
        <f t="shared" si="163"/>
        <v>11</v>
      </c>
      <c r="Q5245" t="s">
        <v>49</v>
      </c>
      <c r="R5245" t="s">
        <v>45</v>
      </c>
    </row>
    <row r="5246" spans="1:18" x14ac:dyDescent="0.25">
      <c r="A5246" t="s">
        <v>14611</v>
      </c>
      <c r="B5246" s="3">
        <v>41</v>
      </c>
      <c r="C5246" s="3" t="str" cm="1">
        <f t="array" ref="C5246">_xlfn.IFS(B5246&lt;35,"Young",B5246&lt;60,"Middle",TRUE,"Senior")</f>
        <v>Middle</v>
      </c>
      <c r="D5246" t="s">
        <v>16</v>
      </c>
      <c r="E5246" t="str">
        <f t="shared" si="162"/>
        <v>Middle-Female</v>
      </c>
      <c r="F5246" t="s">
        <v>90</v>
      </c>
      <c r="G5246" t="s">
        <v>18</v>
      </c>
      <c r="H5246" s="1">
        <v>44091</v>
      </c>
      <c r="I5246" t="s">
        <v>14612</v>
      </c>
      <c r="J5246" t="s">
        <v>14613</v>
      </c>
      <c r="K5246" t="s">
        <v>57</v>
      </c>
      <c r="L5246">
        <v>21863.57214</v>
      </c>
      <c r="M5246">
        <v>195</v>
      </c>
      <c r="N5246" t="s">
        <v>39</v>
      </c>
      <c r="O5246" s="1">
        <v>44117</v>
      </c>
      <c r="P5246" s="3">
        <f t="shared" si="163"/>
        <v>26</v>
      </c>
      <c r="Q5246" t="s">
        <v>23</v>
      </c>
      <c r="R5246" t="s">
        <v>24</v>
      </c>
    </row>
    <row r="5247" spans="1:18" x14ac:dyDescent="0.25">
      <c r="A5247" t="s">
        <v>14614</v>
      </c>
      <c r="B5247" s="3">
        <v>33</v>
      </c>
      <c r="C5247" s="3" t="str" cm="1">
        <f t="array" ref="C5247">_xlfn.IFS(B5247&lt;35,"Young",B5247&lt;60,"Middle",TRUE,"Senior")</f>
        <v>Young</v>
      </c>
      <c r="D5247" t="s">
        <v>16</v>
      </c>
      <c r="E5247" t="str">
        <f t="shared" si="162"/>
        <v>Young-Female</v>
      </c>
      <c r="F5247" t="s">
        <v>230</v>
      </c>
      <c r="G5247" t="s">
        <v>26593</v>
      </c>
      <c r="H5247" s="1">
        <v>45192</v>
      </c>
      <c r="I5247" t="s">
        <v>14615</v>
      </c>
      <c r="J5247" t="s">
        <v>4668</v>
      </c>
      <c r="K5247" t="s">
        <v>61</v>
      </c>
      <c r="L5247">
        <v>30831.37701</v>
      </c>
      <c r="M5247">
        <v>500</v>
      </c>
      <c r="N5247" t="s">
        <v>43</v>
      </c>
      <c r="O5247" s="1">
        <v>45201</v>
      </c>
      <c r="P5247" s="3">
        <f t="shared" si="163"/>
        <v>9</v>
      </c>
      <c r="Q5247" t="s">
        <v>23</v>
      </c>
      <c r="R5247" t="s">
        <v>24</v>
      </c>
    </row>
    <row r="5248" spans="1:18" x14ac:dyDescent="0.25">
      <c r="A5248" t="s">
        <v>14616</v>
      </c>
      <c r="B5248" s="3">
        <v>79</v>
      </c>
      <c r="C5248" s="3" t="str" cm="1">
        <f t="array" ref="C5248">_xlfn.IFS(B5248&lt;35,"Young",B5248&lt;60,"Middle",TRUE,"Senior")</f>
        <v>Senior</v>
      </c>
      <c r="D5248" t="s">
        <v>26</v>
      </c>
      <c r="E5248" t="str">
        <f t="shared" si="162"/>
        <v>Senior-Male</v>
      </c>
      <c r="F5248" t="s">
        <v>230</v>
      </c>
      <c r="G5248" t="s">
        <v>18</v>
      </c>
      <c r="H5248" s="1">
        <v>43768</v>
      </c>
      <c r="I5248" t="s">
        <v>14617</v>
      </c>
      <c r="J5248" t="s">
        <v>14618</v>
      </c>
      <c r="K5248" t="s">
        <v>21</v>
      </c>
      <c r="L5248">
        <v>38872.70667</v>
      </c>
      <c r="M5248">
        <v>360</v>
      </c>
      <c r="N5248" t="s">
        <v>43</v>
      </c>
      <c r="O5248" s="1">
        <v>43770</v>
      </c>
      <c r="P5248" s="3">
        <f t="shared" si="163"/>
        <v>2</v>
      </c>
      <c r="Q5248" t="s">
        <v>49</v>
      </c>
      <c r="R5248" t="s">
        <v>45</v>
      </c>
    </row>
    <row r="5249" spans="1:18" x14ac:dyDescent="0.25">
      <c r="A5249" t="s">
        <v>7357</v>
      </c>
      <c r="B5249" s="3">
        <v>32</v>
      </c>
      <c r="C5249" s="3" t="str" cm="1">
        <f t="array" ref="C5249">_xlfn.IFS(B5249&lt;35,"Young",B5249&lt;60,"Middle",TRUE,"Senior")</f>
        <v>Young</v>
      </c>
      <c r="D5249" t="s">
        <v>26</v>
      </c>
      <c r="E5249" t="str">
        <f t="shared" si="162"/>
        <v>Young-Male</v>
      </c>
      <c r="F5249" t="s">
        <v>115</v>
      </c>
      <c r="G5249" t="s">
        <v>26593</v>
      </c>
      <c r="H5249" s="1">
        <v>44175</v>
      </c>
      <c r="I5249" t="s">
        <v>14619</v>
      </c>
      <c r="J5249" t="s">
        <v>14620</v>
      </c>
      <c r="K5249" t="s">
        <v>61</v>
      </c>
      <c r="L5249">
        <v>30586.214830000001</v>
      </c>
      <c r="M5249">
        <v>411</v>
      </c>
      <c r="N5249" t="s">
        <v>39</v>
      </c>
      <c r="O5249" s="1">
        <v>44178</v>
      </c>
      <c r="P5249" s="3">
        <f t="shared" si="163"/>
        <v>3</v>
      </c>
      <c r="Q5249" t="s">
        <v>44</v>
      </c>
      <c r="R5249" t="s">
        <v>33</v>
      </c>
    </row>
    <row r="5250" spans="1:18" x14ac:dyDescent="0.25">
      <c r="A5250" t="s">
        <v>14621</v>
      </c>
      <c r="B5250" s="3">
        <v>39</v>
      </c>
      <c r="C5250" s="3" t="str" cm="1">
        <f t="array" ref="C5250">_xlfn.IFS(B5250&lt;35,"Young",B5250&lt;60,"Middle",TRUE,"Senior")</f>
        <v>Middle</v>
      </c>
      <c r="D5250" t="s">
        <v>26</v>
      </c>
      <c r="E5250" t="str">
        <f t="shared" si="162"/>
        <v>Middle-Male</v>
      </c>
      <c r="F5250" t="s">
        <v>17</v>
      </c>
      <c r="G5250" t="s">
        <v>70</v>
      </c>
      <c r="H5250" s="1">
        <v>44155</v>
      </c>
      <c r="I5250" t="s">
        <v>14622</v>
      </c>
      <c r="J5250" t="s">
        <v>4843</v>
      </c>
      <c r="K5250" t="s">
        <v>31</v>
      </c>
      <c r="L5250">
        <v>61107.595329999996</v>
      </c>
      <c r="M5250">
        <v>444</v>
      </c>
      <c r="N5250" t="s">
        <v>22</v>
      </c>
      <c r="O5250" s="1">
        <v>44163</v>
      </c>
      <c r="P5250" s="3">
        <f t="shared" si="163"/>
        <v>8</v>
      </c>
      <c r="Q5250" t="s">
        <v>49</v>
      </c>
      <c r="R5250" t="s">
        <v>33</v>
      </c>
    </row>
    <row r="5251" spans="1:18" x14ac:dyDescent="0.25">
      <c r="A5251" t="s">
        <v>14623</v>
      </c>
      <c r="B5251" s="3">
        <v>82</v>
      </c>
      <c r="C5251" s="3" t="str" cm="1">
        <f t="array" ref="C5251">_xlfn.IFS(B5251&lt;35,"Young",B5251&lt;60,"Middle",TRUE,"Senior")</f>
        <v>Senior</v>
      </c>
      <c r="D5251" t="s">
        <v>16</v>
      </c>
      <c r="E5251" t="str">
        <f t="shared" ref="E5251:E5314" si="164">C5251 &amp; "-" &amp; D5251</f>
        <v>Senior-Female</v>
      </c>
      <c r="F5251" t="s">
        <v>90</v>
      </c>
      <c r="G5251" t="s">
        <v>36</v>
      </c>
      <c r="H5251" s="1">
        <v>43584</v>
      </c>
      <c r="I5251" t="s">
        <v>14624</v>
      </c>
      <c r="J5251" t="s">
        <v>14625</v>
      </c>
      <c r="K5251" t="s">
        <v>53</v>
      </c>
      <c r="L5251">
        <v>15569.265789999999</v>
      </c>
      <c r="M5251">
        <v>246</v>
      </c>
      <c r="N5251" t="s">
        <v>39</v>
      </c>
      <c r="O5251" s="1">
        <v>43613</v>
      </c>
      <c r="P5251" s="3">
        <f t="shared" ref="P5251:P5314" si="165">O5251-H5251</f>
        <v>29</v>
      </c>
      <c r="Q5251" t="s">
        <v>44</v>
      </c>
      <c r="R5251" t="s">
        <v>45</v>
      </c>
    </row>
    <row r="5252" spans="1:18" x14ac:dyDescent="0.25">
      <c r="A5252" t="s">
        <v>14626</v>
      </c>
      <c r="B5252" s="3">
        <v>75</v>
      </c>
      <c r="C5252" s="3" t="str" cm="1">
        <f t="array" ref="C5252">_xlfn.IFS(B5252&lt;35,"Young",B5252&lt;60,"Middle",TRUE,"Senior")</f>
        <v>Senior</v>
      </c>
      <c r="D5252" t="s">
        <v>26</v>
      </c>
      <c r="E5252" t="str">
        <f t="shared" si="164"/>
        <v>Senior-Male</v>
      </c>
      <c r="F5252" t="s">
        <v>63</v>
      </c>
      <c r="G5252" t="s">
        <v>28</v>
      </c>
      <c r="H5252" s="1">
        <v>44904</v>
      </c>
      <c r="I5252" t="s">
        <v>14627</v>
      </c>
      <c r="J5252" t="s">
        <v>14628</v>
      </c>
      <c r="K5252" t="s">
        <v>31</v>
      </c>
      <c r="L5252">
        <v>8853.5308160000004</v>
      </c>
      <c r="M5252">
        <v>294</v>
      </c>
      <c r="N5252" t="s">
        <v>43</v>
      </c>
      <c r="O5252" s="1">
        <v>44915</v>
      </c>
      <c r="P5252" s="3">
        <f t="shared" si="165"/>
        <v>11</v>
      </c>
      <c r="Q5252" t="s">
        <v>44</v>
      </c>
      <c r="R5252" t="s">
        <v>24</v>
      </c>
    </row>
    <row r="5253" spans="1:18" x14ac:dyDescent="0.25">
      <c r="A5253" t="s">
        <v>14629</v>
      </c>
      <c r="B5253" s="3">
        <v>81</v>
      </c>
      <c r="C5253" s="3" t="str" cm="1">
        <f t="array" ref="C5253">_xlfn.IFS(B5253&lt;35,"Young",B5253&lt;60,"Middle",TRUE,"Senior")</f>
        <v>Senior</v>
      </c>
      <c r="D5253" t="s">
        <v>26</v>
      </c>
      <c r="E5253" t="str">
        <f t="shared" si="164"/>
        <v>Senior-Male</v>
      </c>
      <c r="F5253" t="s">
        <v>17</v>
      </c>
      <c r="G5253" t="s">
        <v>26592</v>
      </c>
      <c r="H5253" s="1">
        <v>44738</v>
      </c>
      <c r="I5253" t="s">
        <v>14630</v>
      </c>
      <c r="J5253" t="s">
        <v>14631</v>
      </c>
      <c r="K5253" t="s">
        <v>61</v>
      </c>
      <c r="L5253">
        <v>4995.0551299999997</v>
      </c>
      <c r="M5253">
        <v>121</v>
      </c>
      <c r="N5253" t="s">
        <v>22</v>
      </c>
      <c r="O5253" s="1">
        <v>44740</v>
      </c>
      <c r="P5253" s="3">
        <f t="shared" si="165"/>
        <v>2</v>
      </c>
      <c r="Q5253" t="s">
        <v>49</v>
      </c>
      <c r="R5253" t="s">
        <v>24</v>
      </c>
    </row>
    <row r="5254" spans="1:18" x14ac:dyDescent="0.25">
      <c r="A5254" t="s">
        <v>14632</v>
      </c>
      <c r="B5254" s="3">
        <v>33</v>
      </c>
      <c r="C5254" s="3" t="str" cm="1">
        <f t="array" ref="C5254">_xlfn.IFS(B5254&lt;35,"Young",B5254&lt;60,"Middle",TRUE,"Senior")</f>
        <v>Young</v>
      </c>
      <c r="D5254" t="s">
        <v>26</v>
      </c>
      <c r="E5254" t="str">
        <f t="shared" si="164"/>
        <v>Young-Male</v>
      </c>
      <c r="F5254" t="s">
        <v>17</v>
      </c>
      <c r="G5254" t="s">
        <v>26593</v>
      </c>
      <c r="H5254" s="1">
        <v>43614</v>
      </c>
      <c r="I5254" t="s">
        <v>14633</v>
      </c>
      <c r="J5254" t="s">
        <v>5482</v>
      </c>
      <c r="K5254" t="s">
        <v>53</v>
      </c>
      <c r="L5254">
        <v>32504.784889999999</v>
      </c>
      <c r="M5254">
        <v>105</v>
      </c>
      <c r="N5254" t="s">
        <v>39</v>
      </c>
      <c r="O5254" s="1">
        <v>43639</v>
      </c>
      <c r="P5254" s="3">
        <f t="shared" si="165"/>
        <v>25</v>
      </c>
      <c r="Q5254" t="s">
        <v>23</v>
      </c>
      <c r="R5254" t="s">
        <v>33</v>
      </c>
    </row>
    <row r="5255" spans="1:18" x14ac:dyDescent="0.25">
      <c r="A5255" t="s">
        <v>14634</v>
      </c>
      <c r="B5255" s="3">
        <v>81</v>
      </c>
      <c r="C5255" s="3" t="str" cm="1">
        <f t="array" ref="C5255">_xlfn.IFS(B5255&lt;35,"Young",B5255&lt;60,"Middle",TRUE,"Senior")</f>
        <v>Senior</v>
      </c>
      <c r="D5255" t="s">
        <v>26</v>
      </c>
      <c r="E5255" t="str">
        <f t="shared" si="164"/>
        <v>Senior-Male</v>
      </c>
      <c r="F5255" t="s">
        <v>17</v>
      </c>
      <c r="G5255" t="s">
        <v>26593</v>
      </c>
      <c r="H5255" s="1">
        <v>44181</v>
      </c>
      <c r="I5255" t="s">
        <v>14635</v>
      </c>
      <c r="J5255" t="s">
        <v>14636</v>
      </c>
      <c r="K5255" t="s">
        <v>61</v>
      </c>
      <c r="L5255">
        <v>23600.299729999999</v>
      </c>
      <c r="M5255">
        <v>364</v>
      </c>
      <c r="N5255" t="s">
        <v>39</v>
      </c>
      <c r="O5255" s="1">
        <v>44202</v>
      </c>
      <c r="P5255" s="3">
        <f t="shared" si="165"/>
        <v>21</v>
      </c>
      <c r="Q5255" t="s">
        <v>49</v>
      </c>
      <c r="R5255" t="s">
        <v>33</v>
      </c>
    </row>
    <row r="5256" spans="1:18" x14ac:dyDescent="0.25">
      <c r="A5256" t="s">
        <v>14637</v>
      </c>
      <c r="B5256" s="3">
        <v>74</v>
      </c>
      <c r="C5256" s="3" t="str" cm="1">
        <f t="array" ref="C5256">_xlfn.IFS(B5256&lt;35,"Young",B5256&lt;60,"Middle",TRUE,"Senior")</f>
        <v>Senior</v>
      </c>
      <c r="D5256" t="s">
        <v>26</v>
      </c>
      <c r="E5256" t="str">
        <f t="shared" si="164"/>
        <v>Senior-Male</v>
      </c>
      <c r="F5256" t="s">
        <v>63</v>
      </c>
      <c r="G5256" t="s">
        <v>18</v>
      </c>
      <c r="H5256" s="1">
        <v>44274</v>
      </c>
      <c r="I5256" t="s">
        <v>14638</v>
      </c>
      <c r="J5256" t="s">
        <v>14639</v>
      </c>
      <c r="K5256" t="s">
        <v>53</v>
      </c>
      <c r="L5256">
        <v>56978.968030000004</v>
      </c>
      <c r="M5256">
        <v>211</v>
      </c>
      <c r="N5256" t="s">
        <v>43</v>
      </c>
      <c r="O5256" s="1">
        <v>44282</v>
      </c>
      <c r="P5256" s="3">
        <f t="shared" si="165"/>
        <v>8</v>
      </c>
      <c r="Q5256" t="s">
        <v>44</v>
      </c>
      <c r="R5256" t="s">
        <v>24</v>
      </c>
    </row>
    <row r="5257" spans="1:18" x14ac:dyDescent="0.25">
      <c r="A5257" t="s">
        <v>14640</v>
      </c>
      <c r="B5257" s="3">
        <v>80</v>
      </c>
      <c r="C5257" s="3" t="str" cm="1">
        <f t="array" ref="C5257">_xlfn.IFS(B5257&lt;35,"Young",B5257&lt;60,"Middle",TRUE,"Senior")</f>
        <v>Senior</v>
      </c>
      <c r="D5257" t="s">
        <v>16</v>
      </c>
      <c r="E5257" t="str">
        <f t="shared" si="164"/>
        <v>Senior-Female</v>
      </c>
      <c r="F5257" t="s">
        <v>63</v>
      </c>
      <c r="G5257" t="s">
        <v>26593</v>
      </c>
      <c r="H5257" s="1">
        <v>44061</v>
      </c>
      <c r="I5257" t="s">
        <v>14641</v>
      </c>
      <c r="J5257" t="s">
        <v>14642</v>
      </c>
      <c r="K5257" t="s">
        <v>61</v>
      </c>
      <c r="L5257">
        <v>7973.5660479999997</v>
      </c>
      <c r="M5257">
        <v>125</v>
      </c>
      <c r="N5257" t="s">
        <v>43</v>
      </c>
      <c r="O5257" s="1">
        <v>44087</v>
      </c>
      <c r="P5257" s="3">
        <f t="shared" si="165"/>
        <v>26</v>
      </c>
      <c r="Q5257" t="s">
        <v>44</v>
      </c>
      <c r="R5257" t="s">
        <v>33</v>
      </c>
    </row>
    <row r="5258" spans="1:18" x14ac:dyDescent="0.25">
      <c r="A5258" t="s">
        <v>14643</v>
      </c>
      <c r="B5258" s="3">
        <v>66</v>
      </c>
      <c r="C5258" s="3" t="str" cm="1">
        <f t="array" ref="C5258">_xlfn.IFS(B5258&lt;35,"Young",B5258&lt;60,"Middle",TRUE,"Senior")</f>
        <v>Senior</v>
      </c>
      <c r="D5258" t="s">
        <v>16</v>
      </c>
      <c r="E5258" t="str">
        <f t="shared" si="164"/>
        <v>Senior-Female</v>
      </c>
      <c r="F5258" t="s">
        <v>230</v>
      </c>
      <c r="G5258" t="s">
        <v>26593</v>
      </c>
      <c r="H5258" s="1">
        <v>44619</v>
      </c>
      <c r="I5258" t="s">
        <v>14644</v>
      </c>
      <c r="J5258" t="s">
        <v>14645</v>
      </c>
      <c r="K5258" t="s">
        <v>61</v>
      </c>
      <c r="L5258">
        <v>33184.655870000002</v>
      </c>
      <c r="M5258">
        <v>430</v>
      </c>
      <c r="N5258" t="s">
        <v>43</v>
      </c>
      <c r="O5258" s="1">
        <v>44646</v>
      </c>
      <c r="P5258" s="3">
        <f t="shared" si="165"/>
        <v>27</v>
      </c>
      <c r="Q5258" t="s">
        <v>44</v>
      </c>
      <c r="R5258" t="s">
        <v>33</v>
      </c>
    </row>
    <row r="5259" spans="1:18" x14ac:dyDescent="0.25">
      <c r="A5259" t="s">
        <v>14646</v>
      </c>
      <c r="B5259" s="3">
        <v>53</v>
      </c>
      <c r="C5259" s="3" t="str" cm="1">
        <f t="array" ref="C5259">_xlfn.IFS(B5259&lt;35,"Young",B5259&lt;60,"Middle",TRUE,"Senior")</f>
        <v>Middle</v>
      </c>
      <c r="D5259" t="s">
        <v>26</v>
      </c>
      <c r="E5259" t="str">
        <f t="shared" si="164"/>
        <v>Middle-Male</v>
      </c>
      <c r="F5259" t="s">
        <v>17</v>
      </c>
      <c r="G5259" t="s">
        <v>70</v>
      </c>
      <c r="H5259" s="1">
        <v>44610</v>
      </c>
      <c r="I5259" t="s">
        <v>14647</v>
      </c>
      <c r="J5259" t="s">
        <v>14648</v>
      </c>
      <c r="K5259" t="s">
        <v>53</v>
      </c>
      <c r="L5259">
        <v>19396.836719999999</v>
      </c>
      <c r="M5259">
        <v>303</v>
      </c>
      <c r="N5259" t="s">
        <v>22</v>
      </c>
      <c r="O5259" s="1">
        <v>44628</v>
      </c>
      <c r="P5259" s="3">
        <f t="shared" si="165"/>
        <v>18</v>
      </c>
      <c r="Q5259" t="s">
        <v>32</v>
      </c>
      <c r="R5259" t="s">
        <v>45</v>
      </c>
    </row>
    <row r="5260" spans="1:18" x14ac:dyDescent="0.25">
      <c r="A5260" t="s">
        <v>14649</v>
      </c>
      <c r="B5260" s="3">
        <v>83</v>
      </c>
      <c r="C5260" s="3" t="str" cm="1">
        <f t="array" ref="C5260">_xlfn.IFS(B5260&lt;35,"Young",B5260&lt;60,"Middle",TRUE,"Senior")</f>
        <v>Senior</v>
      </c>
      <c r="D5260" t="s">
        <v>26</v>
      </c>
      <c r="E5260" t="str">
        <f t="shared" si="164"/>
        <v>Senior-Male</v>
      </c>
      <c r="F5260" t="s">
        <v>230</v>
      </c>
      <c r="G5260" t="s">
        <v>28</v>
      </c>
      <c r="H5260" s="1">
        <v>43613</v>
      </c>
      <c r="I5260" t="s">
        <v>14650</v>
      </c>
      <c r="J5260" t="s">
        <v>14651</v>
      </c>
      <c r="K5260" t="s">
        <v>53</v>
      </c>
      <c r="L5260">
        <v>16340.718929999999</v>
      </c>
      <c r="M5260">
        <v>141</v>
      </c>
      <c r="N5260" t="s">
        <v>43</v>
      </c>
      <c r="O5260" s="1">
        <v>43620</v>
      </c>
      <c r="P5260" s="3">
        <f t="shared" si="165"/>
        <v>7</v>
      </c>
      <c r="Q5260" t="s">
        <v>44</v>
      </c>
      <c r="R5260" t="s">
        <v>45</v>
      </c>
    </row>
    <row r="5261" spans="1:18" x14ac:dyDescent="0.25">
      <c r="A5261" t="s">
        <v>14652</v>
      </c>
      <c r="B5261" s="3">
        <v>40</v>
      </c>
      <c r="C5261" s="3" t="str" cm="1">
        <f t="array" ref="C5261">_xlfn.IFS(B5261&lt;35,"Young",B5261&lt;60,"Middle",TRUE,"Senior")</f>
        <v>Middle</v>
      </c>
      <c r="D5261" t="s">
        <v>16</v>
      </c>
      <c r="E5261" t="str">
        <f t="shared" si="164"/>
        <v>Middle-Female</v>
      </c>
      <c r="F5261" t="s">
        <v>17</v>
      </c>
      <c r="G5261" t="s">
        <v>28</v>
      </c>
      <c r="H5261" s="1">
        <v>44248</v>
      </c>
      <c r="I5261" t="s">
        <v>14653</v>
      </c>
      <c r="J5261" t="s">
        <v>3740</v>
      </c>
      <c r="K5261" t="s">
        <v>31</v>
      </c>
      <c r="L5261">
        <v>40492.680160000004</v>
      </c>
      <c r="M5261">
        <v>468</v>
      </c>
      <c r="N5261" t="s">
        <v>43</v>
      </c>
      <c r="O5261" s="1">
        <v>44278</v>
      </c>
      <c r="P5261" s="3">
        <f t="shared" si="165"/>
        <v>30</v>
      </c>
      <c r="Q5261" t="s">
        <v>85</v>
      </c>
      <c r="R5261" t="s">
        <v>33</v>
      </c>
    </row>
    <row r="5262" spans="1:18" x14ac:dyDescent="0.25">
      <c r="A5262" t="s">
        <v>14654</v>
      </c>
      <c r="B5262" s="3">
        <v>29</v>
      </c>
      <c r="C5262" s="3" t="str" cm="1">
        <f t="array" ref="C5262">_xlfn.IFS(B5262&lt;35,"Young",B5262&lt;60,"Middle",TRUE,"Senior")</f>
        <v>Young</v>
      </c>
      <c r="D5262" t="s">
        <v>16</v>
      </c>
      <c r="E5262" t="str">
        <f t="shared" si="164"/>
        <v>Young-Female</v>
      </c>
      <c r="F5262" t="s">
        <v>50</v>
      </c>
      <c r="G5262" t="s">
        <v>26593</v>
      </c>
      <c r="H5262" s="1">
        <v>43466</v>
      </c>
      <c r="I5262" t="s">
        <v>14655</v>
      </c>
      <c r="J5262" t="s">
        <v>14656</v>
      </c>
      <c r="K5262" t="s">
        <v>31</v>
      </c>
      <c r="L5262">
        <v>32039.020850000001</v>
      </c>
      <c r="M5262">
        <v>351</v>
      </c>
      <c r="N5262" t="s">
        <v>43</v>
      </c>
      <c r="O5262" s="1">
        <v>43470</v>
      </c>
      <c r="P5262" s="3">
        <f t="shared" si="165"/>
        <v>4</v>
      </c>
      <c r="Q5262" t="s">
        <v>85</v>
      </c>
      <c r="R5262" t="s">
        <v>24</v>
      </c>
    </row>
    <row r="5263" spans="1:18" x14ac:dyDescent="0.25">
      <c r="A5263" t="s">
        <v>14657</v>
      </c>
      <c r="B5263" s="3">
        <v>85</v>
      </c>
      <c r="C5263" s="3" t="str" cm="1">
        <f t="array" ref="C5263">_xlfn.IFS(B5263&lt;35,"Young",B5263&lt;60,"Middle",TRUE,"Senior")</f>
        <v>Senior</v>
      </c>
      <c r="D5263" t="s">
        <v>26</v>
      </c>
      <c r="E5263" t="str">
        <f t="shared" si="164"/>
        <v>Senior-Male</v>
      </c>
      <c r="F5263" t="s">
        <v>27</v>
      </c>
      <c r="G5263" t="s">
        <v>18</v>
      </c>
      <c r="H5263" s="1">
        <v>44797</v>
      </c>
      <c r="I5263" t="s">
        <v>14658</v>
      </c>
      <c r="J5263" t="s">
        <v>14659</v>
      </c>
      <c r="K5263" t="s">
        <v>53</v>
      </c>
      <c r="L5263">
        <v>59593.496520000001</v>
      </c>
      <c r="M5263">
        <v>261</v>
      </c>
      <c r="N5263" t="s">
        <v>43</v>
      </c>
      <c r="O5263" s="1">
        <v>44809</v>
      </c>
      <c r="P5263" s="3">
        <f t="shared" si="165"/>
        <v>12</v>
      </c>
      <c r="Q5263" t="s">
        <v>23</v>
      </c>
      <c r="R5263" t="s">
        <v>45</v>
      </c>
    </row>
    <row r="5264" spans="1:18" x14ac:dyDescent="0.25">
      <c r="A5264" t="s">
        <v>11934</v>
      </c>
      <c r="B5264" s="3">
        <v>69</v>
      </c>
      <c r="C5264" s="3" t="str" cm="1">
        <f t="array" ref="C5264">_xlfn.IFS(B5264&lt;35,"Young",B5264&lt;60,"Middle",TRUE,"Senior")</f>
        <v>Senior</v>
      </c>
      <c r="D5264" t="s">
        <v>26</v>
      </c>
      <c r="E5264" t="str">
        <f t="shared" si="164"/>
        <v>Senior-Male</v>
      </c>
      <c r="F5264" t="s">
        <v>17</v>
      </c>
      <c r="G5264" t="s">
        <v>28</v>
      </c>
      <c r="H5264" s="1">
        <v>44280</v>
      </c>
      <c r="I5264" t="s">
        <v>14660</v>
      </c>
      <c r="J5264" t="s">
        <v>14661</v>
      </c>
      <c r="K5264" t="s">
        <v>31</v>
      </c>
      <c r="L5264">
        <v>14454.527099999999</v>
      </c>
      <c r="M5264">
        <v>359</v>
      </c>
      <c r="N5264" t="s">
        <v>39</v>
      </c>
      <c r="O5264" s="1">
        <v>44293</v>
      </c>
      <c r="P5264" s="3">
        <f t="shared" si="165"/>
        <v>13</v>
      </c>
      <c r="Q5264" t="s">
        <v>49</v>
      </c>
      <c r="R5264" t="s">
        <v>45</v>
      </c>
    </row>
    <row r="5265" spans="1:18" x14ac:dyDescent="0.25">
      <c r="A5265" t="s">
        <v>14662</v>
      </c>
      <c r="B5265" s="3">
        <v>69</v>
      </c>
      <c r="C5265" s="3" t="str" cm="1">
        <f t="array" ref="C5265">_xlfn.IFS(B5265&lt;35,"Young",B5265&lt;60,"Middle",TRUE,"Senior")</f>
        <v>Senior</v>
      </c>
      <c r="D5265" t="s">
        <v>26</v>
      </c>
      <c r="E5265" t="str">
        <f t="shared" si="164"/>
        <v>Senior-Male</v>
      </c>
      <c r="F5265" t="s">
        <v>50</v>
      </c>
      <c r="G5265" t="s">
        <v>28</v>
      </c>
      <c r="H5265" s="1">
        <v>45207</v>
      </c>
      <c r="I5265" t="s">
        <v>14663</v>
      </c>
      <c r="J5265" t="s">
        <v>14664</v>
      </c>
      <c r="K5265" t="s">
        <v>21</v>
      </c>
      <c r="L5265">
        <v>26656.81826</v>
      </c>
      <c r="M5265">
        <v>245</v>
      </c>
      <c r="N5265" t="s">
        <v>43</v>
      </c>
      <c r="O5265" s="1">
        <v>45212</v>
      </c>
      <c r="P5265" s="3">
        <f t="shared" si="165"/>
        <v>5</v>
      </c>
      <c r="Q5265" t="s">
        <v>85</v>
      </c>
      <c r="R5265" t="s">
        <v>45</v>
      </c>
    </row>
    <row r="5266" spans="1:18" x14ac:dyDescent="0.25">
      <c r="A5266" t="s">
        <v>14665</v>
      </c>
      <c r="B5266" s="3">
        <v>72</v>
      </c>
      <c r="C5266" s="3" t="str" cm="1">
        <f t="array" ref="C5266">_xlfn.IFS(B5266&lt;35,"Young",B5266&lt;60,"Middle",TRUE,"Senior")</f>
        <v>Senior</v>
      </c>
      <c r="D5266" t="s">
        <v>26</v>
      </c>
      <c r="E5266" t="str">
        <f t="shared" si="164"/>
        <v>Senior-Male</v>
      </c>
      <c r="F5266" t="s">
        <v>230</v>
      </c>
      <c r="G5266" t="s">
        <v>26592</v>
      </c>
      <c r="H5266" s="1">
        <v>43917</v>
      </c>
      <c r="I5266" t="s">
        <v>14666</v>
      </c>
      <c r="J5266" t="s">
        <v>14667</v>
      </c>
      <c r="K5266" t="s">
        <v>21</v>
      </c>
      <c r="L5266">
        <v>18432.54623</v>
      </c>
      <c r="M5266">
        <v>394</v>
      </c>
      <c r="N5266" t="s">
        <v>43</v>
      </c>
      <c r="O5266" s="1">
        <v>43944</v>
      </c>
      <c r="P5266" s="3">
        <f t="shared" si="165"/>
        <v>27</v>
      </c>
      <c r="Q5266" t="s">
        <v>85</v>
      </c>
      <c r="R5266" t="s">
        <v>45</v>
      </c>
    </row>
    <row r="5267" spans="1:18" x14ac:dyDescent="0.25">
      <c r="A5267" t="s">
        <v>14668</v>
      </c>
      <c r="B5267" s="3">
        <v>69</v>
      </c>
      <c r="C5267" s="3" t="str" cm="1">
        <f t="array" ref="C5267">_xlfn.IFS(B5267&lt;35,"Young",B5267&lt;60,"Middle",TRUE,"Senior")</f>
        <v>Senior</v>
      </c>
      <c r="D5267" t="s">
        <v>26</v>
      </c>
      <c r="E5267" t="str">
        <f t="shared" si="164"/>
        <v>Senior-Male</v>
      </c>
      <c r="F5267" t="s">
        <v>115</v>
      </c>
      <c r="G5267" t="s">
        <v>26593</v>
      </c>
      <c r="H5267" s="1">
        <v>44168</v>
      </c>
      <c r="I5267" t="s">
        <v>9655</v>
      </c>
      <c r="J5267" t="s">
        <v>14669</v>
      </c>
      <c r="K5267" t="s">
        <v>53</v>
      </c>
      <c r="L5267">
        <v>23380.54177</v>
      </c>
      <c r="M5267">
        <v>485</v>
      </c>
      <c r="N5267" t="s">
        <v>43</v>
      </c>
      <c r="O5267" s="1">
        <v>44179</v>
      </c>
      <c r="P5267" s="3">
        <f t="shared" si="165"/>
        <v>11</v>
      </c>
      <c r="Q5267" t="s">
        <v>85</v>
      </c>
      <c r="R5267" t="s">
        <v>45</v>
      </c>
    </row>
    <row r="5268" spans="1:18" x14ac:dyDescent="0.25">
      <c r="A5268" t="s">
        <v>12838</v>
      </c>
      <c r="B5268" s="3">
        <v>72</v>
      </c>
      <c r="C5268" s="3" t="str" cm="1">
        <f t="array" ref="C5268">_xlfn.IFS(B5268&lt;35,"Young",B5268&lt;60,"Middle",TRUE,"Senior")</f>
        <v>Senior</v>
      </c>
      <c r="D5268" t="s">
        <v>16</v>
      </c>
      <c r="E5268" t="str">
        <f t="shared" si="164"/>
        <v>Senior-Female</v>
      </c>
      <c r="F5268" t="s">
        <v>230</v>
      </c>
      <c r="G5268" t="s">
        <v>70</v>
      </c>
      <c r="H5268" s="1">
        <v>43642</v>
      </c>
      <c r="I5268" t="s">
        <v>14670</v>
      </c>
      <c r="J5268" t="s">
        <v>14671</v>
      </c>
      <c r="K5268" t="s">
        <v>61</v>
      </c>
      <c r="L5268">
        <v>6745.6594020000002</v>
      </c>
      <c r="M5268">
        <v>404</v>
      </c>
      <c r="N5268" t="s">
        <v>39</v>
      </c>
      <c r="O5268" s="1">
        <v>43666</v>
      </c>
      <c r="P5268" s="3">
        <f t="shared" si="165"/>
        <v>24</v>
      </c>
      <c r="Q5268" t="s">
        <v>44</v>
      </c>
      <c r="R5268" t="s">
        <v>33</v>
      </c>
    </row>
    <row r="5269" spans="1:18" x14ac:dyDescent="0.25">
      <c r="A5269" t="s">
        <v>14672</v>
      </c>
      <c r="B5269" s="3">
        <v>60</v>
      </c>
      <c r="C5269" s="3" t="str" cm="1">
        <f t="array" ref="C5269">_xlfn.IFS(B5269&lt;35,"Young",B5269&lt;60,"Middle",TRUE,"Senior")</f>
        <v>Senior</v>
      </c>
      <c r="D5269" t="s">
        <v>26</v>
      </c>
      <c r="E5269" t="str">
        <f t="shared" si="164"/>
        <v>Senior-Male</v>
      </c>
      <c r="F5269" t="s">
        <v>35</v>
      </c>
      <c r="G5269" t="s">
        <v>26592</v>
      </c>
      <c r="H5269" s="1">
        <v>45102</v>
      </c>
      <c r="I5269" t="s">
        <v>9034</v>
      </c>
      <c r="J5269" t="s">
        <v>14673</v>
      </c>
      <c r="K5269" t="s">
        <v>31</v>
      </c>
      <c r="L5269">
        <v>18553.149850000002</v>
      </c>
      <c r="M5269">
        <v>122</v>
      </c>
      <c r="N5269" t="s">
        <v>22</v>
      </c>
      <c r="O5269" s="1">
        <v>45106</v>
      </c>
      <c r="P5269" s="3">
        <f t="shared" si="165"/>
        <v>4</v>
      </c>
      <c r="Q5269" t="s">
        <v>23</v>
      </c>
      <c r="R5269" t="s">
        <v>33</v>
      </c>
    </row>
    <row r="5270" spans="1:18" x14ac:dyDescent="0.25">
      <c r="A5270" t="s">
        <v>14674</v>
      </c>
      <c r="B5270" s="3">
        <v>73</v>
      </c>
      <c r="C5270" s="3" t="str" cm="1">
        <f t="array" ref="C5270">_xlfn.IFS(B5270&lt;35,"Young",B5270&lt;60,"Middle",TRUE,"Senior")</f>
        <v>Senior</v>
      </c>
      <c r="D5270" t="s">
        <v>26</v>
      </c>
      <c r="E5270" t="str">
        <f t="shared" si="164"/>
        <v>Senior-Male</v>
      </c>
      <c r="F5270" t="s">
        <v>27</v>
      </c>
      <c r="G5270" t="s">
        <v>70</v>
      </c>
      <c r="H5270" s="1">
        <v>45198</v>
      </c>
      <c r="I5270" t="s">
        <v>14675</v>
      </c>
      <c r="J5270" t="s">
        <v>14676</v>
      </c>
      <c r="K5270" t="s">
        <v>57</v>
      </c>
      <c r="L5270">
        <v>44493.898020000001</v>
      </c>
      <c r="M5270">
        <v>238</v>
      </c>
      <c r="N5270" t="s">
        <v>39</v>
      </c>
      <c r="O5270" s="1">
        <v>45203</v>
      </c>
      <c r="P5270" s="3">
        <f t="shared" si="165"/>
        <v>5</v>
      </c>
      <c r="Q5270" t="s">
        <v>44</v>
      </c>
      <c r="R5270" t="s">
        <v>33</v>
      </c>
    </row>
    <row r="5271" spans="1:18" x14ac:dyDescent="0.25">
      <c r="A5271" t="s">
        <v>14677</v>
      </c>
      <c r="B5271" s="3">
        <v>68</v>
      </c>
      <c r="C5271" s="3" t="str" cm="1">
        <f t="array" ref="C5271">_xlfn.IFS(B5271&lt;35,"Young",B5271&lt;60,"Middle",TRUE,"Senior")</f>
        <v>Senior</v>
      </c>
      <c r="D5271" t="s">
        <v>26</v>
      </c>
      <c r="E5271" t="str">
        <f t="shared" si="164"/>
        <v>Senior-Male</v>
      </c>
      <c r="F5271" t="s">
        <v>17</v>
      </c>
      <c r="G5271" t="s">
        <v>26593</v>
      </c>
      <c r="H5271" s="1">
        <v>43871</v>
      </c>
      <c r="I5271" t="s">
        <v>14678</v>
      </c>
      <c r="J5271" t="s">
        <v>14679</v>
      </c>
      <c r="K5271" t="s">
        <v>61</v>
      </c>
      <c r="L5271">
        <v>12884.55708</v>
      </c>
      <c r="M5271">
        <v>438</v>
      </c>
      <c r="N5271" t="s">
        <v>39</v>
      </c>
      <c r="O5271" s="1">
        <v>43893</v>
      </c>
      <c r="P5271" s="3">
        <f t="shared" si="165"/>
        <v>22</v>
      </c>
      <c r="Q5271" t="s">
        <v>32</v>
      </c>
      <c r="R5271" t="s">
        <v>33</v>
      </c>
    </row>
    <row r="5272" spans="1:18" x14ac:dyDescent="0.25">
      <c r="A5272" t="s">
        <v>14680</v>
      </c>
      <c r="B5272" s="3">
        <v>25</v>
      </c>
      <c r="C5272" s="3" t="str" cm="1">
        <f t="array" ref="C5272">_xlfn.IFS(B5272&lt;35,"Young",B5272&lt;60,"Middle",TRUE,"Senior")</f>
        <v>Young</v>
      </c>
      <c r="D5272" t="s">
        <v>26</v>
      </c>
      <c r="E5272" t="str">
        <f t="shared" si="164"/>
        <v>Young-Male</v>
      </c>
      <c r="F5272" t="s">
        <v>27</v>
      </c>
      <c r="G5272" t="s">
        <v>36</v>
      </c>
      <c r="H5272" s="1">
        <v>44860</v>
      </c>
      <c r="I5272" t="s">
        <v>14681</v>
      </c>
      <c r="J5272" t="s">
        <v>14682</v>
      </c>
      <c r="K5272" t="s">
        <v>61</v>
      </c>
      <c r="L5272">
        <v>8161.938564</v>
      </c>
      <c r="M5272">
        <v>164</v>
      </c>
      <c r="N5272" t="s">
        <v>39</v>
      </c>
      <c r="O5272" s="1">
        <v>44881</v>
      </c>
      <c r="P5272" s="3">
        <f t="shared" si="165"/>
        <v>21</v>
      </c>
      <c r="Q5272" t="s">
        <v>49</v>
      </c>
      <c r="R5272" t="s">
        <v>24</v>
      </c>
    </row>
    <row r="5273" spans="1:18" x14ac:dyDescent="0.25">
      <c r="A5273" t="s">
        <v>14683</v>
      </c>
      <c r="B5273" s="3">
        <v>28</v>
      </c>
      <c r="C5273" s="3" t="str" cm="1">
        <f t="array" ref="C5273">_xlfn.IFS(B5273&lt;35,"Young",B5273&lt;60,"Middle",TRUE,"Senior")</f>
        <v>Young</v>
      </c>
      <c r="D5273" t="s">
        <v>16</v>
      </c>
      <c r="E5273" t="str">
        <f t="shared" si="164"/>
        <v>Young-Female</v>
      </c>
      <c r="F5273" t="s">
        <v>90</v>
      </c>
      <c r="G5273" t="s">
        <v>26593</v>
      </c>
      <c r="H5273" s="1">
        <v>44265</v>
      </c>
      <c r="I5273" t="s">
        <v>14684</v>
      </c>
      <c r="J5273" t="s">
        <v>14685</v>
      </c>
      <c r="K5273" t="s">
        <v>31</v>
      </c>
      <c r="L5273">
        <v>24735.5828</v>
      </c>
      <c r="M5273">
        <v>477</v>
      </c>
      <c r="N5273" t="s">
        <v>43</v>
      </c>
      <c r="O5273" s="1">
        <v>44269</v>
      </c>
      <c r="P5273" s="3">
        <f t="shared" si="165"/>
        <v>4</v>
      </c>
      <c r="Q5273" t="s">
        <v>44</v>
      </c>
      <c r="R5273" t="s">
        <v>24</v>
      </c>
    </row>
    <row r="5274" spans="1:18" x14ac:dyDescent="0.25">
      <c r="A5274" t="s">
        <v>14686</v>
      </c>
      <c r="B5274" s="3">
        <v>48</v>
      </c>
      <c r="C5274" s="3" t="str" cm="1">
        <f t="array" ref="C5274">_xlfn.IFS(B5274&lt;35,"Young",B5274&lt;60,"Middle",TRUE,"Senior")</f>
        <v>Middle</v>
      </c>
      <c r="D5274" t="s">
        <v>16</v>
      </c>
      <c r="E5274" t="str">
        <f t="shared" si="164"/>
        <v>Middle-Female</v>
      </c>
      <c r="F5274" t="s">
        <v>90</v>
      </c>
      <c r="G5274" t="s">
        <v>36</v>
      </c>
      <c r="H5274" s="1">
        <v>43479</v>
      </c>
      <c r="I5274" t="s">
        <v>14687</v>
      </c>
      <c r="J5274" t="s">
        <v>14688</v>
      </c>
      <c r="K5274" t="s">
        <v>31</v>
      </c>
      <c r="L5274">
        <v>22594.622920000002</v>
      </c>
      <c r="M5274">
        <v>441</v>
      </c>
      <c r="N5274" t="s">
        <v>39</v>
      </c>
      <c r="O5274" s="1">
        <v>43488</v>
      </c>
      <c r="P5274" s="3">
        <f t="shared" si="165"/>
        <v>9</v>
      </c>
      <c r="Q5274" t="s">
        <v>23</v>
      </c>
      <c r="R5274" t="s">
        <v>45</v>
      </c>
    </row>
    <row r="5275" spans="1:18" x14ac:dyDescent="0.25">
      <c r="A5275" t="s">
        <v>14689</v>
      </c>
      <c r="B5275" s="3">
        <v>21</v>
      </c>
      <c r="C5275" s="3" t="str" cm="1">
        <f t="array" ref="C5275">_xlfn.IFS(B5275&lt;35,"Young",B5275&lt;60,"Middle",TRUE,"Senior")</f>
        <v>Young</v>
      </c>
      <c r="D5275" t="s">
        <v>16</v>
      </c>
      <c r="E5275" t="str">
        <f t="shared" si="164"/>
        <v>Young-Female</v>
      </c>
      <c r="F5275" t="s">
        <v>115</v>
      </c>
      <c r="G5275" t="s">
        <v>36</v>
      </c>
      <c r="H5275" s="1">
        <v>44101</v>
      </c>
      <c r="I5275" t="s">
        <v>14690</v>
      </c>
      <c r="J5275" t="s">
        <v>14691</v>
      </c>
      <c r="K5275" t="s">
        <v>53</v>
      </c>
      <c r="L5275">
        <v>11693.74908</v>
      </c>
      <c r="M5275">
        <v>250</v>
      </c>
      <c r="N5275" t="s">
        <v>22</v>
      </c>
      <c r="O5275" s="1">
        <v>44107</v>
      </c>
      <c r="P5275" s="3">
        <f t="shared" si="165"/>
        <v>6</v>
      </c>
      <c r="Q5275" t="s">
        <v>85</v>
      </c>
      <c r="R5275" t="s">
        <v>33</v>
      </c>
    </row>
    <row r="5276" spans="1:18" x14ac:dyDescent="0.25">
      <c r="A5276" t="s">
        <v>14692</v>
      </c>
      <c r="B5276" s="3">
        <v>65</v>
      </c>
      <c r="C5276" s="3" t="str" cm="1">
        <f t="array" ref="C5276">_xlfn.IFS(B5276&lt;35,"Young",B5276&lt;60,"Middle",TRUE,"Senior")</f>
        <v>Senior</v>
      </c>
      <c r="D5276" t="s">
        <v>16</v>
      </c>
      <c r="E5276" t="str">
        <f t="shared" si="164"/>
        <v>Senior-Female</v>
      </c>
      <c r="F5276" t="s">
        <v>17</v>
      </c>
      <c r="G5276" t="s">
        <v>70</v>
      </c>
      <c r="H5276" s="1">
        <v>43767</v>
      </c>
      <c r="I5276" t="s">
        <v>14693</v>
      </c>
      <c r="J5276" t="s">
        <v>14694</v>
      </c>
      <c r="K5276" t="s">
        <v>21</v>
      </c>
      <c r="L5276">
        <v>70761.006380000006</v>
      </c>
      <c r="M5276">
        <v>187</v>
      </c>
      <c r="N5276" t="s">
        <v>22</v>
      </c>
      <c r="O5276" s="1">
        <v>43770</v>
      </c>
      <c r="P5276" s="3">
        <f t="shared" si="165"/>
        <v>3</v>
      </c>
      <c r="Q5276" t="s">
        <v>44</v>
      </c>
      <c r="R5276" t="s">
        <v>33</v>
      </c>
    </row>
    <row r="5277" spans="1:18" x14ac:dyDescent="0.25">
      <c r="A5277" t="s">
        <v>14695</v>
      </c>
      <c r="B5277" s="3">
        <v>56</v>
      </c>
      <c r="C5277" s="3" t="str" cm="1">
        <f t="array" ref="C5277">_xlfn.IFS(B5277&lt;35,"Young",B5277&lt;60,"Middle",TRUE,"Senior")</f>
        <v>Middle</v>
      </c>
      <c r="D5277" t="s">
        <v>26</v>
      </c>
      <c r="E5277" t="str">
        <f t="shared" si="164"/>
        <v>Middle-Male</v>
      </c>
      <c r="F5277" t="s">
        <v>63</v>
      </c>
      <c r="G5277" t="s">
        <v>28</v>
      </c>
      <c r="H5277" s="1">
        <v>44556</v>
      </c>
      <c r="I5277" t="s">
        <v>13591</v>
      </c>
      <c r="J5277" t="s">
        <v>14696</v>
      </c>
      <c r="K5277" t="s">
        <v>31</v>
      </c>
      <c r="L5277">
        <v>39421.696089999998</v>
      </c>
      <c r="M5277">
        <v>342</v>
      </c>
      <c r="N5277" t="s">
        <v>43</v>
      </c>
      <c r="O5277" s="1">
        <v>44560</v>
      </c>
      <c r="P5277" s="3">
        <f t="shared" si="165"/>
        <v>4</v>
      </c>
      <c r="Q5277" t="s">
        <v>23</v>
      </c>
      <c r="R5277" t="s">
        <v>45</v>
      </c>
    </row>
    <row r="5278" spans="1:18" x14ac:dyDescent="0.25">
      <c r="A5278" t="s">
        <v>14697</v>
      </c>
      <c r="B5278" s="3">
        <v>25</v>
      </c>
      <c r="C5278" s="3" t="str" cm="1">
        <f t="array" ref="C5278">_xlfn.IFS(B5278&lt;35,"Young",B5278&lt;60,"Middle",TRUE,"Senior")</f>
        <v>Young</v>
      </c>
      <c r="D5278" t="s">
        <v>26</v>
      </c>
      <c r="E5278" t="str">
        <f t="shared" si="164"/>
        <v>Young-Male</v>
      </c>
      <c r="F5278" t="s">
        <v>27</v>
      </c>
      <c r="G5278" t="s">
        <v>70</v>
      </c>
      <c r="H5278" s="1">
        <v>45190</v>
      </c>
      <c r="I5278" t="s">
        <v>14698</v>
      </c>
      <c r="J5278" t="s">
        <v>14699</v>
      </c>
      <c r="K5278" t="s">
        <v>53</v>
      </c>
      <c r="L5278">
        <v>18068.305049999999</v>
      </c>
      <c r="M5278">
        <v>441</v>
      </c>
      <c r="N5278" t="s">
        <v>22</v>
      </c>
      <c r="O5278" s="1">
        <v>45192</v>
      </c>
      <c r="P5278" s="3">
        <f t="shared" si="165"/>
        <v>2</v>
      </c>
      <c r="Q5278" t="s">
        <v>44</v>
      </c>
      <c r="R5278" t="s">
        <v>45</v>
      </c>
    </row>
    <row r="5279" spans="1:18" x14ac:dyDescent="0.25">
      <c r="A5279" t="s">
        <v>14700</v>
      </c>
      <c r="B5279" s="3">
        <v>58</v>
      </c>
      <c r="C5279" s="3" t="str" cm="1">
        <f t="array" ref="C5279">_xlfn.IFS(B5279&lt;35,"Young",B5279&lt;60,"Middle",TRUE,"Senior")</f>
        <v>Middle</v>
      </c>
      <c r="D5279" t="s">
        <v>26</v>
      </c>
      <c r="E5279" t="str">
        <f t="shared" si="164"/>
        <v>Middle-Male</v>
      </c>
      <c r="F5279" t="s">
        <v>63</v>
      </c>
      <c r="G5279" t="s">
        <v>18</v>
      </c>
      <c r="H5279" s="1">
        <v>44583</v>
      </c>
      <c r="I5279" t="s">
        <v>14701</v>
      </c>
      <c r="J5279" t="s">
        <v>14702</v>
      </c>
      <c r="K5279" t="s">
        <v>57</v>
      </c>
      <c r="L5279">
        <v>57250.614110000002</v>
      </c>
      <c r="M5279">
        <v>488</v>
      </c>
      <c r="N5279" t="s">
        <v>39</v>
      </c>
      <c r="O5279" s="1">
        <v>44604</v>
      </c>
      <c r="P5279" s="3">
        <f t="shared" si="165"/>
        <v>21</v>
      </c>
      <c r="Q5279" t="s">
        <v>23</v>
      </c>
      <c r="R5279" t="s">
        <v>45</v>
      </c>
    </row>
    <row r="5280" spans="1:18" x14ac:dyDescent="0.25">
      <c r="A5280" t="s">
        <v>14703</v>
      </c>
      <c r="B5280" s="3">
        <v>77</v>
      </c>
      <c r="C5280" s="3" t="str" cm="1">
        <f t="array" ref="C5280">_xlfn.IFS(B5280&lt;35,"Young",B5280&lt;60,"Middle",TRUE,"Senior")</f>
        <v>Senior</v>
      </c>
      <c r="D5280" t="s">
        <v>16</v>
      </c>
      <c r="E5280" t="str">
        <f t="shared" si="164"/>
        <v>Senior-Female</v>
      </c>
      <c r="F5280" t="s">
        <v>17</v>
      </c>
      <c r="G5280" t="s">
        <v>70</v>
      </c>
      <c r="H5280" s="1">
        <v>44784</v>
      </c>
      <c r="I5280" t="s">
        <v>14704</v>
      </c>
      <c r="J5280" t="s">
        <v>14705</v>
      </c>
      <c r="K5280" t="s">
        <v>31</v>
      </c>
      <c r="L5280">
        <v>74248.974539999996</v>
      </c>
      <c r="M5280">
        <v>363</v>
      </c>
      <c r="N5280" t="s">
        <v>39</v>
      </c>
      <c r="O5280" s="1">
        <v>44786</v>
      </c>
      <c r="P5280" s="3">
        <f t="shared" si="165"/>
        <v>2</v>
      </c>
      <c r="Q5280" t="s">
        <v>23</v>
      </c>
      <c r="R5280" t="s">
        <v>33</v>
      </c>
    </row>
    <row r="5281" spans="1:18" x14ac:dyDescent="0.25">
      <c r="A5281" t="s">
        <v>14706</v>
      </c>
      <c r="B5281" s="3">
        <v>64</v>
      </c>
      <c r="C5281" s="3" t="str" cm="1">
        <f t="array" ref="C5281">_xlfn.IFS(B5281&lt;35,"Young",B5281&lt;60,"Middle",TRUE,"Senior")</f>
        <v>Senior</v>
      </c>
      <c r="D5281" t="s">
        <v>26</v>
      </c>
      <c r="E5281" t="str">
        <f t="shared" si="164"/>
        <v>Senior-Male</v>
      </c>
      <c r="F5281" t="s">
        <v>17</v>
      </c>
      <c r="G5281" t="s">
        <v>70</v>
      </c>
      <c r="H5281" s="1">
        <v>44621</v>
      </c>
      <c r="I5281" t="s">
        <v>14707</v>
      </c>
      <c r="J5281" t="s">
        <v>3880</v>
      </c>
      <c r="K5281" t="s">
        <v>31</v>
      </c>
      <c r="L5281">
        <v>14883.53248</v>
      </c>
      <c r="M5281">
        <v>436</v>
      </c>
      <c r="N5281" t="s">
        <v>22</v>
      </c>
      <c r="O5281" s="1">
        <v>44633</v>
      </c>
      <c r="P5281" s="3">
        <f t="shared" si="165"/>
        <v>12</v>
      </c>
      <c r="Q5281" t="s">
        <v>32</v>
      </c>
      <c r="R5281" t="s">
        <v>45</v>
      </c>
    </row>
    <row r="5282" spans="1:18" x14ac:dyDescent="0.25">
      <c r="A5282" t="s">
        <v>14511</v>
      </c>
      <c r="B5282" s="3">
        <v>44</v>
      </c>
      <c r="C5282" s="3" t="str" cm="1">
        <f t="array" ref="C5282">_xlfn.IFS(B5282&lt;35,"Young",B5282&lt;60,"Middle",TRUE,"Senior")</f>
        <v>Middle</v>
      </c>
      <c r="D5282" t="s">
        <v>26</v>
      </c>
      <c r="E5282" t="str">
        <f t="shared" si="164"/>
        <v>Middle-Male</v>
      </c>
      <c r="F5282" t="s">
        <v>35</v>
      </c>
      <c r="G5282" t="s">
        <v>26593</v>
      </c>
      <c r="H5282" s="1">
        <v>43853</v>
      </c>
      <c r="I5282" t="s">
        <v>14708</v>
      </c>
      <c r="J5282" t="s">
        <v>11843</v>
      </c>
      <c r="K5282" t="s">
        <v>53</v>
      </c>
      <c r="L5282">
        <v>13293.21579</v>
      </c>
      <c r="M5282">
        <v>273</v>
      </c>
      <c r="N5282" t="s">
        <v>39</v>
      </c>
      <c r="O5282" s="1">
        <v>43881</v>
      </c>
      <c r="P5282" s="3">
        <f t="shared" si="165"/>
        <v>28</v>
      </c>
      <c r="Q5282" t="s">
        <v>49</v>
      </c>
      <c r="R5282" t="s">
        <v>33</v>
      </c>
    </row>
    <row r="5283" spans="1:18" x14ac:dyDescent="0.25">
      <c r="A5283" t="s">
        <v>14709</v>
      </c>
      <c r="B5283" s="3">
        <v>62</v>
      </c>
      <c r="C5283" s="3" t="str" cm="1">
        <f t="array" ref="C5283">_xlfn.IFS(B5283&lt;35,"Young",B5283&lt;60,"Middle",TRUE,"Senior")</f>
        <v>Senior</v>
      </c>
      <c r="D5283" t="s">
        <v>16</v>
      </c>
      <c r="E5283" t="str">
        <f t="shared" si="164"/>
        <v>Senior-Female</v>
      </c>
      <c r="F5283" t="s">
        <v>115</v>
      </c>
      <c r="G5283" t="s">
        <v>26593</v>
      </c>
      <c r="H5283" s="1">
        <v>43459</v>
      </c>
      <c r="I5283" t="s">
        <v>14710</v>
      </c>
      <c r="J5283" t="s">
        <v>14711</v>
      </c>
      <c r="K5283" t="s">
        <v>61</v>
      </c>
      <c r="L5283">
        <v>3528.5168290000001</v>
      </c>
      <c r="M5283">
        <v>446</v>
      </c>
      <c r="N5283" t="s">
        <v>39</v>
      </c>
      <c r="O5283" s="1">
        <v>43480</v>
      </c>
      <c r="P5283" s="3">
        <f t="shared" si="165"/>
        <v>21</v>
      </c>
      <c r="Q5283" t="s">
        <v>44</v>
      </c>
      <c r="R5283" t="s">
        <v>24</v>
      </c>
    </row>
    <row r="5284" spans="1:18" x14ac:dyDescent="0.25">
      <c r="A5284" t="s">
        <v>14712</v>
      </c>
      <c r="B5284" s="3">
        <v>23</v>
      </c>
      <c r="C5284" s="3" t="str" cm="1">
        <f t="array" ref="C5284">_xlfn.IFS(B5284&lt;35,"Young",B5284&lt;60,"Middle",TRUE,"Senior")</f>
        <v>Young</v>
      </c>
      <c r="D5284" t="s">
        <v>16</v>
      </c>
      <c r="E5284" t="str">
        <f t="shared" si="164"/>
        <v>Young-Female</v>
      </c>
      <c r="F5284" t="s">
        <v>90</v>
      </c>
      <c r="G5284" t="s">
        <v>28</v>
      </c>
      <c r="H5284" s="1">
        <v>43905</v>
      </c>
      <c r="I5284" t="s">
        <v>14713</v>
      </c>
      <c r="J5284" t="s">
        <v>14714</v>
      </c>
      <c r="K5284" t="s">
        <v>61</v>
      </c>
      <c r="L5284">
        <v>16012.754629999999</v>
      </c>
      <c r="M5284">
        <v>201</v>
      </c>
      <c r="N5284" t="s">
        <v>39</v>
      </c>
      <c r="O5284" s="1">
        <v>43909</v>
      </c>
      <c r="P5284" s="3">
        <f t="shared" si="165"/>
        <v>4</v>
      </c>
      <c r="Q5284" t="s">
        <v>23</v>
      </c>
      <c r="R5284" t="s">
        <v>33</v>
      </c>
    </row>
    <row r="5285" spans="1:18" x14ac:dyDescent="0.25">
      <c r="A5285" t="s">
        <v>14715</v>
      </c>
      <c r="B5285" s="3">
        <v>73</v>
      </c>
      <c r="C5285" s="3" t="str" cm="1">
        <f t="array" ref="C5285">_xlfn.IFS(B5285&lt;35,"Young",B5285&lt;60,"Middle",TRUE,"Senior")</f>
        <v>Senior</v>
      </c>
      <c r="D5285" t="s">
        <v>16</v>
      </c>
      <c r="E5285" t="str">
        <f t="shared" si="164"/>
        <v>Senior-Female</v>
      </c>
      <c r="F5285" t="s">
        <v>115</v>
      </c>
      <c r="G5285" t="s">
        <v>28</v>
      </c>
      <c r="H5285" s="1">
        <v>43837</v>
      </c>
      <c r="I5285" t="s">
        <v>14716</v>
      </c>
      <c r="J5285" t="s">
        <v>14717</v>
      </c>
      <c r="K5285" t="s">
        <v>53</v>
      </c>
      <c r="L5285">
        <v>30546.584589999999</v>
      </c>
      <c r="M5285">
        <v>142</v>
      </c>
      <c r="N5285" t="s">
        <v>22</v>
      </c>
      <c r="O5285" s="1">
        <v>43849</v>
      </c>
      <c r="P5285" s="3">
        <f t="shared" si="165"/>
        <v>12</v>
      </c>
      <c r="Q5285" t="s">
        <v>85</v>
      </c>
      <c r="R5285" t="s">
        <v>33</v>
      </c>
    </row>
    <row r="5286" spans="1:18" x14ac:dyDescent="0.25">
      <c r="A5286" t="s">
        <v>6529</v>
      </c>
      <c r="B5286" s="3">
        <v>51</v>
      </c>
      <c r="C5286" s="3" t="str" cm="1">
        <f t="array" ref="C5286">_xlfn.IFS(B5286&lt;35,"Young",B5286&lt;60,"Middle",TRUE,"Senior")</f>
        <v>Middle</v>
      </c>
      <c r="D5286" t="s">
        <v>26</v>
      </c>
      <c r="E5286" t="str">
        <f t="shared" si="164"/>
        <v>Middle-Male</v>
      </c>
      <c r="F5286" t="s">
        <v>17</v>
      </c>
      <c r="G5286" t="s">
        <v>28</v>
      </c>
      <c r="H5286" s="1">
        <v>44747</v>
      </c>
      <c r="I5286" t="s">
        <v>5675</v>
      </c>
      <c r="J5286" t="s">
        <v>14718</v>
      </c>
      <c r="K5286" t="s">
        <v>53</v>
      </c>
      <c r="L5286">
        <v>35307.192130000003</v>
      </c>
      <c r="M5286">
        <v>286</v>
      </c>
      <c r="N5286" t="s">
        <v>43</v>
      </c>
      <c r="O5286" s="1">
        <v>44774</v>
      </c>
      <c r="P5286" s="3">
        <f t="shared" si="165"/>
        <v>27</v>
      </c>
      <c r="Q5286" t="s">
        <v>32</v>
      </c>
      <c r="R5286" t="s">
        <v>24</v>
      </c>
    </row>
    <row r="5287" spans="1:18" x14ac:dyDescent="0.25">
      <c r="A5287" t="s">
        <v>14719</v>
      </c>
      <c r="B5287" s="3">
        <v>50</v>
      </c>
      <c r="C5287" s="3" t="str" cm="1">
        <f t="array" ref="C5287">_xlfn.IFS(B5287&lt;35,"Young",B5287&lt;60,"Middle",TRUE,"Senior")</f>
        <v>Middle</v>
      </c>
      <c r="D5287" t="s">
        <v>26</v>
      </c>
      <c r="E5287" t="str">
        <f t="shared" si="164"/>
        <v>Middle-Male</v>
      </c>
      <c r="F5287" t="s">
        <v>50</v>
      </c>
      <c r="G5287" t="s">
        <v>18</v>
      </c>
      <c r="H5287" s="1">
        <v>44732</v>
      </c>
      <c r="I5287" t="s">
        <v>14720</v>
      </c>
      <c r="J5287" t="s">
        <v>14721</v>
      </c>
      <c r="K5287" t="s">
        <v>57</v>
      </c>
      <c r="L5287">
        <v>50381.862999999998</v>
      </c>
      <c r="M5287">
        <v>445</v>
      </c>
      <c r="N5287" t="s">
        <v>22</v>
      </c>
      <c r="O5287" s="1">
        <v>44743</v>
      </c>
      <c r="P5287" s="3">
        <f t="shared" si="165"/>
        <v>11</v>
      </c>
      <c r="Q5287" t="s">
        <v>23</v>
      </c>
      <c r="R5287" t="s">
        <v>24</v>
      </c>
    </row>
    <row r="5288" spans="1:18" x14ac:dyDescent="0.25">
      <c r="A5288" t="s">
        <v>14722</v>
      </c>
      <c r="B5288" s="3">
        <v>47</v>
      </c>
      <c r="C5288" s="3" t="str" cm="1">
        <f t="array" ref="C5288">_xlfn.IFS(B5288&lt;35,"Young",B5288&lt;60,"Middle",TRUE,"Senior")</f>
        <v>Middle</v>
      </c>
      <c r="D5288" t="s">
        <v>26</v>
      </c>
      <c r="E5288" t="str">
        <f t="shared" si="164"/>
        <v>Middle-Male</v>
      </c>
      <c r="F5288" t="s">
        <v>230</v>
      </c>
      <c r="G5288" t="s">
        <v>36</v>
      </c>
      <c r="H5288" s="1">
        <v>44529</v>
      </c>
      <c r="I5288" t="s">
        <v>14723</v>
      </c>
      <c r="J5288" t="s">
        <v>14724</v>
      </c>
      <c r="K5288" t="s">
        <v>61</v>
      </c>
      <c r="L5288">
        <v>5012.5399950000001</v>
      </c>
      <c r="M5288">
        <v>120</v>
      </c>
      <c r="N5288" t="s">
        <v>43</v>
      </c>
      <c r="O5288" s="1">
        <v>44556</v>
      </c>
      <c r="P5288" s="3">
        <f t="shared" si="165"/>
        <v>27</v>
      </c>
      <c r="Q5288" t="s">
        <v>85</v>
      </c>
      <c r="R5288" t="s">
        <v>24</v>
      </c>
    </row>
    <row r="5289" spans="1:18" x14ac:dyDescent="0.25">
      <c r="A5289" t="s">
        <v>14725</v>
      </c>
      <c r="B5289" s="3">
        <v>40</v>
      </c>
      <c r="C5289" s="3" t="str" cm="1">
        <f t="array" ref="C5289">_xlfn.IFS(B5289&lt;35,"Young",B5289&lt;60,"Middle",TRUE,"Senior")</f>
        <v>Middle</v>
      </c>
      <c r="D5289" t="s">
        <v>16</v>
      </c>
      <c r="E5289" t="str">
        <f t="shared" si="164"/>
        <v>Middle-Female</v>
      </c>
      <c r="F5289" t="s">
        <v>90</v>
      </c>
      <c r="G5289" t="s">
        <v>26593</v>
      </c>
      <c r="H5289" s="1">
        <v>44943</v>
      </c>
      <c r="I5289" t="s">
        <v>11119</v>
      </c>
      <c r="J5289" t="s">
        <v>14726</v>
      </c>
      <c r="K5289" t="s">
        <v>61</v>
      </c>
      <c r="L5289">
        <v>21649.317739999999</v>
      </c>
      <c r="M5289">
        <v>380</v>
      </c>
      <c r="N5289" t="s">
        <v>43</v>
      </c>
      <c r="O5289" s="1">
        <v>44960</v>
      </c>
      <c r="P5289" s="3">
        <f t="shared" si="165"/>
        <v>17</v>
      </c>
      <c r="Q5289" t="s">
        <v>44</v>
      </c>
      <c r="R5289" t="s">
        <v>24</v>
      </c>
    </row>
    <row r="5290" spans="1:18" x14ac:dyDescent="0.25">
      <c r="A5290" t="s">
        <v>14727</v>
      </c>
      <c r="B5290" s="3">
        <v>38</v>
      </c>
      <c r="C5290" s="3" t="str" cm="1">
        <f t="array" ref="C5290">_xlfn.IFS(B5290&lt;35,"Young",B5290&lt;60,"Middle",TRUE,"Senior")</f>
        <v>Middle</v>
      </c>
      <c r="D5290" t="s">
        <v>26</v>
      </c>
      <c r="E5290" t="str">
        <f t="shared" si="164"/>
        <v>Middle-Male</v>
      </c>
      <c r="F5290" t="s">
        <v>50</v>
      </c>
      <c r="G5290" t="s">
        <v>26592</v>
      </c>
      <c r="H5290" s="1">
        <v>44810</v>
      </c>
      <c r="I5290" t="s">
        <v>14728</v>
      </c>
      <c r="J5290" t="s">
        <v>14729</v>
      </c>
      <c r="K5290" t="s">
        <v>61</v>
      </c>
      <c r="L5290">
        <v>36266.329149999998</v>
      </c>
      <c r="M5290">
        <v>191</v>
      </c>
      <c r="N5290" t="s">
        <v>22</v>
      </c>
      <c r="O5290" s="1">
        <v>44827</v>
      </c>
      <c r="P5290" s="3">
        <f t="shared" si="165"/>
        <v>17</v>
      </c>
      <c r="Q5290" t="s">
        <v>49</v>
      </c>
      <c r="R5290" t="s">
        <v>45</v>
      </c>
    </row>
    <row r="5291" spans="1:18" x14ac:dyDescent="0.25">
      <c r="A5291" t="s">
        <v>14730</v>
      </c>
      <c r="B5291" s="3">
        <v>19</v>
      </c>
      <c r="C5291" s="3" t="str" cm="1">
        <f t="array" ref="C5291">_xlfn.IFS(B5291&lt;35,"Young",B5291&lt;60,"Middle",TRUE,"Senior")</f>
        <v>Young</v>
      </c>
      <c r="D5291" t="s">
        <v>26</v>
      </c>
      <c r="E5291" t="str">
        <f t="shared" si="164"/>
        <v>Young-Male</v>
      </c>
      <c r="F5291" t="s">
        <v>63</v>
      </c>
      <c r="G5291" t="s">
        <v>26592</v>
      </c>
      <c r="H5291" s="1">
        <v>45080</v>
      </c>
      <c r="I5291" t="s">
        <v>14731</v>
      </c>
      <c r="J5291" t="s">
        <v>4603</v>
      </c>
      <c r="K5291" t="s">
        <v>61</v>
      </c>
      <c r="L5291">
        <v>5824.2069849999998</v>
      </c>
      <c r="M5291">
        <v>121</v>
      </c>
      <c r="N5291" t="s">
        <v>43</v>
      </c>
      <c r="O5291" s="1">
        <v>45086</v>
      </c>
      <c r="P5291" s="3">
        <f t="shared" si="165"/>
        <v>6</v>
      </c>
      <c r="Q5291" t="s">
        <v>32</v>
      </c>
      <c r="R5291" t="s">
        <v>45</v>
      </c>
    </row>
    <row r="5292" spans="1:18" x14ac:dyDescent="0.25">
      <c r="A5292" t="s">
        <v>14732</v>
      </c>
      <c r="B5292" s="3">
        <v>39</v>
      </c>
      <c r="C5292" s="3" t="str" cm="1">
        <f t="array" ref="C5292">_xlfn.IFS(B5292&lt;35,"Young",B5292&lt;60,"Middle",TRUE,"Senior")</f>
        <v>Middle</v>
      </c>
      <c r="D5292" t="s">
        <v>26</v>
      </c>
      <c r="E5292" t="str">
        <f t="shared" si="164"/>
        <v>Middle-Male</v>
      </c>
      <c r="F5292" t="s">
        <v>115</v>
      </c>
      <c r="G5292" t="s">
        <v>28</v>
      </c>
      <c r="H5292" s="1">
        <v>43928</v>
      </c>
      <c r="I5292" t="s">
        <v>14733</v>
      </c>
      <c r="J5292" t="s">
        <v>14734</v>
      </c>
      <c r="K5292" t="s">
        <v>53</v>
      </c>
      <c r="L5292">
        <v>40199.025119999998</v>
      </c>
      <c r="M5292">
        <v>269</v>
      </c>
      <c r="N5292" t="s">
        <v>22</v>
      </c>
      <c r="O5292" s="1">
        <v>43944</v>
      </c>
      <c r="P5292" s="3">
        <f t="shared" si="165"/>
        <v>16</v>
      </c>
      <c r="Q5292" t="s">
        <v>49</v>
      </c>
      <c r="R5292" t="s">
        <v>45</v>
      </c>
    </row>
    <row r="5293" spans="1:18" x14ac:dyDescent="0.25">
      <c r="A5293" t="s">
        <v>14735</v>
      </c>
      <c r="B5293" s="3">
        <v>67</v>
      </c>
      <c r="C5293" s="3" t="str" cm="1">
        <f t="array" ref="C5293">_xlfn.IFS(B5293&lt;35,"Young",B5293&lt;60,"Middle",TRUE,"Senior")</f>
        <v>Senior</v>
      </c>
      <c r="D5293" t="s">
        <v>16</v>
      </c>
      <c r="E5293" t="str">
        <f t="shared" si="164"/>
        <v>Senior-Female</v>
      </c>
      <c r="F5293" t="s">
        <v>90</v>
      </c>
      <c r="G5293" t="s">
        <v>26593</v>
      </c>
      <c r="H5293" s="1">
        <v>45038</v>
      </c>
      <c r="I5293" t="s">
        <v>14736</v>
      </c>
      <c r="J5293" t="s">
        <v>14737</v>
      </c>
      <c r="K5293" t="s">
        <v>57</v>
      </c>
      <c r="L5293">
        <v>4860.5215639999997</v>
      </c>
      <c r="M5293">
        <v>190</v>
      </c>
      <c r="N5293" t="s">
        <v>39</v>
      </c>
      <c r="O5293" s="1">
        <v>45039</v>
      </c>
      <c r="P5293" s="3">
        <f t="shared" si="165"/>
        <v>1</v>
      </c>
      <c r="Q5293" t="s">
        <v>85</v>
      </c>
      <c r="R5293" t="s">
        <v>24</v>
      </c>
    </row>
    <row r="5294" spans="1:18" x14ac:dyDescent="0.25">
      <c r="A5294" t="s">
        <v>6363</v>
      </c>
      <c r="B5294" s="3">
        <v>30</v>
      </c>
      <c r="C5294" s="3" t="str" cm="1">
        <f t="array" ref="C5294">_xlfn.IFS(B5294&lt;35,"Young",B5294&lt;60,"Middle",TRUE,"Senior")</f>
        <v>Young</v>
      </c>
      <c r="D5294" t="s">
        <v>26</v>
      </c>
      <c r="E5294" t="str">
        <f t="shared" si="164"/>
        <v>Young-Male</v>
      </c>
      <c r="F5294" t="s">
        <v>17</v>
      </c>
      <c r="G5294" t="s">
        <v>26592</v>
      </c>
      <c r="H5294" s="1">
        <v>45119</v>
      </c>
      <c r="I5294" t="s">
        <v>14738</v>
      </c>
      <c r="J5294" t="s">
        <v>3247</v>
      </c>
      <c r="K5294" t="s">
        <v>53</v>
      </c>
      <c r="L5294">
        <v>1283.612488</v>
      </c>
      <c r="M5294">
        <v>217</v>
      </c>
      <c r="N5294" t="s">
        <v>39</v>
      </c>
      <c r="O5294" s="1">
        <v>45148</v>
      </c>
      <c r="P5294" s="3">
        <f t="shared" si="165"/>
        <v>29</v>
      </c>
      <c r="Q5294" t="s">
        <v>44</v>
      </c>
      <c r="R5294" t="s">
        <v>45</v>
      </c>
    </row>
    <row r="5295" spans="1:18" x14ac:dyDescent="0.25">
      <c r="A5295" t="s">
        <v>14739</v>
      </c>
      <c r="B5295" s="3">
        <v>53</v>
      </c>
      <c r="C5295" s="3" t="str" cm="1">
        <f t="array" ref="C5295">_xlfn.IFS(B5295&lt;35,"Young",B5295&lt;60,"Middle",TRUE,"Senior")</f>
        <v>Middle</v>
      </c>
      <c r="D5295" t="s">
        <v>26</v>
      </c>
      <c r="E5295" t="str">
        <f t="shared" si="164"/>
        <v>Middle-Male</v>
      </c>
      <c r="F5295" t="s">
        <v>230</v>
      </c>
      <c r="G5295" t="s">
        <v>26593</v>
      </c>
      <c r="H5295" s="1">
        <v>44528</v>
      </c>
      <c r="I5295" t="s">
        <v>14740</v>
      </c>
      <c r="J5295" t="s">
        <v>14741</v>
      </c>
      <c r="K5295" t="s">
        <v>57</v>
      </c>
      <c r="L5295">
        <v>24003.567749999998</v>
      </c>
      <c r="M5295">
        <v>171</v>
      </c>
      <c r="N5295" t="s">
        <v>39</v>
      </c>
      <c r="O5295" s="1">
        <v>44531</v>
      </c>
      <c r="P5295" s="3">
        <f t="shared" si="165"/>
        <v>3</v>
      </c>
      <c r="Q5295" t="s">
        <v>44</v>
      </c>
      <c r="R5295" t="s">
        <v>33</v>
      </c>
    </row>
    <row r="5296" spans="1:18" x14ac:dyDescent="0.25">
      <c r="A5296" t="s">
        <v>14742</v>
      </c>
      <c r="B5296" s="3">
        <v>42</v>
      </c>
      <c r="C5296" s="3" t="str" cm="1">
        <f t="array" ref="C5296">_xlfn.IFS(B5296&lt;35,"Young",B5296&lt;60,"Middle",TRUE,"Senior")</f>
        <v>Middle</v>
      </c>
      <c r="D5296" t="s">
        <v>16</v>
      </c>
      <c r="E5296" t="str">
        <f t="shared" si="164"/>
        <v>Middle-Female</v>
      </c>
      <c r="F5296" t="s">
        <v>50</v>
      </c>
      <c r="G5296" t="s">
        <v>28</v>
      </c>
      <c r="H5296" s="1">
        <v>43796</v>
      </c>
      <c r="I5296" t="s">
        <v>14743</v>
      </c>
      <c r="J5296" t="s">
        <v>14744</v>
      </c>
      <c r="K5296" t="s">
        <v>53</v>
      </c>
      <c r="L5296">
        <v>19142.96559</v>
      </c>
      <c r="M5296">
        <v>456</v>
      </c>
      <c r="N5296" t="s">
        <v>22</v>
      </c>
      <c r="O5296" s="1">
        <v>43815</v>
      </c>
      <c r="P5296" s="3">
        <f t="shared" si="165"/>
        <v>19</v>
      </c>
      <c r="Q5296" t="s">
        <v>44</v>
      </c>
      <c r="R5296" t="s">
        <v>45</v>
      </c>
    </row>
    <row r="5297" spans="1:18" x14ac:dyDescent="0.25">
      <c r="A5297" t="s">
        <v>14745</v>
      </c>
      <c r="B5297" s="3">
        <v>62</v>
      </c>
      <c r="C5297" s="3" t="str" cm="1">
        <f t="array" ref="C5297">_xlfn.IFS(B5297&lt;35,"Young",B5297&lt;60,"Middle",TRUE,"Senior")</f>
        <v>Senior</v>
      </c>
      <c r="D5297" t="s">
        <v>26</v>
      </c>
      <c r="E5297" t="str">
        <f t="shared" si="164"/>
        <v>Senior-Male</v>
      </c>
      <c r="F5297" t="s">
        <v>35</v>
      </c>
      <c r="G5297" t="s">
        <v>70</v>
      </c>
      <c r="H5297" s="1">
        <v>44092</v>
      </c>
      <c r="I5297" t="s">
        <v>14746</v>
      </c>
      <c r="J5297" t="s">
        <v>14747</v>
      </c>
      <c r="K5297" t="s">
        <v>53</v>
      </c>
      <c r="L5297">
        <v>3882.588463</v>
      </c>
      <c r="M5297">
        <v>364</v>
      </c>
      <c r="N5297" t="s">
        <v>39</v>
      </c>
      <c r="O5297" s="1">
        <v>44097</v>
      </c>
      <c r="P5297" s="3">
        <f t="shared" si="165"/>
        <v>5</v>
      </c>
      <c r="Q5297" t="s">
        <v>23</v>
      </c>
      <c r="R5297" t="s">
        <v>24</v>
      </c>
    </row>
    <row r="5298" spans="1:18" x14ac:dyDescent="0.25">
      <c r="A5298" t="s">
        <v>14748</v>
      </c>
      <c r="B5298" s="3">
        <v>48</v>
      </c>
      <c r="C5298" s="3" t="str" cm="1">
        <f t="array" ref="C5298">_xlfn.IFS(B5298&lt;35,"Young",B5298&lt;60,"Middle",TRUE,"Senior")</f>
        <v>Middle</v>
      </c>
      <c r="D5298" t="s">
        <v>16</v>
      </c>
      <c r="E5298" t="str">
        <f t="shared" si="164"/>
        <v>Middle-Female</v>
      </c>
      <c r="F5298" t="s">
        <v>90</v>
      </c>
      <c r="G5298" t="s">
        <v>26593</v>
      </c>
      <c r="H5298" s="1">
        <v>43513</v>
      </c>
      <c r="I5298" t="s">
        <v>14749</v>
      </c>
      <c r="J5298" t="s">
        <v>14750</v>
      </c>
      <c r="K5298" t="s">
        <v>61</v>
      </c>
      <c r="L5298">
        <v>5090.1936640000004</v>
      </c>
      <c r="M5298">
        <v>232</v>
      </c>
      <c r="N5298" t="s">
        <v>39</v>
      </c>
      <c r="O5298" s="1">
        <v>43532</v>
      </c>
      <c r="P5298" s="3">
        <f t="shared" si="165"/>
        <v>19</v>
      </c>
      <c r="Q5298" t="s">
        <v>23</v>
      </c>
      <c r="R5298" t="s">
        <v>24</v>
      </c>
    </row>
    <row r="5299" spans="1:18" x14ac:dyDescent="0.25">
      <c r="A5299" t="s">
        <v>14751</v>
      </c>
      <c r="B5299" s="3">
        <v>47</v>
      </c>
      <c r="C5299" s="3" t="str" cm="1">
        <f t="array" ref="C5299">_xlfn.IFS(B5299&lt;35,"Young",B5299&lt;60,"Middle",TRUE,"Senior")</f>
        <v>Middle</v>
      </c>
      <c r="D5299" t="s">
        <v>16</v>
      </c>
      <c r="E5299" t="str">
        <f t="shared" si="164"/>
        <v>Middle-Female</v>
      </c>
      <c r="F5299" t="s">
        <v>27</v>
      </c>
      <c r="G5299" t="s">
        <v>36</v>
      </c>
      <c r="H5299" s="1">
        <v>43797</v>
      </c>
      <c r="I5299" t="s">
        <v>14752</v>
      </c>
      <c r="J5299" t="s">
        <v>14753</v>
      </c>
      <c r="K5299" t="s">
        <v>21</v>
      </c>
      <c r="L5299">
        <v>3073.890793</v>
      </c>
      <c r="M5299">
        <v>354</v>
      </c>
      <c r="N5299" t="s">
        <v>39</v>
      </c>
      <c r="O5299" s="1">
        <v>43825</v>
      </c>
      <c r="P5299" s="3">
        <f t="shared" si="165"/>
        <v>28</v>
      </c>
      <c r="Q5299" t="s">
        <v>49</v>
      </c>
      <c r="R5299" t="s">
        <v>33</v>
      </c>
    </row>
    <row r="5300" spans="1:18" x14ac:dyDescent="0.25">
      <c r="A5300" t="s">
        <v>14754</v>
      </c>
      <c r="B5300" s="3">
        <v>76</v>
      </c>
      <c r="C5300" s="3" t="str" cm="1">
        <f t="array" ref="C5300">_xlfn.IFS(B5300&lt;35,"Young",B5300&lt;60,"Middle",TRUE,"Senior")</f>
        <v>Senior</v>
      </c>
      <c r="D5300" t="s">
        <v>16</v>
      </c>
      <c r="E5300" t="str">
        <f t="shared" si="164"/>
        <v>Senior-Female</v>
      </c>
      <c r="F5300" t="s">
        <v>63</v>
      </c>
      <c r="G5300" t="s">
        <v>26593</v>
      </c>
      <c r="H5300" s="1">
        <v>44855</v>
      </c>
      <c r="I5300" t="s">
        <v>14755</v>
      </c>
      <c r="J5300" t="s">
        <v>12525</v>
      </c>
      <c r="K5300" t="s">
        <v>61</v>
      </c>
      <c r="L5300">
        <v>26953.705379999999</v>
      </c>
      <c r="M5300">
        <v>185</v>
      </c>
      <c r="N5300" t="s">
        <v>39</v>
      </c>
      <c r="O5300" s="1">
        <v>44868</v>
      </c>
      <c r="P5300" s="3">
        <f t="shared" si="165"/>
        <v>13</v>
      </c>
      <c r="Q5300" t="s">
        <v>49</v>
      </c>
      <c r="R5300" t="s">
        <v>24</v>
      </c>
    </row>
    <row r="5301" spans="1:18" x14ac:dyDescent="0.25">
      <c r="A5301" t="s">
        <v>14756</v>
      </c>
      <c r="B5301" s="3">
        <v>72</v>
      </c>
      <c r="C5301" s="3" t="str" cm="1">
        <f t="array" ref="C5301">_xlfn.IFS(B5301&lt;35,"Young",B5301&lt;60,"Middle",TRUE,"Senior")</f>
        <v>Senior</v>
      </c>
      <c r="D5301" t="s">
        <v>26</v>
      </c>
      <c r="E5301" t="str">
        <f t="shared" si="164"/>
        <v>Senior-Male</v>
      </c>
      <c r="F5301" t="s">
        <v>50</v>
      </c>
      <c r="G5301" t="s">
        <v>26593</v>
      </c>
      <c r="H5301" s="1">
        <v>45168</v>
      </c>
      <c r="I5301" t="s">
        <v>14757</v>
      </c>
      <c r="J5301" t="s">
        <v>14758</v>
      </c>
      <c r="K5301" t="s">
        <v>57</v>
      </c>
      <c r="L5301">
        <v>16058.46177</v>
      </c>
      <c r="M5301">
        <v>447</v>
      </c>
      <c r="N5301" t="s">
        <v>39</v>
      </c>
      <c r="O5301" s="1">
        <v>45193</v>
      </c>
      <c r="P5301" s="3">
        <f t="shared" si="165"/>
        <v>25</v>
      </c>
      <c r="Q5301" t="s">
        <v>44</v>
      </c>
      <c r="R5301" t="s">
        <v>33</v>
      </c>
    </row>
    <row r="5302" spans="1:18" x14ac:dyDescent="0.25">
      <c r="A5302" t="s">
        <v>14759</v>
      </c>
      <c r="B5302" s="3">
        <v>20</v>
      </c>
      <c r="C5302" s="3" t="str" cm="1">
        <f t="array" ref="C5302">_xlfn.IFS(B5302&lt;35,"Young",B5302&lt;60,"Middle",TRUE,"Senior")</f>
        <v>Young</v>
      </c>
      <c r="D5302" t="s">
        <v>16</v>
      </c>
      <c r="E5302" t="str">
        <f t="shared" si="164"/>
        <v>Young-Female</v>
      </c>
      <c r="F5302" t="s">
        <v>90</v>
      </c>
      <c r="G5302" t="s">
        <v>18</v>
      </c>
      <c r="H5302" s="1">
        <v>44556</v>
      </c>
      <c r="I5302" t="s">
        <v>14760</v>
      </c>
      <c r="J5302" t="s">
        <v>14761</v>
      </c>
      <c r="K5302" t="s">
        <v>53</v>
      </c>
      <c r="L5302">
        <v>46382.937409999999</v>
      </c>
      <c r="M5302">
        <v>499</v>
      </c>
      <c r="N5302" t="s">
        <v>39</v>
      </c>
      <c r="O5302" s="1">
        <v>44570</v>
      </c>
      <c r="P5302" s="3">
        <f t="shared" si="165"/>
        <v>14</v>
      </c>
      <c r="Q5302" t="s">
        <v>23</v>
      </c>
      <c r="R5302" t="s">
        <v>33</v>
      </c>
    </row>
    <row r="5303" spans="1:18" x14ac:dyDescent="0.25">
      <c r="A5303" t="s">
        <v>14762</v>
      </c>
      <c r="B5303" s="3">
        <v>79</v>
      </c>
      <c r="C5303" s="3" t="str" cm="1">
        <f t="array" ref="C5303">_xlfn.IFS(B5303&lt;35,"Young",B5303&lt;60,"Middle",TRUE,"Senior")</f>
        <v>Senior</v>
      </c>
      <c r="D5303" t="s">
        <v>26</v>
      </c>
      <c r="E5303" t="str">
        <f t="shared" si="164"/>
        <v>Senior-Male</v>
      </c>
      <c r="F5303" t="s">
        <v>115</v>
      </c>
      <c r="G5303" t="s">
        <v>28</v>
      </c>
      <c r="H5303" s="1">
        <v>44606</v>
      </c>
      <c r="I5303" t="s">
        <v>14763</v>
      </c>
      <c r="J5303" t="s">
        <v>14764</v>
      </c>
      <c r="K5303" t="s">
        <v>53</v>
      </c>
      <c r="L5303">
        <v>15278.39459</v>
      </c>
      <c r="M5303">
        <v>115</v>
      </c>
      <c r="N5303" t="s">
        <v>22</v>
      </c>
      <c r="O5303" s="1">
        <v>44612</v>
      </c>
      <c r="P5303" s="3">
        <f t="shared" si="165"/>
        <v>6</v>
      </c>
      <c r="Q5303" t="s">
        <v>32</v>
      </c>
      <c r="R5303" t="s">
        <v>45</v>
      </c>
    </row>
    <row r="5304" spans="1:18" x14ac:dyDescent="0.25">
      <c r="A5304" t="s">
        <v>14765</v>
      </c>
      <c r="B5304" s="3">
        <v>63</v>
      </c>
      <c r="C5304" s="3" t="str" cm="1">
        <f t="array" ref="C5304">_xlfn.IFS(B5304&lt;35,"Young",B5304&lt;60,"Middle",TRUE,"Senior")</f>
        <v>Senior</v>
      </c>
      <c r="D5304" t="s">
        <v>26</v>
      </c>
      <c r="E5304" t="str">
        <f t="shared" si="164"/>
        <v>Senior-Male</v>
      </c>
      <c r="F5304" t="s">
        <v>50</v>
      </c>
      <c r="G5304" t="s">
        <v>28</v>
      </c>
      <c r="H5304" s="1">
        <v>45003</v>
      </c>
      <c r="I5304" t="s">
        <v>14766</v>
      </c>
      <c r="J5304" t="s">
        <v>14767</v>
      </c>
      <c r="K5304" t="s">
        <v>57</v>
      </c>
      <c r="L5304">
        <v>5358.5630090000004</v>
      </c>
      <c r="M5304">
        <v>446</v>
      </c>
      <c r="N5304" t="s">
        <v>39</v>
      </c>
      <c r="O5304" s="1">
        <v>45014</v>
      </c>
      <c r="P5304" s="3">
        <f t="shared" si="165"/>
        <v>11</v>
      </c>
      <c r="Q5304" t="s">
        <v>32</v>
      </c>
      <c r="R5304" t="s">
        <v>45</v>
      </c>
    </row>
    <row r="5305" spans="1:18" x14ac:dyDescent="0.25">
      <c r="A5305" t="s">
        <v>11975</v>
      </c>
      <c r="B5305" s="3">
        <v>73</v>
      </c>
      <c r="C5305" s="3" t="str" cm="1">
        <f t="array" ref="C5305">_xlfn.IFS(B5305&lt;35,"Young",B5305&lt;60,"Middle",TRUE,"Senior")</f>
        <v>Senior</v>
      </c>
      <c r="D5305" t="s">
        <v>16</v>
      </c>
      <c r="E5305" t="str">
        <f t="shared" si="164"/>
        <v>Senior-Female</v>
      </c>
      <c r="F5305" t="s">
        <v>17</v>
      </c>
      <c r="G5305" t="s">
        <v>28</v>
      </c>
      <c r="H5305" s="1">
        <v>44978</v>
      </c>
      <c r="I5305" t="s">
        <v>14768</v>
      </c>
      <c r="J5305" t="s">
        <v>14769</v>
      </c>
      <c r="K5305" t="s">
        <v>21</v>
      </c>
      <c r="L5305">
        <v>13307.5381</v>
      </c>
      <c r="M5305">
        <v>405</v>
      </c>
      <c r="N5305" t="s">
        <v>22</v>
      </c>
      <c r="O5305" s="1">
        <v>45000</v>
      </c>
      <c r="P5305" s="3">
        <f t="shared" si="165"/>
        <v>22</v>
      </c>
      <c r="Q5305" t="s">
        <v>32</v>
      </c>
      <c r="R5305" t="s">
        <v>45</v>
      </c>
    </row>
    <row r="5306" spans="1:18" x14ac:dyDescent="0.25">
      <c r="A5306" t="s">
        <v>14770</v>
      </c>
      <c r="B5306" s="3">
        <v>28</v>
      </c>
      <c r="C5306" s="3" t="str" cm="1">
        <f t="array" ref="C5306">_xlfn.IFS(B5306&lt;35,"Young",B5306&lt;60,"Middle",TRUE,"Senior")</f>
        <v>Young</v>
      </c>
      <c r="D5306" t="s">
        <v>26</v>
      </c>
      <c r="E5306" t="str">
        <f t="shared" si="164"/>
        <v>Young-Male</v>
      </c>
      <c r="F5306" t="s">
        <v>115</v>
      </c>
      <c r="G5306" t="s">
        <v>36</v>
      </c>
      <c r="H5306" s="1">
        <v>45028</v>
      </c>
      <c r="I5306" t="s">
        <v>14771</v>
      </c>
      <c r="J5306" t="s">
        <v>14772</v>
      </c>
      <c r="K5306" t="s">
        <v>31</v>
      </c>
      <c r="L5306">
        <v>20745.156760000002</v>
      </c>
      <c r="M5306">
        <v>425</v>
      </c>
      <c r="N5306" t="s">
        <v>39</v>
      </c>
      <c r="O5306" s="1">
        <v>45044</v>
      </c>
      <c r="P5306" s="3">
        <f t="shared" si="165"/>
        <v>16</v>
      </c>
      <c r="Q5306" t="s">
        <v>32</v>
      </c>
      <c r="R5306" t="s">
        <v>24</v>
      </c>
    </row>
    <row r="5307" spans="1:18" x14ac:dyDescent="0.25">
      <c r="A5307" t="s">
        <v>14773</v>
      </c>
      <c r="B5307" s="3">
        <v>33</v>
      </c>
      <c r="C5307" s="3" t="str" cm="1">
        <f t="array" ref="C5307">_xlfn.IFS(B5307&lt;35,"Young",B5307&lt;60,"Middle",TRUE,"Senior")</f>
        <v>Young</v>
      </c>
      <c r="D5307" t="s">
        <v>16</v>
      </c>
      <c r="E5307" t="str">
        <f t="shared" si="164"/>
        <v>Young-Female</v>
      </c>
      <c r="F5307" t="s">
        <v>230</v>
      </c>
      <c r="G5307" t="s">
        <v>26592</v>
      </c>
      <c r="H5307" s="1">
        <v>44982</v>
      </c>
      <c r="I5307" t="s">
        <v>14774</v>
      </c>
      <c r="J5307" t="s">
        <v>14775</v>
      </c>
      <c r="K5307" t="s">
        <v>61</v>
      </c>
      <c r="L5307">
        <v>36801.035909999999</v>
      </c>
      <c r="M5307">
        <v>198</v>
      </c>
      <c r="N5307" t="s">
        <v>39</v>
      </c>
      <c r="O5307" s="1">
        <v>44985</v>
      </c>
      <c r="P5307" s="3">
        <f t="shared" si="165"/>
        <v>3</v>
      </c>
      <c r="Q5307" t="s">
        <v>23</v>
      </c>
      <c r="R5307" t="s">
        <v>45</v>
      </c>
    </row>
    <row r="5308" spans="1:18" x14ac:dyDescent="0.25">
      <c r="A5308" t="s">
        <v>14776</v>
      </c>
      <c r="B5308" s="3">
        <v>27</v>
      </c>
      <c r="C5308" s="3" t="str" cm="1">
        <f t="array" ref="C5308">_xlfn.IFS(B5308&lt;35,"Young",B5308&lt;60,"Middle",TRUE,"Senior")</f>
        <v>Young</v>
      </c>
      <c r="D5308" t="s">
        <v>26</v>
      </c>
      <c r="E5308" t="str">
        <f t="shared" si="164"/>
        <v>Young-Male</v>
      </c>
      <c r="F5308" t="s">
        <v>50</v>
      </c>
      <c r="G5308" t="s">
        <v>18</v>
      </c>
      <c r="H5308" s="1">
        <v>43928</v>
      </c>
      <c r="I5308" t="s">
        <v>14777</v>
      </c>
      <c r="J5308" t="s">
        <v>8077</v>
      </c>
      <c r="K5308" t="s">
        <v>57</v>
      </c>
      <c r="L5308">
        <v>58089.591280000001</v>
      </c>
      <c r="M5308">
        <v>372</v>
      </c>
      <c r="N5308" t="s">
        <v>43</v>
      </c>
      <c r="O5308" s="1">
        <v>43956</v>
      </c>
      <c r="P5308" s="3">
        <f t="shared" si="165"/>
        <v>28</v>
      </c>
      <c r="Q5308" t="s">
        <v>23</v>
      </c>
      <c r="R5308" t="s">
        <v>45</v>
      </c>
    </row>
    <row r="5309" spans="1:18" x14ac:dyDescent="0.25">
      <c r="A5309" t="s">
        <v>14778</v>
      </c>
      <c r="B5309" s="3">
        <v>51</v>
      </c>
      <c r="C5309" s="3" t="str" cm="1">
        <f t="array" ref="C5309">_xlfn.IFS(B5309&lt;35,"Young",B5309&lt;60,"Middle",TRUE,"Senior")</f>
        <v>Middle</v>
      </c>
      <c r="D5309" t="s">
        <v>26</v>
      </c>
      <c r="E5309" t="str">
        <f t="shared" si="164"/>
        <v>Middle-Male</v>
      </c>
      <c r="F5309" t="s">
        <v>35</v>
      </c>
      <c r="G5309" t="s">
        <v>26593</v>
      </c>
      <c r="H5309" s="1">
        <v>44254</v>
      </c>
      <c r="I5309" t="s">
        <v>14779</v>
      </c>
      <c r="J5309" t="s">
        <v>14780</v>
      </c>
      <c r="K5309" t="s">
        <v>21</v>
      </c>
      <c r="L5309">
        <v>24611.35368</v>
      </c>
      <c r="M5309">
        <v>346</v>
      </c>
      <c r="N5309" t="s">
        <v>43</v>
      </c>
      <c r="O5309" s="1">
        <v>44284</v>
      </c>
      <c r="P5309" s="3">
        <f t="shared" si="165"/>
        <v>30</v>
      </c>
      <c r="Q5309" t="s">
        <v>49</v>
      </c>
      <c r="R5309" t="s">
        <v>24</v>
      </c>
    </row>
    <row r="5310" spans="1:18" x14ac:dyDescent="0.25">
      <c r="A5310" t="s">
        <v>14781</v>
      </c>
      <c r="B5310" s="3">
        <v>31</v>
      </c>
      <c r="C5310" s="3" t="str" cm="1">
        <f t="array" ref="C5310">_xlfn.IFS(B5310&lt;35,"Young",B5310&lt;60,"Middle",TRUE,"Senior")</f>
        <v>Young</v>
      </c>
      <c r="D5310" t="s">
        <v>16</v>
      </c>
      <c r="E5310" t="str">
        <f t="shared" si="164"/>
        <v>Young-Female</v>
      </c>
      <c r="F5310" t="s">
        <v>50</v>
      </c>
      <c r="G5310" t="s">
        <v>28</v>
      </c>
      <c r="H5310" s="1">
        <v>45216</v>
      </c>
      <c r="I5310" t="s">
        <v>14782</v>
      </c>
      <c r="J5310" t="s">
        <v>14783</v>
      </c>
      <c r="K5310" t="s">
        <v>61</v>
      </c>
      <c r="L5310">
        <v>41782.971550000002</v>
      </c>
      <c r="M5310">
        <v>474</v>
      </c>
      <c r="N5310" t="s">
        <v>43</v>
      </c>
      <c r="O5310" s="1">
        <v>45217</v>
      </c>
      <c r="P5310" s="3">
        <f t="shared" si="165"/>
        <v>1</v>
      </c>
      <c r="Q5310" t="s">
        <v>49</v>
      </c>
      <c r="R5310" t="s">
        <v>24</v>
      </c>
    </row>
    <row r="5311" spans="1:18" x14ac:dyDescent="0.25">
      <c r="A5311" t="s">
        <v>2905</v>
      </c>
      <c r="B5311" s="3">
        <v>65</v>
      </c>
      <c r="C5311" s="3" t="str" cm="1">
        <f t="array" ref="C5311">_xlfn.IFS(B5311&lt;35,"Young",B5311&lt;60,"Middle",TRUE,"Senior")</f>
        <v>Senior</v>
      </c>
      <c r="D5311" t="s">
        <v>16</v>
      </c>
      <c r="E5311" t="str">
        <f t="shared" si="164"/>
        <v>Senior-Female</v>
      </c>
      <c r="F5311" t="s">
        <v>50</v>
      </c>
      <c r="G5311" t="s">
        <v>70</v>
      </c>
      <c r="H5311" s="1">
        <v>45094</v>
      </c>
      <c r="I5311" t="s">
        <v>7687</v>
      </c>
      <c r="J5311" t="s">
        <v>14784</v>
      </c>
      <c r="K5311" t="s">
        <v>53</v>
      </c>
      <c r="L5311">
        <v>69505.109670000005</v>
      </c>
      <c r="M5311">
        <v>158</v>
      </c>
      <c r="N5311" t="s">
        <v>22</v>
      </c>
      <c r="O5311" s="1">
        <v>45099</v>
      </c>
      <c r="P5311" s="3">
        <f t="shared" si="165"/>
        <v>5</v>
      </c>
      <c r="Q5311" t="s">
        <v>32</v>
      </c>
      <c r="R5311" t="s">
        <v>33</v>
      </c>
    </row>
    <row r="5312" spans="1:18" x14ac:dyDescent="0.25">
      <c r="A5312" t="s">
        <v>14785</v>
      </c>
      <c r="B5312" s="3">
        <v>77</v>
      </c>
      <c r="C5312" s="3" t="str" cm="1">
        <f t="array" ref="C5312">_xlfn.IFS(B5312&lt;35,"Young",B5312&lt;60,"Middle",TRUE,"Senior")</f>
        <v>Senior</v>
      </c>
      <c r="D5312" t="s">
        <v>26</v>
      </c>
      <c r="E5312" t="str">
        <f t="shared" si="164"/>
        <v>Senior-Male</v>
      </c>
      <c r="F5312" t="s">
        <v>50</v>
      </c>
      <c r="G5312" t="s">
        <v>26593</v>
      </c>
      <c r="H5312" s="1">
        <v>44130</v>
      </c>
      <c r="I5312" t="s">
        <v>14786</v>
      </c>
      <c r="J5312" t="s">
        <v>613</v>
      </c>
      <c r="K5312" t="s">
        <v>31</v>
      </c>
      <c r="L5312">
        <v>7070.80357</v>
      </c>
      <c r="M5312">
        <v>396</v>
      </c>
      <c r="N5312" t="s">
        <v>39</v>
      </c>
      <c r="O5312" s="1">
        <v>44150</v>
      </c>
      <c r="P5312" s="3">
        <f t="shared" si="165"/>
        <v>20</v>
      </c>
      <c r="Q5312" t="s">
        <v>23</v>
      </c>
      <c r="R5312" t="s">
        <v>45</v>
      </c>
    </row>
    <row r="5313" spans="1:18" x14ac:dyDescent="0.25">
      <c r="A5313" t="s">
        <v>14787</v>
      </c>
      <c r="B5313" s="3">
        <v>44</v>
      </c>
      <c r="C5313" s="3" t="str" cm="1">
        <f t="array" ref="C5313">_xlfn.IFS(B5313&lt;35,"Young",B5313&lt;60,"Middle",TRUE,"Senior")</f>
        <v>Middle</v>
      </c>
      <c r="D5313" t="s">
        <v>26</v>
      </c>
      <c r="E5313" t="str">
        <f t="shared" si="164"/>
        <v>Middle-Male</v>
      </c>
      <c r="F5313" t="s">
        <v>230</v>
      </c>
      <c r="G5313" t="s">
        <v>26593</v>
      </c>
      <c r="H5313" s="1">
        <v>44061</v>
      </c>
      <c r="I5313" t="s">
        <v>14788</v>
      </c>
      <c r="J5313" t="s">
        <v>14789</v>
      </c>
      <c r="K5313" t="s">
        <v>61</v>
      </c>
      <c r="L5313">
        <v>13938.037259999999</v>
      </c>
      <c r="M5313">
        <v>154</v>
      </c>
      <c r="N5313" t="s">
        <v>39</v>
      </c>
      <c r="O5313" s="1">
        <v>44075</v>
      </c>
      <c r="P5313" s="3">
        <f t="shared" si="165"/>
        <v>14</v>
      </c>
      <c r="Q5313" t="s">
        <v>23</v>
      </c>
      <c r="R5313" t="s">
        <v>24</v>
      </c>
    </row>
    <row r="5314" spans="1:18" x14ac:dyDescent="0.25">
      <c r="A5314" t="s">
        <v>14790</v>
      </c>
      <c r="B5314" s="3">
        <v>65</v>
      </c>
      <c r="C5314" s="3" t="str" cm="1">
        <f t="array" ref="C5314">_xlfn.IFS(B5314&lt;35,"Young",B5314&lt;60,"Middle",TRUE,"Senior")</f>
        <v>Senior</v>
      </c>
      <c r="D5314" t="s">
        <v>26</v>
      </c>
      <c r="E5314" t="str">
        <f t="shared" si="164"/>
        <v>Senior-Male</v>
      </c>
      <c r="F5314" t="s">
        <v>17</v>
      </c>
      <c r="G5314" t="s">
        <v>18</v>
      </c>
      <c r="H5314" s="1">
        <v>43933</v>
      </c>
      <c r="I5314" t="s">
        <v>14791</v>
      </c>
      <c r="J5314" t="s">
        <v>10490</v>
      </c>
      <c r="K5314" t="s">
        <v>53</v>
      </c>
      <c r="L5314">
        <v>37705.60327</v>
      </c>
      <c r="M5314">
        <v>435</v>
      </c>
      <c r="N5314" t="s">
        <v>39</v>
      </c>
      <c r="O5314" s="1">
        <v>43940</v>
      </c>
      <c r="P5314" s="3">
        <f t="shared" si="165"/>
        <v>7</v>
      </c>
      <c r="Q5314" t="s">
        <v>32</v>
      </c>
      <c r="R5314" t="s">
        <v>45</v>
      </c>
    </row>
    <row r="5315" spans="1:18" x14ac:dyDescent="0.25">
      <c r="A5315" t="s">
        <v>1303</v>
      </c>
      <c r="B5315" s="3">
        <v>76</v>
      </c>
      <c r="C5315" s="3" t="str" cm="1">
        <f t="array" ref="C5315">_xlfn.IFS(B5315&lt;35,"Young",B5315&lt;60,"Middle",TRUE,"Senior")</f>
        <v>Senior</v>
      </c>
      <c r="D5315" t="s">
        <v>26</v>
      </c>
      <c r="E5315" t="str">
        <f t="shared" ref="E5315:E5378" si="166">C5315 &amp; "-" &amp; D5315</f>
        <v>Senior-Male</v>
      </c>
      <c r="F5315" t="s">
        <v>63</v>
      </c>
      <c r="G5315" t="s">
        <v>36</v>
      </c>
      <c r="H5315" s="1">
        <v>44885</v>
      </c>
      <c r="I5315" t="s">
        <v>14792</v>
      </c>
      <c r="J5315" t="s">
        <v>14793</v>
      </c>
      <c r="K5315" t="s">
        <v>31</v>
      </c>
      <c r="L5315">
        <v>3269.1699159999998</v>
      </c>
      <c r="M5315">
        <v>109</v>
      </c>
      <c r="N5315" t="s">
        <v>22</v>
      </c>
      <c r="O5315" s="1">
        <v>44886</v>
      </c>
      <c r="P5315" s="3">
        <f t="shared" ref="P5315:P5378" si="167">O5315-H5315</f>
        <v>1</v>
      </c>
      <c r="Q5315" t="s">
        <v>32</v>
      </c>
      <c r="R5315" t="s">
        <v>33</v>
      </c>
    </row>
    <row r="5316" spans="1:18" x14ac:dyDescent="0.25">
      <c r="A5316" t="s">
        <v>14794</v>
      </c>
      <c r="B5316" s="3">
        <v>67</v>
      </c>
      <c r="C5316" s="3" t="str" cm="1">
        <f t="array" ref="C5316">_xlfn.IFS(B5316&lt;35,"Young",B5316&lt;60,"Middle",TRUE,"Senior")</f>
        <v>Senior</v>
      </c>
      <c r="D5316" t="s">
        <v>26</v>
      </c>
      <c r="E5316" t="str">
        <f t="shared" si="166"/>
        <v>Senior-Male</v>
      </c>
      <c r="F5316" t="s">
        <v>17</v>
      </c>
      <c r="G5316" t="s">
        <v>36</v>
      </c>
      <c r="H5316" s="1">
        <v>44939</v>
      </c>
      <c r="I5316" t="s">
        <v>5653</v>
      </c>
      <c r="J5316" t="s">
        <v>14795</v>
      </c>
      <c r="K5316" t="s">
        <v>31</v>
      </c>
      <c r="L5316">
        <v>5264.3459300000004</v>
      </c>
      <c r="M5316">
        <v>118</v>
      </c>
      <c r="N5316" t="s">
        <v>39</v>
      </c>
      <c r="O5316" s="1">
        <v>44941</v>
      </c>
      <c r="P5316" s="3">
        <f t="shared" si="167"/>
        <v>2</v>
      </c>
      <c r="Q5316" t="s">
        <v>49</v>
      </c>
      <c r="R5316" t="s">
        <v>24</v>
      </c>
    </row>
    <row r="5317" spans="1:18" x14ac:dyDescent="0.25">
      <c r="A5317" t="s">
        <v>5279</v>
      </c>
      <c r="B5317" s="3">
        <v>55</v>
      </c>
      <c r="C5317" s="3" t="str" cm="1">
        <f t="array" ref="C5317">_xlfn.IFS(B5317&lt;35,"Young",B5317&lt;60,"Middle",TRUE,"Senior")</f>
        <v>Middle</v>
      </c>
      <c r="D5317" t="s">
        <v>26</v>
      </c>
      <c r="E5317" t="str">
        <f t="shared" si="166"/>
        <v>Middle-Male</v>
      </c>
      <c r="F5317" t="s">
        <v>90</v>
      </c>
      <c r="G5317" t="s">
        <v>26593</v>
      </c>
      <c r="H5317" s="1">
        <v>44608</v>
      </c>
      <c r="I5317" t="s">
        <v>14796</v>
      </c>
      <c r="J5317" t="s">
        <v>6379</v>
      </c>
      <c r="K5317" t="s">
        <v>57</v>
      </c>
      <c r="L5317">
        <v>4750.3654450000004</v>
      </c>
      <c r="M5317">
        <v>472</v>
      </c>
      <c r="N5317" t="s">
        <v>39</v>
      </c>
      <c r="O5317" s="1">
        <v>44631</v>
      </c>
      <c r="P5317" s="3">
        <f t="shared" si="167"/>
        <v>23</v>
      </c>
      <c r="Q5317" t="s">
        <v>23</v>
      </c>
      <c r="R5317" t="s">
        <v>45</v>
      </c>
    </row>
    <row r="5318" spans="1:18" x14ac:dyDescent="0.25">
      <c r="A5318" t="s">
        <v>14797</v>
      </c>
      <c r="B5318" s="3">
        <v>32</v>
      </c>
      <c r="C5318" s="3" t="str" cm="1">
        <f t="array" ref="C5318">_xlfn.IFS(B5318&lt;35,"Young",B5318&lt;60,"Middle",TRUE,"Senior")</f>
        <v>Young</v>
      </c>
      <c r="D5318" t="s">
        <v>16</v>
      </c>
      <c r="E5318" t="str">
        <f t="shared" si="166"/>
        <v>Young-Female</v>
      </c>
      <c r="F5318" t="s">
        <v>50</v>
      </c>
      <c r="G5318" t="s">
        <v>26593</v>
      </c>
      <c r="H5318" s="1">
        <v>43604</v>
      </c>
      <c r="I5318" t="s">
        <v>14798</v>
      </c>
      <c r="J5318" t="s">
        <v>14799</v>
      </c>
      <c r="K5318" t="s">
        <v>53</v>
      </c>
      <c r="L5318">
        <v>26452.027760000001</v>
      </c>
      <c r="M5318">
        <v>224</v>
      </c>
      <c r="N5318" t="s">
        <v>39</v>
      </c>
      <c r="O5318" s="1">
        <v>43634</v>
      </c>
      <c r="P5318" s="3">
        <f t="shared" si="167"/>
        <v>30</v>
      </c>
      <c r="Q5318" t="s">
        <v>49</v>
      </c>
      <c r="R5318" t="s">
        <v>45</v>
      </c>
    </row>
    <row r="5319" spans="1:18" x14ac:dyDescent="0.25">
      <c r="A5319" t="s">
        <v>14800</v>
      </c>
      <c r="B5319" s="3">
        <v>27</v>
      </c>
      <c r="C5319" s="3" t="str" cm="1">
        <f t="array" ref="C5319">_xlfn.IFS(B5319&lt;35,"Young",B5319&lt;60,"Middle",TRUE,"Senior")</f>
        <v>Young</v>
      </c>
      <c r="D5319" t="s">
        <v>26</v>
      </c>
      <c r="E5319" t="str">
        <f t="shared" si="166"/>
        <v>Young-Male</v>
      </c>
      <c r="F5319" t="s">
        <v>115</v>
      </c>
      <c r="G5319" t="s">
        <v>26592</v>
      </c>
      <c r="H5319" s="1">
        <v>43480</v>
      </c>
      <c r="I5319" t="s">
        <v>1409</v>
      </c>
      <c r="J5319" t="s">
        <v>14801</v>
      </c>
      <c r="K5319" t="s">
        <v>53</v>
      </c>
      <c r="L5319">
        <v>29015.32188</v>
      </c>
      <c r="M5319">
        <v>173</v>
      </c>
      <c r="N5319" t="s">
        <v>43</v>
      </c>
      <c r="O5319" s="1">
        <v>43494</v>
      </c>
      <c r="P5319" s="3">
        <f t="shared" si="167"/>
        <v>14</v>
      </c>
      <c r="Q5319" t="s">
        <v>49</v>
      </c>
      <c r="R5319" t="s">
        <v>33</v>
      </c>
    </row>
    <row r="5320" spans="1:18" x14ac:dyDescent="0.25">
      <c r="A5320" t="s">
        <v>14802</v>
      </c>
      <c r="B5320" s="3">
        <v>32</v>
      </c>
      <c r="C5320" s="3" t="str" cm="1">
        <f t="array" ref="C5320">_xlfn.IFS(B5320&lt;35,"Young",B5320&lt;60,"Middle",TRUE,"Senior")</f>
        <v>Young</v>
      </c>
      <c r="D5320" t="s">
        <v>16</v>
      </c>
      <c r="E5320" t="str">
        <f t="shared" si="166"/>
        <v>Young-Female</v>
      </c>
      <c r="F5320" t="s">
        <v>63</v>
      </c>
      <c r="G5320" t="s">
        <v>70</v>
      </c>
      <c r="H5320" s="1">
        <v>44057</v>
      </c>
      <c r="I5320" t="s">
        <v>14803</v>
      </c>
      <c r="J5320" t="s">
        <v>14804</v>
      </c>
      <c r="K5320" t="s">
        <v>53</v>
      </c>
      <c r="L5320">
        <v>42972.492030000001</v>
      </c>
      <c r="M5320">
        <v>281</v>
      </c>
      <c r="N5320" t="s">
        <v>22</v>
      </c>
      <c r="O5320" s="1">
        <v>44070</v>
      </c>
      <c r="P5320" s="3">
        <f t="shared" si="167"/>
        <v>13</v>
      </c>
      <c r="Q5320" t="s">
        <v>85</v>
      </c>
      <c r="R5320" t="s">
        <v>24</v>
      </c>
    </row>
    <row r="5321" spans="1:18" x14ac:dyDescent="0.25">
      <c r="A5321" t="s">
        <v>14805</v>
      </c>
      <c r="B5321" s="3">
        <v>30</v>
      </c>
      <c r="C5321" s="3" t="str" cm="1">
        <f t="array" ref="C5321">_xlfn.IFS(B5321&lt;35,"Young",B5321&lt;60,"Middle",TRUE,"Senior")</f>
        <v>Young</v>
      </c>
      <c r="D5321" t="s">
        <v>26</v>
      </c>
      <c r="E5321" t="str">
        <f t="shared" si="166"/>
        <v>Young-Male</v>
      </c>
      <c r="F5321" t="s">
        <v>115</v>
      </c>
      <c r="G5321" t="s">
        <v>18</v>
      </c>
      <c r="H5321" s="1">
        <v>43547</v>
      </c>
      <c r="I5321" t="s">
        <v>14806</v>
      </c>
      <c r="J5321" t="s">
        <v>14807</v>
      </c>
      <c r="K5321" t="s">
        <v>57</v>
      </c>
      <c r="L5321">
        <v>2100.557483</v>
      </c>
      <c r="M5321">
        <v>197</v>
      </c>
      <c r="N5321" t="s">
        <v>43</v>
      </c>
      <c r="O5321" s="1">
        <v>43567</v>
      </c>
      <c r="P5321" s="3">
        <f t="shared" si="167"/>
        <v>20</v>
      </c>
      <c r="Q5321" t="s">
        <v>85</v>
      </c>
      <c r="R5321" t="s">
        <v>45</v>
      </c>
    </row>
    <row r="5322" spans="1:18" x14ac:dyDescent="0.25">
      <c r="A5322" t="s">
        <v>14808</v>
      </c>
      <c r="B5322" s="3">
        <v>46</v>
      </c>
      <c r="C5322" s="3" t="str" cm="1">
        <f t="array" ref="C5322">_xlfn.IFS(B5322&lt;35,"Young",B5322&lt;60,"Middle",TRUE,"Senior")</f>
        <v>Middle</v>
      </c>
      <c r="D5322" t="s">
        <v>26</v>
      </c>
      <c r="E5322" t="str">
        <f t="shared" si="166"/>
        <v>Middle-Male</v>
      </c>
      <c r="F5322" t="s">
        <v>230</v>
      </c>
      <c r="G5322" t="s">
        <v>26593</v>
      </c>
      <c r="H5322" s="1">
        <v>45182</v>
      </c>
      <c r="I5322" t="s">
        <v>14809</v>
      </c>
      <c r="J5322" t="s">
        <v>14810</v>
      </c>
      <c r="K5322" t="s">
        <v>61</v>
      </c>
      <c r="L5322">
        <v>19887.140230000001</v>
      </c>
      <c r="M5322">
        <v>314</v>
      </c>
      <c r="N5322" t="s">
        <v>39</v>
      </c>
      <c r="O5322" s="1">
        <v>45195</v>
      </c>
      <c r="P5322" s="3">
        <f t="shared" si="167"/>
        <v>13</v>
      </c>
      <c r="Q5322" t="s">
        <v>49</v>
      </c>
      <c r="R5322" t="s">
        <v>45</v>
      </c>
    </row>
    <row r="5323" spans="1:18" x14ac:dyDescent="0.25">
      <c r="A5323" t="s">
        <v>14811</v>
      </c>
      <c r="B5323" s="3">
        <v>51</v>
      </c>
      <c r="C5323" s="3" t="str" cm="1">
        <f t="array" ref="C5323">_xlfn.IFS(B5323&lt;35,"Young",B5323&lt;60,"Middle",TRUE,"Senior")</f>
        <v>Middle</v>
      </c>
      <c r="D5323" t="s">
        <v>16</v>
      </c>
      <c r="E5323" t="str">
        <f t="shared" si="166"/>
        <v>Middle-Female</v>
      </c>
      <c r="F5323" t="s">
        <v>35</v>
      </c>
      <c r="G5323" t="s">
        <v>36</v>
      </c>
      <c r="H5323" s="1">
        <v>44742</v>
      </c>
      <c r="I5323" t="s">
        <v>14812</v>
      </c>
      <c r="J5323" t="s">
        <v>14813</v>
      </c>
      <c r="K5323" t="s">
        <v>57</v>
      </c>
      <c r="L5323">
        <v>24937.311109999999</v>
      </c>
      <c r="M5323">
        <v>303</v>
      </c>
      <c r="N5323" t="s">
        <v>43</v>
      </c>
      <c r="O5323" s="1">
        <v>44745</v>
      </c>
      <c r="P5323" s="3">
        <f t="shared" si="167"/>
        <v>3</v>
      </c>
      <c r="Q5323" t="s">
        <v>85</v>
      </c>
      <c r="R5323" t="s">
        <v>33</v>
      </c>
    </row>
    <row r="5324" spans="1:18" x14ac:dyDescent="0.25">
      <c r="A5324" t="s">
        <v>14814</v>
      </c>
      <c r="B5324" s="3">
        <v>37</v>
      </c>
      <c r="C5324" s="3" t="str" cm="1">
        <f t="array" ref="C5324">_xlfn.IFS(B5324&lt;35,"Young",B5324&lt;60,"Middle",TRUE,"Senior")</f>
        <v>Middle</v>
      </c>
      <c r="D5324" t="s">
        <v>16</v>
      </c>
      <c r="E5324" t="str">
        <f t="shared" si="166"/>
        <v>Middle-Female</v>
      </c>
      <c r="F5324" t="s">
        <v>17</v>
      </c>
      <c r="G5324" t="s">
        <v>18</v>
      </c>
      <c r="H5324" s="1">
        <v>43705</v>
      </c>
      <c r="I5324" t="s">
        <v>14815</v>
      </c>
      <c r="J5324" t="s">
        <v>14816</v>
      </c>
      <c r="K5324" t="s">
        <v>31</v>
      </c>
      <c r="L5324">
        <v>14781.88841</v>
      </c>
      <c r="M5324">
        <v>196</v>
      </c>
      <c r="N5324" t="s">
        <v>22</v>
      </c>
      <c r="O5324" s="1">
        <v>43707</v>
      </c>
      <c r="P5324" s="3">
        <f t="shared" si="167"/>
        <v>2</v>
      </c>
      <c r="Q5324" t="s">
        <v>49</v>
      </c>
      <c r="R5324" t="s">
        <v>33</v>
      </c>
    </row>
    <row r="5325" spans="1:18" x14ac:dyDescent="0.25">
      <c r="A5325" t="s">
        <v>14817</v>
      </c>
      <c r="B5325" s="3">
        <v>36</v>
      </c>
      <c r="C5325" s="3" t="str" cm="1">
        <f t="array" ref="C5325">_xlfn.IFS(B5325&lt;35,"Young",B5325&lt;60,"Middle",TRUE,"Senior")</f>
        <v>Middle</v>
      </c>
      <c r="D5325" t="s">
        <v>26</v>
      </c>
      <c r="E5325" t="str">
        <f t="shared" si="166"/>
        <v>Middle-Male</v>
      </c>
      <c r="F5325" t="s">
        <v>50</v>
      </c>
      <c r="G5325" t="s">
        <v>36</v>
      </c>
      <c r="H5325" s="1">
        <v>44879</v>
      </c>
      <c r="I5325" t="s">
        <v>14818</v>
      </c>
      <c r="J5325" t="s">
        <v>4412</v>
      </c>
      <c r="K5325" t="s">
        <v>21</v>
      </c>
      <c r="L5325">
        <v>10553.081109999999</v>
      </c>
      <c r="M5325">
        <v>455</v>
      </c>
      <c r="N5325" t="s">
        <v>39</v>
      </c>
      <c r="O5325" s="1">
        <v>44902</v>
      </c>
      <c r="P5325" s="3">
        <f t="shared" si="167"/>
        <v>23</v>
      </c>
      <c r="Q5325" t="s">
        <v>23</v>
      </c>
      <c r="R5325" t="s">
        <v>24</v>
      </c>
    </row>
    <row r="5326" spans="1:18" x14ac:dyDescent="0.25">
      <c r="A5326" t="s">
        <v>14819</v>
      </c>
      <c r="B5326" s="3">
        <v>31</v>
      </c>
      <c r="C5326" s="3" t="str" cm="1">
        <f t="array" ref="C5326">_xlfn.IFS(B5326&lt;35,"Young",B5326&lt;60,"Middle",TRUE,"Senior")</f>
        <v>Young</v>
      </c>
      <c r="D5326" t="s">
        <v>26</v>
      </c>
      <c r="E5326" t="str">
        <f t="shared" si="166"/>
        <v>Young-Male</v>
      </c>
      <c r="F5326" t="s">
        <v>17</v>
      </c>
      <c r="G5326" t="s">
        <v>70</v>
      </c>
      <c r="H5326" s="1">
        <v>44884</v>
      </c>
      <c r="I5326" t="s">
        <v>14820</v>
      </c>
      <c r="J5326" t="s">
        <v>14821</v>
      </c>
      <c r="K5326" t="s">
        <v>31</v>
      </c>
      <c r="L5326">
        <v>53270.731690000001</v>
      </c>
      <c r="M5326">
        <v>495</v>
      </c>
      <c r="N5326" t="s">
        <v>39</v>
      </c>
      <c r="O5326" s="1">
        <v>44913</v>
      </c>
      <c r="P5326" s="3">
        <f t="shared" si="167"/>
        <v>29</v>
      </c>
      <c r="Q5326" t="s">
        <v>85</v>
      </c>
      <c r="R5326" t="s">
        <v>24</v>
      </c>
    </row>
    <row r="5327" spans="1:18" x14ac:dyDescent="0.25">
      <c r="A5327" t="s">
        <v>14822</v>
      </c>
      <c r="B5327" s="3">
        <v>62</v>
      </c>
      <c r="C5327" s="3" t="str" cm="1">
        <f t="array" ref="C5327">_xlfn.IFS(B5327&lt;35,"Young",B5327&lt;60,"Middle",TRUE,"Senior")</f>
        <v>Senior</v>
      </c>
      <c r="D5327" t="s">
        <v>26</v>
      </c>
      <c r="E5327" t="str">
        <f t="shared" si="166"/>
        <v>Senior-Male</v>
      </c>
      <c r="F5327" t="s">
        <v>90</v>
      </c>
      <c r="G5327" t="s">
        <v>26593</v>
      </c>
      <c r="H5327" s="1">
        <v>43414</v>
      </c>
      <c r="I5327" t="s">
        <v>14823</v>
      </c>
      <c r="J5327" t="s">
        <v>14824</v>
      </c>
      <c r="K5327" t="s">
        <v>21</v>
      </c>
      <c r="L5327">
        <v>29687.84676</v>
      </c>
      <c r="M5327">
        <v>145</v>
      </c>
      <c r="N5327" t="s">
        <v>39</v>
      </c>
      <c r="O5327" s="1">
        <v>43425</v>
      </c>
      <c r="P5327" s="3">
        <f t="shared" si="167"/>
        <v>11</v>
      </c>
      <c r="Q5327" t="s">
        <v>32</v>
      </c>
      <c r="R5327" t="s">
        <v>33</v>
      </c>
    </row>
    <row r="5328" spans="1:18" x14ac:dyDescent="0.25">
      <c r="A5328" t="s">
        <v>14825</v>
      </c>
      <c r="B5328" s="3">
        <v>65</v>
      </c>
      <c r="C5328" s="3" t="str" cm="1">
        <f t="array" ref="C5328">_xlfn.IFS(B5328&lt;35,"Young",B5328&lt;60,"Middle",TRUE,"Senior")</f>
        <v>Senior</v>
      </c>
      <c r="D5328" t="s">
        <v>26</v>
      </c>
      <c r="E5328" t="str">
        <f t="shared" si="166"/>
        <v>Senior-Male</v>
      </c>
      <c r="F5328" t="s">
        <v>63</v>
      </c>
      <c r="G5328" t="s">
        <v>36</v>
      </c>
      <c r="H5328" s="1">
        <v>44640</v>
      </c>
      <c r="I5328" t="s">
        <v>14826</v>
      </c>
      <c r="J5328" t="s">
        <v>14827</v>
      </c>
      <c r="K5328" t="s">
        <v>57</v>
      </c>
      <c r="L5328">
        <v>21379.489799999999</v>
      </c>
      <c r="M5328">
        <v>496</v>
      </c>
      <c r="N5328" t="s">
        <v>43</v>
      </c>
      <c r="O5328" s="1">
        <v>44645</v>
      </c>
      <c r="P5328" s="3">
        <f t="shared" si="167"/>
        <v>5</v>
      </c>
      <c r="Q5328" t="s">
        <v>23</v>
      </c>
      <c r="R5328" t="s">
        <v>33</v>
      </c>
    </row>
    <row r="5329" spans="1:18" x14ac:dyDescent="0.25">
      <c r="A5329" t="s">
        <v>14828</v>
      </c>
      <c r="B5329" s="3">
        <v>80</v>
      </c>
      <c r="C5329" s="3" t="str" cm="1">
        <f t="array" ref="C5329">_xlfn.IFS(B5329&lt;35,"Young",B5329&lt;60,"Middle",TRUE,"Senior")</f>
        <v>Senior</v>
      </c>
      <c r="D5329" t="s">
        <v>26</v>
      </c>
      <c r="E5329" t="str">
        <f t="shared" si="166"/>
        <v>Senior-Male</v>
      </c>
      <c r="F5329" t="s">
        <v>115</v>
      </c>
      <c r="G5329" t="s">
        <v>70</v>
      </c>
      <c r="H5329" s="1">
        <v>44818</v>
      </c>
      <c r="I5329" t="s">
        <v>14829</v>
      </c>
      <c r="J5329" t="s">
        <v>14830</v>
      </c>
      <c r="K5329" t="s">
        <v>61</v>
      </c>
      <c r="L5329">
        <v>7432.5628189999998</v>
      </c>
      <c r="M5329">
        <v>374</v>
      </c>
      <c r="N5329" t="s">
        <v>22</v>
      </c>
      <c r="O5329" s="1">
        <v>44826</v>
      </c>
      <c r="P5329" s="3">
        <f t="shared" si="167"/>
        <v>8</v>
      </c>
      <c r="Q5329" t="s">
        <v>49</v>
      </c>
      <c r="R5329" t="s">
        <v>33</v>
      </c>
    </row>
    <row r="5330" spans="1:18" x14ac:dyDescent="0.25">
      <c r="A5330" t="s">
        <v>14831</v>
      </c>
      <c r="B5330" s="3">
        <v>76</v>
      </c>
      <c r="C5330" s="3" t="str" cm="1">
        <f t="array" ref="C5330">_xlfn.IFS(B5330&lt;35,"Young",B5330&lt;60,"Middle",TRUE,"Senior")</f>
        <v>Senior</v>
      </c>
      <c r="D5330" t="s">
        <v>26</v>
      </c>
      <c r="E5330" t="str">
        <f t="shared" si="166"/>
        <v>Senior-Male</v>
      </c>
      <c r="F5330" t="s">
        <v>115</v>
      </c>
      <c r="G5330" t="s">
        <v>18</v>
      </c>
      <c r="H5330" s="1">
        <v>44305</v>
      </c>
      <c r="I5330" t="s">
        <v>14832</v>
      </c>
      <c r="J5330" t="s">
        <v>14833</v>
      </c>
      <c r="K5330" t="s">
        <v>31</v>
      </c>
      <c r="L5330">
        <v>37155.77001</v>
      </c>
      <c r="M5330">
        <v>241</v>
      </c>
      <c r="N5330" t="s">
        <v>22</v>
      </c>
      <c r="O5330" s="1">
        <v>44315</v>
      </c>
      <c r="P5330" s="3">
        <f t="shared" si="167"/>
        <v>10</v>
      </c>
      <c r="Q5330" t="s">
        <v>85</v>
      </c>
      <c r="R5330" t="s">
        <v>24</v>
      </c>
    </row>
    <row r="5331" spans="1:18" x14ac:dyDescent="0.25">
      <c r="A5331" t="s">
        <v>14834</v>
      </c>
      <c r="B5331" s="3">
        <v>80</v>
      </c>
      <c r="C5331" s="3" t="str" cm="1">
        <f t="array" ref="C5331">_xlfn.IFS(B5331&lt;35,"Young",B5331&lt;60,"Middle",TRUE,"Senior")</f>
        <v>Senior</v>
      </c>
      <c r="D5331" t="s">
        <v>26</v>
      </c>
      <c r="E5331" t="str">
        <f t="shared" si="166"/>
        <v>Senior-Male</v>
      </c>
      <c r="F5331" t="s">
        <v>63</v>
      </c>
      <c r="G5331" t="s">
        <v>28</v>
      </c>
      <c r="H5331" s="1">
        <v>45216</v>
      </c>
      <c r="I5331" t="s">
        <v>14835</v>
      </c>
      <c r="J5331" t="s">
        <v>14836</v>
      </c>
      <c r="K5331" t="s">
        <v>21</v>
      </c>
      <c r="L5331">
        <v>36754.121249999997</v>
      </c>
      <c r="M5331">
        <v>150</v>
      </c>
      <c r="N5331" t="s">
        <v>39</v>
      </c>
      <c r="O5331" s="1">
        <v>45243</v>
      </c>
      <c r="P5331" s="3">
        <f t="shared" si="167"/>
        <v>27</v>
      </c>
      <c r="Q5331" t="s">
        <v>44</v>
      </c>
      <c r="R5331" t="s">
        <v>33</v>
      </c>
    </row>
    <row r="5332" spans="1:18" x14ac:dyDescent="0.25">
      <c r="A5332" t="s">
        <v>14837</v>
      </c>
      <c r="B5332" s="3">
        <v>29</v>
      </c>
      <c r="C5332" s="3" t="str" cm="1">
        <f t="array" ref="C5332">_xlfn.IFS(B5332&lt;35,"Young",B5332&lt;60,"Middle",TRUE,"Senior")</f>
        <v>Young</v>
      </c>
      <c r="D5332" t="s">
        <v>26</v>
      </c>
      <c r="E5332" t="str">
        <f t="shared" si="166"/>
        <v>Young-Male</v>
      </c>
      <c r="F5332" t="s">
        <v>115</v>
      </c>
      <c r="G5332" t="s">
        <v>18</v>
      </c>
      <c r="H5332" s="1">
        <v>44524</v>
      </c>
      <c r="I5332" t="s">
        <v>14838</v>
      </c>
      <c r="J5332" t="s">
        <v>14839</v>
      </c>
      <c r="K5332" t="s">
        <v>57</v>
      </c>
      <c r="L5332">
        <v>19186.73803</v>
      </c>
      <c r="M5332">
        <v>388</v>
      </c>
      <c r="N5332" t="s">
        <v>22</v>
      </c>
      <c r="O5332" s="1">
        <v>44535</v>
      </c>
      <c r="P5332" s="3">
        <f t="shared" si="167"/>
        <v>11</v>
      </c>
      <c r="Q5332" t="s">
        <v>32</v>
      </c>
      <c r="R5332" t="s">
        <v>45</v>
      </c>
    </row>
    <row r="5333" spans="1:18" x14ac:dyDescent="0.25">
      <c r="A5333" t="s">
        <v>14840</v>
      </c>
      <c r="B5333" s="3">
        <v>43</v>
      </c>
      <c r="C5333" s="3" t="str" cm="1">
        <f t="array" ref="C5333">_xlfn.IFS(B5333&lt;35,"Young",B5333&lt;60,"Middle",TRUE,"Senior")</f>
        <v>Middle</v>
      </c>
      <c r="D5333" t="s">
        <v>26</v>
      </c>
      <c r="E5333" t="str">
        <f t="shared" si="166"/>
        <v>Middle-Male</v>
      </c>
      <c r="F5333" t="s">
        <v>17</v>
      </c>
      <c r="G5333" t="s">
        <v>36</v>
      </c>
      <c r="H5333" s="1">
        <v>44036</v>
      </c>
      <c r="I5333" t="s">
        <v>14841</v>
      </c>
      <c r="J5333" t="s">
        <v>14842</v>
      </c>
      <c r="K5333" t="s">
        <v>21</v>
      </c>
      <c r="L5333">
        <v>16223.848749999999</v>
      </c>
      <c r="M5333">
        <v>229</v>
      </c>
      <c r="N5333" t="s">
        <v>43</v>
      </c>
      <c r="O5333" s="1">
        <v>44054</v>
      </c>
      <c r="P5333" s="3">
        <f t="shared" si="167"/>
        <v>18</v>
      </c>
      <c r="Q5333" t="s">
        <v>49</v>
      </c>
      <c r="R5333" t="s">
        <v>45</v>
      </c>
    </row>
    <row r="5334" spans="1:18" x14ac:dyDescent="0.25">
      <c r="A5334" t="s">
        <v>14843</v>
      </c>
      <c r="B5334" s="3">
        <v>63</v>
      </c>
      <c r="C5334" s="3" t="str" cm="1">
        <f t="array" ref="C5334">_xlfn.IFS(B5334&lt;35,"Young",B5334&lt;60,"Middle",TRUE,"Senior")</f>
        <v>Senior</v>
      </c>
      <c r="D5334" t="s">
        <v>16</v>
      </c>
      <c r="E5334" t="str">
        <f t="shared" si="166"/>
        <v>Senior-Female</v>
      </c>
      <c r="F5334" t="s">
        <v>90</v>
      </c>
      <c r="G5334" t="s">
        <v>36</v>
      </c>
      <c r="H5334" s="1">
        <v>43480</v>
      </c>
      <c r="I5334" t="s">
        <v>14844</v>
      </c>
      <c r="J5334" t="s">
        <v>14845</v>
      </c>
      <c r="K5334" t="s">
        <v>21</v>
      </c>
      <c r="L5334">
        <v>24034.21372</v>
      </c>
      <c r="M5334">
        <v>125</v>
      </c>
      <c r="N5334" t="s">
        <v>39</v>
      </c>
      <c r="O5334" s="1">
        <v>43481</v>
      </c>
      <c r="P5334" s="3">
        <f t="shared" si="167"/>
        <v>1</v>
      </c>
      <c r="Q5334" t="s">
        <v>32</v>
      </c>
      <c r="R5334" t="s">
        <v>33</v>
      </c>
    </row>
    <row r="5335" spans="1:18" x14ac:dyDescent="0.25">
      <c r="A5335" t="s">
        <v>14846</v>
      </c>
      <c r="B5335" s="3">
        <v>48</v>
      </c>
      <c r="C5335" s="3" t="str" cm="1">
        <f t="array" ref="C5335">_xlfn.IFS(B5335&lt;35,"Young",B5335&lt;60,"Middle",TRUE,"Senior")</f>
        <v>Middle</v>
      </c>
      <c r="D5335" t="s">
        <v>16</v>
      </c>
      <c r="E5335" t="str">
        <f t="shared" si="166"/>
        <v>Middle-Female</v>
      </c>
      <c r="F5335" t="s">
        <v>50</v>
      </c>
      <c r="G5335" t="s">
        <v>18</v>
      </c>
      <c r="H5335" s="1">
        <v>44989</v>
      </c>
      <c r="I5335" t="s">
        <v>14847</v>
      </c>
      <c r="J5335" t="s">
        <v>14848</v>
      </c>
      <c r="K5335" t="s">
        <v>53</v>
      </c>
      <c r="L5335">
        <v>40233.271280000001</v>
      </c>
      <c r="M5335">
        <v>123</v>
      </c>
      <c r="N5335" t="s">
        <v>43</v>
      </c>
      <c r="O5335" s="1">
        <v>45008</v>
      </c>
      <c r="P5335" s="3">
        <f t="shared" si="167"/>
        <v>19</v>
      </c>
      <c r="Q5335" t="s">
        <v>23</v>
      </c>
      <c r="R5335" t="s">
        <v>24</v>
      </c>
    </row>
    <row r="5336" spans="1:18" x14ac:dyDescent="0.25">
      <c r="A5336" t="s">
        <v>1431</v>
      </c>
      <c r="B5336" s="3">
        <v>30</v>
      </c>
      <c r="C5336" s="3" t="str" cm="1">
        <f t="array" ref="C5336">_xlfn.IFS(B5336&lt;35,"Young",B5336&lt;60,"Middle",TRUE,"Senior")</f>
        <v>Young</v>
      </c>
      <c r="D5336" t="s">
        <v>26</v>
      </c>
      <c r="E5336" t="str">
        <f t="shared" si="166"/>
        <v>Young-Male</v>
      </c>
      <c r="F5336" t="s">
        <v>230</v>
      </c>
      <c r="G5336" t="s">
        <v>70</v>
      </c>
      <c r="H5336" s="1">
        <v>44924</v>
      </c>
      <c r="I5336" t="s">
        <v>14849</v>
      </c>
      <c r="J5336" t="s">
        <v>14850</v>
      </c>
      <c r="K5336" t="s">
        <v>57</v>
      </c>
      <c r="L5336">
        <v>13542.61022</v>
      </c>
      <c r="M5336">
        <v>497</v>
      </c>
      <c r="N5336" t="s">
        <v>22</v>
      </c>
      <c r="O5336" s="1">
        <v>44939</v>
      </c>
      <c r="P5336" s="3">
        <f t="shared" si="167"/>
        <v>15</v>
      </c>
      <c r="Q5336" t="s">
        <v>85</v>
      </c>
      <c r="R5336" t="s">
        <v>24</v>
      </c>
    </row>
    <row r="5337" spans="1:18" x14ac:dyDescent="0.25">
      <c r="A5337" t="s">
        <v>14851</v>
      </c>
      <c r="B5337" s="3">
        <v>36</v>
      </c>
      <c r="C5337" s="3" t="str" cm="1">
        <f t="array" ref="C5337">_xlfn.IFS(B5337&lt;35,"Young",B5337&lt;60,"Middle",TRUE,"Senior")</f>
        <v>Middle</v>
      </c>
      <c r="D5337" t="s">
        <v>16</v>
      </c>
      <c r="E5337" t="str">
        <f t="shared" si="166"/>
        <v>Middle-Female</v>
      </c>
      <c r="F5337" t="s">
        <v>50</v>
      </c>
      <c r="G5337" t="s">
        <v>26592</v>
      </c>
      <c r="H5337" s="1">
        <v>44634</v>
      </c>
      <c r="I5337" t="s">
        <v>14852</v>
      </c>
      <c r="J5337" t="s">
        <v>14853</v>
      </c>
      <c r="K5337" t="s">
        <v>31</v>
      </c>
      <c r="L5337">
        <v>23643.00431</v>
      </c>
      <c r="M5337">
        <v>321</v>
      </c>
      <c r="N5337" t="s">
        <v>22</v>
      </c>
      <c r="O5337" s="1">
        <v>44652</v>
      </c>
      <c r="P5337" s="3">
        <f t="shared" si="167"/>
        <v>18</v>
      </c>
      <c r="Q5337" t="s">
        <v>49</v>
      </c>
      <c r="R5337" t="s">
        <v>33</v>
      </c>
    </row>
    <row r="5338" spans="1:18" x14ac:dyDescent="0.25">
      <c r="A5338" t="s">
        <v>14854</v>
      </c>
      <c r="B5338" s="3">
        <v>18</v>
      </c>
      <c r="C5338" s="3" t="str" cm="1">
        <f t="array" ref="C5338">_xlfn.IFS(B5338&lt;35,"Young",B5338&lt;60,"Middle",TRUE,"Senior")</f>
        <v>Young</v>
      </c>
      <c r="D5338" t="s">
        <v>16</v>
      </c>
      <c r="E5338" t="str">
        <f t="shared" si="166"/>
        <v>Young-Female</v>
      </c>
      <c r="F5338" t="s">
        <v>50</v>
      </c>
      <c r="G5338" t="s">
        <v>28</v>
      </c>
      <c r="H5338" s="1">
        <v>45108</v>
      </c>
      <c r="I5338" t="s">
        <v>14855</v>
      </c>
      <c r="J5338" t="s">
        <v>14856</v>
      </c>
      <c r="K5338" t="s">
        <v>31</v>
      </c>
      <c r="L5338">
        <v>19872.894509999998</v>
      </c>
      <c r="M5338">
        <v>156</v>
      </c>
      <c r="N5338" t="s">
        <v>43</v>
      </c>
      <c r="O5338" s="1">
        <v>45125</v>
      </c>
      <c r="P5338" s="3">
        <f t="shared" si="167"/>
        <v>17</v>
      </c>
      <c r="Q5338" t="s">
        <v>44</v>
      </c>
      <c r="R5338" t="s">
        <v>33</v>
      </c>
    </row>
    <row r="5339" spans="1:18" x14ac:dyDescent="0.25">
      <c r="A5339" t="s">
        <v>14857</v>
      </c>
      <c r="B5339" s="3">
        <v>27</v>
      </c>
      <c r="C5339" s="3" t="str" cm="1">
        <f t="array" ref="C5339">_xlfn.IFS(B5339&lt;35,"Young",B5339&lt;60,"Middle",TRUE,"Senior")</f>
        <v>Young</v>
      </c>
      <c r="D5339" t="s">
        <v>16</v>
      </c>
      <c r="E5339" t="str">
        <f t="shared" si="166"/>
        <v>Young-Female</v>
      </c>
      <c r="F5339" t="s">
        <v>50</v>
      </c>
      <c r="G5339" t="s">
        <v>26593</v>
      </c>
      <c r="H5339" s="1">
        <v>45144</v>
      </c>
      <c r="I5339" t="s">
        <v>4223</v>
      </c>
      <c r="J5339" t="s">
        <v>14858</v>
      </c>
      <c r="K5339" t="s">
        <v>31</v>
      </c>
      <c r="L5339">
        <v>26296.01672</v>
      </c>
      <c r="M5339">
        <v>310</v>
      </c>
      <c r="N5339" t="s">
        <v>43</v>
      </c>
      <c r="O5339" s="1">
        <v>45166</v>
      </c>
      <c r="P5339" s="3">
        <f t="shared" si="167"/>
        <v>22</v>
      </c>
      <c r="Q5339" t="s">
        <v>32</v>
      </c>
      <c r="R5339" t="s">
        <v>45</v>
      </c>
    </row>
    <row r="5340" spans="1:18" x14ac:dyDescent="0.25">
      <c r="A5340" t="s">
        <v>14859</v>
      </c>
      <c r="B5340" s="3">
        <v>63</v>
      </c>
      <c r="C5340" s="3" t="str" cm="1">
        <f t="array" ref="C5340">_xlfn.IFS(B5340&lt;35,"Young",B5340&lt;60,"Middle",TRUE,"Senior")</f>
        <v>Senior</v>
      </c>
      <c r="D5340" t="s">
        <v>26</v>
      </c>
      <c r="E5340" t="str">
        <f t="shared" si="166"/>
        <v>Senior-Male</v>
      </c>
      <c r="F5340" t="s">
        <v>90</v>
      </c>
      <c r="G5340" t="s">
        <v>28</v>
      </c>
      <c r="H5340" s="1">
        <v>43677</v>
      </c>
      <c r="I5340" t="s">
        <v>14860</v>
      </c>
      <c r="J5340" t="s">
        <v>14861</v>
      </c>
      <c r="K5340" t="s">
        <v>21</v>
      </c>
      <c r="L5340">
        <v>22310.892950000001</v>
      </c>
      <c r="M5340">
        <v>275</v>
      </c>
      <c r="N5340" t="s">
        <v>22</v>
      </c>
      <c r="O5340" s="1">
        <v>43679</v>
      </c>
      <c r="P5340" s="3">
        <f t="shared" si="167"/>
        <v>2</v>
      </c>
      <c r="Q5340" t="s">
        <v>49</v>
      </c>
      <c r="R5340" t="s">
        <v>45</v>
      </c>
    </row>
    <row r="5341" spans="1:18" x14ac:dyDescent="0.25">
      <c r="A5341" t="s">
        <v>14862</v>
      </c>
      <c r="B5341" s="3">
        <v>72</v>
      </c>
      <c r="C5341" s="3" t="str" cm="1">
        <f t="array" ref="C5341">_xlfn.IFS(B5341&lt;35,"Young",B5341&lt;60,"Middle",TRUE,"Senior")</f>
        <v>Senior</v>
      </c>
      <c r="D5341" t="s">
        <v>26</v>
      </c>
      <c r="E5341" t="str">
        <f t="shared" si="166"/>
        <v>Senior-Male</v>
      </c>
      <c r="F5341" t="s">
        <v>50</v>
      </c>
      <c r="G5341" t="s">
        <v>70</v>
      </c>
      <c r="H5341" s="1">
        <v>43662</v>
      </c>
      <c r="I5341" t="s">
        <v>10102</v>
      </c>
      <c r="J5341" t="s">
        <v>3187</v>
      </c>
      <c r="K5341" t="s">
        <v>21</v>
      </c>
      <c r="L5341">
        <v>51735.070970000001</v>
      </c>
      <c r="M5341">
        <v>344</v>
      </c>
      <c r="N5341" t="s">
        <v>39</v>
      </c>
      <c r="O5341" s="1">
        <v>43675</v>
      </c>
      <c r="P5341" s="3">
        <f t="shared" si="167"/>
        <v>13</v>
      </c>
      <c r="Q5341" t="s">
        <v>23</v>
      </c>
      <c r="R5341" t="s">
        <v>45</v>
      </c>
    </row>
    <row r="5342" spans="1:18" x14ac:dyDescent="0.25">
      <c r="A5342" t="s">
        <v>14863</v>
      </c>
      <c r="B5342" s="3">
        <v>56</v>
      </c>
      <c r="C5342" s="3" t="str" cm="1">
        <f t="array" ref="C5342">_xlfn.IFS(B5342&lt;35,"Young",B5342&lt;60,"Middle",TRUE,"Senior")</f>
        <v>Middle</v>
      </c>
      <c r="D5342" t="s">
        <v>26</v>
      </c>
      <c r="E5342" t="str">
        <f t="shared" si="166"/>
        <v>Middle-Male</v>
      </c>
      <c r="F5342" t="s">
        <v>50</v>
      </c>
      <c r="G5342" t="s">
        <v>18</v>
      </c>
      <c r="H5342" s="1">
        <v>44393</v>
      </c>
      <c r="I5342" t="s">
        <v>14864</v>
      </c>
      <c r="J5342" t="s">
        <v>2783</v>
      </c>
      <c r="K5342" t="s">
        <v>61</v>
      </c>
      <c r="L5342">
        <v>45656.683409999998</v>
      </c>
      <c r="M5342">
        <v>477</v>
      </c>
      <c r="N5342" t="s">
        <v>39</v>
      </c>
      <c r="O5342" s="1">
        <v>44418</v>
      </c>
      <c r="P5342" s="3">
        <f t="shared" si="167"/>
        <v>25</v>
      </c>
      <c r="Q5342" t="s">
        <v>44</v>
      </c>
      <c r="R5342" t="s">
        <v>24</v>
      </c>
    </row>
    <row r="5343" spans="1:18" x14ac:dyDescent="0.25">
      <c r="A5343" t="s">
        <v>14865</v>
      </c>
      <c r="B5343" s="3">
        <v>59</v>
      </c>
      <c r="C5343" s="3" t="str" cm="1">
        <f t="array" ref="C5343">_xlfn.IFS(B5343&lt;35,"Young",B5343&lt;60,"Middle",TRUE,"Senior")</f>
        <v>Middle</v>
      </c>
      <c r="D5343" t="s">
        <v>26</v>
      </c>
      <c r="E5343" t="str">
        <f t="shared" si="166"/>
        <v>Middle-Male</v>
      </c>
      <c r="F5343" t="s">
        <v>27</v>
      </c>
      <c r="G5343" t="s">
        <v>36</v>
      </c>
      <c r="H5343" s="1">
        <v>43823</v>
      </c>
      <c r="I5343" t="s">
        <v>14866</v>
      </c>
      <c r="J5343" t="s">
        <v>14867</v>
      </c>
      <c r="K5343" t="s">
        <v>61</v>
      </c>
      <c r="L5343">
        <v>611.59191120000003</v>
      </c>
      <c r="M5343">
        <v>296</v>
      </c>
      <c r="N5343" t="s">
        <v>22</v>
      </c>
      <c r="O5343" s="1">
        <v>43826</v>
      </c>
      <c r="P5343" s="3">
        <f t="shared" si="167"/>
        <v>3</v>
      </c>
      <c r="Q5343" t="s">
        <v>44</v>
      </c>
      <c r="R5343" t="s">
        <v>45</v>
      </c>
    </row>
    <row r="5344" spans="1:18" x14ac:dyDescent="0.25">
      <c r="A5344" t="s">
        <v>14868</v>
      </c>
      <c r="B5344" s="3">
        <v>18</v>
      </c>
      <c r="C5344" s="3" t="str" cm="1">
        <f t="array" ref="C5344">_xlfn.IFS(B5344&lt;35,"Young",B5344&lt;60,"Middle",TRUE,"Senior")</f>
        <v>Young</v>
      </c>
      <c r="D5344" t="s">
        <v>16</v>
      </c>
      <c r="E5344" t="str">
        <f t="shared" si="166"/>
        <v>Young-Female</v>
      </c>
      <c r="F5344" t="s">
        <v>35</v>
      </c>
      <c r="G5344" t="s">
        <v>28</v>
      </c>
      <c r="H5344" s="1">
        <v>44314</v>
      </c>
      <c r="I5344" t="s">
        <v>14869</v>
      </c>
      <c r="J5344" t="s">
        <v>14870</v>
      </c>
      <c r="K5344" t="s">
        <v>31</v>
      </c>
      <c r="L5344">
        <v>2277.6687259999999</v>
      </c>
      <c r="M5344">
        <v>338</v>
      </c>
      <c r="N5344" t="s">
        <v>39</v>
      </c>
      <c r="O5344" s="1">
        <v>44320</v>
      </c>
      <c r="P5344" s="3">
        <f t="shared" si="167"/>
        <v>6</v>
      </c>
      <c r="Q5344" t="s">
        <v>32</v>
      </c>
      <c r="R5344" t="s">
        <v>33</v>
      </c>
    </row>
    <row r="5345" spans="1:18" x14ac:dyDescent="0.25">
      <c r="A5345" t="s">
        <v>14871</v>
      </c>
      <c r="B5345" s="3">
        <v>34</v>
      </c>
      <c r="C5345" s="3" t="str" cm="1">
        <f t="array" ref="C5345">_xlfn.IFS(B5345&lt;35,"Young",B5345&lt;60,"Middle",TRUE,"Senior")</f>
        <v>Young</v>
      </c>
      <c r="D5345" t="s">
        <v>16</v>
      </c>
      <c r="E5345" t="str">
        <f t="shared" si="166"/>
        <v>Young-Female</v>
      </c>
      <c r="F5345" t="s">
        <v>63</v>
      </c>
      <c r="G5345" t="s">
        <v>26593</v>
      </c>
      <c r="H5345" s="1">
        <v>44024</v>
      </c>
      <c r="I5345" t="s">
        <v>14872</v>
      </c>
      <c r="J5345" t="s">
        <v>14873</v>
      </c>
      <c r="K5345" t="s">
        <v>53</v>
      </c>
      <c r="L5345">
        <v>27625.807939999999</v>
      </c>
      <c r="M5345">
        <v>477</v>
      </c>
      <c r="N5345" t="s">
        <v>39</v>
      </c>
      <c r="O5345" s="1">
        <v>44048</v>
      </c>
      <c r="P5345" s="3">
        <f t="shared" si="167"/>
        <v>24</v>
      </c>
      <c r="Q5345" t="s">
        <v>44</v>
      </c>
      <c r="R5345" t="s">
        <v>24</v>
      </c>
    </row>
    <row r="5346" spans="1:18" x14ac:dyDescent="0.25">
      <c r="A5346" t="s">
        <v>14874</v>
      </c>
      <c r="B5346" s="3">
        <v>22</v>
      </c>
      <c r="C5346" s="3" t="str" cm="1">
        <f t="array" ref="C5346">_xlfn.IFS(B5346&lt;35,"Young",B5346&lt;60,"Middle",TRUE,"Senior")</f>
        <v>Young</v>
      </c>
      <c r="D5346" t="s">
        <v>16</v>
      </c>
      <c r="E5346" t="str">
        <f t="shared" si="166"/>
        <v>Young-Female</v>
      </c>
      <c r="F5346" t="s">
        <v>35</v>
      </c>
      <c r="G5346" t="s">
        <v>28</v>
      </c>
      <c r="H5346" s="1">
        <v>44299</v>
      </c>
      <c r="I5346" t="s">
        <v>14875</v>
      </c>
      <c r="J5346" t="s">
        <v>14876</v>
      </c>
      <c r="K5346" t="s">
        <v>61</v>
      </c>
      <c r="L5346">
        <v>15027.025439999999</v>
      </c>
      <c r="M5346">
        <v>383</v>
      </c>
      <c r="N5346" t="s">
        <v>43</v>
      </c>
      <c r="O5346" s="1">
        <v>44309</v>
      </c>
      <c r="P5346" s="3">
        <f t="shared" si="167"/>
        <v>10</v>
      </c>
      <c r="Q5346" t="s">
        <v>23</v>
      </c>
      <c r="R5346" t="s">
        <v>33</v>
      </c>
    </row>
    <row r="5347" spans="1:18" x14ac:dyDescent="0.25">
      <c r="A5347" t="s">
        <v>14877</v>
      </c>
      <c r="B5347" s="3">
        <v>56</v>
      </c>
      <c r="C5347" s="3" t="str" cm="1">
        <f t="array" ref="C5347">_xlfn.IFS(B5347&lt;35,"Young",B5347&lt;60,"Middle",TRUE,"Senior")</f>
        <v>Middle</v>
      </c>
      <c r="D5347" t="s">
        <v>16</v>
      </c>
      <c r="E5347" t="str">
        <f t="shared" si="166"/>
        <v>Middle-Female</v>
      </c>
      <c r="F5347" t="s">
        <v>90</v>
      </c>
      <c r="G5347" t="s">
        <v>70</v>
      </c>
      <c r="H5347" s="1">
        <v>44941</v>
      </c>
      <c r="I5347" t="s">
        <v>14878</v>
      </c>
      <c r="J5347" t="s">
        <v>14879</v>
      </c>
      <c r="K5347" t="s">
        <v>31</v>
      </c>
      <c r="L5347">
        <v>13427.273010000001</v>
      </c>
      <c r="M5347">
        <v>113</v>
      </c>
      <c r="N5347" t="s">
        <v>39</v>
      </c>
      <c r="O5347" s="1">
        <v>44954</v>
      </c>
      <c r="P5347" s="3">
        <f t="shared" si="167"/>
        <v>13</v>
      </c>
      <c r="Q5347" t="s">
        <v>23</v>
      </c>
      <c r="R5347" t="s">
        <v>24</v>
      </c>
    </row>
    <row r="5348" spans="1:18" x14ac:dyDescent="0.25">
      <c r="A5348" t="s">
        <v>14880</v>
      </c>
      <c r="B5348" s="3">
        <v>36</v>
      </c>
      <c r="C5348" s="3" t="str" cm="1">
        <f t="array" ref="C5348">_xlfn.IFS(B5348&lt;35,"Young",B5348&lt;60,"Middle",TRUE,"Senior")</f>
        <v>Middle</v>
      </c>
      <c r="D5348" t="s">
        <v>16</v>
      </c>
      <c r="E5348" t="str">
        <f t="shared" si="166"/>
        <v>Middle-Female</v>
      </c>
      <c r="F5348" t="s">
        <v>115</v>
      </c>
      <c r="G5348" t="s">
        <v>70</v>
      </c>
      <c r="H5348" s="1">
        <v>43461</v>
      </c>
      <c r="I5348" t="s">
        <v>14881</v>
      </c>
      <c r="J5348" t="s">
        <v>4821</v>
      </c>
      <c r="K5348" t="s">
        <v>61</v>
      </c>
      <c r="L5348">
        <v>71736.88308</v>
      </c>
      <c r="M5348">
        <v>329</v>
      </c>
      <c r="N5348" t="s">
        <v>22</v>
      </c>
      <c r="O5348" s="1">
        <v>43465</v>
      </c>
      <c r="P5348" s="3">
        <f t="shared" si="167"/>
        <v>4</v>
      </c>
      <c r="Q5348" t="s">
        <v>44</v>
      </c>
      <c r="R5348" t="s">
        <v>33</v>
      </c>
    </row>
    <row r="5349" spans="1:18" x14ac:dyDescent="0.25">
      <c r="A5349" t="s">
        <v>14882</v>
      </c>
      <c r="B5349" s="3">
        <v>47</v>
      </c>
      <c r="C5349" s="3" t="str" cm="1">
        <f t="array" ref="C5349">_xlfn.IFS(B5349&lt;35,"Young",B5349&lt;60,"Middle",TRUE,"Senior")</f>
        <v>Middle</v>
      </c>
      <c r="D5349" t="s">
        <v>26</v>
      </c>
      <c r="E5349" t="str">
        <f t="shared" si="166"/>
        <v>Middle-Male</v>
      </c>
      <c r="F5349" t="s">
        <v>115</v>
      </c>
      <c r="G5349" t="s">
        <v>18</v>
      </c>
      <c r="H5349" s="1">
        <v>44757</v>
      </c>
      <c r="I5349" t="s">
        <v>14883</v>
      </c>
      <c r="J5349" t="s">
        <v>14884</v>
      </c>
      <c r="K5349" t="s">
        <v>21</v>
      </c>
      <c r="L5349">
        <v>49382.503819999998</v>
      </c>
      <c r="M5349">
        <v>116</v>
      </c>
      <c r="N5349" t="s">
        <v>22</v>
      </c>
      <c r="O5349" s="1">
        <v>44766</v>
      </c>
      <c r="P5349" s="3">
        <f t="shared" si="167"/>
        <v>9</v>
      </c>
      <c r="Q5349" t="s">
        <v>23</v>
      </c>
      <c r="R5349" t="s">
        <v>45</v>
      </c>
    </row>
    <row r="5350" spans="1:18" x14ac:dyDescent="0.25">
      <c r="A5350" t="s">
        <v>14885</v>
      </c>
      <c r="B5350" s="3">
        <v>29</v>
      </c>
      <c r="C5350" s="3" t="str" cm="1">
        <f t="array" ref="C5350">_xlfn.IFS(B5350&lt;35,"Young",B5350&lt;60,"Middle",TRUE,"Senior")</f>
        <v>Young</v>
      </c>
      <c r="D5350" t="s">
        <v>26</v>
      </c>
      <c r="E5350" t="str">
        <f t="shared" si="166"/>
        <v>Young-Male</v>
      </c>
      <c r="F5350" t="s">
        <v>35</v>
      </c>
      <c r="G5350" t="s">
        <v>28</v>
      </c>
      <c r="H5350" s="1">
        <v>45010</v>
      </c>
      <c r="I5350" t="s">
        <v>14886</v>
      </c>
      <c r="J5350" t="s">
        <v>14887</v>
      </c>
      <c r="K5350" t="s">
        <v>61</v>
      </c>
      <c r="L5350">
        <v>9844.5204150000009</v>
      </c>
      <c r="M5350">
        <v>401</v>
      </c>
      <c r="N5350" t="s">
        <v>39</v>
      </c>
      <c r="O5350" s="1">
        <v>45021</v>
      </c>
      <c r="P5350" s="3">
        <f t="shared" si="167"/>
        <v>11</v>
      </c>
      <c r="Q5350" t="s">
        <v>32</v>
      </c>
      <c r="R5350" t="s">
        <v>24</v>
      </c>
    </row>
    <row r="5351" spans="1:18" x14ac:dyDescent="0.25">
      <c r="A5351" t="s">
        <v>14888</v>
      </c>
      <c r="B5351" s="3">
        <v>77</v>
      </c>
      <c r="C5351" s="3" t="str" cm="1">
        <f t="array" ref="C5351">_xlfn.IFS(B5351&lt;35,"Young",B5351&lt;60,"Middle",TRUE,"Senior")</f>
        <v>Senior</v>
      </c>
      <c r="D5351" t="s">
        <v>16</v>
      </c>
      <c r="E5351" t="str">
        <f t="shared" si="166"/>
        <v>Senior-Female</v>
      </c>
      <c r="F5351" t="s">
        <v>17</v>
      </c>
      <c r="G5351" t="s">
        <v>18</v>
      </c>
      <c r="H5351" s="1">
        <v>44148</v>
      </c>
      <c r="I5351" t="s">
        <v>3530</v>
      </c>
      <c r="J5351" t="s">
        <v>14889</v>
      </c>
      <c r="K5351" t="s">
        <v>21</v>
      </c>
      <c r="L5351">
        <v>46995.931329999999</v>
      </c>
      <c r="M5351">
        <v>388</v>
      </c>
      <c r="N5351" t="s">
        <v>39</v>
      </c>
      <c r="O5351" s="1">
        <v>44152</v>
      </c>
      <c r="P5351" s="3">
        <f t="shared" si="167"/>
        <v>4</v>
      </c>
      <c r="Q5351" t="s">
        <v>49</v>
      </c>
      <c r="R5351" t="s">
        <v>45</v>
      </c>
    </row>
    <row r="5352" spans="1:18" x14ac:dyDescent="0.25">
      <c r="A5352" t="s">
        <v>14890</v>
      </c>
      <c r="B5352" s="3">
        <v>43</v>
      </c>
      <c r="C5352" s="3" t="str" cm="1">
        <f t="array" ref="C5352">_xlfn.IFS(B5352&lt;35,"Young",B5352&lt;60,"Middle",TRUE,"Senior")</f>
        <v>Middle</v>
      </c>
      <c r="D5352" t="s">
        <v>26</v>
      </c>
      <c r="E5352" t="str">
        <f t="shared" si="166"/>
        <v>Middle-Male</v>
      </c>
      <c r="F5352" t="s">
        <v>115</v>
      </c>
      <c r="G5352" t="s">
        <v>28</v>
      </c>
      <c r="H5352" s="1">
        <v>43719</v>
      </c>
      <c r="I5352" t="s">
        <v>14891</v>
      </c>
      <c r="J5352" t="s">
        <v>14892</v>
      </c>
      <c r="K5352" t="s">
        <v>31</v>
      </c>
      <c r="L5352">
        <v>16586.691900000002</v>
      </c>
      <c r="M5352">
        <v>258</v>
      </c>
      <c r="N5352" t="s">
        <v>39</v>
      </c>
      <c r="O5352" s="1">
        <v>43734</v>
      </c>
      <c r="P5352" s="3">
        <f t="shared" si="167"/>
        <v>15</v>
      </c>
      <c r="Q5352" t="s">
        <v>85</v>
      </c>
      <c r="R5352" t="s">
        <v>45</v>
      </c>
    </row>
    <row r="5353" spans="1:18" x14ac:dyDescent="0.25">
      <c r="A5353" t="s">
        <v>14893</v>
      </c>
      <c r="B5353" s="3">
        <v>44</v>
      </c>
      <c r="C5353" s="3" t="str" cm="1">
        <f t="array" ref="C5353">_xlfn.IFS(B5353&lt;35,"Young",B5353&lt;60,"Middle",TRUE,"Senior")</f>
        <v>Middle</v>
      </c>
      <c r="D5353" t="s">
        <v>16</v>
      </c>
      <c r="E5353" t="str">
        <f t="shared" si="166"/>
        <v>Middle-Female</v>
      </c>
      <c r="F5353" t="s">
        <v>230</v>
      </c>
      <c r="G5353" t="s">
        <v>28</v>
      </c>
      <c r="H5353" s="1">
        <v>43910</v>
      </c>
      <c r="I5353" t="s">
        <v>14894</v>
      </c>
      <c r="J5353" t="s">
        <v>14895</v>
      </c>
      <c r="K5353" t="s">
        <v>21</v>
      </c>
      <c r="L5353">
        <v>2088.9334250000002</v>
      </c>
      <c r="M5353">
        <v>341</v>
      </c>
      <c r="N5353" t="s">
        <v>43</v>
      </c>
      <c r="O5353" s="1">
        <v>43935</v>
      </c>
      <c r="P5353" s="3">
        <f t="shared" si="167"/>
        <v>25</v>
      </c>
      <c r="Q5353" t="s">
        <v>23</v>
      </c>
      <c r="R5353" t="s">
        <v>45</v>
      </c>
    </row>
    <row r="5354" spans="1:18" x14ac:dyDescent="0.25">
      <c r="A5354" t="s">
        <v>14896</v>
      </c>
      <c r="B5354" s="3">
        <v>70</v>
      </c>
      <c r="C5354" s="3" t="str" cm="1">
        <f t="array" ref="C5354">_xlfn.IFS(B5354&lt;35,"Young",B5354&lt;60,"Middle",TRUE,"Senior")</f>
        <v>Senior</v>
      </c>
      <c r="D5354" t="s">
        <v>26</v>
      </c>
      <c r="E5354" t="str">
        <f t="shared" si="166"/>
        <v>Senior-Male</v>
      </c>
      <c r="F5354" t="s">
        <v>27</v>
      </c>
      <c r="G5354" t="s">
        <v>28</v>
      </c>
      <c r="H5354" s="1">
        <v>44875</v>
      </c>
      <c r="I5354" t="s">
        <v>14897</v>
      </c>
      <c r="J5354" t="s">
        <v>7737</v>
      </c>
      <c r="K5354" t="s">
        <v>21</v>
      </c>
      <c r="L5354">
        <v>25196.015500000001</v>
      </c>
      <c r="M5354">
        <v>283</v>
      </c>
      <c r="N5354" t="s">
        <v>22</v>
      </c>
      <c r="O5354" s="1">
        <v>44878</v>
      </c>
      <c r="P5354" s="3">
        <f t="shared" si="167"/>
        <v>3</v>
      </c>
      <c r="Q5354" t="s">
        <v>23</v>
      </c>
      <c r="R5354" t="s">
        <v>33</v>
      </c>
    </row>
    <row r="5355" spans="1:18" x14ac:dyDescent="0.25">
      <c r="A5355" t="s">
        <v>14898</v>
      </c>
      <c r="B5355" s="3">
        <v>41</v>
      </c>
      <c r="C5355" s="3" t="str" cm="1">
        <f t="array" ref="C5355">_xlfn.IFS(B5355&lt;35,"Young",B5355&lt;60,"Middle",TRUE,"Senior")</f>
        <v>Middle</v>
      </c>
      <c r="D5355" t="s">
        <v>26</v>
      </c>
      <c r="E5355" t="str">
        <f t="shared" si="166"/>
        <v>Middle-Male</v>
      </c>
      <c r="F5355" t="s">
        <v>17</v>
      </c>
      <c r="G5355" t="s">
        <v>36</v>
      </c>
      <c r="H5355" s="1">
        <v>44770</v>
      </c>
      <c r="I5355" t="s">
        <v>14899</v>
      </c>
      <c r="J5355" t="s">
        <v>14900</v>
      </c>
      <c r="K5355" t="s">
        <v>53</v>
      </c>
      <c r="L5355">
        <v>12047.682629999999</v>
      </c>
      <c r="M5355">
        <v>344</v>
      </c>
      <c r="N5355" t="s">
        <v>39</v>
      </c>
      <c r="O5355" s="1">
        <v>44791</v>
      </c>
      <c r="P5355" s="3">
        <f t="shared" si="167"/>
        <v>21</v>
      </c>
      <c r="Q5355" t="s">
        <v>44</v>
      </c>
      <c r="R5355" t="s">
        <v>45</v>
      </c>
    </row>
    <row r="5356" spans="1:18" x14ac:dyDescent="0.25">
      <c r="A5356" t="s">
        <v>14901</v>
      </c>
      <c r="B5356" s="3">
        <v>43</v>
      </c>
      <c r="C5356" s="3" t="str" cm="1">
        <f t="array" ref="C5356">_xlfn.IFS(B5356&lt;35,"Young",B5356&lt;60,"Middle",TRUE,"Senior")</f>
        <v>Middle</v>
      </c>
      <c r="D5356" t="s">
        <v>26</v>
      </c>
      <c r="E5356" t="str">
        <f t="shared" si="166"/>
        <v>Middle-Male</v>
      </c>
      <c r="F5356" t="s">
        <v>35</v>
      </c>
      <c r="G5356" t="s">
        <v>26593</v>
      </c>
      <c r="H5356" s="1">
        <v>43970</v>
      </c>
      <c r="I5356" t="s">
        <v>14902</v>
      </c>
      <c r="J5356" t="s">
        <v>14903</v>
      </c>
      <c r="K5356" t="s">
        <v>53</v>
      </c>
      <c r="L5356">
        <v>34790.686849999998</v>
      </c>
      <c r="M5356">
        <v>133</v>
      </c>
      <c r="N5356" t="s">
        <v>39</v>
      </c>
      <c r="O5356" s="1">
        <v>43980</v>
      </c>
      <c r="P5356" s="3">
        <f t="shared" si="167"/>
        <v>10</v>
      </c>
      <c r="Q5356" t="s">
        <v>23</v>
      </c>
      <c r="R5356" t="s">
        <v>45</v>
      </c>
    </row>
    <row r="5357" spans="1:18" x14ac:dyDescent="0.25">
      <c r="A5357" t="s">
        <v>14904</v>
      </c>
      <c r="B5357" s="3">
        <v>28</v>
      </c>
      <c r="C5357" s="3" t="str" cm="1">
        <f t="array" ref="C5357">_xlfn.IFS(B5357&lt;35,"Young",B5357&lt;60,"Middle",TRUE,"Senior")</f>
        <v>Young</v>
      </c>
      <c r="D5357" t="s">
        <v>26</v>
      </c>
      <c r="E5357" t="str">
        <f t="shared" si="166"/>
        <v>Young-Male</v>
      </c>
      <c r="F5357" t="s">
        <v>63</v>
      </c>
      <c r="G5357" t="s">
        <v>36</v>
      </c>
      <c r="H5357" s="1">
        <v>43655</v>
      </c>
      <c r="I5357" t="s">
        <v>14905</v>
      </c>
      <c r="J5357" t="s">
        <v>14906</v>
      </c>
      <c r="K5357" t="s">
        <v>61</v>
      </c>
      <c r="L5357">
        <v>4760.934483</v>
      </c>
      <c r="M5357">
        <v>349</v>
      </c>
      <c r="N5357" t="s">
        <v>22</v>
      </c>
      <c r="O5357" s="1">
        <v>43675</v>
      </c>
      <c r="P5357" s="3">
        <f t="shared" si="167"/>
        <v>20</v>
      </c>
      <c r="Q5357" t="s">
        <v>44</v>
      </c>
      <c r="R5357" t="s">
        <v>33</v>
      </c>
    </row>
    <row r="5358" spans="1:18" x14ac:dyDescent="0.25">
      <c r="A5358" t="s">
        <v>14907</v>
      </c>
      <c r="B5358" s="3">
        <v>34</v>
      </c>
      <c r="C5358" s="3" t="str" cm="1">
        <f t="array" ref="C5358">_xlfn.IFS(B5358&lt;35,"Young",B5358&lt;60,"Middle",TRUE,"Senior")</f>
        <v>Young</v>
      </c>
      <c r="D5358" t="s">
        <v>26</v>
      </c>
      <c r="E5358" t="str">
        <f t="shared" si="166"/>
        <v>Young-Male</v>
      </c>
      <c r="F5358" t="s">
        <v>63</v>
      </c>
      <c r="G5358" t="s">
        <v>26592</v>
      </c>
      <c r="H5358" s="1">
        <v>44976</v>
      </c>
      <c r="I5358" t="s">
        <v>14908</v>
      </c>
      <c r="J5358" t="s">
        <v>14909</v>
      </c>
      <c r="K5358" t="s">
        <v>61</v>
      </c>
      <c r="L5358">
        <v>5311.2465140000004</v>
      </c>
      <c r="M5358">
        <v>234</v>
      </c>
      <c r="N5358" t="s">
        <v>43</v>
      </c>
      <c r="O5358" s="1">
        <v>44984</v>
      </c>
      <c r="P5358" s="3">
        <f t="shared" si="167"/>
        <v>8</v>
      </c>
      <c r="Q5358" t="s">
        <v>49</v>
      </c>
      <c r="R5358" t="s">
        <v>33</v>
      </c>
    </row>
    <row r="5359" spans="1:18" x14ac:dyDescent="0.25">
      <c r="A5359" t="s">
        <v>14910</v>
      </c>
      <c r="B5359" s="3">
        <v>54</v>
      </c>
      <c r="C5359" s="3" t="str" cm="1">
        <f t="array" ref="C5359">_xlfn.IFS(B5359&lt;35,"Young",B5359&lt;60,"Middle",TRUE,"Senior")</f>
        <v>Middle</v>
      </c>
      <c r="D5359" t="s">
        <v>26</v>
      </c>
      <c r="E5359" t="str">
        <f t="shared" si="166"/>
        <v>Middle-Male</v>
      </c>
      <c r="F5359" t="s">
        <v>90</v>
      </c>
      <c r="G5359" t="s">
        <v>18</v>
      </c>
      <c r="H5359" s="1">
        <v>44064</v>
      </c>
      <c r="I5359" t="s">
        <v>14911</v>
      </c>
      <c r="J5359" t="s">
        <v>14912</v>
      </c>
      <c r="K5359" t="s">
        <v>61</v>
      </c>
      <c r="L5359">
        <v>47149.895170000003</v>
      </c>
      <c r="M5359">
        <v>459</v>
      </c>
      <c r="N5359" t="s">
        <v>39</v>
      </c>
      <c r="O5359" s="1">
        <v>44084</v>
      </c>
      <c r="P5359" s="3">
        <f t="shared" si="167"/>
        <v>20</v>
      </c>
      <c r="Q5359" t="s">
        <v>49</v>
      </c>
      <c r="R5359" t="s">
        <v>24</v>
      </c>
    </row>
    <row r="5360" spans="1:18" x14ac:dyDescent="0.25">
      <c r="A5360" t="s">
        <v>14913</v>
      </c>
      <c r="B5360" s="3">
        <v>37</v>
      </c>
      <c r="C5360" s="3" t="str" cm="1">
        <f t="array" ref="C5360">_xlfn.IFS(B5360&lt;35,"Young",B5360&lt;60,"Middle",TRUE,"Senior")</f>
        <v>Middle</v>
      </c>
      <c r="D5360" t="s">
        <v>16</v>
      </c>
      <c r="E5360" t="str">
        <f t="shared" si="166"/>
        <v>Middle-Female</v>
      </c>
      <c r="F5360" t="s">
        <v>230</v>
      </c>
      <c r="G5360" t="s">
        <v>26592</v>
      </c>
      <c r="H5360" s="1">
        <v>44619</v>
      </c>
      <c r="I5360" t="s">
        <v>14914</v>
      </c>
      <c r="J5360" t="s">
        <v>14915</v>
      </c>
      <c r="K5360" t="s">
        <v>53</v>
      </c>
      <c r="L5360">
        <v>13781.78786</v>
      </c>
      <c r="M5360">
        <v>256</v>
      </c>
      <c r="N5360" t="s">
        <v>43</v>
      </c>
      <c r="O5360" s="1">
        <v>44628</v>
      </c>
      <c r="P5360" s="3">
        <f t="shared" si="167"/>
        <v>9</v>
      </c>
      <c r="Q5360" t="s">
        <v>23</v>
      </c>
      <c r="R5360" t="s">
        <v>24</v>
      </c>
    </row>
    <row r="5361" spans="1:18" x14ac:dyDescent="0.25">
      <c r="A5361" t="s">
        <v>14916</v>
      </c>
      <c r="B5361" s="3">
        <v>70</v>
      </c>
      <c r="C5361" s="3" t="str" cm="1">
        <f t="array" ref="C5361">_xlfn.IFS(B5361&lt;35,"Young",B5361&lt;60,"Middle",TRUE,"Senior")</f>
        <v>Senior</v>
      </c>
      <c r="D5361" t="s">
        <v>26</v>
      </c>
      <c r="E5361" t="str">
        <f t="shared" si="166"/>
        <v>Senior-Male</v>
      </c>
      <c r="F5361" t="s">
        <v>90</v>
      </c>
      <c r="G5361" t="s">
        <v>36</v>
      </c>
      <c r="H5361" s="1">
        <v>44842</v>
      </c>
      <c r="I5361" t="s">
        <v>14917</v>
      </c>
      <c r="J5361" t="s">
        <v>14918</v>
      </c>
      <c r="K5361" t="s">
        <v>21</v>
      </c>
      <c r="L5361">
        <v>15269.700070000001</v>
      </c>
      <c r="M5361">
        <v>422</v>
      </c>
      <c r="N5361" t="s">
        <v>39</v>
      </c>
      <c r="O5361" s="1">
        <v>44871</v>
      </c>
      <c r="P5361" s="3">
        <f t="shared" si="167"/>
        <v>29</v>
      </c>
      <c r="Q5361" t="s">
        <v>49</v>
      </c>
      <c r="R5361" t="s">
        <v>33</v>
      </c>
    </row>
    <row r="5362" spans="1:18" x14ac:dyDescent="0.25">
      <c r="A5362" t="s">
        <v>14919</v>
      </c>
      <c r="B5362" s="3">
        <v>41</v>
      </c>
      <c r="C5362" s="3" t="str" cm="1">
        <f t="array" ref="C5362">_xlfn.IFS(B5362&lt;35,"Young",B5362&lt;60,"Middle",TRUE,"Senior")</f>
        <v>Middle</v>
      </c>
      <c r="D5362" t="s">
        <v>16</v>
      </c>
      <c r="E5362" t="str">
        <f t="shared" si="166"/>
        <v>Middle-Female</v>
      </c>
      <c r="F5362" t="s">
        <v>230</v>
      </c>
      <c r="G5362" t="s">
        <v>28</v>
      </c>
      <c r="H5362" s="1">
        <v>44425</v>
      </c>
      <c r="I5362" t="s">
        <v>14920</v>
      </c>
      <c r="J5362" t="s">
        <v>14921</v>
      </c>
      <c r="K5362" t="s">
        <v>61</v>
      </c>
      <c r="L5362">
        <v>3753.3339340000002</v>
      </c>
      <c r="M5362">
        <v>195</v>
      </c>
      <c r="N5362" t="s">
        <v>43</v>
      </c>
      <c r="O5362" s="1">
        <v>44448</v>
      </c>
      <c r="P5362" s="3">
        <f t="shared" si="167"/>
        <v>23</v>
      </c>
      <c r="Q5362" t="s">
        <v>44</v>
      </c>
      <c r="R5362" t="s">
        <v>24</v>
      </c>
    </row>
    <row r="5363" spans="1:18" x14ac:dyDescent="0.25">
      <c r="A5363" t="s">
        <v>14922</v>
      </c>
      <c r="B5363" s="3">
        <v>71</v>
      </c>
      <c r="C5363" s="3" t="str" cm="1">
        <f t="array" ref="C5363">_xlfn.IFS(B5363&lt;35,"Young",B5363&lt;60,"Middle",TRUE,"Senior")</f>
        <v>Senior</v>
      </c>
      <c r="D5363" t="s">
        <v>26</v>
      </c>
      <c r="E5363" t="str">
        <f t="shared" si="166"/>
        <v>Senior-Male</v>
      </c>
      <c r="F5363" t="s">
        <v>27</v>
      </c>
      <c r="G5363" t="s">
        <v>26593</v>
      </c>
      <c r="H5363" s="1">
        <v>45196</v>
      </c>
      <c r="I5363" t="s">
        <v>14923</v>
      </c>
      <c r="J5363" t="s">
        <v>14924</v>
      </c>
      <c r="K5363" t="s">
        <v>21</v>
      </c>
      <c r="L5363">
        <v>6333.2715889999999</v>
      </c>
      <c r="M5363">
        <v>157</v>
      </c>
      <c r="N5363" t="s">
        <v>39</v>
      </c>
      <c r="O5363" s="1">
        <v>45213</v>
      </c>
      <c r="P5363" s="3">
        <f t="shared" si="167"/>
        <v>17</v>
      </c>
      <c r="Q5363" t="s">
        <v>44</v>
      </c>
      <c r="R5363" t="s">
        <v>33</v>
      </c>
    </row>
    <row r="5364" spans="1:18" x14ac:dyDescent="0.25">
      <c r="A5364" t="s">
        <v>14925</v>
      </c>
      <c r="B5364" s="3">
        <v>55</v>
      </c>
      <c r="C5364" s="3" t="str" cm="1">
        <f t="array" ref="C5364">_xlfn.IFS(B5364&lt;35,"Young",B5364&lt;60,"Middle",TRUE,"Senior")</f>
        <v>Middle</v>
      </c>
      <c r="D5364" t="s">
        <v>16</v>
      </c>
      <c r="E5364" t="str">
        <f t="shared" si="166"/>
        <v>Middle-Female</v>
      </c>
      <c r="F5364" t="s">
        <v>50</v>
      </c>
      <c r="G5364" t="s">
        <v>18</v>
      </c>
      <c r="H5364" s="1">
        <v>45096</v>
      </c>
      <c r="I5364" t="s">
        <v>14926</v>
      </c>
      <c r="J5364" t="s">
        <v>14927</v>
      </c>
      <c r="K5364" t="s">
        <v>21</v>
      </c>
      <c r="L5364">
        <v>54971.589699999997</v>
      </c>
      <c r="M5364">
        <v>464</v>
      </c>
      <c r="N5364" t="s">
        <v>22</v>
      </c>
      <c r="O5364" s="1">
        <v>45110</v>
      </c>
      <c r="P5364" s="3">
        <f t="shared" si="167"/>
        <v>14</v>
      </c>
      <c r="Q5364" t="s">
        <v>44</v>
      </c>
      <c r="R5364" t="s">
        <v>24</v>
      </c>
    </row>
    <row r="5365" spans="1:18" x14ac:dyDescent="0.25">
      <c r="A5365" t="s">
        <v>14928</v>
      </c>
      <c r="B5365" s="3">
        <v>33</v>
      </c>
      <c r="C5365" s="3" t="str" cm="1">
        <f t="array" ref="C5365">_xlfn.IFS(B5365&lt;35,"Young",B5365&lt;60,"Middle",TRUE,"Senior")</f>
        <v>Young</v>
      </c>
      <c r="D5365" t="s">
        <v>26</v>
      </c>
      <c r="E5365" t="str">
        <f t="shared" si="166"/>
        <v>Young-Male</v>
      </c>
      <c r="F5365" t="s">
        <v>115</v>
      </c>
      <c r="G5365" t="s">
        <v>36</v>
      </c>
      <c r="H5365" s="1">
        <v>44624</v>
      </c>
      <c r="I5365" t="s">
        <v>14929</v>
      </c>
      <c r="J5365" t="s">
        <v>14930</v>
      </c>
      <c r="K5365" t="s">
        <v>31</v>
      </c>
      <c r="L5365">
        <v>19714.26513</v>
      </c>
      <c r="M5365">
        <v>443</v>
      </c>
      <c r="N5365" t="s">
        <v>43</v>
      </c>
      <c r="O5365" s="1">
        <v>44625</v>
      </c>
      <c r="P5365" s="3">
        <f t="shared" si="167"/>
        <v>1</v>
      </c>
      <c r="Q5365" t="s">
        <v>23</v>
      </c>
      <c r="R5365" t="s">
        <v>45</v>
      </c>
    </row>
    <row r="5366" spans="1:18" x14ac:dyDescent="0.25">
      <c r="A5366" t="s">
        <v>14931</v>
      </c>
      <c r="B5366" s="3">
        <v>36</v>
      </c>
      <c r="C5366" s="3" t="str" cm="1">
        <f t="array" ref="C5366">_xlfn.IFS(B5366&lt;35,"Young",B5366&lt;60,"Middle",TRUE,"Senior")</f>
        <v>Middle</v>
      </c>
      <c r="D5366" t="s">
        <v>26</v>
      </c>
      <c r="E5366" t="str">
        <f t="shared" si="166"/>
        <v>Middle-Male</v>
      </c>
      <c r="F5366" t="s">
        <v>115</v>
      </c>
      <c r="G5366" t="s">
        <v>28</v>
      </c>
      <c r="H5366" s="1">
        <v>43814</v>
      </c>
      <c r="I5366" t="s">
        <v>14932</v>
      </c>
      <c r="J5366" t="s">
        <v>14933</v>
      </c>
      <c r="K5366" t="s">
        <v>53</v>
      </c>
      <c r="L5366">
        <v>27236.865860000002</v>
      </c>
      <c r="M5366">
        <v>477</v>
      </c>
      <c r="N5366" t="s">
        <v>43</v>
      </c>
      <c r="O5366" s="1">
        <v>43823</v>
      </c>
      <c r="P5366" s="3">
        <f t="shared" si="167"/>
        <v>9</v>
      </c>
      <c r="Q5366" t="s">
        <v>32</v>
      </c>
      <c r="R5366" t="s">
        <v>24</v>
      </c>
    </row>
    <row r="5367" spans="1:18" x14ac:dyDescent="0.25">
      <c r="A5367" t="s">
        <v>14934</v>
      </c>
      <c r="B5367" s="3">
        <v>52</v>
      </c>
      <c r="C5367" s="3" t="str" cm="1">
        <f t="array" ref="C5367">_xlfn.IFS(B5367&lt;35,"Young",B5367&lt;60,"Middle",TRUE,"Senior")</f>
        <v>Middle</v>
      </c>
      <c r="D5367" t="s">
        <v>16</v>
      </c>
      <c r="E5367" t="str">
        <f t="shared" si="166"/>
        <v>Middle-Female</v>
      </c>
      <c r="F5367" t="s">
        <v>63</v>
      </c>
      <c r="G5367" t="s">
        <v>26592</v>
      </c>
      <c r="H5367" s="1">
        <v>45185</v>
      </c>
      <c r="I5367" t="s">
        <v>14935</v>
      </c>
      <c r="J5367" t="s">
        <v>14936</v>
      </c>
      <c r="K5367" t="s">
        <v>53</v>
      </c>
      <c r="L5367">
        <v>22408.61982</v>
      </c>
      <c r="M5367">
        <v>203</v>
      </c>
      <c r="N5367" t="s">
        <v>43</v>
      </c>
      <c r="O5367" s="1">
        <v>45210</v>
      </c>
      <c r="P5367" s="3">
        <f t="shared" si="167"/>
        <v>25</v>
      </c>
      <c r="Q5367" t="s">
        <v>49</v>
      </c>
      <c r="R5367" t="s">
        <v>24</v>
      </c>
    </row>
    <row r="5368" spans="1:18" x14ac:dyDescent="0.25">
      <c r="A5368" t="s">
        <v>14937</v>
      </c>
      <c r="B5368" s="3">
        <v>83</v>
      </c>
      <c r="C5368" s="3" t="str" cm="1">
        <f t="array" ref="C5368">_xlfn.IFS(B5368&lt;35,"Young",B5368&lt;60,"Middle",TRUE,"Senior")</f>
        <v>Senior</v>
      </c>
      <c r="D5368" t="s">
        <v>16</v>
      </c>
      <c r="E5368" t="str">
        <f t="shared" si="166"/>
        <v>Senior-Female</v>
      </c>
      <c r="F5368" t="s">
        <v>35</v>
      </c>
      <c r="G5368" t="s">
        <v>28</v>
      </c>
      <c r="H5368" s="1">
        <v>44886</v>
      </c>
      <c r="I5368" t="s">
        <v>14938</v>
      </c>
      <c r="J5368" t="s">
        <v>6854</v>
      </c>
      <c r="K5368" t="s">
        <v>21</v>
      </c>
      <c r="L5368">
        <v>972.78025739999998</v>
      </c>
      <c r="M5368">
        <v>302</v>
      </c>
      <c r="N5368" t="s">
        <v>22</v>
      </c>
      <c r="O5368" s="1">
        <v>44888</v>
      </c>
      <c r="P5368" s="3">
        <f t="shared" si="167"/>
        <v>2</v>
      </c>
      <c r="Q5368" t="s">
        <v>44</v>
      </c>
      <c r="R5368" t="s">
        <v>24</v>
      </c>
    </row>
    <row r="5369" spans="1:18" x14ac:dyDescent="0.25">
      <c r="A5369" t="s">
        <v>14939</v>
      </c>
      <c r="B5369" s="3">
        <v>57</v>
      </c>
      <c r="C5369" s="3" t="str" cm="1">
        <f t="array" ref="C5369">_xlfn.IFS(B5369&lt;35,"Young",B5369&lt;60,"Middle",TRUE,"Senior")</f>
        <v>Middle</v>
      </c>
      <c r="D5369" t="s">
        <v>26</v>
      </c>
      <c r="E5369" t="str">
        <f t="shared" si="166"/>
        <v>Middle-Male</v>
      </c>
      <c r="F5369" t="s">
        <v>27</v>
      </c>
      <c r="G5369" t="s">
        <v>26592</v>
      </c>
      <c r="H5369" s="1">
        <v>43951</v>
      </c>
      <c r="I5369" t="s">
        <v>14940</v>
      </c>
      <c r="J5369" t="s">
        <v>14941</v>
      </c>
      <c r="K5369" t="s">
        <v>31</v>
      </c>
      <c r="L5369">
        <v>34268.9594</v>
      </c>
      <c r="M5369">
        <v>500</v>
      </c>
      <c r="N5369" t="s">
        <v>22</v>
      </c>
      <c r="O5369" s="1">
        <v>43954</v>
      </c>
      <c r="P5369" s="3">
        <f t="shared" si="167"/>
        <v>3</v>
      </c>
      <c r="Q5369" t="s">
        <v>32</v>
      </c>
      <c r="R5369" t="s">
        <v>24</v>
      </c>
    </row>
    <row r="5370" spans="1:18" x14ac:dyDescent="0.25">
      <c r="A5370" t="s">
        <v>14942</v>
      </c>
      <c r="B5370" s="3">
        <v>39</v>
      </c>
      <c r="C5370" s="3" t="str" cm="1">
        <f t="array" ref="C5370">_xlfn.IFS(B5370&lt;35,"Young",B5370&lt;60,"Middle",TRUE,"Senior")</f>
        <v>Middle</v>
      </c>
      <c r="D5370" t="s">
        <v>26</v>
      </c>
      <c r="E5370" t="str">
        <f t="shared" si="166"/>
        <v>Middle-Male</v>
      </c>
      <c r="F5370" t="s">
        <v>63</v>
      </c>
      <c r="G5370" t="s">
        <v>26593</v>
      </c>
      <c r="H5370" s="1">
        <v>44949</v>
      </c>
      <c r="I5370" t="s">
        <v>14943</v>
      </c>
      <c r="J5370" t="s">
        <v>14944</v>
      </c>
      <c r="K5370" t="s">
        <v>21</v>
      </c>
      <c r="L5370">
        <v>21603.193179999998</v>
      </c>
      <c r="M5370">
        <v>380</v>
      </c>
      <c r="N5370" t="s">
        <v>43</v>
      </c>
      <c r="O5370" s="1">
        <v>44975</v>
      </c>
      <c r="P5370" s="3">
        <f t="shared" si="167"/>
        <v>26</v>
      </c>
      <c r="Q5370" t="s">
        <v>23</v>
      </c>
      <c r="R5370" t="s">
        <v>33</v>
      </c>
    </row>
    <row r="5371" spans="1:18" x14ac:dyDescent="0.25">
      <c r="A5371" t="s">
        <v>14945</v>
      </c>
      <c r="B5371" s="3">
        <v>19</v>
      </c>
      <c r="C5371" s="3" t="str" cm="1">
        <f t="array" ref="C5371">_xlfn.IFS(B5371&lt;35,"Young",B5371&lt;60,"Middle",TRUE,"Senior")</f>
        <v>Young</v>
      </c>
      <c r="D5371" t="s">
        <v>16</v>
      </c>
      <c r="E5371" t="str">
        <f t="shared" si="166"/>
        <v>Young-Female</v>
      </c>
      <c r="F5371" t="s">
        <v>90</v>
      </c>
      <c r="G5371" t="s">
        <v>28</v>
      </c>
      <c r="H5371" s="1">
        <v>43936</v>
      </c>
      <c r="I5371" t="s">
        <v>14946</v>
      </c>
      <c r="J5371" t="s">
        <v>14947</v>
      </c>
      <c r="K5371" t="s">
        <v>31</v>
      </c>
      <c r="L5371">
        <v>24124.327870000001</v>
      </c>
      <c r="M5371">
        <v>148</v>
      </c>
      <c r="N5371" t="s">
        <v>22</v>
      </c>
      <c r="O5371" s="1">
        <v>43954</v>
      </c>
      <c r="P5371" s="3">
        <f t="shared" si="167"/>
        <v>18</v>
      </c>
      <c r="Q5371" t="s">
        <v>23</v>
      </c>
      <c r="R5371" t="s">
        <v>24</v>
      </c>
    </row>
    <row r="5372" spans="1:18" x14ac:dyDescent="0.25">
      <c r="A5372" t="s">
        <v>14948</v>
      </c>
      <c r="B5372" s="3">
        <v>31</v>
      </c>
      <c r="C5372" s="3" t="str" cm="1">
        <f t="array" ref="C5372">_xlfn.IFS(B5372&lt;35,"Young",B5372&lt;60,"Middle",TRUE,"Senior")</f>
        <v>Young</v>
      </c>
      <c r="D5372" t="s">
        <v>26</v>
      </c>
      <c r="E5372" t="str">
        <f t="shared" si="166"/>
        <v>Young-Male</v>
      </c>
      <c r="F5372" t="s">
        <v>27</v>
      </c>
      <c r="G5372" t="s">
        <v>18</v>
      </c>
      <c r="H5372" s="1">
        <v>44826</v>
      </c>
      <c r="I5372" t="s">
        <v>14949</v>
      </c>
      <c r="J5372" t="s">
        <v>14950</v>
      </c>
      <c r="K5372" t="s">
        <v>61</v>
      </c>
      <c r="L5372">
        <v>55239.095070000003</v>
      </c>
      <c r="M5372">
        <v>357</v>
      </c>
      <c r="N5372" t="s">
        <v>39</v>
      </c>
      <c r="O5372" s="1">
        <v>44832</v>
      </c>
      <c r="P5372" s="3">
        <f t="shared" si="167"/>
        <v>6</v>
      </c>
      <c r="Q5372" t="s">
        <v>44</v>
      </c>
      <c r="R5372" t="s">
        <v>33</v>
      </c>
    </row>
    <row r="5373" spans="1:18" x14ac:dyDescent="0.25">
      <c r="A5373" t="s">
        <v>14951</v>
      </c>
      <c r="B5373" s="3">
        <v>53</v>
      </c>
      <c r="C5373" s="3" t="str" cm="1">
        <f t="array" ref="C5373">_xlfn.IFS(B5373&lt;35,"Young",B5373&lt;60,"Middle",TRUE,"Senior")</f>
        <v>Middle</v>
      </c>
      <c r="D5373" t="s">
        <v>26</v>
      </c>
      <c r="E5373" t="str">
        <f t="shared" si="166"/>
        <v>Middle-Male</v>
      </c>
      <c r="F5373" t="s">
        <v>27</v>
      </c>
      <c r="G5373" t="s">
        <v>26593</v>
      </c>
      <c r="H5373" s="1">
        <v>43550</v>
      </c>
      <c r="I5373" t="s">
        <v>14952</v>
      </c>
      <c r="J5373" t="s">
        <v>14953</v>
      </c>
      <c r="K5373" t="s">
        <v>57</v>
      </c>
      <c r="L5373">
        <v>30250.395489999999</v>
      </c>
      <c r="M5373">
        <v>328</v>
      </c>
      <c r="N5373" t="s">
        <v>39</v>
      </c>
      <c r="O5373" s="1">
        <v>43568</v>
      </c>
      <c r="P5373" s="3">
        <f t="shared" si="167"/>
        <v>18</v>
      </c>
      <c r="Q5373" t="s">
        <v>49</v>
      </c>
      <c r="R5373" t="s">
        <v>33</v>
      </c>
    </row>
    <row r="5374" spans="1:18" x14ac:dyDescent="0.25">
      <c r="A5374" t="s">
        <v>14954</v>
      </c>
      <c r="B5374" s="3">
        <v>73</v>
      </c>
      <c r="C5374" s="3" t="str" cm="1">
        <f t="array" ref="C5374">_xlfn.IFS(B5374&lt;35,"Young",B5374&lt;60,"Middle",TRUE,"Senior")</f>
        <v>Senior</v>
      </c>
      <c r="D5374" t="s">
        <v>16</v>
      </c>
      <c r="E5374" t="str">
        <f t="shared" si="166"/>
        <v>Senior-Female</v>
      </c>
      <c r="F5374" t="s">
        <v>27</v>
      </c>
      <c r="G5374" t="s">
        <v>70</v>
      </c>
      <c r="H5374" s="1">
        <v>44430</v>
      </c>
      <c r="I5374" t="s">
        <v>14955</v>
      </c>
      <c r="J5374" t="s">
        <v>14956</v>
      </c>
      <c r="K5374" t="s">
        <v>21</v>
      </c>
      <c r="L5374">
        <v>52220.024259999998</v>
      </c>
      <c r="M5374">
        <v>363</v>
      </c>
      <c r="N5374" t="s">
        <v>22</v>
      </c>
      <c r="O5374" s="1">
        <v>44447</v>
      </c>
      <c r="P5374" s="3">
        <f t="shared" si="167"/>
        <v>17</v>
      </c>
      <c r="Q5374" t="s">
        <v>85</v>
      </c>
      <c r="R5374" t="s">
        <v>33</v>
      </c>
    </row>
    <row r="5375" spans="1:18" x14ac:dyDescent="0.25">
      <c r="A5375" t="s">
        <v>14957</v>
      </c>
      <c r="B5375" s="3">
        <v>66</v>
      </c>
      <c r="C5375" s="3" t="str" cm="1">
        <f t="array" ref="C5375">_xlfn.IFS(B5375&lt;35,"Young",B5375&lt;60,"Middle",TRUE,"Senior")</f>
        <v>Senior</v>
      </c>
      <c r="D5375" t="s">
        <v>16</v>
      </c>
      <c r="E5375" t="str">
        <f t="shared" si="166"/>
        <v>Senior-Female</v>
      </c>
      <c r="F5375" t="s">
        <v>230</v>
      </c>
      <c r="G5375" t="s">
        <v>26593</v>
      </c>
      <c r="H5375" s="1">
        <v>43540</v>
      </c>
      <c r="I5375" t="s">
        <v>5974</v>
      </c>
      <c r="J5375" t="s">
        <v>14958</v>
      </c>
      <c r="K5375" t="s">
        <v>21</v>
      </c>
      <c r="L5375">
        <v>29563.777190000001</v>
      </c>
      <c r="M5375">
        <v>400</v>
      </c>
      <c r="N5375" t="s">
        <v>39</v>
      </c>
      <c r="O5375" s="1">
        <v>43556</v>
      </c>
      <c r="P5375" s="3">
        <f t="shared" si="167"/>
        <v>16</v>
      </c>
      <c r="Q5375" t="s">
        <v>23</v>
      </c>
      <c r="R5375" t="s">
        <v>24</v>
      </c>
    </row>
    <row r="5376" spans="1:18" x14ac:dyDescent="0.25">
      <c r="A5376" t="s">
        <v>8166</v>
      </c>
      <c r="B5376" s="3">
        <v>47</v>
      </c>
      <c r="C5376" s="3" t="str" cm="1">
        <f t="array" ref="C5376">_xlfn.IFS(B5376&lt;35,"Young",B5376&lt;60,"Middle",TRUE,"Senior")</f>
        <v>Middle</v>
      </c>
      <c r="D5376" t="s">
        <v>16</v>
      </c>
      <c r="E5376" t="str">
        <f t="shared" si="166"/>
        <v>Middle-Female</v>
      </c>
      <c r="F5376" t="s">
        <v>50</v>
      </c>
      <c r="G5376" t="s">
        <v>26593</v>
      </c>
      <c r="H5376" s="1">
        <v>45143</v>
      </c>
      <c r="I5376" t="s">
        <v>4415</v>
      </c>
      <c r="J5376" t="s">
        <v>14959</v>
      </c>
      <c r="K5376" t="s">
        <v>57</v>
      </c>
      <c r="L5376">
        <v>26567.100989999999</v>
      </c>
      <c r="M5376">
        <v>305</v>
      </c>
      <c r="N5376" t="s">
        <v>43</v>
      </c>
      <c r="O5376" s="1">
        <v>45159</v>
      </c>
      <c r="P5376" s="3">
        <f t="shared" si="167"/>
        <v>16</v>
      </c>
      <c r="Q5376" t="s">
        <v>32</v>
      </c>
      <c r="R5376" t="s">
        <v>33</v>
      </c>
    </row>
    <row r="5377" spans="1:18" x14ac:dyDescent="0.25">
      <c r="A5377" t="s">
        <v>14960</v>
      </c>
      <c r="B5377" s="3">
        <v>65</v>
      </c>
      <c r="C5377" s="3" t="str" cm="1">
        <f t="array" ref="C5377">_xlfn.IFS(B5377&lt;35,"Young",B5377&lt;60,"Middle",TRUE,"Senior")</f>
        <v>Senior</v>
      </c>
      <c r="D5377" t="s">
        <v>16</v>
      </c>
      <c r="E5377" t="str">
        <f t="shared" si="166"/>
        <v>Senior-Female</v>
      </c>
      <c r="F5377" t="s">
        <v>27</v>
      </c>
      <c r="G5377" t="s">
        <v>26593</v>
      </c>
      <c r="H5377" s="1">
        <v>44582</v>
      </c>
      <c r="I5377" t="s">
        <v>14961</v>
      </c>
      <c r="J5377" t="s">
        <v>14962</v>
      </c>
      <c r="K5377" t="s">
        <v>21</v>
      </c>
      <c r="L5377">
        <v>29441.89155</v>
      </c>
      <c r="M5377">
        <v>216</v>
      </c>
      <c r="N5377" t="s">
        <v>43</v>
      </c>
      <c r="O5377" s="1">
        <v>44601</v>
      </c>
      <c r="P5377" s="3">
        <f t="shared" si="167"/>
        <v>19</v>
      </c>
      <c r="Q5377" t="s">
        <v>85</v>
      </c>
      <c r="R5377" t="s">
        <v>33</v>
      </c>
    </row>
    <row r="5378" spans="1:18" x14ac:dyDescent="0.25">
      <c r="A5378" t="s">
        <v>14963</v>
      </c>
      <c r="B5378" s="3">
        <v>65</v>
      </c>
      <c r="C5378" s="3" t="str" cm="1">
        <f t="array" ref="C5378">_xlfn.IFS(B5378&lt;35,"Young",B5378&lt;60,"Middle",TRUE,"Senior")</f>
        <v>Senior</v>
      </c>
      <c r="D5378" t="s">
        <v>16</v>
      </c>
      <c r="E5378" t="str">
        <f t="shared" si="166"/>
        <v>Senior-Female</v>
      </c>
      <c r="F5378" t="s">
        <v>35</v>
      </c>
      <c r="G5378" t="s">
        <v>26593</v>
      </c>
      <c r="H5378" s="1">
        <v>44515</v>
      </c>
      <c r="I5378" t="s">
        <v>6305</v>
      </c>
      <c r="J5378" t="s">
        <v>14964</v>
      </c>
      <c r="K5378" t="s">
        <v>21</v>
      </c>
      <c r="L5378">
        <v>17278.929209999998</v>
      </c>
      <c r="M5378">
        <v>188</v>
      </c>
      <c r="N5378" t="s">
        <v>39</v>
      </c>
      <c r="O5378" s="1">
        <v>44524</v>
      </c>
      <c r="P5378" s="3">
        <f t="shared" si="167"/>
        <v>9</v>
      </c>
      <c r="Q5378" t="s">
        <v>32</v>
      </c>
      <c r="R5378" t="s">
        <v>33</v>
      </c>
    </row>
    <row r="5379" spans="1:18" x14ac:dyDescent="0.25">
      <c r="A5379" t="s">
        <v>14965</v>
      </c>
      <c r="B5379" s="3">
        <v>83</v>
      </c>
      <c r="C5379" s="3" t="str" cm="1">
        <f t="array" ref="C5379">_xlfn.IFS(B5379&lt;35,"Young",B5379&lt;60,"Middle",TRUE,"Senior")</f>
        <v>Senior</v>
      </c>
      <c r="D5379" t="s">
        <v>26</v>
      </c>
      <c r="E5379" t="str">
        <f t="shared" ref="E5379:E5442" si="168">C5379 &amp; "-" &amp; D5379</f>
        <v>Senior-Male</v>
      </c>
      <c r="F5379" t="s">
        <v>35</v>
      </c>
      <c r="G5379" t="s">
        <v>26593</v>
      </c>
      <c r="H5379" s="1">
        <v>44700</v>
      </c>
      <c r="I5379" t="s">
        <v>14966</v>
      </c>
      <c r="J5379" t="s">
        <v>14967</v>
      </c>
      <c r="K5379" t="s">
        <v>21</v>
      </c>
      <c r="L5379">
        <v>9679.2622069999998</v>
      </c>
      <c r="M5379">
        <v>195</v>
      </c>
      <c r="N5379" t="s">
        <v>39</v>
      </c>
      <c r="O5379" s="1">
        <v>44704</v>
      </c>
      <c r="P5379" s="3">
        <f t="shared" ref="P5379:P5442" si="169">O5379-H5379</f>
        <v>4</v>
      </c>
      <c r="Q5379" t="s">
        <v>32</v>
      </c>
      <c r="R5379" t="s">
        <v>24</v>
      </c>
    </row>
    <row r="5380" spans="1:18" x14ac:dyDescent="0.25">
      <c r="A5380" t="s">
        <v>14968</v>
      </c>
      <c r="B5380" s="3">
        <v>61</v>
      </c>
      <c r="C5380" s="3" t="str" cm="1">
        <f t="array" ref="C5380">_xlfn.IFS(B5380&lt;35,"Young",B5380&lt;60,"Middle",TRUE,"Senior")</f>
        <v>Senior</v>
      </c>
      <c r="D5380" t="s">
        <v>26</v>
      </c>
      <c r="E5380" t="str">
        <f t="shared" si="168"/>
        <v>Senior-Male</v>
      </c>
      <c r="F5380" t="s">
        <v>35</v>
      </c>
      <c r="G5380" t="s">
        <v>70</v>
      </c>
      <c r="H5380" s="1">
        <v>43839</v>
      </c>
      <c r="I5380" t="s">
        <v>14969</v>
      </c>
      <c r="J5380" t="s">
        <v>14970</v>
      </c>
      <c r="K5380" t="s">
        <v>21</v>
      </c>
      <c r="L5380">
        <v>56601.557939999999</v>
      </c>
      <c r="M5380">
        <v>166</v>
      </c>
      <c r="N5380" t="s">
        <v>22</v>
      </c>
      <c r="O5380" s="1">
        <v>43861</v>
      </c>
      <c r="P5380" s="3">
        <f t="shared" si="169"/>
        <v>22</v>
      </c>
      <c r="Q5380" t="s">
        <v>85</v>
      </c>
      <c r="R5380" t="s">
        <v>45</v>
      </c>
    </row>
    <row r="5381" spans="1:18" x14ac:dyDescent="0.25">
      <c r="A5381" t="s">
        <v>14971</v>
      </c>
      <c r="B5381" s="3">
        <v>33</v>
      </c>
      <c r="C5381" s="3" t="str" cm="1">
        <f t="array" ref="C5381">_xlfn.IFS(B5381&lt;35,"Young",B5381&lt;60,"Middle",TRUE,"Senior")</f>
        <v>Young</v>
      </c>
      <c r="D5381" t="s">
        <v>26</v>
      </c>
      <c r="E5381" t="str">
        <f t="shared" si="168"/>
        <v>Young-Male</v>
      </c>
      <c r="F5381" t="s">
        <v>90</v>
      </c>
      <c r="G5381" t="s">
        <v>18</v>
      </c>
      <c r="H5381" s="1">
        <v>44512</v>
      </c>
      <c r="I5381" t="s">
        <v>14972</v>
      </c>
      <c r="J5381" t="s">
        <v>14973</v>
      </c>
      <c r="K5381" t="s">
        <v>53</v>
      </c>
      <c r="L5381">
        <v>58542.171869999998</v>
      </c>
      <c r="M5381">
        <v>122</v>
      </c>
      <c r="N5381" t="s">
        <v>39</v>
      </c>
      <c r="O5381" s="1">
        <v>44524</v>
      </c>
      <c r="P5381" s="3">
        <f t="shared" si="169"/>
        <v>12</v>
      </c>
      <c r="Q5381" t="s">
        <v>23</v>
      </c>
      <c r="R5381" t="s">
        <v>24</v>
      </c>
    </row>
    <row r="5382" spans="1:18" x14ac:dyDescent="0.25">
      <c r="A5382" t="s">
        <v>14974</v>
      </c>
      <c r="B5382" s="3">
        <v>31</v>
      </c>
      <c r="C5382" s="3" t="str" cm="1">
        <f t="array" ref="C5382">_xlfn.IFS(B5382&lt;35,"Young",B5382&lt;60,"Middle",TRUE,"Senior")</f>
        <v>Young</v>
      </c>
      <c r="D5382" t="s">
        <v>26</v>
      </c>
      <c r="E5382" t="str">
        <f t="shared" si="168"/>
        <v>Young-Male</v>
      </c>
      <c r="F5382" t="s">
        <v>115</v>
      </c>
      <c r="G5382" t="s">
        <v>26593</v>
      </c>
      <c r="H5382" s="1">
        <v>43784</v>
      </c>
      <c r="I5382" t="s">
        <v>14975</v>
      </c>
      <c r="J5382" t="s">
        <v>14976</v>
      </c>
      <c r="K5382" t="s">
        <v>53</v>
      </c>
      <c r="L5382">
        <v>6874.1888989999998</v>
      </c>
      <c r="M5382">
        <v>300</v>
      </c>
      <c r="N5382" t="s">
        <v>39</v>
      </c>
      <c r="O5382" s="1">
        <v>43809</v>
      </c>
      <c r="P5382" s="3">
        <f t="shared" si="169"/>
        <v>25</v>
      </c>
      <c r="Q5382" t="s">
        <v>85</v>
      </c>
      <c r="R5382" t="s">
        <v>33</v>
      </c>
    </row>
    <row r="5383" spans="1:18" x14ac:dyDescent="0.25">
      <c r="A5383" t="s">
        <v>14977</v>
      </c>
      <c r="B5383" s="3">
        <v>22</v>
      </c>
      <c r="C5383" s="3" t="str" cm="1">
        <f t="array" ref="C5383">_xlfn.IFS(B5383&lt;35,"Young",B5383&lt;60,"Middle",TRUE,"Senior")</f>
        <v>Young</v>
      </c>
      <c r="D5383" t="s">
        <v>26</v>
      </c>
      <c r="E5383" t="str">
        <f t="shared" si="168"/>
        <v>Young-Male</v>
      </c>
      <c r="F5383" t="s">
        <v>50</v>
      </c>
      <c r="G5383" t="s">
        <v>36</v>
      </c>
      <c r="H5383" s="1">
        <v>44820</v>
      </c>
      <c r="I5383" t="s">
        <v>14978</v>
      </c>
      <c r="J5383" t="s">
        <v>14979</v>
      </c>
      <c r="K5383" t="s">
        <v>53</v>
      </c>
      <c r="L5383">
        <v>16118.39163</v>
      </c>
      <c r="M5383">
        <v>242</v>
      </c>
      <c r="N5383" t="s">
        <v>39</v>
      </c>
      <c r="O5383" s="1">
        <v>44841</v>
      </c>
      <c r="P5383" s="3">
        <f t="shared" si="169"/>
        <v>21</v>
      </c>
      <c r="Q5383" t="s">
        <v>23</v>
      </c>
      <c r="R5383" t="s">
        <v>45</v>
      </c>
    </row>
    <row r="5384" spans="1:18" x14ac:dyDescent="0.25">
      <c r="A5384" t="s">
        <v>14980</v>
      </c>
      <c r="B5384" s="3">
        <v>43</v>
      </c>
      <c r="C5384" s="3" t="str" cm="1">
        <f t="array" ref="C5384">_xlfn.IFS(B5384&lt;35,"Young",B5384&lt;60,"Middle",TRUE,"Senior")</f>
        <v>Middle</v>
      </c>
      <c r="D5384" t="s">
        <v>16</v>
      </c>
      <c r="E5384" t="str">
        <f t="shared" si="168"/>
        <v>Middle-Female</v>
      </c>
      <c r="F5384" t="s">
        <v>50</v>
      </c>
      <c r="G5384" t="s">
        <v>70</v>
      </c>
      <c r="H5384" s="1">
        <v>43778</v>
      </c>
      <c r="I5384" t="s">
        <v>14981</v>
      </c>
      <c r="J5384" t="s">
        <v>14982</v>
      </c>
      <c r="K5384" t="s">
        <v>31</v>
      </c>
      <c r="L5384">
        <v>67813.377470000007</v>
      </c>
      <c r="M5384">
        <v>190</v>
      </c>
      <c r="N5384" t="s">
        <v>22</v>
      </c>
      <c r="O5384" s="1">
        <v>43783</v>
      </c>
      <c r="P5384" s="3">
        <f t="shared" si="169"/>
        <v>5</v>
      </c>
      <c r="Q5384" t="s">
        <v>49</v>
      </c>
      <c r="R5384" t="s">
        <v>33</v>
      </c>
    </row>
    <row r="5385" spans="1:18" x14ac:dyDescent="0.25">
      <c r="A5385" t="s">
        <v>14983</v>
      </c>
      <c r="B5385" s="3">
        <v>57</v>
      </c>
      <c r="C5385" s="3" t="str" cm="1">
        <f t="array" ref="C5385">_xlfn.IFS(B5385&lt;35,"Young",B5385&lt;60,"Middle",TRUE,"Senior")</f>
        <v>Middle</v>
      </c>
      <c r="D5385" t="s">
        <v>16</v>
      </c>
      <c r="E5385" t="str">
        <f t="shared" si="168"/>
        <v>Middle-Female</v>
      </c>
      <c r="F5385" t="s">
        <v>27</v>
      </c>
      <c r="G5385" t="s">
        <v>36</v>
      </c>
      <c r="H5385" s="1">
        <v>44215</v>
      </c>
      <c r="I5385" t="s">
        <v>14984</v>
      </c>
      <c r="J5385" t="s">
        <v>14985</v>
      </c>
      <c r="K5385" t="s">
        <v>21</v>
      </c>
      <c r="L5385">
        <v>12205.82963</v>
      </c>
      <c r="M5385">
        <v>165</v>
      </c>
      <c r="N5385" t="s">
        <v>43</v>
      </c>
      <c r="O5385" s="1">
        <v>44229</v>
      </c>
      <c r="P5385" s="3">
        <f t="shared" si="169"/>
        <v>14</v>
      </c>
      <c r="Q5385" t="s">
        <v>49</v>
      </c>
      <c r="R5385" t="s">
        <v>24</v>
      </c>
    </row>
    <row r="5386" spans="1:18" x14ac:dyDescent="0.25">
      <c r="A5386" t="s">
        <v>14986</v>
      </c>
      <c r="B5386" s="3">
        <v>46</v>
      </c>
      <c r="C5386" s="3" t="str" cm="1">
        <f t="array" ref="C5386">_xlfn.IFS(B5386&lt;35,"Young",B5386&lt;60,"Middle",TRUE,"Senior")</f>
        <v>Middle</v>
      </c>
      <c r="D5386" t="s">
        <v>16</v>
      </c>
      <c r="E5386" t="str">
        <f t="shared" si="168"/>
        <v>Middle-Female</v>
      </c>
      <c r="F5386" t="s">
        <v>90</v>
      </c>
      <c r="G5386" t="s">
        <v>36</v>
      </c>
      <c r="H5386" s="1">
        <v>43810</v>
      </c>
      <c r="I5386" t="s">
        <v>14987</v>
      </c>
      <c r="J5386" t="s">
        <v>14988</v>
      </c>
      <c r="K5386" t="s">
        <v>31</v>
      </c>
      <c r="L5386">
        <v>21714.18101</v>
      </c>
      <c r="M5386">
        <v>425</v>
      </c>
      <c r="N5386" t="s">
        <v>39</v>
      </c>
      <c r="O5386" s="1">
        <v>43817</v>
      </c>
      <c r="P5386" s="3">
        <f t="shared" si="169"/>
        <v>7</v>
      </c>
      <c r="Q5386" t="s">
        <v>44</v>
      </c>
      <c r="R5386" t="s">
        <v>45</v>
      </c>
    </row>
    <row r="5387" spans="1:18" x14ac:dyDescent="0.25">
      <c r="A5387" t="s">
        <v>14989</v>
      </c>
      <c r="B5387" s="3">
        <v>83</v>
      </c>
      <c r="C5387" s="3" t="str" cm="1">
        <f t="array" ref="C5387">_xlfn.IFS(B5387&lt;35,"Young",B5387&lt;60,"Middle",TRUE,"Senior")</f>
        <v>Senior</v>
      </c>
      <c r="D5387" t="s">
        <v>26</v>
      </c>
      <c r="E5387" t="str">
        <f t="shared" si="168"/>
        <v>Senior-Male</v>
      </c>
      <c r="F5387" t="s">
        <v>50</v>
      </c>
      <c r="G5387" t="s">
        <v>18</v>
      </c>
      <c r="H5387" s="1">
        <v>44453</v>
      </c>
      <c r="I5387" t="s">
        <v>10347</v>
      </c>
      <c r="J5387" t="s">
        <v>14990</v>
      </c>
      <c r="K5387" t="s">
        <v>21</v>
      </c>
      <c r="L5387">
        <v>42571.316129999999</v>
      </c>
      <c r="M5387">
        <v>302</v>
      </c>
      <c r="N5387" t="s">
        <v>39</v>
      </c>
      <c r="O5387" s="1">
        <v>44454</v>
      </c>
      <c r="P5387" s="3">
        <f t="shared" si="169"/>
        <v>1</v>
      </c>
      <c r="Q5387" t="s">
        <v>44</v>
      </c>
      <c r="R5387" t="s">
        <v>45</v>
      </c>
    </row>
    <row r="5388" spans="1:18" x14ac:dyDescent="0.25">
      <c r="A5388" t="s">
        <v>14991</v>
      </c>
      <c r="B5388" s="3">
        <v>58</v>
      </c>
      <c r="C5388" s="3" t="str" cm="1">
        <f t="array" ref="C5388">_xlfn.IFS(B5388&lt;35,"Young",B5388&lt;60,"Middle",TRUE,"Senior")</f>
        <v>Middle</v>
      </c>
      <c r="D5388" t="s">
        <v>26</v>
      </c>
      <c r="E5388" t="str">
        <f t="shared" si="168"/>
        <v>Middle-Male</v>
      </c>
      <c r="F5388" t="s">
        <v>90</v>
      </c>
      <c r="G5388" t="s">
        <v>26593</v>
      </c>
      <c r="H5388" s="1">
        <v>44067</v>
      </c>
      <c r="I5388" t="s">
        <v>14992</v>
      </c>
      <c r="J5388" t="s">
        <v>14993</v>
      </c>
      <c r="K5388" t="s">
        <v>57</v>
      </c>
      <c r="L5388">
        <v>11401.475850000001</v>
      </c>
      <c r="M5388">
        <v>423</v>
      </c>
      <c r="N5388" t="s">
        <v>43</v>
      </c>
      <c r="O5388" s="1">
        <v>44088</v>
      </c>
      <c r="P5388" s="3">
        <f t="shared" si="169"/>
        <v>21</v>
      </c>
      <c r="Q5388" t="s">
        <v>85</v>
      </c>
      <c r="R5388" t="s">
        <v>33</v>
      </c>
    </row>
    <row r="5389" spans="1:18" x14ac:dyDescent="0.25">
      <c r="A5389" t="s">
        <v>14994</v>
      </c>
      <c r="B5389" s="3">
        <v>19</v>
      </c>
      <c r="C5389" s="3" t="str" cm="1">
        <f t="array" ref="C5389">_xlfn.IFS(B5389&lt;35,"Young",B5389&lt;60,"Middle",TRUE,"Senior")</f>
        <v>Young</v>
      </c>
      <c r="D5389" t="s">
        <v>26</v>
      </c>
      <c r="E5389" t="str">
        <f t="shared" si="168"/>
        <v>Young-Male</v>
      </c>
      <c r="F5389" t="s">
        <v>17</v>
      </c>
      <c r="G5389" t="s">
        <v>26593</v>
      </c>
      <c r="H5389" s="1">
        <v>43420</v>
      </c>
      <c r="I5389" t="s">
        <v>14995</v>
      </c>
      <c r="J5389" t="s">
        <v>14996</v>
      </c>
      <c r="K5389" t="s">
        <v>53</v>
      </c>
      <c r="L5389">
        <v>6681.9522209999996</v>
      </c>
      <c r="M5389">
        <v>230</v>
      </c>
      <c r="N5389" t="s">
        <v>43</v>
      </c>
      <c r="O5389" s="1">
        <v>43444</v>
      </c>
      <c r="P5389" s="3">
        <f t="shared" si="169"/>
        <v>24</v>
      </c>
      <c r="Q5389" t="s">
        <v>49</v>
      </c>
      <c r="R5389" t="s">
        <v>45</v>
      </c>
    </row>
    <row r="5390" spans="1:18" x14ac:dyDescent="0.25">
      <c r="A5390" t="s">
        <v>14997</v>
      </c>
      <c r="B5390" s="3">
        <v>40</v>
      </c>
      <c r="C5390" s="3" t="str" cm="1">
        <f t="array" ref="C5390">_xlfn.IFS(B5390&lt;35,"Young",B5390&lt;60,"Middle",TRUE,"Senior")</f>
        <v>Middle</v>
      </c>
      <c r="D5390" t="s">
        <v>26</v>
      </c>
      <c r="E5390" t="str">
        <f t="shared" si="168"/>
        <v>Middle-Male</v>
      </c>
      <c r="F5390" t="s">
        <v>115</v>
      </c>
      <c r="G5390" t="s">
        <v>26593</v>
      </c>
      <c r="H5390" s="1">
        <v>45001</v>
      </c>
      <c r="I5390" t="s">
        <v>14998</v>
      </c>
      <c r="J5390" t="s">
        <v>10437</v>
      </c>
      <c r="K5390" t="s">
        <v>31</v>
      </c>
      <c r="L5390">
        <v>34475.073819999998</v>
      </c>
      <c r="M5390">
        <v>480</v>
      </c>
      <c r="N5390" t="s">
        <v>39</v>
      </c>
      <c r="O5390" s="1">
        <v>45028</v>
      </c>
      <c r="P5390" s="3">
        <f t="shared" si="169"/>
        <v>27</v>
      </c>
      <c r="Q5390" t="s">
        <v>23</v>
      </c>
      <c r="R5390" t="s">
        <v>24</v>
      </c>
    </row>
    <row r="5391" spans="1:18" x14ac:dyDescent="0.25">
      <c r="A5391" t="s">
        <v>14999</v>
      </c>
      <c r="B5391" s="3">
        <v>49</v>
      </c>
      <c r="C5391" s="3" t="str" cm="1">
        <f t="array" ref="C5391">_xlfn.IFS(B5391&lt;35,"Young",B5391&lt;60,"Middle",TRUE,"Senior")</f>
        <v>Middle</v>
      </c>
      <c r="D5391" t="s">
        <v>16</v>
      </c>
      <c r="E5391" t="str">
        <f t="shared" si="168"/>
        <v>Middle-Female</v>
      </c>
      <c r="F5391" t="s">
        <v>115</v>
      </c>
      <c r="G5391" t="s">
        <v>18</v>
      </c>
      <c r="H5391" s="1">
        <v>44187</v>
      </c>
      <c r="I5391" t="s">
        <v>15000</v>
      </c>
      <c r="J5391" t="s">
        <v>15001</v>
      </c>
      <c r="K5391" t="s">
        <v>31</v>
      </c>
      <c r="L5391">
        <v>39328.164279999997</v>
      </c>
      <c r="M5391">
        <v>141</v>
      </c>
      <c r="N5391" t="s">
        <v>39</v>
      </c>
      <c r="O5391" s="1">
        <v>44191</v>
      </c>
      <c r="P5391" s="3">
        <f t="shared" si="169"/>
        <v>4</v>
      </c>
      <c r="Q5391" t="s">
        <v>85</v>
      </c>
      <c r="R5391" t="s">
        <v>24</v>
      </c>
    </row>
    <row r="5392" spans="1:18" x14ac:dyDescent="0.25">
      <c r="A5392" t="s">
        <v>15002</v>
      </c>
      <c r="B5392" s="3">
        <v>81</v>
      </c>
      <c r="C5392" s="3" t="str" cm="1">
        <f t="array" ref="C5392">_xlfn.IFS(B5392&lt;35,"Young",B5392&lt;60,"Middle",TRUE,"Senior")</f>
        <v>Senior</v>
      </c>
      <c r="D5392" t="s">
        <v>26</v>
      </c>
      <c r="E5392" t="str">
        <f t="shared" si="168"/>
        <v>Senior-Male</v>
      </c>
      <c r="F5392" t="s">
        <v>35</v>
      </c>
      <c r="G5392" t="s">
        <v>26593</v>
      </c>
      <c r="H5392" s="1">
        <v>45213</v>
      </c>
      <c r="I5392" t="s">
        <v>15003</v>
      </c>
      <c r="J5392" t="s">
        <v>4603</v>
      </c>
      <c r="K5392" t="s">
        <v>21</v>
      </c>
      <c r="L5392">
        <v>27195.891490000002</v>
      </c>
      <c r="M5392">
        <v>134</v>
      </c>
      <c r="N5392" t="s">
        <v>39</v>
      </c>
      <c r="O5392" s="1">
        <v>45228</v>
      </c>
      <c r="P5392" s="3">
        <f t="shared" si="169"/>
        <v>15</v>
      </c>
      <c r="Q5392" t="s">
        <v>23</v>
      </c>
      <c r="R5392" t="s">
        <v>24</v>
      </c>
    </row>
    <row r="5393" spans="1:18" x14ac:dyDescent="0.25">
      <c r="A5393" t="s">
        <v>15004</v>
      </c>
      <c r="B5393" s="3">
        <v>23</v>
      </c>
      <c r="C5393" s="3" t="str" cm="1">
        <f t="array" ref="C5393">_xlfn.IFS(B5393&lt;35,"Young",B5393&lt;60,"Middle",TRUE,"Senior")</f>
        <v>Young</v>
      </c>
      <c r="D5393" t="s">
        <v>26</v>
      </c>
      <c r="E5393" t="str">
        <f t="shared" si="168"/>
        <v>Young-Male</v>
      </c>
      <c r="F5393" t="s">
        <v>90</v>
      </c>
      <c r="G5393" t="s">
        <v>26593</v>
      </c>
      <c r="H5393" s="1">
        <v>43455</v>
      </c>
      <c r="I5393" t="s">
        <v>15005</v>
      </c>
      <c r="J5393" t="s">
        <v>15006</v>
      </c>
      <c r="K5393" t="s">
        <v>61</v>
      </c>
      <c r="L5393">
        <v>19158.407380000001</v>
      </c>
      <c r="M5393">
        <v>197</v>
      </c>
      <c r="N5393" t="s">
        <v>43</v>
      </c>
      <c r="O5393" s="1">
        <v>43485</v>
      </c>
      <c r="P5393" s="3">
        <f t="shared" si="169"/>
        <v>30</v>
      </c>
      <c r="Q5393" t="s">
        <v>85</v>
      </c>
      <c r="R5393" t="s">
        <v>45</v>
      </c>
    </row>
    <row r="5394" spans="1:18" x14ac:dyDescent="0.25">
      <c r="A5394" t="s">
        <v>15007</v>
      </c>
      <c r="B5394" s="3">
        <v>58</v>
      </c>
      <c r="C5394" s="3" t="str" cm="1">
        <f t="array" ref="C5394">_xlfn.IFS(B5394&lt;35,"Young",B5394&lt;60,"Middle",TRUE,"Senior")</f>
        <v>Middle</v>
      </c>
      <c r="D5394" t="s">
        <v>16</v>
      </c>
      <c r="E5394" t="str">
        <f t="shared" si="168"/>
        <v>Middle-Female</v>
      </c>
      <c r="F5394" t="s">
        <v>115</v>
      </c>
      <c r="G5394" t="s">
        <v>18</v>
      </c>
      <c r="H5394" s="1">
        <v>43871</v>
      </c>
      <c r="I5394" t="s">
        <v>15008</v>
      </c>
      <c r="J5394" t="s">
        <v>13857</v>
      </c>
      <c r="K5394" t="s">
        <v>53</v>
      </c>
      <c r="L5394">
        <v>8568.3570940000009</v>
      </c>
      <c r="M5394">
        <v>211</v>
      </c>
      <c r="N5394" t="s">
        <v>39</v>
      </c>
      <c r="O5394" s="1">
        <v>43872</v>
      </c>
      <c r="P5394" s="3">
        <f t="shared" si="169"/>
        <v>1</v>
      </c>
      <c r="Q5394" t="s">
        <v>23</v>
      </c>
      <c r="R5394" t="s">
        <v>33</v>
      </c>
    </row>
    <row r="5395" spans="1:18" x14ac:dyDescent="0.25">
      <c r="A5395" t="s">
        <v>2635</v>
      </c>
      <c r="B5395" s="3">
        <v>61</v>
      </c>
      <c r="C5395" s="3" t="str" cm="1">
        <f t="array" ref="C5395">_xlfn.IFS(B5395&lt;35,"Young",B5395&lt;60,"Middle",TRUE,"Senior")</f>
        <v>Senior</v>
      </c>
      <c r="D5395" t="s">
        <v>26</v>
      </c>
      <c r="E5395" t="str">
        <f t="shared" si="168"/>
        <v>Senior-Male</v>
      </c>
      <c r="F5395" t="s">
        <v>17</v>
      </c>
      <c r="G5395" t="s">
        <v>70</v>
      </c>
      <c r="H5395" s="1">
        <v>44551</v>
      </c>
      <c r="I5395" t="s">
        <v>15009</v>
      </c>
      <c r="J5395" t="s">
        <v>15010</v>
      </c>
      <c r="K5395" t="s">
        <v>21</v>
      </c>
      <c r="L5395">
        <v>49846.58167</v>
      </c>
      <c r="M5395">
        <v>322</v>
      </c>
      <c r="N5395" t="s">
        <v>39</v>
      </c>
      <c r="O5395" s="1">
        <v>44564</v>
      </c>
      <c r="P5395" s="3">
        <f t="shared" si="169"/>
        <v>13</v>
      </c>
      <c r="Q5395" t="s">
        <v>44</v>
      </c>
      <c r="R5395" t="s">
        <v>24</v>
      </c>
    </row>
    <row r="5396" spans="1:18" x14ac:dyDescent="0.25">
      <c r="A5396" t="s">
        <v>8546</v>
      </c>
      <c r="B5396" s="3">
        <v>30</v>
      </c>
      <c r="C5396" s="3" t="str" cm="1">
        <f t="array" ref="C5396">_xlfn.IFS(B5396&lt;35,"Young",B5396&lt;60,"Middle",TRUE,"Senior")</f>
        <v>Young</v>
      </c>
      <c r="D5396" t="s">
        <v>26</v>
      </c>
      <c r="E5396" t="str">
        <f t="shared" si="168"/>
        <v>Young-Male</v>
      </c>
      <c r="F5396" t="s">
        <v>115</v>
      </c>
      <c r="G5396" t="s">
        <v>36</v>
      </c>
      <c r="H5396" s="1">
        <v>43706</v>
      </c>
      <c r="I5396" t="s">
        <v>15011</v>
      </c>
      <c r="J5396" t="s">
        <v>15012</v>
      </c>
      <c r="K5396" t="s">
        <v>61</v>
      </c>
      <c r="L5396">
        <v>6876.8713740000003</v>
      </c>
      <c r="M5396">
        <v>280</v>
      </c>
      <c r="N5396" t="s">
        <v>22</v>
      </c>
      <c r="O5396" s="1">
        <v>43706</v>
      </c>
      <c r="P5396" s="3">
        <f t="shared" si="169"/>
        <v>0</v>
      </c>
      <c r="Q5396" t="s">
        <v>44</v>
      </c>
      <c r="R5396" t="s">
        <v>45</v>
      </c>
    </row>
    <row r="5397" spans="1:18" x14ac:dyDescent="0.25">
      <c r="A5397" t="s">
        <v>15013</v>
      </c>
      <c r="B5397" s="3">
        <v>60</v>
      </c>
      <c r="C5397" s="3" t="str" cm="1">
        <f t="array" ref="C5397">_xlfn.IFS(B5397&lt;35,"Young",B5397&lt;60,"Middle",TRUE,"Senior")</f>
        <v>Senior</v>
      </c>
      <c r="D5397" t="s">
        <v>26</v>
      </c>
      <c r="E5397" t="str">
        <f t="shared" si="168"/>
        <v>Senior-Male</v>
      </c>
      <c r="F5397" t="s">
        <v>115</v>
      </c>
      <c r="G5397" t="s">
        <v>18</v>
      </c>
      <c r="H5397" s="1">
        <v>43806</v>
      </c>
      <c r="I5397" t="s">
        <v>15014</v>
      </c>
      <c r="J5397" t="s">
        <v>15015</v>
      </c>
      <c r="K5397" t="s">
        <v>21</v>
      </c>
      <c r="L5397">
        <v>26831.290529999998</v>
      </c>
      <c r="M5397">
        <v>439</v>
      </c>
      <c r="N5397" t="s">
        <v>43</v>
      </c>
      <c r="O5397" s="1">
        <v>43825</v>
      </c>
      <c r="P5397" s="3">
        <f t="shared" si="169"/>
        <v>19</v>
      </c>
      <c r="Q5397" t="s">
        <v>32</v>
      </c>
      <c r="R5397" t="s">
        <v>33</v>
      </c>
    </row>
    <row r="5398" spans="1:18" x14ac:dyDescent="0.25">
      <c r="A5398" t="s">
        <v>9312</v>
      </c>
      <c r="B5398" s="3">
        <v>18</v>
      </c>
      <c r="C5398" s="3" t="str" cm="1">
        <f t="array" ref="C5398">_xlfn.IFS(B5398&lt;35,"Young",B5398&lt;60,"Middle",TRUE,"Senior")</f>
        <v>Young</v>
      </c>
      <c r="D5398" t="s">
        <v>16</v>
      </c>
      <c r="E5398" t="str">
        <f t="shared" si="168"/>
        <v>Young-Female</v>
      </c>
      <c r="F5398" t="s">
        <v>115</v>
      </c>
      <c r="G5398" t="s">
        <v>18</v>
      </c>
      <c r="H5398" s="1">
        <v>44656</v>
      </c>
      <c r="I5398" t="s">
        <v>15016</v>
      </c>
      <c r="J5398" t="s">
        <v>15017</v>
      </c>
      <c r="K5398" t="s">
        <v>53</v>
      </c>
      <c r="L5398">
        <v>41824.580430000002</v>
      </c>
      <c r="M5398">
        <v>204</v>
      </c>
      <c r="N5398" t="s">
        <v>43</v>
      </c>
      <c r="O5398" s="1">
        <v>44668</v>
      </c>
      <c r="P5398" s="3">
        <f t="shared" si="169"/>
        <v>12</v>
      </c>
      <c r="Q5398" t="s">
        <v>85</v>
      </c>
      <c r="R5398" t="s">
        <v>33</v>
      </c>
    </row>
    <row r="5399" spans="1:18" x14ac:dyDescent="0.25">
      <c r="A5399" t="s">
        <v>15018</v>
      </c>
      <c r="B5399" s="3">
        <v>49</v>
      </c>
      <c r="C5399" s="3" t="str" cm="1">
        <f t="array" ref="C5399">_xlfn.IFS(B5399&lt;35,"Young",B5399&lt;60,"Middle",TRUE,"Senior")</f>
        <v>Middle</v>
      </c>
      <c r="D5399" t="s">
        <v>26</v>
      </c>
      <c r="E5399" t="str">
        <f t="shared" si="168"/>
        <v>Middle-Male</v>
      </c>
      <c r="F5399" t="s">
        <v>27</v>
      </c>
      <c r="G5399" t="s">
        <v>26593</v>
      </c>
      <c r="H5399" s="1">
        <v>44254</v>
      </c>
      <c r="I5399" t="s">
        <v>15019</v>
      </c>
      <c r="J5399" t="s">
        <v>15020</v>
      </c>
      <c r="K5399" t="s">
        <v>21</v>
      </c>
      <c r="L5399">
        <v>3800.7430880000002</v>
      </c>
      <c r="M5399">
        <v>118</v>
      </c>
      <c r="N5399" t="s">
        <v>39</v>
      </c>
      <c r="O5399" s="1">
        <v>44284</v>
      </c>
      <c r="P5399" s="3">
        <f t="shared" si="169"/>
        <v>30</v>
      </c>
      <c r="Q5399" t="s">
        <v>44</v>
      </c>
      <c r="R5399" t="s">
        <v>33</v>
      </c>
    </row>
    <row r="5400" spans="1:18" x14ac:dyDescent="0.25">
      <c r="A5400" t="s">
        <v>15021</v>
      </c>
      <c r="B5400" s="3">
        <v>83</v>
      </c>
      <c r="C5400" s="3" t="str" cm="1">
        <f t="array" ref="C5400">_xlfn.IFS(B5400&lt;35,"Young",B5400&lt;60,"Middle",TRUE,"Senior")</f>
        <v>Senior</v>
      </c>
      <c r="D5400" t="s">
        <v>16</v>
      </c>
      <c r="E5400" t="str">
        <f t="shared" si="168"/>
        <v>Senior-Female</v>
      </c>
      <c r="F5400" t="s">
        <v>63</v>
      </c>
      <c r="G5400" t="s">
        <v>26593</v>
      </c>
      <c r="H5400" s="1">
        <v>44398</v>
      </c>
      <c r="I5400" t="s">
        <v>15022</v>
      </c>
      <c r="J5400" t="s">
        <v>15023</v>
      </c>
      <c r="K5400" t="s">
        <v>21</v>
      </c>
      <c r="L5400">
        <v>27111.497579999999</v>
      </c>
      <c r="M5400">
        <v>330</v>
      </c>
      <c r="N5400" t="s">
        <v>43</v>
      </c>
      <c r="O5400" s="1">
        <v>44404</v>
      </c>
      <c r="P5400" s="3">
        <f t="shared" si="169"/>
        <v>6</v>
      </c>
      <c r="Q5400" t="s">
        <v>23</v>
      </c>
      <c r="R5400" t="s">
        <v>33</v>
      </c>
    </row>
    <row r="5401" spans="1:18" x14ac:dyDescent="0.25">
      <c r="A5401" t="s">
        <v>15024</v>
      </c>
      <c r="B5401" s="3">
        <v>47</v>
      </c>
      <c r="C5401" s="3" t="str" cm="1">
        <f t="array" ref="C5401">_xlfn.IFS(B5401&lt;35,"Young",B5401&lt;60,"Middle",TRUE,"Senior")</f>
        <v>Middle</v>
      </c>
      <c r="D5401" t="s">
        <v>16</v>
      </c>
      <c r="E5401" t="str">
        <f t="shared" si="168"/>
        <v>Middle-Female</v>
      </c>
      <c r="F5401" t="s">
        <v>63</v>
      </c>
      <c r="G5401" t="s">
        <v>28</v>
      </c>
      <c r="H5401" s="1">
        <v>44440</v>
      </c>
      <c r="I5401" t="s">
        <v>15025</v>
      </c>
      <c r="J5401" t="s">
        <v>15026</v>
      </c>
      <c r="K5401" t="s">
        <v>61</v>
      </c>
      <c r="L5401">
        <v>2913.483416</v>
      </c>
      <c r="M5401">
        <v>427</v>
      </c>
      <c r="N5401" t="s">
        <v>22</v>
      </c>
      <c r="O5401" s="1">
        <v>44446</v>
      </c>
      <c r="P5401" s="3">
        <f t="shared" si="169"/>
        <v>6</v>
      </c>
      <c r="Q5401" t="s">
        <v>85</v>
      </c>
      <c r="R5401" t="s">
        <v>33</v>
      </c>
    </row>
    <row r="5402" spans="1:18" x14ac:dyDescent="0.25">
      <c r="A5402" t="s">
        <v>15027</v>
      </c>
      <c r="B5402" s="3">
        <v>30</v>
      </c>
      <c r="C5402" s="3" t="str" cm="1">
        <f t="array" ref="C5402">_xlfn.IFS(B5402&lt;35,"Young",B5402&lt;60,"Middle",TRUE,"Senior")</f>
        <v>Young</v>
      </c>
      <c r="D5402" t="s">
        <v>26</v>
      </c>
      <c r="E5402" t="str">
        <f t="shared" si="168"/>
        <v>Young-Male</v>
      </c>
      <c r="F5402" t="s">
        <v>27</v>
      </c>
      <c r="G5402" t="s">
        <v>36</v>
      </c>
      <c r="H5402" s="1">
        <v>45074</v>
      </c>
      <c r="I5402" t="s">
        <v>15028</v>
      </c>
      <c r="J5402" t="s">
        <v>15029</v>
      </c>
      <c r="K5402" t="s">
        <v>57</v>
      </c>
      <c r="L5402">
        <v>1531.390112</v>
      </c>
      <c r="M5402">
        <v>417</v>
      </c>
      <c r="N5402" t="s">
        <v>39</v>
      </c>
      <c r="O5402" s="1">
        <v>45101</v>
      </c>
      <c r="P5402" s="3">
        <f t="shared" si="169"/>
        <v>27</v>
      </c>
      <c r="Q5402" t="s">
        <v>23</v>
      </c>
      <c r="R5402" t="s">
        <v>24</v>
      </c>
    </row>
    <row r="5403" spans="1:18" x14ac:dyDescent="0.25">
      <c r="A5403" t="s">
        <v>15030</v>
      </c>
      <c r="B5403" s="3">
        <v>35</v>
      </c>
      <c r="C5403" s="3" t="str" cm="1">
        <f t="array" ref="C5403">_xlfn.IFS(B5403&lt;35,"Young",B5403&lt;60,"Middle",TRUE,"Senior")</f>
        <v>Middle</v>
      </c>
      <c r="D5403" t="s">
        <v>16</v>
      </c>
      <c r="E5403" t="str">
        <f t="shared" si="168"/>
        <v>Middle-Female</v>
      </c>
      <c r="F5403" t="s">
        <v>17</v>
      </c>
      <c r="G5403" t="s">
        <v>26593</v>
      </c>
      <c r="H5403" s="1">
        <v>43989</v>
      </c>
      <c r="I5403" t="s">
        <v>15031</v>
      </c>
      <c r="J5403" t="s">
        <v>15032</v>
      </c>
      <c r="K5403" t="s">
        <v>31</v>
      </c>
      <c r="L5403">
        <v>28564.421890000001</v>
      </c>
      <c r="M5403">
        <v>315</v>
      </c>
      <c r="N5403" t="s">
        <v>43</v>
      </c>
      <c r="O5403" s="1">
        <v>44013</v>
      </c>
      <c r="P5403" s="3">
        <f t="shared" si="169"/>
        <v>24</v>
      </c>
      <c r="Q5403" t="s">
        <v>23</v>
      </c>
      <c r="R5403" t="s">
        <v>24</v>
      </c>
    </row>
    <row r="5404" spans="1:18" x14ac:dyDescent="0.25">
      <c r="A5404" t="s">
        <v>15033</v>
      </c>
      <c r="B5404" s="3">
        <v>35</v>
      </c>
      <c r="C5404" s="3" t="str" cm="1">
        <f t="array" ref="C5404">_xlfn.IFS(B5404&lt;35,"Young",B5404&lt;60,"Middle",TRUE,"Senior")</f>
        <v>Middle</v>
      </c>
      <c r="D5404" t="s">
        <v>16</v>
      </c>
      <c r="E5404" t="str">
        <f t="shared" si="168"/>
        <v>Middle-Female</v>
      </c>
      <c r="F5404" t="s">
        <v>230</v>
      </c>
      <c r="G5404" t="s">
        <v>36</v>
      </c>
      <c r="H5404" s="1">
        <v>43749</v>
      </c>
      <c r="I5404" t="s">
        <v>7687</v>
      </c>
      <c r="J5404" t="s">
        <v>15034</v>
      </c>
      <c r="K5404" t="s">
        <v>53</v>
      </c>
      <c r="L5404">
        <v>19403.77579</v>
      </c>
      <c r="M5404">
        <v>284</v>
      </c>
      <c r="N5404" t="s">
        <v>39</v>
      </c>
      <c r="O5404" s="1">
        <v>43776</v>
      </c>
      <c r="P5404" s="3">
        <f t="shared" si="169"/>
        <v>27</v>
      </c>
      <c r="Q5404" t="s">
        <v>85</v>
      </c>
      <c r="R5404" t="s">
        <v>45</v>
      </c>
    </row>
    <row r="5405" spans="1:18" x14ac:dyDescent="0.25">
      <c r="A5405" t="s">
        <v>15035</v>
      </c>
      <c r="B5405" s="3">
        <v>36</v>
      </c>
      <c r="C5405" s="3" t="str" cm="1">
        <f t="array" ref="C5405">_xlfn.IFS(B5405&lt;35,"Young",B5405&lt;60,"Middle",TRUE,"Senior")</f>
        <v>Middle</v>
      </c>
      <c r="D5405" t="s">
        <v>16</v>
      </c>
      <c r="E5405" t="str">
        <f t="shared" si="168"/>
        <v>Middle-Female</v>
      </c>
      <c r="F5405" t="s">
        <v>50</v>
      </c>
      <c r="G5405" t="s">
        <v>26593</v>
      </c>
      <c r="H5405" s="1">
        <v>44026</v>
      </c>
      <c r="I5405" t="s">
        <v>15036</v>
      </c>
      <c r="J5405" t="s">
        <v>2916</v>
      </c>
      <c r="K5405" t="s">
        <v>21</v>
      </c>
      <c r="L5405">
        <v>25312.288659999998</v>
      </c>
      <c r="M5405">
        <v>297</v>
      </c>
      <c r="N5405" t="s">
        <v>39</v>
      </c>
      <c r="O5405" s="1">
        <v>44047</v>
      </c>
      <c r="P5405" s="3">
        <f t="shared" si="169"/>
        <v>21</v>
      </c>
      <c r="Q5405" t="s">
        <v>32</v>
      </c>
      <c r="R5405" t="s">
        <v>24</v>
      </c>
    </row>
    <row r="5406" spans="1:18" x14ac:dyDescent="0.25">
      <c r="A5406" t="s">
        <v>15037</v>
      </c>
      <c r="B5406" s="3">
        <v>68</v>
      </c>
      <c r="C5406" s="3" t="str" cm="1">
        <f t="array" ref="C5406">_xlfn.IFS(B5406&lt;35,"Young",B5406&lt;60,"Middle",TRUE,"Senior")</f>
        <v>Senior</v>
      </c>
      <c r="D5406" t="s">
        <v>16</v>
      </c>
      <c r="E5406" t="str">
        <f t="shared" si="168"/>
        <v>Senior-Female</v>
      </c>
      <c r="F5406" t="s">
        <v>63</v>
      </c>
      <c r="G5406" t="s">
        <v>18</v>
      </c>
      <c r="H5406" s="1">
        <v>43822</v>
      </c>
      <c r="I5406" t="s">
        <v>15038</v>
      </c>
      <c r="J5406" t="s">
        <v>15039</v>
      </c>
      <c r="K5406" t="s">
        <v>21</v>
      </c>
      <c r="L5406">
        <v>59919.482179999999</v>
      </c>
      <c r="M5406">
        <v>139</v>
      </c>
      <c r="N5406" t="s">
        <v>22</v>
      </c>
      <c r="O5406" s="1">
        <v>43839</v>
      </c>
      <c r="P5406" s="3">
        <f t="shared" si="169"/>
        <v>17</v>
      </c>
      <c r="Q5406" t="s">
        <v>23</v>
      </c>
      <c r="R5406" t="s">
        <v>45</v>
      </c>
    </row>
    <row r="5407" spans="1:18" x14ac:dyDescent="0.25">
      <c r="A5407" t="s">
        <v>15040</v>
      </c>
      <c r="B5407" s="3">
        <v>54</v>
      </c>
      <c r="C5407" s="3" t="str" cm="1">
        <f t="array" ref="C5407">_xlfn.IFS(B5407&lt;35,"Young",B5407&lt;60,"Middle",TRUE,"Senior")</f>
        <v>Middle</v>
      </c>
      <c r="D5407" t="s">
        <v>26</v>
      </c>
      <c r="E5407" t="str">
        <f t="shared" si="168"/>
        <v>Middle-Male</v>
      </c>
      <c r="F5407" t="s">
        <v>230</v>
      </c>
      <c r="G5407" t="s">
        <v>26593</v>
      </c>
      <c r="H5407" s="1">
        <v>44120</v>
      </c>
      <c r="I5407" t="s">
        <v>15041</v>
      </c>
      <c r="J5407" t="s">
        <v>15042</v>
      </c>
      <c r="K5407" t="s">
        <v>57</v>
      </c>
      <c r="L5407">
        <v>16136.769749999999</v>
      </c>
      <c r="M5407">
        <v>126</v>
      </c>
      <c r="N5407" t="s">
        <v>39</v>
      </c>
      <c r="O5407" s="1">
        <v>44130</v>
      </c>
      <c r="P5407" s="3">
        <f t="shared" si="169"/>
        <v>10</v>
      </c>
      <c r="Q5407" t="s">
        <v>49</v>
      </c>
      <c r="R5407" t="s">
        <v>24</v>
      </c>
    </row>
    <row r="5408" spans="1:18" x14ac:dyDescent="0.25">
      <c r="A5408" t="s">
        <v>15043</v>
      </c>
      <c r="B5408" s="3">
        <v>69</v>
      </c>
      <c r="C5408" s="3" t="str" cm="1">
        <f t="array" ref="C5408">_xlfn.IFS(B5408&lt;35,"Young",B5408&lt;60,"Middle",TRUE,"Senior")</f>
        <v>Senior</v>
      </c>
      <c r="D5408" t="s">
        <v>26</v>
      </c>
      <c r="E5408" t="str">
        <f t="shared" si="168"/>
        <v>Senior-Male</v>
      </c>
      <c r="F5408" t="s">
        <v>50</v>
      </c>
      <c r="G5408" t="s">
        <v>18</v>
      </c>
      <c r="H5408" s="1">
        <v>44162</v>
      </c>
      <c r="I5408" t="s">
        <v>15044</v>
      </c>
      <c r="J5408" t="s">
        <v>15045</v>
      </c>
      <c r="K5408" t="s">
        <v>21</v>
      </c>
      <c r="L5408">
        <v>25431.752840000001</v>
      </c>
      <c r="M5408">
        <v>466</v>
      </c>
      <c r="N5408" t="s">
        <v>39</v>
      </c>
      <c r="O5408" s="1">
        <v>44177</v>
      </c>
      <c r="P5408" s="3">
        <f t="shared" si="169"/>
        <v>15</v>
      </c>
      <c r="Q5408" t="s">
        <v>85</v>
      </c>
      <c r="R5408" t="s">
        <v>45</v>
      </c>
    </row>
    <row r="5409" spans="1:18" x14ac:dyDescent="0.25">
      <c r="A5409" t="s">
        <v>15046</v>
      </c>
      <c r="B5409" s="3">
        <v>35</v>
      </c>
      <c r="C5409" s="3" t="str" cm="1">
        <f t="array" ref="C5409">_xlfn.IFS(B5409&lt;35,"Young",B5409&lt;60,"Middle",TRUE,"Senior")</f>
        <v>Middle</v>
      </c>
      <c r="D5409" t="s">
        <v>26</v>
      </c>
      <c r="E5409" t="str">
        <f t="shared" si="168"/>
        <v>Middle-Male</v>
      </c>
      <c r="F5409" t="s">
        <v>50</v>
      </c>
      <c r="G5409" t="s">
        <v>26593</v>
      </c>
      <c r="H5409" s="1">
        <v>44837</v>
      </c>
      <c r="I5409" t="s">
        <v>15047</v>
      </c>
      <c r="J5409" t="s">
        <v>15048</v>
      </c>
      <c r="K5409" t="s">
        <v>31</v>
      </c>
      <c r="L5409">
        <v>11672.41713</v>
      </c>
      <c r="M5409">
        <v>458</v>
      </c>
      <c r="N5409" t="s">
        <v>43</v>
      </c>
      <c r="O5409" s="1">
        <v>44850</v>
      </c>
      <c r="P5409" s="3">
        <f t="shared" si="169"/>
        <v>13</v>
      </c>
      <c r="Q5409" t="s">
        <v>49</v>
      </c>
      <c r="R5409" t="s">
        <v>33</v>
      </c>
    </row>
    <row r="5410" spans="1:18" x14ac:dyDescent="0.25">
      <c r="A5410" t="s">
        <v>15049</v>
      </c>
      <c r="B5410" s="3">
        <v>69</v>
      </c>
      <c r="C5410" s="3" t="str" cm="1">
        <f t="array" ref="C5410">_xlfn.IFS(B5410&lt;35,"Young",B5410&lt;60,"Middle",TRUE,"Senior")</f>
        <v>Senior</v>
      </c>
      <c r="D5410" t="s">
        <v>16</v>
      </c>
      <c r="E5410" t="str">
        <f t="shared" si="168"/>
        <v>Senior-Female</v>
      </c>
      <c r="F5410" t="s">
        <v>17</v>
      </c>
      <c r="G5410" t="s">
        <v>26593</v>
      </c>
      <c r="H5410" s="1">
        <v>43981</v>
      </c>
      <c r="I5410" t="s">
        <v>15050</v>
      </c>
      <c r="J5410" t="s">
        <v>15051</v>
      </c>
      <c r="K5410" t="s">
        <v>21</v>
      </c>
      <c r="L5410">
        <v>3811.720554</v>
      </c>
      <c r="M5410">
        <v>331</v>
      </c>
      <c r="N5410" t="s">
        <v>43</v>
      </c>
      <c r="O5410" s="1">
        <v>43998</v>
      </c>
      <c r="P5410" s="3">
        <f t="shared" si="169"/>
        <v>17</v>
      </c>
      <c r="Q5410" t="s">
        <v>44</v>
      </c>
      <c r="R5410" t="s">
        <v>45</v>
      </c>
    </row>
    <row r="5411" spans="1:18" x14ac:dyDescent="0.25">
      <c r="A5411" t="s">
        <v>15052</v>
      </c>
      <c r="B5411" s="3">
        <v>52</v>
      </c>
      <c r="C5411" s="3" t="str" cm="1">
        <f t="array" ref="C5411">_xlfn.IFS(B5411&lt;35,"Young",B5411&lt;60,"Middle",TRUE,"Senior")</f>
        <v>Middle</v>
      </c>
      <c r="D5411" t="s">
        <v>26</v>
      </c>
      <c r="E5411" t="str">
        <f t="shared" si="168"/>
        <v>Middle-Male</v>
      </c>
      <c r="F5411" t="s">
        <v>50</v>
      </c>
      <c r="G5411" t="s">
        <v>26593</v>
      </c>
      <c r="H5411" s="1">
        <v>45148</v>
      </c>
      <c r="I5411" t="s">
        <v>15053</v>
      </c>
      <c r="J5411" t="s">
        <v>15054</v>
      </c>
      <c r="K5411" t="s">
        <v>57</v>
      </c>
      <c r="L5411">
        <v>2094.1101140000001</v>
      </c>
      <c r="M5411">
        <v>297</v>
      </c>
      <c r="N5411" t="s">
        <v>39</v>
      </c>
      <c r="O5411" s="1">
        <v>45167</v>
      </c>
      <c r="P5411" s="3">
        <f t="shared" si="169"/>
        <v>19</v>
      </c>
      <c r="Q5411" t="s">
        <v>32</v>
      </c>
      <c r="R5411" t="s">
        <v>45</v>
      </c>
    </row>
    <row r="5412" spans="1:18" x14ac:dyDescent="0.25">
      <c r="A5412" t="s">
        <v>15055</v>
      </c>
      <c r="B5412" s="3">
        <v>33</v>
      </c>
      <c r="C5412" s="3" t="str" cm="1">
        <f t="array" ref="C5412">_xlfn.IFS(B5412&lt;35,"Young",B5412&lt;60,"Middle",TRUE,"Senior")</f>
        <v>Young</v>
      </c>
      <c r="D5412" t="s">
        <v>16</v>
      </c>
      <c r="E5412" t="str">
        <f t="shared" si="168"/>
        <v>Young-Female</v>
      </c>
      <c r="F5412" t="s">
        <v>27</v>
      </c>
      <c r="G5412" t="s">
        <v>36</v>
      </c>
      <c r="H5412" s="1">
        <v>44620</v>
      </c>
      <c r="I5412" t="s">
        <v>15056</v>
      </c>
      <c r="J5412" t="s">
        <v>15057</v>
      </c>
      <c r="K5412" t="s">
        <v>31</v>
      </c>
      <c r="L5412">
        <v>13867.586869999999</v>
      </c>
      <c r="M5412">
        <v>397</v>
      </c>
      <c r="N5412" t="s">
        <v>22</v>
      </c>
      <c r="O5412" s="1">
        <v>44634</v>
      </c>
      <c r="P5412" s="3">
        <f t="shared" si="169"/>
        <v>14</v>
      </c>
      <c r="Q5412" t="s">
        <v>44</v>
      </c>
      <c r="R5412" t="s">
        <v>33</v>
      </c>
    </row>
    <row r="5413" spans="1:18" x14ac:dyDescent="0.25">
      <c r="A5413" t="s">
        <v>15058</v>
      </c>
      <c r="B5413" s="3">
        <v>84</v>
      </c>
      <c r="C5413" s="3" t="str" cm="1">
        <f t="array" ref="C5413">_xlfn.IFS(B5413&lt;35,"Young",B5413&lt;60,"Middle",TRUE,"Senior")</f>
        <v>Senior</v>
      </c>
      <c r="D5413" t="s">
        <v>26</v>
      </c>
      <c r="E5413" t="str">
        <f t="shared" si="168"/>
        <v>Senior-Male</v>
      </c>
      <c r="F5413" t="s">
        <v>17</v>
      </c>
      <c r="G5413" t="s">
        <v>26592</v>
      </c>
      <c r="H5413" s="1">
        <v>43815</v>
      </c>
      <c r="I5413" t="s">
        <v>15059</v>
      </c>
      <c r="J5413" t="s">
        <v>2131</v>
      </c>
      <c r="K5413" t="s">
        <v>21</v>
      </c>
      <c r="L5413">
        <v>4431.0881360000003</v>
      </c>
      <c r="M5413">
        <v>431</v>
      </c>
      <c r="N5413" t="s">
        <v>22</v>
      </c>
      <c r="O5413" s="1">
        <v>43818</v>
      </c>
      <c r="P5413" s="3">
        <f t="shared" si="169"/>
        <v>3</v>
      </c>
      <c r="Q5413" t="s">
        <v>85</v>
      </c>
      <c r="R5413" t="s">
        <v>33</v>
      </c>
    </row>
    <row r="5414" spans="1:18" x14ac:dyDescent="0.25">
      <c r="A5414" t="s">
        <v>15060</v>
      </c>
      <c r="B5414" s="3">
        <v>57</v>
      </c>
      <c r="C5414" s="3" t="str" cm="1">
        <f t="array" ref="C5414">_xlfn.IFS(B5414&lt;35,"Young",B5414&lt;60,"Middle",TRUE,"Senior")</f>
        <v>Middle</v>
      </c>
      <c r="D5414" t="s">
        <v>26</v>
      </c>
      <c r="E5414" t="str">
        <f t="shared" si="168"/>
        <v>Middle-Male</v>
      </c>
      <c r="F5414" t="s">
        <v>230</v>
      </c>
      <c r="G5414" t="s">
        <v>26593</v>
      </c>
      <c r="H5414" s="1">
        <v>44220</v>
      </c>
      <c r="I5414" t="s">
        <v>15061</v>
      </c>
      <c r="J5414" t="s">
        <v>15062</v>
      </c>
      <c r="K5414" t="s">
        <v>31</v>
      </c>
      <c r="L5414">
        <v>28544.957170000001</v>
      </c>
      <c r="M5414">
        <v>420</v>
      </c>
      <c r="N5414" t="s">
        <v>43</v>
      </c>
      <c r="O5414" s="1">
        <v>44240</v>
      </c>
      <c r="P5414" s="3">
        <f t="shared" si="169"/>
        <v>20</v>
      </c>
      <c r="Q5414" t="s">
        <v>85</v>
      </c>
      <c r="R5414" t="s">
        <v>24</v>
      </c>
    </row>
    <row r="5415" spans="1:18" x14ac:dyDescent="0.25">
      <c r="A5415" t="s">
        <v>15063</v>
      </c>
      <c r="B5415" s="3">
        <v>34</v>
      </c>
      <c r="C5415" s="3" t="str" cm="1">
        <f t="array" ref="C5415">_xlfn.IFS(B5415&lt;35,"Young",B5415&lt;60,"Middle",TRUE,"Senior")</f>
        <v>Young</v>
      </c>
      <c r="D5415" t="s">
        <v>16</v>
      </c>
      <c r="E5415" t="str">
        <f t="shared" si="168"/>
        <v>Young-Female</v>
      </c>
      <c r="F5415" t="s">
        <v>90</v>
      </c>
      <c r="G5415" t="s">
        <v>28</v>
      </c>
      <c r="H5415" s="1">
        <v>44626</v>
      </c>
      <c r="I5415" t="s">
        <v>15064</v>
      </c>
      <c r="J5415" t="s">
        <v>15065</v>
      </c>
      <c r="K5415" t="s">
        <v>53</v>
      </c>
      <c r="L5415">
        <v>40997.336560000003</v>
      </c>
      <c r="M5415">
        <v>284</v>
      </c>
      <c r="N5415" t="s">
        <v>43</v>
      </c>
      <c r="O5415" s="1">
        <v>44633</v>
      </c>
      <c r="P5415" s="3">
        <f t="shared" si="169"/>
        <v>7</v>
      </c>
      <c r="Q5415" t="s">
        <v>32</v>
      </c>
      <c r="R5415" t="s">
        <v>33</v>
      </c>
    </row>
    <row r="5416" spans="1:18" x14ac:dyDescent="0.25">
      <c r="A5416" t="s">
        <v>1472</v>
      </c>
      <c r="B5416" s="3">
        <v>20</v>
      </c>
      <c r="C5416" s="3" t="str" cm="1">
        <f t="array" ref="C5416">_xlfn.IFS(B5416&lt;35,"Young",B5416&lt;60,"Middle",TRUE,"Senior")</f>
        <v>Young</v>
      </c>
      <c r="D5416" t="s">
        <v>16</v>
      </c>
      <c r="E5416" t="str">
        <f t="shared" si="168"/>
        <v>Young-Female</v>
      </c>
      <c r="F5416" t="s">
        <v>230</v>
      </c>
      <c r="G5416" t="s">
        <v>26593</v>
      </c>
      <c r="H5416" s="1">
        <v>45179</v>
      </c>
      <c r="I5416" t="s">
        <v>15066</v>
      </c>
      <c r="J5416" t="s">
        <v>15067</v>
      </c>
      <c r="K5416" t="s">
        <v>57</v>
      </c>
      <c r="L5416">
        <v>8314.2883689999999</v>
      </c>
      <c r="M5416">
        <v>290</v>
      </c>
      <c r="N5416" t="s">
        <v>39</v>
      </c>
      <c r="O5416" s="1">
        <v>45196</v>
      </c>
      <c r="P5416" s="3">
        <f t="shared" si="169"/>
        <v>17</v>
      </c>
      <c r="Q5416" t="s">
        <v>49</v>
      </c>
      <c r="R5416" t="s">
        <v>33</v>
      </c>
    </row>
    <row r="5417" spans="1:18" x14ac:dyDescent="0.25">
      <c r="A5417" t="s">
        <v>15068</v>
      </c>
      <c r="B5417" s="3">
        <v>41</v>
      </c>
      <c r="C5417" s="3" t="str" cm="1">
        <f t="array" ref="C5417">_xlfn.IFS(B5417&lt;35,"Young",B5417&lt;60,"Middle",TRUE,"Senior")</f>
        <v>Middle</v>
      </c>
      <c r="D5417" t="s">
        <v>16</v>
      </c>
      <c r="E5417" t="str">
        <f t="shared" si="168"/>
        <v>Middle-Female</v>
      </c>
      <c r="F5417" t="s">
        <v>63</v>
      </c>
      <c r="G5417" t="s">
        <v>28</v>
      </c>
      <c r="H5417" s="1">
        <v>43540</v>
      </c>
      <c r="I5417" t="s">
        <v>15069</v>
      </c>
      <c r="J5417" t="s">
        <v>15070</v>
      </c>
      <c r="K5417" t="s">
        <v>57</v>
      </c>
      <c r="L5417">
        <v>33355.291420000001</v>
      </c>
      <c r="M5417">
        <v>357</v>
      </c>
      <c r="N5417" t="s">
        <v>43</v>
      </c>
      <c r="O5417" s="1">
        <v>43564</v>
      </c>
      <c r="P5417" s="3">
        <f t="shared" si="169"/>
        <v>24</v>
      </c>
      <c r="Q5417" t="s">
        <v>32</v>
      </c>
      <c r="R5417" t="s">
        <v>45</v>
      </c>
    </row>
    <row r="5418" spans="1:18" x14ac:dyDescent="0.25">
      <c r="A5418" t="s">
        <v>15071</v>
      </c>
      <c r="B5418" s="3">
        <v>61</v>
      </c>
      <c r="C5418" s="3" t="str" cm="1">
        <f t="array" ref="C5418">_xlfn.IFS(B5418&lt;35,"Young",B5418&lt;60,"Middle",TRUE,"Senior")</f>
        <v>Senior</v>
      </c>
      <c r="D5418" t="s">
        <v>16</v>
      </c>
      <c r="E5418" t="str">
        <f t="shared" si="168"/>
        <v>Senior-Female</v>
      </c>
      <c r="F5418" t="s">
        <v>35</v>
      </c>
      <c r="G5418" t="s">
        <v>70</v>
      </c>
      <c r="H5418" s="1">
        <v>44193</v>
      </c>
      <c r="I5418" t="s">
        <v>10698</v>
      </c>
      <c r="J5418" t="s">
        <v>15072</v>
      </c>
      <c r="K5418" t="s">
        <v>21</v>
      </c>
      <c r="L5418">
        <v>42462.286220000002</v>
      </c>
      <c r="M5418">
        <v>278</v>
      </c>
      <c r="N5418" t="s">
        <v>39</v>
      </c>
      <c r="O5418" s="1">
        <v>44210</v>
      </c>
      <c r="P5418" s="3">
        <f t="shared" si="169"/>
        <v>17</v>
      </c>
      <c r="Q5418" t="s">
        <v>32</v>
      </c>
      <c r="R5418" t="s">
        <v>45</v>
      </c>
    </row>
    <row r="5419" spans="1:18" x14ac:dyDescent="0.25">
      <c r="A5419" t="s">
        <v>15073</v>
      </c>
      <c r="B5419" s="3">
        <v>60</v>
      </c>
      <c r="C5419" s="3" t="str" cm="1">
        <f t="array" ref="C5419">_xlfn.IFS(B5419&lt;35,"Young",B5419&lt;60,"Middle",TRUE,"Senior")</f>
        <v>Senior</v>
      </c>
      <c r="D5419" t="s">
        <v>26</v>
      </c>
      <c r="E5419" t="str">
        <f t="shared" si="168"/>
        <v>Senior-Male</v>
      </c>
      <c r="F5419" t="s">
        <v>35</v>
      </c>
      <c r="G5419" t="s">
        <v>18</v>
      </c>
      <c r="H5419" s="1">
        <v>43432</v>
      </c>
      <c r="I5419" t="s">
        <v>6528</v>
      </c>
      <c r="J5419" t="s">
        <v>15074</v>
      </c>
      <c r="K5419" t="s">
        <v>31</v>
      </c>
      <c r="L5419">
        <v>12259.4355</v>
      </c>
      <c r="M5419">
        <v>137</v>
      </c>
      <c r="N5419" t="s">
        <v>22</v>
      </c>
      <c r="O5419" s="1">
        <v>43441</v>
      </c>
      <c r="P5419" s="3">
        <f t="shared" si="169"/>
        <v>9</v>
      </c>
      <c r="Q5419" t="s">
        <v>32</v>
      </c>
      <c r="R5419" t="s">
        <v>45</v>
      </c>
    </row>
    <row r="5420" spans="1:18" x14ac:dyDescent="0.25">
      <c r="A5420" t="s">
        <v>15075</v>
      </c>
      <c r="B5420" s="3">
        <v>29</v>
      </c>
      <c r="C5420" s="3" t="str" cm="1">
        <f t="array" ref="C5420">_xlfn.IFS(B5420&lt;35,"Young",B5420&lt;60,"Middle",TRUE,"Senior")</f>
        <v>Young</v>
      </c>
      <c r="D5420" t="s">
        <v>16</v>
      </c>
      <c r="E5420" t="str">
        <f t="shared" si="168"/>
        <v>Young-Female</v>
      </c>
      <c r="F5420" t="s">
        <v>50</v>
      </c>
      <c r="G5420" t="s">
        <v>28</v>
      </c>
      <c r="H5420" s="1">
        <v>45152</v>
      </c>
      <c r="I5420" t="s">
        <v>15076</v>
      </c>
      <c r="J5420" t="s">
        <v>15077</v>
      </c>
      <c r="K5420" t="s">
        <v>57</v>
      </c>
      <c r="L5420">
        <v>20067.065579999999</v>
      </c>
      <c r="M5420">
        <v>470</v>
      </c>
      <c r="N5420" t="s">
        <v>39</v>
      </c>
      <c r="O5420" s="1">
        <v>45158</v>
      </c>
      <c r="P5420" s="3">
        <f t="shared" si="169"/>
        <v>6</v>
      </c>
      <c r="Q5420" t="s">
        <v>49</v>
      </c>
      <c r="R5420" t="s">
        <v>33</v>
      </c>
    </row>
    <row r="5421" spans="1:18" x14ac:dyDescent="0.25">
      <c r="A5421" t="s">
        <v>15078</v>
      </c>
      <c r="B5421" s="3">
        <v>53</v>
      </c>
      <c r="C5421" s="3" t="str" cm="1">
        <f t="array" ref="C5421">_xlfn.IFS(B5421&lt;35,"Young",B5421&lt;60,"Middle",TRUE,"Senior")</f>
        <v>Middle</v>
      </c>
      <c r="D5421" t="s">
        <v>26</v>
      </c>
      <c r="E5421" t="str">
        <f t="shared" si="168"/>
        <v>Middle-Male</v>
      </c>
      <c r="F5421" t="s">
        <v>35</v>
      </c>
      <c r="G5421" t="s">
        <v>26593</v>
      </c>
      <c r="H5421" s="1">
        <v>43431</v>
      </c>
      <c r="I5421" t="s">
        <v>15079</v>
      </c>
      <c r="J5421" t="s">
        <v>15080</v>
      </c>
      <c r="K5421" t="s">
        <v>57</v>
      </c>
      <c r="L5421">
        <v>7016.7792120000004</v>
      </c>
      <c r="M5421">
        <v>407</v>
      </c>
      <c r="N5421" t="s">
        <v>43</v>
      </c>
      <c r="O5421" s="1">
        <v>43452</v>
      </c>
      <c r="P5421" s="3">
        <f t="shared" si="169"/>
        <v>21</v>
      </c>
      <c r="Q5421" t="s">
        <v>32</v>
      </c>
      <c r="R5421" t="s">
        <v>45</v>
      </c>
    </row>
    <row r="5422" spans="1:18" x14ac:dyDescent="0.25">
      <c r="A5422" t="s">
        <v>15081</v>
      </c>
      <c r="B5422" s="3">
        <v>61</v>
      </c>
      <c r="C5422" s="3" t="str" cm="1">
        <f t="array" ref="C5422">_xlfn.IFS(B5422&lt;35,"Young",B5422&lt;60,"Middle",TRUE,"Senior")</f>
        <v>Senior</v>
      </c>
      <c r="D5422" t="s">
        <v>26</v>
      </c>
      <c r="E5422" t="str">
        <f t="shared" si="168"/>
        <v>Senior-Male</v>
      </c>
      <c r="F5422" t="s">
        <v>230</v>
      </c>
      <c r="G5422" t="s">
        <v>18</v>
      </c>
      <c r="H5422" s="1">
        <v>44837</v>
      </c>
      <c r="I5422" t="s">
        <v>4690</v>
      </c>
      <c r="J5422" t="s">
        <v>4434</v>
      </c>
      <c r="K5422" t="s">
        <v>53</v>
      </c>
      <c r="L5422">
        <v>35050.401619999997</v>
      </c>
      <c r="M5422">
        <v>244</v>
      </c>
      <c r="N5422" t="s">
        <v>43</v>
      </c>
      <c r="O5422" s="1">
        <v>44863</v>
      </c>
      <c r="P5422" s="3">
        <f t="shared" si="169"/>
        <v>26</v>
      </c>
      <c r="Q5422" t="s">
        <v>85</v>
      </c>
      <c r="R5422" t="s">
        <v>33</v>
      </c>
    </row>
    <row r="5423" spans="1:18" x14ac:dyDescent="0.25">
      <c r="A5423" t="s">
        <v>15082</v>
      </c>
      <c r="B5423" s="3">
        <v>82</v>
      </c>
      <c r="C5423" s="3" t="str" cm="1">
        <f t="array" ref="C5423">_xlfn.IFS(B5423&lt;35,"Young",B5423&lt;60,"Middle",TRUE,"Senior")</f>
        <v>Senior</v>
      </c>
      <c r="D5423" t="s">
        <v>26</v>
      </c>
      <c r="E5423" t="str">
        <f t="shared" si="168"/>
        <v>Senior-Male</v>
      </c>
      <c r="F5423" t="s">
        <v>35</v>
      </c>
      <c r="G5423" t="s">
        <v>26592</v>
      </c>
      <c r="H5423" s="1">
        <v>44292</v>
      </c>
      <c r="I5423" t="s">
        <v>8744</v>
      </c>
      <c r="J5423" t="s">
        <v>15083</v>
      </c>
      <c r="K5423" t="s">
        <v>21</v>
      </c>
      <c r="L5423">
        <v>29548.48835</v>
      </c>
      <c r="M5423">
        <v>176</v>
      </c>
      <c r="N5423" t="s">
        <v>22</v>
      </c>
      <c r="O5423" s="1">
        <v>44298</v>
      </c>
      <c r="P5423" s="3">
        <f t="shared" si="169"/>
        <v>6</v>
      </c>
      <c r="Q5423" t="s">
        <v>23</v>
      </c>
      <c r="R5423" t="s">
        <v>24</v>
      </c>
    </row>
    <row r="5424" spans="1:18" x14ac:dyDescent="0.25">
      <c r="A5424" t="s">
        <v>15084</v>
      </c>
      <c r="B5424" s="3">
        <v>41</v>
      </c>
      <c r="C5424" s="3" t="str" cm="1">
        <f t="array" ref="C5424">_xlfn.IFS(B5424&lt;35,"Young",B5424&lt;60,"Middle",TRUE,"Senior")</f>
        <v>Middle</v>
      </c>
      <c r="D5424" t="s">
        <v>26</v>
      </c>
      <c r="E5424" t="str">
        <f t="shared" si="168"/>
        <v>Middle-Male</v>
      </c>
      <c r="F5424" t="s">
        <v>115</v>
      </c>
      <c r="G5424" t="s">
        <v>26593</v>
      </c>
      <c r="H5424" s="1">
        <v>43759</v>
      </c>
      <c r="I5424" t="s">
        <v>15085</v>
      </c>
      <c r="J5424" t="s">
        <v>15086</v>
      </c>
      <c r="K5424" t="s">
        <v>31</v>
      </c>
      <c r="L5424">
        <v>9446.5698219999995</v>
      </c>
      <c r="M5424">
        <v>199</v>
      </c>
      <c r="N5424" t="s">
        <v>39</v>
      </c>
      <c r="O5424" s="1">
        <v>43776</v>
      </c>
      <c r="P5424" s="3">
        <f t="shared" si="169"/>
        <v>17</v>
      </c>
      <c r="Q5424" t="s">
        <v>85</v>
      </c>
      <c r="R5424" t="s">
        <v>45</v>
      </c>
    </row>
    <row r="5425" spans="1:18" x14ac:dyDescent="0.25">
      <c r="A5425" t="s">
        <v>15087</v>
      </c>
      <c r="B5425" s="3">
        <v>58</v>
      </c>
      <c r="C5425" s="3" t="str" cm="1">
        <f t="array" ref="C5425">_xlfn.IFS(B5425&lt;35,"Young",B5425&lt;60,"Middle",TRUE,"Senior")</f>
        <v>Middle</v>
      </c>
      <c r="D5425" t="s">
        <v>26</v>
      </c>
      <c r="E5425" t="str">
        <f t="shared" si="168"/>
        <v>Middle-Male</v>
      </c>
      <c r="F5425" t="s">
        <v>63</v>
      </c>
      <c r="G5425" t="s">
        <v>18</v>
      </c>
      <c r="H5425" s="1">
        <v>44130</v>
      </c>
      <c r="I5425" t="s">
        <v>15088</v>
      </c>
      <c r="J5425" t="s">
        <v>15089</v>
      </c>
      <c r="K5425" t="s">
        <v>57</v>
      </c>
      <c r="L5425">
        <v>2149.5644699999998</v>
      </c>
      <c r="M5425">
        <v>169</v>
      </c>
      <c r="N5425" t="s">
        <v>43</v>
      </c>
      <c r="O5425" s="1">
        <v>44135</v>
      </c>
      <c r="P5425" s="3">
        <f t="shared" si="169"/>
        <v>5</v>
      </c>
      <c r="Q5425" t="s">
        <v>85</v>
      </c>
      <c r="R5425" t="s">
        <v>45</v>
      </c>
    </row>
    <row r="5426" spans="1:18" x14ac:dyDescent="0.25">
      <c r="A5426" t="s">
        <v>15090</v>
      </c>
      <c r="B5426" s="3">
        <v>24</v>
      </c>
      <c r="C5426" s="3" t="str" cm="1">
        <f t="array" ref="C5426">_xlfn.IFS(B5426&lt;35,"Young",B5426&lt;60,"Middle",TRUE,"Senior")</f>
        <v>Young</v>
      </c>
      <c r="D5426" t="s">
        <v>26</v>
      </c>
      <c r="E5426" t="str">
        <f t="shared" si="168"/>
        <v>Young-Male</v>
      </c>
      <c r="F5426" t="s">
        <v>115</v>
      </c>
      <c r="G5426" t="s">
        <v>28</v>
      </c>
      <c r="H5426" s="1">
        <v>43581</v>
      </c>
      <c r="I5426" t="s">
        <v>15091</v>
      </c>
      <c r="J5426" t="s">
        <v>15092</v>
      </c>
      <c r="K5426" t="s">
        <v>31</v>
      </c>
      <c r="L5426">
        <v>35896.204969999999</v>
      </c>
      <c r="M5426">
        <v>294</v>
      </c>
      <c r="N5426" t="s">
        <v>43</v>
      </c>
      <c r="O5426" s="1">
        <v>43607</v>
      </c>
      <c r="P5426" s="3">
        <f t="shared" si="169"/>
        <v>26</v>
      </c>
      <c r="Q5426" t="s">
        <v>49</v>
      </c>
      <c r="R5426" t="s">
        <v>33</v>
      </c>
    </row>
    <row r="5427" spans="1:18" x14ac:dyDescent="0.25">
      <c r="A5427" t="s">
        <v>5653</v>
      </c>
      <c r="B5427" s="3">
        <v>76</v>
      </c>
      <c r="C5427" s="3" t="str" cm="1">
        <f t="array" ref="C5427">_xlfn.IFS(B5427&lt;35,"Young",B5427&lt;60,"Middle",TRUE,"Senior")</f>
        <v>Senior</v>
      </c>
      <c r="D5427" t="s">
        <v>16</v>
      </c>
      <c r="E5427" t="str">
        <f t="shared" si="168"/>
        <v>Senior-Female</v>
      </c>
      <c r="F5427" t="s">
        <v>50</v>
      </c>
      <c r="G5427" t="s">
        <v>26593</v>
      </c>
      <c r="H5427" s="1">
        <v>44325</v>
      </c>
      <c r="I5427" t="s">
        <v>8996</v>
      </c>
      <c r="J5427" t="s">
        <v>15093</v>
      </c>
      <c r="K5427" t="s">
        <v>31</v>
      </c>
      <c r="L5427">
        <v>13515.177729999999</v>
      </c>
      <c r="M5427">
        <v>117</v>
      </c>
      <c r="N5427" t="s">
        <v>43</v>
      </c>
      <c r="O5427" s="1">
        <v>44353</v>
      </c>
      <c r="P5427" s="3">
        <f t="shared" si="169"/>
        <v>28</v>
      </c>
      <c r="Q5427" t="s">
        <v>49</v>
      </c>
      <c r="R5427" t="s">
        <v>24</v>
      </c>
    </row>
    <row r="5428" spans="1:18" x14ac:dyDescent="0.25">
      <c r="A5428" t="s">
        <v>15094</v>
      </c>
      <c r="B5428" s="3">
        <v>60</v>
      </c>
      <c r="C5428" s="3" t="str" cm="1">
        <f t="array" ref="C5428">_xlfn.IFS(B5428&lt;35,"Young",B5428&lt;60,"Middle",TRUE,"Senior")</f>
        <v>Senior</v>
      </c>
      <c r="D5428" t="s">
        <v>26</v>
      </c>
      <c r="E5428" t="str">
        <f t="shared" si="168"/>
        <v>Senior-Male</v>
      </c>
      <c r="F5428" t="s">
        <v>17</v>
      </c>
      <c r="G5428" t="s">
        <v>36</v>
      </c>
      <c r="H5428" s="1">
        <v>44581</v>
      </c>
      <c r="I5428" t="s">
        <v>15095</v>
      </c>
      <c r="J5428" t="s">
        <v>15096</v>
      </c>
      <c r="K5428" t="s">
        <v>21</v>
      </c>
      <c r="L5428">
        <v>8138.538775</v>
      </c>
      <c r="M5428">
        <v>107</v>
      </c>
      <c r="N5428" t="s">
        <v>22</v>
      </c>
      <c r="O5428" s="1">
        <v>44586</v>
      </c>
      <c r="P5428" s="3">
        <f t="shared" si="169"/>
        <v>5</v>
      </c>
      <c r="Q5428" t="s">
        <v>49</v>
      </c>
      <c r="R5428" t="s">
        <v>45</v>
      </c>
    </row>
    <row r="5429" spans="1:18" x14ac:dyDescent="0.25">
      <c r="A5429" t="s">
        <v>15097</v>
      </c>
      <c r="B5429" s="3">
        <v>38</v>
      </c>
      <c r="C5429" s="3" t="str" cm="1">
        <f t="array" ref="C5429">_xlfn.IFS(B5429&lt;35,"Young",B5429&lt;60,"Middle",TRUE,"Senior")</f>
        <v>Middle</v>
      </c>
      <c r="D5429" t="s">
        <v>26</v>
      </c>
      <c r="E5429" t="str">
        <f t="shared" si="168"/>
        <v>Middle-Male</v>
      </c>
      <c r="F5429" t="s">
        <v>63</v>
      </c>
      <c r="G5429" t="s">
        <v>26592</v>
      </c>
      <c r="H5429" s="1">
        <v>44867</v>
      </c>
      <c r="I5429" t="s">
        <v>15098</v>
      </c>
      <c r="J5429" t="s">
        <v>15099</v>
      </c>
      <c r="K5429" t="s">
        <v>21</v>
      </c>
      <c r="L5429">
        <v>24989.522290000001</v>
      </c>
      <c r="M5429">
        <v>257</v>
      </c>
      <c r="N5429" t="s">
        <v>22</v>
      </c>
      <c r="O5429" s="1">
        <v>44869</v>
      </c>
      <c r="P5429" s="3">
        <f t="shared" si="169"/>
        <v>2</v>
      </c>
      <c r="Q5429" t="s">
        <v>44</v>
      </c>
      <c r="R5429" t="s">
        <v>33</v>
      </c>
    </row>
    <row r="5430" spans="1:18" x14ac:dyDescent="0.25">
      <c r="A5430" t="s">
        <v>15100</v>
      </c>
      <c r="B5430" s="3">
        <v>29</v>
      </c>
      <c r="C5430" s="3" t="str" cm="1">
        <f t="array" ref="C5430">_xlfn.IFS(B5430&lt;35,"Young",B5430&lt;60,"Middle",TRUE,"Senior")</f>
        <v>Young</v>
      </c>
      <c r="D5430" t="s">
        <v>26</v>
      </c>
      <c r="E5430" t="str">
        <f t="shared" si="168"/>
        <v>Young-Male</v>
      </c>
      <c r="F5430" t="s">
        <v>27</v>
      </c>
      <c r="G5430" t="s">
        <v>28</v>
      </c>
      <c r="H5430" s="1">
        <v>43511</v>
      </c>
      <c r="I5430" t="s">
        <v>15101</v>
      </c>
      <c r="J5430" t="s">
        <v>15102</v>
      </c>
      <c r="K5430" t="s">
        <v>53</v>
      </c>
      <c r="L5430">
        <v>4944.3225270000003</v>
      </c>
      <c r="M5430">
        <v>457</v>
      </c>
      <c r="N5430" t="s">
        <v>39</v>
      </c>
      <c r="O5430" s="1">
        <v>43519</v>
      </c>
      <c r="P5430" s="3">
        <f t="shared" si="169"/>
        <v>8</v>
      </c>
      <c r="Q5430" t="s">
        <v>85</v>
      </c>
      <c r="R5430" t="s">
        <v>24</v>
      </c>
    </row>
    <row r="5431" spans="1:18" x14ac:dyDescent="0.25">
      <c r="A5431" t="s">
        <v>15103</v>
      </c>
      <c r="B5431" s="3">
        <v>62</v>
      </c>
      <c r="C5431" s="3" t="str" cm="1">
        <f t="array" ref="C5431">_xlfn.IFS(B5431&lt;35,"Young",B5431&lt;60,"Middle",TRUE,"Senior")</f>
        <v>Senior</v>
      </c>
      <c r="D5431" t="s">
        <v>16</v>
      </c>
      <c r="E5431" t="str">
        <f t="shared" si="168"/>
        <v>Senior-Female</v>
      </c>
      <c r="F5431" t="s">
        <v>230</v>
      </c>
      <c r="G5431" t="s">
        <v>26592</v>
      </c>
      <c r="H5431" s="1">
        <v>44769</v>
      </c>
      <c r="I5431" t="s">
        <v>15104</v>
      </c>
      <c r="J5431" t="s">
        <v>2015</v>
      </c>
      <c r="K5431" t="s">
        <v>21</v>
      </c>
      <c r="L5431">
        <v>19610.52392</v>
      </c>
      <c r="M5431">
        <v>329</v>
      </c>
      <c r="N5431" t="s">
        <v>22</v>
      </c>
      <c r="O5431" s="1">
        <v>44786</v>
      </c>
      <c r="P5431" s="3">
        <f t="shared" si="169"/>
        <v>17</v>
      </c>
      <c r="Q5431" t="s">
        <v>85</v>
      </c>
      <c r="R5431" t="s">
        <v>45</v>
      </c>
    </row>
    <row r="5432" spans="1:18" x14ac:dyDescent="0.25">
      <c r="A5432" t="s">
        <v>2457</v>
      </c>
      <c r="B5432" s="3">
        <v>28</v>
      </c>
      <c r="C5432" s="3" t="str" cm="1">
        <f t="array" ref="C5432">_xlfn.IFS(B5432&lt;35,"Young",B5432&lt;60,"Middle",TRUE,"Senior")</f>
        <v>Young</v>
      </c>
      <c r="D5432" t="s">
        <v>16</v>
      </c>
      <c r="E5432" t="str">
        <f t="shared" si="168"/>
        <v>Young-Female</v>
      </c>
      <c r="F5432" t="s">
        <v>230</v>
      </c>
      <c r="G5432" t="s">
        <v>18</v>
      </c>
      <c r="H5432" s="1">
        <v>44543</v>
      </c>
      <c r="I5432" t="s">
        <v>15105</v>
      </c>
      <c r="J5432" t="s">
        <v>15106</v>
      </c>
      <c r="K5432" t="s">
        <v>53</v>
      </c>
      <c r="L5432">
        <v>22210.85</v>
      </c>
      <c r="M5432">
        <v>124</v>
      </c>
      <c r="N5432" t="s">
        <v>39</v>
      </c>
      <c r="O5432" s="1">
        <v>44557</v>
      </c>
      <c r="P5432" s="3">
        <f t="shared" si="169"/>
        <v>14</v>
      </c>
      <c r="Q5432" t="s">
        <v>49</v>
      </c>
      <c r="R5432" t="s">
        <v>24</v>
      </c>
    </row>
    <row r="5433" spans="1:18" x14ac:dyDescent="0.25">
      <c r="A5433" t="s">
        <v>15107</v>
      </c>
      <c r="B5433" s="3">
        <v>45</v>
      </c>
      <c r="C5433" s="3" t="str" cm="1">
        <f t="array" ref="C5433">_xlfn.IFS(B5433&lt;35,"Young",B5433&lt;60,"Middle",TRUE,"Senior")</f>
        <v>Middle</v>
      </c>
      <c r="D5433" t="s">
        <v>26</v>
      </c>
      <c r="E5433" t="str">
        <f t="shared" si="168"/>
        <v>Middle-Male</v>
      </c>
      <c r="F5433" t="s">
        <v>90</v>
      </c>
      <c r="G5433" t="s">
        <v>26593</v>
      </c>
      <c r="H5433" s="1">
        <v>44760</v>
      </c>
      <c r="I5433" t="s">
        <v>15108</v>
      </c>
      <c r="J5433" t="s">
        <v>15109</v>
      </c>
      <c r="K5433" t="s">
        <v>53</v>
      </c>
      <c r="L5433">
        <v>4026.755396</v>
      </c>
      <c r="M5433">
        <v>255</v>
      </c>
      <c r="N5433" t="s">
        <v>43</v>
      </c>
      <c r="O5433" s="1">
        <v>44766</v>
      </c>
      <c r="P5433" s="3">
        <f t="shared" si="169"/>
        <v>6</v>
      </c>
      <c r="Q5433" t="s">
        <v>85</v>
      </c>
      <c r="R5433" t="s">
        <v>45</v>
      </c>
    </row>
    <row r="5434" spans="1:18" x14ac:dyDescent="0.25">
      <c r="A5434" t="s">
        <v>12418</v>
      </c>
      <c r="B5434" s="3">
        <v>74</v>
      </c>
      <c r="C5434" s="3" t="str" cm="1">
        <f t="array" ref="C5434">_xlfn.IFS(B5434&lt;35,"Young",B5434&lt;60,"Middle",TRUE,"Senior")</f>
        <v>Senior</v>
      </c>
      <c r="D5434" t="s">
        <v>26</v>
      </c>
      <c r="E5434" t="str">
        <f t="shared" si="168"/>
        <v>Senior-Male</v>
      </c>
      <c r="F5434" t="s">
        <v>35</v>
      </c>
      <c r="G5434" t="s">
        <v>28</v>
      </c>
      <c r="H5434" s="1">
        <v>44667</v>
      </c>
      <c r="I5434" t="s">
        <v>15110</v>
      </c>
      <c r="J5434" t="s">
        <v>15111</v>
      </c>
      <c r="K5434" t="s">
        <v>31</v>
      </c>
      <c r="L5434">
        <v>42179.063589999998</v>
      </c>
      <c r="M5434">
        <v>441</v>
      </c>
      <c r="N5434" t="s">
        <v>22</v>
      </c>
      <c r="O5434" s="1">
        <v>44689</v>
      </c>
      <c r="P5434" s="3">
        <f t="shared" si="169"/>
        <v>22</v>
      </c>
      <c r="Q5434" t="s">
        <v>23</v>
      </c>
      <c r="R5434" t="s">
        <v>24</v>
      </c>
    </row>
    <row r="5435" spans="1:18" x14ac:dyDescent="0.25">
      <c r="A5435" t="s">
        <v>15112</v>
      </c>
      <c r="B5435" s="3">
        <v>18</v>
      </c>
      <c r="C5435" s="3" t="str" cm="1">
        <f t="array" ref="C5435">_xlfn.IFS(B5435&lt;35,"Young",B5435&lt;60,"Middle",TRUE,"Senior")</f>
        <v>Young</v>
      </c>
      <c r="D5435" t="s">
        <v>16</v>
      </c>
      <c r="E5435" t="str">
        <f t="shared" si="168"/>
        <v>Young-Female</v>
      </c>
      <c r="F5435" t="s">
        <v>27</v>
      </c>
      <c r="G5435" t="s">
        <v>26593</v>
      </c>
      <c r="H5435" s="1">
        <v>45128</v>
      </c>
      <c r="I5435" t="s">
        <v>15113</v>
      </c>
      <c r="J5435" t="s">
        <v>7802</v>
      </c>
      <c r="K5435" t="s">
        <v>53</v>
      </c>
      <c r="L5435">
        <v>17162.74696</v>
      </c>
      <c r="M5435">
        <v>191</v>
      </c>
      <c r="N5435" t="s">
        <v>39</v>
      </c>
      <c r="O5435" s="1">
        <v>45138</v>
      </c>
      <c r="P5435" s="3">
        <f t="shared" si="169"/>
        <v>10</v>
      </c>
      <c r="Q5435" t="s">
        <v>23</v>
      </c>
      <c r="R5435" t="s">
        <v>45</v>
      </c>
    </row>
    <row r="5436" spans="1:18" x14ac:dyDescent="0.25">
      <c r="A5436" t="s">
        <v>6682</v>
      </c>
      <c r="B5436" s="3">
        <v>50</v>
      </c>
      <c r="C5436" s="3" t="str" cm="1">
        <f t="array" ref="C5436">_xlfn.IFS(B5436&lt;35,"Young",B5436&lt;60,"Middle",TRUE,"Senior")</f>
        <v>Middle</v>
      </c>
      <c r="D5436" t="s">
        <v>16</v>
      </c>
      <c r="E5436" t="str">
        <f t="shared" si="168"/>
        <v>Middle-Female</v>
      </c>
      <c r="F5436" t="s">
        <v>63</v>
      </c>
      <c r="G5436" t="s">
        <v>26592</v>
      </c>
      <c r="H5436" s="1">
        <v>44870</v>
      </c>
      <c r="I5436" t="s">
        <v>15114</v>
      </c>
      <c r="J5436" t="s">
        <v>6420</v>
      </c>
      <c r="K5436" t="s">
        <v>57</v>
      </c>
      <c r="L5436">
        <v>10553.091189999999</v>
      </c>
      <c r="M5436">
        <v>316</v>
      </c>
      <c r="N5436" t="s">
        <v>22</v>
      </c>
      <c r="O5436" s="1">
        <v>44884</v>
      </c>
      <c r="P5436" s="3">
        <f t="shared" si="169"/>
        <v>14</v>
      </c>
      <c r="Q5436" t="s">
        <v>32</v>
      </c>
      <c r="R5436" t="s">
        <v>24</v>
      </c>
    </row>
    <row r="5437" spans="1:18" x14ac:dyDescent="0.25">
      <c r="A5437" t="s">
        <v>15115</v>
      </c>
      <c r="B5437" s="3">
        <v>30</v>
      </c>
      <c r="C5437" s="3" t="str" cm="1">
        <f t="array" ref="C5437">_xlfn.IFS(B5437&lt;35,"Young",B5437&lt;60,"Middle",TRUE,"Senior")</f>
        <v>Young</v>
      </c>
      <c r="D5437" t="s">
        <v>26</v>
      </c>
      <c r="E5437" t="str">
        <f t="shared" si="168"/>
        <v>Young-Male</v>
      </c>
      <c r="F5437" t="s">
        <v>27</v>
      </c>
      <c r="G5437" t="s">
        <v>26592</v>
      </c>
      <c r="H5437" s="1">
        <v>45177</v>
      </c>
      <c r="I5437" t="s">
        <v>15116</v>
      </c>
      <c r="J5437" t="s">
        <v>15117</v>
      </c>
      <c r="K5437" t="s">
        <v>31</v>
      </c>
      <c r="L5437">
        <v>13390.405210000001</v>
      </c>
      <c r="M5437">
        <v>434</v>
      </c>
      <c r="N5437" t="s">
        <v>22</v>
      </c>
      <c r="O5437" s="1">
        <v>45178</v>
      </c>
      <c r="P5437" s="3">
        <f t="shared" si="169"/>
        <v>1</v>
      </c>
      <c r="Q5437" t="s">
        <v>32</v>
      </c>
      <c r="R5437" t="s">
        <v>33</v>
      </c>
    </row>
    <row r="5438" spans="1:18" x14ac:dyDescent="0.25">
      <c r="A5438" t="s">
        <v>15118</v>
      </c>
      <c r="B5438" s="3">
        <v>65</v>
      </c>
      <c r="C5438" s="3" t="str" cm="1">
        <f t="array" ref="C5438">_xlfn.IFS(B5438&lt;35,"Young",B5438&lt;60,"Middle",TRUE,"Senior")</f>
        <v>Senior</v>
      </c>
      <c r="D5438" t="s">
        <v>16</v>
      </c>
      <c r="E5438" t="str">
        <f t="shared" si="168"/>
        <v>Senior-Female</v>
      </c>
      <c r="F5438" t="s">
        <v>35</v>
      </c>
      <c r="G5438" t="s">
        <v>18</v>
      </c>
      <c r="H5438" s="1">
        <v>44244</v>
      </c>
      <c r="I5438" t="s">
        <v>13340</v>
      </c>
      <c r="J5438" t="s">
        <v>6763</v>
      </c>
      <c r="K5438" t="s">
        <v>21</v>
      </c>
      <c r="L5438">
        <v>27000.96543</v>
      </c>
      <c r="M5438">
        <v>367</v>
      </c>
      <c r="N5438" t="s">
        <v>39</v>
      </c>
      <c r="O5438" s="1">
        <v>44269</v>
      </c>
      <c r="P5438" s="3">
        <f t="shared" si="169"/>
        <v>25</v>
      </c>
      <c r="Q5438" t="s">
        <v>44</v>
      </c>
      <c r="R5438" t="s">
        <v>45</v>
      </c>
    </row>
    <row r="5439" spans="1:18" x14ac:dyDescent="0.25">
      <c r="A5439" t="s">
        <v>15119</v>
      </c>
      <c r="B5439" s="3">
        <v>22</v>
      </c>
      <c r="C5439" s="3" t="str" cm="1">
        <f t="array" ref="C5439">_xlfn.IFS(B5439&lt;35,"Young",B5439&lt;60,"Middle",TRUE,"Senior")</f>
        <v>Young</v>
      </c>
      <c r="D5439" t="s">
        <v>16</v>
      </c>
      <c r="E5439" t="str">
        <f t="shared" si="168"/>
        <v>Young-Female</v>
      </c>
      <c r="F5439" t="s">
        <v>35</v>
      </c>
      <c r="G5439" t="s">
        <v>18</v>
      </c>
      <c r="H5439" s="1">
        <v>45012</v>
      </c>
      <c r="I5439" t="s">
        <v>15120</v>
      </c>
      <c r="J5439" t="s">
        <v>12802</v>
      </c>
      <c r="K5439" t="s">
        <v>61</v>
      </c>
      <c r="L5439">
        <v>31873.380509999999</v>
      </c>
      <c r="M5439">
        <v>305</v>
      </c>
      <c r="N5439" t="s">
        <v>43</v>
      </c>
      <c r="O5439" s="1">
        <v>45037</v>
      </c>
      <c r="P5439" s="3">
        <f t="shared" si="169"/>
        <v>25</v>
      </c>
      <c r="Q5439" t="s">
        <v>85</v>
      </c>
      <c r="R5439" t="s">
        <v>24</v>
      </c>
    </row>
    <row r="5440" spans="1:18" x14ac:dyDescent="0.25">
      <c r="A5440" t="s">
        <v>5020</v>
      </c>
      <c r="B5440" s="3">
        <v>43</v>
      </c>
      <c r="C5440" s="3" t="str" cm="1">
        <f t="array" ref="C5440">_xlfn.IFS(B5440&lt;35,"Young",B5440&lt;60,"Middle",TRUE,"Senior")</f>
        <v>Middle</v>
      </c>
      <c r="D5440" t="s">
        <v>16</v>
      </c>
      <c r="E5440" t="str">
        <f t="shared" si="168"/>
        <v>Middle-Female</v>
      </c>
      <c r="F5440" t="s">
        <v>50</v>
      </c>
      <c r="G5440" t="s">
        <v>36</v>
      </c>
      <c r="H5440" s="1">
        <v>43469</v>
      </c>
      <c r="I5440" t="s">
        <v>15121</v>
      </c>
      <c r="J5440" t="s">
        <v>15122</v>
      </c>
      <c r="K5440" t="s">
        <v>57</v>
      </c>
      <c r="L5440">
        <v>8495.3635360000007</v>
      </c>
      <c r="M5440">
        <v>134</v>
      </c>
      <c r="N5440" t="s">
        <v>22</v>
      </c>
      <c r="O5440" s="1">
        <v>43470</v>
      </c>
      <c r="P5440" s="3">
        <f t="shared" si="169"/>
        <v>1</v>
      </c>
      <c r="Q5440" t="s">
        <v>44</v>
      </c>
      <c r="R5440" t="s">
        <v>24</v>
      </c>
    </row>
    <row r="5441" spans="1:18" x14ac:dyDescent="0.25">
      <c r="A5441" t="s">
        <v>15123</v>
      </c>
      <c r="B5441" s="3">
        <v>70</v>
      </c>
      <c r="C5441" s="3" t="str" cm="1">
        <f t="array" ref="C5441">_xlfn.IFS(B5441&lt;35,"Young",B5441&lt;60,"Middle",TRUE,"Senior")</f>
        <v>Senior</v>
      </c>
      <c r="D5441" t="s">
        <v>16</v>
      </c>
      <c r="E5441" t="str">
        <f t="shared" si="168"/>
        <v>Senior-Female</v>
      </c>
      <c r="F5441" t="s">
        <v>50</v>
      </c>
      <c r="G5441" t="s">
        <v>26593</v>
      </c>
      <c r="H5441" s="1">
        <v>44996</v>
      </c>
      <c r="I5441" t="s">
        <v>15124</v>
      </c>
      <c r="J5441" t="s">
        <v>12347</v>
      </c>
      <c r="K5441" t="s">
        <v>61</v>
      </c>
      <c r="L5441">
        <v>30448.559829999998</v>
      </c>
      <c r="M5441">
        <v>197</v>
      </c>
      <c r="N5441" t="s">
        <v>43</v>
      </c>
      <c r="O5441" s="1">
        <v>45026</v>
      </c>
      <c r="P5441" s="3">
        <f t="shared" si="169"/>
        <v>30</v>
      </c>
      <c r="Q5441" t="s">
        <v>44</v>
      </c>
      <c r="R5441" t="s">
        <v>33</v>
      </c>
    </row>
    <row r="5442" spans="1:18" x14ac:dyDescent="0.25">
      <c r="A5442" t="s">
        <v>15125</v>
      </c>
      <c r="B5442" s="3">
        <v>41</v>
      </c>
      <c r="C5442" s="3" t="str" cm="1">
        <f t="array" ref="C5442">_xlfn.IFS(B5442&lt;35,"Young",B5442&lt;60,"Middle",TRUE,"Senior")</f>
        <v>Middle</v>
      </c>
      <c r="D5442" t="s">
        <v>26</v>
      </c>
      <c r="E5442" t="str">
        <f t="shared" si="168"/>
        <v>Middle-Male</v>
      </c>
      <c r="F5442" t="s">
        <v>90</v>
      </c>
      <c r="G5442" t="s">
        <v>26592</v>
      </c>
      <c r="H5442" s="1">
        <v>44388</v>
      </c>
      <c r="I5442" t="s">
        <v>15126</v>
      </c>
      <c r="J5442" t="s">
        <v>993</v>
      </c>
      <c r="K5442" t="s">
        <v>61</v>
      </c>
      <c r="L5442">
        <v>33749.362300000001</v>
      </c>
      <c r="M5442">
        <v>214</v>
      </c>
      <c r="N5442" t="s">
        <v>22</v>
      </c>
      <c r="O5442" s="1">
        <v>44407</v>
      </c>
      <c r="P5442" s="3">
        <f t="shared" si="169"/>
        <v>19</v>
      </c>
      <c r="Q5442" t="s">
        <v>85</v>
      </c>
      <c r="R5442" t="s">
        <v>33</v>
      </c>
    </row>
    <row r="5443" spans="1:18" x14ac:dyDescent="0.25">
      <c r="A5443" t="s">
        <v>15127</v>
      </c>
      <c r="B5443" s="3">
        <v>75</v>
      </c>
      <c r="C5443" s="3" t="str" cm="1">
        <f t="array" ref="C5443">_xlfn.IFS(B5443&lt;35,"Young",B5443&lt;60,"Middle",TRUE,"Senior")</f>
        <v>Senior</v>
      </c>
      <c r="D5443" t="s">
        <v>16</v>
      </c>
      <c r="E5443" t="str">
        <f t="shared" ref="E5443:E5506" si="170">C5443 &amp; "-" &amp; D5443</f>
        <v>Senior-Female</v>
      </c>
      <c r="F5443" t="s">
        <v>90</v>
      </c>
      <c r="G5443" t="s">
        <v>26593</v>
      </c>
      <c r="H5443" s="1">
        <v>45130</v>
      </c>
      <c r="I5443" t="s">
        <v>15128</v>
      </c>
      <c r="J5443" t="s">
        <v>15129</v>
      </c>
      <c r="K5443" t="s">
        <v>57</v>
      </c>
      <c r="L5443">
        <v>34281.917459999997</v>
      </c>
      <c r="M5443">
        <v>217</v>
      </c>
      <c r="N5443" t="s">
        <v>43</v>
      </c>
      <c r="O5443" s="1">
        <v>45131</v>
      </c>
      <c r="P5443" s="3">
        <f t="shared" ref="P5443:P5506" si="171">O5443-H5443</f>
        <v>1</v>
      </c>
      <c r="Q5443" t="s">
        <v>32</v>
      </c>
      <c r="R5443" t="s">
        <v>24</v>
      </c>
    </row>
    <row r="5444" spans="1:18" x14ac:dyDescent="0.25">
      <c r="A5444" t="s">
        <v>15130</v>
      </c>
      <c r="B5444" s="3">
        <v>69</v>
      </c>
      <c r="C5444" s="3" t="str" cm="1">
        <f t="array" ref="C5444">_xlfn.IFS(B5444&lt;35,"Young",B5444&lt;60,"Middle",TRUE,"Senior")</f>
        <v>Senior</v>
      </c>
      <c r="D5444" t="s">
        <v>26</v>
      </c>
      <c r="E5444" t="str">
        <f t="shared" si="170"/>
        <v>Senior-Male</v>
      </c>
      <c r="F5444" t="s">
        <v>35</v>
      </c>
      <c r="G5444" t="s">
        <v>36</v>
      </c>
      <c r="H5444" s="1">
        <v>44019</v>
      </c>
      <c r="I5444" t="s">
        <v>15131</v>
      </c>
      <c r="J5444" t="s">
        <v>15132</v>
      </c>
      <c r="K5444" t="s">
        <v>53</v>
      </c>
      <c r="L5444">
        <v>22888.09561</v>
      </c>
      <c r="M5444">
        <v>362</v>
      </c>
      <c r="N5444" t="s">
        <v>22</v>
      </c>
      <c r="O5444" s="1">
        <v>44026</v>
      </c>
      <c r="P5444" s="3">
        <f t="shared" si="171"/>
        <v>7</v>
      </c>
      <c r="Q5444" t="s">
        <v>23</v>
      </c>
      <c r="R5444" t="s">
        <v>45</v>
      </c>
    </row>
    <row r="5445" spans="1:18" x14ac:dyDescent="0.25">
      <c r="A5445" t="s">
        <v>15133</v>
      </c>
      <c r="B5445" s="3">
        <v>45</v>
      </c>
      <c r="C5445" s="3" t="str" cm="1">
        <f t="array" ref="C5445">_xlfn.IFS(B5445&lt;35,"Young",B5445&lt;60,"Middle",TRUE,"Senior")</f>
        <v>Middle</v>
      </c>
      <c r="D5445" t="s">
        <v>26</v>
      </c>
      <c r="E5445" t="str">
        <f t="shared" si="170"/>
        <v>Middle-Male</v>
      </c>
      <c r="F5445" t="s">
        <v>35</v>
      </c>
      <c r="G5445" t="s">
        <v>26592</v>
      </c>
      <c r="H5445" s="1">
        <v>44289</v>
      </c>
      <c r="I5445" t="s">
        <v>15134</v>
      </c>
      <c r="J5445" t="s">
        <v>15135</v>
      </c>
      <c r="K5445" t="s">
        <v>31</v>
      </c>
      <c r="L5445">
        <v>39003.63882</v>
      </c>
      <c r="M5445">
        <v>357</v>
      </c>
      <c r="N5445" t="s">
        <v>43</v>
      </c>
      <c r="O5445" s="1">
        <v>44314</v>
      </c>
      <c r="P5445" s="3">
        <f t="shared" si="171"/>
        <v>25</v>
      </c>
      <c r="Q5445" t="s">
        <v>32</v>
      </c>
      <c r="R5445" t="s">
        <v>33</v>
      </c>
    </row>
    <row r="5446" spans="1:18" x14ac:dyDescent="0.25">
      <c r="A5446" t="s">
        <v>15136</v>
      </c>
      <c r="B5446" s="3">
        <v>81</v>
      </c>
      <c r="C5446" s="3" t="str" cm="1">
        <f t="array" ref="C5446">_xlfn.IFS(B5446&lt;35,"Young",B5446&lt;60,"Middle",TRUE,"Senior")</f>
        <v>Senior</v>
      </c>
      <c r="D5446" t="s">
        <v>26</v>
      </c>
      <c r="E5446" t="str">
        <f t="shared" si="170"/>
        <v>Senior-Male</v>
      </c>
      <c r="F5446" t="s">
        <v>50</v>
      </c>
      <c r="G5446" t="s">
        <v>70</v>
      </c>
      <c r="H5446" s="1">
        <v>44517</v>
      </c>
      <c r="I5446" t="s">
        <v>15137</v>
      </c>
      <c r="J5446" t="s">
        <v>15138</v>
      </c>
      <c r="K5446" t="s">
        <v>21</v>
      </c>
      <c r="L5446">
        <v>65176.698600000003</v>
      </c>
      <c r="M5446">
        <v>227</v>
      </c>
      <c r="N5446" t="s">
        <v>22</v>
      </c>
      <c r="O5446" s="1">
        <v>44525</v>
      </c>
      <c r="P5446" s="3">
        <f t="shared" si="171"/>
        <v>8</v>
      </c>
      <c r="Q5446" t="s">
        <v>23</v>
      </c>
      <c r="R5446" t="s">
        <v>24</v>
      </c>
    </row>
    <row r="5447" spans="1:18" x14ac:dyDescent="0.25">
      <c r="A5447" t="s">
        <v>941</v>
      </c>
      <c r="B5447" s="3">
        <v>47</v>
      </c>
      <c r="C5447" s="3" t="str" cm="1">
        <f t="array" ref="C5447">_xlfn.IFS(B5447&lt;35,"Young",B5447&lt;60,"Middle",TRUE,"Senior")</f>
        <v>Middle</v>
      </c>
      <c r="D5447" t="s">
        <v>16</v>
      </c>
      <c r="E5447" t="str">
        <f t="shared" si="170"/>
        <v>Middle-Female</v>
      </c>
      <c r="F5447" t="s">
        <v>17</v>
      </c>
      <c r="G5447" t="s">
        <v>18</v>
      </c>
      <c r="H5447" s="1">
        <v>44545</v>
      </c>
      <c r="I5447" t="s">
        <v>15139</v>
      </c>
      <c r="J5447" t="s">
        <v>15140</v>
      </c>
      <c r="K5447" t="s">
        <v>61</v>
      </c>
      <c r="L5447">
        <v>21113.969860000001</v>
      </c>
      <c r="M5447">
        <v>464</v>
      </c>
      <c r="N5447" t="s">
        <v>43</v>
      </c>
      <c r="O5447" s="1">
        <v>44556</v>
      </c>
      <c r="P5447" s="3">
        <f t="shared" si="171"/>
        <v>11</v>
      </c>
      <c r="Q5447" t="s">
        <v>44</v>
      </c>
      <c r="R5447" t="s">
        <v>33</v>
      </c>
    </row>
    <row r="5448" spans="1:18" x14ac:dyDescent="0.25">
      <c r="A5448" t="s">
        <v>15141</v>
      </c>
      <c r="B5448" s="3">
        <v>26</v>
      </c>
      <c r="C5448" s="3" t="str" cm="1">
        <f t="array" ref="C5448">_xlfn.IFS(B5448&lt;35,"Young",B5448&lt;60,"Middle",TRUE,"Senior")</f>
        <v>Young</v>
      </c>
      <c r="D5448" t="s">
        <v>16</v>
      </c>
      <c r="E5448" t="str">
        <f t="shared" si="170"/>
        <v>Young-Female</v>
      </c>
      <c r="F5448" t="s">
        <v>230</v>
      </c>
      <c r="G5448" t="s">
        <v>26593</v>
      </c>
      <c r="H5448" s="1">
        <v>44705</v>
      </c>
      <c r="I5448" t="s">
        <v>15142</v>
      </c>
      <c r="J5448" t="s">
        <v>7032</v>
      </c>
      <c r="K5448" t="s">
        <v>53</v>
      </c>
      <c r="L5448">
        <v>29361.478930000001</v>
      </c>
      <c r="M5448">
        <v>433</v>
      </c>
      <c r="N5448" t="s">
        <v>43</v>
      </c>
      <c r="O5448" s="1">
        <v>44726</v>
      </c>
      <c r="P5448" s="3">
        <f t="shared" si="171"/>
        <v>21</v>
      </c>
      <c r="Q5448" t="s">
        <v>32</v>
      </c>
      <c r="R5448" t="s">
        <v>24</v>
      </c>
    </row>
    <row r="5449" spans="1:18" x14ac:dyDescent="0.25">
      <c r="A5449" t="s">
        <v>15143</v>
      </c>
      <c r="B5449" s="3">
        <v>78</v>
      </c>
      <c r="C5449" s="3" t="str" cm="1">
        <f t="array" ref="C5449">_xlfn.IFS(B5449&lt;35,"Young",B5449&lt;60,"Middle",TRUE,"Senior")</f>
        <v>Senior</v>
      </c>
      <c r="D5449" t="s">
        <v>26</v>
      </c>
      <c r="E5449" t="str">
        <f t="shared" si="170"/>
        <v>Senior-Male</v>
      </c>
      <c r="F5449" t="s">
        <v>230</v>
      </c>
      <c r="G5449" t="s">
        <v>70</v>
      </c>
      <c r="H5449" s="1">
        <v>44229</v>
      </c>
      <c r="I5449" t="s">
        <v>15144</v>
      </c>
      <c r="J5449" t="s">
        <v>15145</v>
      </c>
      <c r="K5449" t="s">
        <v>21</v>
      </c>
      <c r="L5449">
        <v>34844.393100000001</v>
      </c>
      <c r="M5449">
        <v>354</v>
      </c>
      <c r="N5449" t="s">
        <v>22</v>
      </c>
      <c r="O5449" s="1">
        <v>44230</v>
      </c>
      <c r="P5449" s="3">
        <f t="shared" si="171"/>
        <v>1</v>
      </c>
      <c r="Q5449" t="s">
        <v>44</v>
      </c>
      <c r="R5449" t="s">
        <v>24</v>
      </c>
    </row>
    <row r="5450" spans="1:18" x14ac:dyDescent="0.25">
      <c r="A5450" t="s">
        <v>15146</v>
      </c>
      <c r="B5450" s="3">
        <v>73</v>
      </c>
      <c r="C5450" s="3" t="str" cm="1">
        <f t="array" ref="C5450">_xlfn.IFS(B5450&lt;35,"Young",B5450&lt;60,"Middle",TRUE,"Senior")</f>
        <v>Senior</v>
      </c>
      <c r="D5450" t="s">
        <v>16</v>
      </c>
      <c r="E5450" t="str">
        <f t="shared" si="170"/>
        <v>Senior-Female</v>
      </c>
      <c r="F5450" t="s">
        <v>230</v>
      </c>
      <c r="G5450" t="s">
        <v>18</v>
      </c>
      <c r="H5450" s="1">
        <v>44467</v>
      </c>
      <c r="I5450" t="s">
        <v>15147</v>
      </c>
      <c r="J5450" t="s">
        <v>15148</v>
      </c>
      <c r="K5450" t="s">
        <v>31</v>
      </c>
      <c r="L5450">
        <v>31590.12472</v>
      </c>
      <c r="M5450">
        <v>219</v>
      </c>
      <c r="N5450" t="s">
        <v>43</v>
      </c>
      <c r="O5450" s="1">
        <v>44472</v>
      </c>
      <c r="P5450" s="3">
        <f t="shared" si="171"/>
        <v>5</v>
      </c>
      <c r="Q5450" t="s">
        <v>85</v>
      </c>
      <c r="R5450" t="s">
        <v>24</v>
      </c>
    </row>
    <row r="5451" spans="1:18" x14ac:dyDescent="0.25">
      <c r="A5451" t="s">
        <v>15149</v>
      </c>
      <c r="B5451" s="3">
        <v>60</v>
      </c>
      <c r="C5451" s="3" t="str" cm="1">
        <f t="array" ref="C5451">_xlfn.IFS(B5451&lt;35,"Young",B5451&lt;60,"Middle",TRUE,"Senior")</f>
        <v>Senior</v>
      </c>
      <c r="D5451" t="s">
        <v>26</v>
      </c>
      <c r="E5451" t="str">
        <f t="shared" si="170"/>
        <v>Senior-Male</v>
      </c>
      <c r="F5451" t="s">
        <v>50</v>
      </c>
      <c r="G5451" t="s">
        <v>36</v>
      </c>
      <c r="H5451" s="1">
        <v>44330</v>
      </c>
      <c r="I5451" t="s">
        <v>15150</v>
      </c>
      <c r="J5451" t="s">
        <v>15151</v>
      </c>
      <c r="K5451" t="s">
        <v>57</v>
      </c>
      <c r="L5451">
        <v>24817.07488</v>
      </c>
      <c r="M5451">
        <v>471</v>
      </c>
      <c r="N5451" t="s">
        <v>39</v>
      </c>
      <c r="O5451" s="1">
        <v>44345</v>
      </c>
      <c r="P5451" s="3">
        <f t="shared" si="171"/>
        <v>15</v>
      </c>
      <c r="Q5451" t="s">
        <v>44</v>
      </c>
      <c r="R5451" t="s">
        <v>45</v>
      </c>
    </row>
    <row r="5452" spans="1:18" x14ac:dyDescent="0.25">
      <c r="A5452" t="s">
        <v>15152</v>
      </c>
      <c r="B5452" s="3">
        <v>55</v>
      </c>
      <c r="C5452" s="3" t="str" cm="1">
        <f t="array" ref="C5452">_xlfn.IFS(B5452&lt;35,"Young",B5452&lt;60,"Middle",TRUE,"Senior")</f>
        <v>Middle</v>
      </c>
      <c r="D5452" t="s">
        <v>16</v>
      </c>
      <c r="E5452" t="str">
        <f t="shared" si="170"/>
        <v>Middle-Female</v>
      </c>
      <c r="F5452" t="s">
        <v>63</v>
      </c>
      <c r="G5452" t="s">
        <v>28</v>
      </c>
      <c r="H5452" s="1">
        <v>43602</v>
      </c>
      <c r="I5452" t="s">
        <v>15153</v>
      </c>
      <c r="J5452" t="s">
        <v>15154</v>
      </c>
      <c r="K5452" t="s">
        <v>61</v>
      </c>
      <c r="L5452">
        <v>24803.76038</v>
      </c>
      <c r="M5452">
        <v>151</v>
      </c>
      <c r="N5452" t="s">
        <v>22</v>
      </c>
      <c r="O5452" s="1">
        <v>43619</v>
      </c>
      <c r="P5452" s="3">
        <f t="shared" si="171"/>
        <v>17</v>
      </c>
      <c r="Q5452" t="s">
        <v>49</v>
      </c>
      <c r="R5452" t="s">
        <v>45</v>
      </c>
    </row>
    <row r="5453" spans="1:18" x14ac:dyDescent="0.25">
      <c r="A5453" t="s">
        <v>15155</v>
      </c>
      <c r="B5453" s="3">
        <v>21</v>
      </c>
      <c r="C5453" s="3" t="str" cm="1">
        <f t="array" ref="C5453">_xlfn.IFS(B5453&lt;35,"Young",B5453&lt;60,"Middle",TRUE,"Senior")</f>
        <v>Young</v>
      </c>
      <c r="D5453" t="s">
        <v>26</v>
      </c>
      <c r="E5453" t="str">
        <f t="shared" si="170"/>
        <v>Young-Male</v>
      </c>
      <c r="F5453" t="s">
        <v>63</v>
      </c>
      <c r="G5453" t="s">
        <v>28</v>
      </c>
      <c r="H5453" s="1">
        <v>45068</v>
      </c>
      <c r="I5453" t="s">
        <v>15156</v>
      </c>
      <c r="J5453" t="s">
        <v>15157</v>
      </c>
      <c r="K5453" t="s">
        <v>53</v>
      </c>
      <c r="L5453">
        <v>44713.469319999997</v>
      </c>
      <c r="M5453">
        <v>122</v>
      </c>
      <c r="N5453" t="s">
        <v>43</v>
      </c>
      <c r="O5453" s="1">
        <v>45077</v>
      </c>
      <c r="P5453" s="3">
        <f t="shared" si="171"/>
        <v>9</v>
      </c>
      <c r="Q5453" t="s">
        <v>44</v>
      </c>
      <c r="R5453" t="s">
        <v>24</v>
      </c>
    </row>
    <row r="5454" spans="1:18" x14ac:dyDescent="0.25">
      <c r="A5454" t="s">
        <v>15158</v>
      </c>
      <c r="B5454" s="3">
        <v>48</v>
      </c>
      <c r="C5454" s="3" t="str" cm="1">
        <f t="array" ref="C5454">_xlfn.IFS(B5454&lt;35,"Young",B5454&lt;60,"Middle",TRUE,"Senior")</f>
        <v>Middle</v>
      </c>
      <c r="D5454" t="s">
        <v>16</v>
      </c>
      <c r="E5454" t="str">
        <f t="shared" si="170"/>
        <v>Middle-Female</v>
      </c>
      <c r="F5454" t="s">
        <v>17</v>
      </c>
      <c r="G5454" t="s">
        <v>26593</v>
      </c>
      <c r="H5454" s="1">
        <v>43521</v>
      </c>
      <c r="I5454" t="s">
        <v>15159</v>
      </c>
      <c r="J5454" t="s">
        <v>15160</v>
      </c>
      <c r="K5454" t="s">
        <v>61</v>
      </c>
      <c r="L5454">
        <v>27582.964970000001</v>
      </c>
      <c r="M5454">
        <v>204</v>
      </c>
      <c r="N5454" t="s">
        <v>43</v>
      </c>
      <c r="O5454" s="1">
        <v>43533</v>
      </c>
      <c r="P5454" s="3">
        <f t="shared" si="171"/>
        <v>12</v>
      </c>
      <c r="Q5454" t="s">
        <v>44</v>
      </c>
      <c r="R5454" t="s">
        <v>45</v>
      </c>
    </row>
    <row r="5455" spans="1:18" x14ac:dyDescent="0.25">
      <c r="A5455" t="s">
        <v>15161</v>
      </c>
      <c r="B5455" s="3">
        <v>61</v>
      </c>
      <c r="C5455" s="3" t="str" cm="1">
        <f t="array" ref="C5455">_xlfn.IFS(B5455&lt;35,"Young",B5455&lt;60,"Middle",TRUE,"Senior")</f>
        <v>Senior</v>
      </c>
      <c r="D5455" t="s">
        <v>26</v>
      </c>
      <c r="E5455" t="str">
        <f t="shared" si="170"/>
        <v>Senior-Male</v>
      </c>
      <c r="F5455" t="s">
        <v>63</v>
      </c>
      <c r="G5455" t="s">
        <v>28</v>
      </c>
      <c r="H5455" s="1">
        <v>43794</v>
      </c>
      <c r="I5455" t="s">
        <v>15162</v>
      </c>
      <c r="J5455" t="s">
        <v>15163</v>
      </c>
      <c r="K5455" t="s">
        <v>53</v>
      </c>
      <c r="L5455">
        <v>12702.952020000001</v>
      </c>
      <c r="M5455">
        <v>327</v>
      </c>
      <c r="N5455" t="s">
        <v>22</v>
      </c>
      <c r="O5455" s="1">
        <v>43813</v>
      </c>
      <c r="P5455" s="3">
        <f t="shared" si="171"/>
        <v>19</v>
      </c>
      <c r="Q5455" t="s">
        <v>44</v>
      </c>
      <c r="R5455" t="s">
        <v>24</v>
      </c>
    </row>
    <row r="5456" spans="1:18" x14ac:dyDescent="0.25">
      <c r="A5456" t="s">
        <v>15164</v>
      </c>
      <c r="B5456" s="3">
        <v>59</v>
      </c>
      <c r="C5456" s="3" t="str" cm="1">
        <f t="array" ref="C5456">_xlfn.IFS(B5456&lt;35,"Young",B5456&lt;60,"Middle",TRUE,"Senior")</f>
        <v>Middle</v>
      </c>
      <c r="D5456" t="s">
        <v>26</v>
      </c>
      <c r="E5456" t="str">
        <f t="shared" si="170"/>
        <v>Middle-Male</v>
      </c>
      <c r="F5456" t="s">
        <v>50</v>
      </c>
      <c r="G5456" t="s">
        <v>26592</v>
      </c>
      <c r="H5456" s="1">
        <v>43921</v>
      </c>
      <c r="I5456" t="s">
        <v>15165</v>
      </c>
      <c r="J5456" t="s">
        <v>7253</v>
      </c>
      <c r="K5456" t="s">
        <v>31</v>
      </c>
      <c r="L5456">
        <v>38557.988089999999</v>
      </c>
      <c r="M5456">
        <v>354</v>
      </c>
      <c r="N5456" t="s">
        <v>43</v>
      </c>
      <c r="O5456" s="1">
        <v>43942</v>
      </c>
      <c r="P5456" s="3">
        <f t="shared" si="171"/>
        <v>21</v>
      </c>
      <c r="Q5456" t="s">
        <v>85</v>
      </c>
      <c r="R5456" t="s">
        <v>45</v>
      </c>
    </row>
    <row r="5457" spans="1:18" x14ac:dyDescent="0.25">
      <c r="A5457" t="s">
        <v>15166</v>
      </c>
      <c r="B5457" s="3">
        <v>20</v>
      </c>
      <c r="C5457" s="3" t="str" cm="1">
        <f t="array" ref="C5457">_xlfn.IFS(B5457&lt;35,"Young",B5457&lt;60,"Middle",TRUE,"Senior")</f>
        <v>Young</v>
      </c>
      <c r="D5457" t="s">
        <v>16</v>
      </c>
      <c r="E5457" t="str">
        <f t="shared" si="170"/>
        <v>Young-Female</v>
      </c>
      <c r="F5457" t="s">
        <v>115</v>
      </c>
      <c r="G5457" t="s">
        <v>36</v>
      </c>
      <c r="H5457" s="1">
        <v>43428</v>
      </c>
      <c r="I5457" t="s">
        <v>2888</v>
      </c>
      <c r="J5457" t="s">
        <v>15167</v>
      </c>
      <c r="K5457" t="s">
        <v>53</v>
      </c>
      <c r="L5457">
        <v>10317.916160000001</v>
      </c>
      <c r="M5457">
        <v>358</v>
      </c>
      <c r="N5457" t="s">
        <v>22</v>
      </c>
      <c r="O5457" s="1">
        <v>43430</v>
      </c>
      <c r="P5457" s="3">
        <f t="shared" si="171"/>
        <v>2</v>
      </c>
      <c r="Q5457" t="s">
        <v>85</v>
      </c>
      <c r="R5457" t="s">
        <v>33</v>
      </c>
    </row>
    <row r="5458" spans="1:18" x14ac:dyDescent="0.25">
      <c r="A5458" t="s">
        <v>15168</v>
      </c>
      <c r="B5458" s="3">
        <v>38</v>
      </c>
      <c r="C5458" s="3" t="str" cm="1">
        <f t="array" ref="C5458">_xlfn.IFS(B5458&lt;35,"Young",B5458&lt;60,"Middle",TRUE,"Senior")</f>
        <v>Middle</v>
      </c>
      <c r="D5458" t="s">
        <v>26</v>
      </c>
      <c r="E5458" t="str">
        <f t="shared" si="170"/>
        <v>Middle-Male</v>
      </c>
      <c r="F5458" t="s">
        <v>230</v>
      </c>
      <c r="G5458" t="s">
        <v>26593</v>
      </c>
      <c r="H5458" s="1">
        <v>45213</v>
      </c>
      <c r="I5458" t="s">
        <v>15169</v>
      </c>
      <c r="J5458" t="s">
        <v>15170</v>
      </c>
      <c r="K5458" t="s">
        <v>31</v>
      </c>
      <c r="L5458">
        <v>10508.26838</v>
      </c>
      <c r="M5458">
        <v>285</v>
      </c>
      <c r="N5458" t="s">
        <v>39</v>
      </c>
      <c r="O5458" s="1">
        <v>45240</v>
      </c>
      <c r="P5458" s="3">
        <f t="shared" si="171"/>
        <v>27</v>
      </c>
      <c r="Q5458" t="s">
        <v>85</v>
      </c>
      <c r="R5458" t="s">
        <v>45</v>
      </c>
    </row>
    <row r="5459" spans="1:18" x14ac:dyDescent="0.25">
      <c r="A5459" t="s">
        <v>15171</v>
      </c>
      <c r="B5459" s="3">
        <v>77</v>
      </c>
      <c r="C5459" s="3" t="str" cm="1">
        <f t="array" ref="C5459">_xlfn.IFS(B5459&lt;35,"Young",B5459&lt;60,"Middle",TRUE,"Senior")</f>
        <v>Senior</v>
      </c>
      <c r="D5459" t="s">
        <v>16</v>
      </c>
      <c r="E5459" t="str">
        <f t="shared" si="170"/>
        <v>Senior-Female</v>
      </c>
      <c r="F5459" t="s">
        <v>230</v>
      </c>
      <c r="G5459" t="s">
        <v>18</v>
      </c>
      <c r="H5459" s="1">
        <v>43536</v>
      </c>
      <c r="I5459" t="s">
        <v>15172</v>
      </c>
      <c r="J5459" t="s">
        <v>15173</v>
      </c>
      <c r="K5459" t="s">
        <v>57</v>
      </c>
      <c r="L5459">
        <v>48588.074139999997</v>
      </c>
      <c r="M5459">
        <v>137</v>
      </c>
      <c r="N5459" t="s">
        <v>39</v>
      </c>
      <c r="O5459" s="1">
        <v>43559</v>
      </c>
      <c r="P5459" s="3">
        <f t="shared" si="171"/>
        <v>23</v>
      </c>
      <c r="Q5459" t="s">
        <v>23</v>
      </c>
      <c r="R5459" t="s">
        <v>24</v>
      </c>
    </row>
    <row r="5460" spans="1:18" x14ac:dyDescent="0.25">
      <c r="A5460" t="s">
        <v>15174</v>
      </c>
      <c r="B5460" s="3">
        <v>56</v>
      </c>
      <c r="C5460" s="3" t="str" cm="1">
        <f t="array" ref="C5460">_xlfn.IFS(B5460&lt;35,"Young",B5460&lt;60,"Middle",TRUE,"Senior")</f>
        <v>Middle</v>
      </c>
      <c r="D5460" t="s">
        <v>26</v>
      </c>
      <c r="E5460" t="str">
        <f t="shared" si="170"/>
        <v>Middle-Male</v>
      </c>
      <c r="F5460" t="s">
        <v>90</v>
      </c>
      <c r="G5460" t="s">
        <v>70</v>
      </c>
      <c r="H5460" s="1">
        <v>45183</v>
      </c>
      <c r="I5460" t="s">
        <v>15175</v>
      </c>
      <c r="J5460" t="s">
        <v>7438</v>
      </c>
      <c r="K5460" t="s">
        <v>21</v>
      </c>
      <c r="L5460">
        <v>68774.487970000002</v>
      </c>
      <c r="M5460">
        <v>215</v>
      </c>
      <c r="N5460" t="s">
        <v>22</v>
      </c>
      <c r="O5460" s="1">
        <v>45188</v>
      </c>
      <c r="P5460" s="3">
        <f t="shared" si="171"/>
        <v>5</v>
      </c>
      <c r="Q5460" t="s">
        <v>32</v>
      </c>
      <c r="R5460" t="s">
        <v>24</v>
      </c>
    </row>
    <row r="5461" spans="1:18" x14ac:dyDescent="0.25">
      <c r="A5461" t="s">
        <v>15176</v>
      </c>
      <c r="B5461" s="3">
        <v>62</v>
      </c>
      <c r="C5461" s="3" t="str" cm="1">
        <f t="array" ref="C5461">_xlfn.IFS(B5461&lt;35,"Young",B5461&lt;60,"Middle",TRUE,"Senior")</f>
        <v>Senior</v>
      </c>
      <c r="D5461" t="s">
        <v>16</v>
      </c>
      <c r="E5461" t="str">
        <f t="shared" si="170"/>
        <v>Senior-Female</v>
      </c>
      <c r="F5461" t="s">
        <v>63</v>
      </c>
      <c r="G5461" t="s">
        <v>36</v>
      </c>
      <c r="H5461" s="1">
        <v>43490</v>
      </c>
      <c r="I5461" t="s">
        <v>15177</v>
      </c>
      <c r="J5461" t="s">
        <v>15178</v>
      </c>
      <c r="K5461" t="s">
        <v>57</v>
      </c>
      <c r="L5461">
        <v>5717.7683360000001</v>
      </c>
      <c r="M5461">
        <v>311</v>
      </c>
      <c r="N5461" t="s">
        <v>39</v>
      </c>
      <c r="O5461" s="1">
        <v>43504</v>
      </c>
      <c r="P5461" s="3">
        <f t="shared" si="171"/>
        <v>14</v>
      </c>
      <c r="Q5461" t="s">
        <v>32</v>
      </c>
      <c r="R5461" t="s">
        <v>33</v>
      </c>
    </row>
    <row r="5462" spans="1:18" x14ac:dyDescent="0.25">
      <c r="A5462" t="s">
        <v>15179</v>
      </c>
      <c r="B5462" s="3">
        <v>56</v>
      </c>
      <c r="C5462" s="3" t="str" cm="1">
        <f t="array" ref="C5462">_xlfn.IFS(B5462&lt;35,"Young",B5462&lt;60,"Middle",TRUE,"Senior")</f>
        <v>Middle</v>
      </c>
      <c r="D5462" t="s">
        <v>16</v>
      </c>
      <c r="E5462" t="str">
        <f t="shared" si="170"/>
        <v>Middle-Female</v>
      </c>
      <c r="F5462" t="s">
        <v>63</v>
      </c>
      <c r="G5462" t="s">
        <v>36</v>
      </c>
      <c r="H5462" s="1">
        <v>44325</v>
      </c>
      <c r="I5462" t="s">
        <v>15180</v>
      </c>
      <c r="J5462" t="s">
        <v>15181</v>
      </c>
      <c r="K5462" t="s">
        <v>61</v>
      </c>
      <c r="L5462">
        <v>16689.98054</v>
      </c>
      <c r="M5462">
        <v>245</v>
      </c>
      <c r="N5462" t="s">
        <v>22</v>
      </c>
      <c r="O5462" s="1">
        <v>44333</v>
      </c>
      <c r="P5462" s="3">
        <f t="shared" si="171"/>
        <v>8</v>
      </c>
      <c r="Q5462" t="s">
        <v>85</v>
      </c>
      <c r="R5462" t="s">
        <v>24</v>
      </c>
    </row>
    <row r="5463" spans="1:18" x14ac:dyDescent="0.25">
      <c r="A5463" t="s">
        <v>15182</v>
      </c>
      <c r="B5463" s="3">
        <v>23</v>
      </c>
      <c r="C5463" s="3" t="str" cm="1">
        <f t="array" ref="C5463">_xlfn.IFS(B5463&lt;35,"Young",B5463&lt;60,"Middle",TRUE,"Senior")</f>
        <v>Young</v>
      </c>
      <c r="D5463" t="s">
        <v>26</v>
      </c>
      <c r="E5463" t="str">
        <f t="shared" si="170"/>
        <v>Young-Male</v>
      </c>
      <c r="F5463" t="s">
        <v>90</v>
      </c>
      <c r="G5463" t="s">
        <v>18</v>
      </c>
      <c r="H5463" s="1">
        <v>44570</v>
      </c>
      <c r="I5463" t="s">
        <v>15183</v>
      </c>
      <c r="J5463" t="s">
        <v>15184</v>
      </c>
      <c r="K5463" t="s">
        <v>57</v>
      </c>
      <c r="L5463">
        <v>23659.268599999999</v>
      </c>
      <c r="M5463">
        <v>123</v>
      </c>
      <c r="N5463" t="s">
        <v>39</v>
      </c>
      <c r="O5463" s="1">
        <v>44591</v>
      </c>
      <c r="P5463" s="3">
        <f t="shared" si="171"/>
        <v>21</v>
      </c>
      <c r="Q5463" t="s">
        <v>85</v>
      </c>
      <c r="R5463" t="s">
        <v>24</v>
      </c>
    </row>
    <row r="5464" spans="1:18" x14ac:dyDescent="0.25">
      <c r="A5464" t="s">
        <v>15185</v>
      </c>
      <c r="B5464" s="3">
        <v>55</v>
      </c>
      <c r="C5464" s="3" t="str" cm="1">
        <f t="array" ref="C5464">_xlfn.IFS(B5464&lt;35,"Young",B5464&lt;60,"Middle",TRUE,"Senior")</f>
        <v>Middle</v>
      </c>
      <c r="D5464" t="s">
        <v>26</v>
      </c>
      <c r="E5464" t="str">
        <f t="shared" si="170"/>
        <v>Middle-Male</v>
      </c>
      <c r="F5464" t="s">
        <v>90</v>
      </c>
      <c r="G5464" t="s">
        <v>26593</v>
      </c>
      <c r="H5464" s="1">
        <v>44667</v>
      </c>
      <c r="I5464" t="s">
        <v>15186</v>
      </c>
      <c r="J5464" t="s">
        <v>15187</v>
      </c>
      <c r="K5464" t="s">
        <v>53</v>
      </c>
      <c r="L5464">
        <v>4396.3181949999998</v>
      </c>
      <c r="M5464">
        <v>454</v>
      </c>
      <c r="N5464" t="s">
        <v>39</v>
      </c>
      <c r="O5464" s="1">
        <v>44668</v>
      </c>
      <c r="P5464" s="3">
        <f t="shared" si="171"/>
        <v>1</v>
      </c>
      <c r="Q5464" t="s">
        <v>44</v>
      </c>
      <c r="R5464" t="s">
        <v>33</v>
      </c>
    </row>
    <row r="5465" spans="1:18" x14ac:dyDescent="0.25">
      <c r="A5465" t="s">
        <v>8150</v>
      </c>
      <c r="B5465" s="3">
        <v>69</v>
      </c>
      <c r="C5465" s="3" t="str" cm="1">
        <f t="array" ref="C5465">_xlfn.IFS(B5465&lt;35,"Young",B5465&lt;60,"Middle",TRUE,"Senior")</f>
        <v>Senior</v>
      </c>
      <c r="D5465" t="s">
        <v>26</v>
      </c>
      <c r="E5465" t="str">
        <f t="shared" si="170"/>
        <v>Senior-Male</v>
      </c>
      <c r="F5465" t="s">
        <v>27</v>
      </c>
      <c r="G5465" t="s">
        <v>26593</v>
      </c>
      <c r="H5465" s="1">
        <v>43612</v>
      </c>
      <c r="I5465" t="s">
        <v>15188</v>
      </c>
      <c r="J5465" t="s">
        <v>15189</v>
      </c>
      <c r="K5465" t="s">
        <v>53</v>
      </c>
      <c r="L5465">
        <v>13618.70276</v>
      </c>
      <c r="M5465">
        <v>180</v>
      </c>
      <c r="N5465" t="s">
        <v>43</v>
      </c>
      <c r="O5465" s="1">
        <v>43641</v>
      </c>
      <c r="P5465" s="3">
        <f t="shared" si="171"/>
        <v>29</v>
      </c>
      <c r="Q5465" t="s">
        <v>85</v>
      </c>
      <c r="R5465" t="s">
        <v>45</v>
      </c>
    </row>
    <row r="5466" spans="1:18" x14ac:dyDescent="0.25">
      <c r="A5466" t="s">
        <v>15190</v>
      </c>
      <c r="B5466" s="3">
        <v>41</v>
      </c>
      <c r="C5466" s="3" t="str" cm="1">
        <f t="array" ref="C5466">_xlfn.IFS(B5466&lt;35,"Young",B5466&lt;60,"Middle",TRUE,"Senior")</f>
        <v>Middle</v>
      </c>
      <c r="D5466" t="s">
        <v>26</v>
      </c>
      <c r="E5466" t="str">
        <f t="shared" si="170"/>
        <v>Middle-Male</v>
      </c>
      <c r="F5466" t="s">
        <v>35</v>
      </c>
      <c r="G5466" t="s">
        <v>70</v>
      </c>
      <c r="H5466" s="1">
        <v>44704</v>
      </c>
      <c r="I5466" t="s">
        <v>15191</v>
      </c>
      <c r="J5466" t="s">
        <v>7459</v>
      </c>
      <c r="K5466" t="s">
        <v>57</v>
      </c>
      <c r="L5466">
        <v>68071.892170000006</v>
      </c>
      <c r="M5466">
        <v>155</v>
      </c>
      <c r="N5466" t="s">
        <v>22</v>
      </c>
      <c r="O5466" s="1">
        <v>44708</v>
      </c>
      <c r="P5466" s="3">
        <f t="shared" si="171"/>
        <v>4</v>
      </c>
      <c r="Q5466" t="s">
        <v>85</v>
      </c>
      <c r="R5466" t="s">
        <v>33</v>
      </c>
    </row>
    <row r="5467" spans="1:18" x14ac:dyDescent="0.25">
      <c r="A5467" t="s">
        <v>15192</v>
      </c>
      <c r="B5467" s="3">
        <v>75</v>
      </c>
      <c r="C5467" s="3" t="str" cm="1">
        <f t="array" ref="C5467">_xlfn.IFS(B5467&lt;35,"Young",B5467&lt;60,"Middle",TRUE,"Senior")</f>
        <v>Senior</v>
      </c>
      <c r="D5467" t="s">
        <v>26</v>
      </c>
      <c r="E5467" t="str">
        <f t="shared" si="170"/>
        <v>Senior-Male</v>
      </c>
      <c r="F5467" t="s">
        <v>35</v>
      </c>
      <c r="G5467" t="s">
        <v>26593</v>
      </c>
      <c r="H5467" s="1">
        <v>43750</v>
      </c>
      <c r="I5467" t="s">
        <v>15193</v>
      </c>
      <c r="J5467" t="s">
        <v>15194</v>
      </c>
      <c r="K5467" t="s">
        <v>53</v>
      </c>
      <c r="L5467">
        <v>18797.517329999999</v>
      </c>
      <c r="M5467">
        <v>419</v>
      </c>
      <c r="N5467" t="s">
        <v>39</v>
      </c>
      <c r="O5467" s="1">
        <v>43778</v>
      </c>
      <c r="P5467" s="3">
        <f t="shared" si="171"/>
        <v>28</v>
      </c>
      <c r="Q5467" t="s">
        <v>85</v>
      </c>
      <c r="R5467" t="s">
        <v>24</v>
      </c>
    </row>
    <row r="5468" spans="1:18" x14ac:dyDescent="0.25">
      <c r="A5468" t="s">
        <v>15195</v>
      </c>
      <c r="B5468" s="3">
        <v>35</v>
      </c>
      <c r="C5468" s="3" t="str" cm="1">
        <f t="array" ref="C5468">_xlfn.IFS(B5468&lt;35,"Young",B5468&lt;60,"Middle",TRUE,"Senior")</f>
        <v>Middle</v>
      </c>
      <c r="D5468" t="s">
        <v>26</v>
      </c>
      <c r="E5468" t="str">
        <f t="shared" si="170"/>
        <v>Middle-Male</v>
      </c>
      <c r="F5468" t="s">
        <v>35</v>
      </c>
      <c r="G5468" t="s">
        <v>18</v>
      </c>
      <c r="H5468" s="1">
        <v>44975</v>
      </c>
      <c r="I5468" t="s">
        <v>15196</v>
      </c>
      <c r="J5468" t="s">
        <v>15197</v>
      </c>
      <c r="K5468" t="s">
        <v>31</v>
      </c>
      <c r="L5468">
        <v>1471.9142810000001</v>
      </c>
      <c r="M5468">
        <v>309</v>
      </c>
      <c r="N5468" t="s">
        <v>22</v>
      </c>
      <c r="O5468" s="1">
        <v>44991</v>
      </c>
      <c r="P5468" s="3">
        <f t="shared" si="171"/>
        <v>16</v>
      </c>
      <c r="Q5468" t="s">
        <v>49</v>
      </c>
      <c r="R5468" t="s">
        <v>24</v>
      </c>
    </row>
    <row r="5469" spans="1:18" x14ac:dyDescent="0.25">
      <c r="A5469" t="s">
        <v>15198</v>
      </c>
      <c r="B5469" s="3">
        <v>44</v>
      </c>
      <c r="C5469" s="3" t="str" cm="1">
        <f t="array" ref="C5469">_xlfn.IFS(B5469&lt;35,"Young",B5469&lt;60,"Middle",TRUE,"Senior")</f>
        <v>Middle</v>
      </c>
      <c r="D5469" t="s">
        <v>16</v>
      </c>
      <c r="E5469" t="str">
        <f t="shared" si="170"/>
        <v>Middle-Female</v>
      </c>
      <c r="F5469" t="s">
        <v>35</v>
      </c>
      <c r="G5469" t="s">
        <v>26592</v>
      </c>
      <c r="H5469" s="1">
        <v>44673</v>
      </c>
      <c r="I5469" t="s">
        <v>15199</v>
      </c>
      <c r="J5469" t="s">
        <v>15200</v>
      </c>
      <c r="K5469" t="s">
        <v>57</v>
      </c>
      <c r="L5469">
        <v>26078.61334</v>
      </c>
      <c r="M5469">
        <v>286</v>
      </c>
      <c r="N5469" t="s">
        <v>43</v>
      </c>
      <c r="O5469" s="1">
        <v>44677</v>
      </c>
      <c r="P5469" s="3">
        <f t="shared" si="171"/>
        <v>4</v>
      </c>
      <c r="Q5469" t="s">
        <v>49</v>
      </c>
      <c r="R5469" t="s">
        <v>45</v>
      </c>
    </row>
    <row r="5470" spans="1:18" x14ac:dyDescent="0.25">
      <c r="A5470" t="s">
        <v>441</v>
      </c>
      <c r="B5470" s="3">
        <v>39</v>
      </c>
      <c r="C5470" s="3" t="str" cm="1">
        <f t="array" ref="C5470">_xlfn.IFS(B5470&lt;35,"Young",B5470&lt;60,"Middle",TRUE,"Senior")</f>
        <v>Middle</v>
      </c>
      <c r="D5470" t="s">
        <v>16</v>
      </c>
      <c r="E5470" t="str">
        <f t="shared" si="170"/>
        <v>Middle-Female</v>
      </c>
      <c r="F5470" t="s">
        <v>90</v>
      </c>
      <c r="G5470" t="s">
        <v>70</v>
      </c>
      <c r="H5470" s="1">
        <v>43796</v>
      </c>
      <c r="I5470" t="s">
        <v>15201</v>
      </c>
      <c r="J5470" t="s">
        <v>15202</v>
      </c>
      <c r="K5470" t="s">
        <v>61</v>
      </c>
      <c r="L5470">
        <v>24478.775740000001</v>
      </c>
      <c r="M5470">
        <v>481</v>
      </c>
      <c r="N5470" t="s">
        <v>39</v>
      </c>
      <c r="O5470" s="1">
        <v>43807</v>
      </c>
      <c r="P5470" s="3">
        <f t="shared" si="171"/>
        <v>11</v>
      </c>
      <c r="Q5470" t="s">
        <v>49</v>
      </c>
      <c r="R5470" t="s">
        <v>45</v>
      </c>
    </row>
    <row r="5471" spans="1:18" x14ac:dyDescent="0.25">
      <c r="A5471" t="s">
        <v>15203</v>
      </c>
      <c r="B5471" s="3">
        <v>84</v>
      </c>
      <c r="C5471" s="3" t="str" cm="1">
        <f t="array" ref="C5471">_xlfn.IFS(B5471&lt;35,"Young",B5471&lt;60,"Middle",TRUE,"Senior")</f>
        <v>Senior</v>
      </c>
      <c r="D5471" t="s">
        <v>16</v>
      </c>
      <c r="E5471" t="str">
        <f t="shared" si="170"/>
        <v>Senior-Female</v>
      </c>
      <c r="F5471" t="s">
        <v>115</v>
      </c>
      <c r="G5471" t="s">
        <v>26592</v>
      </c>
      <c r="H5471" s="1">
        <v>43763</v>
      </c>
      <c r="I5471" t="s">
        <v>15204</v>
      </c>
      <c r="J5471" t="s">
        <v>640</v>
      </c>
      <c r="K5471" t="s">
        <v>61</v>
      </c>
      <c r="L5471">
        <v>32030.72207</v>
      </c>
      <c r="M5471">
        <v>116</v>
      </c>
      <c r="N5471" t="s">
        <v>22</v>
      </c>
      <c r="O5471" s="1">
        <v>43766</v>
      </c>
      <c r="P5471" s="3">
        <f t="shared" si="171"/>
        <v>3</v>
      </c>
      <c r="Q5471" t="s">
        <v>44</v>
      </c>
      <c r="R5471" t="s">
        <v>33</v>
      </c>
    </row>
    <row r="5472" spans="1:18" x14ac:dyDescent="0.25">
      <c r="A5472" t="s">
        <v>15205</v>
      </c>
      <c r="B5472" s="3">
        <v>32</v>
      </c>
      <c r="C5472" s="3" t="str" cm="1">
        <f t="array" ref="C5472">_xlfn.IFS(B5472&lt;35,"Young",B5472&lt;60,"Middle",TRUE,"Senior")</f>
        <v>Young</v>
      </c>
      <c r="D5472" t="s">
        <v>26</v>
      </c>
      <c r="E5472" t="str">
        <f t="shared" si="170"/>
        <v>Young-Male</v>
      </c>
      <c r="F5472" t="s">
        <v>17</v>
      </c>
      <c r="G5472" t="s">
        <v>36</v>
      </c>
      <c r="H5472" s="1">
        <v>43734</v>
      </c>
      <c r="I5472" t="s">
        <v>15206</v>
      </c>
      <c r="J5472" t="s">
        <v>15207</v>
      </c>
      <c r="K5472" t="s">
        <v>57</v>
      </c>
      <c r="L5472">
        <v>24658.902269999999</v>
      </c>
      <c r="M5472">
        <v>465</v>
      </c>
      <c r="N5472" t="s">
        <v>22</v>
      </c>
      <c r="O5472" s="1">
        <v>43736</v>
      </c>
      <c r="P5472" s="3">
        <f t="shared" si="171"/>
        <v>2</v>
      </c>
      <c r="Q5472" t="s">
        <v>49</v>
      </c>
      <c r="R5472" t="s">
        <v>45</v>
      </c>
    </row>
    <row r="5473" spans="1:18" x14ac:dyDescent="0.25">
      <c r="A5473" t="s">
        <v>1610</v>
      </c>
      <c r="B5473" s="3">
        <v>38</v>
      </c>
      <c r="C5473" s="3" t="str" cm="1">
        <f t="array" ref="C5473">_xlfn.IFS(B5473&lt;35,"Young",B5473&lt;60,"Middle",TRUE,"Senior")</f>
        <v>Middle</v>
      </c>
      <c r="D5473" t="s">
        <v>16</v>
      </c>
      <c r="E5473" t="str">
        <f t="shared" si="170"/>
        <v>Middle-Female</v>
      </c>
      <c r="F5473" t="s">
        <v>35</v>
      </c>
      <c r="G5473" t="s">
        <v>36</v>
      </c>
      <c r="H5473" s="1">
        <v>44415</v>
      </c>
      <c r="I5473" t="s">
        <v>15208</v>
      </c>
      <c r="J5473" t="s">
        <v>15209</v>
      </c>
      <c r="K5473" t="s">
        <v>61</v>
      </c>
      <c r="L5473">
        <v>6491.1591390000003</v>
      </c>
      <c r="M5473">
        <v>188</v>
      </c>
      <c r="N5473" t="s">
        <v>22</v>
      </c>
      <c r="O5473" s="1">
        <v>44419</v>
      </c>
      <c r="P5473" s="3">
        <f t="shared" si="171"/>
        <v>4</v>
      </c>
      <c r="Q5473" t="s">
        <v>85</v>
      </c>
      <c r="R5473" t="s">
        <v>24</v>
      </c>
    </row>
    <row r="5474" spans="1:18" x14ac:dyDescent="0.25">
      <c r="A5474" t="s">
        <v>15210</v>
      </c>
      <c r="B5474" s="3">
        <v>55</v>
      </c>
      <c r="C5474" s="3" t="str" cm="1">
        <f t="array" ref="C5474">_xlfn.IFS(B5474&lt;35,"Young",B5474&lt;60,"Middle",TRUE,"Senior")</f>
        <v>Middle</v>
      </c>
      <c r="D5474" t="s">
        <v>26</v>
      </c>
      <c r="E5474" t="str">
        <f t="shared" si="170"/>
        <v>Middle-Male</v>
      </c>
      <c r="F5474" t="s">
        <v>230</v>
      </c>
      <c r="G5474" t="s">
        <v>70</v>
      </c>
      <c r="H5474" s="1">
        <v>44942</v>
      </c>
      <c r="I5474" t="s">
        <v>15211</v>
      </c>
      <c r="J5474" t="s">
        <v>15212</v>
      </c>
      <c r="K5474" t="s">
        <v>61</v>
      </c>
      <c r="L5474">
        <v>38219.530310000002</v>
      </c>
      <c r="M5474">
        <v>432</v>
      </c>
      <c r="N5474" t="s">
        <v>22</v>
      </c>
      <c r="O5474" s="1">
        <v>44947</v>
      </c>
      <c r="P5474" s="3">
        <f t="shared" si="171"/>
        <v>5</v>
      </c>
      <c r="Q5474" t="s">
        <v>32</v>
      </c>
      <c r="R5474" t="s">
        <v>45</v>
      </c>
    </row>
    <row r="5475" spans="1:18" x14ac:dyDescent="0.25">
      <c r="A5475" t="s">
        <v>15213</v>
      </c>
      <c r="B5475" s="3">
        <v>31</v>
      </c>
      <c r="C5475" s="3" t="str" cm="1">
        <f t="array" ref="C5475">_xlfn.IFS(B5475&lt;35,"Young",B5475&lt;60,"Middle",TRUE,"Senior")</f>
        <v>Young</v>
      </c>
      <c r="D5475" t="s">
        <v>16</v>
      </c>
      <c r="E5475" t="str">
        <f t="shared" si="170"/>
        <v>Young-Female</v>
      </c>
      <c r="F5475" t="s">
        <v>50</v>
      </c>
      <c r="G5475" t="s">
        <v>36</v>
      </c>
      <c r="H5475" s="1">
        <v>45061</v>
      </c>
      <c r="I5475" t="s">
        <v>15214</v>
      </c>
      <c r="J5475" t="s">
        <v>15215</v>
      </c>
      <c r="K5475" t="s">
        <v>61</v>
      </c>
      <c r="L5475">
        <v>6785.7334840000003</v>
      </c>
      <c r="M5475">
        <v>290</v>
      </c>
      <c r="N5475" t="s">
        <v>39</v>
      </c>
      <c r="O5475" s="1">
        <v>45063</v>
      </c>
      <c r="P5475" s="3">
        <f t="shared" si="171"/>
        <v>2</v>
      </c>
      <c r="Q5475" t="s">
        <v>32</v>
      </c>
      <c r="R5475" t="s">
        <v>45</v>
      </c>
    </row>
    <row r="5476" spans="1:18" x14ac:dyDescent="0.25">
      <c r="A5476" t="s">
        <v>15216</v>
      </c>
      <c r="B5476" s="3">
        <v>81</v>
      </c>
      <c r="C5476" s="3" t="str" cm="1">
        <f t="array" ref="C5476">_xlfn.IFS(B5476&lt;35,"Young",B5476&lt;60,"Middle",TRUE,"Senior")</f>
        <v>Senior</v>
      </c>
      <c r="D5476" t="s">
        <v>16</v>
      </c>
      <c r="E5476" t="str">
        <f t="shared" si="170"/>
        <v>Senior-Female</v>
      </c>
      <c r="F5476" t="s">
        <v>115</v>
      </c>
      <c r="G5476" t="s">
        <v>18</v>
      </c>
      <c r="H5476" s="1">
        <v>43911</v>
      </c>
      <c r="I5476" t="s">
        <v>15217</v>
      </c>
      <c r="J5476" t="s">
        <v>5623</v>
      </c>
      <c r="K5476" t="s">
        <v>21</v>
      </c>
      <c r="L5476">
        <v>57236.053879999999</v>
      </c>
      <c r="M5476">
        <v>358</v>
      </c>
      <c r="N5476" t="s">
        <v>43</v>
      </c>
      <c r="O5476" s="1">
        <v>43938</v>
      </c>
      <c r="P5476" s="3">
        <f t="shared" si="171"/>
        <v>27</v>
      </c>
      <c r="Q5476" t="s">
        <v>23</v>
      </c>
      <c r="R5476" t="s">
        <v>45</v>
      </c>
    </row>
    <row r="5477" spans="1:18" x14ac:dyDescent="0.25">
      <c r="A5477" t="s">
        <v>15218</v>
      </c>
      <c r="B5477" s="3">
        <v>23</v>
      </c>
      <c r="C5477" s="3" t="str" cm="1">
        <f t="array" ref="C5477">_xlfn.IFS(B5477&lt;35,"Young",B5477&lt;60,"Middle",TRUE,"Senior")</f>
        <v>Young</v>
      </c>
      <c r="D5477" t="s">
        <v>26</v>
      </c>
      <c r="E5477" t="str">
        <f t="shared" si="170"/>
        <v>Young-Male</v>
      </c>
      <c r="F5477" t="s">
        <v>63</v>
      </c>
      <c r="G5477" t="s">
        <v>18</v>
      </c>
      <c r="H5477" s="1">
        <v>44403</v>
      </c>
      <c r="I5477" t="s">
        <v>5885</v>
      </c>
      <c r="J5477" t="s">
        <v>15219</v>
      </c>
      <c r="K5477" t="s">
        <v>61</v>
      </c>
      <c r="L5477">
        <v>30525.024280000001</v>
      </c>
      <c r="M5477">
        <v>238</v>
      </c>
      <c r="N5477" t="s">
        <v>39</v>
      </c>
      <c r="O5477" s="1">
        <v>44431</v>
      </c>
      <c r="P5477" s="3">
        <f t="shared" si="171"/>
        <v>28</v>
      </c>
      <c r="Q5477" t="s">
        <v>44</v>
      </c>
      <c r="R5477" t="s">
        <v>33</v>
      </c>
    </row>
    <row r="5478" spans="1:18" x14ac:dyDescent="0.25">
      <c r="A5478" t="s">
        <v>362</v>
      </c>
      <c r="B5478" s="3">
        <v>65</v>
      </c>
      <c r="C5478" s="3" t="str" cm="1">
        <f t="array" ref="C5478">_xlfn.IFS(B5478&lt;35,"Young",B5478&lt;60,"Middle",TRUE,"Senior")</f>
        <v>Senior</v>
      </c>
      <c r="D5478" t="s">
        <v>26</v>
      </c>
      <c r="E5478" t="str">
        <f t="shared" si="170"/>
        <v>Senior-Male</v>
      </c>
      <c r="F5478" t="s">
        <v>230</v>
      </c>
      <c r="G5478" t="s">
        <v>26593</v>
      </c>
      <c r="H5478" s="1">
        <v>45062</v>
      </c>
      <c r="I5478" t="s">
        <v>15220</v>
      </c>
      <c r="J5478" t="s">
        <v>15221</v>
      </c>
      <c r="K5478" t="s">
        <v>31</v>
      </c>
      <c r="L5478">
        <v>31578.934539999998</v>
      </c>
      <c r="M5478">
        <v>237</v>
      </c>
      <c r="N5478" t="s">
        <v>43</v>
      </c>
      <c r="O5478" s="1">
        <v>45064</v>
      </c>
      <c r="P5478" s="3">
        <f t="shared" si="171"/>
        <v>2</v>
      </c>
      <c r="Q5478" t="s">
        <v>85</v>
      </c>
      <c r="R5478" t="s">
        <v>24</v>
      </c>
    </row>
    <row r="5479" spans="1:18" x14ac:dyDescent="0.25">
      <c r="A5479" t="s">
        <v>15222</v>
      </c>
      <c r="B5479" s="3">
        <v>47</v>
      </c>
      <c r="C5479" s="3" t="str" cm="1">
        <f t="array" ref="C5479">_xlfn.IFS(B5479&lt;35,"Young",B5479&lt;60,"Middle",TRUE,"Senior")</f>
        <v>Middle</v>
      </c>
      <c r="D5479" t="s">
        <v>16</v>
      </c>
      <c r="E5479" t="str">
        <f t="shared" si="170"/>
        <v>Middle-Female</v>
      </c>
      <c r="F5479" t="s">
        <v>230</v>
      </c>
      <c r="G5479" t="s">
        <v>28</v>
      </c>
      <c r="H5479" s="1">
        <v>44835</v>
      </c>
      <c r="I5479" t="s">
        <v>15223</v>
      </c>
      <c r="J5479" t="s">
        <v>15224</v>
      </c>
      <c r="K5479" t="s">
        <v>61</v>
      </c>
      <c r="L5479">
        <v>43081.809959999999</v>
      </c>
      <c r="M5479">
        <v>226</v>
      </c>
      <c r="N5479" t="s">
        <v>43</v>
      </c>
      <c r="O5479" s="1">
        <v>44842</v>
      </c>
      <c r="P5479" s="3">
        <f t="shared" si="171"/>
        <v>7</v>
      </c>
      <c r="Q5479" t="s">
        <v>49</v>
      </c>
      <c r="R5479" t="s">
        <v>45</v>
      </c>
    </row>
    <row r="5480" spans="1:18" x14ac:dyDescent="0.25">
      <c r="A5480" t="s">
        <v>15225</v>
      </c>
      <c r="B5480" s="3">
        <v>63</v>
      </c>
      <c r="C5480" s="3" t="str" cm="1">
        <f t="array" ref="C5480">_xlfn.IFS(B5480&lt;35,"Young",B5480&lt;60,"Middle",TRUE,"Senior")</f>
        <v>Senior</v>
      </c>
      <c r="D5480" t="s">
        <v>16</v>
      </c>
      <c r="E5480" t="str">
        <f t="shared" si="170"/>
        <v>Senior-Female</v>
      </c>
      <c r="F5480" t="s">
        <v>63</v>
      </c>
      <c r="G5480" t="s">
        <v>26592</v>
      </c>
      <c r="H5480" s="1">
        <v>43919</v>
      </c>
      <c r="I5480" t="s">
        <v>15226</v>
      </c>
      <c r="J5480" t="s">
        <v>15227</v>
      </c>
      <c r="K5480" t="s">
        <v>21</v>
      </c>
      <c r="L5480">
        <v>3213.8609759999999</v>
      </c>
      <c r="M5480">
        <v>304</v>
      </c>
      <c r="N5480" t="s">
        <v>43</v>
      </c>
      <c r="O5480" s="1">
        <v>43923</v>
      </c>
      <c r="P5480" s="3">
        <f t="shared" si="171"/>
        <v>4</v>
      </c>
      <c r="Q5480" t="s">
        <v>49</v>
      </c>
      <c r="R5480" t="s">
        <v>33</v>
      </c>
    </row>
    <row r="5481" spans="1:18" x14ac:dyDescent="0.25">
      <c r="A5481" t="s">
        <v>9345</v>
      </c>
      <c r="B5481" s="3">
        <v>18</v>
      </c>
      <c r="C5481" s="3" t="str" cm="1">
        <f t="array" ref="C5481">_xlfn.IFS(B5481&lt;35,"Young",B5481&lt;60,"Middle",TRUE,"Senior")</f>
        <v>Young</v>
      </c>
      <c r="D5481" t="s">
        <v>16</v>
      </c>
      <c r="E5481" t="str">
        <f t="shared" si="170"/>
        <v>Young-Female</v>
      </c>
      <c r="F5481" t="s">
        <v>17</v>
      </c>
      <c r="G5481" t="s">
        <v>36</v>
      </c>
      <c r="H5481" s="1">
        <v>43754</v>
      </c>
      <c r="I5481" t="s">
        <v>9039</v>
      </c>
      <c r="J5481" t="s">
        <v>15228</v>
      </c>
      <c r="K5481" t="s">
        <v>53</v>
      </c>
      <c r="L5481">
        <v>6913.6915589999999</v>
      </c>
      <c r="M5481">
        <v>258</v>
      </c>
      <c r="N5481" t="s">
        <v>22</v>
      </c>
      <c r="O5481" s="1">
        <v>43756</v>
      </c>
      <c r="P5481" s="3">
        <f t="shared" si="171"/>
        <v>2</v>
      </c>
      <c r="Q5481" t="s">
        <v>32</v>
      </c>
      <c r="R5481" t="s">
        <v>33</v>
      </c>
    </row>
    <row r="5482" spans="1:18" x14ac:dyDescent="0.25">
      <c r="A5482" t="s">
        <v>15229</v>
      </c>
      <c r="B5482" s="3">
        <v>60</v>
      </c>
      <c r="C5482" s="3" t="str" cm="1">
        <f t="array" ref="C5482">_xlfn.IFS(B5482&lt;35,"Young",B5482&lt;60,"Middle",TRUE,"Senior")</f>
        <v>Senior</v>
      </c>
      <c r="D5482" t="s">
        <v>26</v>
      </c>
      <c r="E5482" t="str">
        <f t="shared" si="170"/>
        <v>Senior-Male</v>
      </c>
      <c r="F5482" t="s">
        <v>27</v>
      </c>
      <c r="G5482" t="s">
        <v>26593</v>
      </c>
      <c r="H5482" s="1">
        <v>43439</v>
      </c>
      <c r="I5482" t="s">
        <v>15230</v>
      </c>
      <c r="J5482" t="s">
        <v>15231</v>
      </c>
      <c r="K5482" t="s">
        <v>61</v>
      </c>
      <c r="L5482">
        <v>30653.321260000001</v>
      </c>
      <c r="M5482">
        <v>345</v>
      </c>
      <c r="N5482" t="s">
        <v>43</v>
      </c>
      <c r="O5482" s="1">
        <v>43469</v>
      </c>
      <c r="P5482" s="3">
        <f t="shared" si="171"/>
        <v>30</v>
      </c>
      <c r="Q5482" t="s">
        <v>23</v>
      </c>
      <c r="R5482" t="s">
        <v>45</v>
      </c>
    </row>
    <row r="5483" spans="1:18" x14ac:dyDescent="0.25">
      <c r="A5483" t="s">
        <v>15232</v>
      </c>
      <c r="B5483" s="3">
        <v>84</v>
      </c>
      <c r="C5483" s="3" t="str" cm="1">
        <f t="array" ref="C5483">_xlfn.IFS(B5483&lt;35,"Young",B5483&lt;60,"Middle",TRUE,"Senior")</f>
        <v>Senior</v>
      </c>
      <c r="D5483" t="s">
        <v>16</v>
      </c>
      <c r="E5483" t="str">
        <f t="shared" si="170"/>
        <v>Senior-Female</v>
      </c>
      <c r="F5483" t="s">
        <v>63</v>
      </c>
      <c r="G5483" t="s">
        <v>70</v>
      </c>
      <c r="H5483" s="1">
        <v>43458</v>
      </c>
      <c r="I5483" t="s">
        <v>15233</v>
      </c>
      <c r="J5483" t="s">
        <v>15234</v>
      </c>
      <c r="K5483" t="s">
        <v>57</v>
      </c>
      <c r="L5483">
        <v>32812.389900000002</v>
      </c>
      <c r="M5483">
        <v>286</v>
      </c>
      <c r="N5483" t="s">
        <v>22</v>
      </c>
      <c r="O5483" s="1">
        <v>43470</v>
      </c>
      <c r="P5483" s="3">
        <f t="shared" si="171"/>
        <v>12</v>
      </c>
      <c r="Q5483" t="s">
        <v>32</v>
      </c>
      <c r="R5483" t="s">
        <v>24</v>
      </c>
    </row>
    <row r="5484" spans="1:18" x14ac:dyDescent="0.25">
      <c r="A5484" t="s">
        <v>15235</v>
      </c>
      <c r="B5484" s="3">
        <v>31</v>
      </c>
      <c r="C5484" s="3" t="str" cm="1">
        <f t="array" ref="C5484">_xlfn.IFS(B5484&lt;35,"Young",B5484&lt;60,"Middle",TRUE,"Senior")</f>
        <v>Young</v>
      </c>
      <c r="D5484" t="s">
        <v>26</v>
      </c>
      <c r="E5484" t="str">
        <f t="shared" si="170"/>
        <v>Young-Male</v>
      </c>
      <c r="F5484" t="s">
        <v>50</v>
      </c>
      <c r="G5484" t="s">
        <v>28</v>
      </c>
      <c r="H5484" s="1">
        <v>44557</v>
      </c>
      <c r="I5484" t="s">
        <v>15236</v>
      </c>
      <c r="J5484" t="s">
        <v>15237</v>
      </c>
      <c r="K5484" t="s">
        <v>53</v>
      </c>
      <c r="L5484">
        <v>7059.2359479999996</v>
      </c>
      <c r="M5484">
        <v>109</v>
      </c>
      <c r="N5484" t="s">
        <v>39</v>
      </c>
      <c r="O5484" s="1">
        <v>44569</v>
      </c>
      <c r="P5484" s="3">
        <f t="shared" si="171"/>
        <v>12</v>
      </c>
      <c r="Q5484" t="s">
        <v>49</v>
      </c>
      <c r="R5484" t="s">
        <v>33</v>
      </c>
    </row>
    <row r="5485" spans="1:18" x14ac:dyDescent="0.25">
      <c r="A5485" t="s">
        <v>15238</v>
      </c>
      <c r="B5485" s="3">
        <v>58</v>
      </c>
      <c r="C5485" s="3" t="str" cm="1">
        <f t="array" ref="C5485">_xlfn.IFS(B5485&lt;35,"Young",B5485&lt;60,"Middle",TRUE,"Senior")</f>
        <v>Middle</v>
      </c>
      <c r="D5485" t="s">
        <v>16</v>
      </c>
      <c r="E5485" t="str">
        <f t="shared" si="170"/>
        <v>Middle-Female</v>
      </c>
      <c r="F5485" t="s">
        <v>115</v>
      </c>
      <c r="G5485" t="s">
        <v>28</v>
      </c>
      <c r="H5485" s="1">
        <v>43764</v>
      </c>
      <c r="I5485" t="s">
        <v>15239</v>
      </c>
      <c r="J5485" t="s">
        <v>15240</v>
      </c>
      <c r="K5485" t="s">
        <v>61</v>
      </c>
      <c r="L5485">
        <v>16057.56835</v>
      </c>
      <c r="M5485">
        <v>495</v>
      </c>
      <c r="N5485" t="s">
        <v>22</v>
      </c>
      <c r="O5485" s="1">
        <v>43775</v>
      </c>
      <c r="P5485" s="3">
        <f t="shared" si="171"/>
        <v>11</v>
      </c>
      <c r="Q5485" t="s">
        <v>32</v>
      </c>
      <c r="R5485" t="s">
        <v>24</v>
      </c>
    </row>
    <row r="5486" spans="1:18" x14ac:dyDescent="0.25">
      <c r="A5486" t="s">
        <v>15241</v>
      </c>
      <c r="B5486" s="3">
        <v>65</v>
      </c>
      <c r="C5486" s="3" t="str" cm="1">
        <f t="array" ref="C5486">_xlfn.IFS(B5486&lt;35,"Young",B5486&lt;60,"Middle",TRUE,"Senior")</f>
        <v>Senior</v>
      </c>
      <c r="D5486" t="s">
        <v>26</v>
      </c>
      <c r="E5486" t="str">
        <f t="shared" si="170"/>
        <v>Senior-Male</v>
      </c>
      <c r="F5486" t="s">
        <v>27</v>
      </c>
      <c r="G5486" t="s">
        <v>26593</v>
      </c>
      <c r="H5486" s="1">
        <v>44020</v>
      </c>
      <c r="I5486" t="s">
        <v>5832</v>
      </c>
      <c r="J5486" t="s">
        <v>15242</v>
      </c>
      <c r="K5486" t="s">
        <v>31</v>
      </c>
      <c r="L5486">
        <v>20417.13884</v>
      </c>
      <c r="M5486">
        <v>466</v>
      </c>
      <c r="N5486" t="s">
        <v>39</v>
      </c>
      <c r="O5486" s="1">
        <v>44026</v>
      </c>
      <c r="P5486" s="3">
        <f t="shared" si="171"/>
        <v>6</v>
      </c>
      <c r="Q5486" t="s">
        <v>44</v>
      </c>
      <c r="R5486" t="s">
        <v>24</v>
      </c>
    </row>
    <row r="5487" spans="1:18" x14ac:dyDescent="0.25">
      <c r="A5487" t="s">
        <v>15243</v>
      </c>
      <c r="B5487" s="3">
        <v>46</v>
      </c>
      <c r="C5487" s="3" t="str" cm="1">
        <f t="array" ref="C5487">_xlfn.IFS(B5487&lt;35,"Young",B5487&lt;60,"Middle",TRUE,"Senior")</f>
        <v>Middle</v>
      </c>
      <c r="D5487" t="s">
        <v>16</v>
      </c>
      <c r="E5487" t="str">
        <f t="shared" si="170"/>
        <v>Middle-Female</v>
      </c>
      <c r="F5487" t="s">
        <v>17</v>
      </c>
      <c r="G5487" t="s">
        <v>26592</v>
      </c>
      <c r="H5487" s="1">
        <v>44234</v>
      </c>
      <c r="I5487" t="s">
        <v>7464</v>
      </c>
      <c r="J5487" t="s">
        <v>15244</v>
      </c>
      <c r="K5487" t="s">
        <v>57</v>
      </c>
      <c r="L5487">
        <v>27020.357080000002</v>
      </c>
      <c r="M5487">
        <v>209</v>
      </c>
      <c r="N5487" t="s">
        <v>22</v>
      </c>
      <c r="O5487" s="1">
        <v>44236</v>
      </c>
      <c r="P5487" s="3">
        <f t="shared" si="171"/>
        <v>2</v>
      </c>
      <c r="Q5487" t="s">
        <v>44</v>
      </c>
      <c r="R5487" t="s">
        <v>24</v>
      </c>
    </row>
    <row r="5488" spans="1:18" x14ac:dyDescent="0.25">
      <c r="A5488" t="s">
        <v>15245</v>
      </c>
      <c r="B5488" s="3">
        <v>65</v>
      </c>
      <c r="C5488" s="3" t="str" cm="1">
        <f t="array" ref="C5488">_xlfn.IFS(B5488&lt;35,"Young",B5488&lt;60,"Middle",TRUE,"Senior")</f>
        <v>Senior</v>
      </c>
      <c r="D5488" t="s">
        <v>16</v>
      </c>
      <c r="E5488" t="str">
        <f t="shared" si="170"/>
        <v>Senior-Female</v>
      </c>
      <c r="F5488" t="s">
        <v>90</v>
      </c>
      <c r="G5488" t="s">
        <v>26592</v>
      </c>
      <c r="H5488" s="1">
        <v>44115</v>
      </c>
      <c r="I5488" t="s">
        <v>15246</v>
      </c>
      <c r="J5488" t="s">
        <v>15247</v>
      </c>
      <c r="K5488" t="s">
        <v>61</v>
      </c>
      <c r="L5488">
        <v>26165.024959999999</v>
      </c>
      <c r="M5488">
        <v>325</v>
      </c>
      <c r="N5488" t="s">
        <v>22</v>
      </c>
      <c r="O5488" s="1">
        <v>44127</v>
      </c>
      <c r="P5488" s="3">
        <f t="shared" si="171"/>
        <v>12</v>
      </c>
      <c r="Q5488" t="s">
        <v>32</v>
      </c>
      <c r="R5488" t="s">
        <v>24</v>
      </c>
    </row>
    <row r="5489" spans="1:18" x14ac:dyDescent="0.25">
      <c r="A5489" t="s">
        <v>15248</v>
      </c>
      <c r="B5489" s="3">
        <v>81</v>
      </c>
      <c r="C5489" s="3" t="str" cm="1">
        <f t="array" ref="C5489">_xlfn.IFS(B5489&lt;35,"Young",B5489&lt;60,"Middle",TRUE,"Senior")</f>
        <v>Senior</v>
      </c>
      <c r="D5489" t="s">
        <v>16</v>
      </c>
      <c r="E5489" t="str">
        <f t="shared" si="170"/>
        <v>Senior-Female</v>
      </c>
      <c r="F5489" t="s">
        <v>50</v>
      </c>
      <c r="G5489" t="s">
        <v>26592</v>
      </c>
      <c r="H5489" s="1">
        <v>44846</v>
      </c>
      <c r="I5489" t="s">
        <v>15249</v>
      </c>
      <c r="J5489" t="s">
        <v>15250</v>
      </c>
      <c r="K5489" t="s">
        <v>53</v>
      </c>
      <c r="L5489">
        <v>13806.005939999999</v>
      </c>
      <c r="M5489">
        <v>254</v>
      </c>
      <c r="N5489" t="s">
        <v>22</v>
      </c>
      <c r="O5489" s="1">
        <v>44862</v>
      </c>
      <c r="P5489" s="3">
        <f t="shared" si="171"/>
        <v>16</v>
      </c>
      <c r="Q5489" t="s">
        <v>32</v>
      </c>
      <c r="R5489" t="s">
        <v>24</v>
      </c>
    </row>
    <row r="5490" spans="1:18" x14ac:dyDescent="0.25">
      <c r="A5490" t="s">
        <v>15251</v>
      </c>
      <c r="B5490" s="3">
        <v>80</v>
      </c>
      <c r="C5490" s="3" t="str" cm="1">
        <f t="array" ref="C5490">_xlfn.IFS(B5490&lt;35,"Young",B5490&lt;60,"Middle",TRUE,"Senior")</f>
        <v>Senior</v>
      </c>
      <c r="D5490" t="s">
        <v>16</v>
      </c>
      <c r="E5490" t="str">
        <f t="shared" si="170"/>
        <v>Senior-Female</v>
      </c>
      <c r="F5490" t="s">
        <v>50</v>
      </c>
      <c r="G5490" t="s">
        <v>70</v>
      </c>
      <c r="H5490" s="1">
        <v>44265</v>
      </c>
      <c r="I5490" t="s">
        <v>15252</v>
      </c>
      <c r="J5490" t="s">
        <v>15253</v>
      </c>
      <c r="K5490" t="s">
        <v>57</v>
      </c>
      <c r="L5490">
        <v>14850.897349999999</v>
      </c>
      <c r="M5490">
        <v>327</v>
      </c>
      <c r="N5490" t="s">
        <v>22</v>
      </c>
      <c r="O5490" s="1">
        <v>44269</v>
      </c>
      <c r="P5490" s="3">
        <f t="shared" si="171"/>
        <v>4</v>
      </c>
      <c r="Q5490" t="s">
        <v>23</v>
      </c>
      <c r="R5490" t="s">
        <v>24</v>
      </c>
    </row>
    <row r="5491" spans="1:18" x14ac:dyDescent="0.25">
      <c r="A5491" t="s">
        <v>15254</v>
      </c>
      <c r="B5491" s="3">
        <v>76</v>
      </c>
      <c r="C5491" s="3" t="str" cm="1">
        <f t="array" ref="C5491">_xlfn.IFS(B5491&lt;35,"Young",B5491&lt;60,"Middle",TRUE,"Senior")</f>
        <v>Senior</v>
      </c>
      <c r="D5491" t="s">
        <v>16</v>
      </c>
      <c r="E5491" t="str">
        <f t="shared" si="170"/>
        <v>Senior-Female</v>
      </c>
      <c r="F5491" t="s">
        <v>35</v>
      </c>
      <c r="G5491" t="s">
        <v>18</v>
      </c>
      <c r="H5491" s="1">
        <v>44551</v>
      </c>
      <c r="I5491" t="s">
        <v>15255</v>
      </c>
      <c r="J5491" t="s">
        <v>15256</v>
      </c>
      <c r="K5491" t="s">
        <v>31</v>
      </c>
      <c r="L5491">
        <v>28541.602129999999</v>
      </c>
      <c r="M5491">
        <v>412</v>
      </c>
      <c r="N5491" t="s">
        <v>43</v>
      </c>
      <c r="O5491" s="1">
        <v>44565</v>
      </c>
      <c r="P5491" s="3">
        <f t="shared" si="171"/>
        <v>14</v>
      </c>
      <c r="Q5491" t="s">
        <v>23</v>
      </c>
      <c r="R5491" t="s">
        <v>45</v>
      </c>
    </row>
    <row r="5492" spans="1:18" x14ac:dyDescent="0.25">
      <c r="A5492" t="s">
        <v>15257</v>
      </c>
      <c r="B5492" s="3">
        <v>70</v>
      </c>
      <c r="C5492" s="3" t="str" cm="1">
        <f t="array" ref="C5492">_xlfn.IFS(B5492&lt;35,"Young",B5492&lt;60,"Middle",TRUE,"Senior")</f>
        <v>Senior</v>
      </c>
      <c r="D5492" t="s">
        <v>16</v>
      </c>
      <c r="E5492" t="str">
        <f t="shared" si="170"/>
        <v>Senior-Female</v>
      </c>
      <c r="F5492" t="s">
        <v>27</v>
      </c>
      <c r="G5492" t="s">
        <v>28</v>
      </c>
      <c r="H5492" s="1">
        <v>44513</v>
      </c>
      <c r="I5492" t="s">
        <v>15258</v>
      </c>
      <c r="J5492" t="s">
        <v>15259</v>
      </c>
      <c r="K5492" t="s">
        <v>31</v>
      </c>
      <c r="L5492">
        <v>14036.91784</v>
      </c>
      <c r="M5492">
        <v>118</v>
      </c>
      <c r="N5492" t="s">
        <v>39</v>
      </c>
      <c r="O5492" s="1">
        <v>44542</v>
      </c>
      <c r="P5492" s="3">
        <f t="shared" si="171"/>
        <v>29</v>
      </c>
      <c r="Q5492" t="s">
        <v>44</v>
      </c>
      <c r="R5492" t="s">
        <v>33</v>
      </c>
    </row>
    <row r="5493" spans="1:18" x14ac:dyDescent="0.25">
      <c r="A5493" t="s">
        <v>6616</v>
      </c>
      <c r="B5493" s="3">
        <v>51</v>
      </c>
      <c r="C5493" s="3" t="str" cm="1">
        <f t="array" ref="C5493">_xlfn.IFS(B5493&lt;35,"Young",B5493&lt;60,"Middle",TRUE,"Senior")</f>
        <v>Middle</v>
      </c>
      <c r="D5493" t="s">
        <v>26</v>
      </c>
      <c r="E5493" t="str">
        <f t="shared" si="170"/>
        <v>Middle-Male</v>
      </c>
      <c r="F5493" t="s">
        <v>35</v>
      </c>
      <c r="G5493" t="s">
        <v>26592</v>
      </c>
      <c r="H5493" s="1">
        <v>44118</v>
      </c>
      <c r="I5493" t="s">
        <v>3354</v>
      </c>
      <c r="J5493" t="s">
        <v>9414</v>
      </c>
      <c r="K5493" t="s">
        <v>57</v>
      </c>
      <c r="L5493">
        <v>32425.8786</v>
      </c>
      <c r="M5493">
        <v>435</v>
      </c>
      <c r="N5493" t="s">
        <v>22</v>
      </c>
      <c r="O5493" s="1">
        <v>44132</v>
      </c>
      <c r="P5493" s="3">
        <f t="shared" si="171"/>
        <v>14</v>
      </c>
      <c r="Q5493" t="s">
        <v>23</v>
      </c>
      <c r="R5493" t="s">
        <v>33</v>
      </c>
    </row>
    <row r="5494" spans="1:18" x14ac:dyDescent="0.25">
      <c r="A5494" t="s">
        <v>15260</v>
      </c>
      <c r="B5494" s="3">
        <v>58</v>
      </c>
      <c r="C5494" s="3" t="str" cm="1">
        <f t="array" ref="C5494">_xlfn.IFS(B5494&lt;35,"Young",B5494&lt;60,"Middle",TRUE,"Senior")</f>
        <v>Middle</v>
      </c>
      <c r="D5494" t="s">
        <v>26</v>
      </c>
      <c r="E5494" t="str">
        <f t="shared" si="170"/>
        <v>Middle-Male</v>
      </c>
      <c r="F5494" t="s">
        <v>230</v>
      </c>
      <c r="G5494" t="s">
        <v>70</v>
      </c>
      <c r="H5494" s="1">
        <v>43870</v>
      </c>
      <c r="I5494" t="s">
        <v>15261</v>
      </c>
      <c r="J5494" t="s">
        <v>6854</v>
      </c>
      <c r="K5494" t="s">
        <v>31</v>
      </c>
      <c r="L5494">
        <v>14803.05271</v>
      </c>
      <c r="M5494">
        <v>474</v>
      </c>
      <c r="N5494" t="s">
        <v>39</v>
      </c>
      <c r="O5494" s="1">
        <v>43875</v>
      </c>
      <c r="P5494" s="3">
        <f t="shared" si="171"/>
        <v>5</v>
      </c>
      <c r="Q5494" t="s">
        <v>23</v>
      </c>
      <c r="R5494" t="s">
        <v>33</v>
      </c>
    </row>
    <row r="5495" spans="1:18" x14ac:dyDescent="0.25">
      <c r="A5495" t="s">
        <v>15262</v>
      </c>
      <c r="B5495" s="3">
        <v>21</v>
      </c>
      <c r="C5495" s="3" t="str" cm="1">
        <f t="array" ref="C5495">_xlfn.IFS(B5495&lt;35,"Young",B5495&lt;60,"Middle",TRUE,"Senior")</f>
        <v>Young</v>
      </c>
      <c r="D5495" t="s">
        <v>16</v>
      </c>
      <c r="E5495" t="str">
        <f t="shared" si="170"/>
        <v>Young-Female</v>
      </c>
      <c r="F5495" t="s">
        <v>115</v>
      </c>
      <c r="G5495" t="s">
        <v>18</v>
      </c>
      <c r="H5495" s="1">
        <v>44791</v>
      </c>
      <c r="I5495" t="s">
        <v>15263</v>
      </c>
      <c r="J5495" t="s">
        <v>15264</v>
      </c>
      <c r="K5495" t="s">
        <v>31</v>
      </c>
      <c r="L5495">
        <v>13910.74352</v>
      </c>
      <c r="M5495">
        <v>315</v>
      </c>
      <c r="N5495" t="s">
        <v>39</v>
      </c>
      <c r="O5495" s="1">
        <v>44807</v>
      </c>
      <c r="P5495" s="3">
        <f t="shared" si="171"/>
        <v>16</v>
      </c>
      <c r="Q5495" t="s">
        <v>44</v>
      </c>
      <c r="R5495" t="s">
        <v>33</v>
      </c>
    </row>
    <row r="5496" spans="1:18" x14ac:dyDescent="0.25">
      <c r="A5496" t="s">
        <v>2868</v>
      </c>
      <c r="B5496" s="3">
        <v>28</v>
      </c>
      <c r="C5496" s="3" t="str" cm="1">
        <f t="array" ref="C5496">_xlfn.IFS(B5496&lt;35,"Young",B5496&lt;60,"Middle",TRUE,"Senior")</f>
        <v>Young</v>
      </c>
      <c r="D5496" t="s">
        <v>16</v>
      </c>
      <c r="E5496" t="str">
        <f t="shared" si="170"/>
        <v>Young-Female</v>
      </c>
      <c r="F5496" t="s">
        <v>27</v>
      </c>
      <c r="G5496" t="s">
        <v>36</v>
      </c>
      <c r="H5496" s="1">
        <v>44813</v>
      </c>
      <c r="I5496" t="s">
        <v>15265</v>
      </c>
      <c r="J5496" t="s">
        <v>15266</v>
      </c>
      <c r="K5496" t="s">
        <v>57</v>
      </c>
      <c r="L5496">
        <v>2914.58122</v>
      </c>
      <c r="M5496">
        <v>125</v>
      </c>
      <c r="N5496" t="s">
        <v>39</v>
      </c>
      <c r="O5496" s="1">
        <v>44837</v>
      </c>
      <c r="P5496" s="3">
        <f t="shared" si="171"/>
        <v>24</v>
      </c>
      <c r="Q5496" t="s">
        <v>49</v>
      </c>
      <c r="R5496" t="s">
        <v>24</v>
      </c>
    </row>
    <row r="5497" spans="1:18" x14ac:dyDescent="0.25">
      <c r="A5497" t="s">
        <v>15267</v>
      </c>
      <c r="B5497" s="3">
        <v>36</v>
      </c>
      <c r="C5497" s="3" t="str" cm="1">
        <f t="array" ref="C5497">_xlfn.IFS(B5497&lt;35,"Young",B5497&lt;60,"Middle",TRUE,"Senior")</f>
        <v>Middle</v>
      </c>
      <c r="D5497" t="s">
        <v>16</v>
      </c>
      <c r="E5497" t="str">
        <f t="shared" si="170"/>
        <v>Middle-Female</v>
      </c>
      <c r="F5497" t="s">
        <v>27</v>
      </c>
      <c r="G5497" t="s">
        <v>26593</v>
      </c>
      <c r="H5497" s="1">
        <v>44558</v>
      </c>
      <c r="I5497" t="s">
        <v>15268</v>
      </c>
      <c r="J5497" t="s">
        <v>15269</v>
      </c>
      <c r="K5497" t="s">
        <v>31</v>
      </c>
      <c r="L5497">
        <v>819.994461</v>
      </c>
      <c r="M5497">
        <v>354</v>
      </c>
      <c r="N5497" t="s">
        <v>39</v>
      </c>
      <c r="O5497" s="1">
        <v>44569</v>
      </c>
      <c r="P5497" s="3">
        <f t="shared" si="171"/>
        <v>11</v>
      </c>
      <c r="Q5497" t="s">
        <v>49</v>
      </c>
      <c r="R5497" t="s">
        <v>45</v>
      </c>
    </row>
    <row r="5498" spans="1:18" x14ac:dyDescent="0.25">
      <c r="A5498" t="s">
        <v>15270</v>
      </c>
      <c r="B5498" s="3">
        <v>85</v>
      </c>
      <c r="C5498" s="3" t="str" cm="1">
        <f t="array" ref="C5498">_xlfn.IFS(B5498&lt;35,"Young",B5498&lt;60,"Middle",TRUE,"Senior")</f>
        <v>Senior</v>
      </c>
      <c r="D5498" t="s">
        <v>26</v>
      </c>
      <c r="E5498" t="str">
        <f t="shared" si="170"/>
        <v>Senior-Male</v>
      </c>
      <c r="F5498" t="s">
        <v>63</v>
      </c>
      <c r="G5498" t="s">
        <v>26593</v>
      </c>
      <c r="H5498" s="1">
        <v>43896</v>
      </c>
      <c r="I5498" t="s">
        <v>15271</v>
      </c>
      <c r="J5498" t="s">
        <v>15272</v>
      </c>
      <c r="K5498" t="s">
        <v>21</v>
      </c>
      <c r="L5498">
        <v>4465.6706679999998</v>
      </c>
      <c r="M5498">
        <v>266</v>
      </c>
      <c r="N5498" t="s">
        <v>43</v>
      </c>
      <c r="O5498" s="1">
        <v>43897</v>
      </c>
      <c r="P5498" s="3">
        <f t="shared" si="171"/>
        <v>1</v>
      </c>
      <c r="Q5498" t="s">
        <v>85</v>
      </c>
      <c r="R5498" t="s">
        <v>45</v>
      </c>
    </row>
    <row r="5499" spans="1:18" x14ac:dyDescent="0.25">
      <c r="A5499" t="s">
        <v>15273</v>
      </c>
      <c r="B5499" s="3">
        <v>83</v>
      </c>
      <c r="C5499" s="3" t="str" cm="1">
        <f t="array" ref="C5499">_xlfn.IFS(B5499&lt;35,"Young",B5499&lt;60,"Middle",TRUE,"Senior")</f>
        <v>Senior</v>
      </c>
      <c r="D5499" t="s">
        <v>16</v>
      </c>
      <c r="E5499" t="str">
        <f t="shared" si="170"/>
        <v>Senior-Female</v>
      </c>
      <c r="F5499" t="s">
        <v>63</v>
      </c>
      <c r="G5499" t="s">
        <v>26593</v>
      </c>
      <c r="H5499" s="1">
        <v>45183</v>
      </c>
      <c r="I5499" t="s">
        <v>2192</v>
      </c>
      <c r="J5499" t="s">
        <v>15274</v>
      </c>
      <c r="K5499" t="s">
        <v>31</v>
      </c>
      <c r="L5499">
        <v>9779.9970209999992</v>
      </c>
      <c r="M5499">
        <v>498</v>
      </c>
      <c r="N5499" t="s">
        <v>43</v>
      </c>
      <c r="O5499" s="1">
        <v>45193</v>
      </c>
      <c r="P5499" s="3">
        <f t="shared" si="171"/>
        <v>10</v>
      </c>
      <c r="Q5499" t="s">
        <v>49</v>
      </c>
      <c r="R5499" t="s">
        <v>24</v>
      </c>
    </row>
    <row r="5500" spans="1:18" x14ac:dyDescent="0.25">
      <c r="A5500" t="s">
        <v>15275</v>
      </c>
      <c r="B5500" s="3">
        <v>55</v>
      </c>
      <c r="C5500" s="3" t="str" cm="1">
        <f t="array" ref="C5500">_xlfn.IFS(B5500&lt;35,"Young",B5500&lt;60,"Middle",TRUE,"Senior")</f>
        <v>Middle</v>
      </c>
      <c r="D5500" t="s">
        <v>26</v>
      </c>
      <c r="E5500" t="str">
        <f t="shared" si="170"/>
        <v>Middle-Male</v>
      </c>
      <c r="F5500" t="s">
        <v>63</v>
      </c>
      <c r="G5500" t="s">
        <v>70</v>
      </c>
      <c r="H5500" s="1">
        <v>43990</v>
      </c>
      <c r="I5500" t="s">
        <v>564</v>
      </c>
      <c r="J5500" t="s">
        <v>15276</v>
      </c>
      <c r="K5500" t="s">
        <v>21</v>
      </c>
      <c r="L5500">
        <v>28618.426060000002</v>
      </c>
      <c r="M5500">
        <v>146</v>
      </c>
      <c r="N5500" t="s">
        <v>22</v>
      </c>
      <c r="O5500" s="1">
        <v>43999</v>
      </c>
      <c r="P5500" s="3">
        <f t="shared" si="171"/>
        <v>9</v>
      </c>
      <c r="Q5500" t="s">
        <v>23</v>
      </c>
      <c r="R5500" t="s">
        <v>24</v>
      </c>
    </row>
    <row r="5501" spans="1:18" x14ac:dyDescent="0.25">
      <c r="A5501" t="s">
        <v>15277</v>
      </c>
      <c r="B5501" s="3">
        <v>54</v>
      </c>
      <c r="C5501" s="3" t="str" cm="1">
        <f t="array" ref="C5501">_xlfn.IFS(B5501&lt;35,"Young",B5501&lt;60,"Middle",TRUE,"Senior")</f>
        <v>Middle</v>
      </c>
      <c r="D5501" t="s">
        <v>16</v>
      </c>
      <c r="E5501" t="str">
        <f t="shared" si="170"/>
        <v>Middle-Female</v>
      </c>
      <c r="F5501" t="s">
        <v>50</v>
      </c>
      <c r="G5501" t="s">
        <v>26593</v>
      </c>
      <c r="H5501" s="1">
        <v>44236</v>
      </c>
      <c r="I5501" t="s">
        <v>12810</v>
      </c>
      <c r="J5501" t="s">
        <v>1462</v>
      </c>
      <c r="K5501" t="s">
        <v>53</v>
      </c>
      <c r="L5501">
        <v>13289.996800000001</v>
      </c>
      <c r="M5501">
        <v>291</v>
      </c>
      <c r="N5501" t="s">
        <v>43</v>
      </c>
      <c r="O5501" s="1">
        <v>44250</v>
      </c>
      <c r="P5501" s="3">
        <f t="shared" si="171"/>
        <v>14</v>
      </c>
      <c r="Q5501" t="s">
        <v>32</v>
      </c>
      <c r="R5501" t="s">
        <v>24</v>
      </c>
    </row>
    <row r="5502" spans="1:18" x14ac:dyDescent="0.25">
      <c r="A5502" t="s">
        <v>15008</v>
      </c>
      <c r="B5502" s="3">
        <v>23</v>
      </c>
      <c r="C5502" s="3" t="str" cm="1">
        <f t="array" ref="C5502">_xlfn.IFS(B5502&lt;35,"Young",B5502&lt;60,"Middle",TRUE,"Senior")</f>
        <v>Young</v>
      </c>
      <c r="D5502" t="s">
        <v>26</v>
      </c>
      <c r="E5502" t="str">
        <f t="shared" si="170"/>
        <v>Young-Male</v>
      </c>
      <c r="F5502" t="s">
        <v>17</v>
      </c>
      <c r="G5502" t="s">
        <v>26592</v>
      </c>
      <c r="H5502" s="1">
        <v>43581</v>
      </c>
      <c r="I5502" t="s">
        <v>15278</v>
      </c>
      <c r="J5502" t="s">
        <v>15279</v>
      </c>
      <c r="K5502" t="s">
        <v>53</v>
      </c>
      <c r="L5502">
        <v>20682.597689999999</v>
      </c>
      <c r="M5502">
        <v>314</v>
      </c>
      <c r="N5502" t="s">
        <v>43</v>
      </c>
      <c r="O5502" s="1">
        <v>43607</v>
      </c>
      <c r="P5502" s="3">
        <f t="shared" si="171"/>
        <v>26</v>
      </c>
      <c r="Q5502" t="s">
        <v>23</v>
      </c>
      <c r="R5502" t="s">
        <v>45</v>
      </c>
    </row>
    <row r="5503" spans="1:18" x14ac:dyDescent="0.25">
      <c r="A5503" t="s">
        <v>15280</v>
      </c>
      <c r="B5503" s="3">
        <v>68</v>
      </c>
      <c r="C5503" s="3" t="str" cm="1">
        <f t="array" ref="C5503">_xlfn.IFS(B5503&lt;35,"Young",B5503&lt;60,"Middle",TRUE,"Senior")</f>
        <v>Senior</v>
      </c>
      <c r="D5503" t="s">
        <v>16</v>
      </c>
      <c r="E5503" t="str">
        <f t="shared" si="170"/>
        <v>Senior-Female</v>
      </c>
      <c r="F5503" t="s">
        <v>230</v>
      </c>
      <c r="G5503" t="s">
        <v>18</v>
      </c>
      <c r="H5503" s="1">
        <v>44940</v>
      </c>
      <c r="I5503" t="s">
        <v>15281</v>
      </c>
      <c r="J5503" t="s">
        <v>15282</v>
      </c>
      <c r="K5503" t="s">
        <v>53</v>
      </c>
      <c r="L5503">
        <v>11342.254510000001</v>
      </c>
      <c r="M5503">
        <v>252</v>
      </c>
      <c r="N5503" t="s">
        <v>39</v>
      </c>
      <c r="O5503" s="1">
        <v>44965</v>
      </c>
      <c r="P5503" s="3">
        <f t="shared" si="171"/>
        <v>25</v>
      </c>
      <c r="Q5503" t="s">
        <v>44</v>
      </c>
      <c r="R5503" t="s">
        <v>24</v>
      </c>
    </row>
    <row r="5504" spans="1:18" x14ac:dyDescent="0.25">
      <c r="A5504" t="s">
        <v>15283</v>
      </c>
      <c r="B5504" s="3">
        <v>55</v>
      </c>
      <c r="C5504" s="3" t="str" cm="1">
        <f t="array" ref="C5504">_xlfn.IFS(B5504&lt;35,"Young",B5504&lt;60,"Middle",TRUE,"Senior")</f>
        <v>Middle</v>
      </c>
      <c r="D5504" t="s">
        <v>16</v>
      </c>
      <c r="E5504" t="str">
        <f t="shared" si="170"/>
        <v>Middle-Female</v>
      </c>
      <c r="F5504" t="s">
        <v>230</v>
      </c>
      <c r="G5504" t="s">
        <v>70</v>
      </c>
      <c r="H5504" s="1">
        <v>44994</v>
      </c>
      <c r="I5504" t="s">
        <v>15284</v>
      </c>
      <c r="J5504" t="s">
        <v>15285</v>
      </c>
      <c r="K5504" t="s">
        <v>21</v>
      </c>
      <c r="L5504">
        <v>48193.960700000003</v>
      </c>
      <c r="M5504">
        <v>144</v>
      </c>
      <c r="N5504" t="s">
        <v>22</v>
      </c>
      <c r="O5504" s="1">
        <v>45004</v>
      </c>
      <c r="P5504" s="3">
        <f t="shared" si="171"/>
        <v>10</v>
      </c>
      <c r="Q5504" t="s">
        <v>23</v>
      </c>
      <c r="R5504" t="s">
        <v>33</v>
      </c>
    </row>
    <row r="5505" spans="1:18" x14ac:dyDescent="0.25">
      <c r="A5505" t="s">
        <v>15286</v>
      </c>
      <c r="B5505" s="3">
        <v>67</v>
      </c>
      <c r="C5505" s="3" t="str" cm="1">
        <f t="array" ref="C5505">_xlfn.IFS(B5505&lt;35,"Young",B5505&lt;60,"Middle",TRUE,"Senior")</f>
        <v>Senior</v>
      </c>
      <c r="D5505" t="s">
        <v>26</v>
      </c>
      <c r="E5505" t="str">
        <f t="shared" si="170"/>
        <v>Senior-Male</v>
      </c>
      <c r="F5505" t="s">
        <v>50</v>
      </c>
      <c r="G5505" t="s">
        <v>26593</v>
      </c>
      <c r="H5505" s="1">
        <v>44254</v>
      </c>
      <c r="I5505" t="s">
        <v>15287</v>
      </c>
      <c r="J5505" t="s">
        <v>15288</v>
      </c>
      <c r="K5505" t="s">
        <v>61</v>
      </c>
      <c r="L5505">
        <v>6209.2940740000004</v>
      </c>
      <c r="M5505">
        <v>136</v>
      </c>
      <c r="N5505" t="s">
        <v>39</v>
      </c>
      <c r="O5505" s="1">
        <v>44255</v>
      </c>
      <c r="P5505" s="3">
        <f t="shared" si="171"/>
        <v>1</v>
      </c>
      <c r="Q5505" t="s">
        <v>49</v>
      </c>
      <c r="R5505" t="s">
        <v>24</v>
      </c>
    </row>
    <row r="5506" spans="1:18" x14ac:dyDescent="0.25">
      <c r="A5506" t="s">
        <v>15289</v>
      </c>
      <c r="B5506" s="3">
        <v>34</v>
      </c>
      <c r="C5506" s="3" t="str" cm="1">
        <f t="array" ref="C5506">_xlfn.IFS(B5506&lt;35,"Young",B5506&lt;60,"Middle",TRUE,"Senior")</f>
        <v>Young</v>
      </c>
      <c r="D5506" t="s">
        <v>26</v>
      </c>
      <c r="E5506" t="str">
        <f t="shared" si="170"/>
        <v>Young-Male</v>
      </c>
      <c r="F5506" t="s">
        <v>63</v>
      </c>
      <c r="G5506" t="s">
        <v>36</v>
      </c>
      <c r="H5506" s="1">
        <v>43656</v>
      </c>
      <c r="I5506" t="s">
        <v>15290</v>
      </c>
      <c r="J5506" t="s">
        <v>13878</v>
      </c>
      <c r="K5506" t="s">
        <v>61</v>
      </c>
      <c r="L5506">
        <v>10624.07152</v>
      </c>
      <c r="M5506">
        <v>298</v>
      </c>
      <c r="N5506" t="s">
        <v>39</v>
      </c>
      <c r="O5506" s="1">
        <v>43663</v>
      </c>
      <c r="P5506" s="3">
        <f t="shared" si="171"/>
        <v>7</v>
      </c>
      <c r="Q5506" t="s">
        <v>44</v>
      </c>
      <c r="R5506" t="s">
        <v>24</v>
      </c>
    </row>
    <row r="5507" spans="1:18" x14ac:dyDescent="0.25">
      <c r="A5507" t="s">
        <v>15291</v>
      </c>
      <c r="B5507" s="3">
        <v>85</v>
      </c>
      <c r="C5507" s="3" t="str" cm="1">
        <f t="array" ref="C5507">_xlfn.IFS(B5507&lt;35,"Young",B5507&lt;60,"Middle",TRUE,"Senior")</f>
        <v>Senior</v>
      </c>
      <c r="D5507" t="s">
        <v>16</v>
      </c>
      <c r="E5507" t="str">
        <f t="shared" ref="E5507:E5570" si="172">C5507 &amp; "-" &amp; D5507</f>
        <v>Senior-Female</v>
      </c>
      <c r="F5507" t="s">
        <v>115</v>
      </c>
      <c r="G5507" t="s">
        <v>26592</v>
      </c>
      <c r="H5507" s="1">
        <v>43475</v>
      </c>
      <c r="I5507" t="s">
        <v>15292</v>
      </c>
      <c r="J5507" t="s">
        <v>15293</v>
      </c>
      <c r="K5507" t="s">
        <v>21</v>
      </c>
      <c r="L5507">
        <v>21984.938590000002</v>
      </c>
      <c r="M5507">
        <v>152</v>
      </c>
      <c r="N5507" t="s">
        <v>43</v>
      </c>
      <c r="O5507" s="1">
        <v>43477</v>
      </c>
      <c r="P5507" s="3">
        <f t="shared" ref="P5507:P5570" si="173">O5507-H5507</f>
        <v>2</v>
      </c>
      <c r="Q5507" t="s">
        <v>23</v>
      </c>
      <c r="R5507" t="s">
        <v>24</v>
      </c>
    </row>
    <row r="5508" spans="1:18" x14ac:dyDescent="0.25">
      <c r="A5508" t="s">
        <v>15294</v>
      </c>
      <c r="B5508" s="3">
        <v>42</v>
      </c>
      <c r="C5508" s="3" t="str" cm="1">
        <f t="array" ref="C5508">_xlfn.IFS(B5508&lt;35,"Young",B5508&lt;60,"Middle",TRUE,"Senior")</f>
        <v>Middle</v>
      </c>
      <c r="D5508" t="s">
        <v>16</v>
      </c>
      <c r="E5508" t="str">
        <f t="shared" si="172"/>
        <v>Middle-Female</v>
      </c>
      <c r="F5508" t="s">
        <v>230</v>
      </c>
      <c r="G5508" t="s">
        <v>26592</v>
      </c>
      <c r="H5508" s="1">
        <v>45097</v>
      </c>
      <c r="I5508" t="s">
        <v>15295</v>
      </c>
      <c r="J5508" t="s">
        <v>1423</v>
      </c>
      <c r="K5508" t="s">
        <v>21</v>
      </c>
      <c r="L5508">
        <v>9441.5615789999993</v>
      </c>
      <c r="M5508">
        <v>265</v>
      </c>
      <c r="N5508" t="s">
        <v>22</v>
      </c>
      <c r="O5508" s="1">
        <v>45106</v>
      </c>
      <c r="P5508" s="3">
        <f t="shared" si="173"/>
        <v>9</v>
      </c>
      <c r="Q5508" t="s">
        <v>44</v>
      </c>
      <c r="R5508" t="s">
        <v>33</v>
      </c>
    </row>
    <row r="5509" spans="1:18" x14ac:dyDescent="0.25">
      <c r="A5509" t="s">
        <v>15296</v>
      </c>
      <c r="B5509" s="3">
        <v>36</v>
      </c>
      <c r="C5509" s="3" t="str" cm="1">
        <f t="array" ref="C5509">_xlfn.IFS(B5509&lt;35,"Young",B5509&lt;60,"Middle",TRUE,"Senior")</f>
        <v>Middle</v>
      </c>
      <c r="D5509" t="s">
        <v>26</v>
      </c>
      <c r="E5509" t="str">
        <f t="shared" si="172"/>
        <v>Middle-Male</v>
      </c>
      <c r="F5509" t="s">
        <v>50</v>
      </c>
      <c r="G5509" t="s">
        <v>26593</v>
      </c>
      <c r="H5509" s="1">
        <v>44251</v>
      </c>
      <c r="I5509" t="s">
        <v>15297</v>
      </c>
      <c r="J5509" t="s">
        <v>15298</v>
      </c>
      <c r="K5509" t="s">
        <v>31</v>
      </c>
      <c r="L5509">
        <v>30374.833729999998</v>
      </c>
      <c r="M5509">
        <v>267</v>
      </c>
      <c r="N5509" t="s">
        <v>43</v>
      </c>
      <c r="O5509" s="1">
        <v>44264</v>
      </c>
      <c r="P5509" s="3">
        <f t="shared" si="173"/>
        <v>13</v>
      </c>
      <c r="Q5509" t="s">
        <v>32</v>
      </c>
      <c r="R5509" t="s">
        <v>24</v>
      </c>
    </row>
    <row r="5510" spans="1:18" x14ac:dyDescent="0.25">
      <c r="A5510" t="s">
        <v>15299</v>
      </c>
      <c r="B5510" s="3">
        <v>67</v>
      </c>
      <c r="C5510" s="3" t="str" cm="1">
        <f t="array" ref="C5510">_xlfn.IFS(B5510&lt;35,"Young",B5510&lt;60,"Middle",TRUE,"Senior")</f>
        <v>Senior</v>
      </c>
      <c r="D5510" t="s">
        <v>26</v>
      </c>
      <c r="E5510" t="str">
        <f t="shared" si="172"/>
        <v>Senior-Male</v>
      </c>
      <c r="F5510" t="s">
        <v>115</v>
      </c>
      <c r="G5510" t="s">
        <v>70</v>
      </c>
      <c r="H5510" s="1">
        <v>44947</v>
      </c>
      <c r="I5510" t="s">
        <v>15300</v>
      </c>
      <c r="J5510" t="s">
        <v>3208</v>
      </c>
      <c r="K5510" t="s">
        <v>61</v>
      </c>
      <c r="L5510">
        <v>2957.6300630000001</v>
      </c>
      <c r="M5510">
        <v>407</v>
      </c>
      <c r="N5510" t="s">
        <v>39</v>
      </c>
      <c r="O5510" s="1">
        <v>44977</v>
      </c>
      <c r="P5510" s="3">
        <f t="shared" si="173"/>
        <v>30</v>
      </c>
      <c r="Q5510" t="s">
        <v>49</v>
      </c>
      <c r="R5510" t="s">
        <v>33</v>
      </c>
    </row>
    <row r="5511" spans="1:18" x14ac:dyDescent="0.25">
      <c r="A5511" t="s">
        <v>12375</v>
      </c>
      <c r="B5511" s="3">
        <v>28</v>
      </c>
      <c r="C5511" s="3" t="str" cm="1">
        <f t="array" ref="C5511">_xlfn.IFS(B5511&lt;35,"Young",B5511&lt;60,"Middle",TRUE,"Senior")</f>
        <v>Young</v>
      </c>
      <c r="D5511" t="s">
        <v>16</v>
      </c>
      <c r="E5511" t="str">
        <f t="shared" si="172"/>
        <v>Young-Female</v>
      </c>
      <c r="F5511" t="s">
        <v>17</v>
      </c>
      <c r="G5511" t="s">
        <v>28</v>
      </c>
      <c r="H5511" s="1">
        <v>43638</v>
      </c>
      <c r="I5511" t="s">
        <v>15301</v>
      </c>
      <c r="J5511" t="s">
        <v>15302</v>
      </c>
      <c r="K5511" t="s">
        <v>31</v>
      </c>
      <c r="L5511">
        <v>9075.1793570000009</v>
      </c>
      <c r="M5511">
        <v>440</v>
      </c>
      <c r="N5511" t="s">
        <v>43</v>
      </c>
      <c r="O5511" s="1">
        <v>43654</v>
      </c>
      <c r="P5511" s="3">
        <f t="shared" si="173"/>
        <v>16</v>
      </c>
      <c r="Q5511" t="s">
        <v>32</v>
      </c>
      <c r="R5511" t="s">
        <v>33</v>
      </c>
    </row>
    <row r="5512" spans="1:18" x14ac:dyDescent="0.25">
      <c r="A5512" t="s">
        <v>15303</v>
      </c>
      <c r="B5512" s="3">
        <v>55</v>
      </c>
      <c r="C5512" s="3" t="str" cm="1">
        <f t="array" ref="C5512">_xlfn.IFS(B5512&lt;35,"Young",B5512&lt;60,"Middle",TRUE,"Senior")</f>
        <v>Middle</v>
      </c>
      <c r="D5512" t="s">
        <v>16</v>
      </c>
      <c r="E5512" t="str">
        <f t="shared" si="172"/>
        <v>Middle-Female</v>
      </c>
      <c r="F5512" t="s">
        <v>50</v>
      </c>
      <c r="G5512" t="s">
        <v>26593</v>
      </c>
      <c r="H5512" s="1">
        <v>44229</v>
      </c>
      <c r="I5512" t="s">
        <v>15304</v>
      </c>
      <c r="J5512" t="s">
        <v>15305</v>
      </c>
      <c r="K5512" t="s">
        <v>31</v>
      </c>
      <c r="L5512">
        <v>921.93885769999997</v>
      </c>
      <c r="M5512">
        <v>248</v>
      </c>
      <c r="N5512" t="s">
        <v>43</v>
      </c>
      <c r="O5512" s="1">
        <v>44246</v>
      </c>
      <c r="P5512" s="3">
        <f t="shared" si="173"/>
        <v>17</v>
      </c>
      <c r="Q5512" t="s">
        <v>32</v>
      </c>
      <c r="R5512" t="s">
        <v>45</v>
      </c>
    </row>
    <row r="5513" spans="1:18" x14ac:dyDescent="0.25">
      <c r="A5513" t="s">
        <v>15306</v>
      </c>
      <c r="B5513" s="3">
        <v>41</v>
      </c>
      <c r="C5513" s="3" t="str" cm="1">
        <f t="array" ref="C5513">_xlfn.IFS(B5513&lt;35,"Young",B5513&lt;60,"Middle",TRUE,"Senior")</f>
        <v>Middle</v>
      </c>
      <c r="D5513" t="s">
        <v>26</v>
      </c>
      <c r="E5513" t="str">
        <f t="shared" si="172"/>
        <v>Middle-Male</v>
      </c>
      <c r="F5513" t="s">
        <v>17</v>
      </c>
      <c r="G5513" t="s">
        <v>26593</v>
      </c>
      <c r="H5513" s="1">
        <v>43632</v>
      </c>
      <c r="I5513" t="s">
        <v>15307</v>
      </c>
      <c r="J5513" t="s">
        <v>15308</v>
      </c>
      <c r="K5513" t="s">
        <v>21</v>
      </c>
      <c r="L5513">
        <v>12497.61326</v>
      </c>
      <c r="M5513">
        <v>485</v>
      </c>
      <c r="N5513" t="s">
        <v>39</v>
      </c>
      <c r="O5513" s="1">
        <v>43651</v>
      </c>
      <c r="P5513" s="3">
        <f t="shared" si="173"/>
        <v>19</v>
      </c>
      <c r="Q5513" t="s">
        <v>85</v>
      </c>
      <c r="R5513" t="s">
        <v>24</v>
      </c>
    </row>
    <row r="5514" spans="1:18" x14ac:dyDescent="0.25">
      <c r="A5514" t="s">
        <v>15309</v>
      </c>
      <c r="B5514" s="3">
        <v>65</v>
      </c>
      <c r="C5514" s="3" t="str" cm="1">
        <f t="array" ref="C5514">_xlfn.IFS(B5514&lt;35,"Young",B5514&lt;60,"Middle",TRUE,"Senior")</f>
        <v>Senior</v>
      </c>
      <c r="D5514" t="s">
        <v>26</v>
      </c>
      <c r="E5514" t="str">
        <f t="shared" si="172"/>
        <v>Senior-Male</v>
      </c>
      <c r="F5514" t="s">
        <v>90</v>
      </c>
      <c r="G5514" t="s">
        <v>26593</v>
      </c>
      <c r="H5514" s="1">
        <v>44000</v>
      </c>
      <c r="I5514" t="s">
        <v>15310</v>
      </c>
      <c r="J5514" t="s">
        <v>15311</v>
      </c>
      <c r="K5514" t="s">
        <v>53</v>
      </c>
      <c r="L5514">
        <v>763.33591260000003</v>
      </c>
      <c r="M5514">
        <v>274</v>
      </c>
      <c r="N5514" t="s">
        <v>43</v>
      </c>
      <c r="O5514" s="1">
        <v>44008</v>
      </c>
      <c r="P5514" s="3">
        <f t="shared" si="173"/>
        <v>8</v>
      </c>
      <c r="Q5514" t="s">
        <v>44</v>
      </c>
      <c r="R5514" t="s">
        <v>45</v>
      </c>
    </row>
    <row r="5515" spans="1:18" x14ac:dyDescent="0.25">
      <c r="A5515" t="s">
        <v>15312</v>
      </c>
      <c r="B5515" s="3">
        <v>34</v>
      </c>
      <c r="C5515" s="3" t="str" cm="1">
        <f t="array" ref="C5515">_xlfn.IFS(B5515&lt;35,"Young",B5515&lt;60,"Middle",TRUE,"Senior")</f>
        <v>Young</v>
      </c>
      <c r="D5515" t="s">
        <v>16</v>
      </c>
      <c r="E5515" t="str">
        <f t="shared" si="172"/>
        <v>Young-Female</v>
      </c>
      <c r="F5515" t="s">
        <v>50</v>
      </c>
      <c r="G5515" t="s">
        <v>28</v>
      </c>
      <c r="H5515" s="1">
        <v>43993</v>
      </c>
      <c r="I5515" t="s">
        <v>15313</v>
      </c>
      <c r="J5515" t="s">
        <v>15314</v>
      </c>
      <c r="K5515" t="s">
        <v>53</v>
      </c>
      <c r="L5515">
        <v>8883.1496029999998</v>
      </c>
      <c r="M5515">
        <v>253</v>
      </c>
      <c r="N5515" t="s">
        <v>39</v>
      </c>
      <c r="O5515" s="1">
        <v>44017</v>
      </c>
      <c r="P5515" s="3">
        <f t="shared" si="173"/>
        <v>24</v>
      </c>
      <c r="Q5515" t="s">
        <v>85</v>
      </c>
      <c r="R5515" t="s">
        <v>24</v>
      </c>
    </row>
    <row r="5516" spans="1:18" x14ac:dyDescent="0.25">
      <c r="A5516" t="s">
        <v>15315</v>
      </c>
      <c r="B5516" s="3">
        <v>36</v>
      </c>
      <c r="C5516" s="3" t="str" cm="1">
        <f t="array" ref="C5516">_xlfn.IFS(B5516&lt;35,"Young",B5516&lt;60,"Middle",TRUE,"Senior")</f>
        <v>Middle</v>
      </c>
      <c r="D5516" t="s">
        <v>16</v>
      </c>
      <c r="E5516" t="str">
        <f t="shared" si="172"/>
        <v>Middle-Female</v>
      </c>
      <c r="F5516" t="s">
        <v>27</v>
      </c>
      <c r="G5516" t="s">
        <v>28</v>
      </c>
      <c r="H5516" s="1">
        <v>44799</v>
      </c>
      <c r="I5516" t="s">
        <v>15316</v>
      </c>
      <c r="J5516" t="s">
        <v>15317</v>
      </c>
      <c r="K5516" t="s">
        <v>57</v>
      </c>
      <c r="L5516">
        <v>1408.7863440000001</v>
      </c>
      <c r="M5516">
        <v>228</v>
      </c>
      <c r="N5516" t="s">
        <v>39</v>
      </c>
      <c r="O5516" s="1">
        <v>44802</v>
      </c>
      <c r="P5516" s="3">
        <f t="shared" si="173"/>
        <v>3</v>
      </c>
      <c r="Q5516" t="s">
        <v>32</v>
      </c>
      <c r="R5516" t="s">
        <v>24</v>
      </c>
    </row>
    <row r="5517" spans="1:18" x14ac:dyDescent="0.25">
      <c r="A5517" t="s">
        <v>15318</v>
      </c>
      <c r="B5517" s="3">
        <v>58</v>
      </c>
      <c r="C5517" s="3" t="str" cm="1">
        <f t="array" ref="C5517">_xlfn.IFS(B5517&lt;35,"Young",B5517&lt;60,"Middle",TRUE,"Senior")</f>
        <v>Middle</v>
      </c>
      <c r="D5517" t="s">
        <v>16</v>
      </c>
      <c r="E5517" t="str">
        <f t="shared" si="172"/>
        <v>Middle-Female</v>
      </c>
      <c r="F5517" t="s">
        <v>115</v>
      </c>
      <c r="G5517" t="s">
        <v>18</v>
      </c>
      <c r="H5517" s="1">
        <v>43838</v>
      </c>
      <c r="I5517" t="s">
        <v>15319</v>
      </c>
      <c r="J5517" t="s">
        <v>6789</v>
      </c>
      <c r="K5517" t="s">
        <v>57</v>
      </c>
      <c r="L5517">
        <v>28133.29895</v>
      </c>
      <c r="M5517">
        <v>485</v>
      </c>
      <c r="N5517" t="s">
        <v>39</v>
      </c>
      <c r="O5517" s="1">
        <v>43839</v>
      </c>
      <c r="P5517" s="3">
        <f t="shared" si="173"/>
        <v>1</v>
      </c>
      <c r="Q5517" t="s">
        <v>49</v>
      </c>
      <c r="R5517" t="s">
        <v>33</v>
      </c>
    </row>
    <row r="5518" spans="1:18" x14ac:dyDescent="0.25">
      <c r="A5518" t="s">
        <v>15320</v>
      </c>
      <c r="B5518" s="3">
        <v>69</v>
      </c>
      <c r="C5518" s="3" t="str" cm="1">
        <f t="array" ref="C5518">_xlfn.IFS(B5518&lt;35,"Young",B5518&lt;60,"Middle",TRUE,"Senior")</f>
        <v>Senior</v>
      </c>
      <c r="D5518" t="s">
        <v>26</v>
      </c>
      <c r="E5518" t="str">
        <f t="shared" si="172"/>
        <v>Senior-Male</v>
      </c>
      <c r="F5518" t="s">
        <v>63</v>
      </c>
      <c r="G5518" t="s">
        <v>26593</v>
      </c>
      <c r="H5518" s="1">
        <v>45224</v>
      </c>
      <c r="I5518" t="s">
        <v>15321</v>
      </c>
      <c r="J5518" t="s">
        <v>15322</v>
      </c>
      <c r="K5518" t="s">
        <v>61</v>
      </c>
      <c r="L5518">
        <v>15534.425450000001</v>
      </c>
      <c r="M5518">
        <v>187</v>
      </c>
      <c r="N5518" t="s">
        <v>43</v>
      </c>
      <c r="O5518" s="1">
        <v>45225</v>
      </c>
      <c r="P5518" s="3">
        <f t="shared" si="173"/>
        <v>1</v>
      </c>
      <c r="Q5518" t="s">
        <v>85</v>
      </c>
      <c r="R5518" t="s">
        <v>24</v>
      </c>
    </row>
    <row r="5519" spans="1:18" x14ac:dyDescent="0.25">
      <c r="A5519" t="s">
        <v>15323</v>
      </c>
      <c r="B5519" s="3">
        <v>51</v>
      </c>
      <c r="C5519" s="3" t="str" cm="1">
        <f t="array" ref="C5519">_xlfn.IFS(B5519&lt;35,"Young",B5519&lt;60,"Middle",TRUE,"Senior")</f>
        <v>Middle</v>
      </c>
      <c r="D5519" t="s">
        <v>16</v>
      </c>
      <c r="E5519" t="str">
        <f t="shared" si="172"/>
        <v>Middle-Female</v>
      </c>
      <c r="F5519" t="s">
        <v>90</v>
      </c>
      <c r="G5519" t="s">
        <v>36</v>
      </c>
      <c r="H5519" s="1">
        <v>43904</v>
      </c>
      <c r="I5519" t="s">
        <v>15324</v>
      </c>
      <c r="J5519" t="s">
        <v>15325</v>
      </c>
      <c r="K5519" t="s">
        <v>31</v>
      </c>
      <c r="L5519">
        <v>5957.6415239999997</v>
      </c>
      <c r="M5519">
        <v>449</v>
      </c>
      <c r="N5519" t="s">
        <v>39</v>
      </c>
      <c r="O5519" s="1">
        <v>43921</v>
      </c>
      <c r="P5519" s="3">
        <f t="shared" si="173"/>
        <v>17</v>
      </c>
      <c r="Q5519" t="s">
        <v>32</v>
      </c>
      <c r="R5519" t="s">
        <v>33</v>
      </c>
    </row>
    <row r="5520" spans="1:18" x14ac:dyDescent="0.25">
      <c r="A5520" t="s">
        <v>7033</v>
      </c>
      <c r="B5520" s="3">
        <v>30</v>
      </c>
      <c r="C5520" s="3" t="str" cm="1">
        <f t="array" ref="C5520">_xlfn.IFS(B5520&lt;35,"Young",B5520&lt;60,"Middle",TRUE,"Senior")</f>
        <v>Young</v>
      </c>
      <c r="D5520" t="s">
        <v>16</v>
      </c>
      <c r="E5520" t="str">
        <f t="shared" si="172"/>
        <v>Young-Female</v>
      </c>
      <c r="F5520" t="s">
        <v>90</v>
      </c>
      <c r="G5520" t="s">
        <v>36</v>
      </c>
      <c r="H5520" s="1">
        <v>43625</v>
      </c>
      <c r="I5520" t="s">
        <v>15326</v>
      </c>
      <c r="J5520" t="s">
        <v>15327</v>
      </c>
      <c r="K5520" t="s">
        <v>57</v>
      </c>
      <c r="L5520">
        <v>6984.6299019999997</v>
      </c>
      <c r="M5520">
        <v>442</v>
      </c>
      <c r="N5520" t="s">
        <v>39</v>
      </c>
      <c r="O5520" s="1">
        <v>43649</v>
      </c>
      <c r="P5520" s="3">
        <f t="shared" si="173"/>
        <v>24</v>
      </c>
      <c r="Q5520" t="s">
        <v>23</v>
      </c>
      <c r="R5520" t="s">
        <v>33</v>
      </c>
    </row>
    <row r="5521" spans="1:18" x14ac:dyDescent="0.25">
      <c r="A5521" t="s">
        <v>3801</v>
      </c>
      <c r="B5521" s="3">
        <v>23</v>
      </c>
      <c r="C5521" s="3" t="str" cm="1">
        <f t="array" ref="C5521">_xlfn.IFS(B5521&lt;35,"Young",B5521&lt;60,"Middle",TRUE,"Senior")</f>
        <v>Young</v>
      </c>
      <c r="D5521" t="s">
        <v>16</v>
      </c>
      <c r="E5521" t="str">
        <f t="shared" si="172"/>
        <v>Young-Female</v>
      </c>
      <c r="F5521" t="s">
        <v>63</v>
      </c>
      <c r="G5521" t="s">
        <v>28</v>
      </c>
      <c r="H5521" s="1">
        <v>44524</v>
      </c>
      <c r="I5521" t="s">
        <v>15328</v>
      </c>
      <c r="J5521" t="s">
        <v>15329</v>
      </c>
      <c r="K5521" t="s">
        <v>61</v>
      </c>
      <c r="L5521">
        <v>26272.63668</v>
      </c>
      <c r="M5521">
        <v>340</v>
      </c>
      <c r="N5521" t="s">
        <v>22</v>
      </c>
      <c r="O5521" s="1">
        <v>44532</v>
      </c>
      <c r="P5521" s="3">
        <f t="shared" si="173"/>
        <v>8</v>
      </c>
      <c r="Q5521" t="s">
        <v>32</v>
      </c>
      <c r="R5521" t="s">
        <v>24</v>
      </c>
    </row>
    <row r="5522" spans="1:18" x14ac:dyDescent="0.25">
      <c r="A5522" t="s">
        <v>15330</v>
      </c>
      <c r="B5522" s="3">
        <v>80</v>
      </c>
      <c r="C5522" s="3" t="str" cm="1">
        <f t="array" ref="C5522">_xlfn.IFS(B5522&lt;35,"Young",B5522&lt;60,"Middle",TRUE,"Senior")</f>
        <v>Senior</v>
      </c>
      <c r="D5522" t="s">
        <v>26</v>
      </c>
      <c r="E5522" t="str">
        <f t="shared" si="172"/>
        <v>Senior-Male</v>
      </c>
      <c r="F5522" t="s">
        <v>90</v>
      </c>
      <c r="G5522" t="s">
        <v>26592</v>
      </c>
      <c r="H5522" s="1">
        <v>43802</v>
      </c>
      <c r="I5522" t="s">
        <v>2092</v>
      </c>
      <c r="J5522" t="s">
        <v>15331</v>
      </c>
      <c r="K5522" t="s">
        <v>53</v>
      </c>
      <c r="L5522">
        <v>34495.508130000002</v>
      </c>
      <c r="M5522">
        <v>278</v>
      </c>
      <c r="N5522" t="s">
        <v>43</v>
      </c>
      <c r="O5522" s="1">
        <v>43832</v>
      </c>
      <c r="P5522" s="3">
        <f t="shared" si="173"/>
        <v>30</v>
      </c>
      <c r="Q5522" t="s">
        <v>49</v>
      </c>
      <c r="R5522" t="s">
        <v>24</v>
      </c>
    </row>
    <row r="5523" spans="1:18" x14ac:dyDescent="0.25">
      <c r="A5523" t="s">
        <v>15332</v>
      </c>
      <c r="B5523" s="3">
        <v>59</v>
      </c>
      <c r="C5523" s="3" t="str" cm="1">
        <f t="array" ref="C5523">_xlfn.IFS(B5523&lt;35,"Young",B5523&lt;60,"Middle",TRUE,"Senior")</f>
        <v>Middle</v>
      </c>
      <c r="D5523" t="s">
        <v>16</v>
      </c>
      <c r="E5523" t="str">
        <f t="shared" si="172"/>
        <v>Middle-Female</v>
      </c>
      <c r="F5523" t="s">
        <v>63</v>
      </c>
      <c r="G5523" t="s">
        <v>36</v>
      </c>
      <c r="H5523" s="1">
        <v>45119</v>
      </c>
      <c r="I5523" t="s">
        <v>15333</v>
      </c>
      <c r="J5523" t="s">
        <v>13036</v>
      </c>
      <c r="K5523" t="s">
        <v>21</v>
      </c>
      <c r="L5523">
        <v>10165.265890000001</v>
      </c>
      <c r="M5523">
        <v>195</v>
      </c>
      <c r="N5523" t="s">
        <v>22</v>
      </c>
      <c r="O5523" s="1">
        <v>45122</v>
      </c>
      <c r="P5523" s="3">
        <f t="shared" si="173"/>
        <v>3</v>
      </c>
      <c r="Q5523" t="s">
        <v>44</v>
      </c>
      <c r="R5523" t="s">
        <v>45</v>
      </c>
    </row>
    <row r="5524" spans="1:18" x14ac:dyDescent="0.25">
      <c r="A5524" t="s">
        <v>15334</v>
      </c>
      <c r="B5524" s="3">
        <v>38</v>
      </c>
      <c r="C5524" s="3" t="str" cm="1">
        <f t="array" ref="C5524">_xlfn.IFS(B5524&lt;35,"Young",B5524&lt;60,"Middle",TRUE,"Senior")</f>
        <v>Middle</v>
      </c>
      <c r="D5524" t="s">
        <v>16</v>
      </c>
      <c r="E5524" t="str">
        <f t="shared" si="172"/>
        <v>Middle-Female</v>
      </c>
      <c r="F5524" t="s">
        <v>27</v>
      </c>
      <c r="G5524" t="s">
        <v>26592</v>
      </c>
      <c r="H5524" s="1">
        <v>44471</v>
      </c>
      <c r="I5524" t="s">
        <v>15335</v>
      </c>
      <c r="J5524" t="s">
        <v>15336</v>
      </c>
      <c r="K5524" t="s">
        <v>57</v>
      </c>
      <c r="L5524">
        <v>15525.30221</v>
      </c>
      <c r="M5524">
        <v>158</v>
      </c>
      <c r="N5524" t="s">
        <v>43</v>
      </c>
      <c r="O5524" s="1">
        <v>44487</v>
      </c>
      <c r="P5524" s="3">
        <f t="shared" si="173"/>
        <v>16</v>
      </c>
      <c r="Q5524" t="s">
        <v>23</v>
      </c>
      <c r="R5524" t="s">
        <v>45</v>
      </c>
    </row>
    <row r="5525" spans="1:18" x14ac:dyDescent="0.25">
      <c r="A5525" t="s">
        <v>15337</v>
      </c>
      <c r="B5525" s="3">
        <v>64</v>
      </c>
      <c r="C5525" s="3" t="str" cm="1">
        <f t="array" ref="C5525">_xlfn.IFS(B5525&lt;35,"Young",B5525&lt;60,"Middle",TRUE,"Senior")</f>
        <v>Senior</v>
      </c>
      <c r="D5525" t="s">
        <v>16</v>
      </c>
      <c r="E5525" t="str">
        <f t="shared" si="172"/>
        <v>Senior-Female</v>
      </c>
      <c r="F5525" t="s">
        <v>35</v>
      </c>
      <c r="G5525" t="s">
        <v>18</v>
      </c>
      <c r="H5525" s="1">
        <v>44752</v>
      </c>
      <c r="I5525" t="s">
        <v>15338</v>
      </c>
      <c r="J5525" t="s">
        <v>15339</v>
      </c>
      <c r="K5525" t="s">
        <v>61</v>
      </c>
      <c r="L5525">
        <v>23176.748970000001</v>
      </c>
      <c r="M5525">
        <v>393</v>
      </c>
      <c r="N5525" t="s">
        <v>39</v>
      </c>
      <c r="O5525" s="1">
        <v>44778</v>
      </c>
      <c r="P5525" s="3">
        <f t="shared" si="173"/>
        <v>26</v>
      </c>
      <c r="Q5525" t="s">
        <v>44</v>
      </c>
      <c r="R5525" t="s">
        <v>24</v>
      </c>
    </row>
    <row r="5526" spans="1:18" x14ac:dyDescent="0.25">
      <c r="A5526" t="s">
        <v>15340</v>
      </c>
      <c r="B5526" s="3">
        <v>59</v>
      </c>
      <c r="C5526" s="3" t="str" cm="1">
        <f t="array" ref="C5526">_xlfn.IFS(B5526&lt;35,"Young",B5526&lt;60,"Middle",TRUE,"Senior")</f>
        <v>Middle</v>
      </c>
      <c r="D5526" t="s">
        <v>16</v>
      </c>
      <c r="E5526" t="str">
        <f t="shared" si="172"/>
        <v>Middle-Female</v>
      </c>
      <c r="F5526" t="s">
        <v>35</v>
      </c>
      <c r="G5526" t="s">
        <v>36</v>
      </c>
      <c r="H5526" s="1">
        <v>43914</v>
      </c>
      <c r="I5526" t="s">
        <v>14687</v>
      </c>
      <c r="J5526" t="s">
        <v>15341</v>
      </c>
      <c r="K5526" t="s">
        <v>31</v>
      </c>
      <c r="L5526">
        <v>6082.9105989999998</v>
      </c>
      <c r="M5526">
        <v>296</v>
      </c>
      <c r="N5526" t="s">
        <v>22</v>
      </c>
      <c r="O5526" s="1">
        <v>43917</v>
      </c>
      <c r="P5526" s="3">
        <f t="shared" si="173"/>
        <v>3</v>
      </c>
      <c r="Q5526" t="s">
        <v>49</v>
      </c>
      <c r="R5526" t="s">
        <v>45</v>
      </c>
    </row>
    <row r="5527" spans="1:18" x14ac:dyDescent="0.25">
      <c r="A5527" t="s">
        <v>15342</v>
      </c>
      <c r="B5527" s="3">
        <v>71</v>
      </c>
      <c r="C5527" s="3" t="str" cm="1">
        <f t="array" ref="C5527">_xlfn.IFS(B5527&lt;35,"Young",B5527&lt;60,"Middle",TRUE,"Senior")</f>
        <v>Senior</v>
      </c>
      <c r="D5527" t="s">
        <v>16</v>
      </c>
      <c r="E5527" t="str">
        <f t="shared" si="172"/>
        <v>Senior-Female</v>
      </c>
      <c r="F5527" t="s">
        <v>35</v>
      </c>
      <c r="G5527" t="s">
        <v>18</v>
      </c>
      <c r="H5527" s="1">
        <v>44943</v>
      </c>
      <c r="I5527" t="s">
        <v>15343</v>
      </c>
      <c r="J5527" t="s">
        <v>15344</v>
      </c>
      <c r="K5527" t="s">
        <v>57</v>
      </c>
      <c r="L5527">
        <v>45114.229330000002</v>
      </c>
      <c r="M5527">
        <v>151</v>
      </c>
      <c r="N5527" t="s">
        <v>39</v>
      </c>
      <c r="O5527" s="1">
        <v>44948</v>
      </c>
      <c r="P5527" s="3">
        <f t="shared" si="173"/>
        <v>5</v>
      </c>
      <c r="Q5527" t="s">
        <v>44</v>
      </c>
      <c r="R5527" t="s">
        <v>24</v>
      </c>
    </row>
    <row r="5528" spans="1:18" x14ac:dyDescent="0.25">
      <c r="A5528" t="s">
        <v>15345</v>
      </c>
      <c r="B5528" s="3">
        <v>40</v>
      </c>
      <c r="C5528" s="3" t="str" cm="1">
        <f t="array" ref="C5528">_xlfn.IFS(B5528&lt;35,"Young",B5528&lt;60,"Middle",TRUE,"Senior")</f>
        <v>Middle</v>
      </c>
      <c r="D5528" t="s">
        <v>26</v>
      </c>
      <c r="E5528" t="str">
        <f t="shared" si="172"/>
        <v>Middle-Male</v>
      </c>
      <c r="F5528" t="s">
        <v>50</v>
      </c>
      <c r="G5528" t="s">
        <v>26593</v>
      </c>
      <c r="H5528" s="1">
        <v>44848</v>
      </c>
      <c r="I5528" t="s">
        <v>15346</v>
      </c>
      <c r="J5528" t="s">
        <v>15347</v>
      </c>
      <c r="K5528" t="s">
        <v>21</v>
      </c>
      <c r="L5528">
        <v>11011.34096</v>
      </c>
      <c r="M5528">
        <v>486</v>
      </c>
      <c r="N5528" t="s">
        <v>39</v>
      </c>
      <c r="O5528" s="1">
        <v>44852</v>
      </c>
      <c r="P5528" s="3">
        <f t="shared" si="173"/>
        <v>4</v>
      </c>
      <c r="Q5528" t="s">
        <v>23</v>
      </c>
      <c r="R5528" t="s">
        <v>24</v>
      </c>
    </row>
    <row r="5529" spans="1:18" x14ac:dyDescent="0.25">
      <c r="A5529" t="s">
        <v>15348</v>
      </c>
      <c r="B5529" s="3">
        <v>53</v>
      </c>
      <c r="C5529" s="3" t="str" cm="1">
        <f t="array" ref="C5529">_xlfn.IFS(B5529&lt;35,"Young",B5529&lt;60,"Middle",TRUE,"Senior")</f>
        <v>Middle</v>
      </c>
      <c r="D5529" t="s">
        <v>16</v>
      </c>
      <c r="E5529" t="str">
        <f t="shared" si="172"/>
        <v>Middle-Female</v>
      </c>
      <c r="F5529" t="s">
        <v>35</v>
      </c>
      <c r="G5529" t="s">
        <v>26592</v>
      </c>
      <c r="H5529" s="1">
        <v>45012</v>
      </c>
      <c r="I5529" t="s">
        <v>15349</v>
      </c>
      <c r="J5529" t="s">
        <v>15350</v>
      </c>
      <c r="K5529" t="s">
        <v>61</v>
      </c>
      <c r="L5529">
        <v>35611.24914</v>
      </c>
      <c r="M5529">
        <v>130</v>
      </c>
      <c r="N5529" t="s">
        <v>43</v>
      </c>
      <c r="O5529" s="1">
        <v>45016</v>
      </c>
      <c r="P5529" s="3">
        <f t="shared" si="173"/>
        <v>4</v>
      </c>
      <c r="Q5529" t="s">
        <v>23</v>
      </c>
      <c r="R5529" t="s">
        <v>33</v>
      </c>
    </row>
    <row r="5530" spans="1:18" x14ac:dyDescent="0.25">
      <c r="A5530" t="s">
        <v>15351</v>
      </c>
      <c r="B5530" s="3">
        <v>51</v>
      </c>
      <c r="C5530" s="3" t="str" cm="1">
        <f t="array" ref="C5530">_xlfn.IFS(B5530&lt;35,"Young",B5530&lt;60,"Middle",TRUE,"Senior")</f>
        <v>Middle</v>
      </c>
      <c r="D5530" t="s">
        <v>26</v>
      </c>
      <c r="E5530" t="str">
        <f t="shared" si="172"/>
        <v>Middle-Male</v>
      </c>
      <c r="F5530" t="s">
        <v>63</v>
      </c>
      <c r="G5530" t="s">
        <v>26593</v>
      </c>
      <c r="H5530" s="1">
        <v>43912</v>
      </c>
      <c r="I5530" t="s">
        <v>15352</v>
      </c>
      <c r="J5530" t="s">
        <v>15353</v>
      </c>
      <c r="K5530" t="s">
        <v>31</v>
      </c>
      <c r="L5530">
        <v>26670.736850000001</v>
      </c>
      <c r="M5530">
        <v>104</v>
      </c>
      <c r="N5530" t="s">
        <v>39</v>
      </c>
      <c r="O5530" s="1">
        <v>43935</v>
      </c>
      <c r="P5530" s="3">
        <f t="shared" si="173"/>
        <v>23</v>
      </c>
      <c r="Q5530" t="s">
        <v>85</v>
      </c>
      <c r="R5530" t="s">
        <v>45</v>
      </c>
    </row>
    <row r="5531" spans="1:18" x14ac:dyDescent="0.25">
      <c r="A5531" t="s">
        <v>15354</v>
      </c>
      <c r="B5531" s="3">
        <v>83</v>
      </c>
      <c r="C5531" s="3" t="str" cm="1">
        <f t="array" ref="C5531">_xlfn.IFS(B5531&lt;35,"Young",B5531&lt;60,"Middle",TRUE,"Senior")</f>
        <v>Senior</v>
      </c>
      <c r="D5531" t="s">
        <v>26</v>
      </c>
      <c r="E5531" t="str">
        <f t="shared" si="172"/>
        <v>Senior-Male</v>
      </c>
      <c r="F5531" t="s">
        <v>35</v>
      </c>
      <c r="G5531" t="s">
        <v>26592</v>
      </c>
      <c r="H5531" s="1">
        <v>44733</v>
      </c>
      <c r="I5531" t="s">
        <v>9422</v>
      </c>
      <c r="J5531" t="s">
        <v>8729</v>
      </c>
      <c r="K5531" t="s">
        <v>21</v>
      </c>
      <c r="L5531">
        <v>14340.257799999999</v>
      </c>
      <c r="M5531">
        <v>384</v>
      </c>
      <c r="N5531" t="s">
        <v>43</v>
      </c>
      <c r="O5531" s="1">
        <v>44759</v>
      </c>
      <c r="P5531" s="3">
        <f t="shared" si="173"/>
        <v>26</v>
      </c>
      <c r="Q5531" t="s">
        <v>44</v>
      </c>
      <c r="R5531" t="s">
        <v>24</v>
      </c>
    </row>
    <row r="5532" spans="1:18" x14ac:dyDescent="0.25">
      <c r="A5532" t="s">
        <v>15355</v>
      </c>
      <c r="B5532" s="3">
        <v>69</v>
      </c>
      <c r="C5532" s="3" t="str" cm="1">
        <f t="array" ref="C5532">_xlfn.IFS(B5532&lt;35,"Young",B5532&lt;60,"Middle",TRUE,"Senior")</f>
        <v>Senior</v>
      </c>
      <c r="D5532" t="s">
        <v>16</v>
      </c>
      <c r="E5532" t="str">
        <f t="shared" si="172"/>
        <v>Senior-Female</v>
      </c>
      <c r="F5532" t="s">
        <v>230</v>
      </c>
      <c r="G5532" t="s">
        <v>18</v>
      </c>
      <c r="H5532" s="1">
        <v>45138</v>
      </c>
      <c r="I5532" t="s">
        <v>15356</v>
      </c>
      <c r="J5532" t="s">
        <v>15357</v>
      </c>
      <c r="K5532" t="s">
        <v>57</v>
      </c>
      <c r="L5532">
        <v>50581.308319999996</v>
      </c>
      <c r="M5532">
        <v>394</v>
      </c>
      <c r="N5532" t="s">
        <v>43</v>
      </c>
      <c r="O5532" s="1">
        <v>45168</v>
      </c>
      <c r="P5532" s="3">
        <f t="shared" si="173"/>
        <v>30</v>
      </c>
      <c r="Q5532" t="s">
        <v>85</v>
      </c>
      <c r="R5532" t="s">
        <v>33</v>
      </c>
    </row>
    <row r="5533" spans="1:18" x14ac:dyDescent="0.25">
      <c r="A5533" t="s">
        <v>15358</v>
      </c>
      <c r="B5533" s="3">
        <v>28</v>
      </c>
      <c r="C5533" s="3" t="str" cm="1">
        <f t="array" ref="C5533">_xlfn.IFS(B5533&lt;35,"Young",B5533&lt;60,"Middle",TRUE,"Senior")</f>
        <v>Young</v>
      </c>
      <c r="D5533" t="s">
        <v>26</v>
      </c>
      <c r="E5533" t="str">
        <f t="shared" si="172"/>
        <v>Young-Male</v>
      </c>
      <c r="F5533" t="s">
        <v>115</v>
      </c>
      <c r="G5533" t="s">
        <v>28</v>
      </c>
      <c r="H5533" s="1">
        <v>44021</v>
      </c>
      <c r="I5533" t="s">
        <v>15359</v>
      </c>
      <c r="J5533" t="s">
        <v>15360</v>
      </c>
      <c r="K5533" t="s">
        <v>53</v>
      </c>
      <c r="L5533">
        <v>23968.514810000001</v>
      </c>
      <c r="M5533">
        <v>243</v>
      </c>
      <c r="N5533" t="s">
        <v>39</v>
      </c>
      <c r="O5533" s="1">
        <v>44022</v>
      </c>
      <c r="P5533" s="3">
        <f t="shared" si="173"/>
        <v>1</v>
      </c>
      <c r="Q5533" t="s">
        <v>44</v>
      </c>
      <c r="R5533" t="s">
        <v>45</v>
      </c>
    </row>
    <row r="5534" spans="1:18" x14ac:dyDescent="0.25">
      <c r="A5534" t="s">
        <v>15361</v>
      </c>
      <c r="B5534" s="3">
        <v>18</v>
      </c>
      <c r="C5534" s="3" t="str" cm="1">
        <f t="array" ref="C5534">_xlfn.IFS(B5534&lt;35,"Young",B5534&lt;60,"Middle",TRUE,"Senior")</f>
        <v>Young</v>
      </c>
      <c r="D5534" t="s">
        <v>26</v>
      </c>
      <c r="E5534" t="str">
        <f t="shared" si="172"/>
        <v>Young-Male</v>
      </c>
      <c r="F5534" t="s">
        <v>35</v>
      </c>
      <c r="G5534" t="s">
        <v>26593</v>
      </c>
      <c r="H5534" s="1">
        <v>43852</v>
      </c>
      <c r="I5534" t="s">
        <v>15362</v>
      </c>
      <c r="J5534" t="s">
        <v>15363</v>
      </c>
      <c r="K5534" t="s">
        <v>61</v>
      </c>
      <c r="L5534">
        <v>29549.922709999999</v>
      </c>
      <c r="M5534">
        <v>167</v>
      </c>
      <c r="N5534" t="s">
        <v>43</v>
      </c>
      <c r="O5534" s="1">
        <v>43879</v>
      </c>
      <c r="P5534" s="3">
        <f t="shared" si="173"/>
        <v>27</v>
      </c>
      <c r="Q5534" t="s">
        <v>49</v>
      </c>
      <c r="R5534" t="s">
        <v>33</v>
      </c>
    </row>
    <row r="5535" spans="1:18" x14ac:dyDescent="0.25">
      <c r="A5535" t="s">
        <v>2933</v>
      </c>
      <c r="B5535" s="3">
        <v>19</v>
      </c>
      <c r="C5535" s="3" t="str" cm="1">
        <f t="array" ref="C5535">_xlfn.IFS(B5535&lt;35,"Young",B5535&lt;60,"Middle",TRUE,"Senior")</f>
        <v>Young</v>
      </c>
      <c r="D5535" t="s">
        <v>16</v>
      </c>
      <c r="E5535" t="str">
        <f t="shared" si="172"/>
        <v>Young-Female</v>
      </c>
      <c r="F5535" t="s">
        <v>35</v>
      </c>
      <c r="G5535" t="s">
        <v>36</v>
      </c>
      <c r="H5535" s="1">
        <v>44152</v>
      </c>
      <c r="I5535" t="s">
        <v>11008</v>
      </c>
      <c r="J5535" t="s">
        <v>15364</v>
      </c>
      <c r="K5535" t="s">
        <v>31</v>
      </c>
      <c r="L5535">
        <v>2885.7096179999999</v>
      </c>
      <c r="M5535">
        <v>102</v>
      </c>
      <c r="N5535" t="s">
        <v>22</v>
      </c>
      <c r="O5535" s="1">
        <v>44154</v>
      </c>
      <c r="P5535" s="3">
        <f t="shared" si="173"/>
        <v>2</v>
      </c>
      <c r="Q5535" t="s">
        <v>23</v>
      </c>
      <c r="R5535" t="s">
        <v>45</v>
      </c>
    </row>
    <row r="5536" spans="1:18" x14ac:dyDescent="0.25">
      <c r="A5536" t="s">
        <v>15365</v>
      </c>
      <c r="B5536" s="3">
        <v>44</v>
      </c>
      <c r="C5536" s="3" t="str" cm="1">
        <f t="array" ref="C5536">_xlfn.IFS(B5536&lt;35,"Young",B5536&lt;60,"Middle",TRUE,"Senior")</f>
        <v>Middle</v>
      </c>
      <c r="D5536" t="s">
        <v>16</v>
      </c>
      <c r="E5536" t="str">
        <f t="shared" si="172"/>
        <v>Middle-Female</v>
      </c>
      <c r="F5536" t="s">
        <v>63</v>
      </c>
      <c r="G5536" t="s">
        <v>70</v>
      </c>
      <c r="H5536" s="1">
        <v>44334</v>
      </c>
      <c r="I5536" t="s">
        <v>15366</v>
      </c>
      <c r="J5536" t="s">
        <v>15367</v>
      </c>
      <c r="K5536" t="s">
        <v>31</v>
      </c>
      <c r="L5536">
        <v>19068.810519999999</v>
      </c>
      <c r="M5536">
        <v>490</v>
      </c>
      <c r="N5536" t="s">
        <v>39</v>
      </c>
      <c r="O5536" s="1">
        <v>44344</v>
      </c>
      <c r="P5536" s="3">
        <f t="shared" si="173"/>
        <v>10</v>
      </c>
      <c r="Q5536" t="s">
        <v>32</v>
      </c>
      <c r="R5536" t="s">
        <v>24</v>
      </c>
    </row>
    <row r="5537" spans="1:18" x14ac:dyDescent="0.25">
      <c r="A5537" t="s">
        <v>15368</v>
      </c>
      <c r="B5537" s="3">
        <v>40</v>
      </c>
      <c r="C5537" s="3" t="str" cm="1">
        <f t="array" ref="C5537">_xlfn.IFS(B5537&lt;35,"Young",B5537&lt;60,"Middle",TRUE,"Senior")</f>
        <v>Middle</v>
      </c>
      <c r="D5537" t="s">
        <v>16</v>
      </c>
      <c r="E5537" t="str">
        <f t="shared" si="172"/>
        <v>Middle-Female</v>
      </c>
      <c r="F5537" t="s">
        <v>230</v>
      </c>
      <c r="G5537" t="s">
        <v>18</v>
      </c>
      <c r="H5537" s="1">
        <v>43535</v>
      </c>
      <c r="I5537" t="s">
        <v>15369</v>
      </c>
      <c r="J5537" t="s">
        <v>15370</v>
      </c>
      <c r="K5537" t="s">
        <v>31</v>
      </c>
      <c r="L5537">
        <v>46867.231209999998</v>
      </c>
      <c r="M5537">
        <v>347</v>
      </c>
      <c r="N5537" t="s">
        <v>39</v>
      </c>
      <c r="O5537" s="1">
        <v>43552</v>
      </c>
      <c r="P5537" s="3">
        <f t="shared" si="173"/>
        <v>17</v>
      </c>
      <c r="Q5537" t="s">
        <v>23</v>
      </c>
      <c r="R5537" t="s">
        <v>45</v>
      </c>
    </row>
    <row r="5538" spans="1:18" x14ac:dyDescent="0.25">
      <c r="A5538" t="s">
        <v>15371</v>
      </c>
      <c r="B5538" s="3">
        <v>43</v>
      </c>
      <c r="C5538" s="3" t="str" cm="1">
        <f t="array" ref="C5538">_xlfn.IFS(B5538&lt;35,"Young",B5538&lt;60,"Middle",TRUE,"Senior")</f>
        <v>Middle</v>
      </c>
      <c r="D5538" t="s">
        <v>16</v>
      </c>
      <c r="E5538" t="str">
        <f t="shared" si="172"/>
        <v>Middle-Female</v>
      </c>
      <c r="F5538" t="s">
        <v>35</v>
      </c>
      <c r="G5538" t="s">
        <v>26593</v>
      </c>
      <c r="H5538" s="1">
        <v>43889</v>
      </c>
      <c r="I5538" t="s">
        <v>15372</v>
      </c>
      <c r="J5538" t="s">
        <v>15373</v>
      </c>
      <c r="K5538" t="s">
        <v>61</v>
      </c>
      <c r="L5538">
        <v>17414.785390000001</v>
      </c>
      <c r="M5538">
        <v>340</v>
      </c>
      <c r="N5538" t="s">
        <v>43</v>
      </c>
      <c r="O5538" s="1">
        <v>43915</v>
      </c>
      <c r="P5538" s="3">
        <f t="shared" si="173"/>
        <v>26</v>
      </c>
      <c r="Q5538" t="s">
        <v>44</v>
      </c>
      <c r="R5538" t="s">
        <v>24</v>
      </c>
    </row>
    <row r="5539" spans="1:18" x14ac:dyDescent="0.25">
      <c r="A5539" t="s">
        <v>15374</v>
      </c>
      <c r="B5539" s="3">
        <v>50</v>
      </c>
      <c r="C5539" s="3" t="str" cm="1">
        <f t="array" ref="C5539">_xlfn.IFS(B5539&lt;35,"Young",B5539&lt;60,"Middle",TRUE,"Senior")</f>
        <v>Middle</v>
      </c>
      <c r="D5539" t="s">
        <v>16</v>
      </c>
      <c r="E5539" t="str">
        <f t="shared" si="172"/>
        <v>Middle-Female</v>
      </c>
      <c r="F5539" t="s">
        <v>50</v>
      </c>
      <c r="G5539" t="s">
        <v>26593</v>
      </c>
      <c r="H5539" s="1">
        <v>44666</v>
      </c>
      <c r="I5539" t="s">
        <v>15375</v>
      </c>
      <c r="J5539" t="s">
        <v>15376</v>
      </c>
      <c r="K5539" t="s">
        <v>61</v>
      </c>
      <c r="L5539">
        <v>21353.714349999998</v>
      </c>
      <c r="M5539">
        <v>498</v>
      </c>
      <c r="N5539" t="s">
        <v>43</v>
      </c>
      <c r="O5539" s="1">
        <v>44669</v>
      </c>
      <c r="P5539" s="3">
        <f t="shared" si="173"/>
        <v>3</v>
      </c>
      <c r="Q5539" t="s">
        <v>23</v>
      </c>
      <c r="R5539" t="s">
        <v>33</v>
      </c>
    </row>
    <row r="5540" spans="1:18" x14ac:dyDescent="0.25">
      <c r="A5540" t="s">
        <v>15377</v>
      </c>
      <c r="B5540" s="3">
        <v>53</v>
      </c>
      <c r="C5540" s="3" t="str" cm="1">
        <f t="array" ref="C5540">_xlfn.IFS(B5540&lt;35,"Young",B5540&lt;60,"Middle",TRUE,"Senior")</f>
        <v>Middle</v>
      </c>
      <c r="D5540" t="s">
        <v>26</v>
      </c>
      <c r="E5540" t="str">
        <f t="shared" si="172"/>
        <v>Middle-Male</v>
      </c>
      <c r="F5540" t="s">
        <v>35</v>
      </c>
      <c r="G5540" t="s">
        <v>26593</v>
      </c>
      <c r="H5540" s="1">
        <v>44013</v>
      </c>
      <c r="I5540" t="s">
        <v>15378</v>
      </c>
      <c r="J5540" t="s">
        <v>15379</v>
      </c>
      <c r="K5540" t="s">
        <v>31</v>
      </c>
      <c r="L5540">
        <v>25597.924900000002</v>
      </c>
      <c r="M5540">
        <v>168</v>
      </c>
      <c r="N5540" t="s">
        <v>43</v>
      </c>
      <c r="O5540" s="1">
        <v>44043</v>
      </c>
      <c r="P5540" s="3">
        <f t="shared" si="173"/>
        <v>30</v>
      </c>
      <c r="Q5540" t="s">
        <v>85</v>
      </c>
      <c r="R5540" t="s">
        <v>45</v>
      </c>
    </row>
    <row r="5541" spans="1:18" x14ac:dyDescent="0.25">
      <c r="A5541" t="s">
        <v>10552</v>
      </c>
      <c r="B5541" s="3">
        <v>64</v>
      </c>
      <c r="C5541" s="3" t="str" cm="1">
        <f t="array" ref="C5541">_xlfn.IFS(B5541&lt;35,"Young",B5541&lt;60,"Middle",TRUE,"Senior")</f>
        <v>Senior</v>
      </c>
      <c r="D5541" t="s">
        <v>26</v>
      </c>
      <c r="E5541" t="str">
        <f t="shared" si="172"/>
        <v>Senior-Male</v>
      </c>
      <c r="F5541" t="s">
        <v>63</v>
      </c>
      <c r="G5541" t="s">
        <v>26592</v>
      </c>
      <c r="H5541" s="1">
        <v>43870</v>
      </c>
      <c r="I5541" t="s">
        <v>15380</v>
      </c>
      <c r="J5541" t="s">
        <v>4529</v>
      </c>
      <c r="K5541" t="s">
        <v>57</v>
      </c>
      <c r="L5541">
        <v>39927.34577</v>
      </c>
      <c r="M5541">
        <v>341</v>
      </c>
      <c r="N5541" t="s">
        <v>22</v>
      </c>
      <c r="O5541" s="1">
        <v>43885</v>
      </c>
      <c r="P5541" s="3">
        <f t="shared" si="173"/>
        <v>15</v>
      </c>
      <c r="Q5541" t="s">
        <v>49</v>
      </c>
      <c r="R5541" t="s">
        <v>33</v>
      </c>
    </row>
    <row r="5542" spans="1:18" x14ac:dyDescent="0.25">
      <c r="A5542" t="s">
        <v>15381</v>
      </c>
      <c r="B5542" s="3">
        <v>33</v>
      </c>
      <c r="C5542" s="3" t="str" cm="1">
        <f t="array" ref="C5542">_xlfn.IFS(B5542&lt;35,"Young",B5542&lt;60,"Middle",TRUE,"Senior")</f>
        <v>Young</v>
      </c>
      <c r="D5542" t="s">
        <v>16</v>
      </c>
      <c r="E5542" t="str">
        <f t="shared" si="172"/>
        <v>Young-Female</v>
      </c>
      <c r="F5542" t="s">
        <v>115</v>
      </c>
      <c r="G5542" t="s">
        <v>36</v>
      </c>
      <c r="H5542" s="1">
        <v>43481</v>
      </c>
      <c r="I5542" t="s">
        <v>15382</v>
      </c>
      <c r="J5542" t="s">
        <v>15383</v>
      </c>
      <c r="K5542" t="s">
        <v>57</v>
      </c>
      <c r="L5542">
        <v>2538.7952540000001</v>
      </c>
      <c r="M5542">
        <v>153</v>
      </c>
      <c r="N5542" t="s">
        <v>22</v>
      </c>
      <c r="O5542" s="1">
        <v>43487</v>
      </c>
      <c r="P5542" s="3">
        <f t="shared" si="173"/>
        <v>6</v>
      </c>
      <c r="Q5542" t="s">
        <v>44</v>
      </c>
      <c r="R5542" t="s">
        <v>45</v>
      </c>
    </row>
    <row r="5543" spans="1:18" x14ac:dyDescent="0.25">
      <c r="A5543" t="s">
        <v>15384</v>
      </c>
      <c r="B5543" s="3">
        <v>56</v>
      </c>
      <c r="C5543" s="3" t="str" cm="1">
        <f t="array" ref="C5543">_xlfn.IFS(B5543&lt;35,"Young",B5543&lt;60,"Middle",TRUE,"Senior")</f>
        <v>Middle</v>
      </c>
      <c r="D5543" t="s">
        <v>16</v>
      </c>
      <c r="E5543" t="str">
        <f t="shared" si="172"/>
        <v>Middle-Female</v>
      </c>
      <c r="F5543" t="s">
        <v>35</v>
      </c>
      <c r="G5543" t="s">
        <v>26592</v>
      </c>
      <c r="H5543" s="1">
        <v>44856</v>
      </c>
      <c r="I5543" t="s">
        <v>15385</v>
      </c>
      <c r="J5543" t="s">
        <v>11944</v>
      </c>
      <c r="K5543" t="s">
        <v>57</v>
      </c>
      <c r="L5543">
        <v>4265.3466669999998</v>
      </c>
      <c r="M5543">
        <v>283</v>
      </c>
      <c r="N5543" t="s">
        <v>43</v>
      </c>
      <c r="O5543" s="1">
        <v>44877</v>
      </c>
      <c r="P5543" s="3">
        <f t="shared" si="173"/>
        <v>21</v>
      </c>
      <c r="Q5543" t="s">
        <v>44</v>
      </c>
      <c r="R5543" t="s">
        <v>33</v>
      </c>
    </row>
    <row r="5544" spans="1:18" x14ac:dyDescent="0.25">
      <c r="A5544" t="s">
        <v>15386</v>
      </c>
      <c r="B5544" s="3">
        <v>73</v>
      </c>
      <c r="C5544" s="3" t="str" cm="1">
        <f t="array" ref="C5544">_xlfn.IFS(B5544&lt;35,"Young",B5544&lt;60,"Middle",TRUE,"Senior")</f>
        <v>Senior</v>
      </c>
      <c r="D5544" t="s">
        <v>16</v>
      </c>
      <c r="E5544" t="str">
        <f t="shared" si="172"/>
        <v>Senior-Female</v>
      </c>
      <c r="F5544" t="s">
        <v>17</v>
      </c>
      <c r="G5544" t="s">
        <v>28</v>
      </c>
      <c r="H5544" s="1">
        <v>44578</v>
      </c>
      <c r="I5544" t="s">
        <v>15387</v>
      </c>
      <c r="J5544" t="s">
        <v>15388</v>
      </c>
      <c r="K5544" t="s">
        <v>31</v>
      </c>
      <c r="L5544">
        <v>16695.194650000001</v>
      </c>
      <c r="M5544">
        <v>353</v>
      </c>
      <c r="N5544" t="s">
        <v>22</v>
      </c>
      <c r="O5544" s="1">
        <v>44581</v>
      </c>
      <c r="P5544" s="3">
        <f t="shared" si="173"/>
        <v>3</v>
      </c>
      <c r="Q5544" t="s">
        <v>32</v>
      </c>
      <c r="R5544" t="s">
        <v>33</v>
      </c>
    </row>
    <row r="5545" spans="1:18" x14ac:dyDescent="0.25">
      <c r="A5545" t="s">
        <v>15389</v>
      </c>
      <c r="B5545" s="3">
        <v>31</v>
      </c>
      <c r="C5545" s="3" t="str" cm="1">
        <f t="array" ref="C5545">_xlfn.IFS(B5545&lt;35,"Young",B5545&lt;60,"Middle",TRUE,"Senior")</f>
        <v>Young</v>
      </c>
      <c r="D5545" t="s">
        <v>16</v>
      </c>
      <c r="E5545" t="str">
        <f t="shared" si="172"/>
        <v>Young-Female</v>
      </c>
      <c r="F5545" t="s">
        <v>115</v>
      </c>
      <c r="G5545" t="s">
        <v>28</v>
      </c>
      <c r="H5545" s="1">
        <v>44249</v>
      </c>
      <c r="I5545" t="s">
        <v>15390</v>
      </c>
      <c r="J5545" t="s">
        <v>15391</v>
      </c>
      <c r="K5545" t="s">
        <v>57</v>
      </c>
      <c r="L5545">
        <v>3086.0386520000002</v>
      </c>
      <c r="M5545">
        <v>247</v>
      </c>
      <c r="N5545" t="s">
        <v>39</v>
      </c>
      <c r="O5545" s="1">
        <v>44261</v>
      </c>
      <c r="P5545" s="3">
        <f t="shared" si="173"/>
        <v>12</v>
      </c>
      <c r="Q5545" t="s">
        <v>49</v>
      </c>
      <c r="R5545" t="s">
        <v>45</v>
      </c>
    </row>
    <row r="5546" spans="1:18" x14ac:dyDescent="0.25">
      <c r="A5546" t="s">
        <v>15392</v>
      </c>
      <c r="B5546" s="3">
        <v>29</v>
      </c>
      <c r="C5546" s="3" t="str" cm="1">
        <f t="array" ref="C5546">_xlfn.IFS(B5546&lt;35,"Young",B5546&lt;60,"Middle",TRUE,"Senior")</f>
        <v>Young</v>
      </c>
      <c r="D5546" t="s">
        <v>16</v>
      </c>
      <c r="E5546" t="str">
        <f t="shared" si="172"/>
        <v>Young-Female</v>
      </c>
      <c r="F5546" t="s">
        <v>90</v>
      </c>
      <c r="G5546" t="s">
        <v>26593</v>
      </c>
      <c r="H5546" s="1">
        <v>44173</v>
      </c>
      <c r="I5546" t="s">
        <v>15393</v>
      </c>
      <c r="J5546" t="s">
        <v>15394</v>
      </c>
      <c r="K5546" t="s">
        <v>57</v>
      </c>
      <c r="L5546">
        <v>14067.39819</v>
      </c>
      <c r="M5546">
        <v>200</v>
      </c>
      <c r="N5546" t="s">
        <v>43</v>
      </c>
      <c r="O5546" s="1">
        <v>44181</v>
      </c>
      <c r="P5546" s="3">
        <f t="shared" si="173"/>
        <v>8</v>
      </c>
      <c r="Q5546" t="s">
        <v>44</v>
      </c>
      <c r="R5546" t="s">
        <v>45</v>
      </c>
    </row>
    <row r="5547" spans="1:18" x14ac:dyDescent="0.25">
      <c r="A5547" t="s">
        <v>251</v>
      </c>
      <c r="B5547" s="3">
        <v>53</v>
      </c>
      <c r="C5547" s="3" t="str" cm="1">
        <f t="array" ref="C5547">_xlfn.IFS(B5547&lt;35,"Young",B5547&lt;60,"Middle",TRUE,"Senior")</f>
        <v>Middle</v>
      </c>
      <c r="D5547" t="s">
        <v>26</v>
      </c>
      <c r="E5547" t="str">
        <f t="shared" si="172"/>
        <v>Middle-Male</v>
      </c>
      <c r="F5547" t="s">
        <v>230</v>
      </c>
      <c r="G5547" t="s">
        <v>26593</v>
      </c>
      <c r="H5547" s="1">
        <v>43630</v>
      </c>
      <c r="I5547" t="s">
        <v>15395</v>
      </c>
      <c r="J5547" t="s">
        <v>15396</v>
      </c>
      <c r="K5547" t="s">
        <v>31</v>
      </c>
      <c r="L5547">
        <v>25218.576799999999</v>
      </c>
      <c r="M5547">
        <v>148</v>
      </c>
      <c r="N5547" t="s">
        <v>39</v>
      </c>
      <c r="O5547" s="1">
        <v>43634</v>
      </c>
      <c r="P5547" s="3">
        <f t="shared" si="173"/>
        <v>4</v>
      </c>
      <c r="Q5547" t="s">
        <v>49</v>
      </c>
      <c r="R5547" t="s">
        <v>24</v>
      </c>
    </row>
    <row r="5548" spans="1:18" x14ac:dyDescent="0.25">
      <c r="A5548" t="s">
        <v>15397</v>
      </c>
      <c r="B5548" s="3">
        <v>29</v>
      </c>
      <c r="C5548" s="3" t="str" cm="1">
        <f t="array" ref="C5548">_xlfn.IFS(B5548&lt;35,"Young",B5548&lt;60,"Middle",TRUE,"Senior")</f>
        <v>Young</v>
      </c>
      <c r="D5548" t="s">
        <v>26</v>
      </c>
      <c r="E5548" t="str">
        <f t="shared" si="172"/>
        <v>Young-Male</v>
      </c>
      <c r="F5548" t="s">
        <v>63</v>
      </c>
      <c r="G5548" t="s">
        <v>18</v>
      </c>
      <c r="H5548" s="1">
        <v>44183</v>
      </c>
      <c r="I5548" t="s">
        <v>13318</v>
      </c>
      <c r="J5548" t="s">
        <v>15398</v>
      </c>
      <c r="K5548" t="s">
        <v>31</v>
      </c>
      <c r="L5548">
        <v>33446.104979999996</v>
      </c>
      <c r="M5548">
        <v>304</v>
      </c>
      <c r="N5548" t="s">
        <v>39</v>
      </c>
      <c r="O5548" s="1">
        <v>44204</v>
      </c>
      <c r="P5548" s="3">
        <f t="shared" si="173"/>
        <v>21</v>
      </c>
      <c r="Q5548" t="s">
        <v>32</v>
      </c>
      <c r="R5548" t="s">
        <v>24</v>
      </c>
    </row>
    <row r="5549" spans="1:18" x14ac:dyDescent="0.25">
      <c r="A5549" t="s">
        <v>15399</v>
      </c>
      <c r="B5549" s="3">
        <v>59</v>
      </c>
      <c r="C5549" s="3" t="str" cm="1">
        <f t="array" ref="C5549">_xlfn.IFS(B5549&lt;35,"Young",B5549&lt;60,"Middle",TRUE,"Senior")</f>
        <v>Middle</v>
      </c>
      <c r="D5549" t="s">
        <v>16</v>
      </c>
      <c r="E5549" t="str">
        <f t="shared" si="172"/>
        <v>Middle-Female</v>
      </c>
      <c r="F5549" t="s">
        <v>230</v>
      </c>
      <c r="G5549" t="s">
        <v>36</v>
      </c>
      <c r="H5549" s="1">
        <v>43439</v>
      </c>
      <c r="I5549" t="s">
        <v>15400</v>
      </c>
      <c r="J5549" t="s">
        <v>15401</v>
      </c>
      <c r="K5549" t="s">
        <v>57</v>
      </c>
      <c r="L5549">
        <v>3532.0896189999999</v>
      </c>
      <c r="M5549">
        <v>418</v>
      </c>
      <c r="N5549" t="s">
        <v>22</v>
      </c>
      <c r="O5549" s="1">
        <v>43450</v>
      </c>
      <c r="P5549" s="3">
        <f t="shared" si="173"/>
        <v>11</v>
      </c>
      <c r="Q5549" t="s">
        <v>32</v>
      </c>
      <c r="R5549" t="s">
        <v>24</v>
      </c>
    </row>
    <row r="5550" spans="1:18" x14ac:dyDescent="0.25">
      <c r="A5550" t="s">
        <v>15402</v>
      </c>
      <c r="B5550" s="3">
        <v>85</v>
      </c>
      <c r="C5550" s="3" t="str" cm="1">
        <f t="array" ref="C5550">_xlfn.IFS(B5550&lt;35,"Young",B5550&lt;60,"Middle",TRUE,"Senior")</f>
        <v>Senior</v>
      </c>
      <c r="D5550" t="s">
        <v>16</v>
      </c>
      <c r="E5550" t="str">
        <f t="shared" si="172"/>
        <v>Senior-Female</v>
      </c>
      <c r="F5550" t="s">
        <v>90</v>
      </c>
      <c r="G5550" t="s">
        <v>28</v>
      </c>
      <c r="H5550" s="1">
        <v>44879</v>
      </c>
      <c r="I5550" t="s">
        <v>15403</v>
      </c>
      <c r="J5550" t="s">
        <v>15404</v>
      </c>
      <c r="K5550" t="s">
        <v>53</v>
      </c>
      <c r="L5550">
        <v>20897.148679999998</v>
      </c>
      <c r="M5550">
        <v>308</v>
      </c>
      <c r="N5550" t="s">
        <v>39</v>
      </c>
      <c r="O5550" s="1">
        <v>44909</v>
      </c>
      <c r="P5550" s="3">
        <f t="shared" si="173"/>
        <v>30</v>
      </c>
      <c r="Q5550" t="s">
        <v>85</v>
      </c>
      <c r="R5550" t="s">
        <v>45</v>
      </c>
    </row>
    <row r="5551" spans="1:18" x14ac:dyDescent="0.25">
      <c r="A5551" t="s">
        <v>15405</v>
      </c>
      <c r="B5551" s="3">
        <v>73</v>
      </c>
      <c r="C5551" s="3" t="str" cm="1">
        <f t="array" ref="C5551">_xlfn.IFS(B5551&lt;35,"Young",B5551&lt;60,"Middle",TRUE,"Senior")</f>
        <v>Senior</v>
      </c>
      <c r="D5551" t="s">
        <v>26</v>
      </c>
      <c r="E5551" t="str">
        <f t="shared" si="172"/>
        <v>Senior-Male</v>
      </c>
      <c r="F5551" t="s">
        <v>17</v>
      </c>
      <c r="G5551" t="s">
        <v>26592</v>
      </c>
      <c r="H5551" s="1">
        <v>44274</v>
      </c>
      <c r="I5551" t="s">
        <v>15406</v>
      </c>
      <c r="J5551" t="s">
        <v>15407</v>
      </c>
      <c r="K5551" t="s">
        <v>57</v>
      </c>
      <c r="L5551">
        <v>31078.475740000002</v>
      </c>
      <c r="M5551">
        <v>238</v>
      </c>
      <c r="N5551" t="s">
        <v>39</v>
      </c>
      <c r="O5551" s="1">
        <v>44293</v>
      </c>
      <c r="P5551" s="3">
        <f t="shared" si="173"/>
        <v>19</v>
      </c>
      <c r="Q5551" t="s">
        <v>44</v>
      </c>
      <c r="R5551" t="s">
        <v>33</v>
      </c>
    </row>
    <row r="5552" spans="1:18" x14ac:dyDescent="0.25">
      <c r="A5552" t="s">
        <v>15408</v>
      </c>
      <c r="B5552" s="3">
        <v>23</v>
      </c>
      <c r="C5552" s="3" t="str" cm="1">
        <f t="array" ref="C5552">_xlfn.IFS(B5552&lt;35,"Young",B5552&lt;60,"Middle",TRUE,"Senior")</f>
        <v>Young</v>
      </c>
      <c r="D5552" t="s">
        <v>16</v>
      </c>
      <c r="E5552" t="str">
        <f t="shared" si="172"/>
        <v>Young-Female</v>
      </c>
      <c r="F5552" t="s">
        <v>17</v>
      </c>
      <c r="G5552" t="s">
        <v>18</v>
      </c>
      <c r="H5552" s="1">
        <v>43852</v>
      </c>
      <c r="I5552" t="s">
        <v>15409</v>
      </c>
      <c r="J5552" t="s">
        <v>15410</v>
      </c>
      <c r="K5552" t="s">
        <v>53</v>
      </c>
      <c r="L5552">
        <v>19664.871940000001</v>
      </c>
      <c r="M5552">
        <v>433</v>
      </c>
      <c r="N5552" t="s">
        <v>43</v>
      </c>
      <c r="O5552" s="1">
        <v>43876</v>
      </c>
      <c r="P5552" s="3">
        <f t="shared" si="173"/>
        <v>24</v>
      </c>
      <c r="Q5552" t="s">
        <v>44</v>
      </c>
      <c r="R5552" t="s">
        <v>45</v>
      </c>
    </row>
    <row r="5553" spans="1:18" x14ac:dyDescent="0.25">
      <c r="A5553" t="s">
        <v>15411</v>
      </c>
      <c r="B5553" s="3">
        <v>80</v>
      </c>
      <c r="C5553" s="3" t="str" cm="1">
        <f t="array" ref="C5553">_xlfn.IFS(B5553&lt;35,"Young",B5553&lt;60,"Middle",TRUE,"Senior")</f>
        <v>Senior</v>
      </c>
      <c r="D5553" t="s">
        <v>16</v>
      </c>
      <c r="E5553" t="str">
        <f t="shared" si="172"/>
        <v>Senior-Female</v>
      </c>
      <c r="F5553" t="s">
        <v>27</v>
      </c>
      <c r="G5553" t="s">
        <v>26593</v>
      </c>
      <c r="H5553" s="1">
        <v>43624</v>
      </c>
      <c r="I5553" t="s">
        <v>15412</v>
      </c>
      <c r="J5553" t="s">
        <v>2317</v>
      </c>
      <c r="K5553" t="s">
        <v>57</v>
      </c>
      <c r="L5553">
        <v>4560.5701440000003</v>
      </c>
      <c r="M5553">
        <v>309</v>
      </c>
      <c r="N5553" t="s">
        <v>43</v>
      </c>
      <c r="O5553" s="1">
        <v>43639</v>
      </c>
      <c r="P5553" s="3">
        <f t="shared" si="173"/>
        <v>15</v>
      </c>
      <c r="Q5553" t="s">
        <v>23</v>
      </c>
      <c r="R5553" t="s">
        <v>45</v>
      </c>
    </row>
    <row r="5554" spans="1:18" x14ac:dyDescent="0.25">
      <c r="A5554" t="s">
        <v>15413</v>
      </c>
      <c r="B5554" s="3">
        <v>31</v>
      </c>
      <c r="C5554" s="3" t="str" cm="1">
        <f t="array" ref="C5554">_xlfn.IFS(B5554&lt;35,"Young",B5554&lt;60,"Middle",TRUE,"Senior")</f>
        <v>Young</v>
      </c>
      <c r="D5554" t="s">
        <v>16</v>
      </c>
      <c r="E5554" t="str">
        <f t="shared" si="172"/>
        <v>Young-Female</v>
      </c>
      <c r="F5554" t="s">
        <v>90</v>
      </c>
      <c r="G5554" t="s">
        <v>28</v>
      </c>
      <c r="H5554" s="1">
        <v>43694</v>
      </c>
      <c r="I5554" t="s">
        <v>15414</v>
      </c>
      <c r="J5554" t="s">
        <v>15415</v>
      </c>
      <c r="K5554" t="s">
        <v>61</v>
      </c>
      <c r="L5554">
        <v>14981.08272</v>
      </c>
      <c r="M5554">
        <v>365</v>
      </c>
      <c r="N5554" t="s">
        <v>39</v>
      </c>
      <c r="O5554" s="1">
        <v>43716</v>
      </c>
      <c r="P5554" s="3">
        <f t="shared" si="173"/>
        <v>22</v>
      </c>
      <c r="Q5554" t="s">
        <v>49</v>
      </c>
      <c r="R5554" t="s">
        <v>24</v>
      </c>
    </row>
    <row r="5555" spans="1:18" x14ac:dyDescent="0.25">
      <c r="A5555" t="s">
        <v>5653</v>
      </c>
      <c r="B5555" s="3">
        <v>54</v>
      </c>
      <c r="C5555" s="3" t="str" cm="1">
        <f t="array" ref="C5555">_xlfn.IFS(B5555&lt;35,"Young",B5555&lt;60,"Middle",TRUE,"Senior")</f>
        <v>Middle</v>
      </c>
      <c r="D5555" t="s">
        <v>26</v>
      </c>
      <c r="E5555" t="str">
        <f t="shared" si="172"/>
        <v>Middle-Male</v>
      </c>
      <c r="F5555" t="s">
        <v>63</v>
      </c>
      <c r="G5555" t="s">
        <v>26593</v>
      </c>
      <c r="H5555" s="1">
        <v>44734</v>
      </c>
      <c r="I5555" t="s">
        <v>15416</v>
      </c>
      <c r="J5555" t="s">
        <v>15417</v>
      </c>
      <c r="K5555" t="s">
        <v>21</v>
      </c>
      <c r="L5555">
        <v>3299.0357509999999</v>
      </c>
      <c r="M5555">
        <v>311</v>
      </c>
      <c r="N5555" t="s">
        <v>43</v>
      </c>
      <c r="O5555" s="1">
        <v>44751</v>
      </c>
      <c r="P5555" s="3">
        <f t="shared" si="173"/>
        <v>17</v>
      </c>
      <c r="Q5555" t="s">
        <v>49</v>
      </c>
      <c r="R5555" t="s">
        <v>33</v>
      </c>
    </row>
    <row r="5556" spans="1:18" x14ac:dyDescent="0.25">
      <c r="A5556" t="s">
        <v>9602</v>
      </c>
      <c r="B5556" s="3">
        <v>76</v>
      </c>
      <c r="C5556" s="3" t="str" cm="1">
        <f t="array" ref="C5556">_xlfn.IFS(B5556&lt;35,"Young",B5556&lt;60,"Middle",TRUE,"Senior")</f>
        <v>Senior</v>
      </c>
      <c r="D5556" t="s">
        <v>26</v>
      </c>
      <c r="E5556" t="str">
        <f t="shared" si="172"/>
        <v>Senior-Male</v>
      </c>
      <c r="F5556" t="s">
        <v>90</v>
      </c>
      <c r="G5556" t="s">
        <v>26593</v>
      </c>
      <c r="H5556" s="1">
        <v>44286</v>
      </c>
      <c r="I5556" t="s">
        <v>15418</v>
      </c>
      <c r="J5556" t="s">
        <v>15419</v>
      </c>
      <c r="K5556" t="s">
        <v>21</v>
      </c>
      <c r="L5556">
        <v>23116.682939999999</v>
      </c>
      <c r="M5556">
        <v>463</v>
      </c>
      <c r="N5556" t="s">
        <v>39</v>
      </c>
      <c r="O5556" s="1">
        <v>44288</v>
      </c>
      <c r="P5556" s="3">
        <f t="shared" si="173"/>
        <v>2</v>
      </c>
      <c r="Q5556" t="s">
        <v>23</v>
      </c>
      <c r="R5556" t="s">
        <v>33</v>
      </c>
    </row>
    <row r="5557" spans="1:18" x14ac:dyDescent="0.25">
      <c r="A5557" t="s">
        <v>15420</v>
      </c>
      <c r="B5557" s="3">
        <v>67</v>
      </c>
      <c r="C5557" s="3" t="str" cm="1">
        <f t="array" ref="C5557">_xlfn.IFS(B5557&lt;35,"Young",B5557&lt;60,"Middle",TRUE,"Senior")</f>
        <v>Senior</v>
      </c>
      <c r="D5557" t="s">
        <v>16</v>
      </c>
      <c r="E5557" t="str">
        <f t="shared" si="172"/>
        <v>Senior-Female</v>
      </c>
      <c r="F5557" t="s">
        <v>90</v>
      </c>
      <c r="G5557" t="s">
        <v>26592</v>
      </c>
      <c r="H5557" s="1">
        <v>44179</v>
      </c>
      <c r="I5557" t="s">
        <v>3995</v>
      </c>
      <c r="J5557" t="s">
        <v>840</v>
      </c>
      <c r="K5557" t="s">
        <v>31</v>
      </c>
      <c r="L5557">
        <v>19572.366890000001</v>
      </c>
      <c r="M5557">
        <v>489</v>
      </c>
      <c r="N5557" t="s">
        <v>39</v>
      </c>
      <c r="O5557" s="1">
        <v>44196</v>
      </c>
      <c r="P5557" s="3">
        <f t="shared" si="173"/>
        <v>17</v>
      </c>
      <c r="Q5557" t="s">
        <v>44</v>
      </c>
      <c r="R5557" t="s">
        <v>24</v>
      </c>
    </row>
    <row r="5558" spans="1:18" x14ac:dyDescent="0.25">
      <c r="A5558" t="s">
        <v>15421</v>
      </c>
      <c r="B5558" s="3">
        <v>39</v>
      </c>
      <c r="C5558" s="3" t="str" cm="1">
        <f t="array" ref="C5558">_xlfn.IFS(B5558&lt;35,"Young",B5558&lt;60,"Middle",TRUE,"Senior")</f>
        <v>Middle</v>
      </c>
      <c r="D5558" t="s">
        <v>16</v>
      </c>
      <c r="E5558" t="str">
        <f t="shared" si="172"/>
        <v>Middle-Female</v>
      </c>
      <c r="F5558" t="s">
        <v>90</v>
      </c>
      <c r="G5558" t="s">
        <v>18</v>
      </c>
      <c r="H5558" s="1">
        <v>44683</v>
      </c>
      <c r="I5558" t="s">
        <v>15422</v>
      </c>
      <c r="J5558" t="s">
        <v>15423</v>
      </c>
      <c r="K5558" t="s">
        <v>61</v>
      </c>
      <c r="L5558">
        <v>39432.749810000001</v>
      </c>
      <c r="M5558">
        <v>112</v>
      </c>
      <c r="N5558" t="s">
        <v>43</v>
      </c>
      <c r="O5558" s="1">
        <v>44702</v>
      </c>
      <c r="P5558" s="3">
        <f t="shared" si="173"/>
        <v>19</v>
      </c>
      <c r="Q5558" t="s">
        <v>23</v>
      </c>
      <c r="R5558" t="s">
        <v>33</v>
      </c>
    </row>
    <row r="5559" spans="1:18" x14ac:dyDescent="0.25">
      <c r="A5559" t="s">
        <v>15424</v>
      </c>
      <c r="B5559" s="3">
        <v>25</v>
      </c>
      <c r="C5559" s="3" t="str" cm="1">
        <f t="array" ref="C5559">_xlfn.IFS(B5559&lt;35,"Young",B5559&lt;60,"Middle",TRUE,"Senior")</f>
        <v>Young</v>
      </c>
      <c r="D5559" t="s">
        <v>16</v>
      </c>
      <c r="E5559" t="str">
        <f t="shared" si="172"/>
        <v>Young-Female</v>
      </c>
      <c r="F5559" t="s">
        <v>63</v>
      </c>
      <c r="G5559" t="s">
        <v>28</v>
      </c>
      <c r="H5559" s="1">
        <v>45147</v>
      </c>
      <c r="I5559" t="s">
        <v>15425</v>
      </c>
      <c r="J5559" t="s">
        <v>15426</v>
      </c>
      <c r="K5559" t="s">
        <v>31</v>
      </c>
      <c r="L5559">
        <v>12583.22486</v>
      </c>
      <c r="M5559">
        <v>162</v>
      </c>
      <c r="N5559" t="s">
        <v>22</v>
      </c>
      <c r="O5559" s="1">
        <v>45150</v>
      </c>
      <c r="P5559" s="3">
        <f t="shared" si="173"/>
        <v>3</v>
      </c>
      <c r="Q5559" t="s">
        <v>85</v>
      </c>
      <c r="R5559" t="s">
        <v>45</v>
      </c>
    </row>
    <row r="5560" spans="1:18" x14ac:dyDescent="0.25">
      <c r="A5560" t="s">
        <v>15427</v>
      </c>
      <c r="B5560" s="3">
        <v>40</v>
      </c>
      <c r="C5560" s="3" t="str" cm="1">
        <f t="array" ref="C5560">_xlfn.IFS(B5560&lt;35,"Young",B5560&lt;60,"Middle",TRUE,"Senior")</f>
        <v>Middle</v>
      </c>
      <c r="D5560" t="s">
        <v>16</v>
      </c>
      <c r="E5560" t="str">
        <f t="shared" si="172"/>
        <v>Middle-Female</v>
      </c>
      <c r="F5560" t="s">
        <v>230</v>
      </c>
      <c r="G5560" t="s">
        <v>70</v>
      </c>
      <c r="H5560" s="1">
        <v>44331</v>
      </c>
      <c r="I5560" t="s">
        <v>15428</v>
      </c>
      <c r="J5560" t="s">
        <v>15429</v>
      </c>
      <c r="K5560" t="s">
        <v>31</v>
      </c>
      <c r="L5560">
        <v>15992.916429999999</v>
      </c>
      <c r="M5560">
        <v>171</v>
      </c>
      <c r="N5560" t="s">
        <v>39</v>
      </c>
      <c r="O5560" s="1">
        <v>44360</v>
      </c>
      <c r="P5560" s="3">
        <f t="shared" si="173"/>
        <v>29</v>
      </c>
      <c r="Q5560" t="s">
        <v>32</v>
      </c>
      <c r="R5560" t="s">
        <v>24</v>
      </c>
    </row>
    <row r="5561" spans="1:18" x14ac:dyDescent="0.25">
      <c r="A5561" t="s">
        <v>15430</v>
      </c>
      <c r="B5561" s="3">
        <v>35</v>
      </c>
      <c r="C5561" s="3" t="str" cm="1">
        <f t="array" ref="C5561">_xlfn.IFS(B5561&lt;35,"Young",B5561&lt;60,"Middle",TRUE,"Senior")</f>
        <v>Middle</v>
      </c>
      <c r="D5561" t="s">
        <v>16</v>
      </c>
      <c r="E5561" t="str">
        <f t="shared" si="172"/>
        <v>Middle-Female</v>
      </c>
      <c r="F5561" t="s">
        <v>50</v>
      </c>
      <c r="G5561" t="s">
        <v>26593</v>
      </c>
      <c r="H5561" s="1">
        <v>44386</v>
      </c>
      <c r="I5561" t="s">
        <v>15431</v>
      </c>
      <c r="J5561" t="s">
        <v>15432</v>
      </c>
      <c r="K5561" t="s">
        <v>61</v>
      </c>
      <c r="L5561">
        <v>3352.3600940000001</v>
      </c>
      <c r="M5561">
        <v>366</v>
      </c>
      <c r="N5561" t="s">
        <v>43</v>
      </c>
      <c r="O5561" s="1">
        <v>44391</v>
      </c>
      <c r="P5561" s="3">
        <f t="shared" si="173"/>
        <v>5</v>
      </c>
      <c r="Q5561" t="s">
        <v>49</v>
      </c>
      <c r="R5561" t="s">
        <v>33</v>
      </c>
    </row>
    <row r="5562" spans="1:18" x14ac:dyDescent="0.25">
      <c r="A5562" t="s">
        <v>15433</v>
      </c>
      <c r="B5562" s="3">
        <v>39</v>
      </c>
      <c r="C5562" s="3" t="str" cm="1">
        <f t="array" ref="C5562">_xlfn.IFS(B5562&lt;35,"Young",B5562&lt;60,"Middle",TRUE,"Senior")</f>
        <v>Middle</v>
      </c>
      <c r="D5562" t="s">
        <v>26</v>
      </c>
      <c r="E5562" t="str">
        <f t="shared" si="172"/>
        <v>Middle-Male</v>
      </c>
      <c r="F5562" t="s">
        <v>27</v>
      </c>
      <c r="G5562" t="s">
        <v>36</v>
      </c>
      <c r="H5562" s="1">
        <v>43418</v>
      </c>
      <c r="I5562" t="s">
        <v>9034</v>
      </c>
      <c r="J5562" t="s">
        <v>15434</v>
      </c>
      <c r="K5562" t="s">
        <v>57</v>
      </c>
      <c r="L5562">
        <v>1255.4473210000001</v>
      </c>
      <c r="M5562">
        <v>192</v>
      </c>
      <c r="N5562" t="s">
        <v>22</v>
      </c>
      <c r="O5562" s="1">
        <v>43419</v>
      </c>
      <c r="P5562" s="3">
        <f t="shared" si="173"/>
        <v>1</v>
      </c>
      <c r="Q5562" t="s">
        <v>32</v>
      </c>
      <c r="R5562" t="s">
        <v>24</v>
      </c>
    </row>
    <row r="5563" spans="1:18" x14ac:dyDescent="0.25">
      <c r="A5563" t="s">
        <v>15435</v>
      </c>
      <c r="B5563" s="3">
        <v>74</v>
      </c>
      <c r="C5563" s="3" t="str" cm="1">
        <f t="array" ref="C5563">_xlfn.IFS(B5563&lt;35,"Young",B5563&lt;60,"Middle",TRUE,"Senior")</f>
        <v>Senior</v>
      </c>
      <c r="D5563" t="s">
        <v>26</v>
      </c>
      <c r="E5563" t="str">
        <f t="shared" si="172"/>
        <v>Senior-Male</v>
      </c>
      <c r="F5563" t="s">
        <v>17</v>
      </c>
      <c r="G5563" t="s">
        <v>26592</v>
      </c>
      <c r="H5563" s="1">
        <v>44211</v>
      </c>
      <c r="I5563" t="s">
        <v>15436</v>
      </c>
      <c r="J5563" t="s">
        <v>15437</v>
      </c>
      <c r="K5563" t="s">
        <v>53</v>
      </c>
      <c r="L5563">
        <v>11484.49488</v>
      </c>
      <c r="M5563">
        <v>252</v>
      </c>
      <c r="N5563" t="s">
        <v>39</v>
      </c>
      <c r="O5563" s="1">
        <v>44223</v>
      </c>
      <c r="P5563" s="3">
        <f t="shared" si="173"/>
        <v>12</v>
      </c>
      <c r="Q5563" t="s">
        <v>23</v>
      </c>
      <c r="R5563" t="s">
        <v>33</v>
      </c>
    </row>
    <row r="5564" spans="1:18" x14ac:dyDescent="0.25">
      <c r="A5564" t="s">
        <v>15438</v>
      </c>
      <c r="B5564" s="3">
        <v>23</v>
      </c>
      <c r="C5564" s="3" t="str" cm="1">
        <f t="array" ref="C5564">_xlfn.IFS(B5564&lt;35,"Young",B5564&lt;60,"Middle",TRUE,"Senior")</f>
        <v>Young</v>
      </c>
      <c r="D5564" t="s">
        <v>16</v>
      </c>
      <c r="E5564" t="str">
        <f t="shared" si="172"/>
        <v>Young-Female</v>
      </c>
      <c r="F5564" t="s">
        <v>35</v>
      </c>
      <c r="G5564" t="s">
        <v>36</v>
      </c>
      <c r="H5564" s="1">
        <v>45213</v>
      </c>
      <c r="I5564" t="s">
        <v>15439</v>
      </c>
      <c r="J5564" t="s">
        <v>15440</v>
      </c>
      <c r="K5564" t="s">
        <v>61</v>
      </c>
      <c r="L5564">
        <v>8587.6623080000008</v>
      </c>
      <c r="M5564">
        <v>139</v>
      </c>
      <c r="N5564" t="s">
        <v>22</v>
      </c>
      <c r="O5564" s="1">
        <v>45218</v>
      </c>
      <c r="P5564" s="3">
        <f t="shared" si="173"/>
        <v>5</v>
      </c>
      <c r="Q5564" t="s">
        <v>23</v>
      </c>
      <c r="R5564" t="s">
        <v>33</v>
      </c>
    </row>
    <row r="5565" spans="1:18" x14ac:dyDescent="0.25">
      <c r="A5565" t="s">
        <v>4342</v>
      </c>
      <c r="B5565" s="3">
        <v>75</v>
      </c>
      <c r="C5565" s="3" t="str" cm="1">
        <f t="array" ref="C5565">_xlfn.IFS(B5565&lt;35,"Young",B5565&lt;60,"Middle",TRUE,"Senior")</f>
        <v>Senior</v>
      </c>
      <c r="D5565" t="s">
        <v>16</v>
      </c>
      <c r="E5565" t="str">
        <f t="shared" si="172"/>
        <v>Senior-Female</v>
      </c>
      <c r="F5565" t="s">
        <v>35</v>
      </c>
      <c r="G5565" t="s">
        <v>26593</v>
      </c>
      <c r="H5565" s="1">
        <v>44377</v>
      </c>
      <c r="I5565" t="s">
        <v>15441</v>
      </c>
      <c r="J5565" t="s">
        <v>15442</v>
      </c>
      <c r="K5565" t="s">
        <v>53</v>
      </c>
      <c r="L5565">
        <v>9831.0744419999992</v>
      </c>
      <c r="M5565">
        <v>217</v>
      </c>
      <c r="N5565" t="s">
        <v>39</v>
      </c>
      <c r="O5565" s="1">
        <v>44404</v>
      </c>
      <c r="P5565" s="3">
        <f t="shared" si="173"/>
        <v>27</v>
      </c>
      <c r="Q5565" t="s">
        <v>85</v>
      </c>
      <c r="R5565" t="s">
        <v>45</v>
      </c>
    </row>
    <row r="5566" spans="1:18" x14ac:dyDescent="0.25">
      <c r="A5566" t="s">
        <v>15443</v>
      </c>
      <c r="B5566" s="3">
        <v>18</v>
      </c>
      <c r="C5566" s="3" t="str" cm="1">
        <f t="array" ref="C5566">_xlfn.IFS(B5566&lt;35,"Young",B5566&lt;60,"Middle",TRUE,"Senior")</f>
        <v>Young</v>
      </c>
      <c r="D5566" t="s">
        <v>16</v>
      </c>
      <c r="E5566" t="str">
        <f t="shared" si="172"/>
        <v>Young-Female</v>
      </c>
      <c r="F5566" t="s">
        <v>27</v>
      </c>
      <c r="G5566" t="s">
        <v>70</v>
      </c>
      <c r="H5566" s="1">
        <v>43845</v>
      </c>
      <c r="I5566" t="s">
        <v>15444</v>
      </c>
      <c r="J5566" t="s">
        <v>15445</v>
      </c>
      <c r="K5566" t="s">
        <v>57</v>
      </c>
      <c r="L5566">
        <v>47850.245089999997</v>
      </c>
      <c r="M5566">
        <v>375</v>
      </c>
      <c r="N5566" t="s">
        <v>22</v>
      </c>
      <c r="O5566" s="1">
        <v>43854</v>
      </c>
      <c r="P5566" s="3">
        <f t="shared" si="173"/>
        <v>9</v>
      </c>
      <c r="Q5566" t="s">
        <v>23</v>
      </c>
      <c r="R5566" t="s">
        <v>33</v>
      </c>
    </row>
    <row r="5567" spans="1:18" x14ac:dyDescent="0.25">
      <c r="A5567" t="s">
        <v>1120</v>
      </c>
      <c r="B5567" s="3">
        <v>76</v>
      </c>
      <c r="C5567" s="3" t="str" cm="1">
        <f t="array" ref="C5567">_xlfn.IFS(B5567&lt;35,"Young",B5567&lt;60,"Middle",TRUE,"Senior")</f>
        <v>Senior</v>
      </c>
      <c r="D5567" t="s">
        <v>26</v>
      </c>
      <c r="E5567" t="str">
        <f t="shared" si="172"/>
        <v>Senior-Male</v>
      </c>
      <c r="F5567" t="s">
        <v>35</v>
      </c>
      <c r="G5567" t="s">
        <v>36</v>
      </c>
      <c r="H5567" s="1">
        <v>44822</v>
      </c>
      <c r="I5567" t="s">
        <v>15446</v>
      </c>
      <c r="J5567" t="s">
        <v>15447</v>
      </c>
      <c r="K5567" t="s">
        <v>57</v>
      </c>
      <c r="L5567">
        <v>8482.9810350000007</v>
      </c>
      <c r="M5567">
        <v>320</v>
      </c>
      <c r="N5567" t="s">
        <v>22</v>
      </c>
      <c r="O5567" s="1">
        <v>44833</v>
      </c>
      <c r="P5567" s="3">
        <f t="shared" si="173"/>
        <v>11</v>
      </c>
      <c r="Q5567" t="s">
        <v>23</v>
      </c>
      <c r="R5567" t="s">
        <v>24</v>
      </c>
    </row>
    <row r="5568" spans="1:18" x14ac:dyDescent="0.25">
      <c r="A5568" t="s">
        <v>4595</v>
      </c>
      <c r="B5568" s="3">
        <v>59</v>
      </c>
      <c r="C5568" s="3" t="str" cm="1">
        <f t="array" ref="C5568">_xlfn.IFS(B5568&lt;35,"Young",B5568&lt;60,"Middle",TRUE,"Senior")</f>
        <v>Middle</v>
      </c>
      <c r="D5568" t="s">
        <v>26</v>
      </c>
      <c r="E5568" t="str">
        <f t="shared" si="172"/>
        <v>Middle-Male</v>
      </c>
      <c r="F5568" t="s">
        <v>50</v>
      </c>
      <c r="G5568" t="s">
        <v>36</v>
      </c>
      <c r="H5568" s="1">
        <v>44331</v>
      </c>
      <c r="I5568" t="s">
        <v>15448</v>
      </c>
      <c r="J5568" t="s">
        <v>15449</v>
      </c>
      <c r="K5568" t="s">
        <v>31</v>
      </c>
      <c r="L5568">
        <v>11211.271409999999</v>
      </c>
      <c r="M5568">
        <v>428</v>
      </c>
      <c r="N5568" t="s">
        <v>39</v>
      </c>
      <c r="O5568" s="1">
        <v>44338</v>
      </c>
      <c r="P5568" s="3">
        <f t="shared" si="173"/>
        <v>7</v>
      </c>
      <c r="Q5568" t="s">
        <v>23</v>
      </c>
      <c r="R5568" t="s">
        <v>45</v>
      </c>
    </row>
    <row r="5569" spans="1:18" x14ac:dyDescent="0.25">
      <c r="A5569" t="s">
        <v>15450</v>
      </c>
      <c r="B5569" s="3">
        <v>35</v>
      </c>
      <c r="C5569" s="3" t="str" cm="1">
        <f t="array" ref="C5569">_xlfn.IFS(B5569&lt;35,"Young",B5569&lt;60,"Middle",TRUE,"Senior")</f>
        <v>Middle</v>
      </c>
      <c r="D5569" t="s">
        <v>16</v>
      </c>
      <c r="E5569" t="str">
        <f t="shared" si="172"/>
        <v>Middle-Female</v>
      </c>
      <c r="F5569" t="s">
        <v>35</v>
      </c>
      <c r="G5569" t="s">
        <v>36</v>
      </c>
      <c r="H5569" s="1">
        <v>44938</v>
      </c>
      <c r="I5569" t="s">
        <v>15451</v>
      </c>
      <c r="J5569" t="s">
        <v>15452</v>
      </c>
      <c r="K5569" t="s">
        <v>21</v>
      </c>
      <c r="L5569">
        <v>20106.523639999999</v>
      </c>
      <c r="M5569">
        <v>237</v>
      </c>
      <c r="N5569" t="s">
        <v>39</v>
      </c>
      <c r="O5569" s="1">
        <v>44941</v>
      </c>
      <c r="P5569" s="3">
        <f t="shared" si="173"/>
        <v>3</v>
      </c>
      <c r="Q5569" t="s">
        <v>44</v>
      </c>
      <c r="R5569" t="s">
        <v>24</v>
      </c>
    </row>
    <row r="5570" spans="1:18" x14ac:dyDescent="0.25">
      <c r="A5570" t="s">
        <v>15453</v>
      </c>
      <c r="B5570" s="3">
        <v>21</v>
      </c>
      <c r="C5570" s="3" t="str" cm="1">
        <f t="array" ref="C5570">_xlfn.IFS(B5570&lt;35,"Young",B5570&lt;60,"Middle",TRUE,"Senior")</f>
        <v>Young</v>
      </c>
      <c r="D5570" t="s">
        <v>26</v>
      </c>
      <c r="E5570" t="str">
        <f t="shared" si="172"/>
        <v>Young-Male</v>
      </c>
      <c r="F5570" t="s">
        <v>50</v>
      </c>
      <c r="G5570" t="s">
        <v>26593</v>
      </c>
      <c r="H5570" s="1">
        <v>44124</v>
      </c>
      <c r="I5570" t="s">
        <v>15454</v>
      </c>
      <c r="J5570" t="s">
        <v>15455</v>
      </c>
      <c r="K5570" t="s">
        <v>57</v>
      </c>
      <c r="L5570">
        <v>32149.23891</v>
      </c>
      <c r="M5570">
        <v>195</v>
      </c>
      <c r="N5570" t="s">
        <v>22</v>
      </c>
      <c r="O5570" s="1">
        <v>44124</v>
      </c>
      <c r="P5570" s="3">
        <f t="shared" si="173"/>
        <v>0</v>
      </c>
      <c r="Q5570" t="s">
        <v>32</v>
      </c>
      <c r="R5570" t="s">
        <v>45</v>
      </c>
    </row>
    <row r="5571" spans="1:18" x14ac:dyDescent="0.25">
      <c r="A5571" t="s">
        <v>15456</v>
      </c>
      <c r="B5571" s="3">
        <v>40</v>
      </c>
      <c r="C5571" s="3" t="str" cm="1">
        <f t="array" ref="C5571">_xlfn.IFS(B5571&lt;35,"Young",B5571&lt;60,"Middle",TRUE,"Senior")</f>
        <v>Middle</v>
      </c>
      <c r="D5571" t="s">
        <v>16</v>
      </c>
      <c r="E5571" t="str">
        <f t="shared" ref="E5571:E5634" si="174">C5571 &amp; "-" &amp; D5571</f>
        <v>Middle-Female</v>
      </c>
      <c r="F5571" t="s">
        <v>90</v>
      </c>
      <c r="G5571" t="s">
        <v>18</v>
      </c>
      <c r="H5571" s="1">
        <v>45124</v>
      </c>
      <c r="I5571" t="s">
        <v>15457</v>
      </c>
      <c r="J5571" t="s">
        <v>15458</v>
      </c>
      <c r="K5571" t="s">
        <v>61</v>
      </c>
      <c r="L5571">
        <v>53627.077409999998</v>
      </c>
      <c r="M5571">
        <v>346</v>
      </c>
      <c r="N5571" t="s">
        <v>39</v>
      </c>
      <c r="O5571" s="1">
        <v>45153</v>
      </c>
      <c r="P5571" s="3">
        <f t="shared" ref="P5571:P5634" si="175">O5571-H5571</f>
        <v>29</v>
      </c>
      <c r="Q5571" t="s">
        <v>44</v>
      </c>
      <c r="R5571" t="s">
        <v>24</v>
      </c>
    </row>
    <row r="5572" spans="1:18" x14ac:dyDescent="0.25">
      <c r="A5572" t="s">
        <v>15459</v>
      </c>
      <c r="B5572" s="3">
        <v>26</v>
      </c>
      <c r="C5572" s="3" t="str" cm="1">
        <f t="array" ref="C5572">_xlfn.IFS(B5572&lt;35,"Young",B5572&lt;60,"Middle",TRUE,"Senior")</f>
        <v>Young</v>
      </c>
      <c r="D5572" t="s">
        <v>26</v>
      </c>
      <c r="E5572" t="str">
        <f t="shared" si="174"/>
        <v>Young-Male</v>
      </c>
      <c r="F5572" t="s">
        <v>90</v>
      </c>
      <c r="G5572" t="s">
        <v>70</v>
      </c>
      <c r="H5572" s="1">
        <v>45036</v>
      </c>
      <c r="I5572" t="s">
        <v>15460</v>
      </c>
      <c r="J5572" t="s">
        <v>8868</v>
      </c>
      <c r="K5572" t="s">
        <v>61</v>
      </c>
      <c r="L5572">
        <v>25468.123329999999</v>
      </c>
      <c r="M5572">
        <v>355</v>
      </c>
      <c r="N5572" t="s">
        <v>39</v>
      </c>
      <c r="O5572" s="1">
        <v>45041</v>
      </c>
      <c r="P5572" s="3">
        <f t="shared" si="175"/>
        <v>5</v>
      </c>
      <c r="Q5572" t="s">
        <v>44</v>
      </c>
      <c r="R5572" t="s">
        <v>45</v>
      </c>
    </row>
    <row r="5573" spans="1:18" x14ac:dyDescent="0.25">
      <c r="A5573" t="s">
        <v>15461</v>
      </c>
      <c r="B5573" s="3">
        <v>46</v>
      </c>
      <c r="C5573" s="3" t="str" cm="1">
        <f t="array" ref="C5573">_xlfn.IFS(B5573&lt;35,"Young",B5573&lt;60,"Middle",TRUE,"Senior")</f>
        <v>Middle</v>
      </c>
      <c r="D5573" t="s">
        <v>26</v>
      </c>
      <c r="E5573" t="str">
        <f t="shared" si="174"/>
        <v>Middle-Male</v>
      </c>
      <c r="F5573" t="s">
        <v>17</v>
      </c>
      <c r="G5573" t="s">
        <v>26592</v>
      </c>
      <c r="H5573" s="1">
        <v>43636</v>
      </c>
      <c r="I5573" t="s">
        <v>15462</v>
      </c>
      <c r="J5573" t="s">
        <v>15463</v>
      </c>
      <c r="K5573" t="s">
        <v>21</v>
      </c>
      <c r="L5573">
        <v>1190.5862509999999</v>
      </c>
      <c r="M5573">
        <v>405</v>
      </c>
      <c r="N5573" t="s">
        <v>39</v>
      </c>
      <c r="O5573" s="1">
        <v>43656</v>
      </c>
      <c r="P5573" s="3">
        <f t="shared" si="175"/>
        <v>20</v>
      </c>
      <c r="Q5573" t="s">
        <v>44</v>
      </c>
      <c r="R5573" t="s">
        <v>45</v>
      </c>
    </row>
    <row r="5574" spans="1:18" x14ac:dyDescent="0.25">
      <c r="A5574" t="s">
        <v>15464</v>
      </c>
      <c r="B5574" s="3">
        <v>54</v>
      </c>
      <c r="C5574" s="3" t="str" cm="1">
        <f t="array" ref="C5574">_xlfn.IFS(B5574&lt;35,"Young",B5574&lt;60,"Middle",TRUE,"Senior")</f>
        <v>Middle</v>
      </c>
      <c r="D5574" t="s">
        <v>16</v>
      </c>
      <c r="E5574" t="str">
        <f t="shared" si="174"/>
        <v>Middle-Female</v>
      </c>
      <c r="F5574" t="s">
        <v>27</v>
      </c>
      <c r="G5574" t="s">
        <v>70</v>
      </c>
      <c r="H5574" s="1">
        <v>44614</v>
      </c>
      <c r="I5574" t="s">
        <v>15465</v>
      </c>
      <c r="J5574" t="s">
        <v>15466</v>
      </c>
      <c r="K5574" t="s">
        <v>61</v>
      </c>
      <c r="L5574">
        <v>60338.906730000002</v>
      </c>
      <c r="M5574">
        <v>191</v>
      </c>
      <c r="N5574" t="s">
        <v>39</v>
      </c>
      <c r="O5574" s="1">
        <v>44623</v>
      </c>
      <c r="P5574" s="3">
        <f t="shared" si="175"/>
        <v>9</v>
      </c>
      <c r="Q5574" t="s">
        <v>44</v>
      </c>
      <c r="R5574" t="s">
        <v>45</v>
      </c>
    </row>
    <row r="5575" spans="1:18" x14ac:dyDescent="0.25">
      <c r="A5575" t="s">
        <v>15467</v>
      </c>
      <c r="B5575" s="3">
        <v>53</v>
      </c>
      <c r="C5575" s="3" t="str" cm="1">
        <f t="array" ref="C5575">_xlfn.IFS(B5575&lt;35,"Young",B5575&lt;60,"Middle",TRUE,"Senior")</f>
        <v>Middle</v>
      </c>
      <c r="D5575" t="s">
        <v>26</v>
      </c>
      <c r="E5575" t="str">
        <f t="shared" si="174"/>
        <v>Middle-Male</v>
      </c>
      <c r="F5575" t="s">
        <v>35</v>
      </c>
      <c r="G5575" t="s">
        <v>26592</v>
      </c>
      <c r="H5575" s="1">
        <v>44742</v>
      </c>
      <c r="I5575" t="s">
        <v>15468</v>
      </c>
      <c r="J5575" t="s">
        <v>15469</v>
      </c>
      <c r="K5575" t="s">
        <v>31</v>
      </c>
      <c r="L5575">
        <v>27723.87342</v>
      </c>
      <c r="M5575">
        <v>476</v>
      </c>
      <c r="N5575" t="s">
        <v>22</v>
      </c>
      <c r="O5575" s="1">
        <v>44759</v>
      </c>
      <c r="P5575" s="3">
        <f t="shared" si="175"/>
        <v>17</v>
      </c>
      <c r="Q5575" t="s">
        <v>23</v>
      </c>
      <c r="R5575" t="s">
        <v>33</v>
      </c>
    </row>
    <row r="5576" spans="1:18" x14ac:dyDescent="0.25">
      <c r="A5576" t="s">
        <v>15470</v>
      </c>
      <c r="B5576" s="3">
        <v>67</v>
      </c>
      <c r="C5576" s="3" t="str" cm="1">
        <f t="array" ref="C5576">_xlfn.IFS(B5576&lt;35,"Young",B5576&lt;60,"Middle",TRUE,"Senior")</f>
        <v>Senior</v>
      </c>
      <c r="D5576" t="s">
        <v>26</v>
      </c>
      <c r="E5576" t="str">
        <f t="shared" si="174"/>
        <v>Senior-Male</v>
      </c>
      <c r="F5576" t="s">
        <v>50</v>
      </c>
      <c r="G5576" t="s">
        <v>26592</v>
      </c>
      <c r="H5576" s="1">
        <v>44914</v>
      </c>
      <c r="I5576" t="s">
        <v>2945</v>
      </c>
      <c r="J5576" t="s">
        <v>15471</v>
      </c>
      <c r="K5576" t="s">
        <v>61</v>
      </c>
      <c r="L5576">
        <v>29083.223450000001</v>
      </c>
      <c r="M5576">
        <v>319</v>
      </c>
      <c r="N5576" t="s">
        <v>43</v>
      </c>
      <c r="O5576" s="1">
        <v>44923</v>
      </c>
      <c r="P5576" s="3">
        <f t="shared" si="175"/>
        <v>9</v>
      </c>
      <c r="Q5576" t="s">
        <v>49</v>
      </c>
      <c r="R5576" t="s">
        <v>45</v>
      </c>
    </row>
    <row r="5577" spans="1:18" x14ac:dyDescent="0.25">
      <c r="A5577" t="s">
        <v>15472</v>
      </c>
      <c r="B5577" s="3">
        <v>45</v>
      </c>
      <c r="C5577" s="3" t="str" cm="1">
        <f t="array" ref="C5577">_xlfn.IFS(B5577&lt;35,"Young",B5577&lt;60,"Middle",TRUE,"Senior")</f>
        <v>Middle</v>
      </c>
      <c r="D5577" t="s">
        <v>26</v>
      </c>
      <c r="E5577" t="str">
        <f t="shared" si="174"/>
        <v>Middle-Male</v>
      </c>
      <c r="F5577" t="s">
        <v>63</v>
      </c>
      <c r="G5577" t="s">
        <v>26592</v>
      </c>
      <c r="H5577" s="1">
        <v>44061</v>
      </c>
      <c r="I5577" t="s">
        <v>15473</v>
      </c>
      <c r="J5577" t="s">
        <v>15474</v>
      </c>
      <c r="K5577" t="s">
        <v>21</v>
      </c>
      <c r="L5577">
        <v>12350.888730000001</v>
      </c>
      <c r="M5577">
        <v>277</v>
      </c>
      <c r="N5577" t="s">
        <v>22</v>
      </c>
      <c r="O5577" s="1">
        <v>44067</v>
      </c>
      <c r="P5577" s="3">
        <f t="shared" si="175"/>
        <v>6</v>
      </c>
      <c r="Q5577" t="s">
        <v>44</v>
      </c>
      <c r="R5577" t="s">
        <v>33</v>
      </c>
    </row>
    <row r="5578" spans="1:18" x14ac:dyDescent="0.25">
      <c r="A5578" t="s">
        <v>15475</v>
      </c>
      <c r="B5578" s="3">
        <v>31</v>
      </c>
      <c r="C5578" s="3" t="str" cm="1">
        <f t="array" ref="C5578">_xlfn.IFS(B5578&lt;35,"Young",B5578&lt;60,"Middle",TRUE,"Senior")</f>
        <v>Young</v>
      </c>
      <c r="D5578" t="s">
        <v>26</v>
      </c>
      <c r="E5578" t="str">
        <f t="shared" si="174"/>
        <v>Young-Male</v>
      </c>
      <c r="F5578" t="s">
        <v>115</v>
      </c>
      <c r="G5578" t="s">
        <v>26593</v>
      </c>
      <c r="H5578" s="1">
        <v>43908</v>
      </c>
      <c r="I5578" t="s">
        <v>15476</v>
      </c>
      <c r="J5578" t="s">
        <v>15477</v>
      </c>
      <c r="K5578" t="s">
        <v>31</v>
      </c>
      <c r="L5578">
        <v>24031.553520000001</v>
      </c>
      <c r="M5578">
        <v>380</v>
      </c>
      <c r="N5578" t="s">
        <v>43</v>
      </c>
      <c r="O5578" s="1">
        <v>43923</v>
      </c>
      <c r="P5578" s="3">
        <f t="shared" si="175"/>
        <v>15</v>
      </c>
      <c r="Q5578" t="s">
        <v>44</v>
      </c>
      <c r="R5578" t="s">
        <v>33</v>
      </c>
    </row>
    <row r="5579" spans="1:18" x14ac:dyDescent="0.25">
      <c r="A5579" t="s">
        <v>15478</v>
      </c>
      <c r="B5579" s="3">
        <v>80</v>
      </c>
      <c r="C5579" s="3" t="str" cm="1">
        <f t="array" ref="C5579">_xlfn.IFS(B5579&lt;35,"Young",B5579&lt;60,"Middle",TRUE,"Senior")</f>
        <v>Senior</v>
      </c>
      <c r="D5579" t="s">
        <v>16</v>
      </c>
      <c r="E5579" t="str">
        <f t="shared" si="174"/>
        <v>Senior-Female</v>
      </c>
      <c r="F5579" t="s">
        <v>50</v>
      </c>
      <c r="G5579" t="s">
        <v>18</v>
      </c>
      <c r="H5579" s="1">
        <v>44896</v>
      </c>
      <c r="I5579" t="s">
        <v>15479</v>
      </c>
      <c r="J5579" t="s">
        <v>15480</v>
      </c>
      <c r="K5579" t="s">
        <v>21</v>
      </c>
      <c r="L5579">
        <v>11064.201059999999</v>
      </c>
      <c r="M5579">
        <v>116</v>
      </c>
      <c r="N5579" t="s">
        <v>43</v>
      </c>
      <c r="O5579" s="1">
        <v>44902</v>
      </c>
      <c r="P5579" s="3">
        <f t="shared" si="175"/>
        <v>6</v>
      </c>
      <c r="Q5579" t="s">
        <v>23</v>
      </c>
      <c r="R5579" t="s">
        <v>33</v>
      </c>
    </row>
    <row r="5580" spans="1:18" x14ac:dyDescent="0.25">
      <c r="A5580" t="s">
        <v>15481</v>
      </c>
      <c r="B5580" s="3">
        <v>51</v>
      </c>
      <c r="C5580" s="3" t="str" cm="1">
        <f t="array" ref="C5580">_xlfn.IFS(B5580&lt;35,"Young",B5580&lt;60,"Middle",TRUE,"Senior")</f>
        <v>Middle</v>
      </c>
      <c r="D5580" t="s">
        <v>26</v>
      </c>
      <c r="E5580" t="str">
        <f t="shared" si="174"/>
        <v>Middle-Male</v>
      </c>
      <c r="F5580" t="s">
        <v>50</v>
      </c>
      <c r="G5580" t="s">
        <v>18</v>
      </c>
      <c r="H5580" s="1">
        <v>43971</v>
      </c>
      <c r="I5580" t="s">
        <v>2969</v>
      </c>
      <c r="J5580" t="s">
        <v>7919</v>
      </c>
      <c r="K5580" t="s">
        <v>21</v>
      </c>
      <c r="L5580">
        <v>53907.908929999998</v>
      </c>
      <c r="M5580">
        <v>438</v>
      </c>
      <c r="N5580" t="s">
        <v>39</v>
      </c>
      <c r="O5580" s="1">
        <v>43992</v>
      </c>
      <c r="P5580" s="3">
        <f t="shared" si="175"/>
        <v>21</v>
      </c>
      <c r="Q5580" t="s">
        <v>49</v>
      </c>
      <c r="R5580" t="s">
        <v>24</v>
      </c>
    </row>
    <row r="5581" spans="1:18" x14ac:dyDescent="0.25">
      <c r="A5581" t="s">
        <v>15482</v>
      </c>
      <c r="B5581" s="3">
        <v>53</v>
      </c>
      <c r="C5581" s="3" t="str" cm="1">
        <f t="array" ref="C5581">_xlfn.IFS(B5581&lt;35,"Young",B5581&lt;60,"Middle",TRUE,"Senior")</f>
        <v>Middle</v>
      </c>
      <c r="D5581" t="s">
        <v>26</v>
      </c>
      <c r="E5581" t="str">
        <f t="shared" si="174"/>
        <v>Middle-Male</v>
      </c>
      <c r="F5581" t="s">
        <v>90</v>
      </c>
      <c r="G5581" t="s">
        <v>36</v>
      </c>
      <c r="H5581" s="1">
        <v>44142</v>
      </c>
      <c r="I5581" t="s">
        <v>15277</v>
      </c>
      <c r="J5581" t="s">
        <v>15483</v>
      </c>
      <c r="K5581" t="s">
        <v>21</v>
      </c>
      <c r="L5581">
        <v>11034.32027</v>
      </c>
      <c r="M5581">
        <v>213</v>
      </c>
      <c r="N5581" t="s">
        <v>22</v>
      </c>
      <c r="O5581" s="1">
        <v>44164</v>
      </c>
      <c r="P5581" s="3">
        <f t="shared" si="175"/>
        <v>22</v>
      </c>
      <c r="Q5581" t="s">
        <v>49</v>
      </c>
      <c r="R5581" t="s">
        <v>45</v>
      </c>
    </row>
    <row r="5582" spans="1:18" x14ac:dyDescent="0.25">
      <c r="A5582" t="s">
        <v>15484</v>
      </c>
      <c r="B5582" s="3">
        <v>80</v>
      </c>
      <c r="C5582" s="3" t="str" cm="1">
        <f t="array" ref="C5582">_xlfn.IFS(B5582&lt;35,"Young",B5582&lt;60,"Middle",TRUE,"Senior")</f>
        <v>Senior</v>
      </c>
      <c r="D5582" t="s">
        <v>26</v>
      </c>
      <c r="E5582" t="str">
        <f t="shared" si="174"/>
        <v>Senior-Male</v>
      </c>
      <c r="F5582" t="s">
        <v>115</v>
      </c>
      <c r="G5582" t="s">
        <v>28</v>
      </c>
      <c r="H5582" s="1">
        <v>44859</v>
      </c>
      <c r="I5582" t="s">
        <v>15485</v>
      </c>
      <c r="J5582" t="s">
        <v>15486</v>
      </c>
      <c r="K5582" t="s">
        <v>21</v>
      </c>
      <c r="L5582">
        <v>38519.63927</v>
      </c>
      <c r="M5582">
        <v>289</v>
      </c>
      <c r="N5582" t="s">
        <v>39</v>
      </c>
      <c r="O5582" s="1">
        <v>44865</v>
      </c>
      <c r="P5582" s="3">
        <f t="shared" si="175"/>
        <v>6</v>
      </c>
      <c r="Q5582" t="s">
        <v>44</v>
      </c>
      <c r="R5582" t="s">
        <v>45</v>
      </c>
    </row>
    <row r="5583" spans="1:18" x14ac:dyDescent="0.25">
      <c r="A5583" t="s">
        <v>15487</v>
      </c>
      <c r="B5583" s="3">
        <v>77</v>
      </c>
      <c r="C5583" s="3" t="str" cm="1">
        <f t="array" ref="C5583">_xlfn.IFS(B5583&lt;35,"Young",B5583&lt;60,"Middle",TRUE,"Senior")</f>
        <v>Senior</v>
      </c>
      <c r="D5583" t="s">
        <v>16</v>
      </c>
      <c r="E5583" t="str">
        <f t="shared" si="174"/>
        <v>Senior-Female</v>
      </c>
      <c r="F5583" t="s">
        <v>17</v>
      </c>
      <c r="G5583" t="s">
        <v>26592</v>
      </c>
      <c r="H5583" s="1">
        <v>44411</v>
      </c>
      <c r="I5583" t="s">
        <v>15488</v>
      </c>
      <c r="J5583" t="s">
        <v>4005</v>
      </c>
      <c r="K5583" t="s">
        <v>31</v>
      </c>
      <c r="L5583">
        <v>37916.143369999998</v>
      </c>
      <c r="M5583">
        <v>143</v>
      </c>
      <c r="N5583" t="s">
        <v>43</v>
      </c>
      <c r="O5583" s="1">
        <v>44430</v>
      </c>
      <c r="P5583" s="3">
        <f t="shared" si="175"/>
        <v>19</v>
      </c>
      <c r="Q5583" t="s">
        <v>32</v>
      </c>
      <c r="R5583" t="s">
        <v>45</v>
      </c>
    </row>
    <row r="5584" spans="1:18" x14ac:dyDescent="0.25">
      <c r="A5584" t="s">
        <v>15489</v>
      </c>
      <c r="B5584" s="3">
        <v>76</v>
      </c>
      <c r="C5584" s="3" t="str" cm="1">
        <f t="array" ref="C5584">_xlfn.IFS(B5584&lt;35,"Young",B5584&lt;60,"Middle",TRUE,"Senior")</f>
        <v>Senior</v>
      </c>
      <c r="D5584" t="s">
        <v>26</v>
      </c>
      <c r="E5584" t="str">
        <f t="shared" si="174"/>
        <v>Senior-Male</v>
      </c>
      <c r="F5584" t="s">
        <v>230</v>
      </c>
      <c r="G5584" t="s">
        <v>26592</v>
      </c>
      <c r="H5584" s="1">
        <v>44941</v>
      </c>
      <c r="I5584" t="s">
        <v>15490</v>
      </c>
      <c r="J5584" t="s">
        <v>15491</v>
      </c>
      <c r="K5584" t="s">
        <v>31</v>
      </c>
      <c r="L5584">
        <v>31811.293730000001</v>
      </c>
      <c r="M5584">
        <v>309</v>
      </c>
      <c r="N5584" t="s">
        <v>43</v>
      </c>
      <c r="O5584" s="1">
        <v>44948</v>
      </c>
      <c r="P5584" s="3">
        <f t="shared" si="175"/>
        <v>7</v>
      </c>
      <c r="Q5584" t="s">
        <v>49</v>
      </c>
      <c r="R5584" t="s">
        <v>45</v>
      </c>
    </row>
    <row r="5585" spans="1:18" x14ac:dyDescent="0.25">
      <c r="A5585" t="s">
        <v>15492</v>
      </c>
      <c r="B5585" s="3">
        <v>68</v>
      </c>
      <c r="C5585" s="3" t="str" cm="1">
        <f t="array" ref="C5585">_xlfn.IFS(B5585&lt;35,"Young",B5585&lt;60,"Middle",TRUE,"Senior")</f>
        <v>Senior</v>
      </c>
      <c r="D5585" t="s">
        <v>26</v>
      </c>
      <c r="E5585" t="str">
        <f t="shared" si="174"/>
        <v>Senior-Male</v>
      </c>
      <c r="F5585" t="s">
        <v>90</v>
      </c>
      <c r="G5585" t="s">
        <v>26593</v>
      </c>
      <c r="H5585" s="1">
        <v>44561</v>
      </c>
      <c r="I5585" t="s">
        <v>15493</v>
      </c>
      <c r="J5585" t="s">
        <v>15494</v>
      </c>
      <c r="K5585" t="s">
        <v>61</v>
      </c>
      <c r="L5585">
        <v>34454.387159999998</v>
      </c>
      <c r="M5585">
        <v>367</v>
      </c>
      <c r="N5585" t="s">
        <v>22</v>
      </c>
      <c r="O5585" s="1">
        <v>44564</v>
      </c>
      <c r="P5585" s="3">
        <f t="shared" si="175"/>
        <v>3</v>
      </c>
      <c r="Q5585" t="s">
        <v>49</v>
      </c>
      <c r="R5585" t="s">
        <v>33</v>
      </c>
    </row>
    <row r="5586" spans="1:18" x14ac:dyDescent="0.25">
      <c r="A5586" t="s">
        <v>15495</v>
      </c>
      <c r="B5586" s="3">
        <v>23</v>
      </c>
      <c r="C5586" s="3" t="str" cm="1">
        <f t="array" ref="C5586">_xlfn.IFS(B5586&lt;35,"Young",B5586&lt;60,"Middle",TRUE,"Senior")</f>
        <v>Young</v>
      </c>
      <c r="D5586" t="s">
        <v>16</v>
      </c>
      <c r="E5586" t="str">
        <f t="shared" si="174"/>
        <v>Young-Female</v>
      </c>
      <c r="F5586" t="s">
        <v>115</v>
      </c>
      <c r="G5586" t="s">
        <v>18</v>
      </c>
      <c r="H5586" s="1">
        <v>44746</v>
      </c>
      <c r="I5586" t="s">
        <v>15496</v>
      </c>
      <c r="J5586" t="s">
        <v>15497</v>
      </c>
      <c r="K5586" t="s">
        <v>53</v>
      </c>
      <c r="L5586">
        <v>51929.047809999996</v>
      </c>
      <c r="M5586">
        <v>374</v>
      </c>
      <c r="N5586" t="s">
        <v>43</v>
      </c>
      <c r="O5586" s="1">
        <v>44751</v>
      </c>
      <c r="P5586" s="3">
        <f t="shared" si="175"/>
        <v>5</v>
      </c>
      <c r="Q5586" t="s">
        <v>23</v>
      </c>
      <c r="R5586" t="s">
        <v>33</v>
      </c>
    </row>
    <row r="5587" spans="1:18" x14ac:dyDescent="0.25">
      <c r="A5587" t="s">
        <v>900</v>
      </c>
      <c r="B5587" s="3">
        <v>36</v>
      </c>
      <c r="C5587" s="3" t="str" cm="1">
        <f t="array" ref="C5587">_xlfn.IFS(B5587&lt;35,"Young",B5587&lt;60,"Middle",TRUE,"Senior")</f>
        <v>Middle</v>
      </c>
      <c r="D5587" t="s">
        <v>16</v>
      </c>
      <c r="E5587" t="str">
        <f t="shared" si="174"/>
        <v>Middle-Female</v>
      </c>
      <c r="F5587" t="s">
        <v>230</v>
      </c>
      <c r="G5587" t="s">
        <v>36</v>
      </c>
      <c r="H5587" s="1">
        <v>43506</v>
      </c>
      <c r="I5587" t="s">
        <v>15498</v>
      </c>
      <c r="J5587" t="s">
        <v>15499</v>
      </c>
      <c r="K5587" t="s">
        <v>57</v>
      </c>
      <c r="L5587">
        <v>1583.7055780000001</v>
      </c>
      <c r="M5587">
        <v>201</v>
      </c>
      <c r="N5587" t="s">
        <v>39</v>
      </c>
      <c r="O5587" s="1">
        <v>43521</v>
      </c>
      <c r="P5587" s="3">
        <f t="shared" si="175"/>
        <v>15</v>
      </c>
      <c r="Q5587" t="s">
        <v>23</v>
      </c>
      <c r="R5587" t="s">
        <v>45</v>
      </c>
    </row>
    <row r="5588" spans="1:18" x14ac:dyDescent="0.25">
      <c r="A5588" t="s">
        <v>15500</v>
      </c>
      <c r="B5588" s="3">
        <v>43</v>
      </c>
      <c r="C5588" s="3" t="str" cm="1">
        <f t="array" ref="C5588">_xlfn.IFS(B5588&lt;35,"Young",B5588&lt;60,"Middle",TRUE,"Senior")</f>
        <v>Middle</v>
      </c>
      <c r="D5588" t="s">
        <v>16</v>
      </c>
      <c r="E5588" t="str">
        <f t="shared" si="174"/>
        <v>Middle-Female</v>
      </c>
      <c r="F5588" t="s">
        <v>115</v>
      </c>
      <c r="G5588" t="s">
        <v>36</v>
      </c>
      <c r="H5588" s="1">
        <v>44432</v>
      </c>
      <c r="I5588" t="s">
        <v>2462</v>
      </c>
      <c r="J5588" t="s">
        <v>993</v>
      </c>
      <c r="K5588" t="s">
        <v>61</v>
      </c>
      <c r="L5588">
        <v>18464.95232</v>
      </c>
      <c r="M5588">
        <v>340</v>
      </c>
      <c r="N5588" t="s">
        <v>22</v>
      </c>
      <c r="O5588" s="1">
        <v>44453</v>
      </c>
      <c r="P5588" s="3">
        <f t="shared" si="175"/>
        <v>21</v>
      </c>
      <c r="Q5588" t="s">
        <v>85</v>
      </c>
      <c r="R5588" t="s">
        <v>24</v>
      </c>
    </row>
    <row r="5589" spans="1:18" x14ac:dyDescent="0.25">
      <c r="A5589" t="s">
        <v>8006</v>
      </c>
      <c r="B5589" s="3">
        <v>47</v>
      </c>
      <c r="C5589" s="3" t="str" cm="1">
        <f t="array" ref="C5589">_xlfn.IFS(B5589&lt;35,"Young",B5589&lt;60,"Middle",TRUE,"Senior")</f>
        <v>Middle</v>
      </c>
      <c r="D5589" t="s">
        <v>16</v>
      </c>
      <c r="E5589" t="str">
        <f t="shared" si="174"/>
        <v>Middle-Female</v>
      </c>
      <c r="F5589" t="s">
        <v>90</v>
      </c>
      <c r="G5589" t="s">
        <v>18</v>
      </c>
      <c r="H5589" s="1">
        <v>43572</v>
      </c>
      <c r="I5589" t="s">
        <v>15501</v>
      </c>
      <c r="J5589" t="s">
        <v>15502</v>
      </c>
      <c r="K5589" t="s">
        <v>61</v>
      </c>
      <c r="L5589">
        <v>17586.220649999999</v>
      </c>
      <c r="M5589">
        <v>399</v>
      </c>
      <c r="N5589" t="s">
        <v>43</v>
      </c>
      <c r="O5589" s="1">
        <v>43577</v>
      </c>
      <c r="P5589" s="3">
        <f t="shared" si="175"/>
        <v>5</v>
      </c>
      <c r="Q5589" t="s">
        <v>23</v>
      </c>
      <c r="R5589" t="s">
        <v>33</v>
      </c>
    </row>
    <row r="5590" spans="1:18" x14ac:dyDescent="0.25">
      <c r="A5590" t="s">
        <v>15503</v>
      </c>
      <c r="B5590" s="3">
        <v>42</v>
      </c>
      <c r="C5590" s="3" t="str" cm="1">
        <f t="array" ref="C5590">_xlfn.IFS(B5590&lt;35,"Young",B5590&lt;60,"Middle",TRUE,"Senior")</f>
        <v>Middle</v>
      </c>
      <c r="D5590" t="s">
        <v>26</v>
      </c>
      <c r="E5590" t="str">
        <f t="shared" si="174"/>
        <v>Middle-Male</v>
      </c>
      <c r="F5590" t="s">
        <v>230</v>
      </c>
      <c r="G5590" t="s">
        <v>70</v>
      </c>
      <c r="H5590" s="1">
        <v>44126</v>
      </c>
      <c r="I5590" t="s">
        <v>15504</v>
      </c>
      <c r="J5590" t="s">
        <v>15505</v>
      </c>
      <c r="K5590" t="s">
        <v>61</v>
      </c>
      <c r="L5590">
        <v>15095.48121</v>
      </c>
      <c r="M5590">
        <v>397</v>
      </c>
      <c r="N5590" t="s">
        <v>39</v>
      </c>
      <c r="O5590" s="1">
        <v>44155</v>
      </c>
      <c r="P5590" s="3">
        <f t="shared" si="175"/>
        <v>29</v>
      </c>
      <c r="Q5590" t="s">
        <v>23</v>
      </c>
      <c r="R5590" t="s">
        <v>24</v>
      </c>
    </row>
    <row r="5591" spans="1:18" x14ac:dyDescent="0.25">
      <c r="A5591" t="s">
        <v>8672</v>
      </c>
      <c r="B5591" s="3">
        <v>75</v>
      </c>
      <c r="C5591" s="3" t="str" cm="1">
        <f t="array" ref="C5591">_xlfn.IFS(B5591&lt;35,"Young",B5591&lt;60,"Middle",TRUE,"Senior")</f>
        <v>Senior</v>
      </c>
      <c r="D5591" t="s">
        <v>16</v>
      </c>
      <c r="E5591" t="str">
        <f t="shared" si="174"/>
        <v>Senior-Female</v>
      </c>
      <c r="F5591" t="s">
        <v>230</v>
      </c>
      <c r="G5591" t="s">
        <v>18</v>
      </c>
      <c r="H5591" s="1">
        <v>44396</v>
      </c>
      <c r="I5591" t="s">
        <v>15506</v>
      </c>
      <c r="J5591" t="s">
        <v>15507</v>
      </c>
      <c r="K5591" t="s">
        <v>61</v>
      </c>
      <c r="L5591">
        <v>58675.606220000001</v>
      </c>
      <c r="M5591">
        <v>307</v>
      </c>
      <c r="N5591" t="s">
        <v>39</v>
      </c>
      <c r="O5591" s="1">
        <v>44401</v>
      </c>
      <c r="P5591" s="3">
        <f t="shared" si="175"/>
        <v>5</v>
      </c>
      <c r="Q5591" t="s">
        <v>85</v>
      </c>
      <c r="R5591" t="s">
        <v>33</v>
      </c>
    </row>
    <row r="5592" spans="1:18" x14ac:dyDescent="0.25">
      <c r="A5592" t="s">
        <v>14180</v>
      </c>
      <c r="B5592" s="3">
        <v>18</v>
      </c>
      <c r="C5592" s="3" t="str" cm="1">
        <f t="array" ref="C5592">_xlfn.IFS(B5592&lt;35,"Young",B5592&lt;60,"Middle",TRUE,"Senior")</f>
        <v>Young</v>
      </c>
      <c r="D5592" t="s">
        <v>16</v>
      </c>
      <c r="E5592" t="str">
        <f t="shared" si="174"/>
        <v>Young-Female</v>
      </c>
      <c r="F5592" t="s">
        <v>230</v>
      </c>
      <c r="G5592" t="s">
        <v>26593</v>
      </c>
      <c r="H5592" s="1">
        <v>44658</v>
      </c>
      <c r="I5592" t="s">
        <v>15508</v>
      </c>
      <c r="J5592" t="s">
        <v>15509</v>
      </c>
      <c r="K5592" t="s">
        <v>53</v>
      </c>
      <c r="L5592">
        <v>28570.584279999999</v>
      </c>
      <c r="M5592">
        <v>433</v>
      </c>
      <c r="N5592" t="s">
        <v>22</v>
      </c>
      <c r="O5592" s="1">
        <v>44661</v>
      </c>
      <c r="P5592" s="3">
        <f t="shared" si="175"/>
        <v>3</v>
      </c>
      <c r="Q5592" t="s">
        <v>85</v>
      </c>
      <c r="R5592" t="s">
        <v>45</v>
      </c>
    </row>
    <row r="5593" spans="1:18" x14ac:dyDescent="0.25">
      <c r="A5593" t="s">
        <v>5121</v>
      </c>
      <c r="B5593" s="3">
        <v>67</v>
      </c>
      <c r="C5593" s="3" t="str" cm="1">
        <f t="array" ref="C5593">_xlfn.IFS(B5593&lt;35,"Young",B5593&lt;60,"Middle",TRUE,"Senior")</f>
        <v>Senior</v>
      </c>
      <c r="D5593" t="s">
        <v>26</v>
      </c>
      <c r="E5593" t="str">
        <f t="shared" si="174"/>
        <v>Senior-Male</v>
      </c>
      <c r="F5593" t="s">
        <v>17</v>
      </c>
      <c r="G5593" t="s">
        <v>26593</v>
      </c>
      <c r="H5593" s="1">
        <v>44240</v>
      </c>
      <c r="I5593" t="s">
        <v>15510</v>
      </c>
      <c r="J5593" t="s">
        <v>15511</v>
      </c>
      <c r="K5593" t="s">
        <v>21</v>
      </c>
      <c r="L5593">
        <v>34680.80848</v>
      </c>
      <c r="M5593">
        <v>133</v>
      </c>
      <c r="N5593" t="s">
        <v>22</v>
      </c>
      <c r="O5593" s="1">
        <v>44262</v>
      </c>
      <c r="P5593" s="3">
        <f t="shared" si="175"/>
        <v>22</v>
      </c>
      <c r="Q5593" t="s">
        <v>23</v>
      </c>
      <c r="R5593" t="s">
        <v>45</v>
      </c>
    </row>
    <row r="5594" spans="1:18" x14ac:dyDescent="0.25">
      <c r="A5594" t="s">
        <v>15512</v>
      </c>
      <c r="B5594" s="3">
        <v>20</v>
      </c>
      <c r="C5594" s="3" t="str" cm="1">
        <f t="array" ref="C5594">_xlfn.IFS(B5594&lt;35,"Young",B5594&lt;60,"Middle",TRUE,"Senior")</f>
        <v>Young</v>
      </c>
      <c r="D5594" t="s">
        <v>26</v>
      </c>
      <c r="E5594" t="str">
        <f t="shared" si="174"/>
        <v>Young-Male</v>
      </c>
      <c r="F5594" t="s">
        <v>115</v>
      </c>
      <c r="G5594" t="s">
        <v>36</v>
      </c>
      <c r="H5594" s="1">
        <v>44247</v>
      </c>
      <c r="I5594" t="s">
        <v>15513</v>
      </c>
      <c r="J5594" t="s">
        <v>15514</v>
      </c>
      <c r="K5594" t="s">
        <v>53</v>
      </c>
      <c r="L5594">
        <v>12265.636990000001</v>
      </c>
      <c r="M5594">
        <v>184</v>
      </c>
      <c r="N5594" t="s">
        <v>22</v>
      </c>
      <c r="O5594" s="1">
        <v>44260</v>
      </c>
      <c r="P5594" s="3">
        <f t="shared" si="175"/>
        <v>13</v>
      </c>
      <c r="Q5594" t="s">
        <v>23</v>
      </c>
      <c r="R5594" t="s">
        <v>45</v>
      </c>
    </row>
    <row r="5595" spans="1:18" x14ac:dyDescent="0.25">
      <c r="A5595" t="s">
        <v>15515</v>
      </c>
      <c r="B5595" s="3">
        <v>40</v>
      </c>
      <c r="C5595" s="3" t="str" cm="1">
        <f t="array" ref="C5595">_xlfn.IFS(B5595&lt;35,"Young",B5595&lt;60,"Middle",TRUE,"Senior")</f>
        <v>Middle</v>
      </c>
      <c r="D5595" t="s">
        <v>16</v>
      </c>
      <c r="E5595" t="str">
        <f t="shared" si="174"/>
        <v>Middle-Female</v>
      </c>
      <c r="F5595" t="s">
        <v>35</v>
      </c>
      <c r="G5595" t="s">
        <v>28</v>
      </c>
      <c r="H5595" s="1">
        <v>43845</v>
      </c>
      <c r="I5595" t="s">
        <v>5232</v>
      </c>
      <c r="J5595" t="s">
        <v>4297</v>
      </c>
      <c r="K5595" t="s">
        <v>57</v>
      </c>
      <c r="L5595">
        <v>27715.923279999999</v>
      </c>
      <c r="M5595">
        <v>191</v>
      </c>
      <c r="N5595" t="s">
        <v>39</v>
      </c>
      <c r="O5595" s="1">
        <v>43873</v>
      </c>
      <c r="P5595" s="3">
        <f t="shared" si="175"/>
        <v>28</v>
      </c>
      <c r="Q5595" t="s">
        <v>44</v>
      </c>
      <c r="R5595" t="s">
        <v>45</v>
      </c>
    </row>
    <row r="5596" spans="1:18" x14ac:dyDescent="0.25">
      <c r="A5596" t="s">
        <v>15516</v>
      </c>
      <c r="B5596" s="3">
        <v>18</v>
      </c>
      <c r="C5596" s="3" t="str" cm="1">
        <f t="array" ref="C5596">_xlfn.IFS(B5596&lt;35,"Young",B5596&lt;60,"Middle",TRUE,"Senior")</f>
        <v>Young</v>
      </c>
      <c r="D5596" t="s">
        <v>26</v>
      </c>
      <c r="E5596" t="str">
        <f t="shared" si="174"/>
        <v>Young-Male</v>
      </c>
      <c r="F5596" t="s">
        <v>17</v>
      </c>
      <c r="G5596" t="s">
        <v>18</v>
      </c>
      <c r="H5596" s="1">
        <v>44478</v>
      </c>
      <c r="I5596" t="s">
        <v>15517</v>
      </c>
      <c r="J5596" t="s">
        <v>15518</v>
      </c>
      <c r="K5596" t="s">
        <v>53</v>
      </c>
      <c r="L5596">
        <v>15848.81763</v>
      </c>
      <c r="M5596">
        <v>324</v>
      </c>
      <c r="N5596" t="s">
        <v>39</v>
      </c>
      <c r="O5596" s="1">
        <v>44500</v>
      </c>
      <c r="P5596" s="3">
        <f t="shared" si="175"/>
        <v>22</v>
      </c>
      <c r="Q5596" t="s">
        <v>44</v>
      </c>
      <c r="R5596" t="s">
        <v>33</v>
      </c>
    </row>
    <row r="5597" spans="1:18" x14ac:dyDescent="0.25">
      <c r="A5597" t="s">
        <v>15519</v>
      </c>
      <c r="B5597" s="3">
        <v>26</v>
      </c>
      <c r="C5597" s="3" t="str" cm="1">
        <f t="array" ref="C5597">_xlfn.IFS(B5597&lt;35,"Young",B5597&lt;60,"Middle",TRUE,"Senior")</f>
        <v>Young</v>
      </c>
      <c r="D5597" t="s">
        <v>16</v>
      </c>
      <c r="E5597" t="str">
        <f t="shared" si="174"/>
        <v>Young-Female</v>
      </c>
      <c r="F5597" t="s">
        <v>115</v>
      </c>
      <c r="G5597" t="s">
        <v>26593</v>
      </c>
      <c r="H5597" s="1">
        <v>44113</v>
      </c>
      <c r="I5597" t="s">
        <v>15520</v>
      </c>
      <c r="J5597" t="s">
        <v>15521</v>
      </c>
      <c r="K5597" t="s">
        <v>31</v>
      </c>
      <c r="L5597">
        <v>5628.148983</v>
      </c>
      <c r="M5597">
        <v>470</v>
      </c>
      <c r="N5597" t="s">
        <v>39</v>
      </c>
      <c r="O5597" s="1">
        <v>44129</v>
      </c>
      <c r="P5597" s="3">
        <f t="shared" si="175"/>
        <v>16</v>
      </c>
      <c r="Q5597" t="s">
        <v>44</v>
      </c>
      <c r="R5597" t="s">
        <v>33</v>
      </c>
    </row>
    <row r="5598" spans="1:18" x14ac:dyDescent="0.25">
      <c r="A5598" t="s">
        <v>15522</v>
      </c>
      <c r="B5598" s="3">
        <v>59</v>
      </c>
      <c r="C5598" s="3" t="str" cm="1">
        <f t="array" ref="C5598">_xlfn.IFS(B5598&lt;35,"Young",B5598&lt;60,"Middle",TRUE,"Senior")</f>
        <v>Middle</v>
      </c>
      <c r="D5598" t="s">
        <v>16</v>
      </c>
      <c r="E5598" t="str">
        <f t="shared" si="174"/>
        <v>Middle-Female</v>
      </c>
      <c r="F5598" t="s">
        <v>230</v>
      </c>
      <c r="G5598" t="s">
        <v>26592</v>
      </c>
      <c r="H5598" s="1">
        <v>44388</v>
      </c>
      <c r="I5598" t="s">
        <v>15523</v>
      </c>
      <c r="J5598" t="s">
        <v>15524</v>
      </c>
      <c r="K5598" t="s">
        <v>57</v>
      </c>
      <c r="L5598">
        <v>3329.3783410000001</v>
      </c>
      <c r="M5598">
        <v>446</v>
      </c>
      <c r="N5598" t="s">
        <v>39</v>
      </c>
      <c r="O5598" s="1">
        <v>44392</v>
      </c>
      <c r="P5598" s="3">
        <f t="shared" si="175"/>
        <v>4</v>
      </c>
      <c r="Q5598" t="s">
        <v>85</v>
      </c>
      <c r="R5598" t="s">
        <v>33</v>
      </c>
    </row>
    <row r="5599" spans="1:18" x14ac:dyDescent="0.25">
      <c r="A5599" t="s">
        <v>15525</v>
      </c>
      <c r="B5599" s="3">
        <v>44</v>
      </c>
      <c r="C5599" s="3" t="str" cm="1">
        <f t="array" ref="C5599">_xlfn.IFS(B5599&lt;35,"Young",B5599&lt;60,"Middle",TRUE,"Senior")</f>
        <v>Middle</v>
      </c>
      <c r="D5599" t="s">
        <v>16</v>
      </c>
      <c r="E5599" t="str">
        <f t="shared" si="174"/>
        <v>Middle-Female</v>
      </c>
      <c r="F5599" t="s">
        <v>17</v>
      </c>
      <c r="G5599" t="s">
        <v>36</v>
      </c>
      <c r="H5599" s="1">
        <v>43852</v>
      </c>
      <c r="I5599" t="s">
        <v>15526</v>
      </c>
      <c r="J5599" t="s">
        <v>15527</v>
      </c>
      <c r="K5599" t="s">
        <v>61</v>
      </c>
      <c r="L5599">
        <v>8228.8151699999999</v>
      </c>
      <c r="M5599">
        <v>313</v>
      </c>
      <c r="N5599" t="s">
        <v>22</v>
      </c>
      <c r="O5599" s="1">
        <v>43863</v>
      </c>
      <c r="P5599" s="3">
        <f t="shared" si="175"/>
        <v>11</v>
      </c>
      <c r="Q5599" t="s">
        <v>49</v>
      </c>
      <c r="R5599" t="s">
        <v>45</v>
      </c>
    </row>
    <row r="5600" spans="1:18" x14ac:dyDescent="0.25">
      <c r="A5600" t="s">
        <v>15528</v>
      </c>
      <c r="B5600" s="3">
        <v>70</v>
      </c>
      <c r="C5600" s="3" t="str" cm="1">
        <f t="array" ref="C5600">_xlfn.IFS(B5600&lt;35,"Young",B5600&lt;60,"Middle",TRUE,"Senior")</f>
        <v>Senior</v>
      </c>
      <c r="D5600" t="s">
        <v>16</v>
      </c>
      <c r="E5600" t="str">
        <f t="shared" si="174"/>
        <v>Senior-Female</v>
      </c>
      <c r="F5600" t="s">
        <v>115</v>
      </c>
      <c r="G5600" t="s">
        <v>28</v>
      </c>
      <c r="H5600" s="1">
        <v>44438</v>
      </c>
      <c r="I5600" t="s">
        <v>15529</v>
      </c>
      <c r="J5600" t="s">
        <v>15530</v>
      </c>
      <c r="K5600" t="s">
        <v>21</v>
      </c>
      <c r="L5600">
        <v>11825.901379999999</v>
      </c>
      <c r="M5600">
        <v>137</v>
      </c>
      <c r="N5600" t="s">
        <v>39</v>
      </c>
      <c r="O5600" s="1">
        <v>44466</v>
      </c>
      <c r="P5600" s="3">
        <f t="shared" si="175"/>
        <v>28</v>
      </c>
      <c r="Q5600" t="s">
        <v>32</v>
      </c>
      <c r="R5600" t="s">
        <v>33</v>
      </c>
    </row>
    <row r="5601" spans="1:18" x14ac:dyDescent="0.25">
      <c r="A5601" t="s">
        <v>1958</v>
      </c>
      <c r="B5601" s="3">
        <v>35</v>
      </c>
      <c r="C5601" s="3" t="str" cm="1">
        <f t="array" ref="C5601">_xlfn.IFS(B5601&lt;35,"Young",B5601&lt;60,"Middle",TRUE,"Senior")</f>
        <v>Middle</v>
      </c>
      <c r="D5601" t="s">
        <v>26</v>
      </c>
      <c r="E5601" t="str">
        <f t="shared" si="174"/>
        <v>Middle-Male</v>
      </c>
      <c r="F5601" t="s">
        <v>50</v>
      </c>
      <c r="G5601" t="s">
        <v>26593</v>
      </c>
      <c r="H5601" s="1">
        <v>44663</v>
      </c>
      <c r="I5601" t="s">
        <v>15531</v>
      </c>
      <c r="J5601" t="s">
        <v>15532</v>
      </c>
      <c r="K5601" t="s">
        <v>31</v>
      </c>
      <c r="L5601">
        <v>25681.88954</v>
      </c>
      <c r="M5601">
        <v>493</v>
      </c>
      <c r="N5601" t="s">
        <v>43</v>
      </c>
      <c r="O5601" s="1">
        <v>44683</v>
      </c>
      <c r="P5601" s="3">
        <f t="shared" si="175"/>
        <v>20</v>
      </c>
      <c r="Q5601" t="s">
        <v>23</v>
      </c>
      <c r="R5601" t="s">
        <v>24</v>
      </c>
    </row>
    <row r="5602" spans="1:18" x14ac:dyDescent="0.25">
      <c r="A5602" t="s">
        <v>15533</v>
      </c>
      <c r="B5602" s="3">
        <v>42</v>
      </c>
      <c r="C5602" s="3" t="str" cm="1">
        <f t="array" ref="C5602">_xlfn.IFS(B5602&lt;35,"Young",B5602&lt;60,"Middle",TRUE,"Senior")</f>
        <v>Middle</v>
      </c>
      <c r="D5602" t="s">
        <v>26</v>
      </c>
      <c r="E5602" t="str">
        <f t="shared" si="174"/>
        <v>Middle-Male</v>
      </c>
      <c r="F5602" t="s">
        <v>27</v>
      </c>
      <c r="G5602" t="s">
        <v>26593</v>
      </c>
      <c r="H5602" s="1">
        <v>43685</v>
      </c>
      <c r="I5602" t="s">
        <v>15534</v>
      </c>
      <c r="J5602" t="s">
        <v>3930</v>
      </c>
      <c r="K5602" t="s">
        <v>57</v>
      </c>
      <c r="L5602">
        <v>2913.6539640000001</v>
      </c>
      <c r="M5602">
        <v>349</v>
      </c>
      <c r="N5602" t="s">
        <v>39</v>
      </c>
      <c r="O5602" s="1">
        <v>43712</v>
      </c>
      <c r="P5602" s="3">
        <f t="shared" si="175"/>
        <v>27</v>
      </c>
      <c r="Q5602" t="s">
        <v>49</v>
      </c>
      <c r="R5602" t="s">
        <v>33</v>
      </c>
    </row>
    <row r="5603" spans="1:18" x14ac:dyDescent="0.25">
      <c r="A5603" t="s">
        <v>15535</v>
      </c>
      <c r="B5603" s="3">
        <v>22</v>
      </c>
      <c r="C5603" s="3" t="str" cm="1">
        <f t="array" ref="C5603">_xlfn.IFS(B5603&lt;35,"Young",B5603&lt;60,"Middle",TRUE,"Senior")</f>
        <v>Young</v>
      </c>
      <c r="D5603" t="s">
        <v>16</v>
      </c>
      <c r="E5603" t="str">
        <f t="shared" si="174"/>
        <v>Young-Female</v>
      </c>
      <c r="F5603" t="s">
        <v>27</v>
      </c>
      <c r="G5603" t="s">
        <v>70</v>
      </c>
      <c r="H5603" s="1">
        <v>44126</v>
      </c>
      <c r="I5603" t="s">
        <v>15536</v>
      </c>
      <c r="J5603" t="s">
        <v>15537</v>
      </c>
      <c r="K5603" t="s">
        <v>61</v>
      </c>
      <c r="L5603">
        <v>58658.243459999998</v>
      </c>
      <c r="M5603">
        <v>381</v>
      </c>
      <c r="N5603" t="s">
        <v>39</v>
      </c>
      <c r="O5603" s="1">
        <v>44147</v>
      </c>
      <c r="P5603" s="3">
        <f t="shared" si="175"/>
        <v>21</v>
      </c>
      <c r="Q5603" t="s">
        <v>49</v>
      </c>
      <c r="R5603" t="s">
        <v>45</v>
      </c>
    </row>
    <row r="5604" spans="1:18" x14ac:dyDescent="0.25">
      <c r="A5604" t="s">
        <v>15538</v>
      </c>
      <c r="B5604" s="3">
        <v>56</v>
      </c>
      <c r="C5604" s="3" t="str" cm="1">
        <f t="array" ref="C5604">_xlfn.IFS(B5604&lt;35,"Young",B5604&lt;60,"Middle",TRUE,"Senior")</f>
        <v>Middle</v>
      </c>
      <c r="D5604" t="s">
        <v>16</v>
      </c>
      <c r="E5604" t="str">
        <f t="shared" si="174"/>
        <v>Middle-Female</v>
      </c>
      <c r="F5604" t="s">
        <v>63</v>
      </c>
      <c r="G5604" t="s">
        <v>70</v>
      </c>
      <c r="H5604" s="1">
        <v>43431</v>
      </c>
      <c r="I5604" t="s">
        <v>15539</v>
      </c>
      <c r="J5604" t="s">
        <v>15540</v>
      </c>
      <c r="K5604" t="s">
        <v>61</v>
      </c>
      <c r="L5604">
        <v>36872.599419999999</v>
      </c>
      <c r="M5604">
        <v>352</v>
      </c>
      <c r="N5604" t="s">
        <v>22</v>
      </c>
      <c r="O5604" s="1">
        <v>43437</v>
      </c>
      <c r="P5604" s="3">
        <f t="shared" si="175"/>
        <v>6</v>
      </c>
      <c r="Q5604" t="s">
        <v>85</v>
      </c>
      <c r="R5604" t="s">
        <v>45</v>
      </c>
    </row>
    <row r="5605" spans="1:18" x14ac:dyDescent="0.25">
      <c r="A5605" t="s">
        <v>10743</v>
      </c>
      <c r="B5605" s="3">
        <v>62</v>
      </c>
      <c r="C5605" s="3" t="str" cm="1">
        <f t="array" ref="C5605">_xlfn.IFS(B5605&lt;35,"Young",B5605&lt;60,"Middle",TRUE,"Senior")</f>
        <v>Senior</v>
      </c>
      <c r="D5605" t="s">
        <v>16</v>
      </c>
      <c r="E5605" t="str">
        <f t="shared" si="174"/>
        <v>Senior-Female</v>
      </c>
      <c r="F5605" t="s">
        <v>35</v>
      </c>
      <c r="G5605" t="s">
        <v>36</v>
      </c>
      <c r="H5605" s="1">
        <v>44328</v>
      </c>
      <c r="I5605" t="s">
        <v>15541</v>
      </c>
      <c r="J5605" t="s">
        <v>15542</v>
      </c>
      <c r="K5605" t="s">
        <v>21</v>
      </c>
      <c r="L5605">
        <v>24088.22508</v>
      </c>
      <c r="M5605">
        <v>231</v>
      </c>
      <c r="N5605" t="s">
        <v>39</v>
      </c>
      <c r="O5605" s="1">
        <v>44345</v>
      </c>
      <c r="P5605" s="3">
        <f t="shared" si="175"/>
        <v>17</v>
      </c>
      <c r="Q5605" t="s">
        <v>32</v>
      </c>
      <c r="R5605" t="s">
        <v>33</v>
      </c>
    </row>
    <row r="5606" spans="1:18" x14ac:dyDescent="0.25">
      <c r="A5606" t="s">
        <v>15543</v>
      </c>
      <c r="B5606" s="3">
        <v>78</v>
      </c>
      <c r="C5606" s="3" t="str" cm="1">
        <f t="array" ref="C5606">_xlfn.IFS(B5606&lt;35,"Young",B5606&lt;60,"Middle",TRUE,"Senior")</f>
        <v>Senior</v>
      </c>
      <c r="D5606" t="s">
        <v>16</v>
      </c>
      <c r="E5606" t="str">
        <f t="shared" si="174"/>
        <v>Senior-Female</v>
      </c>
      <c r="F5606" t="s">
        <v>17</v>
      </c>
      <c r="G5606" t="s">
        <v>36</v>
      </c>
      <c r="H5606" s="1">
        <v>45223</v>
      </c>
      <c r="I5606" t="s">
        <v>15544</v>
      </c>
      <c r="J5606" t="s">
        <v>15545</v>
      </c>
      <c r="K5606" t="s">
        <v>21</v>
      </c>
      <c r="L5606">
        <v>1605.308127</v>
      </c>
      <c r="M5606">
        <v>214</v>
      </c>
      <c r="N5606" t="s">
        <v>22</v>
      </c>
      <c r="O5606" s="1">
        <v>45227</v>
      </c>
      <c r="P5606" s="3">
        <f t="shared" si="175"/>
        <v>4</v>
      </c>
      <c r="Q5606" t="s">
        <v>85</v>
      </c>
      <c r="R5606" t="s">
        <v>45</v>
      </c>
    </row>
    <row r="5607" spans="1:18" x14ac:dyDescent="0.25">
      <c r="A5607" t="s">
        <v>15546</v>
      </c>
      <c r="B5607" s="3">
        <v>39</v>
      </c>
      <c r="C5607" s="3" t="str" cm="1">
        <f t="array" ref="C5607">_xlfn.IFS(B5607&lt;35,"Young",B5607&lt;60,"Middle",TRUE,"Senior")</f>
        <v>Middle</v>
      </c>
      <c r="D5607" t="s">
        <v>16</v>
      </c>
      <c r="E5607" t="str">
        <f t="shared" si="174"/>
        <v>Middle-Female</v>
      </c>
      <c r="F5607" t="s">
        <v>35</v>
      </c>
      <c r="G5607" t="s">
        <v>18</v>
      </c>
      <c r="H5607" s="1">
        <v>44550</v>
      </c>
      <c r="I5607" t="s">
        <v>15547</v>
      </c>
      <c r="J5607" t="s">
        <v>15548</v>
      </c>
      <c r="K5607" t="s">
        <v>31</v>
      </c>
      <c r="L5607">
        <v>7073.4106780000002</v>
      </c>
      <c r="M5607">
        <v>346</v>
      </c>
      <c r="N5607" t="s">
        <v>39</v>
      </c>
      <c r="O5607" s="1">
        <v>44553</v>
      </c>
      <c r="P5607" s="3">
        <f t="shared" si="175"/>
        <v>3</v>
      </c>
      <c r="Q5607" t="s">
        <v>32</v>
      </c>
      <c r="R5607" t="s">
        <v>45</v>
      </c>
    </row>
    <row r="5608" spans="1:18" x14ac:dyDescent="0.25">
      <c r="A5608" t="s">
        <v>15549</v>
      </c>
      <c r="B5608" s="3">
        <v>33</v>
      </c>
      <c r="C5608" s="3" t="str" cm="1">
        <f t="array" ref="C5608">_xlfn.IFS(B5608&lt;35,"Young",B5608&lt;60,"Middle",TRUE,"Senior")</f>
        <v>Young</v>
      </c>
      <c r="D5608" t="s">
        <v>26</v>
      </c>
      <c r="E5608" t="str">
        <f t="shared" si="174"/>
        <v>Young-Male</v>
      </c>
      <c r="F5608" t="s">
        <v>90</v>
      </c>
      <c r="G5608" t="s">
        <v>28</v>
      </c>
      <c r="H5608" s="1">
        <v>44601</v>
      </c>
      <c r="I5608" t="s">
        <v>284</v>
      </c>
      <c r="J5608" t="s">
        <v>11271</v>
      </c>
      <c r="K5608" t="s">
        <v>61</v>
      </c>
      <c r="L5608">
        <v>4743.6381769999998</v>
      </c>
      <c r="M5608">
        <v>363</v>
      </c>
      <c r="N5608" t="s">
        <v>43</v>
      </c>
      <c r="O5608" s="1">
        <v>44608</v>
      </c>
      <c r="P5608" s="3">
        <f t="shared" si="175"/>
        <v>7</v>
      </c>
      <c r="Q5608" t="s">
        <v>23</v>
      </c>
      <c r="R5608" t="s">
        <v>24</v>
      </c>
    </row>
    <row r="5609" spans="1:18" x14ac:dyDescent="0.25">
      <c r="A5609" t="s">
        <v>15550</v>
      </c>
      <c r="B5609" s="3">
        <v>62</v>
      </c>
      <c r="C5609" s="3" t="str" cm="1">
        <f t="array" ref="C5609">_xlfn.IFS(B5609&lt;35,"Young",B5609&lt;60,"Middle",TRUE,"Senior")</f>
        <v>Senior</v>
      </c>
      <c r="D5609" t="s">
        <v>26</v>
      </c>
      <c r="E5609" t="str">
        <f t="shared" si="174"/>
        <v>Senior-Male</v>
      </c>
      <c r="F5609" t="s">
        <v>63</v>
      </c>
      <c r="G5609" t="s">
        <v>26593</v>
      </c>
      <c r="H5609" s="1">
        <v>43933</v>
      </c>
      <c r="I5609" t="s">
        <v>8469</v>
      </c>
      <c r="J5609" t="s">
        <v>15551</v>
      </c>
      <c r="K5609" t="s">
        <v>21</v>
      </c>
      <c r="L5609">
        <v>5241.4808629999998</v>
      </c>
      <c r="M5609">
        <v>269</v>
      </c>
      <c r="N5609" t="s">
        <v>43</v>
      </c>
      <c r="O5609" s="1">
        <v>43957</v>
      </c>
      <c r="P5609" s="3">
        <f t="shared" si="175"/>
        <v>24</v>
      </c>
      <c r="Q5609" t="s">
        <v>49</v>
      </c>
      <c r="R5609" t="s">
        <v>45</v>
      </c>
    </row>
    <row r="5610" spans="1:18" x14ac:dyDescent="0.25">
      <c r="A5610" t="s">
        <v>4859</v>
      </c>
      <c r="B5610" s="3">
        <v>46</v>
      </c>
      <c r="C5610" s="3" t="str" cm="1">
        <f t="array" ref="C5610">_xlfn.IFS(B5610&lt;35,"Young",B5610&lt;60,"Middle",TRUE,"Senior")</f>
        <v>Middle</v>
      </c>
      <c r="D5610" t="s">
        <v>16</v>
      </c>
      <c r="E5610" t="str">
        <f t="shared" si="174"/>
        <v>Middle-Female</v>
      </c>
      <c r="F5610" t="s">
        <v>115</v>
      </c>
      <c r="G5610" t="s">
        <v>18</v>
      </c>
      <c r="H5610" s="1">
        <v>43476</v>
      </c>
      <c r="I5610" t="s">
        <v>15552</v>
      </c>
      <c r="J5610" t="s">
        <v>15553</v>
      </c>
      <c r="K5610" t="s">
        <v>57</v>
      </c>
      <c r="L5610">
        <v>43590.258329999997</v>
      </c>
      <c r="M5610">
        <v>258</v>
      </c>
      <c r="N5610" t="s">
        <v>39</v>
      </c>
      <c r="O5610" s="1">
        <v>43495</v>
      </c>
      <c r="P5610" s="3">
        <f t="shared" si="175"/>
        <v>19</v>
      </c>
      <c r="Q5610" t="s">
        <v>85</v>
      </c>
      <c r="R5610" t="s">
        <v>45</v>
      </c>
    </row>
    <row r="5611" spans="1:18" x14ac:dyDescent="0.25">
      <c r="A5611" t="s">
        <v>15554</v>
      </c>
      <c r="B5611" s="3">
        <v>34</v>
      </c>
      <c r="C5611" s="3" t="str" cm="1">
        <f t="array" ref="C5611">_xlfn.IFS(B5611&lt;35,"Young",B5611&lt;60,"Middle",TRUE,"Senior")</f>
        <v>Young</v>
      </c>
      <c r="D5611" t="s">
        <v>16</v>
      </c>
      <c r="E5611" t="str">
        <f t="shared" si="174"/>
        <v>Young-Female</v>
      </c>
      <c r="F5611" t="s">
        <v>35</v>
      </c>
      <c r="G5611" t="s">
        <v>26593</v>
      </c>
      <c r="H5611" s="1">
        <v>43443</v>
      </c>
      <c r="I5611" t="s">
        <v>7223</v>
      </c>
      <c r="J5611" t="s">
        <v>15555</v>
      </c>
      <c r="K5611" t="s">
        <v>57</v>
      </c>
      <c r="L5611">
        <v>15912.90308</v>
      </c>
      <c r="M5611">
        <v>156</v>
      </c>
      <c r="N5611" t="s">
        <v>22</v>
      </c>
      <c r="O5611" s="1">
        <v>43466</v>
      </c>
      <c r="P5611" s="3">
        <f t="shared" si="175"/>
        <v>23</v>
      </c>
      <c r="Q5611" t="s">
        <v>49</v>
      </c>
      <c r="R5611" t="s">
        <v>45</v>
      </c>
    </row>
    <row r="5612" spans="1:18" x14ac:dyDescent="0.25">
      <c r="A5612" t="s">
        <v>15556</v>
      </c>
      <c r="B5612" s="3">
        <v>39</v>
      </c>
      <c r="C5612" s="3" t="str" cm="1">
        <f t="array" ref="C5612">_xlfn.IFS(B5612&lt;35,"Young",B5612&lt;60,"Middle",TRUE,"Senior")</f>
        <v>Middle</v>
      </c>
      <c r="D5612" t="s">
        <v>16</v>
      </c>
      <c r="E5612" t="str">
        <f t="shared" si="174"/>
        <v>Middle-Female</v>
      </c>
      <c r="F5612" t="s">
        <v>27</v>
      </c>
      <c r="G5612" t="s">
        <v>26592</v>
      </c>
      <c r="H5612" s="1">
        <v>44161</v>
      </c>
      <c r="I5612" t="s">
        <v>15557</v>
      </c>
      <c r="J5612" t="s">
        <v>15558</v>
      </c>
      <c r="K5612" t="s">
        <v>57</v>
      </c>
      <c r="L5612">
        <v>28187.112509999999</v>
      </c>
      <c r="M5612">
        <v>390</v>
      </c>
      <c r="N5612" t="s">
        <v>43</v>
      </c>
      <c r="O5612" s="1">
        <v>44178</v>
      </c>
      <c r="P5612" s="3">
        <f t="shared" si="175"/>
        <v>17</v>
      </c>
      <c r="Q5612" t="s">
        <v>85</v>
      </c>
      <c r="R5612" t="s">
        <v>45</v>
      </c>
    </row>
    <row r="5613" spans="1:18" x14ac:dyDescent="0.25">
      <c r="A5613" t="s">
        <v>15559</v>
      </c>
      <c r="B5613" s="3">
        <v>28</v>
      </c>
      <c r="C5613" s="3" t="str" cm="1">
        <f t="array" ref="C5613">_xlfn.IFS(B5613&lt;35,"Young",B5613&lt;60,"Middle",TRUE,"Senior")</f>
        <v>Young</v>
      </c>
      <c r="D5613" t="s">
        <v>16</v>
      </c>
      <c r="E5613" t="str">
        <f t="shared" si="174"/>
        <v>Young-Female</v>
      </c>
      <c r="F5613" t="s">
        <v>90</v>
      </c>
      <c r="G5613" t="s">
        <v>26593</v>
      </c>
      <c r="H5613" s="1">
        <v>43646</v>
      </c>
      <c r="I5613" t="s">
        <v>15560</v>
      </c>
      <c r="J5613" t="s">
        <v>15561</v>
      </c>
      <c r="K5613" t="s">
        <v>53</v>
      </c>
      <c r="L5613">
        <v>13818.40295</v>
      </c>
      <c r="M5613">
        <v>316</v>
      </c>
      <c r="N5613" t="s">
        <v>39</v>
      </c>
      <c r="O5613" s="1">
        <v>43648</v>
      </c>
      <c r="P5613" s="3">
        <f t="shared" si="175"/>
        <v>2</v>
      </c>
      <c r="Q5613" t="s">
        <v>32</v>
      </c>
      <c r="R5613" t="s">
        <v>33</v>
      </c>
    </row>
    <row r="5614" spans="1:18" x14ac:dyDescent="0.25">
      <c r="A5614" t="s">
        <v>15562</v>
      </c>
      <c r="B5614" s="3">
        <v>57</v>
      </c>
      <c r="C5614" s="3" t="str" cm="1">
        <f t="array" ref="C5614">_xlfn.IFS(B5614&lt;35,"Young",B5614&lt;60,"Middle",TRUE,"Senior")</f>
        <v>Middle</v>
      </c>
      <c r="D5614" t="s">
        <v>16</v>
      </c>
      <c r="E5614" t="str">
        <f t="shared" si="174"/>
        <v>Middle-Female</v>
      </c>
      <c r="F5614" t="s">
        <v>63</v>
      </c>
      <c r="G5614" t="s">
        <v>26593</v>
      </c>
      <c r="H5614" s="1">
        <v>44965</v>
      </c>
      <c r="I5614" t="s">
        <v>15563</v>
      </c>
      <c r="J5614" t="s">
        <v>15564</v>
      </c>
      <c r="K5614" t="s">
        <v>61</v>
      </c>
      <c r="L5614">
        <v>14271.617980000001</v>
      </c>
      <c r="M5614">
        <v>155</v>
      </c>
      <c r="N5614" t="s">
        <v>39</v>
      </c>
      <c r="O5614" s="1">
        <v>44990</v>
      </c>
      <c r="P5614" s="3">
        <f t="shared" si="175"/>
        <v>25</v>
      </c>
      <c r="Q5614" t="s">
        <v>32</v>
      </c>
      <c r="R5614" t="s">
        <v>24</v>
      </c>
    </row>
    <row r="5615" spans="1:18" x14ac:dyDescent="0.25">
      <c r="A5615" t="s">
        <v>15565</v>
      </c>
      <c r="B5615" s="3">
        <v>59</v>
      </c>
      <c r="C5615" s="3" t="str" cm="1">
        <f t="array" ref="C5615">_xlfn.IFS(B5615&lt;35,"Young",B5615&lt;60,"Middle",TRUE,"Senior")</f>
        <v>Middle</v>
      </c>
      <c r="D5615" t="s">
        <v>26</v>
      </c>
      <c r="E5615" t="str">
        <f t="shared" si="174"/>
        <v>Middle-Male</v>
      </c>
      <c r="F5615" t="s">
        <v>230</v>
      </c>
      <c r="G5615" t="s">
        <v>18</v>
      </c>
      <c r="H5615" s="1">
        <v>44180</v>
      </c>
      <c r="I5615" t="s">
        <v>15566</v>
      </c>
      <c r="J5615" t="s">
        <v>15567</v>
      </c>
      <c r="K5615" t="s">
        <v>21</v>
      </c>
      <c r="L5615">
        <v>55219.03357</v>
      </c>
      <c r="M5615">
        <v>472</v>
      </c>
      <c r="N5615" t="s">
        <v>39</v>
      </c>
      <c r="O5615" s="1">
        <v>44202</v>
      </c>
      <c r="P5615" s="3">
        <f t="shared" si="175"/>
        <v>22</v>
      </c>
      <c r="Q5615" t="s">
        <v>23</v>
      </c>
      <c r="R5615" t="s">
        <v>33</v>
      </c>
    </row>
    <row r="5616" spans="1:18" x14ac:dyDescent="0.25">
      <c r="A5616" t="s">
        <v>15568</v>
      </c>
      <c r="B5616" s="3">
        <v>42</v>
      </c>
      <c r="C5616" s="3" t="str" cm="1">
        <f t="array" ref="C5616">_xlfn.IFS(B5616&lt;35,"Young",B5616&lt;60,"Middle",TRUE,"Senior")</f>
        <v>Middle</v>
      </c>
      <c r="D5616" t="s">
        <v>16</v>
      </c>
      <c r="E5616" t="str">
        <f t="shared" si="174"/>
        <v>Middle-Female</v>
      </c>
      <c r="F5616" t="s">
        <v>230</v>
      </c>
      <c r="G5616" t="s">
        <v>36</v>
      </c>
      <c r="H5616" s="1">
        <v>44000</v>
      </c>
      <c r="I5616" t="s">
        <v>15569</v>
      </c>
      <c r="J5616" t="s">
        <v>15570</v>
      </c>
      <c r="K5616" t="s">
        <v>21</v>
      </c>
      <c r="L5616">
        <v>3942.3316890000001</v>
      </c>
      <c r="M5616">
        <v>407</v>
      </c>
      <c r="N5616" t="s">
        <v>22</v>
      </c>
      <c r="O5616" s="1">
        <v>44004</v>
      </c>
      <c r="P5616" s="3">
        <f t="shared" si="175"/>
        <v>4</v>
      </c>
      <c r="Q5616" t="s">
        <v>44</v>
      </c>
      <c r="R5616" t="s">
        <v>24</v>
      </c>
    </row>
    <row r="5617" spans="1:18" x14ac:dyDescent="0.25">
      <c r="A5617" t="s">
        <v>15571</v>
      </c>
      <c r="B5617" s="3">
        <v>82</v>
      </c>
      <c r="C5617" s="3" t="str" cm="1">
        <f t="array" ref="C5617">_xlfn.IFS(B5617&lt;35,"Young",B5617&lt;60,"Middle",TRUE,"Senior")</f>
        <v>Senior</v>
      </c>
      <c r="D5617" t="s">
        <v>16</v>
      </c>
      <c r="E5617" t="str">
        <f t="shared" si="174"/>
        <v>Senior-Female</v>
      </c>
      <c r="F5617" t="s">
        <v>50</v>
      </c>
      <c r="G5617" t="s">
        <v>28</v>
      </c>
      <c r="H5617" s="1">
        <v>45041</v>
      </c>
      <c r="I5617" t="s">
        <v>15572</v>
      </c>
      <c r="J5617" t="s">
        <v>15573</v>
      </c>
      <c r="K5617" t="s">
        <v>21</v>
      </c>
      <c r="L5617">
        <v>24965.622100000001</v>
      </c>
      <c r="M5617">
        <v>374</v>
      </c>
      <c r="N5617" t="s">
        <v>22</v>
      </c>
      <c r="O5617" s="1">
        <v>45050</v>
      </c>
      <c r="P5617" s="3">
        <f t="shared" si="175"/>
        <v>9</v>
      </c>
      <c r="Q5617" t="s">
        <v>85</v>
      </c>
      <c r="R5617" t="s">
        <v>45</v>
      </c>
    </row>
    <row r="5618" spans="1:18" x14ac:dyDescent="0.25">
      <c r="A5618" t="s">
        <v>15574</v>
      </c>
      <c r="B5618" s="3">
        <v>45</v>
      </c>
      <c r="C5618" s="3" t="str" cm="1">
        <f t="array" ref="C5618">_xlfn.IFS(B5618&lt;35,"Young",B5618&lt;60,"Middle",TRUE,"Senior")</f>
        <v>Middle</v>
      </c>
      <c r="D5618" t="s">
        <v>26</v>
      </c>
      <c r="E5618" t="str">
        <f t="shared" si="174"/>
        <v>Middle-Male</v>
      </c>
      <c r="F5618" t="s">
        <v>35</v>
      </c>
      <c r="G5618" t="s">
        <v>26593</v>
      </c>
      <c r="H5618" s="1">
        <v>43601</v>
      </c>
      <c r="I5618" t="s">
        <v>15575</v>
      </c>
      <c r="J5618" t="s">
        <v>15576</v>
      </c>
      <c r="K5618" t="s">
        <v>53</v>
      </c>
      <c r="L5618">
        <v>31054.0452</v>
      </c>
      <c r="M5618">
        <v>167</v>
      </c>
      <c r="N5618" t="s">
        <v>22</v>
      </c>
      <c r="O5618" s="1">
        <v>43603</v>
      </c>
      <c r="P5618" s="3">
        <f t="shared" si="175"/>
        <v>2</v>
      </c>
      <c r="Q5618" t="s">
        <v>49</v>
      </c>
      <c r="R5618" t="s">
        <v>33</v>
      </c>
    </row>
    <row r="5619" spans="1:18" x14ac:dyDescent="0.25">
      <c r="A5619" t="s">
        <v>15577</v>
      </c>
      <c r="B5619" s="3">
        <v>26</v>
      </c>
      <c r="C5619" s="3" t="str" cm="1">
        <f t="array" ref="C5619">_xlfn.IFS(B5619&lt;35,"Young",B5619&lt;60,"Middle",TRUE,"Senior")</f>
        <v>Young</v>
      </c>
      <c r="D5619" t="s">
        <v>26</v>
      </c>
      <c r="E5619" t="str">
        <f t="shared" si="174"/>
        <v>Young-Male</v>
      </c>
      <c r="F5619" t="s">
        <v>230</v>
      </c>
      <c r="G5619" t="s">
        <v>36</v>
      </c>
      <c r="H5619" s="1">
        <v>45063</v>
      </c>
      <c r="I5619" t="s">
        <v>13065</v>
      </c>
      <c r="J5619" t="s">
        <v>15578</v>
      </c>
      <c r="K5619" t="s">
        <v>61</v>
      </c>
      <c r="L5619">
        <v>1015.579886</v>
      </c>
      <c r="M5619">
        <v>229</v>
      </c>
      <c r="N5619" t="s">
        <v>22</v>
      </c>
      <c r="O5619" s="1">
        <v>45085</v>
      </c>
      <c r="P5619" s="3">
        <f t="shared" si="175"/>
        <v>22</v>
      </c>
      <c r="Q5619" t="s">
        <v>23</v>
      </c>
      <c r="R5619" t="s">
        <v>24</v>
      </c>
    </row>
    <row r="5620" spans="1:18" x14ac:dyDescent="0.25">
      <c r="A5620" t="s">
        <v>15579</v>
      </c>
      <c r="B5620" s="3">
        <v>60</v>
      </c>
      <c r="C5620" s="3" t="str" cm="1">
        <f t="array" ref="C5620">_xlfn.IFS(B5620&lt;35,"Young",B5620&lt;60,"Middle",TRUE,"Senior")</f>
        <v>Senior</v>
      </c>
      <c r="D5620" t="s">
        <v>26</v>
      </c>
      <c r="E5620" t="str">
        <f t="shared" si="174"/>
        <v>Senior-Male</v>
      </c>
      <c r="F5620" t="s">
        <v>115</v>
      </c>
      <c r="G5620" t="s">
        <v>18</v>
      </c>
      <c r="H5620" s="1">
        <v>44788</v>
      </c>
      <c r="I5620" t="s">
        <v>15580</v>
      </c>
      <c r="J5620" t="s">
        <v>15581</v>
      </c>
      <c r="K5620" t="s">
        <v>21</v>
      </c>
      <c r="L5620">
        <v>58411.375970000001</v>
      </c>
      <c r="M5620">
        <v>480</v>
      </c>
      <c r="N5620" t="s">
        <v>39</v>
      </c>
      <c r="O5620" s="1">
        <v>44805</v>
      </c>
      <c r="P5620" s="3">
        <f t="shared" si="175"/>
        <v>17</v>
      </c>
      <c r="Q5620" t="s">
        <v>23</v>
      </c>
      <c r="R5620" t="s">
        <v>33</v>
      </c>
    </row>
    <row r="5621" spans="1:18" x14ac:dyDescent="0.25">
      <c r="A5621" t="s">
        <v>15582</v>
      </c>
      <c r="B5621" s="3">
        <v>80</v>
      </c>
      <c r="C5621" s="3" t="str" cm="1">
        <f t="array" ref="C5621">_xlfn.IFS(B5621&lt;35,"Young",B5621&lt;60,"Middle",TRUE,"Senior")</f>
        <v>Senior</v>
      </c>
      <c r="D5621" t="s">
        <v>26</v>
      </c>
      <c r="E5621" t="str">
        <f t="shared" si="174"/>
        <v>Senior-Male</v>
      </c>
      <c r="F5621" t="s">
        <v>230</v>
      </c>
      <c r="G5621" t="s">
        <v>26593</v>
      </c>
      <c r="H5621" s="1">
        <v>44452</v>
      </c>
      <c r="I5621" t="s">
        <v>15583</v>
      </c>
      <c r="J5621" t="s">
        <v>228</v>
      </c>
      <c r="K5621" t="s">
        <v>21</v>
      </c>
      <c r="L5621">
        <v>19309.900890000001</v>
      </c>
      <c r="M5621">
        <v>448</v>
      </c>
      <c r="N5621" t="s">
        <v>39</v>
      </c>
      <c r="O5621" s="1">
        <v>44459</v>
      </c>
      <c r="P5621" s="3">
        <f t="shared" si="175"/>
        <v>7</v>
      </c>
      <c r="Q5621" t="s">
        <v>23</v>
      </c>
      <c r="R5621" t="s">
        <v>24</v>
      </c>
    </row>
    <row r="5622" spans="1:18" x14ac:dyDescent="0.25">
      <c r="A5622" t="s">
        <v>8771</v>
      </c>
      <c r="B5622" s="3">
        <v>29</v>
      </c>
      <c r="C5622" s="3" t="str" cm="1">
        <f t="array" ref="C5622">_xlfn.IFS(B5622&lt;35,"Young",B5622&lt;60,"Middle",TRUE,"Senior")</f>
        <v>Young</v>
      </c>
      <c r="D5622" t="s">
        <v>26</v>
      </c>
      <c r="E5622" t="str">
        <f t="shared" si="174"/>
        <v>Young-Male</v>
      </c>
      <c r="F5622" t="s">
        <v>115</v>
      </c>
      <c r="G5622" t="s">
        <v>26593</v>
      </c>
      <c r="H5622" s="1">
        <v>45003</v>
      </c>
      <c r="I5622" t="s">
        <v>15584</v>
      </c>
      <c r="J5622" t="s">
        <v>15585</v>
      </c>
      <c r="K5622" t="s">
        <v>57</v>
      </c>
      <c r="L5622">
        <v>19512.049180000002</v>
      </c>
      <c r="M5622">
        <v>359</v>
      </c>
      <c r="N5622" t="s">
        <v>22</v>
      </c>
      <c r="O5622" s="1">
        <v>45015</v>
      </c>
      <c r="P5622" s="3">
        <f t="shared" si="175"/>
        <v>12</v>
      </c>
      <c r="Q5622" t="s">
        <v>49</v>
      </c>
      <c r="R5622" t="s">
        <v>24</v>
      </c>
    </row>
    <row r="5623" spans="1:18" x14ac:dyDescent="0.25">
      <c r="A5623" t="s">
        <v>15586</v>
      </c>
      <c r="B5623" s="3">
        <v>69</v>
      </c>
      <c r="C5623" s="3" t="str" cm="1">
        <f t="array" ref="C5623">_xlfn.IFS(B5623&lt;35,"Young",B5623&lt;60,"Middle",TRUE,"Senior")</f>
        <v>Senior</v>
      </c>
      <c r="D5623" t="s">
        <v>26</v>
      </c>
      <c r="E5623" t="str">
        <f t="shared" si="174"/>
        <v>Senior-Male</v>
      </c>
      <c r="F5623" t="s">
        <v>63</v>
      </c>
      <c r="G5623" t="s">
        <v>18</v>
      </c>
      <c r="H5623" s="1">
        <v>43945</v>
      </c>
      <c r="I5623" t="s">
        <v>15587</v>
      </c>
      <c r="J5623" t="s">
        <v>15588</v>
      </c>
      <c r="K5623" t="s">
        <v>21</v>
      </c>
      <c r="L5623">
        <v>13203.493689999999</v>
      </c>
      <c r="M5623">
        <v>385</v>
      </c>
      <c r="N5623" t="s">
        <v>39</v>
      </c>
      <c r="O5623" s="1">
        <v>43960</v>
      </c>
      <c r="P5623" s="3">
        <f t="shared" si="175"/>
        <v>15</v>
      </c>
      <c r="Q5623" t="s">
        <v>23</v>
      </c>
      <c r="R5623" t="s">
        <v>24</v>
      </c>
    </row>
    <row r="5624" spans="1:18" x14ac:dyDescent="0.25">
      <c r="A5624" t="s">
        <v>15589</v>
      </c>
      <c r="B5624" s="3">
        <v>53</v>
      </c>
      <c r="C5624" s="3" t="str" cm="1">
        <f t="array" ref="C5624">_xlfn.IFS(B5624&lt;35,"Young",B5624&lt;60,"Middle",TRUE,"Senior")</f>
        <v>Middle</v>
      </c>
      <c r="D5624" t="s">
        <v>16</v>
      </c>
      <c r="E5624" t="str">
        <f t="shared" si="174"/>
        <v>Middle-Female</v>
      </c>
      <c r="F5624" t="s">
        <v>230</v>
      </c>
      <c r="G5624" t="s">
        <v>28</v>
      </c>
      <c r="H5624" s="1">
        <v>44219</v>
      </c>
      <c r="I5624" t="s">
        <v>15590</v>
      </c>
      <c r="J5624" t="s">
        <v>15591</v>
      </c>
      <c r="K5624" t="s">
        <v>21</v>
      </c>
      <c r="L5624">
        <v>41293.145199999999</v>
      </c>
      <c r="M5624">
        <v>226</v>
      </c>
      <c r="N5624" t="s">
        <v>39</v>
      </c>
      <c r="O5624" s="1">
        <v>44237</v>
      </c>
      <c r="P5624" s="3">
        <f t="shared" si="175"/>
        <v>18</v>
      </c>
      <c r="Q5624" t="s">
        <v>23</v>
      </c>
      <c r="R5624" t="s">
        <v>45</v>
      </c>
    </row>
    <row r="5625" spans="1:18" x14ac:dyDescent="0.25">
      <c r="A5625" t="s">
        <v>15592</v>
      </c>
      <c r="B5625" s="3">
        <v>37</v>
      </c>
      <c r="C5625" s="3" t="str" cm="1">
        <f t="array" ref="C5625">_xlfn.IFS(B5625&lt;35,"Young",B5625&lt;60,"Middle",TRUE,"Senior")</f>
        <v>Middle</v>
      </c>
      <c r="D5625" t="s">
        <v>16</v>
      </c>
      <c r="E5625" t="str">
        <f t="shared" si="174"/>
        <v>Middle-Female</v>
      </c>
      <c r="F5625" t="s">
        <v>27</v>
      </c>
      <c r="G5625" t="s">
        <v>70</v>
      </c>
      <c r="H5625" s="1">
        <v>44515</v>
      </c>
      <c r="I5625" t="s">
        <v>15593</v>
      </c>
      <c r="J5625" t="s">
        <v>15594</v>
      </c>
      <c r="K5625" t="s">
        <v>57</v>
      </c>
      <c r="L5625">
        <v>41365.930800000002</v>
      </c>
      <c r="M5625">
        <v>487</v>
      </c>
      <c r="N5625" t="s">
        <v>39</v>
      </c>
      <c r="O5625" s="1">
        <v>44530</v>
      </c>
      <c r="P5625" s="3">
        <f t="shared" si="175"/>
        <v>15</v>
      </c>
      <c r="Q5625" t="s">
        <v>23</v>
      </c>
      <c r="R5625" t="s">
        <v>33</v>
      </c>
    </row>
    <row r="5626" spans="1:18" x14ac:dyDescent="0.25">
      <c r="A5626" t="s">
        <v>15595</v>
      </c>
      <c r="B5626" s="3">
        <v>25</v>
      </c>
      <c r="C5626" s="3" t="str" cm="1">
        <f t="array" ref="C5626">_xlfn.IFS(B5626&lt;35,"Young",B5626&lt;60,"Middle",TRUE,"Senior")</f>
        <v>Young</v>
      </c>
      <c r="D5626" t="s">
        <v>16</v>
      </c>
      <c r="E5626" t="str">
        <f t="shared" si="174"/>
        <v>Young-Female</v>
      </c>
      <c r="F5626" t="s">
        <v>35</v>
      </c>
      <c r="G5626" t="s">
        <v>28</v>
      </c>
      <c r="H5626" s="1">
        <v>44484</v>
      </c>
      <c r="I5626" t="s">
        <v>15596</v>
      </c>
      <c r="J5626" t="s">
        <v>1381</v>
      </c>
      <c r="K5626" t="s">
        <v>57</v>
      </c>
      <c r="L5626">
        <v>43798.995629999998</v>
      </c>
      <c r="M5626">
        <v>401</v>
      </c>
      <c r="N5626" t="s">
        <v>39</v>
      </c>
      <c r="O5626" s="1">
        <v>44512</v>
      </c>
      <c r="P5626" s="3">
        <f t="shared" si="175"/>
        <v>28</v>
      </c>
      <c r="Q5626" t="s">
        <v>23</v>
      </c>
      <c r="R5626" t="s">
        <v>45</v>
      </c>
    </row>
    <row r="5627" spans="1:18" x14ac:dyDescent="0.25">
      <c r="A5627" t="s">
        <v>15597</v>
      </c>
      <c r="B5627" s="3">
        <v>56</v>
      </c>
      <c r="C5627" s="3" t="str" cm="1">
        <f t="array" ref="C5627">_xlfn.IFS(B5627&lt;35,"Young",B5627&lt;60,"Middle",TRUE,"Senior")</f>
        <v>Middle</v>
      </c>
      <c r="D5627" t="s">
        <v>26</v>
      </c>
      <c r="E5627" t="str">
        <f t="shared" si="174"/>
        <v>Middle-Male</v>
      </c>
      <c r="F5627" t="s">
        <v>63</v>
      </c>
      <c r="G5627" t="s">
        <v>36</v>
      </c>
      <c r="H5627" s="1">
        <v>45204</v>
      </c>
      <c r="I5627" t="s">
        <v>15598</v>
      </c>
      <c r="J5627" t="s">
        <v>15599</v>
      </c>
      <c r="K5627" t="s">
        <v>53</v>
      </c>
      <c r="L5627">
        <v>21093.18448</v>
      </c>
      <c r="M5627">
        <v>258</v>
      </c>
      <c r="N5627" t="s">
        <v>22</v>
      </c>
      <c r="O5627" s="1">
        <v>45215</v>
      </c>
      <c r="P5627" s="3">
        <f t="shared" si="175"/>
        <v>11</v>
      </c>
      <c r="Q5627" t="s">
        <v>32</v>
      </c>
      <c r="R5627" t="s">
        <v>33</v>
      </c>
    </row>
    <row r="5628" spans="1:18" x14ac:dyDescent="0.25">
      <c r="A5628" t="s">
        <v>15600</v>
      </c>
      <c r="B5628" s="3">
        <v>70</v>
      </c>
      <c r="C5628" s="3" t="str" cm="1">
        <f t="array" ref="C5628">_xlfn.IFS(B5628&lt;35,"Young",B5628&lt;60,"Middle",TRUE,"Senior")</f>
        <v>Senior</v>
      </c>
      <c r="D5628" t="s">
        <v>16</v>
      </c>
      <c r="E5628" t="str">
        <f t="shared" si="174"/>
        <v>Senior-Female</v>
      </c>
      <c r="F5628" t="s">
        <v>50</v>
      </c>
      <c r="G5628" t="s">
        <v>36</v>
      </c>
      <c r="H5628" s="1">
        <v>44047</v>
      </c>
      <c r="I5628" t="s">
        <v>15601</v>
      </c>
      <c r="J5628" t="s">
        <v>521</v>
      </c>
      <c r="K5628" t="s">
        <v>21</v>
      </c>
      <c r="L5628">
        <v>15868.700650000001</v>
      </c>
      <c r="M5628">
        <v>122</v>
      </c>
      <c r="N5628" t="s">
        <v>22</v>
      </c>
      <c r="O5628" s="1">
        <v>44053</v>
      </c>
      <c r="P5628" s="3">
        <f t="shared" si="175"/>
        <v>6</v>
      </c>
      <c r="Q5628" t="s">
        <v>23</v>
      </c>
      <c r="R5628" t="s">
        <v>45</v>
      </c>
    </row>
    <row r="5629" spans="1:18" x14ac:dyDescent="0.25">
      <c r="A5629" t="s">
        <v>15602</v>
      </c>
      <c r="B5629" s="3">
        <v>48</v>
      </c>
      <c r="C5629" s="3" t="str" cm="1">
        <f t="array" ref="C5629">_xlfn.IFS(B5629&lt;35,"Young",B5629&lt;60,"Middle",TRUE,"Senior")</f>
        <v>Middle</v>
      </c>
      <c r="D5629" t="s">
        <v>16</v>
      </c>
      <c r="E5629" t="str">
        <f t="shared" si="174"/>
        <v>Middle-Female</v>
      </c>
      <c r="F5629" t="s">
        <v>17</v>
      </c>
      <c r="G5629" t="s">
        <v>36</v>
      </c>
      <c r="H5629" s="1">
        <v>43928</v>
      </c>
      <c r="I5629" t="s">
        <v>15603</v>
      </c>
      <c r="J5629" t="s">
        <v>15604</v>
      </c>
      <c r="K5629" t="s">
        <v>21</v>
      </c>
      <c r="L5629">
        <v>7911.7896090000004</v>
      </c>
      <c r="M5629">
        <v>317</v>
      </c>
      <c r="N5629" t="s">
        <v>22</v>
      </c>
      <c r="O5629" s="1">
        <v>43934</v>
      </c>
      <c r="P5629" s="3">
        <f t="shared" si="175"/>
        <v>6</v>
      </c>
      <c r="Q5629" t="s">
        <v>23</v>
      </c>
      <c r="R5629" t="s">
        <v>33</v>
      </c>
    </row>
    <row r="5630" spans="1:18" x14ac:dyDescent="0.25">
      <c r="A5630" t="s">
        <v>15605</v>
      </c>
      <c r="B5630" s="3">
        <v>55</v>
      </c>
      <c r="C5630" s="3" t="str" cm="1">
        <f t="array" ref="C5630">_xlfn.IFS(B5630&lt;35,"Young",B5630&lt;60,"Middle",TRUE,"Senior")</f>
        <v>Middle</v>
      </c>
      <c r="D5630" t="s">
        <v>26</v>
      </c>
      <c r="E5630" t="str">
        <f t="shared" si="174"/>
        <v>Middle-Male</v>
      </c>
      <c r="F5630" t="s">
        <v>50</v>
      </c>
      <c r="G5630" t="s">
        <v>26593</v>
      </c>
      <c r="H5630" s="1">
        <v>45055</v>
      </c>
      <c r="I5630" t="s">
        <v>15606</v>
      </c>
      <c r="J5630" t="s">
        <v>15607</v>
      </c>
      <c r="K5630" t="s">
        <v>61</v>
      </c>
      <c r="L5630">
        <v>19845.079590000001</v>
      </c>
      <c r="M5630">
        <v>149</v>
      </c>
      <c r="N5630" t="s">
        <v>39</v>
      </c>
      <c r="O5630" s="1">
        <v>45060</v>
      </c>
      <c r="P5630" s="3">
        <f t="shared" si="175"/>
        <v>5</v>
      </c>
      <c r="Q5630" t="s">
        <v>32</v>
      </c>
      <c r="R5630" t="s">
        <v>33</v>
      </c>
    </row>
    <row r="5631" spans="1:18" x14ac:dyDescent="0.25">
      <c r="A5631" t="s">
        <v>15608</v>
      </c>
      <c r="B5631" s="3">
        <v>72</v>
      </c>
      <c r="C5631" s="3" t="str" cm="1">
        <f t="array" ref="C5631">_xlfn.IFS(B5631&lt;35,"Young",B5631&lt;60,"Middle",TRUE,"Senior")</f>
        <v>Senior</v>
      </c>
      <c r="D5631" t="s">
        <v>16</v>
      </c>
      <c r="E5631" t="str">
        <f t="shared" si="174"/>
        <v>Senior-Female</v>
      </c>
      <c r="F5631" t="s">
        <v>50</v>
      </c>
      <c r="G5631" t="s">
        <v>28</v>
      </c>
      <c r="H5631" s="1">
        <v>44561</v>
      </c>
      <c r="I5631" t="s">
        <v>15609</v>
      </c>
      <c r="J5631" t="s">
        <v>15610</v>
      </c>
      <c r="K5631" t="s">
        <v>21</v>
      </c>
      <c r="L5631">
        <v>19138.001059999999</v>
      </c>
      <c r="M5631">
        <v>212</v>
      </c>
      <c r="N5631" t="s">
        <v>39</v>
      </c>
      <c r="O5631" s="1">
        <v>44584</v>
      </c>
      <c r="P5631" s="3">
        <f t="shared" si="175"/>
        <v>23</v>
      </c>
      <c r="Q5631" t="s">
        <v>23</v>
      </c>
      <c r="R5631" t="s">
        <v>24</v>
      </c>
    </row>
    <row r="5632" spans="1:18" x14ac:dyDescent="0.25">
      <c r="A5632" t="s">
        <v>15611</v>
      </c>
      <c r="B5632" s="3">
        <v>65</v>
      </c>
      <c r="C5632" s="3" t="str" cm="1">
        <f t="array" ref="C5632">_xlfn.IFS(B5632&lt;35,"Young",B5632&lt;60,"Middle",TRUE,"Senior")</f>
        <v>Senior</v>
      </c>
      <c r="D5632" t="s">
        <v>16</v>
      </c>
      <c r="E5632" t="str">
        <f t="shared" si="174"/>
        <v>Senior-Female</v>
      </c>
      <c r="F5632" t="s">
        <v>27</v>
      </c>
      <c r="G5632" t="s">
        <v>28</v>
      </c>
      <c r="H5632" s="1">
        <v>44390</v>
      </c>
      <c r="I5632" t="s">
        <v>15612</v>
      </c>
      <c r="J5632" t="s">
        <v>15613</v>
      </c>
      <c r="K5632" t="s">
        <v>21</v>
      </c>
      <c r="L5632">
        <v>3870.126428</v>
      </c>
      <c r="M5632">
        <v>190</v>
      </c>
      <c r="N5632" t="s">
        <v>43</v>
      </c>
      <c r="O5632" s="1">
        <v>44411</v>
      </c>
      <c r="P5632" s="3">
        <f t="shared" si="175"/>
        <v>21</v>
      </c>
      <c r="Q5632" t="s">
        <v>32</v>
      </c>
      <c r="R5632" t="s">
        <v>24</v>
      </c>
    </row>
    <row r="5633" spans="1:18" x14ac:dyDescent="0.25">
      <c r="A5633" t="s">
        <v>8947</v>
      </c>
      <c r="B5633" s="3">
        <v>35</v>
      </c>
      <c r="C5633" s="3" t="str" cm="1">
        <f t="array" ref="C5633">_xlfn.IFS(B5633&lt;35,"Young",B5633&lt;60,"Middle",TRUE,"Senior")</f>
        <v>Middle</v>
      </c>
      <c r="D5633" t="s">
        <v>26</v>
      </c>
      <c r="E5633" t="str">
        <f t="shared" si="174"/>
        <v>Middle-Male</v>
      </c>
      <c r="F5633" t="s">
        <v>115</v>
      </c>
      <c r="G5633" t="s">
        <v>26593</v>
      </c>
      <c r="H5633" s="1">
        <v>44564</v>
      </c>
      <c r="I5633" t="s">
        <v>15614</v>
      </c>
      <c r="J5633" t="s">
        <v>15615</v>
      </c>
      <c r="K5633" t="s">
        <v>31</v>
      </c>
      <c r="L5633">
        <v>17544.541710000001</v>
      </c>
      <c r="M5633">
        <v>438</v>
      </c>
      <c r="N5633" t="s">
        <v>43</v>
      </c>
      <c r="O5633" s="1">
        <v>44570</v>
      </c>
      <c r="P5633" s="3">
        <f t="shared" si="175"/>
        <v>6</v>
      </c>
      <c r="Q5633" t="s">
        <v>32</v>
      </c>
      <c r="R5633" t="s">
        <v>45</v>
      </c>
    </row>
    <row r="5634" spans="1:18" x14ac:dyDescent="0.25">
      <c r="A5634" t="s">
        <v>15616</v>
      </c>
      <c r="B5634" s="3">
        <v>24</v>
      </c>
      <c r="C5634" s="3" t="str" cm="1">
        <f t="array" ref="C5634">_xlfn.IFS(B5634&lt;35,"Young",B5634&lt;60,"Middle",TRUE,"Senior")</f>
        <v>Young</v>
      </c>
      <c r="D5634" t="s">
        <v>26</v>
      </c>
      <c r="E5634" t="str">
        <f t="shared" si="174"/>
        <v>Young-Male</v>
      </c>
      <c r="F5634" t="s">
        <v>63</v>
      </c>
      <c r="G5634" t="s">
        <v>26592</v>
      </c>
      <c r="H5634" s="1">
        <v>43574</v>
      </c>
      <c r="I5634" t="s">
        <v>15617</v>
      </c>
      <c r="J5634" t="s">
        <v>15618</v>
      </c>
      <c r="K5634" t="s">
        <v>31</v>
      </c>
      <c r="L5634">
        <v>33742.198620000003</v>
      </c>
      <c r="M5634">
        <v>235</v>
      </c>
      <c r="N5634" t="s">
        <v>22</v>
      </c>
      <c r="O5634" s="1">
        <v>43580</v>
      </c>
      <c r="P5634" s="3">
        <f t="shared" si="175"/>
        <v>6</v>
      </c>
      <c r="Q5634" t="s">
        <v>85</v>
      </c>
      <c r="R5634" t="s">
        <v>33</v>
      </c>
    </row>
    <row r="5635" spans="1:18" x14ac:dyDescent="0.25">
      <c r="A5635" t="s">
        <v>15619</v>
      </c>
      <c r="B5635" s="3">
        <v>20</v>
      </c>
      <c r="C5635" s="3" t="str" cm="1">
        <f t="array" ref="C5635">_xlfn.IFS(B5635&lt;35,"Young",B5635&lt;60,"Middle",TRUE,"Senior")</f>
        <v>Young</v>
      </c>
      <c r="D5635" t="s">
        <v>26</v>
      </c>
      <c r="E5635" t="str">
        <f t="shared" ref="E5635:E5698" si="176">C5635 &amp; "-" &amp; D5635</f>
        <v>Young-Male</v>
      </c>
      <c r="F5635" t="s">
        <v>90</v>
      </c>
      <c r="G5635" t="s">
        <v>26592</v>
      </c>
      <c r="H5635" s="1">
        <v>44861</v>
      </c>
      <c r="I5635" t="s">
        <v>15620</v>
      </c>
      <c r="J5635" t="s">
        <v>1529</v>
      </c>
      <c r="K5635" t="s">
        <v>53</v>
      </c>
      <c r="L5635">
        <v>38523.49495</v>
      </c>
      <c r="M5635">
        <v>476</v>
      </c>
      <c r="N5635" t="s">
        <v>22</v>
      </c>
      <c r="O5635" s="1">
        <v>44882</v>
      </c>
      <c r="P5635" s="3">
        <f t="shared" ref="P5635:P5698" si="177">O5635-H5635</f>
        <v>21</v>
      </c>
      <c r="Q5635" t="s">
        <v>49</v>
      </c>
      <c r="R5635" t="s">
        <v>33</v>
      </c>
    </row>
    <row r="5636" spans="1:18" x14ac:dyDescent="0.25">
      <c r="A5636" t="s">
        <v>15621</v>
      </c>
      <c r="B5636" s="3">
        <v>32</v>
      </c>
      <c r="C5636" s="3" t="str" cm="1">
        <f t="array" ref="C5636">_xlfn.IFS(B5636&lt;35,"Young",B5636&lt;60,"Middle",TRUE,"Senior")</f>
        <v>Young</v>
      </c>
      <c r="D5636" t="s">
        <v>26</v>
      </c>
      <c r="E5636" t="str">
        <f t="shared" si="176"/>
        <v>Young-Male</v>
      </c>
      <c r="F5636" t="s">
        <v>90</v>
      </c>
      <c r="G5636" t="s">
        <v>26593</v>
      </c>
      <c r="H5636" s="1">
        <v>44615</v>
      </c>
      <c r="I5636" t="s">
        <v>15622</v>
      </c>
      <c r="J5636" t="s">
        <v>12187</v>
      </c>
      <c r="K5636" t="s">
        <v>57</v>
      </c>
      <c r="L5636">
        <v>16482.776969999999</v>
      </c>
      <c r="M5636">
        <v>165</v>
      </c>
      <c r="N5636" t="s">
        <v>22</v>
      </c>
      <c r="O5636" s="1">
        <v>44621</v>
      </c>
      <c r="P5636" s="3">
        <f t="shared" si="177"/>
        <v>6</v>
      </c>
      <c r="Q5636" t="s">
        <v>32</v>
      </c>
      <c r="R5636" t="s">
        <v>45</v>
      </c>
    </row>
    <row r="5637" spans="1:18" x14ac:dyDescent="0.25">
      <c r="A5637" t="s">
        <v>15623</v>
      </c>
      <c r="B5637" s="3">
        <v>71</v>
      </c>
      <c r="C5637" s="3" t="str" cm="1">
        <f t="array" ref="C5637">_xlfn.IFS(B5637&lt;35,"Young",B5637&lt;60,"Middle",TRUE,"Senior")</f>
        <v>Senior</v>
      </c>
      <c r="D5637" t="s">
        <v>26</v>
      </c>
      <c r="E5637" t="str">
        <f t="shared" si="176"/>
        <v>Senior-Male</v>
      </c>
      <c r="F5637" t="s">
        <v>27</v>
      </c>
      <c r="G5637" t="s">
        <v>26592</v>
      </c>
      <c r="H5637" s="1">
        <v>44970</v>
      </c>
      <c r="I5637" t="s">
        <v>74</v>
      </c>
      <c r="J5637" t="s">
        <v>15624</v>
      </c>
      <c r="K5637" t="s">
        <v>21</v>
      </c>
      <c r="L5637">
        <v>3061.9809260000002</v>
      </c>
      <c r="M5637">
        <v>303</v>
      </c>
      <c r="N5637" t="s">
        <v>39</v>
      </c>
      <c r="O5637" s="1">
        <v>44997</v>
      </c>
      <c r="P5637" s="3">
        <f t="shared" si="177"/>
        <v>27</v>
      </c>
      <c r="Q5637" t="s">
        <v>44</v>
      </c>
      <c r="R5637" t="s">
        <v>24</v>
      </c>
    </row>
    <row r="5638" spans="1:18" x14ac:dyDescent="0.25">
      <c r="A5638" t="s">
        <v>15625</v>
      </c>
      <c r="B5638" s="3">
        <v>81</v>
      </c>
      <c r="C5638" s="3" t="str" cm="1">
        <f t="array" ref="C5638">_xlfn.IFS(B5638&lt;35,"Young",B5638&lt;60,"Middle",TRUE,"Senior")</f>
        <v>Senior</v>
      </c>
      <c r="D5638" t="s">
        <v>26</v>
      </c>
      <c r="E5638" t="str">
        <f t="shared" si="176"/>
        <v>Senior-Male</v>
      </c>
      <c r="F5638" t="s">
        <v>27</v>
      </c>
      <c r="G5638" t="s">
        <v>18</v>
      </c>
      <c r="H5638" s="1">
        <v>45135</v>
      </c>
      <c r="I5638" t="s">
        <v>15626</v>
      </c>
      <c r="J5638" t="s">
        <v>15627</v>
      </c>
      <c r="K5638" t="s">
        <v>21</v>
      </c>
      <c r="L5638">
        <v>56360.10701</v>
      </c>
      <c r="M5638">
        <v>331</v>
      </c>
      <c r="N5638" t="s">
        <v>43</v>
      </c>
      <c r="O5638" s="1">
        <v>45141</v>
      </c>
      <c r="P5638" s="3">
        <f t="shared" si="177"/>
        <v>6</v>
      </c>
      <c r="Q5638" t="s">
        <v>44</v>
      </c>
      <c r="R5638" t="s">
        <v>24</v>
      </c>
    </row>
    <row r="5639" spans="1:18" x14ac:dyDescent="0.25">
      <c r="A5639" t="s">
        <v>15628</v>
      </c>
      <c r="B5639" s="3">
        <v>54</v>
      </c>
      <c r="C5639" s="3" t="str" cm="1">
        <f t="array" ref="C5639">_xlfn.IFS(B5639&lt;35,"Young",B5639&lt;60,"Middle",TRUE,"Senior")</f>
        <v>Middle</v>
      </c>
      <c r="D5639" t="s">
        <v>26</v>
      </c>
      <c r="E5639" t="str">
        <f t="shared" si="176"/>
        <v>Middle-Male</v>
      </c>
      <c r="F5639" t="s">
        <v>27</v>
      </c>
      <c r="G5639" t="s">
        <v>36</v>
      </c>
      <c r="H5639" s="1">
        <v>43549</v>
      </c>
      <c r="I5639" t="s">
        <v>3613</v>
      </c>
      <c r="J5639" t="s">
        <v>15629</v>
      </c>
      <c r="K5639" t="s">
        <v>57</v>
      </c>
      <c r="L5639">
        <v>24711.747619999998</v>
      </c>
      <c r="M5639">
        <v>184</v>
      </c>
      <c r="N5639" t="s">
        <v>22</v>
      </c>
      <c r="O5639" s="1">
        <v>43563</v>
      </c>
      <c r="P5639" s="3">
        <f t="shared" si="177"/>
        <v>14</v>
      </c>
      <c r="Q5639" t="s">
        <v>23</v>
      </c>
      <c r="R5639" t="s">
        <v>45</v>
      </c>
    </row>
    <row r="5640" spans="1:18" x14ac:dyDescent="0.25">
      <c r="A5640" t="s">
        <v>15630</v>
      </c>
      <c r="B5640" s="3">
        <v>57</v>
      </c>
      <c r="C5640" s="3" t="str" cm="1">
        <f t="array" ref="C5640">_xlfn.IFS(B5640&lt;35,"Young",B5640&lt;60,"Middle",TRUE,"Senior")</f>
        <v>Middle</v>
      </c>
      <c r="D5640" t="s">
        <v>16</v>
      </c>
      <c r="E5640" t="str">
        <f t="shared" si="176"/>
        <v>Middle-Female</v>
      </c>
      <c r="F5640" t="s">
        <v>63</v>
      </c>
      <c r="G5640" t="s">
        <v>26593</v>
      </c>
      <c r="H5640" s="1">
        <v>43505</v>
      </c>
      <c r="I5640" t="s">
        <v>11306</v>
      </c>
      <c r="J5640" t="s">
        <v>15631</v>
      </c>
      <c r="K5640" t="s">
        <v>53</v>
      </c>
      <c r="L5640">
        <v>5850.1046029999998</v>
      </c>
      <c r="M5640">
        <v>175</v>
      </c>
      <c r="N5640" t="s">
        <v>39</v>
      </c>
      <c r="O5640" s="1">
        <v>43509</v>
      </c>
      <c r="P5640" s="3">
        <f t="shared" si="177"/>
        <v>4</v>
      </c>
      <c r="Q5640" t="s">
        <v>85</v>
      </c>
      <c r="R5640" t="s">
        <v>45</v>
      </c>
    </row>
    <row r="5641" spans="1:18" x14ac:dyDescent="0.25">
      <c r="A5641" t="s">
        <v>15632</v>
      </c>
      <c r="B5641" s="3">
        <v>58</v>
      </c>
      <c r="C5641" s="3" t="str" cm="1">
        <f t="array" ref="C5641">_xlfn.IFS(B5641&lt;35,"Young",B5641&lt;60,"Middle",TRUE,"Senior")</f>
        <v>Middle</v>
      </c>
      <c r="D5641" t="s">
        <v>16</v>
      </c>
      <c r="E5641" t="str">
        <f t="shared" si="176"/>
        <v>Middle-Female</v>
      </c>
      <c r="F5641" t="s">
        <v>35</v>
      </c>
      <c r="G5641" t="s">
        <v>26592</v>
      </c>
      <c r="H5641" s="1">
        <v>44903</v>
      </c>
      <c r="I5641" t="s">
        <v>15633</v>
      </c>
      <c r="J5641" t="s">
        <v>15634</v>
      </c>
      <c r="K5641" t="s">
        <v>53</v>
      </c>
      <c r="L5641">
        <v>4926.9126530000003</v>
      </c>
      <c r="M5641">
        <v>226</v>
      </c>
      <c r="N5641" t="s">
        <v>39</v>
      </c>
      <c r="O5641" s="1">
        <v>44931</v>
      </c>
      <c r="P5641" s="3">
        <f t="shared" si="177"/>
        <v>28</v>
      </c>
      <c r="Q5641" t="s">
        <v>44</v>
      </c>
      <c r="R5641" t="s">
        <v>33</v>
      </c>
    </row>
    <row r="5642" spans="1:18" x14ac:dyDescent="0.25">
      <c r="A5642" t="s">
        <v>15635</v>
      </c>
      <c r="B5642" s="3">
        <v>61</v>
      </c>
      <c r="C5642" s="3" t="str" cm="1">
        <f t="array" ref="C5642">_xlfn.IFS(B5642&lt;35,"Young",B5642&lt;60,"Middle",TRUE,"Senior")</f>
        <v>Senior</v>
      </c>
      <c r="D5642" t="s">
        <v>26</v>
      </c>
      <c r="E5642" t="str">
        <f t="shared" si="176"/>
        <v>Senior-Male</v>
      </c>
      <c r="F5642" t="s">
        <v>230</v>
      </c>
      <c r="G5642" t="s">
        <v>26593</v>
      </c>
      <c r="H5642" s="1">
        <v>44738</v>
      </c>
      <c r="I5642" t="s">
        <v>15636</v>
      </c>
      <c r="J5642" t="s">
        <v>15637</v>
      </c>
      <c r="K5642" t="s">
        <v>21</v>
      </c>
      <c r="L5642">
        <v>25133.632249999999</v>
      </c>
      <c r="M5642">
        <v>441</v>
      </c>
      <c r="N5642" t="s">
        <v>43</v>
      </c>
      <c r="O5642" s="1">
        <v>44768</v>
      </c>
      <c r="P5642" s="3">
        <f t="shared" si="177"/>
        <v>30</v>
      </c>
      <c r="Q5642" t="s">
        <v>85</v>
      </c>
      <c r="R5642" t="s">
        <v>33</v>
      </c>
    </row>
    <row r="5643" spans="1:18" x14ac:dyDescent="0.25">
      <c r="A5643" t="s">
        <v>15638</v>
      </c>
      <c r="B5643" s="3">
        <v>57</v>
      </c>
      <c r="C5643" s="3" t="str" cm="1">
        <f t="array" ref="C5643">_xlfn.IFS(B5643&lt;35,"Young",B5643&lt;60,"Middle",TRUE,"Senior")</f>
        <v>Middle</v>
      </c>
      <c r="D5643" t="s">
        <v>26</v>
      </c>
      <c r="E5643" t="str">
        <f t="shared" si="176"/>
        <v>Middle-Male</v>
      </c>
      <c r="F5643" t="s">
        <v>63</v>
      </c>
      <c r="G5643" t="s">
        <v>18</v>
      </c>
      <c r="H5643" s="1">
        <v>44210</v>
      </c>
      <c r="I5643" t="s">
        <v>15639</v>
      </c>
      <c r="J5643" t="s">
        <v>15640</v>
      </c>
      <c r="K5643" t="s">
        <v>61</v>
      </c>
      <c r="L5643">
        <v>34266.978049999998</v>
      </c>
      <c r="M5643">
        <v>316</v>
      </c>
      <c r="N5643" t="s">
        <v>39</v>
      </c>
      <c r="O5643" s="1">
        <v>44222</v>
      </c>
      <c r="P5643" s="3">
        <f t="shared" si="177"/>
        <v>12</v>
      </c>
      <c r="Q5643" t="s">
        <v>85</v>
      </c>
      <c r="R5643" t="s">
        <v>33</v>
      </c>
    </row>
    <row r="5644" spans="1:18" x14ac:dyDescent="0.25">
      <c r="A5644" t="s">
        <v>15641</v>
      </c>
      <c r="B5644" s="3">
        <v>53</v>
      </c>
      <c r="C5644" s="3" t="str" cm="1">
        <f t="array" ref="C5644">_xlfn.IFS(B5644&lt;35,"Young",B5644&lt;60,"Middle",TRUE,"Senior")</f>
        <v>Middle</v>
      </c>
      <c r="D5644" t="s">
        <v>26</v>
      </c>
      <c r="E5644" t="str">
        <f t="shared" si="176"/>
        <v>Middle-Male</v>
      </c>
      <c r="F5644" t="s">
        <v>230</v>
      </c>
      <c r="G5644" t="s">
        <v>18</v>
      </c>
      <c r="H5644" s="1">
        <v>44941</v>
      </c>
      <c r="I5644" t="s">
        <v>15642</v>
      </c>
      <c r="J5644" t="s">
        <v>15643</v>
      </c>
      <c r="K5644" t="s">
        <v>31</v>
      </c>
      <c r="L5644">
        <v>15197.229429999999</v>
      </c>
      <c r="M5644">
        <v>167</v>
      </c>
      <c r="N5644" t="s">
        <v>39</v>
      </c>
      <c r="O5644" s="1">
        <v>44944</v>
      </c>
      <c r="P5644" s="3">
        <f t="shared" si="177"/>
        <v>3</v>
      </c>
      <c r="Q5644" t="s">
        <v>85</v>
      </c>
      <c r="R5644" t="s">
        <v>45</v>
      </c>
    </row>
    <row r="5645" spans="1:18" x14ac:dyDescent="0.25">
      <c r="A5645" t="s">
        <v>15644</v>
      </c>
      <c r="B5645" s="3">
        <v>48</v>
      </c>
      <c r="C5645" s="3" t="str" cm="1">
        <f t="array" ref="C5645">_xlfn.IFS(B5645&lt;35,"Young",B5645&lt;60,"Middle",TRUE,"Senior")</f>
        <v>Middle</v>
      </c>
      <c r="D5645" t="s">
        <v>16</v>
      </c>
      <c r="E5645" t="str">
        <f t="shared" si="176"/>
        <v>Middle-Female</v>
      </c>
      <c r="F5645" t="s">
        <v>115</v>
      </c>
      <c r="G5645" t="s">
        <v>26592</v>
      </c>
      <c r="H5645" s="1">
        <v>43830</v>
      </c>
      <c r="I5645" t="s">
        <v>15645</v>
      </c>
      <c r="J5645" t="s">
        <v>15646</v>
      </c>
      <c r="K5645" t="s">
        <v>57</v>
      </c>
      <c r="L5645">
        <v>5281.8010299999996</v>
      </c>
      <c r="M5645">
        <v>372</v>
      </c>
      <c r="N5645" t="s">
        <v>43</v>
      </c>
      <c r="O5645" s="1">
        <v>43854</v>
      </c>
      <c r="P5645" s="3">
        <f t="shared" si="177"/>
        <v>24</v>
      </c>
      <c r="Q5645" t="s">
        <v>44</v>
      </c>
      <c r="R5645" t="s">
        <v>45</v>
      </c>
    </row>
    <row r="5646" spans="1:18" x14ac:dyDescent="0.25">
      <c r="A5646" t="s">
        <v>15647</v>
      </c>
      <c r="B5646" s="3">
        <v>62</v>
      </c>
      <c r="C5646" s="3" t="str" cm="1">
        <f t="array" ref="C5646">_xlfn.IFS(B5646&lt;35,"Young",B5646&lt;60,"Middle",TRUE,"Senior")</f>
        <v>Senior</v>
      </c>
      <c r="D5646" t="s">
        <v>26</v>
      </c>
      <c r="E5646" t="str">
        <f t="shared" si="176"/>
        <v>Senior-Male</v>
      </c>
      <c r="F5646" t="s">
        <v>230</v>
      </c>
      <c r="G5646" t="s">
        <v>70</v>
      </c>
      <c r="H5646" s="1">
        <v>43631</v>
      </c>
      <c r="I5646" t="s">
        <v>15648</v>
      </c>
      <c r="J5646" t="s">
        <v>15649</v>
      </c>
      <c r="K5646" t="s">
        <v>21</v>
      </c>
      <c r="L5646">
        <v>59745.859199999999</v>
      </c>
      <c r="M5646">
        <v>316</v>
      </c>
      <c r="N5646" t="s">
        <v>39</v>
      </c>
      <c r="O5646" s="1">
        <v>43632</v>
      </c>
      <c r="P5646" s="3">
        <f t="shared" si="177"/>
        <v>1</v>
      </c>
      <c r="Q5646" t="s">
        <v>32</v>
      </c>
      <c r="R5646" t="s">
        <v>24</v>
      </c>
    </row>
    <row r="5647" spans="1:18" x14ac:dyDescent="0.25">
      <c r="A5647" t="s">
        <v>15650</v>
      </c>
      <c r="B5647" s="3">
        <v>63</v>
      </c>
      <c r="C5647" s="3" t="str" cm="1">
        <f t="array" ref="C5647">_xlfn.IFS(B5647&lt;35,"Young",B5647&lt;60,"Middle",TRUE,"Senior")</f>
        <v>Senior</v>
      </c>
      <c r="D5647" t="s">
        <v>26</v>
      </c>
      <c r="E5647" t="str">
        <f t="shared" si="176"/>
        <v>Senior-Male</v>
      </c>
      <c r="F5647" t="s">
        <v>63</v>
      </c>
      <c r="G5647" t="s">
        <v>18</v>
      </c>
      <c r="H5647" s="1">
        <v>44236</v>
      </c>
      <c r="I5647" t="s">
        <v>15651</v>
      </c>
      <c r="J5647" t="s">
        <v>15652</v>
      </c>
      <c r="K5647" t="s">
        <v>21</v>
      </c>
      <c r="L5647">
        <v>56653.79019</v>
      </c>
      <c r="M5647">
        <v>211</v>
      </c>
      <c r="N5647" t="s">
        <v>43</v>
      </c>
      <c r="O5647" s="1">
        <v>44245</v>
      </c>
      <c r="P5647" s="3">
        <f t="shared" si="177"/>
        <v>9</v>
      </c>
      <c r="Q5647" t="s">
        <v>85</v>
      </c>
      <c r="R5647" t="s">
        <v>33</v>
      </c>
    </row>
    <row r="5648" spans="1:18" x14ac:dyDescent="0.25">
      <c r="A5648" t="s">
        <v>5396</v>
      </c>
      <c r="B5648" s="3">
        <v>21</v>
      </c>
      <c r="C5648" s="3" t="str" cm="1">
        <f t="array" ref="C5648">_xlfn.IFS(B5648&lt;35,"Young",B5648&lt;60,"Middle",TRUE,"Senior")</f>
        <v>Young</v>
      </c>
      <c r="D5648" t="s">
        <v>16</v>
      </c>
      <c r="E5648" t="str">
        <f t="shared" si="176"/>
        <v>Young-Female</v>
      </c>
      <c r="F5648" t="s">
        <v>90</v>
      </c>
      <c r="G5648" t="s">
        <v>26593</v>
      </c>
      <c r="H5648" s="1">
        <v>44993</v>
      </c>
      <c r="I5648" t="s">
        <v>5923</v>
      </c>
      <c r="J5648" t="s">
        <v>15653</v>
      </c>
      <c r="K5648" t="s">
        <v>57</v>
      </c>
      <c r="L5648">
        <v>13529.31424</v>
      </c>
      <c r="M5648">
        <v>476</v>
      </c>
      <c r="N5648" t="s">
        <v>43</v>
      </c>
      <c r="O5648" s="1">
        <v>44994</v>
      </c>
      <c r="P5648" s="3">
        <f t="shared" si="177"/>
        <v>1</v>
      </c>
      <c r="Q5648" t="s">
        <v>44</v>
      </c>
      <c r="R5648" t="s">
        <v>33</v>
      </c>
    </row>
    <row r="5649" spans="1:18" x14ac:dyDescent="0.25">
      <c r="A5649" t="s">
        <v>2210</v>
      </c>
      <c r="B5649" s="3">
        <v>59</v>
      </c>
      <c r="C5649" s="3" t="str" cm="1">
        <f t="array" ref="C5649">_xlfn.IFS(B5649&lt;35,"Young",B5649&lt;60,"Middle",TRUE,"Senior")</f>
        <v>Middle</v>
      </c>
      <c r="D5649" t="s">
        <v>26</v>
      </c>
      <c r="E5649" t="str">
        <f t="shared" si="176"/>
        <v>Middle-Male</v>
      </c>
      <c r="F5649" t="s">
        <v>27</v>
      </c>
      <c r="G5649" t="s">
        <v>18</v>
      </c>
      <c r="H5649" s="1">
        <v>45150</v>
      </c>
      <c r="I5649" t="s">
        <v>15654</v>
      </c>
      <c r="J5649" t="s">
        <v>1573</v>
      </c>
      <c r="K5649" t="s">
        <v>53</v>
      </c>
      <c r="L5649">
        <v>43358.985800000002</v>
      </c>
      <c r="M5649">
        <v>253</v>
      </c>
      <c r="N5649" t="s">
        <v>43</v>
      </c>
      <c r="O5649" s="1">
        <v>45153</v>
      </c>
      <c r="P5649" s="3">
        <f t="shared" si="177"/>
        <v>3</v>
      </c>
      <c r="Q5649" t="s">
        <v>44</v>
      </c>
      <c r="R5649" t="s">
        <v>24</v>
      </c>
    </row>
    <row r="5650" spans="1:18" x14ac:dyDescent="0.25">
      <c r="A5650" t="s">
        <v>15655</v>
      </c>
      <c r="B5650" s="3">
        <v>77</v>
      </c>
      <c r="C5650" s="3" t="str" cm="1">
        <f t="array" ref="C5650">_xlfn.IFS(B5650&lt;35,"Young",B5650&lt;60,"Middle",TRUE,"Senior")</f>
        <v>Senior</v>
      </c>
      <c r="D5650" t="s">
        <v>16</v>
      </c>
      <c r="E5650" t="str">
        <f t="shared" si="176"/>
        <v>Senior-Female</v>
      </c>
      <c r="F5650" t="s">
        <v>115</v>
      </c>
      <c r="G5650" t="s">
        <v>28</v>
      </c>
      <c r="H5650" s="1">
        <v>44943</v>
      </c>
      <c r="I5650" t="s">
        <v>15656</v>
      </c>
      <c r="J5650" t="s">
        <v>15657</v>
      </c>
      <c r="K5650" t="s">
        <v>21</v>
      </c>
      <c r="L5650">
        <v>10258.478649999999</v>
      </c>
      <c r="M5650">
        <v>220</v>
      </c>
      <c r="N5650" t="s">
        <v>39</v>
      </c>
      <c r="O5650" s="1">
        <v>44968</v>
      </c>
      <c r="P5650" s="3">
        <f t="shared" si="177"/>
        <v>25</v>
      </c>
      <c r="Q5650" t="s">
        <v>23</v>
      </c>
      <c r="R5650" t="s">
        <v>33</v>
      </c>
    </row>
    <row r="5651" spans="1:18" x14ac:dyDescent="0.25">
      <c r="A5651" t="s">
        <v>15658</v>
      </c>
      <c r="B5651" s="3">
        <v>60</v>
      </c>
      <c r="C5651" s="3" t="str" cm="1">
        <f t="array" ref="C5651">_xlfn.IFS(B5651&lt;35,"Young",B5651&lt;60,"Middle",TRUE,"Senior")</f>
        <v>Senior</v>
      </c>
      <c r="D5651" t="s">
        <v>26</v>
      </c>
      <c r="E5651" t="str">
        <f t="shared" si="176"/>
        <v>Senior-Male</v>
      </c>
      <c r="F5651" t="s">
        <v>230</v>
      </c>
      <c r="G5651" t="s">
        <v>36</v>
      </c>
      <c r="H5651" s="1">
        <v>44564</v>
      </c>
      <c r="I5651" t="s">
        <v>15659</v>
      </c>
      <c r="J5651" t="s">
        <v>15660</v>
      </c>
      <c r="K5651" t="s">
        <v>21</v>
      </c>
      <c r="L5651">
        <v>24044.558779999999</v>
      </c>
      <c r="M5651">
        <v>312</v>
      </c>
      <c r="N5651" t="s">
        <v>22</v>
      </c>
      <c r="O5651" s="1">
        <v>44570</v>
      </c>
      <c r="P5651" s="3">
        <f t="shared" si="177"/>
        <v>6</v>
      </c>
      <c r="Q5651" t="s">
        <v>49</v>
      </c>
      <c r="R5651" t="s">
        <v>24</v>
      </c>
    </row>
    <row r="5652" spans="1:18" x14ac:dyDescent="0.25">
      <c r="A5652" t="s">
        <v>15661</v>
      </c>
      <c r="B5652" s="3">
        <v>45</v>
      </c>
      <c r="C5652" s="3" t="str" cm="1">
        <f t="array" ref="C5652">_xlfn.IFS(B5652&lt;35,"Young",B5652&lt;60,"Middle",TRUE,"Senior")</f>
        <v>Middle</v>
      </c>
      <c r="D5652" t="s">
        <v>16</v>
      </c>
      <c r="E5652" t="str">
        <f t="shared" si="176"/>
        <v>Middle-Female</v>
      </c>
      <c r="F5652" t="s">
        <v>90</v>
      </c>
      <c r="G5652" t="s">
        <v>36</v>
      </c>
      <c r="H5652" s="1">
        <v>44046</v>
      </c>
      <c r="I5652" t="s">
        <v>15662</v>
      </c>
      <c r="J5652" t="s">
        <v>15663</v>
      </c>
      <c r="K5652" t="s">
        <v>21</v>
      </c>
      <c r="L5652">
        <v>1473.922016</v>
      </c>
      <c r="M5652">
        <v>228</v>
      </c>
      <c r="N5652" t="s">
        <v>22</v>
      </c>
      <c r="O5652" s="1">
        <v>44063</v>
      </c>
      <c r="P5652" s="3">
        <f t="shared" si="177"/>
        <v>17</v>
      </c>
      <c r="Q5652" t="s">
        <v>49</v>
      </c>
      <c r="R5652" t="s">
        <v>33</v>
      </c>
    </row>
    <row r="5653" spans="1:18" x14ac:dyDescent="0.25">
      <c r="A5653" t="s">
        <v>12368</v>
      </c>
      <c r="B5653" s="3">
        <v>66</v>
      </c>
      <c r="C5653" s="3" t="str" cm="1">
        <f t="array" ref="C5653">_xlfn.IFS(B5653&lt;35,"Young",B5653&lt;60,"Middle",TRUE,"Senior")</f>
        <v>Senior</v>
      </c>
      <c r="D5653" t="s">
        <v>26</v>
      </c>
      <c r="E5653" t="str">
        <f t="shared" si="176"/>
        <v>Senior-Male</v>
      </c>
      <c r="F5653" t="s">
        <v>17</v>
      </c>
      <c r="G5653" t="s">
        <v>36</v>
      </c>
      <c r="H5653" s="1">
        <v>44599</v>
      </c>
      <c r="I5653" t="s">
        <v>15664</v>
      </c>
      <c r="J5653" t="s">
        <v>15665</v>
      </c>
      <c r="K5653" t="s">
        <v>21</v>
      </c>
      <c r="L5653">
        <v>3902.3348449999999</v>
      </c>
      <c r="M5653">
        <v>437</v>
      </c>
      <c r="N5653" t="s">
        <v>22</v>
      </c>
      <c r="O5653" s="1">
        <v>44622</v>
      </c>
      <c r="P5653" s="3">
        <f t="shared" si="177"/>
        <v>23</v>
      </c>
      <c r="Q5653" t="s">
        <v>49</v>
      </c>
      <c r="R5653" t="s">
        <v>45</v>
      </c>
    </row>
    <row r="5654" spans="1:18" x14ac:dyDescent="0.25">
      <c r="A5654" t="s">
        <v>9265</v>
      </c>
      <c r="B5654" s="3">
        <v>48</v>
      </c>
      <c r="C5654" s="3" t="str" cm="1">
        <f t="array" ref="C5654">_xlfn.IFS(B5654&lt;35,"Young",B5654&lt;60,"Middle",TRUE,"Senior")</f>
        <v>Middle</v>
      </c>
      <c r="D5654" t="s">
        <v>26</v>
      </c>
      <c r="E5654" t="str">
        <f t="shared" si="176"/>
        <v>Middle-Male</v>
      </c>
      <c r="F5654" t="s">
        <v>63</v>
      </c>
      <c r="G5654" t="s">
        <v>26593</v>
      </c>
      <c r="H5654" s="1">
        <v>44520</v>
      </c>
      <c r="I5654" t="s">
        <v>15666</v>
      </c>
      <c r="J5654" t="s">
        <v>15667</v>
      </c>
      <c r="K5654" t="s">
        <v>57</v>
      </c>
      <c r="L5654">
        <v>18349.115689999999</v>
      </c>
      <c r="M5654">
        <v>489</v>
      </c>
      <c r="N5654" t="s">
        <v>43</v>
      </c>
      <c r="O5654" s="1">
        <v>44547</v>
      </c>
      <c r="P5654" s="3">
        <f t="shared" si="177"/>
        <v>27</v>
      </c>
      <c r="Q5654" t="s">
        <v>49</v>
      </c>
      <c r="R5654" t="s">
        <v>33</v>
      </c>
    </row>
    <row r="5655" spans="1:18" x14ac:dyDescent="0.25">
      <c r="A5655" t="s">
        <v>15668</v>
      </c>
      <c r="B5655" s="3">
        <v>31</v>
      </c>
      <c r="C5655" s="3" t="str" cm="1">
        <f t="array" ref="C5655">_xlfn.IFS(B5655&lt;35,"Young",B5655&lt;60,"Middle",TRUE,"Senior")</f>
        <v>Young</v>
      </c>
      <c r="D5655" t="s">
        <v>16</v>
      </c>
      <c r="E5655" t="str">
        <f t="shared" si="176"/>
        <v>Young-Female</v>
      </c>
      <c r="F5655" t="s">
        <v>90</v>
      </c>
      <c r="G5655" t="s">
        <v>70</v>
      </c>
      <c r="H5655" s="1">
        <v>44076</v>
      </c>
      <c r="I5655" t="s">
        <v>15669</v>
      </c>
      <c r="J5655" t="s">
        <v>15670</v>
      </c>
      <c r="K5655" t="s">
        <v>53</v>
      </c>
      <c r="L5655">
        <v>8518.0135210000008</v>
      </c>
      <c r="M5655">
        <v>192</v>
      </c>
      <c r="N5655" t="s">
        <v>22</v>
      </c>
      <c r="O5655" s="1">
        <v>44093</v>
      </c>
      <c r="P5655" s="3">
        <f t="shared" si="177"/>
        <v>17</v>
      </c>
      <c r="Q5655" t="s">
        <v>44</v>
      </c>
      <c r="R5655" t="s">
        <v>45</v>
      </c>
    </row>
    <row r="5656" spans="1:18" x14ac:dyDescent="0.25">
      <c r="A5656" t="s">
        <v>9626</v>
      </c>
      <c r="B5656" s="3">
        <v>70</v>
      </c>
      <c r="C5656" s="3" t="str" cm="1">
        <f t="array" ref="C5656">_xlfn.IFS(B5656&lt;35,"Young",B5656&lt;60,"Middle",TRUE,"Senior")</f>
        <v>Senior</v>
      </c>
      <c r="D5656" t="s">
        <v>26</v>
      </c>
      <c r="E5656" t="str">
        <f t="shared" si="176"/>
        <v>Senior-Male</v>
      </c>
      <c r="F5656" t="s">
        <v>63</v>
      </c>
      <c r="G5656" t="s">
        <v>28</v>
      </c>
      <c r="H5656" s="1">
        <v>45224</v>
      </c>
      <c r="I5656" t="s">
        <v>15671</v>
      </c>
      <c r="J5656" t="s">
        <v>15672</v>
      </c>
      <c r="K5656" t="s">
        <v>21</v>
      </c>
      <c r="L5656">
        <v>30911.229599999999</v>
      </c>
      <c r="M5656">
        <v>193</v>
      </c>
      <c r="N5656" t="s">
        <v>39</v>
      </c>
      <c r="O5656" s="1">
        <v>45229</v>
      </c>
      <c r="P5656" s="3">
        <f t="shared" si="177"/>
        <v>5</v>
      </c>
      <c r="Q5656" t="s">
        <v>44</v>
      </c>
      <c r="R5656" t="s">
        <v>45</v>
      </c>
    </row>
    <row r="5657" spans="1:18" x14ac:dyDescent="0.25">
      <c r="A5657" t="s">
        <v>15673</v>
      </c>
      <c r="B5657" s="3">
        <v>72</v>
      </c>
      <c r="C5657" s="3" t="str" cm="1">
        <f t="array" ref="C5657">_xlfn.IFS(B5657&lt;35,"Young",B5657&lt;60,"Middle",TRUE,"Senior")</f>
        <v>Senior</v>
      </c>
      <c r="D5657" t="s">
        <v>16</v>
      </c>
      <c r="E5657" t="str">
        <f t="shared" si="176"/>
        <v>Senior-Female</v>
      </c>
      <c r="F5657" t="s">
        <v>90</v>
      </c>
      <c r="G5657" t="s">
        <v>26592</v>
      </c>
      <c r="H5657" s="1">
        <v>44824</v>
      </c>
      <c r="I5657" t="s">
        <v>15674</v>
      </c>
      <c r="J5657" t="s">
        <v>15675</v>
      </c>
      <c r="K5657" t="s">
        <v>21</v>
      </c>
      <c r="L5657">
        <v>20202.101449999998</v>
      </c>
      <c r="M5657">
        <v>492</v>
      </c>
      <c r="N5657" t="s">
        <v>39</v>
      </c>
      <c r="O5657" s="1">
        <v>44837</v>
      </c>
      <c r="P5657" s="3">
        <f t="shared" si="177"/>
        <v>13</v>
      </c>
      <c r="Q5657" t="s">
        <v>49</v>
      </c>
      <c r="R5657" t="s">
        <v>33</v>
      </c>
    </row>
    <row r="5658" spans="1:18" x14ac:dyDescent="0.25">
      <c r="A5658" t="s">
        <v>15676</v>
      </c>
      <c r="B5658" s="3">
        <v>74</v>
      </c>
      <c r="C5658" s="3" t="str" cm="1">
        <f t="array" ref="C5658">_xlfn.IFS(B5658&lt;35,"Young",B5658&lt;60,"Middle",TRUE,"Senior")</f>
        <v>Senior</v>
      </c>
      <c r="D5658" t="s">
        <v>26</v>
      </c>
      <c r="E5658" t="str">
        <f t="shared" si="176"/>
        <v>Senior-Male</v>
      </c>
      <c r="F5658" t="s">
        <v>50</v>
      </c>
      <c r="G5658" t="s">
        <v>26592</v>
      </c>
      <c r="H5658" s="1">
        <v>43978</v>
      </c>
      <c r="I5658" t="s">
        <v>15677</v>
      </c>
      <c r="J5658" t="s">
        <v>15678</v>
      </c>
      <c r="K5658" t="s">
        <v>31</v>
      </c>
      <c r="L5658">
        <v>3692.1226830000001</v>
      </c>
      <c r="M5658">
        <v>492</v>
      </c>
      <c r="N5658" t="s">
        <v>22</v>
      </c>
      <c r="O5658" s="1">
        <v>43997</v>
      </c>
      <c r="P5658" s="3">
        <f t="shared" si="177"/>
        <v>19</v>
      </c>
      <c r="Q5658" t="s">
        <v>32</v>
      </c>
      <c r="R5658" t="s">
        <v>24</v>
      </c>
    </row>
    <row r="5659" spans="1:18" x14ac:dyDescent="0.25">
      <c r="A5659" t="s">
        <v>11961</v>
      </c>
      <c r="B5659" s="3">
        <v>39</v>
      </c>
      <c r="C5659" s="3" t="str" cm="1">
        <f t="array" ref="C5659">_xlfn.IFS(B5659&lt;35,"Young",B5659&lt;60,"Middle",TRUE,"Senior")</f>
        <v>Middle</v>
      </c>
      <c r="D5659" t="s">
        <v>26</v>
      </c>
      <c r="E5659" t="str">
        <f t="shared" si="176"/>
        <v>Middle-Male</v>
      </c>
      <c r="F5659" t="s">
        <v>115</v>
      </c>
      <c r="G5659" t="s">
        <v>28</v>
      </c>
      <c r="H5659" s="1">
        <v>43806</v>
      </c>
      <c r="I5659" t="s">
        <v>7265</v>
      </c>
      <c r="J5659" t="s">
        <v>15679</v>
      </c>
      <c r="K5659" t="s">
        <v>61</v>
      </c>
      <c r="L5659">
        <v>19139.044620000001</v>
      </c>
      <c r="M5659">
        <v>490</v>
      </c>
      <c r="N5659" t="s">
        <v>22</v>
      </c>
      <c r="O5659" s="1">
        <v>43808</v>
      </c>
      <c r="P5659" s="3">
        <f t="shared" si="177"/>
        <v>2</v>
      </c>
      <c r="Q5659" t="s">
        <v>32</v>
      </c>
      <c r="R5659" t="s">
        <v>24</v>
      </c>
    </row>
    <row r="5660" spans="1:18" x14ac:dyDescent="0.25">
      <c r="A5660" t="s">
        <v>4211</v>
      </c>
      <c r="B5660" s="3">
        <v>52</v>
      </c>
      <c r="C5660" s="3" t="str" cm="1">
        <f t="array" ref="C5660">_xlfn.IFS(B5660&lt;35,"Young",B5660&lt;60,"Middle",TRUE,"Senior")</f>
        <v>Middle</v>
      </c>
      <c r="D5660" t="s">
        <v>26</v>
      </c>
      <c r="E5660" t="str">
        <f t="shared" si="176"/>
        <v>Middle-Male</v>
      </c>
      <c r="F5660" t="s">
        <v>90</v>
      </c>
      <c r="G5660" t="s">
        <v>18</v>
      </c>
      <c r="H5660" s="1">
        <v>44489</v>
      </c>
      <c r="I5660" t="s">
        <v>15680</v>
      </c>
      <c r="J5660" t="s">
        <v>15681</v>
      </c>
      <c r="K5660" t="s">
        <v>57</v>
      </c>
      <c r="L5660">
        <v>14962.948969999999</v>
      </c>
      <c r="M5660">
        <v>323</v>
      </c>
      <c r="N5660" t="s">
        <v>39</v>
      </c>
      <c r="O5660" s="1">
        <v>44503</v>
      </c>
      <c r="P5660" s="3">
        <f t="shared" si="177"/>
        <v>14</v>
      </c>
      <c r="Q5660" t="s">
        <v>49</v>
      </c>
      <c r="R5660" t="s">
        <v>24</v>
      </c>
    </row>
    <row r="5661" spans="1:18" x14ac:dyDescent="0.25">
      <c r="A5661" t="s">
        <v>15682</v>
      </c>
      <c r="B5661" s="3">
        <v>61</v>
      </c>
      <c r="C5661" s="3" t="str" cm="1">
        <f t="array" ref="C5661">_xlfn.IFS(B5661&lt;35,"Young",B5661&lt;60,"Middle",TRUE,"Senior")</f>
        <v>Senior</v>
      </c>
      <c r="D5661" t="s">
        <v>26</v>
      </c>
      <c r="E5661" t="str">
        <f t="shared" si="176"/>
        <v>Senior-Male</v>
      </c>
      <c r="F5661" t="s">
        <v>27</v>
      </c>
      <c r="G5661" t="s">
        <v>26592</v>
      </c>
      <c r="H5661" s="1">
        <v>45027</v>
      </c>
      <c r="I5661" t="s">
        <v>15683</v>
      </c>
      <c r="J5661" t="s">
        <v>15684</v>
      </c>
      <c r="K5661" t="s">
        <v>57</v>
      </c>
      <c r="L5661">
        <v>7141.7662380000002</v>
      </c>
      <c r="M5661">
        <v>252</v>
      </c>
      <c r="N5661" t="s">
        <v>39</v>
      </c>
      <c r="O5661" s="1">
        <v>45051</v>
      </c>
      <c r="P5661" s="3">
        <f t="shared" si="177"/>
        <v>24</v>
      </c>
      <c r="Q5661" t="s">
        <v>85</v>
      </c>
      <c r="R5661" t="s">
        <v>24</v>
      </c>
    </row>
    <row r="5662" spans="1:18" x14ac:dyDescent="0.25">
      <c r="A5662" t="s">
        <v>15685</v>
      </c>
      <c r="B5662" s="3">
        <v>38</v>
      </c>
      <c r="C5662" s="3" t="str" cm="1">
        <f t="array" ref="C5662">_xlfn.IFS(B5662&lt;35,"Young",B5662&lt;60,"Middle",TRUE,"Senior")</f>
        <v>Middle</v>
      </c>
      <c r="D5662" t="s">
        <v>26</v>
      </c>
      <c r="E5662" t="str">
        <f t="shared" si="176"/>
        <v>Middle-Male</v>
      </c>
      <c r="F5662" t="s">
        <v>27</v>
      </c>
      <c r="G5662" t="s">
        <v>26592</v>
      </c>
      <c r="H5662" s="1">
        <v>44025</v>
      </c>
      <c r="I5662" t="s">
        <v>15686</v>
      </c>
      <c r="J5662" t="s">
        <v>15687</v>
      </c>
      <c r="K5662" t="s">
        <v>21</v>
      </c>
      <c r="L5662">
        <v>30066.94542</v>
      </c>
      <c r="M5662">
        <v>221</v>
      </c>
      <c r="N5662" t="s">
        <v>43</v>
      </c>
      <c r="O5662" s="1">
        <v>44044</v>
      </c>
      <c r="P5662" s="3">
        <f t="shared" si="177"/>
        <v>19</v>
      </c>
      <c r="Q5662" t="s">
        <v>32</v>
      </c>
      <c r="R5662" t="s">
        <v>24</v>
      </c>
    </row>
    <row r="5663" spans="1:18" x14ac:dyDescent="0.25">
      <c r="A5663" t="s">
        <v>15688</v>
      </c>
      <c r="B5663" s="3">
        <v>58</v>
      </c>
      <c r="C5663" s="3" t="str" cm="1">
        <f t="array" ref="C5663">_xlfn.IFS(B5663&lt;35,"Young",B5663&lt;60,"Middle",TRUE,"Senior")</f>
        <v>Middle</v>
      </c>
      <c r="D5663" t="s">
        <v>26</v>
      </c>
      <c r="E5663" t="str">
        <f t="shared" si="176"/>
        <v>Middle-Male</v>
      </c>
      <c r="F5663" t="s">
        <v>90</v>
      </c>
      <c r="G5663" t="s">
        <v>18</v>
      </c>
      <c r="H5663" s="1">
        <v>43677</v>
      </c>
      <c r="I5663" t="s">
        <v>15689</v>
      </c>
      <c r="J5663" t="s">
        <v>15690</v>
      </c>
      <c r="K5663" t="s">
        <v>53</v>
      </c>
      <c r="L5663">
        <v>36574.537700000001</v>
      </c>
      <c r="M5663">
        <v>476</v>
      </c>
      <c r="N5663" t="s">
        <v>43</v>
      </c>
      <c r="O5663" s="1">
        <v>43695</v>
      </c>
      <c r="P5663" s="3">
        <f t="shared" si="177"/>
        <v>18</v>
      </c>
      <c r="Q5663" t="s">
        <v>49</v>
      </c>
      <c r="R5663" t="s">
        <v>33</v>
      </c>
    </row>
    <row r="5664" spans="1:18" x14ac:dyDescent="0.25">
      <c r="A5664" t="s">
        <v>15691</v>
      </c>
      <c r="B5664" s="3">
        <v>83</v>
      </c>
      <c r="C5664" s="3" t="str" cm="1">
        <f t="array" ref="C5664">_xlfn.IFS(B5664&lt;35,"Young",B5664&lt;60,"Middle",TRUE,"Senior")</f>
        <v>Senior</v>
      </c>
      <c r="D5664" t="s">
        <v>26</v>
      </c>
      <c r="E5664" t="str">
        <f t="shared" si="176"/>
        <v>Senior-Male</v>
      </c>
      <c r="F5664" t="s">
        <v>63</v>
      </c>
      <c r="G5664" t="s">
        <v>36</v>
      </c>
      <c r="H5664" s="1">
        <v>44939</v>
      </c>
      <c r="I5664" t="s">
        <v>15692</v>
      </c>
      <c r="J5664" t="s">
        <v>15693</v>
      </c>
      <c r="K5664" t="s">
        <v>61</v>
      </c>
      <c r="L5664">
        <v>1506.3458109999999</v>
      </c>
      <c r="M5664">
        <v>271</v>
      </c>
      <c r="N5664" t="s">
        <v>22</v>
      </c>
      <c r="O5664" s="1">
        <v>44945</v>
      </c>
      <c r="P5664" s="3">
        <f t="shared" si="177"/>
        <v>6</v>
      </c>
      <c r="Q5664" t="s">
        <v>49</v>
      </c>
      <c r="R5664" t="s">
        <v>24</v>
      </c>
    </row>
    <row r="5665" spans="1:18" x14ac:dyDescent="0.25">
      <c r="A5665" t="s">
        <v>15694</v>
      </c>
      <c r="B5665" s="3">
        <v>84</v>
      </c>
      <c r="C5665" s="3" t="str" cm="1">
        <f t="array" ref="C5665">_xlfn.IFS(B5665&lt;35,"Young",B5665&lt;60,"Middle",TRUE,"Senior")</f>
        <v>Senior</v>
      </c>
      <c r="D5665" t="s">
        <v>16</v>
      </c>
      <c r="E5665" t="str">
        <f t="shared" si="176"/>
        <v>Senior-Female</v>
      </c>
      <c r="F5665" t="s">
        <v>90</v>
      </c>
      <c r="G5665" t="s">
        <v>26593</v>
      </c>
      <c r="H5665" s="1">
        <v>43762</v>
      </c>
      <c r="I5665" t="s">
        <v>15695</v>
      </c>
      <c r="J5665" t="s">
        <v>15696</v>
      </c>
      <c r="K5665" t="s">
        <v>31</v>
      </c>
      <c r="L5665">
        <v>2891.6183729999998</v>
      </c>
      <c r="M5665">
        <v>227</v>
      </c>
      <c r="N5665" t="s">
        <v>39</v>
      </c>
      <c r="O5665" s="1">
        <v>43771</v>
      </c>
      <c r="P5665" s="3">
        <f t="shared" si="177"/>
        <v>9</v>
      </c>
      <c r="Q5665" t="s">
        <v>85</v>
      </c>
      <c r="R5665" t="s">
        <v>45</v>
      </c>
    </row>
    <row r="5666" spans="1:18" x14ac:dyDescent="0.25">
      <c r="A5666" t="s">
        <v>15697</v>
      </c>
      <c r="B5666" s="3">
        <v>58</v>
      </c>
      <c r="C5666" s="3" t="str" cm="1">
        <f t="array" ref="C5666">_xlfn.IFS(B5666&lt;35,"Young",B5666&lt;60,"Middle",TRUE,"Senior")</f>
        <v>Middle</v>
      </c>
      <c r="D5666" t="s">
        <v>16</v>
      </c>
      <c r="E5666" t="str">
        <f t="shared" si="176"/>
        <v>Middle-Female</v>
      </c>
      <c r="F5666" t="s">
        <v>50</v>
      </c>
      <c r="G5666" t="s">
        <v>70</v>
      </c>
      <c r="H5666" s="1">
        <v>43672</v>
      </c>
      <c r="I5666" t="s">
        <v>15698</v>
      </c>
      <c r="J5666" t="s">
        <v>15699</v>
      </c>
      <c r="K5666" t="s">
        <v>53</v>
      </c>
      <c r="L5666">
        <v>42790.177609999999</v>
      </c>
      <c r="M5666">
        <v>247</v>
      </c>
      <c r="N5666" t="s">
        <v>22</v>
      </c>
      <c r="O5666" s="1">
        <v>43674</v>
      </c>
      <c r="P5666" s="3">
        <f t="shared" si="177"/>
        <v>2</v>
      </c>
      <c r="Q5666" t="s">
        <v>23</v>
      </c>
      <c r="R5666" t="s">
        <v>33</v>
      </c>
    </row>
    <row r="5667" spans="1:18" x14ac:dyDescent="0.25">
      <c r="A5667" t="s">
        <v>15700</v>
      </c>
      <c r="B5667" s="3">
        <v>72</v>
      </c>
      <c r="C5667" s="3" t="str" cm="1">
        <f t="array" ref="C5667">_xlfn.IFS(B5667&lt;35,"Young",B5667&lt;60,"Middle",TRUE,"Senior")</f>
        <v>Senior</v>
      </c>
      <c r="D5667" t="s">
        <v>16</v>
      </c>
      <c r="E5667" t="str">
        <f t="shared" si="176"/>
        <v>Senior-Female</v>
      </c>
      <c r="F5667" t="s">
        <v>63</v>
      </c>
      <c r="G5667" t="s">
        <v>26593</v>
      </c>
      <c r="H5667" s="1">
        <v>44607</v>
      </c>
      <c r="I5667" t="s">
        <v>15701</v>
      </c>
      <c r="J5667" t="s">
        <v>15702</v>
      </c>
      <c r="K5667" t="s">
        <v>61</v>
      </c>
      <c r="L5667">
        <v>6888.5818440000003</v>
      </c>
      <c r="M5667">
        <v>128</v>
      </c>
      <c r="N5667" t="s">
        <v>39</v>
      </c>
      <c r="O5667" s="1">
        <v>44610</v>
      </c>
      <c r="P5667" s="3">
        <f t="shared" si="177"/>
        <v>3</v>
      </c>
      <c r="Q5667" t="s">
        <v>32</v>
      </c>
      <c r="R5667" t="s">
        <v>24</v>
      </c>
    </row>
    <row r="5668" spans="1:18" x14ac:dyDescent="0.25">
      <c r="A5668" t="s">
        <v>4690</v>
      </c>
      <c r="B5668" s="3">
        <v>19</v>
      </c>
      <c r="C5668" s="3" t="str" cm="1">
        <f t="array" ref="C5668">_xlfn.IFS(B5668&lt;35,"Young",B5668&lt;60,"Middle",TRUE,"Senior")</f>
        <v>Young</v>
      </c>
      <c r="D5668" t="s">
        <v>26</v>
      </c>
      <c r="E5668" t="str">
        <f t="shared" si="176"/>
        <v>Young-Male</v>
      </c>
      <c r="F5668" t="s">
        <v>17</v>
      </c>
      <c r="G5668" t="s">
        <v>36</v>
      </c>
      <c r="H5668" s="1">
        <v>43683</v>
      </c>
      <c r="I5668" t="s">
        <v>15703</v>
      </c>
      <c r="J5668" t="s">
        <v>15704</v>
      </c>
      <c r="K5668" t="s">
        <v>57</v>
      </c>
      <c r="L5668">
        <v>13681.72796</v>
      </c>
      <c r="M5668">
        <v>305</v>
      </c>
      <c r="N5668" t="s">
        <v>43</v>
      </c>
      <c r="O5668" s="1">
        <v>43697</v>
      </c>
      <c r="P5668" s="3">
        <f t="shared" si="177"/>
        <v>14</v>
      </c>
      <c r="Q5668" t="s">
        <v>85</v>
      </c>
      <c r="R5668" t="s">
        <v>33</v>
      </c>
    </row>
    <row r="5669" spans="1:18" x14ac:dyDescent="0.25">
      <c r="A5669" t="s">
        <v>15705</v>
      </c>
      <c r="B5669" s="3">
        <v>64</v>
      </c>
      <c r="C5669" s="3" t="str" cm="1">
        <f t="array" ref="C5669">_xlfn.IFS(B5669&lt;35,"Young",B5669&lt;60,"Middle",TRUE,"Senior")</f>
        <v>Senior</v>
      </c>
      <c r="D5669" t="s">
        <v>16</v>
      </c>
      <c r="E5669" t="str">
        <f t="shared" si="176"/>
        <v>Senior-Female</v>
      </c>
      <c r="F5669" t="s">
        <v>90</v>
      </c>
      <c r="G5669" t="s">
        <v>70</v>
      </c>
      <c r="H5669" s="1">
        <v>44708</v>
      </c>
      <c r="I5669" t="s">
        <v>15706</v>
      </c>
      <c r="J5669" t="s">
        <v>15707</v>
      </c>
      <c r="K5669" t="s">
        <v>61</v>
      </c>
      <c r="L5669">
        <v>19603.198230000002</v>
      </c>
      <c r="M5669">
        <v>119</v>
      </c>
      <c r="N5669" t="s">
        <v>22</v>
      </c>
      <c r="O5669" s="1">
        <v>44723</v>
      </c>
      <c r="P5669" s="3">
        <f t="shared" si="177"/>
        <v>15</v>
      </c>
      <c r="Q5669" t="s">
        <v>49</v>
      </c>
      <c r="R5669" t="s">
        <v>45</v>
      </c>
    </row>
    <row r="5670" spans="1:18" x14ac:dyDescent="0.25">
      <c r="A5670" t="s">
        <v>5455</v>
      </c>
      <c r="B5670" s="3">
        <v>74</v>
      </c>
      <c r="C5670" s="3" t="str" cm="1">
        <f t="array" ref="C5670">_xlfn.IFS(B5670&lt;35,"Young",B5670&lt;60,"Middle",TRUE,"Senior")</f>
        <v>Senior</v>
      </c>
      <c r="D5670" t="s">
        <v>16</v>
      </c>
      <c r="E5670" t="str">
        <f t="shared" si="176"/>
        <v>Senior-Female</v>
      </c>
      <c r="F5670" t="s">
        <v>230</v>
      </c>
      <c r="G5670" t="s">
        <v>26592</v>
      </c>
      <c r="H5670" s="1">
        <v>43957</v>
      </c>
      <c r="I5670" t="s">
        <v>15708</v>
      </c>
      <c r="J5670" t="s">
        <v>15709</v>
      </c>
      <c r="K5670" t="s">
        <v>31</v>
      </c>
      <c r="L5670">
        <v>12157.92002</v>
      </c>
      <c r="M5670">
        <v>113</v>
      </c>
      <c r="N5670" t="s">
        <v>43</v>
      </c>
      <c r="O5670" s="1">
        <v>43969</v>
      </c>
      <c r="P5670" s="3">
        <f t="shared" si="177"/>
        <v>12</v>
      </c>
      <c r="Q5670" t="s">
        <v>44</v>
      </c>
      <c r="R5670" t="s">
        <v>45</v>
      </c>
    </row>
    <row r="5671" spans="1:18" x14ac:dyDescent="0.25">
      <c r="A5671" t="s">
        <v>15710</v>
      </c>
      <c r="B5671" s="3">
        <v>84</v>
      </c>
      <c r="C5671" s="3" t="str" cm="1">
        <f t="array" ref="C5671">_xlfn.IFS(B5671&lt;35,"Young",B5671&lt;60,"Middle",TRUE,"Senior")</f>
        <v>Senior</v>
      </c>
      <c r="D5671" t="s">
        <v>26</v>
      </c>
      <c r="E5671" t="str">
        <f t="shared" si="176"/>
        <v>Senior-Male</v>
      </c>
      <c r="F5671" t="s">
        <v>35</v>
      </c>
      <c r="G5671" t="s">
        <v>28</v>
      </c>
      <c r="H5671" s="1">
        <v>44932</v>
      </c>
      <c r="I5671" t="s">
        <v>15711</v>
      </c>
      <c r="J5671" t="s">
        <v>15712</v>
      </c>
      <c r="K5671" t="s">
        <v>61</v>
      </c>
      <c r="L5671">
        <v>7886.7322729999996</v>
      </c>
      <c r="M5671">
        <v>112</v>
      </c>
      <c r="N5671" t="s">
        <v>22</v>
      </c>
      <c r="O5671" s="1">
        <v>44934</v>
      </c>
      <c r="P5671" s="3">
        <f t="shared" si="177"/>
        <v>2</v>
      </c>
      <c r="Q5671" t="s">
        <v>23</v>
      </c>
      <c r="R5671" t="s">
        <v>33</v>
      </c>
    </row>
    <row r="5672" spans="1:18" x14ac:dyDescent="0.25">
      <c r="A5672" t="s">
        <v>15713</v>
      </c>
      <c r="B5672" s="3">
        <v>66</v>
      </c>
      <c r="C5672" s="3" t="str" cm="1">
        <f t="array" ref="C5672">_xlfn.IFS(B5672&lt;35,"Young",B5672&lt;60,"Middle",TRUE,"Senior")</f>
        <v>Senior</v>
      </c>
      <c r="D5672" t="s">
        <v>16</v>
      </c>
      <c r="E5672" t="str">
        <f t="shared" si="176"/>
        <v>Senior-Female</v>
      </c>
      <c r="F5672" t="s">
        <v>35</v>
      </c>
      <c r="G5672" t="s">
        <v>28</v>
      </c>
      <c r="H5672" s="1">
        <v>44131</v>
      </c>
      <c r="I5672" t="s">
        <v>15714</v>
      </c>
      <c r="J5672" t="s">
        <v>15715</v>
      </c>
      <c r="K5672" t="s">
        <v>61</v>
      </c>
      <c r="L5672">
        <v>14126.05042</v>
      </c>
      <c r="M5672">
        <v>307</v>
      </c>
      <c r="N5672" t="s">
        <v>39</v>
      </c>
      <c r="O5672" s="1">
        <v>44149</v>
      </c>
      <c r="P5672" s="3">
        <f t="shared" si="177"/>
        <v>18</v>
      </c>
      <c r="Q5672" t="s">
        <v>23</v>
      </c>
      <c r="R5672" t="s">
        <v>24</v>
      </c>
    </row>
    <row r="5673" spans="1:18" x14ac:dyDescent="0.25">
      <c r="A5673" t="s">
        <v>15716</v>
      </c>
      <c r="B5673" s="3">
        <v>46</v>
      </c>
      <c r="C5673" s="3" t="str" cm="1">
        <f t="array" ref="C5673">_xlfn.IFS(B5673&lt;35,"Young",B5673&lt;60,"Middle",TRUE,"Senior")</f>
        <v>Middle</v>
      </c>
      <c r="D5673" t="s">
        <v>16</v>
      </c>
      <c r="E5673" t="str">
        <f t="shared" si="176"/>
        <v>Middle-Female</v>
      </c>
      <c r="F5673" t="s">
        <v>27</v>
      </c>
      <c r="G5673" t="s">
        <v>18</v>
      </c>
      <c r="H5673" s="1">
        <v>44446</v>
      </c>
      <c r="I5673" t="s">
        <v>15717</v>
      </c>
      <c r="J5673" t="s">
        <v>4506</v>
      </c>
      <c r="K5673" t="s">
        <v>31</v>
      </c>
      <c r="L5673">
        <v>32181.614399999999</v>
      </c>
      <c r="M5673">
        <v>140</v>
      </c>
      <c r="N5673" t="s">
        <v>43</v>
      </c>
      <c r="O5673" s="1">
        <v>44467</v>
      </c>
      <c r="P5673" s="3">
        <f t="shared" si="177"/>
        <v>21</v>
      </c>
      <c r="Q5673" t="s">
        <v>23</v>
      </c>
      <c r="R5673" t="s">
        <v>24</v>
      </c>
    </row>
    <row r="5674" spans="1:18" x14ac:dyDescent="0.25">
      <c r="A5674" t="s">
        <v>15718</v>
      </c>
      <c r="B5674" s="3">
        <v>52</v>
      </c>
      <c r="C5674" s="3" t="str" cm="1">
        <f t="array" ref="C5674">_xlfn.IFS(B5674&lt;35,"Young",B5674&lt;60,"Middle",TRUE,"Senior")</f>
        <v>Middle</v>
      </c>
      <c r="D5674" t="s">
        <v>26</v>
      </c>
      <c r="E5674" t="str">
        <f t="shared" si="176"/>
        <v>Middle-Male</v>
      </c>
      <c r="F5674" t="s">
        <v>90</v>
      </c>
      <c r="G5674" t="s">
        <v>26593</v>
      </c>
      <c r="H5674" s="1">
        <v>44238</v>
      </c>
      <c r="I5674" t="s">
        <v>15719</v>
      </c>
      <c r="J5674" t="s">
        <v>15720</v>
      </c>
      <c r="K5674" t="s">
        <v>53</v>
      </c>
      <c r="L5674">
        <v>19343.70981</v>
      </c>
      <c r="M5674">
        <v>442</v>
      </c>
      <c r="N5674" t="s">
        <v>39</v>
      </c>
      <c r="O5674" s="1">
        <v>44250</v>
      </c>
      <c r="P5674" s="3">
        <f t="shared" si="177"/>
        <v>12</v>
      </c>
      <c r="Q5674" t="s">
        <v>44</v>
      </c>
      <c r="R5674" t="s">
        <v>24</v>
      </c>
    </row>
    <row r="5675" spans="1:18" x14ac:dyDescent="0.25">
      <c r="A5675" t="s">
        <v>15721</v>
      </c>
      <c r="B5675" s="3">
        <v>33</v>
      </c>
      <c r="C5675" s="3" t="str" cm="1">
        <f t="array" ref="C5675">_xlfn.IFS(B5675&lt;35,"Young",B5675&lt;60,"Middle",TRUE,"Senior")</f>
        <v>Young</v>
      </c>
      <c r="D5675" t="s">
        <v>16</v>
      </c>
      <c r="E5675" t="str">
        <f t="shared" si="176"/>
        <v>Young-Female</v>
      </c>
      <c r="F5675" t="s">
        <v>63</v>
      </c>
      <c r="G5675" t="s">
        <v>28</v>
      </c>
      <c r="H5675" s="1">
        <v>44278</v>
      </c>
      <c r="I5675" t="s">
        <v>15722</v>
      </c>
      <c r="J5675" t="s">
        <v>14676</v>
      </c>
      <c r="K5675" t="s">
        <v>31</v>
      </c>
      <c r="L5675">
        <v>13431.10003</v>
      </c>
      <c r="M5675">
        <v>217</v>
      </c>
      <c r="N5675" t="s">
        <v>43</v>
      </c>
      <c r="O5675" s="1">
        <v>44282</v>
      </c>
      <c r="P5675" s="3">
        <f t="shared" si="177"/>
        <v>4</v>
      </c>
      <c r="Q5675" t="s">
        <v>49</v>
      </c>
      <c r="R5675" t="s">
        <v>24</v>
      </c>
    </row>
    <row r="5676" spans="1:18" x14ac:dyDescent="0.25">
      <c r="A5676" t="s">
        <v>15723</v>
      </c>
      <c r="B5676" s="3">
        <v>57</v>
      </c>
      <c r="C5676" s="3" t="str" cm="1">
        <f t="array" ref="C5676">_xlfn.IFS(B5676&lt;35,"Young",B5676&lt;60,"Middle",TRUE,"Senior")</f>
        <v>Middle</v>
      </c>
      <c r="D5676" t="s">
        <v>26</v>
      </c>
      <c r="E5676" t="str">
        <f t="shared" si="176"/>
        <v>Middle-Male</v>
      </c>
      <c r="F5676" t="s">
        <v>115</v>
      </c>
      <c r="G5676" t="s">
        <v>36</v>
      </c>
      <c r="H5676" s="1">
        <v>45117</v>
      </c>
      <c r="I5676" t="s">
        <v>15724</v>
      </c>
      <c r="J5676" t="s">
        <v>15725</v>
      </c>
      <c r="K5676" t="s">
        <v>53</v>
      </c>
      <c r="L5676">
        <v>7493.5057779999997</v>
      </c>
      <c r="M5676">
        <v>369</v>
      </c>
      <c r="N5676" t="s">
        <v>39</v>
      </c>
      <c r="O5676" s="1">
        <v>45140</v>
      </c>
      <c r="P5676" s="3">
        <f t="shared" si="177"/>
        <v>23</v>
      </c>
      <c r="Q5676" t="s">
        <v>23</v>
      </c>
      <c r="R5676" t="s">
        <v>33</v>
      </c>
    </row>
    <row r="5677" spans="1:18" x14ac:dyDescent="0.25">
      <c r="A5677" t="s">
        <v>15726</v>
      </c>
      <c r="B5677" s="3">
        <v>75</v>
      </c>
      <c r="C5677" s="3" t="str" cm="1">
        <f t="array" ref="C5677">_xlfn.IFS(B5677&lt;35,"Young",B5677&lt;60,"Middle",TRUE,"Senior")</f>
        <v>Senior</v>
      </c>
      <c r="D5677" t="s">
        <v>16</v>
      </c>
      <c r="E5677" t="str">
        <f t="shared" si="176"/>
        <v>Senior-Female</v>
      </c>
      <c r="F5677" t="s">
        <v>115</v>
      </c>
      <c r="G5677" t="s">
        <v>28</v>
      </c>
      <c r="H5677" s="1">
        <v>44297</v>
      </c>
      <c r="I5677" t="s">
        <v>15727</v>
      </c>
      <c r="J5677" t="s">
        <v>15728</v>
      </c>
      <c r="K5677" t="s">
        <v>61</v>
      </c>
      <c r="L5677">
        <v>44710.528140000002</v>
      </c>
      <c r="M5677">
        <v>375</v>
      </c>
      <c r="N5677" t="s">
        <v>39</v>
      </c>
      <c r="O5677" s="1">
        <v>44307</v>
      </c>
      <c r="P5677" s="3">
        <f t="shared" si="177"/>
        <v>10</v>
      </c>
      <c r="Q5677" t="s">
        <v>85</v>
      </c>
      <c r="R5677" t="s">
        <v>45</v>
      </c>
    </row>
    <row r="5678" spans="1:18" x14ac:dyDescent="0.25">
      <c r="A5678" t="s">
        <v>15729</v>
      </c>
      <c r="B5678" s="3">
        <v>66</v>
      </c>
      <c r="C5678" s="3" t="str" cm="1">
        <f t="array" ref="C5678">_xlfn.IFS(B5678&lt;35,"Young",B5678&lt;60,"Middle",TRUE,"Senior")</f>
        <v>Senior</v>
      </c>
      <c r="D5678" t="s">
        <v>16</v>
      </c>
      <c r="E5678" t="str">
        <f t="shared" si="176"/>
        <v>Senior-Female</v>
      </c>
      <c r="F5678" t="s">
        <v>17</v>
      </c>
      <c r="G5678" t="s">
        <v>28</v>
      </c>
      <c r="H5678" s="1">
        <v>43960</v>
      </c>
      <c r="I5678" t="s">
        <v>15730</v>
      </c>
      <c r="J5678" t="s">
        <v>15731</v>
      </c>
      <c r="K5678" t="s">
        <v>21</v>
      </c>
      <c r="L5678">
        <v>12484.583930000001</v>
      </c>
      <c r="M5678">
        <v>338</v>
      </c>
      <c r="N5678" t="s">
        <v>43</v>
      </c>
      <c r="O5678" s="1">
        <v>43972</v>
      </c>
      <c r="P5678" s="3">
        <f t="shared" si="177"/>
        <v>12</v>
      </c>
      <c r="Q5678" t="s">
        <v>23</v>
      </c>
      <c r="R5678" t="s">
        <v>45</v>
      </c>
    </row>
    <row r="5679" spans="1:18" x14ac:dyDescent="0.25">
      <c r="A5679" t="s">
        <v>15732</v>
      </c>
      <c r="B5679" s="3">
        <v>53</v>
      </c>
      <c r="C5679" s="3" t="str" cm="1">
        <f t="array" ref="C5679">_xlfn.IFS(B5679&lt;35,"Young",B5679&lt;60,"Middle",TRUE,"Senior")</f>
        <v>Middle</v>
      </c>
      <c r="D5679" t="s">
        <v>16</v>
      </c>
      <c r="E5679" t="str">
        <f t="shared" si="176"/>
        <v>Middle-Female</v>
      </c>
      <c r="F5679" t="s">
        <v>230</v>
      </c>
      <c r="G5679" t="s">
        <v>26593</v>
      </c>
      <c r="H5679" s="1">
        <v>44371</v>
      </c>
      <c r="I5679" t="s">
        <v>15733</v>
      </c>
      <c r="J5679" t="s">
        <v>11960</v>
      </c>
      <c r="K5679" t="s">
        <v>21</v>
      </c>
      <c r="L5679">
        <v>3020.876025</v>
      </c>
      <c r="M5679">
        <v>499</v>
      </c>
      <c r="N5679" t="s">
        <v>39</v>
      </c>
      <c r="O5679" s="1">
        <v>44399</v>
      </c>
      <c r="P5679" s="3">
        <f t="shared" si="177"/>
        <v>28</v>
      </c>
      <c r="Q5679" t="s">
        <v>32</v>
      </c>
      <c r="R5679" t="s">
        <v>24</v>
      </c>
    </row>
    <row r="5680" spans="1:18" x14ac:dyDescent="0.25">
      <c r="A5680" t="s">
        <v>15734</v>
      </c>
      <c r="B5680" s="3">
        <v>70</v>
      </c>
      <c r="C5680" s="3" t="str" cm="1">
        <f t="array" ref="C5680">_xlfn.IFS(B5680&lt;35,"Young",B5680&lt;60,"Middle",TRUE,"Senior")</f>
        <v>Senior</v>
      </c>
      <c r="D5680" t="s">
        <v>26</v>
      </c>
      <c r="E5680" t="str">
        <f t="shared" si="176"/>
        <v>Senior-Male</v>
      </c>
      <c r="F5680" t="s">
        <v>115</v>
      </c>
      <c r="G5680" t="s">
        <v>70</v>
      </c>
      <c r="H5680" s="1">
        <v>43449</v>
      </c>
      <c r="I5680" t="s">
        <v>15735</v>
      </c>
      <c r="J5680" t="s">
        <v>15736</v>
      </c>
      <c r="K5680" t="s">
        <v>21</v>
      </c>
      <c r="L5680">
        <v>65871.834000000003</v>
      </c>
      <c r="M5680">
        <v>152</v>
      </c>
      <c r="N5680" t="s">
        <v>39</v>
      </c>
      <c r="O5680" s="1">
        <v>43465</v>
      </c>
      <c r="P5680" s="3">
        <f t="shared" si="177"/>
        <v>16</v>
      </c>
      <c r="Q5680" t="s">
        <v>32</v>
      </c>
      <c r="R5680" t="s">
        <v>33</v>
      </c>
    </row>
    <row r="5681" spans="1:18" x14ac:dyDescent="0.25">
      <c r="A5681" t="s">
        <v>15737</v>
      </c>
      <c r="B5681" s="3">
        <v>20</v>
      </c>
      <c r="C5681" s="3" t="str" cm="1">
        <f t="array" ref="C5681">_xlfn.IFS(B5681&lt;35,"Young",B5681&lt;60,"Middle",TRUE,"Senior")</f>
        <v>Young</v>
      </c>
      <c r="D5681" t="s">
        <v>16</v>
      </c>
      <c r="E5681" t="str">
        <f t="shared" si="176"/>
        <v>Young-Female</v>
      </c>
      <c r="F5681" t="s">
        <v>63</v>
      </c>
      <c r="G5681" t="s">
        <v>18</v>
      </c>
      <c r="H5681" s="1">
        <v>44579</v>
      </c>
      <c r="I5681" t="s">
        <v>15738</v>
      </c>
      <c r="J5681" t="s">
        <v>15739</v>
      </c>
      <c r="K5681" t="s">
        <v>57</v>
      </c>
      <c r="L5681">
        <v>5529.6070259999997</v>
      </c>
      <c r="M5681">
        <v>174</v>
      </c>
      <c r="N5681" t="s">
        <v>43</v>
      </c>
      <c r="O5681" s="1">
        <v>44603</v>
      </c>
      <c r="P5681" s="3">
        <f t="shared" si="177"/>
        <v>24</v>
      </c>
      <c r="Q5681" t="s">
        <v>23</v>
      </c>
      <c r="R5681" t="s">
        <v>24</v>
      </c>
    </row>
    <row r="5682" spans="1:18" x14ac:dyDescent="0.25">
      <c r="A5682" t="s">
        <v>15740</v>
      </c>
      <c r="B5682" s="3">
        <v>75</v>
      </c>
      <c r="C5682" s="3" t="str" cm="1">
        <f t="array" ref="C5682">_xlfn.IFS(B5682&lt;35,"Young",B5682&lt;60,"Middle",TRUE,"Senior")</f>
        <v>Senior</v>
      </c>
      <c r="D5682" t="s">
        <v>16</v>
      </c>
      <c r="E5682" t="str">
        <f t="shared" si="176"/>
        <v>Senior-Female</v>
      </c>
      <c r="F5682" t="s">
        <v>35</v>
      </c>
      <c r="G5682" t="s">
        <v>18</v>
      </c>
      <c r="H5682" s="1">
        <v>44757</v>
      </c>
      <c r="I5682" t="s">
        <v>15741</v>
      </c>
      <c r="J5682" t="s">
        <v>15742</v>
      </c>
      <c r="K5682" t="s">
        <v>21</v>
      </c>
      <c r="L5682">
        <v>2888.1875140000002</v>
      </c>
      <c r="M5682">
        <v>334</v>
      </c>
      <c r="N5682" t="s">
        <v>39</v>
      </c>
      <c r="O5682" s="1">
        <v>44767</v>
      </c>
      <c r="P5682" s="3">
        <f t="shared" si="177"/>
        <v>10</v>
      </c>
      <c r="Q5682" t="s">
        <v>44</v>
      </c>
      <c r="R5682" t="s">
        <v>45</v>
      </c>
    </row>
    <row r="5683" spans="1:18" x14ac:dyDescent="0.25">
      <c r="A5683" t="s">
        <v>15743</v>
      </c>
      <c r="B5683" s="3">
        <v>34</v>
      </c>
      <c r="C5683" s="3" t="str" cm="1">
        <f t="array" ref="C5683">_xlfn.IFS(B5683&lt;35,"Young",B5683&lt;60,"Middle",TRUE,"Senior")</f>
        <v>Young</v>
      </c>
      <c r="D5683" t="s">
        <v>26</v>
      </c>
      <c r="E5683" t="str">
        <f t="shared" si="176"/>
        <v>Young-Male</v>
      </c>
      <c r="F5683" t="s">
        <v>50</v>
      </c>
      <c r="G5683" t="s">
        <v>26592</v>
      </c>
      <c r="H5683" s="1">
        <v>44555</v>
      </c>
      <c r="I5683" t="s">
        <v>15744</v>
      </c>
      <c r="J5683" t="s">
        <v>15745</v>
      </c>
      <c r="K5683" t="s">
        <v>57</v>
      </c>
      <c r="L5683">
        <v>8014.8662130000002</v>
      </c>
      <c r="M5683">
        <v>105</v>
      </c>
      <c r="N5683" t="s">
        <v>43</v>
      </c>
      <c r="O5683" s="1">
        <v>44558</v>
      </c>
      <c r="P5683" s="3">
        <f t="shared" si="177"/>
        <v>3</v>
      </c>
      <c r="Q5683" t="s">
        <v>85</v>
      </c>
      <c r="R5683" t="s">
        <v>45</v>
      </c>
    </row>
    <row r="5684" spans="1:18" x14ac:dyDescent="0.25">
      <c r="A5684" t="s">
        <v>15746</v>
      </c>
      <c r="B5684" s="3">
        <v>23</v>
      </c>
      <c r="C5684" s="3" t="str" cm="1">
        <f t="array" ref="C5684">_xlfn.IFS(B5684&lt;35,"Young",B5684&lt;60,"Middle",TRUE,"Senior")</f>
        <v>Young</v>
      </c>
      <c r="D5684" t="s">
        <v>26</v>
      </c>
      <c r="E5684" t="str">
        <f t="shared" si="176"/>
        <v>Young-Male</v>
      </c>
      <c r="F5684" t="s">
        <v>35</v>
      </c>
      <c r="G5684" t="s">
        <v>26593</v>
      </c>
      <c r="H5684" s="1">
        <v>43779</v>
      </c>
      <c r="I5684" t="s">
        <v>15747</v>
      </c>
      <c r="J5684" t="s">
        <v>15748</v>
      </c>
      <c r="K5684" t="s">
        <v>61</v>
      </c>
      <c r="L5684">
        <v>33387.642740000003</v>
      </c>
      <c r="M5684">
        <v>366</v>
      </c>
      <c r="N5684" t="s">
        <v>22</v>
      </c>
      <c r="O5684" s="1">
        <v>43785</v>
      </c>
      <c r="P5684" s="3">
        <f t="shared" si="177"/>
        <v>6</v>
      </c>
      <c r="Q5684" t="s">
        <v>23</v>
      </c>
      <c r="R5684" t="s">
        <v>24</v>
      </c>
    </row>
    <row r="5685" spans="1:18" x14ac:dyDescent="0.25">
      <c r="A5685" t="s">
        <v>15749</v>
      </c>
      <c r="B5685" s="3">
        <v>23</v>
      </c>
      <c r="C5685" s="3" t="str" cm="1">
        <f t="array" ref="C5685">_xlfn.IFS(B5685&lt;35,"Young",B5685&lt;60,"Middle",TRUE,"Senior")</f>
        <v>Young</v>
      </c>
      <c r="D5685" t="s">
        <v>26</v>
      </c>
      <c r="E5685" t="str">
        <f t="shared" si="176"/>
        <v>Young-Male</v>
      </c>
      <c r="F5685" t="s">
        <v>17</v>
      </c>
      <c r="G5685" t="s">
        <v>70</v>
      </c>
      <c r="H5685" s="1">
        <v>44679</v>
      </c>
      <c r="I5685" t="s">
        <v>15750</v>
      </c>
      <c r="J5685" t="s">
        <v>15751</v>
      </c>
      <c r="K5685" t="s">
        <v>61</v>
      </c>
      <c r="L5685">
        <v>4889.2602479999996</v>
      </c>
      <c r="M5685">
        <v>273</v>
      </c>
      <c r="N5685" t="s">
        <v>43</v>
      </c>
      <c r="O5685" s="1">
        <v>44698</v>
      </c>
      <c r="P5685" s="3">
        <f t="shared" si="177"/>
        <v>19</v>
      </c>
      <c r="Q5685" t="s">
        <v>44</v>
      </c>
      <c r="R5685" t="s">
        <v>33</v>
      </c>
    </row>
    <row r="5686" spans="1:18" x14ac:dyDescent="0.25">
      <c r="A5686" t="s">
        <v>15752</v>
      </c>
      <c r="B5686" s="3">
        <v>49</v>
      </c>
      <c r="C5686" s="3" t="str" cm="1">
        <f t="array" ref="C5686">_xlfn.IFS(B5686&lt;35,"Young",B5686&lt;60,"Middle",TRUE,"Senior")</f>
        <v>Middle</v>
      </c>
      <c r="D5686" t="s">
        <v>26</v>
      </c>
      <c r="E5686" t="str">
        <f t="shared" si="176"/>
        <v>Middle-Male</v>
      </c>
      <c r="F5686" t="s">
        <v>27</v>
      </c>
      <c r="G5686" t="s">
        <v>18</v>
      </c>
      <c r="H5686" s="1">
        <v>43580</v>
      </c>
      <c r="I5686" t="s">
        <v>2124</v>
      </c>
      <c r="J5686" t="s">
        <v>15753</v>
      </c>
      <c r="K5686" t="s">
        <v>31</v>
      </c>
      <c r="L5686">
        <v>8375.9048390000007</v>
      </c>
      <c r="M5686">
        <v>361</v>
      </c>
      <c r="N5686" t="s">
        <v>39</v>
      </c>
      <c r="O5686" s="1">
        <v>43587</v>
      </c>
      <c r="P5686" s="3">
        <f t="shared" si="177"/>
        <v>7</v>
      </c>
      <c r="Q5686" t="s">
        <v>49</v>
      </c>
      <c r="R5686" t="s">
        <v>33</v>
      </c>
    </row>
    <row r="5687" spans="1:18" x14ac:dyDescent="0.25">
      <c r="A5687" t="s">
        <v>15754</v>
      </c>
      <c r="B5687" s="3">
        <v>51</v>
      </c>
      <c r="C5687" s="3" t="str" cm="1">
        <f t="array" ref="C5687">_xlfn.IFS(B5687&lt;35,"Young",B5687&lt;60,"Middle",TRUE,"Senior")</f>
        <v>Middle</v>
      </c>
      <c r="D5687" t="s">
        <v>16</v>
      </c>
      <c r="E5687" t="str">
        <f t="shared" si="176"/>
        <v>Middle-Female</v>
      </c>
      <c r="F5687" t="s">
        <v>50</v>
      </c>
      <c r="G5687" t="s">
        <v>26593</v>
      </c>
      <c r="H5687" s="1">
        <v>44267</v>
      </c>
      <c r="I5687" t="s">
        <v>15755</v>
      </c>
      <c r="J5687" t="s">
        <v>15756</v>
      </c>
      <c r="K5687" t="s">
        <v>31</v>
      </c>
      <c r="L5687">
        <v>19129.301599999999</v>
      </c>
      <c r="M5687">
        <v>456</v>
      </c>
      <c r="N5687" t="s">
        <v>43</v>
      </c>
      <c r="O5687" s="1">
        <v>44297</v>
      </c>
      <c r="P5687" s="3">
        <f t="shared" si="177"/>
        <v>30</v>
      </c>
      <c r="Q5687" t="s">
        <v>23</v>
      </c>
      <c r="R5687" t="s">
        <v>33</v>
      </c>
    </row>
    <row r="5688" spans="1:18" x14ac:dyDescent="0.25">
      <c r="A5688" t="s">
        <v>15757</v>
      </c>
      <c r="B5688" s="3">
        <v>74</v>
      </c>
      <c r="C5688" s="3" t="str" cm="1">
        <f t="array" ref="C5688">_xlfn.IFS(B5688&lt;35,"Young",B5688&lt;60,"Middle",TRUE,"Senior")</f>
        <v>Senior</v>
      </c>
      <c r="D5688" t="s">
        <v>16</v>
      </c>
      <c r="E5688" t="str">
        <f t="shared" si="176"/>
        <v>Senior-Female</v>
      </c>
      <c r="F5688" t="s">
        <v>115</v>
      </c>
      <c r="G5688" t="s">
        <v>26592</v>
      </c>
      <c r="H5688" s="1">
        <v>44517</v>
      </c>
      <c r="I5688" t="s">
        <v>15758</v>
      </c>
      <c r="J5688" t="s">
        <v>15759</v>
      </c>
      <c r="K5688" t="s">
        <v>31</v>
      </c>
      <c r="L5688">
        <v>23608.059639999999</v>
      </c>
      <c r="M5688">
        <v>234</v>
      </c>
      <c r="N5688" t="s">
        <v>39</v>
      </c>
      <c r="O5688" s="1">
        <v>44531</v>
      </c>
      <c r="P5688" s="3">
        <f t="shared" si="177"/>
        <v>14</v>
      </c>
      <c r="Q5688" t="s">
        <v>85</v>
      </c>
      <c r="R5688" t="s">
        <v>33</v>
      </c>
    </row>
    <row r="5689" spans="1:18" x14ac:dyDescent="0.25">
      <c r="A5689" t="s">
        <v>15760</v>
      </c>
      <c r="B5689" s="3">
        <v>32</v>
      </c>
      <c r="C5689" s="3" t="str" cm="1">
        <f t="array" ref="C5689">_xlfn.IFS(B5689&lt;35,"Young",B5689&lt;60,"Middle",TRUE,"Senior")</f>
        <v>Young</v>
      </c>
      <c r="D5689" t="s">
        <v>16</v>
      </c>
      <c r="E5689" t="str">
        <f t="shared" si="176"/>
        <v>Young-Female</v>
      </c>
      <c r="F5689" t="s">
        <v>115</v>
      </c>
      <c r="G5689" t="s">
        <v>28</v>
      </c>
      <c r="H5689" s="1">
        <v>44631</v>
      </c>
      <c r="I5689" t="s">
        <v>15761</v>
      </c>
      <c r="J5689" t="s">
        <v>15762</v>
      </c>
      <c r="K5689" t="s">
        <v>57</v>
      </c>
      <c r="L5689">
        <v>18909.333070000001</v>
      </c>
      <c r="M5689">
        <v>405</v>
      </c>
      <c r="N5689" t="s">
        <v>39</v>
      </c>
      <c r="O5689" s="1">
        <v>44637</v>
      </c>
      <c r="P5689" s="3">
        <f t="shared" si="177"/>
        <v>6</v>
      </c>
      <c r="Q5689" t="s">
        <v>49</v>
      </c>
      <c r="R5689" t="s">
        <v>33</v>
      </c>
    </row>
    <row r="5690" spans="1:18" x14ac:dyDescent="0.25">
      <c r="A5690" t="s">
        <v>15763</v>
      </c>
      <c r="B5690" s="3">
        <v>48</v>
      </c>
      <c r="C5690" s="3" t="str" cm="1">
        <f t="array" ref="C5690">_xlfn.IFS(B5690&lt;35,"Young",B5690&lt;60,"Middle",TRUE,"Senior")</f>
        <v>Middle</v>
      </c>
      <c r="D5690" t="s">
        <v>16</v>
      </c>
      <c r="E5690" t="str">
        <f t="shared" si="176"/>
        <v>Middle-Female</v>
      </c>
      <c r="F5690" t="s">
        <v>63</v>
      </c>
      <c r="G5690" t="s">
        <v>70</v>
      </c>
      <c r="H5690" s="1">
        <v>43634</v>
      </c>
      <c r="I5690" t="s">
        <v>15764</v>
      </c>
      <c r="J5690" t="s">
        <v>4584</v>
      </c>
      <c r="K5690" t="s">
        <v>53</v>
      </c>
      <c r="L5690">
        <v>20413.16243</v>
      </c>
      <c r="M5690">
        <v>480</v>
      </c>
      <c r="N5690" t="s">
        <v>39</v>
      </c>
      <c r="O5690" s="1">
        <v>43639</v>
      </c>
      <c r="P5690" s="3">
        <f t="shared" si="177"/>
        <v>5</v>
      </c>
      <c r="Q5690" t="s">
        <v>85</v>
      </c>
      <c r="R5690" t="s">
        <v>33</v>
      </c>
    </row>
    <row r="5691" spans="1:18" x14ac:dyDescent="0.25">
      <c r="A5691" t="s">
        <v>15765</v>
      </c>
      <c r="B5691" s="3">
        <v>27</v>
      </c>
      <c r="C5691" s="3" t="str" cm="1">
        <f t="array" ref="C5691">_xlfn.IFS(B5691&lt;35,"Young",B5691&lt;60,"Middle",TRUE,"Senior")</f>
        <v>Young</v>
      </c>
      <c r="D5691" t="s">
        <v>26</v>
      </c>
      <c r="E5691" t="str">
        <f t="shared" si="176"/>
        <v>Young-Male</v>
      </c>
      <c r="F5691" t="s">
        <v>230</v>
      </c>
      <c r="G5691" t="s">
        <v>28</v>
      </c>
      <c r="H5691" s="1">
        <v>43674</v>
      </c>
      <c r="I5691" t="s">
        <v>15766</v>
      </c>
      <c r="J5691" t="s">
        <v>15767</v>
      </c>
      <c r="K5691" t="s">
        <v>61</v>
      </c>
      <c r="L5691">
        <v>19054.862160000001</v>
      </c>
      <c r="M5691">
        <v>167</v>
      </c>
      <c r="N5691" t="s">
        <v>43</v>
      </c>
      <c r="O5691" s="1">
        <v>43680</v>
      </c>
      <c r="P5691" s="3">
        <f t="shared" si="177"/>
        <v>6</v>
      </c>
      <c r="Q5691" t="s">
        <v>85</v>
      </c>
      <c r="R5691" t="s">
        <v>24</v>
      </c>
    </row>
    <row r="5692" spans="1:18" x14ac:dyDescent="0.25">
      <c r="A5692" t="s">
        <v>15768</v>
      </c>
      <c r="B5692" s="3">
        <v>55</v>
      </c>
      <c r="C5692" s="3" t="str" cm="1">
        <f t="array" ref="C5692">_xlfn.IFS(B5692&lt;35,"Young",B5692&lt;60,"Middle",TRUE,"Senior")</f>
        <v>Middle</v>
      </c>
      <c r="D5692" t="s">
        <v>26</v>
      </c>
      <c r="E5692" t="str">
        <f t="shared" si="176"/>
        <v>Middle-Male</v>
      </c>
      <c r="F5692" t="s">
        <v>35</v>
      </c>
      <c r="G5692" t="s">
        <v>26592</v>
      </c>
      <c r="H5692" s="1">
        <v>44463</v>
      </c>
      <c r="I5692" t="s">
        <v>15769</v>
      </c>
      <c r="J5692" t="s">
        <v>7032</v>
      </c>
      <c r="K5692" t="s">
        <v>21</v>
      </c>
      <c r="L5692">
        <v>24288.769639999999</v>
      </c>
      <c r="M5692">
        <v>314</v>
      </c>
      <c r="N5692" t="s">
        <v>43</v>
      </c>
      <c r="O5692" s="1">
        <v>44464</v>
      </c>
      <c r="P5692" s="3">
        <f t="shared" si="177"/>
        <v>1</v>
      </c>
      <c r="Q5692" t="s">
        <v>23</v>
      </c>
      <c r="R5692" t="s">
        <v>33</v>
      </c>
    </row>
    <row r="5693" spans="1:18" x14ac:dyDescent="0.25">
      <c r="A5693" t="s">
        <v>15770</v>
      </c>
      <c r="B5693" s="3">
        <v>44</v>
      </c>
      <c r="C5693" s="3" t="str" cm="1">
        <f t="array" ref="C5693">_xlfn.IFS(B5693&lt;35,"Young",B5693&lt;60,"Middle",TRUE,"Senior")</f>
        <v>Middle</v>
      </c>
      <c r="D5693" t="s">
        <v>16</v>
      </c>
      <c r="E5693" t="str">
        <f t="shared" si="176"/>
        <v>Middle-Female</v>
      </c>
      <c r="F5693" t="s">
        <v>17</v>
      </c>
      <c r="G5693" t="s">
        <v>36</v>
      </c>
      <c r="H5693" s="1">
        <v>44593</v>
      </c>
      <c r="I5693" t="s">
        <v>15771</v>
      </c>
      <c r="J5693" t="s">
        <v>15772</v>
      </c>
      <c r="K5693" t="s">
        <v>53</v>
      </c>
      <c r="L5693">
        <v>18774.956740000001</v>
      </c>
      <c r="M5693">
        <v>237</v>
      </c>
      <c r="N5693" t="s">
        <v>22</v>
      </c>
      <c r="O5693" s="1">
        <v>44608</v>
      </c>
      <c r="P5693" s="3">
        <f t="shared" si="177"/>
        <v>15</v>
      </c>
      <c r="Q5693" t="s">
        <v>49</v>
      </c>
      <c r="R5693" t="s">
        <v>33</v>
      </c>
    </row>
    <row r="5694" spans="1:18" x14ac:dyDescent="0.25">
      <c r="A5694" t="s">
        <v>8158</v>
      </c>
      <c r="B5694" s="3">
        <v>74</v>
      </c>
      <c r="C5694" s="3" t="str" cm="1">
        <f t="array" ref="C5694">_xlfn.IFS(B5694&lt;35,"Young",B5694&lt;60,"Middle",TRUE,"Senior")</f>
        <v>Senior</v>
      </c>
      <c r="D5694" t="s">
        <v>16</v>
      </c>
      <c r="E5694" t="str">
        <f t="shared" si="176"/>
        <v>Senior-Female</v>
      </c>
      <c r="F5694" t="s">
        <v>35</v>
      </c>
      <c r="G5694" t="s">
        <v>70</v>
      </c>
      <c r="H5694" s="1">
        <v>44157</v>
      </c>
      <c r="I5694" t="s">
        <v>15773</v>
      </c>
      <c r="J5694" t="s">
        <v>15774</v>
      </c>
      <c r="K5694" t="s">
        <v>61</v>
      </c>
      <c r="L5694">
        <v>68440.761830000003</v>
      </c>
      <c r="M5694">
        <v>398</v>
      </c>
      <c r="N5694" t="s">
        <v>39</v>
      </c>
      <c r="O5694" s="1">
        <v>44170</v>
      </c>
      <c r="P5694" s="3">
        <f t="shared" si="177"/>
        <v>13</v>
      </c>
      <c r="Q5694" t="s">
        <v>32</v>
      </c>
      <c r="R5694" t="s">
        <v>33</v>
      </c>
    </row>
    <row r="5695" spans="1:18" x14ac:dyDescent="0.25">
      <c r="A5695" t="s">
        <v>15775</v>
      </c>
      <c r="B5695" s="3">
        <v>64</v>
      </c>
      <c r="C5695" s="3" t="str" cm="1">
        <f t="array" ref="C5695">_xlfn.IFS(B5695&lt;35,"Young",B5695&lt;60,"Middle",TRUE,"Senior")</f>
        <v>Senior</v>
      </c>
      <c r="D5695" t="s">
        <v>16</v>
      </c>
      <c r="E5695" t="str">
        <f t="shared" si="176"/>
        <v>Senior-Female</v>
      </c>
      <c r="F5695" t="s">
        <v>90</v>
      </c>
      <c r="G5695" t="s">
        <v>18</v>
      </c>
      <c r="H5695" s="1">
        <v>43787</v>
      </c>
      <c r="I5695" t="s">
        <v>15776</v>
      </c>
      <c r="J5695" t="s">
        <v>15777</v>
      </c>
      <c r="K5695" t="s">
        <v>57</v>
      </c>
      <c r="L5695">
        <v>21406.75966</v>
      </c>
      <c r="M5695">
        <v>326</v>
      </c>
      <c r="N5695" t="s">
        <v>39</v>
      </c>
      <c r="O5695" s="1">
        <v>43812</v>
      </c>
      <c r="P5695" s="3">
        <f t="shared" si="177"/>
        <v>25</v>
      </c>
      <c r="Q5695" t="s">
        <v>49</v>
      </c>
      <c r="R5695" t="s">
        <v>45</v>
      </c>
    </row>
    <row r="5696" spans="1:18" x14ac:dyDescent="0.25">
      <c r="A5696" t="s">
        <v>15778</v>
      </c>
      <c r="B5696" s="3">
        <v>83</v>
      </c>
      <c r="C5696" s="3" t="str" cm="1">
        <f t="array" ref="C5696">_xlfn.IFS(B5696&lt;35,"Young",B5696&lt;60,"Middle",TRUE,"Senior")</f>
        <v>Senior</v>
      </c>
      <c r="D5696" t="s">
        <v>16</v>
      </c>
      <c r="E5696" t="str">
        <f t="shared" si="176"/>
        <v>Senior-Female</v>
      </c>
      <c r="F5696" t="s">
        <v>90</v>
      </c>
      <c r="G5696" t="s">
        <v>26592</v>
      </c>
      <c r="H5696" s="1">
        <v>44623</v>
      </c>
      <c r="I5696" t="s">
        <v>15779</v>
      </c>
      <c r="J5696" t="s">
        <v>15780</v>
      </c>
      <c r="K5696" t="s">
        <v>57</v>
      </c>
      <c r="L5696">
        <v>10847.64676</v>
      </c>
      <c r="M5696">
        <v>270</v>
      </c>
      <c r="N5696" t="s">
        <v>22</v>
      </c>
      <c r="O5696" s="1">
        <v>44631</v>
      </c>
      <c r="P5696" s="3">
        <f t="shared" si="177"/>
        <v>8</v>
      </c>
      <c r="Q5696" t="s">
        <v>85</v>
      </c>
      <c r="R5696" t="s">
        <v>33</v>
      </c>
    </row>
    <row r="5697" spans="1:18" x14ac:dyDescent="0.25">
      <c r="A5697" t="s">
        <v>15781</v>
      </c>
      <c r="B5697" s="3">
        <v>76</v>
      </c>
      <c r="C5697" s="3" t="str" cm="1">
        <f t="array" ref="C5697">_xlfn.IFS(B5697&lt;35,"Young",B5697&lt;60,"Middle",TRUE,"Senior")</f>
        <v>Senior</v>
      </c>
      <c r="D5697" t="s">
        <v>16</v>
      </c>
      <c r="E5697" t="str">
        <f t="shared" si="176"/>
        <v>Senior-Female</v>
      </c>
      <c r="F5697" t="s">
        <v>115</v>
      </c>
      <c r="G5697" t="s">
        <v>36</v>
      </c>
      <c r="H5697" s="1">
        <v>43760</v>
      </c>
      <c r="I5697" t="s">
        <v>15782</v>
      </c>
      <c r="J5697" t="s">
        <v>15783</v>
      </c>
      <c r="K5697" t="s">
        <v>31</v>
      </c>
      <c r="L5697">
        <v>17230.860659999998</v>
      </c>
      <c r="M5697">
        <v>210</v>
      </c>
      <c r="N5697" t="s">
        <v>43</v>
      </c>
      <c r="O5697" s="1">
        <v>43778</v>
      </c>
      <c r="P5697" s="3">
        <f t="shared" si="177"/>
        <v>18</v>
      </c>
      <c r="Q5697" t="s">
        <v>49</v>
      </c>
      <c r="R5697" t="s">
        <v>33</v>
      </c>
    </row>
    <row r="5698" spans="1:18" x14ac:dyDescent="0.25">
      <c r="A5698" t="s">
        <v>15784</v>
      </c>
      <c r="B5698" s="3">
        <v>22</v>
      </c>
      <c r="C5698" s="3" t="str" cm="1">
        <f t="array" ref="C5698">_xlfn.IFS(B5698&lt;35,"Young",B5698&lt;60,"Middle",TRUE,"Senior")</f>
        <v>Young</v>
      </c>
      <c r="D5698" t="s">
        <v>16</v>
      </c>
      <c r="E5698" t="str">
        <f t="shared" si="176"/>
        <v>Young-Female</v>
      </c>
      <c r="F5698" t="s">
        <v>35</v>
      </c>
      <c r="G5698" t="s">
        <v>18</v>
      </c>
      <c r="H5698" s="1">
        <v>45058</v>
      </c>
      <c r="I5698" t="s">
        <v>15785</v>
      </c>
      <c r="J5698" t="s">
        <v>1131</v>
      </c>
      <c r="K5698" t="s">
        <v>53</v>
      </c>
      <c r="L5698">
        <v>56880.549879999999</v>
      </c>
      <c r="M5698">
        <v>358</v>
      </c>
      <c r="N5698" t="s">
        <v>39</v>
      </c>
      <c r="O5698" s="1">
        <v>45085</v>
      </c>
      <c r="P5698" s="3">
        <f t="shared" si="177"/>
        <v>27</v>
      </c>
      <c r="Q5698" t="s">
        <v>23</v>
      </c>
      <c r="R5698" t="s">
        <v>45</v>
      </c>
    </row>
    <row r="5699" spans="1:18" x14ac:dyDescent="0.25">
      <c r="A5699" t="s">
        <v>8961</v>
      </c>
      <c r="B5699" s="3">
        <v>49</v>
      </c>
      <c r="C5699" s="3" t="str" cm="1">
        <f t="array" ref="C5699">_xlfn.IFS(B5699&lt;35,"Young",B5699&lt;60,"Middle",TRUE,"Senior")</f>
        <v>Middle</v>
      </c>
      <c r="D5699" t="s">
        <v>16</v>
      </c>
      <c r="E5699" t="str">
        <f t="shared" ref="E5699:E5762" si="178">C5699 &amp; "-" &amp; D5699</f>
        <v>Middle-Female</v>
      </c>
      <c r="F5699" t="s">
        <v>63</v>
      </c>
      <c r="G5699" t="s">
        <v>26592</v>
      </c>
      <c r="H5699" s="1">
        <v>43980</v>
      </c>
      <c r="I5699" t="s">
        <v>15786</v>
      </c>
      <c r="J5699" t="s">
        <v>15787</v>
      </c>
      <c r="K5699" t="s">
        <v>31</v>
      </c>
      <c r="L5699">
        <v>10421.252699999999</v>
      </c>
      <c r="M5699">
        <v>153</v>
      </c>
      <c r="N5699" t="s">
        <v>22</v>
      </c>
      <c r="O5699" s="1">
        <v>44002</v>
      </c>
      <c r="P5699" s="3">
        <f t="shared" ref="P5699:P5762" si="179">O5699-H5699</f>
        <v>22</v>
      </c>
      <c r="Q5699" t="s">
        <v>85</v>
      </c>
      <c r="R5699" t="s">
        <v>45</v>
      </c>
    </row>
    <row r="5700" spans="1:18" x14ac:dyDescent="0.25">
      <c r="A5700" t="s">
        <v>15788</v>
      </c>
      <c r="B5700" s="3">
        <v>31</v>
      </c>
      <c r="C5700" s="3" t="str" cm="1">
        <f t="array" ref="C5700">_xlfn.IFS(B5700&lt;35,"Young",B5700&lt;60,"Middle",TRUE,"Senior")</f>
        <v>Young</v>
      </c>
      <c r="D5700" t="s">
        <v>16</v>
      </c>
      <c r="E5700" t="str">
        <f t="shared" si="178"/>
        <v>Young-Female</v>
      </c>
      <c r="F5700" t="s">
        <v>115</v>
      </c>
      <c r="G5700" t="s">
        <v>28</v>
      </c>
      <c r="H5700" s="1">
        <v>44952</v>
      </c>
      <c r="I5700" t="s">
        <v>15789</v>
      </c>
      <c r="J5700" t="s">
        <v>521</v>
      </c>
      <c r="K5700" t="s">
        <v>61</v>
      </c>
      <c r="L5700">
        <v>29785.23792</v>
      </c>
      <c r="M5700">
        <v>299</v>
      </c>
      <c r="N5700" t="s">
        <v>43</v>
      </c>
      <c r="O5700" s="1">
        <v>44970</v>
      </c>
      <c r="P5700" s="3">
        <f t="shared" si="179"/>
        <v>18</v>
      </c>
      <c r="Q5700" t="s">
        <v>44</v>
      </c>
      <c r="R5700" t="s">
        <v>33</v>
      </c>
    </row>
    <row r="5701" spans="1:18" x14ac:dyDescent="0.25">
      <c r="A5701" t="s">
        <v>15790</v>
      </c>
      <c r="B5701" s="3">
        <v>21</v>
      </c>
      <c r="C5701" s="3" t="str" cm="1">
        <f t="array" ref="C5701">_xlfn.IFS(B5701&lt;35,"Young",B5701&lt;60,"Middle",TRUE,"Senior")</f>
        <v>Young</v>
      </c>
      <c r="D5701" t="s">
        <v>16</v>
      </c>
      <c r="E5701" t="str">
        <f t="shared" si="178"/>
        <v>Young-Female</v>
      </c>
      <c r="F5701" t="s">
        <v>90</v>
      </c>
      <c r="G5701" t="s">
        <v>36</v>
      </c>
      <c r="H5701" s="1">
        <v>43910</v>
      </c>
      <c r="I5701" t="s">
        <v>15791</v>
      </c>
      <c r="J5701" t="s">
        <v>14214</v>
      </c>
      <c r="K5701" t="s">
        <v>61</v>
      </c>
      <c r="L5701">
        <v>5800.6328469999999</v>
      </c>
      <c r="M5701">
        <v>117</v>
      </c>
      <c r="N5701" t="s">
        <v>43</v>
      </c>
      <c r="O5701" s="1">
        <v>43928</v>
      </c>
      <c r="P5701" s="3">
        <f t="shared" si="179"/>
        <v>18</v>
      </c>
      <c r="Q5701" t="s">
        <v>49</v>
      </c>
      <c r="R5701" t="s">
        <v>33</v>
      </c>
    </row>
    <row r="5702" spans="1:18" x14ac:dyDescent="0.25">
      <c r="A5702" t="s">
        <v>15792</v>
      </c>
      <c r="B5702" s="3">
        <v>46</v>
      </c>
      <c r="C5702" s="3" t="str" cm="1">
        <f t="array" ref="C5702">_xlfn.IFS(B5702&lt;35,"Young",B5702&lt;60,"Middle",TRUE,"Senior")</f>
        <v>Middle</v>
      </c>
      <c r="D5702" t="s">
        <v>26</v>
      </c>
      <c r="E5702" t="str">
        <f t="shared" si="178"/>
        <v>Middle-Male</v>
      </c>
      <c r="F5702" t="s">
        <v>63</v>
      </c>
      <c r="G5702" t="s">
        <v>18</v>
      </c>
      <c r="H5702" s="1">
        <v>45149</v>
      </c>
      <c r="I5702" t="s">
        <v>15793</v>
      </c>
      <c r="J5702" t="s">
        <v>15794</v>
      </c>
      <c r="K5702" t="s">
        <v>57</v>
      </c>
      <c r="L5702">
        <v>46198.452499999999</v>
      </c>
      <c r="M5702">
        <v>376</v>
      </c>
      <c r="N5702" t="s">
        <v>43</v>
      </c>
      <c r="O5702" s="1">
        <v>45159</v>
      </c>
      <c r="P5702" s="3">
        <f t="shared" si="179"/>
        <v>10</v>
      </c>
      <c r="Q5702" t="s">
        <v>23</v>
      </c>
      <c r="R5702" t="s">
        <v>24</v>
      </c>
    </row>
    <row r="5703" spans="1:18" x14ac:dyDescent="0.25">
      <c r="A5703" t="s">
        <v>15795</v>
      </c>
      <c r="B5703" s="3">
        <v>53</v>
      </c>
      <c r="C5703" s="3" t="str" cm="1">
        <f t="array" ref="C5703">_xlfn.IFS(B5703&lt;35,"Young",B5703&lt;60,"Middle",TRUE,"Senior")</f>
        <v>Middle</v>
      </c>
      <c r="D5703" t="s">
        <v>26</v>
      </c>
      <c r="E5703" t="str">
        <f t="shared" si="178"/>
        <v>Middle-Male</v>
      </c>
      <c r="F5703" t="s">
        <v>50</v>
      </c>
      <c r="G5703" t="s">
        <v>26592</v>
      </c>
      <c r="H5703" s="1">
        <v>45156</v>
      </c>
      <c r="I5703" t="s">
        <v>15796</v>
      </c>
      <c r="J5703" t="s">
        <v>15797</v>
      </c>
      <c r="K5703" t="s">
        <v>31</v>
      </c>
      <c r="L5703">
        <v>35829.652090000003</v>
      </c>
      <c r="M5703">
        <v>406</v>
      </c>
      <c r="N5703" t="s">
        <v>22</v>
      </c>
      <c r="O5703" s="1">
        <v>45159</v>
      </c>
      <c r="P5703" s="3">
        <f t="shared" si="179"/>
        <v>3</v>
      </c>
      <c r="Q5703" t="s">
        <v>85</v>
      </c>
      <c r="R5703" t="s">
        <v>33</v>
      </c>
    </row>
    <row r="5704" spans="1:18" x14ac:dyDescent="0.25">
      <c r="A5704" t="s">
        <v>15798</v>
      </c>
      <c r="B5704" s="3">
        <v>36</v>
      </c>
      <c r="C5704" s="3" t="str" cm="1">
        <f t="array" ref="C5704">_xlfn.IFS(B5704&lt;35,"Young",B5704&lt;60,"Middle",TRUE,"Senior")</f>
        <v>Middle</v>
      </c>
      <c r="D5704" t="s">
        <v>16</v>
      </c>
      <c r="E5704" t="str">
        <f t="shared" si="178"/>
        <v>Middle-Female</v>
      </c>
      <c r="F5704" t="s">
        <v>63</v>
      </c>
      <c r="G5704" t="s">
        <v>70</v>
      </c>
      <c r="H5704" s="1">
        <v>44069</v>
      </c>
      <c r="I5704" t="s">
        <v>15799</v>
      </c>
      <c r="J5704" t="s">
        <v>15800</v>
      </c>
      <c r="K5704" t="s">
        <v>53</v>
      </c>
      <c r="L5704">
        <v>59746.945939999998</v>
      </c>
      <c r="M5704">
        <v>482</v>
      </c>
      <c r="N5704" t="s">
        <v>22</v>
      </c>
      <c r="O5704" s="1">
        <v>44072</v>
      </c>
      <c r="P5704" s="3">
        <f t="shared" si="179"/>
        <v>3</v>
      </c>
      <c r="Q5704" t="s">
        <v>32</v>
      </c>
      <c r="R5704" t="s">
        <v>24</v>
      </c>
    </row>
    <row r="5705" spans="1:18" x14ac:dyDescent="0.25">
      <c r="A5705" t="s">
        <v>15801</v>
      </c>
      <c r="B5705" s="3">
        <v>48</v>
      </c>
      <c r="C5705" s="3" t="str" cm="1">
        <f t="array" ref="C5705">_xlfn.IFS(B5705&lt;35,"Young",B5705&lt;60,"Middle",TRUE,"Senior")</f>
        <v>Middle</v>
      </c>
      <c r="D5705" t="s">
        <v>26</v>
      </c>
      <c r="E5705" t="str">
        <f t="shared" si="178"/>
        <v>Middle-Male</v>
      </c>
      <c r="F5705" t="s">
        <v>17</v>
      </c>
      <c r="G5705" t="s">
        <v>36</v>
      </c>
      <c r="H5705" s="1">
        <v>44716</v>
      </c>
      <c r="I5705" t="s">
        <v>3513</v>
      </c>
      <c r="J5705" t="s">
        <v>15802</v>
      </c>
      <c r="K5705" t="s">
        <v>53</v>
      </c>
      <c r="L5705">
        <v>6929.0243300000002</v>
      </c>
      <c r="M5705">
        <v>238</v>
      </c>
      <c r="N5705" t="s">
        <v>22</v>
      </c>
      <c r="O5705" s="1">
        <v>44733</v>
      </c>
      <c r="P5705" s="3">
        <f t="shared" si="179"/>
        <v>17</v>
      </c>
      <c r="Q5705" t="s">
        <v>49</v>
      </c>
      <c r="R5705" t="s">
        <v>33</v>
      </c>
    </row>
    <row r="5706" spans="1:18" x14ac:dyDescent="0.25">
      <c r="A5706" t="s">
        <v>15803</v>
      </c>
      <c r="B5706" s="3">
        <v>44</v>
      </c>
      <c r="C5706" s="3" t="str" cm="1">
        <f t="array" ref="C5706">_xlfn.IFS(B5706&lt;35,"Young",B5706&lt;60,"Middle",TRUE,"Senior")</f>
        <v>Middle</v>
      </c>
      <c r="D5706" t="s">
        <v>16</v>
      </c>
      <c r="E5706" t="str">
        <f t="shared" si="178"/>
        <v>Middle-Female</v>
      </c>
      <c r="F5706" t="s">
        <v>90</v>
      </c>
      <c r="G5706" t="s">
        <v>36</v>
      </c>
      <c r="H5706" s="1">
        <v>43707</v>
      </c>
      <c r="I5706" t="s">
        <v>15804</v>
      </c>
      <c r="J5706" t="s">
        <v>15805</v>
      </c>
      <c r="K5706" t="s">
        <v>61</v>
      </c>
      <c r="L5706">
        <v>16078.490180000001</v>
      </c>
      <c r="M5706">
        <v>291</v>
      </c>
      <c r="N5706" t="s">
        <v>22</v>
      </c>
      <c r="O5706" s="1">
        <v>43711</v>
      </c>
      <c r="P5706" s="3">
        <f t="shared" si="179"/>
        <v>4</v>
      </c>
      <c r="Q5706" t="s">
        <v>44</v>
      </c>
      <c r="R5706" t="s">
        <v>24</v>
      </c>
    </row>
    <row r="5707" spans="1:18" x14ac:dyDescent="0.25">
      <c r="A5707" t="s">
        <v>15806</v>
      </c>
      <c r="B5707" s="3">
        <v>63</v>
      </c>
      <c r="C5707" s="3" t="str" cm="1">
        <f t="array" ref="C5707">_xlfn.IFS(B5707&lt;35,"Young",B5707&lt;60,"Middle",TRUE,"Senior")</f>
        <v>Senior</v>
      </c>
      <c r="D5707" t="s">
        <v>16</v>
      </c>
      <c r="E5707" t="str">
        <f t="shared" si="178"/>
        <v>Senior-Female</v>
      </c>
      <c r="F5707" t="s">
        <v>90</v>
      </c>
      <c r="G5707" t="s">
        <v>26593</v>
      </c>
      <c r="H5707" s="1">
        <v>44928</v>
      </c>
      <c r="I5707" t="s">
        <v>11648</v>
      </c>
      <c r="J5707" t="s">
        <v>7606</v>
      </c>
      <c r="K5707" t="s">
        <v>31</v>
      </c>
      <c r="L5707">
        <v>29303.1839</v>
      </c>
      <c r="M5707">
        <v>168</v>
      </c>
      <c r="N5707" t="s">
        <v>43</v>
      </c>
      <c r="O5707" s="1">
        <v>44935</v>
      </c>
      <c r="P5707" s="3">
        <f t="shared" si="179"/>
        <v>7</v>
      </c>
      <c r="Q5707" t="s">
        <v>85</v>
      </c>
      <c r="R5707" t="s">
        <v>45</v>
      </c>
    </row>
    <row r="5708" spans="1:18" x14ac:dyDescent="0.25">
      <c r="A5708" t="s">
        <v>15807</v>
      </c>
      <c r="B5708" s="3">
        <v>36</v>
      </c>
      <c r="C5708" s="3" t="str" cm="1">
        <f t="array" ref="C5708">_xlfn.IFS(B5708&lt;35,"Young",B5708&lt;60,"Middle",TRUE,"Senior")</f>
        <v>Middle</v>
      </c>
      <c r="D5708" t="s">
        <v>26</v>
      </c>
      <c r="E5708" t="str">
        <f t="shared" si="178"/>
        <v>Middle-Male</v>
      </c>
      <c r="F5708" t="s">
        <v>230</v>
      </c>
      <c r="G5708" t="s">
        <v>26593</v>
      </c>
      <c r="H5708" s="1">
        <v>44662</v>
      </c>
      <c r="I5708" t="s">
        <v>15808</v>
      </c>
      <c r="J5708" t="s">
        <v>15809</v>
      </c>
      <c r="K5708" t="s">
        <v>61</v>
      </c>
      <c r="L5708">
        <v>4151.0772729999999</v>
      </c>
      <c r="M5708">
        <v>148</v>
      </c>
      <c r="N5708" t="s">
        <v>39</v>
      </c>
      <c r="O5708" s="1">
        <v>44690</v>
      </c>
      <c r="P5708" s="3">
        <f t="shared" si="179"/>
        <v>28</v>
      </c>
      <c r="Q5708" t="s">
        <v>23</v>
      </c>
      <c r="R5708" t="s">
        <v>24</v>
      </c>
    </row>
    <row r="5709" spans="1:18" x14ac:dyDescent="0.25">
      <c r="A5709" t="s">
        <v>15810</v>
      </c>
      <c r="B5709" s="3">
        <v>36</v>
      </c>
      <c r="C5709" s="3" t="str" cm="1">
        <f t="array" ref="C5709">_xlfn.IFS(B5709&lt;35,"Young",B5709&lt;60,"Middle",TRUE,"Senior")</f>
        <v>Middle</v>
      </c>
      <c r="D5709" t="s">
        <v>26</v>
      </c>
      <c r="E5709" t="str">
        <f t="shared" si="178"/>
        <v>Middle-Male</v>
      </c>
      <c r="F5709" t="s">
        <v>35</v>
      </c>
      <c r="G5709" t="s">
        <v>18</v>
      </c>
      <c r="H5709" s="1">
        <v>43730</v>
      </c>
      <c r="I5709" t="s">
        <v>15811</v>
      </c>
      <c r="J5709" t="s">
        <v>15812</v>
      </c>
      <c r="K5709" t="s">
        <v>53</v>
      </c>
      <c r="L5709">
        <v>5808.590811</v>
      </c>
      <c r="M5709">
        <v>388</v>
      </c>
      <c r="N5709" t="s">
        <v>39</v>
      </c>
      <c r="O5709" s="1">
        <v>43741</v>
      </c>
      <c r="P5709" s="3">
        <f t="shared" si="179"/>
        <v>11</v>
      </c>
      <c r="Q5709" t="s">
        <v>85</v>
      </c>
      <c r="R5709" t="s">
        <v>45</v>
      </c>
    </row>
    <row r="5710" spans="1:18" x14ac:dyDescent="0.25">
      <c r="A5710" t="s">
        <v>11334</v>
      </c>
      <c r="B5710" s="3">
        <v>47</v>
      </c>
      <c r="C5710" s="3" t="str" cm="1">
        <f t="array" ref="C5710">_xlfn.IFS(B5710&lt;35,"Young",B5710&lt;60,"Middle",TRUE,"Senior")</f>
        <v>Middle</v>
      </c>
      <c r="D5710" t="s">
        <v>16</v>
      </c>
      <c r="E5710" t="str">
        <f t="shared" si="178"/>
        <v>Middle-Female</v>
      </c>
      <c r="F5710" t="s">
        <v>230</v>
      </c>
      <c r="G5710" t="s">
        <v>36</v>
      </c>
      <c r="H5710" s="1">
        <v>44405</v>
      </c>
      <c r="I5710" t="s">
        <v>15813</v>
      </c>
      <c r="J5710" t="s">
        <v>15814</v>
      </c>
      <c r="K5710" t="s">
        <v>21</v>
      </c>
      <c r="L5710">
        <v>913.71474000000001</v>
      </c>
      <c r="M5710">
        <v>379</v>
      </c>
      <c r="N5710" t="s">
        <v>43</v>
      </c>
      <c r="O5710" s="1">
        <v>44429</v>
      </c>
      <c r="P5710" s="3">
        <f t="shared" si="179"/>
        <v>24</v>
      </c>
      <c r="Q5710" t="s">
        <v>23</v>
      </c>
      <c r="R5710" t="s">
        <v>45</v>
      </c>
    </row>
    <row r="5711" spans="1:18" x14ac:dyDescent="0.25">
      <c r="A5711" t="s">
        <v>15815</v>
      </c>
      <c r="B5711" s="3">
        <v>62</v>
      </c>
      <c r="C5711" s="3" t="str" cm="1">
        <f t="array" ref="C5711">_xlfn.IFS(B5711&lt;35,"Young",B5711&lt;60,"Middle",TRUE,"Senior")</f>
        <v>Senior</v>
      </c>
      <c r="D5711" t="s">
        <v>26</v>
      </c>
      <c r="E5711" t="str">
        <f t="shared" si="178"/>
        <v>Senior-Male</v>
      </c>
      <c r="F5711" t="s">
        <v>27</v>
      </c>
      <c r="G5711" t="s">
        <v>26592</v>
      </c>
      <c r="H5711" s="1">
        <v>44802</v>
      </c>
      <c r="I5711" t="s">
        <v>15816</v>
      </c>
      <c r="J5711" t="s">
        <v>15817</v>
      </c>
      <c r="K5711" t="s">
        <v>61</v>
      </c>
      <c r="L5711">
        <v>38719.579940000003</v>
      </c>
      <c r="M5711">
        <v>292</v>
      </c>
      <c r="N5711" t="s">
        <v>22</v>
      </c>
      <c r="O5711" s="1">
        <v>44810</v>
      </c>
      <c r="P5711" s="3">
        <f t="shared" si="179"/>
        <v>8</v>
      </c>
      <c r="Q5711" t="s">
        <v>44</v>
      </c>
      <c r="R5711" t="s">
        <v>33</v>
      </c>
    </row>
    <row r="5712" spans="1:18" x14ac:dyDescent="0.25">
      <c r="A5712" t="s">
        <v>15818</v>
      </c>
      <c r="B5712" s="3">
        <v>71</v>
      </c>
      <c r="C5712" s="3" t="str" cm="1">
        <f t="array" ref="C5712">_xlfn.IFS(B5712&lt;35,"Young",B5712&lt;60,"Middle",TRUE,"Senior")</f>
        <v>Senior</v>
      </c>
      <c r="D5712" t="s">
        <v>16</v>
      </c>
      <c r="E5712" t="str">
        <f t="shared" si="178"/>
        <v>Senior-Female</v>
      </c>
      <c r="F5712" t="s">
        <v>27</v>
      </c>
      <c r="G5712" t="s">
        <v>36</v>
      </c>
      <c r="H5712" s="1">
        <v>44813</v>
      </c>
      <c r="I5712" t="s">
        <v>15819</v>
      </c>
      <c r="J5712" t="s">
        <v>15820</v>
      </c>
      <c r="K5712" t="s">
        <v>21</v>
      </c>
      <c r="L5712">
        <v>22482.90727</v>
      </c>
      <c r="M5712">
        <v>170</v>
      </c>
      <c r="N5712" t="s">
        <v>43</v>
      </c>
      <c r="O5712" s="1">
        <v>44843</v>
      </c>
      <c r="P5712" s="3">
        <f t="shared" si="179"/>
        <v>30</v>
      </c>
      <c r="Q5712" t="s">
        <v>23</v>
      </c>
      <c r="R5712" t="s">
        <v>24</v>
      </c>
    </row>
    <row r="5713" spans="1:18" x14ac:dyDescent="0.25">
      <c r="A5713" t="s">
        <v>15821</v>
      </c>
      <c r="B5713" s="3">
        <v>67</v>
      </c>
      <c r="C5713" s="3" t="str" cm="1">
        <f t="array" ref="C5713">_xlfn.IFS(B5713&lt;35,"Young",B5713&lt;60,"Middle",TRUE,"Senior")</f>
        <v>Senior</v>
      </c>
      <c r="D5713" t="s">
        <v>26</v>
      </c>
      <c r="E5713" t="str">
        <f t="shared" si="178"/>
        <v>Senior-Male</v>
      </c>
      <c r="F5713" t="s">
        <v>17</v>
      </c>
      <c r="G5713" t="s">
        <v>26593</v>
      </c>
      <c r="H5713" s="1">
        <v>44437</v>
      </c>
      <c r="I5713" t="s">
        <v>15822</v>
      </c>
      <c r="J5713" t="s">
        <v>15823</v>
      </c>
      <c r="K5713" t="s">
        <v>31</v>
      </c>
      <c r="L5713">
        <v>32609.206630000001</v>
      </c>
      <c r="M5713">
        <v>471</v>
      </c>
      <c r="N5713" t="s">
        <v>22</v>
      </c>
      <c r="O5713" s="1">
        <v>44459</v>
      </c>
      <c r="P5713" s="3">
        <f t="shared" si="179"/>
        <v>22</v>
      </c>
      <c r="Q5713" t="s">
        <v>44</v>
      </c>
      <c r="R5713" t="s">
        <v>33</v>
      </c>
    </row>
    <row r="5714" spans="1:18" x14ac:dyDescent="0.25">
      <c r="A5714" t="s">
        <v>15824</v>
      </c>
      <c r="B5714" s="3">
        <v>35</v>
      </c>
      <c r="C5714" s="3" t="str" cm="1">
        <f t="array" ref="C5714">_xlfn.IFS(B5714&lt;35,"Young",B5714&lt;60,"Middle",TRUE,"Senior")</f>
        <v>Middle</v>
      </c>
      <c r="D5714" t="s">
        <v>26</v>
      </c>
      <c r="E5714" t="str">
        <f t="shared" si="178"/>
        <v>Middle-Male</v>
      </c>
      <c r="F5714" t="s">
        <v>63</v>
      </c>
      <c r="G5714" t="s">
        <v>18</v>
      </c>
      <c r="H5714" s="1">
        <v>44720</v>
      </c>
      <c r="I5714" t="s">
        <v>15397</v>
      </c>
      <c r="J5714" t="s">
        <v>15825</v>
      </c>
      <c r="K5714" t="s">
        <v>53</v>
      </c>
      <c r="L5714">
        <v>57957.160029999999</v>
      </c>
      <c r="M5714">
        <v>243</v>
      </c>
      <c r="N5714" t="s">
        <v>39</v>
      </c>
      <c r="O5714" s="1">
        <v>44726</v>
      </c>
      <c r="P5714" s="3">
        <f t="shared" si="179"/>
        <v>6</v>
      </c>
      <c r="Q5714" t="s">
        <v>44</v>
      </c>
      <c r="R5714" t="s">
        <v>24</v>
      </c>
    </row>
    <row r="5715" spans="1:18" x14ac:dyDescent="0.25">
      <c r="A5715" t="s">
        <v>12359</v>
      </c>
      <c r="B5715" s="3">
        <v>31</v>
      </c>
      <c r="C5715" s="3" t="str" cm="1">
        <f t="array" ref="C5715">_xlfn.IFS(B5715&lt;35,"Young",B5715&lt;60,"Middle",TRUE,"Senior")</f>
        <v>Young</v>
      </c>
      <c r="D5715" t="s">
        <v>16</v>
      </c>
      <c r="E5715" t="str">
        <f t="shared" si="178"/>
        <v>Young-Female</v>
      </c>
      <c r="F5715" t="s">
        <v>63</v>
      </c>
      <c r="G5715" t="s">
        <v>70</v>
      </c>
      <c r="H5715" s="1">
        <v>44440</v>
      </c>
      <c r="I5715" t="s">
        <v>13629</v>
      </c>
      <c r="J5715" t="s">
        <v>15826</v>
      </c>
      <c r="K5715" t="s">
        <v>57</v>
      </c>
      <c r="L5715">
        <v>29172.345649999999</v>
      </c>
      <c r="M5715">
        <v>370</v>
      </c>
      <c r="N5715" t="s">
        <v>22</v>
      </c>
      <c r="O5715" s="1">
        <v>44446</v>
      </c>
      <c r="P5715" s="3">
        <f t="shared" si="179"/>
        <v>6</v>
      </c>
      <c r="Q5715" t="s">
        <v>85</v>
      </c>
      <c r="R5715" t="s">
        <v>24</v>
      </c>
    </row>
    <row r="5716" spans="1:18" x14ac:dyDescent="0.25">
      <c r="A5716" t="s">
        <v>15827</v>
      </c>
      <c r="B5716" s="3">
        <v>31</v>
      </c>
      <c r="C5716" s="3" t="str" cm="1">
        <f t="array" ref="C5716">_xlfn.IFS(B5716&lt;35,"Young",B5716&lt;60,"Middle",TRUE,"Senior")</f>
        <v>Young</v>
      </c>
      <c r="D5716" t="s">
        <v>16</v>
      </c>
      <c r="E5716" t="str">
        <f t="shared" si="178"/>
        <v>Young-Female</v>
      </c>
      <c r="F5716" t="s">
        <v>17</v>
      </c>
      <c r="G5716" t="s">
        <v>28</v>
      </c>
      <c r="H5716" s="1">
        <v>45057</v>
      </c>
      <c r="I5716" t="s">
        <v>15828</v>
      </c>
      <c r="J5716" t="s">
        <v>15829</v>
      </c>
      <c r="K5716" t="s">
        <v>31</v>
      </c>
      <c r="L5716">
        <v>4622.7577250000004</v>
      </c>
      <c r="M5716">
        <v>151</v>
      </c>
      <c r="N5716" t="s">
        <v>43</v>
      </c>
      <c r="O5716" s="1">
        <v>45085</v>
      </c>
      <c r="P5716" s="3">
        <f t="shared" si="179"/>
        <v>28</v>
      </c>
      <c r="Q5716" t="s">
        <v>85</v>
      </c>
      <c r="R5716" t="s">
        <v>45</v>
      </c>
    </row>
    <row r="5717" spans="1:18" x14ac:dyDescent="0.25">
      <c r="A5717" t="s">
        <v>15830</v>
      </c>
      <c r="B5717" s="3">
        <v>64</v>
      </c>
      <c r="C5717" s="3" t="str" cm="1">
        <f t="array" ref="C5717">_xlfn.IFS(B5717&lt;35,"Young",B5717&lt;60,"Middle",TRUE,"Senior")</f>
        <v>Senior</v>
      </c>
      <c r="D5717" t="s">
        <v>26</v>
      </c>
      <c r="E5717" t="str">
        <f t="shared" si="178"/>
        <v>Senior-Male</v>
      </c>
      <c r="F5717" t="s">
        <v>230</v>
      </c>
      <c r="G5717" t="s">
        <v>28</v>
      </c>
      <c r="H5717" s="1">
        <v>44772</v>
      </c>
      <c r="I5717" t="s">
        <v>15831</v>
      </c>
      <c r="J5717" t="s">
        <v>15832</v>
      </c>
      <c r="K5717" t="s">
        <v>53</v>
      </c>
      <c r="L5717">
        <v>14697.95687</v>
      </c>
      <c r="M5717">
        <v>263</v>
      </c>
      <c r="N5717" t="s">
        <v>39</v>
      </c>
      <c r="O5717" s="1">
        <v>44774</v>
      </c>
      <c r="P5717" s="3">
        <f t="shared" si="179"/>
        <v>2</v>
      </c>
      <c r="Q5717" t="s">
        <v>23</v>
      </c>
      <c r="R5717" t="s">
        <v>24</v>
      </c>
    </row>
    <row r="5718" spans="1:18" x14ac:dyDescent="0.25">
      <c r="A5718" t="s">
        <v>15833</v>
      </c>
      <c r="B5718" s="3">
        <v>68</v>
      </c>
      <c r="C5718" s="3" t="str" cm="1">
        <f t="array" ref="C5718">_xlfn.IFS(B5718&lt;35,"Young",B5718&lt;60,"Middle",TRUE,"Senior")</f>
        <v>Senior</v>
      </c>
      <c r="D5718" t="s">
        <v>16</v>
      </c>
      <c r="E5718" t="str">
        <f t="shared" si="178"/>
        <v>Senior-Female</v>
      </c>
      <c r="F5718" t="s">
        <v>17</v>
      </c>
      <c r="G5718" t="s">
        <v>36</v>
      </c>
      <c r="H5718" s="1">
        <v>44091</v>
      </c>
      <c r="I5718" t="s">
        <v>15834</v>
      </c>
      <c r="J5718" t="s">
        <v>1486</v>
      </c>
      <c r="K5718" t="s">
        <v>31</v>
      </c>
      <c r="L5718">
        <v>8251.8148689999998</v>
      </c>
      <c r="M5718">
        <v>299</v>
      </c>
      <c r="N5718" t="s">
        <v>39</v>
      </c>
      <c r="O5718" s="1">
        <v>44096</v>
      </c>
      <c r="P5718" s="3">
        <f t="shared" si="179"/>
        <v>5</v>
      </c>
      <c r="Q5718" t="s">
        <v>32</v>
      </c>
      <c r="R5718" t="s">
        <v>24</v>
      </c>
    </row>
    <row r="5719" spans="1:18" x14ac:dyDescent="0.25">
      <c r="A5719" t="s">
        <v>15835</v>
      </c>
      <c r="B5719" s="3">
        <v>45</v>
      </c>
      <c r="C5719" s="3" t="str" cm="1">
        <f t="array" ref="C5719">_xlfn.IFS(B5719&lt;35,"Young",B5719&lt;60,"Middle",TRUE,"Senior")</f>
        <v>Middle</v>
      </c>
      <c r="D5719" t="s">
        <v>26</v>
      </c>
      <c r="E5719" t="str">
        <f t="shared" si="178"/>
        <v>Middle-Male</v>
      </c>
      <c r="F5719" t="s">
        <v>27</v>
      </c>
      <c r="G5719" t="s">
        <v>28</v>
      </c>
      <c r="H5719" s="1">
        <v>44750</v>
      </c>
      <c r="I5719" t="s">
        <v>15836</v>
      </c>
      <c r="J5719" t="s">
        <v>8715</v>
      </c>
      <c r="K5719" t="s">
        <v>57</v>
      </c>
      <c r="L5719">
        <v>18470.546119999999</v>
      </c>
      <c r="M5719">
        <v>489</v>
      </c>
      <c r="N5719" t="s">
        <v>43</v>
      </c>
      <c r="O5719" s="1">
        <v>44751</v>
      </c>
      <c r="P5719" s="3">
        <f t="shared" si="179"/>
        <v>1</v>
      </c>
      <c r="Q5719" t="s">
        <v>32</v>
      </c>
      <c r="R5719" t="s">
        <v>24</v>
      </c>
    </row>
    <row r="5720" spans="1:18" x14ac:dyDescent="0.25">
      <c r="A5720" t="s">
        <v>15837</v>
      </c>
      <c r="B5720" s="3">
        <v>51</v>
      </c>
      <c r="C5720" s="3" t="str" cm="1">
        <f t="array" ref="C5720">_xlfn.IFS(B5720&lt;35,"Young",B5720&lt;60,"Middle",TRUE,"Senior")</f>
        <v>Middle</v>
      </c>
      <c r="D5720" t="s">
        <v>16</v>
      </c>
      <c r="E5720" t="str">
        <f t="shared" si="178"/>
        <v>Middle-Female</v>
      </c>
      <c r="F5720" t="s">
        <v>90</v>
      </c>
      <c r="G5720" t="s">
        <v>26592</v>
      </c>
      <c r="H5720" s="1">
        <v>44420</v>
      </c>
      <c r="I5720" t="s">
        <v>15838</v>
      </c>
      <c r="J5720" t="s">
        <v>15839</v>
      </c>
      <c r="K5720" t="s">
        <v>61</v>
      </c>
      <c r="L5720">
        <v>11331.277550000001</v>
      </c>
      <c r="M5720">
        <v>462</v>
      </c>
      <c r="N5720" t="s">
        <v>22</v>
      </c>
      <c r="O5720" s="1">
        <v>44431</v>
      </c>
      <c r="P5720" s="3">
        <f t="shared" si="179"/>
        <v>11</v>
      </c>
      <c r="Q5720" t="s">
        <v>44</v>
      </c>
      <c r="R5720" t="s">
        <v>45</v>
      </c>
    </row>
    <row r="5721" spans="1:18" x14ac:dyDescent="0.25">
      <c r="A5721" t="s">
        <v>15840</v>
      </c>
      <c r="B5721" s="3">
        <v>73</v>
      </c>
      <c r="C5721" s="3" t="str" cm="1">
        <f t="array" ref="C5721">_xlfn.IFS(B5721&lt;35,"Young",B5721&lt;60,"Middle",TRUE,"Senior")</f>
        <v>Senior</v>
      </c>
      <c r="D5721" t="s">
        <v>16</v>
      </c>
      <c r="E5721" t="str">
        <f t="shared" si="178"/>
        <v>Senior-Female</v>
      </c>
      <c r="F5721" t="s">
        <v>63</v>
      </c>
      <c r="G5721" t="s">
        <v>26593</v>
      </c>
      <c r="H5721" s="1">
        <v>45186</v>
      </c>
      <c r="I5721" t="s">
        <v>15841</v>
      </c>
      <c r="J5721" t="s">
        <v>15842</v>
      </c>
      <c r="K5721" t="s">
        <v>21</v>
      </c>
      <c r="L5721">
        <v>3759.032909</v>
      </c>
      <c r="M5721">
        <v>174</v>
      </c>
      <c r="N5721" t="s">
        <v>43</v>
      </c>
      <c r="O5721" s="1">
        <v>45207</v>
      </c>
      <c r="P5721" s="3">
        <f t="shared" si="179"/>
        <v>21</v>
      </c>
      <c r="Q5721" t="s">
        <v>23</v>
      </c>
      <c r="R5721" t="s">
        <v>24</v>
      </c>
    </row>
    <row r="5722" spans="1:18" x14ac:dyDescent="0.25">
      <c r="A5722" t="s">
        <v>15843</v>
      </c>
      <c r="B5722" s="3">
        <v>63</v>
      </c>
      <c r="C5722" s="3" t="str" cm="1">
        <f t="array" ref="C5722">_xlfn.IFS(B5722&lt;35,"Young",B5722&lt;60,"Middle",TRUE,"Senior")</f>
        <v>Senior</v>
      </c>
      <c r="D5722" t="s">
        <v>16</v>
      </c>
      <c r="E5722" t="str">
        <f t="shared" si="178"/>
        <v>Senior-Female</v>
      </c>
      <c r="F5722" t="s">
        <v>27</v>
      </c>
      <c r="G5722" t="s">
        <v>28</v>
      </c>
      <c r="H5722" s="1">
        <v>43471</v>
      </c>
      <c r="I5722" t="s">
        <v>15844</v>
      </c>
      <c r="J5722" t="s">
        <v>15845</v>
      </c>
      <c r="K5722" t="s">
        <v>21</v>
      </c>
      <c r="L5722">
        <v>25962.22579</v>
      </c>
      <c r="M5722">
        <v>342</v>
      </c>
      <c r="N5722" t="s">
        <v>22</v>
      </c>
      <c r="O5722" s="1">
        <v>43490</v>
      </c>
      <c r="P5722" s="3">
        <f t="shared" si="179"/>
        <v>19</v>
      </c>
      <c r="Q5722" t="s">
        <v>23</v>
      </c>
      <c r="R5722" t="s">
        <v>24</v>
      </c>
    </row>
    <row r="5723" spans="1:18" x14ac:dyDescent="0.25">
      <c r="A5723" t="s">
        <v>5836</v>
      </c>
      <c r="B5723" s="3">
        <v>58</v>
      </c>
      <c r="C5723" s="3" t="str" cm="1">
        <f t="array" ref="C5723">_xlfn.IFS(B5723&lt;35,"Young",B5723&lt;60,"Middle",TRUE,"Senior")</f>
        <v>Middle</v>
      </c>
      <c r="D5723" t="s">
        <v>26</v>
      </c>
      <c r="E5723" t="str">
        <f t="shared" si="178"/>
        <v>Middle-Male</v>
      </c>
      <c r="F5723" t="s">
        <v>17</v>
      </c>
      <c r="G5723" t="s">
        <v>26592</v>
      </c>
      <c r="H5723" s="1">
        <v>44100</v>
      </c>
      <c r="I5723" t="s">
        <v>15846</v>
      </c>
      <c r="J5723" t="s">
        <v>15847</v>
      </c>
      <c r="K5723" t="s">
        <v>21</v>
      </c>
      <c r="L5723">
        <v>37893.884919999997</v>
      </c>
      <c r="M5723">
        <v>485</v>
      </c>
      <c r="N5723" t="s">
        <v>22</v>
      </c>
      <c r="O5723" s="1">
        <v>44105</v>
      </c>
      <c r="P5723" s="3">
        <f t="shared" si="179"/>
        <v>5</v>
      </c>
      <c r="Q5723" t="s">
        <v>32</v>
      </c>
      <c r="R5723" t="s">
        <v>45</v>
      </c>
    </row>
    <row r="5724" spans="1:18" x14ac:dyDescent="0.25">
      <c r="A5724" t="s">
        <v>11850</v>
      </c>
      <c r="B5724" s="3">
        <v>77</v>
      </c>
      <c r="C5724" s="3" t="str" cm="1">
        <f t="array" ref="C5724">_xlfn.IFS(B5724&lt;35,"Young",B5724&lt;60,"Middle",TRUE,"Senior")</f>
        <v>Senior</v>
      </c>
      <c r="D5724" t="s">
        <v>16</v>
      </c>
      <c r="E5724" t="str">
        <f t="shared" si="178"/>
        <v>Senior-Female</v>
      </c>
      <c r="F5724" t="s">
        <v>17</v>
      </c>
      <c r="G5724" t="s">
        <v>26593</v>
      </c>
      <c r="H5724" s="1">
        <v>44009</v>
      </c>
      <c r="I5724" t="s">
        <v>15848</v>
      </c>
      <c r="J5724" t="s">
        <v>3499</v>
      </c>
      <c r="K5724" t="s">
        <v>57</v>
      </c>
      <c r="L5724">
        <v>20592.179090000001</v>
      </c>
      <c r="M5724">
        <v>213</v>
      </c>
      <c r="N5724" t="s">
        <v>43</v>
      </c>
      <c r="O5724" s="1">
        <v>44012</v>
      </c>
      <c r="P5724" s="3">
        <f t="shared" si="179"/>
        <v>3</v>
      </c>
      <c r="Q5724" t="s">
        <v>85</v>
      </c>
      <c r="R5724" t="s">
        <v>33</v>
      </c>
    </row>
    <row r="5725" spans="1:18" x14ac:dyDescent="0.25">
      <c r="A5725" t="s">
        <v>15849</v>
      </c>
      <c r="B5725" s="3">
        <v>23</v>
      </c>
      <c r="C5725" s="3" t="str" cm="1">
        <f t="array" ref="C5725">_xlfn.IFS(B5725&lt;35,"Young",B5725&lt;60,"Middle",TRUE,"Senior")</f>
        <v>Young</v>
      </c>
      <c r="D5725" t="s">
        <v>16</v>
      </c>
      <c r="E5725" t="str">
        <f t="shared" si="178"/>
        <v>Young-Female</v>
      </c>
      <c r="F5725" t="s">
        <v>35</v>
      </c>
      <c r="G5725" t="s">
        <v>28</v>
      </c>
      <c r="H5725" s="1">
        <v>44329</v>
      </c>
      <c r="I5725" t="s">
        <v>15850</v>
      </c>
      <c r="J5725" t="s">
        <v>15851</v>
      </c>
      <c r="K5725" t="s">
        <v>57</v>
      </c>
      <c r="L5725">
        <v>43701.314420000002</v>
      </c>
      <c r="M5725">
        <v>447</v>
      </c>
      <c r="N5725" t="s">
        <v>22</v>
      </c>
      <c r="O5725" s="1">
        <v>44330</v>
      </c>
      <c r="P5725" s="3">
        <f t="shared" si="179"/>
        <v>1</v>
      </c>
      <c r="Q5725" t="s">
        <v>23</v>
      </c>
      <c r="R5725" t="s">
        <v>45</v>
      </c>
    </row>
    <row r="5726" spans="1:18" x14ac:dyDescent="0.25">
      <c r="A5726" t="s">
        <v>15852</v>
      </c>
      <c r="B5726" s="3">
        <v>36</v>
      </c>
      <c r="C5726" s="3" t="str" cm="1">
        <f t="array" ref="C5726">_xlfn.IFS(B5726&lt;35,"Young",B5726&lt;60,"Middle",TRUE,"Senior")</f>
        <v>Middle</v>
      </c>
      <c r="D5726" t="s">
        <v>26</v>
      </c>
      <c r="E5726" t="str">
        <f t="shared" si="178"/>
        <v>Middle-Male</v>
      </c>
      <c r="F5726" t="s">
        <v>27</v>
      </c>
      <c r="G5726" t="s">
        <v>26593</v>
      </c>
      <c r="H5726" s="1">
        <v>44493</v>
      </c>
      <c r="I5726" t="s">
        <v>15853</v>
      </c>
      <c r="J5726" t="s">
        <v>15854</v>
      </c>
      <c r="K5726" t="s">
        <v>31</v>
      </c>
      <c r="L5726">
        <v>13342.829009999999</v>
      </c>
      <c r="M5726">
        <v>491</v>
      </c>
      <c r="N5726" t="s">
        <v>43</v>
      </c>
      <c r="O5726" s="1">
        <v>44513</v>
      </c>
      <c r="P5726" s="3">
        <f t="shared" si="179"/>
        <v>20</v>
      </c>
      <c r="Q5726" t="s">
        <v>44</v>
      </c>
      <c r="R5726" t="s">
        <v>24</v>
      </c>
    </row>
    <row r="5727" spans="1:18" x14ac:dyDescent="0.25">
      <c r="A5727" t="s">
        <v>9607</v>
      </c>
      <c r="B5727" s="3">
        <v>78</v>
      </c>
      <c r="C5727" s="3" t="str" cm="1">
        <f t="array" ref="C5727">_xlfn.IFS(B5727&lt;35,"Young",B5727&lt;60,"Middle",TRUE,"Senior")</f>
        <v>Senior</v>
      </c>
      <c r="D5727" t="s">
        <v>16</v>
      </c>
      <c r="E5727" t="str">
        <f t="shared" si="178"/>
        <v>Senior-Female</v>
      </c>
      <c r="F5727" t="s">
        <v>27</v>
      </c>
      <c r="G5727" t="s">
        <v>28</v>
      </c>
      <c r="H5727" s="1">
        <v>43674</v>
      </c>
      <c r="I5727" t="s">
        <v>12562</v>
      </c>
      <c r="J5727" t="s">
        <v>15855</v>
      </c>
      <c r="K5727" t="s">
        <v>31</v>
      </c>
      <c r="L5727">
        <v>19902.672409999999</v>
      </c>
      <c r="M5727">
        <v>370</v>
      </c>
      <c r="N5727" t="s">
        <v>43</v>
      </c>
      <c r="O5727" s="1">
        <v>43690</v>
      </c>
      <c r="P5727" s="3">
        <f t="shared" si="179"/>
        <v>16</v>
      </c>
      <c r="Q5727" t="s">
        <v>49</v>
      </c>
      <c r="R5727" t="s">
        <v>33</v>
      </c>
    </row>
    <row r="5728" spans="1:18" x14ac:dyDescent="0.25">
      <c r="A5728" t="s">
        <v>15856</v>
      </c>
      <c r="B5728" s="3">
        <v>59</v>
      </c>
      <c r="C5728" s="3" t="str" cm="1">
        <f t="array" ref="C5728">_xlfn.IFS(B5728&lt;35,"Young",B5728&lt;60,"Middle",TRUE,"Senior")</f>
        <v>Middle</v>
      </c>
      <c r="D5728" t="s">
        <v>16</v>
      </c>
      <c r="E5728" t="str">
        <f t="shared" si="178"/>
        <v>Middle-Female</v>
      </c>
      <c r="F5728" t="s">
        <v>230</v>
      </c>
      <c r="G5728" t="s">
        <v>70</v>
      </c>
      <c r="H5728" s="1">
        <v>43533</v>
      </c>
      <c r="I5728" t="s">
        <v>15857</v>
      </c>
      <c r="J5728" t="s">
        <v>15858</v>
      </c>
      <c r="K5728" t="s">
        <v>21</v>
      </c>
      <c r="L5728">
        <v>33063.160799999998</v>
      </c>
      <c r="M5728">
        <v>151</v>
      </c>
      <c r="N5728" t="s">
        <v>22</v>
      </c>
      <c r="O5728" s="1">
        <v>43550</v>
      </c>
      <c r="P5728" s="3">
        <f t="shared" si="179"/>
        <v>17</v>
      </c>
      <c r="Q5728" t="s">
        <v>85</v>
      </c>
      <c r="R5728" t="s">
        <v>45</v>
      </c>
    </row>
    <row r="5729" spans="1:18" x14ac:dyDescent="0.25">
      <c r="A5729" t="s">
        <v>15859</v>
      </c>
      <c r="B5729" s="3">
        <v>31</v>
      </c>
      <c r="C5729" s="3" t="str" cm="1">
        <f t="array" ref="C5729">_xlfn.IFS(B5729&lt;35,"Young",B5729&lt;60,"Middle",TRUE,"Senior")</f>
        <v>Young</v>
      </c>
      <c r="D5729" t="s">
        <v>16</v>
      </c>
      <c r="E5729" t="str">
        <f t="shared" si="178"/>
        <v>Young-Female</v>
      </c>
      <c r="F5729" t="s">
        <v>115</v>
      </c>
      <c r="G5729" t="s">
        <v>18</v>
      </c>
      <c r="H5729" s="1">
        <v>44694</v>
      </c>
      <c r="I5729" t="s">
        <v>15860</v>
      </c>
      <c r="J5729" t="s">
        <v>15861</v>
      </c>
      <c r="K5729" t="s">
        <v>53</v>
      </c>
      <c r="L5729">
        <v>46922.086609999998</v>
      </c>
      <c r="M5729">
        <v>219</v>
      </c>
      <c r="N5729" t="s">
        <v>39</v>
      </c>
      <c r="O5729" s="1">
        <v>44722</v>
      </c>
      <c r="P5729" s="3">
        <f t="shared" si="179"/>
        <v>28</v>
      </c>
      <c r="Q5729" t="s">
        <v>49</v>
      </c>
      <c r="R5729" t="s">
        <v>24</v>
      </c>
    </row>
    <row r="5730" spans="1:18" x14ac:dyDescent="0.25">
      <c r="A5730" t="s">
        <v>15862</v>
      </c>
      <c r="B5730" s="3">
        <v>19</v>
      </c>
      <c r="C5730" s="3" t="str" cm="1">
        <f t="array" ref="C5730">_xlfn.IFS(B5730&lt;35,"Young",B5730&lt;60,"Middle",TRUE,"Senior")</f>
        <v>Young</v>
      </c>
      <c r="D5730" t="s">
        <v>16</v>
      </c>
      <c r="E5730" t="str">
        <f t="shared" si="178"/>
        <v>Young-Female</v>
      </c>
      <c r="F5730" t="s">
        <v>230</v>
      </c>
      <c r="G5730" t="s">
        <v>18</v>
      </c>
      <c r="H5730" s="1">
        <v>43745</v>
      </c>
      <c r="I5730" t="s">
        <v>15863</v>
      </c>
      <c r="J5730" t="s">
        <v>15864</v>
      </c>
      <c r="K5730" t="s">
        <v>31</v>
      </c>
      <c r="L5730">
        <v>10195.19526</v>
      </c>
      <c r="M5730">
        <v>216</v>
      </c>
      <c r="N5730" t="s">
        <v>43</v>
      </c>
      <c r="O5730" s="1">
        <v>43771</v>
      </c>
      <c r="P5730" s="3">
        <f t="shared" si="179"/>
        <v>26</v>
      </c>
      <c r="Q5730" t="s">
        <v>49</v>
      </c>
      <c r="R5730" t="s">
        <v>24</v>
      </c>
    </row>
    <row r="5731" spans="1:18" x14ac:dyDescent="0.25">
      <c r="A5731" t="s">
        <v>15865</v>
      </c>
      <c r="B5731" s="3">
        <v>29</v>
      </c>
      <c r="C5731" s="3" t="str" cm="1">
        <f t="array" ref="C5731">_xlfn.IFS(B5731&lt;35,"Young",B5731&lt;60,"Middle",TRUE,"Senior")</f>
        <v>Young</v>
      </c>
      <c r="D5731" t="s">
        <v>16</v>
      </c>
      <c r="E5731" t="str">
        <f t="shared" si="178"/>
        <v>Young-Female</v>
      </c>
      <c r="F5731" t="s">
        <v>50</v>
      </c>
      <c r="G5731" t="s">
        <v>70</v>
      </c>
      <c r="H5731" s="1">
        <v>43478</v>
      </c>
      <c r="I5731" t="s">
        <v>15866</v>
      </c>
      <c r="J5731" t="s">
        <v>15867</v>
      </c>
      <c r="K5731" t="s">
        <v>53</v>
      </c>
      <c r="L5731">
        <v>53474.285819999997</v>
      </c>
      <c r="M5731">
        <v>463</v>
      </c>
      <c r="N5731" t="s">
        <v>22</v>
      </c>
      <c r="O5731" s="1">
        <v>43501</v>
      </c>
      <c r="P5731" s="3">
        <f t="shared" si="179"/>
        <v>23</v>
      </c>
      <c r="Q5731" t="s">
        <v>85</v>
      </c>
      <c r="R5731" t="s">
        <v>33</v>
      </c>
    </row>
    <row r="5732" spans="1:18" x14ac:dyDescent="0.25">
      <c r="A5732" t="s">
        <v>15868</v>
      </c>
      <c r="B5732" s="3">
        <v>68</v>
      </c>
      <c r="C5732" s="3" t="str" cm="1">
        <f t="array" ref="C5732">_xlfn.IFS(B5732&lt;35,"Young",B5732&lt;60,"Middle",TRUE,"Senior")</f>
        <v>Senior</v>
      </c>
      <c r="D5732" t="s">
        <v>16</v>
      </c>
      <c r="E5732" t="str">
        <f t="shared" si="178"/>
        <v>Senior-Female</v>
      </c>
      <c r="F5732" t="s">
        <v>27</v>
      </c>
      <c r="G5732" t="s">
        <v>36</v>
      </c>
      <c r="H5732" s="1">
        <v>43972</v>
      </c>
      <c r="I5732" t="s">
        <v>15869</v>
      </c>
      <c r="J5732" t="s">
        <v>15870</v>
      </c>
      <c r="K5732" t="s">
        <v>21</v>
      </c>
      <c r="L5732">
        <v>16341.63495</v>
      </c>
      <c r="M5732">
        <v>331</v>
      </c>
      <c r="N5732" t="s">
        <v>22</v>
      </c>
      <c r="O5732" s="1">
        <v>43995</v>
      </c>
      <c r="P5732" s="3">
        <f t="shared" si="179"/>
        <v>23</v>
      </c>
      <c r="Q5732" t="s">
        <v>44</v>
      </c>
      <c r="R5732" t="s">
        <v>33</v>
      </c>
    </row>
    <row r="5733" spans="1:18" x14ac:dyDescent="0.25">
      <c r="A5733" t="s">
        <v>15871</v>
      </c>
      <c r="B5733" s="3">
        <v>40</v>
      </c>
      <c r="C5733" s="3" t="str" cm="1">
        <f t="array" ref="C5733">_xlfn.IFS(B5733&lt;35,"Young",B5733&lt;60,"Middle",TRUE,"Senior")</f>
        <v>Middle</v>
      </c>
      <c r="D5733" t="s">
        <v>26</v>
      </c>
      <c r="E5733" t="str">
        <f t="shared" si="178"/>
        <v>Middle-Male</v>
      </c>
      <c r="F5733" t="s">
        <v>63</v>
      </c>
      <c r="G5733" t="s">
        <v>36</v>
      </c>
      <c r="H5733" s="1">
        <v>45012</v>
      </c>
      <c r="I5733" t="s">
        <v>15872</v>
      </c>
      <c r="J5733" t="s">
        <v>840</v>
      </c>
      <c r="K5733" t="s">
        <v>21</v>
      </c>
      <c r="L5733">
        <v>21078.282729999999</v>
      </c>
      <c r="M5733">
        <v>375</v>
      </c>
      <c r="N5733" t="s">
        <v>39</v>
      </c>
      <c r="O5733" s="1">
        <v>45015</v>
      </c>
      <c r="P5733" s="3">
        <f t="shared" si="179"/>
        <v>3</v>
      </c>
      <c r="Q5733" t="s">
        <v>32</v>
      </c>
      <c r="R5733" t="s">
        <v>45</v>
      </c>
    </row>
    <row r="5734" spans="1:18" x14ac:dyDescent="0.25">
      <c r="A5734" t="s">
        <v>15873</v>
      </c>
      <c r="B5734" s="3">
        <v>25</v>
      </c>
      <c r="C5734" s="3" t="str" cm="1">
        <f t="array" ref="C5734">_xlfn.IFS(B5734&lt;35,"Young",B5734&lt;60,"Middle",TRUE,"Senior")</f>
        <v>Young</v>
      </c>
      <c r="D5734" t="s">
        <v>16</v>
      </c>
      <c r="E5734" t="str">
        <f t="shared" si="178"/>
        <v>Young-Female</v>
      </c>
      <c r="F5734" t="s">
        <v>35</v>
      </c>
      <c r="G5734" t="s">
        <v>36</v>
      </c>
      <c r="H5734" s="1">
        <v>43903</v>
      </c>
      <c r="I5734" t="s">
        <v>15874</v>
      </c>
      <c r="J5734" t="s">
        <v>15875</v>
      </c>
      <c r="K5734" t="s">
        <v>57</v>
      </c>
      <c r="L5734">
        <v>13597.355159999999</v>
      </c>
      <c r="M5734">
        <v>170</v>
      </c>
      <c r="N5734" t="s">
        <v>39</v>
      </c>
      <c r="O5734" s="1">
        <v>43924</v>
      </c>
      <c r="P5734" s="3">
        <f t="shared" si="179"/>
        <v>21</v>
      </c>
      <c r="Q5734" t="s">
        <v>85</v>
      </c>
      <c r="R5734" t="s">
        <v>24</v>
      </c>
    </row>
    <row r="5735" spans="1:18" x14ac:dyDescent="0.25">
      <c r="A5735" t="s">
        <v>15876</v>
      </c>
      <c r="B5735" s="3">
        <v>85</v>
      </c>
      <c r="C5735" s="3" t="str" cm="1">
        <f t="array" ref="C5735">_xlfn.IFS(B5735&lt;35,"Young",B5735&lt;60,"Middle",TRUE,"Senior")</f>
        <v>Senior</v>
      </c>
      <c r="D5735" t="s">
        <v>16</v>
      </c>
      <c r="E5735" t="str">
        <f t="shared" si="178"/>
        <v>Senior-Female</v>
      </c>
      <c r="F5735" t="s">
        <v>27</v>
      </c>
      <c r="G5735" t="s">
        <v>70</v>
      </c>
      <c r="H5735" s="1">
        <v>44929</v>
      </c>
      <c r="I5735" t="s">
        <v>15877</v>
      </c>
      <c r="J5735" t="s">
        <v>15878</v>
      </c>
      <c r="K5735" t="s">
        <v>31</v>
      </c>
      <c r="L5735">
        <v>37051.504000000001</v>
      </c>
      <c r="M5735">
        <v>134</v>
      </c>
      <c r="N5735" t="s">
        <v>22</v>
      </c>
      <c r="O5735" s="1">
        <v>44941</v>
      </c>
      <c r="P5735" s="3">
        <f t="shared" si="179"/>
        <v>12</v>
      </c>
      <c r="Q5735" t="s">
        <v>49</v>
      </c>
      <c r="R5735" t="s">
        <v>45</v>
      </c>
    </row>
    <row r="5736" spans="1:18" x14ac:dyDescent="0.25">
      <c r="A5736" t="s">
        <v>15879</v>
      </c>
      <c r="B5736" s="3">
        <v>34</v>
      </c>
      <c r="C5736" s="3" t="str" cm="1">
        <f t="array" ref="C5736">_xlfn.IFS(B5736&lt;35,"Young",B5736&lt;60,"Middle",TRUE,"Senior")</f>
        <v>Young</v>
      </c>
      <c r="D5736" t="s">
        <v>26</v>
      </c>
      <c r="E5736" t="str">
        <f t="shared" si="178"/>
        <v>Young-Male</v>
      </c>
      <c r="F5736" t="s">
        <v>35</v>
      </c>
      <c r="G5736" t="s">
        <v>70</v>
      </c>
      <c r="H5736" s="1">
        <v>43488</v>
      </c>
      <c r="I5736" t="s">
        <v>15880</v>
      </c>
      <c r="J5736" t="s">
        <v>2211</v>
      </c>
      <c r="K5736" t="s">
        <v>57</v>
      </c>
      <c r="L5736">
        <v>59679.546920000001</v>
      </c>
      <c r="M5736">
        <v>255</v>
      </c>
      <c r="N5736" t="s">
        <v>39</v>
      </c>
      <c r="O5736" s="1">
        <v>43491</v>
      </c>
      <c r="P5736" s="3">
        <f t="shared" si="179"/>
        <v>3</v>
      </c>
      <c r="Q5736" t="s">
        <v>23</v>
      </c>
      <c r="R5736" t="s">
        <v>24</v>
      </c>
    </row>
    <row r="5737" spans="1:18" x14ac:dyDescent="0.25">
      <c r="A5737" t="s">
        <v>15881</v>
      </c>
      <c r="B5737" s="3">
        <v>41</v>
      </c>
      <c r="C5737" s="3" t="str" cm="1">
        <f t="array" ref="C5737">_xlfn.IFS(B5737&lt;35,"Young",B5737&lt;60,"Middle",TRUE,"Senior")</f>
        <v>Middle</v>
      </c>
      <c r="D5737" t="s">
        <v>16</v>
      </c>
      <c r="E5737" t="str">
        <f t="shared" si="178"/>
        <v>Middle-Female</v>
      </c>
      <c r="F5737" t="s">
        <v>50</v>
      </c>
      <c r="G5737" t="s">
        <v>26592</v>
      </c>
      <c r="H5737" s="1">
        <v>44646</v>
      </c>
      <c r="I5737" t="s">
        <v>12407</v>
      </c>
      <c r="J5737" t="s">
        <v>15882</v>
      </c>
      <c r="K5737" t="s">
        <v>57</v>
      </c>
      <c r="L5737">
        <v>12457.02115</v>
      </c>
      <c r="M5737">
        <v>146</v>
      </c>
      <c r="N5737" t="s">
        <v>22</v>
      </c>
      <c r="O5737" s="1">
        <v>44649</v>
      </c>
      <c r="P5737" s="3">
        <f t="shared" si="179"/>
        <v>3</v>
      </c>
      <c r="Q5737" t="s">
        <v>44</v>
      </c>
      <c r="R5737" t="s">
        <v>33</v>
      </c>
    </row>
    <row r="5738" spans="1:18" x14ac:dyDescent="0.25">
      <c r="A5738" t="s">
        <v>15883</v>
      </c>
      <c r="B5738" s="3">
        <v>54</v>
      </c>
      <c r="C5738" s="3" t="str" cm="1">
        <f t="array" ref="C5738">_xlfn.IFS(B5738&lt;35,"Young",B5738&lt;60,"Middle",TRUE,"Senior")</f>
        <v>Middle</v>
      </c>
      <c r="D5738" t="s">
        <v>16</v>
      </c>
      <c r="E5738" t="str">
        <f t="shared" si="178"/>
        <v>Middle-Female</v>
      </c>
      <c r="F5738" t="s">
        <v>230</v>
      </c>
      <c r="G5738" t="s">
        <v>18</v>
      </c>
      <c r="H5738" s="1">
        <v>44162</v>
      </c>
      <c r="I5738" t="s">
        <v>15884</v>
      </c>
      <c r="J5738" t="s">
        <v>15885</v>
      </c>
      <c r="K5738" t="s">
        <v>57</v>
      </c>
      <c r="L5738">
        <v>52340.097629999997</v>
      </c>
      <c r="M5738">
        <v>330</v>
      </c>
      <c r="N5738" t="s">
        <v>39</v>
      </c>
      <c r="O5738" s="1">
        <v>44183</v>
      </c>
      <c r="P5738" s="3">
        <f t="shared" si="179"/>
        <v>21</v>
      </c>
      <c r="Q5738" t="s">
        <v>49</v>
      </c>
      <c r="R5738" t="s">
        <v>24</v>
      </c>
    </row>
    <row r="5739" spans="1:18" x14ac:dyDescent="0.25">
      <c r="A5739" t="s">
        <v>15886</v>
      </c>
      <c r="B5739" s="3">
        <v>21</v>
      </c>
      <c r="C5739" s="3" t="str" cm="1">
        <f t="array" ref="C5739">_xlfn.IFS(B5739&lt;35,"Young",B5739&lt;60,"Middle",TRUE,"Senior")</f>
        <v>Young</v>
      </c>
      <c r="D5739" t="s">
        <v>16</v>
      </c>
      <c r="E5739" t="str">
        <f t="shared" si="178"/>
        <v>Young-Female</v>
      </c>
      <c r="F5739" t="s">
        <v>17</v>
      </c>
      <c r="G5739" t="s">
        <v>70</v>
      </c>
      <c r="H5739" s="1">
        <v>44911</v>
      </c>
      <c r="I5739" t="s">
        <v>15887</v>
      </c>
      <c r="J5739" t="s">
        <v>4863</v>
      </c>
      <c r="K5739" t="s">
        <v>57</v>
      </c>
      <c r="L5739">
        <v>79788.360620000007</v>
      </c>
      <c r="M5739">
        <v>431</v>
      </c>
      <c r="N5739" t="s">
        <v>22</v>
      </c>
      <c r="O5739" s="1">
        <v>44929</v>
      </c>
      <c r="P5739" s="3">
        <f t="shared" si="179"/>
        <v>18</v>
      </c>
      <c r="Q5739" t="s">
        <v>23</v>
      </c>
      <c r="R5739" t="s">
        <v>24</v>
      </c>
    </row>
    <row r="5740" spans="1:18" x14ac:dyDescent="0.25">
      <c r="A5740" t="s">
        <v>1991</v>
      </c>
      <c r="B5740" s="3">
        <v>62</v>
      </c>
      <c r="C5740" s="3" t="str" cm="1">
        <f t="array" ref="C5740">_xlfn.IFS(B5740&lt;35,"Young",B5740&lt;60,"Middle",TRUE,"Senior")</f>
        <v>Senior</v>
      </c>
      <c r="D5740" t="s">
        <v>26</v>
      </c>
      <c r="E5740" t="str">
        <f t="shared" si="178"/>
        <v>Senior-Male</v>
      </c>
      <c r="F5740" t="s">
        <v>90</v>
      </c>
      <c r="G5740" t="s">
        <v>18</v>
      </c>
      <c r="H5740" s="1">
        <v>43629</v>
      </c>
      <c r="I5740" t="s">
        <v>714</v>
      </c>
      <c r="J5740" t="s">
        <v>15888</v>
      </c>
      <c r="K5740" t="s">
        <v>61</v>
      </c>
      <c r="L5740">
        <v>30875.671109999999</v>
      </c>
      <c r="M5740">
        <v>339</v>
      </c>
      <c r="N5740" t="s">
        <v>39</v>
      </c>
      <c r="O5740" s="1">
        <v>43655</v>
      </c>
      <c r="P5740" s="3">
        <f t="shared" si="179"/>
        <v>26</v>
      </c>
      <c r="Q5740" t="s">
        <v>85</v>
      </c>
      <c r="R5740" t="s">
        <v>45</v>
      </c>
    </row>
    <row r="5741" spans="1:18" x14ac:dyDescent="0.25">
      <c r="A5741" t="s">
        <v>15889</v>
      </c>
      <c r="B5741" s="3">
        <v>54</v>
      </c>
      <c r="C5741" s="3" t="str" cm="1">
        <f t="array" ref="C5741">_xlfn.IFS(B5741&lt;35,"Young",B5741&lt;60,"Middle",TRUE,"Senior")</f>
        <v>Middle</v>
      </c>
      <c r="D5741" t="s">
        <v>16</v>
      </c>
      <c r="E5741" t="str">
        <f t="shared" si="178"/>
        <v>Middle-Female</v>
      </c>
      <c r="F5741" t="s">
        <v>50</v>
      </c>
      <c r="G5741" t="s">
        <v>70</v>
      </c>
      <c r="H5741" s="1">
        <v>44821</v>
      </c>
      <c r="I5741" t="s">
        <v>15890</v>
      </c>
      <c r="J5741" t="s">
        <v>15891</v>
      </c>
      <c r="K5741" t="s">
        <v>61</v>
      </c>
      <c r="L5741">
        <v>32935.171219999997</v>
      </c>
      <c r="M5741">
        <v>475</v>
      </c>
      <c r="N5741" t="s">
        <v>43</v>
      </c>
      <c r="O5741" s="1">
        <v>44842</v>
      </c>
      <c r="P5741" s="3">
        <f t="shared" si="179"/>
        <v>21</v>
      </c>
      <c r="Q5741" t="s">
        <v>32</v>
      </c>
      <c r="R5741" t="s">
        <v>45</v>
      </c>
    </row>
    <row r="5742" spans="1:18" x14ac:dyDescent="0.25">
      <c r="A5742" t="s">
        <v>15892</v>
      </c>
      <c r="B5742" s="3">
        <v>31</v>
      </c>
      <c r="C5742" s="3" t="str" cm="1">
        <f t="array" ref="C5742">_xlfn.IFS(B5742&lt;35,"Young",B5742&lt;60,"Middle",TRUE,"Senior")</f>
        <v>Young</v>
      </c>
      <c r="D5742" t="s">
        <v>26</v>
      </c>
      <c r="E5742" t="str">
        <f t="shared" si="178"/>
        <v>Young-Male</v>
      </c>
      <c r="F5742" t="s">
        <v>35</v>
      </c>
      <c r="G5742" t="s">
        <v>28</v>
      </c>
      <c r="H5742" s="1">
        <v>44721</v>
      </c>
      <c r="I5742" t="s">
        <v>15893</v>
      </c>
      <c r="J5742" t="s">
        <v>2211</v>
      </c>
      <c r="K5742" t="s">
        <v>61</v>
      </c>
      <c r="L5742">
        <v>43630.757940000003</v>
      </c>
      <c r="M5742">
        <v>433</v>
      </c>
      <c r="N5742" t="s">
        <v>43</v>
      </c>
      <c r="O5742" s="1">
        <v>44726</v>
      </c>
      <c r="P5742" s="3">
        <f t="shared" si="179"/>
        <v>5</v>
      </c>
      <c r="Q5742" t="s">
        <v>85</v>
      </c>
      <c r="R5742" t="s">
        <v>24</v>
      </c>
    </row>
    <row r="5743" spans="1:18" x14ac:dyDescent="0.25">
      <c r="A5743" t="s">
        <v>15894</v>
      </c>
      <c r="B5743" s="3">
        <v>42</v>
      </c>
      <c r="C5743" s="3" t="str" cm="1">
        <f t="array" ref="C5743">_xlfn.IFS(B5743&lt;35,"Young",B5743&lt;60,"Middle",TRUE,"Senior")</f>
        <v>Middle</v>
      </c>
      <c r="D5743" t="s">
        <v>26</v>
      </c>
      <c r="E5743" t="str">
        <f t="shared" si="178"/>
        <v>Middle-Male</v>
      </c>
      <c r="F5743" t="s">
        <v>27</v>
      </c>
      <c r="G5743" t="s">
        <v>18</v>
      </c>
      <c r="H5743" s="1">
        <v>45158</v>
      </c>
      <c r="I5743" t="s">
        <v>15895</v>
      </c>
      <c r="J5743" t="s">
        <v>15896</v>
      </c>
      <c r="K5743" t="s">
        <v>61</v>
      </c>
      <c r="L5743">
        <v>17160.317879999999</v>
      </c>
      <c r="M5743">
        <v>357</v>
      </c>
      <c r="N5743" t="s">
        <v>39</v>
      </c>
      <c r="O5743" s="1">
        <v>45170</v>
      </c>
      <c r="P5743" s="3">
        <f t="shared" si="179"/>
        <v>12</v>
      </c>
      <c r="Q5743" t="s">
        <v>85</v>
      </c>
      <c r="R5743" t="s">
        <v>24</v>
      </c>
    </row>
    <row r="5744" spans="1:18" x14ac:dyDescent="0.25">
      <c r="A5744" t="s">
        <v>15897</v>
      </c>
      <c r="B5744" s="3">
        <v>32</v>
      </c>
      <c r="C5744" s="3" t="str" cm="1">
        <f t="array" ref="C5744">_xlfn.IFS(B5744&lt;35,"Young",B5744&lt;60,"Middle",TRUE,"Senior")</f>
        <v>Young</v>
      </c>
      <c r="D5744" t="s">
        <v>26</v>
      </c>
      <c r="E5744" t="str">
        <f t="shared" si="178"/>
        <v>Young-Male</v>
      </c>
      <c r="F5744" t="s">
        <v>50</v>
      </c>
      <c r="G5744" t="s">
        <v>26593</v>
      </c>
      <c r="H5744" s="1">
        <v>45229</v>
      </c>
      <c r="I5744" t="s">
        <v>15898</v>
      </c>
      <c r="J5744" t="s">
        <v>2003</v>
      </c>
      <c r="K5744" t="s">
        <v>31</v>
      </c>
      <c r="L5744">
        <v>8909.4199000000008</v>
      </c>
      <c r="M5744">
        <v>232</v>
      </c>
      <c r="N5744" t="s">
        <v>39</v>
      </c>
      <c r="O5744" s="1">
        <v>45230</v>
      </c>
      <c r="P5744" s="3">
        <f t="shared" si="179"/>
        <v>1</v>
      </c>
      <c r="Q5744" t="s">
        <v>44</v>
      </c>
      <c r="R5744" t="s">
        <v>45</v>
      </c>
    </row>
    <row r="5745" spans="1:18" x14ac:dyDescent="0.25">
      <c r="A5745" t="s">
        <v>15899</v>
      </c>
      <c r="B5745" s="3">
        <v>32</v>
      </c>
      <c r="C5745" s="3" t="str" cm="1">
        <f t="array" ref="C5745">_xlfn.IFS(B5745&lt;35,"Young",B5745&lt;60,"Middle",TRUE,"Senior")</f>
        <v>Young</v>
      </c>
      <c r="D5745" t="s">
        <v>26</v>
      </c>
      <c r="E5745" t="str">
        <f t="shared" si="178"/>
        <v>Young-Male</v>
      </c>
      <c r="F5745" t="s">
        <v>90</v>
      </c>
      <c r="G5745" t="s">
        <v>70</v>
      </c>
      <c r="H5745" s="1">
        <v>44086</v>
      </c>
      <c r="I5745" t="s">
        <v>15900</v>
      </c>
      <c r="J5745" t="s">
        <v>15901</v>
      </c>
      <c r="K5745" t="s">
        <v>31</v>
      </c>
      <c r="L5745">
        <v>55711.544670000003</v>
      </c>
      <c r="M5745">
        <v>441</v>
      </c>
      <c r="N5745" t="s">
        <v>39</v>
      </c>
      <c r="O5745" s="1">
        <v>44092</v>
      </c>
      <c r="P5745" s="3">
        <f t="shared" si="179"/>
        <v>6</v>
      </c>
      <c r="Q5745" t="s">
        <v>32</v>
      </c>
      <c r="R5745" t="s">
        <v>24</v>
      </c>
    </row>
    <row r="5746" spans="1:18" x14ac:dyDescent="0.25">
      <c r="A5746" t="s">
        <v>15902</v>
      </c>
      <c r="B5746" s="3">
        <v>23</v>
      </c>
      <c r="C5746" s="3" t="str" cm="1">
        <f t="array" ref="C5746">_xlfn.IFS(B5746&lt;35,"Young",B5746&lt;60,"Middle",TRUE,"Senior")</f>
        <v>Young</v>
      </c>
      <c r="D5746" t="s">
        <v>26</v>
      </c>
      <c r="E5746" t="str">
        <f t="shared" si="178"/>
        <v>Young-Male</v>
      </c>
      <c r="F5746" t="s">
        <v>35</v>
      </c>
      <c r="G5746" t="s">
        <v>28</v>
      </c>
      <c r="H5746" s="1">
        <v>45159</v>
      </c>
      <c r="I5746" t="s">
        <v>15903</v>
      </c>
      <c r="J5746" t="s">
        <v>5012</v>
      </c>
      <c r="K5746" t="s">
        <v>53</v>
      </c>
      <c r="L5746">
        <v>15392.695040000001</v>
      </c>
      <c r="M5746">
        <v>245</v>
      </c>
      <c r="N5746" t="s">
        <v>22</v>
      </c>
      <c r="O5746" s="1">
        <v>45172</v>
      </c>
      <c r="P5746" s="3">
        <f t="shared" si="179"/>
        <v>13</v>
      </c>
      <c r="Q5746" t="s">
        <v>32</v>
      </c>
      <c r="R5746" t="s">
        <v>24</v>
      </c>
    </row>
    <row r="5747" spans="1:18" x14ac:dyDescent="0.25">
      <c r="A5747" t="s">
        <v>15904</v>
      </c>
      <c r="B5747" s="3">
        <v>77</v>
      </c>
      <c r="C5747" s="3" t="str" cm="1">
        <f t="array" ref="C5747">_xlfn.IFS(B5747&lt;35,"Young",B5747&lt;60,"Middle",TRUE,"Senior")</f>
        <v>Senior</v>
      </c>
      <c r="D5747" t="s">
        <v>26</v>
      </c>
      <c r="E5747" t="str">
        <f t="shared" si="178"/>
        <v>Senior-Male</v>
      </c>
      <c r="F5747" t="s">
        <v>35</v>
      </c>
      <c r="G5747" t="s">
        <v>28</v>
      </c>
      <c r="H5747" s="1">
        <v>43486</v>
      </c>
      <c r="I5747" t="s">
        <v>5296</v>
      </c>
      <c r="J5747" t="s">
        <v>15905</v>
      </c>
      <c r="K5747" t="s">
        <v>53</v>
      </c>
      <c r="L5747">
        <v>24008.366529999999</v>
      </c>
      <c r="M5747">
        <v>376</v>
      </c>
      <c r="N5747" t="s">
        <v>39</v>
      </c>
      <c r="O5747" s="1">
        <v>43507</v>
      </c>
      <c r="P5747" s="3">
        <f t="shared" si="179"/>
        <v>21</v>
      </c>
      <c r="Q5747" t="s">
        <v>44</v>
      </c>
      <c r="R5747" t="s">
        <v>33</v>
      </c>
    </row>
    <row r="5748" spans="1:18" x14ac:dyDescent="0.25">
      <c r="A5748" t="s">
        <v>15906</v>
      </c>
      <c r="B5748" s="3">
        <v>83</v>
      </c>
      <c r="C5748" s="3" t="str" cm="1">
        <f t="array" ref="C5748">_xlfn.IFS(B5748&lt;35,"Young",B5748&lt;60,"Middle",TRUE,"Senior")</f>
        <v>Senior</v>
      </c>
      <c r="D5748" t="s">
        <v>26</v>
      </c>
      <c r="E5748" t="str">
        <f t="shared" si="178"/>
        <v>Senior-Male</v>
      </c>
      <c r="F5748" t="s">
        <v>90</v>
      </c>
      <c r="G5748" t="s">
        <v>70</v>
      </c>
      <c r="H5748" s="1">
        <v>44640</v>
      </c>
      <c r="I5748" t="s">
        <v>15907</v>
      </c>
      <c r="J5748" t="s">
        <v>15908</v>
      </c>
      <c r="K5748" t="s">
        <v>21</v>
      </c>
      <c r="L5748">
        <v>22101.526160000001</v>
      </c>
      <c r="M5748">
        <v>150</v>
      </c>
      <c r="N5748" t="s">
        <v>43</v>
      </c>
      <c r="O5748" s="1">
        <v>44670</v>
      </c>
      <c r="P5748" s="3">
        <f t="shared" si="179"/>
        <v>30</v>
      </c>
      <c r="Q5748" t="s">
        <v>23</v>
      </c>
      <c r="R5748" t="s">
        <v>33</v>
      </c>
    </row>
    <row r="5749" spans="1:18" x14ac:dyDescent="0.25">
      <c r="A5749" t="s">
        <v>15909</v>
      </c>
      <c r="B5749" s="3">
        <v>18</v>
      </c>
      <c r="C5749" s="3" t="str" cm="1">
        <f t="array" ref="C5749">_xlfn.IFS(B5749&lt;35,"Young",B5749&lt;60,"Middle",TRUE,"Senior")</f>
        <v>Young</v>
      </c>
      <c r="D5749" t="s">
        <v>16</v>
      </c>
      <c r="E5749" t="str">
        <f t="shared" si="178"/>
        <v>Young-Female</v>
      </c>
      <c r="F5749" t="s">
        <v>115</v>
      </c>
      <c r="G5749" t="s">
        <v>70</v>
      </c>
      <c r="H5749" s="1">
        <v>44278</v>
      </c>
      <c r="I5749" t="s">
        <v>15910</v>
      </c>
      <c r="J5749" t="s">
        <v>15911</v>
      </c>
      <c r="K5749" t="s">
        <v>31</v>
      </c>
      <c r="L5749">
        <v>12563.34784</v>
      </c>
      <c r="M5749">
        <v>390</v>
      </c>
      <c r="N5749" t="s">
        <v>22</v>
      </c>
      <c r="O5749" s="1">
        <v>44281</v>
      </c>
      <c r="P5749" s="3">
        <f t="shared" si="179"/>
        <v>3</v>
      </c>
      <c r="Q5749" t="s">
        <v>32</v>
      </c>
      <c r="R5749" t="s">
        <v>33</v>
      </c>
    </row>
    <row r="5750" spans="1:18" x14ac:dyDescent="0.25">
      <c r="A5750" t="s">
        <v>15912</v>
      </c>
      <c r="B5750" s="3">
        <v>18</v>
      </c>
      <c r="C5750" s="3" t="str" cm="1">
        <f t="array" ref="C5750">_xlfn.IFS(B5750&lt;35,"Young",B5750&lt;60,"Middle",TRUE,"Senior")</f>
        <v>Young</v>
      </c>
      <c r="D5750" t="s">
        <v>26</v>
      </c>
      <c r="E5750" t="str">
        <f t="shared" si="178"/>
        <v>Young-Male</v>
      </c>
      <c r="F5750" t="s">
        <v>17</v>
      </c>
      <c r="G5750" t="s">
        <v>26593</v>
      </c>
      <c r="H5750" s="1">
        <v>43455</v>
      </c>
      <c r="I5750" t="s">
        <v>15913</v>
      </c>
      <c r="J5750" t="s">
        <v>15914</v>
      </c>
      <c r="K5750" t="s">
        <v>57</v>
      </c>
      <c r="L5750">
        <v>15421.020560000001</v>
      </c>
      <c r="M5750">
        <v>208</v>
      </c>
      <c r="N5750" t="s">
        <v>22</v>
      </c>
      <c r="O5750" s="1">
        <v>43468</v>
      </c>
      <c r="P5750" s="3">
        <f t="shared" si="179"/>
        <v>13</v>
      </c>
      <c r="Q5750" t="s">
        <v>32</v>
      </c>
      <c r="R5750" t="s">
        <v>33</v>
      </c>
    </row>
    <row r="5751" spans="1:18" x14ac:dyDescent="0.25">
      <c r="A5751" t="s">
        <v>2669</v>
      </c>
      <c r="B5751" s="3">
        <v>72</v>
      </c>
      <c r="C5751" s="3" t="str" cm="1">
        <f t="array" ref="C5751">_xlfn.IFS(B5751&lt;35,"Young",B5751&lt;60,"Middle",TRUE,"Senior")</f>
        <v>Senior</v>
      </c>
      <c r="D5751" t="s">
        <v>16</v>
      </c>
      <c r="E5751" t="str">
        <f t="shared" si="178"/>
        <v>Senior-Female</v>
      </c>
      <c r="F5751" t="s">
        <v>230</v>
      </c>
      <c r="G5751" t="s">
        <v>26592</v>
      </c>
      <c r="H5751" s="1">
        <v>45175</v>
      </c>
      <c r="I5751" t="s">
        <v>15915</v>
      </c>
      <c r="J5751" t="s">
        <v>15916</v>
      </c>
      <c r="K5751" t="s">
        <v>57</v>
      </c>
      <c r="L5751">
        <v>24919.620770000001</v>
      </c>
      <c r="M5751">
        <v>352</v>
      </c>
      <c r="N5751" t="s">
        <v>22</v>
      </c>
      <c r="O5751" s="1">
        <v>45185</v>
      </c>
      <c r="P5751" s="3">
        <f t="shared" si="179"/>
        <v>10</v>
      </c>
      <c r="Q5751" t="s">
        <v>49</v>
      </c>
      <c r="R5751" t="s">
        <v>45</v>
      </c>
    </row>
    <row r="5752" spans="1:18" x14ac:dyDescent="0.25">
      <c r="A5752" t="s">
        <v>15917</v>
      </c>
      <c r="B5752" s="3">
        <v>34</v>
      </c>
      <c r="C5752" s="3" t="str" cm="1">
        <f t="array" ref="C5752">_xlfn.IFS(B5752&lt;35,"Young",B5752&lt;60,"Middle",TRUE,"Senior")</f>
        <v>Young</v>
      </c>
      <c r="D5752" t="s">
        <v>26</v>
      </c>
      <c r="E5752" t="str">
        <f t="shared" si="178"/>
        <v>Young-Male</v>
      </c>
      <c r="F5752" t="s">
        <v>35</v>
      </c>
      <c r="G5752" t="s">
        <v>70</v>
      </c>
      <c r="H5752" s="1">
        <v>43886</v>
      </c>
      <c r="I5752" t="s">
        <v>15918</v>
      </c>
      <c r="J5752" t="s">
        <v>15919</v>
      </c>
      <c r="K5752" t="s">
        <v>57</v>
      </c>
      <c r="L5752">
        <v>45037.18737</v>
      </c>
      <c r="M5752">
        <v>143</v>
      </c>
      <c r="N5752" t="s">
        <v>39</v>
      </c>
      <c r="O5752" s="1">
        <v>43903</v>
      </c>
      <c r="P5752" s="3">
        <f t="shared" si="179"/>
        <v>17</v>
      </c>
      <c r="Q5752" t="s">
        <v>23</v>
      </c>
      <c r="R5752" t="s">
        <v>33</v>
      </c>
    </row>
    <row r="5753" spans="1:18" x14ac:dyDescent="0.25">
      <c r="A5753" t="s">
        <v>15920</v>
      </c>
      <c r="B5753" s="3">
        <v>21</v>
      </c>
      <c r="C5753" s="3" t="str" cm="1">
        <f t="array" ref="C5753">_xlfn.IFS(B5753&lt;35,"Young",B5753&lt;60,"Middle",TRUE,"Senior")</f>
        <v>Young</v>
      </c>
      <c r="D5753" t="s">
        <v>26</v>
      </c>
      <c r="E5753" t="str">
        <f t="shared" si="178"/>
        <v>Young-Male</v>
      </c>
      <c r="F5753" t="s">
        <v>90</v>
      </c>
      <c r="G5753" t="s">
        <v>28</v>
      </c>
      <c r="H5753" s="1">
        <v>44920</v>
      </c>
      <c r="I5753" t="s">
        <v>15921</v>
      </c>
      <c r="J5753" t="s">
        <v>15922</v>
      </c>
      <c r="K5753" t="s">
        <v>57</v>
      </c>
      <c r="L5753">
        <v>37691.353840000003</v>
      </c>
      <c r="M5753">
        <v>366</v>
      </c>
      <c r="N5753" t="s">
        <v>43</v>
      </c>
      <c r="O5753" s="1">
        <v>44926</v>
      </c>
      <c r="P5753" s="3">
        <f t="shared" si="179"/>
        <v>6</v>
      </c>
      <c r="Q5753" t="s">
        <v>85</v>
      </c>
      <c r="R5753" t="s">
        <v>45</v>
      </c>
    </row>
    <row r="5754" spans="1:18" x14ac:dyDescent="0.25">
      <c r="A5754" t="s">
        <v>15923</v>
      </c>
      <c r="B5754" s="3">
        <v>25</v>
      </c>
      <c r="C5754" s="3" t="str" cm="1">
        <f t="array" ref="C5754">_xlfn.IFS(B5754&lt;35,"Young",B5754&lt;60,"Middle",TRUE,"Senior")</f>
        <v>Young</v>
      </c>
      <c r="D5754" t="s">
        <v>26</v>
      </c>
      <c r="E5754" t="str">
        <f t="shared" si="178"/>
        <v>Young-Male</v>
      </c>
      <c r="F5754" t="s">
        <v>35</v>
      </c>
      <c r="G5754" t="s">
        <v>18</v>
      </c>
      <c r="H5754" s="1">
        <v>43619</v>
      </c>
      <c r="I5754" t="s">
        <v>13464</v>
      </c>
      <c r="J5754" t="s">
        <v>15924</v>
      </c>
      <c r="K5754" t="s">
        <v>53</v>
      </c>
      <c r="L5754">
        <v>22006.085999999999</v>
      </c>
      <c r="M5754">
        <v>212</v>
      </c>
      <c r="N5754" t="s">
        <v>43</v>
      </c>
      <c r="O5754" s="1">
        <v>43638</v>
      </c>
      <c r="P5754" s="3">
        <f t="shared" si="179"/>
        <v>19</v>
      </c>
      <c r="Q5754" t="s">
        <v>85</v>
      </c>
      <c r="R5754" t="s">
        <v>33</v>
      </c>
    </row>
    <row r="5755" spans="1:18" x14ac:dyDescent="0.25">
      <c r="A5755" t="s">
        <v>15925</v>
      </c>
      <c r="B5755" s="3">
        <v>76</v>
      </c>
      <c r="C5755" s="3" t="str" cm="1">
        <f t="array" ref="C5755">_xlfn.IFS(B5755&lt;35,"Young",B5755&lt;60,"Middle",TRUE,"Senior")</f>
        <v>Senior</v>
      </c>
      <c r="D5755" t="s">
        <v>16</v>
      </c>
      <c r="E5755" t="str">
        <f t="shared" si="178"/>
        <v>Senior-Female</v>
      </c>
      <c r="F5755" t="s">
        <v>230</v>
      </c>
      <c r="G5755" t="s">
        <v>26592</v>
      </c>
      <c r="H5755" s="1">
        <v>44430</v>
      </c>
      <c r="I5755" t="s">
        <v>15926</v>
      </c>
      <c r="J5755" t="s">
        <v>15927</v>
      </c>
      <c r="K5755" t="s">
        <v>31</v>
      </c>
      <c r="L5755">
        <v>28007.906790000001</v>
      </c>
      <c r="M5755">
        <v>409</v>
      </c>
      <c r="N5755" t="s">
        <v>22</v>
      </c>
      <c r="O5755" s="1">
        <v>44440</v>
      </c>
      <c r="P5755" s="3">
        <f t="shared" si="179"/>
        <v>10</v>
      </c>
      <c r="Q5755" t="s">
        <v>23</v>
      </c>
      <c r="R5755" t="s">
        <v>24</v>
      </c>
    </row>
    <row r="5756" spans="1:18" x14ac:dyDescent="0.25">
      <c r="A5756" t="s">
        <v>15928</v>
      </c>
      <c r="B5756" s="3">
        <v>74</v>
      </c>
      <c r="C5756" s="3" t="str" cm="1">
        <f t="array" ref="C5756">_xlfn.IFS(B5756&lt;35,"Young",B5756&lt;60,"Middle",TRUE,"Senior")</f>
        <v>Senior</v>
      </c>
      <c r="D5756" t="s">
        <v>16</v>
      </c>
      <c r="E5756" t="str">
        <f t="shared" si="178"/>
        <v>Senior-Female</v>
      </c>
      <c r="F5756" t="s">
        <v>115</v>
      </c>
      <c r="G5756" t="s">
        <v>26592</v>
      </c>
      <c r="H5756" s="1">
        <v>45211</v>
      </c>
      <c r="I5756" t="s">
        <v>15929</v>
      </c>
      <c r="J5756" t="s">
        <v>15930</v>
      </c>
      <c r="K5756" t="s">
        <v>57</v>
      </c>
      <c r="L5756">
        <v>13277.6958</v>
      </c>
      <c r="M5756">
        <v>253</v>
      </c>
      <c r="N5756" t="s">
        <v>22</v>
      </c>
      <c r="O5756" s="1">
        <v>45223</v>
      </c>
      <c r="P5756" s="3">
        <f t="shared" si="179"/>
        <v>12</v>
      </c>
      <c r="Q5756" t="s">
        <v>49</v>
      </c>
      <c r="R5756" t="s">
        <v>45</v>
      </c>
    </row>
    <row r="5757" spans="1:18" x14ac:dyDescent="0.25">
      <c r="A5757" t="s">
        <v>15931</v>
      </c>
      <c r="B5757" s="3">
        <v>65</v>
      </c>
      <c r="C5757" s="3" t="str" cm="1">
        <f t="array" ref="C5757">_xlfn.IFS(B5757&lt;35,"Young",B5757&lt;60,"Middle",TRUE,"Senior")</f>
        <v>Senior</v>
      </c>
      <c r="D5757" t="s">
        <v>16</v>
      </c>
      <c r="E5757" t="str">
        <f t="shared" si="178"/>
        <v>Senior-Female</v>
      </c>
      <c r="F5757" t="s">
        <v>35</v>
      </c>
      <c r="G5757" t="s">
        <v>26593</v>
      </c>
      <c r="H5757" s="1">
        <v>45037</v>
      </c>
      <c r="I5757" t="s">
        <v>15932</v>
      </c>
      <c r="J5757" t="s">
        <v>15933</v>
      </c>
      <c r="K5757" t="s">
        <v>53</v>
      </c>
      <c r="L5757">
        <v>34428.820140000003</v>
      </c>
      <c r="M5757">
        <v>466</v>
      </c>
      <c r="N5757" t="s">
        <v>43</v>
      </c>
      <c r="O5757" s="1">
        <v>45056</v>
      </c>
      <c r="P5757" s="3">
        <f t="shared" si="179"/>
        <v>19</v>
      </c>
      <c r="Q5757" t="s">
        <v>44</v>
      </c>
      <c r="R5757" t="s">
        <v>45</v>
      </c>
    </row>
    <row r="5758" spans="1:18" x14ac:dyDescent="0.25">
      <c r="A5758" t="s">
        <v>15934</v>
      </c>
      <c r="B5758" s="3">
        <v>52</v>
      </c>
      <c r="C5758" s="3" t="str" cm="1">
        <f t="array" ref="C5758">_xlfn.IFS(B5758&lt;35,"Young",B5758&lt;60,"Middle",TRUE,"Senior")</f>
        <v>Middle</v>
      </c>
      <c r="D5758" t="s">
        <v>26</v>
      </c>
      <c r="E5758" t="str">
        <f t="shared" si="178"/>
        <v>Middle-Male</v>
      </c>
      <c r="F5758" t="s">
        <v>35</v>
      </c>
      <c r="G5758" t="s">
        <v>18</v>
      </c>
      <c r="H5758" s="1">
        <v>44750</v>
      </c>
      <c r="I5758" t="s">
        <v>15935</v>
      </c>
      <c r="J5758" t="s">
        <v>15936</v>
      </c>
      <c r="K5758" t="s">
        <v>53</v>
      </c>
      <c r="L5758">
        <v>44616.517610000003</v>
      </c>
      <c r="M5758">
        <v>339</v>
      </c>
      <c r="N5758" t="s">
        <v>39</v>
      </c>
      <c r="O5758" s="1">
        <v>44751</v>
      </c>
      <c r="P5758" s="3">
        <f t="shared" si="179"/>
        <v>1</v>
      </c>
      <c r="Q5758" t="s">
        <v>85</v>
      </c>
      <c r="R5758" t="s">
        <v>24</v>
      </c>
    </row>
    <row r="5759" spans="1:18" x14ac:dyDescent="0.25">
      <c r="A5759" t="s">
        <v>15937</v>
      </c>
      <c r="B5759" s="3">
        <v>23</v>
      </c>
      <c r="C5759" s="3" t="str" cm="1">
        <f t="array" ref="C5759">_xlfn.IFS(B5759&lt;35,"Young",B5759&lt;60,"Middle",TRUE,"Senior")</f>
        <v>Young</v>
      </c>
      <c r="D5759" t="s">
        <v>16</v>
      </c>
      <c r="E5759" t="str">
        <f t="shared" si="178"/>
        <v>Young-Female</v>
      </c>
      <c r="F5759" t="s">
        <v>27</v>
      </c>
      <c r="G5759" t="s">
        <v>18</v>
      </c>
      <c r="H5759" s="1">
        <v>43539</v>
      </c>
      <c r="I5759" t="s">
        <v>15938</v>
      </c>
      <c r="J5759" t="s">
        <v>15939</v>
      </c>
      <c r="K5759" t="s">
        <v>61</v>
      </c>
      <c r="L5759">
        <v>8504.8486209999992</v>
      </c>
      <c r="M5759">
        <v>467</v>
      </c>
      <c r="N5759" t="s">
        <v>39</v>
      </c>
      <c r="O5759" s="1">
        <v>43563</v>
      </c>
      <c r="P5759" s="3">
        <f t="shared" si="179"/>
        <v>24</v>
      </c>
      <c r="Q5759" t="s">
        <v>49</v>
      </c>
      <c r="R5759" t="s">
        <v>33</v>
      </c>
    </row>
    <row r="5760" spans="1:18" x14ac:dyDescent="0.25">
      <c r="A5760" t="s">
        <v>15940</v>
      </c>
      <c r="B5760" s="3">
        <v>49</v>
      </c>
      <c r="C5760" s="3" t="str" cm="1">
        <f t="array" ref="C5760">_xlfn.IFS(B5760&lt;35,"Young",B5760&lt;60,"Middle",TRUE,"Senior")</f>
        <v>Middle</v>
      </c>
      <c r="D5760" t="s">
        <v>16</v>
      </c>
      <c r="E5760" t="str">
        <f t="shared" si="178"/>
        <v>Middle-Female</v>
      </c>
      <c r="F5760" t="s">
        <v>90</v>
      </c>
      <c r="G5760" t="s">
        <v>26592</v>
      </c>
      <c r="H5760" s="1">
        <v>44740</v>
      </c>
      <c r="I5760" t="s">
        <v>3911</v>
      </c>
      <c r="J5760" t="s">
        <v>15941</v>
      </c>
      <c r="K5760" t="s">
        <v>61</v>
      </c>
      <c r="L5760">
        <v>12796.28872</v>
      </c>
      <c r="M5760">
        <v>434</v>
      </c>
      <c r="N5760" t="s">
        <v>22</v>
      </c>
      <c r="O5760" s="1">
        <v>44751</v>
      </c>
      <c r="P5760" s="3">
        <f t="shared" si="179"/>
        <v>11</v>
      </c>
      <c r="Q5760" t="s">
        <v>23</v>
      </c>
      <c r="R5760" t="s">
        <v>24</v>
      </c>
    </row>
    <row r="5761" spans="1:18" x14ac:dyDescent="0.25">
      <c r="A5761" t="s">
        <v>15942</v>
      </c>
      <c r="B5761" s="3">
        <v>30</v>
      </c>
      <c r="C5761" s="3" t="str" cm="1">
        <f t="array" ref="C5761">_xlfn.IFS(B5761&lt;35,"Young",B5761&lt;60,"Middle",TRUE,"Senior")</f>
        <v>Young</v>
      </c>
      <c r="D5761" t="s">
        <v>16</v>
      </c>
      <c r="E5761" t="str">
        <f t="shared" si="178"/>
        <v>Young-Female</v>
      </c>
      <c r="F5761" t="s">
        <v>35</v>
      </c>
      <c r="G5761" t="s">
        <v>28</v>
      </c>
      <c r="H5761" s="1">
        <v>44144</v>
      </c>
      <c r="I5761" t="s">
        <v>15943</v>
      </c>
      <c r="J5761" t="s">
        <v>10490</v>
      </c>
      <c r="K5761" t="s">
        <v>31</v>
      </c>
      <c r="L5761">
        <v>36855.109190000003</v>
      </c>
      <c r="M5761">
        <v>118</v>
      </c>
      <c r="N5761" t="s">
        <v>22</v>
      </c>
      <c r="O5761" s="1">
        <v>44150</v>
      </c>
      <c r="P5761" s="3">
        <f t="shared" si="179"/>
        <v>6</v>
      </c>
      <c r="Q5761" t="s">
        <v>44</v>
      </c>
      <c r="R5761" t="s">
        <v>24</v>
      </c>
    </row>
    <row r="5762" spans="1:18" x14ac:dyDescent="0.25">
      <c r="A5762" t="s">
        <v>15944</v>
      </c>
      <c r="B5762" s="3">
        <v>23</v>
      </c>
      <c r="C5762" s="3" t="str" cm="1">
        <f t="array" ref="C5762">_xlfn.IFS(B5762&lt;35,"Young",B5762&lt;60,"Middle",TRUE,"Senior")</f>
        <v>Young</v>
      </c>
      <c r="D5762" t="s">
        <v>16</v>
      </c>
      <c r="E5762" t="str">
        <f t="shared" si="178"/>
        <v>Young-Female</v>
      </c>
      <c r="F5762" t="s">
        <v>35</v>
      </c>
      <c r="G5762" t="s">
        <v>18</v>
      </c>
      <c r="H5762" s="1">
        <v>44076</v>
      </c>
      <c r="I5762" t="s">
        <v>15945</v>
      </c>
      <c r="J5762" t="s">
        <v>15946</v>
      </c>
      <c r="K5762" t="s">
        <v>61</v>
      </c>
      <c r="L5762">
        <v>50021.27781</v>
      </c>
      <c r="M5762">
        <v>241</v>
      </c>
      <c r="N5762" t="s">
        <v>43</v>
      </c>
      <c r="O5762" s="1">
        <v>44086</v>
      </c>
      <c r="P5762" s="3">
        <f t="shared" si="179"/>
        <v>10</v>
      </c>
      <c r="Q5762" t="s">
        <v>23</v>
      </c>
      <c r="R5762" t="s">
        <v>24</v>
      </c>
    </row>
    <row r="5763" spans="1:18" x14ac:dyDescent="0.25">
      <c r="A5763" t="s">
        <v>15947</v>
      </c>
      <c r="B5763" s="3">
        <v>24</v>
      </c>
      <c r="C5763" s="3" t="str" cm="1">
        <f t="array" ref="C5763">_xlfn.IFS(B5763&lt;35,"Young",B5763&lt;60,"Middle",TRUE,"Senior")</f>
        <v>Young</v>
      </c>
      <c r="D5763" t="s">
        <v>16</v>
      </c>
      <c r="E5763" t="str">
        <f t="shared" ref="E5763:E5826" si="180">C5763 &amp; "-" &amp; D5763</f>
        <v>Young-Female</v>
      </c>
      <c r="F5763" t="s">
        <v>63</v>
      </c>
      <c r="G5763" t="s">
        <v>18</v>
      </c>
      <c r="H5763" s="1">
        <v>43851</v>
      </c>
      <c r="I5763" t="s">
        <v>15948</v>
      </c>
      <c r="J5763" t="s">
        <v>5969</v>
      </c>
      <c r="K5763" t="s">
        <v>53</v>
      </c>
      <c r="L5763">
        <v>13079.45047</v>
      </c>
      <c r="M5763">
        <v>412</v>
      </c>
      <c r="N5763" t="s">
        <v>39</v>
      </c>
      <c r="O5763" s="1">
        <v>43859</v>
      </c>
      <c r="P5763" s="3">
        <f t="shared" ref="P5763:P5826" si="181">O5763-H5763</f>
        <v>8</v>
      </c>
      <c r="Q5763" t="s">
        <v>44</v>
      </c>
      <c r="R5763" t="s">
        <v>24</v>
      </c>
    </row>
    <row r="5764" spans="1:18" x14ac:dyDescent="0.25">
      <c r="A5764" t="s">
        <v>15949</v>
      </c>
      <c r="B5764" s="3">
        <v>26</v>
      </c>
      <c r="C5764" s="3" t="str" cm="1">
        <f t="array" ref="C5764">_xlfn.IFS(B5764&lt;35,"Young",B5764&lt;60,"Middle",TRUE,"Senior")</f>
        <v>Young</v>
      </c>
      <c r="D5764" t="s">
        <v>26</v>
      </c>
      <c r="E5764" t="str">
        <f t="shared" si="180"/>
        <v>Young-Male</v>
      </c>
      <c r="F5764" t="s">
        <v>63</v>
      </c>
      <c r="G5764" t="s">
        <v>28</v>
      </c>
      <c r="H5764" s="1">
        <v>45079</v>
      </c>
      <c r="I5764" t="s">
        <v>15950</v>
      </c>
      <c r="J5764" t="s">
        <v>15951</v>
      </c>
      <c r="K5764" t="s">
        <v>57</v>
      </c>
      <c r="L5764">
        <v>15560.85621</v>
      </c>
      <c r="M5764">
        <v>187</v>
      </c>
      <c r="N5764" t="s">
        <v>43</v>
      </c>
      <c r="O5764" s="1">
        <v>45102</v>
      </c>
      <c r="P5764" s="3">
        <f t="shared" si="181"/>
        <v>23</v>
      </c>
      <c r="Q5764" t="s">
        <v>49</v>
      </c>
      <c r="R5764" t="s">
        <v>33</v>
      </c>
    </row>
    <row r="5765" spans="1:18" x14ac:dyDescent="0.25">
      <c r="A5765" t="s">
        <v>15952</v>
      </c>
      <c r="B5765" s="3">
        <v>64</v>
      </c>
      <c r="C5765" s="3" t="str" cm="1">
        <f t="array" ref="C5765">_xlfn.IFS(B5765&lt;35,"Young",B5765&lt;60,"Middle",TRUE,"Senior")</f>
        <v>Senior</v>
      </c>
      <c r="D5765" t="s">
        <v>16</v>
      </c>
      <c r="E5765" t="str">
        <f t="shared" si="180"/>
        <v>Senior-Female</v>
      </c>
      <c r="F5765" t="s">
        <v>230</v>
      </c>
      <c r="G5765" t="s">
        <v>36</v>
      </c>
      <c r="H5765" s="1">
        <v>43569</v>
      </c>
      <c r="I5765" t="s">
        <v>15953</v>
      </c>
      <c r="J5765" t="s">
        <v>15954</v>
      </c>
      <c r="K5765" t="s">
        <v>53</v>
      </c>
      <c r="L5765">
        <v>16837.945670000001</v>
      </c>
      <c r="M5765">
        <v>422</v>
      </c>
      <c r="N5765" t="s">
        <v>39</v>
      </c>
      <c r="O5765" s="1">
        <v>43590</v>
      </c>
      <c r="P5765" s="3">
        <f t="shared" si="181"/>
        <v>21</v>
      </c>
      <c r="Q5765" t="s">
        <v>23</v>
      </c>
      <c r="R5765" t="s">
        <v>24</v>
      </c>
    </row>
    <row r="5766" spans="1:18" x14ac:dyDescent="0.25">
      <c r="A5766" t="s">
        <v>15955</v>
      </c>
      <c r="B5766" s="3">
        <v>31</v>
      </c>
      <c r="C5766" s="3" t="str" cm="1">
        <f t="array" ref="C5766">_xlfn.IFS(B5766&lt;35,"Young",B5766&lt;60,"Middle",TRUE,"Senior")</f>
        <v>Young</v>
      </c>
      <c r="D5766" t="s">
        <v>16</v>
      </c>
      <c r="E5766" t="str">
        <f t="shared" si="180"/>
        <v>Young-Female</v>
      </c>
      <c r="F5766" t="s">
        <v>63</v>
      </c>
      <c r="G5766" t="s">
        <v>18</v>
      </c>
      <c r="H5766" s="1">
        <v>44149</v>
      </c>
      <c r="I5766" t="s">
        <v>15956</v>
      </c>
      <c r="J5766" t="s">
        <v>15957</v>
      </c>
      <c r="K5766" t="s">
        <v>57</v>
      </c>
      <c r="L5766">
        <v>54658.215199999999</v>
      </c>
      <c r="M5766">
        <v>386</v>
      </c>
      <c r="N5766" t="s">
        <v>39</v>
      </c>
      <c r="O5766" s="1">
        <v>44165</v>
      </c>
      <c r="P5766" s="3">
        <f t="shared" si="181"/>
        <v>16</v>
      </c>
      <c r="Q5766" t="s">
        <v>32</v>
      </c>
      <c r="R5766" t="s">
        <v>24</v>
      </c>
    </row>
    <row r="5767" spans="1:18" x14ac:dyDescent="0.25">
      <c r="A5767" t="s">
        <v>15958</v>
      </c>
      <c r="B5767" s="3">
        <v>58</v>
      </c>
      <c r="C5767" s="3" t="str" cm="1">
        <f t="array" ref="C5767">_xlfn.IFS(B5767&lt;35,"Young",B5767&lt;60,"Middle",TRUE,"Senior")</f>
        <v>Middle</v>
      </c>
      <c r="D5767" t="s">
        <v>16</v>
      </c>
      <c r="E5767" t="str">
        <f t="shared" si="180"/>
        <v>Middle-Female</v>
      </c>
      <c r="F5767" t="s">
        <v>230</v>
      </c>
      <c r="G5767" t="s">
        <v>70</v>
      </c>
      <c r="H5767" s="1">
        <v>45164</v>
      </c>
      <c r="I5767" t="s">
        <v>15959</v>
      </c>
      <c r="J5767" t="s">
        <v>15960</v>
      </c>
      <c r="K5767" t="s">
        <v>53</v>
      </c>
      <c r="L5767">
        <v>63142.290919999999</v>
      </c>
      <c r="M5767">
        <v>186</v>
      </c>
      <c r="N5767" t="s">
        <v>22</v>
      </c>
      <c r="O5767" s="1">
        <v>45179</v>
      </c>
      <c r="P5767" s="3">
        <f t="shared" si="181"/>
        <v>15</v>
      </c>
      <c r="Q5767" t="s">
        <v>49</v>
      </c>
      <c r="R5767" t="s">
        <v>33</v>
      </c>
    </row>
    <row r="5768" spans="1:18" x14ac:dyDescent="0.25">
      <c r="A5768" t="s">
        <v>15961</v>
      </c>
      <c r="B5768" s="3">
        <v>34</v>
      </c>
      <c r="C5768" s="3" t="str" cm="1">
        <f t="array" ref="C5768">_xlfn.IFS(B5768&lt;35,"Young",B5768&lt;60,"Middle",TRUE,"Senior")</f>
        <v>Young</v>
      </c>
      <c r="D5768" t="s">
        <v>26</v>
      </c>
      <c r="E5768" t="str">
        <f t="shared" si="180"/>
        <v>Young-Male</v>
      </c>
      <c r="F5768" t="s">
        <v>50</v>
      </c>
      <c r="G5768" t="s">
        <v>70</v>
      </c>
      <c r="H5768" s="1">
        <v>44822</v>
      </c>
      <c r="I5768" t="s">
        <v>15962</v>
      </c>
      <c r="J5768" t="s">
        <v>1462</v>
      </c>
      <c r="K5768" t="s">
        <v>53</v>
      </c>
      <c r="L5768">
        <v>18031.851439999999</v>
      </c>
      <c r="M5768">
        <v>110</v>
      </c>
      <c r="N5768" t="s">
        <v>22</v>
      </c>
      <c r="O5768" s="1">
        <v>44828</v>
      </c>
      <c r="P5768" s="3">
        <f t="shared" si="181"/>
        <v>6</v>
      </c>
      <c r="Q5768" t="s">
        <v>49</v>
      </c>
      <c r="R5768" t="s">
        <v>45</v>
      </c>
    </row>
    <row r="5769" spans="1:18" x14ac:dyDescent="0.25">
      <c r="A5769" t="s">
        <v>111</v>
      </c>
      <c r="B5769" s="3">
        <v>82</v>
      </c>
      <c r="C5769" s="3" t="str" cm="1">
        <f t="array" ref="C5769">_xlfn.IFS(B5769&lt;35,"Young",B5769&lt;60,"Middle",TRUE,"Senior")</f>
        <v>Senior</v>
      </c>
      <c r="D5769" t="s">
        <v>26</v>
      </c>
      <c r="E5769" t="str">
        <f t="shared" si="180"/>
        <v>Senior-Male</v>
      </c>
      <c r="F5769" t="s">
        <v>90</v>
      </c>
      <c r="G5769" t="s">
        <v>28</v>
      </c>
      <c r="H5769" s="1">
        <v>44868</v>
      </c>
      <c r="I5769" t="s">
        <v>1308</v>
      </c>
      <c r="J5769" t="s">
        <v>15963</v>
      </c>
      <c r="K5769" t="s">
        <v>57</v>
      </c>
      <c r="L5769">
        <v>18128.48821</v>
      </c>
      <c r="M5769">
        <v>440</v>
      </c>
      <c r="N5769" t="s">
        <v>22</v>
      </c>
      <c r="O5769" s="1">
        <v>44890</v>
      </c>
      <c r="P5769" s="3">
        <f t="shared" si="181"/>
        <v>22</v>
      </c>
      <c r="Q5769" t="s">
        <v>32</v>
      </c>
      <c r="R5769" t="s">
        <v>45</v>
      </c>
    </row>
    <row r="5770" spans="1:18" x14ac:dyDescent="0.25">
      <c r="A5770" t="s">
        <v>15964</v>
      </c>
      <c r="B5770" s="3">
        <v>75</v>
      </c>
      <c r="C5770" s="3" t="str" cm="1">
        <f t="array" ref="C5770">_xlfn.IFS(B5770&lt;35,"Young",B5770&lt;60,"Middle",TRUE,"Senior")</f>
        <v>Senior</v>
      </c>
      <c r="D5770" t="s">
        <v>16</v>
      </c>
      <c r="E5770" t="str">
        <f t="shared" si="180"/>
        <v>Senior-Female</v>
      </c>
      <c r="F5770" t="s">
        <v>35</v>
      </c>
      <c r="G5770" t="s">
        <v>36</v>
      </c>
      <c r="H5770" s="1">
        <v>44966</v>
      </c>
      <c r="I5770" t="s">
        <v>15965</v>
      </c>
      <c r="J5770" t="s">
        <v>2205</v>
      </c>
      <c r="K5770" t="s">
        <v>57</v>
      </c>
      <c r="L5770">
        <v>21624.472170000001</v>
      </c>
      <c r="M5770">
        <v>108</v>
      </c>
      <c r="N5770" t="s">
        <v>22</v>
      </c>
      <c r="O5770" s="1">
        <v>44967</v>
      </c>
      <c r="P5770" s="3">
        <f t="shared" si="181"/>
        <v>1</v>
      </c>
      <c r="Q5770" t="s">
        <v>44</v>
      </c>
      <c r="R5770" t="s">
        <v>33</v>
      </c>
    </row>
    <row r="5771" spans="1:18" x14ac:dyDescent="0.25">
      <c r="A5771" t="s">
        <v>15966</v>
      </c>
      <c r="B5771" s="3">
        <v>38</v>
      </c>
      <c r="C5771" s="3" t="str" cm="1">
        <f t="array" ref="C5771">_xlfn.IFS(B5771&lt;35,"Young",B5771&lt;60,"Middle",TRUE,"Senior")</f>
        <v>Middle</v>
      </c>
      <c r="D5771" t="s">
        <v>16</v>
      </c>
      <c r="E5771" t="str">
        <f t="shared" si="180"/>
        <v>Middle-Female</v>
      </c>
      <c r="F5771" t="s">
        <v>230</v>
      </c>
      <c r="G5771" t="s">
        <v>36</v>
      </c>
      <c r="H5771" s="1">
        <v>43769</v>
      </c>
      <c r="I5771" t="s">
        <v>15967</v>
      </c>
      <c r="J5771" t="s">
        <v>15968</v>
      </c>
      <c r="K5771" t="s">
        <v>57</v>
      </c>
      <c r="L5771">
        <v>9248.1211889999995</v>
      </c>
      <c r="M5771">
        <v>194</v>
      </c>
      <c r="N5771" t="s">
        <v>39</v>
      </c>
      <c r="O5771" s="1">
        <v>43797</v>
      </c>
      <c r="P5771" s="3">
        <f t="shared" si="181"/>
        <v>28</v>
      </c>
      <c r="Q5771" t="s">
        <v>32</v>
      </c>
      <c r="R5771" t="s">
        <v>24</v>
      </c>
    </row>
    <row r="5772" spans="1:18" x14ac:dyDescent="0.25">
      <c r="A5772" t="s">
        <v>15969</v>
      </c>
      <c r="B5772" s="3">
        <v>51</v>
      </c>
      <c r="C5772" s="3" t="str" cm="1">
        <f t="array" ref="C5772">_xlfn.IFS(B5772&lt;35,"Young",B5772&lt;60,"Middle",TRUE,"Senior")</f>
        <v>Middle</v>
      </c>
      <c r="D5772" t="s">
        <v>26</v>
      </c>
      <c r="E5772" t="str">
        <f t="shared" si="180"/>
        <v>Middle-Male</v>
      </c>
      <c r="F5772" t="s">
        <v>63</v>
      </c>
      <c r="G5772" t="s">
        <v>26592</v>
      </c>
      <c r="H5772" s="1">
        <v>44433</v>
      </c>
      <c r="I5772" t="s">
        <v>6767</v>
      </c>
      <c r="J5772" t="s">
        <v>15970</v>
      </c>
      <c r="K5772" t="s">
        <v>31</v>
      </c>
      <c r="L5772">
        <v>14832.93381</v>
      </c>
      <c r="M5772">
        <v>108</v>
      </c>
      <c r="N5772" t="s">
        <v>22</v>
      </c>
      <c r="O5772" s="1">
        <v>44435</v>
      </c>
      <c r="P5772" s="3">
        <f t="shared" si="181"/>
        <v>2</v>
      </c>
      <c r="Q5772" t="s">
        <v>85</v>
      </c>
      <c r="R5772" t="s">
        <v>24</v>
      </c>
    </row>
    <row r="5773" spans="1:18" x14ac:dyDescent="0.25">
      <c r="A5773" t="s">
        <v>582</v>
      </c>
      <c r="B5773" s="3">
        <v>48</v>
      </c>
      <c r="C5773" s="3" t="str" cm="1">
        <f t="array" ref="C5773">_xlfn.IFS(B5773&lt;35,"Young",B5773&lt;60,"Middle",TRUE,"Senior")</f>
        <v>Middle</v>
      </c>
      <c r="D5773" t="s">
        <v>16</v>
      </c>
      <c r="E5773" t="str">
        <f t="shared" si="180"/>
        <v>Middle-Female</v>
      </c>
      <c r="F5773" t="s">
        <v>35</v>
      </c>
      <c r="G5773" t="s">
        <v>26592</v>
      </c>
      <c r="H5773" s="1">
        <v>43660</v>
      </c>
      <c r="I5773" t="s">
        <v>15971</v>
      </c>
      <c r="J5773" t="s">
        <v>15972</v>
      </c>
      <c r="K5773" t="s">
        <v>31</v>
      </c>
      <c r="L5773">
        <v>7003.6391089999997</v>
      </c>
      <c r="M5773">
        <v>452</v>
      </c>
      <c r="N5773" t="s">
        <v>22</v>
      </c>
      <c r="O5773" s="1">
        <v>43681</v>
      </c>
      <c r="P5773" s="3">
        <f t="shared" si="181"/>
        <v>21</v>
      </c>
      <c r="Q5773" t="s">
        <v>44</v>
      </c>
      <c r="R5773" t="s">
        <v>24</v>
      </c>
    </row>
    <row r="5774" spans="1:18" x14ac:dyDescent="0.25">
      <c r="A5774" t="s">
        <v>15973</v>
      </c>
      <c r="B5774" s="3">
        <v>40</v>
      </c>
      <c r="C5774" s="3" t="str" cm="1">
        <f t="array" ref="C5774">_xlfn.IFS(B5774&lt;35,"Young",B5774&lt;60,"Middle",TRUE,"Senior")</f>
        <v>Middle</v>
      </c>
      <c r="D5774" t="s">
        <v>16</v>
      </c>
      <c r="E5774" t="str">
        <f t="shared" si="180"/>
        <v>Middle-Female</v>
      </c>
      <c r="F5774" t="s">
        <v>27</v>
      </c>
      <c r="G5774" t="s">
        <v>36</v>
      </c>
      <c r="H5774" s="1">
        <v>43472</v>
      </c>
      <c r="I5774" t="s">
        <v>15974</v>
      </c>
      <c r="J5774" t="s">
        <v>14166</v>
      </c>
      <c r="K5774" t="s">
        <v>61</v>
      </c>
      <c r="L5774">
        <v>751.06965319999995</v>
      </c>
      <c r="M5774">
        <v>341</v>
      </c>
      <c r="N5774" t="s">
        <v>22</v>
      </c>
      <c r="O5774" s="1">
        <v>43493</v>
      </c>
      <c r="P5774" s="3">
        <f t="shared" si="181"/>
        <v>21</v>
      </c>
      <c r="Q5774" t="s">
        <v>44</v>
      </c>
      <c r="R5774" t="s">
        <v>33</v>
      </c>
    </row>
    <row r="5775" spans="1:18" x14ac:dyDescent="0.25">
      <c r="A5775" t="s">
        <v>15975</v>
      </c>
      <c r="B5775" s="3">
        <v>82</v>
      </c>
      <c r="C5775" s="3" t="str" cm="1">
        <f t="array" ref="C5775">_xlfn.IFS(B5775&lt;35,"Young",B5775&lt;60,"Middle",TRUE,"Senior")</f>
        <v>Senior</v>
      </c>
      <c r="D5775" t="s">
        <v>26</v>
      </c>
      <c r="E5775" t="str">
        <f t="shared" si="180"/>
        <v>Senior-Male</v>
      </c>
      <c r="F5775" t="s">
        <v>230</v>
      </c>
      <c r="G5775" t="s">
        <v>70</v>
      </c>
      <c r="H5775" s="1">
        <v>44766</v>
      </c>
      <c r="I5775" t="s">
        <v>15976</v>
      </c>
      <c r="J5775" t="s">
        <v>15977</v>
      </c>
      <c r="K5775" t="s">
        <v>31</v>
      </c>
      <c r="L5775">
        <v>45858.789089999998</v>
      </c>
      <c r="M5775">
        <v>484</v>
      </c>
      <c r="N5775" t="s">
        <v>22</v>
      </c>
      <c r="O5775" s="1">
        <v>44772</v>
      </c>
      <c r="P5775" s="3">
        <f t="shared" si="181"/>
        <v>6</v>
      </c>
      <c r="Q5775" t="s">
        <v>23</v>
      </c>
      <c r="R5775" t="s">
        <v>33</v>
      </c>
    </row>
    <row r="5776" spans="1:18" x14ac:dyDescent="0.25">
      <c r="A5776" t="s">
        <v>3839</v>
      </c>
      <c r="B5776" s="3">
        <v>36</v>
      </c>
      <c r="C5776" s="3" t="str" cm="1">
        <f t="array" ref="C5776">_xlfn.IFS(B5776&lt;35,"Young",B5776&lt;60,"Middle",TRUE,"Senior")</f>
        <v>Middle</v>
      </c>
      <c r="D5776" t="s">
        <v>16</v>
      </c>
      <c r="E5776" t="str">
        <f t="shared" si="180"/>
        <v>Middle-Female</v>
      </c>
      <c r="F5776" t="s">
        <v>63</v>
      </c>
      <c r="G5776" t="s">
        <v>18</v>
      </c>
      <c r="H5776" s="1">
        <v>44913</v>
      </c>
      <c r="I5776" t="s">
        <v>15978</v>
      </c>
      <c r="J5776" t="s">
        <v>15979</v>
      </c>
      <c r="K5776" t="s">
        <v>53</v>
      </c>
      <c r="L5776">
        <v>32351.016899999999</v>
      </c>
      <c r="M5776">
        <v>376</v>
      </c>
      <c r="N5776" t="s">
        <v>43</v>
      </c>
      <c r="O5776" s="1">
        <v>44920</v>
      </c>
      <c r="P5776" s="3">
        <f t="shared" si="181"/>
        <v>7</v>
      </c>
      <c r="Q5776" t="s">
        <v>85</v>
      </c>
      <c r="R5776" t="s">
        <v>24</v>
      </c>
    </row>
    <row r="5777" spans="1:18" x14ac:dyDescent="0.25">
      <c r="A5777" t="s">
        <v>15980</v>
      </c>
      <c r="B5777" s="3">
        <v>26</v>
      </c>
      <c r="C5777" s="3" t="str" cm="1">
        <f t="array" ref="C5777">_xlfn.IFS(B5777&lt;35,"Young",B5777&lt;60,"Middle",TRUE,"Senior")</f>
        <v>Young</v>
      </c>
      <c r="D5777" t="s">
        <v>26</v>
      </c>
      <c r="E5777" t="str">
        <f t="shared" si="180"/>
        <v>Young-Male</v>
      </c>
      <c r="F5777" t="s">
        <v>50</v>
      </c>
      <c r="G5777" t="s">
        <v>28</v>
      </c>
      <c r="H5777" s="1">
        <v>45009</v>
      </c>
      <c r="I5777" t="s">
        <v>15981</v>
      </c>
      <c r="J5777" t="s">
        <v>15982</v>
      </c>
      <c r="K5777" t="s">
        <v>57</v>
      </c>
      <c r="L5777">
        <v>39197.482199999999</v>
      </c>
      <c r="M5777">
        <v>430</v>
      </c>
      <c r="N5777" t="s">
        <v>43</v>
      </c>
      <c r="O5777" s="1">
        <v>45023</v>
      </c>
      <c r="P5777" s="3">
        <f t="shared" si="181"/>
        <v>14</v>
      </c>
      <c r="Q5777" t="s">
        <v>23</v>
      </c>
      <c r="R5777" t="s">
        <v>33</v>
      </c>
    </row>
    <row r="5778" spans="1:18" x14ac:dyDescent="0.25">
      <c r="A5778" t="s">
        <v>15983</v>
      </c>
      <c r="B5778" s="3">
        <v>84</v>
      </c>
      <c r="C5778" s="3" t="str" cm="1">
        <f t="array" ref="C5778">_xlfn.IFS(B5778&lt;35,"Young",B5778&lt;60,"Middle",TRUE,"Senior")</f>
        <v>Senior</v>
      </c>
      <c r="D5778" t="s">
        <v>26</v>
      </c>
      <c r="E5778" t="str">
        <f t="shared" si="180"/>
        <v>Senior-Male</v>
      </c>
      <c r="F5778" t="s">
        <v>90</v>
      </c>
      <c r="G5778" t="s">
        <v>70</v>
      </c>
      <c r="H5778" s="1">
        <v>43828</v>
      </c>
      <c r="I5778" t="s">
        <v>15984</v>
      </c>
      <c r="J5778" t="s">
        <v>15985</v>
      </c>
      <c r="K5778" t="s">
        <v>61</v>
      </c>
      <c r="L5778">
        <v>51231.676979999997</v>
      </c>
      <c r="M5778">
        <v>185</v>
      </c>
      <c r="N5778" t="s">
        <v>22</v>
      </c>
      <c r="O5778" s="1">
        <v>43833</v>
      </c>
      <c r="P5778" s="3">
        <f t="shared" si="181"/>
        <v>5</v>
      </c>
      <c r="Q5778" t="s">
        <v>85</v>
      </c>
      <c r="R5778" t="s">
        <v>33</v>
      </c>
    </row>
    <row r="5779" spans="1:18" x14ac:dyDescent="0.25">
      <c r="A5779" t="s">
        <v>15986</v>
      </c>
      <c r="B5779" s="3">
        <v>56</v>
      </c>
      <c r="C5779" s="3" t="str" cm="1">
        <f t="array" ref="C5779">_xlfn.IFS(B5779&lt;35,"Young",B5779&lt;60,"Middle",TRUE,"Senior")</f>
        <v>Middle</v>
      </c>
      <c r="D5779" t="s">
        <v>26</v>
      </c>
      <c r="E5779" t="str">
        <f t="shared" si="180"/>
        <v>Middle-Male</v>
      </c>
      <c r="F5779" t="s">
        <v>230</v>
      </c>
      <c r="G5779" t="s">
        <v>36</v>
      </c>
      <c r="H5779" s="1">
        <v>44564</v>
      </c>
      <c r="I5779" t="s">
        <v>15987</v>
      </c>
      <c r="J5779" t="s">
        <v>15988</v>
      </c>
      <c r="K5779" t="s">
        <v>31</v>
      </c>
      <c r="L5779">
        <v>24474.166730000001</v>
      </c>
      <c r="M5779">
        <v>403</v>
      </c>
      <c r="N5779" t="s">
        <v>43</v>
      </c>
      <c r="O5779" s="1">
        <v>44575</v>
      </c>
      <c r="P5779" s="3">
        <f t="shared" si="181"/>
        <v>11</v>
      </c>
      <c r="Q5779" t="s">
        <v>23</v>
      </c>
      <c r="R5779" t="s">
        <v>24</v>
      </c>
    </row>
    <row r="5780" spans="1:18" x14ac:dyDescent="0.25">
      <c r="A5780" t="s">
        <v>11479</v>
      </c>
      <c r="B5780" s="3">
        <v>72</v>
      </c>
      <c r="C5780" s="3" t="str" cm="1">
        <f t="array" ref="C5780">_xlfn.IFS(B5780&lt;35,"Young",B5780&lt;60,"Middle",TRUE,"Senior")</f>
        <v>Senior</v>
      </c>
      <c r="D5780" t="s">
        <v>26</v>
      </c>
      <c r="E5780" t="str">
        <f t="shared" si="180"/>
        <v>Senior-Male</v>
      </c>
      <c r="F5780" t="s">
        <v>35</v>
      </c>
      <c r="G5780" t="s">
        <v>70</v>
      </c>
      <c r="H5780" s="1">
        <v>43785</v>
      </c>
      <c r="I5780" t="s">
        <v>15989</v>
      </c>
      <c r="J5780" t="s">
        <v>15990</v>
      </c>
      <c r="K5780" t="s">
        <v>61</v>
      </c>
      <c r="L5780">
        <v>35181.766109999997</v>
      </c>
      <c r="M5780">
        <v>276</v>
      </c>
      <c r="N5780" t="s">
        <v>39</v>
      </c>
      <c r="O5780" s="1">
        <v>43800</v>
      </c>
      <c r="P5780" s="3">
        <f t="shared" si="181"/>
        <v>15</v>
      </c>
      <c r="Q5780" t="s">
        <v>85</v>
      </c>
      <c r="R5780" t="s">
        <v>33</v>
      </c>
    </row>
    <row r="5781" spans="1:18" x14ac:dyDescent="0.25">
      <c r="A5781" t="s">
        <v>15991</v>
      </c>
      <c r="B5781" s="3">
        <v>20</v>
      </c>
      <c r="C5781" s="3" t="str" cm="1">
        <f t="array" ref="C5781">_xlfn.IFS(B5781&lt;35,"Young",B5781&lt;60,"Middle",TRUE,"Senior")</f>
        <v>Young</v>
      </c>
      <c r="D5781" t="s">
        <v>16</v>
      </c>
      <c r="E5781" t="str">
        <f t="shared" si="180"/>
        <v>Young-Female</v>
      </c>
      <c r="F5781" t="s">
        <v>63</v>
      </c>
      <c r="G5781" t="s">
        <v>70</v>
      </c>
      <c r="H5781" s="1">
        <v>44600</v>
      </c>
      <c r="I5781" t="s">
        <v>15992</v>
      </c>
      <c r="J5781" t="s">
        <v>1937</v>
      </c>
      <c r="K5781" t="s">
        <v>57</v>
      </c>
      <c r="L5781">
        <v>69056.867010000002</v>
      </c>
      <c r="M5781">
        <v>351</v>
      </c>
      <c r="N5781" t="s">
        <v>43</v>
      </c>
      <c r="O5781" s="1">
        <v>44614</v>
      </c>
      <c r="P5781" s="3">
        <f t="shared" si="181"/>
        <v>14</v>
      </c>
      <c r="Q5781" t="s">
        <v>23</v>
      </c>
      <c r="R5781" t="s">
        <v>33</v>
      </c>
    </row>
    <row r="5782" spans="1:18" x14ac:dyDescent="0.25">
      <c r="A5782" t="s">
        <v>4732</v>
      </c>
      <c r="B5782" s="3">
        <v>35</v>
      </c>
      <c r="C5782" s="3" t="str" cm="1">
        <f t="array" ref="C5782">_xlfn.IFS(B5782&lt;35,"Young",B5782&lt;60,"Middle",TRUE,"Senior")</f>
        <v>Middle</v>
      </c>
      <c r="D5782" t="s">
        <v>16</v>
      </c>
      <c r="E5782" t="str">
        <f t="shared" si="180"/>
        <v>Middle-Female</v>
      </c>
      <c r="F5782" t="s">
        <v>63</v>
      </c>
      <c r="G5782" t="s">
        <v>18</v>
      </c>
      <c r="H5782" s="1">
        <v>43618</v>
      </c>
      <c r="I5782" t="s">
        <v>15993</v>
      </c>
      <c r="J5782" t="s">
        <v>15994</v>
      </c>
      <c r="K5782" t="s">
        <v>21</v>
      </c>
      <c r="L5782">
        <v>27658.257580000001</v>
      </c>
      <c r="M5782">
        <v>123</v>
      </c>
      <c r="N5782" t="s">
        <v>43</v>
      </c>
      <c r="O5782" s="1">
        <v>43641</v>
      </c>
      <c r="P5782" s="3">
        <f t="shared" si="181"/>
        <v>23</v>
      </c>
      <c r="Q5782" t="s">
        <v>49</v>
      </c>
      <c r="R5782" t="s">
        <v>33</v>
      </c>
    </row>
    <row r="5783" spans="1:18" x14ac:dyDescent="0.25">
      <c r="A5783" t="s">
        <v>2779</v>
      </c>
      <c r="B5783" s="3">
        <v>80</v>
      </c>
      <c r="C5783" s="3" t="str" cm="1">
        <f t="array" ref="C5783">_xlfn.IFS(B5783&lt;35,"Young",B5783&lt;60,"Middle",TRUE,"Senior")</f>
        <v>Senior</v>
      </c>
      <c r="D5783" t="s">
        <v>26</v>
      </c>
      <c r="E5783" t="str">
        <f t="shared" si="180"/>
        <v>Senior-Male</v>
      </c>
      <c r="F5783" t="s">
        <v>35</v>
      </c>
      <c r="G5783" t="s">
        <v>70</v>
      </c>
      <c r="H5783" s="1">
        <v>44586</v>
      </c>
      <c r="I5783" t="s">
        <v>15995</v>
      </c>
      <c r="J5783" t="s">
        <v>798</v>
      </c>
      <c r="K5783" t="s">
        <v>61</v>
      </c>
      <c r="L5783">
        <v>22081.960930000001</v>
      </c>
      <c r="M5783">
        <v>245</v>
      </c>
      <c r="N5783" t="s">
        <v>39</v>
      </c>
      <c r="O5783" s="1">
        <v>44603</v>
      </c>
      <c r="P5783" s="3">
        <f t="shared" si="181"/>
        <v>17</v>
      </c>
      <c r="Q5783" t="s">
        <v>49</v>
      </c>
      <c r="R5783" t="s">
        <v>33</v>
      </c>
    </row>
    <row r="5784" spans="1:18" x14ac:dyDescent="0.25">
      <c r="A5784" t="s">
        <v>15996</v>
      </c>
      <c r="B5784" s="3">
        <v>29</v>
      </c>
      <c r="C5784" s="3" t="str" cm="1">
        <f t="array" ref="C5784">_xlfn.IFS(B5784&lt;35,"Young",B5784&lt;60,"Middle",TRUE,"Senior")</f>
        <v>Young</v>
      </c>
      <c r="D5784" t="s">
        <v>16</v>
      </c>
      <c r="E5784" t="str">
        <f t="shared" si="180"/>
        <v>Young-Female</v>
      </c>
      <c r="F5784" t="s">
        <v>35</v>
      </c>
      <c r="G5784" t="s">
        <v>28</v>
      </c>
      <c r="H5784" s="1">
        <v>43938</v>
      </c>
      <c r="I5784" t="s">
        <v>15997</v>
      </c>
      <c r="J5784" t="s">
        <v>15998</v>
      </c>
      <c r="K5784" t="s">
        <v>31</v>
      </c>
      <c r="L5784">
        <v>14632.366</v>
      </c>
      <c r="M5784">
        <v>137</v>
      </c>
      <c r="N5784" t="s">
        <v>39</v>
      </c>
      <c r="O5784" s="1">
        <v>43949</v>
      </c>
      <c r="P5784" s="3">
        <f t="shared" si="181"/>
        <v>11</v>
      </c>
      <c r="Q5784" t="s">
        <v>23</v>
      </c>
      <c r="R5784" t="s">
        <v>24</v>
      </c>
    </row>
    <row r="5785" spans="1:18" x14ac:dyDescent="0.25">
      <c r="A5785" t="s">
        <v>12346</v>
      </c>
      <c r="B5785" s="3">
        <v>53</v>
      </c>
      <c r="C5785" s="3" t="str" cm="1">
        <f t="array" ref="C5785">_xlfn.IFS(B5785&lt;35,"Young",B5785&lt;60,"Middle",TRUE,"Senior")</f>
        <v>Middle</v>
      </c>
      <c r="D5785" t="s">
        <v>16</v>
      </c>
      <c r="E5785" t="str">
        <f t="shared" si="180"/>
        <v>Middle-Female</v>
      </c>
      <c r="F5785" t="s">
        <v>63</v>
      </c>
      <c r="G5785" t="s">
        <v>26592</v>
      </c>
      <c r="H5785" s="1">
        <v>43889</v>
      </c>
      <c r="I5785" t="s">
        <v>15999</v>
      </c>
      <c r="J5785" t="s">
        <v>16000</v>
      </c>
      <c r="K5785" t="s">
        <v>57</v>
      </c>
      <c r="L5785">
        <v>15881.67555</v>
      </c>
      <c r="M5785">
        <v>157</v>
      </c>
      <c r="N5785" t="s">
        <v>22</v>
      </c>
      <c r="O5785" s="1">
        <v>43904</v>
      </c>
      <c r="P5785" s="3">
        <f t="shared" si="181"/>
        <v>15</v>
      </c>
      <c r="Q5785" t="s">
        <v>44</v>
      </c>
      <c r="R5785" t="s">
        <v>45</v>
      </c>
    </row>
    <row r="5786" spans="1:18" x14ac:dyDescent="0.25">
      <c r="A5786" t="s">
        <v>16001</v>
      </c>
      <c r="B5786" s="3">
        <v>54</v>
      </c>
      <c r="C5786" s="3" t="str" cm="1">
        <f t="array" ref="C5786">_xlfn.IFS(B5786&lt;35,"Young",B5786&lt;60,"Middle",TRUE,"Senior")</f>
        <v>Middle</v>
      </c>
      <c r="D5786" t="s">
        <v>16</v>
      </c>
      <c r="E5786" t="str">
        <f t="shared" si="180"/>
        <v>Middle-Female</v>
      </c>
      <c r="F5786" t="s">
        <v>35</v>
      </c>
      <c r="G5786" t="s">
        <v>70</v>
      </c>
      <c r="H5786" s="1">
        <v>45184</v>
      </c>
      <c r="I5786" t="s">
        <v>16002</v>
      </c>
      <c r="J5786" t="s">
        <v>16003</v>
      </c>
      <c r="K5786" t="s">
        <v>57</v>
      </c>
      <c r="L5786">
        <v>6933.5702659999997</v>
      </c>
      <c r="M5786">
        <v>286</v>
      </c>
      <c r="N5786" t="s">
        <v>39</v>
      </c>
      <c r="O5786" s="1">
        <v>45188</v>
      </c>
      <c r="P5786" s="3">
        <f t="shared" si="181"/>
        <v>4</v>
      </c>
      <c r="Q5786" t="s">
        <v>32</v>
      </c>
      <c r="R5786" t="s">
        <v>45</v>
      </c>
    </row>
    <row r="5787" spans="1:18" x14ac:dyDescent="0.25">
      <c r="A5787" t="s">
        <v>16004</v>
      </c>
      <c r="B5787" s="3">
        <v>79</v>
      </c>
      <c r="C5787" s="3" t="str" cm="1">
        <f t="array" ref="C5787">_xlfn.IFS(B5787&lt;35,"Young",B5787&lt;60,"Middle",TRUE,"Senior")</f>
        <v>Senior</v>
      </c>
      <c r="D5787" t="s">
        <v>26</v>
      </c>
      <c r="E5787" t="str">
        <f t="shared" si="180"/>
        <v>Senior-Male</v>
      </c>
      <c r="F5787" t="s">
        <v>50</v>
      </c>
      <c r="G5787" t="s">
        <v>70</v>
      </c>
      <c r="H5787" s="1">
        <v>44940</v>
      </c>
      <c r="I5787" t="s">
        <v>16005</v>
      </c>
      <c r="J5787" t="s">
        <v>16006</v>
      </c>
      <c r="K5787" t="s">
        <v>21</v>
      </c>
      <c r="L5787">
        <v>15705.860500000001</v>
      </c>
      <c r="M5787">
        <v>433</v>
      </c>
      <c r="N5787" t="s">
        <v>22</v>
      </c>
      <c r="O5787" s="1">
        <v>44945</v>
      </c>
      <c r="P5787" s="3">
        <f t="shared" si="181"/>
        <v>5</v>
      </c>
      <c r="Q5787" t="s">
        <v>49</v>
      </c>
      <c r="R5787" t="s">
        <v>33</v>
      </c>
    </row>
    <row r="5788" spans="1:18" x14ac:dyDescent="0.25">
      <c r="A5788" t="s">
        <v>16007</v>
      </c>
      <c r="B5788" s="3">
        <v>63</v>
      </c>
      <c r="C5788" s="3" t="str" cm="1">
        <f t="array" ref="C5788">_xlfn.IFS(B5788&lt;35,"Young",B5788&lt;60,"Middle",TRUE,"Senior")</f>
        <v>Senior</v>
      </c>
      <c r="D5788" t="s">
        <v>26</v>
      </c>
      <c r="E5788" t="str">
        <f t="shared" si="180"/>
        <v>Senior-Male</v>
      </c>
      <c r="F5788" t="s">
        <v>63</v>
      </c>
      <c r="G5788" t="s">
        <v>26592</v>
      </c>
      <c r="H5788" s="1">
        <v>44722</v>
      </c>
      <c r="I5788" t="s">
        <v>16008</v>
      </c>
      <c r="J5788" t="s">
        <v>16009</v>
      </c>
      <c r="K5788" t="s">
        <v>31</v>
      </c>
      <c r="L5788">
        <v>24709.461070000001</v>
      </c>
      <c r="M5788">
        <v>357</v>
      </c>
      <c r="N5788" t="s">
        <v>22</v>
      </c>
      <c r="O5788" s="1">
        <v>44737</v>
      </c>
      <c r="P5788" s="3">
        <f t="shared" si="181"/>
        <v>15</v>
      </c>
      <c r="Q5788" t="s">
        <v>32</v>
      </c>
      <c r="R5788" t="s">
        <v>45</v>
      </c>
    </row>
    <row r="5789" spans="1:18" x14ac:dyDescent="0.25">
      <c r="A5789" t="s">
        <v>16010</v>
      </c>
      <c r="B5789" s="3">
        <v>56</v>
      </c>
      <c r="C5789" s="3" t="str" cm="1">
        <f t="array" ref="C5789">_xlfn.IFS(B5789&lt;35,"Young",B5789&lt;60,"Middle",TRUE,"Senior")</f>
        <v>Middle</v>
      </c>
      <c r="D5789" t="s">
        <v>16</v>
      </c>
      <c r="E5789" t="str">
        <f t="shared" si="180"/>
        <v>Middle-Female</v>
      </c>
      <c r="F5789" t="s">
        <v>63</v>
      </c>
      <c r="G5789" t="s">
        <v>36</v>
      </c>
      <c r="H5789" s="1">
        <v>44272</v>
      </c>
      <c r="I5789" t="s">
        <v>16011</v>
      </c>
      <c r="J5789" t="s">
        <v>16012</v>
      </c>
      <c r="K5789" t="s">
        <v>57</v>
      </c>
      <c r="L5789">
        <v>22008.126690000001</v>
      </c>
      <c r="M5789">
        <v>368</v>
      </c>
      <c r="N5789" t="s">
        <v>22</v>
      </c>
      <c r="O5789" s="1">
        <v>44295</v>
      </c>
      <c r="P5789" s="3">
        <f t="shared" si="181"/>
        <v>23</v>
      </c>
      <c r="Q5789" t="s">
        <v>49</v>
      </c>
      <c r="R5789" t="s">
        <v>33</v>
      </c>
    </row>
    <row r="5790" spans="1:18" x14ac:dyDescent="0.25">
      <c r="A5790" t="s">
        <v>16013</v>
      </c>
      <c r="B5790" s="3">
        <v>61</v>
      </c>
      <c r="C5790" s="3" t="str" cm="1">
        <f t="array" ref="C5790">_xlfn.IFS(B5790&lt;35,"Young",B5790&lt;60,"Middle",TRUE,"Senior")</f>
        <v>Senior</v>
      </c>
      <c r="D5790" t="s">
        <v>26</v>
      </c>
      <c r="E5790" t="str">
        <f t="shared" si="180"/>
        <v>Senior-Male</v>
      </c>
      <c r="F5790" t="s">
        <v>115</v>
      </c>
      <c r="G5790" t="s">
        <v>26593</v>
      </c>
      <c r="H5790" s="1">
        <v>43456</v>
      </c>
      <c r="I5790" t="s">
        <v>16014</v>
      </c>
      <c r="J5790" t="s">
        <v>16015</v>
      </c>
      <c r="K5790" t="s">
        <v>21</v>
      </c>
      <c r="L5790">
        <v>33083.564859999999</v>
      </c>
      <c r="M5790">
        <v>188</v>
      </c>
      <c r="N5790" t="s">
        <v>39</v>
      </c>
      <c r="O5790" s="1">
        <v>43467</v>
      </c>
      <c r="P5790" s="3">
        <f t="shared" si="181"/>
        <v>11</v>
      </c>
      <c r="Q5790" t="s">
        <v>32</v>
      </c>
      <c r="R5790" t="s">
        <v>33</v>
      </c>
    </row>
    <row r="5791" spans="1:18" x14ac:dyDescent="0.25">
      <c r="A5791" t="s">
        <v>16016</v>
      </c>
      <c r="B5791" s="3">
        <v>32</v>
      </c>
      <c r="C5791" s="3" t="str" cm="1">
        <f t="array" ref="C5791">_xlfn.IFS(B5791&lt;35,"Young",B5791&lt;60,"Middle",TRUE,"Senior")</f>
        <v>Young</v>
      </c>
      <c r="D5791" t="s">
        <v>16</v>
      </c>
      <c r="E5791" t="str">
        <f t="shared" si="180"/>
        <v>Young-Female</v>
      </c>
      <c r="F5791" t="s">
        <v>90</v>
      </c>
      <c r="G5791" t="s">
        <v>28</v>
      </c>
      <c r="H5791" s="1">
        <v>43929</v>
      </c>
      <c r="I5791" t="s">
        <v>16017</v>
      </c>
      <c r="J5791" t="s">
        <v>16018</v>
      </c>
      <c r="K5791" t="s">
        <v>31</v>
      </c>
      <c r="L5791">
        <v>17838.520639999999</v>
      </c>
      <c r="M5791">
        <v>393</v>
      </c>
      <c r="N5791" t="s">
        <v>22</v>
      </c>
      <c r="O5791" s="1">
        <v>43937</v>
      </c>
      <c r="P5791" s="3">
        <f t="shared" si="181"/>
        <v>8</v>
      </c>
      <c r="Q5791" t="s">
        <v>49</v>
      </c>
      <c r="R5791" t="s">
        <v>45</v>
      </c>
    </row>
    <row r="5792" spans="1:18" x14ac:dyDescent="0.25">
      <c r="A5792" t="s">
        <v>16019</v>
      </c>
      <c r="B5792" s="3">
        <v>55</v>
      </c>
      <c r="C5792" s="3" t="str" cm="1">
        <f t="array" ref="C5792">_xlfn.IFS(B5792&lt;35,"Young",B5792&lt;60,"Middle",TRUE,"Senior")</f>
        <v>Middle</v>
      </c>
      <c r="D5792" t="s">
        <v>26</v>
      </c>
      <c r="E5792" t="str">
        <f t="shared" si="180"/>
        <v>Middle-Male</v>
      </c>
      <c r="F5792" t="s">
        <v>90</v>
      </c>
      <c r="G5792" t="s">
        <v>26592</v>
      </c>
      <c r="H5792" s="1">
        <v>44311</v>
      </c>
      <c r="I5792" t="s">
        <v>16020</v>
      </c>
      <c r="J5792" t="s">
        <v>16021</v>
      </c>
      <c r="K5792" t="s">
        <v>61</v>
      </c>
      <c r="L5792">
        <v>34331.386350000001</v>
      </c>
      <c r="M5792">
        <v>215</v>
      </c>
      <c r="N5792" t="s">
        <v>22</v>
      </c>
      <c r="O5792" s="1">
        <v>44319</v>
      </c>
      <c r="P5792" s="3">
        <f t="shared" si="181"/>
        <v>8</v>
      </c>
      <c r="Q5792" t="s">
        <v>44</v>
      </c>
      <c r="R5792" t="s">
        <v>45</v>
      </c>
    </row>
    <row r="5793" spans="1:18" x14ac:dyDescent="0.25">
      <c r="A5793" t="s">
        <v>16022</v>
      </c>
      <c r="B5793" s="3">
        <v>60</v>
      </c>
      <c r="C5793" s="3" t="str" cm="1">
        <f t="array" ref="C5793">_xlfn.IFS(B5793&lt;35,"Young",B5793&lt;60,"Middle",TRUE,"Senior")</f>
        <v>Senior</v>
      </c>
      <c r="D5793" t="s">
        <v>26</v>
      </c>
      <c r="E5793" t="str">
        <f t="shared" si="180"/>
        <v>Senior-Male</v>
      </c>
      <c r="F5793" t="s">
        <v>50</v>
      </c>
      <c r="G5793" t="s">
        <v>70</v>
      </c>
      <c r="H5793" s="1">
        <v>44971</v>
      </c>
      <c r="I5793" t="s">
        <v>16023</v>
      </c>
      <c r="J5793" t="s">
        <v>16024</v>
      </c>
      <c r="K5793" t="s">
        <v>57</v>
      </c>
      <c r="L5793">
        <v>46241.896999999997</v>
      </c>
      <c r="M5793">
        <v>209</v>
      </c>
      <c r="N5793" t="s">
        <v>39</v>
      </c>
      <c r="O5793" s="1">
        <v>44989</v>
      </c>
      <c r="P5793" s="3">
        <f t="shared" si="181"/>
        <v>18</v>
      </c>
      <c r="Q5793" t="s">
        <v>85</v>
      </c>
      <c r="R5793" t="s">
        <v>45</v>
      </c>
    </row>
    <row r="5794" spans="1:18" x14ac:dyDescent="0.25">
      <c r="A5794" t="s">
        <v>16025</v>
      </c>
      <c r="B5794" s="3">
        <v>24</v>
      </c>
      <c r="C5794" s="3" t="str" cm="1">
        <f t="array" ref="C5794">_xlfn.IFS(B5794&lt;35,"Young",B5794&lt;60,"Middle",TRUE,"Senior")</f>
        <v>Young</v>
      </c>
      <c r="D5794" t="s">
        <v>26</v>
      </c>
      <c r="E5794" t="str">
        <f t="shared" si="180"/>
        <v>Young-Male</v>
      </c>
      <c r="F5794" t="s">
        <v>115</v>
      </c>
      <c r="G5794" t="s">
        <v>28</v>
      </c>
      <c r="H5794" s="1">
        <v>44847</v>
      </c>
      <c r="I5794" t="s">
        <v>16026</v>
      </c>
      <c r="J5794" t="s">
        <v>16027</v>
      </c>
      <c r="K5794" t="s">
        <v>61</v>
      </c>
      <c r="L5794">
        <v>7961.0115880000003</v>
      </c>
      <c r="M5794">
        <v>277</v>
      </c>
      <c r="N5794" t="s">
        <v>43</v>
      </c>
      <c r="O5794" s="1">
        <v>44863</v>
      </c>
      <c r="P5794" s="3">
        <f t="shared" si="181"/>
        <v>16</v>
      </c>
      <c r="Q5794" t="s">
        <v>85</v>
      </c>
      <c r="R5794" t="s">
        <v>45</v>
      </c>
    </row>
    <row r="5795" spans="1:18" x14ac:dyDescent="0.25">
      <c r="A5795" t="s">
        <v>16028</v>
      </c>
      <c r="B5795" s="3">
        <v>60</v>
      </c>
      <c r="C5795" s="3" t="str" cm="1">
        <f t="array" ref="C5795">_xlfn.IFS(B5795&lt;35,"Young",B5795&lt;60,"Middle",TRUE,"Senior")</f>
        <v>Senior</v>
      </c>
      <c r="D5795" t="s">
        <v>26</v>
      </c>
      <c r="E5795" t="str">
        <f t="shared" si="180"/>
        <v>Senior-Male</v>
      </c>
      <c r="F5795" t="s">
        <v>17</v>
      </c>
      <c r="G5795" t="s">
        <v>70</v>
      </c>
      <c r="H5795" s="1">
        <v>43675</v>
      </c>
      <c r="I5795" t="s">
        <v>16029</v>
      </c>
      <c r="J5795" t="s">
        <v>16030</v>
      </c>
      <c r="K5795" t="s">
        <v>57</v>
      </c>
      <c r="L5795">
        <v>34558.693729999999</v>
      </c>
      <c r="M5795">
        <v>337</v>
      </c>
      <c r="N5795" t="s">
        <v>39</v>
      </c>
      <c r="O5795" s="1">
        <v>43702</v>
      </c>
      <c r="P5795" s="3">
        <f t="shared" si="181"/>
        <v>27</v>
      </c>
      <c r="Q5795" t="s">
        <v>44</v>
      </c>
      <c r="R5795" t="s">
        <v>24</v>
      </c>
    </row>
    <row r="5796" spans="1:18" x14ac:dyDescent="0.25">
      <c r="A5796" t="s">
        <v>16031</v>
      </c>
      <c r="B5796" s="3">
        <v>53</v>
      </c>
      <c r="C5796" s="3" t="str" cm="1">
        <f t="array" ref="C5796">_xlfn.IFS(B5796&lt;35,"Young",B5796&lt;60,"Middle",TRUE,"Senior")</f>
        <v>Middle</v>
      </c>
      <c r="D5796" t="s">
        <v>26</v>
      </c>
      <c r="E5796" t="str">
        <f t="shared" si="180"/>
        <v>Middle-Male</v>
      </c>
      <c r="F5796" t="s">
        <v>230</v>
      </c>
      <c r="G5796" t="s">
        <v>70</v>
      </c>
      <c r="H5796" s="1">
        <v>44832</v>
      </c>
      <c r="I5796" t="s">
        <v>16032</v>
      </c>
      <c r="J5796" t="s">
        <v>16033</v>
      </c>
      <c r="K5796" t="s">
        <v>21</v>
      </c>
      <c r="L5796">
        <v>28991.88247</v>
      </c>
      <c r="M5796">
        <v>410</v>
      </c>
      <c r="N5796" t="s">
        <v>22</v>
      </c>
      <c r="O5796" s="1">
        <v>44853</v>
      </c>
      <c r="P5796" s="3">
        <f t="shared" si="181"/>
        <v>21</v>
      </c>
      <c r="Q5796" t="s">
        <v>85</v>
      </c>
      <c r="R5796" t="s">
        <v>33</v>
      </c>
    </row>
    <row r="5797" spans="1:18" x14ac:dyDescent="0.25">
      <c r="A5797" t="s">
        <v>16034</v>
      </c>
      <c r="B5797" s="3">
        <v>29</v>
      </c>
      <c r="C5797" s="3" t="str" cm="1">
        <f t="array" ref="C5797">_xlfn.IFS(B5797&lt;35,"Young",B5797&lt;60,"Middle",TRUE,"Senior")</f>
        <v>Young</v>
      </c>
      <c r="D5797" t="s">
        <v>16</v>
      </c>
      <c r="E5797" t="str">
        <f t="shared" si="180"/>
        <v>Young-Female</v>
      </c>
      <c r="F5797" t="s">
        <v>35</v>
      </c>
      <c r="G5797" t="s">
        <v>70</v>
      </c>
      <c r="H5797" s="1">
        <v>44166</v>
      </c>
      <c r="I5797" t="s">
        <v>16035</v>
      </c>
      <c r="J5797" t="s">
        <v>16036</v>
      </c>
      <c r="K5797" t="s">
        <v>53</v>
      </c>
      <c r="L5797">
        <v>72276.678679999997</v>
      </c>
      <c r="M5797">
        <v>357</v>
      </c>
      <c r="N5797" t="s">
        <v>22</v>
      </c>
      <c r="O5797" s="1">
        <v>44172</v>
      </c>
      <c r="P5797" s="3">
        <f t="shared" si="181"/>
        <v>6</v>
      </c>
      <c r="Q5797" t="s">
        <v>32</v>
      </c>
      <c r="R5797" t="s">
        <v>45</v>
      </c>
    </row>
    <row r="5798" spans="1:18" x14ac:dyDescent="0.25">
      <c r="A5798" t="s">
        <v>16037</v>
      </c>
      <c r="B5798" s="3">
        <v>32</v>
      </c>
      <c r="C5798" s="3" t="str" cm="1">
        <f t="array" ref="C5798">_xlfn.IFS(B5798&lt;35,"Young",B5798&lt;60,"Middle",TRUE,"Senior")</f>
        <v>Young</v>
      </c>
      <c r="D5798" t="s">
        <v>26</v>
      </c>
      <c r="E5798" t="str">
        <f t="shared" si="180"/>
        <v>Young-Male</v>
      </c>
      <c r="F5798" t="s">
        <v>90</v>
      </c>
      <c r="G5798" t="s">
        <v>28</v>
      </c>
      <c r="H5798" s="1">
        <v>44837</v>
      </c>
      <c r="I5798" t="s">
        <v>16038</v>
      </c>
      <c r="J5798" t="s">
        <v>16039</v>
      </c>
      <c r="K5798" t="s">
        <v>53</v>
      </c>
      <c r="L5798">
        <v>41575.221680000002</v>
      </c>
      <c r="M5798">
        <v>342</v>
      </c>
      <c r="N5798" t="s">
        <v>43</v>
      </c>
      <c r="O5798" s="1">
        <v>44854</v>
      </c>
      <c r="P5798" s="3">
        <f t="shared" si="181"/>
        <v>17</v>
      </c>
      <c r="Q5798" t="s">
        <v>32</v>
      </c>
      <c r="R5798" t="s">
        <v>45</v>
      </c>
    </row>
    <row r="5799" spans="1:18" x14ac:dyDescent="0.25">
      <c r="A5799" t="s">
        <v>3754</v>
      </c>
      <c r="B5799" s="3">
        <v>35</v>
      </c>
      <c r="C5799" s="3" t="str" cm="1">
        <f t="array" ref="C5799">_xlfn.IFS(B5799&lt;35,"Young",B5799&lt;60,"Middle",TRUE,"Senior")</f>
        <v>Middle</v>
      </c>
      <c r="D5799" t="s">
        <v>26</v>
      </c>
      <c r="E5799" t="str">
        <f t="shared" si="180"/>
        <v>Middle-Male</v>
      </c>
      <c r="F5799" t="s">
        <v>63</v>
      </c>
      <c r="G5799" t="s">
        <v>28</v>
      </c>
      <c r="H5799" s="1">
        <v>44482</v>
      </c>
      <c r="I5799" t="s">
        <v>16040</v>
      </c>
      <c r="J5799" t="s">
        <v>16041</v>
      </c>
      <c r="K5799" t="s">
        <v>53</v>
      </c>
      <c r="L5799">
        <v>40104.509010000002</v>
      </c>
      <c r="M5799">
        <v>236</v>
      </c>
      <c r="N5799" t="s">
        <v>43</v>
      </c>
      <c r="O5799" s="1">
        <v>44488</v>
      </c>
      <c r="P5799" s="3">
        <f t="shared" si="181"/>
        <v>6</v>
      </c>
      <c r="Q5799" t="s">
        <v>32</v>
      </c>
      <c r="R5799" t="s">
        <v>45</v>
      </c>
    </row>
    <row r="5800" spans="1:18" x14ac:dyDescent="0.25">
      <c r="A5800" t="s">
        <v>16042</v>
      </c>
      <c r="B5800" s="3">
        <v>25</v>
      </c>
      <c r="C5800" s="3" t="str" cm="1">
        <f t="array" ref="C5800">_xlfn.IFS(B5800&lt;35,"Young",B5800&lt;60,"Middle",TRUE,"Senior")</f>
        <v>Young</v>
      </c>
      <c r="D5800" t="s">
        <v>26</v>
      </c>
      <c r="E5800" t="str">
        <f t="shared" si="180"/>
        <v>Young-Male</v>
      </c>
      <c r="F5800" t="s">
        <v>63</v>
      </c>
      <c r="G5800" t="s">
        <v>26592</v>
      </c>
      <c r="H5800" s="1">
        <v>43910</v>
      </c>
      <c r="I5800" t="s">
        <v>16043</v>
      </c>
      <c r="J5800" t="s">
        <v>16044</v>
      </c>
      <c r="K5800" t="s">
        <v>31</v>
      </c>
      <c r="L5800">
        <v>18183.358339999999</v>
      </c>
      <c r="M5800">
        <v>111</v>
      </c>
      <c r="N5800" t="s">
        <v>22</v>
      </c>
      <c r="O5800" s="1">
        <v>43911</v>
      </c>
      <c r="P5800" s="3">
        <f t="shared" si="181"/>
        <v>1</v>
      </c>
      <c r="Q5800" t="s">
        <v>23</v>
      </c>
      <c r="R5800" t="s">
        <v>24</v>
      </c>
    </row>
    <row r="5801" spans="1:18" x14ac:dyDescent="0.25">
      <c r="A5801" t="s">
        <v>16045</v>
      </c>
      <c r="B5801" s="3">
        <v>82</v>
      </c>
      <c r="C5801" s="3" t="str" cm="1">
        <f t="array" ref="C5801">_xlfn.IFS(B5801&lt;35,"Young",B5801&lt;60,"Middle",TRUE,"Senior")</f>
        <v>Senior</v>
      </c>
      <c r="D5801" t="s">
        <v>26</v>
      </c>
      <c r="E5801" t="str">
        <f t="shared" si="180"/>
        <v>Senior-Male</v>
      </c>
      <c r="F5801" t="s">
        <v>90</v>
      </c>
      <c r="G5801" t="s">
        <v>18</v>
      </c>
      <c r="H5801" s="1">
        <v>44970</v>
      </c>
      <c r="I5801" t="s">
        <v>16046</v>
      </c>
      <c r="J5801" t="s">
        <v>7572</v>
      </c>
      <c r="K5801" t="s">
        <v>31</v>
      </c>
      <c r="L5801">
        <v>30083.59332</v>
      </c>
      <c r="M5801">
        <v>199</v>
      </c>
      <c r="N5801" t="s">
        <v>39</v>
      </c>
      <c r="O5801" s="1">
        <v>44994</v>
      </c>
      <c r="P5801" s="3">
        <f t="shared" si="181"/>
        <v>24</v>
      </c>
      <c r="Q5801" t="s">
        <v>49</v>
      </c>
      <c r="R5801" t="s">
        <v>24</v>
      </c>
    </row>
    <row r="5802" spans="1:18" x14ac:dyDescent="0.25">
      <c r="A5802" t="s">
        <v>11324</v>
      </c>
      <c r="B5802" s="3">
        <v>83</v>
      </c>
      <c r="C5802" s="3" t="str" cm="1">
        <f t="array" ref="C5802">_xlfn.IFS(B5802&lt;35,"Young",B5802&lt;60,"Middle",TRUE,"Senior")</f>
        <v>Senior</v>
      </c>
      <c r="D5802" t="s">
        <v>16</v>
      </c>
      <c r="E5802" t="str">
        <f t="shared" si="180"/>
        <v>Senior-Female</v>
      </c>
      <c r="F5802" t="s">
        <v>115</v>
      </c>
      <c r="G5802" t="s">
        <v>36</v>
      </c>
      <c r="H5802" s="1">
        <v>43850</v>
      </c>
      <c r="I5802" t="s">
        <v>808</v>
      </c>
      <c r="J5802" t="s">
        <v>1729</v>
      </c>
      <c r="K5802" t="s">
        <v>31</v>
      </c>
      <c r="L5802">
        <v>8739.7647290000004</v>
      </c>
      <c r="M5802">
        <v>109</v>
      </c>
      <c r="N5802" t="s">
        <v>43</v>
      </c>
      <c r="O5802" s="1">
        <v>43863</v>
      </c>
      <c r="P5802" s="3">
        <f t="shared" si="181"/>
        <v>13</v>
      </c>
      <c r="Q5802" t="s">
        <v>49</v>
      </c>
      <c r="R5802" t="s">
        <v>33</v>
      </c>
    </row>
    <row r="5803" spans="1:18" x14ac:dyDescent="0.25">
      <c r="A5803" t="s">
        <v>16047</v>
      </c>
      <c r="B5803" s="3">
        <v>62</v>
      </c>
      <c r="C5803" s="3" t="str" cm="1">
        <f t="array" ref="C5803">_xlfn.IFS(B5803&lt;35,"Young",B5803&lt;60,"Middle",TRUE,"Senior")</f>
        <v>Senior</v>
      </c>
      <c r="D5803" t="s">
        <v>26</v>
      </c>
      <c r="E5803" t="str">
        <f t="shared" si="180"/>
        <v>Senior-Male</v>
      </c>
      <c r="F5803" t="s">
        <v>90</v>
      </c>
      <c r="G5803" t="s">
        <v>18</v>
      </c>
      <c r="H5803" s="1">
        <v>44426</v>
      </c>
      <c r="I5803" t="s">
        <v>16048</v>
      </c>
      <c r="J5803" t="s">
        <v>16049</v>
      </c>
      <c r="K5803" t="s">
        <v>31</v>
      </c>
      <c r="L5803">
        <v>22210.85</v>
      </c>
      <c r="M5803">
        <v>124</v>
      </c>
      <c r="N5803" t="s">
        <v>39</v>
      </c>
      <c r="O5803" s="1">
        <v>44442</v>
      </c>
      <c r="P5803" s="3">
        <f t="shared" si="181"/>
        <v>16</v>
      </c>
      <c r="Q5803" t="s">
        <v>32</v>
      </c>
      <c r="R5803" t="s">
        <v>33</v>
      </c>
    </row>
    <row r="5804" spans="1:18" x14ac:dyDescent="0.25">
      <c r="A5804" t="s">
        <v>16050</v>
      </c>
      <c r="B5804" s="3">
        <v>28</v>
      </c>
      <c r="C5804" s="3" t="str" cm="1">
        <f t="array" ref="C5804">_xlfn.IFS(B5804&lt;35,"Young",B5804&lt;60,"Middle",TRUE,"Senior")</f>
        <v>Young</v>
      </c>
      <c r="D5804" t="s">
        <v>26</v>
      </c>
      <c r="E5804" t="str">
        <f t="shared" si="180"/>
        <v>Young-Male</v>
      </c>
      <c r="F5804" t="s">
        <v>50</v>
      </c>
      <c r="G5804" t="s">
        <v>26593</v>
      </c>
      <c r="H5804" s="1">
        <v>44601</v>
      </c>
      <c r="I5804" t="s">
        <v>16051</v>
      </c>
      <c r="J5804" t="s">
        <v>893</v>
      </c>
      <c r="K5804" t="s">
        <v>61</v>
      </c>
      <c r="L5804">
        <v>33137.89918</v>
      </c>
      <c r="M5804">
        <v>399</v>
      </c>
      <c r="N5804" t="s">
        <v>39</v>
      </c>
      <c r="O5804" s="1">
        <v>44625</v>
      </c>
      <c r="P5804" s="3">
        <f t="shared" si="181"/>
        <v>24</v>
      </c>
      <c r="Q5804" t="s">
        <v>49</v>
      </c>
      <c r="R5804" t="s">
        <v>24</v>
      </c>
    </row>
    <row r="5805" spans="1:18" x14ac:dyDescent="0.25">
      <c r="A5805" t="s">
        <v>16052</v>
      </c>
      <c r="B5805" s="3">
        <v>76</v>
      </c>
      <c r="C5805" s="3" t="str" cm="1">
        <f t="array" ref="C5805">_xlfn.IFS(B5805&lt;35,"Young",B5805&lt;60,"Middle",TRUE,"Senior")</f>
        <v>Senior</v>
      </c>
      <c r="D5805" t="s">
        <v>26</v>
      </c>
      <c r="E5805" t="str">
        <f t="shared" si="180"/>
        <v>Senior-Male</v>
      </c>
      <c r="F5805" t="s">
        <v>230</v>
      </c>
      <c r="G5805" t="s">
        <v>26593</v>
      </c>
      <c r="H5805" s="1">
        <v>43684</v>
      </c>
      <c r="I5805" t="s">
        <v>16053</v>
      </c>
      <c r="J5805" t="s">
        <v>16054</v>
      </c>
      <c r="K5805" t="s">
        <v>31</v>
      </c>
      <c r="L5805">
        <v>31741.886559999999</v>
      </c>
      <c r="M5805">
        <v>175</v>
      </c>
      <c r="N5805" t="s">
        <v>43</v>
      </c>
      <c r="O5805" s="1">
        <v>43702</v>
      </c>
      <c r="P5805" s="3">
        <f t="shared" si="181"/>
        <v>18</v>
      </c>
      <c r="Q5805" t="s">
        <v>49</v>
      </c>
      <c r="R5805" t="s">
        <v>24</v>
      </c>
    </row>
    <row r="5806" spans="1:18" x14ac:dyDescent="0.25">
      <c r="A5806" t="s">
        <v>16055</v>
      </c>
      <c r="B5806" s="3">
        <v>46</v>
      </c>
      <c r="C5806" s="3" t="str" cm="1">
        <f t="array" ref="C5806">_xlfn.IFS(B5806&lt;35,"Young",B5806&lt;60,"Middle",TRUE,"Senior")</f>
        <v>Middle</v>
      </c>
      <c r="D5806" t="s">
        <v>26</v>
      </c>
      <c r="E5806" t="str">
        <f t="shared" si="180"/>
        <v>Middle-Male</v>
      </c>
      <c r="F5806" t="s">
        <v>17</v>
      </c>
      <c r="G5806" t="s">
        <v>28</v>
      </c>
      <c r="H5806" s="1">
        <v>44617</v>
      </c>
      <c r="I5806" t="s">
        <v>16056</v>
      </c>
      <c r="J5806" t="s">
        <v>16057</v>
      </c>
      <c r="K5806" t="s">
        <v>61</v>
      </c>
      <c r="L5806">
        <v>20724.053469999999</v>
      </c>
      <c r="M5806">
        <v>423</v>
      </c>
      <c r="N5806" t="s">
        <v>39</v>
      </c>
      <c r="O5806" s="1">
        <v>44632</v>
      </c>
      <c r="P5806" s="3">
        <f t="shared" si="181"/>
        <v>15</v>
      </c>
      <c r="Q5806" t="s">
        <v>32</v>
      </c>
      <c r="R5806" t="s">
        <v>33</v>
      </c>
    </row>
    <row r="5807" spans="1:18" x14ac:dyDescent="0.25">
      <c r="A5807" t="s">
        <v>16058</v>
      </c>
      <c r="B5807" s="3">
        <v>24</v>
      </c>
      <c r="C5807" s="3" t="str" cm="1">
        <f t="array" ref="C5807">_xlfn.IFS(B5807&lt;35,"Young",B5807&lt;60,"Middle",TRUE,"Senior")</f>
        <v>Young</v>
      </c>
      <c r="D5807" t="s">
        <v>16</v>
      </c>
      <c r="E5807" t="str">
        <f t="shared" si="180"/>
        <v>Young-Female</v>
      </c>
      <c r="F5807" t="s">
        <v>63</v>
      </c>
      <c r="G5807" t="s">
        <v>26593</v>
      </c>
      <c r="H5807" s="1">
        <v>45021</v>
      </c>
      <c r="I5807" t="s">
        <v>16059</v>
      </c>
      <c r="J5807" t="s">
        <v>16060</v>
      </c>
      <c r="K5807" t="s">
        <v>53</v>
      </c>
      <c r="L5807">
        <v>22494.905770000001</v>
      </c>
      <c r="M5807">
        <v>294</v>
      </c>
      <c r="N5807" t="s">
        <v>43</v>
      </c>
      <c r="O5807" s="1">
        <v>45031</v>
      </c>
      <c r="P5807" s="3">
        <f t="shared" si="181"/>
        <v>10</v>
      </c>
      <c r="Q5807" t="s">
        <v>32</v>
      </c>
      <c r="R5807" t="s">
        <v>33</v>
      </c>
    </row>
    <row r="5808" spans="1:18" x14ac:dyDescent="0.25">
      <c r="A5808" t="s">
        <v>16061</v>
      </c>
      <c r="B5808" s="3">
        <v>46</v>
      </c>
      <c r="C5808" s="3" t="str" cm="1">
        <f t="array" ref="C5808">_xlfn.IFS(B5808&lt;35,"Young",B5808&lt;60,"Middle",TRUE,"Senior")</f>
        <v>Middle</v>
      </c>
      <c r="D5808" t="s">
        <v>26</v>
      </c>
      <c r="E5808" t="str">
        <f t="shared" si="180"/>
        <v>Middle-Male</v>
      </c>
      <c r="F5808" t="s">
        <v>115</v>
      </c>
      <c r="G5808" t="s">
        <v>18</v>
      </c>
      <c r="H5808" s="1">
        <v>45167</v>
      </c>
      <c r="I5808" t="s">
        <v>16062</v>
      </c>
      <c r="J5808" t="s">
        <v>16063</v>
      </c>
      <c r="K5808" t="s">
        <v>61</v>
      </c>
      <c r="L5808">
        <v>54600.563009999998</v>
      </c>
      <c r="M5808">
        <v>274</v>
      </c>
      <c r="N5808" t="s">
        <v>43</v>
      </c>
      <c r="O5808" s="1">
        <v>45186</v>
      </c>
      <c r="P5808" s="3">
        <f t="shared" si="181"/>
        <v>19</v>
      </c>
      <c r="Q5808" t="s">
        <v>49</v>
      </c>
      <c r="R5808" t="s">
        <v>33</v>
      </c>
    </row>
    <row r="5809" spans="1:18" x14ac:dyDescent="0.25">
      <c r="A5809" t="s">
        <v>16064</v>
      </c>
      <c r="B5809" s="3">
        <v>40</v>
      </c>
      <c r="C5809" s="3" t="str" cm="1">
        <f t="array" ref="C5809">_xlfn.IFS(B5809&lt;35,"Young",B5809&lt;60,"Middle",TRUE,"Senior")</f>
        <v>Middle</v>
      </c>
      <c r="D5809" t="s">
        <v>26</v>
      </c>
      <c r="E5809" t="str">
        <f t="shared" si="180"/>
        <v>Middle-Male</v>
      </c>
      <c r="F5809" t="s">
        <v>35</v>
      </c>
      <c r="G5809" t="s">
        <v>26593</v>
      </c>
      <c r="H5809" s="1">
        <v>45213</v>
      </c>
      <c r="I5809" t="s">
        <v>16065</v>
      </c>
      <c r="J5809" t="s">
        <v>16066</v>
      </c>
      <c r="K5809" t="s">
        <v>31</v>
      </c>
      <c r="L5809">
        <v>15312.110839999999</v>
      </c>
      <c r="M5809">
        <v>401</v>
      </c>
      <c r="N5809" t="s">
        <v>39</v>
      </c>
      <c r="O5809" s="1">
        <v>45222</v>
      </c>
      <c r="P5809" s="3">
        <f t="shared" si="181"/>
        <v>9</v>
      </c>
      <c r="Q5809" t="s">
        <v>85</v>
      </c>
      <c r="R5809" t="s">
        <v>24</v>
      </c>
    </row>
    <row r="5810" spans="1:18" x14ac:dyDescent="0.25">
      <c r="A5810" t="s">
        <v>16067</v>
      </c>
      <c r="B5810" s="3">
        <v>45</v>
      </c>
      <c r="C5810" s="3" t="str" cm="1">
        <f t="array" ref="C5810">_xlfn.IFS(B5810&lt;35,"Young",B5810&lt;60,"Middle",TRUE,"Senior")</f>
        <v>Middle</v>
      </c>
      <c r="D5810" t="s">
        <v>16</v>
      </c>
      <c r="E5810" t="str">
        <f t="shared" si="180"/>
        <v>Middle-Female</v>
      </c>
      <c r="F5810" t="s">
        <v>90</v>
      </c>
      <c r="G5810" t="s">
        <v>36</v>
      </c>
      <c r="H5810" s="1">
        <v>44664</v>
      </c>
      <c r="I5810" t="s">
        <v>16068</v>
      </c>
      <c r="J5810" t="s">
        <v>16069</v>
      </c>
      <c r="K5810" t="s">
        <v>31</v>
      </c>
      <c r="L5810">
        <v>24730.914680000002</v>
      </c>
      <c r="M5810">
        <v>133</v>
      </c>
      <c r="N5810" t="s">
        <v>22</v>
      </c>
      <c r="O5810" s="1">
        <v>44668</v>
      </c>
      <c r="P5810" s="3">
        <f t="shared" si="181"/>
        <v>4</v>
      </c>
      <c r="Q5810" t="s">
        <v>85</v>
      </c>
      <c r="R5810" t="s">
        <v>24</v>
      </c>
    </row>
    <row r="5811" spans="1:18" x14ac:dyDescent="0.25">
      <c r="A5811" t="s">
        <v>16070</v>
      </c>
      <c r="B5811" s="3">
        <v>56</v>
      </c>
      <c r="C5811" s="3" t="str" cm="1">
        <f t="array" ref="C5811">_xlfn.IFS(B5811&lt;35,"Young",B5811&lt;60,"Middle",TRUE,"Senior")</f>
        <v>Middle</v>
      </c>
      <c r="D5811" t="s">
        <v>26</v>
      </c>
      <c r="E5811" t="str">
        <f t="shared" si="180"/>
        <v>Middle-Male</v>
      </c>
      <c r="F5811" t="s">
        <v>50</v>
      </c>
      <c r="G5811" t="s">
        <v>26593</v>
      </c>
      <c r="H5811" s="1">
        <v>43593</v>
      </c>
      <c r="I5811" t="s">
        <v>16071</v>
      </c>
      <c r="J5811" t="s">
        <v>16072</v>
      </c>
      <c r="K5811" t="s">
        <v>61</v>
      </c>
      <c r="L5811">
        <v>10235.83185</v>
      </c>
      <c r="M5811">
        <v>213</v>
      </c>
      <c r="N5811" t="s">
        <v>43</v>
      </c>
      <c r="O5811" s="1">
        <v>43600</v>
      </c>
      <c r="P5811" s="3">
        <f t="shared" si="181"/>
        <v>7</v>
      </c>
      <c r="Q5811" t="s">
        <v>23</v>
      </c>
      <c r="R5811" t="s">
        <v>45</v>
      </c>
    </row>
    <row r="5812" spans="1:18" x14ac:dyDescent="0.25">
      <c r="A5812" t="s">
        <v>16073</v>
      </c>
      <c r="B5812" s="3">
        <v>58</v>
      </c>
      <c r="C5812" s="3" t="str" cm="1">
        <f t="array" ref="C5812">_xlfn.IFS(B5812&lt;35,"Young",B5812&lt;60,"Middle",TRUE,"Senior")</f>
        <v>Middle</v>
      </c>
      <c r="D5812" t="s">
        <v>26</v>
      </c>
      <c r="E5812" t="str">
        <f t="shared" si="180"/>
        <v>Middle-Male</v>
      </c>
      <c r="F5812" t="s">
        <v>115</v>
      </c>
      <c r="G5812" t="s">
        <v>26593</v>
      </c>
      <c r="H5812" s="1">
        <v>44212</v>
      </c>
      <c r="I5812" t="s">
        <v>16074</v>
      </c>
      <c r="J5812" t="s">
        <v>2792</v>
      </c>
      <c r="K5812" t="s">
        <v>21</v>
      </c>
      <c r="L5812">
        <v>29094.189910000001</v>
      </c>
      <c r="M5812">
        <v>396</v>
      </c>
      <c r="N5812" t="s">
        <v>39</v>
      </c>
      <c r="O5812" s="1">
        <v>44225</v>
      </c>
      <c r="P5812" s="3">
        <f t="shared" si="181"/>
        <v>13</v>
      </c>
      <c r="Q5812" t="s">
        <v>32</v>
      </c>
      <c r="R5812" t="s">
        <v>33</v>
      </c>
    </row>
    <row r="5813" spans="1:18" x14ac:dyDescent="0.25">
      <c r="A5813" t="s">
        <v>16075</v>
      </c>
      <c r="B5813" s="3">
        <v>57</v>
      </c>
      <c r="C5813" s="3" t="str" cm="1">
        <f t="array" ref="C5813">_xlfn.IFS(B5813&lt;35,"Young",B5813&lt;60,"Middle",TRUE,"Senior")</f>
        <v>Middle</v>
      </c>
      <c r="D5813" t="s">
        <v>26</v>
      </c>
      <c r="E5813" t="str">
        <f t="shared" si="180"/>
        <v>Middle-Male</v>
      </c>
      <c r="F5813" t="s">
        <v>35</v>
      </c>
      <c r="G5813" t="s">
        <v>18</v>
      </c>
      <c r="H5813" s="1">
        <v>44918</v>
      </c>
      <c r="I5813" t="s">
        <v>16076</v>
      </c>
      <c r="J5813" t="s">
        <v>16077</v>
      </c>
      <c r="K5813" t="s">
        <v>21</v>
      </c>
      <c r="L5813">
        <v>7335.5134440000002</v>
      </c>
      <c r="M5813">
        <v>452</v>
      </c>
      <c r="N5813" t="s">
        <v>39</v>
      </c>
      <c r="O5813" s="1">
        <v>44943</v>
      </c>
      <c r="P5813" s="3">
        <f t="shared" si="181"/>
        <v>25</v>
      </c>
      <c r="Q5813" t="s">
        <v>85</v>
      </c>
      <c r="R5813" t="s">
        <v>24</v>
      </c>
    </row>
    <row r="5814" spans="1:18" x14ac:dyDescent="0.25">
      <c r="A5814" t="s">
        <v>16078</v>
      </c>
      <c r="B5814" s="3">
        <v>72</v>
      </c>
      <c r="C5814" s="3" t="str" cm="1">
        <f t="array" ref="C5814">_xlfn.IFS(B5814&lt;35,"Young",B5814&lt;60,"Middle",TRUE,"Senior")</f>
        <v>Senior</v>
      </c>
      <c r="D5814" t="s">
        <v>26</v>
      </c>
      <c r="E5814" t="str">
        <f t="shared" si="180"/>
        <v>Senior-Male</v>
      </c>
      <c r="F5814" t="s">
        <v>63</v>
      </c>
      <c r="G5814" t="s">
        <v>26592</v>
      </c>
      <c r="H5814" s="1">
        <v>43691</v>
      </c>
      <c r="I5814" t="s">
        <v>16079</v>
      </c>
      <c r="J5814" t="s">
        <v>16080</v>
      </c>
      <c r="K5814" t="s">
        <v>53</v>
      </c>
      <c r="L5814">
        <v>24074.461879999999</v>
      </c>
      <c r="M5814">
        <v>408</v>
      </c>
      <c r="N5814" t="s">
        <v>22</v>
      </c>
      <c r="O5814" s="1">
        <v>43697</v>
      </c>
      <c r="P5814" s="3">
        <f t="shared" si="181"/>
        <v>6</v>
      </c>
      <c r="Q5814" t="s">
        <v>32</v>
      </c>
      <c r="R5814" t="s">
        <v>24</v>
      </c>
    </row>
    <row r="5815" spans="1:18" x14ac:dyDescent="0.25">
      <c r="A5815" t="s">
        <v>16081</v>
      </c>
      <c r="B5815" s="3">
        <v>55</v>
      </c>
      <c r="C5815" s="3" t="str" cm="1">
        <f t="array" ref="C5815">_xlfn.IFS(B5815&lt;35,"Young",B5815&lt;60,"Middle",TRUE,"Senior")</f>
        <v>Middle</v>
      </c>
      <c r="D5815" t="s">
        <v>26</v>
      </c>
      <c r="E5815" t="str">
        <f t="shared" si="180"/>
        <v>Middle-Male</v>
      </c>
      <c r="F5815" t="s">
        <v>50</v>
      </c>
      <c r="G5815" t="s">
        <v>18</v>
      </c>
      <c r="H5815" s="1">
        <v>43829</v>
      </c>
      <c r="I5815" t="s">
        <v>16082</v>
      </c>
      <c r="J5815" t="s">
        <v>16083</v>
      </c>
      <c r="K5815" t="s">
        <v>31</v>
      </c>
      <c r="L5815">
        <v>17146.590250000001</v>
      </c>
      <c r="M5815">
        <v>182</v>
      </c>
      <c r="N5815" t="s">
        <v>39</v>
      </c>
      <c r="O5815" s="1">
        <v>43840</v>
      </c>
      <c r="P5815" s="3">
        <f t="shared" si="181"/>
        <v>11</v>
      </c>
      <c r="Q5815" t="s">
        <v>32</v>
      </c>
      <c r="R5815" t="s">
        <v>33</v>
      </c>
    </row>
    <row r="5816" spans="1:18" x14ac:dyDescent="0.25">
      <c r="A5816" t="s">
        <v>2838</v>
      </c>
      <c r="B5816" s="3">
        <v>44</v>
      </c>
      <c r="C5816" s="3" t="str" cm="1">
        <f t="array" ref="C5816">_xlfn.IFS(B5816&lt;35,"Young",B5816&lt;60,"Middle",TRUE,"Senior")</f>
        <v>Middle</v>
      </c>
      <c r="D5816" t="s">
        <v>16</v>
      </c>
      <c r="E5816" t="str">
        <f t="shared" si="180"/>
        <v>Middle-Female</v>
      </c>
      <c r="F5816" t="s">
        <v>35</v>
      </c>
      <c r="G5816" t="s">
        <v>26593</v>
      </c>
      <c r="H5816" s="1">
        <v>44625</v>
      </c>
      <c r="I5816" t="s">
        <v>16084</v>
      </c>
      <c r="J5816" t="s">
        <v>16085</v>
      </c>
      <c r="K5816" t="s">
        <v>53</v>
      </c>
      <c r="L5816">
        <v>14397.59101</v>
      </c>
      <c r="M5816">
        <v>354</v>
      </c>
      <c r="N5816" t="s">
        <v>22</v>
      </c>
      <c r="O5816" s="1">
        <v>44639</v>
      </c>
      <c r="P5816" s="3">
        <f t="shared" si="181"/>
        <v>14</v>
      </c>
      <c r="Q5816" t="s">
        <v>85</v>
      </c>
      <c r="R5816" t="s">
        <v>24</v>
      </c>
    </row>
    <row r="5817" spans="1:18" x14ac:dyDescent="0.25">
      <c r="A5817" t="s">
        <v>16086</v>
      </c>
      <c r="B5817" s="3">
        <v>36</v>
      </c>
      <c r="C5817" s="3" t="str" cm="1">
        <f t="array" ref="C5817">_xlfn.IFS(B5817&lt;35,"Young",B5817&lt;60,"Middle",TRUE,"Senior")</f>
        <v>Middle</v>
      </c>
      <c r="D5817" t="s">
        <v>16</v>
      </c>
      <c r="E5817" t="str">
        <f t="shared" si="180"/>
        <v>Middle-Female</v>
      </c>
      <c r="F5817" t="s">
        <v>63</v>
      </c>
      <c r="G5817" t="s">
        <v>36</v>
      </c>
      <c r="H5817" s="1">
        <v>44927</v>
      </c>
      <c r="I5817" t="s">
        <v>16087</v>
      </c>
      <c r="J5817" t="s">
        <v>16088</v>
      </c>
      <c r="K5817" t="s">
        <v>31</v>
      </c>
      <c r="L5817">
        <v>5638.1911019999998</v>
      </c>
      <c r="M5817">
        <v>404</v>
      </c>
      <c r="N5817" t="s">
        <v>22</v>
      </c>
      <c r="O5817" s="1">
        <v>44927</v>
      </c>
      <c r="P5817" s="3">
        <f t="shared" si="181"/>
        <v>0</v>
      </c>
      <c r="Q5817" t="s">
        <v>49</v>
      </c>
      <c r="R5817" t="s">
        <v>45</v>
      </c>
    </row>
    <row r="5818" spans="1:18" x14ac:dyDescent="0.25">
      <c r="A5818" t="s">
        <v>10053</v>
      </c>
      <c r="B5818" s="3">
        <v>52</v>
      </c>
      <c r="C5818" s="3" t="str" cm="1">
        <f t="array" ref="C5818">_xlfn.IFS(B5818&lt;35,"Young",B5818&lt;60,"Middle",TRUE,"Senior")</f>
        <v>Middle</v>
      </c>
      <c r="D5818" t="s">
        <v>26</v>
      </c>
      <c r="E5818" t="str">
        <f t="shared" si="180"/>
        <v>Middle-Male</v>
      </c>
      <c r="F5818" t="s">
        <v>90</v>
      </c>
      <c r="G5818" t="s">
        <v>28</v>
      </c>
      <c r="H5818" s="1">
        <v>43789</v>
      </c>
      <c r="I5818" t="s">
        <v>16089</v>
      </c>
      <c r="J5818" t="s">
        <v>16090</v>
      </c>
      <c r="K5818" t="s">
        <v>53</v>
      </c>
      <c r="L5818">
        <v>3282.576814</v>
      </c>
      <c r="M5818">
        <v>126</v>
      </c>
      <c r="N5818" t="s">
        <v>22</v>
      </c>
      <c r="O5818" s="1">
        <v>43793</v>
      </c>
      <c r="P5818" s="3">
        <f t="shared" si="181"/>
        <v>4</v>
      </c>
      <c r="Q5818" t="s">
        <v>85</v>
      </c>
      <c r="R5818" t="s">
        <v>33</v>
      </c>
    </row>
    <row r="5819" spans="1:18" x14ac:dyDescent="0.25">
      <c r="A5819" t="s">
        <v>16091</v>
      </c>
      <c r="B5819" s="3">
        <v>46</v>
      </c>
      <c r="C5819" s="3" t="str" cm="1">
        <f t="array" ref="C5819">_xlfn.IFS(B5819&lt;35,"Young",B5819&lt;60,"Middle",TRUE,"Senior")</f>
        <v>Middle</v>
      </c>
      <c r="D5819" t="s">
        <v>16</v>
      </c>
      <c r="E5819" t="str">
        <f t="shared" si="180"/>
        <v>Middle-Female</v>
      </c>
      <c r="F5819" t="s">
        <v>115</v>
      </c>
      <c r="G5819" t="s">
        <v>26593</v>
      </c>
      <c r="H5819" s="1">
        <v>44846</v>
      </c>
      <c r="I5819" t="s">
        <v>16092</v>
      </c>
      <c r="J5819" t="s">
        <v>16093</v>
      </c>
      <c r="K5819" t="s">
        <v>57</v>
      </c>
      <c r="L5819">
        <v>16585.48171</v>
      </c>
      <c r="M5819">
        <v>136</v>
      </c>
      <c r="N5819" t="s">
        <v>43</v>
      </c>
      <c r="O5819" s="1">
        <v>44858</v>
      </c>
      <c r="P5819" s="3">
        <f t="shared" si="181"/>
        <v>12</v>
      </c>
      <c r="Q5819" t="s">
        <v>44</v>
      </c>
      <c r="R5819" t="s">
        <v>33</v>
      </c>
    </row>
    <row r="5820" spans="1:18" x14ac:dyDescent="0.25">
      <c r="A5820" t="s">
        <v>16094</v>
      </c>
      <c r="B5820" s="3">
        <v>28</v>
      </c>
      <c r="C5820" s="3" t="str" cm="1">
        <f t="array" ref="C5820">_xlfn.IFS(B5820&lt;35,"Young",B5820&lt;60,"Middle",TRUE,"Senior")</f>
        <v>Young</v>
      </c>
      <c r="D5820" t="s">
        <v>16</v>
      </c>
      <c r="E5820" t="str">
        <f t="shared" si="180"/>
        <v>Young-Female</v>
      </c>
      <c r="F5820" t="s">
        <v>63</v>
      </c>
      <c r="G5820" t="s">
        <v>26593</v>
      </c>
      <c r="H5820" s="1">
        <v>45213</v>
      </c>
      <c r="I5820" t="s">
        <v>16095</v>
      </c>
      <c r="J5820" t="s">
        <v>16096</v>
      </c>
      <c r="K5820" t="s">
        <v>31</v>
      </c>
      <c r="L5820">
        <v>10491.84527</v>
      </c>
      <c r="M5820">
        <v>246</v>
      </c>
      <c r="N5820" t="s">
        <v>43</v>
      </c>
      <c r="O5820" s="1">
        <v>45238</v>
      </c>
      <c r="P5820" s="3">
        <f t="shared" si="181"/>
        <v>25</v>
      </c>
      <c r="Q5820" t="s">
        <v>23</v>
      </c>
      <c r="R5820" t="s">
        <v>33</v>
      </c>
    </row>
    <row r="5821" spans="1:18" x14ac:dyDescent="0.25">
      <c r="A5821" t="s">
        <v>16097</v>
      </c>
      <c r="B5821" s="3">
        <v>32</v>
      </c>
      <c r="C5821" s="3" t="str" cm="1">
        <f t="array" ref="C5821">_xlfn.IFS(B5821&lt;35,"Young",B5821&lt;60,"Middle",TRUE,"Senior")</f>
        <v>Young</v>
      </c>
      <c r="D5821" t="s">
        <v>26</v>
      </c>
      <c r="E5821" t="str">
        <f t="shared" si="180"/>
        <v>Young-Male</v>
      </c>
      <c r="F5821" t="s">
        <v>90</v>
      </c>
      <c r="G5821" t="s">
        <v>36</v>
      </c>
      <c r="H5821" s="1">
        <v>44566</v>
      </c>
      <c r="I5821" t="s">
        <v>16098</v>
      </c>
      <c r="J5821" t="s">
        <v>16099</v>
      </c>
      <c r="K5821" t="s">
        <v>57</v>
      </c>
      <c r="L5821">
        <v>12282.853279999999</v>
      </c>
      <c r="M5821">
        <v>343</v>
      </c>
      <c r="N5821" t="s">
        <v>22</v>
      </c>
      <c r="O5821" s="1">
        <v>44589</v>
      </c>
      <c r="P5821" s="3">
        <f t="shared" si="181"/>
        <v>23</v>
      </c>
      <c r="Q5821" t="s">
        <v>85</v>
      </c>
      <c r="R5821" t="s">
        <v>24</v>
      </c>
    </row>
    <row r="5822" spans="1:18" x14ac:dyDescent="0.25">
      <c r="A5822" t="s">
        <v>16100</v>
      </c>
      <c r="B5822" s="3">
        <v>50</v>
      </c>
      <c r="C5822" s="3" t="str" cm="1">
        <f t="array" ref="C5822">_xlfn.IFS(B5822&lt;35,"Young",B5822&lt;60,"Middle",TRUE,"Senior")</f>
        <v>Middle</v>
      </c>
      <c r="D5822" t="s">
        <v>26</v>
      </c>
      <c r="E5822" t="str">
        <f t="shared" si="180"/>
        <v>Middle-Male</v>
      </c>
      <c r="F5822" t="s">
        <v>17</v>
      </c>
      <c r="G5822" t="s">
        <v>26592</v>
      </c>
      <c r="H5822" s="1">
        <v>44393</v>
      </c>
      <c r="I5822" t="s">
        <v>16101</v>
      </c>
      <c r="J5822" t="s">
        <v>16102</v>
      </c>
      <c r="K5822" t="s">
        <v>57</v>
      </c>
      <c r="L5822">
        <v>19198.16419</v>
      </c>
      <c r="M5822">
        <v>197</v>
      </c>
      <c r="N5822" t="s">
        <v>22</v>
      </c>
      <c r="O5822" s="1">
        <v>44407</v>
      </c>
      <c r="P5822" s="3">
        <f t="shared" si="181"/>
        <v>14</v>
      </c>
      <c r="Q5822" t="s">
        <v>44</v>
      </c>
      <c r="R5822" t="s">
        <v>33</v>
      </c>
    </row>
    <row r="5823" spans="1:18" x14ac:dyDescent="0.25">
      <c r="A5823" t="s">
        <v>16103</v>
      </c>
      <c r="B5823" s="3">
        <v>19</v>
      </c>
      <c r="C5823" s="3" t="str" cm="1">
        <f t="array" ref="C5823">_xlfn.IFS(B5823&lt;35,"Young",B5823&lt;60,"Middle",TRUE,"Senior")</f>
        <v>Young</v>
      </c>
      <c r="D5823" t="s">
        <v>26</v>
      </c>
      <c r="E5823" t="str">
        <f t="shared" si="180"/>
        <v>Young-Male</v>
      </c>
      <c r="F5823" t="s">
        <v>35</v>
      </c>
      <c r="G5823" t="s">
        <v>26593</v>
      </c>
      <c r="H5823" s="1">
        <v>45074</v>
      </c>
      <c r="I5823" t="s">
        <v>16104</v>
      </c>
      <c r="J5823" t="s">
        <v>6689</v>
      </c>
      <c r="K5823" t="s">
        <v>57</v>
      </c>
      <c r="L5823">
        <v>29684.506979999998</v>
      </c>
      <c r="M5823">
        <v>256</v>
      </c>
      <c r="N5823" t="s">
        <v>43</v>
      </c>
      <c r="O5823" s="1">
        <v>45076</v>
      </c>
      <c r="P5823" s="3">
        <f t="shared" si="181"/>
        <v>2</v>
      </c>
      <c r="Q5823" t="s">
        <v>49</v>
      </c>
      <c r="R5823" t="s">
        <v>24</v>
      </c>
    </row>
    <row r="5824" spans="1:18" x14ac:dyDescent="0.25">
      <c r="A5824" t="s">
        <v>5218</v>
      </c>
      <c r="B5824" s="3">
        <v>19</v>
      </c>
      <c r="C5824" s="3" t="str" cm="1">
        <f t="array" ref="C5824">_xlfn.IFS(B5824&lt;35,"Young",B5824&lt;60,"Middle",TRUE,"Senior")</f>
        <v>Young</v>
      </c>
      <c r="D5824" t="s">
        <v>26</v>
      </c>
      <c r="E5824" t="str">
        <f t="shared" si="180"/>
        <v>Young-Male</v>
      </c>
      <c r="F5824" t="s">
        <v>63</v>
      </c>
      <c r="G5824" t="s">
        <v>28</v>
      </c>
      <c r="H5824" s="1">
        <v>45136</v>
      </c>
      <c r="I5824" t="s">
        <v>16105</v>
      </c>
      <c r="J5824" t="s">
        <v>16106</v>
      </c>
      <c r="K5824" t="s">
        <v>57</v>
      </c>
      <c r="L5824">
        <v>9603.1689210000004</v>
      </c>
      <c r="M5824">
        <v>241</v>
      </c>
      <c r="N5824" t="s">
        <v>39</v>
      </c>
      <c r="O5824" s="1">
        <v>45155</v>
      </c>
      <c r="P5824" s="3">
        <f t="shared" si="181"/>
        <v>19</v>
      </c>
      <c r="Q5824" t="s">
        <v>85</v>
      </c>
      <c r="R5824" t="s">
        <v>45</v>
      </c>
    </row>
    <row r="5825" spans="1:18" x14ac:dyDescent="0.25">
      <c r="A5825" t="s">
        <v>16107</v>
      </c>
      <c r="B5825" s="3">
        <v>85</v>
      </c>
      <c r="C5825" s="3" t="str" cm="1">
        <f t="array" ref="C5825">_xlfn.IFS(B5825&lt;35,"Young",B5825&lt;60,"Middle",TRUE,"Senior")</f>
        <v>Senior</v>
      </c>
      <c r="D5825" t="s">
        <v>26</v>
      </c>
      <c r="E5825" t="str">
        <f t="shared" si="180"/>
        <v>Senior-Male</v>
      </c>
      <c r="F5825" t="s">
        <v>230</v>
      </c>
      <c r="G5825" t="s">
        <v>26592</v>
      </c>
      <c r="H5825" s="1">
        <v>44482</v>
      </c>
      <c r="I5825" t="s">
        <v>16108</v>
      </c>
      <c r="J5825" t="s">
        <v>16109</v>
      </c>
      <c r="K5825" t="s">
        <v>57</v>
      </c>
      <c r="L5825">
        <v>28081.502850000001</v>
      </c>
      <c r="M5825">
        <v>362</v>
      </c>
      <c r="N5825" t="s">
        <v>22</v>
      </c>
      <c r="O5825" s="1">
        <v>44486</v>
      </c>
      <c r="P5825" s="3">
        <f t="shared" si="181"/>
        <v>4</v>
      </c>
      <c r="Q5825" t="s">
        <v>49</v>
      </c>
      <c r="R5825" t="s">
        <v>24</v>
      </c>
    </row>
    <row r="5826" spans="1:18" x14ac:dyDescent="0.25">
      <c r="A5826" t="s">
        <v>16110</v>
      </c>
      <c r="B5826" s="3">
        <v>77</v>
      </c>
      <c r="C5826" s="3" t="str" cm="1">
        <f t="array" ref="C5826">_xlfn.IFS(B5826&lt;35,"Young",B5826&lt;60,"Middle",TRUE,"Senior")</f>
        <v>Senior</v>
      </c>
      <c r="D5826" t="s">
        <v>16</v>
      </c>
      <c r="E5826" t="str">
        <f t="shared" si="180"/>
        <v>Senior-Female</v>
      </c>
      <c r="F5826" t="s">
        <v>50</v>
      </c>
      <c r="G5826" t="s">
        <v>26593</v>
      </c>
      <c r="H5826" s="1">
        <v>45127</v>
      </c>
      <c r="I5826" t="s">
        <v>16111</v>
      </c>
      <c r="J5826" t="s">
        <v>16112</v>
      </c>
      <c r="K5826" t="s">
        <v>21</v>
      </c>
      <c r="L5826">
        <v>31903.420050000001</v>
      </c>
      <c r="M5826">
        <v>174</v>
      </c>
      <c r="N5826" t="s">
        <v>22</v>
      </c>
      <c r="O5826" s="1">
        <v>45129</v>
      </c>
      <c r="P5826" s="3">
        <f t="shared" si="181"/>
        <v>2</v>
      </c>
      <c r="Q5826" t="s">
        <v>23</v>
      </c>
      <c r="R5826" t="s">
        <v>24</v>
      </c>
    </row>
    <row r="5827" spans="1:18" x14ac:dyDescent="0.25">
      <c r="A5827" t="s">
        <v>16113</v>
      </c>
      <c r="B5827" s="3">
        <v>24</v>
      </c>
      <c r="C5827" s="3" t="str" cm="1">
        <f t="array" ref="C5827">_xlfn.IFS(B5827&lt;35,"Young",B5827&lt;60,"Middle",TRUE,"Senior")</f>
        <v>Young</v>
      </c>
      <c r="D5827" t="s">
        <v>26</v>
      </c>
      <c r="E5827" t="str">
        <f t="shared" ref="E5827:E5890" si="182">C5827 &amp; "-" &amp; D5827</f>
        <v>Young-Male</v>
      </c>
      <c r="F5827" t="s">
        <v>90</v>
      </c>
      <c r="G5827" t="s">
        <v>18</v>
      </c>
      <c r="H5827" s="1">
        <v>44954</v>
      </c>
      <c r="I5827" t="s">
        <v>16114</v>
      </c>
      <c r="J5827" t="s">
        <v>16115</v>
      </c>
      <c r="K5827" t="s">
        <v>61</v>
      </c>
      <c r="L5827">
        <v>22835.185860000001</v>
      </c>
      <c r="M5827">
        <v>348</v>
      </c>
      <c r="N5827" t="s">
        <v>39</v>
      </c>
      <c r="O5827" s="1">
        <v>44964</v>
      </c>
      <c r="P5827" s="3">
        <f t="shared" ref="P5827:P5890" si="183">O5827-H5827</f>
        <v>10</v>
      </c>
      <c r="Q5827" t="s">
        <v>85</v>
      </c>
      <c r="R5827" t="s">
        <v>33</v>
      </c>
    </row>
    <row r="5828" spans="1:18" x14ac:dyDescent="0.25">
      <c r="A5828" t="s">
        <v>11113</v>
      </c>
      <c r="B5828" s="3">
        <v>44</v>
      </c>
      <c r="C5828" s="3" t="str" cm="1">
        <f t="array" ref="C5828">_xlfn.IFS(B5828&lt;35,"Young",B5828&lt;60,"Middle",TRUE,"Senior")</f>
        <v>Middle</v>
      </c>
      <c r="D5828" t="s">
        <v>16</v>
      </c>
      <c r="E5828" t="str">
        <f t="shared" si="182"/>
        <v>Middle-Female</v>
      </c>
      <c r="F5828" t="s">
        <v>115</v>
      </c>
      <c r="G5828" t="s">
        <v>36</v>
      </c>
      <c r="H5828" s="1">
        <v>44763</v>
      </c>
      <c r="I5828" t="s">
        <v>16116</v>
      </c>
      <c r="J5828" t="s">
        <v>6423</v>
      </c>
      <c r="K5828" t="s">
        <v>61</v>
      </c>
      <c r="L5828">
        <v>13031.79594</v>
      </c>
      <c r="M5828">
        <v>201</v>
      </c>
      <c r="N5828" t="s">
        <v>22</v>
      </c>
      <c r="O5828" s="1">
        <v>44778</v>
      </c>
      <c r="P5828" s="3">
        <f t="shared" si="183"/>
        <v>15</v>
      </c>
      <c r="Q5828" t="s">
        <v>23</v>
      </c>
      <c r="R5828" t="s">
        <v>33</v>
      </c>
    </row>
    <row r="5829" spans="1:18" x14ac:dyDescent="0.25">
      <c r="A5829" t="s">
        <v>16117</v>
      </c>
      <c r="B5829" s="3">
        <v>46</v>
      </c>
      <c r="C5829" s="3" t="str" cm="1">
        <f t="array" ref="C5829">_xlfn.IFS(B5829&lt;35,"Young",B5829&lt;60,"Middle",TRUE,"Senior")</f>
        <v>Middle</v>
      </c>
      <c r="D5829" t="s">
        <v>16</v>
      </c>
      <c r="E5829" t="str">
        <f t="shared" si="182"/>
        <v>Middle-Female</v>
      </c>
      <c r="F5829" t="s">
        <v>90</v>
      </c>
      <c r="G5829" t="s">
        <v>26593</v>
      </c>
      <c r="H5829" s="1">
        <v>44306</v>
      </c>
      <c r="I5829" t="s">
        <v>16118</v>
      </c>
      <c r="J5829" t="s">
        <v>993</v>
      </c>
      <c r="K5829" t="s">
        <v>53</v>
      </c>
      <c r="L5829">
        <v>8345.1710849999999</v>
      </c>
      <c r="M5829">
        <v>472</v>
      </c>
      <c r="N5829" t="s">
        <v>39</v>
      </c>
      <c r="O5829" s="1">
        <v>44315</v>
      </c>
      <c r="P5829" s="3">
        <f t="shared" si="183"/>
        <v>9</v>
      </c>
      <c r="Q5829" t="s">
        <v>32</v>
      </c>
      <c r="R5829" t="s">
        <v>45</v>
      </c>
    </row>
    <row r="5830" spans="1:18" x14ac:dyDescent="0.25">
      <c r="A5830" t="s">
        <v>16119</v>
      </c>
      <c r="B5830" s="3">
        <v>60</v>
      </c>
      <c r="C5830" s="3" t="str" cm="1">
        <f t="array" ref="C5830">_xlfn.IFS(B5830&lt;35,"Young",B5830&lt;60,"Middle",TRUE,"Senior")</f>
        <v>Senior</v>
      </c>
      <c r="D5830" t="s">
        <v>26</v>
      </c>
      <c r="E5830" t="str">
        <f t="shared" si="182"/>
        <v>Senior-Male</v>
      </c>
      <c r="F5830" t="s">
        <v>17</v>
      </c>
      <c r="G5830" t="s">
        <v>28</v>
      </c>
      <c r="H5830" s="1">
        <v>44064</v>
      </c>
      <c r="I5830" t="s">
        <v>16120</v>
      </c>
      <c r="J5830" t="s">
        <v>16121</v>
      </c>
      <c r="K5830" t="s">
        <v>61</v>
      </c>
      <c r="L5830">
        <v>40993.155700000003</v>
      </c>
      <c r="M5830">
        <v>369</v>
      </c>
      <c r="N5830" t="s">
        <v>22</v>
      </c>
      <c r="O5830" s="1">
        <v>44067</v>
      </c>
      <c r="P5830" s="3">
        <f t="shared" si="183"/>
        <v>3</v>
      </c>
      <c r="Q5830" t="s">
        <v>49</v>
      </c>
      <c r="R5830" t="s">
        <v>45</v>
      </c>
    </row>
    <row r="5831" spans="1:18" x14ac:dyDescent="0.25">
      <c r="A5831" t="s">
        <v>16122</v>
      </c>
      <c r="B5831" s="3">
        <v>51</v>
      </c>
      <c r="C5831" s="3" t="str" cm="1">
        <f t="array" ref="C5831">_xlfn.IFS(B5831&lt;35,"Young",B5831&lt;60,"Middle",TRUE,"Senior")</f>
        <v>Middle</v>
      </c>
      <c r="D5831" t="s">
        <v>16</v>
      </c>
      <c r="E5831" t="str">
        <f t="shared" si="182"/>
        <v>Middle-Female</v>
      </c>
      <c r="F5831" t="s">
        <v>27</v>
      </c>
      <c r="G5831" t="s">
        <v>36</v>
      </c>
      <c r="H5831" s="1">
        <v>45046</v>
      </c>
      <c r="I5831" t="s">
        <v>14871</v>
      </c>
      <c r="J5831" t="s">
        <v>16123</v>
      </c>
      <c r="K5831" t="s">
        <v>61</v>
      </c>
      <c r="L5831">
        <v>6065.1858149999998</v>
      </c>
      <c r="M5831">
        <v>407</v>
      </c>
      <c r="N5831" t="s">
        <v>43</v>
      </c>
      <c r="O5831" s="1">
        <v>45076</v>
      </c>
      <c r="P5831" s="3">
        <f t="shared" si="183"/>
        <v>30</v>
      </c>
      <c r="Q5831" t="s">
        <v>23</v>
      </c>
      <c r="R5831" t="s">
        <v>45</v>
      </c>
    </row>
    <row r="5832" spans="1:18" x14ac:dyDescent="0.25">
      <c r="A5832" t="s">
        <v>16124</v>
      </c>
      <c r="B5832" s="3">
        <v>76</v>
      </c>
      <c r="C5832" s="3" t="str" cm="1">
        <f t="array" ref="C5832">_xlfn.IFS(B5832&lt;35,"Young",B5832&lt;60,"Middle",TRUE,"Senior")</f>
        <v>Senior</v>
      </c>
      <c r="D5832" t="s">
        <v>26</v>
      </c>
      <c r="E5832" t="str">
        <f t="shared" si="182"/>
        <v>Senior-Male</v>
      </c>
      <c r="F5832" t="s">
        <v>27</v>
      </c>
      <c r="G5832" t="s">
        <v>26592</v>
      </c>
      <c r="H5832" s="1">
        <v>44557</v>
      </c>
      <c r="I5832" t="s">
        <v>16125</v>
      </c>
      <c r="J5832" t="s">
        <v>16126</v>
      </c>
      <c r="K5832" t="s">
        <v>57</v>
      </c>
      <c r="L5832">
        <v>19758.891520000001</v>
      </c>
      <c r="M5832">
        <v>410</v>
      </c>
      <c r="N5832" t="s">
        <v>22</v>
      </c>
      <c r="O5832" s="1">
        <v>44576</v>
      </c>
      <c r="P5832" s="3">
        <f t="shared" si="183"/>
        <v>19</v>
      </c>
      <c r="Q5832" t="s">
        <v>49</v>
      </c>
      <c r="R5832" t="s">
        <v>45</v>
      </c>
    </row>
    <row r="5833" spans="1:18" x14ac:dyDescent="0.25">
      <c r="A5833" t="s">
        <v>16127</v>
      </c>
      <c r="B5833" s="3">
        <v>67</v>
      </c>
      <c r="C5833" s="3" t="str" cm="1">
        <f t="array" ref="C5833">_xlfn.IFS(B5833&lt;35,"Young",B5833&lt;60,"Middle",TRUE,"Senior")</f>
        <v>Senior</v>
      </c>
      <c r="D5833" t="s">
        <v>26</v>
      </c>
      <c r="E5833" t="str">
        <f t="shared" si="182"/>
        <v>Senior-Male</v>
      </c>
      <c r="F5833" t="s">
        <v>115</v>
      </c>
      <c r="G5833" t="s">
        <v>26592</v>
      </c>
      <c r="H5833" s="1">
        <v>43432</v>
      </c>
      <c r="I5833" t="s">
        <v>16128</v>
      </c>
      <c r="J5833" t="s">
        <v>16129</v>
      </c>
      <c r="K5833" t="s">
        <v>61</v>
      </c>
      <c r="L5833">
        <v>34579.466840000001</v>
      </c>
      <c r="M5833">
        <v>437</v>
      </c>
      <c r="N5833" t="s">
        <v>22</v>
      </c>
      <c r="O5833" s="1">
        <v>43453</v>
      </c>
      <c r="P5833" s="3">
        <f t="shared" si="183"/>
        <v>21</v>
      </c>
      <c r="Q5833" t="s">
        <v>49</v>
      </c>
      <c r="R5833" t="s">
        <v>33</v>
      </c>
    </row>
    <row r="5834" spans="1:18" x14ac:dyDescent="0.25">
      <c r="A5834" t="s">
        <v>16130</v>
      </c>
      <c r="B5834" s="3">
        <v>70</v>
      </c>
      <c r="C5834" s="3" t="str" cm="1">
        <f t="array" ref="C5834">_xlfn.IFS(B5834&lt;35,"Young",B5834&lt;60,"Middle",TRUE,"Senior")</f>
        <v>Senior</v>
      </c>
      <c r="D5834" t="s">
        <v>26</v>
      </c>
      <c r="E5834" t="str">
        <f t="shared" si="182"/>
        <v>Senior-Male</v>
      </c>
      <c r="F5834" t="s">
        <v>230</v>
      </c>
      <c r="G5834" t="s">
        <v>70</v>
      </c>
      <c r="H5834" s="1">
        <v>44764</v>
      </c>
      <c r="I5834" t="s">
        <v>16131</v>
      </c>
      <c r="J5834" t="s">
        <v>16132</v>
      </c>
      <c r="K5834" t="s">
        <v>53</v>
      </c>
      <c r="L5834">
        <v>75099.424620000005</v>
      </c>
      <c r="M5834">
        <v>167</v>
      </c>
      <c r="N5834" t="s">
        <v>22</v>
      </c>
      <c r="O5834" s="1">
        <v>44773</v>
      </c>
      <c r="P5834" s="3">
        <f t="shared" si="183"/>
        <v>9</v>
      </c>
      <c r="Q5834" t="s">
        <v>85</v>
      </c>
      <c r="R5834" t="s">
        <v>33</v>
      </c>
    </row>
    <row r="5835" spans="1:18" x14ac:dyDescent="0.25">
      <c r="A5835" t="s">
        <v>16133</v>
      </c>
      <c r="B5835" s="3">
        <v>39</v>
      </c>
      <c r="C5835" s="3" t="str" cm="1">
        <f t="array" ref="C5835">_xlfn.IFS(B5835&lt;35,"Young",B5835&lt;60,"Middle",TRUE,"Senior")</f>
        <v>Middle</v>
      </c>
      <c r="D5835" t="s">
        <v>26</v>
      </c>
      <c r="E5835" t="str">
        <f t="shared" si="182"/>
        <v>Middle-Male</v>
      </c>
      <c r="F5835" t="s">
        <v>50</v>
      </c>
      <c r="G5835" t="s">
        <v>28</v>
      </c>
      <c r="H5835" s="1">
        <v>44738</v>
      </c>
      <c r="I5835" t="s">
        <v>16134</v>
      </c>
      <c r="J5835" t="s">
        <v>16135</v>
      </c>
      <c r="K5835" t="s">
        <v>57</v>
      </c>
      <c r="L5835">
        <v>34510.758979999999</v>
      </c>
      <c r="M5835">
        <v>239</v>
      </c>
      <c r="N5835" t="s">
        <v>22</v>
      </c>
      <c r="O5835" s="1">
        <v>44742</v>
      </c>
      <c r="P5835" s="3">
        <f t="shared" si="183"/>
        <v>4</v>
      </c>
      <c r="Q5835" t="s">
        <v>44</v>
      </c>
      <c r="R5835" t="s">
        <v>24</v>
      </c>
    </row>
    <row r="5836" spans="1:18" x14ac:dyDescent="0.25">
      <c r="A5836" t="s">
        <v>14983</v>
      </c>
      <c r="B5836" s="3">
        <v>24</v>
      </c>
      <c r="C5836" s="3" t="str" cm="1">
        <f t="array" ref="C5836">_xlfn.IFS(B5836&lt;35,"Young",B5836&lt;60,"Middle",TRUE,"Senior")</f>
        <v>Young</v>
      </c>
      <c r="D5836" t="s">
        <v>16</v>
      </c>
      <c r="E5836" t="str">
        <f t="shared" si="182"/>
        <v>Young-Female</v>
      </c>
      <c r="F5836" t="s">
        <v>63</v>
      </c>
      <c r="G5836" t="s">
        <v>36</v>
      </c>
      <c r="H5836" s="1">
        <v>45210</v>
      </c>
      <c r="I5836" t="s">
        <v>16136</v>
      </c>
      <c r="J5836" t="s">
        <v>16137</v>
      </c>
      <c r="K5836" t="s">
        <v>53</v>
      </c>
      <c r="L5836">
        <v>6589.3426069999996</v>
      </c>
      <c r="M5836">
        <v>486</v>
      </c>
      <c r="N5836" t="s">
        <v>43</v>
      </c>
      <c r="O5836" s="1">
        <v>45216</v>
      </c>
      <c r="P5836" s="3">
        <f t="shared" si="183"/>
        <v>6</v>
      </c>
      <c r="Q5836" t="s">
        <v>23</v>
      </c>
      <c r="R5836" t="s">
        <v>33</v>
      </c>
    </row>
    <row r="5837" spans="1:18" x14ac:dyDescent="0.25">
      <c r="A5837" t="s">
        <v>16138</v>
      </c>
      <c r="B5837" s="3">
        <v>48</v>
      </c>
      <c r="C5837" s="3" t="str" cm="1">
        <f t="array" ref="C5837">_xlfn.IFS(B5837&lt;35,"Young",B5837&lt;60,"Middle",TRUE,"Senior")</f>
        <v>Middle</v>
      </c>
      <c r="D5837" t="s">
        <v>26</v>
      </c>
      <c r="E5837" t="str">
        <f t="shared" si="182"/>
        <v>Middle-Male</v>
      </c>
      <c r="F5837" t="s">
        <v>35</v>
      </c>
      <c r="G5837" t="s">
        <v>26593</v>
      </c>
      <c r="H5837" s="1">
        <v>43510</v>
      </c>
      <c r="I5837" t="s">
        <v>16139</v>
      </c>
      <c r="J5837" t="s">
        <v>16140</v>
      </c>
      <c r="K5837" t="s">
        <v>53</v>
      </c>
      <c r="L5837">
        <v>29354.79378</v>
      </c>
      <c r="M5837">
        <v>127</v>
      </c>
      <c r="N5837" t="s">
        <v>43</v>
      </c>
      <c r="O5837" s="1">
        <v>43511</v>
      </c>
      <c r="P5837" s="3">
        <f t="shared" si="183"/>
        <v>1</v>
      </c>
      <c r="Q5837" t="s">
        <v>32</v>
      </c>
      <c r="R5837" t="s">
        <v>33</v>
      </c>
    </row>
    <row r="5838" spans="1:18" x14ac:dyDescent="0.25">
      <c r="A5838" t="s">
        <v>16141</v>
      </c>
      <c r="B5838" s="3">
        <v>31</v>
      </c>
      <c r="C5838" s="3" t="str" cm="1">
        <f t="array" ref="C5838">_xlfn.IFS(B5838&lt;35,"Young",B5838&lt;60,"Middle",TRUE,"Senior")</f>
        <v>Young</v>
      </c>
      <c r="D5838" t="s">
        <v>16</v>
      </c>
      <c r="E5838" t="str">
        <f t="shared" si="182"/>
        <v>Young-Female</v>
      </c>
      <c r="F5838" t="s">
        <v>63</v>
      </c>
      <c r="G5838" t="s">
        <v>70</v>
      </c>
      <c r="H5838" s="1">
        <v>43920</v>
      </c>
      <c r="I5838" t="s">
        <v>16142</v>
      </c>
      <c r="J5838" t="s">
        <v>16143</v>
      </c>
      <c r="K5838" t="s">
        <v>57</v>
      </c>
      <c r="L5838">
        <v>36048.271419999997</v>
      </c>
      <c r="M5838">
        <v>277</v>
      </c>
      <c r="N5838" t="s">
        <v>39</v>
      </c>
      <c r="O5838" s="1">
        <v>43921</v>
      </c>
      <c r="P5838" s="3">
        <f t="shared" si="183"/>
        <v>1</v>
      </c>
      <c r="Q5838" t="s">
        <v>44</v>
      </c>
      <c r="R5838" t="s">
        <v>24</v>
      </c>
    </row>
    <row r="5839" spans="1:18" x14ac:dyDescent="0.25">
      <c r="A5839" t="s">
        <v>3070</v>
      </c>
      <c r="B5839" s="3">
        <v>85</v>
      </c>
      <c r="C5839" s="3" t="str" cm="1">
        <f t="array" ref="C5839">_xlfn.IFS(B5839&lt;35,"Young",B5839&lt;60,"Middle",TRUE,"Senior")</f>
        <v>Senior</v>
      </c>
      <c r="D5839" t="s">
        <v>16</v>
      </c>
      <c r="E5839" t="str">
        <f t="shared" si="182"/>
        <v>Senior-Female</v>
      </c>
      <c r="F5839" t="s">
        <v>90</v>
      </c>
      <c r="G5839" t="s">
        <v>70</v>
      </c>
      <c r="H5839" s="1">
        <v>43853</v>
      </c>
      <c r="I5839" t="s">
        <v>16144</v>
      </c>
      <c r="J5839" t="s">
        <v>9725</v>
      </c>
      <c r="K5839" t="s">
        <v>21</v>
      </c>
      <c r="L5839">
        <v>41251.32933</v>
      </c>
      <c r="M5839">
        <v>299</v>
      </c>
      <c r="N5839" t="s">
        <v>22</v>
      </c>
      <c r="O5839" s="1">
        <v>43863</v>
      </c>
      <c r="P5839" s="3">
        <f t="shared" si="183"/>
        <v>10</v>
      </c>
      <c r="Q5839" t="s">
        <v>85</v>
      </c>
      <c r="R5839" t="s">
        <v>45</v>
      </c>
    </row>
    <row r="5840" spans="1:18" x14ac:dyDescent="0.25">
      <c r="A5840" t="s">
        <v>16145</v>
      </c>
      <c r="B5840" s="3">
        <v>62</v>
      </c>
      <c r="C5840" s="3" t="str" cm="1">
        <f t="array" ref="C5840">_xlfn.IFS(B5840&lt;35,"Young",B5840&lt;60,"Middle",TRUE,"Senior")</f>
        <v>Senior</v>
      </c>
      <c r="D5840" t="s">
        <v>26</v>
      </c>
      <c r="E5840" t="str">
        <f t="shared" si="182"/>
        <v>Senior-Male</v>
      </c>
      <c r="F5840" t="s">
        <v>27</v>
      </c>
      <c r="G5840" t="s">
        <v>70</v>
      </c>
      <c r="H5840" s="1">
        <v>43833</v>
      </c>
      <c r="I5840" t="s">
        <v>16146</v>
      </c>
      <c r="J5840" t="s">
        <v>16147</v>
      </c>
      <c r="K5840" t="s">
        <v>21</v>
      </c>
      <c r="L5840">
        <v>5753.5834199999999</v>
      </c>
      <c r="M5840">
        <v>206</v>
      </c>
      <c r="N5840" t="s">
        <v>22</v>
      </c>
      <c r="O5840" s="1">
        <v>43835</v>
      </c>
      <c r="P5840" s="3">
        <f t="shared" si="183"/>
        <v>2</v>
      </c>
      <c r="Q5840" t="s">
        <v>44</v>
      </c>
      <c r="R5840" t="s">
        <v>33</v>
      </c>
    </row>
    <row r="5841" spans="1:18" x14ac:dyDescent="0.25">
      <c r="A5841" t="s">
        <v>16148</v>
      </c>
      <c r="B5841" s="3">
        <v>62</v>
      </c>
      <c r="C5841" s="3" t="str" cm="1">
        <f t="array" ref="C5841">_xlfn.IFS(B5841&lt;35,"Young",B5841&lt;60,"Middle",TRUE,"Senior")</f>
        <v>Senior</v>
      </c>
      <c r="D5841" t="s">
        <v>26</v>
      </c>
      <c r="E5841" t="str">
        <f t="shared" si="182"/>
        <v>Senior-Male</v>
      </c>
      <c r="F5841" t="s">
        <v>230</v>
      </c>
      <c r="G5841" t="s">
        <v>28</v>
      </c>
      <c r="H5841" s="1">
        <v>43512</v>
      </c>
      <c r="I5841" t="s">
        <v>16149</v>
      </c>
      <c r="J5841" t="s">
        <v>16150</v>
      </c>
      <c r="K5841" t="s">
        <v>21</v>
      </c>
      <c r="L5841">
        <v>3405.5196310000001</v>
      </c>
      <c r="M5841">
        <v>204</v>
      </c>
      <c r="N5841" t="s">
        <v>43</v>
      </c>
      <c r="O5841" s="1">
        <v>43536</v>
      </c>
      <c r="P5841" s="3">
        <f t="shared" si="183"/>
        <v>24</v>
      </c>
      <c r="Q5841" t="s">
        <v>23</v>
      </c>
      <c r="R5841" t="s">
        <v>33</v>
      </c>
    </row>
    <row r="5842" spans="1:18" x14ac:dyDescent="0.25">
      <c r="A5842" t="s">
        <v>16151</v>
      </c>
      <c r="B5842" s="3">
        <v>53</v>
      </c>
      <c r="C5842" s="3" t="str" cm="1">
        <f t="array" ref="C5842">_xlfn.IFS(B5842&lt;35,"Young",B5842&lt;60,"Middle",TRUE,"Senior")</f>
        <v>Middle</v>
      </c>
      <c r="D5842" t="s">
        <v>16</v>
      </c>
      <c r="E5842" t="str">
        <f t="shared" si="182"/>
        <v>Middle-Female</v>
      </c>
      <c r="F5842" t="s">
        <v>90</v>
      </c>
      <c r="G5842" t="s">
        <v>26592</v>
      </c>
      <c r="H5842" s="1">
        <v>43646</v>
      </c>
      <c r="I5842" t="s">
        <v>3188</v>
      </c>
      <c r="J5842" t="s">
        <v>4434</v>
      </c>
      <c r="K5842" t="s">
        <v>53</v>
      </c>
      <c r="L5842">
        <v>20235.524430000001</v>
      </c>
      <c r="M5842">
        <v>372</v>
      </c>
      <c r="N5842" t="s">
        <v>22</v>
      </c>
      <c r="O5842" s="1">
        <v>43648</v>
      </c>
      <c r="P5842" s="3">
        <f t="shared" si="183"/>
        <v>2</v>
      </c>
      <c r="Q5842" t="s">
        <v>44</v>
      </c>
      <c r="R5842" t="s">
        <v>45</v>
      </c>
    </row>
    <row r="5843" spans="1:18" x14ac:dyDescent="0.25">
      <c r="A5843" t="s">
        <v>5850</v>
      </c>
      <c r="B5843" s="3">
        <v>21</v>
      </c>
      <c r="C5843" s="3" t="str" cm="1">
        <f t="array" ref="C5843">_xlfn.IFS(B5843&lt;35,"Young",B5843&lt;60,"Middle",TRUE,"Senior")</f>
        <v>Young</v>
      </c>
      <c r="D5843" t="s">
        <v>26</v>
      </c>
      <c r="E5843" t="str">
        <f t="shared" si="182"/>
        <v>Young-Male</v>
      </c>
      <c r="F5843" t="s">
        <v>50</v>
      </c>
      <c r="G5843" t="s">
        <v>26593</v>
      </c>
      <c r="H5843" s="1">
        <v>43451</v>
      </c>
      <c r="I5843" t="s">
        <v>16152</v>
      </c>
      <c r="J5843" t="s">
        <v>16153</v>
      </c>
      <c r="K5843" t="s">
        <v>61</v>
      </c>
      <c r="L5843">
        <v>24828.909019999999</v>
      </c>
      <c r="M5843">
        <v>446</v>
      </c>
      <c r="N5843" t="s">
        <v>39</v>
      </c>
      <c r="O5843" s="1">
        <v>43473</v>
      </c>
      <c r="P5843" s="3">
        <f t="shared" si="183"/>
        <v>22</v>
      </c>
      <c r="Q5843" t="s">
        <v>23</v>
      </c>
      <c r="R5843" t="s">
        <v>33</v>
      </c>
    </row>
    <row r="5844" spans="1:18" x14ac:dyDescent="0.25">
      <c r="A5844" t="s">
        <v>16154</v>
      </c>
      <c r="B5844" s="3">
        <v>51</v>
      </c>
      <c r="C5844" s="3" t="str" cm="1">
        <f t="array" ref="C5844">_xlfn.IFS(B5844&lt;35,"Young",B5844&lt;60,"Middle",TRUE,"Senior")</f>
        <v>Middle</v>
      </c>
      <c r="D5844" t="s">
        <v>26</v>
      </c>
      <c r="E5844" t="str">
        <f t="shared" si="182"/>
        <v>Middle-Male</v>
      </c>
      <c r="F5844" t="s">
        <v>17</v>
      </c>
      <c r="G5844" t="s">
        <v>26592</v>
      </c>
      <c r="H5844" s="1">
        <v>45094</v>
      </c>
      <c r="I5844" t="s">
        <v>16155</v>
      </c>
      <c r="J5844" t="s">
        <v>16156</v>
      </c>
      <c r="K5844" t="s">
        <v>57</v>
      </c>
      <c r="L5844">
        <v>4946.8116259999997</v>
      </c>
      <c r="M5844">
        <v>154</v>
      </c>
      <c r="N5844" t="s">
        <v>22</v>
      </c>
      <c r="O5844" s="1">
        <v>45110</v>
      </c>
      <c r="P5844" s="3">
        <f t="shared" si="183"/>
        <v>16</v>
      </c>
      <c r="Q5844" t="s">
        <v>44</v>
      </c>
      <c r="R5844" t="s">
        <v>45</v>
      </c>
    </row>
    <row r="5845" spans="1:18" x14ac:dyDescent="0.25">
      <c r="A5845" t="s">
        <v>10209</v>
      </c>
      <c r="B5845" s="3">
        <v>70</v>
      </c>
      <c r="C5845" s="3" t="str" cm="1">
        <f t="array" ref="C5845">_xlfn.IFS(B5845&lt;35,"Young",B5845&lt;60,"Middle",TRUE,"Senior")</f>
        <v>Senior</v>
      </c>
      <c r="D5845" t="s">
        <v>26</v>
      </c>
      <c r="E5845" t="str">
        <f t="shared" si="182"/>
        <v>Senior-Male</v>
      </c>
      <c r="F5845" t="s">
        <v>63</v>
      </c>
      <c r="G5845" t="s">
        <v>70</v>
      </c>
      <c r="H5845" s="1">
        <v>44074</v>
      </c>
      <c r="I5845" t="s">
        <v>16157</v>
      </c>
      <c r="J5845" t="s">
        <v>16158</v>
      </c>
      <c r="K5845" t="s">
        <v>21</v>
      </c>
      <c r="L5845">
        <v>26504.14618</v>
      </c>
      <c r="M5845">
        <v>413</v>
      </c>
      <c r="N5845" t="s">
        <v>22</v>
      </c>
      <c r="O5845" s="1">
        <v>44087</v>
      </c>
      <c r="P5845" s="3">
        <f t="shared" si="183"/>
        <v>13</v>
      </c>
      <c r="Q5845" t="s">
        <v>32</v>
      </c>
      <c r="R5845" t="s">
        <v>45</v>
      </c>
    </row>
    <row r="5846" spans="1:18" x14ac:dyDescent="0.25">
      <c r="A5846" t="s">
        <v>16159</v>
      </c>
      <c r="B5846" s="3">
        <v>78</v>
      </c>
      <c r="C5846" s="3" t="str" cm="1">
        <f t="array" ref="C5846">_xlfn.IFS(B5846&lt;35,"Young",B5846&lt;60,"Middle",TRUE,"Senior")</f>
        <v>Senior</v>
      </c>
      <c r="D5846" t="s">
        <v>26</v>
      </c>
      <c r="E5846" t="str">
        <f t="shared" si="182"/>
        <v>Senior-Male</v>
      </c>
      <c r="F5846" t="s">
        <v>27</v>
      </c>
      <c r="G5846" t="s">
        <v>70</v>
      </c>
      <c r="H5846" s="1">
        <v>44187</v>
      </c>
      <c r="I5846" t="s">
        <v>14730</v>
      </c>
      <c r="J5846" t="s">
        <v>16160</v>
      </c>
      <c r="K5846" t="s">
        <v>21</v>
      </c>
      <c r="L5846">
        <v>55809.573539999998</v>
      </c>
      <c r="M5846">
        <v>439</v>
      </c>
      <c r="N5846" t="s">
        <v>43</v>
      </c>
      <c r="O5846" s="1">
        <v>44195</v>
      </c>
      <c r="P5846" s="3">
        <f t="shared" si="183"/>
        <v>8</v>
      </c>
      <c r="Q5846" t="s">
        <v>32</v>
      </c>
      <c r="R5846" t="s">
        <v>45</v>
      </c>
    </row>
    <row r="5847" spans="1:18" x14ac:dyDescent="0.25">
      <c r="A5847" t="s">
        <v>16161</v>
      </c>
      <c r="B5847" s="3">
        <v>20</v>
      </c>
      <c r="C5847" s="3" t="str" cm="1">
        <f t="array" ref="C5847">_xlfn.IFS(B5847&lt;35,"Young",B5847&lt;60,"Middle",TRUE,"Senior")</f>
        <v>Young</v>
      </c>
      <c r="D5847" t="s">
        <v>16</v>
      </c>
      <c r="E5847" t="str">
        <f t="shared" si="182"/>
        <v>Young-Female</v>
      </c>
      <c r="F5847" t="s">
        <v>50</v>
      </c>
      <c r="G5847" t="s">
        <v>26593</v>
      </c>
      <c r="H5847" s="1">
        <v>44500</v>
      </c>
      <c r="I5847" t="s">
        <v>16162</v>
      </c>
      <c r="J5847" t="s">
        <v>16163</v>
      </c>
      <c r="K5847" t="s">
        <v>57</v>
      </c>
      <c r="L5847">
        <v>26248.443039999998</v>
      </c>
      <c r="M5847">
        <v>137</v>
      </c>
      <c r="N5847" t="s">
        <v>43</v>
      </c>
      <c r="O5847" s="1">
        <v>44501</v>
      </c>
      <c r="P5847" s="3">
        <f t="shared" si="183"/>
        <v>1</v>
      </c>
      <c r="Q5847" t="s">
        <v>85</v>
      </c>
      <c r="R5847" t="s">
        <v>24</v>
      </c>
    </row>
    <row r="5848" spans="1:18" x14ac:dyDescent="0.25">
      <c r="A5848" t="s">
        <v>16164</v>
      </c>
      <c r="B5848" s="3">
        <v>22</v>
      </c>
      <c r="C5848" s="3" t="str" cm="1">
        <f t="array" ref="C5848">_xlfn.IFS(B5848&lt;35,"Young",B5848&lt;60,"Middle",TRUE,"Senior")</f>
        <v>Young</v>
      </c>
      <c r="D5848" t="s">
        <v>16</v>
      </c>
      <c r="E5848" t="str">
        <f t="shared" si="182"/>
        <v>Young-Female</v>
      </c>
      <c r="F5848" t="s">
        <v>90</v>
      </c>
      <c r="G5848" t="s">
        <v>26593</v>
      </c>
      <c r="H5848" s="1">
        <v>44821</v>
      </c>
      <c r="I5848" t="s">
        <v>16165</v>
      </c>
      <c r="J5848" t="s">
        <v>16166</v>
      </c>
      <c r="K5848" t="s">
        <v>57</v>
      </c>
      <c r="L5848">
        <v>10435.403700000001</v>
      </c>
      <c r="M5848">
        <v>328</v>
      </c>
      <c r="N5848" t="s">
        <v>43</v>
      </c>
      <c r="O5848" s="1">
        <v>44828</v>
      </c>
      <c r="P5848" s="3">
        <f t="shared" si="183"/>
        <v>7</v>
      </c>
      <c r="Q5848" t="s">
        <v>49</v>
      </c>
      <c r="R5848" t="s">
        <v>45</v>
      </c>
    </row>
    <row r="5849" spans="1:18" x14ac:dyDescent="0.25">
      <c r="A5849" t="s">
        <v>12165</v>
      </c>
      <c r="B5849" s="3">
        <v>80</v>
      </c>
      <c r="C5849" s="3" t="str" cm="1">
        <f t="array" ref="C5849">_xlfn.IFS(B5849&lt;35,"Young",B5849&lt;60,"Middle",TRUE,"Senior")</f>
        <v>Senior</v>
      </c>
      <c r="D5849" t="s">
        <v>26</v>
      </c>
      <c r="E5849" t="str">
        <f t="shared" si="182"/>
        <v>Senior-Male</v>
      </c>
      <c r="F5849" t="s">
        <v>35</v>
      </c>
      <c r="G5849" t="s">
        <v>18</v>
      </c>
      <c r="H5849" s="1">
        <v>43477</v>
      </c>
      <c r="I5849" t="s">
        <v>16167</v>
      </c>
      <c r="J5849" t="s">
        <v>16168</v>
      </c>
      <c r="K5849" t="s">
        <v>21</v>
      </c>
      <c r="L5849">
        <v>50275.775549999998</v>
      </c>
      <c r="M5849">
        <v>214</v>
      </c>
      <c r="N5849" t="s">
        <v>43</v>
      </c>
      <c r="O5849" s="1">
        <v>43490</v>
      </c>
      <c r="P5849" s="3">
        <f t="shared" si="183"/>
        <v>13</v>
      </c>
      <c r="Q5849" t="s">
        <v>44</v>
      </c>
      <c r="R5849" t="s">
        <v>33</v>
      </c>
    </row>
    <row r="5850" spans="1:18" x14ac:dyDescent="0.25">
      <c r="A5850" t="s">
        <v>1299</v>
      </c>
      <c r="B5850" s="3">
        <v>31</v>
      </c>
      <c r="C5850" s="3" t="str" cm="1">
        <f t="array" ref="C5850">_xlfn.IFS(B5850&lt;35,"Young",B5850&lt;60,"Middle",TRUE,"Senior")</f>
        <v>Young</v>
      </c>
      <c r="D5850" t="s">
        <v>16</v>
      </c>
      <c r="E5850" t="str">
        <f t="shared" si="182"/>
        <v>Young-Female</v>
      </c>
      <c r="F5850" t="s">
        <v>90</v>
      </c>
      <c r="G5850" t="s">
        <v>18</v>
      </c>
      <c r="H5850" s="1">
        <v>45210</v>
      </c>
      <c r="I5850" t="s">
        <v>16169</v>
      </c>
      <c r="J5850" t="s">
        <v>16170</v>
      </c>
      <c r="K5850" t="s">
        <v>53</v>
      </c>
      <c r="L5850">
        <v>42421.078000000001</v>
      </c>
      <c r="M5850">
        <v>150</v>
      </c>
      <c r="N5850" t="s">
        <v>43</v>
      </c>
      <c r="O5850" s="1">
        <v>45237</v>
      </c>
      <c r="P5850" s="3">
        <f t="shared" si="183"/>
        <v>27</v>
      </c>
      <c r="Q5850" t="s">
        <v>85</v>
      </c>
      <c r="R5850" t="s">
        <v>24</v>
      </c>
    </row>
    <row r="5851" spans="1:18" x14ac:dyDescent="0.25">
      <c r="A5851" t="s">
        <v>16171</v>
      </c>
      <c r="B5851" s="3">
        <v>34</v>
      </c>
      <c r="C5851" s="3" t="str" cm="1">
        <f t="array" ref="C5851">_xlfn.IFS(B5851&lt;35,"Young",B5851&lt;60,"Middle",TRUE,"Senior")</f>
        <v>Young</v>
      </c>
      <c r="D5851" t="s">
        <v>16</v>
      </c>
      <c r="E5851" t="str">
        <f t="shared" si="182"/>
        <v>Young-Female</v>
      </c>
      <c r="F5851" t="s">
        <v>63</v>
      </c>
      <c r="G5851" t="s">
        <v>28</v>
      </c>
      <c r="H5851" s="1">
        <v>45143</v>
      </c>
      <c r="I5851" t="s">
        <v>16172</v>
      </c>
      <c r="J5851" t="s">
        <v>3184</v>
      </c>
      <c r="K5851" t="s">
        <v>53</v>
      </c>
      <c r="L5851">
        <v>13206.116260000001</v>
      </c>
      <c r="M5851">
        <v>338</v>
      </c>
      <c r="N5851" t="s">
        <v>22</v>
      </c>
      <c r="O5851" s="1">
        <v>45144</v>
      </c>
      <c r="P5851" s="3">
        <f t="shared" si="183"/>
        <v>1</v>
      </c>
      <c r="Q5851" t="s">
        <v>85</v>
      </c>
      <c r="R5851" t="s">
        <v>33</v>
      </c>
    </row>
    <row r="5852" spans="1:18" x14ac:dyDescent="0.25">
      <c r="A5852" t="s">
        <v>16173</v>
      </c>
      <c r="B5852" s="3">
        <v>40</v>
      </c>
      <c r="C5852" s="3" t="str" cm="1">
        <f t="array" ref="C5852">_xlfn.IFS(B5852&lt;35,"Young",B5852&lt;60,"Middle",TRUE,"Senior")</f>
        <v>Middle</v>
      </c>
      <c r="D5852" t="s">
        <v>26</v>
      </c>
      <c r="E5852" t="str">
        <f t="shared" si="182"/>
        <v>Middle-Male</v>
      </c>
      <c r="F5852" t="s">
        <v>50</v>
      </c>
      <c r="G5852" t="s">
        <v>28</v>
      </c>
      <c r="H5852" s="1">
        <v>43705</v>
      </c>
      <c r="I5852" t="s">
        <v>16174</v>
      </c>
      <c r="J5852" t="s">
        <v>16175</v>
      </c>
      <c r="K5852" t="s">
        <v>61</v>
      </c>
      <c r="L5852">
        <v>3549.4924700000001</v>
      </c>
      <c r="M5852">
        <v>429</v>
      </c>
      <c r="N5852" t="s">
        <v>39</v>
      </c>
      <c r="O5852" s="1">
        <v>43729</v>
      </c>
      <c r="P5852" s="3">
        <f t="shared" si="183"/>
        <v>24</v>
      </c>
      <c r="Q5852" t="s">
        <v>23</v>
      </c>
      <c r="R5852" t="s">
        <v>33</v>
      </c>
    </row>
    <row r="5853" spans="1:18" x14ac:dyDescent="0.25">
      <c r="A5853" t="s">
        <v>16176</v>
      </c>
      <c r="B5853" s="3">
        <v>39</v>
      </c>
      <c r="C5853" s="3" t="str" cm="1">
        <f t="array" ref="C5853">_xlfn.IFS(B5853&lt;35,"Young",B5853&lt;60,"Middle",TRUE,"Senior")</f>
        <v>Middle</v>
      </c>
      <c r="D5853" t="s">
        <v>26</v>
      </c>
      <c r="E5853" t="str">
        <f t="shared" si="182"/>
        <v>Middle-Male</v>
      </c>
      <c r="F5853" t="s">
        <v>63</v>
      </c>
      <c r="G5853" t="s">
        <v>18</v>
      </c>
      <c r="H5853" s="1">
        <v>44234</v>
      </c>
      <c r="I5853" t="s">
        <v>16177</v>
      </c>
      <c r="J5853" t="s">
        <v>16178</v>
      </c>
      <c r="K5853" t="s">
        <v>31</v>
      </c>
      <c r="L5853">
        <v>13072.80697</v>
      </c>
      <c r="M5853">
        <v>324</v>
      </c>
      <c r="N5853" t="s">
        <v>43</v>
      </c>
      <c r="O5853" s="1">
        <v>44260</v>
      </c>
      <c r="P5853" s="3">
        <f t="shared" si="183"/>
        <v>26</v>
      </c>
      <c r="Q5853" t="s">
        <v>85</v>
      </c>
      <c r="R5853" t="s">
        <v>45</v>
      </c>
    </row>
    <row r="5854" spans="1:18" x14ac:dyDescent="0.25">
      <c r="A5854" t="s">
        <v>16179</v>
      </c>
      <c r="B5854" s="3">
        <v>50</v>
      </c>
      <c r="C5854" s="3" t="str" cm="1">
        <f t="array" ref="C5854">_xlfn.IFS(B5854&lt;35,"Young",B5854&lt;60,"Middle",TRUE,"Senior")</f>
        <v>Middle</v>
      </c>
      <c r="D5854" t="s">
        <v>26</v>
      </c>
      <c r="E5854" t="str">
        <f t="shared" si="182"/>
        <v>Middle-Male</v>
      </c>
      <c r="F5854" t="s">
        <v>27</v>
      </c>
      <c r="G5854" t="s">
        <v>70</v>
      </c>
      <c r="H5854" s="1">
        <v>44761</v>
      </c>
      <c r="I5854" t="s">
        <v>16180</v>
      </c>
      <c r="J5854" t="s">
        <v>16181</v>
      </c>
      <c r="K5854" t="s">
        <v>31</v>
      </c>
      <c r="L5854">
        <v>57733.109360000002</v>
      </c>
      <c r="M5854">
        <v>183</v>
      </c>
      <c r="N5854" t="s">
        <v>39</v>
      </c>
      <c r="O5854" s="1">
        <v>44769</v>
      </c>
      <c r="P5854" s="3">
        <f t="shared" si="183"/>
        <v>8</v>
      </c>
      <c r="Q5854" t="s">
        <v>85</v>
      </c>
      <c r="R5854" t="s">
        <v>45</v>
      </c>
    </row>
    <row r="5855" spans="1:18" x14ac:dyDescent="0.25">
      <c r="A5855" t="s">
        <v>16182</v>
      </c>
      <c r="B5855" s="3">
        <v>76</v>
      </c>
      <c r="C5855" s="3" t="str" cm="1">
        <f t="array" ref="C5855">_xlfn.IFS(B5855&lt;35,"Young",B5855&lt;60,"Middle",TRUE,"Senior")</f>
        <v>Senior</v>
      </c>
      <c r="D5855" t="s">
        <v>16</v>
      </c>
      <c r="E5855" t="str">
        <f t="shared" si="182"/>
        <v>Senior-Female</v>
      </c>
      <c r="F5855" t="s">
        <v>230</v>
      </c>
      <c r="G5855" t="s">
        <v>36</v>
      </c>
      <c r="H5855" s="1">
        <v>44144</v>
      </c>
      <c r="I5855" t="s">
        <v>16183</v>
      </c>
      <c r="J5855" t="s">
        <v>16184</v>
      </c>
      <c r="K5855" t="s">
        <v>21</v>
      </c>
      <c r="L5855">
        <v>23527.72669</v>
      </c>
      <c r="M5855">
        <v>267</v>
      </c>
      <c r="N5855" t="s">
        <v>43</v>
      </c>
      <c r="O5855" s="1">
        <v>44146</v>
      </c>
      <c r="P5855" s="3">
        <f t="shared" si="183"/>
        <v>2</v>
      </c>
      <c r="Q5855" t="s">
        <v>23</v>
      </c>
      <c r="R5855" t="s">
        <v>33</v>
      </c>
    </row>
    <row r="5856" spans="1:18" x14ac:dyDescent="0.25">
      <c r="A5856" t="s">
        <v>16185</v>
      </c>
      <c r="B5856" s="3">
        <v>61</v>
      </c>
      <c r="C5856" s="3" t="str" cm="1">
        <f t="array" ref="C5856">_xlfn.IFS(B5856&lt;35,"Young",B5856&lt;60,"Middle",TRUE,"Senior")</f>
        <v>Senior</v>
      </c>
      <c r="D5856" t="s">
        <v>16</v>
      </c>
      <c r="E5856" t="str">
        <f t="shared" si="182"/>
        <v>Senior-Female</v>
      </c>
      <c r="F5856" t="s">
        <v>90</v>
      </c>
      <c r="G5856" t="s">
        <v>36</v>
      </c>
      <c r="H5856" s="1">
        <v>43567</v>
      </c>
      <c r="I5856" t="s">
        <v>16186</v>
      </c>
      <c r="J5856" t="s">
        <v>16187</v>
      </c>
      <c r="K5856" t="s">
        <v>21</v>
      </c>
      <c r="L5856">
        <v>23188.9031</v>
      </c>
      <c r="M5856">
        <v>128</v>
      </c>
      <c r="N5856" t="s">
        <v>22</v>
      </c>
      <c r="O5856" s="1">
        <v>43576</v>
      </c>
      <c r="P5856" s="3">
        <f t="shared" si="183"/>
        <v>9</v>
      </c>
      <c r="Q5856" t="s">
        <v>44</v>
      </c>
      <c r="R5856" t="s">
        <v>24</v>
      </c>
    </row>
    <row r="5857" spans="1:18" x14ac:dyDescent="0.25">
      <c r="A5857" t="s">
        <v>16188</v>
      </c>
      <c r="B5857" s="3">
        <v>39</v>
      </c>
      <c r="C5857" s="3" t="str" cm="1">
        <f t="array" ref="C5857">_xlfn.IFS(B5857&lt;35,"Young",B5857&lt;60,"Middle",TRUE,"Senior")</f>
        <v>Middle</v>
      </c>
      <c r="D5857" t="s">
        <v>16</v>
      </c>
      <c r="E5857" t="str">
        <f t="shared" si="182"/>
        <v>Middle-Female</v>
      </c>
      <c r="F5857" t="s">
        <v>115</v>
      </c>
      <c r="G5857" t="s">
        <v>70</v>
      </c>
      <c r="H5857" s="1">
        <v>44985</v>
      </c>
      <c r="I5857" t="s">
        <v>16189</v>
      </c>
      <c r="J5857" t="s">
        <v>16190</v>
      </c>
      <c r="K5857" t="s">
        <v>21</v>
      </c>
      <c r="L5857">
        <v>14196.01915</v>
      </c>
      <c r="M5857">
        <v>374</v>
      </c>
      <c r="N5857" t="s">
        <v>43</v>
      </c>
      <c r="O5857" s="1">
        <v>44994</v>
      </c>
      <c r="P5857" s="3">
        <f t="shared" si="183"/>
        <v>9</v>
      </c>
      <c r="Q5857" t="s">
        <v>32</v>
      </c>
      <c r="R5857" t="s">
        <v>33</v>
      </c>
    </row>
    <row r="5858" spans="1:18" x14ac:dyDescent="0.25">
      <c r="A5858" t="s">
        <v>16191</v>
      </c>
      <c r="B5858" s="3">
        <v>54</v>
      </c>
      <c r="C5858" s="3" t="str" cm="1">
        <f t="array" ref="C5858">_xlfn.IFS(B5858&lt;35,"Young",B5858&lt;60,"Middle",TRUE,"Senior")</f>
        <v>Middle</v>
      </c>
      <c r="D5858" t="s">
        <v>16</v>
      </c>
      <c r="E5858" t="str">
        <f t="shared" si="182"/>
        <v>Middle-Female</v>
      </c>
      <c r="F5858" t="s">
        <v>17</v>
      </c>
      <c r="G5858" t="s">
        <v>26593</v>
      </c>
      <c r="H5858" s="1">
        <v>44143</v>
      </c>
      <c r="I5858" t="s">
        <v>14572</v>
      </c>
      <c r="J5858" t="s">
        <v>16192</v>
      </c>
      <c r="K5858" t="s">
        <v>57</v>
      </c>
      <c r="L5858">
        <v>19310.828890000001</v>
      </c>
      <c r="M5858">
        <v>282</v>
      </c>
      <c r="N5858" t="s">
        <v>39</v>
      </c>
      <c r="O5858" s="1">
        <v>44153</v>
      </c>
      <c r="P5858" s="3">
        <f t="shared" si="183"/>
        <v>10</v>
      </c>
      <c r="Q5858" t="s">
        <v>49</v>
      </c>
      <c r="R5858" t="s">
        <v>33</v>
      </c>
    </row>
    <row r="5859" spans="1:18" x14ac:dyDescent="0.25">
      <c r="A5859" t="s">
        <v>16193</v>
      </c>
      <c r="B5859" s="3">
        <v>65</v>
      </c>
      <c r="C5859" s="3" t="str" cm="1">
        <f t="array" ref="C5859">_xlfn.IFS(B5859&lt;35,"Young",B5859&lt;60,"Middle",TRUE,"Senior")</f>
        <v>Senior</v>
      </c>
      <c r="D5859" t="s">
        <v>26</v>
      </c>
      <c r="E5859" t="str">
        <f t="shared" si="182"/>
        <v>Senior-Male</v>
      </c>
      <c r="F5859" t="s">
        <v>230</v>
      </c>
      <c r="G5859" t="s">
        <v>26592</v>
      </c>
      <c r="H5859" s="1">
        <v>43573</v>
      </c>
      <c r="I5859" t="s">
        <v>16194</v>
      </c>
      <c r="J5859" t="s">
        <v>4575</v>
      </c>
      <c r="K5859" t="s">
        <v>21</v>
      </c>
      <c r="L5859">
        <v>20249.812809999999</v>
      </c>
      <c r="M5859">
        <v>319</v>
      </c>
      <c r="N5859" t="s">
        <v>22</v>
      </c>
      <c r="O5859" s="1">
        <v>43595</v>
      </c>
      <c r="P5859" s="3">
        <f t="shared" si="183"/>
        <v>22</v>
      </c>
      <c r="Q5859" t="s">
        <v>32</v>
      </c>
      <c r="R5859" t="s">
        <v>45</v>
      </c>
    </row>
    <row r="5860" spans="1:18" x14ac:dyDescent="0.25">
      <c r="A5860" t="s">
        <v>16195</v>
      </c>
      <c r="B5860" s="3">
        <v>76</v>
      </c>
      <c r="C5860" s="3" t="str" cm="1">
        <f t="array" ref="C5860">_xlfn.IFS(B5860&lt;35,"Young",B5860&lt;60,"Middle",TRUE,"Senior")</f>
        <v>Senior</v>
      </c>
      <c r="D5860" t="s">
        <v>16</v>
      </c>
      <c r="E5860" t="str">
        <f t="shared" si="182"/>
        <v>Senior-Female</v>
      </c>
      <c r="F5860" t="s">
        <v>230</v>
      </c>
      <c r="G5860" t="s">
        <v>26593</v>
      </c>
      <c r="H5860" s="1">
        <v>44903</v>
      </c>
      <c r="I5860" t="s">
        <v>16196</v>
      </c>
      <c r="J5860" t="s">
        <v>7270</v>
      </c>
      <c r="K5860" t="s">
        <v>21</v>
      </c>
      <c r="L5860">
        <v>8190.8513830000002</v>
      </c>
      <c r="M5860">
        <v>192</v>
      </c>
      <c r="N5860" t="s">
        <v>43</v>
      </c>
      <c r="O5860" s="1">
        <v>44929</v>
      </c>
      <c r="P5860" s="3">
        <f t="shared" si="183"/>
        <v>26</v>
      </c>
      <c r="Q5860" t="s">
        <v>44</v>
      </c>
      <c r="R5860" t="s">
        <v>45</v>
      </c>
    </row>
    <row r="5861" spans="1:18" x14ac:dyDescent="0.25">
      <c r="A5861" t="s">
        <v>16197</v>
      </c>
      <c r="B5861" s="3">
        <v>41</v>
      </c>
      <c r="C5861" s="3" t="str" cm="1">
        <f t="array" ref="C5861">_xlfn.IFS(B5861&lt;35,"Young",B5861&lt;60,"Middle",TRUE,"Senior")</f>
        <v>Middle</v>
      </c>
      <c r="D5861" t="s">
        <v>16</v>
      </c>
      <c r="E5861" t="str">
        <f t="shared" si="182"/>
        <v>Middle-Female</v>
      </c>
      <c r="F5861" t="s">
        <v>35</v>
      </c>
      <c r="G5861" t="s">
        <v>36</v>
      </c>
      <c r="H5861" s="1">
        <v>43846</v>
      </c>
      <c r="I5861" t="s">
        <v>16198</v>
      </c>
      <c r="J5861" t="s">
        <v>16199</v>
      </c>
      <c r="K5861" t="s">
        <v>61</v>
      </c>
      <c r="L5861">
        <v>9667.9908460000006</v>
      </c>
      <c r="M5861">
        <v>268</v>
      </c>
      <c r="N5861" t="s">
        <v>22</v>
      </c>
      <c r="O5861" s="1">
        <v>43859</v>
      </c>
      <c r="P5861" s="3">
        <f t="shared" si="183"/>
        <v>13</v>
      </c>
      <c r="Q5861" t="s">
        <v>49</v>
      </c>
      <c r="R5861" t="s">
        <v>33</v>
      </c>
    </row>
    <row r="5862" spans="1:18" x14ac:dyDescent="0.25">
      <c r="A5862" t="s">
        <v>16200</v>
      </c>
      <c r="B5862" s="3">
        <v>68</v>
      </c>
      <c r="C5862" s="3" t="str" cm="1">
        <f t="array" ref="C5862">_xlfn.IFS(B5862&lt;35,"Young",B5862&lt;60,"Middle",TRUE,"Senior")</f>
        <v>Senior</v>
      </c>
      <c r="D5862" t="s">
        <v>16</v>
      </c>
      <c r="E5862" t="str">
        <f t="shared" si="182"/>
        <v>Senior-Female</v>
      </c>
      <c r="F5862" t="s">
        <v>230</v>
      </c>
      <c r="G5862" t="s">
        <v>26592</v>
      </c>
      <c r="H5862" s="1">
        <v>44847</v>
      </c>
      <c r="I5862" t="s">
        <v>16201</v>
      </c>
      <c r="J5862" t="s">
        <v>16202</v>
      </c>
      <c r="K5862" t="s">
        <v>21</v>
      </c>
      <c r="L5862">
        <v>4419.8965920000001</v>
      </c>
      <c r="M5862">
        <v>174</v>
      </c>
      <c r="N5862" t="s">
        <v>43</v>
      </c>
      <c r="O5862" s="1">
        <v>44866</v>
      </c>
      <c r="P5862" s="3">
        <f t="shared" si="183"/>
        <v>19</v>
      </c>
      <c r="Q5862" t="s">
        <v>32</v>
      </c>
      <c r="R5862" t="s">
        <v>24</v>
      </c>
    </row>
    <row r="5863" spans="1:18" x14ac:dyDescent="0.25">
      <c r="A5863" t="s">
        <v>16203</v>
      </c>
      <c r="B5863" s="3">
        <v>53</v>
      </c>
      <c r="C5863" s="3" t="str" cm="1">
        <f t="array" ref="C5863">_xlfn.IFS(B5863&lt;35,"Young",B5863&lt;60,"Middle",TRUE,"Senior")</f>
        <v>Middle</v>
      </c>
      <c r="D5863" t="s">
        <v>26</v>
      </c>
      <c r="E5863" t="str">
        <f t="shared" si="182"/>
        <v>Middle-Male</v>
      </c>
      <c r="F5863" t="s">
        <v>27</v>
      </c>
      <c r="G5863" t="s">
        <v>26593</v>
      </c>
      <c r="H5863" s="1">
        <v>44783</v>
      </c>
      <c r="I5863" t="s">
        <v>16204</v>
      </c>
      <c r="J5863" t="s">
        <v>16205</v>
      </c>
      <c r="K5863" t="s">
        <v>31</v>
      </c>
      <c r="L5863">
        <v>3217.32798</v>
      </c>
      <c r="M5863">
        <v>374</v>
      </c>
      <c r="N5863" t="s">
        <v>39</v>
      </c>
      <c r="O5863" s="1">
        <v>44791</v>
      </c>
      <c r="P5863" s="3">
        <f t="shared" si="183"/>
        <v>8</v>
      </c>
      <c r="Q5863" t="s">
        <v>49</v>
      </c>
      <c r="R5863" t="s">
        <v>33</v>
      </c>
    </row>
    <row r="5864" spans="1:18" x14ac:dyDescent="0.25">
      <c r="A5864" t="s">
        <v>3660</v>
      </c>
      <c r="B5864" s="3">
        <v>42</v>
      </c>
      <c r="C5864" s="3" t="str" cm="1">
        <f t="array" ref="C5864">_xlfn.IFS(B5864&lt;35,"Young",B5864&lt;60,"Middle",TRUE,"Senior")</f>
        <v>Middle</v>
      </c>
      <c r="D5864" t="s">
        <v>26</v>
      </c>
      <c r="E5864" t="str">
        <f t="shared" si="182"/>
        <v>Middle-Male</v>
      </c>
      <c r="F5864" t="s">
        <v>50</v>
      </c>
      <c r="G5864" t="s">
        <v>18</v>
      </c>
      <c r="H5864" s="1">
        <v>44497</v>
      </c>
      <c r="I5864" t="s">
        <v>16206</v>
      </c>
      <c r="J5864" t="s">
        <v>4517</v>
      </c>
      <c r="K5864" t="s">
        <v>57</v>
      </c>
      <c r="L5864">
        <v>47423.23704</v>
      </c>
      <c r="M5864">
        <v>486</v>
      </c>
      <c r="N5864" t="s">
        <v>39</v>
      </c>
      <c r="O5864" s="1">
        <v>44498</v>
      </c>
      <c r="P5864" s="3">
        <f t="shared" si="183"/>
        <v>1</v>
      </c>
      <c r="Q5864" t="s">
        <v>44</v>
      </c>
      <c r="R5864" t="s">
        <v>24</v>
      </c>
    </row>
    <row r="5865" spans="1:18" x14ac:dyDescent="0.25">
      <c r="A5865" t="s">
        <v>16207</v>
      </c>
      <c r="B5865" s="3">
        <v>74</v>
      </c>
      <c r="C5865" s="3" t="str" cm="1">
        <f t="array" ref="C5865">_xlfn.IFS(B5865&lt;35,"Young",B5865&lt;60,"Middle",TRUE,"Senior")</f>
        <v>Senior</v>
      </c>
      <c r="D5865" t="s">
        <v>26</v>
      </c>
      <c r="E5865" t="str">
        <f t="shared" si="182"/>
        <v>Senior-Male</v>
      </c>
      <c r="F5865" t="s">
        <v>230</v>
      </c>
      <c r="G5865" t="s">
        <v>26592</v>
      </c>
      <c r="H5865" s="1">
        <v>44050</v>
      </c>
      <c r="I5865" t="s">
        <v>16208</v>
      </c>
      <c r="J5865" t="s">
        <v>16209</v>
      </c>
      <c r="K5865" t="s">
        <v>21</v>
      </c>
      <c r="L5865">
        <v>15730.49122</v>
      </c>
      <c r="M5865">
        <v>352</v>
      </c>
      <c r="N5865" t="s">
        <v>22</v>
      </c>
      <c r="O5865" s="1">
        <v>44058</v>
      </c>
      <c r="P5865" s="3">
        <f t="shared" si="183"/>
        <v>8</v>
      </c>
      <c r="Q5865" t="s">
        <v>49</v>
      </c>
      <c r="R5865" t="s">
        <v>33</v>
      </c>
    </row>
    <row r="5866" spans="1:18" x14ac:dyDescent="0.25">
      <c r="A5866" t="s">
        <v>7436</v>
      </c>
      <c r="B5866" s="3">
        <v>77</v>
      </c>
      <c r="C5866" s="3" t="str" cm="1">
        <f t="array" ref="C5866">_xlfn.IFS(B5866&lt;35,"Young",B5866&lt;60,"Middle",TRUE,"Senior")</f>
        <v>Senior</v>
      </c>
      <c r="D5866" t="s">
        <v>16</v>
      </c>
      <c r="E5866" t="str">
        <f t="shared" si="182"/>
        <v>Senior-Female</v>
      </c>
      <c r="F5866" t="s">
        <v>115</v>
      </c>
      <c r="G5866" t="s">
        <v>70</v>
      </c>
      <c r="H5866" s="1">
        <v>43403</v>
      </c>
      <c r="I5866" t="s">
        <v>16210</v>
      </c>
      <c r="J5866" t="s">
        <v>16211</v>
      </c>
      <c r="K5866" t="s">
        <v>21</v>
      </c>
      <c r="L5866">
        <v>58084.723619999997</v>
      </c>
      <c r="M5866">
        <v>204</v>
      </c>
      <c r="N5866" t="s">
        <v>39</v>
      </c>
      <c r="O5866" s="1">
        <v>43426</v>
      </c>
      <c r="P5866" s="3">
        <f t="shared" si="183"/>
        <v>23</v>
      </c>
      <c r="Q5866" t="s">
        <v>85</v>
      </c>
      <c r="R5866" t="s">
        <v>33</v>
      </c>
    </row>
    <row r="5867" spans="1:18" x14ac:dyDescent="0.25">
      <c r="A5867" t="s">
        <v>16212</v>
      </c>
      <c r="B5867" s="3">
        <v>20</v>
      </c>
      <c r="C5867" s="3" t="str" cm="1">
        <f t="array" ref="C5867">_xlfn.IFS(B5867&lt;35,"Young",B5867&lt;60,"Middle",TRUE,"Senior")</f>
        <v>Young</v>
      </c>
      <c r="D5867" t="s">
        <v>26</v>
      </c>
      <c r="E5867" t="str">
        <f t="shared" si="182"/>
        <v>Young-Male</v>
      </c>
      <c r="F5867" t="s">
        <v>50</v>
      </c>
      <c r="G5867" t="s">
        <v>18</v>
      </c>
      <c r="H5867" s="1">
        <v>43981</v>
      </c>
      <c r="I5867" t="s">
        <v>16213</v>
      </c>
      <c r="J5867" t="s">
        <v>9645</v>
      </c>
      <c r="K5867" t="s">
        <v>53</v>
      </c>
      <c r="L5867">
        <v>11182.68923</v>
      </c>
      <c r="M5867">
        <v>337</v>
      </c>
      <c r="N5867" t="s">
        <v>39</v>
      </c>
      <c r="O5867" s="1">
        <v>44011</v>
      </c>
      <c r="P5867" s="3">
        <f t="shared" si="183"/>
        <v>30</v>
      </c>
      <c r="Q5867" t="s">
        <v>23</v>
      </c>
      <c r="R5867" t="s">
        <v>33</v>
      </c>
    </row>
    <row r="5868" spans="1:18" x14ac:dyDescent="0.25">
      <c r="A5868" t="s">
        <v>16214</v>
      </c>
      <c r="B5868" s="3">
        <v>24</v>
      </c>
      <c r="C5868" s="3" t="str" cm="1">
        <f t="array" ref="C5868">_xlfn.IFS(B5868&lt;35,"Young",B5868&lt;60,"Middle",TRUE,"Senior")</f>
        <v>Young</v>
      </c>
      <c r="D5868" t="s">
        <v>16</v>
      </c>
      <c r="E5868" t="str">
        <f t="shared" si="182"/>
        <v>Young-Female</v>
      </c>
      <c r="F5868" t="s">
        <v>35</v>
      </c>
      <c r="G5868" t="s">
        <v>28</v>
      </c>
      <c r="H5868" s="1">
        <v>44159</v>
      </c>
      <c r="I5868" t="s">
        <v>16215</v>
      </c>
      <c r="J5868" t="s">
        <v>16216</v>
      </c>
      <c r="K5868" t="s">
        <v>57</v>
      </c>
      <c r="L5868">
        <v>2377.3214149999999</v>
      </c>
      <c r="M5868">
        <v>351</v>
      </c>
      <c r="N5868" t="s">
        <v>43</v>
      </c>
      <c r="O5868" s="1">
        <v>44168</v>
      </c>
      <c r="P5868" s="3">
        <f t="shared" si="183"/>
        <v>9</v>
      </c>
      <c r="Q5868" t="s">
        <v>44</v>
      </c>
      <c r="R5868" t="s">
        <v>33</v>
      </c>
    </row>
    <row r="5869" spans="1:18" x14ac:dyDescent="0.25">
      <c r="A5869" t="s">
        <v>16217</v>
      </c>
      <c r="B5869" s="3">
        <v>48</v>
      </c>
      <c r="C5869" s="3" t="str" cm="1">
        <f t="array" ref="C5869">_xlfn.IFS(B5869&lt;35,"Young",B5869&lt;60,"Middle",TRUE,"Senior")</f>
        <v>Middle</v>
      </c>
      <c r="D5869" t="s">
        <v>26</v>
      </c>
      <c r="E5869" t="str">
        <f t="shared" si="182"/>
        <v>Middle-Male</v>
      </c>
      <c r="F5869" t="s">
        <v>115</v>
      </c>
      <c r="G5869" t="s">
        <v>26592</v>
      </c>
      <c r="H5869" s="1">
        <v>44037</v>
      </c>
      <c r="I5869" t="s">
        <v>16218</v>
      </c>
      <c r="J5869" t="s">
        <v>16219</v>
      </c>
      <c r="K5869" t="s">
        <v>31</v>
      </c>
      <c r="L5869">
        <v>33830.095020000001</v>
      </c>
      <c r="M5869">
        <v>354</v>
      </c>
      <c r="N5869" t="s">
        <v>39</v>
      </c>
      <c r="O5869" s="1">
        <v>44058</v>
      </c>
      <c r="P5869" s="3">
        <f t="shared" si="183"/>
        <v>21</v>
      </c>
      <c r="Q5869" t="s">
        <v>32</v>
      </c>
      <c r="R5869" t="s">
        <v>45</v>
      </c>
    </row>
    <row r="5870" spans="1:18" x14ac:dyDescent="0.25">
      <c r="A5870" t="s">
        <v>14207</v>
      </c>
      <c r="B5870" s="3">
        <v>36</v>
      </c>
      <c r="C5870" s="3" t="str" cm="1">
        <f t="array" ref="C5870">_xlfn.IFS(B5870&lt;35,"Young",B5870&lt;60,"Middle",TRUE,"Senior")</f>
        <v>Middle</v>
      </c>
      <c r="D5870" t="s">
        <v>26</v>
      </c>
      <c r="E5870" t="str">
        <f t="shared" si="182"/>
        <v>Middle-Male</v>
      </c>
      <c r="F5870" t="s">
        <v>50</v>
      </c>
      <c r="G5870" t="s">
        <v>26593</v>
      </c>
      <c r="H5870" s="1">
        <v>44892</v>
      </c>
      <c r="I5870" t="s">
        <v>16220</v>
      </c>
      <c r="J5870" t="s">
        <v>13425</v>
      </c>
      <c r="K5870" t="s">
        <v>57</v>
      </c>
      <c r="L5870">
        <v>3147.303739</v>
      </c>
      <c r="M5870">
        <v>263</v>
      </c>
      <c r="N5870" t="s">
        <v>43</v>
      </c>
      <c r="O5870" s="1">
        <v>44913</v>
      </c>
      <c r="P5870" s="3">
        <f t="shared" si="183"/>
        <v>21</v>
      </c>
      <c r="Q5870" t="s">
        <v>85</v>
      </c>
      <c r="R5870" t="s">
        <v>33</v>
      </c>
    </row>
    <row r="5871" spans="1:18" x14ac:dyDescent="0.25">
      <c r="A5871" t="s">
        <v>16221</v>
      </c>
      <c r="B5871" s="3">
        <v>80</v>
      </c>
      <c r="C5871" s="3" t="str" cm="1">
        <f t="array" ref="C5871">_xlfn.IFS(B5871&lt;35,"Young",B5871&lt;60,"Middle",TRUE,"Senior")</f>
        <v>Senior</v>
      </c>
      <c r="D5871" t="s">
        <v>16</v>
      </c>
      <c r="E5871" t="str">
        <f t="shared" si="182"/>
        <v>Senior-Female</v>
      </c>
      <c r="F5871" t="s">
        <v>90</v>
      </c>
      <c r="G5871" t="s">
        <v>36</v>
      </c>
      <c r="H5871" s="1">
        <v>45153</v>
      </c>
      <c r="I5871" t="s">
        <v>7213</v>
      </c>
      <c r="J5871" t="s">
        <v>16222</v>
      </c>
      <c r="K5871" t="s">
        <v>21</v>
      </c>
      <c r="L5871">
        <v>10426.2703</v>
      </c>
      <c r="M5871">
        <v>177</v>
      </c>
      <c r="N5871" t="s">
        <v>43</v>
      </c>
      <c r="O5871" s="1">
        <v>45172</v>
      </c>
      <c r="P5871" s="3">
        <f t="shared" si="183"/>
        <v>19</v>
      </c>
      <c r="Q5871" t="s">
        <v>85</v>
      </c>
      <c r="R5871" t="s">
        <v>33</v>
      </c>
    </row>
    <row r="5872" spans="1:18" x14ac:dyDescent="0.25">
      <c r="A5872" t="s">
        <v>16223</v>
      </c>
      <c r="B5872" s="3">
        <v>81</v>
      </c>
      <c r="C5872" s="3" t="str" cm="1">
        <f t="array" ref="C5872">_xlfn.IFS(B5872&lt;35,"Young",B5872&lt;60,"Middle",TRUE,"Senior")</f>
        <v>Senior</v>
      </c>
      <c r="D5872" t="s">
        <v>16</v>
      </c>
      <c r="E5872" t="str">
        <f t="shared" si="182"/>
        <v>Senior-Female</v>
      </c>
      <c r="F5872" t="s">
        <v>230</v>
      </c>
      <c r="G5872" t="s">
        <v>26593</v>
      </c>
      <c r="H5872" s="1">
        <v>44401</v>
      </c>
      <c r="I5872" t="s">
        <v>16224</v>
      </c>
      <c r="J5872" t="s">
        <v>16225</v>
      </c>
      <c r="K5872" t="s">
        <v>21</v>
      </c>
      <c r="L5872">
        <v>31256.356619999999</v>
      </c>
      <c r="M5872">
        <v>288</v>
      </c>
      <c r="N5872" t="s">
        <v>22</v>
      </c>
      <c r="O5872" s="1">
        <v>44414</v>
      </c>
      <c r="P5872" s="3">
        <f t="shared" si="183"/>
        <v>13</v>
      </c>
      <c r="Q5872" t="s">
        <v>49</v>
      </c>
      <c r="R5872" t="s">
        <v>45</v>
      </c>
    </row>
    <row r="5873" spans="1:18" x14ac:dyDescent="0.25">
      <c r="A5873" t="s">
        <v>16226</v>
      </c>
      <c r="B5873" s="3">
        <v>47</v>
      </c>
      <c r="C5873" s="3" t="str" cm="1">
        <f t="array" ref="C5873">_xlfn.IFS(B5873&lt;35,"Young",B5873&lt;60,"Middle",TRUE,"Senior")</f>
        <v>Middle</v>
      </c>
      <c r="D5873" t="s">
        <v>16</v>
      </c>
      <c r="E5873" t="str">
        <f t="shared" si="182"/>
        <v>Middle-Female</v>
      </c>
      <c r="F5873" t="s">
        <v>17</v>
      </c>
      <c r="G5873" t="s">
        <v>70</v>
      </c>
      <c r="H5873" s="1">
        <v>44033</v>
      </c>
      <c r="I5873" t="s">
        <v>16227</v>
      </c>
      <c r="J5873" t="s">
        <v>16228</v>
      </c>
      <c r="K5873" t="s">
        <v>53</v>
      </c>
      <c r="L5873">
        <v>42299.773379999999</v>
      </c>
      <c r="M5873">
        <v>136</v>
      </c>
      <c r="N5873" t="s">
        <v>39</v>
      </c>
      <c r="O5873" s="1">
        <v>44051</v>
      </c>
      <c r="P5873" s="3">
        <f t="shared" si="183"/>
        <v>18</v>
      </c>
      <c r="Q5873" t="s">
        <v>44</v>
      </c>
      <c r="R5873" t="s">
        <v>45</v>
      </c>
    </row>
    <row r="5874" spans="1:18" x14ac:dyDescent="0.25">
      <c r="A5874" t="s">
        <v>9954</v>
      </c>
      <c r="B5874" s="3">
        <v>46</v>
      </c>
      <c r="C5874" s="3" t="str" cm="1">
        <f t="array" ref="C5874">_xlfn.IFS(B5874&lt;35,"Young",B5874&lt;60,"Middle",TRUE,"Senior")</f>
        <v>Middle</v>
      </c>
      <c r="D5874" t="s">
        <v>16</v>
      </c>
      <c r="E5874" t="str">
        <f t="shared" si="182"/>
        <v>Middle-Female</v>
      </c>
      <c r="F5874" t="s">
        <v>50</v>
      </c>
      <c r="G5874" t="s">
        <v>70</v>
      </c>
      <c r="H5874" s="1">
        <v>44189</v>
      </c>
      <c r="I5874" t="s">
        <v>16229</v>
      </c>
      <c r="J5874" t="s">
        <v>16230</v>
      </c>
      <c r="K5874" t="s">
        <v>61</v>
      </c>
      <c r="L5874">
        <v>29614.714309999999</v>
      </c>
      <c r="M5874">
        <v>222</v>
      </c>
      <c r="N5874" t="s">
        <v>22</v>
      </c>
      <c r="O5874" s="1">
        <v>44208</v>
      </c>
      <c r="P5874" s="3">
        <f t="shared" si="183"/>
        <v>19</v>
      </c>
      <c r="Q5874" t="s">
        <v>49</v>
      </c>
      <c r="R5874" t="s">
        <v>45</v>
      </c>
    </row>
    <row r="5875" spans="1:18" x14ac:dyDescent="0.25">
      <c r="A5875" t="s">
        <v>16231</v>
      </c>
      <c r="B5875" s="3">
        <v>79</v>
      </c>
      <c r="C5875" s="3" t="str" cm="1">
        <f t="array" ref="C5875">_xlfn.IFS(B5875&lt;35,"Young",B5875&lt;60,"Middle",TRUE,"Senior")</f>
        <v>Senior</v>
      </c>
      <c r="D5875" t="s">
        <v>16</v>
      </c>
      <c r="E5875" t="str">
        <f t="shared" si="182"/>
        <v>Senior-Female</v>
      </c>
      <c r="F5875" t="s">
        <v>35</v>
      </c>
      <c r="G5875" t="s">
        <v>36</v>
      </c>
      <c r="H5875" s="1">
        <v>43950</v>
      </c>
      <c r="I5875" t="s">
        <v>16232</v>
      </c>
      <c r="J5875" t="s">
        <v>16233</v>
      </c>
      <c r="K5875" t="s">
        <v>21</v>
      </c>
      <c r="L5875">
        <v>8797.2171789999993</v>
      </c>
      <c r="M5875">
        <v>217</v>
      </c>
      <c r="N5875" t="s">
        <v>43</v>
      </c>
      <c r="O5875" s="1">
        <v>43964</v>
      </c>
      <c r="P5875" s="3">
        <f t="shared" si="183"/>
        <v>14</v>
      </c>
      <c r="Q5875" t="s">
        <v>44</v>
      </c>
      <c r="R5875" t="s">
        <v>24</v>
      </c>
    </row>
    <row r="5876" spans="1:18" x14ac:dyDescent="0.25">
      <c r="A5876" t="s">
        <v>16234</v>
      </c>
      <c r="B5876" s="3">
        <v>60</v>
      </c>
      <c r="C5876" s="3" t="str" cm="1">
        <f t="array" ref="C5876">_xlfn.IFS(B5876&lt;35,"Young",B5876&lt;60,"Middle",TRUE,"Senior")</f>
        <v>Senior</v>
      </c>
      <c r="D5876" t="s">
        <v>26</v>
      </c>
      <c r="E5876" t="str">
        <f t="shared" si="182"/>
        <v>Senior-Male</v>
      </c>
      <c r="F5876" t="s">
        <v>27</v>
      </c>
      <c r="G5876" t="s">
        <v>28</v>
      </c>
      <c r="H5876" s="1">
        <v>43562</v>
      </c>
      <c r="I5876" t="s">
        <v>16235</v>
      </c>
      <c r="J5876" t="s">
        <v>16236</v>
      </c>
      <c r="K5876" t="s">
        <v>21</v>
      </c>
      <c r="L5876">
        <v>13575.03104</v>
      </c>
      <c r="M5876">
        <v>491</v>
      </c>
      <c r="N5876" t="s">
        <v>43</v>
      </c>
      <c r="O5876" s="1">
        <v>43580</v>
      </c>
      <c r="P5876" s="3">
        <f t="shared" si="183"/>
        <v>18</v>
      </c>
      <c r="Q5876" t="s">
        <v>44</v>
      </c>
      <c r="R5876" t="s">
        <v>24</v>
      </c>
    </row>
    <row r="5877" spans="1:18" x14ac:dyDescent="0.25">
      <c r="A5877" t="s">
        <v>16237</v>
      </c>
      <c r="B5877" s="3">
        <v>84</v>
      </c>
      <c r="C5877" s="3" t="str" cm="1">
        <f t="array" ref="C5877">_xlfn.IFS(B5877&lt;35,"Young",B5877&lt;60,"Middle",TRUE,"Senior")</f>
        <v>Senior</v>
      </c>
      <c r="D5877" t="s">
        <v>16</v>
      </c>
      <c r="E5877" t="str">
        <f t="shared" si="182"/>
        <v>Senior-Female</v>
      </c>
      <c r="F5877" t="s">
        <v>63</v>
      </c>
      <c r="G5877" t="s">
        <v>26592</v>
      </c>
      <c r="H5877" s="1">
        <v>44296</v>
      </c>
      <c r="I5877" t="s">
        <v>2858</v>
      </c>
      <c r="J5877" t="s">
        <v>16238</v>
      </c>
      <c r="K5877" t="s">
        <v>21</v>
      </c>
      <c r="L5877">
        <v>21244.029719999999</v>
      </c>
      <c r="M5877">
        <v>192</v>
      </c>
      <c r="N5877" t="s">
        <v>43</v>
      </c>
      <c r="O5877" s="1">
        <v>44301</v>
      </c>
      <c r="P5877" s="3">
        <f t="shared" si="183"/>
        <v>5</v>
      </c>
      <c r="Q5877" t="s">
        <v>49</v>
      </c>
      <c r="R5877" t="s">
        <v>24</v>
      </c>
    </row>
    <row r="5878" spans="1:18" x14ac:dyDescent="0.25">
      <c r="A5878" t="s">
        <v>16239</v>
      </c>
      <c r="B5878" s="3">
        <v>46</v>
      </c>
      <c r="C5878" s="3" t="str" cm="1">
        <f t="array" ref="C5878">_xlfn.IFS(B5878&lt;35,"Young",B5878&lt;60,"Middle",TRUE,"Senior")</f>
        <v>Middle</v>
      </c>
      <c r="D5878" t="s">
        <v>26</v>
      </c>
      <c r="E5878" t="str">
        <f t="shared" si="182"/>
        <v>Middle-Male</v>
      </c>
      <c r="F5878" t="s">
        <v>35</v>
      </c>
      <c r="G5878" t="s">
        <v>36</v>
      </c>
      <c r="H5878" s="1">
        <v>44762</v>
      </c>
      <c r="I5878" t="s">
        <v>16240</v>
      </c>
      <c r="J5878" t="s">
        <v>16241</v>
      </c>
      <c r="K5878" t="s">
        <v>21</v>
      </c>
      <c r="L5878">
        <v>20678.623609999999</v>
      </c>
      <c r="M5878">
        <v>317</v>
      </c>
      <c r="N5878" t="s">
        <v>39</v>
      </c>
      <c r="O5878" s="1">
        <v>44766</v>
      </c>
      <c r="P5878" s="3">
        <f t="shared" si="183"/>
        <v>4</v>
      </c>
      <c r="Q5878" t="s">
        <v>32</v>
      </c>
      <c r="R5878" t="s">
        <v>45</v>
      </c>
    </row>
    <row r="5879" spans="1:18" x14ac:dyDescent="0.25">
      <c r="A5879" t="s">
        <v>11074</v>
      </c>
      <c r="B5879" s="3">
        <v>80</v>
      </c>
      <c r="C5879" s="3" t="str" cm="1">
        <f t="array" ref="C5879">_xlfn.IFS(B5879&lt;35,"Young",B5879&lt;60,"Middle",TRUE,"Senior")</f>
        <v>Senior</v>
      </c>
      <c r="D5879" t="s">
        <v>16</v>
      </c>
      <c r="E5879" t="str">
        <f t="shared" si="182"/>
        <v>Senior-Female</v>
      </c>
      <c r="F5879" t="s">
        <v>115</v>
      </c>
      <c r="G5879" t="s">
        <v>26592</v>
      </c>
      <c r="H5879" s="1">
        <v>44892</v>
      </c>
      <c r="I5879" t="s">
        <v>16242</v>
      </c>
      <c r="J5879" t="s">
        <v>16243</v>
      </c>
      <c r="K5879" t="s">
        <v>21</v>
      </c>
      <c r="L5879">
        <v>38705.298219999997</v>
      </c>
      <c r="M5879">
        <v>261</v>
      </c>
      <c r="N5879" t="s">
        <v>22</v>
      </c>
      <c r="O5879" s="1">
        <v>44913</v>
      </c>
      <c r="P5879" s="3">
        <f t="shared" si="183"/>
        <v>21</v>
      </c>
      <c r="Q5879" t="s">
        <v>23</v>
      </c>
      <c r="R5879" t="s">
        <v>45</v>
      </c>
    </row>
    <row r="5880" spans="1:18" x14ac:dyDescent="0.25">
      <c r="A5880" t="s">
        <v>16244</v>
      </c>
      <c r="B5880" s="3">
        <v>56</v>
      </c>
      <c r="C5880" s="3" t="str" cm="1">
        <f t="array" ref="C5880">_xlfn.IFS(B5880&lt;35,"Young",B5880&lt;60,"Middle",TRUE,"Senior")</f>
        <v>Middle</v>
      </c>
      <c r="D5880" t="s">
        <v>26</v>
      </c>
      <c r="E5880" t="str">
        <f t="shared" si="182"/>
        <v>Middle-Male</v>
      </c>
      <c r="F5880" t="s">
        <v>17</v>
      </c>
      <c r="G5880" t="s">
        <v>28</v>
      </c>
      <c r="H5880" s="1">
        <v>45225</v>
      </c>
      <c r="I5880" t="s">
        <v>16245</v>
      </c>
      <c r="J5880" t="s">
        <v>16246</v>
      </c>
      <c r="K5880" t="s">
        <v>53</v>
      </c>
      <c r="L5880">
        <v>35127.855770000002</v>
      </c>
      <c r="M5880">
        <v>349</v>
      </c>
      <c r="N5880" t="s">
        <v>39</v>
      </c>
      <c r="O5880" s="1">
        <v>45234</v>
      </c>
      <c r="P5880" s="3">
        <f t="shared" si="183"/>
        <v>9</v>
      </c>
      <c r="Q5880" t="s">
        <v>44</v>
      </c>
      <c r="R5880" t="s">
        <v>45</v>
      </c>
    </row>
    <row r="5881" spans="1:18" x14ac:dyDescent="0.25">
      <c r="A5881" t="s">
        <v>16247</v>
      </c>
      <c r="B5881" s="3">
        <v>21</v>
      </c>
      <c r="C5881" s="3" t="str" cm="1">
        <f t="array" ref="C5881">_xlfn.IFS(B5881&lt;35,"Young",B5881&lt;60,"Middle",TRUE,"Senior")</f>
        <v>Young</v>
      </c>
      <c r="D5881" t="s">
        <v>26</v>
      </c>
      <c r="E5881" t="str">
        <f t="shared" si="182"/>
        <v>Young-Male</v>
      </c>
      <c r="F5881" t="s">
        <v>63</v>
      </c>
      <c r="G5881" t="s">
        <v>28</v>
      </c>
      <c r="H5881" s="1">
        <v>43801</v>
      </c>
      <c r="I5881" t="s">
        <v>16248</v>
      </c>
      <c r="J5881" t="s">
        <v>16249</v>
      </c>
      <c r="K5881" t="s">
        <v>57</v>
      </c>
      <c r="L5881">
        <v>23557.950400000002</v>
      </c>
      <c r="M5881">
        <v>425</v>
      </c>
      <c r="N5881" t="s">
        <v>43</v>
      </c>
      <c r="O5881" s="1">
        <v>43811</v>
      </c>
      <c r="P5881" s="3">
        <f t="shared" si="183"/>
        <v>10</v>
      </c>
      <c r="Q5881" t="s">
        <v>85</v>
      </c>
      <c r="R5881" t="s">
        <v>33</v>
      </c>
    </row>
    <row r="5882" spans="1:18" x14ac:dyDescent="0.25">
      <c r="A5882" t="s">
        <v>16250</v>
      </c>
      <c r="B5882" s="3">
        <v>58</v>
      </c>
      <c r="C5882" s="3" t="str" cm="1">
        <f t="array" ref="C5882">_xlfn.IFS(B5882&lt;35,"Young",B5882&lt;60,"Middle",TRUE,"Senior")</f>
        <v>Middle</v>
      </c>
      <c r="D5882" t="s">
        <v>16</v>
      </c>
      <c r="E5882" t="str">
        <f t="shared" si="182"/>
        <v>Middle-Female</v>
      </c>
      <c r="F5882" t="s">
        <v>17</v>
      </c>
      <c r="G5882" t="s">
        <v>36</v>
      </c>
      <c r="H5882" s="1">
        <v>43661</v>
      </c>
      <c r="I5882" t="s">
        <v>7554</v>
      </c>
      <c r="J5882" t="s">
        <v>16251</v>
      </c>
      <c r="K5882" t="s">
        <v>57</v>
      </c>
      <c r="L5882">
        <v>22613.893380000001</v>
      </c>
      <c r="M5882">
        <v>461</v>
      </c>
      <c r="N5882" t="s">
        <v>39</v>
      </c>
      <c r="O5882" s="1">
        <v>43670</v>
      </c>
      <c r="P5882" s="3">
        <f t="shared" si="183"/>
        <v>9</v>
      </c>
      <c r="Q5882" t="s">
        <v>49</v>
      </c>
      <c r="R5882" t="s">
        <v>45</v>
      </c>
    </row>
    <row r="5883" spans="1:18" x14ac:dyDescent="0.25">
      <c r="A5883" t="s">
        <v>16252</v>
      </c>
      <c r="B5883" s="3">
        <v>18</v>
      </c>
      <c r="C5883" s="3" t="str" cm="1">
        <f t="array" ref="C5883">_xlfn.IFS(B5883&lt;35,"Young",B5883&lt;60,"Middle",TRUE,"Senior")</f>
        <v>Young</v>
      </c>
      <c r="D5883" t="s">
        <v>16</v>
      </c>
      <c r="E5883" t="str">
        <f t="shared" si="182"/>
        <v>Young-Female</v>
      </c>
      <c r="F5883" t="s">
        <v>27</v>
      </c>
      <c r="G5883" t="s">
        <v>28</v>
      </c>
      <c r="H5883" s="1">
        <v>43609</v>
      </c>
      <c r="I5883" t="s">
        <v>16253</v>
      </c>
      <c r="J5883" t="s">
        <v>16254</v>
      </c>
      <c r="K5883" t="s">
        <v>61</v>
      </c>
      <c r="L5883">
        <v>12981.22733</v>
      </c>
      <c r="M5883">
        <v>444</v>
      </c>
      <c r="N5883" t="s">
        <v>43</v>
      </c>
      <c r="O5883" s="1">
        <v>43634</v>
      </c>
      <c r="P5883" s="3">
        <f t="shared" si="183"/>
        <v>25</v>
      </c>
      <c r="Q5883" t="s">
        <v>85</v>
      </c>
      <c r="R5883" t="s">
        <v>24</v>
      </c>
    </row>
    <row r="5884" spans="1:18" x14ac:dyDescent="0.25">
      <c r="A5884" t="s">
        <v>16255</v>
      </c>
      <c r="B5884" s="3">
        <v>56</v>
      </c>
      <c r="C5884" s="3" t="str" cm="1">
        <f t="array" ref="C5884">_xlfn.IFS(B5884&lt;35,"Young",B5884&lt;60,"Middle",TRUE,"Senior")</f>
        <v>Middle</v>
      </c>
      <c r="D5884" t="s">
        <v>26</v>
      </c>
      <c r="E5884" t="str">
        <f t="shared" si="182"/>
        <v>Middle-Male</v>
      </c>
      <c r="F5884" t="s">
        <v>115</v>
      </c>
      <c r="G5884" t="s">
        <v>26593</v>
      </c>
      <c r="H5884" s="1">
        <v>44430</v>
      </c>
      <c r="I5884" t="s">
        <v>8711</v>
      </c>
      <c r="J5884" t="s">
        <v>16256</v>
      </c>
      <c r="K5884" t="s">
        <v>61</v>
      </c>
      <c r="L5884">
        <v>10451.010759999999</v>
      </c>
      <c r="M5884">
        <v>285</v>
      </c>
      <c r="N5884" t="s">
        <v>39</v>
      </c>
      <c r="O5884" s="1">
        <v>44449</v>
      </c>
      <c r="P5884" s="3">
        <f t="shared" si="183"/>
        <v>19</v>
      </c>
      <c r="Q5884" t="s">
        <v>85</v>
      </c>
      <c r="R5884" t="s">
        <v>45</v>
      </c>
    </row>
    <row r="5885" spans="1:18" x14ac:dyDescent="0.25">
      <c r="A5885" t="s">
        <v>10209</v>
      </c>
      <c r="B5885" s="3">
        <v>27</v>
      </c>
      <c r="C5885" s="3" t="str" cm="1">
        <f t="array" ref="C5885">_xlfn.IFS(B5885&lt;35,"Young",B5885&lt;60,"Middle",TRUE,"Senior")</f>
        <v>Young</v>
      </c>
      <c r="D5885" t="s">
        <v>16</v>
      </c>
      <c r="E5885" t="str">
        <f t="shared" si="182"/>
        <v>Young-Female</v>
      </c>
      <c r="F5885" t="s">
        <v>50</v>
      </c>
      <c r="G5885" t="s">
        <v>28</v>
      </c>
      <c r="H5885" s="1">
        <v>43640</v>
      </c>
      <c r="I5885" t="s">
        <v>16257</v>
      </c>
      <c r="J5885" t="s">
        <v>16258</v>
      </c>
      <c r="K5885" t="s">
        <v>57</v>
      </c>
      <c r="L5885">
        <v>40647.000820000001</v>
      </c>
      <c r="M5885">
        <v>313</v>
      </c>
      <c r="N5885" t="s">
        <v>43</v>
      </c>
      <c r="O5885" s="1">
        <v>43646</v>
      </c>
      <c r="P5885" s="3">
        <f t="shared" si="183"/>
        <v>6</v>
      </c>
      <c r="Q5885" t="s">
        <v>23</v>
      </c>
      <c r="R5885" t="s">
        <v>33</v>
      </c>
    </row>
    <row r="5886" spans="1:18" x14ac:dyDescent="0.25">
      <c r="A5886" t="s">
        <v>10060</v>
      </c>
      <c r="B5886" s="3">
        <v>36</v>
      </c>
      <c r="C5886" s="3" t="str" cm="1">
        <f t="array" ref="C5886">_xlfn.IFS(B5886&lt;35,"Young",B5886&lt;60,"Middle",TRUE,"Senior")</f>
        <v>Middle</v>
      </c>
      <c r="D5886" t="s">
        <v>16</v>
      </c>
      <c r="E5886" t="str">
        <f t="shared" si="182"/>
        <v>Middle-Female</v>
      </c>
      <c r="F5886" t="s">
        <v>50</v>
      </c>
      <c r="G5886" t="s">
        <v>70</v>
      </c>
      <c r="H5886" s="1">
        <v>43923</v>
      </c>
      <c r="I5886" t="s">
        <v>16259</v>
      </c>
      <c r="J5886" t="s">
        <v>16260</v>
      </c>
      <c r="K5886" t="s">
        <v>57</v>
      </c>
      <c r="L5886">
        <v>43276.565349999997</v>
      </c>
      <c r="M5886">
        <v>478</v>
      </c>
      <c r="N5886" t="s">
        <v>43</v>
      </c>
      <c r="O5886" s="1">
        <v>43948</v>
      </c>
      <c r="P5886" s="3">
        <f t="shared" si="183"/>
        <v>25</v>
      </c>
      <c r="Q5886" t="s">
        <v>85</v>
      </c>
      <c r="R5886" t="s">
        <v>24</v>
      </c>
    </row>
    <row r="5887" spans="1:18" x14ac:dyDescent="0.25">
      <c r="A5887" t="s">
        <v>16261</v>
      </c>
      <c r="B5887" s="3">
        <v>82</v>
      </c>
      <c r="C5887" s="3" t="str" cm="1">
        <f t="array" ref="C5887">_xlfn.IFS(B5887&lt;35,"Young",B5887&lt;60,"Middle",TRUE,"Senior")</f>
        <v>Senior</v>
      </c>
      <c r="D5887" t="s">
        <v>26</v>
      </c>
      <c r="E5887" t="str">
        <f t="shared" si="182"/>
        <v>Senior-Male</v>
      </c>
      <c r="F5887" t="s">
        <v>230</v>
      </c>
      <c r="G5887" t="s">
        <v>70</v>
      </c>
      <c r="H5887" s="1">
        <v>44987</v>
      </c>
      <c r="I5887" t="s">
        <v>16262</v>
      </c>
      <c r="J5887" t="s">
        <v>16263</v>
      </c>
      <c r="K5887" t="s">
        <v>21</v>
      </c>
      <c r="L5887">
        <v>36029.177029999999</v>
      </c>
      <c r="M5887">
        <v>495</v>
      </c>
      <c r="N5887" t="s">
        <v>22</v>
      </c>
      <c r="O5887" s="1">
        <v>45006</v>
      </c>
      <c r="P5887" s="3">
        <f t="shared" si="183"/>
        <v>19</v>
      </c>
      <c r="Q5887" t="s">
        <v>32</v>
      </c>
      <c r="R5887" t="s">
        <v>33</v>
      </c>
    </row>
    <row r="5888" spans="1:18" x14ac:dyDescent="0.25">
      <c r="A5888" t="s">
        <v>16264</v>
      </c>
      <c r="B5888" s="3">
        <v>41</v>
      </c>
      <c r="C5888" s="3" t="str" cm="1">
        <f t="array" ref="C5888">_xlfn.IFS(B5888&lt;35,"Young",B5888&lt;60,"Middle",TRUE,"Senior")</f>
        <v>Middle</v>
      </c>
      <c r="D5888" t="s">
        <v>16</v>
      </c>
      <c r="E5888" t="str">
        <f t="shared" si="182"/>
        <v>Middle-Female</v>
      </c>
      <c r="F5888" t="s">
        <v>17</v>
      </c>
      <c r="G5888" t="s">
        <v>70</v>
      </c>
      <c r="H5888" s="1">
        <v>44018</v>
      </c>
      <c r="I5888" t="s">
        <v>16265</v>
      </c>
      <c r="J5888" t="s">
        <v>16266</v>
      </c>
      <c r="K5888" t="s">
        <v>21</v>
      </c>
      <c r="L5888">
        <v>19286.25805</v>
      </c>
      <c r="M5888">
        <v>113</v>
      </c>
      <c r="N5888" t="s">
        <v>43</v>
      </c>
      <c r="O5888" s="1">
        <v>44044</v>
      </c>
      <c r="P5888" s="3">
        <f t="shared" si="183"/>
        <v>26</v>
      </c>
      <c r="Q5888" t="s">
        <v>49</v>
      </c>
      <c r="R5888" t="s">
        <v>24</v>
      </c>
    </row>
    <row r="5889" spans="1:18" x14ac:dyDescent="0.25">
      <c r="A5889" t="s">
        <v>16267</v>
      </c>
      <c r="B5889" s="3">
        <v>37</v>
      </c>
      <c r="C5889" s="3" t="str" cm="1">
        <f t="array" ref="C5889">_xlfn.IFS(B5889&lt;35,"Young",B5889&lt;60,"Middle",TRUE,"Senior")</f>
        <v>Middle</v>
      </c>
      <c r="D5889" t="s">
        <v>16</v>
      </c>
      <c r="E5889" t="str">
        <f t="shared" si="182"/>
        <v>Middle-Female</v>
      </c>
      <c r="F5889" t="s">
        <v>115</v>
      </c>
      <c r="G5889" t="s">
        <v>26593</v>
      </c>
      <c r="H5889" s="1">
        <v>43849</v>
      </c>
      <c r="I5889" t="s">
        <v>16268</v>
      </c>
      <c r="J5889" t="s">
        <v>16269</v>
      </c>
      <c r="K5889" t="s">
        <v>61</v>
      </c>
      <c r="L5889">
        <v>8821.0737989999998</v>
      </c>
      <c r="M5889">
        <v>253</v>
      </c>
      <c r="N5889" t="s">
        <v>39</v>
      </c>
      <c r="O5889" s="1">
        <v>43856</v>
      </c>
      <c r="P5889" s="3">
        <f t="shared" si="183"/>
        <v>7</v>
      </c>
      <c r="Q5889" t="s">
        <v>44</v>
      </c>
      <c r="R5889" t="s">
        <v>45</v>
      </c>
    </row>
    <row r="5890" spans="1:18" x14ac:dyDescent="0.25">
      <c r="A5890" t="s">
        <v>16270</v>
      </c>
      <c r="B5890" s="3">
        <v>23</v>
      </c>
      <c r="C5890" s="3" t="str" cm="1">
        <f t="array" ref="C5890">_xlfn.IFS(B5890&lt;35,"Young",B5890&lt;60,"Middle",TRUE,"Senior")</f>
        <v>Young</v>
      </c>
      <c r="D5890" t="s">
        <v>16</v>
      </c>
      <c r="E5890" t="str">
        <f t="shared" si="182"/>
        <v>Young-Female</v>
      </c>
      <c r="F5890" t="s">
        <v>35</v>
      </c>
      <c r="G5890" t="s">
        <v>28</v>
      </c>
      <c r="H5890" s="1">
        <v>43678</v>
      </c>
      <c r="I5890" t="s">
        <v>16271</v>
      </c>
      <c r="J5890" t="s">
        <v>16272</v>
      </c>
      <c r="K5890" t="s">
        <v>53</v>
      </c>
      <c r="L5890">
        <v>16744.2968</v>
      </c>
      <c r="M5890">
        <v>371</v>
      </c>
      <c r="N5890" t="s">
        <v>43</v>
      </c>
      <c r="O5890" s="1">
        <v>43693</v>
      </c>
      <c r="P5890" s="3">
        <f t="shared" si="183"/>
        <v>15</v>
      </c>
      <c r="Q5890" t="s">
        <v>32</v>
      </c>
      <c r="R5890" t="s">
        <v>24</v>
      </c>
    </row>
    <row r="5891" spans="1:18" x14ac:dyDescent="0.25">
      <c r="A5891" t="s">
        <v>16273</v>
      </c>
      <c r="B5891" s="3">
        <v>31</v>
      </c>
      <c r="C5891" s="3" t="str" cm="1">
        <f t="array" ref="C5891">_xlfn.IFS(B5891&lt;35,"Young",B5891&lt;60,"Middle",TRUE,"Senior")</f>
        <v>Young</v>
      </c>
      <c r="D5891" t="s">
        <v>16</v>
      </c>
      <c r="E5891" t="str">
        <f t="shared" ref="E5891:E5954" si="184">C5891 &amp; "-" &amp; D5891</f>
        <v>Young-Female</v>
      </c>
      <c r="F5891" t="s">
        <v>115</v>
      </c>
      <c r="G5891" t="s">
        <v>18</v>
      </c>
      <c r="H5891" s="1">
        <v>43999</v>
      </c>
      <c r="I5891" t="s">
        <v>16274</v>
      </c>
      <c r="J5891" t="s">
        <v>16275</v>
      </c>
      <c r="K5891" t="s">
        <v>31</v>
      </c>
      <c r="L5891">
        <v>40864.949130000001</v>
      </c>
      <c r="M5891">
        <v>293</v>
      </c>
      <c r="N5891" t="s">
        <v>39</v>
      </c>
      <c r="O5891" s="1">
        <v>44008</v>
      </c>
      <c r="P5891" s="3">
        <f t="shared" ref="P5891:P5954" si="185">O5891-H5891</f>
        <v>9</v>
      </c>
      <c r="Q5891" t="s">
        <v>32</v>
      </c>
      <c r="R5891" t="s">
        <v>24</v>
      </c>
    </row>
    <row r="5892" spans="1:18" x14ac:dyDescent="0.25">
      <c r="A5892" t="s">
        <v>16276</v>
      </c>
      <c r="B5892" s="3">
        <v>52</v>
      </c>
      <c r="C5892" s="3" t="str" cm="1">
        <f t="array" ref="C5892">_xlfn.IFS(B5892&lt;35,"Young",B5892&lt;60,"Middle",TRUE,"Senior")</f>
        <v>Middle</v>
      </c>
      <c r="D5892" t="s">
        <v>16</v>
      </c>
      <c r="E5892" t="str">
        <f t="shared" si="184"/>
        <v>Middle-Female</v>
      </c>
      <c r="F5892" t="s">
        <v>27</v>
      </c>
      <c r="G5892" t="s">
        <v>36</v>
      </c>
      <c r="H5892" s="1">
        <v>45075</v>
      </c>
      <c r="I5892" t="s">
        <v>16277</v>
      </c>
      <c r="J5892" t="s">
        <v>16278</v>
      </c>
      <c r="K5892" t="s">
        <v>21</v>
      </c>
      <c r="L5892">
        <v>19349.316269999999</v>
      </c>
      <c r="M5892">
        <v>143</v>
      </c>
      <c r="N5892" t="s">
        <v>43</v>
      </c>
      <c r="O5892" s="1">
        <v>45089</v>
      </c>
      <c r="P5892" s="3">
        <f t="shared" si="185"/>
        <v>14</v>
      </c>
      <c r="Q5892" t="s">
        <v>49</v>
      </c>
      <c r="R5892" t="s">
        <v>45</v>
      </c>
    </row>
    <row r="5893" spans="1:18" x14ac:dyDescent="0.25">
      <c r="A5893" t="s">
        <v>16279</v>
      </c>
      <c r="B5893" s="3">
        <v>49</v>
      </c>
      <c r="C5893" s="3" t="str" cm="1">
        <f t="array" ref="C5893">_xlfn.IFS(B5893&lt;35,"Young",B5893&lt;60,"Middle",TRUE,"Senior")</f>
        <v>Middle</v>
      </c>
      <c r="D5893" t="s">
        <v>16</v>
      </c>
      <c r="E5893" t="str">
        <f t="shared" si="184"/>
        <v>Middle-Female</v>
      </c>
      <c r="F5893" t="s">
        <v>35</v>
      </c>
      <c r="G5893" t="s">
        <v>26593</v>
      </c>
      <c r="H5893" s="1">
        <v>43614</v>
      </c>
      <c r="I5893" t="s">
        <v>16280</v>
      </c>
      <c r="J5893" t="s">
        <v>16281</v>
      </c>
      <c r="K5893" t="s">
        <v>53</v>
      </c>
      <c r="L5893">
        <v>14063.946089999999</v>
      </c>
      <c r="M5893">
        <v>307</v>
      </c>
      <c r="N5893" t="s">
        <v>43</v>
      </c>
      <c r="O5893" s="1">
        <v>43634</v>
      </c>
      <c r="P5893" s="3">
        <f t="shared" si="185"/>
        <v>20</v>
      </c>
      <c r="Q5893" t="s">
        <v>23</v>
      </c>
      <c r="R5893" t="s">
        <v>24</v>
      </c>
    </row>
    <row r="5894" spans="1:18" x14ac:dyDescent="0.25">
      <c r="A5894" t="s">
        <v>16282</v>
      </c>
      <c r="B5894" s="3">
        <v>33</v>
      </c>
      <c r="C5894" s="3" t="str" cm="1">
        <f t="array" ref="C5894">_xlfn.IFS(B5894&lt;35,"Young",B5894&lt;60,"Middle",TRUE,"Senior")</f>
        <v>Young</v>
      </c>
      <c r="D5894" t="s">
        <v>16</v>
      </c>
      <c r="E5894" t="str">
        <f t="shared" si="184"/>
        <v>Young-Female</v>
      </c>
      <c r="F5894" t="s">
        <v>50</v>
      </c>
      <c r="G5894" t="s">
        <v>28</v>
      </c>
      <c r="H5894" s="1">
        <v>44497</v>
      </c>
      <c r="I5894" t="s">
        <v>16283</v>
      </c>
      <c r="J5894" t="s">
        <v>16284</v>
      </c>
      <c r="K5894" t="s">
        <v>57</v>
      </c>
      <c r="L5894">
        <v>36684.659169999999</v>
      </c>
      <c r="M5894">
        <v>307</v>
      </c>
      <c r="N5894" t="s">
        <v>43</v>
      </c>
      <c r="O5894" s="1">
        <v>44512</v>
      </c>
      <c r="P5894" s="3">
        <f t="shared" si="185"/>
        <v>15</v>
      </c>
      <c r="Q5894" t="s">
        <v>23</v>
      </c>
      <c r="R5894" t="s">
        <v>33</v>
      </c>
    </row>
    <row r="5895" spans="1:18" x14ac:dyDescent="0.25">
      <c r="A5895" t="s">
        <v>16285</v>
      </c>
      <c r="B5895" s="3">
        <v>35</v>
      </c>
      <c r="C5895" s="3" t="str" cm="1">
        <f t="array" ref="C5895">_xlfn.IFS(B5895&lt;35,"Young",B5895&lt;60,"Middle",TRUE,"Senior")</f>
        <v>Middle</v>
      </c>
      <c r="D5895" t="s">
        <v>16</v>
      </c>
      <c r="E5895" t="str">
        <f t="shared" si="184"/>
        <v>Middle-Female</v>
      </c>
      <c r="F5895" t="s">
        <v>17</v>
      </c>
      <c r="G5895" t="s">
        <v>26592</v>
      </c>
      <c r="H5895" s="1">
        <v>44410</v>
      </c>
      <c r="I5895" t="s">
        <v>16286</v>
      </c>
      <c r="J5895" t="s">
        <v>16287</v>
      </c>
      <c r="K5895" t="s">
        <v>31</v>
      </c>
      <c r="L5895">
        <v>19382.168750000001</v>
      </c>
      <c r="M5895">
        <v>394</v>
      </c>
      <c r="N5895" t="s">
        <v>43</v>
      </c>
      <c r="O5895" s="1">
        <v>44427</v>
      </c>
      <c r="P5895" s="3">
        <f t="shared" si="185"/>
        <v>17</v>
      </c>
      <c r="Q5895" t="s">
        <v>49</v>
      </c>
      <c r="R5895" t="s">
        <v>45</v>
      </c>
    </row>
    <row r="5896" spans="1:18" x14ac:dyDescent="0.25">
      <c r="A5896" t="s">
        <v>16288</v>
      </c>
      <c r="B5896" s="3">
        <v>54</v>
      </c>
      <c r="C5896" s="3" t="str" cm="1">
        <f t="array" ref="C5896">_xlfn.IFS(B5896&lt;35,"Young",B5896&lt;60,"Middle",TRUE,"Senior")</f>
        <v>Middle</v>
      </c>
      <c r="D5896" t="s">
        <v>16</v>
      </c>
      <c r="E5896" t="str">
        <f t="shared" si="184"/>
        <v>Middle-Female</v>
      </c>
      <c r="F5896" t="s">
        <v>230</v>
      </c>
      <c r="G5896" t="s">
        <v>70</v>
      </c>
      <c r="H5896" s="1">
        <v>44146</v>
      </c>
      <c r="I5896" t="s">
        <v>16289</v>
      </c>
      <c r="J5896" t="s">
        <v>16290</v>
      </c>
      <c r="K5896" t="s">
        <v>57</v>
      </c>
      <c r="L5896">
        <v>8294.8318120000004</v>
      </c>
      <c r="M5896">
        <v>414</v>
      </c>
      <c r="N5896" t="s">
        <v>39</v>
      </c>
      <c r="O5896" s="1">
        <v>44164</v>
      </c>
      <c r="P5896" s="3">
        <f t="shared" si="185"/>
        <v>18</v>
      </c>
      <c r="Q5896" t="s">
        <v>44</v>
      </c>
      <c r="R5896" t="s">
        <v>24</v>
      </c>
    </row>
    <row r="5897" spans="1:18" x14ac:dyDescent="0.25">
      <c r="A5897" t="s">
        <v>16291</v>
      </c>
      <c r="B5897" s="3">
        <v>60</v>
      </c>
      <c r="C5897" s="3" t="str" cm="1">
        <f t="array" ref="C5897">_xlfn.IFS(B5897&lt;35,"Young",B5897&lt;60,"Middle",TRUE,"Senior")</f>
        <v>Senior</v>
      </c>
      <c r="D5897" t="s">
        <v>26</v>
      </c>
      <c r="E5897" t="str">
        <f t="shared" si="184"/>
        <v>Senior-Male</v>
      </c>
      <c r="F5897" t="s">
        <v>17</v>
      </c>
      <c r="G5897" t="s">
        <v>70</v>
      </c>
      <c r="H5897" s="1">
        <v>44148</v>
      </c>
      <c r="I5897" t="s">
        <v>16292</v>
      </c>
      <c r="J5897" t="s">
        <v>16293</v>
      </c>
      <c r="K5897" t="s">
        <v>21</v>
      </c>
      <c r="L5897">
        <v>38757.878960000002</v>
      </c>
      <c r="M5897">
        <v>264</v>
      </c>
      <c r="N5897" t="s">
        <v>43</v>
      </c>
      <c r="O5897" s="1">
        <v>44157</v>
      </c>
      <c r="P5897" s="3">
        <f t="shared" si="185"/>
        <v>9</v>
      </c>
      <c r="Q5897" t="s">
        <v>49</v>
      </c>
      <c r="R5897" t="s">
        <v>33</v>
      </c>
    </row>
    <row r="5898" spans="1:18" x14ac:dyDescent="0.25">
      <c r="A5898" t="s">
        <v>16294</v>
      </c>
      <c r="B5898" s="3">
        <v>83</v>
      </c>
      <c r="C5898" s="3" t="str" cm="1">
        <f t="array" ref="C5898">_xlfn.IFS(B5898&lt;35,"Young",B5898&lt;60,"Middle",TRUE,"Senior")</f>
        <v>Senior</v>
      </c>
      <c r="D5898" t="s">
        <v>16</v>
      </c>
      <c r="E5898" t="str">
        <f t="shared" si="184"/>
        <v>Senior-Female</v>
      </c>
      <c r="F5898" t="s">
        <v>115</v>
      </c>
      <c r="G5898" t="s">
        <v>36</v>
      </c>
      <c r="H5898" s="1">
        <v>44239</v>
      </c>
      <c r="I5898" t="s">
        <v>16295</v>
      </c>
      <c r="J5898" t="s">
        <v>16296</v>
      </c>
      <c r="K5898" t="s">
        <v>21</v>
      </c>
      <c r="L5898">
        <v>12607.50604</v>
      </c>
      <c r="M5898">
        <v>287</v>
      </c>
      <c r="N5898" t="s">
        <v>43</v>
      </c>
      <c r="O5898" s="1">
        <v>44246</v>
      </c>
      <c r="P5898" s="3">
        <f t="shared" si="185"/>
        <v>7</v>
      </c>
      <c r="Q5898" t="s">
        <v>23</v>
      </c>
      <c r="R5898" t="s">
        <v>45</v>
      </c>
    </row>
    <row r="5899" spans="1:18" x14ac:dyDescent="0.25">
      <c r="A5899" t="s">
        <v>16297</v>
      </c>
      <c r="B5899" s="3">
        <v>78</v>
      </c>
      <c r="C5899" s="3" t="str" cm="1">
        <f t="array" ref="C5899">_xlfn.IFS(B5899&lt;35,"Young",B5899&lt;60,"Middle",TRUE,"Senior")</f>
        <v>Senior</v>
      </c>
      <c r="D5899" t="s">
        <v>26</v>
      </c>
      <c r="E5899" t="str">
        <f t="shared" si="184"/>
        <v>Senior-Male</v>
      </c>
      <c r="F5899" t="s">
        <v>27</v>
      </c>
      <c r="G5899" t="s">
        <v>18</v>
      </c>
      <c r="H5899" s="1">
        <v>44602</v>
      </c>
      <c r="I5899" t="s">
        <v>16298</v>
      </c>
      <c r="J5899" t="s">
        <v>16299</v>
      </c>
      <c r="K5899" t="s">
        <v>21</v>
      </c>
      <c r="L5899">
        <v>49084.781999999999</v>
      </c>
      <c r="M5899">
        <v>117</v>
      </c>
      <c r="N5899" t="s">
        <v>39</v>
      </c>
      <c r="O5899" s="1">
        <v>44621</v>
      </c>
      <c r="P5899" s="3">
        <f t="shared" si="185"/>
        <v>19</v>
      </c>
      <c r="Q5899" t="s">
        <v>32</v>
      </c>
      <c r="R5899" t="s">
        <v>45</v>
      </c>
    </row>
    <row r="5900" spans="1:18" x14ac:dyDescent="0.25">
      <c r="A5900" t="s">
        <v>16300</v>
      </c>
      <c r="B5900" s="3">
        <v>54</v>
      </c>
      <c r="C5900" s="3" t="str" cm="1">
        <f t="array" ref="C5900">_xlfn.IFS(B5900&lt;35,"Young",B5900&lt;60,"Middle",TRUE,"Senior")</f>
        <v>Middle</v>
      </c>
      <c r="D5900" t="s">
        <v>16</v>
      </c>
      <c r="E5900" t="str">
        <f t="shared" si="184"/>
        <v>Middle-Female</v>
      </c>
      <c r="F5900" t="s">
        <v>17</v>
      </c>
      <c r="G5900" t="s">
        <v>26592</v>
      </c>
      <c r="H5900" s="1">
        <v>45127</v>
      </c>
      <c r="I5900" t="s">
        <v>16301</v>
      </c>
      <c r="J5900" t="s">
        <v>9645</v>
      </c>
      <c r="K5900" t="s">
        <v>53</v>
      </c>
      <c r="L5900">
        <v>8093.5989499999996</v>
      </c>
      <c r="M5900">
        <v>360</v>
      </c>
      <c r="N5900" t="s">
        <v>39</v>
      </c>
      <c r="O5900" s="1">
        <v>45155</v>
      </c>
      <c r="P5900" s="3">
        <f t="shared" si="185"/>
        <v>28</v>
      </c>
      <c r="Q5900" t="s">
        <v>32</v>
      </c>
      <c r="R5900" t="s">
        <v>45</v>
      </c>
    </row>
    <row r="5901" spans="1:18" x14ac:dyDescent="0.25">
      <c r="A5901" t="s">
        <v>16302</v>
      </c>
      <c r="B5901" s="3">
        <v>29</v>
      </c>
      <c r="C5901" s="3" t="str" cm="1">
        <f t="array" ref="C5901">_xlfn.IFS(B5901&lt;35,"Young",B5901&lt;60,"Middle",TRUE,"Senior")</f>
        <v>Young</v>
      </c>
      <c r="D5901" t="s">
        <v>16</v>
      </c>
      <c r="E5901" t="str">
        <f t="shared" si="184"/>
        <v>Young-Female</v>
      </c>
      <c r="F5901" t="s">
        <v>230</v>
      </c>
      <c r="G5901" t="s">
        <v>26592</v>
      </c>
      <c r="H5901" s="1">
        <v>44022</v>
      </c>
      <c r="I5901" t="s">
        <v>16303</v>
      </c>
      <c r="J5901" t="s">
        <v>16304</v>
      </c>
      <c r="K5901" t="s">
        <v>31</v>
      </c>
      <c r="L5901">
        <v>13216.13622</v>
      </c>
      <c r="M5901">
        <v>391</v>
      </c>
      <c r="N5901" t="s">
        <v>43</v>
      </c>
      <c r="O5901" s="1">
        <v>44029</v>
      </c>
      <c r="P5901" s="3">
        <f t="shared" si="185"/>
        <v>7</v>
      </c>
      <c r="Q5901" t="s">
        <v>32</v>
      </c>
      <c r="R5901" t="s">
        <v>24</v>
      </c>
    </row>
    <row r="5902" spans="1:18" x14ac:dyDescent="0.25">
      <c r="A5902" t="s">
        <v>16305</v>
      </c>
      <c r="B5902" s="3">
        <v>34</v>
      </c>
      <c r="C5902" s="3" t="str" cm="1">
        <f t="array" ref="C5902">_xlfn.IFS(B5902&lt;35,"Young",B5902&lt;60,"Middle",TRUE,"Senior")</f>
        <v>Young</v>
      </c>
      <c r="D5902" t="s">
        <v>26</v>
      </c>
      <c r="E5902" t="str">
        <f t="shared" si="184"/>
        <v>Young-Male</v>
      </c>
      <c r="F5902" t="s">
        <v>35</v>
      </c>
      <c r="G5902" t="s">
        <v>28</v>
      </c>
      <c r="H5902" s="1">
        <v>44449</v>
      </c>
      <c r="I5902" t="s">
        <v>1091</v>
      </c>
      <c r="J5902" t="s">
        <v>16306</v>
      </c>
      <c r="K5902" t="s">
        <v>21</v>
      </c>
      <c r="L5902">
        <v>12183.22472</v>
      </c>
      <c r="M5902">
        <v>433</v>
      </c>
      <c r="N5902" t="s">
        <v>39</v>
      </c>
      <c r="O5902" s="1">
        <v>44476</v>
      </c>
      <c r="P5902" s="3">
        <f t="shared" si="185"/>
        <v>27</v>
      </c>
      <c r="Q5902" t="s">
        <v>49</v>
      </c>
      <c r="R5902" t="s">
        <v>24</v>
      </c>
    </row>
    <row r="5903" spans="1:18" x14ac:dyDescent="0.25">
      <c r="A5903" t="s">
        <v>16307</v>
      </c>
      <c r="B5903" s="3">
        <v>50</v>
      </c>
      <c r="C5903" s="3" t="str" cm="1">
        <f t="array" ref="C5903">_xlfn.IFS(B5903&lt;35,"Young",B5903&lt;60,"Middle",TRUE,"Senior")</f>
        <v>Middle</v>
      </c>
      <c r="D5903" t="s">
        <v>16</v>
      </c>
      <c r="E5903" t="str">
        <f t="shared" si="184"/>
        <v>Middle-Female</v>
      </c>
      <c r="F5903" t="s">
        <v>27</v>
      </c>
      <c r="G5903" t="s">
        <v>26593</v>
      </c>
      <c r="H5903" s="1">
        <v>44057</v>
      </c>
      <c r="I5903" t="s">
        <v>16308</v>
      </c>
      <c r="J5903" t="s">
        <v>2015</v>
      </c>
      <c r="K5903" t="s">
        <v>21</v>
      </c>
      <c r="L5903">
        <v>16623.16836</v>
      </c>
      <c r="M5903">
        <v>424</v>
      </c>
      <c r="N5903" t="s">
        <v>43</v>
      </c>
      <c r="O5903" s="1">
        <v>44060</v>
      </c>
      <c r="P5903" s="3">
        <f t="shared" si="185"/>
        <v>3</v>
      </c>
      <c r="Q5903" t="s">
        <v>23</v>
      </c>
      <c r="R5903" t="s">
        <v>33</v>
      </c>
    </row>
    <row r="5904" spans="1:18" x14ac:dyDescent="0.25">
      <c r="A5904" t="s">
        <v>16309</v>
      </c>
      <c r="B5904" s="3">
        <v>83</v>
      </c>
      <c r="C5904" s="3" t="str" cm="1">
        <f t="array" ref="C5904">_xlfn.IFS(B5904&lt;35,"Young",B5904&lt;60,"Middle",TRUE,"Senior")</f>
        <v>Senior</v>
      </c>
      <c r="D5904" t="s">
        <v>16</v>
      </c>
      <c r="E5904" t="str">
        <f t="shared" si="184"/>
        <v>Senior-Female</v>
      </c>
      <c r="F5904" t="s">
        <v>63</v>
      </c>
      <c r="G5904" t="s">
        <v>26593</v>
      </c>
      <c r="H5904" s="1">
        <v>44162</v>
      </c>
      <c r="I5904" t="s">
        <v>16310</v>
      </c>
      <c r="J5904" t="s">
        <v>16311</v>
      </c>
      <c r="K5904" t="s">
        <v>21</v>
      </c>
      <c r="L5904">
        <v>15943.974469999999</v>
      </c>
      <c r="M5904">
        <v>477</v>
      </c>
      <c r="N5904" t="s">
        <v>22</v>
      </c>
      <c r="O5904" s="1">
        <v>44164</v>
      </c>
      <c r="P5904" s="3">
        <f t="shared" si="185"/>
        <v>2</v>
      </c>
      <c r="Q5904" t="s">
        <v>32</v>
      </c>
      <c r="R5904" t="s">
        <v>33</v>
      </c>
    </row>
    <row r="5905" spans="1:18" x14ac:dyDescent="0.25">
      <c r="A5905" t="s">
        <v>16312</v>
      </c>
      <c r="B5905" s="3">
        <v>27</v>
      </c>
      <c r="C5905" s="3" t="str" cm="1">
        <f t="array" ref="C5905">_xlfn.IFS(B5905&lt;35,"Young",B5905&lt;60,"Middle",TRUE,"Senior")</f>
        <v>Young</v>
      </c>
      <c r="D5905" t="s">
        <v>16</v>
      </c>
      <c r="E5905" t="str">
        <f t="shared" si="184"/>
        <v>Young-Female</v>
      </c>
      <c r="F5905" t="s">
        <v>90</v>
      </c>
      <c r="G5905" t="s">
        <v>28</v>
      </c>
      <c r="H5905" s="1">
        <v>44729</v>
      </c>
      <c r="I5905" t="s">
        <v>16313</v>
      </c>
      <c r="J5905" t="s">
        <v>16314</v>
      </c>
      <c r="K5905" t="s">
        <v>61</v>
      </c>
      <c r="L5905">
        <v>39674.130140000001</v>
      </c>
      <c r="M5905">
        <v>283</v>
      </c>
      <c r="N5905" t="s">
        <v>43</v>
      </c>
      <c r="O5905" s="1">
        <v>44749</v>
      </c>
      <c r="P5905" s="3">
        <f t="shared" si="185"/>
        <v>20</v>
      </c>
      <c r="Q5905" t="s">
        <v>49</v>
      </c>
      <c r="R5905" t="s">
        <v>45</v>
      </c>
    </row>
    <row r="5906" spans="1:18" x14ac:dyDescent="0.25">
      <c r="A5906" t="s">
        <v>16315</v>
      </c>
      <c r="B5906" s="3">
        <v>38</v>
      </c>
      <c r="C5906" s="3" t="str" cm="1">
        <f t="array" ref="C5906">_xlfn.IFS(B5906&lt;35,"Young",B5906&lt;60,"Middle",TRUE,"Senior")</f>
        <v>Middle</v>
      </c>
      <c r="D5906" t="s">
        <v>16</v>
      </c>
      <c r="E5906" t="str">
        <f t="shared" si="184"/>
        <v>Middle-Female</v>
      </c>
      <c r="F5906" t="s">
        <v>115</v>
      </c>
      <c r="G5906" t="s">
        <v>18</v>
      </c>
      <c r="H5906" s="1">
        <v>44549</v>
      </c>
      <c r="I5906" t="s">
        <v>16316</v>
      </c>
      <c r="J5906" t="s">
        <v>280</v>
      </c>
      <c r="K5906" t="s">
        <v>53</v>
      </c>
      <c r="L5906">
        <v>15436.89962</v>
      </c>
      <c r="M5906">
        <v>325</v>
      </c>
      <c r="N5906" t="s">
        <v>39</v>
      </c>
      <c r="O5906" s="1">
        <v>44560</v>
      </c>
      <c r="P5906" s="3">
        <f t="shared" si="185"/>
        <v>11</v>
      </c>
      <c r="Q5906" t="s">
        <v>44</v>
      </c>
      <c r="R5906" t="s">
        <v>24</v>
      </c>
    </row>
    <row r="5907" spans="1:18" x14ac:dyDescent="0.25">
      <c r="A5907" t="s">
        <v>16317</v>
      </c>
      <c r="B5907" s="3">
        <v>63</v>
      </c>
      <c r="C5907" s="3" t="str" cm="1">
        <f t="array" ref="C5907">_xlfn.IFS(B5907&lt;35,"Young",B5907&lt;60,"Middle",TRUE,"Senior")</f>
        <v>Senior</v>
      </c>
      <c r="D5907" t="s">
        <v>26</v>
      </c>
      <c r="E5907" t="str">
        <f t="shared" si="184"/>
        <v>Senior-Male</v>
      </c>
      <c r="F5907" t="s">
        <v>35</v>
      </c>
      <c r="G5907" t="s">
        <v>70</v>
      </c>
      <c r="H5907" s="1">
        <v>44114</v>
      </c>
      <c r="I5907" t="s">
        <v>16318</v>
      </c>
      <c r="J5907" t="s">
        <v>16319</v>
      </c>
      <c r="K5907" t="s">
        <v>21</v>
      </c>
      <c r="L5907">
        <v>6683.163622</v>
      </c>
      <c r="M5907">
        <v>272</v>
      </c>
      <c r="N5907" t="s">
        <v>39</v>
      </c>
      <c r="O5907" s="1">
        <v>44140</v>
      </c>
      <c r="P5907" s="3">
        <f t="shared" si="185"/>
        <v>26</v>
      </c>
      <c r="Q5907" t="s">
        <v>85</v>
      </c>
      <c r="R5907" t="s">
        <v>24</v>
      </c>
    </row>
    <row r="5908" spans="1:18" x14ac:dyDescent="0.25">
      <c r="A5908" t="s">
        <v>16320</v>
      </c>
      <c r="B5908" s="3">
        <v>77</v>
      </c>
      <c r="C5908" s="3" t="str" cm="1">
        <f t="array" ref="C5908">_xlfn.IFS(B5908&lt;35,"Young",B5908&lt;60,"Middle",TRUE,"Senior")</f>
        <v>Senior</v>
      </c>
      <c r="D5908" t="s">
        <v>16</v>
      </c>
      <c r="E5908" t="str">
        <f t="shared" si="184"/>
        <v>Senior-Female</v>
      </c>
      <c r="F5908" t="s">
        <v>50</v>
      </c>
      <c r="G5908" t="s">
        <v>36</v>
      </c>
      <c r="H5908" s="1">
        <v>44424</v>
      </c>
      <c r="I5908" t="s">
        <v>16321</v>
      </c>
      <c r="J5908" t="s">
        <v>16322</v>
      </c>
      <c r="K5908" t="s">
        <v>21</v>
      </c>
      <c r="L5908">
        <v>18516.622920000002</v>
      </c>
      <c r="M5908">
        <v>312</v>
      </c>
      <c r="N5908" t="s">
        <v>39</v>
      </c>
      <c r="O5908" s="1">
        <v>44445</v>
      </c>
      <c r="P5908" s="3">
        <f t="shared" si="185"/>
        <v>21</v>
      </c>
      <c r="Q5908" t="s">
        <v>49</v>
      </c>
      <c r="R5908" t="s">
        <v>45</v>
      </c>
    </row>
    <row r="5909" spans="1:18" x14ac:dyDescent="0.25">
      <c r="A5909" t="s">
        <v>16323</v>
      </c>
      <c r="B5909" s="3">
        <v>37</v>
      </c>
      <c r="C5909" s="3" t="str" cm="1">
        <f t="array" ref="C5909">_xlfn.IFS(B5909&lt;35,"Young",B5909&lt;60,"Middle",TRUE,"Senior")</f>
        <v>Middle</v>
      </c>
      <c r="D5909" t="s">
        <v>16</v>
      </c>
      <c r="E5909" t="str">
        <f t="shared" si="184"/>
        <v>Middle-Female</v>
      </c>
      <c r="F5909" t="s">
        <v>230</v>
      </c>
      <c r="G5909" t="s">
        <v>18</v>
      </c>
      <c r="H5909" s="1">
        <v>43880</v>
      </c>
      <c r="I5909" t="s">
        <v>16324</v>
      </c>
      <c r="J5909" t="s">
        <v>16325</v>
      </c>
      <c r="K5909" t="s">
        <v>21</v>
      </c>
      <c r="L5909">
        <v>57761.471219999999</v>
      </c>
      <c r="M5909">
        <v>304</v>
      </c>
      <c r="N5909" t="s">
        <v>39</v>
      </c>
      <c r="O5909" s="1">
        <v>43910</v>
      </c>
      <c r="P5909" s="3">
        <f t="shared" si="185"/>
        <v>30</v>
      </c>
      <c r="Q5909" t="s">
        <v>49</v>
      </c>
      <c r="R5909" t="s">
        <v>24</v>
      </c>
    </row>
    <row r="5910" spans="1:18" x14ac:dyDescent="0.25">
      <c r="A5910" t="s">
        <v>16326</v>
      </c>
      <c r="B5910" s="3">
        <v>57</v>
      </c>
      <c r="C5910" s="3" t="str" cm="1">
        <f t="array" ref="C5910">_xlfn.IFS(B5910&lt;35,"Young",B5910&lt;60,"Middle",TRUE,"Senior")</f>
        <v>Middle</v>
      </c>
      <c r="D5910" t="s">
        <v>26</v>
      </c>
      <c r="E5910" t="str">
        <f t="shared" si="184"/>
        <v>Middle-Male</v>
      </c>
      <c r="F5910" t="s">
        <v>63</v>
      </c>
      <c r="G5910" t="s">
        <v>28</v>
      </c>
      <c r="H5910" s="1">
        <v>44520</v>
      </c>
      <c r="I5910" t="s">
        <v>5455</v>
      </c>
      <c r="J5910" t="s">
        <v>16327</v>
      </c>
      <c r="K5910" t="s">
        <v>21</v>
      </c>
      <c r="L5910">
        <v>29789.56755</v>
      </c>
      <c r="M5910">
        <v>192</v>
      </c>
      <c r="N5910" t="s">
        <v>43</v>
      </c>
      <c r="O5910" s="1">
        <v>44550</v>
      </c>
      <c r="P5910" s="3">
        <f t="shared" si="185"/>
        <v>30</v>
      </c>
      <c r="Q5910" t="s">
        <v>85</v>
      </c>
      <c r="R5910" t="s">
        <v>45</v>
      </c>
    </row>
    <row r="5911" spans="1:18" x14ac:dyDescent="0.25">
      <c r="A5911" t="s">
        <v>16328</v>
      </c>
      <c r="B5911" s="3">
        <v>29</v>
      </c>
      <c r="C5911" s="3" t="str" cm="1">
        <f t="array" ref="C5911">_xlfn.IFS(B5911&lt;35,"Young",B5911&lt;60,"Middle",TRUE,"Senior")</f>
        <v>Young</v>
      </c>
      <c r="D5911" t="s">
        <v>26</v>
      </c>
      <c r="E5911" t="str">
        <f t="shared" si="184"/>
        <v>Young-Male</v>
      </c>
      <c r="F5911" t="s">
        <v>115</v>
      </c>
      <c r="G5911" t="s">
        <v>18</v>
      </c>
      <c r="H5911" s="1">
        <v>45168</v>
      </c>
      <c r="I5911" t="s">
        <v>716</v>
      </c>
      <c r="J5911" t="s">
        <v>4818</v>
      </c>
      <c r="K5911" t="s">
        <v>53</v>
      </c>
      <c r="L5911">
        <v>36458.319349999998</v>
      </c>
      <c r="M5911">
        <v>195</v>
      </c>
      <c r="N5911" t="s">
        <v>39</v>
      </c>
      <c r="O5911" s="1">
        <v>45180</v>
      </c>
      <c r="P5911" s="3">
        <f t="shared" si="185"/>
        <v>12</v>
      </c>
      <c r="Q5911" t="s">
        <v>44</v>
      </c>
      <c r="R5911" t="s">
        <v>24</v>
      </c>
    </row>
    <row r="5912" spans="1:18" x14ac:dyDescent="0.25">
      <c r="A5912" t="s">
        <v>16329</v>
      </c>
      <c r="B5912" s="3">
        <v>85</v>
      </c>
      <c r="C5912" s="3" t="str" cm="1">
        <f t="array" ref="C5912">_xlfn.IFS(B5912&lt;35,"Young",B5912&lt;60,"Middle",TRUE,"Senior")</f>
        <v>Senior</v>
      </c>
      <c r="D5912" t="s">
        <v>16</v>
      </c>
      <c r="E5912" t="str">
        <f t="shared" si="184"/>
        <v>Senior-Female</v>
      </c>
      <c r="F5912" t="s">
        <v>230</v>
      </c>
      <c r="G5912" t="s">
        <v>36</v>
      </c>
      <c r="H5912" s="1">
        <v>44428</v>
      </c>
      <c r="I5912" t="s">
        <v>16330</v>
      </c>
      <c r="J5912" t="s">
        <v>5030</v>
      </c>
      <c r="K5912" t="s">
        <v>61</v>
      </c>
      <c r="L5912">
        <v>671.84909319999997</v>
      </c>
      <c r="M5912">
        <v>389</v>
      </c>
      <c r="N5912" t="s">
        <v>39</v>
      </c>
      <c r="O5912" s="1">
        <v>44432</v>
      </c>
      <c r="P5912" s="3">
        <f t="shared" si="185"/>
        <v>4</v>
      </c>
      <c r="Q5912" t="s">
        <v>23</v>
      </c>
      <c r="R5912" t="s">
        <v>45</v>
      </c>
    </row>
    <row r="5913" spans="1:18" x14ac:dyDescent="0.25">
      <c r="A5913" t="s">
        <v>5832</v>
      </c>
      <c r="B5913" s="3">
        <v>45</v>
      </c>
      <c r="C5913" s="3" t="str" cm="1">
        <f t="array" ref="C5913">_xlfn.IFS(B5913&lt;35,"Young",B5913&lt;60,"Middle",TRUE,"Senior")</f>
        <v>Middle</v>
      </c>
      <c r="D5913" t="s">
        <v>26</v>
      </c>
      <c r="E5913" t="str">
        <f t="shared" si="184"/>
        <v>Middle-Male</v>
      </c>
      <c r="F5913" t="s">
        <v>230</v>
      </c>
      <c r="G5913" t="s">
        <v>26593</v>
      </c>
      <c r="H5913" s="1">
        <v>44829</v>
      </c>
      <c r="I5913" t="s">
        <v>16331</v>
      </c>
      <c r="J5913" t="s">
        <v>16332</v>
      </c>
      <c r="K5913" t="s">
        <v>57</v>
      </c>
      <c r="L5913">
        <v>12616.82238</v>
      </c>
      <c r="M5913">
        <v>243</v>
      </c>
      <c r="N5913" t="s">
        <v>22</v>
      </c>
      <c r="O5913" s="1">
        <v>44832</v>
      </c>
      <c r="P5913" s="3">
        <f t="shared" si="185"/>
        <v>3</v>
      </c>
      <c r="Q5913" t="s">
        <v>23</v>
      </c>
      <c r="R5913" t="s">
        <v>24</v>
      </c>
    </row>
    <row r="5914" spans="1:18" x14ac:dyDescent="0.25">
      <c r="A5914" t="s">
        <v>16333</v>
      </c>
      <c r="B5914" s="3">
        <v>18</v>
      </c>
      <c r="C5914" s="3" t="str" cm="1">
        <f t="array" ref="C5914">_xlfn.IFS(B5914&lt;35,"Young",B5914&lt;60,"Middle",TRUE,"Senior")</f>
        <v>Young</v>
      </c>
      <c r="D5914" t="s">
        <v>16</v>
      </c>
      <c r="E5914" t="str">
        <f t="shared" si="184"/>
        <v>Young-Female</v>
      </c>
      <c r="F5914" t="s">
        <v>27</v>
      </c>
      <c r="G5914" t="s">
        <v>36</v>
      </c>
      <c r="H5914" s="1">
        <v>43792</v>
      </c>
      <c r="I5914" t="s">
        <v>756</v>
      </c>
      <c r="J5914" t="s">
        <v>16334</v>
      </c>
      <c r="K5914" t="s">
        <v>61</v>
      </c>
      <c r="L5914">
        <v>10371.75806</v>
      </c>
      <c r="M5914">
        <v>196</v>
      </c>
      <c r="N5914" t="s">
        <v>43</v>
      </c>
      <c r="O5914" s="1">
        <v>43800</v>
      </c>
      <c r="P5914" s="3">
        <f t="shared" si="185"/>
        <v>8</v>
      </c>
      <c r="Q5914" t="s">
        <v>85</v>
      </c>
      <c r="R5914" t="s">
        <v>24</v>
      </c>
    </row>
    <row r="5915" spans="1:18" x14ac:dyDescent="0.25">
      <c r="A5915" t="s">
        <v>16335</v>
      </c>
      <c r="B5915" s="3">
        <v>73</v>
      </c>
      <c r="C5915" s="3" t="str" cm="1">
        <f t="array" ref="C5915">_xlfn.IFS(B5915&lt;35,"Young",B5915&lt;60,"Middle",TRUE,"Senior")</f>
        <v>Senior</v>
      </c>
      <c r="D5915" t="s">
        <v>26</v>
      </c>
      <c r="E5915" t="str">
        <f t="shared" si="184"/>
        <v>Senior-Male</v>
      </c>
      <c r="F5915" t="s">
        <v>17</v>
      </c>
      <c r="G5915" t="s">
        <v>70</v>
      </c>
      <c r="H5915" s="1">
        <v>44262</v>
      </c>
      <c r="I5915" t="s">
        <v>16336</v>
      </c>
      <c r="J5915" t="s">
        <v>16337</v>
      </c>
      <c r="K5915" t="s">
        <v>57</v>
      </c>
      <c r="L5915">
        <v>50078.152099999999</v>
      </c>
      <c r="M5915">
        <v>470</v>
      </c>
      <c r="N5915" t="s">
        <v>22</v>
      </c>
      <c r="O5915" s="1">
        <v>44285</v>
      </c>
      <c r="P5915" s="3">
        <f t="shared" si="185"/>
        <v>23</v>
      </c>
      <c r="Q5915" t="s">
        <v>23</v>
      </c>
      <c r="R5915" t="s">
        <v>45</v>
      </c>
    </row>
    <row r="5916" spans="1:18" x14ac:dyDescent="0.25">
      <c r="A5916" t="s">
        <v>16338</v>
      </c>
      <c r="B5916" s="3">
        <v>66</v>
      </c>
      <c r="C5916" s="3" t="str" cm="1">
        <f t="array" ref="C5916">_xlfn.IFS(B5916&lt;35,"Young",B5916&lt;60,"Middle",TRUE,"Senior")</f>
        <v>Senior</v>
      </c>
      <c r="D5916" t="s">
        <v>16</v>
      </c>
      <c r="E5916" t="str">
        <f t="shared" si="184"/>
        <v>Senior-Female</v>
      </c>
      <c r="F5916" t="s">
        <v>115</v>
      </c>
      <c r="G5916" t="s">
        <v>28</v>
      </c>
      <c r="H5916" s="1">
        <v>45056</v>
      </c>
      <c r="I5916" t="s">
        <v>16339</v>
      </c>
      <c r="J5916" t="s">
        <v>16340</v>
      </c>
      <c r="K5916" t="s">
        <v>61</v>
      </c>
      <c r="L5916">
        <v>2741.581627</v>
      </c>
      <c r="M5916">
        <v>445</v>
      </c>
      <c r="N5916" t="s">
        <v>39</v>
      </c>
      <c r="O5916" s="1">
        <v>45066</v>
      </c>
      <c r="P5916" s="3">
        <f t="shared" si="185"/>
        <v>10</v>
      </c>
      <c r="Q5916" t="s">
        <v>49</v>
      </c>
      <c r="R5916" t="s">
        <v>45</v>
      </c>
    </row>
    <row r="5917" spans="1:18" x14ac:dyDescent="0.25">
      <c r="A5917" t="s">
        <v>16341</v>
      </c>
      <c r="B5917" s="3">
        <v>76</v>
      </c>
      <c r="C5917" s="3" t="str" cm="1">
        <f t="array" ref="C5917">_xlfn.IFS(B5917&lt;35,"Young",B5917&lt;60,"Middle",TRUE,"Senior")</f>
        <v>Senior</v>
      </c>
      <c r="D5917" t="s">
        <v>26</v>
      </c>
      <c r="E5917" t="str">
        <f t="shared" si="184"/>
        <v>Senior-Male</v>
      </c>
      <c r="F5917" t="s">
        <v>230</v>
      </c>
      <c r="G5917" t="s">
        <v>26592</v>
      </c>
      <c r="H5917" s="1">
        <v>43675</v>
      </c>
      <c r="I5917" t="s">
        <v>16342</v>
      </c>
      <c r="J5917" t="s">
        <v>16343</v>
      </c>
      <c r="K5917" t="s">
        <v>61</v>
      </c>
      <c r="L5917">
        <v>23850.831870000002</v>
      </c>
      <c r="M5917">
        <v>398</v>
      </c>
      <c r="N5917" t="s">
        <v>22</v>
      </c>
      <c r="O5917" s="1">
        <v>43683</v>
      </c>
      <c r="P5917" s="3">
        <f t="shared" si="185"/>
        <v>8</v>
      </c>
      <c r="Q5917" t="s">
        <v>44</v>
      </c>
      <c r="R5917" t="s">
        <v>24</v>
      </c>
    </row>
    <row r="5918" spans="1:18" x14ac:dyDescent="0.25">
      <c r="A5918" t="s">
        <v>16344</v>
      </c>
      <c r="B5918" s="3">
        <v>39</v>
      </c>
      <c r="C5918" s="3" t="str" cm="1">
        <f t="array" ref="C5918">_xlfn.IFS(B5918&lt;35,"Young",B5918&lt;60,"Middle",TRUE,"Senior")</f>
        <v>Middle</v>
      </c>
      <c r="D5918" t="s">
        <v>16</v>
      </c>
      <c r="E5918" t="str">
        <f t="shared" si="184"/>
        <v>Middle-Female</v>
      </c>
      <c r="F5918" t="s">
        <v>230</v>
      </c>
      <c r="G5918" t="s">
        <v>26593</v>
      </c>
      <c r="H5918" s="1">
        <v>45085</v>
      </c>
      <c r="I5918" t="s">
        <v>16345</v>
      </c>
      <c r="J5918" t="s">
        <v>16346</v>
      </c>
      <c r="K5918" t="s">
        <v>57</v>
      </c>
      <c r="L5918">
        <v>1131.8894250000001</v>
      </c>
      <c r="M5918">
        <v>424</v>
      </c>
      <c r="N5918" t="s">
        <v>22</v>
      </c>
      <c r="O5918" s="1">
        <v>45105</v>
      </c>
      <c r="P5918" s="3">
        <f t="shared" si="185"/>
        <v>20</v>
      </c>
      <c r="Q5918" t="s">
        <v>32</v>
      </c>
      <c r="R5918" t="s">
        <v>45</v>
      </c>
    </row>
    <row r="5919" spans="1:18" x14ac:dyDescent="0.25">
      <c r="A5919" t="s">
        <v>16347</v>
      </c>
      <c r="B5919" s="3">
        <v>66</v>
      </c>
      <c r="C5919" s="3" t="str" cm="1">
        <f t="array" ref="C5919">_xlfn.IFS(B5919&lt;35,"Young",B5919&lt;60,"Middle",TRUE,"Senior")</f>
        <v>Senior</v>
      </c>
      <c r="D5919" t="s">
        <v>16</v>
      </c>
      <c r="E5919" t="str">
        <f t="shared" si="184"/>
        <v>Senior-Female</v>
      </c>
      <c r="F5919" t="s">
        <v>35</v>
      </c>
      <c r="G5919" t="s">
        <v>18</v>
      </c>
      <c r="H5919" s="1">
        <v>44536</v>
      </c>
      <c r="I5919" t="s">
        <v>16348</v>
      </c>
      <c r="J5919" t="s">
        <v>16349</v>
      </c>
      <c r="K5919" t="s">
        <v>21</v>
      </c>
      <c r="L5919">
        <v>30559.54952</v>
      </c>
      <c r="M5919">
        <v>387</v>
      </c>
      <c r="N5919" t="s">
        <v>43</v>
      </c>
      <c r="O5919" s="1">
        <v>44545</v>
      </c>
      <c r="P5919" s="3">
        <f t="shared" si="185"/>
        <v>9</v>
      </c>
      <c r="Q5919" t="s">
        <v>85</v>
      </c>
      <c r="R5919" t="s">
        <v>24</v>
      </c>
    </row>
    <row r="5920" spans="1:18" x14ac:dyDescent="0.25">
      <c r="A5920" t="s">
        <v>16350</v>
      </c>
      <c r="B5920" s="3">
        <v>29</v>
      </c>
      <c r="C5920" s="3" t="str" cm="1">
        <f t="array" ref="C5920">_xlfn.IFS(B5920&lt;35,"Young",B5920&lt;60,"Middle",TRUE,"Senior")</f>
        <v>Young</v>
      </c>
      <c r="D5920" t="s">
        <v>16</v>
      </c>
      <c r="E5920" t="str">
        <f t="shared" si="184"/>
        <v>Young-Female</v>
      </c>
      <c r="F5920" t="s">
        <v>115</v>
      </c>
      <c r="G5920" t="s">
        <v>26593</v>
      </c>
      <c r="H5920" s="1">
        <v>44994</v>
      </c>
      <c r="I5920" t="s">
        <v>16351</v>
      </c>
      <c r="J5920" t="s">
        <v>16352</v>
      </c>
      <c r="K5920" t="s">
        <v>53</v>
      </c>
      <c r="L5920">
        <v>6238.0551699999996</v>
      </c>
      <c r="M5920">
        <v>297</v>
      </c>
      <c r="N5920" t="s">
        <v>22</v>
      </c>
      <c r="O5920" s="1">
        <v>45006</v>
      </c>
      <c r="P5920" s="3">
        <f t="shared" si="185"/>
        <v>12</v>
      </c>
      <c r="Q5920" t="s">
        <v>32</v>
      </c>
      <c r="R5920" t="s">
        <v>24</v>
      </c>
    </row>
    <row r="5921" spans="1:18" x14ac:dyDescent="0.25">
      <c r="A5921" t="s">
        <v>16353</v>
      </c>
      <c r="B5921" s="3">
        <v>18</v>
      </c>
      <c r="C5921" s="3" t="str" cm="1">
        <f t="array" ref="C5921">_xlfn.IFS(B5921&lt;35,"Young",B5921&lt;60,"Middle",TRUE,"Senior")</f>
        <v>Young</v>
      </c>
      <c r="D5921" t="s">
        <v>16</v>
      </c>
      <c r="E5921" t="str">
        <f t="shared" si="184"/>
        <v>Young-Female</v>
      </c>
      <c r="F5921" t="s">
        <v>115</v>
      </c>
      <c r="G5921" t="s">
        <v>28</v>
      </c>
      <c r="H5921" s="1">
        <v>44863</v>
      </c>
      <c r="I5921" t="s">
        <v>16354</v>
      </c>
      <c r="J5921" t="s">
        <v>3927</v>
      </c>
      <c r="K5921" t="s">
        <v>53</v>
      </c>
      <c r="L5921">
        <v>15893.8413</v>
      </c>
      <c r="M5921">
        <v>224</v>
      </c>
      <c r="N5921" t="s">
        <v>39</v>
      </c>
      <c r="O5921" s="1">
        <v>44878</v>
      </c>
      <c r="P5921" s="3">
        <f t="shared" si="185"/>
        <v>15</v>
      </c>
      <c r="Q5921" t="s">
        <v>85</v>
      </c>
      <c r="R5921" t="s">
        <v>24</v>
      </c>
    </row>
    <row r="5922" spans="1:18" x14ac:dyDescent="0.25">
      <c r="A5922" t="s">
        <v>16355</v>
      </c>
      <c r="B5922" s="3">
        <v>31</v>
      </c>
      <c r="C5922" s="3" t="str" cm="1">
        <f t="array" ref="C5922">_xlfn.IFS(B5922&lt;35,"Young",B5922&lt;60,"Middle",TRUE,"Senior")</f>
        <v>Young</v>
      </c>
      <c r="D5922" t="s">
        <v>26</v>
      </c>
      <c r="E5922" t="str">
        <f t="shared" si="184"/>
        <v>Young-Male</v>
      </c>
      <c r="F5922" t="s">
        <v>35</v>
      </c>
      <c r="G5922" t="s">
        <v>26592</v>
      </c>
      <c r="H5922" s="1">
        <v>44266</v>
      </c>
      <c r="I5922" t="s">
        <v>3873</v>
      </c>
      <c r="J5922" t="s">
        <v>16356</v>
      </c>
      <c r="K5922" t="s">
        <v>53</v>
      </c>
      <c r="L5922">
        <v>11465.89544</v>
      </c>
      <c r="M5922">
        <v>477</v>
      </c>
      <c r="N5922" t="s">
        <v>39</v>
      </c>
      <c r="O5922" s="1">
        <v>44273</v>
      </c>
      <c r="P5922" s="3">
        <f t="shared" si="185"/>
        <v>7</v>
      </c>
      <c r="Q5922" t="s">
        <v>32</v>
      </c>
      <c r="R5922" t="s">
        <v>45</v>
      </c>
    </row>
    <row r="5923" spans="1:18" x14ac:dyDescent="0.25">
      <c r="A5923" t="s">
        <v>16357</v>
      </c>
      <c r="B5923" s="3">
        <v>40</v>
      </c>
      <c r="C5923" s="3" t="str" cm="1">
        <f t="array" ref="C5923">_xlfn.IFS(B5923&lt;35,"Young",B5923&lt;60,"Middle",TRUE,"Senior")</f>
        <v>Middle</v>
      </c>
      <c r="D5923" t="s">
        <v>26</v>
      </c>
      <c r="E5923" t="str">
        <f t="shared" si="184"/>
        <v>Middle-Male</v>
      </c>
      <c r="F5923" t="s">
        <v>90</v>
      </c>
      <c r="G5923" t="s">
        <v>28</v>
      </c>
      <c r="H5923" s="1">
        <v>43889</v>
      </c>
      <c r="I5923" t="s">
        <v>16358</v>
      </c>
      <c r="J5923" t="s">
        <v>16359</v>
      </c>
      <c r="K5923" t="s">
        <v>61</v>
      </c>
      <c r="L5923">
        <v>2510.2498879999998</v>
      </c>
      <c r="M5923">
        <v>269</v>
      </c>
      <c r="N5923" t="s">
        <v>43</v>
      </c>
      <c r="O5923" s="1">
        <v>43913</v>
      </c>
      <c r="P5923" s="3">
        <f t="shared" si="185"/>
        <v>24</v>
      </c>
      <c r="Q5923" t="s">
        <v>85</v>
      </c>
      <c r="R5923" t="s">
        <v>45</v>
      </c>
    </row>
    <row r="5924" spans="1:18" x14ac:dyDescent="0.25">
      <c r="A5924" t="s">
        <v>16360</v>
      </c>
      <c r="B5924" s="3">
        <v>35</v>
      </c>
      <c r="C5924" s="3" t="str" cm="1">
        <f t="array" ref="C5924">_xlfn.IFS(B5924&lt;35,"Young",B5924&lt;60,"Middle",TRUE,"Senior")</f>
        <v>Middle</v>
      </c>
      <c r="D5924" t="s">
        <v>26</v>
      </c>
      <c r="E5924" t="str">
        <f t="shared" si="184"/>
        <v>Middle-Male</v>
      </c>
      <c r="F5924" t="s">
        <v>90</v>
      </c>
      <c r="G5924" t="s">
        <v>18</v>
      </c>
      <c r="H5924" s="1">
        <v>44021</v>
      </c>
      <c r="I5924" t="s">
        <v>16361</v>
      </c>
      <c r="J5924" t="s">
        <v>16362</v>
      </c>
      <c r="K5924" t="s">
        <v>21</v>
      </c>
      <c r="L5924">
        <v>41645.974329999997</v>
      </c>
      <c r="M5924">
        <v>298</v>
      </c>
      <c r="N5924" t="s">
        <v>43</v>
      </c>
      <c r="O5924" s="1">
        <v>44047</v>
      </c>
      <c r="P5924" s="3">
        <f t="shared" si="185"/>
        <v>26</v>
      </c>
      <c r="Q5924" t="s">
        <v>23</v>
      </c>
      <c r="R5924" t="s">
        <v>45</v>
      </c>
    </row>
    <row r="5925" spans="1:18" x14ac:dyDescent="0.25">
      <c r="A5925" t="s">
        <v>16363</v>
      </c>
      <c r="B5925" s="3">
        <v>28</v>
      </c>
      <c r="C5925" s="3" t="str" cm="1">
        <f t="array" ref="C5925">_xlfn.IFS(B5925&lt;35,"Young",B5925&lt;60,"Middle",TRUE,"Senior")</f>
        <v>Young</v>
      </c>
      <c r="D5925" t="s">
        <v>16</v>
      </c>
      <c r="E5925" t="str">
        <f t="shared" si="184"/>
        <v>Young-Female</v>
      </c>
      <c r="F5925" t="s">
        <v>27</v>
      </c>
      <c r="G5925" t="s">
        <v>18</v>
      </c>
      <c r="H5925" s="1">
        <v>43936</v>
      </c>
      <c r="I5925" t="s">
        <v>16364</v>
      </c>
      <c r="J5925" t="s">
        <v>16365</v>
      </c>
      <c r="K5925" t="s">
        <v>21</v>
      </c>
      <c r="L5925">
        <v>25870.793369999999</v>
      </c>
      <c r="M5925">
        <v>224</v>
      </c>
      <c r="N5925" t="s">
        <v>43</v>
      </c>
      <c r="O5925" s="1">
        <v>43944</v>
      </c>
      <c r="P5925" s="3">
        <f t="shared" si="185"/>
        <v>8</v>
      </c>
      <c r="Q5925" t="s">
        <v>44</v>
      </c>
      <c r="R5925" t="s">
        <v>24</v>
      </c>
    </row>
    <row r="5926" spans="1:18" x14ac:dyDescent="0.25">
      <c r="A5926" t="s">
        <v>16366</v>
      </c>
      <c r="B5926" s="3">
        <v>31</v>
      </c>
      <c r="C5926" s="3" t="str" cm="1">
        <f t="array" ref="C5926">_xlfn.IFS(B5926&lt;35,"Young",B5926&lt;60,"Middle",TRUE,"Senior")</f>
        <v>Young</v>
      </c>
      <c r="D5926" t="s">
        <v>16</v>
      </c>
      <c r="E5926" t="str">
        <f t="shared" si="184"/>
        <v>Young-Female</v>
      </c>
      <c r="F5926" t="s">
        <v>27</v>
      </c>
      <c r="G5926" t="s">
        <v>36</v>
      </c>
      <c r="H5926" s="1">
        <v>45164</v>
      </c>
      <c r="I5926" t="s">
        <v>16367</v>
      </c>
      <c r="J5926" t="s">
        <v>16368</v>
      </c>
      <c r="K5926" t="s">
        <v>21</v>
      </c>
      <c r="L5926">
        <v>13176.95472</v>
      </c>
      <c r="M5926">
        <v>446</v>
      </c>
      <c r="N5926" t="s">
        <v>43</v>
      </c>
      <c r="O5926" s="1">
        <v>45190</v>
      </c>
      <c r="P5926" s="3">
        <f t="shared" si="185"/>
        <v>26</v>
      </c>
      <c r="Q5926" t="s">
        <v>49</v>
      </c>
      <c r="R5926" t="s">
        <v>45</v>
      </c>
    </row>
    <row r="5927" spans="1:18" x14ac:dyDescent="0.25">
      <c r="A5927" t="s">
        <v>16369</v>
      </c>
      <c r="B5927" s="3">
        <v>35</v>
      </c>
      <c r="C5927" s="3" t="str" cm="1">
        <f t="array" ref="C5927">_xlfn.IFS(B5927&lt;35,"Young",B5927&lt;60,"Middle",TRUE,"Senior")</f>
        <v>Middle</v>
      </c>
      <c r="D5927" t="s">
        <v>26</v>
      </c>
      <c r="E5927" t="str">
        <f t="shared" si="184"/>
        <v>Middle-Male</v>
      </c>
      <c r="F5927" t="s">
        <v>115</v>
      </c>
      <c r="G5927" t="s">
        <v>36</v>
      </c>
      <c r="H5927" s="1">
        <v>44151</v>
      </c>
      <c r="I5927" t="s">
        <v>16370</v>
      </c>
      <c r="J5927" t="s">
        <v>16371</v>
      </c>
      <c r="K5927" t="s">
        <v>61</v>
      </c>
      <c r="L5927">
        <v>3449.8789710000001</v>
      </c>
      <c r="M5927">
        <v>118</v>
      </c>
      <c r="N5927" t="s">
        <v>43</v>
      </c>
      <c r="O5927" s="1">
        <v>44175</v>
      </c>
      <c r="P5927" s="3">
        <f t="shared" si="185"/>
        <v>24</v>
      </c>
      <c r="Q5927" t="s">
        <v>44</v>
      </c>
      <c r="R5927" t="s">
        <v>45</v>
      </c>
    </row>
    <row r="5928" spans="1:18" x14ac:dyDescent="0.25">
      <c r="A5928" t="s">
        <v>16372</v>
      </c>
      <c r="B5928" s="3">
        <v>80</v>
      </c>
      <c r="C5928" s="3" t="str" cm="1">
        <f t="array" ref="C5928">_xlfn.IFS(B5928&lt;35,"Young",B5928&lt;60,"Middle",TRUE,"Senior")</f>
        <v>Senior</v>
      </c>
      <c r="D5928" t="s">
        <v>16</v>
      </c>
      <c r="E5928" t="str">
        <f t="shared" si="184"/>
        <v>Senior-Female</v>
      </c>
      <c r="F5928" t="s">
        <v>230</v>
      </c>
      <c r="G5928" t="s">
        <v>70</v>
      </c>
      <c r="H5928" s="1">
        <v>43813</v>
      </c>
      <c r="I5928" t="s">
        <v>16373</v>
      </c>
      <c r="J5928" t="s">
        <v>16374</v>
      </c>
      <c r="K5928" t="s">
        <v>57</v>
      </c>
      <c r="L5928">
        <v>60362.977659999997</v>
      </c>
      <c r="M5928">
        <v>185</v>
      </c>
      <c r="N5928" t="s">
        <v>43</v>
      </c>
      <c r="O5928" s="1">
        <v>43840</v>
      </c>
      <c r="P5928" s="3">
        <f t="shared" si="185"/>
        <v>27</v>
      </c>
      <c r="Q5928" t="s">
        <v>44</v>
      </c>
      <c r="R5928" t="s">
        <v>45</v>
      </c>
    </row>
    <row r="5929" spans="1:18" x14ac:dyDescent="0.25">
      <c r="A5929" t="s">
        <v>16375</v>
      </c>
      <c r="B5929" s="3">
        <v>42</v>
      </c>
      <c r="C5929" s="3" t="str" cm="1">
        <f t="array" ref="C5929">_xlfn.IFS(B5929&lt;35,"Young",B5929&lt;60,"Middle",TRUE,"Senior")</f>
        <v>Middle</v>
      </c>
      <c r="D5929" t="s">
        <v>26</v>
      </c>
      <c r="E5929" t="str">
        <f t="shared" si="184"/>
        <v>Middle-Male</v>
      </c>
      <c r="F5929" t="s">
        <v>90</v>
      </c>
      <c r="G5929" t="s">
        <v>36</v>
      </c>
      <c r="H5929" s="1">
        <v>43756</v>
      </c>
      <c r="I5929" t="s">
        <v>16376</v>
      </c>
      <c r="J5929" t="s">
        <v>16377</v>
      </c>
      <c r="K5929" t="s">
        <v>21</v>
      </c>
      <c r="L5929">
        <v>17275.31855</v>
      </c>
      <c r="M5929">
        <v>368</v>
      </c>
      <c r="N5929" t="s">
        <v>39</v>
      </c>
      <c r="O5929" s="1">
        <v>43758</v>
      </c>
      <c r="P5929" s="3">
        <f t="shared" si="185"/>
        <v>2</v>
      </c>
      <c r="Q5929" t="s">
        <v>32</v>
      </c>
      <c r="R5929" t="s">
        <v>24</v>
      </c>
    </row>
    <row r="5930" spans="1:18" x14ac:dyDescent="0.25">
      <c r="A5930" t="s">
        <v>16378</v>
      </c>
      <c r="B5930" s="3">
        <v>82</v>
      </c>
      <c r="C5930" s="3" t="str" cm="1">
        <f t="array" ref="C5930">_xlfn.IFS(B5930&lt;35,"Young",B5930&lt;60,"Middle",TRUE,"Senior")</f>
        <v>Senior</v>
      </c>
      <c r="D5930" t="s">
        <v>16</v>
      </c>
      <c r="E5930" t="str">
        <f t="shared" si="184"/>
        <v>Senior-Female</v>
      </c>
      <c r="F5930" t="s">
        <v>230</v>
      </c>
      <c r="G5930" t="s">
        <v>28</v>
      </c>
      <c r="H5930" s="1">
        <v>44692</v>
      </c>
      <c r="I5930" t="s">
        <v>16379</v>
      </c>
      <c r="J5930" t="s">
        <v>16380</v>
      </c>
      <c r="K5930" t="s">
        <v>57</v>
      </c>
      <c r="L5930">
        <v>6195.0540549999996</v>
      </c>
      <c r="M5930">
        <v>333</v>
      </c>
      <c r="N5930" t="s">
        <v>43</v>
      </c>
      <c r="O5930" s="1">
        <v>44698</v>
      </c>
      <c r="P5930" s="3">
        <f t="shared" si="185"/>
        <v>6</v>
      </c>
      <c r="Q5930" t="s">
        <v>85</v>
      </c>
      <c r="R5930" t="s">
        <v>33</v>
      </c>
    </row>
    <row r="5931" spans="1:18" x14ac:dyDescent="0.25">
      <c r="A5931" t="s">
        <v>16381</v>
      </c>
      <c r="B5931" s="3">
        <v>50</v>
      </c>
      <c r="C5931" s="3" t="str" cm="1">
        <f t="array" ref="C5931">_xlfn.IFS(B5931&lt;35,"Young",B5931&lt;60,"Middle",TRUE,"Senior")</f>
        <v>Middle</v>
      </c>
      <c r="D5931" t="s">
        <v>16</v>
      </c>
      <c r="E5931" t="str">
        <f t="shared" si="184"/>
        <v>Middle-Female</v>
      </c>
      <c r="F5931" t="s">
        <v>35</v>
      </c>
      <c r="G5931" t="s">
        <v>18</v>
      </c>
      <c r="H5931" s="1">
        <v>44756</v>
      </c>
      <c r="I5931" t="s">
        <v>16382</v>
      </c>
      <c r="J5931" t="s">
        <v>16383</v>
      </c>
      <c r="K5931" t="s">
        <v>57</v>
      </c>
      <c r="L5931">
        <v>34991.216200000003</v>
      </c>
      <c r="M5931">
        <v>236</v>
      </c>
      <c r="N5931" t="s">
        <v>39</v>
      </c>
      <c r="O5931" s="1">
        <v>44785</v>
      </c>
      <c r="P5931" s="3">
        <f t="shared" si="185"/>
        <v>29</v>
      </c>
      <c r="Q5931" t="s">
        <v>49</v>
      </c>
      <c r="R5931" t="s">
        <v>33</v>
      </c>
    </row>
    <row r="5932" spans="1:18" x14ac:dyDescent="0.25">
      <c r="A5932" t="s">
        <v>16384</v>
      </c>
      <c r="B5932" s="3">
        <v>64</v>
      </c>
      <c r="C5932" s="3" t="str" cm="1">
        <f t="array" ref="C5932">_xlfn.IFS(B5932&lt;35,"Young",B5932&lt;60,"Middle",TRUE,"Senior")</f>
        <v>Senior</v>
      </c>
      <c r="D5932" t="s">
        <v>16</v>
      </c>
      <c r="E5932" t="str">
        <f t="shared" si="184"/>
        <v>Senior-Female</v>
      </c>
      <c r="F5932" t="s">
        <v>50</v>
      </c>
      <c r="G5932" t="s">
        <v>28</v>
      </c>
      <c r="H5932" s="1">
        <v>43811</v>
      </c>
      <c r="I5932" t="s">
        <v>16385</v>
      </c>
      <c r="J5932" t="s">
        <v>16386</v>
      </c>
      <c r="K5932" t="s">
        <v>31</v>
      </c>
      <c r="L5932">
        <v>34220.295570000002</v>
      </c>
      <c r="M5932">
        <v>151</v>
      </c>
      <c r="N5932" t="s">
        <v>39</v>
      </c>
      <c r="O5932" s="1">
        <v>43824</v>
      </c>
      <c r="P5932" s="3">
        <f t="shared" si="185"/>
        <v>13</v>
      </c>
      <c r="Q5932" t="s">
        <v>32</v>
      </c>
      <c r="R5932" t="s">
        <v>33</v>
      </c>
    </row>
    <row r="5933" spans="1:18" x14ac:dyDescent="0.25">
      <c r="A5933" t="s">
        <v>16387</v>
      </c>
      <c r="B5933" s="3">
        <v>25</v>
      </c>
      <c r="C5933" s="3" t="str" cm="1">
        <f t="array" ref="C5933">_xlfn.IFS(B5933&lt;35,"Young",B5933&lt;60,"Middle",TRUE,"Senior")</f>
        <v>Young</v>
      </c>
      <c r="D5933" t="s">
        <v>26</v>
      </c>
      <c r="E5933" t="str">
        <f t="shared" si="184"/>
        <v>Young-Male</v>
      </c>
      <c r="F5933" t="s">
        <v>90</v>
      </c>
      <c r="G5933" t="s">
        <v>28</v>
      </c>
      <c r="H5933" s="1">
        <v>44625</v>
      </c>
      <c r="I5933" t="s">
        <v>16388</v>
      </c>
      <c r="J5933" t="s">
        <v>16389</v>
      </c>
      <c r="K5933" t="s">
        <v>61</v>
      </c>
      <c r="L5933">
        <v>4541.226592</v>
      </c>
      <c r="M5933">
        <v>448</v>
      </c>
      <c r="N5933" t="s">
        <v>43</v>
      </c>
      <c r="O5933" s="1">
        <v>44650</v>
      </c>
      <c r="P5933" s="3">
        <f t="shared" si="185"/>
        <v>25</v>
      </c>
      <c r="Q5933" t="s">
        <v>85</v>
      </c>
      <c r="R5933" t="s">
        <v>24</v>
      </c>
    </row>
    <row r="5934" spans="1:18" x14ac:dyDescent="0.25">
      <c r="A5934" t="s">
        <v>16390</v>
      </c>
      <c r="B5934" s="3">
        <v>46</v>
      </c>
      <c r="C5934" s="3" t="str" cm="1">
        <f t="array" ref="C5934">_xlfn.IFS(B5934&lt;35,"Young",B5934&lt;60,"Middle",TRUE,"Senior")</f>
        <v>Middle</v>
      </c>
      <c r="D5934" t="s">
        <v>26</v>
      </c>
      <c r="E5934" t="str">
        <f t="shared" si="184"/>
        <v>Middle-Male</v>
      </c>
      <c r="F5934" t="s">
        <v>35</v>
      </c>
      <c r="G5934" t="s">
        <v>18</v>
      </c>
      <c r="H5934" s="1">
        <v>43843</v>
      </c>
      <c r="I5934" t="s">
        <v>16391</v>
      </c>
      <c r="J5934" t="s">
        <v>16392</v>
      </c>
      <c r="K5934" t="s">
        <v>21</v>
      </c>
      <c r="L5934">
        <v>6418.3202090000004</v>
      </c>
      <c r="M5934">
        <v>125</v>
      </c>
      <c r="N5934" t="s">
        <v>43</v>
      </c>
      <c r="O5934" s="1">
        <v>43859</v>
      </c>
      <c r="P5934" s="3">
        <f t="shared" si="185"/>
        <v>16</v>
      </c>
      <c r="Q5934" t="s">
        <v>49</v>
      </c>
      <c r="R5934" t="s">
        <v>33</v>
      </c>
    </row>
    <row r="5935" spans="1:18" x14ac:dyDescent="0.25">
      <c r="A5935" t="s">
        <v>16393</v>
      </c>
      <c r="B5935" s="3">
        <v>53</v>
      </c>
      <c r="C5935" s="3" t="str" cm="1">
        <f t="array" ref="C5935">_xlfn.IFS(B5935&lt;35,"Young",B5935&lt;60,"Middle",TRUE,"Senior")</f>
        <v>Middle</v>
      </c>
      <c r="D5935" t="s">
        <v>16</v>
      </c>
      <c r="E5935" t="str">
        <f t="shared" si="184"/>
        <v>Middle-Female</v>
      </c>
      <c r="F5935" t="s">
        <v>27</v>
      </c>
      <c r="G5935" t="s">
        <v>28</v>
      </c>
      <c r="H5935" s="1">
        <v>44297</v>
      </c>
      <c r="I5935" t="s">
        <v>16394</v>
      </c>
      <c r="J5935" t="s">
        <v>4656</v>
      </c>
      <c r="K5935" t="s">
        <v>31</v>
      </c>
      <c r="L5935">
        <v>16767.571680000001</v>
      </c>
      <c r="M5935">
        <v>384</v>
      </c>
      <c r="N5935" t="s">
        <v>39</v>
      </c>
      <c r="O5935" s="1">
        <v>44319</v>
      </c>
      <c r="P5935" s="3">
        <f t="shared" si="185"/>
        <v>22</v>
      </c>
      <c r="Q5935" t="s">
        <v>49</v>
      </c>
      <c r="R5935" t="s">
        <v>24</v>
      </c>
    </row>
    <row r="5936" spans="1:18" x14ac:dyDescent="0.25">
      <c r="A5936" t="s">
        <v>16395</v>
      </c>
      <c r="B5936" s="3">
        <v>81</v>
      </c>
      <c r="C5936" s="3" t="str" cm="1">
        <f t="array" ref="C5936">_xlfn.IFS(B5936&lt;35,"Young",B5936&lt;60,"Middle",TRUE,"Senior")</f>
        <v>Senior</v>
      </c>
      <c r="D5936" t="s">
        <v>16</v>
      </c>
      <c r="E5936" t="str">
        <f t="shared" si="184"/>
        <v>Senior-Female</v>
      </c>
      <c r="F5936" t="s">
        <v>115</v>
      </c>
      <c r="G5936" t="s">
        <v>26593</v>
      </c>
      <c r="H5936" s="1">
        <v>43767</v>
      </c>
      <c r="I5936" t="s">
        <v>16396</v>
      </c>
      <c r="J5936" t="s">
        <v>16397</v>
      </c>
      <c r="K5936" t="s">
        <v>31</v>
      </c>
      <c r="L5936">
        <v>23685.004430000001</v>
      </c>
      <c r="M5936">
        <v>391</v>
      </c>
      <c r="N5936" t="s">
        <v>43</v>
      </c>
      <c r="O5936" s="1">
        <v>43796</v>
      </c>
      <c r="P5936" s="3">
        <f t="shared" si="185"/>
        <v>29</v>
      </c>
      <c r="Q5936" t="s">
        <v>85</v>
      </c>
      <c r="R5936" t="s">
        <v>24</v>
      </c>
    </row>
    <row r="5937" spans="1:18" x14ac:dyDescent="0.25">
      <c r="A5937" t="s">
        <v>16398</v>
      </c>
      <c r="B5937" s="3">
        <v>32</v>
      </c>
      <c r="C5937" s="3" t="str" cm="1">
        <f t="array" ref="C5937">_xlfn.IFS(B5937&lt;35,"Young",B5937&lt;60,"Middle",TRUE,"Senior")</f>
        <v>Young</v>
      </c>
      <c r="D5937" t="s">
        <v>16</v>
      </c>
      <c r="E5937" t="str">
        <f t="shared" si="184"/>
        <v>Young-Female</v>
      </c>
      <c r="F5937" t="s">
        <v>27</v>
      </c>
      <c r="G5937" t="s">
        <v>26593</v>
      </c>
      <c r="H5937" s="1">
        <v>44689</v>
      </c>
      <c r="I5937" t="s">
        <v>16399</v>
      </c>
      <c r="J5937" t="s">
        <v>16400</v>
      </c>
      <c r="K5937" t="s">
        <v>61</v>
      </c>
      <c r="L5937">
        <v>11455.20161</v>
      </c>
      <c r="M5937">
        <v>158</v>
      </c>
      <c r="N5937" t="s">
        <v>39</v>
      </c>
      <c r="O5937" s="1">
        <v>44701</v>
      </c>
      <c r="P5937" s="3">
        <f t="shared" si="185"/>
        <v>12</v>
      </c>
      <c r="Q5937" t="s">
        <v>23</v>
      </c>
      <c r="R5937" t="s">
        <v>24</v>
      </c>
    </row>
    <row r="5938" spans="1:18" x14ac:dyDescent="0.25">
      <c r="A5938" t="s">
        <v>16401</v>
      </c>
      <c r="B5938" s="3">
        <v>76</v>
      </c>
      <c r="C5938" s="3" t="str" cm="1">
        <f t="array" ref="C5938">_xlfn.IFS(B5938&lt;35,"Young",B5938&lt;60,"Middle",TRUE,"Senior")</f>
        <v>Senior</v>
      </c>
      <c r="D5938" t="s">
        <v>26</v>
      </c>
      <c r="E5938" t="str">
        <f t="shared" si="184"/>
        <v>Senior-Male</v>
      </c>
      <c r="F5938" t="s">
        <v>17</v>
      </c>
      <c r="G5938" t="s">
        <v>70</v>
      </c>
      <c r="H5938" s="1">
        <v>44556</v>
      </c>
      <c r="I5938" t="s">
        <v>16402</v>
      </c>
      <c r="J5938" t="s">
        <v>16403</v>
      </c>
      <c r="K5938" t="s">
        <v>57</v>
      </c>
      <c r="L5938">
        <v>48136.890059999998</v>
      </c>
      <c r="M5938">
        <v>290</v>
      </c>
      <c r="N5938" t="s">
        <v>43</v>
      </c>
      <c r="O5938" s="1">
        <v>44583</v>
      </c>
      <c r="P5938" s="3">
        <f t="shared" si="185"/>
        <v>27</v>
      </c>
      <c r="Q5938" t="s">
        <v>32</v>
      </c>
      <c r="R5938" t="s">
        <v>24</v>
      </c>
    </row>
    <row r="5939" spans="1:18" x14ac:dyDescent="0.25">
      <c r="A5939" t="s">
        <v>16404</v>
      </c>
      <c r="B5939" s="3">
        <v>81</v>
      </c>
      <c r="C5939" s="3" t="str" cm="1">
        <f t="array" ref="C5939">_xlfn.IFS(B5939&lt;35,"Young",B5939&lt;60,"Middle",TRUE,"Senior")</f>
        <v>Senior</v>
      </c>
      <c r="D5939" t="s">
        <v>26</v>
      </c>
      <c r="E5939" t="str">
        <f t="shared" si="184"/>
        <v>Senior-Male</v>
      </c>
      <c r="F5939" t="s">
        <v>50</v>
      </c>
      <c r="G5939" t="s">
        <v>18</v>
      </c>
      <c r="H5939" s="1">
        <v>43782</v>
      </c>
      <c r="I5939" t="s">
        <v>16405</v>
      </c>
      <c r="J5939" t="s">
        <v>16406</v>
      </c>
      <c r="K5939" t="s">
        <v>53</v>
      </c>
      <c r="L5939">
        <v>30915.430120000001</v>
      </c>
      <c r="M5939">
        <v>452</v>
      </c>
      <c r="N5939" t="s">
        <v>39</v>
      </c>
      <c r="O5939" s="1">
        <v>43807</v>
      </c>
      <c r="P5939" s="3">
        <f t="shared" si="185"/>
        <v>25</v>
      </c>
      <c r="Q5939" t="s">
        <v>32</v>
      </c>
      <c r="R5939" t="s">
        <v>24</v>
      </c>
    </row>
    <row r="5940" spans="1:18" x14ac:dyDescent="0.25">
      <c r="A5940" t="s">
        <v>16407</v>
      </c>
      <c r="B5940" s="3">
        <v>55</v>
      </c>
      <c r="C5940" s="3" t="str" cm="1">
        <f t="array" ref="C5940">_xlfn.IFS(B5940&lt;35,"Young",B5940&lt;60,"Middle",TRUE,"Senior")</f>
        <v>Middle</v>
      </c>
      <c r="D5940" t="s">
        <v>26</v>
      </c>
      <c r="E5940" t="str">
        <f t="shared" si="184"/>
        <v>Middle-Male</v>
      </c>
      <c r="F5940" t="s">
        <v>63</v>
      </c>
      <c r="G5940" t="s">
        <v>26593</v>
      </c>
      <c r="H5940" s="1">
        <v>44600</v>
      </c>
      <c r="I5940" t="s">
        <v>16408</v>
      </c>
      <c r="J5940" t="s">
        <v>1020</v>
      </c>
      <c r="K5940" t="s">
        <v>31</v>
      </c>
      <c r="L5940">
        <v>20199.83497</v>
      </c>
      <c r="M5940">
        <v>436</v>
      </c>
      <c r="N5940" t="s">
        <v>43</v>
      </c>
      <c r="O5940" s="1">
        <v>44609</v>
      </c>
      <c r="P5940" s="3">
        <f t="shared" si="185"/>
        <v>9</v>
      </c>
      <c r="Q5940" t="s">
        <v>32</v>
      </c>
      <c r="R5940" t="s">
        <v>24</v>
      </c>
    </row>
    <row r="5941" spans="1:18" x14ac:dyDescent="0.25">
      <c r="A5941" t="s">
        <v>16409</v>
      </c>
      <c r="B5941" s="3">
        <v>61</v>
      </c>
      <c r="C5941" s="3" t="str" cm="1">
        <f t="array" ref="C5941">_xlfn.IFS(B5941&lt;35,"Young",B5941&lt;60,"Middle",TRUE,"Senior")</f>
        <v>Senior</v>
      </c>
      <c r="D5941" t="s">
        <v>26</v>
      </c>
      <c r="E5941" t="str">
        <f t="shared" si="184"/>
        <v>Senior-Male</v>
      </c>
      <c r="F5941" t="s">
        <v>115</v>
      </c>
      <c r="G5941" t="s">
        <v>26593</v>
      </c>
      <c r="H5941" s="1">
        <v>45070</v>
      </c>
      <c r="I5941" t="s">
        <v>16410</v>
      </c>
      <c r="J5941" t="s">
        <v>16411</v>
      </c>
      <c r="K5941" t="s">
        <v>61</v>
      </c>
      <c r="L5941">
        <v>10760.62191</v>
      </c>
      <c r="M5941">
        <v>122</v>
      </c>
      <c r="N5941" t="s">
        <v>22</v>
      </c>
      <c r="O5941" s="1">
        <v>45072</v>
      </c>
      <c r="P5941" s="3">
        <f t="shared" si="185"/>
        <v>2</v>
      </c>
      <c r="Q5941" t="s">
        <v>23</v>
      </c>
      <c r="R5941" t="s">
        <v>33</v>
      </c>
    </row>
    <row r="5942" spans="1:18" x14ac:dyDescent="0.25">
      <c r="A5942" t="s">
        <v>16412</v>
      </c>
      <c r="B5942" s="3">
        <v>70</v>
      </c>
      <c r="C5942" s="3" t="str" cm="1">
        <f t="array" ref="C5942">_xlfn.IFS(B5942&lt;35,"Young",B5942&lt;60,"Middle",TRUE,"Senior")</f>
        <v>Senior</v>
      </c>
      <c r="D5942" t="s">
        <v>16</v>
      </c>
      <c r="E5942" t="str">
        <f t="shared" si="184"/>
        <v>Senior-Female</v>
      </c>
      <c r="F5942" t="s">
        <v>35</v>
      </c>
      <c r="G5942" t="s">
        <v>18</v>
      </c>
      <c r="H5942" s="1">
        <v>44021</v>
      </c>
      <c r="I5942" t="s">
        <v>16413</v>
      </c>
      <c r="J5942" t="s">
        <v>16414</v>
      </c>
      <c r="K5942" t="s">
        <v>57</v>
      </c>
      <c r="L5942">
        <v>46866.885309999998</v>
      </c>
      <c r="M5942">
        <v>394</v>
      </c>
      <c r="N5942" t="s">
        <v>43</v>
      </c>
      <c r="O5942" s="1">
        <v>44035</v>
      </c>
      <c r="P5942" s="3">
        <f t="shared" si="185"/>
        <v>14</v>
      </c>
      <c r="Q5942" t="s">
        <v>23</v>
      </c>
      <c r="R5942" t="s">
        <v>24</v>
      </c>
    </row>
    <row r="5943" spans="1:18" x14ac:dyDescent="0.25">
      <c r="A5943" t="s">
        <v>16415</v>
      </c>
      <c r="B5943" s="3">
        <v>66</v>
      </c>
      <c r="C5943" s="3" t="str" cm="1">
        <f t="array" ref="C5943">_xlfn.IFS(B5943&lt;35,"Young",B5943&lt;60,"Middle",TRUE,"Senior")</f>
        <v>Senior</v>
      </c>
      <c r="D5943" t="s">
        <v>26</v>
      </c>
      <c r="E5943" t="str">
        <f t="shared" si="184"/>
        <v>Senior-Male</v>
      </c>
      <c r="F5943" t="s">
        <v>17</v>
      </c>
      <c r="G5943" t="s">
        <v>18</v>
      </c>
      <c r="H5943" s="1">
        <v>44791</v>
      </c>
      <c r="I5943" t="s">
        <v>8558</v>
      </c>
      <c r="J5943" t="s">
        <v>16416</v>
      </c>
      <c r="K5943" t="s">
        <v>53</v>
      </c>
      <c r="L5943">
        <v>45683.710310000002</v>
      </c>
      <c r="M5943">
        <v>468</v>
      </c>
      <c r="N5943" t="s">
        <v>39</v>
      </c>
      <c r="O5943" s="1">
        <v>44807</v>
      </c>
      <c r="P5943" s="3">
        <f t="shared" si="185"/>
        <v>16</v>
      </c>
      <c r="Q5943" t="s">
        <v>44</v>
      </c>
      <c r="R5943" t="s">
        <v>24</v>
      </c>
    </row>
    <row r="5944" spans="1:18" x14ac:dyDescent="0.25">
      <c r="A5944" t="s">
        <v>16417</v>
      </c>
      <c r="B5944" s="3">
        <v>38</v>
      </c>
      <c r="C5944" s="3" t="str" cm="1">
        <f t="array" ref="C5944">_xlfn.IFS(B5944&lt;35,"Young",B5944&lt;60,"Middle",TRUE,"Senior")</f>
        <v>Middle</v>
      </c>
      <c r="D5944" t="s">
        <v>26</v>
      </c>
      <c r="E5944" t="str">
        <f t="shared" si="184"/>
        <v>Middle-Male</v>
      </c>
      <c r="F5944" t="s">
        <v>27</v>
      </c>
      <c r="G5944" t="s">
        <v>26592</v>
      </c>
      <c r="H5944" s="1">
        <v>44996</v>
      </c>
      <c r="I5944" t="s">
        <v>16418</v>
      </c>
      <c r="J5944" t="s">
        <v>16419</v>
      </c>
      <c r="K5944" t="s">
        <v>31</v>
      </c>
      <c r="L5944">
        <v>36053.148549999998</v>
      </c>
      <c r="M5944">
        <v>449</v>
      </c>
      <c r="N5944" t="s">
        <v>39</v>
      </c>
      <c r="O5944" s="1">
        <v>45013</v>
      </c>
      <c r="P5944" s="3">
        <f t="shared" si="185"/>
        <v>17</v>
      </c>
      <c r="Q5944" t="s">
        <v>44</v>
      </c>
      <c r="R5944" t="s">
        <v>33</v>
      </c>
    </row>
    <row r="5945" spans="1:18" x14ac:dyDescent="0.25">
      <c r="A5945" t="s">
        <v>16420</v>
      </c>
      <c r="B5945" s="3">
        <v>22</v>
      </c>
      <c r="C5945" s="3" t="str" cm="1">
        <f t="array" ref="C5945">_xlfn.IFS(B5945&lt;35,"Young",B5945&lt;60,"Middle",TRUE,"Senior")</f>
        <v>Young</v>
      </c>
      <c r="D5945" t="s">
        <v>16</v>
      </c>
      <c r="E5945" t="str">
        <f t="shared" si="184"/>
        <v>Young-Female</v>
      </c>
      <c r="F5945" t="s">
        <v>50</v>
      </c>
      <c r="G5945" t="s">
        <v>36</v>
      </c>
      <c r="H5945" s="1">
        <v>44552</v>
      </c>
      <c r="I5945" t="s">
        <v>16421</v>
      </c>
      <c r="J5945" t="s">
        <v>16422</v>
      </c>
      <c r="K5945" t="s">
        <v>31</v>
      </c>
      <c r="L5945">
        <v>17510.078430000001</v>
      </c>
      <c r="M5945">
        <v>435</v>
      </c>
      <c r="N5945" t="s">
        <v>43</v>
      </c>
      <c r="O5945" s="1">
        <v>44577</v>
      </c>
      <c r="P5945" s="3">
        <f t="shared" si="185"/>
        <v>25</v>
      </c>
      <c r="Q5945" t="s">
        <v>23</v>
      </c>
      <c r="R5945" t="s">
        <v>33</v>
      </c>
    </row>
    <row r="5946" spans="1:18" x14ac:dyDescent="0.25">
      <c r="A5946" t="s">
        <v>16423</v>
      </c>
      <c r="B5946" s="3">
        <v>41</v>
      </c>
      <c r="C5946" s="3" t="str" cm="1">
        <f t="array" ref="C5946">_xlfn.IFS(B5946&lt;35,"Young",B5946&lt;60,"Middle",TRUE,"Senior")</f>
        <v>Middle</v>
      </c>
      <c r="D5946" t="s">
        <v>16</v>
      </c>
      <c r="E5946" t="str">
        <f t="shared" si="184"/>
        <v>Middle-Female</v>
      </c>
      <c r="F5946" t="s">
        <v>90</v>
      </c>
      <c r="G5946" t="s">
        <v>26593</v>
      </c>
      <c r="H5946" s="1">
        <v>43648</v>
      </c>
      <c r="I5946" t="s">
        <v>16424</v>
      </c>
      <c r="J5946" t="s">
        <v>16425</v>
      </c>
      <c r="K5946" t="s">
        <v>21</v>
      </c>
      <c r="L5946">
        <v>22634.279310000002</v>
      </c>
      <c r="M5946">
        <v>136</v>
      </c>
      <c r="N5946" t="s">
        <v>22</v>
      </c>
      <c r="O5946" s="1">
        <v>43653</v>
      </c>
      <c r="P5946" s="3">
        <f t="shared" si="185"/>
        <v>5</v>
      </c>
      <c r="Q5946" t="s">
        <v>23</v>
      </c>
      <c r="R5946" t="s">
        <v>33</v>
      </c>
    </row>
    <row r="5947" spans="1:18" x14ac:dyDescent="0.25">
      <c r="A5947" t="s">
        <v>16426</v>
      </c>
      <c r="B5947" s="3">
        <v>36</v>
      </c>
      <c r="C5947" s="3" t="str" cm="1">
        <f t="array" ref="C5947">_xlfn.IFS(B5947&lt;35,"Young",B5947&lt;60,"Middle",TRUE,"Senior")</f>
        <v>Middle</v>
      </c>
      <c r="D5947" t="s">
        <v>16</v>
      </c>
      <c r="E5947" t="str">
        <f t="shared" si="184"/>
        <v>Middle-Female</v>
      </c>
      <c r="F5947" t="s">
        <v>50</v>
      </c>
      <c r="G5947" t="s">
        <v>26592</v>
      </c>
      <c r="H5947" s="1">
        <v>44165</v>
      </c>
      <c r="I5947" t="s">
        <v>16427</v>
      </c>
      <c r="J5947" t="s">
        <v>16428</v>
      </c>
      <c r="K5947" t="s">
        <v>21</v>
      </c>
      <c r="L5947">
        <v>834.38496989999999</v>
      </c>
      <c r="M5947">
        <v>102</v>
      </c>
      <c r="N5947" t="s">
        <v>43</v>
      </c>
      <c r="O5947" s="1">
        <v>44191</v>
      </c>
      <c r="P5947" s="3">
        <f t="shared" si="185"/>
        <v>26</v>
      </c>
      <c r="Q5947" t="s">
        <v>23</v>
      </c>
      <c r="R5947" t="s">
        <v>24</v>
      </c>
    </row>
    <row r="5948" spans="1:18" x14ac:dyDescent="0.25">
      <c r="A5948" t="s">
        <v>16429</v>
      </c>
      <c r="B5948" s="3">
        <v>65</v>
      </c>
      <c r="C5948" s="3" t="str" cm="1">
        <f t="array" ref="C5948">_xlfn.IFS(B5948&lt;35,"Young",B5948&lt;60,"Middle",TRUE,"Senior")</f>
        <v>Senior</v>
      </c>
      <c r="D5948" t="s">
        <v>16</v>
      </c>
      <c r="E5948" t="str">
        <f t="shared" si="184"/>
        <v>Senior-Female</v>
      </c>
      <c r="F5948" t="s">
        <v>90</v>
      </c>
      <c r="G5948" t="s">
        <v>36</v>
      </c>
      <c r="H5948" s="1">
        <v>44605</v>
      </c>
      <c r="I5948" t="s">
        <v>16430</v>
      </c>
      <c r="J5948" t="s">
        <v>16431</v>
      </c>
      <c r="K5948" t="s">
        <v>57</v>
      </c>
      <c r="L5948">
        <v>13796.66426</v>
      </c>
      <c r="M5948">
        <v>204</v>
      </c>
      <c r="N5948" t="s">
        <v>43</v>
      </c>
      <c r="O5948" s="1">
        <v>44615</v>
      </c>
      <c r="P5948" s="3">
        <f t="shared" si="185"/>
        <v>10</v>
      </c>
      <c r="Q5948" t="s">
        <v>85</v>
      </c>
      <c r="R5948" t="s">
        <v>45</v>
      </c>
    </row>
    <row r="5949" spans="1:18" x14ac:dyDescent="0.25">
      <c r="A5949" t="s">
        <v>16432</v>
      </c>
      <c r="B5949" s="3">
        <v>19</v>
      </c>
      <c r="C5949" s="3" t="str" cm="1">
        <f t="array" ref="C5949">_xlfn.IFS(B5949&lt;35,"Young",B5949&lt;60,"Middle",TRUE,"Senior")</f>
        <v>Young</v>
      </c>
      <c r="D5949" t="s">
        <v>16</v>
      </c>
      <c r="E5949" t="str">
        <f t="shared" si="184"/>
        <v>Young-Female</v>
      </c>
      <c r="F5949" t="s">
        <v>17</v>
      </c>
      <c r="G5949" t="s">
        <v>26592</v>
      </c>
      <c r="H5949" s="1">
        <v>43806</v>
      </c>
      <c r="I5949" t="s">
        <v>16433</v>
      </c>
      <c r="J5949" t="s">
        <v>16434</v>
      </c>
      <c r="K5949" t="s">
        <v>61</v>
      </c>
      <c r="L5949">
        <v>15435.178680000001</v>
      </c>
      <c r="M5949">
        <v>127</v>
      </c>
      <c r="N5949" t="s">
        <v>22</v>
      </c>
      <c r="O5949" s="1">
        <v>43812</v>
      </c>
      <c r="P5949" s="3">
        <f t="shared" si="185"/>
        <v>6</v>
      </c>
      <c r="Q5949" t="s">
        <v>49</v>
      </c>
      <c r="R5949" t="s">
        <v>45</v>
      </c>
    </row>
    <row r="5950" spans="1:18" x14ac:dyDescent="0.25">
      <c r="A5950" t="s">
        <v>16435</v>
      </c>
      <c r="B5950" s="3">
        <v>76</v>
      </c>
      <c r="C5950" s="3" t="str" cm="1">
        <f t="array" ref="C5950">_xlfn.IFS(B5950&lt;35,"Young",B5950&lt;60,"Middle",TRUE,"Senior")</f>
        <v>Senior</v>
      </c>
      <c r="D5950" t="s">
        <v>26</v>
      </c>
      <c r="E5950" t="str">
        <f t="shared" si="184"/>
        <v>Senior-Male</v>
      </c>
      <c r="F5950" t="s">
        <v>115</v>
      </c>
      <c r="G5950" t="s">
        <v>26592</v>
      </c>
      <c r="H5950" s="1">
        <v>43632</v>
      </c>
      <c r="I5950" t="s">
        <v>16436</v>
      </c>
      <c r="J5950" t="s">
        <v>16437</v>
      </c>
      <c r="K5950" t="s">
        <v>61</v>
      </c>
      <c r="L5950">
        <v>13521.15144</v>
      </c>
      <c r="M5950">
        <v>357</v>
      </c>
      <c r="N5950" t="s">
        <v>22</v>
      </c>
      <c r="O5950" s="1">
        <v>43645</v>
      </c>
      <c r="P5950" s="3">
        <f t="shared" si="185"/>
        <v>13</v>
      </c>
      <c r="Q5950" t="s">
        <v>85</v>
      </c>
      <c r="R5950" t="s">
        <v>24</v>
      </c>
    </row>
    <row r="5951" spans="1:18" x14ac:dyDescent="0.25">
      <c r="A5951" t="s">
        <v>16438</v>
      </c>
      <c r="B5951" s="3">
        <v>81</v>
      </c>
      <c r="C5951" s="3" t="str" cm="1">
        <f t="array" ref="C5951">_xlfn.IFS(B5951&lt;35,"Young",B5951&lt;60,"Middle",TRUE,"Senior")</f>
        <v>Senior</v>
      </c>
      <c r="D5951" t="s">
        <v>16</v>
      </c>
      <c r="E5951" t="str">
        <f t="shared" si="184"/>
        <v>Senior-Female</v>
      </c>
      <c r="F5951" t="s">
        <v>17</v>
      </c>
      <c r="G5951" t="s">
        <v>18</v>
      </c>
      <c r="H5951" s="1">
        <v>43886</v>
      </c>
      <c r="I5951" t="s">
        <v>16439</v>
      </c>
      <c r="J5951" t="s">
        <v>16440</v>
      </c>
      <c r="K5951" t="s">
        <v>53</v>
      </c>
      <c r="L5951">
        <v>54501.255259999998</v>
      </c>
      <c r="M5951">
        <v>472</v>
      </c>
      <c r="N5951" t="s">
        <v>39</v>
      </c>
      <c r="O5951" s="1">
        <v>43899</v>
      </c>
      <c r="P5951" s="3">
        <f t="shared" si="185"/>
        <v>13</v>
      </c>
      <c r="Q5951" t="s">
        <v>49</v>
      </c>
      <c r="R5951" t="s">
        <v>24</v>
      </c>
    </row>
    <row r="5952" spans="1:18" x14ac:dyDescent="0.25">
      <c r="A5952" t="s">
        <v>16441</v>
      </c>
      <c r="B5952" s="3">
        <v>65</v>
      </c>
      <c r="C5952" s="3" t="str" cm="1">
        <f t="array" ref="C5952">_xlfn.IFS(B5952&lt;35,"Young",B5952&lt;60,"Middle",TRUE,"Senior")</f>
        <v>Senior</v>
      </c>
      <c r="D5952" t="s">
        <v>26</v>
      </c>
      <c r="E5952" t="str">
        <f t="shared" si="184"/>
        <v>Senior-Male</v>
      </c>
      <c r="F5952" t="s">
        <v>50</v>
      </c>
      <c r="G5952" t="s">
        <v>26593</v>
      </c>
      <c r="H5952" s="1">
        <v>43795</v>
      </c>
      <c r="I5952" t="s">
        <v>16442</v>
      </c>
      <c r="J5952" t="s">
        <v>16443</v>
      </c>
      <c r="K5952" t="s">
        <v>31</v>
      </c>
      <c r="L5952">
        <v>4467.3946509999996</v>
      </c>
      <c r="M5952">
        <v>466</v>
      </c>
      <c r="N5952" t="s">
        <v>43</v>
      </c>
      <c r="O5952" s="1">
        <v>43815</v>
      </c>
      <c r="P5952" s="3">
        <f t="shared" si="185"/>
        <v>20</v>
      </c>
      <c r="Q5952" t="s">
        <v>44</v>
      </c>
      <c r="R5952" t="s">
        <v>45</v>
      </c>
    </row>
    <row r="5953" spans="1:18" x14ac:dyDescent="0.25">
      <c r="A5953" t="s">
        <v>16444</v>
      </c>
      <c r="B5953" s="3">
        <v>84</v>
      </c>
      <c r="C5953" s="3" t="str" cm="1">
        <f t="array" ref="C5953">_xlfn.IFS(B5953&lt;35,"Young",B5953&lt;60,"Middle",TRUE,"Senior")</f>
        <v>Senior</v>
      </c>
      <c r="D5953" t="s">
        <v>16</v>
      </c>
      <c r="E5953" t="str">
        <f t="shared" si="184"/>
        <v>Senior-Female</v>
      </c>
      <c r="F5953" t="s">
        <v>27</v>
      </c>
      <c r="G5953" t="s">
        <v>26592</v>
      </c>
      <c r="H5953" s="1">
        <v>44649</v>
      </c>
      <c r="I5953" t="s">
        <v>16445</v>
      </c>
      <c r="J5953" t="s">
        <v>16446</v>
      </c>
      <c r="K5953" t="s">
        <v>53</v>
      </c>
      <c r="L5953">
        <v>8803.5388149999999</v>
      </c>
      <c r="M5953">
        <v>179</v>
      </c>
      <c r="N5953" t="s">
        <v>39</v>
      </c>
      <c r="O5953" s="1">
        <v>44672</v>
      </c>
      <c r="P5953" s="3">
        <f t="shared" si="185"/>
        <v>23</v>
      </c>
      <c r="Q5953" t="s">
        <v>23</v>
      </c>
      <c r="R5953" t="s">
        <v>24</v>
      </c>
    </row>
    <row r="5954" spans="1:18" x14ac:dyDescent="0.25">
      <c r="A5954" t="s">
        <v>7157</v>
      </c>
      <c r="B5954" s="3">
        <v>66</v>
      </c>
      <c r="C5954" s="3" t="str" cm="1">
        <f t="array" ref="C5954">_xlfn.IFS(B5954&lt;35,"Young",B5954&lt;60,"Middle",TRUE,"Senior")</f>
        <v>Senior</v>
      </c>
      <c r="D5954" t="s">
        <v>16</v>
      </c>
      <c r="E5954" t="str">
        <f t="shared" si="184"/>
        <v>Senior-Female</v>
      </c>
      <c r="F5954" t="s">
        <v>17</v>
      </c>
      <c r="G5954" t="s">
        <v>26593</v>
      </c>
      <c r="H5954" s="1">
        <v>44522</v>
      </c>
      <c r="I5954" t="s">
        <v>16447</v>
      </c>
      <c r="J5954" t="s">
        <v>11969</v>
      </c>
      <c r="K5954" t="s">
        <v>21</v>
      </c>
      <c r="L5954">
        <v>12805.257530000001</v>
      </c>
      <c r="M5954">
        <v>311</v>
      </c>
      <c r="N5954" t="s">
        <v>22</v>
      </c>
      <c r="O5954" s="1">
        <v>44541</v>
      </c>
      <c r="P5954" s="3">
        <f t="shared" si="185"/>
        <v>19</v>
      </c>
      <c r="Q5954" t="s">
        <v>49</v>
      </c>
      <c r="R5954" t="s">
        <v>24</v>
      </c>
    </row>
    <row r="5955" spans="1:18" x14ac:dyDescent="0.25">
      <c r="A5955" t="s">
        <v>16448</v>
      </c>
      <c r="B5955" s="3">
        <v>77</v>
      </c>
      <c r="C5955" s="3" t="str" cm="1">
        <f t="array" ref="C5955">_xlfn.IFS(B5955&lt;35,"Young",B5955&lt;60,"Middle",TRUE,"Senior")</f>
        <v>Senior</v>
      </c>
      <c r="D5955" t="s">
        <v>26</v>
      </c>
      <c r="E5955" t="str">
        <f t="shared" ref="E5955:E6018" si="186">C5955 &amp; "-" &amp; D5955</f>
        <v>Senior-Male</v>
      </c>
      <c r="F5955" t="s">
        <v>17</v>
      </c>
      <c r="G5955" t="s">
        <v>26593</v>
      </c>
      <c r="H5955" s="1">
        <v>43756</v>
      </c>
      <c r="I5955" t="s">
        <v>16449</v>
      </c>
      <c r="J5955" t="s">
        <v>16450</v>
      </c>
      <c r="K5955" t="s">
        <v>31</v>
      </c>
      <c r="L5955">
        <v>6179.2324589999998</v>
      </c>
      <c r="M5955">
        <v>378</v>
      </c>
      <c r="N5955" t="s">
        <v>39</v>
      </c>
      <c r="O5955" s="1">
        <v>43779</v>
      </c>
      <c r="P5955" s="3">
        <f t="shared" ref="P5955:P6018" si="187">O5955-H5955</f>
        <v>23</v>
      </c>
      <c r="Q5955" t="s">
        <v>49</v>
      </c>
      <c r="R5955" t="s">
        <v>45</v>
      </c>
    </row>
    <row r="5956" spans="1:18" x14ac:dyDescent="0.25">
      <c r="A5956" t="s">
        <v>16451</v>
      </c>
      <c r="B5956" s="3">
        <v>47</v>
      </c>
      <c r="C5956" s="3" t="str" cm="1">
        <f t="array" ref="C5956">_xlfn.IFS(B5956&lt;35,"Young",B5956&lt;60,"Middle",TRUE,"Senior")</f>
        <v>Middle</v>
      </c>
      <c r="D5956" t="s">
        <v>26</v>
      </c>
      <c r="E5956" t="str">
        <f t="shared" si="186"/>
        <v>Middle-Male</v>
      </c>
      <c r="F5956" t="s">
        <v>50</v>
      </c>
      <c r="G5956" t="s">
        <v>70</v>
      </c>
      <c r="H5956" s="1">
        <v>45001</v>
      </c>
      <c r="I5956" t="s">
        <v>16452</v>
      </c>
      <c r="J5956" t="s">
        <v>16453</v>
      </c>
      <c r="K5956" t="s">
        <v>53</v>
      </c>
      <c r="L5956">
        <v>13115.696400000001</v>
      </c>
      <c r="M5956">
        <v>471</v>
      </c>
      <c r="N5956" t="s">
        <v>39</v>
      </c>
      <c r="O5956" s="1">
        <v>45027</v>
      </c>
      <c r="P5956" s="3">
        <f t="shared" si="187"/>
        <v>26</v>
      </c>
      <c r="Q5956" t="s">
        <v>23</v>
      </c>
      <c r="R5956" t="s">
        <v>24</v>
      </c>
    </row>
    <row r="5957" spans="1:18" x14ac:dyDescent="0.25">
      <c r="A5957" t="s">
        <v>16454</v>
      </c>
      <c r="B5957" s="3">
        <v>23</v>
      </c>
      <c r="C5957" s="3" t="str" cm="1">
        <f t="array" ref="C5957">_xlfn.IFS(B5957&lt;35,"Young",B5957&lt;60,"Middle",TRUE,"Senior")</f>
        <v>Young</v>
      </c>
      <c r="D5957" t="s">
        <v>26</v>
      </c>
      <c r="E5957" t="str">
        <f t="shared" si="186"/>
        <v>Young-Male</v>
      </c>
      <c r="F5957" t="s">
        <v>230</v>
      </c>
      <c r="G5957" t="s">
        <v>36</v>
      </c>
      <c r="H5957" s="1">
        <v>44080</v>
      </c>
      <c r="I5957" t="s">
        <v>16455</v>
      </c>
      <c r="J5957" t="s">
        <v>16456</v>
      </c>
      <c r="K5957" t="s">
        <v>31</v>
      </c>
      <c r="L5957">
        <v>17346.12111</v>
      </c>
      <c r="M5957">
        <v>173</v>
      </c>
      <c r="N5957" t="s">
        <v>22</v>
      </c>
      <c r="O5957" s="1">
        <v>44087</v>
      </c>
      <c r="P5957" s="3">
        <f t="shared" si="187"/>
        <v>7</v>
      </c>
      <c r="Q5957" t="s">
        <v>49</v>
      </c>
      <c r="R5957" t="s">
        <v>24</v>
      </c>
    </row>
    <row r="5958" spans="1:18" x14ac:dyDescent="0.25">
      <c r="A5958" t="s">
        <v>11082</v>
      </c>
      <c r="B5958" s="3">
        <v>52</v>
      </c>
      <c r="C5958" s="3" t="str" cm="1">
        <f t="array" ref="C5958">_xlfn.IFS(B5958&lt;35,"Young",B5958&lt;60,"Middle",TRUE,"Senior")</f>
        <v>Middle</v>
      </c>
      <c r="D5958" t="s">
        <v>16</v>
      </c>
      <c r="E5958" t="str">
        <f t="shared" si="186"/>
        <v>Middle-Female</v>
      </c>
      <c r="F5958" t="s">
        <v>27</v>
      </c>
      <c r="G5958" t="s">
        <v>18</v>
      </c>
      <c r="H5958" s="1">
        <v>43415</v>
      </c>
      <c r="I5958" t="s">
        <v>16457</v>
      </c>
      <c r="J5958" t="s">
        <v>1774</v>
      </c>
      <c r="K5958" t="s">
        <v>21</v>
      </c>
      <c r="L5958">
        <v>32036.47825</v>
      </c>
      <c r="M5958">
        <v>390</v>
      </c>
      <c r="N5958" t="s">
        <v>39</v>
      </c>
      <c r="O5958" s="1">
        <v>43429</v>
      </c>
      <c r="P5958" s="3">
        <f t="shared" si="187"/>
        <v>14</v>
      </c>
      <c r="Q5958" t="s">
        <v>44</v>
      </c>
      <c r="R5958" t="s">
        <v>45</v>
      </c>
    </row>
    <row r="5959" spans="1:18" x14ac:dyDescent="0.25">
      <c r="A5959" t="s">
        <v>16458</v>
      </c>
      <c r="B5959" s="3">
        <v>53</v>
      </c>
      <c r="C5959" s="3" t="str" cm="1">
        <f t="array" ref="C5959">_xlfn.IFS(B5959&lt;35,"Young",B5959&lt;60,"Middle",TRUE,"Senior")</f>
        <v>Middle</v>
      </c>
      <c r="D5959" t="s">
        <v>16</v>
      </c>
      <c r="E5959" t="str">
        <f t="shared" si="186"/>
        <v>Middle-Female</v>
      </c>
      <c r="F5959" t="s">
        <v>63</v>
      </c>
      <c r="G5959" t="s">
        <v>70</v>
      </c>
      <c r="H5959" s="1">
        <v>45073</v>
      </c>
      <c r="I5959" t="s">
        <v>16459</v>
      </c>
      <c r="J5959" t="s">
        <v>7294</v>
      </c>
      <c r="K5959" t="s">
        <v>21</v>
      </c>
      <c r="L5959">
        <v>64922.859770000003</v>
      </c>
      <c r="M5959">
        <v>402</v>
      </c>
      <c r="N5959" t="s">
        <v>39</v>
      </c>
      <c r="O5959" s="1">
        <v>45083</v>
      </c>
      <c r="P5959" s="3">
        <f t="shared" si="187"/>
        <v>10</v>
      </c>
      <c r="Q5959" t="s">
        <v>49</v>
      </c>
      <c r="R5959" t="s">
        <v>24</v>
      </c>
    </row>
    <row r="5960" spans="1:18" x14ac:dyDescent="0.25">
      <c r="A5960" t="s">
        <v>16460</v>
      </c>
      <c r="B5960" s="3">
        <v>60</v>
      </c>
      <c r="C5960" s="3" t="str" cm="1">
        <f t="array" ref="C5960">_xlfn.IFS(B5960&lt;35,"Young",B5960&lt;60,"Middle",TRUE,"Senior")</f>
        <v>Senior</v>
      </c>
      <c r="D5960" t="s">
        <v>26</v>
      </c>
      <c r="E5960" t="str">
        <f t="shared" si="186"/>
        <v>Senior-Male</v>
      </c>
      <c r="F5960" t="s">
        <v>50</v>
      </c>
      <c r="G5960" t="s">
        <v>70</v>
      </c>
      <c r="H5960" s="1">
        <v>44564</v>
      </c>
      <c r="I5960" t="s">
        <v>16461</v>
      </c>
      <c r="J5960" t="s">
        <v>16462</v>
      </c>
      <c r="K5960" t="s">
        <v>53</v>
      </c>
      <c r="L5960">
        <v>61427.12934</v>
      </c>
      <c r="M5960">
        <v>268</v>
      </c>
      <c r="N5960" t="s">
        <v>22</v>
      </c>
      <c r="O5960" s="1">
        <v>44568</v>
      </c>
      <c r="P5960" s="3">
        <f t="shared" si="187"/>
        <v>4</v>
      </c>
      <c r="Q5960" t="s">
        <v>23</v>
      </c>
      <c r="R5960" t="s">
        <v>33</v>
      </c>
    </row>
    <row r="5961" spans="1:18" x14ac:dyDescent="0.25">
      <c r="A5961" t="s">
        <v>16463</v>
      </c>
      <c r="B5961" s="3">
        <v>74</v>
      </c>
      <c r="C5961" s="3" t="str" cm="1">
        <f t="array" ref="C5961">_xlfn.IFS(B5961&lt;35,"Young",B5961&lt;60,"Middle",TRUE,"Senior")</f>
        <v>Senior</v>
      </c>
      <c r="D5961" t="s">
        <v>16</v>
      </c>
      <c r="E5961" t="str">
        <f t="shared" si="186"/>
        <v>Senior-Female</v>
      </c>
      <c r="F5961" t="s">
        <v>27</v>
      </c>
      <c r="G5961" t="s">
        <v>18</v>
      </c>
      <c r="H5961" s="1">
        <v>44425</v>
      </c>
      <c r="I5961" t="s">
        <v>16464</v>
      </c>
      <c r="J5961" t="s">
        <v>16465</v>
      </c>
      <c r="K5961" t="s">
        <v>61</v>
      </c>
      <c r="L5961">
        <v>42977.685519999999</v>
      </c>
      <c r="M5961">
        <v>406</v>
      </c>
      <c r="N5961" t="s">
        <v>39</v>
      </c>
      <c r="O5961" s="1">
        <v>44445</v>
      </c>
      <c r="P5961" s="3">
        <f t="shared" si="187"/>
        <v>20</v>
      </c>
      <c r="Q5961" t="s">
        <v>32</v>
      </c>
      <c r="R5961" t="s">
        <v>24</v>
      </c>
    </row>
    <row r="5962" spans="1:18" x14ac:dyDescent="0.25">
      <c r="A5962" t="s">
        <v>2779</v>
      </c>
      <c r="B5962" s="3">
        <v>41</v>
      </c>
      <c r="C5962" s="3" t="str" cm="1">
        <f t="array" ref="C5962">_xlfn.IFS(B5962&lt;35,"Young",B5962&lt;60,"Middle",TRUE,"Senior")</f>
        <v>Middle</v>
      </c>
      <c r="D5962" t="s">
        <v>16</v>
      </c>
      <c r="E5962" t="str">
        <f t="shared" si="186"/>
        <v>Middle-Female</v>
      </c>
      <c r="F5962" t="s">
        <v>17</v>
      </c>
      <c r="G5962" t="s">
        <v>26593</v>
      </c>
      <c r="H5962" s="1">
        <v>43525</v>
      </c>
      <c r="I5962" t="s">
        <v>9033</v>
      </c>
      <c r="J5962" t="s">
        <v>16466</v>
      </c>
      <c r="K5962" t="s">
        <v>31</v>
      </c>
      <c r="L5962">
        <v>1285.309307</v>
      </c>
      <c r="M5962">
        <v>423</v>
      </c>
      <c r="N5962" t="s">
        <v>43</v>
      </c>
      <c r="O5962" s="1">
        <v>43543</v>
      </c>
      <c r="P5962" s="3">
        <f t="shared" si="187"/>
        <v>18</v>
      </c>
      <c r="Q5962" t="s">
        <v>85</v>
      </c>
      <c r="R5962" t="s">
        <v>33</v>
      </c>
    </row>
    <row r="5963" spans="1:18" x14ac:dyDescent="0.25">
      <c r="A5963" t="s">
        <v>4457</v>
      </c>
      <c r="B5963" s="3">
        <v>21</v>
      </c>
      <c r="C5963" s="3" t="str" cm="1">
        <f t="array" ref="C5963">_xlfn.IFS(B5963&lt;35,"Young",B5963&lt;60,"Middle",TRUE,"Senior")</f>
        <v>Young</v>
      </c>
      <c r="D5963" t="s">
        <v>16</v>
      </c>
      <c r="E5963" t="str">
        <f t="shared" si="186"/>
        <v>Young-Female</v>
      </c>
      <c r="F5963" t="s">
        <v>35</v>
      </c>
      <c r="G5963" t="s">
        <v>36</v>
      </c>
      <c r="H5963" s="1">
        <v>44312</v>
      </c>
      <c r="I5963" t="s">
        <v>16467</v>
      </c>
      <c r="J5963" t="s">
        <v>8023</v>
      </c>
      <c r="K5963" t="s">
        <v>31</v>
      </c>
      <c r="L5963">
        <v>9338.8382500000007</v>
      </c>
      <c r="M5963">
        <v>366</v>
      </c>
      <c r="N5963" t="s">
        <v>22</v>
      </c>
      <c r="O5963" s="1">
        <v>44332</v>
      </c>
      <c r="P5963" s="3">
        <f t="shared" si="187"/>
        <v>20</v>
      </c>
      <c r="Q5963" t="s">
        <v>23</v>
      </c>
      <c r="R5963" t="s">
        <v>33</v>
      </c>
    </row>
    <row r="5964" spans="1:18" x14ac:dyDescent="0.25">
      <c r="A5964" t="s">
        <v>16468</v>
      </c>
      <c r="B5964" s="3">
        <v>49</v>
      </c>
      <c r="C5964" s="3" t="str" cm="1">
        <f t="array" ref="C5964">_xlfn.IFS(B5964&lt;35,"Young",B5964&lt;60,"Middle",TRUE,"Senior")</f>
        <v>Middle</v>
      </c>
      <c r="D5964" t="s">
        <v>26</v>
      </c>
      <c r="E5964" t="str">
        <f t="shared" si="186"/>
        <v>Middle-Male</v>
      </c>
      <c r="F5964" t="s">
        <v>50</v>
      </c>
      <c r="G5964" t="s">
        <v>28</v>
      </c>
      <c r="H5964" s="1">
        <v>44411</v>
      </c>
      <c r="I5964" t="s">
        <v>16469</v>
      </c>
      <c r="J5964" t="s">
        <v>16470</v>
      </c>
      <c r="K5964" t="s">
        <v>57</v>
      </c>
      <c r="L5964">
        <v>26074.579180000001</v>
      </c>
      <c r="M5964">
        <v>458</v>
      </c>
      <c r="N5964" t="s">
        <v>43</v>
      </c>
      <c r="O5964" s="1">
        <v>44425</v>
      </c>
      <c r="P5964" s="3">
        <f t="shared" si="187"/>
        <v>14</v>
      </c>
      <c r="Q5964" t="s">
        <v>32</v>
      </c>
      <c r="R5964" t="s">
        <v>45</v>
      </c>
    </row>
    <row r="5965" spans="1:18" x14ac:dyDescent="0.25">
      <c r="A5965" t="s">
        <v>16471</v>
      </c>
      <c r="B5965" s="3">
        <v>32</v>
      </c>
      <c r="C5965" s="3" t="str" cm="1">
        <f t="array" ref="C5965">_xlfn.IFS(B5965&lt;35,"Young",B5965&lt;60,"Middle",TRUE,"Senior")</f>
        <v>Young</v>
      </c>
      <c r="D5965" t="s">
        <v>26</v>
      </c>
      <c r="E5965" t="str">
        <f t="shared" si="186"/>
        <v>Young-Male</v>
      </c>
      <c r="F5965" t="s">
        <v>50</v>
      </c>
      <c r="G5965" t="s">
        <v>26593</v>
      </c>
      <c r="H5965" s="1">
        <v>43524</v>
      </c>
      <c r="I5965" t="s">
        <v>16472</v>
      </c>
      <c r="J5965" t="s">
        <v>16473</v>
      </c>
      <c r="K5965" t="s">
        <v>61</v>
      </c>
      <c r="L5965">
        <v>24529.851279999999</v>
      </c>
      <c r="M5965">
        <v>149</v>
      </c>
      <c r="N5965" t="s">
        <v>43</v>
      </c>
      <c r="O5965" s="1">
        <v>43535</v>
      </c>
      <c r="P5965" s="3">
        <f t="shared" si="187"/>
        <v>11</v>
      </c>
      <c r="Q5965" t="s">
        <v>44</v>
      </c>
      <c r="R5965" t="s">
        <v>24</v>
      </c>
    </row>
    <row r="5966" spans="1:18" x14ac:dyDescent="0.25">
      <c r="A5966" t="s">
        <v>16474</v>
      </c>
      <c r="B5966" s="3">
        <v>28</v>
      </c>
      <c r="C5966" s="3" t="str" cm="1">
        <f t="array" ref="C5966">_xlfn.IFS(B5966&lt;35,"Young",B5966&lt;60,"Middle",TRUE,"Senior")</f>
        <v>Young</v>
      </c>
      <c r="D5966" t="s">
        <v>16</v>
      </c>
      <c r="E5966" t="str">
        <f t="shared" si="186"/>
        <v>Young-Female</v>
      </c>
      <c r="F5966" t="s">
        <v>230</v>
      </c>
      <c r="G5966" t="s">
        <v>26592</v>
      </c>
      <c r="H5966" s="1">
        <v>43504</v>
      </c>
      <c r="I5966" t="s">
        <v>2162</v>
      </c>
      <c r="J5966" t="s">
        <v>6469</v>
      </c>
      <c r="K5966" t="s">
        <v>57</v>
      </c>
      <c r="L5966">
        <v>2629.5153030000001</v>
      </c>
      <c r="M5966">
        <v>139</v>
      </c>
      <c r="N5966" t="s">
        <v>22</v>
      </c>
      <c r="O5966" s="1">
        <v>43514</v>
      </c>
      <c r="P5966" s="3">
        <f t="shared" si="187"/>
        <v>10</v>
      </c>
      <c r="Q5966" t="s">
        <v>44</v>
      </c>
      <c r="R5966" t="s">
        <v>33</v>
      </c>
    </row>
    <row r="5967" spans="1:18" x14ac:dyDescent="0.25">
      <c r="A5967" t="s">
        <v>16475</v>
      </c>
      <c r="B5967" s="3">
        <v>24</v>
      </c>
      <c r="C5967" s="3" t="str" cm="1">
        <f t="array" ref="C5967">_xlfn.IFS(B5967&lt;35,"Young",B5967&lt;60,"Middle",TRUE,"Senior")</f>
        <v>Young</v>
      </c>
      <c r="D5967" t="s">
        <v>16</v>
      </c>
      <c r="E5967" t="str">
        <f t="shared" si="186"/>
        <v>Young-Female</v>
      </c>
      <c r="F5967" t="s">
        <v>50</v>
      </c>
      <c r="G5967" t="s">
        <v>26592</v>
      </c>
      <c r="H5967" s="1">
        <v>43915</v>
      </c>
      <c r="I5967" t="s">
        <v>16476</v>
      </c>
      <c r="J5967" t="s">
        <v>16477</v>
      </c>
      <c r="K5967" t="s">
        <v>61</v>
      </c>
      <c r="L5967">
        <v>15082.817779999999</v>
      </c>
      <c r="M5967">
        <v>301</v>
      </c>
      <c r="N5967" t="s">
        <v>39</v>
      </c>
      <c r="O5967" s="1">
        <v>43917</v>
      </c>
      <c r="P5967" s="3">
        <f t="shared" si="187"/>
        <v>2</v>
      </c>
      <c r="Q5967" t="s">
        <v>44</v>
      </c>
      <c r="R5967" t="s">
        <v>24</v>
      </c>
    </row>
    <row r="5968" spans="1:18" x14ac:dyDescent="0.25">
      <c r="A5968" t="s">
        <v>16478</v>
      </c>
      <c r="B5968" s="3">
        <v>75</v>
      </c>
      <c r="C5968" s="3" t="str" cm="1">
        <f t="array" ref="C5968">_xlfn.IFS(B5968&lt;35,"Young",B5968&lt;60,"Middle",TRUE,"Senior")</f>
        <v>Senior</v>
      </c>
      <c r="D5968" t="s">
        <v>16</v>
      </c>
      <c r="E5968" t="str">
        <f t="shared" si="186"/>
        <v>Senior-Female</v>
      </c>
      <c r="F5968" t="s">
        <v>63</v>
      </c>
      <c r="G5968" t="s">
        <v>26593</v>
      </c>
      <c r="H5968" s="1">
        <v>43760</v>
      </c>
      <c r="I5968" t="s">
        <v>16479</v>
      </c>
      <c r="J5968" t="s">
        <v>16480</v>
      </c>
      <c r="K5968" t="s">
        <v>21</v>
      </c>
      <c r="L5968">
        <v>22912.604780000001</v>
      </c>
      <c r="M5968">
        <v>146</v>
      </c>
      <c r="N5968" t="s">
        <v>43</v>
      </c>
      <c r="O5968" s="1">
        <v>43782</v>
      </c>
      <c r="P5968" s="3">
        <f t="shared" si="187"/>
        <v>22</v>
      </c>
      <c r="Q5968" t="s">
        <v>32</v>
      </c>
      <c r="R5968" t="s">
        <v>24</v>
      </c>
    </row>
    <row r="5969" spans="1:18" x14ac:dyDescent="0.25">
      <c r="A5969" t="s">
        <v>14888</v>
      </c>
      <c r="B5969" s="3">
        <v>71</v>
      </c>
      <c r="C5969" s="3" t="str" cm="1">
        <f t="array" ref="C5969">_xlfn.IFS(B5969&lt;35,"Young",B5969&lt;60,"Middle",TRUE,"Senior")</f>
        <v>Senior</v>
      </c>
      <c r="D5969" t="s">
        <v>16</v>
      </c>
      <c r="E5969" t="str">
        <f t="shared" si="186"/>
        <v>Senior-Female</v>
      </c>
      <c r="F5969" t="s">
        <v>90</v>
      </c>
      <c r="G5969" t="s">
        <v>36</v>
      </c>
      <c r="H5969" s="1">
        <v>44841</v>
      </c>
      <c r="I5969" t="s">
        <v>16481</v>
      </c>
      <c r="J5969" t="s">
        <v>16482</v>
      </c>
      <c r="K5969" t="s">
        <v>21</v>
      </c>
      <c r="L5969">
        <v>14455.91086</v>
      </c>
      <c r="M5969">
        <v>422</v>
      </c>
      <c r="N5969" t="s">
        <v>22</v>
      </c>
      <c r="O5969" s="1">
        <v>44847</v>
      </c>
      <c r="P5969" s="3">
        <f t="shared" si="187"/>
        <v>6</v>
      </c>
      <c r="Q5969" t="s">
        <v>49</v>
      </c>
      <c r="R5969" t="s">
        <v>33</v>
      </c>
    </row>
    <row r="5970" spans="1:18" x14ac:dyDescent="0.25">
      <c r="A5970" t="s">
        <v>16483</v>
      </c>
      <c r="B5970" s="3">
        <v>78</v>
      </c>
      <c r="C5970" s="3" t="str" cm="1">
        <f t="array" ref="C5970">_xlfn.IFS(B5970&lt;35,"Young",B5970&lt;60,"Middle",TRUE,"Senior")</f>
        <v>Senior</v>
      </c>
      <c r="D5970" t="s">
        <v>16</v>
      </c>
      <c r="E5970" t="str">
        <f t="shared" si="186"/>
        <v>Senior-Female</v>
      </c>
      <c r="F5970" t="s">
        <v>17</v>
      </c>
      <c r="G5970" t="s">
        <v>70</v>
      </c>
      <c r="H5970" s="1">
        <v>45071</v>
      </c>
      <c r="I5970" t="s">
        <v>16484</v>
      </c>
      <c r="J5970" t="s">
        <v>16485</v>
      </c>
      <c r="K5970" t="s">
        <v>57</v>
      </c>
      <c r="L5970">
        <v>35833.664729999997</v>
      </c>
      <c r="M5970">
        <v>105</v>
      </c>
      <c r="N5970" t="s">
        <v>39</v>
      </c>
      <c r="O5970" s="1">
        <v>45088</v>
      </c>
      <c r="P5970" s="3">
        <f t="shared" si="187"/>
        <v>17</v>
      </c>
      <c r="Q5970" t="s">
        <v>23</v>
      </c>
      <c r="R5970" t="s">
        <v>24</v>
      </c>
    </row>
    <row r="5971" spans="1:18" x14ac:dyDescent="0.25">
      <c r="A5971" t="s">
        <v>16486</v>
      </c>
      <c r="B5971" s="3">
        <v>22</v>
      </c>
      <c r="C5971" s="3" t="str" cm="1">
        <f t="array" ref="C5971">_xlfn.IFS(B5971&lt;35,"Young",B5971&lt;60,"Middle",TRUE,"Senior")</f>
        <v>Young</v>
      </c>
      <c r="D5971" t="s">
        <v>26</v>
      </c>
      <c r="E5971" t="str">
        <f t="shared" si="186"/>
        <v>Young-Male</v>
      </c>
      <c r="F5971" t="s">
        <v>63</v>
      </c>
      <c r="G5971" t="s">
        <v>28</v>
      </c>
      <c r="H5971" s="1">
        <v>43593</v>
      </c>
      <c r="I5971" t="s">
        <v>16487</v>
      </c>
      <c r="J5971" t="s">
        <v>16488</v>
      </c>
      <c r="K5971" t="s">
        <v>53</v>
      </c>
      <c r="L5971">
        <v>15552.213030000001</v>
      </c>
      <c r="M5971">
        <v>137</v>
      </c>
      <c r="N5971" t="s">
        <v>43</v>
      </c>
      <c r="O5971" s="1">
        <v>43622</v>
      </c>
      <c r="P5971" s="3">
        <f t="shared" si="187"/>
        <v>29</v>
      </c>
      <c r="Q5971" t="s">
        <v>49</v>
      </c>
      <c r="R5971" t="s">
        <v>45</v>
      </c>
    </row>
    <row r="5972" spans="1:18" x14ac:dyDescent="0.25">
      <c r="A5972" t="s">
        <v>16489</v>
      </c>
      <c r="B5972" s="3">
        <v>61</v>
      </c>
      <c r="C5972" s="3" t="str" cm="1">
        <f t="array" ref="C5972">_xlfn.IFS(B5972&lt;35,"Young",B5972&lt;60,"Middle",TRUE,"Senior")</f>
        <v>Senior</v>
      </c>
      <c r="D5972" t="s">
        <v>16</v>
      </c>
      <c r="E5972" t="str">
        <f t="shared" si="186"/>
        <v>Senior-Female</v>
      </c>
      <c r="F5972" t="s">
        <v>230</v>
      </c>
      <c r="G5972" t="s">
        <v>26593</v>
      </c>
      <c r="H5972" s="1">
        <v>44155</v>
      </c>
      <c r="I5972" t="s">
        <v>16490</v>
      </c>
      <c r="J5972" t="s">
        <v>16491</v>
      </c>
      <c r="K5972" t="s">
        <v>61</v>
      </c>
      <c r="L5972">
        <v>13811.46119</v>
      </c>
      <c r="M5972">
        <v>412</v>
      </c>
      <c r="N5972" t="s">
        <v>39</v>
      </c>
      <c r="O5972" s="1">
        <v>44181</v>
      </c>
      <c r="P5972" s="3">
        <f t="shared" si="187"/>
        <v>26</v>
      </c>
      <c r="Q5972" t="s">
        <v>32</v>
      </c>
      <c r="R5972" t="s">
        <v>45</v>
      </c>
    </row>
    <row r="5973" spans="1:18" x14ac:dyDescent="0.25">
      <c r="A5973" t="s">
        <v>16492</v>
      </c>
      <c r="B5973" s="3">
        <v>41</v>
      </c>
      <c r="C5973" s="3" t="str" cm="1">
        <f t="array" ref="C5973">_xlfn.IFS(B5973&lt;35,"Young",B5973&lt;60,"Middle",TRUE,"Senior")</f>
        <v>Middle</v>
      </c>
      <c r="D5973" t="s">
        <v>16</v>
      </c>
      <c r="E5973" t="str">
        <f t="shared" si="186"/>
        <v>Middle-Female</v>
      </c>
      <c r="F5973" t="s">
        <v>50</v>
      </c>
      <c r="G5973" t="s">
        <v>26593</v>
      </c>
      <c r="H5973" s="1">
        <v>44843</v>
      </c>
      <c r="I5973" t="s">
        <v>16493</v>
      </c>
      <c r="J5973" t="s">
        <v>16494</v>
      </c>
      <c r="K5973" t="s">
        <v>21</v>
      </c>
      <c r="L5973">
        <v>5858.1845839999996</v>
      </c>
      <c r="M5973">
        <v>198</v>
      </c>
      <c r="N5973" t="s">
        <v>39</v>
      </c>
      <c r="O5973" s="1">
        <v>44867</v>
      </c>
      <c r="P5973" s="3">
        <f t="shared" si="187"/>
        <v>24</v>
      </c>
      <c r="Q5973" t="s">
        <v>32</v>
      </c>
      <c r="R5973" t="s">
        <v>24</v>
      </c>
    </row>
    <row r="5974" spans="1:18" x14ac:dyDescent="0.25">
      <c r="A5974" t="s">
        <v>16495</v>
      </c>
      <c r="B5974" s="3">
        <v>67</v>
      </c>
      <c r="C5974" s="3" t="str" cm="1">
        <f t="array" ref="C5974">_xlfn.IFS(B5974&lt;35,"Young",B5974&lt;60,"Middle",TRUE,"Senior")</f>
        <v>Senior</v>
      </c>
      <c r="D5974" t="s">
        <v>26</v>
      </c>
      <c r="E5974" t="str">
        <f t="shared" si="186"/>
        <v>Senior-Male</v>
      </c>
      <c r="F5974" t="s">
        <v>115</v>
      </c>
      <c r="G5974" t="s">
        <v>28</v>
      </c>
      <c r="H5974" s="1">
        <v>45117</v>
      </c>
      <c r="I5974" t="s">
        <v>16496</v>
      </c>
      <c r="J5974" t="s">
        <v>16497</v>
      </c>
      <c r="K5974" t="s">
        <v>53</v>
      </c>
      <c r="L5974">
        <v>7418.273596</v>
      </c>
      <c r="M5974">
        <v>448</v>
      </c>
      <c r="N5974" t="s">
        <v>43</v>
      </c>
      <c r="O5974" s="1">
        <v>45127</v>
      </c>
      <c r="P5974" s="3">
        <f t="shared" si="187"/>
        <v>10</v>
      </c>
      <c r="Q5974" t="s">
        <v>32</v>
      </c>
      <c r="R5974" t="s">
        <v>45</v>
      </c>
    </row>
    <row r="5975" spans="1:18" x14ac:dyDescent="0.25">
      <c r="A5975" t="s">
        <v>4613</v>
      </c>
      <c r="B5975" s="3">
        <v>44</v>
      </c>
      <c r="C5975" s="3" t="str" cm="1">
        <f t="array" ref="C5975">_xlfn.IFS(B5975&lt;35,"Young",B5975&lt;60,"Middle",TRUE,"Senior")</f>
        <v>Middle</v>
      </c>
      <c r="D5975" t="s">
        <v>26</v>
      </c>
      <c r="E5975" t="str">
        <f t="shared" si="186"/>
        <v>Middle-Male</v>
      </c>
      <c r="F5975" t="s">
        <v>27</v>
      </c>
      <c r="G5975" t="s">
        <v>26593</v>
      </c>
      <c r="H5975" s="1">
        <v>44250</v>
      </c>
      <c r="I5975" t="s">
        <v>16498</v>
      </c>
      <c r="J5975" t="s">
        <v>16499</v>
      </c>
      <c r="K5975" t="s">
        <v>31</v>
      </c>
      <c r="L5975">
        <v>19317.479230000001</v>
      </c>
      <c r="M5975">
        <v>426</v>
      </c>
      <c r="N5975" t="s">
        <v>39</v>
      </c>
      <c r="O5975" s="1">
        <v>44279</v>
      </c>
      <c r="P5975" s="3">
        <f t="shared" si="187"/>
        <v>29</v>
      </c>
      <c r="Q5975" t="s">
        <v>44</v>
      </c>
      <c r="R5975" t="s">
        <v>45</v>
      </c>
    </row>
    <row r="5976" spans="1:18" x14ac:dyDescent="0.25">
      <c r="A5976" t="s">
        <v>16500</v>
      </c>
      <c r="B5976" s="3">
        <v>66</v>
      </c>
      <c r="C5976" s="3" t="str" cm="1">
        <f t="array" ref="C5976">_xlfn.IFS(B5976&lt;35,"Young",B5976&lt;60,"Middle",TRUE,"Senior")</f>
        <v>Senior</v>
      </c>
      <c r="D5976" t="s">
        <v>26</v>
      </c>
      <c r="E5976" t="str">
        <f t="shared" si="186"/>
        <v>Senior-Male</v>
      </c>
      <c r="F5976" t="s">
        <v>35</v>
      </c>
      <c r="G5976" t="s">
        <v>70</v>
      </c>
      <c r="H5976" s="1">
        <v>44375</v>
      </c>
      <c r="I5976" t="s">
        <v>16501</v>
      </c>
      <c r="J5976" t="s">
        <v>16502</v>
      </c>
      <c r="K5976" t="s">
        <v>21</v>
      </c>
      <c r="L5976">
        <v>25756.095099999999</v>
      </c>
      <c r="M5976">
        <v>204</v>
      </c>
      <c r="N5976" t="s">
        <v>22</v>
      </c>
      <c r="O5976" s="1">
        <v>44385</v>
      </c>
      <c r="P5976" s="3">
        <f t="shared" si="187"/>
        <v>10</v>
      </c>
      <c r="Q5976" t="s">
        <v>44</v>
      </c>
      <c r="R5976" t="s">
        <v>24</v>
      </c>
    </row>
    <row r="5977" spans="1:18" x14ac:dyDescent="0.25">
      <c r="A5977" t="s">
        <v>16503</v>
      </c>
      <c r="B5977" s="3">
        <v>59</v>
      </c>
      <c r="C5977" s="3" t="str" cm="1">
        <f t="array" ref="C5977">_xlfn.IFS(B5977&lt;35,"Young",B5977&lt;60,"Middle",TRUE,"Senior")</f>
        <v>Middle</v>
      </c>
      <c r="D5977" t="s">
        <v>26</v>
      </c>
      <c r="E5977" t="str">
        <f t="shared" si="186"/>
        <v>Middle-Male</v>
      </c>
      <c r="F5977" t="s">
        <v>27</v>
      </c>
      <c r="G5977" t="s">
        <v>26593</v>
      </c>
      <c r="H5977" s="1">
        <v>44454</v>
      </c>
      <c r="I5977" t="s">
        <v>16504</v>
      </c>
      <c r="J5977" t="s">
        <v>16505</v>
      </c>
      <c r="K5977" t="s">
        <v>31</v>
      </c>
      <c r="L5977">
        <v>22462.85051</v>
      </c>
      <c r="M5977">
        <v>198</v>
      </c>
      <c r="N5977" t="s">
        <v>22</v>
      </c>
      <c r="O5977" s="1">
        <v>44455</v>
      </c>
      <c r="P5977" s="3">
        <f t="shared" si="187"/>
        <v>1</v>
      </c>
      <c r="Q5977" t="s">
        <v>32</v>
      </c>
      <c r="R5977" t="s">
        <v>24</v>
      </c>
    </row>
    <row r="5978" spans="1:18" x14ac:dyDescent="0.25">
      <c r="A5978" t="s">
        <v>16506</v>
      </c>
      <c r="B5978" s="3">
        <v>75</v>
      </c>
      <c r="C5978" s="3" t="str" cm="1">
        <f t="array" ref="C5978">_xlfn.IFS(B5978&lt;35,"Young",B5978&lt;60,"Middle",TRUE,"Senior")</f>
        <v>Senior</v>
      </c>
      <c r="D5978" t="s">
        <v>26</v>
      </c>
      <c r="E5978" t="str">
        <f t="shared" si="186"/>
        <v>Senior-Male</v>
      </c>
      <c r="F5978" t="s">
        <v>115</v>
      </c>
      <c r="G5978" t="s">
        <v>26592</v>
      </c>
      <c r="H5978" s="1">
        <v>45153</v>
      </c>
      <c r="I5978" t="s">
        <v>16507</v>
      </c>
      <c r="J5978" t="s">
        <v>16508</v>
      </c>
      <c r="K5978" t="s">
        <v>31</v>
      </c>
      <c r="L5978">
        <v>26827.399949999999</v>
      </c>
      <c r="M5978">
        <v>268</v>
      </c>
      <c r="N5978" t="s">
        <v>22</v>
      </c>
      <c r="O5978" s="1">
        <v>45166</v>
      </c>
      <c r="P5978" s="3">
        <f t="shared" si="187"/>
        <v>13</v>
      </c>
      <c r="Q5978" t="s">
        <v>23</v>
      </c>
      <c r="R5978" t="s">
        <v>45</v>
      </c>
    </row>
    <row r="5979" spans="1:18" x14ac:dyDescent="0.25">
      <c r="A5979" t="s">
        <v>16509</v>
      </c>
      <c r="B5979" s="3">
        <v>78</v>
      </c>
      <c r="C5979" s="3" t="str" cm="1">
        <f t="array" ref="C5979">_xlfn.IFS(B5979&lt;35,"Young",B5979&lt;60,"Middle",TRUE,"Senior")</f>
        <v>Senior</v>
      </c>
      <c r="D5979" t="s">
        <v>26</v>
      </c>
      <c r="E5979" t="str">
        <f t="shared" si="186"/>
        <v>Senior-Male</v>
      </c>
      <c r="F5979" t="s">
        <v>230</v>
      </c>
      <c r="G5979" t="s">
        <v>70</v>
      </c>
      <c r="H5979" s="1">
        <v>43485</v>
      </c>
      <c r="I5979" t="s">
        <v>16510</v>
      </c>
      <c r="J5979" t="s">
        <v>12182</v>
      </c>
      <c r="K5979" t="s">
        <v>31</v>
      </c>
      <c r="L5979">
        <v>31073.521949999998</v>
      </c>
      <c r="M5979">
        <v>347</v>
      </c>
      <c r="N5979" t="s">
        <v>22</v>
      </c>
      <c r="O5979" s="1">
        <v>43504</v>
      </c>
      <c r="P5979" s="3">
        <f t="shared" si="187"/>
        <v>19</v>
      </c>
      <c r="Q5979" t="s">
        <v>44</v>
      </c>
      <c r="R5979" t="s">
        <v>24</v>
      </c>
    </row>
    <row r="5980" spans="1:18" x14ac:dyDescent="0.25">
      <c r="A5980" t="s">
        <v>16511</v>
      </c>
      <c r="B5980" s="3">
        <v>27</v>
      </c>
      <c r="C5980" s="3" t="str" cm="1">
        <f t="array" ref="C5980">_xlfn.IFS(B5980&lt;35,"Young",B5980&lt;60,"Middle",TRUE,"Senior")</f>
        <v>Young</v>
      </c>
      <c r="D5980" t="s">
        <v>26</v>
      </c>
      <c r="E5980" t="str">
        <f t="shared" si="186"/>
        <v>Young-Male</v>
      </c>
      <c r="F5980" t="s">
        <v>35</v>
      </c>
      <c r="G5980" t="s">
        <v>28</v>
      </c>
      <c r="H5980" s="1">
        <v>45226</v>
      </c>
      <c r="I5980" t="s">
        <v>16512</v>
      </c>
      <c r="J5980" t="s">
        <v>16513</v>
      </c>
      <c r="K5980" t="s">
        <v>31</v>
      </c>
      <c r="L5980">
        <v>4935.2250729999996</v>
      </c>
      <c r="M5980">
        <v>395</v>
      </c>
      <c r="N5980" t="s">
        <v>43</v>
      </c>
      <c r="O5980" s="1">
        <v>45243</v>
      </c>
      <c r="P5980" s="3">
        <f t="shared" si="187"/>
        <v>17</v>
      </c>
      <c r="Q5980" t="s">
        <v>49</v>
      </c>
      <c r="R5980" t="s">
        <v>33</v>
      </c>
    </row>
    <row r="5981" spans="1:18" x14ac:dyDescent="0.25">
      <c r="A5981" t="s">
        <v>16514</v>
      </c>
      <c r="B5981" s="3">
        <v>22</v>
      </c>
      <c r="C5981" s="3" t="str" cm="1">
        <f t="array" ref="C5981">_xlfn.IFS(B5981&lt;35,"Young",B5981&lt;60,"Middle",TRUE,"Senior")</f>
        <v>Young</v>
      </c>
      <c r="D5981" t="s">
        <v>26</v>
      </c>
      <c r="E5981" t="str">
        <f t="shared" si="186"/>
        <v>Young-Male</v>
      </c>
      <c r="F5981" t="s">
        <v>35</v>
      </c>
      <c r="G5981" t="s">
        <v>18</v>
      </c>
      <c r="H5981" s="1">
        <v>43716</v>
      </c>
      <c r="I5981" t="s">
        <v>16515</v>
      </c>
      <c r="J5981" t="s">
        <v>16516</v>
      </c>
      <c r="K5981" t="s">
        <v>53</v>
      </c>
      <c r="L5981">
        <v>1653.6011860000001</v>
      </c>
      <c r="M5981">
        <v>357</v>
      </c>
      <c r="N5981" t="s">
        <v>39</v>
      </c>
      <c r="O5981" s="1">
        <v>43720</v>
      </c>
      <c r="P5981" s="3">
        <f t="shared" si="187"/>
        <v>4</v>
      </c>
      <c r="Q5981" t="s">
        <v>32</v>
      </c>
      <c r="R5981" t="s">
        <v>33</v>
      </c>
    </row>
    <row r="5982" spans="1:18" x14ac:dyDescent="0.25">
      <c r="A5982" t="s">
        <v>16517</v>
      </c>
      <c r="B5982" s="3">
        <v>78</v>
      </c>
      <c r="C5982" s="3" t="str" cm="1">
        <f t="array" ref="C5982">_xlfn.IFS(B5982&lt;35,"Young",B5982&lt;60,"Middle",TRUE,"Senior")</f>
        <v>Senior</v>
      </c>
      <c r="D5982" t="s">
        <v>16</v>
      </c>
      <c r="E5982" t="str">
        <f t="shared" si="186"/>
        <v>Senior-Female</v>
      </c>
      <c r="F5982" t="s">
        <v>27</v>
      </c>
      <c r="G5982" t="s">
        <v>28</v>
      </c>
      <c r="H5982" s="1">
        <v>44032</v>
      </c>
      <c r="I5982" t="s">
        <v>16518</v>
      </c>
      <c r="J5982" t="s">
        <v>8227</v>
      </c>
      <c r="K5982" t="s">
        <v>61</v>
      </c>
      <c r="L5982">
        <v>43051.053870000003</v>
      </c>
      <c r="M5982">
        <v>140</v>
      </c>
      <c r="N5982" t="s">
        <v>43</v>
      </c>
      <c r="O5982" s="1">
        <v>44062</v>
      </c>
      <c r="P5982" s="3">
        <f t="shared" si="187"/>
        <v>30</v>
      </c>
      <c r="Q5982" t="s">
        <v>85</v>
      </c>
      <c r="R5982" t="s">
        <v>24</v>
      </c>
    </row>
    <row r="5983" spans="1:18" x14ac:dyDescent="0.25">
      <c r="A5983" t="s">
        <v>16519</v>
      </c>
      <c r="B5983" s="3">
        <v>46</v>
      </c>
      <c r="C5983" s="3" t="str" cm="1">
        <f t="array" ref="C5983">_xlfn.IFS(B5983&lt;35,"Young",B5983&lt;60,"Middle",TRUE,"Senior")</f>
        <v>Middle</v>
      </c>
      <c r="D5983" t="s">
        <v>26</v>
      </c>
      <c r="E5983" t="str">
        <f t="shared" si="186"/>
        <v>Middle-Male</v>
      </c>
      <c r="F5983" t="s">
        <v>230</v>
      </c>
      <c r="G5983" t="s">
        <v>70</v>
      </c>
      <c r="H5983" s="1">
        <v>44190</v>
      </c>
      <c r="I5983" t="s">
        <v>16520</v>
      </c>
      <c r="J5983" t="s">
        <v>16521</v>
      </c>
      <c r="K5983" t="s">
        <v>57</v>
      </c>
      <c r="L5983">
        <v>61605.308429999997</v>
      </c>
      <c r="M5983">
        <v>473</v>
      </c>
      <c r="N5983" t="s">
        <v>39</v>
      </c>
      <c r="O5983" s="1">
        <v>44212</v>
      </c>
      <c r="P5983" s="3">
        <f t="shared" si="187"/>
        <v>22</v>
      </c>
      <c r="Q5983" t="s">
        <v>44</v>
      </c>
      <c r="R5983" t="s">
        <v>33</v>
      </c>
    </row>
    <row r="5984" spans="1:18" x14ac:dyDescent="0.25">
      <c r="A5984" t="s">
        <v>3903</v>
      </c>
      <c r="B5984" s="3">
        <v>36</v>
      </c>
      <c r="C5984" s="3" t="str" cm="1">
        <f t="array" ref="C5984">_xlfn.IFS(B5984&lt;35,"Young",B5984&lt;60,"Middle",TRUE,"Senior")</f>
        <v>Middle</v>
      </c>
      <c r="D5984" t="s">
        <v>16</v>
      </c>
      <c r="E5984" t="str">
        <f t="shared" si="186"/>
        <v>Middle-Female</v>
      </c>
      <c r="F5984" t="s">
        <v>90</v>
      </c>
      <c r="G5984" t="s">
        <v>70</v>
      </c>
      <c r="H5984" s="1">
        <v>43869</v>
      </c>
      <c r="I5984" t="s">
        <v>16522</v>
      </c>
      <c r="J5984" t="s">
        <v>16523</v>
      </c>
      <c r="K5984" t="s">
        <v>31</v>
      </c>
      <c r="L5984">
        <v>44365.706160000002</v>
      </c>
      <c r="M5984">
        <v>131</v>
      </c>
      <c r="N5984" t="s">
        <v>39</v>
      </c>
      <c r="O5984" s="1">
        <v>43892</v>
      </c>
      <c r="P5984" s="3">
        <f t="shared" si="187"/>
        <v>23</v>
      </c>
      <c r="Q5984" t="s">
        <v>44</v>
      </c>
      <c r="R5984" t="s">
        <v>45</v>
      </c>
    </row>
    <row r="5985" spans="1:18" x14ac:dyDescent="0.25">
      <c r="A5985" t="s">
        <v>16524</v>
      </c>
      <c r="B5985" s="3">
        <v>63</v>
      </c>
      <c r="C5985" s="3" t="str" cm="1">
        <f t="array" ref="C5985">_xlfn.IFS(B5985&lt;35,"Young",B5985&lt;60,"Middle",TRUE,"Senior")</f>
        <v>Senior</v>
      </c>
      <c r="D5985" t="s">
        <v>26</v>
      </c>
      <c r="E5985" t="str">
        <f t="shared" si="186"/>
        <v>Senior-Male</v>
      </c>
      <c r="F5985" t="s">
        <v>27</v>
      </c>
      <c r="G5985" t="s">
        <v>28</v>
      </c>
      <c r="H5985" s="1">
        <v>44510</v>
      </c>
      <c r="I5985" t="s">
        <v>16525</v>
      </c>
      <c r="J5985" t="s">
        <v>16526</v>
      </c>
      <c r="K5985" t="s">
        <v>21</v>
      </c>
      <c r="L5985">
        <v>21203.864119999998</v>
      </c>
      <c r="M5985">
        <v>434</v>
      </c>
      <c r="N5985" t="s">
        <v>39</v>
      </c>
      <c r="O5985" s="1">
        <v>44535</v>
      </c>
      <c r="P5985" s="3">
        <f t="shared" si="187"/>
        <v>25</v>
      </c>
      <c r="Q5985" t="s">
        <v>85</v>
      </c>
      <c r="R5985" t="s">
        <v>45</v>
      </c>
    </row>
    <row r="5986" spans="1:18" x14ac:dyDescent="0.25">
      <c r="A5986" t="s">
        <v>16527</v>
      </c>
      <c r="B5986" s="3">
        <v>23</v>
      </c>
      <c r="C5986" s="3" t="str" cm="1">
        <f t="array" ref="C5986">_xlfn.IFS(B5986&lt;35,"Young",B5986&lt;60,"Middle",TRUE,"Senior")</f>
        <v>Young</v>
      </c>
      <c r="D5986" t="s">
        <v>16</v>
      </c>
      <c r="E5986" t="str">
        <f t="shared" si="186"/>
        <v>Young-Female</v>
      </c>
      <c r="F5986" t="s">
        <v>90</v>
      </c>
      <c r="G5986" t="s">
        <v>36</v>
      </c>
      <c r="H5986" s="1">
        <v>43431</v>
      </c>
      <c r="I5986" t="s">
        <v>16528</v>
      </c>
      <c r="J5986" t="s">
        <v>10666</v>
      </c>
      <c r="K5986" t="s">
        <v>31</v>
      </c>
      <c r="L5986">
        <v>20402.334989999999</v>
      </c>
      <c r="M5986">
        <v>491</v>
      </c>
      <c r="N5986" t="s">
        <v>39</v>
      </c>
      <c r="O5986" s="1">
        <v>43441</v>
      </c>
      <c r="P5986" s="3">
        <f t="shared" si="187"/>
        <v>10</v>
      </c>
      <c r="Q5986" t="s">
        <v>49</v>
      </c>
      <c r="R5986" t="s">
        <v>45</v>
      </c>
    </row>
    <row r="5987" spans="1:18" x14ac:dyDescent="0.25">
      <c r="A5987" t="s">
        <v>7120</v>
      </c>
      <c r="B5987" s="3">
        <v>26</v>
      </c>
      <c r="C5987" s="3" t="str" cm="1">
        <f t="array" ref="C5987">_xlfn.IFS(B5987&lt;35,"Young",B5987&lt;60,"Middle",TRUE,"Senior")</f>
        <v>Young</v>
      </c>
      <c r="D5987" t="s">
        <v>16</v>
      </c>
      <c r="E5987" t="str">
        <f t="shared" si="186"/>
        <v>Young-Female</v>
      </c>
      <c r="F5987" t="s">
        <v>50</v>
      </c>
      <c r="G5987" t="s">
        <v>18</v>
      </c>
      <c r="H5987" s="1">
        <v>43523</v>
      </c>
      <c r="I5987" t="s">
        <v>16529</v>
      </c>
      <c r="J5987" t="s">
        <v>16530</v>
      </c>
      <c r="K5987" t="s">
        <v>31</v>
      </c>
      <c r="L5987">
        <v>16591.93577</v>
      </c>
      <c r="M5987">
        <v>425</v>
      </c>
      <c r="N5987" t="s">
        <v>43</v>
      </c>
      <c r="O5987" s="1">
        <v>43527</v>
      </c>
      <c r="P5987" s="3">
        <f t="shared" si="187"/>
        <v>4</v>
      </c>
      <c r="Q5987" t="s">
        <v>32</v>
      </c>
      <c r="R5987" t="s">
        <v>33</v>
      </c>
    </row>
    <row r="5988" spans="1:18" x14ac:dyDescent="0.25">
      <c r="A5988" t="s">
        <v>16531</v>
      </c>
      <c r="B5988" s="3">
        <v>20</v>
      </c>
      <c r="C5988" s="3" t="str" cm="1">
        <f t="array" ref="C5988">_xlfn.IFS(B5988&lt;35,"Young",B5988&lt;60,"Middle",TRUE,"Senior")</f>
        <v>Young</v>
      </c>
      <c r="D5988" t="s">
        <v>16</v>
      </c>
      <c r="E5988" t="str">
        <f t="shared" si="186"/>
        <v>Young-Female</v>
      </c>
      <c r="F5988" t="s">
        <v>115</v>
      </c>
      <c r="G5988" t="s">
        <v>18</v>
      </c>
      <c r="H5988" s="1">
        <v>44284</v>
      </c>
      <c r="I5988" t="s">
        <v>16426</v>
      </c>
      <c r="J5988" t="s">
        <v>16532</v>
      </c>
      <c r="K5988" t="s">
        <v>57</v>
      </c>
      <c r="L5988">
        <v>3261.4466830000001</v>
      </c>
      <c r="M5988">
        <v>473</v>
      </c>
      <c r="N5988" t="s">
        <v>43</v>
      </c>
      <c r="O5988" s="1">
        <v>44299</v>
      </c>
      <c r="P5988" s="3">
        <f t="shared" si="187"/>
        <v>15</v>
      </c>
      <c r="Q5988" t="s">
        <v>85</v>
      </c>
      <c r="R5988" t="s">
        <v>33</v>
      </c>
    </row>
    <row r="5989" spans="1:18" x14ac:dyDescent="0.25">
      <c r="A5989" t="s">
        <v>16533</v>
      </c>
      <c r="B5989" s="3">
        <v>63</v>
      </c>
      <c r="C5989" s="3" t="str" cm="1">
        <f t="array" ref="C5989">_xlfn.IFS(B5989&lt;35,"Young",B5989&lt;60,"Middle",TRUE,"Senior")</f>
        <v>Senior</v>
      </c>
      <c r="D5989" t="s">
        <v>16</v>
      </c>
      <c r="E5989" t="str">
        <f t="shared" si="186"/>
        <v>Senior-Female</v>
      </c>
      <c r="F5989" t="s">
        <v>63</v>
      </c>
      <c r="G5989" t="s">
        <v>26592</v>
      </c>
      <c r="H5989" s="1">
        <v>45147</v>
      </c>
      <c r="I5989" t="s">
        <v>16534</v>
      </c>
      <c r="J5989" t="s">
        <v>16535</v>
      </c>
      <c r="K5989" t="s">
        <v>31</v>
      </c>
      <c r="L5989">
        <v>13753.75527</v>
      </c>
      <c r="M5989">
        <v>478</v>
      </c>
      <c r="N5989" t="s">
        <v>22</v>
      </c>
      <c r="O5989" s="1">
        <v>45153</v>
      </c>
      <c r="P5989" s="3">
        <f t="shared" si="187"/>
        <v>6</v>
      </c>
      <c r="Q5989" t="s">
        <v>32</v>
      </c>
      <c r="R5989" t="s">
        <v>45</v>
      </c>
    </row>
    <row r="5990" spans="1:18" x14ac:dyDescent="0.25">
      <c r="A5990" t="s">
        <v>16536</v>
      </c>
      <c r="B5990" s="3">
        <v>58</v>
      </c>
      <c r="C5990" s="3" t="str" cm="1">
        <f t="array" ref="C5990">_xlfn.IFS(B5990&lt;35,"Young",B5990&lt;60,"Middle",TRUE,"Senior")</f>
        <v>Middle</v>
      </c>
      <c r="D5990" t="s">
        <v>26</v>
      </c>
      <c r="E5990" t="str">
        <f t="shared" si="186"/>
        <v>Middle-Male</v>
      </c>
      <c r="F5990" t="s">
        <v>230</v>
      </c>
      <c r="G5990" t="s">
        <v>26592</v>
      </c>
      <c r="H5990" s="1">
        <v>45212</v>
      </c>
      <c r="I5990" t="s">
        <v>9406</v>
      </c>
      <c r="J5990" t="s">
        <v>2880</v>
      </c>
      <c r="K5990" t="s">
        <v>57</v>
      </c>
      <c r="L5990">
        <v>11392.45326</v>
      </c>
      <c r="M5990">
        <v>259</v>
      </c>
      <c r="N5990" t="s">
        <v>39</v>
      </c>
      <c r="O5990" s="1">
        <v>45218</v>
      </c>
      <c r="P5990" s="3">
        <f t="shared" si="187"/>
        <v>6</v>
      </c>
      <c r="Q5990" t="s">
        <v>44</v>
      </c>
      <c r="R5990" t="s">
        <v>45</v>
      </c>
    </row>
    <row r="5991" spans="1:18" x14ac:dyDescent="0.25">
      <c r="A5991" t="s">
        <v>16537</v>
      </c>
      <c r="B5991" s="3">
        <v>69</v>
      </c>
      <c r="C5991" s="3" t="str" cm="1">
        <f t="array" ref="C5991">_xlfn.IFS(B5991&lt;35,"Young",B5991&lt;60,"Middle",TRUE,"Senior")</f>
        <v>Senior</v>
      </c>
      <c r="D5991" t="s">
        <v>16</v>
      </c>
      <c r="E5991" t="str">
        <f t="shared" si="186"/>
        <v>Senior-Female</v>
      </c>
      <c r="F5991" t="s">
        <v>230</v>
      </c>
      <c r="G5991" t="s">
        <v>70</v>
      </c>
      <c r="H5991" s="1">
        <v>44705</v>
      </c>
      <c r="I5991" t="s">
        <v>16538</v>
      </c>
      <c r="J5991" t="s">
        <v>16539</v>
      </c>
      <c r="K5991" t="s">
        <v>21</v>
      </c>
      <c r="L5991">
        <v>24905.752700000001</v>
      </c>
      <c r="M5991">
        <v>377</v>
      </c>
      <c r="N5991" t="s">
        <v>39</v>
      </c>
      <c r="O5991" s="1">
        <v>44723</v>
      </c>
      <c r="P5991" s="3">
        <f t="shared" si="187"/>
        <v>18</v>
      </c>
      <c r="Q5991" t="s">
        <v>44</v>
      </c>
      <c r="R5991" t="s">
        <v>33</v>
      </c>
    </row>
    <row r="5992" spans="1:18" x14ac:dyDescent="0.25">
      <c r="A5992" t="s">
        <v>16540</v>
      </c>
      <c r="B5992" s="3">
        <v>77</v>
      </c>
      <c r="C5992" s="3" t="str" cm="1">
        <f t="array" ref="C5992">_xlfn.IFS(B5992&lt;35,"Young",B5992&lt;60,"Middle",TRUE,"Senior")</f>
        <v>Senior</v>
      </c>
      <c r="D5992" t="s">
        <v>26</v>
      </c>
      <c r="E5992" t="str">
        <f t="shared" si="186"/>
        <v>Senior-Male</v>
      </c>
      <c r="F5992" t="s">
        <v>115</v>
      </c>
      <c r="G5992" t="s">
        <v>70</v>
      </c>
      <c r="H5992" s="1">
        <v>43764</v>
      </c>
      <c r="I5992" t="s">
        <v>16541</v>
      </c>
      <c r="J5992" t="s">
        <v>16542</v>
      </c>
      <c r="K5992" t="s">
        <v>61</v>
      </c>
      <c r="L5992">
        <v>51199.07</v>
      </c>
      <c r="M5992">
        <v>196</v>
      </c>
      <c r="N5992" t="s">
        <v>22</v>
      </c>
      <c r="O5992" s="1">
        <v>43780</v>
      </c>
      <c r="P5992" s="3">
        <f t="shared" si="187"/>
        <v>16</v>
      </c>
      <c r="Q5992" t="s">
        <v>23</v>
      </c>
      <c r="R5992" t="s">
        <v>45</v>
      </c>
    </row>
    <row r="5993" spans="1:18" x14ac:dyDescent="0.25">
      <c r="A5993" t="s">
        <v>16543</v>
      </c>
      <c r="B5993" s="3">
        <v>74</v>
      </c>
      <c r="C5993" s="3" t="str" cm="1">
        <f t="array" ref="C5993">_xlfn.IFS(B5993&lt;35,"Young",B5993&lt;60,"Middle",TRUE,"Senior")</f>
        <v>Senior</v>
      </c>
      <c r="D5993" t="s">
        <v>26</v>
      </c>
      <c r="E5993" t="str">
        <f t="shared" si="186"/>
        <v>Senior-Male</v>
      </c>
      <c r="F5993" t="s">
        <v>27</v>
      </c>
      <c r="G5993" t="s">
        <v>26593</v>
      </c>
      <c r="H5993" s="1">
        <v>45068</v>
      </c>
      <c r="I5993" t="s">
        <v>16544</v>
      </c>
      <c r="J5993" t="s">
        <v>16545</v>
      </c>
      <c r="K5993" t="s">
        <v>61</v>
      </c>
      <c r="L5993">
        <v>12076.398800000001</v>
      </c>
      <c r="M5993">
        <v>235</v>
      </c>
      <c r="N5993" t="s">
        <v>39</v>
      </c>
      <c r="O5993" s="1">
        <v>45079</v>
      </c>
      <c r="P5993" s="3">
        <f t="shared" si="187"/>
        <v>11</v>
      </c>
      <c r="Q5993" t="s">
        <v>85</v>
      </c>
      <c r="R5993" t="s">
        <v>33</v>
      </c>
    </row>
    <row r="5994" spans="1:18" x14ac:dyDescent="0.25">
      <c r="A5994" t="s">
        <v>16546</v>
      </c>
      <c r="B5994" s="3">
        <v>30</v>
      </c>
      <c r="C5994" s="3" t="str" cm="1">
        <f t="array" ref="C5994">_xlfn.IFS(B5994&lt;35,"Young",B5994&lt;60,"Middle",TRUE,"Senior")</f>
        <v>Young</v>
      </c>
      <c r="D5994" t="s">
        <v>16</v>
      </c>
      <c r="E5994" t="str">
        <f t="shared" si="186"/>
        <v>Young-Female</v>
      </c>
      <c r="F5994" t="s">
        <v>35</v>
      </c>
      <c r="G5994" t="s">
        <v>28</v>
      </c>
      <c r="H5994" s="1">
        <v>44204</v>
      </c>
      <c r="I5994" t="s">
        <v>16547</v>
      </c>
      <c r="J5994" t="s">
        <v>16548</v>
      </c>
      <c r="K5994" t="s">
        <v>61</v>
      </c>
      <c r="L5994">
        <v>2842.7809160000002</v>
      </c>
      <c r="M5994">
        <v>152</v>
      </c>
      <c r="N5994" t="s">
        <v>43</v>
      </c>
      <c r="O5994" s="1">
        <v>44232</v>
      </c>
      <c r="P5994" s="3">
        <f t="shared" si="187"/>
        <v>28</v>
      </c>
      <c r="Q5994" t="s">
        <v>85</v>
      </c>
      <c r="R5994" t="s">
        <v>24</v>
      </c>
    </row>
    <row r="5995" spans="1:18" x14ac:dyDescent="0.25">
      <c r="A5995" t="s">
        <v>16549</v>
      </c>
      <c r="B5995" s="3">
        <v>67</v>
      </c>
      <c r="C5995" s="3" t="str" cm="1">
        <f t="array" ref="C5995">_xlfn.IFS(B5995&lt;35,"Young",B5995&lt;60,"Middle",TRUE,"Senior")</f>
        <v>Senior</v>
      </c>
      <c r="D5995" t="s">
        <v>26</v>
      </c>
      <c r="E5995" t="str">
        <f t="shared" si="186"/>
        <v>Senior-Male</v>
      </c>
      <c r="F5995" t="s">
        <v>63</v>
      </c>
      <c r="G5995" t="s">
        <v>70</v>
      </c>
      <c r="H5995" s="1">
        <v>43685</v>
      </c>
      <c r="I5995" t="s">
        <v>16550</v>
      </c>
      <c r="J5995" t="s">
        <v>16551</v>
      </c>
      <c r="K5995" t="s">
        <v>57</v>
      </c>
      <c r="L5995">
        <v>37678.94255</v>
      </c>
      <c r="M5995">
        <v>219</v>
      </c>
      <c r="N5995" t="s">
        <v>39</v>
      </c>
      <c r="O5995" s="1">
        <v>43708</v>
      </c>
      <c r="P5995" s="3">
        <f t="shared" si="187"/>
        <v>23</v>
      </c>
      <c r="Q5995" t="s">
        <v>44</v>
      </c>
      <c r="R5995" t="s">
        <v>33</v>
      </c>
    </row>
    <row r="5996" spans="1:18" x14ac:dyDescent="0.25">
      <c r="A5996" t="s">
        <v>16552</v>
      </c>
      <c r="B5996" s="3">
        <v>76</v>
      </c>
      <c r="C5996" s="3" t="str" cm="1">
        <f t="array" ref="C5996">_xlfn.IFS(B5996&lt;35,"Young",B5996&lt;60,"Middle",TRUE,"Senior")</f>
        <v>Senior</v>
      </c>
      <c r="D5996" t="s">
        <v>16</v>
      </c>
      <c r="E5996" t="str">
        <f t="shared" si="186"/>
        <v>Senior-Female</v>
      </c>
      <c r="F5996" t="s">
        <v>230</v>
      </c>
      <c r="G5996" t="s">
        <v>70</v>
      </c>
      <c r="H5996" s="1">
        <v>44480</v>
      </c>
      <c r="I5996" t="s">
        <v>16553</v>
      </c>
      <c r="J5996" t="s">
        <v>16554</v>
      </c>
      <c r="K5996" t="s">
        <v>57</v>
      </c>
      <c r="L5996">
        <v>4368.5105670000003</v>
      </c>
      <c r="M5996">
        <v>358</v>
      </c>
      <c r="N5996" t="s">
        <v>39</v>
      </c>
      <c r="O5996" s="1">
        <v>44489</v>
      </c>
      <c r="P5996" s="3">
        <f t="shared" si="187"/>
        <v>9</v>
      </c>
      <c r="Q5996" t="s">
        <v>32</v>
      </c>
      <c r="R5996" t="s">
        <v>33</v>
      </c>
    </row>
    <row r="5997" spans="1:18" x14ac:dyDescent="0.25">
      <c r="A5997" t="s">
        <v>16555</v>
      </c>
      <c r="B5997" s="3">
        <v>25</v>
      </c>
      <c r="C5997" s="3" t="str" cm="1">
        <f t="array" ref="C5997">_xlfn.IFS(B5997&lt;35,"Young",B5997&lt;60,"Middle",TRUE,"Senior")</f>
        <v>Young</v>
      </c>
      <c r="D5997" t="s">
        <v>26</v>
      </c>
      <c r="E5997" t="str">
        <f t="shared" si="186"/>
        <v>Young-Male</v>
      </c>
      <c r="F5997" t="s">
        <v>90</v>
      </c>
      <c r="G5997" t="s">
        <v>28</v>
      </c>
      <c r="H5997" s="1">
        <v>43787</v>
      </c>
      <c r="I5997" t="s">
        <v>16556</v>
      </c>
      <c r="J5997" t="s">
        <v>16557</v>
      </c>
      <c r="K5997" t="s">
        <v>31</v>
      </c>
      <c r="L5997">
        <v>22210.85</v>
      </c>
      <c r="M5997">
        <v>124</v>
      </c>
      <c r="N5997" t="s">
        <v>39</v>
      </c>
      <c r="O5997" s="1">
        <v>43806</v>
      </c>
      <c r="P5997" s="3">
        <f t="shared" si="187"/>
        <v>19</v>
      </c>
      <c r="Q5997" t="s">
        <v>44</v>
      </c>
      <c r="R5997" t="s">
        <v>45</v>
      </c>
    </row>
    <row r="5998" spans="1:18" x14ac:dyDescent="0.25">
      <c r="A5998" t="s">
        <v>16558</v>
      </c>
      <c r="B5998" s="3">
        <v>20</v>
      </c>
      <c r="C5998" s="3" t="str" cm="1">
        <f t="array" ref="C5998">_xlfn.IFS(B5998&lt;35,"Young",B5998&lt;60,"Middle",TRUE,"Senior")</f>
        <v>Young</v>
      </c>
      <c r="D5998" t="s">
        <v>16</v>
      </c>
      <c r="E5998" t="str">
        <f t="shared" si="186"/>
        <v>Young-Female</v>
      </c>
      <c r="F5998" t="s">
        <v>35</v>
      </c>
      <c r="G5998" t="s">
        <v>36</v>
      </c>
      <c r="H5998" s="1">
        <v>45009</v>
      </c>
      <c r="I5998" t="s">
        <v>16559</v>
      </c>
      <c r="J5998" t="s">
        <v>16560</v>
      </c>
      <c r="K5998" t="s">
        <v>31</v>
      </c>
      <c r="L5998">
        <v>9110.3007780000007</v>
      </c>
      <c r="M5998">
        <v>158</v>
      </c>
      <c r="N5998" t="s">
        <v>43</v>
      </c>
      <c r="O5998" s="1">
        <v>45035</v>
      </c>
      <c r="P5998" s="3">
        <f t="shared" si="187"/>
        <v>26</v>
      </c>
      <c r="Q5998" t="s">
        <v>85</v>
      </c>
      <c r="R5998" t="s">
        <v>45</v>
      </c>
    </row>
    <row r="5999" spans="1:18" x14ac:dyDescent="0.25">
      <c r="A5999" t="s">
        <v>16561</v>
      </c>
      <c r="B5999" s="3">
        <v>78</v>
      </c>
      <c r="C5999" s="3" t="str" cm="1">
        <f t="array" ref="C5999">_xlfn.IFS(B5999&lt;35,"Young",B5999&lt;60,"Middle",TRUE,"Senior")</f>
        <v>Senior</v>
      </c>
      <c r="D5999" t="s">
        <v>26</v>
      </c>
      <c r="E5999" t="str">
        <f t="shared" si="186"/>
        <v>Senior-Male</v>
      </c>
      <c r="F5999" t="s">
        <v>50</v>
      </c>
      <c r="G5999" t="s">
        <v>36</v>
      </c>
      <c r="H5999" s="1">
        <v>44109</v>
      </c>
      <c r="I5999" t="s">
        <v>16562</v>
      </c>
      <c r="J5999" t="s">
        <v>16563</v>
      </c>
      <c r="K5999" t="s">
        <v>21</v>
      </c>
      <c r="L5999">
        <v>2375.446254</v>
      </c>
      <c r="M5999">
        <v>488</v>
      </c>
      <c r="N5999" t="s">
        <v>43</v>
      </c>
      <c r="O5999" s="1">
        <v>44113</v>
      </c>
      <c r="P5999" s="3">
        <f t="shared" si="187"/>
        <v>4</v>
      </c>
      <c r="Q5999" t="s">
        <v>23</v>
      </c>
      <c r="R5999" t="s">
        <v>24</v>
      </c>
    </row>
    <row r="6000" spans="1:18" x14ac:dyDescent="0.25">
      <c r="A6000" t="s">
        <v>16564</v>
      </c>
      <c r="B6000" s="3">
        <v>57</v>
      </c>
      <c r="C6000" s="3" t="str" cm="1">
        <f t="array" ref="C6000">_xlfn.IFS(B6000&lt;35,"Young",B6000&lt;60,"Middle",TRUE,"Senior")</f>
        <v>Middle</v>
      </c>
      <c r="D6000" t="s">
        <v>16</v>
      </c>
      <c r="E6000" t="str">
        <f t="shared" si="186"/>
        <v>Middle-Female</v>
      </c>
      <c r="F6000" t="s">
        <v>230</v>
      </c>
      <c r="G6000" t="s">
        <v>28</v>
      </c>
      <c r="H6000" s="1">
        <v>44165</v>
      </c>
      <c r="I6000" t="s">
        <v>12958</v>
      </c>
      <c r="J6000" t="s">
        <v>16565</v>
      </c>
      <c r="K6000" t="s">
        <v>57</v>
      </c>
      <c r="L6000">
        <v>13673.841609999999</v>
      </c>
      <c r="M6000">
        <v>434</v>
      </c>
      <c r="N6000" t="s">
        <v>43</v>
      </c>
      <c r="O6000" s="1">
        <v>44194</v>
      </c>
      <c r="P6000" s="3">
        <f t="shared" si="187"/>
        <v>29</v>
      </c>
      <c r="Q6000" t="s">
        <v>44</v>
      </c>
      <c r="R6000" t="s">
        <v>45</v>
      </c>
    </row>
    <row r="6001" spans="1:18" x14ac:dyDescent="0.25">
      <c r="A6001" t="s">
        <v>16566</v>
      </c>
      <c r="B6001" s="3">
        <v>50</v>
      </c>
      <c r="C6001" s="3" t="str" cm="1">
        <f t="array" ref="C6001">_xlfn.IFS(B6001&lt;35,"Young",B6001&lt;60,"Middle",TRUE,"Senior")</f>
        <v>Middle</v>
      </c>
      <c r="D6001" t="s">
        <v>16</v>
      </c>
      <c r="E6001" t="str">
        <f t="shared" si="186"/>
        <v>Middle-Female</v>
      </c>
      <c r="F6001" t="s">
        <v>27</v>
      </c>
      <c r="G6001" t="s">
        <v>26592</v>
      </c>
      <c r="H6001" s="1">
        <v>43625</v>
      </c>
      <c r="I6001" t="s">
        <v>16567</v>
      </c>
      <c r="J6001" t="s">
        <v>10683</v>
      </c>
      <c r="K6001" t="s">
        <v>57</v>
      </c>
      <c r="L6001">
        <v>34262.2402</v>
      </c>
      <c r="M6001">
        <v>402</v>
      </c>
      <c r="N6001" t="s">
        <v>43</v>
      </c>
      <c r="O6001" s="1">
        <v>43643</v>
      </c>
      <c r="P6001" s="3">
        <f t="shared" si="187"/>
        <v>18</v>
      </c>
      <c r="Q6001" t="s">
        <v>44</v>
      </c>
      <c r="R6001" t="s">
        <v>33</v>
      </c>
    </row>
    <row r="6002" spans="1:18" x14ac:dyDescent="0.25">
      <c r="A6002" t="s">
        <v>16568</v>
      </c>
      <c r="B6002" s="3">
        <v>85</v>
      </c>
      <c r="C6002" s="3" t="str" cm="1">
        <f t="array" ref="C6002">_xlfn.IFS(B6002&lt;35,"Young",B6002&lt;60,"Middle",TRUE,"Senior")</f>
        <v>Senior</v>
      </c>
      <c r="D6002" t="s">
        <v>16</v>
      </c>
      <c r="E6002" t="str">
        <f t="shared" si="186"/>
        <v>Senior-Female</v>
      </c>
      <c r="F6002" t="s">
        <v>17</v>
      </c>
      <c r="G6002" t="s">
        <v>26593</v>
      </c>
      <c r="H6002" s="1">
        <v>44468</v>
      </c>
      <c r="I6002" t="s">
        <v>16569</v>
      </c>
      <c r="J6002" t="s">
        <v>16570</v>
      </c>
      <c r="K6002" t="s">
        <v>53</v>
      </c>
      <c r="L6002">
        <v>6279.0006789999998</v>
      </c>
      <c r="M6002">
        <v>341</v>
      </c>
      <c r="N6002" t="s">
        <v>43</v>
      </c>
      <c r="O6002" s="1">
        <v>44489</v>
      </c>
      <c r="P6002" s="3">
        <f t="shared" si="187"/>
        <v>21</v>
      </c>
      <c r="Q6002" t="s">
        <v>23</v>
      </c>
      <c r="R6002" t="s">
        <v>24</v>
      </c>
    </row>
    <row r="6003" spans="1:18" x14ac:dyDescent="0.25">
      <c r="A6003" t="s">
        <v>16571</v>
      </c>
      <c r="B6003" s="3">
        <v>37</v>
      </c>
      <c r="C6003" s="3" t="str" cm="1">
        <f t="array" ref="C6003">_xlfn.IFS(B6003&lt;35,"Young",B6003&lt;60,"Middle",TRUE,"Senior")</f>
        <v>Middle</v>
      </c>
      <c r="D6003" t="s">
        <v>26</v>
      </c>
      <c r="E6003" t="str">
        <f t="shared" si="186"/>
        <v>Middle-Male</v>
      </c>
      <c r="F6003" t="s">
        <v>230</v>
      </c>
      <c r="G6003" t="s">
        <v>18</v>
      </c>
      <c r="H6003" s="1">
        <v>44782</v>
      </c>
      <c r="I6003" t="s">
        <v>16572</v>
      </c>
      <c r="J6003" t="s">
        <v>16573</v>
      </c>
      <c r="K6003" t="s">
        <v>21</v>
      </c>
      <c r="L6003">
        <v>11014.28616</v>
      </c>
      <c r="M6003">
        <v>256</v>
      </c>
      <c r="N6003" t="s">
        <v>43</v>
      </c>
      <c r="O6003" s="1">
        <v>44788</v>
      </c>
      <c r="P6003" s="3">
        <f t="shared" si="187"/>
        <v>6</v>
      </c>
      <c r="Q6003" t="s">
        <v>85</v>
      </c>
      <c r="R6003" t="s">
        <v>24</v>
      </c>
    </row>
    <row r="6004" spans="1:18" x14ac:dyDescent="0.25">
      <c r="A6004" t="s">
        <v>16574</v>
      </c>
      <c r="B6004" s="3">
        <v>56</v>
      </c>
      <c r="C6004" s="3" t="str" cm="1">
        <f t="array" ref="C6004">_xlfn.IFS(B6004&lt;35,"Young",B6004&lt;60,"Middle",TRUE,"Senior")</f>
        <v>Middle</v>
      </c>
      <c r="D6004" t="s">
        <v>16</v>
      </c>
      <c r="E6004" t="str">
        <f t="shared" si="186"/>
        <v>Middle-Female</v>
      </c>
      <c r="F6004" t="s">
        <v>230</v>
      </c>
      <c r="G6004" t="s">
        <v>28</v>
      </c>
      <c r="H6004" s="1">
        <v>44352</v>
      </c>
      <c r="I6004" t="s">
        <v>16575</v>
      </c>
      <c r="J6004" t="s">
        <v>16576</v>
      </c>
      <c r="K6004" t="s">
        <v>21</v>
      </c>
      <c r="L6004">
        <v>35912.300660000001</v>
      </c>
      <c r="M6004">
        <v>439</v>
      </c>
      <c r="N6004" t="s">
        <v>43</v>
      </c>
      <c r="O6004" s="1">
        <v>44360</v>
      </c>
      <c r="P6004" s="3">
        <f t="shared" si="187"/>
        <v>8</v>
      </c>
      <c r="Q6004" t="s">
        <v>23</v>
      </c>
      <c r="R6004" t="s">
        <v>24</v>
      </c>
    </row>
    <row r="6005" spans="1:18" x14ac:dyDescent="0.25">
      <c r="A6005" t="s">
        <v>16577</v>
      </c>
      <c r="B6005" s="3">
        <v>27</v>
      </c>
      <c r="C6005" s="3" t="str" cm="1">
        <f t="array" ref="C6005">_xlfn.IFS(B6005&lt;35,"Young",B6005&lt;60,"Middle",TRUE,"Senior")</f>
        <v>Young</v>
      </c>
      <c r="D6005" t="s">
        <v>16</v>
      </c>
      <c r="E6005" t="str">
        <f t="shared" si="186"/>
        <v>Young-Female</v>
      </c>
      <c r="F6005" t="s">
        <v>115</v>
      </c>
      <c r="G6005" t="s">
        <v>26593</v>
      </c>
      <c r="H6005" s="1">
        <v>43528</v>
      </c>
      <c r="I6005" t="s">
        <v>16578</v>
      </c>
      <c r="J6005" t="s">
        <v>4271</v>
      </c>
      <c r="K6005" t="s">
        <v>31</v>
      </c>
      <c r="L6005">
        <v>8628.8625209999991</v>
      </c>
      <c r="M6005">
        <v>122</v>
      </c>
      <c r="N6005" t="s">
        <v>43</v>
      </c>
      <c r="O6005" s="1">
        <v>43531</v>
      </c>
      <c r="P6005" s="3">
        <f t="shared" si="187"/>
        <v>3</v>
      </c>
      <c r="Q6005" t="s">
        <v>85</v>
      </c>
      <c r="R6005" t="s">
        <v>45</v>
      </c>
    </row>
    <row r="6006" spans="1:18" x14ac:dyDescent="0.25">
      <c r="A6006" t="s">
        <v>8101</v>
      </c>
      <c r="B6006" s="3">
        <v>25</v>
      </c>
      <c r="C6006" s="3" t="str" cm="1">
        <f t="array" ref="C6006">_xlfn.IFS(B6006&lt;35,"Young",B6006&lt;60,"Middle",TRUE,"Senior")</f>
        <v>Young</v>
      </c>
      <c r="D6006" t="s">
        <v>16</v>
      </c>
      <c r="E6006" t="str">
        <f t="shared" si="186"/>
        <v>Young-Female</v>
      </c>
      <c r="F6006" t="s">
        <v>50</v>
      </c>
      <c r="G6006" t="s">
        <v>26593</v>
      </c>
      <c r="H6006" s="1">
        <v>44562</v>
      </c>
      <c r="I6006" t="s">
        <v>16579</v>
      </c>
      <c r="J6006" t="s">
        <v>2205</v>
      </c>
      <c r="K6006" t="s">
        <v>31</v>
      </c>
      <c r="L6006">
        <v>16025.42786</v>
      </c>
      <c r="M6006">
        <v>242</v>
      </c>
      <c r="N6006" t="s">
        <v>43</v>
      </c>
      <c r="O6006" s="1">
        <v>44570</v>
      </c>
      <c r="P6006" s="3">
        <f t="shared" si="187"/>
        <v>8</v>
      </c>
      <c r="Q6006" t="s">
        <v>85</v>
      </c>
      <c r="R6006" t="s">
        <v>33</v>
      </c>
    </row>
    <row r="6007" spans="1:18" x14ac:dyDescent="0.25">
      <c r="A6007" t="s">
        <v>16580</v>
      </c>
      <c r="B6007" s="3">
        <v>34</v>
      </c>
      <c r="C6007" s="3" t="str" cm="1">
        <f t="array" ref="C6007">_xlfn.IFS(B6007&lt;35,"Young",B6007&lt;60,"Middle",TRUE,"Senior")</f>
        <v>Young</v>
      </c>
      <c r="D6007" t="s">
        <v>16</v>
      </c>
      <c r="E6007" t="str">
        <f t="shared" si="186"/>
        <v>Young-Female</v>
      </c>
      <c r="F6007" t="s">
        <v>115</v>
      </c>
      <c r="G6007" t="s">
        <v>28</v>
      </c>
      <c r="H6007" s="1">
        <v>44557</v>
      </c>
      <c r="I6007" t="s">
        <v>16581</v>
      </c>
      <c r="J6007" t="s">
        <v>16582</v>
      </c>
      <c r="K6007" t="s">
        <v>31</v>
      </c>
      <c r="L6007">
        <v>29102.300650000001</v>
      </c>
      <c r="M6007">
        <v>441</v>
      </c>
      <c r="N6007" t="s">
        <v>39</v>
      </c>
      <c r="O6007" s="1">
        <v>44560</v>
      </c>
      <c r="P6007" s="3">
        <f t="shared" si="187"/>
        <v>3</v>
      </c>
      <c r="Q6007" t="s">
        <v>85</v>
      </c>
      <c r="R6007" t="s">
        <v>45</v>
      </c>
    </row>
    <row r="6008" spans="1:18" x14ac:dyDescent="0.25">
      <c r="A6008" t="s">
        <v>16583</v>
      </c>
      <c r="B6008" s="3">
        <v>27</v>
      </c>
      <c r="C6008" s="3" t="str" cm="1">
        <f t="array" ref="C6008">_xlfn.IFS(B6008&lt;35,"Young",B6008&lt;60,"Middle",TRUE,"Senior")</f>
        <v>Young</v>
      </c>
      <c r="D6008" t="s">
        <v>26</v>
      </c>
      <c r="E6008" t="str">
        <f t="shared" si="186"/>
        <v>Young-Male</v>
      </c>
      <c r="F6008" t="s">
        <v>17</v>
      </c>
      <c r="G6008" t="s">
        <v>28</v>
      </c>
      <c r="H6008" s="1">
        <v>43589</v>
      </c>
      <c r="I6008" t="s">
        <v>594</v>
      </c>
      <c r="J6008" t="s">
        <v>16584</v>
      </c>
      <c r="K6008" t="s">
        <v>53</v>
      </c>
      <c r="L6008">
        <v>35085.057209999999</v>
      </c>
      <c r="M6008">
        <v>333</v>
      </c>
      <c r="N6008" t="s">
        <v>43</v>
      </c>
      <c r="O6008" s="1">
        <v>43607</v>
      </c>
      <c r="P6008" s="3">
        <f t="shared" si="187"/>
        <v>18</v>
      </c>
      <c r="Q6008" t="s">
        <v>49</v>
      </c>
      <c r="R6008" t="s">
        <v>33</v>
      </c>
    </row>
    <row r="6009" spans="1:18" x14ac:dyDescent="0.25">
      <c r="A6009" t="s">
        <v>16585</v>
      </c>
      <c r="B6009" s="3">
        <v>31</v>
      </c>
      <c r="C6009" s="3" t="str" cm="1">
        <f t="array" ref="C6009">_xlfn.IFS(B6009&lt;35,"Young",B6009&lt;60,"Middle",TRUE,"Senior")</f>
        <v>Young</v>
      </c>
      <c r="D6009" t="s">
        <v>16</v>
      </c>
      <c r="E6009" t="str">
        <f t="shared" si="186"/>
        <v>Young-Female</v>
      </c>
      <c r="F6009" t="s">
        <v>115</v>
      </c>
      <c r="G6009" t="s">
        <v>28</v>
      </c>
      <c r="H6009" s="1">
        <v>45000</v>
      </c>
      <c r="I6009" t="s">
        <v>16586</v>
      </c>
      <c r="J6009" t="s">
        <v>1367</v>
      </c>
      <c r="K6009" t="s">
        <v>31</v>
      </c>
      <c r="L6009">
        <v>3657.4950469999999</v>
      </c>
      <c r="M6009">
        <v>332</v>
      </c>
      <c r="N6009" t="s">
        <v>39</v>
      </c>
      <c r="O6009" s="1">
        <v>45027</v>
      </c>
      <c r="P6009" s="3">
        <f t="shared" si="187"/>
        <v>27</v>
      </c>
      <c r="Q6009" t="s">
        <v>44</v>
      </c>
      <c r="R6009" t="s">
        <v>45</v>
      </c>
    </row>
    <row r="6010" spans="1:18" x14ac:dyDescent="0.25">
      <c r="A6010" t="s">
        <v>15822</v>
      </c>
      <c r="B6010" s="3">
        <v>76</v>
      </c>
      <c r="C6010" s="3" t="str" cm="1">
        <f t="array" ref="C6010">_xlfn.IFS(B6010&lt;35,"Young",B6010&lt;60,"Middle",TRUE,"Senior")</f>
        <v>Senior</v>
      </c>
      <c r="D6010" t="s">
        <v>16</v>
      </c>
      <c r="E6010" t="str">
        <f t="shared" si="186"/>
        <v>Senior-Female</v>
      </c>
      <c r="F6010" t="s">
        <v>63</v>
      </c>
      <c r="G6010" t="s">
        <v>18</v>
      </c>
      <c r="H6010" s="1">
        <v>45016</v>
      </c>
      <c r="I6010" t="s">
        <v>16587</v>
      </c>
      <c r="J6010" t="s">
        <v>16588</v>
      </c>
      <c r="K6010" t="s">
        <v>53</v>
      </c>
      <c r="L6010">
        <v>46770.48934</v>
      </c>
      <c r="M6010">
        <v>330</v>
      </c>
      <c r="N6010" t="s">
        <v>39</v>
      </c>
      <c r="O6010" s="1">
        <v>45042</v>
      </c>
      <c r="P6010" s="3">
        <f t="shared" si="187"/>
        <v>26</v>
      </c>
      <c r="Q6010" t="s">
        <v>32</v>
      </c>
      <c r="R6010" t="s">
        <v>33</v>
      </c>
    </row>
    <row r="6011" spans="1:18" x14ac:dyDescent="0.25">
      <c r="A6011" t="s">
        <v>16589</v>
      </c>
      <c r="B6011" s="3">
        <v>27</v>
      </c>
      <c r="C6011" s="3" t="str" cm="1">
        <f t="array" ref="C6011">_xlfn.IFS(B6011&lt;35,"Young",B6011&lt;60,"Middle",TRUE,"Senior")</f>
        <v>Young</v>
      </c>
      <c r="D6011" t="s">
        <v>26</v>
      </c>
      <c r="E6011" t="str">
        <f t="shared" si="186"/>
        <v>Young-Male</v>
      </c>
      <c r="F6011" t="s">
        <v>90</v>
      </c>
      <c r="G6011" t="s">
        <v>28</v>
      </c>
      <c r="H6011" s="1">
        <v>45161</v>
      </c>
      <c r="I6011" t="s">
        <v>16590</v>
      </c>
      <c r="J6011" t="s">
        <v>16591</v>
      </c>
      <c r="K6011" t="s">
        <v>57</v>
      </c>
      <c r="L6011">
        <v>4357.7563959999998</v>
      </c>
      <c r="M6011">
        <v>297</v>
      </c>
      <c r="N6011" t="s">
        <v>39</v>
      </c>
      <c r="O6011" s="1">
        <v>45179</v>
      </c>
      <c r="P6011" s="3">
        <f t="shared" si="187"/>
        <v>18</v>
      </c>
      <c r="Q6011" t="s">
        <v>44</v>
      </c>
      <c r="R6011" t="s">
        <v>33</v>
      </c>
    </row>
    <row r="6012" spans="1:18" x14ac:dyDescent="0.25">
      <c r="A6012" t="s">
        <v>16592</v>
      </c>
      <c r="B6012" s="3">
        <v>30</v>
      </c>
      <c r="C6012" s="3" t="str" cm="1">
        <f t="array" ref="C6012">_xlfn.IFS(B6012&lt;35,"Young",B6012&lt;60,"Middle",TRUE,"Senior")</f>
        <v>Young</v>
      </c>
      <c r="D6012" t="s">
        <v>26</v>
      </c>
      <c r="E6012" t="str">
        <f t="shared" si="186"/>
        <v>Young-Male</v>
      </c>
      <c r="F6012" t="s">
        <v>27</v>
      </c>
      <c r="G6012" t="s">
        <v>26593</v>
      </c>
      <c r="H6012" s="1">
        <v>43827</v>
      </c>
      <c r="I6012" t="s">
        <v>16593</v>
      </c>
      <c r="J6012" t="s">
        <v>16594</v>
      </c>
      <c r="K6012" t="s">
        <v>31</v>
      </c>
      <c r="L6012">
        <v>9036.5083579999991</v>
      </c>
      <c r="M6012">
        <v>497</v>
      </c>
      <c r="N6012" t="s">
        <v>43</v>
      </c>
      <c r="O6012" s="1">
        <v>43856</v>
      </c>
      <c r="P6012" s="3">
        <f t="shared" si="187"/>
        <v>29</v>
      </c>
      <c r="Q6012" t="s">
        <v>85</v>
      </c>
      <c r="R6012" t="s">
        <v>33</v>
      </c>
    </row>
    <row r="6013" spans="1:18" x14ac:dyDescent="0.25">
      <c r="A6013" t="s">
        <v>16595</v>
      </c>
      <c r="B6013" s="3">
        <v>30</v>
      </c>
      <c r="C6013" s="3" t="str" cm="1">
        <f t="array" ref="C6013">_xlfn.IFS(B6013&lt;35,"Young",B6013&lt;60,"Middle",TRUE,"Senior")</f>
        <v>Young</v>
      </c>
      <c r="D6013" t="s">
        <v>26</v>
      </c>
      <c r="E6013" t="str">
        <f t="shared" si="186"/>
        <v>Young-Male</v>
      </c>
      <c r="F6013" t="s">
        <v>35</v>
      </c>
      <c r="G6013" t="s">
        <v>36</v>
      </c>
      <c r="H6013" s="1">
        <v>44852</v>
      </c>
      <c r="I6013" t="s">
        <v>16596</v>
      </c>
      <c r="J6013" t="s">
        <v>16597</v>
      </c>
      <c r="K6013" t="s">
        <v>31</v>
      </c>
      <c r="L6013">
        <v>5759.4264199999998</v>
      </c>
      <c r="M6013">
        <v>126</v>
      </c>
      <c r="N6013" t="s">
        <v>22</v>
      </c>
      <c r="O6013" s="1">
        <v>44858</v>
      </c>
      <c r="P6013" s="3">
        <f t="shared" si="187"/>
        <v>6</v>
      </c>
      <c r="Q6013" t="s">
        <v>85</v>
      </c>
      <c r="R6013" t="s">
        <v>33</v>
      </c>
    </row>
    <row r="6014" spans="1:18" x14ac:dyDescent="0.25">
      <c r="A6014" t="s">
        <v>16598</v>
      </c>
      <c r="B6014" s="3">
        <v>39</v>
      </c>
      <c r="C6014" s="3" t="str" cm="1">
        <f t="array" ref="C6014">_xlfn.IFS(B6014&lt;35,"Young",B6014&lt;60,"Middle",TRUE,"Senior")</f>
        <v>Middle</v>
      </c>
      <c r="D6014" t="s">
        <v>26</v>
      </c>
      <c r="E6014" t="str">
        <f t="shared" si="186"/>
        <v>Middle-Male</v>
      </c>
      <c r="F6014" t="s">
        <v>50</v>
      </c>
      <c r="G6014" t="s">
        <v>26593</v>
      </c>
      <c r="H6014" s="1">
        <v>44489</v>
      </c>
      <c r="I6014" t="s">
        <v>16599</v>
      </c>
      <c r="J6014" t="s">
        <v>16600</v>
      </c>
      <c r="K6014" t="s">
        <v>53</v>
      </c>
      <c r="L6014">
        <v>32118.225740000002</v>
      </c>
      <c r="M6014">
        <v>405</v>
      </c>
      <c r="N6014" t="s">
        <v>39</v>
      </c>
      <c r="O6014" s="1">
        <v>44501</v>
      </c>
      <c r="P6014" s="3">
        <f t="shared" si="187"/>
        <v>12</v>
      </c>
      <c r="Q6014" t="s">
        <v>23</v>
      </c>
      <c r="R6014" t="s">
        <v>33</v>
      </c>
    </row>
    <row r="6015" spans="1:18" x14ac:dyDescent="0.25">
      <c r="A6015" t="s">
        <v>16601</v>
      </c>
      <c r="B6015" s="3">
        <v>42</v>
      </c>
      <c r="C6015" s="3" t="str" cm="1">
        <f t="array" ref="C6015">_xlfn.IFS(B6015&lt;35,"Young",B6015&lt;60,"Middle",TRUE,"Senior")</f>
        <v>Middle</v>
      </c>
      <c r="D6015" t="s">
        <v>26</v>
      </c>
      <c r="E6015" t="str">
        <f t="shared" si="186"/>
        <v>Middle-Male</v>
      </c>
      <c r="F6015" t="s">
        <v>17</v>
      </c>
      <c r="G6015" t="s">
        <v>28</v>
      </c>
      <c r="H6015" s="1">
        <v>44001</v>
      </c>
      <c r="I6015" t="s">
        <v>16602</v>
      </c>
      <c r="J6015" t="s">
        <v>16603</v>
      </c>
      <c r="K6015" t="s">
        <v>61</v>
      </c>
      <c r="L6015">
        <v>14644.02225</v>
      </c>
      <c r="M6015">
        <v>298</v>
      </c>
      <c r="N6015" t="s">
        <v>22</v>
      </c>
      <c r="O6015" s="1">
        <v>44012</v>
      </c>
      <c r="P6015" s="3">
        <f t="shared" si="187"/>
        <v>11</v>
      </c>
      <c r="Q6015" t="s">
        <v>44</v>
      </c>
      <c r="R6015" t="s">
        <v>45</v>
      </c>
    </row>
    <row r="6016" spans="1:18" x14ac:dyDescent="0.25">
      <c r="A6016" t="s">
        <v>16604</v>
      </c>
      <c r="B6016" s="3">
        <v>77</v>
      </c>
      <c r="C6016" s="3" t="str" cm="1">
        <f t="array" ref="C6016">_xlfn.IFS(B6016&lt;35,"Young",B6016&lt;60,"Middle",TRUE,"Senior")</f>
        <v>Senior</v>
      </c>
      <c r="D6016" t="s">
        <v>26</v>
      </c>
      <c r="E6016" t="str">
        <f t="shared" si="186"/>
        <v>Senior-Male</v>
      </c>
      <c r="F6016" t="s">
        <v>27</v>
      </c>
      <c r="G6016" t="s">
        <v>70</v>
      </c>
      <c r="H6016" s="1">
        <v>44388</v>
      </c>
      <c r="I6016" t="s">
        <v>16605</v>
      </c>
      <c r="J6016" t="s">
        <v>16606</v>
      </c>
      <c r="K6016" t="s">
        <v>53</v>
      </c>
      <c r="L6016">
        <v>48746.707869999998</v>
      </c>
      <c r="M6016">
        <v>199</v>
      </c>
      <c r="N6016" t="s">
        <v>22</v>
      </c>
      <c r="O6016" s="1">
        <v>44398</v>
      </c>
      <c r="P6016" s="3">
        <f t="shared" si="187"/>
        <v>10</v>
      </c>
      <c r="Q6016" t="s">
        <v>85</v>
      </c>
      <c r="R6016" t="s">
        <v>45</v>
      </c>
    </row>
    <row r="6017" spans="1:18" x14ac:dyDescent="0.25">
      <c r="A6017" t="s">
        <v>16607</v>
      </c>
      <c r="B6017" s="3">
        <v>34</v>
      </c>
      <c r="C6017" s="3" t="str" cm="1">
        <f t="array" ref="C6017">_xlfn.IFS(B6017&lt;35,"Young",B6017&lt;60,"Middle",TRUE,"Senior")</f>
        <v>Young</v>
      </c>
      <c r="D6017" t="s">
        <v>26</v>
      </c>
      <c r="E6017" t="str">
        <f t="shared" si="186"/>
        <v>Young-Male</v>
      </c>
      <c r="F6017" t="s">
        <v>27</v>
      </c>
      <c r="G6017" t="s">
        <v>26592</v>
      </c>
      <c r="H6017" s="1">
        <v>44910</v>
      </c>
      <c r="I6017" t="s">
        <v>1531</v>
      </c>
      <c r="J6017" t="s">
        <v>11838</v>
      </c>
      <c r="K6017" t="s">
        <v>57</v>
      </c>
      <c r="L6017">
        <v>32247.491819999999</v>
      </c>
      <c r="M6017">
        <v>497</v>
      </c>
      <c r="N6017" t="s">
        <v>22</v>
      </c>
      <c r="O6017" s="1">
        <v>44914</v>
      </c>
      <c r="P6017" s="3">
        <f t="shared" si="187"/>
        <v>4</v>
      </c>
      <c r="Q6017" t="s">
        <v>44</v>
      </c>
      <c r="R6017" t="s">
        <v>45</v>
      </c>
    </row>
    <row r="6018" spans="1:18" x14ac:dyDescent="0.25">
      <c r="A6018" t="s">
        <v>16608</v>
      </c>
      <c r="B6018" s="3">
        <v>59</v>
      </c>
      <c r="C6018" s="3" t="str" cm="1">
        <f t="array" ref="C6018">_xlfn.IFS(B6018&lt;35,"Young",B6018&lt;60,"Middle",TRUE,"Senior")</f>
        <v>Middle</v>
      </c>
      <c r="D6018" t="s">
        <v>26</v>
      </c>
      <c r="E6018" t="str">
        <f t="shared" si="186"/>
        <v>Middle-Male</v>
      </c>
      <c r="F6018" t="s">
        <v>35</v>
      </c>
      <c r="G6018" t="s">
        <v>36</v>
      </c>
      <c r="H6018" s="1">
        <v>43669</v>
      </c>
      <c r="I6018" t="s">
        <v>16609</v>
      </c>
      <c r="J6018" t="s">
        <v>16610</v>
      </c>
      <c r="K6018" t="s">
        <v>21</v>
      </c>
      <c r="L6018">
        <v>23402.710510000001</v>
      </c>
      <c r="M6018">
        <v>320</v>
      </c>
      <c r="N6018" t="s">
        <v>39</v>
      </c>
      <c r="O6018" s="1">
        <v>43678</v>
      </c>
      <c r="P6018" s="3">
        <f t="shared" si="187"/>
        <v>9</v>
      </c>
      <c r="Q6018" t="s">
        <v>44</v>
      </c>
      <c r="R6018" t="s">
        <v>24</v>
      </c>
    </row>
    <row r="6019" spans="1:18" x14ac:dyDescent="0.25">
      <c r="A6019" t="s">
        <v>16611</v>
      </c>
      <c r="B6019" s="3">
        <v>82</v>
      </c>
      <c r="C6019" s="3" t="str" cm="1">
        <f t="array" ref="C6019">_xlfn.IFS(B6019&lt;35,"Young",B6019&lt;60,"Middle",TRUE,"Senior")</f>
        <v>Senior</v>
      </c>
      <c r="D6019" t="s">
        <v>16</v>
      </c>
      <c r="E6019" t="str">
        <f t="shared" ref="E6019:E6082" si="188">C6019 &amp; "-" &amp; D6019</f>
        <v>Senior-Female</v>
      </c>
      <c r="F6019" t="s">
        <v>90</v>
      </c>
      <c r="G6019" t="s">
        <v>18</v>
      </c>
      <c r="H6019" s="1">
        <v>44612</v>
      </c>
      <c r="I6019" t="s">
        <v>16612</v>
      </c>
      <c r="J6019" t="s">
        <v>16613</v>
      </c>
      <c r="K6019" t="s">
        <v>57</v>
      </c>
      <c r="L6019">
        <v>3747.3654999999999</v>
      </c>
      <c r="M6019">
        <v>157</v>
      </c>
      <c r="N6019" t="s">
        <v>22</v>
      </c>
      <c r="O6019" s="1">
        <v>44616</v>
      </c>
      <c r="P6019" s="3">
        <f t="shared" ref="P6019:P6082" si="189">O6019-H6019</f>
        <v>4</v>
      </c>
      <c r="Q6019" t="s">
        <v>23</v>
      </c>
      <c r="R6019" t="s">
        <v>33</v>
      </c>
    </row>
    <row r="6020" spans="1:18" x14ac:dyDescent="0.25">
      <c r="A6020" t="s">
        <v>16614</v>
      </c>
      <c r="B6020" s="3">
        <v>79</v>
      </c>
      <c r="C6020" s="3" t="str" cm="1">
        <f t="array" ref="C6020">_xlfn.IFS(B6020&lt;35,"Young",B6020&lt;60,"Middle",TRUE,"Senior")</f>
        <v>Senior</v>
      </c>
      <c r="D6020" t="s">
        <v>16</v>
      </c>
      <c r="E6020" t="str">
        <f t="shared" si="188"/>
        <v>Senior-Female</v>
      </c>
      <c r="F6020" t="s">
        <v>115</v>
      </c>
      <c r="G6020" t="s">
        <v>36</v>
      </c>
      <c r="H6020" s="1">
        <v>44956</v>
      </c>
      <c r="I6020" t="s">
        <v>16615</v>
      </c>
      <c r="J6020" t="s">
        <v>16616</v>
      </c>
      <c r="K6020" t="s">
        <v>61</v>
      </c>
      <c r="L6020">
        <v>13154.79939</v>
      </c>
      <c r="M6020">
        <v>397</v>
      </c>
      <c r="N6020" t="s">
        <v>39</v>
      </c>
      <c r="O6020" s="1">
        <v>44967</v>
      </c>
      <c r="P6020" s="3">
        <f t="shared" si="189"/>
        <v>11</v>
      </c>
      <c r="Q6020" t="s">
        <v>85</v>
      </c>
      <c r="R6020" t="s">
        <v>24</v>
      </c>
    </row>
    <row r="6021" spans="1:18" x14ac:dyDescent="0.25">
      <c r="A6021" t="s">
        <v>16617</v>
      </c>
      <c r="B6021" s="3">
        <v>19</v>
      </c>
      <c r="C6021" s="3" t="str" cm="1">
        <f t="array" ref="C6021">_xlfn.IFS(B6021&lt;35,"Young",B6021&lt;60,"Middle",TRUE,"Senior")</f>
        <v>Young</v>
      </c>
      <c r="D6021" t="s">
        <v>16</v>
      </c>
      <c r="E6021" t="str">
        <f t="shared" si="188"/>
        <v>Young-Female</v>
      </c>
      <c r="F6021" t="s">
        <v>27</v>
      </c>
      <c r="G6021" t="s">
        <v>18</v>
      </c>
      <c r="H6021" s="1">
        <v>43876</v>
      </c>
      <c r="I6021" t="s">
        <v>16618</v>
      </c>
      <c r="J6021" t="s">
        <v>16619</v>
      </c>
      <c r="K6021" t="s">
        <v>57</v>
      </c>
      <c r="L6021">
        <v>9256.6784779999998</v>
      </c>
      <c r="M6021">
        <v>386</v>
      </c>
      <c r="N6021" t="s">
        <v>39</v>
      </c>
      <c r="O6021" s="1">
        <v>43901</v>
      </c>
      <c r="P6021" s="3">
        <f t="shared" si="189"/>
        <v>25</v>
      </c>
      <c r="Q6021" t="s">
        <v>49</v>
      </c>
      <c r="R6021" t="s">
        <v>45</v>
      </c>
    </row>
    <row r="6022" spans="1:18" x14ac:dyDescent="0.25">
      <c r="A6022" t="s">
        <v>4832</v>
      </c>
      <c r="B6022" s="3">
        <v>85</v>
      </c>
      <c r="C6022" s="3" t="str" cm="1">
        <f t="array" ref="C6022">_xlfn.IFS(B6022&lt;35,"Young",B6022&lt;60,"Middle",TRUE,"Senior")</f>
        <v>Senior</v>
      </c>
      <c r="D6022" t="s">
        <v>26</v>
      </c>
      <c r="E6022" t="str">
        <f t="shared" si="188"/>
        <v>Senior-Male</v>
      </c>
      <c r="F6022" t="s">
        <v>63</v>
      </c>
      <c r="G6022" t="s">
        <v>26592</v>
      </c>
      <c r="H6022" s="1">
        <v>44944</v>
      </c>
      <c r="I6022" t="s">
        <v>16620</v>
      </c>
      <c r="J6022" t="s">
        <v>16621</v>
      </c>
      <c r="K6022" t="s">
        <v>61</v>
      </c>
      <c r="L6022">
        <v>25967.173750000002</v>
      </c>
      <c r="M6022">
        <v>210</v>
      </c>
      <c r="N6022" t="s">
        <v>43</v>
      </c>
      <c r="O6022" s="1">
        <v>44972</v>
      </c>
      <c r="P6022" s="3">
        <f t="shared" si="189"/>
        <v>28</v>
      </c>
      <c r="Q6022" t="s">
        <v>85</v>
      </c>
      <c r="R6022" t="s">
        <v>45</v>
      </c>
    </row>
    <row r="6023" spans="1:18" x14ac:dyDescent="0.25">
      <c r="A6023" t="s">
        <v>16622</v>
      </c>
      <c r="B6023" s="3">
        <v>83</v>
      </c>
      <c r="C6023" s="3" t="str" cm="1">
        <f t="array" ref="C6023">_xlfn.IFS(B6023&lt;35,"Young",B6023&lt;60,"Middle",TRUE,"Senior")</f>
        <v>Senior</v>
      </c>
      <c r="D6023" t="s">
        <v>16</v>
      </c>
      <c r="E6023" t="str">
        <f t="shared" si="188"/>
        <v>Senior-Female</v>
      </c>
      <c r="F6023" t="s">
        <v>50</v>
      </c>
      <c r="G6023" t="s">
        <v>26593</v>
      </c>
      <c r="H6023" s="1">
        <v>44193</v>
      </c>
      <c r="I6023" t="s">
        <v>7287</v>
      </c>
      <c r="J6023" t="s">
        <v>16623</v>
      </c>
      <c r="K6023" t="s">
        <v>57</v>
      </c>
      <c r="L6023">
        <v>12890.78369</v>
      </c>
      <c r="M6023">
        <v>291</v>
      </c>
      <c r="N6023" t="s">
        <v>22</v>
      </c>
      <c r="O6023" s="1">
        <v>44196</v>
      </c>
      <c r="P6023" s="3">
        <f t="shared" si="189"/>
        <v>3</v>
      </c>
      <c r="Q6023" t="s">
        <v>23</v>
      </c>
      <c r="R6023" t="s">
        <v>33</v>
      </c>
    </row>
    <row r="6024" spans="1:18" x14ac:dyDescent="0.25">
      <c r="A6024" t="s">
        <v>16624</v>
      </c>
      <c r="B6024" s="3">
        <v>70</v>
      </c>
      <c r="C6024" s="3" t="str" cm="1">
        <f t="array" ref="C6024">_xlfn.IFS(B6024&lt;35,"Young",B6024&lt;60,"Middle",TRUE,"Senior")</f>
        <v>Senior</v>
      </c>
      <c r="D6024" t="s">
        <v>26</v>
      </c>
      <c r="E6024" t="str">
        <f t="shared" si="188"/>
        <v>Senior-Male</v>
      </c>
      <c r="F6024" t="s">
        <v>50</v>
      </c>
      <c r="G6024" t="s">
        <v>36</v>
      </c>
      <c r="H6024" s="1">
        <v>43569</v>
      </c>
      <c r="I6024" t="s">
        <v>16625</v>
      </c>
      <c r="J6024" t="s">
        <v>16626</v>
      </c>
      <c r="K6024" t="s">
        <v>21</v>
      </c>
      <c r="L6024">
        <v>11291.25086</v>
      </c>
      <c r="M6024">
        <v>368</v>
      </c>
      <c r="N6024" t="s">
        <v>39</v>
      </c>
      <c r="O6024" s="1">
        <v>43572</v>
      </c>
      <c r="P6024" s="3">
        <f t="shared" si="189"/>
        <v>3</v>
      </c>
      <c r="Q6024" t="s">
        <v>23</v>
      </c>
      <c r="R6024" t="s">
        <v>45</v>
      </c>
    </row>
    <row r="6025" spans="1:18" x14ac:dyDescent="0.25">
      <c r="A6025" t="s">
        <v>16627</v>
      </c>
      <c r="B6025" s="3">
        <v>48</v>
      </c>
      <c r="C6025" s="3" t="str" cm="1">
        <f t="array" ref="C6025">_xlfn.IFS(B6025&lt;35,"Young",B6025&lt;60,"Middle",TRUE,"Senior")</f>
        <v>Middle</v>
      </c>
      <c r="D6025" t="s">
        <v>16</v>
      </c>
      <c r="E6025" t="str">
        <f t="shared" si="188"/>
        <v>Middle-Female</v>
      </c>
      <c r="F6025" t="s">
        <v>115</v>
      </c>
      <c r="G6025" t="s">
        <v>26592</v>
      </c>
      <c r="H6025" s="1">
        <v>43751</v>
      </c>
      <c r="I6025" t="s">
        <v>16628</v>
      </c>
      <c r="J6025" t="s">
        <v>16629</v>
      </c>
      <c r="K6025" t="s">
        <v>31</v>
      </c>
      <c r="L6025">
        <v>21281.33092</v>
      </c>
      <c r="M6025">
        <v>371</v>
      </c>
      <c r="N6025" t="s">
        <v>39</v>
      </c>
      <c r="O6025" s="1">
        <v>43771</v>
      </c>
      <c r="P6025" s="3">
        <f t="shared" si="189"/>
        <v>20</v>
      </c>
      <c r="Q6025" t="s">
        <v>23</v>
      </c>
      <c r="R6025" t="s">
        <v>24</v>
      </c>
    </row>
    <row r="6026" spans="1:18" x14ac:dyDescent="0.25">
      <c r="A6026" t="s">
        <v>16630</v>
      </c>
      <c r="B6026" s="3">
        <v>63</v>
      </c>
      <c r="C6026" s="3" t="str" cm="1">
        <f t="array" ref="C6026">_xlfn.IFS(B6026&lt;35,"Young",B6026&lt;60,"Middle",TRUE,"Senior")</f>
        <v>Senior</v>
      </c>
      <c r="D6026" t="s">
        <v>16</v>
      </c>
      <c r="E6026" t="str">
        <f t="shared" si="188"/>
        <v>Senior-Female</v>
      </c>
      <c r="F6026" t="s">
        <v>50</v>
      </c>
      <c r="G6026" t="s">
        <v>26593</v>
      </c>
      <c r="H6026" s="1">
        <v>43788</v>
      </c>
      <c r="I6026" t="s">
        <v>16631</v>
      </c>
      <c r="J6026" t="s">
        <v>16632</v>
      </c>
      <c r="K6026" t="s">
        <v>21</v>
      </c>
      <c r="L6026">
        <v>12000.762070000001</v>
      </c>
      <c r="M6026">
        <v>248</v>
      </c>
      <c r="N6026" t="s">
        <v>39</v>
      </c>
      <c r="O6026" s="1">
        <v>43818</v>
      </c>
      <c r="P6026" s="3">
        <f t="shared" si="189"/>
        <v>30</v>
      </c>
      <c r="Q6026" t="s">
        <v>32</v>
      </c>
      <c r="R6026" t="s">
        <v>33</v>
      </c>
    </row>
    <row r="6027" spans="1:18" x14ac:dyDescent="0.25">
      <c r="A6027" t="s">
        <v>16633</v>
      </c>
      <c r="B6027" s="3">
        <v>49</v>
      </c>
      <c r="C6027" s="3" t="str" cm="1">
        <f t="array" ref="C6027">_xlfn.IFS(B6027&lt;35,"Young",B6027&lt;60,"Middle",TRUE,"Senior")</f>
        <v>Middle</v>
      </c>
      <c r="D6027" t="s">
        <v>26</v>
      </c>
      <c r="E6027" t="str">
        <f t="shared" si="188"/>
        <v>Middle-Male</v>
      </c>
      <c r="F6027" t="s">
        <v>63</v>
      </c>
      <c r="G6027" t="s">
        <v>36</v>
      </c>
      <c r="H6027" s="1">
        <v>43796</v>
      </c>
      <c r="I6027" t="s">
        <v>16634</v>
      </c>
      <c r="J6027" t="s">
        <v>1414</v>
      </c>
      <c r="K6027" t="s">
        <v>57</v>
      </c>
      <c r="L6027">
        <v>20318.8776</v>
      </c>
      <c r="M6027">
        <v>462</v>
      </c>
      <c r="N6027" t="s">
        <v>22</v>
      </c>
      <c r="O6027" s="1">
        <v>43800</v>
      </c>
      <c r="P6027" s="3">
        <f t="shared" si="189"/>
        <v>4</v>
      </c>
      <c r="Q6027" t="s">
        <v>23</v>
      </c>
      <c r="R6027" t="s">
        <v>45</v>
      </c>
    </row>
    <row r="6028" spans="1:18" x14ac:dyDescent="0.25">
      <c r="A6028" t="s">
        <v>16635</v>
      </c>
      <c r="B6028" s="3">
        <v>72</v>
      </c>
      <c r="C6028" s="3" t="str" cm="1">
        <f t="array" ref="C6028">_xlfn.IFS(B6028&lt;35,"Young",B6028&lt;60,"Middle",TRUE,"Senior")</f>
        <v>Senior</v>
      </c>
      <c r="D6028" t="s">
        <v>26</v>
      </c>
      <c r="E6028" t="str">
        <f t="shared" si="188"/>
        <v>Senior-Male</v>
      </c>
      <c r="F6028" t="s">
        <v>35</v>
      </c>
      <c r="G6028" t="s">
        <v>26593</v>
      </c>
      <c r="H6028" s="1">
        <v>44142</v>
      </c>
      <c r="I6028" t="s">
        <v>16636</v>
      </c>
      <c r="J6028" t="s">
        <v>16637</v>
      </c>
      <c r="K6028" t="s">
        <v>21</v>
      </c>
      <c r="L6028">
        <v>7612.5674879999997</v>
      </c>
      <c r="M6028">
        <v>179</v>
      </c>
      <c r="N6028" t="s">
        <v>43</v>
      </c>
      <c r="O6028" s="1">
        <v>44172</v>
      </c>
      <c r="P6028" s="3">
        <f t="shared" si="189"/>
        <v>30</v>
      </c>
      <c r="Q6028" t="s">
        <v>44</v>
      </c>
      <c r="R6028" t="s">
        <v>45</v>
      </c>
    </row>
    <row r="6029" spans="1:18" x14ac:dyDescent="0.25">
      <c r="A6029" t="s">
        <v>4768</v>
      </c>
      <c r="B6029" s="3">
        <v>45</v>
      </c>
      <c r="C6029" s="3" t="str" cm="1">
        <f t="array" ref="C6029">_xlfn.IFS(B6029&lt;35,"Young",B6029&lt;60,"Middle",TRUE,"Senior")</f>
        <v>Middle</v>
      </c>
      <c r="D6029" t="s">
        <v>26</v>
      </c>
      <c r="E6029" t="str">
        <f t="shared" si="188"/>
        <v>Middle-Male</v>
      </c>
      <c r="F6029" t="s">
        <v>17</v>
      </c>
      <c r="G6029" t="s">
        <v>26593</v>
      </c>
      <c r="H6029" s="1">
        <v>45115</v>
      </c>
      <c r="I6029" t="s">
        <v>16638</v>
      </c>
      <c r="J6029" t="s">
        <v>16639</v>
      </c>
      <c r="K6029" t="s">
        <v>31</v>
      </c>
      <c r="L6029">
        <v>26799.754430000001</v>
      </c>
      <c r="M6029">
        <v>145</v>
      </c>
      <c r="N6029" t="s">
        <v>39</v>
      </c>
      <c r="O6029" s="1">
        <v>45129</v>
      </c>
      <c r="P6029" s="3">
        <f t="shared" si="189"/>
        <v>14</v>
      </c>
      <c r="Q6029" t="s">
        <v>23</v>
      </c>
      <c r="R6029" t="s">
        <v>45</v>
      </c>
    </row>
    <row r="6030" spans="1:18" x14ac:dyDescent="0.25">
      <c r="A6030" t="s">
        <v>16640</v>
      </c>
      <c r="B6030" s="3">
        <v>60</v>
      </c>
      <c r="C6030" s="3" t="str" cm="1">
        <f t="array" ref="C6030">_xlfn.IFS(B6030&lt;35,"Young",B6030&lt;60,"Middle",TRUE,"Senior")</f>
        <v>Senior</v>
      </c>
      <c r="D6030" t="s">
        <v>26</v>
      </c>
      <c r="E6030" t="str">
        <f t="shared" si="188"/>
        <v>Senior-Male</v>
      </c>
      <c r="F6030" t="s">
        <v>90</v>
      </c>
      <c r="G6030" t="s">
        <v>36</v>
      </c>
      <c r="H6030" s="1">
        <v>44389</v>
      </c>
      <c r="I6030" t="s">
        <v>16641</v>
      </c>
      <c r="J6030" t="s">
        <v>7029</v>
      </c>
      <c r="K6030" t="s">
        <v>53</v>
      </c>
      <c r="L6030">
        <v>17007.396649999999</v>
      </c>
      <c r="M6030">
        <v>336</v>
      </c>
      <c r="N6030" t="s">
        <v>39</v>
      </c>
      <c r="O6030" s="1">
        <v>44409</v>
      </c>
      <c r="P6030" s="3">
        <f t="shared" si="189"/>
        <v>20</v>
      </c>
      <c r="Q6030" t="s">
        <v>32</v>
      </c>
      <c r="R6030" t="s">
        <v>45</v>
      </c>
    </row>
    <row r="6031" spans="1:18" x14ac:dyDescent="0.25">
      <c r="A6031" t="s">
        <v>16642</v>
      </c>
      <c r="B6031" s="3">
        <v>81</v>
      </c>
      <c r="C6031" s="3" t="str" cm="1">
        <f t="array" ref="C6031">_xlfn.IFS(B6031&lt;35,"Young",B6031&lt;60,"Middle",TRUE,"Senior")</f>
        <v>Senior</v>
      </c>
      <c r="D6031" t="s">
        <v>26</v>
      </c>
      <c r="E6031" t="str">
        <f t="shared" si="188"/>
        <v>Senior-Male</v>
      </c>
      <c r="F6031" t="s">
        <v>50</v>
      </c>
      <c r="G6031" t="s">
        <v>36</v>
      </c>
      <c r="H6031" s="1">
        <v>43900</v>
      </c>
      <c r="I6031" t="s">
        <v>16643</v>
      </c>
      <c r="J6031" t="s">
        <v>16644</v>
      </c>
      <c r="K6031" t="s">
        <v>57</v>
      </c>
      <c r="L6031">
        <v>5958.4518959999996</v>
      </c>
      <c r="M6031">
        <v>290</v>
      </c>
      <c r="N6031" t="s">
        <v>43</v>
      </c>
      <c r="O6031" s="1">
        <v>43918</v>
      </c>
      <c r="P6031" s="3">
        <f t="shared" si="189"/>
        <v>18</v>
      </c>
      <c r="Q6031" t="s">
        <v>85</v>
      </c>
      <c r="R6031" t="s">
        <v>24</v>
      </c>
    </row>
    <row r="6032" spans="1:18" x14ac:dyDescent="0.25">
      <c r="A6032" t="s">
        <v>16645</v>
      </c>
      <c r="B6032" s="3">
        <v>41</v>
      </c>
      <c r="C6032" s="3" t="str" cm="1">
        <f t="array" ref="C6032">_xlfn.IFS(B6032&lt;35,"Young",B6032&lt;60,"Middle",TRUE,"Senior")</f>
        <v>Middle</v>
      </c>
      <c r="D6032" t="s">
        <v>26</v>
      </c>
      <c r="E6032" t="str">
        <f t="shared" si="188"/>
        <v>Middle-Male</v>
      </c>
      <c r="F6032" t="s">
        <v>17</v>
      </c>
      <c r="G6032" t="s">
        <v>36</v>
      </c>
      <c r="H6032" s="1">
        <v>44931</v>
      </c>
      <c r="I6032" t="s">
        <v>16646</v>
      </c>
      <c r="J6032" t="s">
        <v>16647</v>
      </c>
      <c r="K6032" t="s">
        <v>31</v>
      </c>
      <c r="L6032">
        <v>15049.4437</v>
      </c>
      <c r="M6032">
        <v>273</v>
      </c>
      <c r="N6032" t="s">
        <v>43</v>
      </c>
      <c r="O6032" s="1">
        <v>44954</v>
      </c>
      <c r="P6032" s="3">
        <f t="shared" si="189"/>
        <v>23</v>
      </c>
      <c r="Q6032" t="s">
        <v>32</v>
      </c>
      <c r="R6032" t="s">
        <v>24</v>
      </c>
    </row>
    <row r="6033" spans="1:18" x14ac:dyDescent="0.25">
      <c r="A6033" t="s">
        <v>16648</v>
      </c>
      <c r="B6033" s="3">
        <v>66</v>
      </c>
      <c r="C6033" s="3" t="str" cm="1">
        <f t="array" ref="C6033">_xlfn.IFS(B6033&lt;35,"Young",B6033&lt;60,"Middle",TRUE,"Senior")</f>
        <v>Senior</v>
      </c>
      <c r="D6033" t="s">
        <v>16</v>
      </c>
      <c r="E6033" t="str">
        <f t="shared" si="188"/>
        <v>Senior-Female</v>
      </c>
      <c r="F6033" t="s">
        <v>115</v>
      </c>
      <c r="G6033" t="s">
        <v>26593</v>
      </c>
      <c r="H6033" s="1">
        <v>43772</v>
      </c>
      <c r="I6033" t="s">
        <v>16649</v>
      </c>
      <c r="J6033" t="s">
        <v>16650</v>
      </c>
      <c r="K6033" t="s">
        <v>21</v>
      </c>
      <c r="L6033">
        <v>8364.0039789999992</v>
      </c>
      <c r="M6033">
        <v>354</v>
      </c>
      <c r="N6033" t="s">
        <v>22</v>
      </c>
      <c r="O6033" s="1">
        <v>43787</v>
      </c>
      <c r="P6033" s="3">
        <f t="shared" si="189"/>
        <v>15</v>
      </c>
      <c r="Q6033" t="s">
        <v>32</v>
      </c>
      <c r="R6033" t="s">
        <v>24</v>
      </c>
    </row>
    <row r="6034" spans="1:18" x14ac:dyDescent="0.25">
      <c r="A6034" t="s">
        <v>16651</v>
      </c>
      <c r="B6034" s="3">
        <v>31</v>
      </c>
      <c r="C6034" s="3" t="str" cm="1">
        <f t="array" ref="C6034">_xlfn.IFS(B6034&lt;35,"Young",B6034&lt;60,"Middle",TRUE,"Senior")</f>
        <v>Young</v>
      </c>
      <c r="D6034" t="s">
        <v>26</v>
      </c>
      <c r="E6034" t="str">
        <f t="shared" si="188"/>
        <v>Young-Male</v>
      </c>
      <c r="F6034" t="s">
        <v>90</v>
      </c>
      <c r="G6034" t="s">
        <v>28</v>
      </c>
      <c r="H6034" s="1">
        <v>44994</v>
      </c>
      <c r="I6034" t="s">
        <v>16652</v>
      </c>
      <c r="J6034" t="s">
        <v>16653</v>
      </c>
      <c r="K6034" t="s">
        <v>61</v>
      </c>
      <c r="L6034">
        <v>23680.704570000002</v>
      </c>
      <c r="M6034">
        <v>283</v>
      </c>
      <c r="N6034" t="s">
        <v>39</v>
      </c>
      <c r="O6034" s="1">
        <v>45004</v>
      </c>
      <c r="P6034" s="3">
        <f t="shared" si="189"/>
        <v>10</v>
      </c>
      <c r="Q6034" t="s">
        <v>85</v>
      </c>
      <c r="R6034" t="s">
        <v>24</v>
      </c>
    </row>
    <row r="6035" spans="1:18" x14ac:dyDescent="0.25">
      <c r="A6035" t="s">
        <v>16654</v>
      </c>
      <c r="B6035" s="3">
        <v>55</v>
      </c>
      <c r="C6035" s="3" t="str" cm="1">
        <f t="array" ref="C6035">_xlfn.IFS(B6035&lt;35,"Young",B6035&lt;60,"Middle",TRUE,"Senior")</f>
        <v>Middle</v>
      </c>
      <c r="D6035" t="s">
        <v>26</v>
      </c>
      <c r="E6035" t="str">
        <f t="shared" si="188"/>
        <v>Middle-Male</v>
      </c>
      <c r="F6035" t="s">
        <v>27</v>
      </c>
      <c r="G6035" t="s">
        <v>18</v>
      </c>
      <c r="H6035" s="1">
        <v>44389</v>
      </c>
      <c r="I6035" t="s">
        <v>16655</v>
      </c>
      <c r="J6035" t="s">
        <v>16656</v>
      </c>
      <c r="K6035" t="s">
        <v>61</v>
      </c>
      <c r="L6035">
        <v>46956.036249999997</v>
      </c>
      <c r="M6035">
        <v>129</v>
      </c>
      <c r="N6035" t="s">
        <v>22</v>
      </c>
      <c r="O6035" s="1">
        <v>44402</v>
      </c>
      <c r="P6035" s="3">
        <f t="shared" si="189"/>
        <v>13</v>
      </c>
      <c r="Q6035" t="s">
        <v>23</v>
      </c>
      <c r="R6035" t="s">
        <v>24</v>
      </c>
    </row>
    <row r="6036" spans="1:18" x14ac:dyDescent="0.25">
      <c r="A6036" t="s">
        <v>16657</v>
      </c>
      <c r="B6036" s="3">
        <v>60</v>
      </c>
      <c r="C6036" s="3" t="str" cm="1">
        <f t="array" ref="C6036">_xlfn.IFS(B6036&lt;35,"Young",B6036&lt;60,"Middle",TRUE,"Senior")</f>
        <v>Senior</v>
      </c>
      <c r="D6036" t="s">
        <v>26</v>
      </c>
      <c r="E6036" t="str">
        <f t="shared" si="188"/>
        <v>Senior-Male</v>
      </c>
      <c r="F6036" t="s">
        <v>230</v>
      </c>
      <c r="G6036" t="s">
        <v>70</v>
      </c>
      <c r="H6036" s="1">
        <v>44285</v>
      </c>
      <c r="I6036" t="s">
        <v>16658</v>
      </c>
      <c r="J6036" t="s">
        <v>16659</v>
      </c>
      <c r="K6036" t="s">
        <v>57</v>
      </c>
      <c r="L6036">
        <v>59941.357490000002</v>
      </c>
      <c r="M6036">
        <v>257</v>
      </c>
      <c r="N6036" t="s">
        <v>39</v>
      </c>
      <c r="O6036" s="1">
        <v>44305</v>
      </c>
      <c r="P6036" s="3">
        <f t="shared" si="189"/>
        <v>20</v>
      </c>
      <c r="Q6036" t="s">
        <v>49</v>
      </c>
      <c r="R6036" t="s">
        <v>33</v>
      </c>
    </row>
    <row r="6037" spans="1:18" x14ac:dyDescent="0.25">
      <c r="A6037" t="s">
        <v>15139</v>
      </c>
      <c r="B6037" s="3">
        <v>28</v>
      </c>
      <c r="C6037" s="3" t="str" cm="1">
        <f t="array" ref="C6037">_xlfn.IFS(B6037&lt;35,"Young",B6037&lt;60,"Middle",TRUE,"Senior")</f>
        <v>Young</v>
      </c>
      <c r="D6037" t="s">
        <v>26</v>
      </c>
      <c r="E6037" t="str">
        <f t="shared" si="188"/>
        <v>Young-Male</v>
      </c>
      <c r="F6037" t="s">
        <v>90</v>
      </c>
      <c r="G6037" t="s">
        <v>36</v>
      </c>
      <c r="H6037" s="1">
        <v>44075</v>
      </c>
      <c r="I6037" t="s">
        <v>16660</v>
      </c>
      <c r="J6037" t="s">
        <v>16661</v>
      </c>
      <c r="K6037" t="s">
        <v>53</v>
      </c>
      <c r="L6037">
        <v>13126.48544</v>
      </c>
      <c r="M6037">
        <v>418</v>
      </c>
      <c r="N6037" t="s">
        <v>22</v>
      </c>
      <c r="O6037" s="1">
        <v>44080</v>
      </c>
      <c r="P6037" s="3">
        <f t="shared" si="189"/>
        <v>5</v>
      </c>
      <c r="Q6037" t="s">
        <v>49</v>
      </c>
      <c r="R6037" t="s">
        <v>33</v>
      </c>
    </row>
    <row r="6038" spans="1:18" x14ac:dyDescent="0.25">
      <c r="A6038" t="s">
        <v>16662</v>
      </c>
      <c r="B6038" s="3">
        <v>73</v>
      </c>
      <c r="C6038" s="3" t="str" cm="1">
        <f t="array" ref="C6038">_xlfn.IFS(B6038&lt;35,"Young",B6038&lt;60,"Middle",TRUE,"Senior")</f>
        <v>Senior</v>
      </c>
      <c r="D6038" t="s">
        <v>16</v>
      </c>
      <c r="E6038" t="str">
        <f t="shared" si="188"/>
        <v>Senior-Female</v>
      </c>
      <c r="F6038" t="s">
        <v>35</v>
      </c>
      <c r="G6038" t="s">
        <v>36</v>
      </c>
      <c r="H6038" s="1">
        <v>44922</v>
      </c>
      <c r="I6038" t="s">
        <v>12919</v>
      </c>
      <c r="J6038" t="s">
        <v>16663</v>
      </c>
      <c r="K6038" t="s">
        <v>57</v>
      </c>
      <c r="L6038">
        <v>15426.67634</v>
      </c>
      <c r="M6038">
        <v>473</v>
      </c>
      <c r="N6038" t="s">
        <v>43</v>
      </c>
      <c r="O6038" s="1">
        <v>44940</v>
      </c>
      <c r="P6038" s="3">
        <f t="shared" si="189"/>
        <v>18</v>
      </c>
      <c r="Q6038" t="s">
        <v>44</v>
      </c>
      <c r="R6038" t="s">
        <v>45</v>
      </c>
    </row>
    <row r="6039" spans="1:18" x14ac:dyDescent="0.25">
      <c r="A6039" t="s">
        <v>16664</v>
      </c>
      <c r="B6039" s="3">
        <v>67</v>
      </c>
      <c r="C6039" s="3" t="str" cm="1">
        <f t="array" ref="C6039">_xlfn.IFS(B6039&lt;35,"Young",B6039&lt;60,"Middle",TRUE,"Senior")</f>
        <v>Senior</v>
      </c>
      <c r="D6039" t="s">
        <v>16</v>
      </c>
      <c r="E6039" t="str">
        <f t="shared" si="188"/>
        <v>Senior-Female</v>
      </c>
      <c r="F6039" t="s">
        <v>230</v>
      </c>
      <c r="G6039" t="s">
        <v>18</v>
      </c>
      <c r="H6039" s="1">
        <v>44412</v>
      </c>
      <c r="I6039" t="s">
        <v>16665</v>
      </c>
      <c r="J6039" t="s">
        <v>16666</v>
      </c>
      <c r="K6039" t="s">
        <v>21</v>
      </c>
      <c r="L6039">
        <v>6093.4010779999999</v>
      </c>
      <c r="M6039">
        <v>467</v>
      </c>
      <c r="N6039" t="s">
        <v>43</v>
      </c>
      <c r="O6039" s="1">
        <v>44435</v>
      </c>
      <c r="P6039" s="3">
        <f t="shared" si="189"/>
        <v>23</v>
      </c>
      <c r="Q6039" t="s">
        <v>32</v>
      </c>
      <c r="R6039" t="s">
        <v>33</v>
      </c>
    </row>
    <row r="6040" spans="1:18" x14ac:dyDescent="0.25">
      <c r="A6040" t="s">
        <v>7634</v>
      </c>
      <c r="B6040" s="3">
        <v>59</v>
      </c>
      <c r="C6040" s="3" t="str" cm="1">
        <f t="array" ref="C6040">_xlfn.IFS(B6040&lt;35,"Young",B6040&lt;60,"Middle",TRUE,"Senior")</f>
        <v>Middle</v>
      </c>
      <c r="D6040" t="s">
        <v>26</v>
      </c>
      <c r="E6040" t="str">
        <f t="shared" si="188"/>
        <v>Middle-Male</v>
      </c>
      <c r="F6040" t="s">
        <v>50</v>
      </c>
      <c r="G6040" t="s">
        <v>36</v>
      </c>
      <c r="H6040" s="1">
        <v>44422</v>
      </c>
      <c r="I6040" t="s">
        <v>16667</v>
      </c>
      <c r="J6040" t="s">
        <v>16668</v>
      </c>
      <c r="K6040" t="s">
        <v>21</v>
      </c>
      <c r="L6040">
        <v>8329.8532400000004</v>
      </c>
      <c r="M6040">
        <v>229</v>
      </c>
      <c r="N6040" t="s">
        <v>22</v>
      </c>
      <c r="O6040" s="1">
        <v>44432</v>
      </c>
      <c r="P6040" s="3">
        <f t="shared" si="189"/>
        <v>10</v>
      </c>
      <c r="Q6040" t="s">
        <v>32</v>
      </c>
      <c r="R6040" t="s">
        <v>45</v>
      </c>
    </row>
    <row r="6041" spans="1:18" x14ac:dyDescent="0.25">
      <c r="A6041" t="s">
        <v>16669</v>
      </c>
      <c r="B6041" s="3">
        <v>46</v>
      </c>
      <c r="C6041" s="3" t="str" cm="1">
        <f t="array" ref="C6041">_xlfn.IFS(B6041&lt;35,"Young",B6041&lt;60,"Middle",TRUE,"Senior")</f>
        <v>Middle</v>
      </c>
      <c r="D6041" t="s">
        <v>26</v>
      </c>
      <c r="E6041" t="str">
        <f t="shared" si="188"/>
        <v>Middle-Male</v>
      </c>
      <c r="F6041" t="s">
        <v>50</v>
      </c>
      <c r="G6041" t="s">
        <v>18</v>
      </c>
      <c r="H6041" s="1">
        <v>44197</v>
      </c>
      <c r="I6041" t="s">
        <v>16670</v>
      </c>
      <c r="J6041" t="s">
        <v>16671</v>
      </c>
      <c r="K6041" t="s">
        <v>61</v>
      </c>
      <c r="L6041">
        <v>49678.699339999999</v>
      </c>
      <c r="M6041">
        <v>174</v>
      </c>
      <c r="N6041" t="s">
        <v>43</v>
      </c>
      <c r="O6041" s="1">
        <v>44204</v>
      </c>
      <c r="P6041" s="3">
        <f t="shared" si="189"/>
        <v>7</v>
      </c>
      <c r="Q6041" t="s">
        <v>85</v>
      </c>
      <c r="R6041" t="s">
        <v>24</v>
      </c>
    </row>
    <row r="6042" spans="1:18" x14ac:dyDescent="0.25">
      <c r="A6042" t="s">
        <v>16672</v>
      </c>
      <c r="B6042" s="3">
        <v>21</v>
      </c>
      <c r="C6042" s="3" t="str" cm="1">
        <f t="array" ref="C6042">_xlfn.IFS(B6042&lt;35,"Young",B6042&lt;60,"Middle",TRUE,"Senior")</f>
        <v>Young</v>
      </c>
      <c r="D6042" t="s">
        <v>16</v>
      </c>
      <c r="E6042" t="str">
        <f t="shared" si="188"/>
        <v>Young-Female</v>
      </c>
      <c r="F6042" t="s">
        <v>90</v>
      </c>
      <c r="G6042" t="s">
        <v>26593</v>
      </c>
      <c r="H6042" s="1">
        <v>45033</v>
      </c>
      <c r="I6042" t="s">
        <v>16673</v>
      </c>
      <c r="J6042" t="s">
        <v>16674</v>
      </c>
      <c r="K6042" t="s">
        <v>53</v>
      </c>
      <c r="L6042">
        <v>20002.698929999999</v>
      </c>
      <c r="M6042">
        <v>215</v>
      </c>
      <c r="N6042" t="s">
        <v>43</v>
      </c>
      <c r="O6042" s="1">
        <v>45034</v>
      </c>
      <c r="P6042" s="3">
        <f t="shared" si="189"/>
        <v>1</v>
      </c>
      <c r="Q6042" t="s">
        <v>32</v>
      </c>
      <c r="R6042" t="s">
        <v>24</v>
      </c>
    </row>
    <row r="6043" spans="1:18" x14ac:dyDescent="0.25">
      <c r="A6043" t="s">
        <v>10671</v>
      </c>
      <c r="B6043" s="3">
        <v>49</v>
      </c>
      <c r="C6043" s="3" t="str" cm="1">
        <f t="array" ref="C6043">_xlfn.IFS(B6043&lt;35,"Young",B6043&lt;60,"Middle",TRUE,"Senior")</f>
        <v>Middle</v>
      </c>
      <c r="D6043" t="s">
        <v>26</v>
      </c>
      <c r="E6043" t="str">
        <f t="shared" si="188"/>
        <v>Middle-Male</v>
      </c>
      <c r="F6043" t="s">
        <v>27</v>
      </c>
      <c r="G6043" t="s">
        <v>70</v>
      </c>
      <c r="H6043" s="1">
        <v>43853</v>
      </c>
      <c r="I6043" t="s">
        <v>16675</v>
      </c>
      <c r="J6043" t="s">
        <v>16676</v>
      </c>
      <c r="K6043" t="s">
        <v>53</v>
      </c>
      <c r="L6043">
        <v>11111.66992</v>
      </c>
      <c r="M6043">
        <v>270</v>
      </c>
      <c r="N6043" t="s">
        <v>39</v>
      </c>
      <c r="O6043" s="1">
        <v>43860</v>
      </c>
      <c r="P6043" s="3">
        <f t="shared" si="189"/>
        <v>7</v>
      </c>
      <c r="Q6043" t="s">
        <v>49</v>
      </c>
      <c r="R6043" t="s">
        <v>33</v>
      </c>
    </row>
    <row r="6044" spans="1:18" x14ac:dyDescent="0.25">
      <c r="A6044" t="s">
        <v>12627</v>
      </c>
      <c r="B6044" s="3">
        <v>76</v>
      </c>
      <c r="C6044" s="3" t="str" cm="1">
        <f t="array" ref="C6044">_xlfn.IFS(B6044&lt;35,"Young",B6044&lt;60,"Middle",TRUE,"Senior")</f>
        <v>Senior</v>
      </c>
      <c r="D6044" t="s">
        <v>16</v>
      </c>
      <c r="E6044" t="str">
        <f t="shared" si="188"/>
        <v>Senior-Female</v>
      </c>
      <c r="F6044" t="s">
        <v>50</v>
      </c>
      <c r="G6044" t="s">
        <v>26593</v>
      </c>
      <c r="H6044" s="1">
        <v>44145</v>
      </c>
      <c r="I6044" t="s">
        <v>16677</v>
      </c>
      <c r="J6044" t="s">
        <v>9630</v>
      </c>
      <c r="K6044" t="s">
        <v>21</v>
      </c>
      <c r="L6044">
        <v>34103.347229999999</v>
      </c>
      <c r="M6044">
        <v>107</v>
      </c>
      <c r="N6044" t="s">
        <v>43</v>
      </c>
      <c r="O6044" s="1">
        <v>44156</v>
      </c>
      <c r="P6044" s="3">
        <f t="shared" si="189"/>
        <v>11</v>
      </c>
      <c r="Q6044" t="s">
        <v>23</v>
      </c>
      <c r="R6044" t="s">
        <v>24</v>
      </c>
    </row>
    <row r="6045" spans="1:18" x14ac:dyDescent="0.25">
      <c r="A6045" t="s">
        <v>16678</v>
      </c>
      <c r="B6045" s="3">
        <v>43</v>
      </c>
      <c r="C6045" s="3" t="str" cm="1">
        <f t="array" ref="C6045">_xlfn.IFS(B6045&lt;35,"Young",B6045&lt;60,"Middle",TRUE,"Senior")</f>
        <v>Middle</v>
      </c>
      <c r="D6045" t="s">
        <v>16</v>
      </c>
      <c r="E6045" t="str">
        <f t="shared" si="188"/>
        <v>Middle-Female</v>
      </c>
      <c r="F6045" t="s">
        <v>50</v>
      </c>
      <c r="G6045" t="s">
        <v>36</v>
      </c>
      <c r="H6045" s="1">
        <v>44371</v>
      </c>
      <c r="I6045" t="s">
        <v>16679</v>
      </c>
      <c r="J6045" t="s">
        <v>16680</v>
      </c>
      <c r="K6045" t="s">
        <v>57</v>
      </c>
      <c r="L6045">
        <v>2371.7032850000001</v>
      </c>
      <c r="M6045">
        <v>417</v>
      </c>
      <c r="N6045" t="s">
        <v>22</v>
      </c>
      <c r="O6045" s="1">
        <v>44389</v>
      </c>
      <c r="P6045" s="3">
        <f t="shared" si="189"/>
        <v>18</v>
      </c>
      <c r="Q6045" t="s">
        <v>32</v>
      </c>
      <c r="R6045" t="s">
        <v>24</v>
      </c>
    </row>
    <row r="6046" spans="1:18" x14ac:dyDescent="0.25">
      <c r="A6046" t="s">
        <v>16681</v>
      </c>
      <c r="B6046" s="3">
        <v>23</v>
      </c>
      <c r="C6046" s="3" t="str" cm="1">
        <f t="array" ref="C6046">_xlfn.IFS(B6046&lt;35,"Young",B6046&lt;60,"Middle",TRUE,"Senior")</f>
        <v>Young</v>
      </c>
      <c r="D6046" t="s">
        <v>26</v>
      </c>
      <c r="E6046" t="str">
        <f t="shared" si="188"/>
        <v>Young-Male</v>
      </c>
      <c r="F6046" t="s">
        <v>35</v>
      </c>
      <c r="G6046" t="s">
        <v>36</v>
      </c>
      <c r="H6046" s="1">
        <v>43759</v>
      </c>
      <c r="I6046" t="s">
        <v>16682</v>
      </c>
      <c r="J6046" t="s">
        <v>16683</v>
      </c>
      <c r="K6046" t="s">
        <v>31</v>
      </c>
      <c r="L6046">
        <v>13130.130380000001</v>
      </c>
      <c r="M6046">
        <v>333</v>
      </c>
      <c r="N6046" t="s">
        <v>22</v>
      </c>
      <c r="O6046" s="1">
        <v>43778</v>
      </c>
      <c r="P6046" s="3">
        <f t="shared" si="189"/>
        <v>19</v>
      </c>
      <c r="Q6046" t="s">
        <v>85</v>
      </c>
      <c r="R6046" t="s">
        <v>24</v>
      </c>
    </row>
    <row r="6047" spans="1:18" x14ac:dyDescent="0.25">
      <c r="A6047" t="s">
        <v>16684</v>
      </c>
      <c r="B6047" s="3">
        <v>18</v>
      </c>
      <c r="C6047" s="3" t="str" cm="1">
        <f t="array" ref="C6047">_xlfn.IFS(B6047&lt;35,"Young",B6047&lt;60,"Middle",TRUE,"Senior")</f>
        <v>Young</v>
      </c>
      <c r="D6047" t="s">
        <v>16</v>
      </c>
      <c r="E6047" t="str">
        <f t="shared" si="188"/>
        <v>Young-Female</v>
      </c>
      <c r="F6047" t="s">
        <v>90</v>
      </c>
      <c r="G6047" t="s">
        <v>28</v>
      </c>
      <c r="H6047" s="1">
        <v>43454</v>
      </c>
      <c r="I6047" t="s">
        <v>16685</v>
      </c>
      <c r="J6047" t="s">
        <v>16686</v>
      </c>
      <c r="K6047" t="s">
        <v>61</v>
      </c>
      <c r="L6047">
        <v>31797.716950000002</v>
      </c>
      <c r="M6047">
        <v>115</v>
      </c>
      <c r="N6047" t="s">
        <v>43</v>
      </c>
      <c r="O6047" s="1">
        <v>43477</v>
      </c>
      <c r="P6047" s="3">
        <f t="shared" si="189"/>
        <v>23</v>
      </c>
      <c r="Q6047" t="s">
        <v>23</v>
      </c>
      <c r="R6047" t="s">
        <v>45</v>
      </c>
    </row>
    <row r="6048" spans="1:18" x14ac:dyDescent="0.25">
      <c r="A6048" t="s">
        <v>16687</v>
      </c>
      <c r="B6048" s="3">
        <v>33</v>
      </c>
      <c r="C6048" s="3" t="str" cm="1">
        <f t="array" ref="C6048">_xlfn.IFS(B6048&lt;35,"Young",B6048&lt;60,"Middle",TRUE,"Senior")</f>
        <v>Young</v>
      </c>
      <c r="D6048" t="s">
        <v>26</v>
      </c>
      <c r="E6048" t="str">
        <f t="shared" si="188"/>
        <v>Young-Male</v>
      </c>
      <c r="F6048" t="s">
        <v>230</v>
      </c>
      <c r="G6048" t="s">
        <v>18</v>
      </c>
      <c r="H6048" s="1">
        <v>45081</v>
      </c>
      <c r="I6048" t="s">
        <v>16688</v>
      </c>
      <c r="J6048" t="s">
        <v>16689</v>
      </c>
      <c r="K6048" t="s">
        <v>61</v>
      </c>
      <c r="L6048">
        <v>54776.338909999999</v>
      </c>
      <c r="M6048">
        <v>284</v>
      </c>
      <c r="N6048" t="s">
        <v>43</v>
      </c>
      <c r="O6048" s="1">
        <v>45108</v>
      </c>
      <c r="P6048" s="3">
        <f t="shared" si="189"/>
        <v>27</v>
      </c>
      <c r="Q6048" t="s">
        <v>32</v>
      </c>
      <c r="R6048" t="s">
        <v>24</v>
      </c>
    </row>
    <row r="6049" spans="1:18" x14ac:dyDescent="0.25">
      <c r="A6049" t="s">
        <v>16690</v>
      </c>
      <c r="B6049" s="3">
        <v>78</v>
      </c>
      <c r="C6049" s="3" t="str" cm="1">
        <f t="array" ref="C6049">_xlfn.IFS(B6049&lt;35,"Young",B6049&lt;60,"Middle",TRUE,"Senior")</f>
        <v>Senior</v>
      </c>
      <c r="D6049" t="s">
        <v>26</v>
      </c>
      <c r="E6049" t="str">
        <f t="shared" si="188"/>
        <v>Senior-Male</v>
      </c>
      <c r="F6049" t="s">
        <v>17</v>
      </c>
      <c r="G6049" t="s">
        <v>26592</v>
      </c>
      <c r="H6049" s="1">
        <v>43868</v>
      </c>
      <c r="I6049" t="s">
        <v>16691</v>
      </c>
      <c r="J6049" t="s">
        <v>16692</v>
      </c>
      <c r="K6049" t="s">
        <v>21</v>
      </c>
      <c r="L6049">
        <v>19356.538240000002</v>
      </c>
      <c r="M6049">
        <v>155</v>
      </c>
      <c r="N6049" t="s">
        <v>43</v>
      </c>
      <c r="O6049" s="1">
        <v>43894</v>
      </c>
      <c r="P6049" s="3">
        <f t="shared" si="189"/>
        <v>26</v>
      </c>
      <c r="Q6049" t="s">
        <v>49</v>
      </c>
      <c r="R6049" t="s">
        <v>45</v>
      </c>
    </row>
    <row r="6050" spans="1:18" x14ac:dyDescent="0.25">
      <c r="A6050" t="s">
        <v>16693</v>
      </c>
      <c r="B6050" s="3">
        <v>76</v>
      </c>
      <c r="C6050" s="3" t="str" cm="1">
        <f t="array" ref="C6050">_xlfn.IFS(B6050&lt;35,"Young",B6050&lt;60,"Middle",TRUE,"Senior")</f>
        <v>Senior</v>
      </c>
      <c r="D6050" t="s">
        <v>16</v>
      </c>
      <c r="E6050" t="str">
        <f t="shared" si="188"/>
        <v>Senior-Female</v>
      </c>
      <c r="F6050" t="s">
        <v>35</v>
      </c>
      <c r="G6050" t="s">
        <v>26592</v>
      </c>
      <c r="H6050" s="1">
        <v>43575</v>
      </c>
      <c r="I6050" t="s">
        <v>16694</v>
      </c>
      <c r="J6050" t="s">
        <v>16695</v>
      </c>
      <c r="K6050" t="s">
        <v>21</v>
      </c>
      <c r="L6050">
        <v>1633.4726129999999</v>
      </c>
      <c r="M6050">
        <v>495</v>
      </c>
      <c r="N6050" t="s">
        <v>22</v>
      </c>
      <c r="O6050" s="1">
        <v>43582</v>
      </c>
      <c r="P6050" s="3">
        <f t="shared" si="189"/>
        <v>7</v>
      </c>
      <c r="Q6050" t="s">
        <v>23</v>
      </c>
      <c r="R6050" t="s">
        <v>45</v>
      </c>
    </row>
    <row r="6051" spans="1:18" x14ac:dyDescent="0.25">
      <c r="A6051" t="s">
        <v>16696</v>
      </c>
      <c r="B6051" s="3">
        <v>64</v>
      </c>
      <c r="C6051" s="3" t="str" cm="1">
        <f t="array" ref="C6051">_xlfn.IFS(B6051&lt;35,"Young",B6051&lt;60,"Middle",TRUE,"Senior")</f>
        <v>Senior</v>
      </c>
      <c r="D6051" t="s">
        <v>16</v>
      </c>
      <c r="E6051" t="str">
        <f t="shared" si="188"/>
        <v>Senior-Female</v>
      </c>
      <c r="F6051" t="s">
        <v>115</v>
      </c>
      <c r="G6051" t="s">
        <v>28</v>
      </c>
      <c r="H6051" s="1">
        <v>44027</v>
      </c>
      <c r="I6051" t="s">
        <v>16697</v>
      </c>
      <c r="J6051" t="s">
        <v>13287</v>
      </c>
      <c r="K6051" t="s">
        <v>21</v>
      </c>
      <c r="L6051">
        <v>16811.165830000002</v>
      </c>
      <c r="M6051">
        <v>304</v>
      </c>
      <c r="N6051" t="s">
        <v>39</v>
      </c>
      <c r="O6051" s="1">
        <v>44053</v>
      </c>
      <c r="P6051" s="3">
        <f t="shared" si="189"/>
        <v>26</v>
      </c>
      <c r="Q6051" t="s">
        <v>23</v>
      </c>
      <c r="R6051" t="s">
        <v>45</v>
      </c>
    </row>
    <row r="6052" spans="1:18" x14ac:dyDescent="0.25">
      <c r="A6052" t="s">
        <v>16698</v>
      </c>
      <c r="B6052" s="3">
        <v>81</v>
      </c>
      <c r="C6052" s="3" t="str" cm="1">
        <f t="array" ref="C6052">_xlfn.IFS(B6052&lt;35,"Young",B6052&lt;60,"Middle",TRUE,"Senior")</f>
        <v>Senior</v>
      </c>
      <c r="D6052" t="s">
        <v>26</v>
      </c>
      <c r="E6052" t="str">
        <f t="shared" si="188"/>
        <v>Senior-Male</v>
      </c>
      <c r="F6052" t="s">
        <v>63</v>
      </c>
      <c r="G6052" t="s">
        <v>26592</v>
      </c>
      <c r="H6052" s="1">
        <v>44863</v>
      </c>
      <c r="I6052" t="s">
        <v>16699</v>
      </c>
      <c r="J6052" t="s">
        <v>16700</v>
      </c>
      <c r="K6052" t="s">
        <v>21</v>
      </c>
      <c r="L6052">
        <v>24126.178980000001</v>
      </c>
      <c r="M6052">
        <v>116</v>
      </c>
      <c r="N6052" t="s">
        <v>39</v>
      </c>
      <c r="O6052" s="1">
        <v>44881</v>
      </c>
      <c r="P6052" s="3">
        <f t="shared" si="189"/>
        <v>18</v>
      </c>
      <c r="Q6052" t="s">
        <v>49</v>
      </c>
      <c r="R6052" t="s">
        <v>24</v>
      </c>
    </row>
    <row r="6053" spans="1:18" x14ac:dyDescent="0.25">
      <c r="A6053" t="s">
        <v>5127</v>
      </c>
      <c r="B6053" s="3">
        <v>85</v>
      </c>
      <c r="C6053" s="3" t="str" cm="1">
        <f t="array" ref="C6053">_xlfn.IFS(B6053&lt;35,"Young",B6053&lt;60,"Middle",TRUE,"Senior")</f>
        <v>Senior</v>
      </c>
      <c r="D6053" t="s">
        <v>16</v>
      </c>
      <c r="E6053" t="str">
        <f t="shared" si="188"/>
        <v>Senior-Female</v>
      </c>
      <c r="F6053" t="s">
        <v>63</v>
      </c>
      <c r="G6053" t="s">
        <v>18</v>
      </c>
      <c r="H6053" s="1">
        <v>44764</v>
      </c>
      <c r="I6053" t="s">
        <v>16701</v>
      </c>
      <c r="J6053" t="s">
        <v>16702</v>
      </c>
      <c r="K6053" t="s">
        <v>21</v>
      </c>
      <c r="L6053">
        <v>50162.312209999996</v>
      </c>
      <c r="M6053">
        <v>239</v>
      </c>
      <c r="N6053" t="s">
        <v>43</v>
      </c>
      <c r="O6053" s="1">
        <v>44790</v>
      </c>
      <c r="P6053" s="3">
        <f t="shared" si="189"/>
        <v>26</v>
      </c>
      <c r="Q6053" t="s">
        <v>49</v>
      </c>
      <c r="R6053" t="s">
        <v>33</v>
      </c>
    </row>
    <row r="6054" spans="1:18" x14ac:dyDescent="0.25">
      <c r="A6054" t="s">
        <v>16703</v>
      </c>
      <c r="B6054" s="3">
        <v>37</v>
      </c>
      <c r="C6054" s="3" t="str" cm="1">
        <f t="array" ref="C6054">_xlfn.IFS(B6054&lt;35,"Young",B6054&lt;60,"Middle",TRUE,"Senior")</f>
        <v>Middle</v>
      </c>
      <c r="D6054" t="s">
        <v>26</v>
      </c>
      <c r="E6054" t="str">
        <f t="shared" si="188"/>
        <v>Middle-Male</v>
      </c>
      <c r="F6054" t="s">
        <v>230</v>
      </c>
      <c r="G6054" t="s">
        <v>36</v>
      </c>
      <c r="H6054" s="1">
        <v>45190</v>
      </c>
      <c r="I6054" t="s">
        <v>16704</v>
      </c>
      <c r="J6054" t="s">
        <v>16705</v>
      </c>
      <c r="K6054" t="s">
        <v>53</v>
      </c>
      <c r="L6054">
        <v>7313.9979649999996</v>
      </c>
      <c r="M6054">
        <v>456</v>
      </c>
      <c r="N6054" t="s">
        <v>43</v>
      </c>
      <c r="O6054" s="1">
        <v>45213</v>
      </c>
      <c r="P6054" s="3">
        <f t="shared" si="189"/>
        <v>23</v>
      </c>
      <c r="Q6054" t="s">
        <v>49</v>
      </c>
      <c r="R6054" t="s">
        <v>24</v>
      </c>
    </row>
    <row r="6055" spans="1:18" x14ac:dyDescent="0.25">
      <c r="A6055" t="s">
        <v>3070</v>
      </c>
      <c r="B6055" s="3">
        <v>62</v>
      </c>
      <c r="C6055" s="3" t="str" cm="1">
        <f t="array" ref="C6055">_xlfn.IFS(B6055&lt;35,"Young",B6055&lt;60,"Middle",TRUE,"Senior")</f>
        <v>Senior</v>
      </c>
      <c r="D6055" t="s">
        <v>16</v>
      </c>
      <c r="E6055" t="str">
        <f t="shared" si="188"/>
        <v>Senior-Female</v>
      </c>
      <c r="F6055" t="s">
        <v>35</v>
      </c>
      <c r="G6055" t="s">
        <v>36</v>
      </c>
      <c r="H6055" s="1">
        <v>43589</v>
      </c>
      <c r="I6055" t="s">
        <v>16706</v>
      </c>
      <c r="J6055" t="s">
        <v>16707</v>
      </c>
      <c r="K6055" t="s">
        <v>21</v>
      </c>
      <c r="L6055">
        <v>4182.4287839999997</v>
      </c>
      <c r="M6055">
        <v>375</v>
      </c>
      <c r="N6055" t="s">
        <v>22</v>
      </c>
      <c r="O6055" s="1">
        <v>43592</v>
      </c>
      <c r="P6055" s="3">
        <f t="shared" si="189"/>
        <v>3</v>
      </c>
      <c r="Q6055" t="s">
        <v>23</v>
      </c>
      <c r="R6055" t="s">
        <v>24</v>
      </c>
    </row>
    <row r="6056" spans="1:18" x14ac:dyDescent="0.25">
      <c r="A6056" t="s">
        <v>16708</v>
      </c>
      <c r="B6056" s="3">
        <v>31</v>
      </c>
      <c r="C6056" s="3" t="str" cm="1">
        <f t="array" ref="C6056">_xlfn.IFS(B6056&lt;35,"Young",B6056&lt;60,"Middle",TRUE,"Senior")</f>
        <v>Young</v>
      </c>
      <c r="D6056" t="s">
        <v>16</v>
      </c>
      <c r="E6056" t="str">
        <f t="shared" si="188"/>
        <v>Young-Female</v>
      </c>
      <c r="F6056" t="s">
        <v>115</v>
      </c>
      <c r="G6056" t="s">
        <v>26592</v>
      </c>
      <c r="H6056" s="1">
        <v>44648</v>
      </c>
      <c r="I6056" t="s">
        <v>16709</v>
      </c>
      <c r="J6056" t="s">
        <v>11406</v>
      </c>
      <c r="K6056" t="s">
        <v>31</v>
      </c>
      <c r="L6056">
        <v>8405.6142600000003</v>
      </c>
      <c r="M6056">
        <v>130</v>
      </c>
      <c r="N6056" t="s">
        <v>22</v>
      </c>
      <c r="O6056" s="1">
        <v>44649</v>
      </c>
      <c r="P6056" s="3">
        <f t="shared" si="189"/>
        <v>1</v>
      </c>
      <c r="Q6056" t="s">
        <v>23</v>
      </c>
      <c r="R6056" t="s">
        <v>24</v>
      </c>
    </row>
    <row r="6057" spans="1:18" x14ac:dyDescent="0.25">
      <c r="A6057" t="s">
        <v>16710</v>
      </c>
      <c r="B6057" s="3">
        <v>35</v>
      </c>
      <c r="C6057" s="3" t="str" cm="1">
        <f t="array" ref="C6057">_xlfn.IFS(B6057&lt;35,"Young",B6057&lt;60,"Middle",TRUE,"Senior")</f>
        <v>Middle</v>
      </c>
      <c r="D6057" t="s">
        <v>16</v>
      </c>
      <c r="E6057" t="str">
        <f t="shared" si="188"/>
        <v>Middle-Female</v>
      </c>
      <c r="F6057" t="s">
        <v>50</v>
      </c>
      <c r="G6057" t="s">
        <v>26592</v>
      </c>
      <c r="H6057" s="1">
        <v>44789</v>
      </c>
      <c r="I6057" t="s">
        <v>16711</v>
      </c>
      <c r="J6057" t="s">
        <v>16712</v>
      </c>
      <c r="K6057" t="s">
        <v>53</v>
      </c>
      <c r="L6057">
        <v>1970.5133450000001</v>
      </c>
      <c r="M6057">
        <v>201</v>
      </c>
      <c r="N6057" t="s">
        <v>39</v>
      </c>
      <c r="O6057" s="1">
        <v>44810</v>
      </c>
      <c r="P6057" s="3">
        <f t="shared" si="189"/>
        <v>21</v>
      </c>
      <c r="Q6057" t="s">
        <v>23</v>
      </c>
      <c r="R6057" t="s">
        <v>24</v>
      </c>
    </row>
    <row r="6058" spans="1:18" x14ac:dyDescent="0.25">
      <c r="A6058" t="s">
        <v>16713</v>
      </c>
      <c r="B6058" s="3">
        <v>81</v>
      </c>
      <c r="C6058" s="3" t="str" cm="1">
        <f t="array" ref="C6058">_xlfn.IFS(B6058&lt;35,"Young",B6058&lt;60,"Middle",TRUE,"Senior")</f>
        <v>Senior</v>
      </c>
      <c r="D6058" t="s">
        <v>16</v>
      </c>
      <c r="E6058" t="str">
        <f t="shared" si="188"/>
        <v>Senior-Female</v>
      </c>
      <c r="F6058" t="s">
        <v>50</v>
      </c>
      <c r="G6058" t="s">
        <v>26592</v>
      </c>
      <c r="H6058" s="1">
        <v>45184</v>
      </c>
      <c r="I6058" t="s">
        <v>10456</v>
      </c>
      <c r="J6058" t="s">
        <v>16714</v>
      </c>
      <c r="K6058" t="s">
        <v>21</v>
      </c>
      <c r="L6058">
        <v>34548.641159999999</v>
      </c>
      <c r="M6058">
        <v>405</v>
      </c>
      <c r="N6058" t="s">
        <v>43</v>
      </c>
      <c r="O6058" s="1">
        <v>45186</v>
      </c>
      <c r="P6058" s="3">
        <f t="shared" si="189"/>
        <v>2</v>
      </c>
      <c r="Q6058" t="s">
        <v>85</v>
      </c>
      <c r="R6058" t="s">
        <v>45</v>
      </c>
    </row>
    <row r="6059" spans="1:18" x14ac:dyDescent="0.25">
      <c r="A6059" t="s">
        <v>15744</v>
      </c>
      <c r="B6059" s="3">
        <v>40</v>
      </c>
      <c r="C6059" s="3" t="str" cm="1">
        <f t="array" ref="C6059">_xlfn.IFS(B6059&lt;35,"Young",B6059&lt;60,"Middle",TRUE,"Senior")</f>
        <v>Middle</v>
      </c>
      <c r="D6059" t="s">
        <v>26</v>
      </c>
      <c r="E6059" t="str">
        <f t="shared" si="188"/>
        <v>Middle-Male</v>
      </c>
      <c r="F6059" t="s">
        <v>115</v>
      </c>
      <c r="G6059" t="s">
        <v>26592</v>
      </c>
      <c r="H6059" s="1">
        <v>43561</v>
      </c>
      <c r="I6059" t="s">
        <v>16715</v>
      </c>
      <c r="J6059" t="s">
        <v>16716</v>
      </c>
      <c r="K6059" t="s">
        <v>21</v>
      </c>
      <c r="L6059">
        <v>4931.4255389999998</v>
      </c>
      <c r="M6059">
        <v>369</v>
      </c>
      <c r="N6059" t="s">
        <v>43</v>
      </c>
      <c r="O6059" s="1">
        <v>43591</v>
      </c>
      <c r="P6059" s="3">
        <f t="shared" si="189"/>
        <v>30</v>
      </c>
      <c r="Q6059" t="s">
        <v>49</v>
      </c>
      <c r="R6059" t="s">
        <v>45</v>
      </c>
    </row>
    <row r="6060" spans="1:18" x14ac:dyDescent="0.25">
      <c r="A6060" t="s">
        <v>16717</v>
      </c>
      <c r="B6060" s="3">
        <v>72</v>
      </c>
      <c r="C6060" s="3" t="str" cm="1">
        <f t="array" ref="C6060">_xlfn.IFS(B6060&lt;35,"Young",B6060&lt;60,"Middle",TRUE,"Senior")</f>
        <v>Senior</v>
      </c>
      <c r="D6060" t="s">
        <v>16</v>
      </c>
      <c r="E6060" t="str">
        <f t="shared" si="188"/>
        <v>Senior-Female</v>
      </c>
      <c r="F6060" t="s">
        <v>17</v>
      </c>
      <c r="G6060" t="s">
        <v>18</v>
      </c>
      <c r="H6060" s="1">
        <v>44677</v>
      </c>
      <c r="I6060" t="s">
        <v>16718</v>
      </c>
      <c r="J6060" t="s">
        <v>16719</v>
      </c>
      <c r="K6060" t="s">
        <v>21</v>
      </c>
      <c r="L6060">
        <v>23706.99466</v>
      </c>
      <c r="M6060">
        <v>449</v>
      </c>
      <c r="N6060" t="s">
        <v>39</v>
      </c>
      <c r="O6060" s="1">
        <v>44682</v>
      </c>
      <c r="P6060" s="3">
        <f t="shared" si="189"/>
        <v>5</v>
      </c>
      <c r="Q6060" t="s">
        <v>44</v>
      </c>
      <c r="R6060" t="s">
        <v>24</v>
      </c>
    </row>
    <row r="6061" spans="1:18" x14ac:dyDescent="0.25">
      <c r="A6061" t="s">
        <v>16720</v>
      </c>
      <c r="B6061" s="3">
        <v>24</v>
      </c>
      <c r="C6061" s="3" t="str" cm="1">
        <f t="array" ref="C6061">_xlfn.IFS(B6061&lt;35,"Young",B6061&lt;60,"Middle",TRUE,"Senior")</f>
        <v>Young</v>
      </c>
      <c r="D6061" t="s">
        <v>16</v>
      </c>
      <c r="E6061" t="str">
        <f t="shared" si="188"/>
        <v>Young-Female</v>
      </c>
      <c r="F6061" t="s">
        <v>90</v>
      </c>
      <c r="G6061" t="s">
        <v>36</v>
      </c>
      <c r="H6061" s="1">
        <v>45042</v>
      </c>
      <c r="I6061" t="s">
        <v>16721</v>
      </c>
      <c r="J6061" t="s">
        <v>16722</v>
      </c>
      <c r="K6061" t="s">
        <v>57</v>
      </c>
      <c r="L6061">
        <v>5643.6741110000003</v>
      </c>
      <c r="M6061">
        <v>193</v>
      </c>
      <c r="N6061" t="s">
        <v>22</v>
      </c>
      <c r="O6061" s="1">
        <v>45042</v>
      </c>
      <c r="P6061" s="3">
        <f t="shared" si="189"/>
        <v>0</v>
      </c>
      <c r="Q6061" t="s">
        <v>44</v>
      </c>
      <c r="R6061" t="s">
        <v>33</v>
      </c>
    </row>
    <row r="6062" spans="1:18" x14ac:dyDescent="0.25">
      <c r="A6062" t="s">
        <v>16723</v>
      </c>
      <c r="B6062" s="3">
        <v>38</v>
      </c>
      <c r="C6062" s="3" t="str" cm="1">
        <f t="array" ref="C6062">_xlfn.IFS(B6062&lt;35,"Young",B6062&lt;60,"Middle",TRUE,"Senior")</f>
        <v>Middle</v>
      </c>
      <c r="D6062" t="s">
        <v>16</v>
      </c>
      <c r="E6062" t="str">
        <f t="shared" si="188"/>
        <v>Middle-Female</v>
      </c>
      <c r="F6062" t="s">
        <v>230</v>
      </c>
      <c r="G6062" t="s">
        <v>28</v>
      </c>
      <c r="H6062" s="1">
        <v>45123</v>
      </c>
      <c r="I6062" t="s">
        <v>16724</v>
      </c>
      <c r="J6062" t="s">
        <v>16725</v>
      </c>
      <c r="K6062" t="s">
        <v>31</v>
      </c>
      <c r="L6062">
        <v>37442.967490000003</v>
      </c>
      <c r="M6062">
        <v>128</v>
      </c>
      <c r="N6062" t="s">
        <v>22</v>
      </c>
      <c r="O6062" s="1">
        <v>45129</v>
      </c>
      <c r="P6062" s="3">
        <f t="shared" si="189"/>
        <v>6</v>
      </c>
      <c r="Q6062" t="s">
        <v>85</v>
      </c>
      <c r="R6062" t="s">
        <v>45</v>
      </c>
    </row>
    <row r="6063" spans="1:18" x14ac:dyDescent="0.25">
      <c r="A6063" t="s">
        <v>16726</v>
      </c>
      <c r="B6063" s="3">
        <v>37</v>
      </c>
      <c r="C6063" s="3" t="str" cm="1">
        <f t="array" ref="C6063">_xlfn.IFS(B6063&lt;35,"Young",B6063&lt;60,"Middle",TRUE,"Senior")</f>
        <v>Middle</v>
      </c>
      <c r="D6063" t="s">
        <v>16</v>
      </c>
      <c r="E6063" t="str">
        <f t="shared" si="188"/>
        <v>Middle-Female</v>
      </c>
      <c r="F6063" t="s">
        <v>115</v>
      </c>
      <c r="G6063" t="s">
        <v>18</v>
      </c>
      <c r="H6063" s="1">
        <v>44858</v>
      </c>
      <c r="I6063" t="s">
        <v>16727</v>
      </c>
      <c r="J6063" t="s">
        <v>16728</v>
      </c>
      <c r="K6063" t="s">
        <v>31</v>
      </c>
      <c r="L6063">
        <v>40012.018369999998</v>
      </c>
      <c r="M6063">
        <v>372</v>
      </c>
      <c r="N6063" t="s">
        <v>39</v>
      </c>
      <c r="O6063" s="1">
        <v>44868</v>
      </c>
      <c r="P6063" s="3">
        <f t="shared" si="189"/>
        <v>10</v>
      </c>
      <c r="Q6063" t="s">
        <v>85</v>
      </c>
      <c r="R6063" t="s">
        <v>33</v>
      </c>
    </row>
    <row r="6064" spans="1:18" x14ac:dyDescent="0.25">
      <c r="A6064" t="s">
        <v>16729</v>
      </c>
      <c r="B6064" s="3">
        <v>52</v>
      </c>
      <c r="C6064" s="3" t="str" cm="1">
        <f t="array" ref="C6064">_xlfn.IFS(B6064&lt;35,"Young",B6064&lt;60,"Middle",TRUE,"Senior")</f>
        <v>Middle</v>
      </c>
      <c r="D6064" t="s">
        <v>16</v>
      </c>
      <c r="E6064" t="str">
        <f t="shared" si="188"/>
        <v>Middle-Female</v>
      </c>
      <c r="F6064" t="s">
        <v>63</v>
      </c>
      <c r="G6064" t="s">
        <v>36</v>
      </c>
      <c r="H6064" s="1">
        <v>45131</v>
      </c>
      <c r="I6064" t="s">
        <v>16730</v>
      </c>
      <c r="J6064" t="s">
        <v>16731</v>
      </c>
      <c r="K6064" t="s">
        <v>57</v>
      </c>
      <c r="L6064">
        <v>20819.692470000002</v>
      </c>
      <c r="M6064">
        <v>327</v>
      </c>
      <c r="N6064" t="s">
        <v>22</v>
      </c>
      <c r="O6064" s="1">
        <v>45146</v>
      </c>
      <c r="P6064" s="3">
        <f t="shared" si="189"/>
        <v>15</v>
      </c>
      <c r="Q6064" t="s">
        <v>32</v>
      </c>
      <c r="R6064" t="s">
        <v>33</v>
      </c>
    </row>
    <row r="6065" spans="1:18" x14ac:dyDescent="0.25">
      <c r="A6065" t="s">
        <v>12251</v>
      </c>
      <c r="B6065" s="3">
        <v>51</v>
      </c>
      <c r="C6065" s="3" t="str" cm="1">
        <f t="array" ref="C6065">_xlfn.IFS(B6065&lt;35,"Young",B6065&lt;60,"Middle",TRUE,"Senior")</f>
        <v>Middle</v>
      </c>
      <c r="D6065" t="s">
        <v>26</v>
      </c>
      <c r="E6065" t="str">
        <f t="shared" si="188"/>
        <v>Middle-Male</v>
      </c>
      <c r="F6065" t="s">
        <v>230</v>
      </c>
      <c r="G6065" t="s">
        <v>36</v>
      </c>
      <c r="H6065" s="1">
        <v>44942</v>
      </c>
      <c r="I6065" t="s">
        <v>16732</v>
      </c>
      <c r="J6065" t="s">
        <v>16733</v>
      </c>
      <c r="K6065" t="s">
        <v>61</v>
      </c>
      <c r="L6065">
        <v>15651.706190000001</v>
      </c>
      <c r="M6065">
        <v>399</v>
      </c>
      <c r="N6065" t="s">
        <v>22</v>
      </c>
      <c r="O6065" s="1">
        <v>44960</v>
      </c>
      <c r="P6065" s="3">
        <f t="shared" si="189"/>
        <v>18</v>
      </c>
      <c r="Q6065" t="s">
        <v>23</v>
      </c>
      <c r="R6065" t="s">
        <v>45</v>
      </c>
    </row>
    <row r="6066" spans="1:18" x14ac:dyDescent="0.25">
      <c r="A6066" t="s">
        <v>16734</v>
      </c>
      <c r="B6066" s="3">
        <v>31</v>
      </c>
      <c r="C6066" s="3" t="str" cm="1">
        <f t="array" ref="C6066">_xlfn.IFS(B6066&lt;35,"Young",B6066&lt;60,"Middle",TRUE,"Senior")</f>
        <v>Young</v>
      </c>
      <c r="D6066" t="s">
        <v>26</v>
      </c>
      <c r="E6066" t="str">
        <f t="shared" si="188"/>
        <v>Young-Male</v>
      </c>
      <c r="F6066" t="s">
        <v>17</v>
      </c>
      <c r="G6066" t="s">
        <v>26593</v>
      </c>
      <c r="H6066" s="1">
        <v>44428</v>
      </c>
      <c r="I6066" t="s">
        <v>16735</v>
      </c>
      <c r="J6066" t="s">
        <v>16736</v>
      </c>
      <c r="K6066" t="s">
        <v>61</v>
      </c>
      <c r="L6066">
        <v>16494.20765</v>
      </c>
      <c r="M6066">
        <v>460</v>
      </c>
      <c r="N6066" t="s">
        <v>39</v>
      </c>
      <c r="O6066" s="1">
        <v>44430</v>
      </c>
      <c r="P6066" s="3">
        <f t="shared" si="189"/>
        <v>2</v>
      </c>
      <c r="Q6066" t="s">
        <v>85</v>
      </c>
      <c r="R6066" t="s">
        <v>45</v>
      </c>
    </row>
    <row r="6067" spans="1:18" x14ac:dyDescent="0.25">
      <c r="A6067" t="s">
        <v>4681</v>
      </c>
      <c r="B6067" s="3">
        <v>55</v>
      </c>
      <c r="C6067" s="3" t="str" cm="1">
        <f t="array" ref="C6067">_xlfn.IFS(B6067&lt;35,"Young",B6067&lt;60,"Middle",TRUE,"Senior")</f>
        <v>Middle</v>
      </c>
      <c r="D6067" t="s">
        <v>16</v>
      </c>
      <c r="E6067" t="str">
        <f t="shared" si="188"/>
        <v>Middle-Female</v>
      </c>
      <c r="F6067" t="s">
        <v>17</v>
      </c>
      <c r="G6067" t="s">
        <v>26592</v>
      </c>
      <c r="H6067" s="1">
        <v>44716</v>
      </c>
      <c r="I6067" t="s">
        <v>16737</v>
      </c>
      <c r="J6067" t="s">
        <v>16738</v>
      </c>
      <c r="K6067" t="s">
        <v>21</v>
      </c>
      <c r="L6067">
        <v>31251.20248</v>
      </c>
      <c r="M6067">
        <v>459</v>
      </c>
      <c r="N6067" t="s">
        <v>22</v>
      </c>
      <c r="O6067" s="1">
        <v>44738</v>
      </c>
      <c r="P6067" s="3">
        <f t="shared" si="189"/>
        <v>22</v>
      </c>
      <c r="Q6067" t="s">
        <v>23</v>
      </c>
      <c r="R6067" t="s">
        <v>33</v>
      </c>
    </row>
    <row r="6068" spans="1:18" x14ac:dyDescent="0.25">
      <c r="A6068" t="s">
        <v>16739</v>
      </c>
      <c r="B6068" s="3">
        <v>70</v>
      </c>
      <c r="C6068" s="3" t="str" cm="1">
        <f t="array" ref="C6068">_xlfn.IFS(B6068&lt;35,"Young",B6068&lt;60,"Middle",TRUE,"Senior")</f>
        <v>Senior</v>
      </c>
      <c r="D6068" t="s">
        <v>16</v>
      </c>
      <c r="E6068" t="str">
        <f t="shared" si="188"/>
        <v>Senior-Female</v>
      </c>
      <c r="F6068" t="s">
        <v>50</v>
      </c>
      <c r="G6068" t="s">
        <v>28</v>
      </c>
      <c r="H6068" s="1">
        <v>43958</v>
      </c>
      <c r="I6068" t="s">
        <v>16740</v>
      </c>
      <c r="J6068" t="s">
        <v>16741</v>
      </c>
      <c r="K6068" t="s">
        <v>21</v>
      </c>
      <c r="L6068">
        <v>36590.753750000003</v>
      </c>
      <c r="M6068">
        <v>443</v>
      </c>
      <c r="N6068" t="s">
        <v>43</v>
      </c>
      <c r="O6068" s="1">
        <v>43986</v>
      </c>
      <c r="P6068" s="3">
        <f t="shared" si="189"/>
        <v>28</v>
      </c>
      <c r="Q6068" t="s">
        <v>23</v>
      </c>
      <c r="R6068" t="s">
        <v>45</v>
      </c>
    </row>
    <row r="6069" spans="1:18" x14ac:dyDescent="0.25">
      <c r="A6069" t="s">
        <v>16742</v>
      </c>
      <c r="B6069" s="3">
        <v>20</v>
      </c>
      <c r="C6069" s="3" t="str" cm="1">
        <f t="array" ref="C6069">_xlfn.IFS(B6069&lt;35,"Young",B6069&lt;60,"Middle",TRUE,"Senior")</f>
        <v>Young</v>
      </c>
      <c r="D6069" t="s">
        <v>16</v>
      </c>
      <c r="E6069" t="str">
        <f t="shared" si="188"/>
        <v>Young-Female</v>
      </c>
      <c r="F6069" t="s">
        <v>17</v>
      </c>
      <c r="G6069" t="s">
        <v>18</v>
      </c>
      <c r="H6069" s="1">
        <v>44965</v>
      </c>
      <c r="I6069" t="s">
        <v>16743</v>
      </c>
      <c r="J6069" t="s">
        <v>16744</v>
      </c>
      <c r="K6069" t="s">
        <v>31</v>
      </c>
      <c r="L6069">
        <v>1779.126861</v>
      </c>
      <c r="M6069">
        <v>332</v>
      </c>
      <c r="N6069" t="s">
        <v>43</v>
      </c>
      <c r="O6069" s="1">
        <v>44984</v>
      </c>
      <c r="P6069" s="3">
        <f t="shared" si="189"/>
        <v>19</v>
      </c>
      <c r="Q6069" t="s">
        <v>49</v>
      </c>
      <c r="R6069" t="s">
        <v>45</v>
      </c>
    </row>
    <row r="6070" spans="1:18" x14ac:dyDescent="0.25">
      <c r="A6070" t="s">
        <v>16745</v>
      </c>
      <c r="B6070" s="3">
        <v>84</v>
      </c>
      <c r="C6070" s="3" t="str" cm="1">
        <f t="array" ref="C6070">_xlfn.IFS(B6070&lt;35,"Young",B6070&lt;60,"Middle",TRUE,"Senior")</f>
        <v>Senior</v>
      </c>
      <c r="D6070" t="s">
        <v>26</v>
      </c>
      <c r="E6070" t="str">
        <f t="shared" si="188"/>
        <v>Senior-Male</v>
      </c>
      <c r="F6070" t="s">
        <v>90</v>
      </c>
      <c r="G6070" t="s">
        <v>28</v>
      </c>
      <c r="H6070" s="1">
        <v>44675</v>
      </c>
      <c r="I6070" t="s">
        <v>16746</v>
      </c>
      <c r="J6070" t="s">
        <v>16747</v>
      </c>
      <c r="K6070" t="s">
        <v>21</v>
      </c>
      <c r="L6070">
        <v>24063.26283</v>
      </c>
      <c r="M6070">
        <v>311</v>
      </c>
      <c r="N6070" t="s">
        <v>43</v>
      </c>
      <c r="O6070" s="1">
        <v>44682</v>
      </c>
      <c r="P6070" s="3">
        <f t="shared" si="189"/>
        <v>7</v>
      </c>
      <c r="Q6070" t="s">
        <v>85</v>
      </c>
      <c r="R6070" t="s">
        <v>45</v>
      </c>
    </row>
    <row r="6071" spans="1:18" x14ac:dyDescent="0.25">
      <c r="A6071" t="s">
        <v>16748</v>
      </c>
      <c r="B6071" s="3">
        <v>29</v>
      </c>
      <c r="C6071" s="3" t="str" cm="1">
        <f t="array" ref="C6071">_xlfn.IFS(B6071&lt;35,"Young",B6071&lt;60,"Middle",TRUE,"Senior")</f>
        <v>Young</v>
      </c>
      <c r="D6071" t="s">
        <v>26</v>
      </c>
      <c r="E6071" t="str">
        <f t="shared" si="188"/>
        <v>Young-Male</v>
      </c>
      <c r="F6071" t="s">
        <v>27</v>
      </c>
      <c r="G6071" t="s">
        <v>70</v>
      </c>
      <c r="H6071" s="1">
        <v>44481</v>
      </c>
      <c r="I6071" t="s">
        <v>16749</v>
      </c>
      <c r="J6071" t="s">
        <v>16750</v>
      </c>
      <c r="K6071" t="s">
        <v>31</v>
      </c>
      <c r="L6071">
        <v>35974.423609999998</v>
      </c>
      <c r="M6071">
        <v>192</v>
      </c>
      <c r="N6071" t="s">
        <v>39</v>
      </c>
      <c r="O6071" s="1">
        <v>44483</v>
      </c>
      <c r="P6071" s="3">
        <f t="shared" si="189"/>
        <v>2</v>
      </c>
      <c r="Q6071" t="s">
        <v>44</v>
      </c>
      <c r="R6071" t="s">
        <v>24</v>
      </c>
    </row>
    <row r="6072" spans="1:18" x14ac:dyDescent="0.25">
      <c r="A6072" t="s">
        <v>16751</v>
      </c>
      <c r="B6072" s="3">
        <v>38</v>
      </c>
      <c r="C6072" s="3" t="str" cm="1">
        <f t="array" ref="C6072">_xlfn.IFS(B6072&lt;35,"Young",B6072&lt;60,"Middle",TRUE,"Senior")</f>
        <v>Middle</v>
      </c>
      <c r="D6072" t="s">
        <v>26</v>
      </c>
      <c r="E6072" t="str">
        <f t="shared" si="188"/>
        <v>Middle-Male</v>
      </c>
      <c r="F6072" t="s">
        <v>90</v>
      </c>
      <c r="G6072" t="s">
        <v>28</v>
      </c>
      <c r="H6072" s="1">
        <v>43508</v>
      </c>
      <c r="I6072" t="s">
        <v>16752</v>
      </c>
      <c r="J6072" t="s">
        <v>16753</v>
      </c>
      <c r="K6072" t="s">
        <v>31</v>
      </c>
      <c r="L6072">
        <v>2632.0130800000002</v>
      </c>
      <c r="M6072">
        <v>136</v>
      </c>
      <c r="N6072" t="s">
        <v>39</v>
      </c>
      <c r="O6072" s="1">
        <v>43536</v>
      </c>
      <c r="P6072" s="3">
        <f t="shared" si="189"/>
        <v>28</v>
      </c>
      <c r="Q6072" t="s">
        <v>23</v>
      </c>
      <c r="R6072" t="s">
        <v>24</v>
      </c>
    </row>
    <row r="6073" spans="1:18" x14ac:dyDescent="0.25">
      <c r="A6073" t="s">
        <v>16754</v>
      </c>
      <c r="B6073" s="3">
        <v>46</v>
      </c>
      <c r="C6073" s="3" t="str" cm="1">
        <f t="array" ref="C6073">_xlfn.IFS(B6073&lt;35,"Young",B6073&lt;60,"Middle",TRUE,"Senior")</f>
        <v>Middle</v>
      </c>
      <c r="D6073" t="s">
        <v>16</v>
      </c>
      <c r="E6073" t="str">
        <f t="shared" si="188"/>
        <v>Middle-Female</v>
      </c>
      <c r="F6073" t="s">
        <v>230</v>
      </c>
      <c r="G6073" t="s">
        <v>18</v>
      </c>
      <c r="H6073" s="1">
        <v>44651</v>
      </c>
      <c r="I6073" t="s">
        <v>16755</v>
      </c>
      <c r="J6073" t="s">
        <v>16756</v>
      </c>
      <c r="K6073" t="s">
        <v>21</v>
      </c>
      <c r="L6073">
        <v>50427.587480000002</v>
      </c>
      <c r="M6073">
        <v>255</v>
      </c>
      <c r="N6073" t="s">
        <v>43</v>
      </c>
      <c r="O6073" s="1">
        <v>44675</v>
      </c>
      <c r="P6073" s="3">
        <f t="shared" si="189"/>
        <v>24</v>
      </c>
      <c r="Q6073" t="s">
        <v>49</v>
      </c>
      <c r="R6073" t="s">
        <v>24</v>
      </c>
    </row>
    <row r="6074" spans="1:18" x14ac:dyDescent="0.25">
      <c r="A6074" t="s">
        <v>7527</v>
      </c>
      <c r="B6074" s="3">
        <v>40</v>
      </c>
      <c r="C6074" s="3" t="str" cm="1">
        <f t="array" ref="C6074">_xlfn.IFS(B6074&lt;35,"Young",B6074&lt;60,"Middle",TRUE,"Senior")</f>
        <v>Middle</v>
      </c>
      <c r="D6074" t="s">
        <v>26</v>
      </c>
      <c r="E6074" t="str">
        <f t="shared" si="188"/>
        <v>Middle-Male</v>
      </c>
      <c r="F6074" t="s">
        <v>50</v>
      </c>
      <c r="G6074" t="s">
        <v>26592</v>
      </c>
      <c r="H6074" s="1">
        <v>44212</v>
      </c>
      <c r="I6074" t="s">
        <v>16757</v>
      </c>
      <c r="J6074" t="s">
        <v>16758</v>
      </c>
      <c r="K6074" t="s">
        <v>61</v>
      </c>
      <c r="L6074">
        <v>15333.998890000001</v>
      </c>
      <c r="M6074">
        <v>242</v>
      </c>
      <c r="N6074" t="s">
        <v>39</v>
      </c>
      <c r="O6074" s="1">
        <v>44230</v>
      </c>
      <c r="P6074" s="3">
        <f t="shared" si="189"/>
        <v>18</v>
      </c>
      <c r="Q6074" t="s">
        <v>49</v>
      </c>
      <c r="R6074" t="s">
        <v>24</v>
      </c>
    </row>
    <row r="6075" spans="1:18" x14ac:dyDescent="0.25">
      <c r="A6075" t="s">
        <v>16759</v>
      </c>
      <c r="B6075" s="3">
        <v>74</v>
      </c>
      <c r="C6075" s="3" t="str" cm="1">
        <f t="array" ref="C6075">_xlfn.IFS(B6075&lt;35,"Young",B6075&lt;60,"Middle",TRUE,"Senior")</f>
        <v>Senior</v>
      </c>
      <c r="D6075" t="s">
        <v>26</v>
      </c>
      <c r="E6075" t="str">
        <f t="shared" si="188"/>
        <v>Senior-Male</v>
      </c>
      <c r="F6075" t="s">
        <v>90</v>
      </c>
      <c r="G6075" t="s">
        <v>70</v>
      </c>
      <c r="H6075" s="1">
        <v>43842</v>
      </c>
      <c r="I6075" t="s">
        <v>16760</v>
      </c>
      <c r="J6075" t="s">
        <v>16761</v>
      </c>
      <c r="K6075" t="s">
        <v>21</v>
      </c>
      <c r="L6075">
        <v>7767.7644049999999</v>
      </c>
      <c r="M6075">
        <v>294</v>
      </c>
      <c r="N6075" t="s">
        <v>39</v>
      </c>
      <c r="O6075" s="1">
        <v>43855</v>
      </c>
      <c r="P6075" s="3">
        <f t="shared" si="189"/>
        <v>13</v>
      </c>
      <c r="Q6075" t="s">
        <v>44</v>
      </c>
      <c r="R6075" t="s">
        <v>24</v>
      </c>
    </row>
    <row r="6076" spans="1:18" x14ac:dyDescent="0.25">
      <c r="A6076" t="s">
        <v>16762</v>
      </c>
      <c r="B6076" s="3">
        <v>65</v>
      </c>
      <c r="C6076" s="3" t="str" cm="1">
        <f t="array" ref="C6076">_xlfn.IFS(B6076&lt;35,"Young",B6076&lt;60,"Middle",TRUE,"Senior")</f>
        <v>Senior</v>
      </c>
      <c r="D6076" t="s">
        <v>16</v>
      </c>
      <c r="E6076" t="str">
        <f t="shared" si="188"/>
        <v>Senior-Female</v>
      </c>
      <c r="F6076" t="s">
        <v>17</v>
      </c>
      <c r="G6076" t="s">
        <v>70</v>
      </c>
      <c r="H6076" s="1">
        <v>45141</v>
      </c>
      <c r="I6076" t="s">
        <v>16763</v>
      </c>
      <c r="J6076" t="s">
        <v>16764</v>
      </c>
      <c r="K6076" t="s">
        <v>21</v>
      </c>
      <c r="L6076">
        <v>2930.3983800000001</v>
      </c>
      <c r="M6076">
        <v>154</v>
      </c>
      <c r="N6076" t="s">
        <v>22</v>
      </c>
      <c r="O6076" s="1">
        <v>45143</v>
      </c>
      <c r="P6076" s="3">
        <f t="shared" si="189"/>
        <v>2</v>
      </c>
      <c r="Q6076" t="s">
        <v>23</v>
      </c>
      <c r="R6076" t="s">
        <v>33</v>
      </c>
    </row>
    <row r="6077" spans="1:18" x14ac:dyDescent="0.25">
      <c r="A6077" t="s">
        <v>16765</v>
      </c>
      <c r="B6077" s="3">
        <v>80</v>
      </c>
      <c r="C6077" s="3" t="str" cm="1">
        <f t="array" ref="C6077">_xlfn.IFS(B6077&lt;35,"Young",B6077&lt;60,"Middle",TRUE,"Senior")</f>
        <v>Senior</v>
      </c>
      <c r="D6077" t="s">
        <v>26</v>
      </c>
      <c r="E6077" t="str">
        <f t="shared" si="188"/>
        <v>Senior-Male</v>
      </c>
      <c r="F6077" t="s">
        <v>230</v>
      </c>
      <c r="G6077" t="s">
        <v>26593</v>
      </c>
      <c r="H6077" s="1">
        <v>44757</v>
      </c>
      <c r="I6077" t="s">
        <v>16766</v>
      </c>
      <c r="J6077" t="s">
        <v>16767</v>
      </c>
      <c r="K6077" t="s">
        <v>21</v>
      </c>
      <c r="L6077">
        <v>6104.2499870000001</v>
      </c>
      <c r="M6077">
        <v>113</v>
      </c>
      <c r="N6077" t="s">
        <v>39</v>
      </c>
      <c r="O6077" s="1">
        <v>44768</v>
      </c>
      <c r="P6077" s="3">
        <f t="shared" si="189"/>
        <v>11</v>
      </c>
      <c r="Q6077" t="s">
        <v>23</v>
      </c>
      <c r="R6077" t="s">
        <v>45</v>
      </c>
    </row>
    <row r="6078" spans="1:18" x14ac:dyDescent="0.25">
      <c r="A6078" t="s">
        <v>16768</v>
      </c>
      <c r="B6078" s="3">
        <v>60</v>
      </c>
      <c r="C6078" s="3" t="str" cm="1">
        <f t="array" ref="C6078">_xlfn.IFS(B6078&lt;35,"Young",B6078&lt;60,"Middle",TRUE,"Senior")</f>
        <v>Senior</v>
      </c>
      <c r="D6078" t="s">
        <v>26</v>
      </c>
      <c r="E6078" t="str">
        <f t="shared" si="188"/>
        <v>Senior-Male</v>
      </c>
      <c r="F6078" t="s">
        <v>17</v>
      </c>
      <c r="G6078" t="s">
        <v>70</v>
      </c>
      <c r="H6078" s="1">
        <v>44396</v>
      </c>
      <c r="I6078" t="s">
        <v>16769</v>
      </c>
      <c r="J6078" t="s">
        <v>16770</v>
      </c>
      <c r="K6078" t="s">
        <v>21</v>
      </c>
      <c r="L6078">
        <v>45338.4522</v>
      </c>
      <c r="M6078">
        <v>118</v>
      </c>
      <c r="N6078" t="s">
        <v>39</v>
      </c>
      <c r="O6078" s="1">
        <v>44414</v>
      </c>
      <c r="P6078" s="3">
        <f t="shared" si="189"/>
        <v>18</v>
      </c>
      <c r="Q6078" t="s">
        <v>44</v>
      </c>
      <c r="R6078" t="s">
        <v>45</v>
      </c>
    </row>
    <row r="6079" spans="1:18" x14ac:dyDescent="0.25">
      <c r="A6079" t="s">
        <v>16771</v>
      </c>
      <c r="B6079" s="3">
        <v>80</v>
      </c>
      <c r="C6079" s="3" t="str" cm="1">
        <f t="array" ref="C6079">_xlfn.IFS(B6079&lt;35,"Young",B6079&lt;60,"Middle",TRUE,"Senior")</f>
        <v>Senior</v>
      </c>
      <c r="D6079" t="s">
        <v>16</v>
      </c>
      <c r="E6079" t="str">
        <f t="shared" si="188"/>
        <v>Senior-Female</v>
      </c>
      <c r="F6079" t="s">
        <v>115</v>
      </c>
      <c r="G6079" t="s">
        <v>70</v>
      </c>
      <c r="H6079" s="1">
        <v>43565</v>
      </c>
      <c r="I6079" t="s">
        <v>16772</v>
      </c>
      <c r="J6079" t="s">
        <v>16773</v>
      </c>
      <c r="K6079" t="s">
        <v>21</v>
      </c>
      <c r="L6079">
        <v>1991.245328</v>
      </c>
      <c r="M6079">
        <v>292</v>
      </c>
      <c r="N6079" t="s">
        <v>39</v>
      </c>
      <c r="O6079" s="1">
        <v>43584</v>
      </c>
      <c r="P6079" s="3">
        <f t="shared" si="189"/>
        <v>19</v>
      </c>
      <c r="Q6079" t="s">
        <v>49</v>
      </c>
      <c r="R6079" t="s">
        <v>24</v>
      </c>
    </row>
    <row r="6080" spans="1:18" x14ac:dyDescent="0.25">
      <c r="A6080" t="s">
        <v>16774</v>
      </c>
      <c r="B6080" s="3">
        <v>23</v>
      </c>
      <c r="C6080" s="3" t="str" cm="1">
        <f t="array" ref="C6080">_xlfn.IFS(B6080&lt;35,"Young",B6080&lt;60,"Middle",TRUE,"Senior")</f>
        <v>Young</v>
      </c>
      <c r="D6080" t="s">
        <v>16</v>
      </c>
      <c r="E6080" t="str">
        <f t="shared" si="188"/>
        <v>Young-Female</v>
      </c>
      <c r="F6080" t="s">
        <v>115</v>
      </c>
      <c r="G6080" t="s">
        <v>26593</v>
      </c>
      <c r="H6080" s="1">
        <v>44067</v>
      </c>
      <c r="I6080" t="s">
        <v>5394</v>
      </c>
      <c r="J6080" t="s">
        <v>16775</v>
      </c>
      <c r="K6080" t="s">
        <v>57</v>
      </c>
      <c r="L6080">
        <v>14748.032090000001</v>
      </c>
      <c r="M6080">
        <v>125</v>
      </c>
      <c r="N6080" t="s">
        <v>43</v>
      </c>
      <c r="O6080" s="1">
        <v>44079</v>
      </c>
      <c r="P6080" s="3">
        <f t="shared" si="189"/>
        <v>12</v>
      </c>
      <c r="Q6080" t="s">
        <v>32</v>
      </c>
      <c r="R6080" t="s">
        <v>24</v>
      </c>
    </row>
    <row r="6081" spans="1:18" x14ac:dyDescent="0.25">
      <c r="A6081" t="s">
        <v>16776</v>
      </c>
      <c r="B6081" s="3">
        <v>70</v>
      </c>
      <c r="C6081" s="3" t="str" cm="1">
        <f t="array" ref="C6081">_xlfn.IFS(B6081&lt;35,"Young",B6081&lt;60,"Middle",TRUE,"Senior")</f>
        <v>Senior</v>
      </c>
      <c r="D6081" t="s">
        <v>16</v>
      </c>
      <c r="E6081" t="str">
        <f t="shared" si="188"/>
        <v>Senior-Female</v>
      </c>
      <c r="F6081" t="s">
        <v>50</v>
      </c>
      <c r="G6081" t="s">
        <v>18</v>
      </c>
      <c r="H6081" s="1">
        <v>43900</v>
      </c>
      <c r="I6081" t="s">
        <v>16777</v>
      </c>
      <c r="J6081" t="s">
        <v>16778</v>
      </c>
      <c r="K6081" t="s">
        <v>21</v>
      </c>
      <c r="L6081">
        <v>29172.305830000001</v>
      </c>
      <c r="M6081">
        <v>253</v>
      </c>
      <c r="N6081" t="s">
        <v>43</v>
      </c>
      <c r="O6081" s="1">
        <v>43926</v>
      </c>
      <c r="P6081" s="3">
        <f t="shared" si="189"/>
        <v>26</v>
      </c>
      <c r="Q6081" t="s">
        <v>49</v>
      </c>
      <c r="R6081" t="s">
        <v>33</v>
      </c>
    </row>
    <row r="6082" spans="1:18" x14ac:dyDescent="0.25">
      <c r="A6082" t="s">
        <v>16779</v>
      </c>
      <c r="B6082" s="3">
        <v>63</v>
      </c>
      <c r="C6082" s="3" t="str" cm="1">
        <f t="array" ref="C6082">_xlfn.IFS(B6082&lt;35,"Young",B6082&lt;60,"Middle",TRUE,"Senior")</f>
        <v>Senior</v>
      </c>
      <c r="D6082" t="s">
        <v>16</v>
      </c>
      <c r="E6082" t="str">
        <f t="shared" si="188"/>
        <v>Senior-Female</v>
      </c>
      <c r="F6082" t="s">
        <v>230</v>
      </c>
      <c r="G6082" t="s">
        <v>70</v>
      </c>
      <c r="H6082" s="1">
        <v>45197</v>
      </c>
      <c r="I6082" t="s">
        <v>16780</v>
      </c>
      <c r="J6082" t="s">
        <v>16781</v>
      </c>
      <c r="K6082" t="s">
        <v>21</v>
      </c>
      <c r="L6082">
        <v>64687.716050000003</v>
      </c>
      <c r="M6082">
        <v>252</v>
      </c>
      <c r="N6082" t="s">
        <v>39</v>
      </c>
      <c r="O6082" s="1">
        <v>45204</v>
      </c>
      <c r="P6082" s="3">
        <f t="shared" si="189"/>
        <v>7</v>
      </c>
      <c r="Q6082" t="s">
        <v>85</v>
      </c>
      <c r="R6082" t="s">
        <v>24</v>
      </c>
    </row>
    <row r="6083" spans="1:18" x14ac:dyDescent="0.25">
      <c r="A6083" t="s">
        <v>16782</v>
      </c>
      <c r="B6083" s="3">
        <v>31</v>
      </c>
      <c r="C6083" s="3" t="str" cm="1">
        <f t="array" ref="C6083">_xlfn.IFS(B6083&lt;35,"Young",B6083&lt;60,"Middle",TRUE,"Senior")</f>
        <v>Young</v>
      </c>
      <c r="D6083" t="s">
        <v>26</v>
      </c>
      <c r="E6083" t="str">
        <f t="shared" ref="E6083:E6146" si="190">C6083 &amp; "-" &amp; D6083</f>
        <v>Young-Male</v>
      </c>
      <c r="F6083" t="s">
        <v>115</v>
      </c>
      <c r="G6083" t="s">
        <v>26592</v>
      </c>
      <c r="H6083" s="1">
        <v>45083</v>
      </c>
      <c r="I6083" t="s">
        <v>11894</v>
      </c>
      <c r="J6083" t="s">
        <v>16783</v>
      </c>
      <c r="K6083" t="s">
        <v>61</v>
      </c>
      <c r="L6083">
        <v>35757.871229999997</v>
      </c>
      <c r="M6083">
        <v>394</v>
      </c>
      <c r="N6083" t="s">
        <v>22</v>
      </c>
      <c r="O6083" s="1">
        <v>45091</v>
      </c>
      <c r="P6083" s="3">
        <f t="shared" ref="P6083:P6146" si="191">O6083-H6083</f>
        <v>8</v>
      </c>
      <c r="Q6083" t="s">
        <v>32</v>
      </c>
      <c r="R6083" t="s">
        <v>24</v>
      </c>
    </row>
    <row r="6084" spans="1:18" x14ac:dyDescent="0.25">
      <c r="A6084" t="s">
        <v>16784</v>
      </c>
      <c r="B6084" s="3">
        <v>77</v>
      </c>
      <c r="C6084" s="3" t="str" cm="1">
        <f t="array" ref="C6084">_xlfn.IFS(B6084&lt;35,"Young",B6084&lt;60,"Middle",TRUE,"Senior")</f>
        <v>Senior</v>
      </c>
      <c r="D6084" t="s">
        <v>26</v>
      </c>
      <c r="E6084" t="str">
        <f t="shared" si="190"/>
        <v>Senior-Male</v>
      </c>
      <c r="F6084" t="s">
        <v>90</v>
      </c>
      <c r="G6084" t="s">
        <v>26592</v>
      </c>
      <c r="H6084" s="1">
        <v>44447</v>
      </c>
      <c r="I6084" t="s">
        <v>16785</v>
      </c>
      <c r="J6084" t="s">
        <v>16786</v>
      </c>
      <c r="K6084" t="s">
        <v>21</v>
      </c>
      <c r="L6084">
        <v>18892.821260000001</v>
      </c>
      <c r="M6084">
        <v>362</v>
      </c>
      <c r="N6084" t="s">
        <v>43</v>
      </c>
      <c r="O6084" s="1">
        <v>44474</v>
      </c>
      <c r="P6084" s="3">
        <f t="shared" si="191"/>
        <v>27</v>
      </c>
      <c r="Q6084" t="s">
        <v>44</v>
      </c>
      <c r="R6084" t="s">
        <v>45</v>
      </c>
    </row>
    <row r="6085" spans="1:18" x14ac:dyDescent="0.25">
      <c r="A6085" t="s">
        <v>16787</v>
      </c>
      <c r="B6085" s="3">
        <v>53</v>
      </c>
      <c r="C6085" s="3" t="str" cm="1">
        <f t="array" ref="C6085">_xlfn.IFS(B6085&lt;35,"Young",B6085&lt;60,"Middle",TRUE,"Senior")</f>
        <v>Middle</v>
      </c>
      <c r="D6085" t="s">
        <v>26</v>
      </c>
      <c r="E6085" t="str">
        <f t="shared" si="190"/>
        <v>Middle-Male</v>
      </c>
      <c r="F6085" t="s">
        <v>17</v>
      </c>
      <c r="G6085" t="s">
        <v>26593</v>
      </c>
      <c r="H6085" s="1">
        <v>44170</v>
      </c>
      <c r="I6085" t="s">
        <v>10151</v>
      </c>
      <c r="J6085" t="s">
        <v>16788</v>
      </c>
      <c r="K6085" t="s">
        <v>31</v>
      </c>
      <c r="L6085">
        <v>34915.25475</v>
      </c>
      <c r="M6085">
        <v>372</v>
      </c>
      <c r="N6085" t="s">
        <v>43</v>
      </c>
      <c r="O6085" s="1">
        <v>44181</v>
      </c>
      <c r="P6085" s="3">
        <f t="shared" si="191"/>
        <v>11</v>
      </c>
      <c r="Q6085" t="s">
        <v>85</v>
      </c>
      <c r="R6085" t="s">
        <v>45</v>
      </c>
    </row>
    <row r="6086" spans="1:18" x14ac:dyDescent="0.25">
      <c r="A6086" t="s">
        <v>16789</v>
      </c>
      <c r="B6086" s="3">
        <v>74</v>
      </c>
      <c r="C6086" s="3" t="str" cm="1">
        <f t="array" ref="C6086">_xlfn.IFS(B6086&lt;35,"Young",B6086&lt;60,"Middle",TRUE,"Senior")</f>
        <v>Senior</v>
      </c>
      <c r="D6086" t="s">
        <v>16</v>
      </c>
      <c r="E6086" t="str">
        <f t="shared" si="190"/>
        <v>Senior-Female</v>
      </c>
      <c r="F6086" t="s">
        <v>90</v>
      </c>
      <c r="G6086" t="s">
        <v>18</v>
      </c>
      <c r="H6086" s="1">
        <v>45161</v>
      </c>
      <c r="I6086" t="s">
        <v>16790</v>
      </c>
      <c r="J6086" t="s">
        <v>16791</v>
      </c>
      <c r="K6086" t="s">
        <v>21</v>
      </c>
      <c r="L6086">
        <v>15686.50138</v>
      </c>
      <c r="M6086">
        <v>457</v>
      </c>
      <c r="N6086" t="s">
        <v>43</v>
      </c>
      <c r="O6086" s="1">
        <v>45170</v>
      </c>
      <c r="P6086" s="3">
        <f t="shared" si="191"/>
        <v>9</v>
      </c>
      <c r="Q6086" t="s">
        <v>32</v>
      </c>
      <c r="R6086" t="s">
        <v>45</v>
      </c>
    </row>
    <row r="6087" spans="1:18" x14ac:dyDescent="0.25">
      <c r="A6087" t="s">
        <v>16792</v>
      </c>
      <c r="B6087" s="3">
        <v>61</v>
      </c>
      <c r="C6087" s="3" t="str" cm="1">
        <f t="array" ref="C6087">_xlfn.IFS(B6087&lt;35,"Young",B6087&lt;60,"Middle",TRUE,"Senior")</f>
        <v>Senior</v>
      </c>
      <c r="D6087" t="s">
        <v>26</v>
      </c>
      <c r="E6087" t="str">
        <f t="shared" si="190"/>
        <v>Senior-Male</v>
      </c>
      <c r="F6087" t="s">
        <v>230</v>
      </c>
      <c r="G6087" t="s">
        <v>70</v>
      </c>
      <c r="H6087" s="1">
        <v>44650</v>
      </c>
      <c r="I6087" t="s">
        <v>16793</v>
      </c>
      <c r="J6087" t="s">
        <v>16794</v>
      </c>
      <c r="K6087" t="s">
        <v>21</v>
      </c>
      <c r="L6087">
        <v>27870.576410000001</v>
      </c>
      <c r="M6087">
        <v>257</v>
      </c>
      <c r="N6087" t="s">
        <v>43</v>
      </c>
      <c r="O6087" s="1">
        <v>44652</v>
      </c>
      <c r="P6087" s="3">
        <f t="shared" si="191"/>
        <v>2</v>
      </c>
      <c r="Q6087" t="s">
        <v>85</v>
      </c>
      <c r="R6087" t="s">
        <v>45</v>
      </c>
    </row>
    <row r="6088" spans="1:18" x14ac:dyDescent="0.25">
      <c r="A6088" t="s">
        <v>16795</v>
      </c>
      <c r="B6088" s="3">
        <v>24</v>
      </c>
      <c r="C6088" s="3" t="str" cm="1">
        <f t="array" ref="C6088">_xlfn.IFS(B6088&lt;35,"Young",B6088&lt;60,"Middle",TRUE,"Senior")</f>
        <v>Young</v>
      </c>
      <c r="D6088" t="s">
        <v>26</v>
      </c>
      <c r="E6088" t="str">
        <f t="shared" si="190"/>
        <v>Young-Male</v>
      </c>
      <c r="F6088" t="s">
        <v>27</v>
      </c>
      <c r="G6088" t="s">
        <v>36</v>
      </c>
      <c r="H6088" s="1">
        <v>45065</v>
      </c>
      <c r="I6088" t="s">
        <v>16796</v>
      </c>
      <c r="J6088" t="s">
        <v>16797</v>
      </c>
      <c r="K6088" t="s">
        <v>61</v>
      </c>
      <c r="L6088">
        <v>8548.9338129999996</v>
      </c>
      <c r="M6088">
        <v>175</v>
      </c>
      <c r="N6088" t="s">
        <v>22</v>
      </c>
      <c r="O6088" s="1">
        <v>45082</v>
      </c>
      <c r="P6088" s="3">
        <f t="shared" si="191"/>
        <v>17</v>
      </c>
      <c r="Q6088" t="s">
        <v>23</v>
      </c>
      <c r="R6088" t="s">
        <v>33</v>
      </c>
    </row>
    <row r="6089" spans="1:18" x14ac:dyDescent="0.25">
      <c r="A6089" t="s">
        <v>14056</v>
      </c>
      <c r="B6089" s="3">
        <v>67</v>
      </c>
      <c r="C6089" s="3" t="str" cm="1">
        <f t="array" ref="C6089">_xlfn.IFS(B6089&lt;35,"Young",B6089&lt;60,"Middle",TRUE,"Senior")</f>
        <v>Senior</v>
      </c>
      <c r="D6089" t="s">
        <v>16</v>
      </c>
      <c r="E6089" t="str">
        <f t="shared" si="190"/>
        <v>Senior-Female</v>
      </c>
      <c r="F6089" t="s">
        <v>50</v>
      </c>
      <c r="G6089" t="s">
        <v>26593</v>
      </c>
      <c r="H6089" s="1">
        <v>43718</v>
      </c>
      <c r="I6089" t="s">
        <v>16798</v>
      </c>
      <c r="J6089" t="s">
        <v>16799</v>
      </c>
      <c r="K6089" t="s">
        <v>21</v>
      </c>
      <c r="L6089">
        <v>27309.912049999999</v>
      </c>
      <c r="M6089">
        <v>283</v>
      </c>
      <c r="N6089" t="s">
        <v>43</v>
      </c>
      <c r="O6089" s="1">
        <v>43733</v>
      </c>
      <c r="P6089" s="3">
        <f t="shared" si="191"/>
        <v>15</v>
      </c>
      <c r="Q6089" t="s">
        <v>23</v>
      </c>
      <c r="R6089" t="s">
        <v>45</v>
      </c>
    </row>
    <row r="6090" spans="1:18" x14ac:dyDescent="0.25">
      <c r="A6090" t="s">
        <v>16800</v>
      </c>
      <c r="B6090" s="3">
        <v>71</v>
      </c>
      <c r="C6090" s="3" t="str" cm="1">
        <f t="array" ref="C6090">_xlfn.IFS(B6090&lt;35,"Young",B6090&lt;60,"Middle",TRUE,"Senior")</f>
        <v>Senior</v>
      </c>
      <c r="D6090" t="s">
        <v>16</v>
      </c>
      <c r="E6090" t="str">
        <f t="shared" si="190"/>
        <v>Senior-Female</v>
      </c>
      <c r="F6090" t="s">
        <v>27</v>
      </c>
      <c r="G6090" t="s">
        <v>36</v>
      </c>
      <c r="H6090" s="1">
        <v>44222</v>
      </c>
      <c r="I6090" t="s">
        <v>16075</v>
      </c>
      <c r="J6090" t="s">
        <v>1597</v>
      </c>
      <c r="K6090" t="s">
        <v>21</v>
      </c>
      <c r="L6090">
        <v>8962.4301159999995</v>
      </c>
      <c r="M6090">
        <v>335</v>
      </c>
      <c r="N6090" t="s">
        <v>43</v>
      </c>
      <c r="O6090" s="1">
        <v>44252</v>
      </c>
      <c r="P6090" s="3">
        <f t="shared" si="191"/>
        <v>30</v>
      </c>
      <c r="Q6090" t="s">
        <v>44</v>
      </c>
      <c r="R6090" t="s">
        <v>45</v>
      </c>
    </row>
    <row r="6091" spans="1:18" x14ac:dyDescent="0.25">
      <c r="A6091" t="s">
        <v>16801</v>
      </c>
      <c r="B6091" s="3">
        <v>22</v>
      </c>
      <c r="C6091" s="3" t="str" cm="1">
        <f t="array" ref="C6091">_xlfn.IFS(B6091&lt;35,"Young",B6091&lt;60,"Middle",TRUE,"Senior")</f>
        <v>Young</v>
      </c>
      <c r="D6091" t="s">
        <v>16</v>
      </c>
      <c r="E6091" t="str">
        <f t="shared" si="190"/>
        <v>Young-Female</v>
      </c>
      <c r="F6091" t="s">
        <v>230</v>
      </c>
      <c r="G6091" t="s">
        <v>26593</v>
      </c>
      <c r="H6091" s="1">
        <v>43762</v>
      </c>
      <c r="I6091" t="s">
        <v>16802</v>
      </c>
      <c r="J6091" t="s">
        <v>16803</v>
      </c>
      <c r="K6091" t="s">
        <v>31</v>
      </c>
      <c r="L6091">
        <v>13290.43238</v>
      </c>
      <c r="M6091">
        <v>204</v>
      </c>
      <c r="N6091" t="s">
        <v>22</v>
      </c>
      <c r="O6091" s="1">
        <v>43774</v>
      </c>
      <c r="P6091" s="3">
        <f t="shared" si="191"/>
        <v>12</v>
      </c>
      <c r="Q6091" t="s">
        <v>32</v>
      </c>
      <c r="R6091" t="s">
        <v>24</v>
      </c>
    </row>
    <row r="6092" spans="1:18" x14ac:dyDescent="0.25">
      <c r="A6092" t="s">
        <v>16804</v>
      </c>
      <c r="B6092" s="3">
        <v>71</v>
      </c>
      <c r="C6092" s="3" t="str" cm="1">
        <f t="array" ref="C6092">_xlfn.IFS(B6092&lt;35,"Young",B6092&lt;60,"Middle",TRUE,"Senior")</f>
        <v>Senior</v>
      </c>
      <c r="D6092" t="s">
        <v>16</v>
      </c>
      <c r="E6092" t="str">
        <f t="shared" si="190"/>
        <v>Senior-Female</v>
      </c>
      <c r="F6092" t="s">
        <v>90</v>
      </c>
      <c r="G6092" t="s">
        <v>70</v>
      </c>
      <c r="H6092" s="1">
        <v>44207</v>
      </c>
      <c r="I6092" t="s">
        <v>16805</v>
      </c>
      <c r="J6092" t="s">
        <v>16806</v>
      </c>
      <c r="K6092" t="s">
        <v>21</v>
      </c>
      <c r="L6092">
        <v>22138.10889</v>
      </c>
      <c r="M6092">
        <v>135</v>
      </c>
      <c r="N6092" t="s">
        <v>39</v>
      </c>
      <c r="O6092" s="1">
        <v>44231</v>
      </c>
      <c r="P6092" s="3">
        <f t="shared" si="191"/>
        <v>24</v>
      </c>
      <c r="Q6092" t="s">
        <v>85</v>
      </c>
      <c r="R6092" t="s">
        <v>33</v>
      </c>
    </row>
    <row r="6093" spans="1:18" x14ac:dyDescent="0.25">
      <c r="A6093" t="s">
        <v>16807</v>
      </c>
      <c r="B6093" s="3">
        <v>79</v>
      </c>
      <c r="C6093" s="3" t="str" cm="1">
        <f t="array" ref="C6093">_xlfn.IFS(B6093&lt;35,"Young",B6093&lt;60,"Middle",TRUE,"Senior")</f>
        <v>Senior</v>
      </c>
      <c r="D6093" t="s">
        <v>16</v>
      </c>
      <c r="E6093" t="str">
        <f t="shared" si="190"/>
        <v>Senior-Female</v>
      </c>
      <c r="F6093" t="s">
        <v>17</v>
      </c>
      <c r="G6093" t="s">
        <v>26592</v>
      </c>
      <c r="H6093" s="1">
        <v>44239</v>
      </c>
      <c r="I6093" t="s">
        <v>16808</v>
      </c>
      <c r="J6093" t="s">
        <v>16809</v>
      </c>
      <c r="K6093" t="s">
        <v>21</v>
      </c>
      <c r="L6093">
        <v>4262.5259900000001</v>
      </c>
      <c r="M6093">
        <v>339</v>
      </c>
      <c r="N6093" t="s">
        <v>39</v>
      </c>
      <c r="O6093" s="1">
        <v>44267</v>
      </c>
      <c r="P6093" s="3">
        <f t="shared" si="191"/>
        <v>28</v>
      </c>
      <c r="Q6093" t="s">
        <v>44</v>
      </c>
      <c r="R6093" t="s">
        <v>33</v>
      </c>
    </row>
    <row r="6094" spans="1:18" x14ac:dyDescent="0.25">
      <c r="A6094" t="s">
        <v>16810</v>
      </c>
      <c r="B6094" s="3">
        <v>23</v>
      </c>
      <c r="C6094" s="3" t="str" cm="1">
        <f t="array" ref="C6094">_xlfn.IFS(B6094&lt;35,"Young",B6094&lt;60,"Middle",TRUE,"Senior")</f>
        <v>Young</v>
      </c>
      <c r="D6094" t="s">
        <v>26</v>
      </c>
      <c r="E6094" t="str">
        <f t="shared" si="190"/>
        <v>Young-Male</v>
      </c>
      <c r="F6094" t="s">
        <v>50</v>
      </c>
      <c r="G6094" t="s">
        <v>26593</v>
      </c>
      <c r="H6094" s="1">
        <v>44518</v>
      </c>
      <c r="I6094" t="s">
        <v>16811</v>
      </c>
      <c r="J6094" t="s">
        <v>16812</v>
      </c>
      <c r="K6094" t="s">
        <v>57</v>
      </c>
      <c r="L6094">
        <v>3290.1631189999998</v>
      </c>
      <c r="M6094">
        <v>122</v>
      </c>
      <c r="N6094" t="s">
        <v>39</v>
      </c>
      <c r="O6094" s="1">
        <v>44528</v>
      </c>
      <c r="P6094" s="3">
        <f t="shared" si="191"/>
        <v>10</v>
      </c>
      <c r="Q6094" t="s">
        <v>49</v>
      </c>
      <c r="R6094" t="s">
        <v>45</v>
      </c>
    </row>
    <row r="6095" spans="1:18" x14ac:dyDescent="0.25">
      <c r="A6095" t="s">
        <v>2046</v>
      </c>
      <c r="B6095" s="3">
        <v>59</v>
      </c>
      <c r="C6095" s="3" t="str" cm="1">
        <f t="array" ref="C6095">_xlfn.IFS(B6095&lt;35,"Young",B6095&lt;60,"Middle",TRUE,"Senior")</f>
        <v>Middle</v>
      </c>
      <c r="D6095" t="s">
        <v>16</v>
      </c>
      <c r="E6095" t="str">
        <f t="shared" si="190"/>
        <v>Middle-Female</v>
      </c>
      <c r="F6095" t="s">
        <v>230</v>
      </c>
      <c r="G6095" t="s">
        <v>26593</v>
      </c>
      <c r="H6095" s="1">
        <v>43451</v>
      </c>
      <c r="I6095" t="s">
        <v>16813</v>
      </c>
      <c r="J6095" t="s">
        <v>16814</v>
      </c>
      <c r="K6095" t="s">
        <v>61</v>
      </c>
      <c r="L6095">
        <v>8961.7510409999995</v>
      </c>
      <c r="M6095">
        <v>397</v>
      </c>
      <c r="N6095" t="s">
        <v>43</v>
      </c>
      <c r="O6095" s="1">
        <v>43456</v>
      </c>
      <c r="P6095" s="3">
        <f t="shared" si="191"/>
        <v>5</v>
      </c>
      <c r="Q6095" t="s">
        <v>32</v>
      </c>
      <c r="R6095" t="s">
        <v>45</v>
      </c>
    </row>
    <row r="6096" spans="1:18" x14ac:dyDescent="0.25">
      <c r="A6096" t="s">
        <v>16815</v>
      </c>
      <c r="B6096" s="3">
        <v>53</v>
      </c>
      <c r="C6096" s="3" t="str" cm="1">
        <f t="array" ref="C6096">_xlfn.IFS(B6096&lt;35,"Young",B6096&lt;60,"Middle",TRUE,"Senior")</f>
        <v>Middle</v>
      </c>
      <c r="D6096" t="s">
        <v>26</v>
      </c>
      <c r="E6096" t="str">
        <f t="shared" si="190"/>
        <v>Middle-Male</v>
      </c>
      <c r="F6096" t="s">
        <v>63</v>
      </c>
      <c r="G6096" t="s">
        <v>70</v>
      </c>
      <c r="H6096" s="1">
        <v>44254</v>
      </c>
      <c r="I6096" t="s">
        <v>16816</v>
      </c>
      <c r="J6096" t="s">
        <v>16817</v>
      </c>
      <c r="K6096" t="s">
        <v>31</v>
      </c>
      <c r="L6096">
        <v>73677.312340000004</v>
      </c>
      <c r="M6096">
        <v>131</v>
      </c>
      <c r="N6096" t="s">
        <v>39</v>
      </c>
      <c r="O6096" s="1">
        <v>44278</v>
      </c>
      <c r="P6096" s="3">
        <f t="shared" si="191"/>
        <v>24</v>
      </c>
      <c r="Q6096" t="s">
        <v>49</v>
      </c>
      <c r="R6096" t="s">
        <v>24</v>
      </c>
    </row>
    <row r="6097" spans="1:18" x14ac:dyDescent="0.25">
      <c r="A6097" t="s">
        <v>16818</v>
      </c>
      <c r="B6097" s="3">
        <v>22</v>
      </c>
      <c r="C6097" s="3" t="str" cm="1">
        <f t="array" ref="C6097">_xlfn.IFS(B6097&lt;35,"Young",B6097&lt;60,"Middle",TRUE,"Senior")</f>
        <v>Young</v>
      </c>
      <c r="D6097" t="s">
        <v>16</v>
      </c>
      <c r="E6097" t="str">
        <f t="shared" si="190"/>
        <v>Young-Female</v>
      </c>
      <c r="F6097" t="s">
        <v>63</v>
      </c>
      <c r="G6097" t="s">
        <v>28</v>
      </c>
      <c r="H6097" s="1">
        <v>45214</v>
      </c>
      <c r="I6097" t="s">
        <v>16819</v>
      </c>
      <c r="J6097" t="s">
        <v>16820</v>
      </c>
      <c r="K6097" t="s">
        <v>53</v>
      </c>
      <c r="L6097">
        <v>29612.90107</v>
      </c>
      <c r="M6097">
        <v>218</v>
      </c>
      <c r="N6097" t="s">
        <v>22</v>
      </c>
      <c r="O6097" s="1">
        <v>45224</v>
      </c>
      <c r="P6097" s="3">
        <f t="shared" si="191"/>
        <v>10</v>
      </c>
      <c r="Q6097" t="s">
        <v>85</v>
      </c>
      <c r="R6097" t="s">
        <v>33</v>
      </c>
    </row>
    <row r="6098" spans="1:18" x14ac:dyDescent="0.25">
      <c r="A6098" t="s">
        <v>16821</v>
      </c>
      <c r="B6098" s="3">
        <v>84</v>
      </c>
      <c r="C6098" s="3" t="str" cm="1">
        <f t="array" ref="C6098">_xlfn.IFS(B6098&lt;35,"Young",B6098&lt;60,"Middle",TRUE,"Senior")</f>
        <v>Senior</v>
      </c>
      <c r="D6098" t="s">
        <v>16</v>
      </c>
      <c r="E6098" t="str">
        <f t="shared" si="190"/>
        <v>Senior-Female</v>
      </c>
      <c r="F6098" t="s">
        <v>90</v>
      </c>
      <c r="G6098" t="s">
        <v>70</v>
      </c>
      <c r="H6098" s="1">
        <v>43559</v>
      </c>
      <c r="I6098" t="s">
        <v>16822</v>
      </c>
      <c r="J6098" t="s">
        <v>13074</v>
      </c>
      <c r="K6098" t="s">
        <v>21</v>
      </c>
      <c r="L6098">
        <v>22210.85</v>
      </c>
      <c r="M6098">
        <v>124</v>
      </c>
      <c r="N6098" t="s">
        <v>22</v>
      </c>
      <c r="O6098" s="1">
        <v>43560</v>
      </c>
      <c r="P6098" s="3">
        <f t="shared" si="191"/>
        <v>1</v>
      </c>
      <c r="Q6098" t="s">
        <v>44</v>
      </c>
      <c r="R6098" t="s">
        <v>24</v>
      </c>
    </row>
    <row r="6099" spans="1:18" x14ac:dyDescent="0.25">
      <c r="A6099" t="s">
        <v>16823</v>
      </c>
      <c r="B6099" s="3">
        <v>64</v>
      </c>
      <c r="C6099" s="3" t="str" cm="1">
        <f t="array" ref="C6099">_xlfn.IFS(B6099&lt;35,"Young",B6099&lt;60,"Middle",TRUE,"Senior")</f>
        <v>Senior</v>
      </c>
      <c r="D6099" t="s">
        <v>26</v>
      </c>
      <c r="E6099" t="str">
        <f t="shared" si="190"/>
        <v>Senior-Male</v>
      </c>
      <c r="F6099" t="s">
        <v>35</v>
      </c>
      <c r="G6099" t="s">
        <v>28</v>
      </c>
      <c r="H6099" s="1">
        <v>44123</v>
      </c>
      <c r="I6099" t="s">
        <v>16824</v>
      </c>
      <c r="J6099" t="s">
        <v>16825</v>
      </c>
      <c r="K6099" t="s">
        <v>21</v>
      </c>
      <c r="L6099">
        <v>17542.065019999998</v>
      </c>
      <c r="M6099">
        <v>170</v>
      </c>
      <c r="N6099" t="s">
        <v>22</v>
      </c>
      <c r="O6099" s="1">
        <v>44141</v>
      </c>
      <c r="P6099" s="3">
        <f t="shared" si="191"/>
        <v>18</v>
      </c>
      <c r="Q6099" t="s">
        <v>44</v>
      </c>
      <c r="R6099" t="s">
        <v>45</v>
      </c>
    </row>
    <row r="6100" spans="1:18" x14ac:dyDescent="0.25">
      <c r="A6100" t="s">
        <v>16826</v>
      </c>
      <c r="B6100" s="3">
        <v>67</v>
      </c>
      <c r="C6100" s="3" t="str" cm="1">
        <f t="array" ref="C6100">_xlfn.IFS(B6100&lt;35,"Young",B6100&lt;60,"Middle",TRUE,"Senior")</f>
        <v>Senior</v>
      </c>
      <c r="D6100" t="s">
        <v>16</v>
      </c>
      <c r="E6100" t="str">
        <f t="shared" si="190"/>
        <v>Senior-Female</v>
      </c>
      <c r="F6100" t="s">
        <v>63</v>
      </c>
      <c r="G6100" t="s">
        <v>36</v>
      </c>
      <c r="H6100" s="1">
        <v>43819</v>
      </c>
      <c r="I6100" t="s">
        <v>10053</v>
      </c>
      <c r="J6100" t="s">
        <v>16827</v>
      </c>
      <c r="K6100" t="s">
        <v>21</v>
      </c>
      <c r="L6100">
        <v>14569.405430000001</v>
      </c>
      <c r="M6100">
        <v>381</v>
      </c>
      <c r="N6100" t="s">
        <v>22</v>
      </c>
      <c r="O6100" s="1">
        <v>43835</v>
      </c>
      <c r="P6100" s="3">
        <f t="shared" si="191"/>
        <v>16</v>
      </c>
      <c r="Q6100" t="s">
        <v>85</v>
      </c>
      <c r="R6100" t="s">
        <v>24</v>
      </c>
    </row>
    <row r="6101" spans="1:18" x14ac:dyDescent="0.25">
      <c r="A6101" t="s">
        <v>16828</v>
      </c>
      <c r="B6101" s="3">
        <v>51</v>
      </c>
      <c r="C6101" s="3" t="str" cm="1">
        <f t="array" ref="C6101">_xlfn.IFS(B6101&lt;35,"Young",B6101&lt;60,"Middle",TRUE,"Senior")</f>
        <v>Middle</v>
      </c>
      <c r="D6101" t="s">
        <v>16</v>
      </c>
      <c r="E6101" t="str">
        <f t="shared" si="190"/>
        <v>Middle-Female</v>
      </c>
      <c r="F6101" t="s">
        <v>115</v>
      </c>
      <c r="G6101" t="s">
        <v>26592</v>
      </c>
      <c r="H6101" s="1">
        <v>44155</v>
      </c>
      <c r="I6101" t="s">
        <v>3512</v>
      </c>
      <c r="J6101" t="s">
        <v>16829</v>
      </c>
      <c r="K6101" t="s">
        <v>31</v>
      </c>
      <c r="L6101">
        <v>24072.691070000001</v>
      </c>
      <c r="M6101">
        <v>300</v>
      </c>
      <c r="N6101" t="s">
        <v>22</v>
      </c>
      <c r="O6101" s="1">
        <v>44160</v>
      </c>
      <c r="P6101" s="3">
        <f t="shared" si="191"/>
        <v>5</v>
      </c>
      <c r="Q6101" t="s">
        <v>44</v>
      </c>
      <c r="R6101" t="s">
        <v>45</v>
      </c>
    </row>
    <row r="6102" spans="1:18" x14ac:dyDescent="0.25">
      <c r="A6102" t="s">
        <v>16830</v>
      </c>
      <c r="B6102" s="3">
        <v>35</v>
      </c>
      <c r="C6102" s="3" t="str" cm="1">
        <f t="array" ref="C6102">_xlfn.IFS(B6102&lt;35,"Young",B6102&lt;60,"Middle",TRUE,"Senior")</f>
        <v>Middle</v>
      </c>
      <c r="D6102" t="s">
        <v>16</v>
      </c>
      <c r="E6102" t="str">
        <f t="shared" si="190"/>
        <v>Middle-Female</v>
      </c>
      <c r="F6102" t="s">
        <v>17</v>
      </c>
      <c r="G6102" t="s">
        <v>18</v>
      </c>
      <c r="H6102" s="1">
        <v>43542</v>
      </c>
      <c r="I6102" t="s">
        <v>16831</v>
      </c>
      <c r="J6102" t="s">
        <v>16832</v>
      </c>
      <c r="K6102" t="s">
        <v>31</v>
      </c>
      <c r="L6102">
        <v>20476.785980000001</v>
      </c>
      <c r="M6102">
        <v>156</v>
      </c>
      <c r="N6102" t="s">
        <v>43</v>
      </c>
      <c r="O6102" s="1">
        <v>43565</v>
      </c>
      <c r="P6102" s="3">
        <f t="shared" si="191"/>
        <v>23</v>
      </c>
      <c r="Q6102" t="s">
        <v>32</v>
      </c>
      <c r="R6102" t="s">
        <v>24</v>
      </c>
    </row>
    <row r="6103" spans="1:18" x14ac:dyDescent="0.25">
      <c r="A6103" t="s">
        <v>16833</v>
      </c>
      <c r="B6103" s="3">
        <v>67</v>
      </c>
      <c r="C6103" s="3" t="str" cm="1">
        <f t="array" ref="C6103">_xlfn.IFS(B6103&lt;35,"Young",B6103&lt;60,"Middle",TRUE,"Senior")</f>
        <v>Senior</v>
      </c>
      <c r="D6103" t="s">
        <v>16</v>
      </c>
      <c r="E6103" t="str">
        <f t="shared" si="190"/>
        <v>Senior-Female</v>
      </c>
      <c r="F6103" t="s">
        <v>63</v>
      </c>
      <c r="G6103" t="s">
        <v>18</v>
      </c>
      <c r="H6103" s="1">
        <v>44956</v>
      </c>
      <c r="I6103" t="s">
        <v>16834</v>
      </c>
      <c r="J6103" t="s">
        <v>16835</v>
      </c>
      <c r="K6103" t="s">
        <v>21</v>
      </c>
      <c r="L6103">
        <v>28788.746810000001</v>
      </c>
      <c r="M6103">
        <v>311</v>
      </c>
      <c r="N6103" t="s">
        <v>43</v>
      </c>
      <c r="O6103" s="1">
        <v>44965</v>
      </c>
      <c r="P6103" s="3">
        <f t="shared" si="191"/>
        <v>9</v>
      </c>
      <c r="Q6103" t="s">
        <v>85</v>
      </c>
      <c r="R6103" t="s">
        <v>24</v>
      </c>
    </row>
    <row r="6104" spans="1:18" x14ac:dyDescent="0.25">
      <c r="A6104" t="s">
        <v>16836</v>
      </c>
      <c r="B6104" s="3">
        <v>51</v>
      </c>
      <c r="C6104" s="3" t="str" cm="1">
        <f t="array" ref="C6104">_xlfn.IFS(B6104&lt;35,"Young",B6104&lt;60,"Middle",TRUE,"Senior")</f>
        <v>Middle</v>
      </c>
      <c r="D6104" t="s">
        <v>16</v>
      </c>
      <c r="E6104" t="str">
        <f t="shared" si="190"/>
        <v>Middle-Female</v>
      </c>
      <c r="F6104" t="s">
        <v>50</v>
      </c>
      <c r="G6104" t="s">
        <v>26593</v>
      </c>
      <c r="H6104" s="1">
        <v>43962</v>
      </c>
      <c r="I6104" t="s">
        <v>16837</v>
      </c>
      <c r="J6104" t="s">
        <v>16838</v>
      </c>
      <c r="K6104" t="s">
        <v>53</v>
      </c>
      <c r="L6104">
        <v>30564.028539999999</v>
      </c>
      <c r="M6104">
        <v>392</v>
      </c>
      <c r="N6104" t="s">
        <v>39</v>
      </c>
      <c r="O6104" s="1">
        <v>43965</v>
      </c>
      <c r="P6104" s="3">
        <f t="shared" si="191"/>
        <v>3</v>
      </c>
      <c r="Q6104" t="s">
        <v>44</v>
      </c>
      <c r="R6104" t="s">
        <v>45</v>
      </c>
    </row>
    <row r="6105" spans="1:18" x14ac:dyDescent="0.25">
      <c r="A6105" t="s">
        <v>16839</v>
      </c>
      <c r="B6105" s="3">
        <v>48</v>
      </c>
      <c r="C6105" s="3" t="str" cm="1">
        <f t="array" ref="C6105">_xlfn.IFS(B6105&lt;35,"Young",B6105&lt;60,"Middle",TRUE,"Senior")</f>
        <v>Middle</v>
      </c>
      <c r="D6105" t="s">
        <v>16</v>
      </c>
      <c r="E6105" t="str">
        <f t="shared" si="190"/>
        <v>Middle-Female</v>
      </c>
      <c r="F6105" t="s">
        <v>230</v>
      </c>
      <c r="G6105" t="s">
        <v>36</v>
      </c>
      <c r="H6105" s="1">
        <v>45012</v>
      </c>
      <c r="I6105" t="s">
        <v>16840</v>
      </c>
      <c r="J6105" t="s">
        <v>16841</v>
      </c>
      <c r="K6105" t="s">
        <v>57</v>
      </c>
      <c r="L6105">
        <v>23045.34534</v>
      </c>
      <c r="M6105">
        <v>209</v>
      </c>
      <c r="N6105" t="s">
        <v>43</v>
      </c>
      <c r="O6105" s="1">
        <v>45024</v>
      </c>
      <c r="P6105" s="3">
        <f t="shared" si="191"/>
        <v>12</v>
      </c>
      <c r="Q6105" t="s">
        <v>85</v>
      </c>
      <c r="R6105" t="s">
        <v>33</v>
      </c>
    </row>
    <row r="6106" spans="1:18" x14ac:dyDescent="0.25">
      <c r="A6106" t="s">
        <v>8758</v>
      </c>
      <c r="B6106" s="3">
        <v>83</v>
      </c>
      <c r="C6106" s="3" t="str" cm="1">
        <f t="array" ref="C6106">_xlfn.IFS(B6106&lt;35,"Young",B6106&lt;60,"Middle",TRUE,"Senior")</f>
        <v>Senior</v>
      </c>
      <c r="D6106" t="s">
        <v>16</v>
      </c>
      <c r="E6106" t="str">
        <f t="shared" si="190"/>
        <v>Senior-Female</v>
      </c>
      <c r="F6106" t="s">
        <v>90</v>
      </c>
      <c r="G6106" t="s">
        <v>26593</v>
      </c>
      <c r="H6106" s="1">
        <v>43624</v>
      </c>
      <c r="I6106" t="s">
        <v>16842</v>
      </c>
      <c r="J6106" t="s">
        <v>2759</v>
      </c>
      <c r="K6106" t="s">
        <v>21</v>
      </c>
      <c r="L6106">
        <v>17782.42067</v>
      </c>
      <c r="M6106">
        <v>355</v>
      </c>
      <c r="N6106" t="s">
        <v>43</v>
      </c>
      <c r="O6106" s="1">
        <v>43638</v>
      </c>
      <c r="P6106" s="3">
        <f t="shared" si="191"/>
        <v>14</v>
      </c>
      <c r="Q6106" t="s">
        <v>49</v>
      </c>
      <c r="R6106" t="s">
        <v>45</v>
      </c>
    </row>
    <row r="6107" spans="1:18" x14ac:dyDescent="0.25">
      <c r="A6107" t="s">
        <v>16843</v>
      </c>
      <c r="B6107" s="3">
        <v>73</v>
      </c>
      <c r="C6107" s="3" t="str" cm="1">
        <f t="array" ref="C6107">_xlfn.IFS(B6107&lt;35,"Young",B6107&lt;60,"Middle",TRUE,"Senior")</f>
        <v>Senior</v>
      </c>
      <c r="D6107" t="s">
        <v>16</v>
      </c>
      <c r="E6107" t="str">
        <f t="shared" si="190"/>
        <v>Senior-Female</v>
      </c>
      <c r="F6107" t="s">
        <v>35</v>
      </c>
      <c r="G6107" t="s">
        <v>28</v>
      </c>
      <c r="H6107" s="1">
        <v>44699</v>
      </c>
      <c r="I6107" t="s">
        <v>16844</v>
      </c>
      <c r="J6107" t="s">
        <v>16845</v>
      </c>
      <c r="K6107" t="s">
        <v>21</v>
      </c>
      <c r="L6107">
        <v>28423.543010000001</v>
      </c>
      <c r="M6107">
        <v>272</v>
      </c>
      <c r="N6107" t="s">
        <v>39</v>
      </c>
      <c r="O6107" s="1">
        <v>44710</v>
      </c>
      <c r="P6107" s="3">
        <f t="shared" si="191"/>
        <v>11</v>
      </c>
      <c r="Q6107" t="s">
        <v>32</v>
      </c>
      <c r="R6107" t="s">
        <v>45</v>
      </c>
    </row>
    <row r="6108" spans="1:18" x14ac:dyDescent="0.25">
      <c r="A6108" t="s">
        <v>16846</v>
      </c>
      <c r="B6108" s="3">
        <v>74</v>
      </c>
      <c r="C6108" s="3" t="str" cm="1">
        <f t="array" ref="C6108">_xlfn.IFS(B6108&lt;35,"Young",B6108&lt;60,"Middle",TRUE,"Senior")</f>
        <v>Senior</v>
      </c>
      <c r="D6108" t="s">
        <v>26</v>
      </c>
      <c r="E6108" t="str">
        <f t="shared" si="190"/>
        <v>Senior-Male</v>
      </c>
      <c r="F6108" t="s">
        <v>90</v>
      </c>
      <c r="G6108" t="s">
        <v>26593</v>
      </c>
      <c r="H6108" s="1">
        <v>43891</v>
      </c>
      <c r="I6108" t="s">
        <v>275</v>
      </c>
      <c r="J6108" t="s">
        <v>16847</v>
      </c>
      <c r="K6108" t="s">
        <v>21</v>
      </c>
      <c r="L6108">
        <v>5193.5433069999999</v>
      </c>
      <c r="M6108">
        <v>363</v>
      </c>
      <c r="N6108" t="s">
        <v>22</v>
      </c>
      <c r="O6108" s="1">
        <v>43893</v>
      </c>
      <c r="P6108" s="3">
        <f t="shared" si="191"/>
        <v>2</v>
      </c>
      <c r="Q6108" t="s">
        <v>85</v>
      </c>
      <c r="R6108" t="s">
        <v>45</v>
      </c>
    </row>
    <row r="6109" spans="1:18" x14ac:dyDescent="0.25">
      <c r="A6109" t="s">
        <v>16848</v>
      </c>
      <c r="B6109" s="3">
        <v>58</v>
      </c>
      <c r="C6109" s="3" t="str" cm="1">
        <f t="array" ref="C6109">_xlfn.IFS(B6109&lt;35,"Young",B6109&lt;60,"Middle",TRUE,"Senior")</f>
        <v>Middle</v>
      </c>
      <c r="D6109" t="s">
        <v>26</v>
      </c>
      <c r="E6109" t="str">
        <f t="shared" si="190"/>
        <v>Middle-Male</v>
      </c>
      <c r="F6109" t="s">
        <v>27</v>
      </c>
      <c r="G6109" t="s">
        <v>36</v>
      </c>
      <c r="H6109" s="1">
        <v>43710</v>
      </c>
      <c r="I6109" t="s">
        <v>16849</v>
      </c>
      <c r="J6109" t="s">
        <v>16850</v>
      </c>
      <c r="K6109" t="s">
        <v>61</v>
      </c>
      <c r="L6109">
        <v>1822.8865249999999</v>
      </c>
      <c r="M6109">
        <v>361</v>
      </c>
      <c r="N6109" t="s">
        <v>22</v>
      </c>
      <c r="O6109" s="1">
        <v>43720</v>
      </c>
      <c r="P6109" s="3">
        <f t="shared" si="191"/>
        <v>10</v>
      </c>
      <c r="Q6109" t="s">
        <v>44</v>
      </c>
      <c r="R6109" t="s">
        <v>33</v>
      </c>
    </row>
    <row r="6110" spans="1:18" x14ac:dyDescent="0.25">
      <c r="A6110" t="s">
        <v>8635</v>
      </c>
      <c r="B6110" s="3">
        <v>62</v>
      </c>
      <c r="C6110" s="3" t="str" cm="1">
        <f t="array" ref="C6110">_xlfn.IFS(B6110&lt;35,"Young",B6110&lt;60,"Middle",TRUE,"Senior")</f>
        <v>Senior</v>
      </c>
      <c r="D6110" t="s">
        <v>16</v>
      </c>
      <c r="E6110" t="str">
        <f t="shared" si="190"/>
        <v>Senior-Female</v>
      </c>
      <c r="F6110" t="s">
        <v>50</v>
      </c>
      <c r="G6110" t="s">
        <v>36</v>
      </c>
      <c r="H6110" s="1">
        <v>43835</v>
      </c>
      <c r="I6110" t="s">
        <v>16851</v>
      </c>
      <c r="J6110" t="s">
        <v>3880</v>
      </c>
      <c r="K6110" t="s">
        <v>21</v>
      </c>
      <c r="L6110">
        <v>13054.18958</v>
      </c>
      <c r="M6110">
        <v>130</v>
      </c>
      <c r="N6110" t="s">
        <v>22</v>
      </c>
      <c r="O6110" s="1">
        <v>43841</v>
      </c>
      <c r="P6110" s="3">
        <f t="shared" si="191"/>
        <v>6</v>
      </c>
      <c r="Q6110" t="s">
        <v>85</v>
      </c>
      <c r="R6110" t="s">
        <v>33</v>
      </c>
    </row>
    <row r="6111" spans="1:18" x14ac:dyDescent="0.25">
      <c r="A6111" t="s">
        <v>16852</v>
      </c>
      <c r="B6111" s="3">
        <v>37</v>
      </c>
      <c r="C6111" s="3" t="str" cm="1">
        <f t="array" ref="C6111">_xlfn.IFS(B6111&lt;35,"Young",B6111&lt;60,"Middle",TRUE,"Senior")</f>
        <v>Middle</v>
      </c>
      <c r="D6111" t="s">
        <v>26</v>
      </c>
      <c r="E6111" t="str">
        <f t="shared" si="190"/>
        <v>Middle-Male</v>
      </c>
      <c r="F6111" t="s">
        <v>63</v>
      </c>
      <c r="G6111" t="s">
        <v>70</v>
      </c>
      <c r="H6111" s="1">
        <v>43508</v>
      </c>
      <c r="I6111" t="s">
        <v>16853</v>
      </c>
      <c r="J6111" t="s">
        <v>16854</v>
      </c>
      <c r="K6111" t="s">
        <v>53</v>
      </c>
      <c r="L6111">
        <v>54043.728349999998</v>
      </c>
      <c r="M6111">
        <v>134</v>
      </c>
      <c r="N6111" t="s">
        <v>43</v>
      </c>
      <c r="O6111" s="1">
        <v>43514</v>
      </c>
      <c r="P6111" s="3">
        <f t="shared" si="191"/>
        <v>6</v>
      </c>
      <c r="Q6111" t="s">
        <v>85</v>
      </c>
      <c r="R6111" t="s">
        <v>24</v>
      </c>
    </row>
    <row r="6112" spans="1:18" x14ac:dyDescent="0.25">
      <c r="A6112" t="s">
        <v>16855</v>
      </c>
      <c r="B6112" s="3">
        <v>38</v>
      </c>
      <c r="C6112" s="3" t="str" cm="1">
        <f t="array" ref="C6112">_xlfn.IFS(B6112&lt;35,"Young",B6112&lt;60,"Middle",TRUE,"Senior")</f>
        <v>Middle</v>
      </c>
      <c r="D6112" t="s">
        <v>26</v>
      </c>
      <c r="E6112" t="str">
        <f t="shared" si="190"/>
        <v>Middle-Male</v>
      </c>
      <c r="F6112" t="s">
        <v>35</v>
      </c>
      <c r="G6112" t="s">
        <v>28</v>
      </c>
      <c r="H6112" s="1">
        <v>43737</v>
      </c>
      <c r="I6112" t="s">
        <v>16856</v>
      </c>
      <c r="J6112" t="s">
        <v>16857</v>
      </c>
      <c r="K6112" t="s">
        <v>61</v>
      </c>
      <c r="L6112">
        <v>37966.61967</v>
      </c>
      <c r="M6112">
        <v>137</v>
      </c>
      <c r="N6112" t="s">
        <v>43</v>
      </c>
      <c r="O6112" s="1">
        <v>43762</v>
      </c>
      <c r="P6112" s="3">
        <f t="shared" si="191"/>
        <v>25</v>
      </c>
      <c r="Q6112" t="s">
        <v>85</v>
      </c>
      <c r="R6112" t="s">
        <v>45</v>
      </c>
    </row>
    <row r="6113" spans="1:18" x14ac:dyDescent="0.25">
      <c r="A6113" t="s">
        <v>16858</v>
      </c>
      <c r="B6113" s="3">
        <v>66</v>
      </c>
      <c r="C6113" s="3" t="str" cm="1">
        <f t="array" ref="C6113">_xlfn.IFS(B6113&lt;35,"Young",B6113&lt;60,"Middle",TRUE,"Senior")</f>
        <v>Senior</v>
      </c>
      <c r="D6113" t="s">
        <v>26</v>
      </c>
      <c r="E6113" t="str">
        <f t="shared" si="190"/>
        <v>Senior-Male</v>
      </c>
      <c r="F6113" t="s">
        <v>115</v>
      </c>
      <c r="G6113" t="s">
        <v>36</v>
      </c>
      <c r="H6113" s="1">
        <v>44061</v>
      </c>
      <c r="I6113" t="s">
        <v>16859</v>
      </c>
      <c r="J6113" t="s">
        <v>16860</v>
      </c>
      <c r="K6113" t="s">
        <v>21</v>
      </c>
      <c r="L6113">
        <v>6621.067196</v>
      </c>
      <c r="M6113">
        <v>372</v>
      </c>
      <c r="N6113" t="s">
        <v>43</v>
      </c>
      <c r="O6113" s="1">
        <v>44089</v>
      </c>
      <c r="P6113" s="3">
        <f t="shared" si="191"/>
        <v>28</v>
      </c>
      <c r="Q6113" t="s">
        <v>23</v>
      </c>
      <c r="R6113" t="s">
        <v>24</v>
      </c>
    </row>
    <row r="6114" spans="1:18" x14ac:dyDescent="0.25">
      <c r="A6114" t="s">
        <v>12632</v>
      </c>
      <c r="B6114" s="3">
        <v>79</v>
      </c>
      <c r="C6114" s="3" t="str" cm="1">
        <f t="array" ref="C6114">_xlfn.IFS(B6114&lt;35,"Young",B6114&lt;60,"Middle",TRUE,"Senior")</f>
        <v>Senior</v>
      </c>
      <c r="D6114" t="s">
        <v>16</v>
      </c>
      <c r="E6114" t="str">
        <f t="shared" si="190"/>
        <v>Senior-Female</v>
      </c>
      <c r="F6114" t="s">
        <v>90</v>
      </c>
      <c r="G6114" t="s">
        <v>28</v>
      </c>
      <c r="H6114" s="1">
        <v>43741</v>
      </c>
      <c r="I6114" t="s">
        <v>16861</v>
      </c>
      <c r="J6114" t="s">
        <v>16862</v>
      </c>
      <c r="K6114" t="s">
        <v>21</v>
      </c>
      <c r="L6114">
        <v>16267.71243</v>
      </c>
      <c r="M6114">
        <v>136</v>
      </c>
      <c r="N6114" t="s">
        <v>43</v>
      </c>
      <c r="O6114" s="1">
        <v>43751</v>
      </c>
      <c r="P6114" s="3">
        <f t="shared" si="191"/>
        <v>10</v>
      </c>
      <c r="Q6114" t="s">
        <v>49</v>
      </c>
      <c r="R6114" t="s">
        <v>45</v>
      </c>
    </row>
    <row r="6115" spans="1:18" x14ac:dyDescent="0.25">
      <c r="A6115" t="s">
        <v>16863</v>
      </c>
      <c r="B6115" s="3">
        <v>54</v>
      </c>
      <c r="C6115" s="3" t="str" cm="1">
        <f t="array" ref="C6115">_xlfn.IFS(B6115&lt;35,"Young",B6115&lt;60,"Middle",TRUE,"Senior")</f>
        <v>Middle</v>
      </c>
      <c r="D6115" t="s">
        <v>26</v>
      </c>
      <c r="E6115" t="str">
        <f t="shared" si="190"/>
        <v>Middle-Male</v>
      </c>
      <c r="F6115" t="s">
        <v>35</v>
      </c>
      <c r="G6115" t="s">
        <v>26593</v>
      </c>
      <c r="H6115" s="1">
        <v>43939</v>
      </c>
      <c r="I6115" t="s">
        <v>16864</v>
      </c>
      <c r="J6115" t="s">
        <v>16865</v>
      </c>
      <c r="K6115" t="s">
        <v>61</v>
      </c>
      <c r="L6115">
        <v>4716.8694859999996</v>
      </c>
      <c r="M6115">
        <v>228</v>
      </c>
      <c r="N6115" t="s">
        <v>22</v>
      </c>
      <c r="O6115" s="1">
        <v>43962</v>
      </c>
      <c r="P6115" s="3">
        <f t="shared" si="191"/>
        <v>23</v>
      </c>
      <c r="Q6115" t="s">
        <v>85</v>
      </c>
      <c r="R6115" t="s">
        <v>33</v>
      </c>
    </row>
    <row r="6116" spans="1:18" x14ac:dyDescent="0.25">
      <c r="A6116" t="s">
        <v>16866</v>
      </c>
      <c r="B6116" s="3">
        <v>63</v>
      </c>
      <c r="C6116" s="3" t="str" cm="1">
        <f t="array" ref="C6116">_xlfn.IFS(B6116&lt;35,"Young",B6116&lt;60,"Middle",TRUE,"Senior")</f>
        <v>Senior</v>
      </c>
      <c r="D6116" t="s">
        <v>26</v>
      </c>
      <c r="E6116" t="str">
        <f t="shared" si="190"/>
        <v>Senior-Male</v>
      </c>
      <c r="F6116" t="s">
        <v>35</v>
      </c>
      <c r="G6116" t="s">
        <v>26592</v>
      </c>
      <c r="H6116" s="1">
        <v>44066</v>
      </c>
      <c r="I6116" t="s">
        <v>16867</v>
      </c>
      <c r="J6116" t="s">
        <v>16868</v>
      </c>
      <c r="K6116" t="s">
        <v>53</v>
      </c>
      <c r="L6116">
        <v>38433.305480000003</v>
      </c>
      <c r="M6116">
        <v>461</v>
      </c>
      <c r="N6116" t="s">
        <v>39</v>
      </c>
      <c r="O6116" s="1">
        <v>44090</v>
      </c>
      <c r="P6116" s="3">
        <f t="shared" si="191"/>
        <v>24</v>
      </c>
      <c r="Q6116" t="s">
        <v>85</v>
      </c>
      <c r="R6116" t="s">
        <v>33</v>
      </c>
    </row>
    <row r="6117" spans="1:18" x14ac:dyDescent="0.25">
      <c r="A6117" t="s">
        <v>16869</v>
      </c>
      <c r="B6117" s="3">
        <v>59</v>
      </c>
      <c r="C6117" s="3" t="str" cm="1">
        <f t="array" ref="C6117">_xlfn.IFS(B6117&lt;35,"Young",B6117&lt;60,"Middle",TRUE,"Senior")</f>
        <v>Middle</v>
      </c>
      <c r="D6117" t="s">
        <v>16</v>
      </c>
      <c r="E6117" t="str">
        <f t="shared" si="190"/>
        <v>Middle-Female</v>
      </c>
      <c r="F6117" t="s">
        <v>63</v>
      </c>
      <c r="G6117" t="s">
        <v>36</v>
      </c>
      <c r="H6117" s="1">
        <v>44809</v>
      </c>
      <c r="I6117" t="s">
        <v>16870</v>
      </c>
      <c r="J6117" t="s">
        <v>16871</v>
      </c>
      <c r="K6117" t="s">
        <v>21</v>
      </c>
      <c r="L6117">
        <v>7798.5333860000001</v>
      </c>
      <c r="M6117">
        <v>364</v>
      </c>
      <c r="N6117" t="s">
        <v>22</v>
      </c>
      <c r="O6117" s="1">
        <v>44828</v>
      </c>
      <c r="P6117" s="3">
        <f t="shared" si="191"/>
        <v>19</v>
      </c>
      <c r="Q6117" t="s">
        <v>85</v>
      </c>
      <c r="R6117" t="s">
        <v>45</v>
      </c>
    </row>
    <row r="6118" spans="1:18" x14ac:dyDescent="0.25">
      <c r="A6118" t="s">
        <v>16872</v>
      </c>
      <c r="B6118" s="3">
        <v>52</v>
      </c>
      <c r="C6118" s="3" t="str" cm="1">
        <f t="array" ref="C6118">_xlfn.IFS(B6118&lt;35,"Young",B6118&lt;60,"Middle",TRUE,"Senior")</f>
        <v>Middle</v>
      </c>
      <c r="D6118" t="s">
        <v>16</v>
      </c>
      <c r="E6118" t="str">
        <f t="shared" si="190"/>
        <v>Middle-Female</v>
      </c>
      <c r="F6118" t="s">
        <v>230</v>
      </c>
      <c r="G6118" t="s">
        <v>70</v>
      </c>
      <c r="H6118" s="1">
        <v>44834</v>
      </c>
      <c r="I6118" t="s">
        <v>16873</v>
      </c>
      <c r="J6118" t="s">
        <v>16874</v>
      </c>
      <c r="K6118" t="s">
        <v>57</v>
      </c>
      <c r="L6118">
        <v>75853.420440000002</v>
      </c>
      <c r="M6118">
        <v>329</v>
      </c>
      <c r="N6118" t="s">
        <v>39</v>
      </c>
      <c r="O6118" s="1">
        <v>44857</v>
      </c>
      <c r="P6118" s="3">
        <f t="shared" si="191"/>
        <v>23</v>
      </c>
      <c r="Q6118" t="s">
        <v>49</v>
      </c>
      <c r="R6118" t="s">
        <v>24</v>
      </c>
    </row>
    <row r="6119" spans="1:18" x14ac:dyDescent="0.25">
      <c r="A6119" t="s">
        <v>16875</v>
      </c>
      <c r="B6119" s="3">
        <v>23</v>
      </c>
      <c r="C6119" s="3" t="str" cm="1">
        <f t="array" ref="C6119">_xlfn.IFS(B6119&lt;35,"Young",B6119&lt;60,"Middle",TRUE,"Senior")</f>
        <v>Young</v>
      </c>
      <c r="D6119" t="s">
        <v>16</v>
      </c>
      <c r="E6119" t="str">
        <f t="shared" si="190"/>
        <v>Young-Female</v>
      </c>
      <c r="F6119" t="s">
        <v>230</v>
      </c>
      <c r="G6119" t="s">
        <v>26592</v>
      </c>
      <c r="H6119" s="1">
        <v>44199</v>
      </c>
      <c r="I6119" t="s">
        <v>1114</v>
      </c>
      <c r="J6119" t="s">
        <v>6349</v>
      </c>
      <c r="K6119" t="s">
        <v>31</v>
      </c>
      <c r="L6119">
        <v>31035.66603</v>
      </c>
      <c r="M6119">
        <v>171</v>
      </c>
      <c r="N6119" t="s">
        <v>22</v>
      </c>
      <c r="O6119" s="1">
        <v>44217</v>
      </c>
      <c r="P6119" s="3">
        <f t="shared" si="191"/>
        <v>18</v>
      </c>
      <c r="Q6119" t="s">
        <v>32</v>
      </c>
      <c r="R6119" t="s">
        <v>24</v>
      </c>
    </row>
    <row r="6120" spans="1:18" x14ac:dyDescent="0.25">
      <c r="A6120" t="s">
        <v>6615</v>
      </c>
      <c r="B6120" s="3">
        <v>70</v>
      </c>
      <c r="C6120" s="3" t="str" cm="1">
        <f t="array" ref="C6120">_xlfn.IFS(B6120&lt;35,"Young",B6120&lt;60,"Middle",TRUE,"Senior")</f>
        <v>Senior</v>
      </c>
      <c r="D6120" t="s">
        <v>16</v>
      </c>
      <c r="E6120" t="str">
        <f t="shared" si="190"/>
        <v>Senior-Female</v>
      </c>
      <c r="F6120" t="s">
        <v>27</v>
      </c>
      <c r="G6120" t="s">
        <v>28</v>
      </c>
      <c r="H6120" s="1">
        <v>43895</v>
      </c>
      <c r="I6120" t="s">
        <v>16876</v>
      </c>
      <c r="J6120" t="s">
        <v>16877</v>
      </c>
      <c r="K6120" t="s">
        <v>61</v>
      </c>
      <c r="L6120">
        <v>42490.616670000003</v>
      </c>
      <c r="M6120">
        <v>131</v>
      </c>
      <c r="N6120" t="s">
        <v>43</v>
      </c>
      <c r="O6120" s="1">
        <v>43908</v>
      </c>
      <c r="P6120" s="3">
        <f t="shared" si="191"/>
        <v>13</v>
      </c>
      <c r="Q6120" t="s">
        <v>32</v>
      </c>
      <c r="R6120" t="s">
        <v>24</v>
      </c>
    </row>
    <row r="6121" spans="1:18" x14ac:dyDescent="0.25">
      <c r="A6121" t="s">
        <v>16878</v>
      </c>
      <c r="B6121" s="3">
        <v>37</v>
      </c>
      <c r="C6121" s="3" t="str" cm="1">
        <f t="array" ref="C6121">_xlfn.IFS(B6121&lt;35,"Young",B6121&lt;60,"Middle",TRUE,"Senior")</f>
        <v>Middle</v>
      </c>
      <c r="D6121" t="s">
        <v>16</v>
      </c>
      <c r="E6121" t="str">
        <f t="shared" si="190"/>
        <v>Middle-Female</v>
      </c>
      <c r="F6121" t="s">
        <v>50</v>
      </c>
      <c r="G6121" t="s">
        <v>28</v>
      </c>
      <c r="H6121" s="1">
        <v>44522</v>
      </c>
      <c r="I6121" t="s">
        <v>16879</v>
      </c>
      <c r="J6121" t="s">
        <v>16880</v>
      </c>
      <c r="K6121" t="s">
        <v>31</v>
      </c>
      <c r="L6121">
        <v>22813.835340000001</v>
      </c>
      <c r="M6121">
        <v>387</v>
      </c>
      <c r="N6121" t="s">
        <v>39</v>
      </c>
      <c r="O6121" s="1">
        <v>44528</v>
      </c>
      <c r="P6121" s="3">
        <f t="shared" si="191"/>
        <v>6</v>
      </c>
      <c r="Q6121" t="s">
        <v>85</v>
      </c>
      <c r="R6121" t="s">
        <v>33</v>
      </c>
    </row>
    <row r="6122" spans="1:18" x14ac:dyDescent="0.25">
      <c r="A6122" t="s">
        <v>16881</v>
      </c>
      <c r="B6122" s="3">
        <v>77</v>
      </c>
      <c r="C6122" s="3" t="str" cm="1">
        <f t="array" ref="C6122">_xlfn.IFS(B6122&lt;35,"Young",B6122&lt;60,"Middle",TRUE,"Senior")</f>
        <v>Senior</v>
      </c>
      <c r="D6122" t="s">
        <v>16</v>
      </c>
      <c r="E6122" t="str">
        <f t="shared" si="190"/>
        <v>Senior-Female</v>
      </c>
      <c r="F6122" t="s">
        <v>35</v>
      </c>
      <c r="G6122" t="s">
        <v>28</v>
      </c>
      <c r="H6122" s="1">
        <v>44920</v>
      </c>
      <c r="I6122" t="s">
        <v>16882</v>
      </c>
      <c r="J6122" t="s">
        <v>16883</v>
      </c>
      <c r="K6122" t="s">
        <v>53</v>
      </c>
      <c r="L6122">
        <v>27572.475610000001</v>
      </c>
      <c r="M6122">
        <v>172</v>
      </c>
      <c r="N6122" t="s">
        <v>22</v>
      </c>
      <c r="O6122" s="1">
        <v>44939</v>
      </c>
      <c r="P6122" s="3">
        <f t="shared" si="191"/>
        <v>19</v>
      </c>
      <c r="Q6122" t="s">
        <v>44</v>
      </c>
      <c r="R6122" t="s">
        <v>45</v>
      </c>
    </row>
    <row r="6123" spans="1:18" x14ac:dyDescent="0.25">
      <c r="A6123" t="s">
        <v>16884</v>
      </c>
      <c r="B6123" s="3">
        <v>25</v>
      </c>
      <c r="C6123" s="3" t="str" cm="1">
        <f t="array" ref="C6123">_xlfn.IFS(B6123&lt;35,"Young",B6123&lt;60,"Middle",TRUE,"Senior")</f>
        <v>Young</v>
      </c>
      <c r="D6123" t="s">
        <v>16</v>
      </c>
      <c r="E6123" t="str">
        <f t="shared" si="190"/>
        <v>Young-Female</v>
      </c>
      <c r="F6123" t="s">
        <v>230</v>
      </c>
      <c r="G6123" t="s">
        <v>18</v>
      </c>
      <c r="H6123" s="1">
        <v>44411</v>
      </c>
      <c r="I6123" t="s">
        <v>16885</v>
      </c>
      <c r="J6123" t="s">
        <v>16886</v>
      </c>
      <c r="K6123" t="s">
        <v>61</v>
      </c>
      <c r="L6123">
        <v>27281.995699999999</v>
      </c>
      <c r="M6123">
        <v>445</v>
      </c>
      <c r="N6123" t="s">
        <v>43</v>
      </c>
      <c r="O6123" s="1">
        <v>44436</v>
      </c>
      <c r="P6123" s="3">
        <f t="shared" si="191"/>
        <v>25</v>
      </c>
      <c r="Q6123" t="s">
        <v>44</v>
      </c>
      <c r="R6123" t="s">
        <v>33</v>
      </c>
    </row>
    <row r="6124" spans="1:18" x14ac:dyDescent="0.25">
      <c r="A6124" t="s">
        <v>16887</v>
      </c>
      <c r="B6124" s="3">
        <v>51</v>
      </c>
      <c r="C6124" s="3" t="str" cm="1">
        <f t="array" ref="C6124">_xlfn.IFS(B6124&lt;35,"Young",B6124&lt;60,"Middle",TRUE,"Senior")</f>
        <v>Middle</v>
      </c>
      <c r="D6124" t="s">
        <v>26</v>
      </c>
      <c r="E6124" t="str">
        <f t="shared" si="190"/>
        <v>Middle-Male</v>
      </c>
      <c r="F6124" t="s">
        <v>50</v>
      </c>
      <c r="G6124" t="s">
        <v>70</v>
      </c>
      <c r="H6124" s="1">
        <v>43577</v>
      </c>
      <c r="I6124" t="s">
        <v>16888</v>
      </c>
      <c r="J6124" t="s">
        <v>16889</v>
      </c>
      <c r="K6124" t="s">
        <v>57</v>
      </c>
      <c r="L6124">
        <v>19841.433300000001</v>
      </c>
      <c r="M6124">
        <v>305</v>
      </c>
      <c r="N6124" t="s">
        <v>43</v>
      </c>
      <c r="O6124" s="1">
        <v>43588</v>
      </c>
      <c r="P6124" s="3">
        <f t="shared" si="191"/>
        <v>11</v>
      </c>
      <c r="Q6124" t="s">
        <v>32</v>
      </c>
      <c r="R6124" t="s">
        <v>33</v>
      </c>
    </row>
    <row r="6125" spans="1:18" x14ac:dyDescent="0.25">
      <c r="A6125" t="s">
        <v>16890</v>
      </c>
      <c r="B6125" s="3">
        <v>41</v>
      </c>
      <c r="C6125" s="3" t="str" cm="1">
        <f t="array" ref="C6125">_xlfn.IFS(B6125&lt;35,"Young",B6125&lt;60,"Middle",TRUE,"Senior")</f>
        <v>Middle</v>
      </c>
      <c r="D6125" t="s">
        <v>16</v>
      </c>
      <c r="E6125" t="str">
        <f t="shared" si="190"/>
        <v>Middle-Female</v>
      </c>
      <c r="F6125" t="s">
        <v>35</v>
      </c>
      <c r="G6125" t="s">
        <v>18</v>
      </c>
      <c r="H6125" s="1">
        <v>43981</v>
      </c>
      <c r="I6125" t="s">
        <v>16891</v>
      </c>
      <c r="J6125" t="s">
        <v>16892</v>
      </c>
      <c r="K6125" t="s">
        <v>61</v>
      </c>
      <c r="L6125">
        <v>25928.8946</v>
      </c>
      <c r="M6125">
        <v>428</v>
      </c>
      <c r="N6125" t="s">
        <v>43</v>
      </c>
      <c r="O6125" s="1">
        <v>43991</v>
      </c>
      <c r="P6125" s="3">
        <f t="shared" si="191"/>
        <v>10</v>
      </c>
      <c r="Q6125" t="s">
        <v>44</v>
      </c>
      <c r="R6125" t="s">
        <v>33</v>
      </c>
    </row>
    <row r="6126" spans="1:18" x14ac:dyDescent="0.25">
      <c r="A6126" t="s">
        <v>3914</v>
      </c>
      <c r="B6126" s="3">
        <v>65</v>
      </c>
      <c r="C6126" s="3" t="str" cm="1">
        <f t="array" ref="C6126">_xlfn.IFS(B6126&lt;35,"Young",B6126&lt;60,"Middle",TRUE,"Senior")</f>
        <v>Senior</v>
      </c>
      <c r="D6126" t="s">
        <v>16</v>
      </c>
      <c r="E6126" t="str">
        <f t="shared" si="190"/>
        <v>Senior-Female</v>
      </c>
      <c r="F6126" t="s">
        <v>50</v>
      </c>
      <c r="G6126" t="s">
        <v>18</v>
      </c>
      <c r="H6126" s="1">
        <v>43810</v>
      </c>
      <c r="I6126" t="s">
        <v>16893</v>
      </c>
      <c r="J6126" t="s">
        <v>16894</v>
      </c>
      <c r="K6126" t="s">
        <v>57</v>
      </c>
      <c r="L6126">
        <v>49638.141369999998</v>
      </c>
      <c r="M6126">
        <v>484</v>
      </c>
      <c r="N6126" t="s">
        <v>39</v>
      </c>
      <c r="O6126" s="1">
        <v>43830</v>
      </c>
      <c r="P6126" s="3">
        <f t="shared" si="191"/>
        <v>20</v>
      </c>
      <c r="Q6126" t="s">
        <v>23</v>
      </c>
      <c r="R6126" t="s">
        <v>45</v>
      </c>
    </row>
    <row r="6127" spans="1:18" x14ac:dyDescent="0.25">
      <c r="A6127" t="s">
        <v>16895</v>
      </c>
      <c r="B6127" s="3">
        <v>37</v>
      </c>
      <c r="C6127" s="3" t="str" cm="1">
        <f t="array" ref="C6127">_xlfn.IFS(B6127&lt;35,"Young",B6127&lt;60,"Middle",TRUE,"Senior")</f>
        <v>Middle</v>
      </c>
      <c r="D6127" t="s">
        <v>26</v>
      </c>
      <c r="E6127" t="str">
        <f t="shared" si="190"/>
        <v>Middle-Male</v>
      </c>
      <c r="F6127" t="s">
        <v>230</v>
      </c>
      <c r="G6127" t="s">
        <v>26592</v>
      </c>
      <c r="H6127" s="1">
        <v>44371</v>
      </c>
      <c r="I6127" t="s">
        <v>1460</v>
      </c>
      <c r="J6127" t="s">
        <v>16896</v>
      </c>
      <c r="K6127" t="s">
        <v>61</v>
      </c>
      <c r="L6127">
        <v>16190.395270000001</v>
      </c>
      <c r="M6127">
        <v>262</v>
      </c>
      <c r="N6127" t="s">
        <v>39</v>
      </c>
      <c r="O6127" s="1">
        <v>44378</v>
      </c>
      <c r="P6127" s="3">
        <f t="shared" si="191"/>
        <v>7</v>
      </c>
      <c r="Q6127" t="s">
        <v>32</v>
      </c>
      <c r="R6127" t="s">
        <v>45</v>
      </c>
    </row>
    <row r="6128" spans="1:18" x14ac:dyDescent="0.25">
      <c r="A6128" t="s">
        <v>16897</v>
      </c>
      <c r="B6128" s="3">
        <v>60</v>
      </c>
      <c r="C6128" s="3" t="str" cm="1">
        <f t="array" ref="C6128">_xlfn.IFS(B6128&lt;35,"Young",B6128&lt;60,"Middle",TRUE,"Senior")</f>
        <v>Senior</v>
      </c>
      <c r="D6128" t="s">
        <v>26</v>
      </c>
      <c r="E6128" t="str">
        <f t="shared" si="190"/>
        <v>Senior-Male</v>
      </c>
      <c r="F6128" t="s">
        <v>35</v>
      </c>
      <c r="G6128" t="s">
        <v>36</v>
      </c>
      <c r="H6128" s="1">
        <v>45062</v>
      </c>
      <c r="I6128" t="s">
        <v>16898</v>
      </c>
      <c r="J6128" t="s">
        <v>16899</v>
      </c>
      <c r="K6128" t="s">
        <v>53</v>
      </c>
      <c r="L6128">
        <v>8306.3330389999992</v>
      </c>
      <c r="M6128">
        <v>353</v>
      </c>
      <c r="N6128" t="s">
        <v>43</v>
      </c>
      <c r="O6128" s="1">
        <v>45080</v>
      </c>
      <c r="P6128" s="3">
        <f t="shared" si="191"/>
        <v>18</v>
      </c>
      <c r="Q6128" t="s">
        <v>44</v>
      </c>
      <c r="R6128" t="s">
        <v>24</v>
      </c>
    </row>
    <row r="6129" spans="1:18" x14ac:dyDescent="0.25">
      <c r="A6129" t="s">
        <v>16900</v>
      </c>
      <c r="B6129" s="3">
        <v>31</v>
      </c>
      <c r="C6129" s="3" t="str" cm="1">
        <f t="array" ref="C6129">_xlfn.IFS(B6129&lt;35,"Young",B6129&lt;60,"Middle",TRUE,"Senior")</f>
        <v>Young</v>
      </c>
      <c r="D6129" t="s">
        <v>16</v>
      </c>
      <c r="E6129" t="str">
        <f t="shared" si="190"/>
        <v>Young-Female</v>
      </c>
      <c r="F6129" t="s">
        <v>35</v>
      </c>
      <c r="G6129" t="s">
        <v>18</v>
      </c>
      <c r="H6129" s="1">
        <v>44097</v>
      </c>
      <c r="I6129" t="s">
        <v>16901</v>
      </c>
      <c r="J6129" t="s">
        <v>16902</v>
      </c>
      <c r="K6129" t="s">
        <v>31</v>
      </c>
      <c r="L6129">
        <v>24291.423610000002</v>
      </c>
      <c r="M6129">
        <v>370</v>
      </c>
      <c r="N6129" t="s">
        <v>43</v>
      </c>
      <c r="O6129" s="1">
        <v>44098</v>
      </c>
      <c r="P6129" s="3">
        <f t="shared" si="191"/>
        <v>1</v>
      </c>
      <c r="Q6129" t="s">
        <v>49</v>
      </c>
      <c r="R6129" t="s">
        <v>24</v>
      </c>
    </row>
    <row r="6130" spans="1:18" x14ac:dyDescent="0.25">
      <c r="A6130" t="s">
        <v>16903</v>
      </c>
      <c r="B6130" s="3">
        <v>67</v>
      </c>
      <c r="C6130" s="3" t="str" cm="1">
        <f t="array" ref="C6130">_xlfn.IFS(B6130&lt;35,"Young",B6130&lt;60,"Middle",TRUE,"Senior")</f>
        <v>Senior</v>
      </c>
      <c r="D6130" t="s">
        <v>26</v>
      </c>
      <c r="E6130" t="str">
        <f t="shared" si="190"/>
        <v>Senior-Male</v>
      </c>
      <c r="F6130" t="s">
        <v>63</v>
      </c>
      <c r="G6130" t="s">
        <v>26592</v>
      </c>
      <c r="H6130" s="1">
        <v>45182</v>
      </c>
      <c r="I6130" t="s">
        <v>16904</v>
      </c>
      <c r="J6130" t="s">
        <v>16610</v>
      </c>
      <c r="K6130" t="s">
        <v>21</v>
      </c>
      <c r="L6130">
        <v>23618.178940000002</v>
      </c>
      <c r="M6130">
        <v>127</v>
      </c>
      <c r="N6130" t="s">
        <v>22</v>
      </c>
      <c r="O6130" s="1">
        <v>45183</v>
      </c>
      <c r="P6130" s="3">
        <f t="shared" si="191"/>
        <v>1</v>
      </c>
      <c r="Q6130" t="s">
        <v>49</v>
      </c>
      <c r="R6130" t="s">
        <v>24</v>
      </c>
    </row>
    <row r="6131" spans="1:18" x14ac:dyDescent="0.25">
      <c r="A6131" t="s">
        <v>16905</v>
      </c>
      <c r="B6131" s="3">
        <v>54</v>
      </c>
      <c r="C6131" s="3" t="str" cm="1">
        <f t="array" ref="C6131">_xlfn.IFS(B6131&lt;35,"Young",B6131&lt;60,"Middle",TRUE,"Senior")</f>
        <v>Middle</v>
      </c>
      <c r="D6131" t="s">
        <v>26</v>
      </c>
      <c r="E6131" t="str">
        <f t="shared" si="190"/>
        <v>Middle-Male</v>
      </c>
      <c r="F6131" t="s">
        <v>230</v>
      </c>
      <c r="G6131" t="s">
        <v>26593</v>
      </c>
      <c r="H6131" s="1">
        <v>44935</v>
      </c>
      <c r="I6131" t="s">
        <v>16906</v>
      </c>
      <c r="J6131" t="s">
        <v>16907</v>
      </c>
      <c r="K6131" t="s">
        <v>21</v>
      </c>
      <c r="L6131">
        <v>18477.24783</v>
      </c>
      <c r="M6131">
        <v>239</v>
      </c>
      <c r="N6131" t="s">
        <v>43</v>
      </c>
      <c r="O6131" s="1">
        <v>44942</v>
      </c>
      <c r="P6131" s="3">
        <f t="shared" si="191"/>
        <v>7</v>
      </c>
      <c r="Q6131" t="s">
        <v>44</v>
      </c>
      <c r="R6131" t="s">
        <v>33</v>
      </c>
    </row>
    <row r="6132" spans="1:18" x14ac:dyDescent="0.25">
      <c r="A6132" t="s">
        <v>16908</v>
      </c>
      <c r="B6132" s="3">
        <v>26</v>
      </c>
      <c r="C6132" s="3" t="str" cm="1">
        <f t="array" ref="C6132">_xlfn.IFS(B6132&lt;35,"Young",B6132&lt;60,"Middle",TRUE,"Senior")</f>
        <v>Young</v>
      </c>
      <c r="D6132" t="s">
        <v>26</v>
      </c>
      <c r="E6132" t="str">
        <f t="shared" si="190"/>
        <v>Young-Male</v>
      </c>
      <c r="F6132" t="s">
        <v>115</v>
      </c>
      <c r="G6132" t="s">
        <v>28</v>
      </c>
      <c r="H6132" s="1">
        <v>44170</v>
      </c>
      <c r="I6132" t="s">
        <v>16909</v>
      </c>
      <c r="J6132" t="s">
        <v>16910</v>
      </c>
      <c r="K6132" t="s">
        <v>61</v>
      </c>
      <c r="L6132">
        <v>44410.135309999998</v>
      </c>
      <c r="M6132">
        <v>497</v>
      </c>
      <c r="N6132" t="s">
        <v>22</v>
      </c>
      <c r="O6132" s="1">
        <v>44193</v>
      </c>
      <c r="P6132" s="3">
        <f t="shared" si="191"/>
        <v>23</v>
      </c>
      <c r="Q6132" t="s">
        <v>85</v>
      </c>
      <c r="R6132" t="s">
        <v>33</v>
      </c>
    </row>
    <row r="6133" spans="1:18" x14ac:dyDescent="0.25">
      <c r="A6133" t="s">
        <v>16911</v>
      </c>
      <c r="B6133" s="3">
        <v>76</v>
      </c>
      <c r="C6133" s="3" t="str" cm="1">
        <f t="array" ref="C6133">_xlfn.IFS(B6133&lt;35,"Young",B6133&lt;60,"Middle",TRUE,"Senior")</f>
        <v>Senior</v>
      </c>
      <c r="D6133" t="s">
        <v>26</v>
      </c>
      <c r="E6133" t="str">
        <f t="shared" si="190"/>
        <v>Senior-Male</v>
      </c>
      <c r="F6133" t="s">
        <v>90</v>
      </c>
      <c r="G6133" t="s">
        <v>26593</v>
      </c>
      <c r="H6133" s="1">
        <v>45134</v>
      </c>
      <c r="I6133" t="s">
        <v>16912</v>
      </c>
      <c r="J6133" t="s">
        <v>16913</v>
      </c>
      <c r="K6133" t="s">
        <v>21</v>
      </c>
      <c r="L6133">
        <v>12927.095499999999</v>
      </c>
      <c r="M6133">
        <v>285</v>
      </c>
      <c r="N6133" t="s">
        <v>22</v>
      </c>
      <c r="O6133" s="1">
        <v>45144</v>
      </c>
      <c r="P6133" s="3">
        <f t="shared" si="191"/>
        <v>10</v>
      </c>
      <c r="Q6133" t="s">
        <v>44</v>
      </c>
      <c r="R6133" t="s">
        <v>24</v>
      </c>
    </row>
    <row r="6134" spans="1:18" x14ac:dyDescent="0.25">
      <c r="A6134" t="s">
        <v>16914</v>
      </c>
      <c r="B6134" s="3">
        <v>58</v>
      </c>
      <c r="C6134" s="3" t="str" cm="1">
        <f t="array" ref="C6134">_xlfn.IFS(B6134&lt;35,"Young",B6134&lt;60,"Middle",TRUE,"Senior")</f>
        <v>Middle</v>
      </c>
      <c r="D6134" t="s">
        <v>16</v>
      </c>
      <c r="E6134" t="str">
        <f t="shared" si="190"/>
        <v>Middle-Female</v>
      </c>
      <c r="F6134" t="s">
        <v>50</v>
      </c>
      <c r="G6134" t="s">
        <v>70</v>
      </c>
      <c r="H6134" s="1">
        <v>43562</v>
      </c>
      <c r="I6134" t="s">
        <v>4876</v>
      </c>
      <c r="J6134" t="s">
        <v>16915</v>
      </c>
      <c r="K6134" t="s">
        <v>21</v>
      </c>
      <c r="L6134">
        <v>34714.178820000001</v>
      </c>
      <c r="M6134">
        <v>364</v>
      </c>
      <c r="N6134" t="s">
        <v>43</v>
      </c>
      <c r="O6134" s="1">
        <v>43587</v>
      </c>
      <c r="P6134" s="3">
        <f t="shared" si="191"/>
        <v>25</v>
      </c>
      <c r="Q6134" t="s">
        <v>32</v>
      </c>
      <c r="R6134" t="s">
        <v>33</v>
      </c>
    </row>
    <row r="6135" spans="1:18" x14ac:dyDescent="0.25">
      <c r="A6135" t="s">
        <v>13389</v>
      </c>
      <c r="B6135" s="3">
        <v>81</v>
      </c>
      <c r="C6135" s="3" t="str" cm="1">
        <f t="array" ref="C6135">_xlfn.IFS(B6135&lt;35,"Young",B6135&lt;60,"Middle",TRUE,"Senior")</f>
        <v>Senior</v>
      </c>
      <c r="D6135" t="s">
        <v>16</v>
      </c>
      <c r="E6135" t="str">
        <f t="shared" si="190"/>
        <v>Senior-Female</v>
      </c>
      <c r="F6135" t="s">
        <v>90</v>
      </c>
      <c r="G6135" t="s">
        <v>36</v>
      </c>
      <c r="H6135" s="1">
        <v>43907</v>
      </c>
      <c r="I6135" t="s">
        <v>16916</v>
      </c>
      <c r="J6135" t="s">
        <v>16917</v>
      </c>
      <c r="K6135" t="s">
        <v>53</v>
      </c>
      <c r="L6135">
        <v>18827.584859999999</v>
      </c>
      <c r="M6135">
        <v>426</v>
      </c>
      <c r="N6135" t="s">
        <v>22</v>
      </c>
      <c r="O6135" s="1">
        <v>43913</v>
      </c>
      <c r="P6135" s="3">
        <f t="shared" si="191"/>
        <v>6</v>
      </c>
      <c r="Q6135" t="s">
        <v>23</v>
      </c>
      <c r="R6135" t="s">
        <v>33</v>
      </c>
    </row>
    <row r="6136" spans="1:18" x14ac:dyDescent="0.25">
      <c r="A6136" t="s">
        <v>16918</v>
      </c>
      <c r="B6136" s="3">
        <v>20</v>
      </c>
      <c r="C6136" s="3" t="str" cm="1">
        <f t="array" ref="C6136">_xlfn.IFS(B6136&lt;35,"Young",B6136&lt;60,"Middle",TRUE,"Senior")</f>
        <v>Young</v>
      </c>
      <c r="D6136" t="s">
        <v>16</v>
      </c>
      <c r="E6136" t="str">
        <f t="shared" si="190"/>
        <v>Young-Female</v>
      </c>
      <c r="F6136" t="s">
        <v>27</v>
      </c>
      <c r="G6136" t="s">
        <v>36</v>
      </c>
      <c r="H6136" s="1">
        <v>43797</v>
      </c>
      <c r="I6136" t="s">
        <v>16919</v>
      </c>
      <c r="J6136" t="s">
        <v>11253</v>
      </c>
      <c r="K6136" t="s">
        <v>31</v>
      </c>
      <c r="L6136">
        <v>18761.088919999998</v>
      </c>
      <c r="M6136">
        <v>443</v>
      </c>
      <c r="N6136" t="s">
        <v>22</v>
      </c>
      <c r="O6136" s="1">
        <v>43807</v>
      </c>
      <c r="P6136" s="3">
        <f t="shared" si="191"/>
        <v>10</v>
      </c>
      <c r="Q6136" t="s">
        <v>85</v>
      </c>
      <c r="R6136" t="s">
        <v>45</v>
      </c>
    </row>
    <row r="6137" spans="1:18" x14ac:dyDescent="0.25">
      <c r="A6137" t="s">
        <v>16920</v>
      </c>
      <c r="B6137" s="3">
        <v>68</v>
      </c>
      <c r="C6137" s="3" t="str" cm="1">
        <f t="array" ref="C6137">_xlfn.IFS(B6137&lt;35,"Young",B6137&lt;60,"Middle",TRUE,"Senior")</f>
        <v>Senior</v>
      </c>
      <c r="D6137" t="s">
        <v>16</v>
      </c>
      <c r="E6137" t="str">
        <f t="shared" si="190"/>
        <v>Senior-Female</v>
      </c>
      <c r="F6137" t="s">
        <v>35</v>
      </c>
      <c r="G6137" t="s">
        <v>26593</v>
      </c>
      <c r="H6137" s="1">
        <v>43721</v>
      </c>
      <c r="I6137" t="s">
        <v>16921</v>
      </c>
      <c r="J6137" t="s">
        <v>16922</v>
      </c>
      <c r="K6137" t="s">
        <v>21</v>
      </c>
      <c r="L6137">
        <v>10052.575430000001</v>
      </c>
      <c r="M6137">
        <v>460</v>
      </c>
      <c r="N6137" t="s">
        <v>43</v>
      </c>
      <c r="O6137" s="1">
        <v>43747</v>
      </c>
      <c r="P6137" s="3">
        <f t="shared" si="191"/>
        <v>26</v>
      </c>
      <c r="Q6137" t="s">
        <v>32</v>
      </c>
      <c r="R6137" t="s">
        <v>33</v>
      </c>
    </row>
    <row r="6138" spans="1:18" x14ac:dyDescent="0.25">
      <c r="A6138" t="s">
        <v>16923</v>
      </c>
      <c r="B6138" s="3">
        <v>19</v>
      </c>
      <c r="C6138" s="3" t="str" cm="1">
        <f t="array" ref="C6138">_xlfn.IFS(B6138&lt;35,"Young",B6138&lt;60,"Middle",TRUE,"Senior")</f>
        <v>Young</v>
      </c>
      <c r="D6138" t="s">
        <v>26</v>
      </c>
      <c r="E6138" t="str">
        <f t="shared" si="190"/>
        <v>Young-Male</v>
      </c>
      <c r="F6138" t="s">
        <v>63</v>
      </c>
      <c r="G6138" t="s">
        <v>70</v>
      </c>
      <c r="H6138" s="1">
        <v>44914</v>
      </c>
      <c r="I6138" t="s">
        <v>3176</v>
      </c>
      <c r="J6138" t="s">
        <v>16924</v>
      </c>
      <c r="K6138" t="s">
        <v>57</v>
      </c>
      <c r="L6138">
        <v>15562.551240000001</v>
      </c>
      <c r="M6138">
        <v>389</v>
      </c>
      <c r="N6138" t="s">
        <v>22</v>
      </c>
      <c r="O6138" s="1">
        <v>44933</v>
      </c>
      <c r="P6138" s="3">
        <f t="shared" si="191"/>
        <v>19</v>
      </c>
      <c r="Q6138" t="s">
        <v>85</v>
      </c>
      <c r="R6138" t="s">
        <v>33</v>
      </c>
    </row>
    <row r="6139" spans="1:18" x14ac:dyDescent="0.25">
      <c r="A6139" t="s">
        <v>14675</v>
      </c>
      <c r="B6139" s="3">
        <v>68</v>
      </c>
      <c r="C6139" s="3" t="str" cm="1">
        <f t="array" ref="C6139">_xlfn.IFS(B6139&lt;35,"Young",B6139&lt;60,"Middle",TRUE,"Senior")</f>
        <v>Senior</v>
      </c>
      <c r="D6139" t="s">
        <v>16</v>
      </c>
      <c r="E6139" t="str">
        <f t="shared" si="190"/>
        <v>Senior-Female</v>
      </c>
      <c r="F6139" t="s">
        <v>17</v>
      </c>
      <c r="G6139" t="s">
        <v>18</v>
      </c>
      <c r="H6139" s="1">
        <v>44217</v>
      </c>
      <c r="I6139" t="s">
        <v>16925</v>
      </c>
      <c r="J6139" t="s">
        <v>16926</v>
      </c>
      <c r="K6139" t="s">
        <v>57</v>
      </c>
      <c r="L6139">
        <v>11697.36528</v>
      </c>
      <c r="M6139">
        <v>286</v>
      </c>
      <c r="N6139" t="s">
        <v>39</v>
      </c>
      <c r="O6139" s="1">
        <v>44228</v>
      </c>
      <c r="P6139" s="3">
        <f t="shared" si="191"/>
        <v>11</v>
      </c>
      <c r="Q6139" t="s">
        <v>44</v>
      </c>
      <c r="R6139" t="s">
        <v>45</v>
      </c>
    </row>
    <row r="6140" spans="1:18" x14ac:dyDescent="0.25">
      <c r="A6140" t="s">
        <v>16927</v>
      </c>
      <c r="B6140" s="3">
        <v>76</v>
      </c>
      <c r="C6140" s="3" t="str" cm="1">
        <f t="array" ref="C6140">_xlfn.IFS(B6140&lt;35,"Young",B6140&lt;60,"Middle",TRUE,"Senior")</f>
        <v>Senior</v>
      </c>
      <c r="D6140" t="s">
        <v>26</v>
      </c>
      <c r="E6140" t="str">
        <f t="shared" si="190"/>
        <v>Senior-Male</v>
      </c>
      <c r="F6140" t="s">
        <v>35</v>
      </c>
      <c r="G6140" t="s">
        <v>36</v>
      </c>
      <c r="H6140" s="1">
        <v>44011</v>
      </c>
      <c r="I6140" t="s">
        <v>16928</v>
      </c>
      <c r="J6140" t="s">
        <v>16929</v>
      </c>
      <c r="K6140" t="s">
        <v>61</v>
      </c>
      <c r="L6140">
        <v>10387.73941</v>
      </c>
      <c r="M6140">
        <v>338</v>
      </c>
      <c r="N6140" t="s">
        <v>22</v>
      </c>
      <c r="O6140" s="1">
        <v>44028</v>
      </c>
      <c r="P6140" s="3">
        <f t="shared" si="191"/>
        <v>17</v>
      </c>
      <c r="Q6140" t="s">
        <v>44</v>
      </c>
      <c r="R6140" t="s">
        <v>24</v>
      </c>
    </row>
    <row r="6141" spans="1:18" x14ac:dyDescent="0.25">
      <c r="A6141" t="s">
        <v>16930</v>
      </c>
      <c r="B6141" s="3">
        <v>62</v>
      </c>
      <c r="C6141" s="3" t="str" cm="1">
        <f t="array" ref="C6141">_xlfn.IFS(B6141&lt;35,"Young",B6141&lt;60,"Middle",TRUE,"Senior")</f>
        <v>Senior</v>
      </c>
      <c r="D6141" t="s">
        <v>16</v>
      </c>
      <c r="E6141" t="str">
        <f t="shared" si="190"/>
        <v>Senior-Female</v>
      </c>
      <c r="F6141" t="s">
        <v>90</v>
      </c>
      <c r="G6141" t="s">
        <v>26593</v>
      </c>
      <c r="H6141" s="1">
        <v>44857</v>
      </c>
      <c r="I6141" t="s">
        <v>16931</v>
      </c>
      <c r="J6141" t="s">
        <v>16932</v>
      </c>
      <c r="K6141" t="s">
        <v>61</v>
      </c>
      <c r="L6141">
        <v>28748.59333</v>
      </c>
      <c r="M6141">
        <v>492</v>
      </c>
      <c r="N6141" t="s">
        <v>43</v>
      </c>
      <c r="O6141" s="1">
        <v>44858</v>
      </c>
      <c r="P6141" s="3">
        <f t="shared" si="191"/>
        <v>1</v>
      </c>
      <c r="Q6141" t="s">
        <v>49</v>
      </c>
      <c r="R6141" t="s">
        <v>45</v>
      </c>
    </row>
    <row r="6142" spans="1:18" x14ac:dyDescent="0.25">
      <c r="A6142" t="s">
        <v>16933</v>
      </c>
      <c r="B6142" s="3">
        <v>63</v>
      </c>
      <c r="C6142" s="3" t="str" cm="1">
        <f t="array" ref="C6142">_xlfn.IFS(B6142&lt;35,"Young",B6142&lt;60,"Middle",TRUE,"Senior")</f>
        <v>Senior</v>
      </c>
      <c r="D6142" t="s">
        <v>26</v>
      </c>
      <c r="E6142" t="str">
        <f t="shared" si="190"/>
        <v>Senior-Male</v>
      </c>
      <c r="F6142" t="s">
        <v>27</v>
      </c>
      <c r="G6142" t="s">
        <v>26593</v>
      </c>
      <c r="H6142" s="1">
        <v>44390</v>
      </c>
      <c r="I6142" t="s">
        <v>11414</v>
      </c>
      <c r="J6142" t="s">
        <v>16934</v>
      </c>
      <c r="K6142" t="s">
        <v>57</v>
      </c>
      <c r="L6142">
        <v>8878.2150710000005</v>
      </c>
      <c r="M6142">
        <v>474</v>
      </c>
      <c r="N6142" t="s">
        <v>43</v>
      </c>
      <c r="O6142" s="1">
        <v>44395</v>
      </c>
      <c r="P6142" s="3">
        <f t="shared" si="191"/>
        <v>5</v>
      </c>
      <c r="Q6142" t="s">
        <v>85</v>
      </c>
      <c r="R6142" t="s">
        <v>45</v>
      </c>
    </row>
    <row r="6143" spans="1:18" x14ac:dyDescent="0.25">
      <c r="A6143" t="s">
        <v>6046</v>
      </c>
      <c r="B6143" s="3">
        <v>26</v>
      </c>
      <c r="C6143" s="3" t="str" cm="1">
        <f t="array" ref="C6143">_xlfn.IFS(B6143&lt;35,"Young",B6143&lt;60,"Middle",TRUE,"Senior")</f>
        <v>Young</v>
      </c>
      <c r="D6143" t="s">
        <v>26</v>
      </c>
      <c r="E6143" t="str">
        <f t="shared" si="190"/>
        <v>Young-Male</v>
      </c>
      <c r="F6143" t="s">
        <v>50</v>
      </c>
      <c r="G6143" t="s">
        <v>70</v>
      </c>
      <c r="H6143" s="1">
        <v>44508</v>
      </c>
      <c r="I6143" t="s">
        <v>799</v>
      </c>
      <c r="J6143" t="s">
        <v>16935</v>
      </c>
      <c r="K6143" t="s">
        <v>53</v>
      </c>
      <c r="L6143">
        <v>46895.327839999998</v>
      </c>
      <c r="M6143">
        <v>241</v>
      </c>
      <c r="N6143" t="s">
        <v>39</v>
      </c>
      <c r="O6143" s="1">
        <v>44520</v>
      </c>
      <c r="P6143" s="3">
        <f t="shared" si="191"/>
        <v>12</v>
      </c>
      <c r="Q6143" t="s">
        <v>32</v>
      </c>
      <c r="R6143" t="s">
        <v>45</v>
      </c>
    </row>
    <row r="6144" spans="1:18" x14ac:dyDescent="0.25">
      <c r="A6144" t="s">
        <v>16936</v>
      </c>
      <c r="B6144" s="3">
        <v>77</v>
      </c>
      <c r="C6144" s="3" t="str" cm="1">
        <f t="array" ref="C6144">_xlfn.IFS(B6144&lt;35,"Young",B6144&lt;60,"Middle",TRUE,"Senior")</f>
        <v>Senior</v>
      </c>
      <c r="D6144" t="s">
        <v>16</v>
      </c>
      <c r="E6144" t="str">
        <f t="shared" si="190"/>
        <v>Senior-Female</v>
      </c>
      <c r="F6144" t="s">
        <v>35</v>
      </c>
      <c r="G6144" t="s">
        <v>70</v>
      </c>
      <c r="H6144" s="1">
        <v>44964</v>
      </c>
      <c r="I6144" t="s">
        <v>16937</v>
      </c>
      <c r="J6144" t="s">
        <v>16938</v>
      </c>
      <c r="K6144" t="s">
        <v>57</v>
      </c>
      <c r="L6144">
        <v>73959.677970000004</v>
      </c>
      <c r="M6144">
        <v>428</v>
      </c>
      <c r="N6144" t="s">
        <v>22</v>
      </c>
      <c r="O6144" s="1">
        <v>44969</v>
      </c>
      <c r="P6144" s="3">
        <f t="shared" si="191"/>
        <v>5</v>
      </c>
      <c r="Q6144" t="s">
        <v>49</v>
      </c>
      <c r="R6144" t="s">
        <v>45</v>
      </c>
    </row>
    <row r="6145" spans="1:18" x14ac:dyDescent="0.25">
      <c r="A6145" t="s">
        <v>16939</v>
      </c>
      <c r="B6145" s="3">
        <v>50</v>
      </c>
      <c r="C6145" s="3" t="str" cm="1">
        <f t="array" ref="C6145">_xlfn.IFS(B6145&lt;35,"Young",B6145&lt;60,"Middle",TRUE,"Senior")</f>
        <v>Middle</v>
      </c>
      <c r="D6145" t="s">
        <v>26</v>
      </c>
      <c r="E6145" t="str">
        <f t="shared" si="190"/>
        <v>Middle-Male</v>
      </c>
      <c r="F6145" t="s">
        <v>35</v>
      </c>
      <c r="G6145" t="s">
        <v>26592</v>
      </c>
      <c r="H6145" s="1">
        <v>43500</v>
      </c>
      <c r="I6145" t="s">
        <v>16940</v>
      </c>
      <c r="J6145" t="s">
        <v>16941</v>
      </c>
      <c r="K6145" t="s">
        <v>61</v>
      </c>
      <c r="L6145">
        <v>34404.254650000003</v>
      </c>
      <c r="M6145">
        <v>489</v>
      </c>
      <c r="N6145" t="s">
        <v>43</v>
      </c>
      <c r="O6145" s="1">
        <v>43528</v>
      </c>
      <c r="P6145" s="3">
        <f t="shared" si="191"/>
        <v>28</v>
      </c>
      <c r="Q6145" t="s">
        <v>85</v>
      </c>
      <c r="R6145" t="s">
        <v>45</v>
      </c>
    </row>
    <row r="6146" spans="1:18" x14ac:dyDescent="0.25">
      <c r="A6146" t="s">
        <v>16942</v>
      </c>
      <c r="B6146" s="3">
        <v>57</v>
      </c>
      <c r="C6146" s="3" t="str" cm="1">
        <f t="array" ref="C6146">_xlfn.IFS(B6146&lt;35,"Young",B6146&lt;60,"Middle",TRUE,"Senior")</f>
        <v>Middle</v>
      </c>
      <c r="D6146" t="s">
        <v>26</v>
      </c>
      <c r="E6146" t="str">
        <f t="shared" si="190"/>
        <v>Middle-Male</v>
      </c>
      <c r="F6146" t="s">
        <v>115</v>
      </c>
      <c r="G6146" t="s">
        <v>26592</v>
      </c>
      <c r="H6146" s="1">
        <v>43809</v>
      </c>
      <c r="I6146" t="s">
        <v>16943</v>
      </c>
      <c r="J6146" t="s">
        <v>16944</v>
      </c>
      <c r="K6146" t="s">
        <v>61</v>
      </c>
      <c r="L6146">
        <v>36345.851669999996</v>
      </c>
      <c r="M6146">
        <v>154</v>
      </c>
      <c r="N6146" t="s">
        <v>39</v>
      </c>
      <c r="O6146" s="1">
        <v>43830</v>
      </c>
      <c r="P6146" s="3">
        <f t="shared" si="191"/>
        <v>21</v>
      </c>
      <c r="Q6146" t="s">
        <v>85</v>
      </c>
      <c r="R6146" t="s">
        <v>33</v>
      </c>
    </row>
    <row r="6147" spans="1:18" x14ac:dyDescent="0.25">
      <c r="A6147" t="s">
        <v>16945</v>
      </c>
      <c r="B6147" s="3">
        <v>18</v>
      </c>
      <c r="C6147" s="3" t="str" cm="1">
        <f t="array" ref="C6147">_xlfn.IFS(B6147&lt;35,"Young",B6147&lt;60,"Middle",TRUE,"Senior")</f>
        <v>Young</v>
      </c>
      <c r="D6147" t="s">
        <v>16</v>
      </c>
      <c r="E6147" t="str">
        <f t="shared" ref="E6147:E6210" si="192">C6147 &amp; "-" &amp; D6147</f>
        <v>Young-Female</v>
      </c>
      <c r="F6147" t="s">
        <v>90</v>
      </c>
      <c r="G6147" t="s">
        <v>70</v>
      </c>
      <c r="H6147" s="1">
        <v>43937</v>
      </c>
      <c r="I6147" t="s">
        <v>16946</v>
      </c>
      <c r="J6147" t="s">
        <v>16947</v>
      </c>
      <c r="K6147" t="s">
        <v>61</v>
      </c>
      <c r="L6147">
        <v>14730.48689</v>
      </c>
      <c r="M6147">
        <v>398</v>
      </c>
      <c r="N6147" t="s">
        <v>22</v>
      </c>
      <c r="O6147" s="1">
        <v>43958</v>
      </c>
      <c r="P6147" s="3">
        <f t="shared" ref="P6147:P6210" si="193">O6147-H6147</f>
        <v>21</v>
      </c>
      <c r="Q6147" t="s">
        <v>23</v>
      </c>
      <c r="R6147" t="s">
        <v>33</v>
      </c>
    </row>
    <row r="6148" spans="1:18" x14ac:dyDescent="0.25">
      <c r="A6148" t="s">
        <v>16948</v>
      </c>
      <c r="B6148" s="3">
        <v>31</v>
      </c>
      <c r="C6148" s="3" t="str" cm="1">
        <f t="array" ref="C6148">_xlfn.IFS(B6148&lt;35,"Young",B6148&lt;60,"Middle",TRUE,"Senior")</f>
        <v>Young</v>
      </c>
      <c r="D6148" t="s">
        <v>16</v>
      </c>
      <c r="E6148" t="str">
        <f t="shared" si="192"/>
        <v>Young-Female</v>
      </c>
      <c r="F6148" t="s">
        <v>90</v>
      </c>
      <c r="G6148" t="s">
        <v>26592</v>
      </c>
      <c r="H6148" s="1">
        <v>44264</v>
      </c>
      <c r="I6148" t="s">
        <v>16949</v>
      </c>
      <c r="J6148" t="s">
        <v>3414</v>
      </c>
      <c r="K6148" t="s">
        <v>57</v>
      </c>
      <c r="L6148">
        <v>1180.6386090000001</v>
      </c>
      <c r="M6148">
        <v>370</v>
      </c>
      <c r="N6148" t="s">
        <v>43</v>
      </c>
      <c r="O6148" s="1">
        <v>44274</v>
      </c>
      <c r="P6148" s="3">
        <f t="shared" si="193"/>
        <v>10</v>
      </c>
      <c r="Q6148" t="s">
        <v>23</v>
      </c>
      <c r="R6148" t="s">
        <v>33</v>
      </c>
    </row>
    <row r="6149" spans="1:18" x14ac:dyDescent="0.25">
      <c r="A6149" t="s">
        <v>16950</v>
      </c>
      <c r="B6149" s="3">
        <v>45</v>
      </c>
      <c r="C6149" s="3" t="str" cm="1">
        <f t="array" ref="C6149">_xlfn.IFS(B6149&lt;35,"Young",B6149&lt;60,"Middle",TRUE,"Senior")</f>
        <v>Middle</v>
      </c>
      <c r="D6149" t="s">
        <v>26</v>
      </c>
      <c r="E6149" t="str">
        <f t="shared" si="192"/>
        <v>Middle-Male</v>
      </c>
      <c r="F6149" t="s">
        <v>63</v>
      </c>
      <c r="G6149" t="s">
        <v>26593</v>
      </c>
      <c r="H6149" s="1">
        <v>44444</v>
      </c>
      <c r="I6149" t="s">
        <v>16951</v>
      </c>
      <c r="J6149" t="s">
        <v>16952</v>
      </c>
      <c r="K6149" t="s">
        <v>61</v>
      </c>
      <c r="L6149">
        <v>22806.416270000002</v>
      </c>
      <c r="M6149">
        <v>346</v>
      </c>
      <c r="N6149" t="s">
        <v>43</v>
      </c>
      <c r="O6149" s="1">
        <v>44459</v>
      </c>
      <c r="P6149" s="3">
        <f t="shared" si="193"/>
        <v>15</v>
      </c>
      <c r="Q6149" t="s">
        <v>85</v>
      </c>
      <c r="R6149" t="s">
        <v>45</v>
      </c>
    </row>
    <row r="6150" spans="1:18" x14ac:dyDescent="0.25">
      <c r="A6150" t="s">
        <v>16953</v>
      </c>
      <c r="B6150" s="3">
        <v>84</v>
      </c>
      <c r="C6150" s="3" t="str" cm="1">
        <f t="array" ref="C6150">_xlfn.IFS(B6150&lt;35,"Young",B6150&lt;60,"Middle",TRUE,"Senior")</f>
        <v>Senior</v>
      </c>
      <c r="D6150" t="s">
        <v>26</v>
      </c>
      <c r="E6150" t="str">
        <f t="shared" si="192"/>
        <v>Senior-Male</v>
      </c>
      <c r="F6150" t="s">
        <v>17</v>
      </c>
      <c r="G6150" t="s">
        <v>26592</v>
      </c>
      <c r="H6150" s="1">
        <v>44945</v>
      </c>
      <c r="I6150" t="s">
        <v>16954</v>
      </c>
      <c r="J6150" t="s">
        <v>16955</v>
      </c>
      <c r="K6150" t="s">
        <v>61</v>
      </c>
      <c r="L6150">
        <v>2584.7954530000002</v>
      </c>
      <c r="M6150">
        <v>312</v>
      </c>
      <c r="N6150" t="s">
        <v>39</v>
      </c>
      <c r="O6150" s="1">
        <v>44948</v>
      </c>
      <c r="P6150" s="3">
        <f t="shared" si="193"/>
        <v>3</v>
      </c>
      <c r="Q6150" t="s">
        <v>32</v>
      </c>
      <c r="R6150" t="s">
        <v>45</v>
      </c>
    </row>
    <row r="6151" spans="1:18" x14ac:dyDescent="0.25">
      <c r="A6151" t="s">
        <v>16956</v>
      </c>
      <c r="B6151" s="3">
        <v>28</v>
      </c>
      <c r="C6151" s="3" t="str" cm="1">
        <f t="array" ref="C6151">_xlfn.IFS(B6151&lt;35,"Young",B6151&lt;60,"Middle",TRUE,"Senior")</f>
        <v>Young</v>
      </c>
      <c r="D6151" t="s">
        <v>26</v>
      </c>
      <c r="E6151" t="str">
        <f t="shared" si="192"/>
        <v>Young-Male</v>
      </c>
      <c r="F6151" t="s">
        <v>50</v>
      </c>
      <c r="G6151" t="s">
        <v>18</v>
      </c>
      <c r="H6151" s="1">
        <v>44613</v>
      </c>
      <c r="I6151" t="s">
        <v>15915</v>
      </c>
      <c r="J6151" t="s">
        <v>16957</v>
      </c>
      <c r="K6151" t="s">
        <v>53</v>
      </c>
      <c r="L6151">
        <v>46187.434099999999</v>
      </c>
      <c r="M6151">
        <v>345</v>
      </c>
      <c r="N6151" t="s">
        <v>39</v>
      </c>
      <c r="O6151" s="1">
        <v>44632</v>
      </c>
      <c r="P6151" s="3">
        <f t="shared" si="193"/>
        <v>19</v>
      </c>
      <c r="Q6151" t="s">
        <v>44</v>
      </c>
      <c r="R6151" t="s">
        <v>33</v>
      </c>
    </row>
    <row r="6152" spans="1:18" x14ac:dyDescent="0.25">
      <c r="A6152" t="s">
        <v>16958</v>
      </c>
      <c r="B6152" s="3">
        <v>67</v>
      </c>
      <c r="C6152" s="3" t="str" cm="1">
        <f t="array" ref="C6152">_xlfn.IFS(B6152&lt;35,"Young",B6152&lt;60,"Middle",TRUE,"Senior")</f>
        <v>Senior</v>
      </c>
      <c r="D6152" t="s">
        <v>16</v>
      </c>
      <c r="E6152" t="str">
        <f t="shared" si="192"/>
        <v>Senior-Female</v>
      </c>
      <c r="F6152" t="s">
        <v>17</v>
      </c>
      <c r="G6152" t="s">
        <v>70</v>
      </c>
      <c r="H6152" s="1">
        <v>44893</v>
      </c>
      <c r="I6152" t="s">
        <v>16959</v>
      </c>
      <c r="J6152" t="s">
        <v>16960</v>
      </c>
      <c r="K6152" t="s">
        <v>31</v>
      </c>
      <c r="L6152">
        <v>75854.543260000006</v>
      </c>
      <c r="M6152">
        <v>302</v>
      </c>
      <c r="N6152" t="s">
        <v>22</v>
      </c>
      <c r="O6152" s="1">
        <v>44902</v>
      </c>
      <c r="P6152" s="3">
        <f t="shared" si="193"/>
        <v>9</v>
      </c>
      <c r="Q6152" t="s">
        <v>85</v>
      </c>
      <c r="R6152" t="s">
        <v>33</v>
      </c>
    </row>
    <row r="6153" spans="1:18" x14ac:dyDescent="0.25">
      <c r="A6153" t="s">
        <v>16961</v>
      </c>
      <c r="B6153" s="3">
        <v>42</v>
      </c>
      <c r="C6153" s="3" t="str" cm="1">
        <f t="array" ref="C6153">_xlfn.IFS(B6153&lt;35,"Young",B6153&lt;60,"Middle",TRUE,"Senior")</f>
        <v>Middle</v>
      </c>
      <c r="D6153" t="s">
        <v>16</v>
      </c>
      <c r="E6153" t="str">
        <f t="shared" si="192"/>
        <v>Middle-Female</v>
      </c>
      <c r="F6153" t="s">
        <v>27</v>
      </c>
      <c r="G6153" t="s">
        <v>36</v>
      </c>
      <c r="H6153" s="1">
        <v>43504</v>
      </c>
      <c r="I6153" t="s">
        <v>16962</v>
      </c>
      <c r="J6153" t="s">
        <v>16963</v>
      </c>
      <c r="K6153" t="s">
        <v>21</v>
      </c>
      <c r="L6153">
        <v>20413.50693</v>
      </c>
      <c r="M6153">
        <v>105</v>
      </c>
      <c r="N6153" t="s">
        <v>43</v>
      </c>
      <c r="O6153" s="1">
        <v>43528</v>
      </c>
      <c r="P6153" s="3">
        <f t="shared" si="193"/>
        <v>24</v>
      </c>
      <c r="Q6153" t="s">
        <v>44</v>
      </c>
      <c r="R6153" t="s">
        <v>33</v>
      </c>
    </row>
    <row r="6154" spans="1:18" x14ac:dyDescent="0.25">
      <c r="A6154" t="s">
        <v>16964</v>
      </c>
      <c r="B6154" s="3">
        <v>67</v>
      </c>
      <c r="C6154" s="3" t="str" cm="1">
        <f t="array" ref="C6154">_xlfn.IFS(B6154&lt;35,"Young",B6154&lt;60,"Middle",TRUE,"Senior")</f>
        <v>Senior</v>
      </c>
      <c r="D6154" t="s">
        <v>16</v>
      </c>
      <c r="E6154" t="str">
        <f t="shared" si="192"/>
        <v>Senior-Female</v>
      </c>
      <c r="F6154" t="s">
        <v>50</v>
      </c>
      <c r="G6154" t="s">
        <v>18</v>
      </c>
      <c r="H6154" s="1">
        <v>43981</v>
      </c>
      <c r="I6154" t="s">
        <v>16965</v>
      </c>
      <c r="J6154" t="s">
        <v>16966</v>
      </c>
      <c r="K6154" t="s">
        <v>57</v>
      </c>
      <c r="L6154">
        <v>58141.663630000003</v>
      </c>
      <c r="M6154">
        <v>321</v>
      </c>
      <c r="N6154" t="s">
        <v>43</v>
      </c>
      <c r="O6154" s="1">
        <v>44008</v>
      </c>
      <c r="P6154" s="3">
        <f t="shared" si="193"/>
        <v>27</v>
      </c>
      <c r="Q6154" t="s">
        <v>85</v>
      </c>
      <c r="R6154" t="s">
        <v>33</v>
      </c>
    </row>
    <row r="6155" spans="1:18" x14ac:dyDescent="0.25">
      <c r="A6155" t="s">
        <v>16967</v>
      </c>
      <c r="B6155" s="3">
        <v>78</v>
      </c>
      <c r="C6155" s="3" t="str" cm="1">
        <f t="array" ref="C6155">_xlfn.IFS(B6155&lt;35,"Young",B6155&lt;60,"Middle",TRUE,"Senior")</f>
        <v>Senior</v>
      </c>
      <c r="D6155" t="s">
        <v>16</v>
      </c>
      <c r="E6155" t="str">
        <f t="shared" si="192"/>
        <v>Senior-Female</v>
      </c>
      <c r="F6155" t="s">
        <v>27</v>
      </c>
      <c r="G6155" t="s">
        <v>26592</v>
      </c>
      <c r="H6155" s="1">
        <v>43446</v>
      </c>
      <c r="I6155" t="s">
        <v>16968</v>
      </c>
      <c r="J6155" t="s">
        <v>16969</v>
      </c>
      <c r="K6155" t="s">
        <v>31</v>
      </c>
      <c r="L6155">
        <v>33824.49065</v>
      </c>
      <c r="M6155">
        <v>381</v>
      </c>
      <c r="N6155" t="s">
        <v>43</v>
      </c>
      <c r="O6155" s="1">
        <v>43472</v>
      </c>
      <c r="P6155" s="3">
        <f t="shared" si="193"/>
        <v>26</v>
      </c>
      <c r="Q6155" t="s">
        <v>32</v>
      </c>
      <c r="R6155" t="s">
        <v>24</v>
      </c>
    </row>
    <row r="6156" spans="1:18" x14ac:dyDescent="0.25">
      <c r="A6156" t="s">
        <v>16970</v>
      </c>
      <c r="B6156" s="3">
        <v>78</v>
      </c>
      <c r="C6156" s="3" t="str" cm="1">
        <f t="array" ref="C6156">_xlfn.IFS(B6156&lt;35,"Young",B6156&lt;60,"Middle",TRUE,"Senior")</f>
        <v>Senior</v>
      </c>
      <c r="D6156" t="s">
        <v>16</v>
      </c>
      <c r="E6156" t="str">
        <f t="shared" si="192"/>
        <v>Senior-Female</v>
      </c>
      <c r="F6156" t="s">
        <v>230</v>
      </c>
      <c r="G6156" t="s">
        <v>26593</v>
      </c>
      <c r="H6156" s="1">
        <v>44124</v>
      </c>
      <c r="I6156" t="s">
        <v>16971</v>
      </c>
      <c r="J6156" t="s">
        <v>16972</v>
      </c>
      <c r="K6156" t="s">
        <v>57</v>
      </c>
      <c r="L6156">
        <v>7158.7659800000001</v>
      </c>
      <c r="M6156">
        <v>299</v>
      </c>
      <c r="N6156" t="s">
        <v>39</v>
      </c>
      <c r="O6156" s="1">
        <v>44130</v>
      </c>
      <c r="P6156" s="3">
        <f t="shared" si="193"/>
        <v>6</v>
      </c>
      <c r="Q6156" t="s">
        <v>49</v>
      </c>
      <c r="R6156" t="s">
        <v>33</v>
      </c>
    </row>
    <row r="6157" spans="1:18" x14ac:dyDescent="0.25">
      <c r="A6157" t="s">
        <v>16973</v>
      </c>
      <c r="B6157" s="3">
        <v>44</v>
      </c>
      <c r="C6157" s="3" t="str" cm="1">
        <f t="array" ref="C6157">_xlfn.IFS(B6157&lt;35,"Young",B6157&lt;60,"Middle",TRUE,"Senior")</f>
        <v>Middle</v>
      </c>
      <c r="D6157" t="s">
        <v>26</v>
      </c>
      <c r="E6157" t="str">
        <f t="shared" si="192"/>
        <v>Middle-Male</v>
      </c>
      <c r="F6157" t="s">
        <v>35</v>
      </c>
      <c r="G6157" t="s">
        <v>70</v>
      </c>
      <c r="H6157" s="1">
        <v>43967</v>
      </c>
      <c r="I6157" t="s">
        <v>16974</v>
      </c>
      <c r="J6157" t="s">
        <v>16975</v>
      </c>
      <c r="K6157" t="s">
        <v>57</v>
      </c>
      <c r="L6157">
        <v>36277.054170000003</v>
      </c>
      <c r="M6157">
        <v>171</v>
      </c>
      <c r="N6157" t="s">
        <v>39</v>
      </c>
      <c r="O6157" s="1">
        <v>43986</v>
      </c>
      <c r="P6157" s="3">
        <f t="shared" si="193"/>
        <v>19</v>
      </c>
      <c r="Q6157" t="s">
        <v>85</v>
      </c>
      <c r="R6157" t="s">
        <v>45</v>
      </c>
    </row>
    <row r="6158" spans="1:18" x14ac:dyDescent="0.25">
      <c r="A6158" t="s">
        <v>16976</v>
      </c>
      <c r="B6158" s="3">
        <v>52</v>
      </c>
      <c r="C6158" s="3" t="str" cm="1">
        <f t="array" ref="C6158">_xlfn.IFS(B6158&lt;35,"Young",B6158&lt;60,"Middle",TRUE,"Senior")</f>
        <v>Middle</v>
      </c>
      <c r="D6158" t="s">
        <v>16</v>
      </c>
      <c r="E6158" t="str">
        <f t="shared" si="192"/>
        <v>Middle-Female</v>
      </c>
      <c r="F6158" t="s">
        <v>50</v>
      </c>
      <c r="G6158" t="s">
        <v>26592</v>
      </c>
      <c r="H6158" s="1">
        <v>44734</v>
      </c>
      <c r="I6158" t="s">
        <v>16977</v>
      </c>
      <c r="J6158" t="s">
        <v>16978</v>
      </c>
      <c r="K6158" t="s">
        <v>31</v>
      </c>
      <c r="L6158">
        <v>9185.6429960000005</v>
      </c>
      <c r="M6158">
        <v>184</v>
      </c>
      <c r="N6158" t="s">
        <v>22</v>
      </c>
      <c r="O6158" s="1">
        <v>44742</v>
      </c>
      <c r="P6158" s="3">
        <f t="shared" si="193"/>
        <v>8</v>
      </c>
      <c r="Q6158" t="s">
        <v>85</v>
      </c>
      <c r="R6158" t="s">
        <v>24</v>
      </c>
    </row>
    <row r="6159" spans="1:18" x14ac:dyDescent="0.25">
      <c r="A6159" t="s">
        <v>16979</v>
      </c>
      <c r="B6159" s="3">
        <v>81</v>
      </c>
      <c r="C6159" s="3" t="str" cm="1">
        <f t="array" ref="C6159">_xlfn.IFS(B6159&lt;35,"Young",B6159&lt;60,"Middle",TRUE,"Senior")</f>
        <v>Senior</v>
      </c>
      <c r="D6159" t="s">
        <v>26</v>
      </c>
      <c r="E6159" t="str">
        <f t="shared" si="192"/>
        <v>Senior-Male</v>
      </c>
      <c r="F6159" t="s">
        <v>90</v>
      </c>
      <c r="G6159" t="s">
        <v>26592</v>
      </c>
      <c r="H6159" s="1">
        <v>44673</v>
      </c>
      <c r="I6159" t="s">
        <v>16980</v>
      </c>
      <c r="J6159" t="s">
        <v>16981</v>
      </c>
      <c r="K6159" t="s">
        <v>21</v>
      </c>
      <c r="L6159">
        <v>1593.546652</v>
      </c>
      <c r="M6159">
        <v>433</v>
      </c>
      <c r="N6159" t="s">
        <v>39</v>
      </c>
      <c r="O6159" s="1">
        <v>44689</v>
      </c>
      <c r="P6159" s="3">
        <f t="shared" si="193"/>
        <v>16</v>
      </c>
      <c r="Q6159" t="s">
        <v>32</v>
      </c>
      <c r="R6159" t="s">
        <v>45</v>
      </c>
    </row>
    <row r="6160" spans="1:18" x14ac:dyDescent="0.25">
      <c r="A6160" t="s">
        <v>16982</v>
      </c>
      <c r="B6160" s="3">
        <v>64</v>
      </c>
      <c r="C6160" s="3" t="str" cm="1">
        <f t="array" ref="C6160">_xlfn.IFS(B6160&lt;35,"Young",B6160&lt;60,"Middle",TRUE,"Senior")</f>
        <v>Senior</v>
      </c>
      <c r="D6160" t="s">
        <v>16</v>
      </c>
      <c r="E6160" t="str">
        <f t="shared" si="192"/>
        <v>Senior-Female</v>
      </c>
      <c r="F6160" t="s">
        <v>230</v>
      </c>
      <c r="G6160" t="s">
        <v>26593</v>
      </c>
      <c r="H6160" s="1">
        <v>43843</v>
      </c>
      <c r="I6160" t="s">
        <v>16983</v>
      </c>
      <c r="J6160" t="s">
        <v>16984</v>
      </c>
      <c r="K6160" t="s">
        <v>57</v>
      </c>
      <c r="L6160">
        <v>11855.43721</v>
      </c>
      <c r="M6160">
        <v>105</v>
      </c>
      <c r="N6160" t="s">
        <v>39</v>
      </c>
      <c r="O6160" s="1">
        <v>43848</v>
      </c>
      <c r="P6160" s="3">
        <f t="shared" si="193"/>
        <v>5</v>
      </c>
      <c r="Q6160" t="s">
        <v>23</v>
      </c>
      <c r="R6160" t="s">
        <v>24</v>
      </c>
    </row>
    <row r="6161" spans="1:18" x14ac:dyDescent="0.25">
      <c r="A6161" t="s">
        <v>16985</v>
      </c>
      <c r="B6161" s="3">
        <v>51</v>
      </c>
      <c r="C6161" s="3" t="str" cm="1">
        <f t="array" ref="C6161">_xlfn.IFS(B6161&lt;35,"Young",B6161&lt;60,"Middle",TRUE,"Senior")</f>
        <v>Middle</v>
      </c>
      <c r="D6161" t="s">
        <v>26</v>
      </c>
      <c r="E6161" t="str">
        <f t="shared" si="192"/>
        <v>Middle-Male</v>
      </c>
      <c r="F6161" t="s">
        <v>90</v>
      </c>
      <c r="G6161" t="s">
        <v>26592</v>
      </c>
      <c r="H6161" s="1">
        <v>45193</v>
      </c>
      <c r="I6161" t="s">
        <v>16986</v>
      </c>
      <c r="J6161" t="s">
        <v>16987</v>
      </c>
      <c r="K6161" t="s">
        <v>31</v>
      </c>
      <c r="L6161">
        <v>12919.5555</v>
      </c>
      <c r="M6161">
        <v>360</v>
      </c>
      <c r="N6161" t="s">
        <v>39</v>
      </c>
      <c r="O6161" s="1">
        <v>45202</v>
      </c>
      <c r="P6161" s="3">
        <f t="shared" si="193"/>
        <v>9</v>
      </c>
      <c r="Q6161" t="s">
        <v>44</v>
      </c>
      <c r="R6161" t="s">
        <v>24</v>
      </c>
    </row>
    <row r="6162" spans="1:18" x14ac:dyDescent="0.25">
      <c r="A6162" t="s">
        <v>16988</v>
      </c>
      <c r="B6162" s="3">
        <v>41</v>
      </c>
      <c r="C6162" s="3" t="str" cm="1">
        <f t="array" ref="C6162">_xlfn.IFS(B6162&lt;35,"Young",B6162&lt;60,"Middle",TRUE,"Senior")</f>
        <v>Middle</v>
      </c>
      <c r="D6162" t="s">
        <v>16</v>
      </c>
      <c r="E6162" t="str">
        <f t="shared" si="192"/>
        <v>Middle-Female</v>
      </c>
      <c r="F6162" t="s">
        <v>17</v>
      </c>
      <c r="G6162" t="s">
        <v>28</v>
      </c>
      <c r="H6162" s="1">
        <v>43411</v>
      </c>
      <c r="I6162" t="s">
        <v>16989</v>
      </c>
      <c r="J6162" t="s">
        <v>16990</v>
      </c>
      <c r="K6162" t="s">
        <v>53</v>
      </c>
      <c r="L6162">
        <v>40626.662929999999</v>
      </c>
      <c r="M6162">
        <v>115</v>
      </c>
      <c r="N6162" t="s">
        <v>43</v>
      </c>
      <c r="O6162" s="1">
        <v>43421</v>
      </c>
      <c r="P6162" s="3">
        <f t="shared" si="193"/>
        <v>10</v>
      </c>
      <c r="Q6162" t="s">
        <v>85</v>
      </c>
      <c r="R6162" t="s">
        <v>24</v>
      </c>
    </row>
    <row r="6163" spans="1:18" x14ac:dyDescent="0.25">
      <c r="A6163" t="s">
        <v>14399</v>
      </c>
      <c r="B6163" s="3">
        <v>80</v>
      </c>
      <c r="C6163" s="3" t="str" cm="1">
        <f t="array" ref="C6163">_xlfn.IFS(B6163&lt;35,"Young",B6163&lt;60,"Middle",TRUE,"Senior")</f>
        <v>Senior</v>
      </c>
      <c r="D6163" t="s">
        <v>26</v>
      </c>
      <c r="E6163" t="str">
        <f t="shared" si="192"/>
        <v>Senior-Male</v>
      </c>
      <c r="F6163" t="s">
        <v>230</v>
      </c>
      <c r="G6163" t="s">
        <v>26592</v>
      </c>
      <c r="H6163" s="1">
        <v>44307</v>
      </c>
      <c r="I6163" t="s">
        <v>16991</v>
      </c>
      <c r="J6163" t="s">
        <v>16992</v>
      </c>
      <c r="K6163" t="s">
        <v>57</v>
      </c>
      <c r="L6163">
        <v>16598.742450000002</v>
      </c>
      <c r="M6163">
        <v>235</v>
      </c>
      <c r="N6163" t="s">
        <v>43</v>
      </c>
      <c r="O6163" s="1">
        <v>44318</v>
      </c>
      <c r="P6163" s="3">
        <f t="shared" si="193"/>
        <v>11</v>
      </c>
      <c r="Q6163" t="s">
        <v>44</v>
      </c>
      <c r="R6163" t="s">
        <v>24</v>
      </c>
    </row>
    <row r="6164" spans="1:18" x14ac:dyDescent="0.25">
      <c r="A6164" t="s">
        <v>16993</v>
      </c>
      <c r="B6164" s="3">
        <v>36</v>
      </c>
      <c r="C6164" s="3" t="str" cm="1">
        <f t="array" ref="C6164">_xlfn.IFS(B6164&lt;35,"Young",B6164&lt;60,"Middle",TRUE,"Senior")</f>
        <v>Middle</v>
      </c>
      <c r="D6164" t="s">
        <v>26</v>
      </c>
      <c r="E6164" t="str">
        <f t="shared" si="192"/>
        <v>Middle-Male</v>
      </c>
      <c r="F6164" t="s">
        <v>50</v>
      </c>
      <c r="G6164" t="s">
        <v>26592</v>
      </c>
      <c r="H6164" s="1">
        <v>45107</v>
      </c>
      <c r="I6164" t="s">
        <v>16994</v>
      </c>
      <c r="J6164" t="s">
        <v>16995</v>
      </c>
      <c r="K6164" t="s">
        <v>53</v>
      </c>
      <c r="L6164">
        <v>7920.1375180000005</v>
      </c>
      <c r="M6164">
        <v>405</v>
      </c>
      <c r="N6164" t="s">
        <v>22</v>
      </c>
      <c r="O6164" s="1">
        <v>45114</v>
      </c>
      <c r="P6164" s="3">
        <f t="shared" si="193"/>
        <v>7</v>
      </c>
      <c r="Q6164" t="s">
        <v>44</v>
      </c>
      <c r="R6164" t="s">
        <v>45</v>
      </c>
    </row>
    <row r="6165" spans="1:18" x14ac:dyDescent="0.25">
      <c r="A6165" t="s">
        <v>16996</v>
      </c>
      <c r="B6165" s="3">
        <v>59</v>
      </c>
      <c r="C6165" s="3" t="str" cm="1">
        <f t="array" ref="C6165">_xlfn.IFS(B6165&lt;35,"Young",B6165&lt;60,"Middle",TRUE,"Senior")</f>
        <v>Middle</v>
      </c>
      <c r="D6165" t="s">
        <v>16</v>
      </c>
      <c r="E6165" t="str">
        <f t="shared" si="192"/>
        <v>Middle-Female</v>
      </c>
      <c r="F6165" t="s">
        <v>50</v>
      </c>
      <c r="G6165" t="s">
        <v>18</v>
      </c>
      <c r="H6165" s="1">
        <v>44124</v>
      </c>
      <c r="I6165" t="s">
        <v>16997</v>
      </c>
      <c r="J6165" t="s">
        <v>16998</v>
      </c>
      <c r="K6165" t="s">
        <v>57</v>
      </c>
      <c r="L6165">
        <v>22210.85</v>
      </c>
      <c r="M6165">
        <v>124</v>
      </c>
      <c r="N6165" t="s">
        <v>39</v>
      </c>
      <c r="O6165" s="1">
        <v>44152</v>
      </c>
      <c r="P6165" s="3">
        <f t="shared" si="193"/>
        <v>28</v>
      </c>
      <c r="Q6165" t="s">
        <v>23</v>
      </c>
      <c r="R6165" t="s">
        <v>45</v>
      </c>
    </row>
    <row r="6166" spans="1:18" x14ac:dyDescent="0.25">
      <c r="A6166" t="s">
        <v>11071</v>
      </c>
      <c r="B6166" s="3">
        <v>67</v>
      </c>
      <c r="C6166" s="3" t="str" cm="1">
        <f t="array" ref="C6166">_xlfn.IFS(B6166&lt;35,"Young",B6166&lt;60,"Middle",TRUE,"Senior")</f>
        <v>Senior</v>
      </c>
      <c r="D6166" t="s">
        <v>16</v>
      </c>
      <c r="E6166" t="str">
        <f t="shared" si="192"/>
        <v>Senior-Female</v>
      </c>
      <c r="F6166" t="s">
        <v>63</v>
      </c>
      <c r="G6166" t="s">
        <v>28</v>
      </c>
      <c r="H6166" s="1">
        <v>44816</v>
      </c>
      <c r="I6166" t="s">
        <v>1246</v>
      </c>
      <c r="J6166" t="s">
        <v>14285</v>
      </c>
      <c r="K6166" t="s">
        <v>57</v>
      </c>
      <c r="L6166">
        <v>6180.6820639999996</v>
      </c>
      <c r="M6166">
        <v>323</v>
      </c>
      <c r="N6166" t="s">
        <v>43</v>
      </c>
      <c r="O6166" s="1">
        <v>44844</v>
      </c>
      <c r="P6166" s="3">
        <f t="shared" si="193"/>
        <v>28</v>
      </c>
      <c r="Q6166" t="s">
        <v>44</v>
      </c>
      <c r="R6166" t="s">
        <v>24</v>
      </c>
    </row>
    <row r="6167" spans="1:18" x14ac:dyDescent="0.25">
      <c r="A6167" t="s">
        <v>16999</v>
      </c>
      <c r="B6167" s="3">
        <v>50</v>
      </c>
      <c r="C6167" s="3" t="str" cm="1">
        <f t="array" ref="C6167">_xlfn.IFS(B6167&lt;35,"Young",B6167&lt;60,"Middle",TRUE,"Senior")</f>
        <v>Middle</v>
      </c>
      <c r="D6167" t="s">
        <v>26</v>
      </c>
      <c r="E6167" t="str">
        <f t="shared" si="192"/>
        <v>Middle-Male</v>
      </c>
      <c r="F6167" t="s">
        <v>50</v>
      </c>
      <c r="G6167" t="s">
        <v>28</v>
      </c>
      <c r="H6167" s="1">
        <v>43903</v>
      </c>
      <c r="I6167" t="s">
        <v>17000</v>
      </c>
      <c r="J6167" t="s">
        <v>17001</v>
      </c>
      <c r="K6167" t="s">
        <v>61</v>
      </c>
      <c r="L6167">
        <v>37348.30517</v>
      </c>
      <c r="M6167">
        <v>170</v>
      </c>
      <c r="N6167" t="s">
        <v>43</v>
      </c>
      <c r="O6167" s="1">
        <v>43926</v>
      </c>
      <c r="P6167" s="3">
        <f t="shared" si="193"/>
        <v>23</v>
      </c>
      <c r="Q6167" t="s">
        <v>49</v>
      </c>
      <c r="R6167" t="s">
        <v>45</v>
      </c>
    </row>
    <row r="6168" spans="1:18" x14ac:dyDescent="0.25">
      <c r="A6168" t="s">
        <v>17002</v>
      </c>
      <c r="B6168" s="3">
        <v>58</v>
      </c>
      <c r="C6168" s="3" t="str" cm="1">
        <f t="array" ref="C6168">_xlfn.IFS(B6168&lt;35,"Young",B6168&lt;60,"Middle",TRUE,"Senior")</f>
        <v>Middle</v>
      </c>
      <c r="D6168" t="s">
        <v>26</v>
      </c>
      <c r="E6168" t="str">
        <f t="shared" si="192"/>
        <v>Middle-Male</v>
      </c>
      <c r="F6168" t="s">
        <v>35</v>
      </c>
      <c r="G6168" t="s">
        <v>18</v>
      </c>
      <c r="H6168" s="1">
        <v>45167</v>
      </c>
      <c r="I6168" t="s">
        <v>17003</v>
      </c>
      <c r="J6168" t="s">
        <v>17004</v>
      </c>
      <c r="K6168" t="s">
        <v>57</v>
      </c>
      <c r="L6168">
        <v>35364.829850000002</v>
      </c>
      <c r="M6168">
        <v>311</v>
      </c>
      <c r="N6168" t="s">
        <v>39</v>
      </c>
      <c r="O6168" s="1">
        <v>45176</v>
      </c>
      <c r="P6168" s="3">
        <f t="shared" si="193"/>
        <v>9</v>
      </c>
      <c r="Q6168" t="s">
        <v>32</v>
      </c>
      <c r="R6168" t="s">
        <v>24</v>
      </c>
    </row>
    <row r="6169" spans="1:18" x14ac:dyDescent="0.25">
      <c r="A6169" t="s">
        <v>17005</v>
      </c>
      <c r="B6169" s="3">
        <v>49</v>
      </c>
      <c r="C6169" s="3" t="str" cm="1">
        <f t="array" ref="C6169">_xlfn.IFS(B6169&lt;35,"Young",B6169&lt;60,"Middle",TRUE,"Senior")</f>
        <v>Middle</v>
      </c>
      <c r="D6169" t="s">
        <v>26</v>
      </c>
      <c r="E6169" t="str">
        <f t="shared" si="192"/>
        <v>Middle-Male</v>
      </c>
      <c r="F6169" t="s">
        <v>50</v>
      </c>
      <c r="G6169" t="s">
        <v>36</v>
      </c>
      <c r="H6169" s="1">
        <v>44188</v>
      </c>
      <c r="I6169" t="s">
        <v>17006</v>
      </c>
      <c r="J6169" t="s">
        <v>11080</v>
      </c>
      <c r="K6169" t="s">
        <v>31</v>
      </c>
      <c r="L6169">
        <v>15979.69392</v>
      </c>
      <c r="M6169">
        <v>467</v>
      </c>
      <c r="N6169" t="s">
        <v>43</v>
      </c>
      <c r="O6169" s="1">
        <v>44207</v>
      </c>
      <c r="P6169" s="3">
        <f t="shared" si="193"/>
        <v>19</v>
      </c>
      <c r="Q6169" t="s">
        <v>85</v>
      </c>
      <c r="R6169" t="s">
        <v>45</v>
      </c>
    </row>
    <row r="6170" spans="1:18" x14ac:dyDescent="0.25">
      <c r="A6170" t="s">
        <v>17007</v>
      </c>
      <c r="B6170" s="3">
        <v>79</v>
      </c>
      <c r="C6170" s="3" t="str" cm="1">
        <f t="array" ref="C6170">_xlfn.IFS(B6170&lt;35,"Young",B6170&lt;60,"Middle",TRUE,"Senior")</f>
        <v>Senior</v>
      </c>
      <c r="D6170" t="s">
        <v>26</v>
      </c>
      <c r="E6170" t="str">
        <f t="shared" si="192"/>
        <v>Senior-Male</v>
      </c>
      <c r="F6170" t="s">
        <v>115</v>
      </c>
      <c r="G6170" t="s">
        <v>26592</v>
      </c>
      <c r="H6170" s="1">
        <v>43596</v>
      </c>
      <c r="I6170" t="s">
        <v>17008</v>
      </c>
      <c r="J6170" t="s">
        <v>17009</v>
      </c>
      <c r="K6170" t="s">
        <v>61</v>
      </c>
      <c r="L6170">
        <v>23373.785169999999</v>
      </c>
      <c r="M6170">
        <v>327</v>
      </c>
      <c r="N6170" t="s">
        <v>43</v>
      </c>
      <c r="O6170" s="1">
        <v>43615</v>
      </c>
      <c r="P6170" s="3">
        <f t="shared" si="193"/>
        <v>19</v>
      </c>
      <c r="Q6170" t="s">
        <v>44</v>
      </c>
      <c r="R6170" t="s">
        <v>24</v>
      </c>
    </row>
    <row r="6171" spans="1:18" x14ac:dyDescent="0.25">
      <c r="A6171" t="s">
        <v>17010</v>
      </c>
      <c r="B6171" s="3">
        <v>81</v>
      </c>
      <c r="C6171" s="3" t="str" cm="1">
        <f t="array" ref="C6171">_xlfn.IFS(B6171&lt;35,"Young",B6171&lt;60,"Middle",TRUE,"Senior")</f>
        <v>Senior</v>
      </c>
      <c r="D6171" t="s">
        <v>26</v>
      </c>
      <c r="E6171" t="str">
        <f t="shared" si="192"/>
        <v>Senior-Male</v>
      </c>
      <c r="F6171" t="s">
        <v>63</v>
      </c>
      <c r="G6171" t="s">
        <v>26592</v>
      </c>
      <c r="H6171" s="1">
        <v>43493</v>
      </c>
      <c r="I6171" t="s">
        <v>16755</v>
      </c>
      <c r="J6171" t="s">
        <v>11694</v>
      </c>
      <c r="K6171" t="s">
        <v>61</v>
      </c>
      <c r="L6171">
        <v>16485.107479999999</v>
      </c>
      <c r="M6171">
        <v>195</v>
      </c>
      <c r="N6171" t="s">
        <v>43</v>
      </c>
      <c r="O6171" s="1">
        <v>43502</v>
      </c>
      <c r="P6171" s="3">
        <f t="shared" si="193"/>
        <v>9</v>
      </c>
      <c r="Q6171" t="s">
        <v>44</v>
      </c>
      <c r="R6171" t="s">
        <v>33</v>
      </c>
    </row>
    <row r="6172" spans="1:18" x14ac:dyDescent="0.25">
      <c r="A6172" t="s">
        <v>17011</v>
      </c>
      <c r="B6172" s="3">
        <v>65</v>
      </c>
      <c r="C6172" s="3" t="str" cm="1">
        <f t="array" ref="C6172">_xlfn.IFS(B6172&lt;35,"Young",B6172&lt;60,"Middle",TRUE,"Senior")</f>
        <v>Senior</v>
      </c>
      <c r="D6172" t="s">
        <v>26</v>
      </c>
      <c r="E6172" t="str">
        <f t="shared" si="192"/>
        <v>Senior-Male</v>
      </c>
      <c r="F6172" t="s">
        <v>90</v>
      </c>
      <c r="G6172" t="s">
        <v>18</v>
      </c>
      <c r="H6172" s="1">
        <v>44827</v>
      </c>
      <c r="I6172" t="s">
        <v>17012</v>
      </c>
      <c r="J6172" t="s">
        <v>2347</v>
      </c>
      <c r="K6172" t="s">
        <v>31</v>
      </c>
      <c r="L6172">
        <v>38646.35196</v>
      </c>
      <c r="M6172">
        <v>437</v>
      </c>
      <c r="N6172" t="s">
        <v>43</v>
      </c>
      <c r="O6172" s="1">
        <v>44852</v>
      </c>
      <c r="P6172" s="3">
        <f t="shared" si="193"/>
        <v>25</v>
      </c>
      <c r="Q6172" t="s">
        <v>85</v>
      </c>
      <c r="R6172" t="s">
        <v>33</v>
      </c>
    </row>
    <row r="6173" spans="1:18" x14ac:dyDescent="0.25">
      <c r="A6173" t="s">
        <v>17013</v>
      </c>
      <c r="B6173" s="3">
        <v>69</v>
      </c>
      <c r="C6173" s="3" t="str" cm="1">
        <f t="array" ref="C6173">_xlfn.IFS(B6173&lt;35,"Young",B6173&lt;60,"Middle",TRUE,"Senior")</f>
        <v>Senior</v>
      </c>
      <c r="D6173" t="s">
        <v>16</v>
      </c>
      <c r="E6173" t="str">
        <f t="shared" si="192"/>
        <v>Senior-Female</v>
      </c>
      <c r="F6173" t="s">
        <v>27</v>
      </c>
      <c r="G6173" t="s">
        <v>26592</v>
      </c>
      <c r="H6173" s="1">
        <v>44882</v>
      </c>
      <c r="I6173" t="s">
        <v>14621</v>
      </c>
      <c r="J6173" t="s">
        <v>17014</v>
      </c>
      <c r="K6173" t="s">
        <v>61</v>
      </c>
      <c r="L6173">
        <v>31854.08052</v>
      </c>
      <c r="M6173">
        <v>151</v>
      </c>
      <c r="N6173" t="s">
        <v>43</v>
      </c>
      <c r="O6173" s="1">
        <v>44908</v>
      </c>
      <c r="P6173" s="3">
        <f t="shared" si="193"/>
        <v>26</v>
      </c>
      <c r="Q6173" t="s">
        <v>49</v>
      </c>
      <c r="R6173" t="s">
        <v>45</v>
      </c>
    </row>
    <row r="6174" spans="1:18" x14ac:dyDescent="0.25">
      <c r="A6174" t="s">
        <v>17015</v>
      </c>
      <c r="B6174" s="3">
        <v>60</v>
      </c>
      <c r="C6174" s="3" t="str" cm="1">
        <f t="array" ref="C6174">_xlfn.IFS(B6174&lt;35,"Young",B6174&lt;60,"Middle",TRUE,"Senior")</f>
        <v>Senior</v>
      </c>
      <c r="D6174" t="s">
        <v>26</v>
      </c>
      <c r="E6174" t="str">
        <f t="shared" si="192"/>
        <v>Senior-Male</v>
      </c>
      <c r="F6174" t="s">
        <v>27</v>
      </c>
      <c r="G6174" t="s">
        <v>36</v>
      </c>
      <c r="H6174" s="1">
        <v>44965</v>
      </c>
      <c r="I6174" t="s">
        <v>17016</v>
      </c>
      <c r="J6174" t="s">
        <v>17017</v>
      </c>
      <c r="K6174" t="s">
        <v>57</v>
      </c>
      <c r="L6174">
        <v>18672.707989999999</v>
      </c>
      <c r="M6174">
        <v>424</v>
      </c>
      <c r="N6174" t="s">
        <v>22</v>
      </c>
      <c r="O6174" s="1">
        <v>44970</v>
      </c>
      <c r="P6174" s="3">
        <f t="shared" si="193"/>
        <v>5</v>
      </c>
      <c r="Q6174" t="s">
        <v>23</v>
      </c>
      <c r="R6174" t="s">
        <v>33</v>
      </c>
    </row>
    <row r="6175" spans="1:18" x14ac:dyDescent="0.25">
      <c r="A6175" t="s">
        <v>17018</v>
      </c>
      <c r="B6175" s="3">
        <v>78</v>
      </c>
      <c r="C6175" s="3" t="str" cm="1">
        <f t="array" ref="C6175">_xlfn.IFS(B6175&lt;35,"Young",B6175&lt;60,"Middle",TRUE,"Senior")</f>
        <v>Senior</v>
      </c>
      <c r="D6175" t="s">
        <v>16</v>
      </c>
      <c r="E6175" t="str">
        <f t="shared" si="192"/>
        <v>Senior-Female</v>
      </c>
      <c r="F6175" t="s">
        <v>35</v>
      </c>
      <c r="G6175" t="s">
        <v>70</v>
      </c>
      <c r="H6175" s="1">
        <v>43601</v>
      </c>
      <c r="I6175" t="s">
        <v>17019</v>
      </c>
      <c r="J6175" t="s">
        <v>17020</v>
      </c>
      <c r="K6175" t="s">
        <v>21</v>
      </c>
      <c r="L6175">
        <v>47138.96817</v>
      </c>
      <c r="M6175">
        <v>401</v>
      </c>
      <c r="N6175" t="s">
        <v>39</v>
      </c>
      <c r="O6175" s="1">
        <v>43612</v>
      </c>
      <c r="P6175" s="3">
        <f t="shared" si="193"/>
        <v>11</v>
      </c>
      <c r="Q6175" t="s">
        <v>49</v>
      </c>
      <c r="R6175" t="s">
        <v>24</v>
      </c>
    </row>
    <row r="6176" spans="1:18" x14ac:dyDescent="0.25">
      <c r="A6176" t="s">
        <v>17021</v>
      </c>
      <c r="B6176" s="3">
        <v>21</v>
      </c>
      <c r="C6176" s="3" t="str" cm="1">
        <f t="array" ref="C6176">_xlfn.IFS(B6176&lt;35,"Young",B6176&lt;60,"Middle",TRUE,"Senior")</f>
        <v>Young</v>
      </c>
      <c r="D6176" t="s">
        <v>16</v>
      </c>
      <c r="E6176" t="str">
        <f t="shared" si="192"/>
        <v>Young-Female</v>
      </c>
      <c r="F6176" t="s">
        <v>90</v>
      </c>
      <c r="G6176" t="s">
        <v>36</v>
      </c>
      <c r="H6176" s="1">
        <v>44185</v>
      </c>
      <c r="I6176" t="s">
        <v>17022</v>
      </c>
      <c r="J6176" t="s">
        <v>17023</v>
      </c>
      <c r="K6176" t="s">
        <v>31</v>
      </c>
      <c r="L6176">
        <v>2065.4346700000001</v>
      </c>
      <c r="M6176">
        <v>340</v>
      </c>
      <c r="N6176" t="s">
        <v>22</v>
      </c>
      <c r="O6176" s="1">
        <v>44187</v>
      </c>
      <c r="P6176" s="3">
        <f t="shared" si="193"/>
        <v>2</v>
      </c>
      <c r="Q6176" t="s">
        <v>44</v>
      </c>
      <c r="R6176" t="s">
        <v>33</v>
      </c>
    </row>
    <row r="6177" spans="1:18" x14ac:dyDescent="0.25">
      <c r="A6177" t="s">
        <v>13740</v>
      </c>
      <c r="B6177" s="3">
        <v>84</v>
      </c>
      <c r="C6177" s="3" t="str" cm="1">
        <f t="array" ref="C6177">_xlfn.IFS(B6177&lt;35,"Young",B6177&lt;60,"Middle",TRUE,"Senior")</f>
        <v>Senior</v>
      </c>
      <c r="D6177" t="s">
        <v>26</v>
      </c>
      <c r="E6177" t="str">
        <f t="shared" si="192"/>
        <v>Senior-Male</v>
      </c>
      <c r="F6177" t="s">
        <v>230</v>
      </c>
      <c r="G6177" t="s">
        <v>36</v>
      </c>
      <c r="H6177" s="1">
        <v>44877</v>
      </c>
      <c r="I6177" t="s">
        <v>17024</v>
      </c>
      <c r="J6177" t="s">
        <v>17025</v>
      </c>
      <c r="K6177" t="s">
        <v>31</v>
      </c>
      <c r="L6177">
        <v>21963.325049999999</v>
      </c>
      <c r="M6177">
        <v>362</v>
      </c>
      <c r="N6177" t="s">
        <v>22</v>
      </c>
      <c r="O6177" s="1">
        <v>44892</v>
      </c>
      <c r="P6177" s="3">
        <f t="shared" si="193"/>
        <v>15</v>
      </c>
      <c r="Q6177" t="s">
        <v>23</v>
      </c>
      <c r="R6177" t="s">
        <v>45</v>
      </c>
    </row>
    <row r="6178" spans="1:18" x14ac:dyDescent="0.25">
      <c r="A6178" t="s">
        <v>17026</v>
      </c>
      <c r="B6178" s="3">
        <v>18</v>
      </c>
      <c r="C6178" s="3" t="str" cm="1">
        <f t="array" ref="C6178">_xlfn.IFS(B6178&lt;35,"Young",B6178&lt;60,"Middle",TRUE,"Senior")</f>
        <v>Young</v>
      </c>
      <c r="D6178" t="s">
        <v>16</v>
      </c>
      <c r="E6178" t="str">
        <f t="shared" si="192"/>
        <v>Young-Female</v>
      </c>
      <c r="F6178" t="s">
        <v>35</v>
      </c>
      <c r="G6178" t="s">
        <v>18</v>
      </c>
      <c r="H6178" s="1">
        <v>43969</v>
      </c>
      <c r="I6178" t="s">
        <v>17027</v>
      </c>
      <c r="J6178" t="s">
        <v>17028</v>
      </c>
      <c r="K6178" t="s">
        <v>31</v>
      </c>
      <c r="L6178">
        <v>32323.21773</v>
      </c>
      <c r="M6178">
        <v>201</v>
      </c>
      <c r="N6178" t="s">
        <v>43</v>
      </c>
      <c r="O6178" s="1">
        <v>43996</v>
      </c>
      <c r="P6178" s="3">
        <f t="shared" si="193"/>
        <v>27</v>
      </c>
      <c r="Q6178" t="s">
        <v>44</v>
      </c>
      <c r="R6178" t="s">
        <v>45</v>
      </c>
    </row>
    <row r="6179" spans="1:18" x14ac:dyDescent="0.25">
      <c r="A6179" t="s">
        <v>17029</v>
      </c>
      <c r="B6179" s="3">
        <v>46</v>
      </c>
      <c r="C6179" s="3" t="str" cm="1">
        <f t="array" ref="C6179">_xlfn.IFS(B6179&lt;35,"Young",B6179&lt;60,"Middle",TRUE,"Senior")</f>
        <v>Middle</v>
      </c>
      <c r="D6179" t="s">
        <v>26</v>
      </c>
      <c r="E6179" t="str">
        <f t="shared" si="192"/>
        <v>Middle-Male</v>
      </c>
      <c r="F6179" t="s">
        <v>115</v>
      </c>
      <c r="G6179" t="s">
        <v>36</v>
      </c>
      <c r="H6179" s="1">
        <v>43966</v>
      </c>
      <c r="I6179" t="s">
        <v>12114</v>
      </c>
      <c r="J6179" t="s">
        <v>17030</v>
      </c>
      <c r="K6179" t="s">
        <v>21</v>
      </c>
      <c r="L6179">
        <v>19299.158520000001</v>
      </c>
      <c r="M6179">
        <v>407</v>
      </c>
      <c r="N6179" t="s">
        <v>22</v>
      </c>
      <c r="O6179" s="1">
        <v>43979</v>
      </c>
      <c r="P6179" s="3">
        <f t="shared" si="193"/>
        <v>13</v>
      </c>
      <c r="Q6179" t="s">
        <v>32</v>
      </c>
      <c r="R6179" t="s">
        <v>33</v>
      </c>
    </row>
    <row r="6180" spans="1:18" x14ac:dyDescent="0.25">
      <c r="A6180" t="s">
        <v>17031</v>
      </c>
      <c r="B6180" s="3">
        <v>57</v>
      </c>
      <c r="C6180" s="3" t="str" cm="1">
        <f t="array" ref="C6180">_xlfn.IFS(B6180&lt;35,"Young",B6180&lt;60,"Middle",TRUE,"Senior")</f>
        <v>Middle</v>
      </c>
      <c r="D6180" t="s">
        <v>16</v>
      </c>
      <c r="E6180" t="str">
        <f t="shared" si="192"/>
        <v>Middle-Female</v>
      </c>
      <c r="F6180" t="s">
        <v>230</v>
      </c>
      <c r="G6180" t="s">
        <v>70</v>
      </c>
      <c r="H6180" s="1">
        <v>44215</v>
      </c>
      <c r="I6180" t="s">
        <v>102</v>
      </c>
      <c r="J6180" t="s">
        <v>17032</v>
      </c>
      <c r="K6180" t="s">
        <v>57</v>
      </c>
      <c r="L6180">
        <v>45716.740510000003</v>
      </c>
      <c r="M6180">
        <v>421</v>
      </c>
      <c r="N6180" t="s">
        <v>43</v>
      </c>
      <c r="O6180" s="1">
        <v>44229</v>
      </c>
      <c r="P6180" s="3">
        <f t="shared" si="193"/>
        <v>14</v>
      </c>
      <c r="Q6180" t="s">
        <v>32</v>
      </c>
      <c r="R6180" t="s">
        <v>33</v>
      </c>
    </row>
    <row r="6181" spans="1:18" x14ac:dyDescent="0.25">
      <c r="A6181" t="s">
        <v>17033</v>
      </c>
      <c r="B6181" s="3">
        <v>28</v>
      </c>
      <c r="C6181" s="3" t="str" cm="1">
        <f t="array" ref="C6181">_xlfn.IFS(B6181&lt;35,"Young",B6181&lt;60,"Middle",TRUE,"Senior")</f>
        <v>Young</v>
      </c>
      <c r="D6181" t="s">
        <v>26</v>
      </c>
      <c r="E6181" t="str">
        <f t="shared" si="192"/>
        <v>Young-Male</v>
      </c>
      <c r="F6181" t="s">
        <v>63</v>
      </c>
      <c r="G6181" t="s">
        <v>70</v>
      </c>
      <c r="H6181" s="1">
        <v>43610</v>
      </c>
      <c r="I6181" t="s">
        <v>17034</v>
      </c>
      <c r="J6181" t="s">
        <v>7560</v>
      </c>
      <c r="K6181" t="s">
        <v>53</v>
      </c>
      <c r="L6181">
        <v>79785.356719999996</v>
      </c>
      <c r="M6181">
        <v>374</v>
      </c>
      <c r="N6181" t="s">
        <v>39</v>
      </c>
      <c r="O6181" s="1">
        <v>43627</v>
      </c>
      <c r="P6181" s="3">
        <f t="shared" si="193"/>
        <v>17</v>
      </c>
      <c r="Q6181" t="s">
        <v>49</v>
      </c>
      <c r="R6181" t="s">
        <v>45</v>
      </c>
    </row>
    <row r="6182" spans="1:18" x14ac:dyDescent="0.25">
      <c r="A6182" t="s">
        <v>6089</v>
      </c>
      <c r="B6182" s="3">
        <v>71</v>
      </c>
      <c r="C6182" s="3" t="str" cm="1">
        <f t="array" ref="C6182">_xlfn.IFS(B6182&lt;35,"Young",B6182&lt;60,"Middle",TRUE,"Senior")</f>
        <v>Senior</v>
      </c>
      <c r="D6182" t="s">
        <v>16</v>
      </c>
      <c r="E6182" t="str">
        <f t="shared" si="192"/>
        <v>Senior-Female</v>
      </c>
      <c r="F6182" t="s">
        <v>17</v>
      </c>
      <c r="G6182" t="s">
        <v>18</v>
      </c>
      <c r="H6182" s="1">
        <v>44161</v>
      </c>
      <c r="I6182" t="s">
        <v>17035</v>
      </c>
      <c r="J6182" t="s">
        <v>17036</v>
      </c>
      <c r="K6182" t="s">
        <v>53</v>
      </c>
      <c r="L6182">
        <v>40808.92873</v>
      </c>
      <c r="M6182">
        <v>342</v>
      </c>
      <c r="N6182" t="s">
        <v>39</v>
      </c>
      <c r="O6182" s="1">
        <v>44181</v>
      </c>
      <c r="P6182" s="3">
        <f t="shared" si="193"/>
        <v>20</v>
      </c>
      <c r="Q6182" t="s">
        <v>85</v>
      </c>
      <c r="R6182" t="s">
        <v>33</v>
      </c>
    </row>
    <row r="6183" spans="1:18" x14ac:dyDescent="0.25">
      <c r="A6183" t="s">
        <v>17037</v>
      </c>
      <c r="B6183" s="3">
        <v>81</v>
      </c>
      <c r="C6183" s="3" t="str" cm="1">
        <f t="array" ref="C6183">_xlfn.IFS(B6183&lt;35,"Young",B6183&lt;60,"Middle",TRUE,"Senior")</f>
        <v>Senior</v>
      </c>
      <c r="D6183" t="s">
        <v>16</v>
      </c>
      <c r="E6183" t="str">
        <f t="shared" si="192"/>
        <v>Senior-Female</v>
      </c>
      <c r="F6183" t="s">
        <v>35</v>
      </c>
      <c r="G6183" t="s">
        <v>18</v>
      </c>
      <c r="H6183" s="1">
        <v>45079</v>
      </c>
      <c r="I6183" t="s">
        <v>17038</v>
      </c>
      <c r="J6183" t="s">
        <v>17039</v>
      </c>
      <c r="K6183" t="s">
        <v>31</v>
      </c>
      <c r="L6183">
        <v>5889.5792499999998</v>
      </c>
      <c r="M6183">
        <v>474</v>
      </c>
      <c r="N6183" t="s">
        <v>43</v>
      </c>
      <c r="O6183" s="1">
        <v>45103</v>
      </c>
      <c r="P6183" s="3">
        <f t="shared" si="193"/>
        <v>24</v>
      </c>
      <c r="Q6183" t="s">
        <v>44</v>
      </c>
      <c r="R6183" t="s">
        <v>45</v>
      </c>
    </row>
    <row r="6184" spans="1:18" x14ac:dyDescent="0.25">
      <c r="A6184" t="s">
        <v>17040</v>
      </c>
      <c r="B6184" s="3">
        <v>41</v>
      </c>
      <c r="C6184" s="3" t="str" cm="1">
        <f t="array" ref="C6184">_xlfn.IFS(B6184&lt;35,"Young",B6184&lt;60,"Middle",TRUE,"Senior")</f>
        <v>Middle</v>
      </c>
      <c r="D6184" t="s">
        <v>16</v>
      </c>
      <c r="E6184" t="str">
        <f t="shared" si="192"/>
        <v>Middle-Female</v>
      </c>
      <c r="F6184" t="s">
        <v>17</v>
      </c>
      <c r="G6184" t="s">
        <v>36</v>
      </c>
      <c r="H6184" s="1">
        <v>44954</v>
      </c>
      <c r="I6184" t="s">
        <v>17041</v>
      </c>
      <c r="J6184" t="s">
        <v>17042</v>
      </c>
      <c r="K6184" t="s">
        <v>21</v>
      </c>
      <c r="L6184">
        <v>22980.56308</v>
      </c>
      <c r="M6184">
        <v>230</v>
      </c>
      <c r="N6184" t="s">
        <v>22</v>
      </c>
      <c r="O6184" s="1">
        <v>44955</v>
      </c>
      <c r="P6184" s="3">
        <f t="shared" si="193"/>
        <v>1</v>
      </c>
      <c r="Q6184" t="s">
        <v>49</v>
      </c>
      <c r="R6184" t="s">
        <v>33</v>
      </c>
    </row>
    <row r="6185" spans="1:18" x14ac:dyDescent="0.25">
      <c r="A6185" t="s">
        <v>17043</v>
      </c>
      <c r="B6185" s="3">
        <v>69</v>
      </c>
      <c r="C6185" s="3" t="str" cm="1">
        <f t="array" ref="C6185">_xlfn.IFS(B6185&lt;35,"Young",B6185&lt;60,"Middle",TRUE,"Senior")</f>
        <v>Senior</v>
      </c>
      <c r="D6185" t="s">
        <v>26</v>
      </c>
      <c r="E6185" t="str">
        <f t="shared" si="192"/>
        <v>Senior-Male</v>
      </c>
      <c r="F6185" t="s">
        <v>63</v>
      </c>
      <c r="G6185" t="s">
        <v>70</v>
      </c>
      <c r="H6185" s="1">
        <v>43437</v>
      </c>
      <c r="I6185" t="s">
        <v>17044</v>
      </c>
      <c r="J6185" t="s">
        <v>2809</v>
      </c>
      <c r="K6185" t="s">
        <v>61</v>
      </c>
      <c r="L6185">
        <v>7101.2981380000001</v>
      </c>
      <c r="M6185">
        <v>388</v>
      </c>
      <c r="N6185" t="s">
        <v>43</v>
      </c>
      <c r="O6185" s="1">
        <v>43438</v>
      </c>
      <c r="P6185" s="3">
        <f t="shared" si="193"/>
        <v>1</v>
      </c>
      <c r="Q6185" t="s">
        <v>85</v>
      </c>
      <c r="R6185" t="s">
        <v>45</v>
      </c>
    </row>
    <row r="6186" spans="1:18" x14ac:dyDescent="0.25">
      <c r="A6186" t="s">
        <v>17045</v>
      </c>
      <c r="B6186" s="3">
        <v>28</v>
      </c>
      <c r="C6186" s="3" t="str" cm="1">
        <f t="array" ref="C6186">_xlfn.IFS(B6186&lt;35,"Young",B6186&lt;60,"Middle",TRUE,"Senior")</f>
        <v>Young</v>
      </c>
      <c r="D6186" t="s">
        <v>16</v>
      </c>
      <c r="E6186" t="str">
        <f t="shared" si="192"/>
        <v>Young-Female</v>
      </c>
      <c r="F6186" t="s">
        <v>90</v>
      </c>
      <c r="G6186" t="s">
        <v>26593</v>
      </c>
      <c r="H6186" s="1">
        <v>44825</v>
      </c>
      <c r="I6186" t="s">
        <v>17046</v>
      </c>
      <c r="J6186" t="s">
        <v>17047</v>
      </c>
      <c r="K6186" t="s">
        <v>61</v>
      </c>
      <c r="L6186">
        <v>29776.531429999999</v>
      </c>
      <c r="M6186">
        <v>210</v>
      </c>
      <c r="N6186" t="s">
        <v>43</v>
      </c>
      <c r="O6186" s="1">
        <v>44846</v>
      </c>
      <c r="P6186" s="3">
        <f t="shared" si="193"/>
        <v>21</v>
      </c>
      <c r="Q6186" t="s">
        <v>32</v>
      </c>
      <c r="R6186" t="s">
        <v>33</v>
      </c>
    </row>
    <row r="6187" spans="1:18" x14ac:dyDescent="0.25">
      <c r="A6187" t="s">
        <v>12608</v>
      </c>
      <c r="B6187" s="3">
        <v>35</v>
      </c>
      <c r="C6187" s="3" t="str" cm="1">
        <f t="array" ref="C6187">_xlfn.IFS(B6187&lt;35,"Young",B6187&lt;60,"Middle",TRUE,"Senior")</f>
        <v>Middle</v>
      </c>
      <c r="D6187" t="s">
        <v>26</v>
      </c>
      <c r="E6187" t="str">
        <f t="shared" si="192"/>
        <v>Middle-Male</v>
      </c>
      <c r="F6187" t="s">
        <v>90</v>
      </c>
      <c r="G6187" t="s">
        <v>26592</v>
      </c>
      <c r="H6187" s="1">
        <v>44040</v>
      </c>
      <c r="I6187" t="s">
        <v>16496</v>
      </c>
      <c r="J6187" t="s">
        <v>17048</v>
      </c>
      <c r="K6187" t="s">
        <v>57</v>
      </c>
      <c r="L6187">
        <v>32136.65897</v>
      </c>
      <c r="M6187">
        <v>191</v>
      </c>
      <c r="N6187" t="s">
        <v>22</v>
      </c>
      <c r="O6187" s="1">
        <v>44045</v>
      </c>
      <c r="P6187" s="3">
        <f t="shared" si="193"/>
        <v>5</v>
      </c>
      <c r="Q6187" t="s">
        <v>49</v>
      </c>
      <c r="R6187" t="s">
        <v>33</v>
      </c>
    </row>
    <row r="6188" spans="1:18" x14ac:dyDescent="0.25">
      <c r="A6188" t="s">
        <v>9208</v>
      </c>
      <c r="B6188" s="3">
        <v>29</v>
      </c>
      <c r="C6188" s="3" t="str" cm="1">
        <f t="array" ref="C6188">_xlfn.IFS(B6188&lt;35,"Young",B6188&lt;60,"Middle",TRUE,"Senior")</f>
        <v>Young</v>
      </c>
      <c r="D6188" t="s">
        <v>26</v>
      </c>
      <c r="E6188" t="str">
        <f t="shared" si="192"/>
        <v>Young-Male</v>
      </c>
      <c r="F6188" t="s">
        <v>27</v>
      </c>
      <c r="G6188" t="s">
        <v>26592</v>
      </c>
      <c r="H6188" s="1">
        <v>44587</v>
      </c>
      <c r="I6188" t="s">
        <v>17049</v>
      </c>
      <c r="J6188" t="s">
        <v>2880</v>
      </c>
      <c r="K6188" t="s">
        <v>57</v>
      </c>
      <c r="L6188">
        <v>2420.1440750000002</v>
      </c>
      <c r="M6188">
        <v>204</v>
      </c>
      <c r="N6188" t="s">
        <v>43</v>
      </c>
      <c r="O6188" s="1">
        <v>44598</v>
      </c>
      <c r="P6188" s="3">
        <f t="shared" si="193"/>
        <v>11</v>
      </c>
      <c r="Q6188" t="s">
        <v>44</v>
      </c>
      <c r="R6188" t="s">
        <v>45</v>
      </c>
    </row>
    <row r="6189" spans="1:18" x14ac:dyDescent="0.25">
      <c r="A6189" t="s">
        <v>17050</v>
      </c>
      <c r="B6189" s="3">
        <v>27</v>
      </c>
      <c r="C6189" s="3" t="str" cm="1">
        <f t="array" ref="C6189">_xlfn.IFS(B6189&lt;35,"Young",B6189&lt;60,"Middle",TRUE,"Senior")</f>
        <v>Young</v>
      </c>
      <c r="D6189" t="s">
        <v>26</v>
      </c>
      <c r="E6189" t="str">
        <f t="shared" si="192"/>
        <v>Young-Male</v>
      </c>
      <c r="F6189" t="s">
        <v>63</v>
      </c>
      <c r="G6189" t="s">
        <v>36</v>
      </c>
      <c r="H6189" s="1">
        <v>43490</v>
      </c>
      <c r="I6189" t="s">
        <v>17051</v>
      </c>
      <c r="J6189" t="s">
        <v>17052</v>
      </c>
      <c r="K6189" t="s">
        <v>31</v>
      </c>
      <c r="L6189">
        <v>7147.7248609999997</v>
      </c>
      <c r="M6189">
        <v>120</v>
      </c>
      <c r="N6189" t="s">
        <v>43</v>
      </c>
      <c r="O6189" s="1">
        <v>43519</v>
      </c>
      <c r="P6189" s="3">
        <f t="shared" si="193"/>
        <v>29</v>
      </c>
      <c r="Q6189" t="s">
        <v>49</v>
      </c>
      <c r="R6189" t="s">
        <v>24</v>
      </c>
    </row>
    <row r="6190" spans="1:18" x14ac:dyDescent="0.25">
      <c r="A6190" t="s">
        <v>17053</v>
      </c>
      <c r="B6190" s="3">
        <v>57</v>
      </c>
      <c r="C6190" s="3" t="str" cm="1">
        <f t="array" ref="C6190">_xlfn.IFS(B6190&lt;35,"Young",B6190&lt;60,"Middle",TRUE,"Senior")</f>
        <v>Middle</v>
      </c>
      <c r="D6190" t="s">
        <v>16</v>
      </c>
      <c r="E6190" t="str">
        <f t="shared" si="192"/>
        <v>Middle-Female</v>
      </c>
      <c r="F6190" t="s">
        <v>50</v>
      </c>
      <c r="G6190" t="s">
        <v>36</v>
      </c>
      <c r="H6190" s="1">
        <v>43844</v>
      </c>
      <c r="I6190" t="s">
        <v>17054</v>
      </c>
      <c r="J6190" t="s">
        <v>17055</v>
      </c>
      <c r="K6190" t="s">
        <v>57</v>
      </c>
      <c r="L6190">
        <v>2765.4631469999999</v>
      </c>
      <c r="M6190">
        <v>241</v>
      </c>
      <c r="N6190" t="s">
        <v>22</v>
      </c>
      <c r="O6190" s="1">
        <v>43864</v>
      </c>
      <c r="P6190" s="3">
        <f t="shared" si="193"/>
        <v>20</v>
      </c>
      <c r="Q6190" t="s">
        <v>23</v>
      </c>
      <c r="R6190" t="s">
        <v>33</v>
      </c>
    </row>
    <row r="6191" spans="1:18" x14ac:dyDescent="0.25">
      <c r="A6191" t="s">
        <v>17056</v>
      </c>
      <c r="B6191" s="3">
        <v>70</v>
      </c>
      <c r="C6191" s="3" t="str" cm="1">
        <f t="array" ref="C6191">_xlfn.IFS(B6191&lt;35,"Young",B6191&lt;60,"Middle",TRUE,"Senior")</f>
        <v>Senior</v>
      </c>
      <c r="D6191" t="s">
        <v>16</v>
      </c>
      <c r="E6191" t="str">
        <f t="shared" si="192"/>
        <v>Senior-Female</v>
      </c>
      <c r="F6191" t="s">
        <v>50</v>
      </c>
      <c r="G6191" t="s">
        <v>18</v>
      </c>
      <c r="H6191" s="1">
        <v>44450</v>
      </c>
      <c r="I6191" t="s">
        <v>12230</v>
      </c>
      <c r="J6191" t="s">
        <v>17057</v>
      </c>
      <c r="K6191" t="s">
        <v>53</v>
      </c>
      <c r="L6191">
        <v>57248.001900000003</v>
      </c>
      <c r="M6191">
        <v>230</v>
      </c>
      <c r="N6191" t="s">
        <v>43</v>
      </c>
      <c r="O6191" s="1">
        <v>44457</v>
      </c>
      <c r="P6191" s="3">
        <f t="shared" si="193"/>
        <v>7</v>
      </c>
      <c r="Q6191" t="s">
        <v>23</v>
      </c>
      <c r="R6191" t="s">
        <v>33</v>
      </c>
    </row>
    <row r="6192" spans="1:18" x14ac:dyDescent="0.25">
      <c r="A6192" t="s">
        <v>17058</v>
      </c>
      <c r="B6192" s="3">
        <v>48</v>
      </c>
      <c r="C6192" s="3" t="str" cm="1">
        <f t="array" ref="C6192">_xlfn.IFS(B6192&lt;35,"Young",B6192&lt;60,"Middle",TRUE,"Senior")</f>
        <v>Middle</v>
      </c>
      <c r="D6192" t="s">
        <v>26</v>
      </c>
      <c r="E6192" t="str">
        <f t="shared" si="192"/>
        <v>Middle-Male</v>
      </c>
      <c r="F6192" t="s">
        <v>230</v>
      </c>
      <c r="G6192" t="s">
        <v>26592</v>
      </c>
      <c r="H6192" s="1">
        <v>43776</v>
      </c>
      <c r="I6192" t="s">
        <v>17059</v>
      </c>
      <c r="J6192" t="s">
        <v>17060</v>
      </c>
      <c r="K6192" t="s">
        <v>57</v>
      </c>
      <c r="L6192">
        <v>31450.39849</v>
      </c>
      <c r="M6192">
        <v>468</v>
      </c>
      <c r="N6192" t="s">
        <v>22</v>
      </c>
      <c r="O6192" s="1">
        <v>43781</v>
      </c>
      <c r="P6192" s="3">
        <f t="shared" si="193"/>
        <v>5</v>
      </c>
      <c r="Q6192" t="s">
        <v>49</v>
      </c>
      <c r="R6192" t="s">
        <v>24</v>
      </c>
    </row>
    <row r="6193" spans="1:18" x14ac:dyDescent="0.25">
      <c r="A6193" t="s">
        <v>17061</v>
      </c>
      <c r="B6193" s="3">
        <v>43</v>
      </c>
      <c r="C6193" s="3" t="str" cm="1">
        <f t="array" ref="C6193">_xlfn.IFS(B6193&lt;35,"Young",B6193&lt;60,"Middle",TRUE,"Senior")</f>
        <v>Middle</v>
      </c>
      <c r="D6193" t="s">
        <v>16</v>
      </c>
      <c r="E6193" t="str">
        <f t="shared" si="192"/>
        <v>Middle-Female</v>
      </c>
      <c r="F6193" t="s">
        <v>63</v>
      </c>
      <c r="G6193" t="s">
        <v>70</v>
      </c>
      <c r="H6193" s="1">
        <v>44889</v>
      </c>
      <c r="I6193" t="s">
        <v>17062</v>
      </c>
      <c r="J6193" t="s">
        <v>17063</v>
      </c>
      <c r="K6193" t="s">
        <v>61</v>
      </c>
      <c r="L6193">
        <v>38841.074990000001</v>
      </c>
      <c r="M6193">
        <v>230</v>
      </c>
      <c r="N6193" t="s">
        <v>39</v>
      </c>
      <c r="O6193" s="1">
        <v>44890</v>
      </c>
      <c r="P6193" s="3">
        <f t="shared" si="193"/>
        <v>1</v>
      </c>
      <c r="Q6193" t="s">
        <v>85</v>
      </c>
      <c r="R6193" t="s">
        <v>33</v>
      </c>
    </row>
    <row r="6194" spans="1:18" x14ac:dyDescent="0.25">
      <c r="A6194" t="s">
        <v>17064</v>
      </c>
      <c r="B6194" s="3">
        <v>64</v>
      </c>
      <c r="C6194" s="3" t="str" cm="1">
        <f t="array" ref="C6194">_xlfn.IFS(B6194&lt;35,"Young",B6194&lt;60,"Middle",TRUE,"Senior")</f>
        <v>Senior</v>
      </c>
      <c r="D6194" t="s">
        <v>16</v>
      </c>
      <c r="E6194" t="str">
        <f t="shared" si="192"/>
        <v>Senior-Female</v>
      </c>
      <c r="F6194" t="s">
        <v>50</v>
      </c>
      <c r="G6194" t="s">
        <v>28</v>
      </c>
      <c r="H6194" s="1">
        <v>44308</v>
      </c>
      <c r="I6194" t="s">
        <v>7198</v>
      </c>
      <c r="J6194" t="s">
        <v>17065</v>
      </c>
      <c r="K6194" t="s">
        <v>61</v>
      </c>
      <c r="L6194">
        <v>14503.112150000001</v>
      </c>
      <c r="M6194">
        <v>148</v>
      </c>
      <c r="N6194" t="s">
        <v>43</v>
      </c>
      <c r="O6194" s="1">
        <v>44320</v>
      </c>
      <c r="P6194" s="3">
        <f t="shared" si="193"/>
        <v>12</v>
      </c>
      <c r="Q6194" t="s">
        <v>44</v>
      </c>
      <c r="R6194" t="s">
        <v>33</v>
      </c>
    </row>
    <row r="6195" spans="1:18" x14ac:dyDescent="0.25">
      <c r="A6195" t="s">
        <v>17066</v>
      </c>
      <c r="B6195" s="3">
        <v>83</v>
      </c>
      <c r="C6195" s="3" t="str" cm="1">
        <f t="array" ref="C6195">_xlfn.IFS(B6195&lt;35,"Young",B6195&lt;60,"Middle",TRUE,"Senior")</f>
        <v>Senior</v>
      </c>
      <c r="D6195" t="s">
        <v>26</v>
      </c>
      <c r="E6195" t="str">
        <f t="shared" si="192"/>
        <v>Senior-Male</v>
      </c>
      <c r="F6195" t="s">
        <v>50</v>
      </c>
      <c r="G6195" t="s">
        <v>26593</v>
      </c>
      <c r="H6195" s="1">
        <v>45177</v>
      </c>
      <c r="I6195" t="s">
        <v>17067</v>
      </c>
      <c r="J6195" t="s">
        <v>2341</v>
      </c>
      <c r="K6195" t="s">
        <v>57</v>
      </c>
      <c r="L6195">
        <v>32589.389609999998</v>
      </c>
      <c r="M6195">
        <v>377</v>
      </c>
      <c r="N6195" t="s">
        <v>43</v>
      </c>
      <c r="O6195" s="1">
        <v>45178</v>
      </c>
      <c r="P6195" s="3">
        <f t="shared" si="193"/>
        <v>1</v>
      </c>
      <c r="Q6195" t="s">
        <v>32</v>
      </c>
      <c r="R6195" t="s">
        <v>24</v>
      </c>
    </row>
    <row r="6196" spans="1:18" x14ac:dyDescent="0.25">
      <c r="A6196" t="s">
        <v>17068</v>
      </c>
      <c r="B6196" s="3">
        <v>61</v>
      </c>
      <c r="C6196" s="3" t="str" cm="1">
        <f t="array" ref="C6196">_xlfn.IFS(B6196&lt;35,"Young",B6196&lt;60,"Middle",TRUE,"Senior")</f>
        <v>Senior</v>
      </c>
      <c r="D6196" t="s">
        <v>26</v>
      </c>
      <c r="E6196" t="str">
        <f t="shared" si="192"/>
        <v>Senior-Male</v>
      </c>
      <c r="F6196" t="s">
        <v>230</v>
      </c>
      <c r="G6196" t="s">
        <v>26593</v>
      </c>
      <c r="H6196" s="1">
        <v>43554</v>
      </c>
      <c r="I6196" t="s">
        <v>17069</v>
      </c>
      <c r="J6196" t="s">
        <v>17070</v>
      </c>
      <c r="K6196" t="s">
        <v>21</v>
      </c>
      <c r="L6196">
        <v>13539.17116</v>
      </c>
      <c r="M6196">
        <v>136</v>
      </c>
      <c r="N6196" t="s">
        <v>43</v>
      </c>
      <c r="O6196" s="1">
        <v>43573</v>
      </c>
      <c r="P6196" s="3">
        <f t="shared" si="193"/>
        <v>19</v>
      </c>
      <c r="Q6196" t="s">
        <v>32</v>
      </c>
      <c r="R6196" t="s">
        <v>24</v>
      </c>
    </row>
    <row r="6197" spans="1:18" x14ac:dyDescent="0.25">
      <c r="A6197" t="s">
        <v>17071</v>
      </c>
      <c r="B6197" s="3">
        <v>21</v>
      </c>
      <c r="C6197" s="3" t="str" cm="1">
        <f t="array" ref="C6197">_xlfn.IFS(B6197&lt;35,"Young",B6197&lt;60,"Middle",TRUE,"Senior")</f>
        <v>Young</v>
      </c>
      <c r="D6197" t="s">
        <v>26</v>
      </c>
      <c r="E6197" t="str">
        <f t="shared" si="192"/>
        <v>Young-Male</v>
      </c>
      <c r="F6197" t="s">
        <v>90</v>
      </c>
      <c r="G6197" t="s">
        <v>18</v>
      </c>
      <c r="H6197" s="1">
        <v>43483</v>
      </c>
      <c r="I6197" t="s">
        <v>12919</v>
      </c>
      <c r="J6197" t="s">
        <v>17072</v>
      </c>
      <c r="K6197" t="s">
        <v>57</v>
      </c>
      <c r="L6197">
        <v>33604.588660000001</v>
      </c>
      <c r="M6197">
        <v>117</v>
      </c>
      <c r="N6197" t="s">
        <v>43</v>
      </c>
      <c r="O6197" s="1">
        <v>43497</v>
      </c>
      <c r="P6197" s="3">
        <f t="shared" si="193"/>
        <v>14</v>
      </c>
      <c r="Q6197" t="s">
        <v>32</v>
      </c>
      <c r="R6197" t="s">
        <v>45</v>
      </c>
    </row>
    <row r="6198" spans="1:18" x14ac:dyDescent="0.25">
      <c r="A6198" t="s">
        <v>17073</v>
      </c>
      <c r="B6198" s="3">
        <v>64</v>
      </c>
      <c r="C6198" s="3" t="str" cm="1">
        <f t="array" ref="C6198">_xlfn.IFS(B6198&lt;35,"Young",B6198&lt;60,"Middle",TRUE,"Senior")</f>
        <v>Senior</v>
      </c>
      <c r="D6198" t="s">
        <v>16</v>
      </c>
      <c r="E6198" t="str">
        <f t="shared" si="192"/>
        <v>Senior-Female</v>
      </c>
      <c r="F6198" t="s">
        <v>230</v>
      </c>
      <c r="G6198" t="s">
        <v>28</v>
      </c>
      <c r="H6198" s="1">
        <v>43935</v>
      </c>
      <c r="I6198" t="s">
        <v>17074</v>
      </c>
      <c r="J6198" t="s">
        <v>13110</v>
      </c>
      <c r="K6198" t="s">
        <v>21</v>
      </c>
      <c r="L6198">
        <v>6917.8978399999996</v>
      </c>
      <c r="M6198">
        <v>471</v>
      </c>
      <c r="N6198" t="s">
        <v>39</v>
      </c>
      <c r="O6198" s="1">
        <v>43956</v>
      </c>
      <c r="P6198" s="3">
        <f t="shared" si="193"/>
        <v>21</v>
      </c>
      <c r="Q6198" t="s">
        <v>23</v>
      </c>
      <c r="R6198" t="s">
        <v>24</v>
      </c>
    </row>
    <row r="6199" spans="1:18" x14ac:dyDescent="0.25">
      <c r="A6199" t="s">
        <v>17075</v>
      </c>
      <c r="B6199" s="3">
        <v>84</v>
      </c>
      <c r="C6199" s="3" t="str" cm="1">
        <f t="array" ref="C6199">_xlfn.IFS(B6199&lt;35,"Young",B6199&lt;60,"Middle",TRUE,"Senior")</f>
        <v>Senior</v>
      </c>
      <c r="D6199" t="s">
        <v>16</v>
      </c>
      <c r="E6199" t="str">
        <f t="shared" si="192"/>
        <v>Senior-Female</v>
      </c>
      <c r="F6199" t="s">
        <v>115</v>
      </c>
      <c r="G6199" t="s">
        <v>18</v>
      </c>
      <c r="H6199" s="1">
        <v>44178</v>
      </c>
      <c r="I6199" t="s">
        <v>17076</v>
      </c>
      <c r="J6199" t="s">
        <v>17077</v>
      </c>
      <c r="K6199" t="s">
        <v>21</v>
      </c>
      <c r="L6199">
        <v>4612.2342239999998</v>
      </c>
      <c r="M6199">
        <v>301</v>
      </c>
      <c r="N6199" t="s">
        <v>39</v>
      </c>
      <c r="O6199" s="1">
        <v>44193</v>
      </c>
      <c r="P6199" s="3">
        <f t="shared" si="193"/>
        <v>15</v>
      </c>
      <c r="Q6199" t="s">
        <v>49</v>
      </c>
      <c r="R6199" t="s">
        <v>24</v>
      </c>
    </row>
    <row r="6200" spans="1:18" x14ac:dyDescent="0.25">
      <c r="A6200" t="s">
        <v>17078</v>
      </c>
      <c r="B6200" s="3">
        <v>31</v>
      </c>
      <c r="C6200" s="3" t="str" cm="1">
        <f t="array" ref="C6200">_xlfn.IFS(B6200&lt;35,"Young",B6200&lt;60,"Middle",TRUE,"Senior")</f>
        <v>Young</v>
      </c>
      <c r="D6200" t="s">
        <v>16</v>
      </c>
      <c r="E6200" t="str">
        <f t="shared" si="192"/>
        <v>Young-Female</v>
      </c>
      <c r="F6200" t="s">
        <v>230</v>
      </c>
      <c r="G6200" t="s">
        <v>26593</v>
      </c>
      <c r="H6200" s="1">
        <v>44298</v>
      </c>
      <c r="I6200" t="s">
        <v>17079</v>
      </c>
      <c r="J6200" t="s">
        <v>17080</v>
      </c>
      <c r="K6200" t="s">
        <v>31</v>
      </c>
      <c r="L6200">
        <v>22778.525949999999</v>
      </c>
      <c r="M6200">
        <v>491</v>
      </c>
      <c r="N6200" t="s">
        <v>39</v>
      </c>
      <c r="O6200" s="1">
        <v>44327</v>
      </c>
      <c r="P6200" s="3">
        <f t="shared" si="193"/>
        <v>29</v>
      </c>
      <c r="Q6200" t="s">
        <v>32</v>
      </c>
      <c r="R6200" t="s">
        <v>45</v>
      </c>
    </row>
    <row r="6201" spans="1:18" x14ac:dyDescent="0.25">
      <c r="A6201" t="s">
        <v>17081</v>
      </c>
      <c r="B6201" s="3">
        <v>81</v>
      </c>
      <c r="C6201" s="3" t="str" cm="1">
        <f t="array" ref="C6201">_xlfn.IFS(B6201&lt;35,"Young",B6201&lt;60,"Middle",TRUE,"Senior")</f>
        <v>Senior</v>
      </c>
      <c r="D6201" t="s">
        <v>16</v>
      </c>
      <c r="E6201" t="str">
        <f t="shared" si="192"/>
        <v>Senior-Female</v>
      </c>
      <c r="F6201" t="s">
        <v>35</v>
      </c>
      <c r="G6201" t="s">
        <v>70</v>
      </c>
      <c r="H6201" s="1">
        <v>45117</v>
      </c>
      <c r="I6201" t="s">
        <v>17082</v>
      </c>
      <c r="J6201" t="s">
        <v>17083</v>
      </c>
      <c r="K6201" t="s">
        <v>21</v>
      </c>
      <c r="L6201">
        <v>29703.693050000002</v>
      </c>
      <c r="M6201">
        <v>206</v>
      </c>
      <c r="N6201" t="s">
        <v>43</v>
      </c>
      <c r="O6201" s="1">
        <v>45142</v>
      </c>
      <c r="P6201" s="3">
        <f t="shared" si="193"/>
        <v>25</v>
      </c>
      <c r="Q6201" t="s">
        <v>85</v>
      </c>
      <c r="R6201" t="s">
        <v>33</v>
      </c>
    </row>
    <row r="6202" spans="1:18" x14ac:dyDescent="0.25">
      <c r="A6202" t="s">
        <v>17084</v>
      </c>
      <c r="B6202" s="3">
        <v>57</v>
      </c>
      <c r="C6202" s="3" t="str" cm="1">
        <f t="array" ref="C6202">_xlfn.IFS(B6202&lt;35,"Young",B6202&lt;60,"Middle",TRUE,"Senior")</f>
        <v>Middle</v>
      </c>
      <c r="D6202" t="s">
        <v>16</v>
      </c>
      <c r="E6202" t="str">
        <f t="shared" si="192"/>
        <v>Middle-Female</v>
      </c>
      <c r="F6202" t="s">
        <v>17</v>
      </c>
      <c r="G6202" t="s">
        <v>26593</v>
      </c>
      <c r="H6202" s="1">
        <v>43566</v>
      </c>
      <c r="I6202" t="s">
        <v>1318</v>
      </c>
      <c r="J6202" t="s">
        <v>3414</v>
      </c>
      <c r="K6202" t="s">
        <v>53</v>
      </c>
      <c r="L6202">
        <v>11069.170969999999</v>
      </c>
      <c r="M6202">
        <v>115</v>
      </c>
      <c r="N6202" t="s">
        <v>39</v>
      </c>
      <c r="O6202" s="1">
        <v>43567</v>
      </c>
      <c r="P6202" s="3">
        <f t="shared" si="193"/>
        <v>1</v>
      </c>
      <c r="Q6202" t="s">
        <v>44</v>
      </c>
      <c r="R6202" t="s">
        <v>24</v>
      </c>
    </row>
    <row r="6203" spans="1:18" x14ac:dyDescent="0.25">
      <c r="A6203" t="s">
        <v>17085</v>
      </c>
      <c r="B6203" s="3">
        <v>52</v>
      </c>
      <c r="C6203" s="3" t="str" cm="1">
        <f t="array" ref="C6203">_xlfn.IFS(B6203&lt;35,"Young",B6203&lt;60,"Middle",TRUE,"Senior")</f>
        <v>Middle</v>
      </c>
      <c r="D6203" t="s">
        <v>16</v>
      </c>
      <c r="E6203" t="str">
        <f t="shared" si="192"/>
        <v>Middle-Female</v>
      </c>
      <c r="F6203" t="s">
        <v>230</v>
      </c>
      <c r="G6203" t="s">
        <v>28</v>
      </c>
      <c r="H6203" s="1">
        <v>44307</v>
      </c>
      <c r="I6203" t="s">
        <v>17086</v>
      </c>
      <c r="J6203" t="s">
        <v>17087</v>
      </c>
      <c r="K6203" t="s">
        <v>31</v>
      </c>
      <c r="L6203">
        <v>13021.426219999999</v>
      </c>
      <c r="M6203">
        <v>349</v>
      </c>
      <c r="N6203" t="s">
        <v>43</v>
      </c>
      <c r="O6203" s="1">
        <v>44337</v>
      </c>
      <c r="P6203" s="3">
        <f t="shared" si="193"/>
        <v>30</v>
      </c>
      <c r="Q6203" t="s">
        <v>32</v>
      </c>
      <c r="R6203" t="s">
        <v>24</v>
      </c>
    </row>
    <row r="6204" spans="1:18" x14ac:dyDescent="0.25">
      <c r="A6204" t="s">
        <v>17088</v>
      </c>
      <c r="B6204" s="3">
        <v>72</v>
      </c>
      <c r="C6204" s="3" t="str" cm="1">
        <f t="array" ref="C6204">_xlfn.IFS(B6204&lt;35,"Young",B6204&lt;60,"Middle",TRUE,"Senior")</f>
        <v>Senior</v>
      </c>
      <c r="D6204" t="s">
        <v>26</v>
      </c>
      <c r="E6204" t="str">
        <f t="shared" si="192"/>
        <v>Senior-Male</v>
      </c>
      <c r="F6204" t="s">
        <v>90</v>
      </c>
      <c r="G6204" t="s">
        <v>70</v>
      </c>
      <c r="H6204" s="1">
        <v>43908</v>
      </c>
      <c r="I6204" t="s">
        <v>17089</v>
      </c>
      <c r="J6204" t="s">
        <v>17090</v>
      </c>
      <c r="K6204" t="s">
        <v>21</v>
      </c>
      <c r="L6204">
        <v>5577.6161240000001</v>
      </c>
      <c r="M6204">
        <v>172</v>
      </c>
      <c r="N6204" t="s">
        <v>39</v>
      </c>
      <c r="O6204" s="1">
        <v>43930</v>
      </c>
      <c r="P6204" s="3">
        <f t="shared" si="193"/>
        <v>22</v>
      </c>
      <c r="Q6204" t="s">
        <v>32</v>
      </c>
      <c r="R6204" t="s">
        <v>24</v>
      </c>
    </row>
    <row r="6205" spans="1:18" x14ac:dyDescent="0.25">
      <c r="A6205" t="s">
        <v>17091</v>
      </c>
      <c r="B6205" s="3">
        <v>81</v>
      </c>
      <c r="C6205" s="3" t="str" cm="1">
        <f t="array" ref="C6205">_xlfn.IFS(B6205&lt;35,"Young",B6205&lt;60,"Middle",TRUE,"Senior")</f>
        <v>Senior</v>
      </c>
      <c r="D6205" t="s">
        <v>26</v>
      </c>
      <c r="E6205" t="str">
        <f t="shared" si="192"/>
        <v>Senior-Male</v>
      </c>
      <c r="F6205" t="s">
        <v>17</v>
      </c>
      <c r="G6205" t="s">
        <v>70</v>
      </c>
      <c r="H6205" s="1">
        <v>45183</v>
      </c>
      <c r="I6205" t="s">
        <v>17092</v>
      </c>
      <c r="J6205" t="s">
        <v>17093</v>
      </c>
      <c r="K6205" t="s">
        <v>21</v>
      </c>
      <c r="L6205">
        <v>58696.570639999998</v>
      </c>
      <c r="M6205">
        <v>475</v>
      </c>
      <c r="N6205" t="s">
        <v>43</v>
      </c>
      <c r="O6205" s="1">
        <v>45192</v>
      </c>
      <c r="P6205" s="3">
        <f t="shared" si="193"/>
        <v>9</v>
      </c>
      <c r="Q6205" t="s">
        <v>85</v>
      </c>
      <c r="R6205" t="s">
        <v>24</v>
      </c>
    </row>
    <row r="6206" spans="1:18" x14ac:dyDescent="0.25">
      <c r="A6206" t="s">
        <v>3475</v>
      </c>
      <c r="B6206" s="3">
        <v>82</v>
      </c>
      <c r="C6206" s="3" t="str" cm="1">
        <f t="array" ref="C6206">_xlfn.IFS(B6206&lt;35,"Young",B6206&lt;60,"Middle",TRUE,"Senior")</f>
        <v>Senior</v>
      </c>
      <c r="D6206" t="s">
        <v>26</v>
      </c>
      <c r="E6206" t="str">
        <f t="shared" si="192"/>
        <v>Senior-Male</v>
      </c>
      <c r="F6206" t="s">
        <v>35</v>
      </c>
      <c r="G6206" t="s">
        <v>26593</v>
      </c>
      <c r="H6206" s="1">
        <v>44261</v>
      </c>
      <c r="I6206" t="s">
        <v>17094</v>
      </c>
      <c r="J6206" t="s">
        <v>1774</v>
      </c>
      <c r="K6206" t="s">
        <v>21</v>
      </c>
      <c r="L6206">
        <v>12515.75409</v>
      </c>
      <c r="M6206">
        <v>188</v>
      </c>
      <c r="N6206" t="s">
        <v>43</v>
      </c>
      <c r="O6206" s="1">
        <v>44264</v>
      </c>
      <c r="P6206" s="3">
        <f t="shared" si="193"/>
        <v>3</v>
      </c>
      <c r="Q6206" t="s">
        <v>32</v>
      </c>
      <c r="R6206" t="s">
        <v>33</v>
      </c>
    </row>
    <row r="6207" spans="1:18" x14ac:dyDescent="0.25">
      <c r="A6207" t="s">
        <v>17095</v>
      </c>
      <c r="B6207" s="3">
        <v>60</v>
      </c>
      <c r="C6207" s="3" t="str" cm="1">
        <f t="array" ref="C6207">_xlfn.IFS(B6207&lt;35,"Young",B6207&lt;60,"Middle",TRUE,"Senior")</f>
        <v>Senior</v>
      </c>
      <c r="D6207" t="s">
        <v>26</v>
      </c>
      <c r="E6207" t="str">
        <f t="shared" si="192"/>
        <v>Senior-Male</v>
      </c>
      <c r="F6207" t="s">
        <v>115</v>
      </c>
      <c r="G6207" t="s">
        <v>26593</v>
      </c>
      <c r="H6207" s="1">
        <v>44775</v>
      </c>
      <c r="I6207" t="s">
        <v>17096</v>
      </c>
      <c r="J6207" t="s">
        <v>17097</v>
      </c>
      <c r="K6207" t="s">
        <v>21</v>
      </c>
      <c r="L6207">
        <v>31747.965209999998</v>
      </c>
      <c r="M6207">
        <v>384</v>
      </c>
      <c r="N6207" t="s">
        <v>43</v>
      </c>
      <c r="O6207" s="1">
        <v>44786</v>
      </c>
      <c r="P6207" s="3">
        <f t="shared" si="193"/>
        <v>11</v>
      </c>
      <c r="Q6207" t="s">
        <v>49</v>
      </c>
      <c r="R6207" t="s">
        <v>45</v>
      </c>
    </row>
    <row r="6208" spans="1:18" x14ac:dyDescent="0.25">
      <c r="A6208" t="s">
        <v>17098</v>
      </c>
      <c r="B6208" s="3">
        <v>53</v>
      </c>
      <c r="C6208" s="3" t="str" cm="1">
        <f t="array" ref="C6208">_xlfn.IFS(B6208&lt;35,"Young",B6208&lt;60,"Middle",TRUE,"Senior")</f>
        <v>Middle</v>
      </c>
      <c r="D6208" t="s">
        <v>16</v>
      </c>
      <c r="E6208" t="str">
        <f t="shared" si="192"/>
        <v>Middle-Female</v>
      </c>
      <c r="F6208" t="s">
        <v>50</v>
      </c>
      <c r="G6208" t="s">
        <v>36</v>
      </c>
      <c r="H6208" s="1">
        <v>44196</v>
      </c>
      <c r="I6208" t="s">
        <v>17099</v>
      </c>
      <c r="J6208" t="s">
        <v>17100</v>
      </c>
      <c r="K6208" t="s">
        <v>57</v>
      </c>
      <c r="L6208">
        <v>23531.649000000001</v>
      </c>
      <c r="M6208">
        <v>242</v>
      </c>
      <c r="N6208" t="s">
        <v>22</v>
      </c>
      <c r="O6208" s="1">
        <v>44200</v>
      </c>
      <c r="P6208" s="3">
        <f t="shared" si="193"/>
        <v>4</v>
      </c>
      <c r="Q6208" t="s">
        <v>23</v>
      </c>
      <c r="R6208" t="s">
        <v>45</v>
      </c>
    </row>
    <row r="6209" spans="1:18" x14ac:dyDescent="0.25">
      <c r="A6209" t="s">
        <v>17101</v>
      </c>
      <c r="B6209" s="3">
        <v>30</v>
      </c>
      <c r="C6209" s="3" t="str" cm="1">
        <f t="array" ref="C6209">_xlfn.IFS(B6209&lt;35,"Young",B6209&lt;60,"Middle",TRUE,"Senior")</f>
        <v>Young</v>
      </c>
      <c r="D6209" t="s">
        <v>16</v>
      </c>
      <c r="E6209" t="str">
        <f t="shared" si="192"/>
        <v>Young-Female</v>
      </c>
      <c r="F6209" t="s">
        <v>27</v>
      </c>
      <c r="G6209" t="s">
        <v>70</v>
      </c>
      <c r="H6209" s="1">
        <v>44692</v>
      </c>
      <c r="I6209" t="s">
        <v>17102</v>
      </c>
      <c r="J6209" t="s">
        <v>17103</v>
      </c>
      <c r="K6209" t="s">
        <v>61</v>
      </c>
      <c r="L6209">
        <v>48110.192629999998</v>
      </c>
      <c r="M6209">
        <v>398</v>
      </c>
      <c r="N6209" t="s">
        <v>43</v>
      </c>
      <c r="O6209" s="1">
        <v>44713</v>
      </c>
      <c r="P6209" s="3">
        <f t="shared" si="193"/>
        <v>21</v>
      </c>
      <c r="Q6209" t="s">
        <v>85</v>
      </c>
      <c r="R6209" t="s">
        <v>24</v>
      </c>
    </row>
    <row r="6210" spans="1:18" x14ac:dyDescent="0.25">
      <c r="A6210" t="s">
        <v>17104</v>
      </c>
      <c r="B6210" s="3">
        <v>39</v>
      </c>
      <c r="C6210" s="3" t="str" cm="1">
        <f t="array" ref="C6210">_xlfn.IFS(B6210&lt;35,"Young",B6210&lt;60,"Middle",TRUE,"Senior")</f>
        <v>Middle</v>
      </c>
      <c r="D6210" t="s">
        <v>16</v>
      </c>
      <c r="E6210" t="str">
        <f t="shared" si="192"/>
        <v>Middle-Female</v>
      </c>
      <c r="F6210" t="s">
        <v>27</v>
      </c>
      <c r="G6210" t="s">
        <v>28</v>
      </c>
      <c r="H6210" s="1">
        <v>43901</v>
      </c>
      <c r="I6210" t="s">
        <v>17105</v>
      </c>
      <c r="J6210" t="s">
        <v>17106</v>
      </c>
      <c r="K6210" t="s">
        <v>61</v>
      </c>
      <c r="L6210">
        <v>32344.730970000001</v>
      </c>
      <c r="M6210">
        <v>362</v>
      </c>
      <c r="N6210" t="s">
        <v>39</v>
      </c>
      <c r="O6210" s="1">
        <v>43922</v>
      </c>
      <c r="P6210" s="3">
        <f t="shared" si="193"/>
        <v>21</v>
      </c>
      <c r="Q6210" t="s">
        <v>49</v>
      </c>
      <c r="R6210" t="s">
        <v>33</v>
      </c>
    </row>
    <row r="6211" spans="1:18" x14ac:dyDescent="0.25">
      <c r="A6211" t="s">
        <v>17107</v>
      </c>
      <c r="B6211" s="3">
        <v>58</v>
      </c>
      <c r="C6211" s="3" t="str" cm="1">
        <f t="array" ref="C6211">_xlfn.IFS(B6211&lt;35,"Young",B6211&lt;60,"Middle",TRUE,"Senior")</f>
        <v>Middle</v>
      </c>
      <c r="D6211" t="s">
        <v>26</v>
      </c>
      <c r="E6211" t="str">
        <f t="shared" ref="E6211:E6274" si="194">C6211 &amp; "-" &amp; D6211</f>
        <v>Middle-Male</v>
      </c>
      <c r="F6211" t="s">
        <v>17</v>
      </c>
      <c r="G6211" t="s">
        <v>26592</v>
      </c>
      <c r="H6211" s="1">
        <v>43764</v>
      </c>
      <c r="I6211" t="s">
        <v>17108</v>
      </c>
      <c r="J6211" t="s">
        <v>17109</v>
      </c>
      <c r="K6211" t="s">
        <v>61</v>
      </c>
      <c r="L6211">
        <v>12502.81114</v>
      </c>
      <c r="M6211">
        <v>427</v>
      </c>
      <c r="N6211" t="s">
        <v>22</v>
      </c>
      <c r="O6211" s="1">
        <v>43766</v>
      </c>
      <c r="P6211" s="3">
        <f t="shared" ref="P6211:P6274" si="195">O6211-H6211</f>
        <v>2</v>
      </c>
      <c r="Q6211" t="s">
        <v>49</v>
      </c>
      <c r="R6211" t="s">
        <v>45</v>
      </c>
    </row>
    <row r="6212" spans="1:18" x14ac:dyDescent="0.25">
      <c r="A6212" t="s">
        <v>17110</v>
      </c>
      <c r="B6212" s="3">
        <v>76</v>
      </c>
      <c r="C6212" s="3" t="str" cm="1">
        <f t="array" ref="C6212">_xlfn.IFS(B6212&lt;35,"Young",B6212&lt;60,"Middle",TRUE,"Senior")</f>
        <v>Senior</v>
      </c>
      <c r="D6212" t="s">
        <v>16</v>
      </c>
      <c r="E6212" t="str">
        <f t="shared" si="194"/>
        <v>Senior-Female</v>
      </c>
      <c r="F6212" t="s">
        <v>115</v>
      </c>
      <c r="G6212" t="s">
        <v>36</v>
      </c>
      <c r="H6212" s="1">
        <v>43799</v>
      </c>
      <c r="I6212" t="s">
        <v>17111</v>
      </c>
      <c r="J6212" t="s">
        <v>17112</v>
      </c>
      <c r="K6212" t="s">
        <v>21</v>
      </c>
      <c r="L6212">
        <v>19296.153999999999</v>
      </c>
      <c r="M6212">
        <v>106</v>
      </c>
      <c r="N6212" t="s">
        <v>22</v>
      </c>
      <c r="O6212" s="1">
        <v>43809</v>
      </c>
      <c r="P6212" s="3">
        <f t="shared" si="195"/>
        <v>10</v>
      </c>
      <c r="Q6212" t="s">
        <v>32</v>
      </c>
      <c r="R6212" t="s">
        <v>24</v>
      </c>
    </row>
    <row r="6213" spans="1:18" x14ac:dyDescent="0.25">
      <c r="A6213" t="s">
        <v>17113</v>
      </c>
      <c r="B6213" s="3">
        <v>51</v>
      </c>
      <c r="C6213" s="3" t="str" cm="1">
        <f t="array" ref="C6213">_xlfn.IFS(B6213&lt;35,"Young",B6213&lt;60,"Middle",TRUE,"Senior")</f>
        <v>Middle</v>
      </c>
      <c r="D6213" t="s">
        <v>26</v>
      </c>
      <c r="E6213" t="str">
        <f t="shared" si="194"/>
        <v>Middle-Male</v>
      </c>
      <c r="F6213" t="s">
        <v>230</v>
      </c>
      <c r="G6213" t="s">
        <v>26592</v>
      </c>
      <c r="H6213" s="1">
        <v>43512</v>
      </c>
      <c r="I6213" t="s">
        <v>17114</v>
      </c>
      <c r="J6213" t="s">
        <v>17115</v>
      </c>
      <c r="K6213" t="s">
        <v>21</v>
      </c>
      <c r="L6213">
        <v>35138.9041</v>
      </c>
      <c r="M6213">
        <v>208</v>
      </c>
      <c r="N6213" t="s">
        <v>22</v>
      </c>
      <c r="O6213" s="1">
        <v>43529</v>
      </c>
      <c r="P6213" s="3">
        <f t="shared" si="195"/>
        <v>17</v>
      </c>
      <c r="Q6213" t="s">
        <v>49</v>
      </c>
      <c r="R6213" t="s">
        <v>45</v>
      </c>
    </row>
    <row r="6214" spans="1:18" x14ac:dyDescent="0.25">
      <c r="A6214" t="s">
        <v>17116</v>
      </c>
      <c r="B6214" s="3">
        <v>36</v>
      </c>
      <c r="C6214" s="3" t="str" cm="1">
        <f t="array" ref="C6214">_xlfn.IFS(B6214&lt;35,"Young",B6214&lt;60,"Middle",TRUE,"Senior")</f>
        <v>Middle</v>
      </c>
      <c r="D6214" t="s">
        <v>26</v>
      </c>
      <c r="E6214" t="str">
        <f t="shared" si="194"/>
        <v>Middle-Male</v>
      </c>
      <c r="F6214" t="s">
        <v>115</v>
      </c>
      <c r="G6214" t="s">
        <v>36</v>
      </c>
      <c r="H6214" s="1">
        <v>44141</v>
      </c>
      <c r="I6214" t="s">
        <v>17117</v>
      </c>
      <c r="J6214" t="s">
        <v>17118</v>
      </c>
      <c r="K6214" t="s">
        <v>31</v>
      </c>
      <c r="L6214">
        <v>22584.239079999999</v>
      </c>
      <c r="M6214">
        <v>206</v>
      </c>
      <c r="N6214" t="s">
        <v>22</v>
      </c>
      <c r="O6214" s="1">
        <v>44156</v>
      </c>
      <c r="P6214" s="3">
        <f t="shared" si="195"/>
        <v>15</v>
      </c>
      <c r="Q6214" t="s">
        <v>44</v>
      </c>
      <c r="R6214" t="s">
        <v>24</v>
      </c>
    </row>
    <row r="6215" spans="1:18" x14ac:dyDescent="0.25">
      <c r="A6215" t="s">
        <v>17119</v>
      </c>
      <c r="B6215" s="3">
        <v>81</v>
      </c>
      <c r="C6215" s="3" t="str" cm="1">
        <f t="array" ref="C6215">_xlfn.IFS(B6215&lt;35,"Young",B6215&lt;60,"Middle",TRUE,"Senior")</f>
        <v>Senior</v>
      </c>
      <c r="D6215" t="s">
        <v>26</v>
      </c>
      <c r="E6215" t="str">
        <f t="shared" si="194"/>
        <v>Senior-Male</v>
      </c>
      <c r="F6215" t="s">
        <v>27</v>
      </c>
      <c r="G6215" t="s">
        <v>26593</v>
      </c>
      <c r="H6215" s="1">
        <v>43901</v>
      </c>
      <c r="I6215" t="s">
        <v>17120</v>
      </c>
      <c r="J6215" t="s">
        <v>17121</v>
      </c>
      <c r="K6215" t="s">
        <v>21</v>
      </c>
      <c r="L6215">
        <v>18414.932079999999</v>
      </c>
      <c r="M6215">
        <v>200</v>
      </c>
      <c r="N6215" t="s">
        <v>39</v>
      </c>
      <c r="O6215" s="1">
        <v>43915</v>
      </c>
      <c r="P6215" s="3">
        <f t="shared" si="195"/>
        <v>14</v>
      </c>
      <c r="Q6215" t="s">
        <v>49</v>
      </c>
      <c r="R6215" t="s">
        <v>33</v>
      </c>
    </row>
    <row r="6216" spans="1:18" x14ac:dyDescent="0.25">
      <c r="A6216" t="s">
        <v>17122</v>
      </c>
      <c r="B6216" s="3">
        <v>31</v>
      </c>
      <c r="C6216" s="3" t="str" cm="1">
        <f t="array" ref="C6216">_xlfn.IFS(B6216&lt;35,"Young",B6216&lt;60,"Middle",TRUE,"Senior")</f>
        <v>Young</v>
      </c>
      <c r="D6216" t="s">
        <v>16</v>
      </c>
      <c r="E6216" t="str">
        <f t="shared" si="194"/>
        <v>Young-Female</v>
      </c>
      <c r="F6216" t="s">
        <v>63</v>
      </c>
      <c r="G6216" t="s">
        <v>70</v>
      </c>
      <c r="H6216" s="1">
        <v>44550</v>
      </c>
      <c r="I6216" t="s">
        <v>17123</v>
      </c>
      <c r="J6216" t="s">
        <v>13110</v>
      </c>
      <c r="K6216" t="s">
        <v>57</v>
      </c>
      <c r="L6216">
        <v>23415.45535</v>
      </c>
      <c r="M6216">
        <v>257</v>
      </c>
      <c r="N6216" t="s">
        <v>39</v>
      </c>
      <c r="O6216" s="1">
        <v>44573</v>
      </c>
      <c r="P6216" s="3">
        <f t="shared" si="195"/>
        <v>23</v>
      </c>
      <c r="Q6216" t="s">
        <v>85</v>
      </c>
      <c r="R6216" t="s">
        <v>33</v>
      </c>
    </row>
    <row r="6217" spans="1:18" x14ac:dyDescent="0.25">
      <c r="A6217" t="s">
        <v>8789</v>
      </c>
      <c r="B6217" s="3">
        <v>49</v>
      </c>
      <c r="C6217" s="3" t="str" cm="1">
        <f t="array" ref="C6217">_xlfn.IFS(B6217&lt;35,"Young",B6217&lt;60,"Middle",TRUE,"Senior")</f>
        <v>Middle</v>
      </c>
      <c r="D6217" t="s">
        <v>26</v>
      </c>
      <c r="E6217" t="str">
        <f t="shared" si="194"/>
        <v>Middle-Male</v>
      </c>
      <c r="F6217" t="s">
        <v>115</v>
      </c>
      <c r="G6217" t="s">
        <v>18</v>
      </c>
      <c r="H6217" s="1">
        <v>44540</v>
      </c>
      <c r="I6217" t="s">
        <v>17124</v>
      </c>
      <c r="J6217" t="s">
        <v>17125</v>
      </c>
      <c r="K6217" t="s">
        <v>57</v>
      </c>
      <c r="L6217">
        <v>42312.970220000003</v>
      </c>
      <c r="M6217">
        <v>354</v>
      </c>
      <c r="N6217" t="s">
        <v>39</v>
      </c>
      <c r="O6217" s="1">
        <v>44554</v>
      </c>
      <c r="P6217" s="3">
        <f t="shared" si="195"/>
        <v>14</v>
      </c>
      <c r="Q6217" t="s">
        <v>32</v>
      </c>
      <c r="R6217" t="s">
        <v>45</v>
      </c>
    </row>
    <row r="6218" spans="1:18" x14ac:dyDescent="0.25">
      <c r="A6218" t="s">
        <v>17126</v>
      </c>
      <c r="B6218" s="3">
        <v>68</v>
      </c>
      <c r="C6218" s="3" t="str" cm="1">
        <f t="array" ref="C6218">_xlfn.IFS(B6218&lt;35,"Young",B6218&lt;60,"Middle",TRUE,"Senior")</f>
        <v>Senior</v>
      </c>
      <c r="D6218" t="s">
        <v>26</v>
      </c>
      <c r="E6218" t="str">
        <f t="shared" si="194"/>
        <v>Senior-Male</v>
      </c>
      <c r="F6218" t="s">
        <v>115</v>
      </c>
      <c r="G6218" t="s">
        <v>70</v>
      </c>
      <c r="H6218" s="1">
        <v>44599</v>
      </c>
      <c r="I6218" t="s">
        <v>17127</v>
      </c>
      <c r="J6218" t="s">
        <v>4904</v>
      </c>
      <c r="K6218" t="s">
        <v>21</v>
      </c>
      <c r="L6218">
        <v>51421.021860000001</v>
      </c>
      <c r="M6218">
        <v>250</v>
      </c>
      <c r="N6218" t="s">
        <v>22</v>
      </c>
      <c r="O6218" s="1">
        <v>44602</v>
      </c>
      <c r="P6218" s="3">
        <f t="shared" si="195"/>
        <v>3</v>
      </c>
      <c r="Q6218" t="s">
        <v>23</v>
      </c>
      <c r="R6218" t="s">
        <v>33</v>
      </c>
    </row>
    <row r="6219" spans="1:18" x14ac:dyDescent="0.25">
      <c r="A6219" t="s">
        <v>17128</v>
      </c>
      <c r="B6219" s="3">
        <v>77</v>
      </c>
      <c r="C6219" s="3" t="str" cm="1">
        <f t="array" ref="C6219">_xlfn.IFS(B6219&lt;35,"Young",B6219&lt;60,"Middle",TRUE,"Senior")</f>
        <v>Senior</v>
      </c>
      <c r="D6219" t="s">
        <v>16</v>
      </c>
      <c r="E6219" t="str">
        <f t="shared" si="194"/>
        <v>Senior-Female</v>
      </c>
      <c r="F6219" t="s">
        <v>90</v>
      </c>
      <c r="G6219" t="s">
        <v>26593</v>
      </c>
      <c r="H6219" s="1">
        <v>44662</v>
      </c>
      <c r="I6219" t="s">
        <v>17129</v>
      </c>
      <c r="J6219" t="s">
        <v>17130</v>
      </c>
      <c r="K6219" t="s">
        <v>21</v>
      </c>
      <c r="L6219">
        <v>7659.0842130000001</v>
      </c>
      <c r="M6219">
        <v>371</v>
      </c>
      <c r="N6219" t="s">
        <v>43</v>
      </c>
      <c r="O6219" s="1">
        <v>44691</v>
      </c>
      <c r="P6219" s="3">
        <f t="shared" si="195"/>
        <v>29</v>
      </c>
      <c r="Q6219" t="s">
        <v>32</v>
      </c>
      <c r="R6219" t="s">
        <v>24</v>
      </c>
    </row>
    <row r="6220" spans="1:18" x14ac:dyDescent="0.25">
      <c r="A6220" t="s">
        <v>17131</v>
      </c>
      <c r="B6220" s="3">
        <v>57</v>
      </c>
      <c r="C6220" s="3" t="str" cm="1">
        <f t="array" ref="C6220">_xlfn.IFS(B6220&lt;35,"Young",B6220&lt;60,"Middle",TRUE,"Senior")</f>
        <v>Middle</v>
      </c>
      <c r="D6220" t="s">
        <v>26</v>
      </c>
      <c r="E6220" t="str">
        <f t="shared" si="194"/>
        <v>Middle-Male</v>
      </c>
      <c r="F6220" t="s">
        <v>230</v>
      </c>
      <c r="G6220" t="s">
        <v>70</v>
      </c>
      <c r="H6220" s="1">
        <v>44764</v>
      </c>
      <c r="I6220" t="s">
        <v>17132</v>
      </c>
      <c r="J6220" t="s">
        <v>17133</v>
      </c>
      <c r="K6220" t="s">
        <v>21</v>
      </c>
      <c r="L6220">
        <v>43791.097309999997</v>
      </c>
      <c r="M6220">
        <v>343</v>
      </c>
      <c r="N6220" t="s">
        <v>22</v>
      </c>
      <c r="O6220" s="1">
        <v>44770</v>
      </c>
      <c r="P6220" s="3">
        <f t="shared" si="195"/>
        <v>6</v>
      </c>
      <c r="Q6220" t="s">
        <v>49</v>
      </c>
      <c r="R6220" t="s">
        <v>24</v>
      </c>
    </row>
    <row r="6221" spans="1:18" x14ac:dyDescent="0.25">
      <c r="A6221" t="s">
        <v>17134</v>
      </c>
      <c r="B6221" s="3">
        <v>43</v>
      </c>
      <c r="C6221" s="3" t="str" cm="1">
        <f t="array" ref="C6221">_xlfn.IFS(B6221&lt;35,"Young",B6221&lt;60,"Middle",TRUE,"Senior")</f>
        <v>Middle</v>
      </c>
      <c r="D6221" t="s">
        <v>26</v>
      </c>
      <c r="E6221" t="str">
        <f t="shared" si="194"/>
        <v>Middle-Male</v>
      </c>
      <c r="F6221" t="s">
        <v>115</v>
      </c>
      <c r="G6221" t="s">
        <v>18</v>
      </c>
      <c r="H6221" s="1">
        <v>44456</v>
      </c>
      <c r="I6221" t="s">
        <v>17135</v>
      </c>
      <c r="J6221" t="s">
        <v>17136</v>
      </c>
      <c r="K6221" t="s">
        <v>31</v>
      </c>
      <c r="L6221">
        <v>41172.834739999998</v>
      </c>
      <c r="M6221">
        <v>103</v>
      </c>
      <c r="N6221" t="s">
        <v>43</v>
      </c>
      <c r="O6221" s="1">
        <v>44482</v>
      </c>
      <c r="P6221" s="3">
        <f t="shared" si="195"/>
        <v>26</v>
      </c>
      <c r="Q6221" t="s">
        <v>85</v>
      </c>
      <c r="R6221" t="s">
        <v>45</v>
      </c>
    </row>
    <row r="6222" spans="1:18" x14ac:dyDescent="0.25">
      <c r="A6222" t="s">
        <v>17137</v>
      </c>
      <c r="B6222" s="3">
        <v>38</v>
      </c>
      <c r="C6222" s="3" t="str" cm="1">
        <f t="array" ref="C6222">_xlfn.IFS(B6222&lt;35,"Young",B6222&lt;60,"Middle",TRUE,"Senior")</f>
        <v>Middle</v>
      </c>
      <c r="D6222" t="s">
        <v>16</v>
      </c>
      <c r="E6222" t="str">
        <f t="shared" si="194"/>
        <v>Middle-Female</v>
      </c>
      <c r="F6222" t="s">
        <v>35</v>
      </c>
      <c r="G6222" t="s">
        <v>70</v>
      </c>
      <c r="H6222" s="1">
        <v>44703</v>
      </c>
      <c r="I6222" t="s">
        <v>17138</v>
      </c>
      <c r="J6222" t="s">
        <v>17139</v>
      </c>
      <c r="K6222" t="s">
        <v>53</v>
      </c>
      <c r="L6222">
        <v>3154.3440409999998</v>
      </c>
      <c r="M6222">
        <v>391</v>
      </c>
      <c r="N6222" t="s">
        <v>43</v>
      </c>
      <c r="O6222" s="1">
        <v>44715</v>
      </c>
      <c r="P6222" s="3">
        <f t="shared" si="195"/>
        <v>12</v>
      </c>
      <c r="Q6222" t="s">
        <v>44</v>
      </c>
      <c r="R6222" t="s">
        <v>45</v>
      </c>
    </row>
    <row r="6223" spans="1:18" x14ac:dyDescent="0.25">
      <c r="A6223" t="s">
        <v>17140</v>
      </c>
      <c r="B6223" s="3">
        <v>39</v>
      </c>
      <c r="C6223" s="3" t="str" cm="1">
        <f t="array" ref="C6223">_xlfn.IFS(B6223&lt;35,"Young",B6223&lt;60,"Middle",TRUE,"Senior")</f>
        <v>Middle</v>
      </c>
      <c r="D6223" t="s">
        <v>16</v>
      </c>
      <c r="E6223" t="str">
        <f t="shared" si="194"/>
        <v>Middle-Female</v>
      </c>
      <c r="F6223" t="s">
        <v>35</v>
      </c>
      <c r="G6223" t="s">
        <v>70</v>
      </c>
      <c r="H6223" s="1">
        <v>44732</v>
      </c>
      <c r="I6223" t="s">
        <v>17141</v>
      </c>
      <c r="J6223" t="s">
        <v>17142</v>
      </c>
      <c r="K6223" t="s">
        <v>57</v>
      </c>
      <c r="L6223">
        <v>7190.3535780000002</v>
      </c>
      <c r="M6223">
        <v>372</v>
      </c>
      <c r="N6223" t="s">
        <v>39</v>
      </c>
      <c r="O6223" s="1">
        <v>44746</v>
      </c>
      <c r="P6223" s="3">
        <f t="shared" si="195"/>
        <v>14</v>
      </c>
      <c r="Q6223" t="s">
        <v>49</v>
      </c>
      <c r="R6223" t="s">
        <v>33</v>
      </c>
    </row>
    <row r="6224" spans="1:18" x14ac:dyDescent="0.25">
      <c r="A6224" t="s">
        <v>17143</v>
      </c>
      <c r="B6224" s="3">
        <v>74</v>
      </c>
      <c r="C6224" s="3" t="str" cm="1">
        <f t="array" ref="C6224">_xlfn.IFS(B6224&lt;35,"Young",B6224&lt;60,"Middle",TRUE,"Senior")</f>
        <v>Senior</v>
      </c>
      <c r="D6224" t="s">
        <v>26</v>
      </c>
      <c r="E6224" t="str">
        <f t="shared" si="194"/>
        <v>Senior-Male</v>
      </c>
      <c r="F6224" t="s">
        <v>17</v>
      </c>
      <c r="G6224" t="s">
        <v>26593</v>
      </c>
      <c r="H6224" s="1">
        <v>45181</v>
      </c>
      <c r="I6224" t="s">
        <v>17144</v>
      </c>
      <c r="J6224" t="s">
        <v>9728</v>
      </c>
      <c r="K6224" t="s">
        <v>21</v>
      </c>
      <c r="L6224">
        <v>17089.293860000002</v>
      </c>
      <c r="M6224">
        <v>116</v>
      </c>
      <c r="N6224" t="s">
        <v>43</v>
      </c>
      <c r="O6224" s="1">
        <v>45208</v>
      </c>
      <c r="P6224" s="3">
        <f t="shared" si="195"/>
        <v>27</v>
      </c>
      <c r="Q6224" t="s">
        <v>85</v>
      </c>
      <c r="R6224" t="s">
        <v>45</v>
      </c>
    </row>
    <row r="6225" spans="1:18" x14ac:dyDescent="0.25">
      <c r="A6225" t="s">
        <v>14790</v>
      </c>
      <c r="B6225" s="3">
        <v>48</v>
      </c>
      <c r="C6225" s="3" t="str" cm="1">
        <f t="array" ref="C6225">_xlfn.IFS(B6225&lt;35,"Young",B6225&lt;60,"Middle",TRUE,"Senior")</f>
        <v>Middle</v>
      </c>
      <c r="D6225" t="s">
        <v>16</v>
      </c>
      <c r="E6225" t="str">
        <f t="shared" si="194"/>
        <v>Middle-Female</v>
      </c>
      <c r="F6225" t="s">
        <v>17</v>
      </c>
      <c r="G6225" t="s">
        <v>70</v>
      </c>
      <c r="H6225" s="1">
        <v>44209</v>
      </c>
      <c r="I6225" t="s">
        <v>17145</v>
      </c>
      <c r="J6225" t="s">
        <v>17146</v>
      </c>
      <c r="K6225" t="s">
        <v>53</v>
      </c>
      <c r="L6225">
        <v>16532.05949</v>
      </c>
      <c r="M6225">
        <v>136</v>
      </c>
      <c r="N6225" t="s">
        <v>43</v>
      </c>
      <c r="O6225" s="1">
        <v>44223</v>
      </c>
      <c r="P6225" s="3">
        <f t="shared" si="195"/>
        <v>14</v>
      </c>
      <c r="Q6225" t="s">
        <v>85</v>
      </c>
      <c r="R6225" t="s">
        <v>45</v>
      </c>
    </row>
    <row r="6226" spans="1:18" x14ac:dyDescent="0.25">
      <c r="A6226" t="s">
        <v>17147</v>
      </c>
      <c r="B6226" s="3">
        <v>67</v>
      </c>
      <c r="C6226" s="3" t="str" cm="1">
        <f t="array" ref="C6226">_xlfn.IFS(B6226&lt;35,"Young",B6226&lt;60,"Middle",TRUE,"Senior")</f>
        <v>Senior</v>
      </c>
      <c r="D6226" t="s">
        <v>26</v>
      </c>
      <c r="E6226" t="str">
        <f t="shared" si="194"/>
        <v>Senior-Male</v>
      </c>
      <c r="F6226" t="s">
        <v>115</v>
      </c>
      <c r="G6226" t="s">
        <v>26592</v>
      </c>
      <c r="H6226" s="1">
        <v>43993</v>
      </c>
      <c r="I6226" t="s">
        <v>17148</v>
      </c>
      <c r="J6226" t="s">
        <v>17149</v>
      </c>
      <c r="K6226" t="s">
        <v>21</v>
      </c>
      <c r="L6226">
        <v>30844.344840000002</v>
      </c>
      <c r="M6226">
        <v>225</v>
      </c>
      <c r="N6226" t="s">
        <v>22</v>
      </c>
      <c r="O6226" s="1">
        <v>43993</v>
      </c>
      <c r="P6226" s="3">
        <f t="shared" si="195"/>
        <v>0</v>
      </c>
      <c r="Q6226" t="s">
        <v>85</v>
      </c>
      <c r="R6226" t="s">
        <v>24</v>
      </c>
    </row>
    <row r="6227" spans="1:18" x14ac:dyDescent="0.25">
      <c r="A6227" t="s">
        <v>17150</v>
      </c>
      <c r="B6227" s="3">
        <v>57</v>
      </c>
      <c r="C6227" s="3" t="str" cm="1">
        <f t="array" ref="C6227">_xlfn.IFS(B6227&lt;35,"Young",B6227&lt;60,"Middle",TRUE,"Senior")</f>
        <v>Middle</v>
      </c>
      <c r="D6227" t="s">
        <v>26</v>
      </c>
      <c r="E6227" t="str">
        <f t="shared" si="194"/>
        <v>Middle-Male</v>
      </c>
      <c r="F6227" t="s">
        <v>17</v>
      </c>
      <c r="G6227" t="s">
        <v>26592</v>
      </c>
      <c r="H6227" s="1">
        <v>44502</v>
      </c>
      <c r="I6227" t="s">
        <v>14596</v>
      </c>
      <c r="J6227" t="s">
        <v>17151</v>
      </c>
      <c r="K6227" t="s">
        <v>61</v>
      </c>
      <c r="L6227">
        <v>4454.1064050000004</v>
      </c>
      <c r="M6227">
        <v>285</v>
      </c>
      <c r="N6227" t="s">
        <v>22</v>
      </c>
      <c r="O6227" s="1">
        <v>44523</v>
      </c>
      <c r="P6227" s="3">
        <f t="shared" si="195"/>
        <v>21</v>
      </c>
      <c r="Q6227" t="s">
        <v>85</v>
      </c>
      <c r="R6227" t="s">
        <v>24</v>
      </c>
    </row>
    <row r="6228" spans="1:18" x14ac:dyDescent="0.25">
      <c r="A6228" t="s">
        <v>17152</v>
      </c>
      <c r="B6228" s="3">
        <v>51</v>
      </c>
      <c r="C6228" s="3" t="str" cm="1">
        <f t="array" ref="C6228">_xlfn.IFS(B6228&lt;35,"Young",B6228&lt;60,"Middle",TRUE,"Senior")</f>
        <v>Middle</v>
      </c>
      <c r="D6228" t="s">
        <v>16</v>
      </c>
      <c r="E6228" t="str">
        <f t="shared" si="194"/>
        <v>Middle-Female</v>
      </c>
      <c r="F6228" t="s">
        <v>230</v>
      </c>
      <c r="G6228" t="s">
        <v>28</v>
      </c>
      <c r="H6228" s="1">
        <v>44729</v>
      </c>
      <c r="I6228" t="s">
        <v>17153</v>
      </c>
      <c r="J6228" t="s">
        <v>17154</v>
      </c>
      <c r="K6228" t="s">
        <v>31</v>
      </c>
      <c r="L6228">
        <v>31110.224730000002</v>
      </c>
      <c r="M6228">
        <v>379</v>
      </c>
      <c r="N6228" t="s">
        <v>43</v>
      </c>
      <c r="O6228" s="1">
        <v>44748</v>
      </c>
      <c r="P6228" s="3">
        <f t="shared" si="195"/>
        <v>19</v>
      </c>
      <c r="Q6228" t="s">
        <v>32</v>
      </c>
      <c r="R6228" t="s">
        <v>33</v>
      </c>
    </row>
    <row r="6229" spans="1:18" x14ac:dyDescent="0.25">
      <c r="A6229" t="s">
        <v>17155</v>
      </c>
      <c r="B6229" s="3">
        <v>69</v>
      </c>
      <c r="C6229" s="3" t="str" cm="1">
        <f t="array" ref="C6229">_xlfn.IFS(B6229&lt;35,"Young",B6229&lt;60,"Middle",TRUE,"Senior")</f>
        <v>Senior</v>
      </c>
      <c r="D6229" t="s">
        <v>26</v>
      </c>
      <c r="E6229" t="str">
        <f t="shared" si="194"/>
        <v>Senior-Male</v>
      </c>
      <c r="F6229" t="s">
        <v>63</v>
      </c>
      <c r="G6229" t="s">
        <v>70</v>
      </c>
      <c r="H6229" s="1">
        <v>43725</v>
      </c>
      <c r="I6229" t="s">
        <v>17156</v>
      </c>
      <c r="J6229" t="s">
        <v>17157</v>
      </c>
      <c r="K6229" t="s">
        <v>21</v>
      </c>
      <c r="L6229">
        <v>66590.032399999996</v>
      </c>
      <c r="M6229">
        <v>239</v>
      </c>
      <c r="N6229" t="s">
        <v>39</v>
      </c>
      <c r="O6229" s="1">
        <v>43748</v>
      </c>
      <c r="P6229" s="3">
        <f t="shared" si="195"/>
        <v>23</v>
      </c>
      <c r="Q6229" t="s">
        <v>32</v>
      </c>
      <c r="R6229" t="s">
        <v>45</v>
      </c>
    </row>
    <row r="6230" spans="1:18" x14ac:dyDescent="0.25">
      <c r="A6230" t="s">
        <v>17158</v>
      </c>
      <c r="B6230" s="3">
        <v>78</v>
      </c>
      <c r="C6230" s="3" t="str" cm="1">
        <f t="array" ref="C6230">_xlfn.IFS(B6230&lt;35,"Young",B6230&lt;60,"Middle",TRUE,"Senior")</f>
        <v>Senior</v>
      </c>
      <c r="D6230" t="s">
        <v>26</v>
      </c>
      <c r="E6230" t="str">
        <f t="shared" si="194"/>
        <v>Senior-Male</v>
      </c>
      <c r="F6230" t="s">
        <v>90</v>
      </c>
      <c r="G6230" t="s">
        <v>26593</v>
      </c>
      <c r="H6230" s="1">
        <v>44665</v>
      </c>
      <c r="I6230" t="s">
        <v>17159</v>
      </c>
      <c r="J6230" t="s">
        <v>17160</v>
      </c>
      <c r="K6230" t="s">
        <v>21</v>
      </c>
      <c r="L6230">
        <v>12484.16418</v>
      </c>
      <c r="M6230">
        <v>115</v>
      </c>
      <c r="N6230" t="s">
        <v>39</v>
      </c>
      <c r="O6230" s="1">
        <v>44693</v>
      </c>
      <c r="P6230" s="3">
        <f t="shared" si="195"/>
        <v>28</v>
      </c>
      <c r="Q6230" t="s">
        <v>44</v>
      </c>
      <c r="R6230" t="s">
        <v>24</v>
      </c>
    </row>
    <row r="6231" spans="1:18" x14ac:dyDescent="0.25">
      <c r="A6231" t="s">
        <v>16810</v>
      </c>
      <c r="B6231" s="3">
        <v>29</v>
      </c>
      <c r="C6231" s="3" t="str" cm="1">
        <f t="array" ref="C6231">_xlfn.IFS(B6231&lt;35,"Young",B6231&lt;60,"Middle",TRUE,"Senior")</f>
        <v>Young</v>
      </c>
      <c r="D6231" t="s">
        <v>26</v>
      </c>
      <c r="E6231" t="str">
        <f t="shared" si="194"/>
        <v>Young-Male</v>
      </c>
      <c r="F6231" t="s">
        <v>27</v>
      </c>
      <c r="G6231" t="s">
        <v>18</v>
      </c>
      <c r="H6231" s="1">
        <v>44490</v>
      </c>
      <c r="I6231" t="s">
        <v>17161</v>
      </c>
      <c r="J6231" t="s">
        <v>17162</v>
      </c>
      <c r="K6231" t="s">
        <v>53</v>
      </c>
      <c r="L6231">
        <v>49185.641380000001</v>
      </c>
      <c r="M6231">
        <v>454</v>
      </c>
      <c r="N6231" t="s">
        <v>39</v>
      </c>
      <c r="O6231" s="1">
        <v>44504</v>
      </c>
      <c r="P6231" s="3">
        <f t="shared" si="195"/>
        <v>14</v>
      </c>
      <c r="Q6231" t="s">
        <v>44</v>
      </c>
      <c r="R6231" t="s">
        <v>45</v>
      </c>
    </row>
    <row r="6232" spans="1:18" x14ac:dyDescent="0.25">
      <c r="A6232" t="s">
        <v>17163</v>
      </c>
      <c r="B6232" s="3">
        <v>74</v>
      </c>
      <c r="C6232" s="3" t="str" cm="1">
        <f t="array" ref="C6232">_xlfn.IFS(B6232&lt;35,"Young",B6232&lt;60,"Middle",TRUE,"Senior")</f>
        <v>Senior</v>
      </c>
      <c r="D6232" t="s">
        <v>16</v>
      </c>
      <c r="E6232" t="str">
        <f t="shared" si="194"/>
        <v>Senior-Female</v>
      </c>
      <c r="F6232" t="s">
        <v>90</v>
      </c>
      <c r="G6232" t="s">
        <v>36</v>
      </c>
      <c r="H6232" s="1">
        <v>44627</v>
      </c>
      <c r="I6232" t="s">
        <v>17164</v>
      </c>
      <c r="J6232" t="s">
        <v>17165</v>
      </c>
      <c r="K6232" t="s">
        <v>21</v>
      </c>
      <c r="L6232">
        <v>11085.566150000001</v>
      </c>
      <c r="M6232">
        <v>159</v>
      </c>
      <c r="N6232" t="s">
        <v>22</v>
      </c>
      <c r="O6232" s="1">
        <v>44631</v>
      </c>
      <c r="P6232" s="3">
        <f t="shared" si="195"/>
        <v>4</v>
      </c>
      <c r="Q6232" t="s">
        <v>32</v>
      </c>
      <c r="R6232" t="s">
        <v>24</v>
      </c>
    </row>
    <row r="6233" spans="1:18" x14ac:dyDescent="0.25">
      <c r="A6233" t="s">
        <v>17166</v>
      </c>
      <c r="B6233" s="3">
        <v>31</v>
      </c>
      <c r="C6233" s="3" t="str" cm="1">
        <f t="array" ref="C6233">_xlfn.IFS(B6233&lt;35,"Young",B6233&lt;60,"Middle",TRUE,"Senior")</f>
        <v>Young</v>
      </c>
      <c r="D6233" t="s">
        <v>16</v>
      </c>
      <c r="E6233" t="str">
        <f t="shared" si="194"/>
        <v>Young-Female</v>
      </c>
      <c r="F6233" t="s">
        <v>17</v>
      </c>
      <c r="G6233" t="s">
        <v>26593</v>
      </c>
      <c r="H6233" s="1">
        <v>44173</v>
      </c>
      <c r="I6233" t="s">
        <v>17167</v>
      </c>
      <c r="J6233" t="s">
        <v>17168</v>
      </c>
      <c r="K6233" t="s">
        <v>31</v>
      </c>
      <c r="L6233">
        <v>18881.564490000001</v>
      </c>
      <c r="M6233">
        <v>458</v>
      </c>
      <c r="N6233" t="s">
        <v>39</v>
      </c>
      <c r="O6233" s="1">
        <v>44180</v>
      </c>
      <c r="P6233" s="3">
        <f t="shared" si="195"/>
        <v>7</v>
      </c>
      <c r="Q6233" t="s">
        <v>44</v>
      </c>
      <c r="R6233" t="s">
        <v>33</v>
      </c>
    </row>
    <row r="6234" spans="1:18" x14ac:dyDescent="0.25">
      <c r="A6234" t="s">
        <v>17169</v>
      </c>
      <c r="B6234" s="3">
        <v>57</v>
      </c>
      <c r="C6234" s="3" t="str" cm="1">
        <f t="array" ref="C6234">_xlfn.IFS(B6234&lt;35,"Young",B6234&lt;60,"Middle",TRUE,"Senior")</f>
        <v>Middle</v>
      </c>
      <c r="D6234" t="s">
        <v>26</v>
      </c>
      <c r="E6234" t="str">
        <f t="shared" si="194"/>
        <v>Middle-Male</v>
      </c>
      <c r="F6234" t="s">
        <v>230</v>
      </c>
      <c r="G6234" t="s">
        <v>36</v>
      </c>
      <c r="H6234" s="1">
        <v>45224</v>
      </c>
      <c r="I6234" t="s">
        <v>8573</v>
      </c>
      <c r="J6234" t="s">
        <v>17170</v>
      </c>
      <c r="K6234" t="s">
        <v>53</v>
      </c>
      <c r="L6234">
        <v>8872.3315289999991</v>
      </c>
      <c r="M6234">
        <v>409</v>
      </c>
      <c r="N6234" t="s">
        <v>43</v>
      </c>
      <c r="O6234" s="1">
        <v>45229</v>
      </c>
      <c r="P6234" s="3">
        <f t="shared" si="195"/>
        <v>5</v>
      </c>
      <c r="Q6234" t="s">
        <v>49</v>
      </c>
      <c r="R6234" t="s">
        <v>33</v>
      </c>
    </row>
    <row r="6235" spans="1:18" x14ac:dyDescent="0.25">
      <c r="A6235" t="s">
        <v>17171</v>
      </c>
      <c r="B6235" s="3">
        <v>63</v>
      </c>
      <c r="C6235" s="3" t="str" cm="1">
        <f t="array" ref="C6235">_xlfn.IFS(B6235&lt;35,"Young",B6235&lt;60,"Middle",TRUE,"Senior")</f>
        <v>Senior</v>
      </c>
      <c r="D6235" t="s">
        <v>26</v>
      </c>
      <c r="E6235" t="str">
        <f t="shared" si="194"/>
        <v>Senior-Male</v>
      </c>
      <c r="F6235" t="s">
        <v>230</v>
      </c>
      <c r="G6235" t="s">
        <v>26593</v>
      </c>
      <c r="H6235" s="1">
        <v>45177</v>
      </c>
      <c r="I6235" t="s">
        <v>17172</v>
      </c>
      <c r="J6235" t="s">
        <v>17173</v>
      </c>
      <c r="K6235" t="s">
        <v>21</v>
      </c>
      <c r="L6235">
        <v>31217.73272</v>
      </c>
      <c r="M6235">
        <v>135</v>
      </c>
      <c r="N6235" t="s">
        <v>43</v>
      </c>
      <c r="O6235" s="1">
        <v>45204</v>
      </c>
      <c r="P6235" s="3">
        <f t="shared" si="195"/>
        <v>27</v>
      </c>
      <c r="Q6235" t="s">
        <v>44</v>
      </c>
      <c r="R6235" t="s">
        <v>33</v>
      </c>
    </row>
    <row r="6236" spans="1:18" x14ac:dyDescent="0.25">
      <c r="A6236" t="s">
        <v>17174</v>
      </c>
      <c r="B6236" s="3">
        <v>28</v>
      </c>
      <c r="C6236" s="3" t="str" cm="1">
        <f t="array" ref="C6236">_xlfn.IFS(B6236&lt;35,"Young",B6236&lt;60,"Middle",TRUE,"Senior")</f>
        <v>Young</v>
      </c>
      <c r="D6236" t="s">
        <v>16</v>
      </c>
      <c r="E6236" t="str">
        <f t="shared" si="194"/>
        <v>Young-Female</v>
      </c>
      <c r="F6236" t="s">
        <v>90</v>
      </c>
      <c r="G6236" t="s">
        <v>18</v>
      </c>
      <c r="H6236" s="1">
        <v>44633</v>
      </c>
      <c r="I6236" t="s">
        <v>17175</v>
      </c>
      <c r="J6236" t="s">
        <v>1747</v>
      </c>
      <c r="K6236" t="s">
        <v>31</v>
      </c>
      <c r="L6236">
        <v>14529.43533</v>
      </c>
      <c r="M6236">
        <v>461</v>
      </c>
      <c r="N6236" t="s">
        <v>39</v>
      </c>
      <c r="O6236" s="1">
        <v>44639</v>
      </c>
      <c r="P6236" s="3">
        <f t="shared" si="195"/>
        <v>6</v>
      </c>
      <c r="Q6236" t="s">
        <v>49</v>
      </c>
      <c r="R6236" t="s">
        <v>33</v>
      </c>
    </row>
    <row r="6237" spans="1:18" x14ac:dyDescent="0.25">
      <c r="A6237" t="s">
        <v>17176</v>
      </c>
      <c r="B6237" s="3">
        <v>24</v>
      </c>
      <c r="C6237" s="3" t="str" cm="1">
        <f t="array" ref="C6237">_xlfn.IFS(B6237&lt;35,"Young",B6237&lt;60,"Middle",TRUE,"Senior")</f>
        <v>Young</v>
      </c>
      <c r="D6237" t="s">
        <v>16</v>
      </c>
      <c r="E6237" t="str">
        <f t="shared" si="194"/>
        <v>Young-Female</v>
      </c>
      <c r="F6237" t="s">
        <v>27</v>
      </c>
      <c r="G6237" t="s">
        <v>18</v>
      </c>
      <c r="H6237" s="1">
        <v>44297</v>
      </c>
      <c r="I6237" t="s">
        <v>17177</v>
      </c>
      <c r="J6237" t="s">
        <v>17178</v>
      </c>
      <c r="K6237" t="s">
        <v>61</v>
      </c>
      <c r="L6237">
        <v>31770.859990000001</v>
      </c>
      <c r="M6237">
        <v>425</v>
      </c>
      <c r="N6237" t="s">
        <v>43</v>
      </c>
      <c r="O6237" s="1">
        <v>44311</v>
      </c>
      <c r="P6237" s="3">
        <f t="shared" si="195"/>
        <v>14</v>
      </c>
      <c r="Q6237" t="s">
        <v>49</v>
      </c>
      <c r="R6237" t="s">
        <v>24</v>
      </c>
    </row>
    <row r="6238" spans="1:18" x14ac:dyDescent="0.25">
      <c r="A6238" t="s">
        <v>17179</v>
      </c>
      <c r="B6238" s="3">
        <v>36</v>
      </c>
      <c r="C6238" s="3" t="str" cm="1">
        <f t="array" ref="C6238">_xlfn.IFS(B6238&lt;35,"Young",B6238&lt;60,"Middle",TRUE,"Senior")</f>
        <v>Middle</v>
      </c>
      <c r="D6238" t="s">
        <v>26</v>
      </c>
      <c r="E6238" t="str">
        <f t="shared" si="194"/>
        <v>Middle-Male</v>
      </c>
      <c r="F6238" t="s">
        <v>35</v>
      </c>
      <c r="G6238" t="s">
        <v>70</v>
      </c>
      <c r="H6238" s="1">
        <v>44618</v>
      </c>
      <c r="I6238" t="s">
        <v>17180</v>
      </c>
      <c r="J6238" t="s">
        <v>17181</v>
      </c>
      <c r="K6238" t="s">
        <v>57</v>
      </c>
      <c r="L6238">
        <v>43290.796060000001</v>
      </c>
      <c r="M6238">
        <v>433</v>
      </c>
      <c r="N6238" t="s">
        <v>22</v>
      </c>
      <c r="O6238" s="1">
        <v>44621</v>
      </c>
      <c r="P6238" s="3">
        <f t="shared" si="195"/>
        <v>3</v>
      </c>
      <c r="Q6238" t="s">
        <v>32</v>
      </c>
      <c r="R6238" t="s">
        <v>24</v>
      </c>
    </row>
    <row r="6239" spans="1:18" x14ac:dyDescent="0.25">
      <c r="A6239" t="s">
        <v>17182</v>
      </c>
      <c r="B6239" s="3">
        <v>72</v>
      </c>
      <c r="C6239" s="3" t="str" cm="1">
        <f t="array" ref="C6239">_xlfn.IFS(B6239&lt;35,"Young",B6239&lt;60,"Middle",TRUE,"Senior")</f>
        <v>Senior</v>
      </c>
      <c r="D6239" t="s">
        <v>26</v>
      </c>
      <c r="E6239" t="str">
        <f t="shared" si="194"/>
        <v>Senior-Male</v>
      </c>
      <c r="F6239" t="s">
        <v>63</v>
      </c>
      <c r="G6239" t="s">
        <v>26593</v>
      </c>
      <c r="H6239" s="1">
        <v>44273</v>
      </c>
      <c r="I6239" t="s">
        <v>17183</v>
      </c>
      <c r="J6239" t="s">
        <v>17184</v>
      </c>
      <c r="K6239" t="s">
        <v>21</v>
      </c>
      <c r="L6239">
        <v>22949.12082</v>
      </c>
      <c r="M6239">
        <v>345</v>
      </c>
      <c r="N6239" t="s">
        <v>43</v>
      </c>
      <c r="O6239" s="1">
        <v>44285</v>
      </c>
      <c r="P6239" s="3">
        <f t="shared" si="195"/>
        <v>12</v>
      </c>
      <c r="Q6239" t="s">
        <v>49</v>
      </c>
      <c r="R6239" t="s">
        <v>24</v>
      </c>
    </row>
    <row r="6240" spans="1:18" x14ac:dyDescent="0.25">
      <c r="A6240" t="s">
        <v>17185</v>
      </c>
      <c r="B6240" s="3">
        <v>64</v>
      </c>
      <c r="C6240" s="3" t="str" cm="1">
        <f t="array" ref="C6240">_xlfn.IFS(B6240&lt;35,"Young",B6240&lt;60,"Middle",TRUE,"Senior")</f>
        <v>Senior</v>
      </c>
      <c r="D6240" t="s">
        <v>26</v>
      </c>
      <c r="E6240" t="str">
        <f t="shared" si="194"/>
        <v>Senior-Male</v>
      </c>
      <c r="F6240" t="s">
        <v>35</v>
      </c>
      <c r="G6240" t="s">
        <v>26592</v>
      </c>
      <c r="H6240" s="1">
        <v>44186</v>
      </c>
      <c r="I6240" t="s">
        <v>17186</v>
      </c>
      <c r="J6240" t="s">
        <v>17187</v>
      </c>
      <c r="K6240" t="s">
        <v>21</v>
      </c>
      <c r="L6240">
        <v>36135.625619999999</v>
      </c>
      <c r="M6240">
        <v>308</v>
      </c>
      <c r="N6240" t="s">
        <v>22</v>
      </c>
      <c r="O6240" s="1">
        <v>44192</v>
      </c>
      <c r="P6240" s="3">
        <f t="shared" si="195"/>
        <v>6</v>
      </c>
      <c r="Q6240" t="s">
        <v>85</v>
      </c>
      <c r="R6240" t="s">
        <v>24</v>
      </c>
    </row>
    <row r="6241" spans="1:18" x14ac:dyDescent="0.25">
      <c r="A6241" t="s">
        <v>10325</v>
      </c>
      <c r="B6241" s="3">
        <v>78</v>
      </c>
      <c r="C6241" s="3" t="str" cm="1">
        <f t="array" ref="C6241">_xlfn.IFS(B6241&lt;35,"Young",B6241&lt;60,"Middle",TRUE,"Senior")</f>
        <v>Senior</v>
      </c>
      <c r="D6241" t="s">
        <v>16</v>
      </c>
      <c r="E6241" t="str">
        <f t="shared" si="194"/>
        <v>Senior-Female</v>
      </c>
      <c r="F6241" t="s">
        <v>27</v>
      </c>
      <c r="G6241" t="s">
        <v>28</v>
      </c>
      <c r="H6241" s="1">
        <v>44671</v>
      </c>
      <c r="I6241" t="s">
        <v>17188</v>
      </c>
      <c r="J6241" t="s">
        <v>17189</v>
      </c>
      <c r="K6241" t="s">
        <v>21</v>
      </c>
      <c r="L6241">
        <v>38646.991580000002</v>
      </c>
      <c r="M6241">
        <v>437</v>
      </c>
      <c r="N6241" t="s">
        <v>43</v>
      </c>
      <c r="O6241" s="1">
        <v>44672</v>
      </c>
      <c r="P6241" s="3">
        <f t="shared" si="195"/>
        <v>1</v>
      </c>
      <c r="Q6241" t="s">
        <v>85</v>
      </c>
      <c r="R6241" t="s">
        <v>45</v>
      </c>
    </row>
    <row r="6242" spans="1:18" x14ac:dyDescent="0.25">
      <c r="A6242" t="s">
        <v>17190</v>
      </c>
      <c r="B6242" s="3">
        <v>73</v>
      </c>
      <c r="C6242" s="3" t="str" cm="1">
        <f t="array" ref="C6242">_xlfn.IFS(B6242&lt;35,"Young",B6242&lt;60,"Middle",TRUE,"Senior")</f>
        <v>Senior</v>
      </c>
      <c r="D6242" t="s">
        <v>26</v>
      </c>
      <c r="E6242" t="str">
        <f t="shared" si="194"/>
        <v>Senior-Male</v>
      </c>
      <c r="F6242" t="s">
        <v>27</v>
      </c>
      <c r="G6242" t="s">
        <v>26592</v>
      </c>
      <c r="H6242" s="1">
        <v>43711</v>
      </c>
      <c r="I6242" t="s">
        <v>17191</v>
      </c>
      <c r="J6242" t="s">
        <v>17192</v>
      </c>
      <c r="K6242" t="s">
        <v>21</v>
      </c>
      <c r="L6242">
        <v>27761.1911</v>
      </c>
      <c r="M6242">
        <v>291</v>
      </c>
      <c r="N6242" t="s">
        <v>22</v>
      </c>
      <c r="O6242" s="1">
        <v>43727</v>
      </c>
      <c r="P6242" s="3">
        <f t="shared" si="195"/>
        <v>16</v>
      </c>
      <c r="Q6242" t="s">
        <v>32</v>
      </c>
      <c r="R6242" t="s">
        <v>24</v>
      </c>
    </row>
    <row r="6243" spans="1:18" x14ac:dyDescent="0.25">
      <c r="A6243" t="s">
        <v>17193</v>
      </c>
      <c r="B6243" s="3">
        <v>48</v>
      </c>
      <c r="C6243" s="3" t="str" cm="1">
        <f t="array" ref="C6243">_xlfn.IFS(B6243&lt;35,"Young",B6243&lt;60,"Middle",TRUE,"Senior")</f>
        <v>Middle</v>
      </c>
      <c r="D6243" t="s">
        <v>16</v>
      </c>
      <c r="E6243" t="str">
        <f t="shared" si="194"/>
        <v>Middle-Female</v>
      </c>
      <c r="F6243" t="s">
        <v>50</v>
      </c>
      <c r="G6243" t="s">
        <v>36</v>
      </c>
      <c r="H6243" s="1">
        <v>43455</v>
      </c>
      <c r="I6243" t="s">
        <v>8881</v>
      </c>
      <c r="J6243" t="s">
        <v>17194</v>
      </c>
      <c r="K6243" t="s">
        <v>21</v>
      </c>
      <c r="L6243">
        <v>14842.54083</v>
      </c>
      <c r="M6243">
        <v>142</v>
      </c>
      <c r="N6243" t="s">
        <v>43</v>
      </c>
      <c r="O6243" s="1">
        <v>43478</v>
      </c>
      <c r="P6243" s="3">
        <f t="shared" si="195"/>
        <v>23</v>
      </c>
      <c r="Q6243" t="s">
        <v>44</v>
      </c>
      <c r="R6243" t="s">
        <v>33</v>
      </c>
    </row>
    <row r="6244" spans="1:18" x14ac:dyDescent="0.25">
      <c r="A6244" t="s">
        <v>5455</v>
      </c>
      <c r="B6244" s="3">
        <v>27</v>
      </c>
      <c r="C6244" s="3" t="str" cm="1">
        <f t="array" ref="C6244">_xlfn.IFS(B6244&lt;35,"Young",B6244&lt;60,"Middle",TRUE,"Senior")</f>
        <v>Young</v>
      </c>
      <c r="D6244" t="s">
        <v>26</v>
      </c>
      <c r="E6244" t="str">
        <f t="shared" si="194"/>
        <v>Young-Male</v>
      </c>
      <c r="F6244" t="s">
        <v>50</v>
      </c>
      <c r="G6244" t="s">
        <v>18</v>
      </c>
      <c r="H6244" s="1">
        <v>43794</v>
      </c>
      <c r="I6244" t="s">
        <v>17195</v>
      </c>
      <c r="J6244" t="s">
        <v>17196</v>
      </c>
      <c r="K6244" t="s">
        <v>31</v>
      </c>
      <c r="L6244">
        <v>5677.8708420000003</v>
      </c>
      <c r="M6244">
        <v>463</v>
      </c>
      <c r="N6244" t="s">
        <v>39</v>
      </c>
      <c r="O6244" s="1">
        <v>43824</v>
      </c>
      <c r="P6244" s="3">
        <f t="shared" si="195"/>
        <v>30</v>
      </c>
      <c r="Q6244" t="s">
        <v>44</v>
      </c>
      <c r="R6244" t="s">
        <v>24</v>
      </c>
    </row>
    <row r="6245" spans="1:18" x14ac:dyDescent="0.25">
      <c r="A6245" t="s">
        <v>17197</v>
      </c>
      <c r="B6245" s="3">
        <v>84</v>
      </c>
      <c r="C6245" s="3" t="str" cm="1">
        <f t="array" ref="C6245">_xlfn.IFS(B6245&lt;35,"Young",B6245&lt;60,"Middle",TRUE,"Senior")</f>
        <v>Senior</v>
      </c>
      <c r="D6245" t="s">
        <v>16</v>
      </c>
      <c r="E6245" t="str">
        <f t="shared" si="194"/>
        <v>Senior-Female</v>
      </c>
      <c r="F6245" t="s">
        <v>115</v>
      </c>
      <c r="G6245" t="s">
        <v>26593</v>
      </c>
      <c r="H6245" s="1">
        <v>44973</v>
      </c>
      <c r="I6245" t="s">
        <v>17198</v>
      </c>
      <c r="J6245" t="s">
        <v>17199</v>
      </c>
      <c r="K6245" t="s">
        <v>21</v>
      </c>
      <c r="L6245">
        <v>33944.334900000002</v>
      </c>
      <c r="M6245">
        <v>154</v>
      </c>
      <c r="N6245" t="s">
        <v>39</v>
      </c>
      <c r="O6245" s="1">
        <v>44975</v>
      </c>
      <c r="P6245" s="3">
        <f t="shared" si="195"/>
        <v>2</v>
      </c>
      <c r="Q6245" t="s">
        <v>44</v>
      </c>
      <c r="R6245" t="s">
        <v>45</v>
      </c>
    </row>
    <row r="6246" spans="1:18" x14ac:dyDescent="0.25">
      <c r="A6246" t="s">
        <v>17200</v>
      </c>
      <c r="B6246" s="3">
        <v>36</v>
      </c>
      <c r="C6246" s="3" t="str" cm="1">
        <f t="array" ref="C6246">_xlfn.IFS(B6246&lt;35,"Young",B6246&lt;60,"Middle",TRUE,"Senior")</f>
        <v>Middle</v>
      </c>
      <c r="D6246" t="s">
        <v>26</v>
      </c>
      <c r="E6246" t="str">
        <f t="shared" si="194"/>
        <v>Middle-Male</v>
      </c>
      <c r="F6246" t="s">
        <v>35</v>
      </c>
      <c r="G6246" t="s">
        <v>26593</v>
      </c>
      <c r="H6246" s="1">
        <v>45194</v>
      </c>
      <c r="I6246" t="s">
        <v>2032</v>
      </c>
      <c r="J6246" t="s">
        <v>17201</v>
      </c>
      <c r="K6246" t="s">
        <v>21</v>
      </c>
      <c r="L6246">
        <v>1594.194137</v>
      </c>
      <c r="M6246">
        <v>133</v>
      </c>
      <c r="N6246" t="s">
        <v>39</v>
      </c>
      <c r="O6246" s="1">
        <v>45210</v>
      </c>
      <c r="P6246" s="3">
        <f t="shared" si="195"/>
        <v>16</v>
      </c>
      <c r="Q6246" t="s">
        <v>32</v>
      </c>
      <c r="R6246" t="s">
        <v>33</v>
      </c>
    </row>
    <row r="6247" spans="1:18" x14ac:dyDescent="0.25">
      <c r="A6247" t="s">
        <v>17202</v>
      </c>
      <c r="B6247" s="3">
        <v>49</v>
      </c>
      <c r="C6247" s="3" t="str" cm="1">
        <f t="array" ref="C6247">_xlfn.IFS(B6247&lt;35,"Young",B6247&lt;60,"Middle",TRUE,"Senior")</f>
        <v>Middle</v>
      </c>
      <c r="D6247" t="s">
        <v>26</v>
      </c>
      <c r="E6247" t="str">
        <f t="shared" si="194"/>
        <v>Middle-Male</v>
      </c>
      <c r="F6247" t="s">
        <v>35</v>
      </c>
      <c r="G6247" t="s">
        <v>36</v>
      </c>
      <c r="H6247" s="1">
        <v>44420</v>
      </c>
      <c r="I6247" t="s">
        <v>17203</v>
      </c>
      <c r="J6247" t="s">
        <v>17204</v>
      </c>
      <c r="K6247" t="s">
        <v>21</v>
      </c>
      <c r="L6247">
        <v>21482.525580000001</v>
      </c>
      <c r="M6247">
        <v>394</v>
      </c>
      <c r="N6247" t="s">
        <v>43</v>
      </c>
      <c r="O6247" s="1">
        <v>44424</v>
      </c>
      <c r="P6247" s="3">
        <f t="shared" si="195"/>
        <v>4</v>
      </c>
      <c r="Q6247" t="s">
        <v>32</v>
      </c>
      <c r="R6247" t="s">
        <v>24</v>
      </c>
    </row>
    <row r="6248" spans="1:18" x14ac:dyDescent="0.25">
      <c r="A6248" t="s">
        <v>17205</v>
      </c>
      <c r="B6248" s="3">
        <v>41</v>
      </c>
      <c r="C6248" s="3" t="str" cm="1">
        <f t="array" ref="C6248">_xlfn.IFS(B6248&lt;35,"Young",B6248&lt;60,"Middle",TRUE,"Senior")</f>
        <v>Middle</v>
      </c>
      <c r="D6248" t="s">
        <v>26</v>
      </c>
      <c r="E6248" t="str">
        <f t="shared" si="194"/>
        <v>Middle-Male</v>
      </c>
      <c r="F6248" t="s">
        <v>35</v>
      </c>
      <c r="G6248" t="s">
        <v>26593</v>
      </c>
      <c r="H6248" s="1">
        <v>45061</v>
      </c>
      <c r="I6248" t="s">
        <v>17206</v>
      </c>
      <c r="J6248" t="s">
        <v>3086</v>
      </c>
      <c r="K6248" t="s">
        <v>61</v>
      </c>
      <c r="L6248">
        <v>16119.78138</v>
      </c>
      <c r="M6248">
        <v>164</v>
      </c>
      <c r="N6248" t="s">
        <v>43</v>
      </c>
      <c r="O6248" s="1">
        <v>45067</v>
      </c>
      <c r="P6248" s="3">
        <f t="shared" si="195"/>
        <v>6</v>
      </c>
      <c r="Q6248" t="s">
        <v>85</v>
      </c>
      <c r="R6248" t="s">
        <v>33</v>
      </c>
    </row>
    <row r="6249" spans="1:18" x14ac:dyDescent="0.25">
      <c r="A6249" t="s">
        <v>17207</v>
      </c>
      <c r="B6249" s="3">
        <v>66</v>
      </c>
      <c r="C6249" s="3" t="str" cm="1">
        <f t="array" ref="C6249">_xlfn.IFS(B6249&lt;35,"Young",B6249&lt;60,"Middle",TRUE,"Senior")</f>
        <v>Senior</v>
      </c>
      <c r="D6249" t="s">
        <v>26</v>
      </c>
      <c r="E6249" t="str">
        <f t="shared" si="194"/>
        <v>Senior-Male</v>
      </c>
      <c r="F6249" t="s">
        <v>90</v>
      </c>
      <c r="G6249" t="s">
        <v>26593</v>
      </c>
      <c r="H6249" s="1">
        <v>43560</v>
      </c>
      <c r="I6249" t="s">
        <v>5545</v>
      </c>
      <c r="J6249" t="s">
        <v>17208</v>
      </c>
      <c r="K6249" t="s">
        <v>21</v>
      </c>
      <c r="L6249">
        <v>25418.127649999999</v>
      </c>
      <c r="M6249">
        <v>339</v>
      </c>
      <c r="N6249" t="s">
        <v>43</v>
      </c>
      <c r="O6249" s="1">
        <v>43563</v>
      </c>
      <c r="P6249" s="3">
        <f t="shared" si="195"/>
        <v>3</v>
      </c>
      <c r="Q6249" t="s">
        <v>49</v>
      </c>
      <c r="R6249" t="s">
        <v>24</v>
      </c>
    </row>
    <row r="6250" spans="1:18" x14ac:dyDescent="0.25">
      <c r="A6250" t="s">
        <v>17209</v>
      </c>
      <c r="B6250" s="3">
        <v>47</v>
      </c>
      <c r="C6250" s="3" t="str" cm="1">
        <f t="array" ref="C6250">_xlfn.IFS(B6250&lt;35,"Young",B6250&lt;60,"Middle",TRUE,"Senior")</f>
        <v>Middle</v>
      </c>
      <c r="D6250" t="s">
        <v>26</v>
      </c>
      <c r="E6250" t="str">
        <f t="shared" si="194"/>
        <v>Middle-Male</v>
      </c>
      <c r="F6250" t="s">
        <v>35</v>
      </c>
      <c r="G6250" t="s">
        <v>26593</v>
      </c>
      <c r="H6250" s="1">
        <v>45168</v>
      </c>
      <c r="I6250" t="s">
        <v>17210</v>
      </c>
      <c r="J6250" t="s">
        <v>17211</v>
      </c>
      <c r="K6250" t="s">
        <v>53</v>
      </c>
      <c r="L6250">
        <v>14421.16149</v>
      </c>
      <c r="M6250">
        <v>444</v>
      </c>
      <c r="N6250" t="s">
        <v>39</v>
      </c>
      <c r="O6250" s="1">
        <v>45172</v>
      </c>
      <c r="P6250" s="3">
        <f t="shared" si="195"/>
        <v>4</v>
      </c>
      <c r="Q6250" t="s">
        <v>32</v>
      </c>
      <c r="R6250" t="s">
        <v>33</v>
      </c>
    </row>
    <row r="6251" spans="1:18" x14ac:dyDescent="0.25">
      <c r="A6251" t="s">
        <v>17212</v>
      </c>
      <c r="B6251" s="3">
        <v>43</v>
      </c>
      <c r="C6251" s="3" t="str" cm="1">
        <f t="array" ref="C6251">_xlfn.IFS(B6251&lt;35,"Young",B6251&lt;60,"Middle",TRUE,"Senior")</f>
        <v>Middle</v>
      </c>
      <c r="D6251" t="s">
        <v>16</v>
      </c>
      <c r="E6251" t="str">
        <f t="shared" si="194"/>
        <v>Middle-Female</v>
      </c>
      <c r="F6251" t="s">
        <v>63</v>
      </c>
      <c r="G6251" t="s">
        <v>70</v>
      </c>
      <c r="H6251" s="1">
        <v>44819</v>
      </c>
      <c r="I6251" t="s">
        <v>12064</v>
      </c>
      <c r="J6251" t="s">
        <v>17213</v>
      </c>
      <c r="K6251" t="s">
        <v>61</v>
      </c>
      <c r="L6251">
        <v>5107.4576040000002</v>
      </c>
      <c r="M6251">
        <v>271</v>
      </c>
      <c r="N6251" t="s">
        <v>22</v>
      </c>
      <c r="O6251" s="1">
        <v>44832</v>
      </c>
      <c r="P6251" s="3">
        <f t="shared" si="195"/>
        <v>13</v>
      </c>
      <c r="Q6251" t="s">
        <v>32</v>
      </c>
      <c r="R6251" t="s">
        <v>33</v>
      </c>
    </row>
    <row r="6252" spans="1:18" x14ac:dyDescent="0.25">
      <c r="A6252" t="s">
        <v>17214</v>
      </c>
      <c r="B6252" s="3">
        <v>28</v>
      </c>
      <c r="C6252" s="3" t="str" cm="1">
        <f t="array" ref="C6252">_xlfn.IFS(B6252&lt;35,"Young",B6252&lt;60,"Middle",TRUE,"Senior")</f>
        <v>Young</v>
      </c>
      <c r="D6252" t="s">
        <v>16</v>
      </c>
      <c r="E6252" t="str">
        <f t="shared" si="194"/>
        <v>Young-Female</v>
      </c>
      <c r="F6252" t="s">
        <v>90</v>
      </c>
      <c r="G6252" t="s">
        <v>26592</v>
      </c>
      <c r="H6252" s="1">
        <v>44857</v>
      </c>
      <c r="I6252" t="s">
        <v>17215</v>
      </c>
      <c r="J6252" t="s">
        <v>17216</v>
      </c>
      <c r="K6252" t="s">
        <v>53</v>
      </c>
      <c r="L6252">
        <v>20092.560399999998</v>
      </c>
      <c r="M6252">
        <v>308</v>
      </c>
      <c r="N6252" t="s">
        <v>22</v>
      </c>
      <c r="O6252" s="1">
        <v>44871</v>
      </c>
      <c r="P6252" s="3">
        <f t="shared" si="195"/>
        <v>14</v>
      </c>
      <c r="Q6252" t="s">
        <v>44</v>
      </c>
      <c r="R6252" t="s">
        <v>24</v>
      </c>
    </row>
    <row r="6253" spans="1:18" x14ac:dyDescent="0.25">
      <c r="A6253" t="s">
        <v>17217</v>
      </c>
      <c r="B6253" s="3">
        <v>38</v>
      </c>
      <c r="C6253" s="3" t="str" cm="1">
        <f t="array" ref="C6253">_xlfn.IFS(B6253&lt;35,"Young",B6253&lt;60,"Middle",TRUE,"Senior")</f>
        <v>Middle</v>
      </c>
      <c r="D6253" t="s">
        <v>26</v>
      </c>
      <c r="E6253" t="str">
        <f t="shared" si="194"/>
        <v>Middle-Male</v>
      </c>
      <c r="F6253" t="s">
        <v>115</v>
      </c>
      <c r="G6253" t="s">
        <v>26593</v>
      </c>
      <c r="H6253" s="1">
        <v>44152</v>
      </c>
      <c r="I6253" t="s">
        <v>17218</v>
      </c>
      <c r="J6253" t="s">
        <v>17219</v>
      </c>
      <c r="K6253" t="s">
        <v>21</v>
      </c>
      <c r="L6253">
        <v>8552.690611</v>
      </c>
      <c r="M6253">
        <v>178</v>
      </c>
      <c r="N6253" t="s">
        <v>43</v>
      </c>
      <c r="O6253" s="1">
        <v>44157</v>
      </c>
      <c r="P6253" s="3">
        <f t="shared" si="195"/>
        <v>5</v>
      </c>
      <c r="Q6253" t="s">
        <v>49</v>
      </c>
      <c r="R6253" t="s">
        <v>45</v>
      </c>
    </row>
    <row r="6254" spans="1:18" x14ac:dyDescent="0.25">
      <c r="A6254" t="s">
        <v>17220</v>
      </c>
      <c r="B6254" s="3">
        <v>26</v>
      </c>
      <c r="C6254" s="3" t="str" cm="1">
        <f t="array" ref="C6254">_xlfn.IFS(B6254&lt;35,"Young",B6254&lt;60,"Middle",TRUE,"Senior")</f>
        <v>Young</v>
      </c>
      <c r="D6254" t="s">
        <v>26</v>
      </c>
      <c r="E6254" t="str">
        <f t="shared" si="194"/>
        <v>Young-Male</v>
      </c>
      <c r="F6254" t="s">
        <v>50</v>
      </c>
      <c r="G6254" t="s">
        <v>26592</v>
      </c>
      <c r="H6254" s="1">
        <v>44039</v>
      </c>
      <c r="I6254" t="s">
        <v>17221</v>
      </c>
      <c r="J6254" t="s">
        <v>17222</v>
      </c>
      <c r="K6254" t="s">
        <v>53</v>
      </c>
      <c r="L6254">
        <v>38583.1702</v>
      </c>
      <c r="M6254">
        <v>134</v>
      </c>
      <c r="N6254" t="s">
        <v>22</v>
      </c>
      <c r="O6254" s="1">
        <v>44045</v>
      </c>
      <c r="P6254" s="3">
        <f t="shared" si="195"/>
        <v>6</v>
      </c>
      <c r="Q6254" t="s">
        <v>85</v>
      </c>
      <c r="R6254" t="s">
        <v>24</v>
      </c>
    </row>
    <row r="6255" spans="1:18" x14ac:dyDescent="0.25">
      <c r="A6255" t="s">
        <v>17223</v>
      </c>
      <c r="B6255" s="3">
        <v>47</v>
      </c>
      <c r="C6255" s="3" t="str" cm="1">
        <f t="array" ref="C6255">_xlfn.IFS(B6255&lt;35,"Young",B6255&lt;60,"Middle",TRUE,"Senior")</f>
        <v>Middle</v>
      </c>
      <c r="D6255" t="s">
        <v>16</v>
      </c>
      <c r="E6255" t="str">
        <f t="shared" si="194"/>
        <v>Middle-Female</v>
      </c>
      <c r="F6255" t="s">
        <v>115</v>
      </c>
      <c r="G6255" t="s">
        <v>18</v>
      </c>
      <c r="H6255" s="1">
        <v>43539</v>
      </c>
      <c r="I6255" t="s">
        <v>11509</v>
      </c>
      <c r="J6255" t="s">
        <v>8954</v>
      </c>
      <c r="K6255" t="s">
        <v>21</v>
      </c>
      <c r="L6255">
        <v>21134.433199999999</v>
      </c>
      <c r="M6255">
        <v>311</v>
      </c>
      <c r="N6255" t="s">
        <v>39</v>
      </c>
      <c r="O6255" s="1">
        <v>43548</v>
      </c>
      <c r="P6255" s="3">
        <f t="shared" si="195"/>
        <v>9</v>
      </c>
      <c r="Q6255" t="s">
        <v>44</v>
      </c>
      <c r="R6255" t="s">
        <v>33</v>
      </c>
    </row>
    <row r="6256" spans="1:18" x14ac:dyDescent="0.25">
      <c r="A6256" t="s">
        <v>17224</v>
      </c>
      <c r="B6256" s="3">
        <v>84</v>
      </c>
      <c r="C6256" s="3" t="str" cm="1">
        <f t="array" ref="C6256">_xlfn.IFS(B6256&lt;35,"Young",B6256&lt;60,"Middle",TRUE,"Senior")</f>
        <v>Senior</v>
      </c>
      <c r="D6256" t="s">
        <v>26</v>
      </c>
      <c r="E6256" t="str">
        <f t="shared" si="194"/>
        <v>Senior-Male</v>
      </c>
      <c r="F6256" t="s">
        <v>35</v>
      </c>
      <c r="G6256" t="s">
        <v>70</v>
      </c>
      <c r="H6256" s="1">
        <v>44251</v>
      </c>
      <c r="I6256" t="s">
        <v>17225</v>
      </c>
      <c r="J6256" t="s">
        <v>17226</v>
      </c>
      <c r="K6256" t="s">
        <v>21</v>
      </c>
      <c r="L6256">
        <v>24689.663039999999</v>
      </c>
      <c r="M6256">
        <v>127</v>
      </c>
      <c r="N6256" t="s">
        <v>39</v>
      </c>
      <c r="O6256" s="1">
        <v>44275</v>
      </c>
      <c r="P6256" s="3">
        <f t="shared" si="195"/>
        <v>24</v>
      </c>
      <c r="Q6256" t="s">
        <v>32</v>
      </c>
      <c r="R6256" t="s">
        <v>33</v>
      </c>
    </row>
    <row r="6257" spans="1:18" x14ac:dyDescent="0.25">
      <c r="A6257" t="s">
        <v>17227</v>
      </c>
      <c r="B6257" s="3">
        <v>48</v>
      </c>
      <c r="C6257" s="3" t="str" cm="1">
        <f t="array" ref="C6257">_xlfn.IFS(B6257&lt;35,"Young",B6257&lt;60,"Middle",TRUE,"Senior")</f>
        <v>Middle</v>
      </c>
      <c r="D6257" t="s">
        <v>16</v>
      </c>
      <c r="E6257" t="str">
        <f t="shared" si="194"/>
        <v>Middle-Female</v>
      </c>
      <c r="F6257" t="s">
        <v>63</v>
      </c>
      <c r="G6257" t="s">
        <v>36</v>
      </c>
      <c r="H6257" s="1">
        <v>43573</v>
      </c>
      <c r="I6257" t="s">
        <v>17228</v>
      </c>
      <c r="J6257" t="s">
        <v>17229</v>
      </c>
      <c r="K6257" t="s">
        <v>31</v>
      </c>
      <c r="L6257">
        <v>4638.2640659999997</v>
      </c>
      <c r="M6257">
        <v>261</v>
      </c>
      <c r="N6257" t="s">
        <v>22</v>
      </c>
      <c r="O6257" s="1">
        <v>43579</v>
      </c>
      <c r="P6257" s="3">
        <f t="shared" si="195"/>
        <v>6</v>
      </c>
      <c r="Q6257" t="s">
        <v>49</v>
      </c>
      <c r="R6257" t="s">
        <v>33</v>
      </c>
    </row>
    <row r="6258" spans="1:18" x14ac:dyDescent="0.25">
      <c r="A6258" t="s">
        <v>17230</v>
      </c>
      <c r="B6258" s="3">
        <v>43</v>
      </c>
      <c r="C6258" s="3" t="str" cm="1">
        <f t="array" ref="C6258">_xlfn.IFS(B6258&lt;35,"Young",B6258&lt;60,"Middle",TRUE,"Senior")</f>
        <v>Middle</v>
      </c>
      <c r="D6258" t="s">
        <v>26</v>
      </c>
      <c r="E6258" t="str">
        <f t="shared" si="194"/>
        <v>Middle-Male</v>
      </c>
      <c r="F6258" t="s">
        <v>35</v>
      </c>
      <c r="G6258" t="s">
        <v>26593</v>
      </c>
      <c r="H6258" s="1">
        <v>44323</v>
      </c>
      <c r="I6258" t="s">
        <v>17231</v>
      </c>
      <c r="J6258" t="s">
        <v>569</v>
      </c>
      <c r="K6258" t="s">
        <v>21</v>
      </c>
      <c r="L6258">
        <v>31790.265739999999</v>
      </c>
      <c r="M6258">
        <v>399</v>
      </c>
      <c r="N6258" t="s">
        <v>43</v>
      </c>
      <c r="O6258" s="1">
        <v>44337</v>
      </c>
      <c r="P6258" s="3">
        <f t="shared" si="195"/>
        <v>14</v>
      </c>
      <c r="Q6258" t="s">
        <v>32</v>
      </c>
      <c r="R6258" t="s">
        <v>45</v>
      </c>
    </row>
    <row r="6259" spans="1:18" x14ac:dyDescent="0.25">
      <c r="A6259" t="s">
        <v>17232</v>
      </c>
      <c r="B6259" s="3">
        <v>32</v>
      </c>
      <c r="C6259" s="3" t="str" cm="1">
        <f t="array" ref="C6259">_xlfn.IFS(B6259&lt;35,"Young",B6259&lt;60,"Middle",TRUE,"Senior")</f>
        <v>Young</v>
      </c>
      <c r="D6259" t="s">
        <v>16</v>
      </c>
      <c r="E6259" t="str">
        <f t="shared" si="194"/>
        <v>Young-Female</v>
      </c>
      <c r="F6259" t="s">
        <v>63</v>
      </c>
      <c r="G6259" t="s">
        <v>26592</v>
      </c>
      <c r="H6259" s="1">
        <v>44656</v>
      </c>
      <c r="I6259" t="s">
        <v>17233</v>
      </c>
      <c r="J6259" t="s">
        <v>17234</v>
      </c>
      <c r="K6259" t="s">
        <v>53</v>
      </c>
      <c r="L6259">
        <v>7618.7680950000004</v>
      </c>
      <c r="M6259">
        <v>196</v>
      </c>
      <c r="N6259" t="s">
        <v>22</v>
      </c>
      <c r="O6259" s="1">
        <v>44670</v>
      </c>
      <c r="P6259" s="3">
        <f t="shared" si="195"/>
        <v>14</v>
      </c>
      <c r="Q6259" t="s">
        <v>49</v>
      </c>
      <c r="R6259" t="s">
        <v>24</v>
      </c>
    </row>
    <row r="6260" spans="1:18" x14ac:dyDescent="0.25">
      <c r="A6260" t="s">
        <v>17235</v>
      </c>
      <c r="B6260" s="3">
        <v>33</v>
      </c>
      <c r="C6260" s="3" t="str" cm="1">
        <f t="array" ref="C6260">_xlfn.IFS(B6260&lt;35,"Young",B6260&lt;60,"Middle",TRUE,"Senior")</f>
        <v>Young</v>
      </c>
      <c r="D6260" t="s">
        <v>16</v>
      </c>
      <c r="E6260" t="str">
        <f t="shared" si="194"/>
        <v>Young-Female</v>
      </c>
      <c r="F6260" t="s">
        <v>35</v>
      </c>
      <c r="G6260" t="s">
        <v>36</v>
      </c>
      <c r="H6260" s="1">
        <v>45197</v>
      </c>
      <c r="I6260" t="s">
        <v>17236</v>
      </c>
      <c r="J6260" t="s">
        <v>17237</v>
      </c>
      <c r="K6260" t="s">
        <v>57</v>
      </c>
      <c r="L6260">
        <v>23263.118009999998</v>
      </c>
      <c r="M6260">
        <v>275</v>
      </c>
      <c r="N6260" t="s">
        <v>43</v>
      </c>
      <c r="O6260" s="1">
        <v>45208</v>
      </c>
      <c r="P6260" s="3">
        <f t="shared" si="195"/>
        <v>11</v>
      </c>
      <c r="Q6260" t="s">
        <v>44</v>
      </c>
      <c r="R6260" t="s">
        <v>33</v>
      </c>
    </row>
    <row r="6261" spans="1:18" x14ac:dyDescent="0.25">
      <c r="A6261" t="s">
        <v>17238</v>
      </c>
      <c r="B6261" s="3">
        <v>36</v>
      </c>
      <c r="C6261" s="3" t="str" cm="1">
        <f t="array" ref="C6261">_xlfn.IFS(B6261&lt;35,"Young",B6261&lt;60,"Middle",TRUE,"Senior")</f>
        <v>Middle</v>
      </c>
      <c r="D6261" t="s">
        <v>26</v>
      </c>
      <c r="E6261" t="str">
        <f t="shared" si="194"/>
        <v>Middle-Male</v>
      </c>
      <c r="F6261" t="s">
        <v>35</v>
      </c>
      <c r="G6261" t="s">
        <v>36</v>
      </c>
      <c r="H6261" s="1">
        <v>44316</v>
      </c>
      <c r="I6261" t="s">
        <v>17239</v>
      </c>
      <c r="J6261" t="s">
        <v>17240</v>
      </c>
      <c r="K6261" t="s">
        <v>21</v>
      </c>
      <c r="L6261">
        <v>9488.4854219999997</v>
      </c>
      <c r="M6261">
        <v>106</v>
      </c>
      <c r="N6261" t="s">
        <v>22</v>
      </c>
      <c r="O6261" s="1">
        <v>44321</v>
      </c>
      <c r="P6261" s="3">
        <f t="shared" si="195"/>
        <v>5</v>
      </c>
      <c r="Q6261" t="s">
        <v>32</v>
      </c>
      <c r="R6261" t="s">
        <v>33</v>
      </c>
    </row>
    <row r="6262" spans="1:18" x14ac:dyDescent="0.25">
      <c r="A6262" t="s">
        <v>17241</v>
      </c>
      <c r="B6262" s="3">
        <v>33</v>
      </c>
      <c r="C6262" s="3" t="str" cm="1">
        <f t="array" ref="C6262">_xlfn.IFS(B6262&lt;35,"Young",B6262&lt;60,"Middle",TRUE,"Senior")</f>
        <v>Young</v>
      </c>
      <c r="D6262" t="s">
        <v>26</v>
      </c>
      <c r="E6262" t="str">
        <f t="shared" si="194"/>
        <v>Young-Male</v>
      </c>
      <c r="F6262" t="s">
        <v>27</v>
      </c>
      <c r="G6262" t="s">
        <v>70</v>
      </c>
      <c r="H6262" s="1">
        <v>45199</v>
      </c>
      <c r="I6262" t="s">
        <v>17242</v>
      </c>
      <c r="J6262" t="s">
        <v>17243</v>
      </c>
      <c r="K6262" t="s">
        <v>61</v>
      </c>
      <c r="L6262">
        <v>6327.0305399999997</v>
      </c>
      <c r="M6262">
        <v>463</v>
      </c>
      <c r="N6262" t="s">
        <v>43</v>
      </c>
      <c r="O6262" s="1">
        <v>45208</v>
      </c>
      <c r="P6262" s="3">
        <f t="shared" si="195"/>
        <v>9</v>
      </c>
      <c r="Q6262" t="s">
        <v>85</v>
      </c>
      <c r="R6262" t="s">
        <v>45</v>
      </c>
    </row>
    <row r="6263" spans="1:18" x14ac:dyDescent="0.25">
      <c r="A6263" t="s">
        <v>17244</v>
      </c>
      <c r="B6263" s="3">
        <v>30</v>
      </c>
      <c r="C6263" s="3" t="str" cm="1">
        <f t="array" ref="C6263">_xlfn.IFS(B6263&lt;35,"Young",B6263&lt;60,"Middle",TRUE,"Senior")</f>
        <v>Young</v>
      </c>
      <c r="D6263" t="s">
        <v>16</v>
      </c>
      <c r="E6263" t="str">
        <f t="shared" si="194"/>
        <v>Young-Female</v>
      </c>
      <c r="F6263" t="s">
        <v>63</v>
      </c>
      <c r="G6263" t="s">
        <v>36</v>
      </c>
      <c r="H6263" s="1">
        <v>45041</v>
      </c>
      <c r="I6263" t="s">
        <v>17245</v>
      </c>
      <c r="J6263" t="s">
        <v>17246</v>
      </c>
      <c r="K6263" t="s">
        <v>31</v>
      </c>
      <c r="L6263">
        <v>17409.79176</v>
      </c>
      <c r="M6263">
        <v>413</v>
      </c>
      <c r="N6263" t="s">
        <v>43</v>
      </c>
      <c r="O6263" s="1">
        <v>45053</v>
      </c>
      <c r="P6263" s="3">
        <f t="shared" si="195"/>
        <v>12</v>
      </c>
      <c r="Q6263" t="s">
        <v>85</v>
      </c>
      <c r="R6263" t="s">
        <v>45</v>
      </c>
    </row>
    <row r="6264" spans="1:18" x14ac:dyDescent="0.25">
      <c r="A6264" t="s">
        <v>17247</v>
      </c>
      <c r="B6264" s="3">
        <v>24</v>
      </c>
      <c r="C6264" s="3" t="str" cm="1">
        <f t="array" ref="C6264">_xlfn.IFS(B6264&lt;35,"Young",B6264&lt;60,"Middle",TRUE,"Senior")</f>
        <v>Young</v>
      </c>
      <c r="D6264" t="s">
        <v>16</v>
      </c>
      <c r="E6264" t="str">
        <f t="shared" si="194"/>
        <v>Young-Female</v>
      </c>
      <c r="F6264" t="s">
        <v>63</v>
      </c>
      <c r="G6264" t="s">
        <v>28</v>
      </c>
      <c r="H6264" s="1">
        <v>44374</v>
      </c>
      <c r="I6264" t="s">
        <v>17248</v>
      </c>
      <c r="J6264" t="s">
        <v>1307</v>
      </c>
      <c r="K6264" t="s">
        <v>31</v>
      </c>
      <c r="L6264">
        <v>15472.40137</v>
      </c>
      <c r="M6264">
        <v>405</v>
      </c>
      <c r="N6264" t="s">
        <v>39</v>
      </c>
      <c r="O6264" s="1">
        <v>44400</v>
      </c>
      <c r="P6264" s="3">
        <f t="shared" si="195"/>
        <v>26</v>
      </c>
      <c r="Q6264" t="s">
        <v>32</v>
      </c>
      <c r="R6264" t="s">
        <v>33</v>
      </c>
    </row>
    <row r="6265" spans="1:18" x14ac:dyDescent="0.25">
      <c r="A6265" t="s">
        <v>17249</v>
      </c>
      <c r="B6265" s="3">
        <v>49</v>
      </c>
      <c r="C6265" s="3" t="str" cm="1">
        <f t="array" ref="C6265">_xlfn.IFS(B6265&lt;35,"Young",B6265&lt;60,"Middle",TRUE,"Senior")</f>
        <v>Middle</v>
      </c>
      <c r="D6265" t="s">
        <v>16</v>
      </c>
      <c r="E6265" t="str">
        <f t="shared" si="194"/>
        <v>Middle-Female</v>
      </c>
      <c r="F6265" t="s">
        <v>27</v>
      </c>
      <c r="G6265" t="s">
        <v>26592</v>
      </c>
      <c r="H6265" s="1">
        <v>44350</v>
      </c>
      <c r="I6265" t="s">
        <v>17250</v>
      </c>
      <c r="J6265" t="s">
        <v>17251</v>
      </c>
      <c r="K6265" t="s">
        <v>21</v>
      </c>
      <c r="L6265">
        <v>21381.078249999999</v>
      </c>
      <c r="M6265">
        <v>327</v>
      </c>
      <c r="N6265" t="s">
        <v>22</v>
      </c>
      <c r="O6265" s="1">
        <v>44366</v>
      </c>
      <c r="P6265" s="3">
        <f t="shared" si="195"/>
        <v>16</v>
      </c>
      <c r="Q6265" t="s">
        <v>44</v>
      </c>
      <c r="R6265" t="s">
        <v>45</v>
      </c>
    </row>
    <row r="6266" spans="1:18" x14ac:dyDescent="0.25">
      <c r="A6266" t="s">
        <v>17252</v>
      </c>
      <c r="B6266" s="3">
        <v>49</v>
      </c>
      <c r="C6266" s="3" t="str" cm="1">
        <f t="array" ref="C6266">_xlfn.IFS(B6266&lt;35,"Young",B6266&lt;60,"Middle",TRUE,"Senior")</f>
        <v>Middle</v>
      </c>
      <c r="D6266" t="s">
        <v>26</v>
      </c>
      <c r="E6266" t="str">
        <f t="shared" si="194"/>
        <v>Middle-Male</v>
      </c>
      <c r="F6266" t="s">
        <v>90</v>
      </c>
      <c r="G6266" t="s">
        <v>26593</v>
      </c>
      <c r="H6266" s="1">
        <v>43690</v>
      </c>
      <c r="I6266" t="s">
        <v>17253</v>
      </c>
      <c r="J6266" t="s">
        <v>17254</v>
      </c>
      <c r="K6266" t="s">
        <v>61</v>
      </c>
      <c r="L6266">
        <v>23708.528350000001</v>
      </c>
      <c r="M6266">
        <v>293</v>
      </c>
      <c r="N6266" t="s">
        <v>39</v>
      </c>
      <c r="O6266" s="1">
        <v>43696</v>
      </c>
      <c r="P6266" s="3">
        <f t="shared" si="195"/>
        <v>6</v>
      </c>
      <c r="Q6266" t="s">
        <v>44</v>
      </c>
      <c r="R6266" t="s">
        <v>33</v>
      </c>
    </row>
    <row r="6267" spans="1:18" x14ac:dyDescent="0.25">
      <c r="A6267" t="s">
        <v>17255</v>
      </c>
      <c r="B6267" s="3">
        <v>47</v>
      </c>
      <c r="C6267" s="3" t="str" cm="1">
        <f t="array" ref="C6267">_xlfn.IFS(B6267&lt;35,"Young",B6267&lt;60,"Middle",TRUE,"Senior")</f>
        <v>Middle</v>
      </c>
      <c r="D6267" t="s">
        <v>26</v>
      </c>
      <c r="E6267" t="str">
        <f t="shared" si="194"/>
        <v>Middle-Male</v>
      </c>
      <c r="F6267" t="s">
        <v>115</v>
      </c>
      <c r="G6267" t="s">
        <v>26593</v>
      </c>
      <c r="H6267" s="1">
        <v>43857</v>
      </c>
      <c r="I6267" t="s">
        <v>17256</v>
      </c>
      <c r="J6267" t="s">
        <v>3886</v>
      </c>
      <c r="K6267" t="s">
        <v>31</v>
      </c>
      <c r="L6267">
        <v>14846.25452</v>
      </c>
      <c r="M6267">
        <v>206</v>
      </c>
      <c r="N6267" t="s">
        <v>39</v>
      </c>
      <c r="O6267" s="1">
        <v>43860</v>
      </c>
      <c r="P6267" s="3">
        <f t="shared" si="195"/>
        <v>3</v>
      </c>
      <c r="Q6267" t="s">
        <v>32</v>
      </c>
      <c r="R6267" t="s">
        <v>45</v>
      </c>
    </row>
    <row r="6268" spans="1:18" x14ac:dyDescent="0.25">
      <c r="A6268" t="s">
        <v>17257</v>
      </c>
      <c r="B6268" s="3">
        <v>48</v>
      </c>
      <c r="C6268" s="3" t="str" cm="1">
        <f t="array" ref="C6268">_xlfn.IFS(B6268&lt;35,"Young",B6268&lt;60,"Middle",TRUE,"Senior")</f>
        <v>Middle</v>
      </c>
      <c r="D6268" t="s">
        <v>26</v>
      </c>
      <c r="E6268" t="str">
        <f t="shared" si="194"/>
        <v>Middle-Male</v>
      </c>
      <c r="F6268" t="s">
        <v>17</v>
      </c>
      <c r="G6268" t="s">
        <v>70</v>
      </c>
      <c r="H6268" s="1">
        <v>45118</v>
      </c>
      <c r="I6268" t="s">
        <v>17258</v>
      </c>
      <c r="J6268" t="s">
        <v>2919</v>
      </c>
      <c r="K6268" t="s">
        <v>31</v>
      </c>
      <c r="L6268">
        <v>58426.407270000003</v>
      </c>
      <c r="M6268">
        <v>421</v>
      </c>
      <c r="N6268" t="s">
        <v>39</v>
      </c>
      <c r="O6268" s="1">
        <v>45148</v>
      </c>
      <c r="P6268" s="3">
        <f t="shared" si="195"/>
        <v>30</v>
      </c>
      <c r="Q6268" t="s">
        <v>85</v>
      </c>
      <c r="R6268" t="s">
        <v>33</v>
      </c>
    </row>
    <row r="6269" spans="1:18" x14ac:dyDescent="0.25">
      <c r="A6269" t="s">
        <v>17259</v>
      </c>
      <c r="B6269" s="3">
        <v>31</v>
      </c>
      <c r="C6269" s="3" t="str" cm="1">
        <f t="array" ref="C6269">_xlfn.IFS(B6269&lt;35,"Young",B6269&lt;60,"Middle",TRUE,"Senior")</f>
        <v>Young</v>
      </c>
      <c r="D6269" t="s">
        <v>16</v>
      </c>
      <c r="E6269" t="str">
        <f t="shared" si="194"/>
        <v>Young-Female</v>
      </c>
      <c r="F6269" t="s">
        <v>27</v>
      </c>
      <c r="G6269" t="s">
        <v>28</v>
      </c>
      <c r="H6269" s="1">
        <v>44964</v>
      </c>
      <c r="I6269" t="s">
        <v>17260</v>
      </c>
      <c r="J6269" t="s">
        <v>6901</v>
      </c>
      <c r="K6269" t="s">
        <v>31</v>
      </c>
      <c r="L6269">
        <v>43468.972199999997</v>
      </c>
      <c r="M6269">
        <v>355</v>
      </c>
      <c r="N6269" t="s">
        <v>43</v>
      </c>
      <c r="O6269" s="1">
        <v>44985</v>
      </c>
      <c r="P6269" s="3">
        <f t="shared" si="195"/>
        <v>21</v>
      </c>
      <c r="Q6269" t="s">
        <v>44</v>
      </c>
      <c r="R6269" t="s">
        <v>24</v>
      </c>
    </row>
    <row r="6270" spans="1:18" x14ac:dyDescent="0.25">
      <c r="A6270" t="s">
        <v>17261</v>
      </c>
      <c r="B6270" s="3">
        <v>74</v>
      </c>
      <c r="C6270" s="3" t="str" cm="1">
        <f t="array" ref="C6270">_xlfn.IFS(B6270&lt;35,"Young",B6270&lt;60,"Middle",TRUE,"Senior")</f>
        <v>Senior</v>
      </c>
      <c r="D6270" t="s">
        <v>26</v>
      </c>
      <c r="E6270" t="str">
        <f t="shared" si="194"/>
        <v>Senior-Male</v>
      </c>
      <c r="F6270" t="s">
        <v>27</v>
      </c>
      <c r="G6270" t="s">
        <v>26593</v>
      </c>
      <c r="H6270" s="1">
        <v>45050</v>
      </c>
      <c r="I6270" t="s">
        <v>17262</v>
      </c>
      <c r="J6270" t="s">
        <v>17263</v>
      </c>
      <c r="K6270" t="s">
        <v>21</v>
      </c>
      <c r="L6270">
        <v>8534.9798879999998</v>
      </c>
      <c r="M6270">
        <v>289</v>
      </c>
      <c r="N6270" t="s">
        <v>43</v>
      </c>
      <c r="O6270" s="1">
        <v>45070</v>
      </c>
      <c r="P6270" s="3">
        <f t="shared" si="195"/>
        <v>20</v>
      </c>
      <c r="Q6270" t="s">
        <v>44</v>
      </c>
      <c r="R6270" t="s">
        <v>45</v>
      </c>
    </row>
    <row r="6271" spans="1:18" x14ac:dyDescent="0.25">
      <c r="A6271" t="s">
        <v>17264</v>
      </c>
      <c r="B6271" s="3">
        <v>25</v>
      </c>
      <c r="C6271" s="3" t="str" cm="1">
        <f t="array" ref="C6271">_xlfn.IFS(B6271&lt;35,"Young",B6271&lt;60,"Middle",TRUE,"Senior")</f>
        <v>Young</v>
      </c>
      <c r="D6271" t="s">
        <v>16</v>
      </c>
      <c r="E6271" t="str">
        <f t="shared" si="194"/>
        <v>Young-Female</v>
      </c>
      <c r="F6271" t="s">
        <v>27</v>
      </c>
      <c r="G6271" t="s">
        <v>36</v>
      </c>
      <c r="H6271" s="1">
        <v>44723</v>
      </c>
      <c r="I6271" t="s">
        <v>17265</v>
      </c>
      <c r="J6271" t="s">
        <v>17266</v>
      </c>
      <c r="K6271" t="s">
        <v>31</v>
      </c>
      <c r="L6271">
        <v>18866.9699</v>
      </c>
      <c r="M6271">
        <v>149</v>
      </c>
      <c r="N6271" t="s">
        <v>43</v>
      </c>
      <c r="O6271" s="1">
        <v>44725</v>
      </c>
      <c r="P6271" s="3">
        <f t="shared" si="195"/>
        <v>2</v>
      </c>
      <c r="Q6271" t="s">
        <v>85</v>
      </c>
      <c r="R6271" t="s">
        <v>33</v>
      </c>
    </row>
    <row r="6272" spans="1:18" x14ac:dyDescent="0.25">
      <c r="A6272" t="s">
        <v>17267</v>
      </c>
      <c r="B6272" s="3">
        <v>64</v>
      </c>
      <c r="C6272" s="3" t="str" cm="1">
        <f t="array" ref="C6272">_xlfn.IFS(B6272&lt;35,"Young",B6272&lt;60,"Middle",TRUE,"Senior")</f>
        <v>Senior</v>
      </c>
      <c r="D6272" t="s">
        <v>26</v>
      </c>
      <c r="E6272" t="str">
        <f t="shared" si="194"/>
        <v>Senior-Male</v>
      </c>
      <c r="F6272" t="s">
        <v>90</v>
      </c>
      <c r="G6272" t="s">
        <v>26593</v>
      </c>
      <c r="H6272" s="1">
        <v>44670</v>
      </c>
      <c r="I6272" t="s">
        <v>17268</v>
      </c>
      <c r="J6272" t="s">
        <v>935</v>
      </c>
      <c r="K6272" t="s">
        <v>21</v>
      </c>
      <c r="L6272">
        <v>14118.98646</v>
      </c>
      <c r="M6272">
        <v>118</v>
      </c>
      <c r="N6272" t="s">
        <v>39</v>
      </c>
      <c r="O6272" s="1">
        <v>44679</v>
      </c>
      <c r="P6272" s="3">
        <f t="shared" si="195"/>
        <v>9</v>
      </c>
      <c r="Q6272" t="s">
        <v>49</v>
      </c>
      <c r="R6272" t="s">
        <v>33</v>
      </c>
    </row>
    <row r="6273" spans="1:18" x14ac:dyDescent="0.25">
      <c r="A6273" t="s">
        <v>17269</v>
      </c>
      <c r="B6273" s="3">
        <v>70</v>
      </c>
      <c r="C6273" s="3" t="str" cm="1">
        <f t="array" ref="C6273">_xlfn.IFS(B6273&lt;35,"Young",B6273&lt;60,"Middle",TRUE,"Senior")</f>
        <v>Senior</v>
      </c>
      <c r="D6273" t="s">
        <v>26</v>
      </c>
      <c r="E6273" t="str">
        <f t="shared" si="194"/>
        <v>Senior-Male</v>
      </c>
      <c r="F6273" t="s">
        <v>230</v>
      </c>
      <c r="G6273" t="s">
        <v>26592</v>
      </c>
      <c r="H6273" s="1">
        <v>43513</v>
      </c>
      <c r="I6273" t="s">
        <v>17270</v>
      </c>
      <c r="J6273" t="s">
        <v>17271</v>
      </c>
      <c r="K6273" t="s">
        <v>21</v>
      </c>
      <c r="L6273">
        <v>12482.39824</v>
      </c>
      <c r="M6273">
        <v>491</v>
      </c>
      <c r="N6273" t="s">
        <v>22</v>
      </c>
      <c r="O6273" s="1">
        <v>43529</v>
      </c>
      <c r="P6273" s="3">
        <f t="shared" si="195"/>
        <v>16</v>
      </c>
      <c r="Q6273" t="s">
        <v>23</v>
      </c>
      <c r="R6273" t="s">
        <v>33</v>
      </c>
    </row>
    <row r="6274" spans="1:18" x14ac:dyDescent="0.25">
      <c r="A6274" t="s">
        <v>74</v>
      </c>
      <c r="B6274" s="3">
        <v>59</v>
      </c>
      <c r="C6274" s="3" t="str" cm="1">
        <f t="array" ref="C6274">_xlfn.IFS(B6274&lt;35,"Young",B6274&lt;60,"Middle",TRUE,"Senior")</f>
        <v>Middle</v>
      </c>
      <c r="D6274" t="s">
        <v>16</v>
      </c>
      <c r="E6274" t="str">
        <f t="shared" si="194"/>
        <v>Middle-Female</v>
      </c>
      <c r="F6274" t="s">
        <v>90</v>
      </c>
      <c r="G6274" t="s">
        <v>28</v>
      </c>
      <c r="H6274" s="1">
        <v>44559</v>
      </c>
      <c r="I6274" t="s">
        <v>17272</v>
      </c>
      <c r="J6274" t="s">
        <v>17273</v>
      </c>
      <c r="K6274" t="s">
        <v>57</v>
      </c>
      <c r="L6274">
        <v>40989.585579999999</v>
      </c>
      <c r="M6274">
        <v>257</v>
      </c>
      <c r="N6274" t="s">
        <v>39</v>
      </c>
      <c r="O6274" s="1">
        <v>44576</v>
      </c>
      <c r="P6274" s="3">
        <f t="shared" si="195"/>
        <v>17</v>
      </c>
      <c r="Q6274" t="s">
        <v>49</v>
      </c>
      <c r="R6274" t="s">
        <v>33</v>
      </c>
    </row>
    <row r="6275" spans="1:18" x14ac:dyDescent="0.25">
      <c r="A6275" t="s">
        <v>11332</v>
      </c>
      <c r="B6275" s="3">
        <v>32</v>
      </c>
      <c r="C6275" s="3" t="str" cm="1">
        <f t="array" ref="C6275">_xlfn.IFS(B6275&lt;35,"Young",B6275&lt;60,"Middle",TRUE,"Senior")</f>
        <v>Young</v>
      </c>
      <c r="D6275" t="s">
        <v>16</v>
      </c>
      <c r="E6275" t="str">
        <f t="shared" ref="E6275:E6338" si="196">C6275 &amp; "-" &amp; D6275</f>
        <v>Young-Female</v>
      </c>
      <c r="F6275" t="s">
        <v>50</v>
      </c>
      <c r="G6275" t="s">
        <v>70</v>
      </c>
      <c r="H6275" s="1">
        <v>45222</v>
      </c>
      <c r="I6275" t="s">
        <v>17274</v>
      </c>
      <c r="J6275" t="s">
        <v>17275</v>
      </c>
      <c r="K6275" t="s">
        <v>57</v>
      </c>
      <c r="L6275">
        <v>69787.490300000005</v>
      </c>
      <c r="M6275">
        <v>469</v>
      </c>
      <c r="N6275" t="s">
        <v>22</v>
      </c>
      <c r="O6275" s="1">
        <v>45229</v>
      </c>
      <c r="P6275" s="3">
        <f t="shared" ref="P6275:P6338" si="197">O6275-H6275</f>
        <v>7</v>
      </c>
      <c r="Q6275" t="s">
        <v>32</v>
      </c>
      <c r="R6275" t="s">
        <v>45</v>
      </c>
    </row>
    <row r="6276" spans="1:18" x14ac:dyDescent="0.25">
      <c r="A6276" t="s">
        <v>17276</v>
      </c>
      <c r="B6276" s="3">
        <v>78</v>
      </c>
      <c r="C6276" s="3" t="str" cm="1">
        <f t="array" ref="C6276">_xlfn.IFS(B6276&lt;35,"Young",B6276&lt;60,"Middle",TRUE,"Senior")</f>
        <v>Senior</v>
      </c>
      <c r="D6276" t="s">
        <v>16</v>
      </c>
      <c r="E6276" t="str">
        <f t="shared" si="196"/>
        <v>Senior-Female</v>
      </c>
      <c r="F6276" t="s">
        <v>230</v>
      </c>
      <c r="G6276" t="s">
        <v>26592</v>
      </c>
      <c r="H6276" s="1">
        <v>44477</v>
      </c>
      <c r="I6276" t="s">
        <v>17277</v>
      </c>
      <c r="J6276" t="s">
        <v>17278</v>
      </c>
      <c r="K6276" t="s">
        <v>21</v>
      </c>
      <c r="L6276">
        <v>23912.58927</v>
      </c>
      <c r="M6276">
        <v>229</v>
      </c>
      <c r="N6276" t="s">
        <v>22</v>
      </c>
      <c r="O6276" s="1">
        <v>44485</v>
      </c>
      <c r="P6276" s="3">
        <f t="shared" si="197"/>
        <v>8</v>
      </c>
      <c r="Q6276" t="s">
        <v>23</v>
      </c>
      <c r="R6276" t="s">
        <v>45</v>
      </c>
    </row>
    <row r="6277" spans="1:18" x14ac:dyDescent="0.25">
      <c r="A6277" t="s">
        <v>17279</v>
      </c>
      <c r="B6277" s="3">
        <v>78</v>
      </c>
      <c r="C6277" s="3" t="str" cm="1">
        <f t="array" ref="C6277">_xlfn.IFS(B6277&lt;35,"Young",B6277&lt;60,"Middle",TRUE,"Senior")</f>
        <v>Senior</v>
      </c>
      <c r="D6277" t="s">
        <v>26</v>
      </c>
      <c r="E6277" t="str">
        <f t="shared" si="196"/>
        <v>Senior-Male</v>
      </c>
      <c r="F6277" t="s">
        <v>17</v>
      </c>
      <c r="G6277" t="s">
        <v>26593</v>
      </c>
      <c r="H6277" s="1">
        <v>45202</v>
      </c>
      <c r="I6277" t="s">
        <v>17280</v>
      </c>
      <c r="J6277" t="s">
        <v>17281</v>
      </c>
      <c r="K6277" t="s">
        <v>21</v>
      </c>
      <c r="L6277">
        <v>22918.648020000001</v>
      </c>
      <c r="M6277">
        <v>101</v>
      </c>
      <c r="N6277" t="s">
        <v>43</v>
      </c>
      <c r="O6277" s="1">
        <v>45227</v>
      </c>
      <c r="P6277" s="3">
        <f t="shared" si="197"/>
        <v>25</v>
      </c>
      <c r="Q6277" t="s">
        <v>49</v>
      </c>
      <c r="R6277" t="s">
        <v>24</v>
      </c>
    </row>
    <row r="6278" spans="1:18" x14ac:dyDescent="0.25">
      <c r="A6278" t="s">
        <v>7361</v>
      </c>
      <c r="B6278" s="3">
        <v>33</v>
      </c>
      <c r="C6278" s="3" t="str" cm="1">
        <f t="array" ref="C6278">_xlfn.IFS(B6278&lt;35,"Young",B6278&lt;60,"Middle",TRUE,"Senior")</f>
        <v>Young</v>
      </c>
      <c r="D6278" t="s">
        <v>26</v>
      </c>
      <c r="E6278" t="str">
        <f t="shared" si="196"/>
        <v>Young-Male</v>
      </c>
      <c r="F6278" t="s">
        <v>230</v>
      </c>
      <c r="G6278" t="s">
        <v>26593</v>
      </c>
      <c r="H6278" s="1">
        <v>44515</v>
      </c>
      <c r="I6278" t="s">
        <v>1218</v>
      </c>
      <c r="J6278" t="s">
        <v>17282</v>
      </c>
      <c r="K6278" t="s">
        <v>31</v>
      </c>
      <c r="L6278">
        <v>6639.1931180000001</v>
      </c>
      <c r="M6278">
        <v>347</v>
      </c>
      <c r="N6278" t="s">
        <v>39</v>
      </c>
      <c r="O6278" s="1">
        <v>44537</v>
      </c>
      <c r="P6278" s="3">
        <f t="shared" si="197"/>
        <v>22</v>
      </c>
      <c r="Q6278" t="s">
        <v>49</v>
      </c>
      <c r="R6278" t="s">
        <v>33</v>
      </c>
    </row>
    <row r="6279" spans="1:18" x14ac:dyDescent="0.25">
      <c r="A6279" t="s">
        <v>17283</v>
      </c>
      <c r="B6279" s="3">
        <v>38</v>
      </c>
      <c r="C6279" s="3" t="str" cm="1">
        <f t="array" ref="C6279">_xlfn.IFS(B6279&lt;35,"Young",B6279&lt;60,"Middle",TRUE,"Senior")</f>
        <v>Middle</v>
      </c>
      <c r="D6279" t="s">
        <v>16</v>
      </c>
      <c r="E6279" t="str">
        <f t="shared" si="196"/>
        <v>Middle-Female</v>
      </c>
      <c r="F6279" t="s">
        <v>27</v>
      </c>
      <c r="G6279" t="s">
        <v>28</v>
      </c>
      <c r="H6279" s="1">
        <v>43670</v>
      </c>
      <c r="I6279" t="s">
        <v>17284</v>
      </c>
      <c r="J6279" t="s">
        <v>17285</v>
      </c>
      <c r="K6279" t="s">
        <v>21</v>
      </c>
      <c r="L6279">
        <v>19941.058789999999</v>
      </c>
      <c r="M6279">
        <v>310</v>
      </c>
      <c r="N6279" t="s">
        <v>39</v>
      </c>
      <c r="O6279" s="1">
        <v>43691</v>
      </c>
      <c r="P6279" s="3">
        <f t="shared" si="197"/>
        <v>21</v>
      </c>
      <c r="Q6279" t="s">
        <v>85</v>
      </c>
      <c r="R6279" t="s">
        <v>24</v>
      </c>
    </row>
    <row r="6280" spans="1:18" x14ac:dyDescent="0.25">
      <c r="A6280" t="s">
        <v>17286</v>
      </c>
      <c r="B6280" s="3">
        <v>27</v>
      </c>
      <c r="C6280" s="3" t="str" cm="1">
        <f t="array" ref="C6280">_xlfn.IFS(B6280&lt;35,"Young",B6280&lt;60,"Middle",TRUE,"Senior")</f>
        <v>Young</v>
      </c>
      <c r="D6280" t="s">
        <v>16</v>
      </c>
      <c r="E6280" t="str">
        <f t="shared" si="196"/>
        <v>Young-Female</v>
      </c>
      <c r="F6280" t="s">
        <v>230</v>
      </c>
      <c r="G6280" t="s">
        <v>26592</v>
      </c>
      <c r="H6280" s="1">
        <v>44835</v>
      </c>
      <c r="I6280" t="s">
        <v>17287</v>
      </c>
      <c r="J6280" t="s">
        <v>3808</v>
      </c>
      <c r="K6280" t="s">
        <v>31</v>
      </c>
      <c r="L6280">
        <v>22469.738590000001</v>
      </c>
      <c r="M6280">
        <v>299</v>
      </c>
      <c r="N6280" t="s">
        <v>22</v>
      </c>
      <c r="O6280" s="1">
        <v>44840</v>
      </c>
      <c r="P6280" s="3">
        <f t="shared" si="197"/>
        <v>5</v>
      </c>
      <c r="Q6280" t="s">
        <v>85</v>
      </c>
      <c r="R6280" t="s">
        <v>24</v>
      </c>
    </row>
    <row r="6281" spans="1:18" x14ac:dyDescent="0.25">
      <c r="A6281" t="s">
        <v>17288</v>
      </c>
      <c r="B6281" s="3">
        <v>75</v>
      </c>
      <c r="C6281" s="3" t="str" cm="1">
        <f t="array" ref="C6281">_xlfn.IFS(B6281&lt;35,"Young",B6281&lt;60,"Middle",TRUE,"Senior")</f>
        <v>Senior</v>
      </c>
      <c r="D6281" t="s">
        <v>26</v>
      </c>
      <c r="E6281" t="str">
        <f t="shared" si="196"/>
        <v>Senior-Male</v>
      </c>
      <c r="F6281" t="s">
        <v>27</v>
      </c>
      <c r="G6281" t="s">
        <v>26593</v>
      </c>
      <c r="H6281" s="1">
        <v>43888</v>
      </c>
      <c r="I6281" t="s">
        <v>17289</v>
      </c>
      <c r="J6281" t="s">
        <v>2142</v>
      </c>
      <c r="K6281" t="s">
        <v>21</v>
      </c>
      <c r="L6281">
        <v>31821.828949999999</v>
      </c>
      <c r="M6281">
        <v>485</v>
      </c>
      <c r="N6281" t="s">
        <v>39</v>
      </c>
      <c r="O6281" s="1">
        <v>43915</v>
      </c>
      <c r="P6281" s="3">
        <f t="shared" si="197"/>
        <v>27</v>
      </c>
      <c r="Q6281" t="s">
        <v>85</v>
      </c>
      <c r="R6281" t="s">
        <v>45</v>
      </c>
    </row>
    <row r="6282" spans="1:18" x14ac:dyDescent="0.25">
      <c r="A6282" t="s">
        <v>17290</v>
      </c>
      <c r="B6282" s="3">
        <v>62</v>
      </c>
      <c r="C6282" s="3" t="str" cm="1">
        <f t="array" ref="C6282">_xlfn.IFS(B6282&lt;35,"Young",B6282&lt;60,"Middle",TRUE,"Senior")</f>
        <v>Senior</v>
      </c>
      <c r="D6282" t="s">
        <v>16</v>
      </c>
      <c r="E6282" t="str">
        <f t="shared" si="196"/>
        <v>Senior-Female</v>
      </c>
      <c r="F6282" t="s">
        <v>27</v>
      </c>
      <c r="G6282" t="s">
        <v>36</v>
      </c>
      <c r="H6282" s="1">
        <v>44070</v>
      </c>
      <c r="I6282" t="s">
        <v>17291</v>
      </c>
      <c r="J6282" t="s">
        <v>17292</v>
      </c>
      <c r="K6282" t="s">
        <v>21</v>
      </c>
      <c r="L6282">
        <v>18250.98501</v>
      </c>
      <c r="M6282">
        <v>266</v>
      </c>
      <c r="N6282" t="s">
        <v>43</v>
      </c>
      <c r="O6282" s="1">
        <v>44100</v>
      </c>
      <c r="P6282" s="3">
        <f t="shared" si="197"/>
        <v>30</v>
      </c>
      <c r="Q6282" t="s">
        <v>23</v>
      </c>
      <c r="R6282" t="s">
        <v>33</v>
      </c>
    </row>
    <row r="6283" spans="1:18" x14ac:dyDescent="0.25">
      <c r="A6283" t="s">
        <v>17293</v>
      </c>
      <c r="B6283" s="3">
        <v>40</v>
      </c>
      <c r="C6283" s="3" t="str" cm="1">
        <f t="array" ref="C6283">_xlfn.IFS(B6283&lt;35,"Young",B6283&lt;60,"Middle",TRUE,"Senior")</f>
        <v>Middle</v>
      </c>
      <c r="D6283" t="s">
        <v>16</v>
      </c>
      <c r="E6283" t="str">
        <f t="shared" si="196"/>
        <v>Middle-Female</v>
      </c>
      <c r="F6283" t="s">
        <v>50</v>
      </c>
      <c r="G6283" t="s">
        <v>18</v>
      </c>
      <c r="H6283" s="1">
        <v>43801</v>
      </c>
      <c r="I6283" t="s">
        <v>17294</v>
      </c>
      <c r="J6283" t="s">
        <v>17295</v>
      </c>
      <c r="K6283" t="s">
        <v>53</v>
      </c>
      <c r="L6283">
        <v>53727.831019999998</v>
      </c>
      <c r="M6283">
        <v>387</v>
      </c>
      <c r="N6283" t="s">
        <v>43</v>
      </c>
      <c r="O6283" s="1">
        <v>43811</v>
      </c>
      <c r="P6283" s="3">
        <f t="shared" si="197"/>
        <v>10</v>
      </c>
      <c r="Q6283" t="s">
        <v>44</v>
      </c>
      <c r="R6283" t="s">
        <v>24</v>
      </c>
    </row>
    <row r="6284" spans="1:18" x14ac:dyDescent="0.25">
      <c r="A6284" t="s">
        <v>17296</v>
      </c>
      <c r="B6284" s="3">
        <v>54</v>
      </c>
      <c r="C6284" s="3" t="str" cm="1">
        <f t="array" ref="C6284">_xlfn.IFS(B6284&lt;35,"Young",B6284&lt;60,"Middle",TRUE,"Senior")</f>
        <v>Middle</v>
      </c>
      <c r="D6284" t="s">
        <v>16</v>
      </c>
      <c r="E6284" t="str">
        <f t="shared" si="196"/>
        <v>Middle-Female</v>
      </c>
      <c r="F6284" t="s">
        <v>63</v>
      </c>
      <c r="G6284" t="s">
        <v>70</v>
      </c>
      <c r="H6284" s="1">
        <v>44193</v>
      </c>
      <c r="I6284" t="s">
        <v>17297</v>
      </c>
      <c r="J6284" t="s">
        <v>17298</v>
      </c>
      <c r="K6284" t="s">
        <v>57</v>
      </c>
      <c r="L6284">
        <v>32955.729950000001</v>
      </c>
      <c r="M6284">
        <v>367</v>
      </c>
      <c r="N6284" t="s">
        <v>22</v>
      </c>
      <c r="O6284" s="1">
        <v>44207</v>
      </c>
      <c r="P6284" s="3">
        <f t="shared" si="197"/>
        <v>14</v>
      </c>
      <c r="Q6284" t="s">
        <v>44</v>
      </c>
      <c r="R6284" t="s">
        <v>45</v>
      </c>
    </row>
    <row r="6285" spans="1:18" x14ac:dyDescent="0.25">
      <c r="A6285" t="s">
        <v>17299</v>
      </c>
      <c r="B6285" s="3">
        <v>35</v>
      </c>
      <c r="C6285" s="3" t="str" cm="1">
        <f t="array" ref="C6285">_xlfn.IFS(B6285&lt;35,"Young",B6285&lt;60,"Middle",TRUE,"Senior")</f>
        <v>Middle</v>
      </c>
      <c r="D6285" t="s">
        <v>26</v>
      </c>
      <c r="E6285" t="str">
        <f t="shared" si="196"/>
        <v>Middle-Male</v>
      </c>
      <c r="F6285" t="s">
        <v>230</v>
      </c>
      <c r="G6285" t="s">
        <v>36</v>
      </c>
      <c r="H6285" s="1">
        <v>44917</v>
      </c>
      <c r="I6285" t="s">
        <v>17300</v>
      </c>
      <c r="J6285" t="s">
        <v>17301</v>
      </c>
      <c r="K6285" t="s">
        <v>21</v>
      </c>
      <c r="L6285">
        <v>1388.323703</v>
      </c>
      <c r="M6285">
        <v>191</v>
      </c>
      <c r="N6285" t="s">
        <v>22</v>
      </c>
      <c r="O6285" s="1">
        <v>44923</v>
      </c>
      <c r="P6285" s="3">
        <f t="shared" si="197"/>
        <v>6</v>
      </c>
      <c r="Q6285" t="s">
        <v>44</v>
      </c>
      <c r="R6285" t="s">
        <v>33</v>
      </c>
    </row>
    <row r="6286" spans="1:18" x14ac:dyDescent="0.25">
      <c r="A6286" t="s">
        <v>17302</v>
      </c>
      <c r="B6286" s="3">
        <v>67</v>
      </c>
      <c r="C6286" s="3" t="str" cm="1">
        <f t="array" ref="C6286">_xlfn.IFS(B6286&lt;35,"Young",B6286&lt;60,"Middle",TRUE,"Senior")</f>
        <v>Senior</v>
      </c>
      <c r="D6286" t="s">
        <v>16</v>
      </c>
      <c r="E6286" t="str">
        <f t="shared" si="196"/>
        <v>Senior-Female</v>
      </c>
      <c r="F6286" t="s">
        <v>90</v>
      </c>
      <c r="G6286" t="s">
        <v>26592</v>
      </c>
      <c r="H6286" s="1">
        <v>43860</v>
      </c>
      <c r="I6286" t="s">
        <v>17303</v>
      </c>
      <c r="J6286" t="s">
        <v>17304</v>
      </c>
      <c r="K6286" t="s">
        <v>21</v>
      </c>
      <c r="L6286">
        <v>24849.90394</v>
      </c>
      <c r="M6286">
        <v>411</v>
      </c>
      <c r="N6286" t="s">
        <v>22</v>
      </c>
      <c r="O6286" s="1">
        <v>43873</v>
      </c>
      <c r="P6286" s="3">
        <f t="shared" si="197"/>
        <v>13</v>
      </c>
      <c r="Q6286" t="s">
        <v>23</v>
      </c>
      <c r="R6286" t="s">
        <v>24</v>
      </c>
    </row>
    <row r="6287" spans="1:18" x14ac:dyDescent="0.25">
      <c r="A6287" t="s">
        <v>11129</v>
      </c>
      <c r="B6287" s="3">
        <v>82</v>
      </c>
      <c r="C6287" s="3" t="str" cm="1">
        <f t="array" ref="C6287">_xlfn.IFS(B6287&lt;35,"Young",B6287&lt;60,"Middle",TRUE,"Senior")</f>
        <v>Senior</v>
      </c>
      <c r="D6287" t="s">
        <v>16</v>
      </c>
      <c r="E6287" t="str">
        <f t="shared" si="196"/>
        <v>Senior-Female</v>
      </c>
      <c r="F6287" t="s">
        <v>35</v>
      </c>
      <c r="G6287" t="s">
        <v>70</v>
      </c>
      <c r="H6287" s="1">
        <v>44864</v>
      </c>
      <c r="I6287" t="s">
        <v>17305</v>
      </c>
      <c r="J6287" t="s">
        <v>17306</v>
      </c>
      <c r="K6287" t="s">
        <v>21</v>
      </c>
      <c r="L6287">
        <v>17002.134679999999</v>
      </c>
      <c r="M6287">
        <v>359</v>
      </c>
      <c r="N6287" t="s">
        <v>22</v>
      </c>
      <c r="O6287" s="1">
        <v>44868</v>
      </c>
      <c r="P6287" s="3">
        <f t="shared" si="197"/>
        <v>4</v>
      </c>
      <c r="Q6287" t="s">
        <v>44</v>
      </c>
      <c r="R6287" t="s">
        <v>45</v>
      </c>
    </row>
    <row r="6288" spans="1:18" x14ac:dyDescent="0.25">
      <c r="A6288" t="s">
        <v>17307</v>
      </c>
      <c r="B6288" s="3">
        <v>61</v>
      </c>
      <c r="C6288" s="3" t="str" cm="1">
        <f t="array" ref="C6288">_xlfn.IFS(B6288&lt;35,"Young",B6288&lt;60,"Middle",TRUE,"Senior")</f>
        <v>Senior</v>
      </c>
      <c r="D6288" t="s">
        <v>16</v>
      </c>
      <c r="E6288" t="str">
        <f t="shared" si="196"/>
        <v>Senior-Female</v>
      </c>
      <c r="F6288" t="s">
        <v>17</v>
      </c>
      <c r="G6288" t="s">
        <v>18</v>
      </c>
      <c r="H6288" s="1">
        <v>44974</v>
      </c>
      <c r="I6288" t="s">
        <v>17308</v>
      </c>
      <c r="J6288" t="s">
        <v>17309</v>
      </c>
      <c r="K6288" t="s">
        <v>21</v>
      </c>
      <c r="L6288">
        <v>4374.1711869999999</v>
      </c>
      <c r="M6288">
        <v>153</v>
      </c>
      <c r="N6288" t="s">
        <v>43</v>
      </c>
      <c r="O6288" s="1">
        <v>44985</v>
      </c>
      <c r="P6288" s="3">
        <f t="shared" si="197"/>
        <v>11</v>
      </c>
      <c r="Q6288" t="s">
        <v>32</v>
      </c>
      <c r="R6288" t="s">
        <v>45</v>
      </c>
    </row>
    <row r="6289" spans="1:18" x14ac:dyDescent="0.25">
      <c r="A6289" t="s">
        <v>17310</v>
      </c>
      <c r="B6289" s="3">
        <v>60</v>
      </c>
      <c r="C6289" s="3" t="str" cm="1">
        <f t="array" ref="C6289">_xlfn.IFS(B6289&lt;35,"Young",B6289&lt;60,"Middle",TRUE,"Senior")</f>
        <v>Senior</v>
      </c>
      <c r="D6289" t="s">
        <v>26</v>
      </c>
      <c r="E6289" t="str">
        <f t="shared" si="196"/>
        <v>Senior-Male</v>
      </c>
      <c r="F6289" t="s">
        <v>27</v>
      </c>
      <c r="G6289" t="s">
        <v>26592</v>
      </c>
      <c r="H6289" s="1">
        <v>43675</v>
      </c>
      <c r="I6289" t="s">
        <v>17311</v>
      </c>
      <c r="J6289" t="s">
        <v>17312</v>
      </c>
      <c r="K6289" t="s">
        <v>21</v>
      </c>
      <c r="L6289">
        <v>13027.410330000001</v>
      </c>
      <c r="M6289">
        <v>141</v>
      </c>
      <c r="N6289" t="s">
        <v>22</v>
      </c>
      <c r="O6289" s="1">
        <v>43679</v>
      </c>
      <c r="P6289" s="3">
        <f t="shared" si="197"/>
        <v>4</v>
      </c>
      <c r="Q6289" t="s">
        <v>44</v>
      </c>
      <c r="R6289" t="s">
        <v>24</v>
      </c>
    </row>
    <row r="6290" spans="1:18" x14ac:dyDescent="0.25">
      <c r="A6290" t="s">
        <v>17313</v>
      </c>
      <c r="B6290" s="3">
        <v>35</v>
      </c>
      <c r="C6290" s="3" t="str" cm="1">
        <f t="array" ref="C6290">_xlfn.IFS(B6290&lt;35,"Young",B6290&lt;60,"Middle",TRUE,"Senior")</f>
        <v>Middle</v>
      </c>
      <c r="D6290" t="s">
        <v>26</v>
      </c>
      <c r="E6290" t="str">
        <f t="shared" si="196"/>
        <v>Middle-Male</v>
      </c>
      <c r="F6290" t="s">
        <v>115</v>
      </c>
      <c r="G6290" t="s">
        <v>28</v>
      </c>
      <c r="H6290" s="1">
        <v>44373</v>
      </c>
      <c r="I6290" t="s">
        <v>6664</v>
      </c>
      <c r="J6290" t="s">
        <v>6021</v>
      </c>
      <c r="K6290" t="s">
        <v>57</v>
      </c>
      <c r="L6290">
        <v>20068.415440000001</v>
      </c>
      <c r="M6290">
        <v>468</v>
      </c>
      <c r="N6290" t="s">
        <v>39</v>
      </c>
      <c r="O6290" s="1">
        <v>44390</v>
      </c>
      <c r="P6290" s="3">
        <f t="shared" si="197"/>
        <v>17</v>
      </c>
      <c r="Q6290" t="s">
        <v>85</v>
      </c>
      <c r="R6290" t="s">
        <v>45</v>
      </c>
    </row>
    <row r="6291" spans="1:18" x14ac:dyDescent="0.25">
      <c r="A6291" t="s">
        <v>17314</v>
      </c>
      <c r="B6291" s="3">
        <v>25</v>
      </c>
      <c r="C6291" s="3" t="str" cm="1">
        <f t="array" ref="C6291">_xlfn.IFS(B6291&lt;35,"Young",B6291&lt;60,"Middle",TRUE,"Senior")</f>
        <v>Young</v>
      </c>
      <c r="D6291" t="s">
        <v>26</v>
      </c>
      <c r="E6291" t="str">
        <f t="shared" si="196"/>
        <v>Young-Male</v>
      </c>
      <c r="F6291" t="s">
        <v>90</v>
      </c>
      <c r="G6291" t="s">
        <v>26593</v>
      </c>
      <c r="H6291" s="1">
        <v>44749</v>
      </c>
      <c r="I6291" t="s">
        <v>17315</v>
      </c>
      <c r="J6291" t="s">
        <v>17316</v>
      </c>
      <c r="K6291" t="s">
        <v>53</v>
      </c>
      <c r="L6291">
        <v>19756.776320000001</v>
      </c>
      <c r="M6291">
        <v>348</v>
      </c>
      <c r="N6291" t="s">
        <v>43</v>
      </c>
      <c r="O6291" s="1">
        <v>44777</v>
      </c>
      <c r="P6291" s="3">
        <f t="shared" si="197"/>
        <v>28</v>
      </c>
      <c r="Q6291" t="s">
        <v>23</v>
      </c>
      <c r="R6291" t="s">
        <v>24</v>
      </c>
    </row>
    <row r="6292" spans="1:18" x14ac:dyDescent="0.25">
      <c r="A6292" t="s">
        <v>17317</v>
      </c>
      <c r="B6292" s="3">
        <v>35</v>
      </c>
      <c r="C6292" s="3" t="str" cm="1">
        <f t="array" ref="C6292">_xlfn.IFS(B6292&lt;35,"Young",B6292&lt;60,"Middle",TRUE,"Senior")</f>
        <v>Middle</v>
      </c>
      <c r="D6292" t="s">
        <v>16</v>
      </c>
      <c r="E6292" t="str">
        <f t="shared" si="196"/>
        <v>Middle-Female</v>
      </c>
      <c r="F6292" t="s">
        <v>63</v>
      </c>
      <c r="G6292" t="s">
        <v>18</v>
      </c>
      <c r="H6292" s="1">
        <v>43810</v>
      </c>
      <c r="I6292" t="s">
        <v>17318</v>
      </c>
      <c r="J6292" t="s">
        <v>17319</v>
      </c>
      <c r="K6292" t="s">
        <v>53</v>
      </c>
      <c r="L6292">
        <v>37977.362459999997</v>
      </c>
      <c r="M6292">
        <v>304</v>
      </c>
      <c r="N6292" t="s">
        <v>39</v>
      </c>
      <c r="O6292" s="1">
        <v>43825</v>
      </c>
      <c r="P6292" s="3">
        <f t="shared" si="197"/>
        <v>15</v>
      </c>
      <c r="Q6292" t="s">
        <v>44</v>
      </c>
      <c r="R6292" t="s">
        <v>24</v>
      </c>
    </row>
    <row r="6293" spans="1:18" x14ac:dyDescent="0.25">
      <c r="A6293" t="s">
        <v>17320</v>
      </c>
      <c r="B6293" s="3">
        <v>78</v>
      </c>
      <c r="C6293" s="3" t="str" cm="1">
        <f t="array" ref="C6293">_xlfn.IFS(B6293&lt;35,"Young",B6293&lt;60,"Middle",TRUE,"Senior")</f>
        <v>Senior</v>
      </c>
      <c r="D6293" t="s">
        <v>26</v>
      </c>
      <c r="E6293" t="str">
        <f t="shared" si="196"/>
        <v>Senior-Male</v>
      </c>
      <c r="F6293" t="s">
        <v>63</v>
      </c>
      <c r="G6293" t="s">
        <v>70</v>
      </c>
      <c r="H6293" s="1">
        <v>44361</v>
      </c>
      <c r="I6293" t="s">
        <v>17321</v>
      </c>
      <c r="J6293" t="s">
        <v>17322</v>
      </c>
      <c r="K6293" t="s">
        <v>57</v>
      </c>
      <c r="L6293">
        <v>66271.619649999993</v>
      </c>
      <c r="M6293">
        <v>306</v>
      </c>
      <c r="N6293" t="s">
        <v>43</v>
      </c>
      <c r="O6293" s="1">
        <v>44368</v>
      </c>
      <c r="P6293" s="3">
        <f t="shared" si="197"/>
        <v>7</v>
      </c>
      <c r="Q6293" t="s">
        <v>49</v>
      </c>
      <c r="R6293" t="s">
        <v>45</v>
      </c>
    </row>
    <row r="6294" spans="1:18" x14ac:dyDescent="0.25">
      <c r="A6294" t="s">
        <v>6558</v>
      </c>
      <c r="B6294" s="3">
        <v>66</v>
      </c>
      <c r="C6294" s="3" t="str" cm="1">
        <f t="array" ref="C6294">_xlfn.IFS(B6294&lt;35,"Young",B6294&lt;60,"Middle",TRUE,"Senior")</f>
        <v>Senior</v>
      </c>
      <c r="D6294" t="s">
        <v>16</v>
      </c>
      <c r="E6294" t="str">
        <f t="shared" si="196"/>
        <v>Senior-Female</v>
      </c>
      <c r="F6294" t="s">
        <v>63</v>
      </c>
      <c r="G6294" t="s">
        <v>18</v>
      </c>
      <c r="H6294" s="1">
        <v>44516</v>
      </c>
      <c r="I6294" t="s">
        <v>17323</v>
      </c>
      <c r="J6294" t="s">
        <v>17324</v>
      </c>
      <c r="K6294" t="s">
        <v>31</v>
      </c>
      <c r="L6294">
        <v>13065.90581</v>
      </c>
      <c r="M6294">
        <v>415</v>
      </c>
      <c r="N6294" t="s">
        <v>39</v>
      </c>
      <c r="O6294" s="1">
        <v>44530</v>
      </c>
      <c r="P6294" s="3">
        <f t="shared" si="197"/>
        <v>14</v>
      </c>
      <c r="Q6294" t="s">
        <v>49</v>
      </c>
      <c r="R6294" t="s">
        <v>24</v>
      </c>
    </row>
    <row r="6295" spans="1:18" x14ac:dyDescent="0.25">
      <c r="A6295" t="s">
        <v>17325</v>
      </c>
      <c r="B6295" s="3">
        <v>53</v>
      </c>
      <c r="C6295" s="3" t="str" cm="1">
        <f t="array" ref="C6295">_xlfn.IFS(B6295&lt;35,"Young",B6295&lt;60,"Middle",TRUE,"Senior")</f>
        <v>Middle</v>
      </c>
      <c r="D6295" t="s">
        <v>26</v>
      </c>
      <c r="E6295" t="str">
        <f t="shared" si="196"/>
        <v>Middle-Male</v>
      </c>
      <c r="F6295" t="s">
        <v>230</v>
      </c>
      <c r="G6295" t="s">
        <v>28</v>
      </c>
      <c r="H6295" s="1">
        <v>45168</v>
      </c>
      <c r="I6295" t="s">
        <v>17326</v>
      </c>
      <c r="J6295" t="s">
        <v>10989</v>
      </c>
      <c r="K6295" t="s">
        <v>53</v>
      </c>
      <c r="L6295">
        <v>19256.083460000002</v>
      </c>
      <c r="M6295">
        <v>147</v>
      </c>
      <c r="N6295" t="s">
        <v>39</v>
      </c>
      <c r="O6295" s="1">
        <v>45177</v>
      </c>
      <c r="P6295" s="3">
        <f t="shared" si="197"/>
        <v>9</v>
      </c>
      <c r="Q6295" t="s">
        <v>32</v>
      </c>
      <c r="R6295" t="s">
        <v>33</v>
      </c>
    </row>
    <row r="6296" spans="1:18" x14ac:dyDescent="0.25">
      <c r="A6296" t="s">
        <v>17327</v>
      </c>
      <c r="B6296" s="3">
        <v>46</v>
      </c>
      <c r="C6296" s="3" t="str" cm="1">
        <f t="array" ref="C6296">_xlfn.IFS(B6296&lt;35,"Young",B6296&lt;60,"Middle",TRUE,"Senior")</f>
        <v>Middle</v>
      </c>
      <c r="D6296" t="s">
        <v>16</v>
      </c>
      <c r="E6296" t="str">
        <f t="shared" si="196"/>
        <v>Middle-Female</v>
      </c>
      <c r="F6296" t="s">
        <v>35</v>
      </c>
      <c r="G6296" t="s">
        <v>18</v>
      </c>
      <c r="H6296" s="1">
        <v>44314</v>
      </c>
      <c r="I6296" t="s">
        <v>17328</v>
      </c>
      <c r="J6296" t="s">
        <v>17329</v>
      </c>
      <c r="K6296" t="s">
        <v>21</v>
      </c>
      <c r="L6296">
        <v>10058.00605</v>
      </c>
      <c r="M6296">
        <v>258</v>
      </c>
      <c r="N6296" t="s">
        <v>43</v>
      </c>
      <c r="O6296" s="1">
        <v>44332</v>
      </c>
      <c r="P6296" s="3">
        <f t="shared" si="197"/>
        <v>18</v>
      </c>
      <c r="Q6296" t="s">
        <v>44</v>
      </c>
      <c r="R6296" t="s">
        <v>45</v>
      </c>
    </row>
    <row r="6297" spans="1:18" x14ac:dyDescent="0.25">
      <c r="A6297" t="s">
        <v>17330</v>
      </c>
      <c r="B6297" s="3">
        <v>50</v>
      </c>
      <c r="C6297" s="3" t="str" cm="1">
        <f t="array" ref="C6297">_xlfn.IFS(B6297&lt;35,"Young",B6297&lt;60,"Middle",TRUE,"Senior")</f>
        <v>Middle</v>
      </c>
      <c r="D6297" t="s">
        <v>26</v>
      </c>
      <c r="E6297" t="str">
        <f t="shared" si="196"/>
        <v>Middle-Male</v>
      </c>
      <c r="F6297" t="s">
        <v>27</v>
      </c>
      <c r="G6297" t="s">
        <v>28</v>
      </c>
      <c r="H6297" s="1">
        <v>44067</v>
      </c>
      <c r="I6297" t="s">
        <v>17331</v>
      </c>
      <c r="J6297" t="s">
        <v>17332</v>
      </c>
      <c r="K6297" t="s">
        <v>57</v>
      </c>
      <c r="L6297">
        <v>43538.479950000001</v>
      </c>
      <c r="M6297">
        <v>188</v>
      </c>
      <c r="N6297" t="s">
        <v>43</v>
      </c>
      <c r="O6297" s="1">
        <v>44080</v>
      </c>
      <c r="P6297" s="3">
        <f t="shared" si="197"/>
        <v>13</v>
      </c>
      <c r="Q6297" t="s">
        <v>85</v>
      </c>
      <c r="R6297" t="s">
        <v>33</v>
      </c>
    </row>
    <row r="6298" spans="1:18" x14ac:dyDescent="0.25">
      <c r="A6298" t="s">
        <v>3333</v>
      </c>
      <c r="B6298" s="3">
        <v>80</v>
      </c>
      <c r="C6298" s="3" t="str" cm="1">
        <f t="array" ref="C6298">_xlfn.IFS(B6298&lt;35,"Young",B6298&lt;60,"Middle",TRUE,"Senior")</f>
        <v>Senior</v>
      </c>
      <c r="D6298" t="s">
        <v>16</v>
      </c>
      <c r="E6298" t="str">
        <f t="shared" si="196"/>
        <v>Senior-Female</v>
      </c>
      <c r="F6298" t="s">
        <v>27</v>
      </c>
      <c r="G6298" t="s">
        <v>70</v>
      </c>
      <c r="H6298" s="1">
        <v>44288</v>
      </c>
      <c r="I6298" t="s">
        <v>17333</v>
      </c>
      <c r="J6298" t="s">
        <v>17334</v>
      </c>
      <c r="K6298" t="s">
        <v>57</v>
      </c>
      <c r="L6298">
        <v>25621.683389999998</v>
      </c>
      <c r="M6298">
        <v>411</v>
      </c>
      <c r="N6298" t="s">
        <v>22</v>
      </c>
      <c r="O6298" s="1">
        <v>44291</v>
      </c>
      <c r="P6298" s="3">
        <f t="shared" si="197"/>
        <v>3</v>
      </c>
      <c r="Q6298" t="s">
        <v>23</v>
      </c>
      <c r="R6298" t="s">
        <v>33</v>
      </c>
    </row>
    <row r="6299" spans="1:18" x14ac:dyDescent="0.25">
      <c r="A6299" t="s">
        <v>7690</v>
      </c>
      <c r="B6299" s="3">
        <v>62</v>
      </c>
      <c r="C6299" s="3" t="str" cm="1">
        <f t="array" ref="C6299">_xlfn.IFS(B6299&lt;35,"Young",B6299&lt;60,"Middle",TRUE,"Senior")</f>
        <v>Senior</v>
      </c>
      <c r="D6299" t="s">
        <v>26</v>
      </c>
      <c r="E6299" t="str">
        <f t="shared" si="196"/>
        <v>Senior-Male</v>
      </c>
      <c r="F6299" t="s">
        <v>27</v>
      </c>
      <c r="G6299" t="s">
        <v>26593</v>
      </c>
      <c r="H6299" s="1">
        <v>44687</v>
      </c>
      <c r="I6299" t="s">
        <v>17335</v>
      </c>
      <c r="J6299" t="s">
        <v>17336</v>
      </c>
      <c r="K6299" t="s">
        <v>61</v>
      </c>
      <c r="L6299">
        <v>22765.749400000001</v>
      </c>
      <c r="M6299">
        <v>158</v>
      </c>
      <c r="N6299" t="s">
        <v>43</v>
      </c>
      <c r="O6299" s="1">
        <v>44704</v>
      </c>
      <c r="P6299" s="3">
        <f t="shared" si="197"/>
        <v>17</v>
      </c>
      <c r="Q6299" t="s">
        <v>32</v>
      </c>
      <c r="R6299" t="s">
        <v>24</v>
      </c>
    </row>
    <row r="6300" spans="1:18" x14ac:dyDescent="0.25">
      <c r="A6300" t="s">
        <v>17337</v>
      </c>
      <c r="B6300" s="3">
        <v>32</v>
      </c>
      <c r="C6300" s="3" t="str" cm="1">
        <f t="array" ref="C6300">_xlfn.IFS(B6300&lt;35,"Young",B6300&lt;60,"Middle",TRUE,"Senior")</f>
        <v>Young</v>
      </c>
      <c r="D6300" t="s">
        <v>16</v>
      </c>
      <c r="E6300" t="str">
        <f t="shared" si="196"/>
        <v>Young-Female</v>
      </c>
      <c r="F6300" t="s">
        <v>50</v>
      </c>
      <c r="G6300" t="s">
        <v>36</v>
      </c>
      <c r="H6300" s="1">
        <v>44327</v>
      </c>
      <c r="I6300" t="s">
        <v>17338</v>
      </c>
      <c r="J6300" t="s">
        <v>17339</v>
      </c>
      <c r="K6300" t="s">
        <v>31</v>
      </c>
      <c r="L6300">
        <v>18065.876929999999</v>
      </c>
      <c r="M6300">
        <v>378</v>
      </c>
      <c r="N6300" t="s">
        <v>22</v>
      </c>
      <c r="O6300" s="1">
        <v>44342</v>
      </c>
      <c r="P6300" s="3">
        <f t="shared" si="197"/>
        <v>15</v>
      </c>
      <c r="Q6300" t="s">
        <v>49</v>
      </c>
      <c r="R6300" t="s">
        <v>33</v>
      </c>
    </row>
    <row r="6301" spans="1:18" x14ac:dyDescent="0.25">
      <c r="A6301" t="s">
        <v>17340</v>
      </c>
      <c r="B6301" s="3">
        <v>84</v>
      </c>
      <c r="C6301" s="3" t="str" cm="1">
        <f t="array" ref="C6301">_xlfn.IFS(B6301&lt;35,"Young",B6301&lt;60,"Middle",TRUE,"Senior")</f>
        <v>Senior</v>
      </c>
      <c r="D6301" t="s">
        <v>26</v>
      </c>
      <c r="E6301" t="str">
        <f t="shared" si="196"/>
        <v>Senior-Male</v>
      </c>
      <c r="F6301" t="s">
        <v>50</v>
      </c>
      <c r="G6301" t="s">
        <v>26593</v>
      </c>
      <c r="H6301" s="1">
        <v>43586</v>
      </c>
      <c r="I6301" t="s">
        <v>17341</v>
      </c>
      <c r="J6301" t="s">
        <v>17342</v>
      </c>
      <c r="K6301" t="s">
        <v>21</v>
      </c>
      <c r="L6301">
        <v>17273.323789999999</v>
      </c>
      <c r="M6301">
        <v>283</v>
      </c>
      <c r="N6301" t="s">
        <v>43</v>
      </c>
      <c r="O6301" s="1">
        <v>43606</v>
      </c>
      <c r="P6301" s="3">
        <f t="shared" si="197"/>
        <v>20</v>
      </c>
      <c r="Q6301" t="s">
        <v>44</v>
      </c>
      <c r="R6301" t="s">
        <v>24</v>
      </c>
    </row>
    <row r="6302" spans="1:18" x14ac:dyDescent="0.25">
      <c r="A6302" t="s">
        <v>17343</v>
      </c>
      <c r="B6302" s="3">
        <v>78</v>
      </c>
      <c r="C6302" s="3" t="str" cm="1">
        <f t="array" ref="C6302">_xlfn.IFS(B6302&lt;35,"Young",B6302&lt;60,"Middle",TRUE,"Senior")</f>
        <v>Senior</v>
      </c>
      <c r="D6302" t="s">
        <v>26</v>
      </c>
      <c r="E6302" t="str">
        <f t="shared" si="196"/>
        <v>Senior-Male</v>
      </c>
      <c r="F6302" t="s">
        <v>115</v>
      </c>
      <c r="G6302" t="s">
        <v>26593</v>
      </c>
      <c r="H6302" s="1">
        <v>45088</v>
      </c>
      <c r="I6302" t="s">
        <v>17344</v>
      </c>
      <c r="J6302" t="s">
        <v>17345</v>
      </c>
      <c r="K6302" t="s">
        <v>21</v>
      </c>
      <c r="L6302">
        <v>10868.138150000001</v>
      </c>
      <c r="M6302">
        <v>332</v>
      </c>
      <c r="N6302" t="s">
        <v>39</v>
      </c>
      <c r="O6302" s="1">
        <v>45107</v>
      </c>
      <c r="P6302" s="3">
        <f t="shared" si="197"/>
        <v>19</v>
      </c>
      <c r="Q6302" t="s">
        <v>44</v>
      </c>
      <c r="R6302" t="s">
        <v>33</v>
      </c>
    </row>
    <row r="6303" spans="1:18" x14ac:dyDescent="0.25">
      <c r="A6303" t="s">
        <v>17346</v>
      </c>
      <c r="B6303" s="3">
        <v>30</v>
      </c>
      <c r="C6303" s="3" t="str" cm="1">
        <f t="array" ref="C6303">_xlfn.IFS(B6303&lt;35,"Young",B6303&lt;60,"Middle",TRUE,"Senior")</f>
        <v>Young</v>
      </c>
      <c r="D6303" t="s">
        <v>16</v>
      </c>
      <c r="E6303" t="str">
        <f t="shared" si="196"/>
        <v>Young-Female</v>
      </c>
      <c r="F6303" t="s">
        <v>50</v>
      </c>
      <c r="G6303" t="s">
        <v>36</v>
      </c>
      <c r="H6303" s="1">
        <v>43912</v>
      </c>
      <c r="I6303" t="s">
        <v>17347</v>
      </c>
      <c r="J6303" t="s">
        <v>17348</v>
      </c>
      <c r="K6303" t="s">
        <v>61</v>
      </c>
      <c r="L6303">
        <v>19062.578089999999</v>
      </c>
      <c r="M6303">
        <v>144</v>
      </c>
      <c r="N6303" t="s">
        <v>22</v>
      </c>
      <c r="O6303" s="1">
        <v>43932</v>
      </c>
      <c r="P6303" s="3">
        <f t="shared" si="197"/>
        <v>20</v>
      </c>
      <c r="Q6303" t="s">
        <v>44</v>
      </c>
      <c r="R6303" t="s">
        <v>24</v>
      </c>
    </row>
    <row r="6304" spans="1:18" x14ac:dyDescent="0.25">
      <c r="A6304" t="s">
        <v>17349</v>
      </c>
      <c r="B6304" s="3">
        <v>70</v>
      </c>
      <c r="C6304" s="3" t="str" cm="1">
        <f t="array" ref="C6304">_xlfn.IFS(B6304&lt;35,"Young",B6304&lt;60,"Middle",TRUE,"Senior")</f>
        <v>Senior</v>
      </c>
      <c r="D6304" t="s">
        <v>26</v>
      </c>
      <c r="E6304" t="str">
        <f t="shared" si="196"/>
        <v>Senior-Male</v>
      </c>
      <c r="F6304" t="s">
        <v>35</v>
      </c>
      <c r="G6304" t="s">
        <v>18</v>
      </c>
      <c r="H6304" s="1">
        <v>44320</v>
      </c>
      <c r="I6304" t="s">
        <v>17350</v>
      </c>
      <c r="J6304" t="s">
        <v>12737</v>
      </c>
      <c r="K6304" t="s">
        <v>31</v>
      </c>
      <c r="L6304">
        <v>51100.83541</v>
      </c>
      <c r="M6304">
        <v>480</v>
      </c>
      <c r="N6304" t="s">
        <v>43</v>
      </c>
      <c r="O6304" s="1">
        <v>44336</v>
      </c>
      <c r="P6304" s="3">
        <f t="shared" si="197"/>
        <v>16</v>
      </c>
      <c r="Q6304" t="s">
        <v>23</v>
      </c>
      <c r="R6304" t="s">
        <v>45</v>
      </c>
    </row>
    <row r="6305" spans="1:18" x14ac:dyDescent="0.25">
      <c r="A6305" t="s">
        <v>7173</v>
      </c>
      <c r="B6305" s="3">
        <v>44</v>
      </c>
      <c r="C6305" s="3" t="str" cm="1">
        <f t="array" ref="C6305">_xlfn.IFS(B6305&lt;35,"Young",B6305&lt;60,"Middle",TRUE,"Senior")</f>
        <v>Middle</v>
      </c>
      <c r="D6305" t="s">
        <v>16</v>
      </c>
      <c r="E6305" t="str">
        <f t="shared" si="196"/>
        <v>Middle-Female</v>
      </c>
      <c r="F6305" t="s">
        <v>50</v>
      </c>
      <c r="G6305" t="s">
        <v>26593</v>
      </c>
      <c r="H6305" s="1">
        <v>44878</v>
      </c>
      <c r="I6305" t="s">
        <v>17351</v>
      </c>
      <c r="J6305" t="s">
        <v>17352</v>
      </c>
      <c r="K6305" t="s">
        <v>53</v>
      </c>
      <c r="L6305">
        <v>9687.2917660000003</v>
      </c>
      <c r="M6305">
        <v>158</v>
      </c>
      <c r="N6305" t="s">
        <v>39</v>
      </c>
      <c r="O6305" s="1">
        <v>44904</v>
      </c>
      <c r="P6305" s="3">
        <f t="shared" si="197"/>
        <v>26</v>
      </c>
      <c r="Q6305" t="s">
        <v>49</v>
      </c>
      <c r="R6305" t="s">
        <v>45</v>
      </c>
    </row>
    <row r="6306" spans="1:18" x14ac:dyDescent="0.25">
      <c r="A6306" t="s">
        <v>6292</v>
      </c>
      <c r="B6306" s="3">
        <v>44</v>
      </c>
      <c r="C6306" s="3" t="str" cm="1">
        <f t="array" ref="C6306">_xlfn.IFS(B6306&lt;35,"Young",B6306&lt;60,"Middle",TRUE,"Senior")</f>
        <v>Middle</v>
      </c>
      <c r="D6306" t="s">
        <v>16</v>
      </c>
      <c r="E6306" t="str">
        <f t="shared" si="196"/>
        <v>Middle-Female</v>
      </c>
      <c r="F6306" t="s">
        <v>115</v>
      </c>
      <c r="G6306" t="s">
        <v>70</v>
      </c>
      <c r="H6306" s="1">
        <v>44053</v>
      </c>
      <c r="I6306" t="s">
        <v>17353</v>
      </c>
      <c r="J6306" t="s">
        <v>7441</v>
      </c>
      <c r="K6306" t="s">
        <v>21</v>
      </c>
      <c r="L6306">
        <v>57841.73429</v>
      </c>
      <c r="M6306">
        <v>303</v>
      </c>
      <c r="N6306" t="s">
        <v>39</v>
      </c>
      <c r="O6306" s="1">
        <v>44067</v>
      </c>
      <c r="P6306" s="3">
        <f t="shared" si="197"/>
        <v>14</v>
      </c>
      <c r="Q6306" t="s">
        <v>44</v>
      </c>
      <c r="R6306" t="s">
        <v>45</v>
      </c>
    </row>
    <row r="6307" spans="1:18" x14ac:dyDescent="0.25">
      <c r="A6307" t="s">
        <v>17354</v>
      </c>
      <c r="B6307" s="3">
        <v>79</v>
      </c>
      <c r="C6307" s="3" t="str" cm="1">
        <f t="array" ref="C6307">_xlfn.IFS(B6307&lt;35,"Young",B6307&lt;60,"Middle",TRUE,"Senior")</f>
        <v>Senior</v>
      </c>
      <c r="D6307" t="s">
        <v>16</v>
      </c>
      <c r="E6307" t="str">
        <f t="shared" si="196"/>
        <v>Senior-Female</v>
      </c>
      <c r="F6307" t="s">
        <v>17</v>
      </c>
      <c r="G6307" t="s">
        <v>26592</v>
      </c>
      <c r="H6307" s="1">
        <v>44209</v>
      </c>
      <c r="I6307" t="s">
        <v>17355</v>
      </c>
      <c r="J6307" t="s">
        <v>17356</v>
      </c>
      <c r="K6307" t="s">
        <v>21</v>
      </c>
      <c r="L6307">
        <v>4644.0783940000001</v>
      </c>
      <c r="M6307">
        <v>304</v>
      </c>
      <c r="N6307" t="s">
        <v>22</v>
      </c>
      <c r="O6307" s="1">
        <v>44216</v>
      </c>
      <c r="P6307" s="3">
        <f t="shared" si="197"/>
        <v>7</v>
      </c>
      <c r="Q6307" t="s">
        <v>49</v>
      </c>
      <c r="R6307" t="s">
        <v>24</v>
      </c>
    </row>
    <row r="6308" spans="1:18" x14ac:dyDescent="0.25">
      <c r="A6308" t="s">
        <v>17357</v>
      </c>
      <c r="B6308" s="3">
        <v>20</v>
      </c>
      <c r="C6308" s="3" t="str" cm="1">
        <f t="array" ref="C6308">_xlfn.IFS(B6308&lt;35,"Young",B6308&lt;60,"Middle",TRUE,"Senior")</f>
        <v>Young</v>
      </c>
      <c r="D6308" t="s">
        <v>26</v>
      </c>
      <c r="E6308" t="str">
        <f t="shared" si="196"/>
        <v>Young-Male</v>
      </c>
      <c r="F6308" t="s">
        <v>115</v>
      </c>
      <c r="G6308" t="s">
        <v>28</v>
      </c>
      <c r="H6308" s="1">
        <v>43970</v>
      </c>
      <c r="I6308" t="s">
        <v>17358</v>
      </c>
      <c r="J6308" t="s">
        <v>17359</v>
      </c>
      <c r="K6308" t="s">
        <v>61</v>
      </c>
      <c r="L6308">
        <v>42504.534650000001</v>
      </c>
      <c r="M6308">
        <v>240</v>
      </c>
      <c r="N6308" t="s">
        <v>39</v>
      </c>
      <c r="O6308" s="1">
        <v>43994</v>
      </c>
      <c r="P6308" s="3">
        <f t="shared" si="197"/>
        <v>24</v>
      </c>
      <c r="Q6308" t="s">
        <v>44</v>
      </c>
      <c r="R6308" t="s">
        <v>45</v>
      </c>
    </row>
    <row r="6309" spans="1:18" x14ac:dyDescent="0.25">
      <c r="A6309" t="s">
        <v>17360</v>
      </c>
      <c r="B6309" s="3">
        <v>29</v>
      </c>
      <c r="C6309" s="3" t="str" cm="1">
        <f t="array" ref="C6309">_xlfn.IFS(B6309&lt;35,"Young",B6309&lt;60,"Middle",TRUE,"Senior")</f>
        <v>Young</v>
      </c>
      <c r="D6309" t="s">
        <v>16</v>
      </c>
      <c r="E6309" t="str">
        <f t="shared" si="196"/>
        <v>Young-Female</v>
      </c>
      <c r="F6309" t="s">
        <v>115</v>
      </c>
      <c r="G6309" t="s">
        <v>26592</v>
      </c>
      <c r="H6309" s="1">
        <v>44400</v>
      </c>
      <c r="I6309" t="s">
        <v>17361</v>
      </c>
      <c r="J6309" t="s">
        <v>17362</v>
      </c>
      <c r="K6309" t="s">
        <v>57</v>
      </c>
      <c r="L6309">
        <v>23848.348259999999</v>
      </c>
      <c r="M6309">
        <v>278</v>
      </c>
      <c r="N6309" t="s">
        <v>22</v>
      </c>
      <c r="O6309" s="1">
        <v>44406</v>
      </c>
      <c r="P6309" s="3">
        <f t="shared" si="197"/>
        <v>6</v>
      </c>
      <c r="Q6309" t="s">
        <v>44</v>
      </c>
      <c r="R6309" t="s">
        <v>24</v>
      </c>
    </row>
    <row r="6310" spans="1:18" x14ac:dyDescent="0.25">
      <c r="A6310" t="s">
        <v>17363</v>
      </c>
      <c r="B6310" s="3">
        <v>43</v>
      </c>
      <c r="C6310" s="3" t="str" cm="1">
        <f t="array" ref="C6310">_xlfn.IFS(B6310&lt;35,"Young",B6310&lt;60,"Middle",TRUE,"Senior")</f>
        <v>Middle</v>
      </c>
      <c r="D6310" t="s">
        <v>26</v>
      </c>
      <c r="E6310" t="str">
        <f t="shared" si="196"/>
        <v>Middle-Male</v>
      </c>
      <c r="F6310" t="s">
        <v>50</v>
      </c>
      <c r="G6310" t="s">
        <v>36</v>
      </c>
      <c r="H6310" s="1">
        <v>44871</v>
      </c>
      <c r="I6310" t="s">
        <v>17364</v>
      </c>
      <c r="J6310" t="s">
        <v>17365</v>
      </c>
      <c r="K6310" t="s">
        <v>57</v>
      </c>
      <c r="L6310">
        <v>22902.598249999999</v>
      </c>
      <c r="M6310">
        <v>384</v>
      </c>
      <c r="N6310" t="s">
        <v>22</v>
      </c>
      <c r="O6310" s="1">
        <v>44876</v>
      </c>
      <c r="P6310" s="3">
        <f t="shared" si="197"/>
        <v>5</v>
      </c>
      <c r="Q6310" t="s">
        <v>23</v>
      </c>
      <c r="R6310" t="s">
        <v>24</v>
      </c>
    </row>
    <row r="6311" spans="1:18" x14ac:dyDescent="0.25">
      <c r="A6311" t="s">
        <v>17366</v>
      </c>
      <c r="B6311" s="3">
        <v>46</v>
      </c>
      <c r="C6311" s="3" t="str" cm="1">
        <f t="array" ref="C6311">_xlfn.IFS(B6311&lt;35,"Young",B6311&lt;60,"Middle",TRUE,"Senior")</f>
        <v>Middle</v>
      </c>
      <c r="D6311" t="s">
        <v>26</v>
      </c>
      <c r="E6311" t="str">
        <f t="shared" si="196"/>
        <v>Middle-Male</v>
      </c>
      <c r="F6311" t="s">
        <v>50</v>
      </c>
      <c r="G6311" t="s">
        <v>26593</v>
      </c>
      <c r="H6311" s="1">
        <v>45041</v>
      </c>
      <c r="I6311" t="s">
        <v>17367</v>
      </c>
      <c r="J6311" t="s">
        <v>17368</v>
      </c>
      <c r="K6311" t="s">
        <v>31</v>
      </c>
      <c r="L6311">
        <v>3438.9803959999999</v>
      </c>
      <c r="M6311">
        <v>173</v>
      </c>
      <c r="N6311" t="s">
        <v>39</v>
      </c>
      <c r="O6311" s="1">
        <v>45065</v>
      </c>
      <c r="P6311" s="3">
        <f t="shared" si="197"/>
        <v>24</v>
      </c>
      <c r="Q6311" t="s">
        <v>32</v>
      </c>
      <c r="R6311" t="s">
        <v>45</v>
      </c>
    </row>
    <row r="6312" spans="1:18" x14ac:dyDescent="0.25">
      <c r="A6312" t="s">
        <v>17369</v>
      </c>
      <c r="B6312" s="3">
        <v>18</v>
      </c>
      <c r="C6312" s="3" t="str" cm="1">
        <f t="array" ref="C6312">_xlfn.IFS(B6312&lt;35,"Young",B6312&lt;60,"Middle",TRUE,"Senior")</f>
        <v>Young</v>
      </c>
      <c r="D6312" t="s">
        <v>16</v>
      </c>
      <c r="E6312" t="str">
        <f t="shared" si="196"/>
        <v>Young-Female</v>
      </c>
      <c r="F6312" t="s">
        <v>63</v>
      </c>
      <c r="G6312" t="s">
        <v>18</v>
      </c>
      <c r="H6312" s="1">
        <v>44256</v>
      </c>
      <c r="I6312" t="s">
        <v>17370</v>
      </c>
      <c r="J6312" t="s">
        <v>17371</v>
      </c>
      <c r="K6312" t="s">
        <v>57</v>
      </c>
      <c r="L6312">
        <v>28253.837390000001</v>
      </c>
      <c r="M6312">
        <v>258</v>
      </c>
      <c r="N6312" t="s">
        <v>43</v>
      </c>
      <c r="O6312" s="1">
        <v>44276</v>
      </c>
      <c r="P6312" s="3">
        <f t="shared" si="197"/>
        <v>20</v>
      </c>
      <c r="Q6312" t="s">
        <v>32</v>
      </c>
      <c r="R6312" t="s">
        <v>45</v>
      </c>
    </row>
    <row r="6313" spans="1:18" x14ac:dyDescent="0.25">
      <c r="A6313" t="s">
        <v>17372</v>
      </c>
      <c r="B6313" s="3">
        <v>33</v>
      </c>
      <c r="C6313" s="3" t="str" cm="1">
        <f t="array" ref="C6313">_xlfn.IFS(B6313&lt;35,"Young",B6313&lt;60,"Middle",TRUE,"Senior")</f>
        <v>Young</v>
      </c>
      <c r="D6313" t="s">
        <v>16</v>
      </c>
      <c r="E6313" t="str">
        <f t="shared" si="196"/>
        <v>Young-Female</v>
      </c>
      <c r="F6313" t="s">
        <v>17</v>
      </c>
      <c r="G6313" t="s">
        <v>28</v>
      </c>
      <c r="H6313" s="1">
        <v>43714</v>
      </c>
      <c r="I6313" t="s">
        <v>17373</v>
      </c>
      <c r="J6313" t="s">
        <v>10941</v>
      </c>
      <c r="K6313" t="s">
        <v>57</v>
      </c>
      <c r="L6313">
        <v>31847.499609999999</v>
      </c>
      <c r="M6313">
        <v>320</v>
      </c>
      <c r="N6313" t="s">
        <v>43</v>
      </c>
      <c r="O6313" s="1">
        <v>43736</v>
      </c>
      <c r="P6313" s="3">
        <f t="shared" si="197"/>
        <v>22</v>
      </c>
      <c r="Q6313" t="s">
        <v>23</v>
      </c>
      <c r="R6313" t="s">
        <v>45</v>
      </c>
    </row>
    <row r="6314" spans="1:18" x14ac:dyDescent="0.25">
      <c r="A6314" t="s">
        <v>12810</v>
      </c>
      <c r="B6314" s="3">
        <v>46</v>
      </c>
      <c r="C6314" s="3" t="str" cm="1">
        <f t="array" ref="C6314">_xlfn.IFS(B6314&lt;35,"Young",B6314&lt;60,"Middle",TRUE,"Senior")</f>
        <v>Middle</v>
      </c>
      <c r="D6314" t="s">
        <v>16</v>
      </c>
      <c r="E6314" t="str">
        <f t="shared" si="196"/>
        <v>Middle-Female</v>
      </c>
      <c r="F6314" t="s">
        <v>230</v>
      </c>
      <c r="G6314" t="s">
        <v>26592</v>
      </c>
      <c r="H6314" s="1">
        <v>44728</v>
      </c>
      <c r="I6314" t="s">
        <v>17374</v>
      </c>
      <c r="J6314" t="s">
        <v>17375</v>
      </c>
      <c r="K6314" t="s">
        <v>21</v>
      </c>
      <c r="L6314">
        <v>25934.636699999999</v>
      </c>
      <c r="M6314">
        <v>426</v>
      </c>
      <c r="N6314" t="s">
        <v>22</v>
      </c>
      <c r="O6314" s="1">
        <v>44741</v>
      </c>
      <c r="P6314" s="3">
        <f t="shared" si="197"/>
        <v>13</v>
      </c>
      <c r="Q6314" t="s">
        <v>85</v>
      </c>
      <c r="R6314" t="s">
        <v>33</v>
      </c>
    </row>
    <row r="6315" spans="1:18" x14ac:dyDescent="0.25">
      <c r="A6315" t="s">
        <v>17376</v>
      </c>
      <c r="B6315" s="3">
        <v>43</v>
      </c>
      <c r="C6315" s="3" t="str" cm="1">
        <f t="array" ref="C6315">_xlfn.IFS(B6315&lt;35,"Young",B6315&lt;60,"Middle",TRUE,"Senior")</f>
        <v>Middle</v>
      </c>
      <c r="D6315" t="s">
        <v>16</v>
      </c>
      <c r="E6315" t="str">
        <f t="shared" si="196"/>
        <v>Middle-Female</v>
      </c>
      <c r="F6315" t="s">
        <v>50</v>
      </c>
      <c r="G6315" t="s">
        <v>18</v>
      </c>
      <c r="H6315" s="1">
        <v>44656</v>
      </c>
      <c r="I6315" t="s">
        <v>17377</v>
      </c>
      <c r="J6315" t="s">
        <v>17378</v>
      </c>
      <c r="K6315" t="s">
        <v>21</v>
      </c>
      <c r="L6315">
        <v>29786.721539999999</v>
      </c>
      <c r="M6315">
        <v>172</v>
      </c>
      <c r="N6315" t="s">
        <v>43</v>
      </c>
      <c r="O6315" s="1">
        <v>44660</v>
      </c>
      <c r="P6315" s="3">
        <f t="shared" si="197"/>
        <v>4</v>
      </c>
      <c r="Q6315" t="s">
        <v>44</v>
      </c>
      <c r="R6315" t="s">
        <v>33</v>
      </c>
    </row>
    <row r="6316" spans="1:18" x14ac:dyDescent="0.25">
      <c r="A6316" t="s">
        <v>10039</v>
      </c>
      <c r="B6316" s="3">
        <v>60</v>
      </c>
      <c r="C6316" s="3" t="str" cm="1">
        <f t="array" ref="C6316">_xlfn.IFS(B6316&lt;35,"Young",B6316&lt;60,"Middle",TRUE,"Senior")</f>
        <v>Senior</v>
      </c>
      <c r="D6316" t="s">
        <v>26</v>
      </c>
      <c r="E6316" t="str">
        <f t="shared" si="196"/>
        <v>Senior-Male</v>
      </c>
      <c r="F6316" t="s">
        <v>230</v>
      </c>
      <c r="G6316" t="s">
        <v>70</v>
      </c>
      <c r="H6316" s="1">
        <v>43845</v>
      </c>
      <c r="I6316" t="s">
        <v>17379</v>
      </c>
      <c r="J6316" t="s">
        <v>17380</v>
      </c>
      <c r="K6316" t="s">
        <v>61</v>
      </c>
      <c r="L6316">
        <v>73128.007819999999</v>
      </c>
      <c r="M6316">
        <v>427</v>
      </c>
      <c r="N6316" t="s">
        <v>43</v>
      </c>
      <c r="O6316" s="1">
        <v>43848</v>
      </c>
      <c r="P6316" s="3">
        <f t="shared" si="197"/>
        <v>3</v>
      </c>
      <c r="Q6316" t="s">
        <v>32</v>
      </c>
      <c r="R6316" t="s">
        <v>33</v>
      </c>
    </row>
    <row r="6317" spans="1:18" x14ac:dyDescent="0.25">
      <c r="A6317" t="s">
        <v>17381</v>
      </c>
      <c r="B6317" s="3">
        <v>53</v>
      </c>
      <c r="C6317" s="3" t="str" cm="1">
        <f t="array" ref="C6317">_xlfn.IFS(B6317&lt;35,"Young",B6317&lt;60,"Middle",TRUE,"Senior")</f>
        <v>Middle</v>
      </c>
      <c r="D6317" t="s">
        <v>16</v>
      </c>
      <c r="E6317" t="str">
        <f t="shared" si="196"/>
        <v>Middle-Female</v>
      </c>
      <c r="F6317" t="s">
        <v>115</v>
      </c>
      <c r="G6317" t="s">
        <v>28</v>
      </c>
      <c r="H6317" s="1">
        <v>44390</v>
      </c>
      <c r="I6317" t="s">
        <v>17382</v>
      </c>
      <c r="J6317" t="s">
        <v>17383</v>
      </c>
      <c r="K6317" t="s">
        <v>57</v>
      </c>
      <c r="L6317">
        <v>28460.387999999999</v>
      </c>
      <c r="M6317">
        <v>261</v>
      </c>
      <c r="N6317" t="s">
        <v>43</v>
      </c>
      <c r="O6317" s="1">
        <v>44410</v>
      </c>
      <c r="P6317" s="3">
        <f t="shared" si="197"/>
        <v>20</v>
      </c>
      <c r="Q6317" t="s">
        <v>85</v>
      </c>
      <c r="R6317" t="s">
        <v>33</v>
      </c>
    </row>
    <row r="6318" spans="1:18" x14ac:dyDescent="0.25">
      <c r="A6318" t="s">
        <v>17384</v>
      </c>
      <c r="B6318" s="3">
        <v>66</v>
      </c>
      <c r="C6318" s="3" t="str" cm="1">
        <f t="array" ref="C6318">_xlfn.IFS(B6318&lt;35,"Young",B6318&lt;60,"Middle",TRUE,"Senior")</f>
        <v>Senior</v>
      </c>
      <c r="D6318" t="s">
        <v>16</v>
      </c>
      <c r="E6318" t="str">
        <f t="shared" si="196"/>
        <v>Senior-Female</v>
      </c>
      <c r="F6318" t="s">
        <v>115</v>
      </c>
      <c r="G6318" t="s">
        <v>36</v>
      </c>
      <c r="H6318" s="1">
        <v>44507</v>
      </c>
      <c r="I6318" t="s">
        <v>14974</v>
      </c>
      <c r="J6318" t="s">
        <v>17385</v>
      </c>
      <c r="K6318" t="s">
        <v>21</v>
      </c>
      <c r="L6318">
        <v>1307.0460619999999</v>
      </c>
      <c r="M6318">
        <v>466</v>
      </c>
      <c r="N6318" t="s">
        <v>22</v>
      </c>
      <c r="O6318" s="1">
        <v>44525</v>
      </c>
      <c r="P6318" s="3">
        <f t="shared" si="197"/>
        <v>18</v>
      </c>
      <c r="Q6318" t="s">
        <v>85</v>
      </c>
      <c r="R6318" t="s">
        <v>24</v>
      </c>
    </row>
    <row r="6319" spans="1:18" x14ac:dyDescent="0.25">
      <c r="A6319" t="s">
        <v>17386</v>
      </c>
      <c r="B6319" s="3">
        <v>52</v>
      </c>
      <c r="C6319" s="3" t="str" cm="1">
        <f t="array" ref="C6319">_xlfn.IFS(B6319&lt;35,"Young",B6319&lt;60,"Middle",TRUE,"Senior")</f>
        <v>Middle</v>
      </c>
      <c r="D6319" t="s">
        <v>26</v>
      </c>
      <c r="E6319" t="str">
        <f t="shared" si="196"/>
        <v>Middle-Male</v>
      </c>
      <c r="F6319" t="s">
        <v>27</v>
      </c>
      <c r="G6319" t="s">
        <v>18</v>
      </c>
      <c r="H6319" s="1">
        <v>43997</v>
      </c>
      <c r="I6319" t="s">
        <v>17387</v>
      </c>
      <c r="J6319" t="s">
        <v>17388</v>
      </c>
      <c r="K6319" t="s">
        <v>57</v>
      </c>
      <c r="L6319">
        <v>10993.2783</v>
      </c>
      <c r="M6319">
        <v>301</v>
      </c>
      <c r="N6319" t="s">
        <v>43</v>
      </c>
      <c r="O6319" s="1">
        <v>43999</v>
      </c>
      <c r="P6319" s="3">
        <f t="shared" si="197"/>
        <v>2</v>
      </c>
      <c r="Q6319" t="s">
        <v>44</v>
      </c>
      <c r="R6319" t="s">
        <v>24</v>
      </c>
    </row>
    <row r="6320" spans="1:18" x14ac:dyDescent="0.25">
      <c r="A6320" t="s">
        <v>17389</v>
      </c>
      <c r="B6320" s="3">
        <v>83</v>
      </c>
      <c r="C6320" s="3" t="str" cm="1">
        <f t="array" ref="C6320">_xlfn.IFS(B6320&lt;35,"Young",B6320&lt;60,"Middle",TRUE,"Senior")</f>
        <v>Senior</v>
      </c>
      <c r="D6320" t="s">
        <v>16</v>
      </c>
      <c r="E6320" t="str">
        <f t="shared" si="196"/>
        <v>Senior-Female</v>
      </c>
      <c r="F6320" t="s">
        <v>50</v>
      </c>
      <c r="G6320" t="s">
        <v>70</v>
      </c>
      <c r="H6320" s="1">
        <v>44606</v>
      </c>
      <c r="I6320" t="s">
        <v>17390</v>
      </c>
      <c r="J6320" t="s">
        <v>831</v>
      </c>
      <c r="K6320" t="s">
        <v>31</v>
      </c>
      <c r="L6320">
        <v>62090.551030000002</v>
      </c>
      <c r="M6320">
        <v>418</v>
      </c>
      <c r="N6320" t="s">
        <v>39</v>
      </c>
      <c r="O6320" s="1">
        <v>44620</v>
      </c>
      <c r="P6320" s="3">
        <f t="shared" si="197"/>
        <v>14</v>
      </c>
      <c r="Q6320" t="s">
        <v>44</v>
      </c>
      <c r="R6320" t="s">
        <v>24</v>
      </c>
    </row>
    <row r="6321" spans="1:18" x14ac:dyDescent="0.25">
      <c r="A6321" t="s">
        <v>17391</v>
      </c>
      <c r="B6321" s="3">
        <v>38</v>
      </c>
      <c r="C6321" s="3" t="str" cm="1">
        <f t="array" ref="C6321">_xlfn.IFS(B6321&lt;35,"Young",B6321&lt;60,"Middle",TRUE,"Senior")</f>
        <v>Middle</v>
      </c>
      <c r="D6321" t="s">
        <v>26</v>
      </c>
      <c r="E6321" t="str">
        <f t="shared" si="196"/>
        <v>Middle-Male</v>
      </c>
      <c r="F6321" t="s">
        <v>50</v>
      </c>
      <c r="G6321" t="s">
        <v>28</v>
      </c>
      <c r="H6321" s="1">
        <v>43904</v>
      </c>
      <c r="I6321" t="s">
        <v>17392</v>
      </c>
      <c r="J6321" t="s">
        <v>17393</v>
      </c>
      <c r="K6321" t="s">
        <v>31</v>
      </c>
      <c r="L6321">
        <v>14229.654119999999</v>
      </c>
      <c r="M6321">
        <v>472</v>
      </c>
      <c r="N6321" t="s">
        <v>43</v>
      </c>
      <c r="O6321" s="1">
        <v>43905</v>
      </c>
      <c r="P6321" s="3">
        <f t="shared" si="197"/>
        <v>1</v>
      </c>
      <c r="Q6321" t="s">
        <v>23</v>
      </c>
      <c r="R6321" t="s">
        <v>24</v>
      </c>
    </row>
    <row r="6322" spans="1:18" x14ac:dyDescent="0.25">
      <c r="A6322" t="s">
        <v>17394</v>
      </c>
      <c r="B6322" s="3">
        <v>46</v>
      </c>
      <c r="C6322" s="3" t="str" cm="1">
        <f t="array" ref="C6322">_xlfn.IFS(B6322&lt;35,"Young",B6322&lt;60,"Middle",TRUE,"Senior")</f>
        <v>Middle</v>
      </c>
      <c r="D6322" t="s">
        <v>16</v>
      </c>
      <c r="E6322" t="str">
        <f t="shared" si="196"/>
        <v>Middle-Female</v>
      </c>
      <c r="F6322" t="s">
        <v>230</v>
      </c>
      <c r="G6322" t="s">
        <v>28</v>
      </c>
      <c r="H6322" s="1">
        <v>44836</v>
      </c>
      <c r="I6322" t="s">
        <v>17395</v>
      </c>
      <c r="J6322" t="s">
        <v>17396</v>
      </c>
      <c r="K6322" t="s">
        <v>61</v>
      </c>
      <c r="L6322">
        <v>20856.96616</v>
      </c>
      <c r="M6322">
        <v>379</v>
      </c>
      <c r="N6322" t="s">
        <v>43</v>
      </c>
      <c r="O6322" s="1">
        <v>44843</v>
      </c>
      <c r="P6322" s="3">
        <f t="shared" si="197"/>
        <v>7</v>
      </c>
      <c r="Q6322" t="s">
        <v>49</v>
      </c>
      <c r="R6322" t="s">
        <v>24</v>
      </c>
    </row>
    <row r="6323" spans="1:18" x14ac:dyDescent="0.25">
      <c r="A6323" t="s">
        <v>17397</v>
      </c>
      <c r="B6323" s="3">
        <v>55</v>
      </c>
      <c r="C6323" s="3" t="str" cm="1">
        <f t="array" ref="C6323">_xlfn.IFS(B6323&lt;35,"Young",B6323&lt;60,"Middle",TRUE,"Senior")</f>
        <v>Middle</v>
      </c>
      <c r="D6323" t="s">
        <v>16</v>
      </c>
      <c r="E6323" t="str">
        <f t="shared" si="196"/>
        <v>Middle-Female</v>
      </c>
      <c r="F6323" t="s">
        <v>27</v>
      </c>
      <c r="G6323" t="s">
        <v>70</v>
      </c>
      <c r="H6323" s="1">
        <v>45117</v>
      </c>
      <c r="I6323" t="s">
        <v>17398</v>
      </c>
      <c r="J6323" t="s">
        <v>17399</v>
      </c>
      <c r="K6323" t="s">
        <v>57</v>
      </c>
      <c r="L6323">
        <v>15041.54441</v>
      </c>
      <c r="M6323">
        <v>254</v>
      </c>
      <c r="N6323" t="s">
        <v>22</v>
      </c>
      <c r="O6323" s="1">
        <v>45120</v>
      </c>
      <c r="P6323" s="3">
        <f t="shared" si="197"/>
        <v>3</v>
      </c>
      <c r="Q6323" t="s">
        <v>32</v>
      </c>
      <c r="R6323" t="s">
        <v>33</v>
      </c>
    </row>
    <row r="6324" spans="1:18" x14ac:dyDescent="0.25">
      <c r="A6324" t="s">
        <v>17400</v>
      </c>
      <c r="B6324" s="3">
        <v>20</v>
      </c>
      <c r="C6324" s="3" t="str" cm="1">
        <f t="array" ref="C6324">_xlfn.IFS(B6324&lt;35,"Young",B6324&lt;60,"Middle",TRUE,"Senior")</f>
        <v>Young</v>
      </c>
      <c r="D6324" t="s">
        <v>26</v>
      </c>
      <c r="E6324" t="str">
        <f t="shared" si="196"/>
        <v>Young-Male</v>
      </c>
      <c r="F6324" t="s">
        <v>115</v>
      </c>
      <c r="G6324" t="s">
        <v>26593</v>
      </c>
      <c r="H6324" s="1">
        <v>43825</v>
      </c>
      <c r="I6324" t="s">
        <v>17401</v>
      </c>
      <c r="J6324" t="s">
        <v>17402</v>
      </c>
      <c r="K6324" t="s">
        <v>57</v>
      </c>
      <c r="L6324">
        <v>19117.322789999998</v>
      </c>
      <c r="M6324">
        <v>350</v>
      </c>
      <c r="N6324" t="s">
        <v>43</v>
      </c>
      <c r="O6324" s="1">
        <v>43841</v>
      </c>
      <c r="P6324" s="3">
        <f t="shared" si="197"/>
        <v>16</v>
      </c>
      <c r="Q6324" t="s">
        <v>23</v>
      </c>
      <c r="R6324" t="s">
        <v>33</v>
      </c>
    </row>
    <row r="6325" spans="1:18" x14ac:dyDescent="0.25">
      <c r="A6325" t="s">
        <v>17403</v>
      </c>
      <c r="B6325" s="3">
        <v>18</v>
      </c>
      <c r="C6325" s="3" t="str" cm="1">
        <f t="array" ref="C6325">_xlfn.IFS(B6325&lt;35,"Young",B6325&lt;60,"Middle",TRUE,"Senior")</f>
        <v>Young</v>
      </c>
      <c r="D6325" t="s">
        <v>26</v>
      </c>
      <c r="E6325" t="str">
        <f t="shared" si="196"/>
        <v>Young-Male</v>
      </c>
      <c r="F6325" t="s">
        <v>90</v>
      </c>
      <c r="G6325" t="s">
        <v>26592</v>
      </c>
      <c r="H6325" s="1">
        <v>45047</v>
      </c>
      <c r="I6325" t="s">
        <v>17404</v>
      </c>
      <c r="J6325" t="s">
        <v>17405</v>
      </c>
      <c r="K6325" t="s">
        <v>53</v>
      </c>
      <c r="L6325">
        <v>37174.486669999998</v>
      </c>
      <c r="M6325">
        <v>489</v>
      </c>
      <c r="N6325" t="s">
        <v>22</v>
      </c>
      <c r="O6325" s="1">
        <v>45053</v>
      </c>
      <c r="P6325" s="3">
        <f t="shared" si="197"/>
        <v>6</v>
      </c>
      <c r="Q6325" t="s">
        <v>32</v>
      </c>
      <c r="R6325" t="s">
        <v>24</v>
      </c>
    </row>
    <row r="6326" spans="1:18" x14ac:dyDescent="0.25">
      <c r="A6326" t="s">
        <v>17406</v>
      </c>
      <c r="B6326" s="3">
        <v>55</v>
      </c>
      <c r="C6326" s="3" t="str" cm="1">
        <f t="array" ref="C6326">_xlfn.IFS(B6326&lt;35,"Young",B6326&lt;60,"Middle",TRUE,"Senior")</f>
        <v>Middle</v>
      </c>
      <c r="D6326" t="s">
        <v>26</v>
      </c>
      <c r="E6326" t="str">
        <f t="shared" si="196"/>
        <v>Middle-Male</v>
      </c>
      <c r="F6326" t="s">
        <v>27</v>
      </c>
      <c r="G6326" t="s">
        <v>36</v>
      </c>
      <c r="H6326" s="1">
        <v>44523</v>
      </c>
      <c r="I6326" t="s">
        <v>17407</v>
      </c>
      <c r="J6326" t="s">
        <v>4818</v>
      </c>
      <c r="K6326" t="s">
        <v>31</v>
      </c>
      <c r="L6326">
        <v>20511.73747</v>
      </c>
      <c r="M6326">
        <v>332</v>
      </c>
      <c r="N6326" t="s">
        <v>22</v>
      </c>
      <c r="O6326" s="1">
        <v>44525</v>
      </c>
      <c r="P6326" s="3">
        <f t="shared" si="197"/>
        <v>2</v>
      </c>
      <c r="Q6326" t="s">
        <v>32</v>
      </c>
      <c r="R6326" t="s">
        <v>45</v>
      </c>
    </row>
    <row r="6327" spans="1:18" x14ac:dyDescent="0.25">
      <c r="A6327" t="s">
        <v>17408</v>
      </c>
      <c r="B6327" s="3">
        <v>76</v>
      </c>
      <c r="C6327" s="3" t="str" cm="1">
        <f t="array" ref="C6327">_xlfn.IFS(B6327&lt;35,"Young",B6327&lt;60,"Middle",TRUE,"Senior")</f>
        <v>Senior</v>
      </c>
      <c r="D6327" t="s">
        <v>16</v>
      </c>
      <c r="E6327" t="str">
        <f t="shared" si="196"/>
        <v>Senior-Female</v>
      </c>
      <c r="F6327" t="s">
        <v>115</v>
      </c>
      <c r="G6327" t="s">
        <v>28</v>
      </c>
      <c r="H6327" s="1">
        <v>43487</v>
      </c>
      <c r="I6327" t="s">
        <v>17409</v>
      </c>
      <c r="J6327" t="s">
        <v>4653</v>
      </c>
      <c r="K6327" t="s">
        <v>53</v>
      </c>
      <c r="L6327">
        <v>10805.813560000001</v>
      </c>
      <c r="M6327">
        <v>134</v>
      </c>
      <c r="N6327" t="s">
        <v>43</v>
      </c>
      <c r="O6327" s="1">
        <v>43517</v>
      </c>
      <c r="P6327" s="3">
        <f t="shared" si="197"/>
        <v>30</v>
      </c>
      <c r="Q6327" t="s">
        <v>44</v>
      </c>
      <c r="R6327" t="s">
        <v>33</v>
      </c>
    </row>
    <row r="6328" spans="1:18" x14ac:dyDescent="0.25">
      <c r="A6328" t="s">
        <v>17410</v>
      </c>
      <c r="B6328" s="3">
        <v>23</v>
      </c>
      <c r="C6328" s="3" t="str" cm="1">
        <f t="array" ref="C6328">_xlfn.IFS(B6328&lt;35,"Young",B6328&lt;60,"Middle",TRUE,"Senior")</f>
        <v>Young</v>
      </c>
      <c r="D6328" t="s">
        <v>16</v>
      </c>
      <c r="E6328" t="str">
        <f t="shared" si="196"/>
        <v>Young-Female</v>
      </c>
      <c r="F6328" t="s">
        <v>50</v>
      </c>
      <c r="G6328" t="s">
        <v>28</v>
      </c>
      <c r="H6328" s="1">
        <v>43746</v>
      </c>
      <c r="I6328" t="s">
        <v>4269</v>
      </c>
      <c r="J6328" t="s">
        <v>17411</v>
      </c>
      <c r="K6328" t="s">
        <v>61</v>
      </c>
      <c r="L6328">
        <v>25714.309590000001</v>
      </c>
      <c r="M6328">
        <v>193</v>
      </c>
      <c r="N6328" t="s">
        <v>43</v>
      </c>
      <c r="O6328" s="1">
        <v>43762</v>
      </c>
      <c r="P6328" s="3">
        <f t="shared" si="197"/>
        <v>16</v>
      </c>
      <c r="Q6328" t="s">
        <v>32</v>
      </c>
      <c r="R6328" t="s">
        <v>45</v>
      </c>
    </row>
    <row r="6329" spans="1:18" x14ac:dyDescent="0.25">
      <c r="A6329" t="s">
        <v>17412</v>
      </c>
      <c r="B6329" s="3">
        <v>85</v>
      </c>
      <c r="C6329" s="3" t="str" cm="1">
        <f t="array" ref="C6329">_xlfn.IFS(B6329&lt;35,"Young",B6329&lt;60,"Middle",TRUE,"Senior")</f>
        <v>Senior</v>
      </c>
      <c r="D6329" t="s">
        <v>16</v>
      </c>
      <c r="E6329" t="str">
        <f t="shared" si="196"/>
        <v>Senior-Female</v>
      </c>
      <c r="F6329" t="s">
        <v>63</v>
      </c>
      <c r="G6329" t="s">
        <v>36</v>
      </c>
      <c r="H6329" s="1">
        <v>44774</v>
      </c>
      <c r="I6329" t="s">
        <v>17413</v>
      </c>
      <c r="J6329" t="s">
        <v>17414</v>
      </c>
      <c r="K6329" t="s">
        <v>21</v>
      </c>
      <c r="L6329">
        <v>7129.5406999999996</v>
      </c>
      <c r="M6329">
        <v>286</v>
      </c>
      <c r="N6329" t="s">
        <v>22</v>
      </c>
      <c r="O6329" s="1">
        <v>44790</v>
      </c>
      <c r="P6329" s="3">
        <f t="shared" si="197"/>
        <v>16</v>
      </c>
      <c r="Q6329" t="s">
        <v>85</v>
      </c>
      <c r="R6329" t="s">
        <v>24</v>
      </c>
    </row>
    <row r="6330" spans="1:18" x14ac:dyDescent="0.25">
      <c r="A6330" t="s">
        <v>17415</v>
      </c>
      <c r="B6330" s="3">
        <v>57</v>
      </c>
      <c r="C6330" s="3" t="str" cm="1">
        <f t="array" ref="C6330">_xlfn.IFS(B6330&lt;35,"Young",B6330&lt;60,"Middle",TRUE,"Senior")</f>
        <v>Middle</v>
      </c>
      <c r="D6330" t="s">
        <v>16</v>
      </c>
      <c r="E6330" t="str">
        <f t="shared" si="196"/>
        <v>Middle-Female</v>
      </c>
      <c r="F6330" t="s">
        <v>230</v>
      </c>
      <c r="G6330" t="s">
        <v>36</v>
      </c>
      <c r="H6330" s="1">
        <v>44188</v>
      </c>
      <c r="I6330" t="s">
        <v>17416</v>
      </c>
      <c r="J6330" t="s">
        <v>17417</v>
      </c>
      <c r="K6330" t="s">
        <v>57</v>
      </c>
      <c r="L6330">
        <v>2560.089391</v>
      </c>
      <c r="M6330">
        <v>373</v>
      </c>
      <c r="N6330" t="s">
        <v>22</v>
      </c>
      <c r="O6330" s="1">
        <v>44189</v>
      </c>
      <c r="P6330" s="3">
        <f t="shared" si="197"/>
        <v>1</v>
      </c>
      <c r="Q6330" t="s">
        <v>23</v>
      </c>
      <c r="R6330" t="s">
        <v>24</v>
      </c>
    </row>
    <row r="6331" spans="1:18" x14ac:dyDescent="0.25">
      <c r="A6331" t="s">
        <v>17418</v>
      </c>
      <c r="B6331" s="3">
        <v>68</v>
      </c>
      <c r="C6331" s="3" t="str" cm="1">
        <f t="array" ref="C6331">_xlfn.IFS(B6331&lt;35,"Young",B6331&lt;60,"Middle",TRUE,"Senior")</f>
        <v>Senior</v>
      </c>
      <c r="D6331" t="s">
        <v>16</v>
      </c>
      <c r="E6331" t="str">
        <f t="shared" si="196"/>
        <v>Senior-Female</v>
      </c>
      <c r="F6331" t="s">
        <v>115</v>
      </c>
      <c r="G6331" t="s">
        <v>26592</v>
      </c>
      <c r="H6331" s="1">
        <v>44978</v>
      </c>
      <c r="I6331" t="s">
        <v>17419</v>
      </c>
      <c r="J6331" t="s">
        <v>17420</v>
      </c>
      <c r="K6331" t="s">
        <v>21</v>
      </c>
      <c r="L6331">
        <v>28740.895830000001</v>
      </c>
      <c r="M6331">
        <v>168</v>
      </c>
      <c r="N6331" t="s">
        <v>43</v>
      </c>
      <c r="O6331" s="1">
        <v>45007</v>
      </c>
      <c r="P6331" s="3">
        <f t="shared" si="197"/>
        <v>29</v>
      </c>
      <c r="Q6331" t="s">
        <v>85</v>
      </c>
      <c r="R6331" t="s">
        <v>45</v>
      </c>
    </row>
    <row r="6332" spans="1:18" x14ac:dyDescent="0.25">
      <c r="A6332" t="s">
        <v>17421</v>
      </c>
      <c r="B6332" s="3">
        <v>78</v>
      </c>
      <c r="C6332" s="3" t="str" cm="1">
        <f t="array" ref="C6332">_xlfn.IFS(B6332&lt;35,"Young",B6332&lt;60,"Middle",TRUE,"Senior")</f>
        <v>Senior</v>
      </c>
      <c r="D6332" t="s">
        <v>16</v>
      </c>
      <c r="E6332" t="str">
        <f t="shared" si="196"/>
        <v>Senior-Female</v>
      </c>
      <c r="F6332" t="s">
        <v>50</v>
      </c>
      <c r="G6332" t="s">
        <v>36</v>
      </c>
      <c r="H6332" s="1">
        <v>44860</v>
      </c>
      <c r="I6332" t="s">
        <v>3855</v>
      </c>
      <c r="J6332" t="s">
        <v>17422</v>
      </c>
      <c r="K6332" t="s">
        <v>31</v>
      </c>
      <c r="L6332">
        <v>21937.141250000001</v>
      </c>
      <c r="M6332">
        <v>274</v>
      </c>
      <c r="N6332" t="s">
        <v>22</v>
      </c>
      <c r="O6332" s="1">
        <v>44881</v>
      </c>
      <c r="P6332" s="3">
        <f t="shared" si="197"/>
        <v>21</v>
      </c>
      <c r="Q6332" t="s">
        <v>49</v>
      </c>
      <c r="R6332" t="s">
        <v>24</v>
      </c>
    </row>
    <row r="6333" spans="1:18" x14ac:dyDescent="0.25">
      <c r="A6333" t="s">
        <v>17423</v>
      </c>
      <c r="B6333" s="3">
        <v>83</v>
      </c>
      <c r="C6333" s="3" t="str" cm="1">
        <f t="array" ref="C6333">_xlfn.IFS(B6333&lt;35,"Young",B6333&lt;60,"Middle",TRUE,"Senior")</f>
        <v>Senior</v>
      </c>
      <c r="D6333" t="s">
        <v>16</v>
      </c>
      <c r="E6333" t="str">
        <f t="shared" si="196"/>
        <v>Senior-Female</v>
      </c>
      <c r="F6333" t="s">
        <v>230</v>
      </c>
      <c r="G6333" t="s">
        <v>18</v>
      </c>
      <c r="H6333" s="1">
        <v>44082</v>
      </c>
      <c r="I6333" t="s">
        <v>17424</v>
      </c>
      <c r="J6333" t="s">
        <v>17425</v>
      </c>
      <c r="K6333" t="s">
        <v>57</v>
      </c>
      <c r="L6333">
        <v>23285.045559999999</v>
      </c>
      <c r="M6333">
        <v>313</v>
      </c>
      <c r="N6333" t="s">
        <v>43</v>
      </c>
      <c r="O6333" s="1">
        <v>44087</v>
      </c>
      <c r="P6333" s="3">
        <f t="shared" si="197"/>
        <v>5</v>
      </c>
      <c r="Q6333" t="s">
        <v>49</v>
      </c>
      <c r="R6333" t="s">
        <v>33</v>
      </c>
    </row>
    <row r="6334" spans="1:18" x14ac:dyDescent="0.25">
      <c r="A6334" t="s">
        <v>17426</v>
      </c>
      <c r="B6334" s="3">
        <v>24</v>
      </c>
      <c r="C6334" s="3" t="str" cm="1">
        <f t="array" ref="C6334">_xlfn.IFS(B6334&lt;35,"Young",B6334&lt;60,"Middle",TRUE,"Senior")</f>
        <v>Young</v>
      </c>
      <c r="D6334" t="s">
        <v>16</v>
      </c>
      <c r="E6334" t="str">
        <f t="shared" si="196"/>
        <v>Young-Female</v>
      </c>
      <c r="F6334" t="s">
        <v>90</v>
      </c>
      <c r="G6334" t="s">
        <v>36</v>
      </c>
      <c r="H6334" s="1">
        <v>44426</v>
      </c>
      <c r="I6334" t="s">
        <v>17427</v>
      </c>
      <c r="J6334" t="s">
        <v>17428</v>
      </c>
      <c r="K6334" t="s">
        <v>57</v>
      </c>
      <c r="L6334">
        <v>1251.458879</v>
      </c>
      <c r="M6334">
        <v>421</v>
      </c>
      <c r="N6334" t="s">
        <v>22</v>
      </c>
      <c r="O6334" s="1">
        <v>44430</v>
      </c>
      <c r="P6334" s="3">
        <f t="shared" si="197"/>
        <v>4</v>
      </c>
      <c r="Q6334" t="s">
        <v>44</v>
      </c>
      <c r="R6334" t="s">
        <v>45</v>
      </c>
    </row>
    <row r="6335" spans="1:18" x14ac:dyDescent="0.25">
      <c r="A6335" t="s">
        <v>17429</v>
      </c>
      <c r="B6335" s="3">
        <v>64</v>
      </c>
      <c r="C6335" s="3" t="str" cm="1">
        <f t="array" ref="C6335">_xlfn.IFS(B6335&lt;35,"Young",B6335&lt;60,"Middle",TRUE,"Senior")</f>
        <v>Senior</v>
      </c>
      <c r="D6335" t="s">
        <v>26</v>
      </c>
      <c r="E6335" t="str">
        <f t="shared" si="196"/>
        <v>Senior-Male</v>
      </c>
      <c r="F6335" t="s">
        <v>90</v>
      </c>
      <c r="G6335" t="s">
        <v>36</v>
      </c>
      <c r="H6335" s="1">
        <v>44655</v>
      </c>
      <c r="I6335" t="s">
        <v>17430</v>
      </c>
      <c r="J6335" t="s">
        <v>7890</v>
      </c>
      <c r="K6335" t="s">
        <v>31</v>
      </c>
      <c r="L6335">
        <v>13820.619259999999</v>
      </c>
      <c r="M6335">
        <v>336</v>
      </c>
      <c r="N6335" t="s">
        <v>22</v>
      </c>
      <c r="O6335" s="1">
        <v>44657</v>
      </c>
      <c r="P6335" s="3">
        <f t="shared" si="197"/>
        <v>2</v>
      </c>
      <c r="Q6335" t="s">
        <v>85</v>
      </c>
      <c r="R6335" t="s">
        <v>33</v>
      </c>
    </row>
    <row r="6336" spans="1:18" x14ac:dyDescent="0.25">
      <c r="A6336" t="s">
        <v>17431</v>
      </c>
      <c r="B6336" s="3">
        <v>23</v>
      </c>
      <c r="C6336" s="3" t="str" cm="1">
        <f t="array" ref="C6336">_xlfn.IFS(B6336&lt;35,"Young",B6336&lt;60,"Middle",TRUE,"Senior")</f>
        <v>Young</v>
      </c>
      <c r="D6336" t="s">
        <v>16</v>
      </c>
      <c r="E6336" t="str">
        <f t="shared" si="196"/>
        <v>Young-Female</v>
      </c>
      <c r="F6336" t="s">
        <v>63</v>
      </c>
      <c r="G6336" t="s">
        <v>28</v>
      </c>
      <c r="H6336" s="1">
        <v>43540</v>
      </c>
      <c r="I6336" t="s">
        <v>17432</v>
      </c>
      <c r="J6336" t="s">
        <v>17433</v>
      </c>
      <c r="K6336" t="s">
        <v>31</v>
      </c>
      <c r="L6336">
        <v>3729.417371</v>
      </c>
      <c r="M6336">
        <v>338</v>
      </c>
      <c r="N6336" t="s">
        <v>43</v>
      </c>
      <c r="O6336" s="1">
        <v>43553</v>
      </c>
      <c r="P6336" s="3">
        <f t="shared" si="197"/>
        <v>13</v>
      </c>
      <c r="Q6336" t="s">
        <v>32</v>
      </c>
      <c r="R6336" t="s">
        <v>33</v>
      </c>
    </row>
    <row r="6337" spans="1:18" x14ac:dyDescent="0.25">
      <c r="A6337" t="s">
        <v>17434</v>
      </c>
      <c r="B6337" s="3">
        <v>23</v>
      </c>
      <c r="C6337" s="3" t="str" cm="1">
        <f t="array" ref="C6337">_xlfn.IFS(B6337&lt;35,"Young",B6337&lt;60,"Middle",TRUE,"Senior")</f>
        <v>Young</v>
      </c>
      <c r="D6337" t="s">
        <v>16</v>
      </c>
      <c r="E6337" t="str">
        <f t="shared" si="196"/>
        <v>Young-Female</v>
      </c>
      <c r="F6337" t="s">
        <v>90</v>
      </c>
      <c r="G6337" t="s">
        <v>70</v>
      </c>
      <c r="H6337" s="1">
        <v>44634</v>
      </c>
      <c r="I6337" t="s">
        <v>17435</v>
      </c>
      <c r="J6337" t="s">
        <v>17436</v>
      </c>
      <c r="K6337" t="s">
        <v>61</v>
      </c>
      <c r="L6337">
        <v>29766.803380000001</v>
      </c>
      <c r="M6337">
        <v>110</v>
      </c>
      <c r="N6337" t="s">
        <v>39</v>
      </c>
      <c r="O6337" s="1">
        <v>44642</v>
      </c>
      <c r="P6337" s="3">
        <f t="shared" si="197"/>
        <v>8</v>
      </c>
      <c r="Q6337" t="s">
        <v>23</v>
      </c>
      <c r="R6337" t="s">
        <v>33</v>
      </c>
    </row>
    <row r="6338" spans="1:18" x14ac:dyDescent="0.25">
      <c r="A6338" t="s">
        <v>17437</v>
      </c>
      <c r="B6338" s="3">
        <v>62</v>
      </c>
      <c r="C6338" s="3" t="str" cm="1">
        <f t="array" ref="C6338">_xlfn.IFS(B6338&lt;35,"Young",B6338&lt;60,"Middle",TRUE,"Senior")</f>
        <v>Senior</v>
      </c>
      <c r="D6338" t="s">
        <v>16</v>
      </c>
      <c r="E6338" t="str">
        <f t="shared" si="196"/>
        <v>Senior-Female</v>
      </c>
      <c r="F6338" t="s">
        <v>230</v>
      </c>
      <c r="G6338" t="s">
        <v>18</v>
      </c>
      <c r="H6338" s="1">
        <v>44971</v>
      </c>
      <c r="I6338" t="s">
        <v>17438</v>
      </c>
      <c r="J6338" t="s">
        <v>17439</v>
      </c>
      <c r="K6338" t="s">
        <v>53</v>
      </c>
      <c r="L6338">
        <v>34625.60961</v>
      </c>
      <c r="M6338">
        <v>220</v>
      </c>
      <c r="N6338" t="s">
        <v>43</v>
      </c>
      <c r="O6338" s="1">
        <v>44978</v>
      </c>
      <c r="P6338" s="3">
        <f t="shared" si="197"/>
        <v>7</v>
      </c>
      <c r="Q6338" t="s">
        <v>85</v>
      </c>
      <c r="R6338" t="s">
        <v>33</v>
      </c>
    </row>
    <row r="6339" spans="1:18" x14ac:dyDescent="0.25">
      <c r="A6339" t="s">
        <v>17440</v>
      </c>
      <c r="B6339" s="3">
        <v>73</v>
      </c>
      <c r="C6339" s="3" t="str" cm="1">
        <f t="array" ref="C6339">_xlfn.IFS(B6339&lt;35,"Young",B6339&lt;60,"Middle",TRUE,"Senior")</f>
        <v>Senior</v>
      </c>
      <c r="D6339" t="s">
        <v>26</v>
      </c>
      <c r="E6339" t="str">
        <f t="shared" ref="E6339:E6402" si="198">C6339 &amp; "-" &amp; D6339</f>
        <v>Senior-Male</v>
      </c>
      <c r="F6339" t="s">
        <v>17</v>
      </c>
      <c r="G6339" t="s">
        <v>18</v>
      </c>
      <c r="H6339" s="1">
        <v>44019</v>
      </c>
      <c r="I6339" t="s">
        <v>486</v>
      </c>
      <c r="J6339" t="s">
        <v>17441</v>
      </c>
      <c r="K6339" t="s">
        <v>53</v>
      </c>
      <c r="L6339">
        <v>38403.003830000001</v>
      </c>
      <c r="M6339">
        <v>187</v>
      </c>
      <c r="N6339" t="s">
        <v>43</v>
      </c>
      <c r="O6339" s="1">
        <v>44036</v>
      </c>
      <c r="P6339" s="3">
        <f t="shared" ref="P6339:P6402" si="199">O6339-H6339</f>
        <v>17</v>
      </c>
      <c r="Q6339" t="s">
        <v>49</v>
      </c>
      <c r="R6339" t="s">
        <v>33</v>
      </c>
    </row>
    <row r="6340" spans="1:18" x14ac:dyDescent="0.25">
      <c r="A6340" t="s">
        <v>17442</v>
      </c>
      <c r="B6340" s="3">
        <v>34</v>
      </c>
      <c r="C6340" s="3" t="str" cm="1">
        <f t="array" ref="C6340">_xlfn.IFS(B6340&lt;35,"Young",B6340&lt;60,"Middle",TRUE,"Senior")</f>
        <v>Young</v>
      </c>
      <c r="D6340" t="s">
        <v>16</v>
      </c>
      <c r="E6340" t="str">
        <f t="shared" si="198"/>
        <v>Young-Female</v>
      </c>
      <c r="F6340" t="s">
        <v>230</v>
      </c>
      <c r="G6340" t="s">
        <v>28</v>
      </c>
      <c r="H6340" s="1">
        <v>43411</v>
      </c>
      <c r="I6340" t="s">
        <v>17443</v>
      </c>
      <c r="J6340" t="s">
        <v>11960</v>
      </c>
      <c r="K6340" t="s">
        <v>31</v>
      </c>
      <c r="L6340">
        <v>15318.840840000001</v>
      </c>
      <c r="M6340">
        <v>162</v>
      </c>
      <c r="N6340" t="s">
        <v>43</v>
      </c>
      <c r="O6340" s="1">
        <v>43426</v>
      </c>
      <c r="P6340" s="3">
        <f t="shared" si="199"/>
        <v>15</v>
      </c>
      <c r="Q6340" t="s">
        <v>23</v>
      </c>
      <c r="R6340" t="s">
        <v>45</v>
      </c>
    </row>
    <row r="6341" spans="1:18" x14ac:dyDescent="0.25">
      <c r="A6341" t="s">
        <v>17444</v>
      </c>
      <c r="B6341" s="3">
        <v>19</v>
      </c>
      <c r="C6341" s="3" t="str" cm="1">
        <f t="array" ref="C6341">_xlfn.IFS(B6341&lt;35,"Young",B6341&lt;60,"Middle",TRUE,"Senior")</f>
        <v>Young</v>
      </c>
      <c r="D6341" t="s">
        <v>26</v>
      </c>
      <c r="E6341" t="str">
        <f t="shared" si="198"/>
        <v>Young-Male</v>
      </c>
      <c r="F6341" t="s">
        <v>35</v>
      </c>
      <c r="G6341" t="s">
        <v>26593</v>
      </c>
      <c r="H6341" s="1">
        <v>44970</v>
      </c>
      <c r="I6341" t="s">
        <v>17445</v>
      </c>
      <c r="J6341" t="s">
        <v>17446</v>
      </c>
      <c r="K6341" t="s">
        <v>53</v>
      </c>
      <c r="L6341">
        <v>12081.00389</v>
      </c>
      <c r="M6341">
        <v>337</v>
      </c>
      <c r="N6341" t="s">
        <v>39</v>
      </c>
      <c r="O6341" s="1">
        <v>44997</v>
      </c>
      <c r="P6341" s="3">
        <f t="shared" si="199"/>
        <v>27</v>
      </c>
      <c r="Q6341" t="s">
        <v>49</v>
      </c>
      <c r="R6341" t="s">
        <v>24</v>
      </c>
    </row>
    <row r="6342" spans="1:18" x14ac:dyDescent="0.25">
      <c r="A6342" t="s">
        <v>17447</v>
      </c>
      <c r="B6342" s="3">
        <v>80</v>
      </c>
      <c r="C6342" s="3" t="str" cm="1">
        <f t="array" ref="C6342">_xlfn.IFS(B6342&lt;35,"Young",B6342&lt;60,"Middle",TRUE,"Senior")</f>
        <v>Senior</v>
      </c>
      <c r="D6342" t="s">
        <v>26</v>
      </c>
      <c r="E6342" t="str">
        <f t="shared" si="198"/>
        <v>Senior-Male</v>
      </c>
      <c r="F6342" t="s">
        <v>115</v>
      </c>
      <c r="G6342" t="s">
        <v>26592</v>
      </c>
      <c r="H6342" s="1">
        <v>43604</v>
      </c>
      <c r="I6342" t="s">
        <v>17448</v>
      </c>
      <c r="J6342" t="s">
        <v>17449</v>
      </c>
      <c r="K6342" t="s">
        <v>57</v>
      </c>
      <c r="L6342">
        <v>35651.600129999999</v>
      </c>
      <c r="M6342">
        <v>367</v>
      </c>
      <c r="N6342" t="s">
        <v>43</v>
      </c>
      <c r="O6342" s="1">
        <v>43632</v>
      </c>
      <c r="P6342" s="3">
        <f t="shared" si="199"/>
        <v>28</v>
      </c>
      <c r="Q6342" t="s">
        <v>32</v>
      </c>
      <c r="R6342" t="s">
        <v>45</v>
      </c>
    </row>
    <row r="6343" spans="1:18" x14ac:dyDescent="0.25">
      <c r="A6343" t="s">
        <v>17450</v>
      </c>
      <c r="B6343" s="3">
        <v>37</v>
      </c>
      <c r="C6343" s="3" t="str" cm="1">
        <f t="array" ref="C6343">_xlfn.IFS(B6343&lt;35,"Young",B6343&lt;60,"Middle",TRUE,"Senior")</f>
        <v>Middle</v>
      </c>
      <c r="D6343" t="s">
        <v>26</v>
      </c>
      <c r="E6343" t="str">
        <f t="shared" si="198"/>
        <v>Middle-Male</v>
      </c>
      <c r="F6343" t="s">
        <v>115</v>
      </c>
      <c r="G6343" t="s">
        <v>18</v>
      </c>
      <c r="H6343" s="1">
        <v>45159</v>
      </c>
      <c r="I6343" t="s">
        <v>17451</v>
      </c>
      <c r="J6343" t="s">
        <v>17452</v>
      </c>
      <c r="K6343" t="s">
        <v>57</v>
      </c>
      <c r="L6343">
        <v>7124.7073099999998</v>
      </c>
      <c r="M6343">
        <v>228</v>
      </c>
      <c r="N6343" t="s">
        <v>43</v>
      </c>
      <c r="O6343" s="1">
        <v>45165</v>
      </c>
      <c r="P6343" s="3">
        <f t="shared" si="199"/>
        <v>6</v>
      </c>
      <c r="Q6343" t="s">
        <v>32</v>
      </c>
      <c r="R6343" t="s">
        <v>45</v>
      </c>
    </row>
    <row r="6344" spans="1:18" x14ac:dyDescent="0.25">
      <c r="A6344" t="s">
        <v>17453</v>
      </c>
      <c r="B6344" s="3">
        <v>75</v>
      </c>
      <c r="C6344" s="3" t="str" cm="1">
        <f t="array" ref="C6344">_xlfn.IFS(B6344&lt;35,"Young",B6344&lt;60,"Middle",TRUE,"Senior")</f>
        <v>Senior</v>
      </c>
      <c r="D6344" t="s">
        <v>26</v>
      </c>
      <c r="E6344" t="str">
        <f t="shared" si="198"/>
        <v>Senior-Male</v>
      </c>
      <c r="F6344" t="s">
        <v>27</v>
      </c>
      <c r="G6344" t="s">
        <v>28</v>
      </c>
      <c r="H6344" s="1">
        <v>45077</v>
      </c>
      <c r="I6344" t="s">
        <v>17454</v>
      </c>
      <c r="J6344" t="s">
        <v>17455</v>
      </c>
      <c r="K6344" t="s">
        <v>31</v>
      </c>
      <c r="L6344">
        <v>9473.2283860000007</v>
      </c>
      <c r="M6344">
        <v>294</v>
      </c>
      <c r="N6344" t="s">
        <v>39</v>
      </c>
      <c r="O6344" s="1">
        <v>45081</v>
      </c>
      <c r="P6344" s="3">
        <f t="shared" si="199"/>
        <v>4</v>
      </c>
      <c r="Q6344" t="s">
        <v>49</v>
      </c>
      <c r="R6344" t="s">
        <v>24</v>
      </c>
    </row>
    <row r="6345" spans="1:18" x14ac:dyDescent="0.25">
      <c r="A6345" t="s">
        <v>17456</v>
      </c>
      <c r="B6345" s="3">
        <v>27</v>
      </c>
      <c r="C6345" s="3" t="str" cm="1">
        <f t="array" ref="C6345">_xlfn.IFS(B6345&lt;35,"Young",B6345&lt;60,"Middle",TRUE,"Senior")</f>
        <v>Young</v>
      </c>
      <c r="D6345" t="s">
        <v>26</v>
      </c>
      <c r="E6345" t="str">
        <f t="shared" si="198"/>
        <v>Young-Male</v>
      </c>
      <c r="F6345" t="s">
        <v>50</v>
      </c>
      <c r="G6345" t="s">
        <v>28</v>
      </c>
      <c r="H6345" s="1">
        <v>43503</v>
      </c>
      <c r="I6345" t="s">
        <v>17457</v>
      </c>
      <c r="J6345" t="s">
        <v>17458</v>
      </c>
      <c r="K6345" t="s">
        <v>31</v>
      </c>
      <c r="L6345">
        <v>25282.255379999999</v>
      </c>
      <c r="M6345">
        <v>316</v>
      </c>
      <c r="N6345" t="s">
        <v>43</v>
      </c>
      <c r="O6345" s="1">
        <v>43506</v>
      </c>
      <c r="P6345" s="3">
        <f t="shared" si="199"/>
        <v>3</v>
      </c>
      <c r="Q6345" t="s">
        <v>32</v>
      </c>
      <c r="R6345" t="s">
        <v>24</v>
      </c>
    </row>
    <row r="6346" spans="1:18" x14ac:dyDescent="0.25">
      <c r="A6346" t="s">
        <v>17459</v>
      </c>
      <c r="B6346" s="3">
        <v>44</v>
      </c>
      <c r="C6346" s="3" t="str" cm="1">
        <f t="array" ref="C6346">_xlfn.IFS(B6346&lt;35,"Young",B6346&lt;60,"Middle",TRUE,"Senior")</f>
        <v>Middle</v>
      </c>
      <c r="D6346" t="s">
        <v>26</v>
      </c>
      <c r="E6346" t="str">
        <f t="shared" si="198"/>
        <v>Middle-Male</v>
      </c>
      <c r="F6346" t="s">
        <v>115</v>
      </c>
      <c r="G6346" t="s">
        <v>18</v>
      </c>
      <c r="H6346" s="1">
        <v>44087</v>
      </c>
      <c r="I6346" t="s">
        <v>16574</v>
      </c>
      <c r="J6346" t="s">
        <v>1507</v>
      </c>
      <c r="K6346" t="s">
        <v>53</v>
      </c>
      <c r="L6346">
        <v>3012.0393159999999</v>
      </c>
      <c r="M6346">
        <v>425</v>
      </c>
      <c r="N6346" t="s">
        <v>43</v>
      </c>
      <c r="O6346" s="1">
        <v>44098</v>
      </c>
      <c r="P6346" s="3">
        <f t="shared" si="199"/>
        <v>11</v>
      </c>
      <c r="Q6346" t="s">
        <v>32</v>
      </c>
      <c r="R6346" t="s">
        <v>24</v>
      </c>
    </row>
    <row r="6347" spans="1:18" x14ac:dyDescent="0.25">
      <c r="A6347" t="s">
        <v>17460</v>
      </c>
      <c r="B6347" s="3">
        <v>61</v>
      </c>
      <c r="C6347" s="3" t="str" cm="1">
        <f t="array" ref="C6347">_xlfn.IFS(B6347&lt;35,"Young",B6347&lt;60,"Middle",TRUE,"Senior")</f>
        <v>Senior</v>
      </c>
      <c r="D6347" t="s">
        <v>26</v>
      </c>
      <c r="E6347" t="str">
        <f t="shared" si="198"/>
        <v>Senior-Male</v>
      </c>
      <c r="F6347" t="s">
        <v>115</v>
      </c>
      <c r="G6347" t="s">
        <v>70</v>
      </c>
      <c r="H6347" s="1">
        <v>44258</v>
      </c>
      <c r="I6347" t="s">
        <v>17461</v>
      </c>
      <c r="J6347" t="s">
        <v>17462</v>
      </c>
      <c r="K6347" t="s">
        <v>53</v>
      </c>
      <c r="L6347">
        <v>63727.169280000002</v>
      </c>
      <c r="M6347">
        <v>159</v>
      </c>
      <c r="N6347" t="s">
        <v>22</v>
      </c>
      <c r="O6347" s="1">
        <v>44268</v>
      </c>
      <c r="P6347" s="3">
        <f t="shared" si="199"/>
        <v>10</v>
      </c>
      <c r="Q6347" t="s">
        <v>32</v>
      </c>
      <c r="R6347" t="s">
        <v>24</v>
      </c>
    </row>
    <row r="6348" spans="1:18" x14ac:dyDescent="0.25">
      <c r="A6348" t="s">
        <v>17463</v>
      </c>
      <c r="B6348" s="3">
        <v>21</v>
      </c>
      <c r="C6348" s="3" t="str" cm="1">
        <f t="array" ref="C6348">_xlfn.IFS(B6348&lt;35,"Young",B6348&lt;60,"Middle",TRUE,"Senior")</f>
        <v>Young</v>
      </c>
      <c r="D6348" t="s">
        <v>26</v>
      </c>
      <c r="E6348" t="str">
        <f t="shared" si="198"/>
        <v>Young-Male</v>
      </c>
      <c r="F6348" t="s">
        <v>115</v>
      </c>
      <c r="G6348" t="s">
        <v>26592</v>
      </c>
      <c r="H6348" s="1">
        <v>43931</v>
      </c>
      <c r="I6348" t="s">
        <v>17464</v>
      </c>
      <c r="J6348" t="s">
        <v>17465</v>
      </c>
      <c r="K6348" t="s">
        <v>57</v>
      </c>
      <c r="L6348">
        <v>30997.07632</v>
      </c>
      <c r="M6348">
        <v>451</v>
      </c>
      <c r="N6348" t="s">
        <v>39</v>
      </c>
      <c r="O6348" s="1">
        <v>43937</v>
      </c>
      <c r="P6348" s="3">
        <f t="shared" si="199"/>
        <v>6</v>
      </c>
      <c r="Q6348" t="s">
        <v>32</v>
      </c>
      <c r="R6348" t="s">
        <v>45</v>
      </c>
    </row>
    <row r="6349" spans="1:18" x14ac:dyDescent="0.25">
      <c r="A6349" t="s">
        <v>17466</v>
      </c>
      <c r="B6349" s="3">
        <v>44</v>
      </c>
      <c r="C6349" s="3" t="str" cm="1">
        <f t="array" ref="C6349">_xlfn.IFS(B6349&lt;35,"Young",B6349&lt;60,"Middle",TRUE,"Senior")</f>
        <v>Middle</v>
      </c>
      <c r="D6349" t="s">
        <v>16</v>
      </c>
      <c r="E6349" t="str">
        <f t="shared" si="198"/>
        <v>Middle-Female</v>
      </c>
      <c r="F6349" t="s">
        <v>35</v>
      </c>
      <c r="G6349" t="s">
        <v>28</v>
      </c>
      <c r="H6349" s="1">
        <v>44584</v>
      </c>
      <c r="I6349" t="s">
        <v>17467</v>
      </c>
      <c r="J6349" t="s">
        <v>17468</v>
      </c>
      <c r="K6349" t="s">
        <v>57</v>
      </c>
      <c r="L6349">
        <v>34548.057690000001</v>
      </c>
      <c r="M6349">
        <v>468</v>
      </c>
      <c r="N6349" t="s">
        <v>43</v>
      </c>
      <c r="O6349" s="1">
        <v>44604</v>
      </c>
      <c r="P6349" s="3">
        <f t="shared" si="199"/>
        <v>20</v>
      </c>
      <c r="Q6349" t="s">
        <v>32</v>
      </c>
      <c r="R6349" t="s">
        <v>24</v>
      </c>
    </row>
    <row r="6350" spans="1:18" x14ac:dyDescent="0.25">
      <c r="A6350" t="s">
        <v>17469</v>
      </c>
      <c r="B6350" s="3">
        <v>50</v>
      </c>
      <c r="C6350" s="3" t="str" cm="1">
        <f t="array" ref="C6350">_xlfn.IFS(B6350&lt;35,"Young",B6350&lt;60,"Middle",TRUE,"Senior")</f>
        <v>Middle</v>
      </c>
      <c r="D6350" t="s">
        <v>26</v>
      </c>
      <c r="E6350" t="str">
        <f t="shared" si="198"/>
        <v>Middle-Male</v>
      </c>
      <c r="F6350" t="s">
        <v>17</v>
      </c>
      <c r="G6350" t="s">
        <v>26593</v>
      </c>
      <c r="H6350" s="1">
        <v>44765</v>
      </c>
      <c r="I6350" t="s">
        <v>17470</v>
      </c>
      <c r="J6350" t="s">
        <v>17471</v>
      </c>
      <c r="K6350" t="s">
        <v>53</v>
      </c>
      <c r="L6350">
        <v>25472.87311</v>
      </c>
      <c r="M6350">
        <v>389</v>
      </c>
      <c r="N6350" t="s">
        <v>39</v>
      </c>
      <c r="O6350" s="1">
        <v>44774</v>
      </c>
      <c r="P6350" s="3">
        <f t="shared" si="199"/>
        <v>9</v>
      </c>
      <c r="Q6350" t="s">
        <v>85</v>
      </c>
      <c r="R6350" t="s">
        <v>33</v>
      </c>
    </row>
    <row r="6351" spans="1:18" x14ac:dyDescent="0.25">
      <c r="A6351" t="s">
        <v>17472</v>
      </c>
      <c r="B6351" s="3">
        <v>53</v>
      </c>
      <c r="C6351" s="3" t="str" cm="1">
        <f t="array" ref="C6351">_xlfn.IFS(B6351&lt;35,"Young",B6351&lt;60,"Middle",TRUE,"Senior")</f>
        <v>Middle</v>
      </c>
      <c r="D6351" t="s">
        <v>16</v>
      </c>
      <c r="E6351" t="str">
        <f t="shared" si="198"/>
        <v>Middle-Female</v>
      </c>
      <c r="F6351" t="s">
        <v>90</v>
      </c>
      <c r="G6351" t="s">
        <v>36</v>
      </c>
      <c r="H6351" s="1">
        <v>43745</v>
      </c>
      <c r="I6351" t="s">
        <v>17473</v>
      </c>
      <c r="J6351" t="s">
        <v>4656</v>
      </c>
      <c r="K6351" t="s">
        <v>21</v>
      </c>
      <c r="L6351">
        <v>5745.6478909999996</v>
      </c>
      <c r="M6351">
        <v>296</v>
      </c>
      <c r="N6351" t="s">
        <v>22</v>
      </c>
      <c r="O6351" s="1">
        <v>43748</v>
      </c>
      <c r="P6351" s="3">
        <f t="shared" si="199"/>
        <v>3</v>
      </c>
      <c r="Q6351" t="s">
        <v>44</v>
      </c>
      <c r="R6351" t="s">
        <v>33</v>
      </c>
    </row>
    <row r="6352" spans="1:18" x14ac:dyDescent="0.25">
      <c r="A6352" t="s">
        <v>17474</v>
      </c>
      <c r="B6352" s="3">
        <v>40</v>
      </c>
      <c r="C6352" s="3" t="str" cm="1">
        <f t="array" ref="C6352">_xlfn.IFS(B6352&lt;35,"Young",B6352&lt;60,"Middle",TRUE,"Senior")</f>
        <v>Middle</v>
      </c>
      <c r="D6352" t="s">
        <v>26</v>
      </c>
      <c r="E6352" t="str">
        <f t="shared" si="198"/>
        <v>Middle-Male</v>
      </c>
      <c r="F6352" t="s">
        <v>50</v>
      </c>
      <c r="G6352" t="s">
        <v>36</v>
      </c>
      <c r="H6352" s="1">
        <v>43563</v>
      </c>
      <c r="I6352" t="s">
        <v>17475</v>
      </c>
      <c r="J6352" t="s">
        <v>17476</v>
      </c>
      <c r="K6352" t="s">
        <v>57</v>
      </c>
      <c r="L6352">
        <v>22843.28458</v>
      </c>
      <c r="M6352">
        <v>498</v>
      </c>
      <c r="N6352" t="s">
        <v>22</v>
      </c>
      <c r="O6352" s="1">
        <v>43577</v>
      </c>
      <c r="P6352" s="3">
        <f t="shared" si="199"/>
        <v>14</v>
      </c>
      <c r="Q6352" t="s">
        <v>23</v>
      </c>
      <c r="R6352" t="s">
        <v>45</v>
      </c>
    </row>
    <row r="6353" spans="1:18" x14ac:dyDescent="0.25">
      <c r="A6353" t="s">
        <v>17477</v>
      </c>
      <c r="B6353" s="3">
        <v>52</v>
      </c>
      <c r="C6353" s="3" t="str" cm="1">
        <f t="array" ref="C6353">_xlfn.IFS(B6353&lt;35,"Young",B6353&lt;60,"Middle",TRUE,"Senior")</f>
        <v>Middle</v>
      </c>
      <c r="D6353" t="s">
        <v>16</v>
      </c>
      <c r="E6353" t="str">
        <f t="shared" si="198"/>
        <v>Middle-Female</v>
      </c>
      <c r="F6353" t="s">
        <v>90</v>
      </c>
      <c r="G6353" t="s">
        <v>70</v>
      </c>
      <c r="H6353" s="1">
        <v>44720</v>
      </c>
      <c r="I6353" t="s">
        <v>17478</v>
      </c>
      <c r="J6353" t="s">
        <v>17479</v>
      </c>
      <c r="K6353" t="s">
        <v>53</v>
      </c>
      <c r="L6353">
        <v>43149.911209999998</v>
      </c>
      <c r="M6353">
        <v>362</v>
      </c>
      <c r="N6353" t="s">
        <v>22</v>
      </c>
      <c r="O6353" s="1">
        <v>44721</v>
      </c>
      <c r="P6353" s="3">
        <f t="shared" si="199"/>
        <v>1</v>
      </c>
      <c r="Q6353" t="s">
        <v>85</v>
      </c>
      <c r="R6353" t="s">
        <v>45</v>
      </c>
    </row>
    <row r="6354" spans="1:18" x14ac:dyDescent="0.25">
      <c r="A6354" t="s">
        <v>17480</v>
      </c>
      <c r="B6354" s="3">
        <v>33</v>
      </c>
      <c r="C6354" s="3" t="str" cm="1">
        <f t="array" ref="C6354">_xlfn.IFS(B6354&lt;35,"Young",B6354&lt;60,"Middle",TRUE,"Senior")</f>
        <v>Young</v>
      </c>
      <c r="D6354" t="s">
        <v>16</v>
      </c>
      <c r="E6354" t="str">
        <f t="shared" si="198"/>
        <v>Young-Female</v>
      </c>
      <c r="F6354" t="s">
        <v>17</v>
      </c>
      <c r="G6354" t="s">
        <v>36</v>
      </c>
      <c r="H6354" s="1">
        <v>45222</v>
      </c>
      <c r="I6354" t="s">
        <v>17481</v>
      </c>
      <c r="J6354" t="s">
        <v>17482</v>
      </c>
      <c r="K6354" t="s">
        <v>53</v>
      </c>
      <c r="L6354">
        <v>9863.3131950000006</v>
      </c>
      <c r="M6354">
        <v>179</v>
      </c>
      <c r="N6354" t="s">
        <v>22</v>
      </c>
      <c r="O6354" s="1">
        <v>45238</v>
      </c>
      <c r="P6354" s="3">
        <f t="shared" si="199"/>
        <v>16</v>
      </c>
      <c r="Q6354" t="s">
        <v>32</v>
      </c>
      <c r="R6354" t="s">
        <v>45</v>
      </c>
    </row>
    <row r="6355" spans="1:18" x14ac:dyDescent="0.25">
      <c r="A6355" t="s">
        <v>17483</v>
      </c>
      <c r="B6355" s="3">
        <v>71</v>
      </c>
      <c r="C6355" s="3" t="str" cm="1">
        <f t="array" ref="C6355">_xlfn.IFS(B6355&lt;35,"Young",B6355&lt;60,"Middle",TRUE,"Senior")</f>
        <v>Senior</v>
      </c>
      <c r="D6355" t="s">
        <v>16</v>
      </c>
      <c r="E6355" t="str">
        <f t="shared" si="198"/>
        <v>Senior-Female</v>
      </c>
      <c r="F6355" t="s">
        <v>35</v>
      </c>
      <c r="G6355" t="s">
        <v>26593</v>
      </c>
      <c r="H6355" s="1">
        <v>44154</v>
      </c>
      <c r="I6355" t="s">
        <v>17484</v>
      </c>
      <c r="J6355" t="s">
        <v>17485</v>
      </c>
      <c r="K6355" t="s">
        <v>57</v>
      </c>
      <c r="L6355">
        <v>14640.15444</v>
      </c>
      <c r="M6355">
        <v>469</v>
      </c>
      <c r="N6355" t="s">
        <v>39</v>
      </c>
      <c r="O6355" s="1">
        <v>44168</v>
      </c>
      <c r="P6355" s="3">
        <f t="shared" si="199"/>
        <v>14</v>
      </c>
      <c r="Q6355" t="s">
        <v>85</v>
      </c>
      <c r="R6355" t="s">
        <v>45</v>
      </c>
    </row>
    <row r="6356" spans="1:18" x14ac:dyDescent="0.25">
      <c r="A6356" t="s">
        <v>7144</v>
      </c>
      <c r="B6356" s="3">
        <v>57</v>
      </c>
      <c r="C6356" s="3" t="str" cm="1">
        <f t="array" ref="C6356">_xlfn.IFS(B6356&lt;35,"Young",B6356&lt;60,"Middle",TRUE,"Senior")</f>
        <v>Middle</v>
      </c>
      <c r="D6356" t="s">
        <v>26</v>
      </c>
      <c r="E6356" t="str">
        <f t="shared" si="198"/>
        <v>Middle-Male</v>
      </c>
      <c r="F6356" t="s">
        <v>50</v>
      </c>
      <c r="G6356" t="s">
        <v>18</v>
      </c>
      <c r="H6356" s="1">
        <v>43802</v>
      </c>
      <c r="I6356" t="s">
        <v>17486</v>
      </c>
      <c r="J6356" t="s">
        <v>17487</v>
      </c>
      <c r="K6356" t="s">
        <v>21</v>
      </c>
      <c r="L6356">
        <v>35768.270340000003</v>
      </c>
      <c r="M6356">
        <v>191</v>
      </c>
      <c r="N6356" t="s">
        <v>43</v>
      </c>
      <c r="O6356" s="1">
        <v>43826</v>
      </c>
      <c r="P6356" s="3">
        <f t="shared" si="199"/>
        <v>24</v>
      </c>
      <c r="Q6356" t="s">
        <v>85</v>
      </c>
      <c r="R6356" t="s">
        <v>33</v>
      </c>
    </row>
    <row r="6357" spans="1:18" x14ac:dyDescent="0.25">
      <c r="A6357" t="s">
        <v>17488</v>
      </c>
      <c r="B6357" s="3">
        <v>25</v>
      </c>
      <c r="C6357" s="3" t="str" cm="1">
        <f t="array" ref="C6357">_xlfn.IFS(B6357&lt;35,"Young",B6357&lt;60,"Middle",TRUE,"Senior")</f>
        <v>Young</v>
      </c>
      <c r="D6357" t="s">
        <v>16</v>
      </c>
      <c r="E6357" t="str">
        <f t="shared" si="198"/>
        <v>Young-Female</v>
      </c>
      <c r="F6357" t="s">
        <v>17</v>
      </c>
      <c r="G6357" t="s">
        <v>70</v>
      </c>
      <c r="H6357" s="1">
        <v>43519</v>
      </c>
      <c r="I6357" t="s">
        <v>17489</v>
      </c>
      <c r="J6357" t="s">
        <v>17490</v>
      </c>
      <c r="K6357" t="s">
        <v>31</v>
      </c>
      <c r="L6357">
        <v>70969.170929999993</v>
      </c>
      <c r="M6357">
        <v>450</v>
      </c>
      <c r="N6357" t="s">
        <v>43</v>
      </c>
      <c r="O6357" s="1">
        <v>43529</v>
      </c>
      <c r="P6357" s="3">
        <f t="shared" si="199"/>
        <v>10</v>
      </c>
      <c r="Q6357" t="s">
        <v>49</v>
      </c>
      <c r="R6357" t="s">
        <v>24</v>
      </c>
    </row>
    <row r="6358" spans="1:18" x14ac:dyDescent="0.25">
      <c r="A6358" t="s">
        <v>17491</v>
      </c>
      <c r="B6358" s="3">
        <v>40</v>
      </c>
      <c r="C6358" s="3" t="str" cm="1">
        <f t="array" ref="C6358">_xlfn.IFS(B6358&lt;35,"Young",B6358&lt;60,"Middle",TRUE,"Senior")</f>
        <v>Middle</v>
      </c>
      <c r="D6358" t="s">
        <v>26</v>
      </c>
      <c r="E6358" t="str">
        <f t="shared" si="198"/>
        <v>Middle-Male</v>
      </c>
      <c r="F6358" t="s">
        <v>17</v>
      </c>
      <c r="G6358" t="s">
        <v>28</v>
      </c>
      <c r="H6358" s="1">
        <v>44358</v>
      </c>
      <c r="I6358" t="s">
        <v>17492</v>
      </c>
      <c r="J6358" t="s">
        <v>17493</v>
      </c>
      <c r="K6358" t="s">
        <v>53</v>
      </c>
      <c r="L6358">
        <v>8342.1207610000001</v>
      </c>
      <c r="M6358">
        <v>382</v>
      </c>
      <c r="N6358" t="s">
        <v>39</v>
      </c>
      <c r="O6358" s="1">
        <v>44369</v>
      </c>
      <c r="P6358" s="3">
        <f t="shared" si="199"/>
        <v>11</v>
      </c>
      <c r="Q6358" t="s">
        <v>49</v>
      </c>
      <c r="R6358" t="s">
        <v>33</v>
      </c>
    </row>
    <row r="6359" spans="1:18" x14ac:dyDescent="0.25">
      <c r="A6359" t="s">
        <v>17494</v>
      </c>
      <c r="B6359" s="3">
        <v>45</v>
      </c>
      <c r="C6359" s="3" t="str" cm="1">
        <f t="array" ref="C6359">_xlfn.IFS(B6359&lt;35,"Young",B6359&lt;60,"Middle",TRUE,"Senior")</f>
        <v>Middle</v>
      </c>
      <c r="D6359" t="s">
        <v>16</v>
      </c>
      <c r="E6359" t="str">
        <f t="shared" si="198"/>
        <v>Middle-Female</v>
      </c>
      <c r="F6359" t="s">
        <v>35</v>
      </c>
      <c r="G6359" t="s">
        <v>70</v>
      </c>
      <c r="H6359" s="1">
        <v>43560</v>
      </c>
      <c r="I6359" t="s">
        <v>17495</v>
      </c>
      <c r="J6359" t="s">
        <v>17496</v>
      </c>
      <c r="K6359" t="s">
        <v>21</v>
      </c>
      <c r="L6359">
        <v>52852.164570000001</v>
      </c>
      <c r="M6359">
        <v>129</v>
      </c>
      <c r="N6359" t="s">
        <v>22</v>
      </c>
      <c r="O6359" s="1">
        <v>43567</v>
      </c>
      <c r="P6359" s="3">
        <f t="shared" si="199"/>
        <v>7</v>
      </c>
      <c r="Q6359" t="s">
        <v>23</v>
      </c>
      <c r="R6359" t="s">
        <v>24</v>
      </c>
    </row>
    <row r="6360" spans="1:18" x14ac:dyDescent="0.25">
      <c r="A6360" t="s">
        <v>17497</v>
      </c>
      <c r="B6360" s="3">
        <v>26</v>
      </c>
      <c r="C6360" s="3" t="str" cm="1">
        <f t="array" ref="C6360">_xlfn.IFS(B6360&lt;35,"Young",B6360&lt;60,"Middle",TRUE,"Senior")</f>
        <v>Young</v>
      </c>
      <c r="D6360" t="s">
        <v>26</v>
      </c>
      <c r="E6360" t="str">
        <f t="shared" si="198"/>
        <v>Young-Male</v>
      </c>
      <c r="F6360" t="s">
        <v>90</v>
      </c>
      <c r="G6360" t="s">
        <v>28</v>
      </c>
      <c r="H6360" s="1">
        <v>43739</v>
      </c>
      <c r="I6360" t="s">
        <v>17498</v>
      </c>
      <c r="J6360" t="s">
        <v>17499</v>
      </c>
      <c r="K6360" t="s">
        <v>61</v>
      </c>
      <c r="L6360">
        <v>8858.2577689999998</v>
      </c>
      <c r="M6360">
        <v>285</v>
      </c>
      <c r="N6360" t="s">
        <v>22</v>
      </c>
      <c r="O6360" s="1">
        <v>43755</v>
      </c>
      <c r="P6360" s="3">
        <f t="shared" si="199"/>
        <v>16</v>
      </c>
      <c r="Q6360" t="s">
        <v>49</v>
      </c>
      <c r="R6360" t="s">
        <v>24</v>
      </c>
    </row>
    <row r="6361" spans="1:18" x14ac:dyDescent="0.25">
      <c r="A6361" t="s">
        <v>17500</v>
      </c>
      <c r="B6361" s="3">
        <v>22</v>
      </c>
      <c r="C6361" s="3" t="str" cm="1">
        <f t="array" ref="C6361">_xlfn.IFS(B6361&lt;35,"Young",B6361&lt;60,"Middle",TRUE,"Senior")</f>
        <v>Young</v>
      </c>
      <c r="D6361" t="s">
        <v>26</v>
      </c>
      <c r="E6361" t="str">
        <f t="shared" si="198"/>
        <v>Young-Male</v>
      </c>
      <c r="F6361" t="s">
        <v>115</v>
      </c>
      <c r="G6361" t="s">
        <v>26592</v>
      </c>
      <c r="H6361" s="1">
        <v>44465</v>
      </c>
      <c r="I6361" t="s">
        <v>17501</v>
      </c>
      <c r="J6361" t="s">
        <v>17502</v>
      </c>
      <c r="K6361" t="s">
        <v>53</v>
      </c>
      <c r="L6361">
        <v>32698.139449999999</v>
      </c>
      <c r="M6361">
        <v>114</v>
      </c>
      <c r="N6361" t="s">
        <v>43</v>
      </c>
      <c r="O6361" s="1">
        <v>44491</v>
      </c>
      <c r="P6361" s="3">
        <f t="shared" si="199"/>
        <v>26</v>
      </c>
      <c r="Q6361" t="s">
        <v>23</v>
      </c>
      <c r="R6361" t="s">
        <v>45</v>
      </c>
    </row>
    <row r="6362" spans="1:18" x14ac:dyDescent="0.25">
      <c r="A6362" t="s">
        <v>17503</v>
      </c>
      <c r="B6362" s="3">
        <v>52</v>
      </c>
      <c r="C6362" s="3" t="str" cm="1">
        <f t="array" ref="C6362">_xlfn.IFS(B6362&lt;35,"Young",B6362&lt;60,"Middle",TRUE,"Senior")</f>
        <v>Middle</v>
      </c>
      <c r="D6362" t="s">
        <v>26</v>
      </c>
      <c r="E6362" t="str">
        <f t="shared" si="198"/>
        <v>Middle-Male</v>
      </c>
      <c r="F6362" t="s">
        <v>230</v>
      </c>
      <c r="G6362" t="s">
        <v>70</v>
      </c>
      <c r="H6362" s="1">
        <v>43950</v>
      </c>
      <c r="I6362" t="s">
        <v>17504</v>
      </c>
      <c r="J6362" t="s">
        <v>17505</v>
      </c>
      <c r="K6362" t="s">
        <v>31</v>
      </c>
      <c r="L6362">
        <v>70568.615529999995</v>
      </c>
      <c r="M6362">
        <v>247</v>
      </c>
      <c r="N6362" t="s">
        <v>39</v>
      </c>
      <c r="O6362" s="1">
        <v>43952</v>
      </c>
      <c r="P6362" s="3">
        <f t="shared" si="199"/>
        <v>2</v>
      </c>
      <c r="Q6362" t="s">
        <v>44</v>
      </c>
      <c r="R6362" t="s">
        <v>24</v>
      </c>
    </row>
    <row r="6363" spans="1:18" x14ac:dyDescent="0.25">
      <c r="A6363" t="s">
        <v>17506</v>
      </c>
      <c r="B6363" s="3">
        <v>49</v>
      </c>
      <c r="C6363" s="3" t="str" cm="1">
        <f t="array" ref="C6363">_xlfn.IFS(B6363&lt;35,"Young",B6363&lt;60,"Middle",TRUE,"Senior")</f>
        <v>Middle</v>
      </c>
      <c r="D6363" t="s">
        <v>16</v>
      </c>
      <c r="E6363" t="str">
        <f t="shared" si="198"/>
        <v>Middle-Female</v>
      </c>
      <c r="F6363" t="s">
        <v>63</v>
      </c>
      <c r="G6363" t="s">
        <v>28</v>
      </c>
      <c r="H6363" s="1">
        <v>44484</v>
      </c>
      <c r="I6363" t="s">
        <v>17507</v>
      </c>
      <c r="J6363" t="s">
        <v>17508</v>
      </c>
      <c r="K6363" t="s">
        <v>53</v>
      </c>
      <c r="L6363">
        <v>32327.245279999999</v>
      </c>
      <c r="M6363">
        <v>157</v>
      </c>
      <c r="N6363" t="s">
        <v>39</v>
      </c>
      <c r="O6363" s="1">
        <v>44510</v>
      </c>
      <c r="P6363" s="3">
        <f t="shared" si="199"/>
        <v>26</v>
      </c>
      <c r="Q6363" t="s">
        <v>85</v>
      </c>
      <c r="R6363" t="s">
        <v>45</v>
      </c>
    </row>
    <row r="6364" spans="1:18" x14ac:dyDescent="0.25">
      <c r="A6364" t="s">
        <v>17509</v>
      </c>
      <c r="B6364" s="3">
        <v>61</v>
      </c>
      <c r="C6364" s="3" t="str" cm="1">
        <f t="array" ref="C6364">_xlfn.IFS(B6364&lt;35,"Young",B6364&lt;60,"Middle",TRUE,"Senior")</f>
        <v>Senior</v>
      </c>
      <c r="D6364" t="s">
        <v>26</v>
      </c>
      <c r="E6364" t="str">
        <f t="shared" si="198"/>
        <v>Senior-Male</v>
      </c>
      <c r="F6364" t="s">
        <v>230</v>
      </c>
      <c r="G6364" t="s">
        <v>36</v>
      </c>
      <c r="H6364" s="1">
        <v>44518</v>
      </c>
      <c r="I6364" t="s">
        <v>17510</v>
      </c>
      <c r="J6364" t="s">
        <v>17511</v>
      </c>
      <c r="K6364" t="s">
        <v>21</v>
      </c>
      <c r="L6364">
        <v>19040.032449999999</v>
      </c>
      <c r="M6364">
        <v>455</v>
      </c>
      <c r="N6364" t="s">
        <v>22</v>
      </c>
      <c r="O6364" s="1">
        <v>44539</v>
      </c>
      <c r="P6364" s="3">
        <f t="shared" si="199"/>
        <v>21</v>
      </c>
      <c r="Q6364" t="s">
        <v>49</v>
      </c>
      <c r="R6364" t="s">
        <v>45</v>
      </c>
    </row>
    <row r="6365" spans="1:18" x14ac:dyDescent="0.25">
      <c r="A6365" t="s">
        <v>17512</v>
      </c>
      <c r="B6365" s="3">
        <v>41</v>
      </c>
      <c r="C6365" s="3" t="str" cm="1">
        <f t="array" ref="C6365">_xlfn.IFS(B6365&lt;35,"Young",B6365&lt;60,"Middle",TRUE,"Senior")</f>
        <v>Middle</v>
      </c>
      <c r="D6365" t="s">
        <v>16</v>
      </c>
      <c r="E6365" t="str">
        <f t="shared" si="198"/>
        <v>Middle-Female</v>
      </c>
      <c r="F6365" t="s">
        <v>63</v>
      </c>
      <c r="G6365" t="s">
        <v>70</v>
      </c>
      <c r="H6365" s="1">
        <v>43466</v>
      </c>
      <c r="I6365" t="s">
        <v>17513</v>
      </c>
      <c r="J6365" t="s">
        <v>17514</v>
      </c>
      <c r="K6365" t="s">
        <v>61</v>
      </c>
      <c r="L6365">
        <v>18295.629369999999</v>
      </c>
      <c r="M6365">
        <v>172</v>
      </c>
      <c r="N6365" t="s">
        <v>43</v>
      </c>
      <c r="O6365" s="1">
        <v>43480</v>
      </c>
      <c r="P6365" s="3">
        <f t="shared" si="199"/>
        <v>14</v>
      </c>
      <c r="Q6365" t="s">
        <v>49</v>
      </c>
      <c r="R6365" t="s">
        <v>33</v>
      </c>
    </row>
    <row r="6366" spans="1:18" x14ac:dyDescent="0.25">
      <c r="A6366" t="s">
        <v>17515</v>
      </c>
      <c r="B6366" s="3">
        <v>81</v>
      </c>
      <c r="C6366" s="3" t="str" cm="1">
        <f t="array" ref="C6366">_xlfn.IFS(B6366&lt;35,"Young",B6366&lt;60,"Middle",TRUE,"Senior")</f>
        <v>Senior</v>
      </c>
      <c r="D6366" t="s">
        <v>16</v>
      </c>
      <c r="E6366" t="str">
        <f t="shared" si="198"/>
        <v>Senior-Female</v>
      </c>
      <c r="F6366" t="s">
        <v>230</v>
      </c>
      <c r="G6366" t="s">
        <v>26592</v>
      </c>
      <c r="H6366" s="1">
        <v>43535</v>
      </c>
      <c r="I6366" t="s">
        <v>17516</v>
      </c>
      <c r="J6366" t="s">
        <v>17517</v>
      </c>
      <c r="K6366" t="s">
        <v>57</v>
      </c>
      <c r="L6366">
        <v>2732.8302800000001</v>
      </c>
      <c r="M6366">
        <v>222</v>
      </c>
      <c r="N6366" t="s">
        <v>43</v>
      </c>
      <c r="O6366" s="1">
        <v>43536</v>
      </c>
      <c r="P6366" s="3">
        <f t="shared" si="199"/>
        <v>1</v>
      </c>
      <c r="Q6366" t="s">
        <v>49</v>
      </c>
      <c r="R6366" t="s">
        <v>24</v>
      </c>
    </row>
    <row r="6367" spans="1:18" x14ac:dyDescent="0.25">
      <c r="A6367" t="s">
        <v>17518</v>
      </c>
      <c r="B6367" s="3">
        <v>78</v>
      </c>
      <c r="C6367" s="3" t="str" cm="1">
        <f t="array" ref="C6367">_xlfn.IFS(B6367&lt;35,"Young",B6367&lt;60,"Middle",TRUE,"Senior")</f>
        <v>Senior</v>
      </c>
      <c r="D6367" t="s">
        <v>26</v>
      </c>
      <c r="E6367" t="str">
        <f t="shared" si="198"/>
        <v>Senior-Male</v>
      </c>
      <c r="F6367" t="s">
        <v>63</v>
      </c>
      <c r="G6367" t="s">
        <v>26593</v>
      </c>
      <c r="H6367" s="1">
        <v>44916</v>
      </c>
      <c r="I6367" t="s">
        <v>17519</v>
      </c>
      <c r="J6367" t="s">
        <v>17520</v>
      </c>
      <c r="K6367" t="s">
        <v>21</v>
      </c>
      <c r="L6367">
        <v>14175.047710000001</v>
      </c>
      <c r="M6367">
        <v>203</v>
      </c>
      <c r="N6367" t="s">
        <v>39</v>
      </c>
      <c r="O6367" s="1">
        <v>44944</v>
      </c>
      <c r="P6367" s="3">
        <f t="shared" si="199"/>
        <v>28</v>
      </c>
      <c r="Q6367" t="s">
        <v>44</v>
      </c>
      <c r="R6367" t="s">
        <v>33</v>
      </c>
    </row>
    <row r="6368" spans="1:18" x14ac:dyDescent="0.25">
      <c r="A6368" t="s">
        <v>17521</v>
      </c>
      <c r="B6368" s="3">
        <v>21</v>
      </c>
      <c r="C6368" s="3" t="str" cm="1">
        <f t="array" ref="C6368">_xlfn.IFS(B6368&lt;35,"Young",B6368&lt;60,"Middle",TRUE,"Senior")</f>
        <v>Young</v>
      </c>
      <c r="D6368" t="s">
        <v>26</v>
      </c>
      <c r="E6368" t="str">
        <f t="shared" si="198"/>
        <v>Young-Male</v>
      </c>
      <c r="F6368" t="s">
        <v>230</v>
      </c>
      <c r="G6368" t="s">
        <v>70</v>
      </c>
      <c r="H6368" s="1">
        <v>43484</v>
      </c>
      <c r="I6368" t="s">
        <v>5121</v>
      </c>
      <c r="J6368" t="s">
        <v>17522</v>
      </c>
      <c r="K6368" t="s">
        <v>31</v>
      </c>
      <c r="L6368">
        <v>72579.522379999995</v>
      </c>
      <c r="M6368">
        <v>490</v>
      </c>
      <c r="N6368" t="s">
        <v>39</v>
      </c>
      <c r="O6368" s="1">
        <v>43511</v>
      </c>
      <c r="P6368" s="3">
        <f t="shared" si="199"/>
        <v>27</v>
      </c>
      <c r="Q6368" t="s">
        <v>32</v>
      </c>
      <c r="R6368" t="s">
        <v>24</v>
      </c>
    </row>
    <row r="6369" spans="1:18" x14ac:dyDescent="0.25">
      <c r="A6369" t="s">
        <v>17523</v>
      </c>
      <c r="B6369" s="3">
        <v>32</v>
      </c>
      <c r="C6369" s="3" t="str" cm="1">
        <f t="array" ref="C6369">_xlfn.IFS(B6369&lt;35,"Young",B6369&lt;60,"Middle",TRUE,"Senior")</f>
        <v>Young</v>
      </c>
      <c r="D6369" t="s">
        <v>16</v>
      </c>
      <c r="E6369" t="str">
        <f t="shared" si="198"/>
        <v>Young-Female</v>
      </c>
      <c r="F6369" t="s">
        <v>35</v>
      </c>
      <c r="G6369" t="s">
        <v>70</v>
      </c>
      <c r="H6369" s="1">
        <v>43799</v>
      </c>
      <c r="I6369" t="s">
        <v>17524</v>
      </c>
      <c r="J6369" t="s">
        <v>17525</v>
      </c>
      <c r="K6369" t="s">
        <v>31</v>
      </c>
      <c r="L6369">
        <v>13764.883760000001</v>
      </c>
      <c r="M6369">
        <v>310</v>
      </c>
      <c r="N6369" t="s">
        <v>39</v>
      </c>
      <c r="O6369" s="1">
        <v>43824</v>
      </c>
      <c r="P6369" s="3">
        <f t="shared" si="199"/>
        <v>25</v>
      </c>
      <c r="Q6369" t="s">
        <v>44</v>
      </c>
      <c r="R6369" t="s">
        <v>33</v>
      </c>
    </row>
    <row r="6370" spans="1:18" x14ac:dyDescent="0.25">
      <c r="A6370" t="s">
        <v>17526</v>
      </c>
      <c r="B6370" s="3">
        <v>48</v>
      </c>
      <c r="C6370" s="3" t="str" cm="1">
        <f t="array" ref="C6370">_xlfn.IFS(B6370&lt;35,"Young",B6370&lt;60,"Middle",TRUE,"Senior")</f>
        <v>Middle</v>
      </c>
      <c r="D6370" t="s">
        <v>16</v>
      </c>
      <c r="E6370" t="str">
        <f t="shared" si="198"/>
        <v>Middle-Female</v>
      </c>
      <c r="F6370" t="s">
        <v>50</v>
      </c>
      <c r="G6370" t="s">
        <v>28</v>
      </c>
      <c r="H6370" s="1">
        <v>44742</v>
      </c>
      <c r="I6370" t="s">
        <v>17527</v>
      </c>
      <c r="J6370" t="s">
        <v>17517</v>
      </c>
      <c r="K6370" t="s">
        <v>31</v>
      </c>
      <c r="L6370">
        <v>18740.356070000002</v>
      </c>
      <c r="M6370">
        <v>153</v>
      </c>
      <c r="N6370" t="s">
        <v>43</v>
      </c>
      <c r="O6370" s="1">
        <v>44753</v>
      </c>
      <c r="P6370" s="3">
        <f t="shared" si="199"/>
        <v>11</v>
      </c>
      <c r="Q6370" t="s">
        <v>49</v>
      </c>
      <c r="R6370" t="s">
        <v>24</v>
      </c>
    </row>
    <row r="6371" spans="1:18" x14ac:dyDescent="0.25">
      <c r="A6371" t="s">
        <v>17528</v>
      </c>
      <c r="B6371" s="3">
        <v>43</v>
      </c>
      <c r="C6371" s="3" t="str" cm="1">
        <f t="array" ref="C6371">_xlfn.IFS(B6371&lt;35,"Young",B6371&lt;60,"Middle",TRUE,"Senior")</f>
        <v>Middle</v>
      </c>
      <c r="D6371" t="s">
        <v>16</v>
      </c>
      <c r="E6371" t="str">
        <f t="shared" si="198"/>
        <v>Middle-Female</v>
      </c>
      <c r="F6371" t="s">
        <v>90</v>
      </c>
      <c r="G6371" t="s">
        <v>36</v>
      </c>
      <c r="H6371" s="1">
        <v>44491</v>
      </c>
      <c r="I6371" t="s">
        <v>17529</v>
      </c>
      <c r="J6371" t="s">
        <v>17530</v>
      </c>
      <c r="K6371" t="s">
        <v>53</v>
      </c>
      <c r="L6371">
        <v>21648.866829999999</v>
      </c>
      <c r="M6371">
        <v>486</v>
      </c>
      <c r="N6371" t="s">
        <v>22</v>
      </c>
      <c r="O6371" s="1">
        <v>44506</v>
      </c>
      <c r="P6371" s="3">
        <f t="shared" si="199"/>
        <v>15</v>
      </c>
      <c r="Q6371" t="s">
        <v>85</v>
      </c>
      <c r="R6371" t="s">
        <v>45</v>
      </c>
    </row>
    <row r="6372" spans="1:18" x14ac:dyDescent="0.25">
      <c r="A6372" t="s">
        <v>7491</v>
      </c>
      <c r="B6372" s="3">
        <v>46</v>
      </c>
      <c r="C6372" s="3" t="str" cm="1">
        <f t="array" ref="C6372">_xlfn.IFS(B6372&lt;35,"Young",B6372&lt;60,"Middle",TRUE,"Senior")</f>
        <v>Middle</v>
      </c>
      <c r="D6372" t="s">
        <v>26</v>
      </c>
      <c r="E6372" t="str">
        <f t="shared" si="198"/>
        <v>Middle-Male</v>
      </c>
      <c r="F6372" t="s">
        <v>17</v>
      </c>
      <c r="G6372" t="s">
        <v>36</v>
      </c>
      <c r="H6372" s="1">
        <v>44364</v>
      </c>
      <c r="I6372" t="s">
        <v>4812</v>
      </c>
      <c r="J6372" t="s">
        <v>17531</v>
      </c>
      <c r="K6372" t="s">
        <v>31</v>
      </c>
      <c r="L6372">
        <v>24260.0664</v>
      </c>
      <c r="M6372">
        <v>142</v>
      </c>
      <c r="N6372" t="s">
        <v>22</v>
      </c>
      <c r="O6372" s="1">
        <v>44371</v>
      </c>
      <c r="P6372" s="3">
        <f t="shared" si="199"/>
        <v>7</v>
      </c>
      <c r="Q6372" t="s">
        <v>23</v>
      </c>
      <c r="R6372" t="s">
        <v>33</v>
      </c>
    </row>
    <row r="6373" spans="1:18" x14ac:dyDescent="0.25">
      <c r="A6373" t="s">
        <v>17532</v>
      </c>
      <c r="B6373" s="3">
        <v>80</v>
      </c>
      <c r="C6373" s="3" t="str" cm="1">
        <f t="array" ref="C6373">_xlfn.IFS(B6373&lt;35,"Young",B6373&lt;60,"Middle",TRUE,"Senior")</f>
        <v>Senior</v>
      </c>
      <c r="D6373" t="s">
        <v>26</v>
      </c>
      <c r="E6373" t="str">
        <f t="shared" si="198"/>
        <v>Senior-Male</v>
      </c>
      <c r="F6373" t="s">
        <v>50</v>
      </c>
      <c r="G6373" t="s">
        <v>28</v>
      </c>
      <c r="H6373" s="1">
        <v>43979</v>
      </c>
      <c r="I6373" t="s">
        <v>17533</v>
      </c>
      <c r="J6373" t="s">
        <v>17534</v>
      </c>
      <c r="K6373" t="s">
        <v>53</v>
      </c>
      <c r="L6373">
        <v>13359.163769999999</v>
      </c>
      <c r="M6373">
        <v>406</v>
      </c>
      <c r="N6373" t="s">
        <v>39</v>
      </c>
      <c r="O6373" s="1">
        <v>43999</v>
      </c>
      <c r="P6373" s="3">
        <f t="shared" si="199"/>
        <v>20</v>
      </c>
      <c r="Q6373" t="s">
        <v>23</v>
      </c>
      <c r="R6373" t="s">
        <v>33</v>
      </c>
    </row>
    <row r="6374" spans="1:18" x14ac:dyDescent="0.25">
      <c r="A6374" t="s">
        <v>17535</v>
      </c>
      <c r="B6374" s="3">
        <v>67</v>
      </c>
      <c r="C6374" s="3" t="str" cm="1">
        <f t="array" ref="C6374">_xlfn.IFS(B6374&lt;35,"Young",B6374&lt;60,"Middle",TRUE,"Senior")</f>
        <v>Senior</v>
      </c>
      <c r="D6374" t="s">
        <v>26</v>
      </c>
      <c r="E6374" t="str">
        <f t="shared" si="198"/>
        <v>Senior-Male</v>
      </c>
      <c r="F6374" t="s">
        <v>27</v>
      </c>
      <c r="G6374" t="s">
        <v>70</v>
      </c>
      <c r="H6374" s="1">
        <v>44698</v>
      </c>
      <c r="I6374" t="s">
        <v>17536</v>
      </c>
      <c r="J6374" t="s">
        <v>17537</v>
      </c>
      <c r="K6374" t="s">
        <v>53</v>
      </c>
      <c r="L6374">
        <v>66787.563590000005</v>
      </c>
      <c r="M6374">
        <v>208</v>
      </c>
      <c r="N6374" t="s">
        <v>22</v>
      </c>
      <c r="O6374" s="1">
        <v>44700</v>
      </c>
      <c r="P6374" s="3">
        <f t="shared" si="199"/>
        <v>2</v>
      </c>
      <c r="Q6374" t="s">
        <v>49</v>
      </c>
      <c r="R6374" t="s">
        <v>24</v>
      </c>
    </row>
    <row r="6375" spans="1:18" x14ac:dyDescent="0.25">
      <c r="A6375" t="s">
        <v>17538</v>
      </c>
      <c r="B6375" s="3">
        <v>55</v>
      </c>
      <c r="C6375" s="3" t="str" cm="1">
        <f t="array" ref="C6375">_xlfn.IFS(B6375&lt;35,"Young",B6375&lt;60,"Middle",TRUE,"Senior")</f>
        <v>Middle</v>
      </c>
      <c r="D6375" t="s">
        <v>16</v>
      </c>
      <c r="E6375" t="str">
        <f t="shared" si="198"/>
        <v>Middle-Female</v>
      </c>
      <c r="F6375" t="s">
        <v>50</v>
      </c>
      <c r="G6375" t="s">
        <v>26592</v>
      </c>
      <c r="H6375" s="1">
        <v>43646</v>
      </c>
      <c r="I6375" t="s">
        <v>16888</v>
      </c>
      <c r="J6375" t="s">
        <v>17539</v>
      </c>
      <c r="K6375" t="s">
        <v>21</v>
      </c>
      <c r="L6375">
        <v>36090.018539999997</v>
      </c>
      <c r="M6375">
        <v>455</v>
      </c>
      <c r="N6375" t="s">
        <v>43</v>
      </c>
      <c r="O6375" s="1">
        <v>43650</v>
      </c>
      <c r="P6375" s="3">
        <f t="shared" si="199"/>
        <v>4</v>
      </c>
      <c r="Q6375" t="s">
        <v>44</v>
      </c>
      <c r="R6375" t="s">
        <v>45</v>
      </c>
    </row>
    <row r="6376" spans="1:18" x14ac:dyDescent="0.25">
      <c r="A6376" t="s">
        <v>16059</v>
      </c>
      <c r="B6376" s="3">
        <v>77</v>
      </c>
      <c r="C6376" s="3" t="str" cm="1">
        <f t="array" ref="C6376">_xlfn.IFS(B6376&lt;35,"Young",B6376&lt;60,"Middle",TRUE,"Senior")</f>
        <v>Senior</v>
      </c>
      <c r="D6376" t="s">
        <v>16</v>
      </c>
      <c r="E6376" t="str">
        <f t="shared" si="198"/>
        <v>Senior-Female</v>
      </c>
      <c r="F6376" t="s">
        <v>115</v>
      </c>
      <c r="G6376" t="s">
        <v>28</v>
      </c>
      <c r="H6376" s="1">
        <v>44362</v>
      </c>
      <c r="I6376" t="s">
        <v>17540</v>
      </c>
      <c r="J6376" t="s">
        <v>17541</v>
      </c>
      <c r="K6376" t="s">
        <v>31</v>
      </c>
      <c r="L6376">
        <v>22146.299490000001</v>
      </c>
      <c r="M6376">
        <v>478</v>
      </c>
      <c r="N6376" t="s">
        <v>39</v>
      </c>
      <c r="O6376" s="1">
        <v>44368</v>
      </c>
      <c r="P6376" s="3">
        <f t="shared" si="199"/>
        <v>6</v>
      </c>
      <c r="Q6376" t="s">
        <v>85</v>
      </c>
      <c r="R6376" t="s">
        <v>24</v>
      </c>
    </row>
    <row r="6377" spans="1:18" x14ac:dyDescent="0.25">
      <c r="A6377" t="s">
        <v>17542</v>
      </c>
      <c r="B6377" s="3">
        <v>39</v>
      </c>
      <c r="C6377" s="3" t="str" cm="1">
        <f t="array" ref="C6377">_xlfn.IFS(B6377&lt;35,"Young",B6377&lt;60,"Middle",TRUE,"Senior")</f>
        <v>Middle</v>
      </c>
      <c r="D6377" t="s">
        <v>16</v>
      </c>
      <c r="E6377" t="str">
        <f t="shared" si="198"/>
        <v>Middle-Female</v>
      </c>
      <c r="F6377" t="s">
        <v>63</v>
      </c>
      <c r="G6377" t="s">
        <v>18</v>
      </c>
      <c r="H6377" s="1">
        <v>44994</v>
      </c>
      <c r="I6377" t="s">
        <v>17543</v>
      </c>
      <c r="J6377" t="s">
        <v>17544</v>
      </c>
      <c r="K6377" t="s">
        <v>61</v>
      </c>
      <c r="L6377">
        <v>24949.38582</v>
      </c>
      <c r="M6377">
        <v>351</v>
      </c>
      <c r="N6377" t="s">
        <v>43</v>
      </c>
      <c r="O6377" s="1">
        <v>45006</v>
      </c>
      <c r="P6377" s="3">
        <f t="shared" si="199"/>
        <v>12</v>
      </c>
      <c r="Q6377" t="s">
        <v>85</v>
      </c>
      <c r="R6377" t="s">
        <v>33</v>
      </c>
    </row>
    <row r="6378" spans="1:18" x14ac:dyDescent="0.25">
      <c r="A6378" t="s">
        <v>17545</v>
      </c>
      <c r="B6378" s="3">
        <v>64</v>
      </c>
      <c r="C6378" s="3" t="str" cm="1">
        <f t="array" ref="C6378">_xlfn.IFS(B6378&lt;35,"Young",B6378&lt;60,"Middle",TRUE,"Senior")</f>
        <v>Senior</v>
      </c>
      <c r="D6378" t="s">
        <v>26</v>
      </c>
      <c r="E6378" t="str">
        <f t="shared" si="198"/>
        <v>Senior-Male</v>
      </c>
      <c r="F6378" t="s">
        <v>50</v>
      </c>
      <c r="G6378" t="s">
        <v>36</v>
      </c>
      <c r="H6378" s="1">
        <v>44599</v>
      </c>
      <c r="I6378" t="s">
        <v>17546</v>
      </c>
      <c r="J6378" t="s">
        <v>17547</v>
      </c>
      <c r="K6378" t="s">
        <v>57</v>
      </c>
      <c r="L6378">
        <v>5362.3914450000002</v>
      </c>
      <c r="M6378">
        <v>145</v>
      </c>
      <c r="N6378" t="s">
        <v>22</v>
      </c>
      <c r="O6378" s="1">
        <v>44609</v>
      </c>
      <c r="P6378" s="3">
        <f t="shared" si="199"/>
        <v>10</v>
      </c>
      <c r="Q6378" t="s">
        <v>23</v>
      </c>
      <c r="R6378" t="s">
        <v>24</v>
      </c>
    </row>
    <row r="6379" spans="1:18" x14ac:dyDescent="0.25">
      <c r="A6379" t="s">
        <v>17548</v>
      </c>
      <c r="B6379" s="3">
        <v>82</v>
      </c>
      <c r="C6379" s="3" t="str" cm="1">
        <f t="array" ref="C6379">_xlfn.IFS(B6379&lt;35,"Young",B6379&lt;60,"Middle",TRUE,"Senior")</f>
        <v>Senior</v>
      </c>
      <c r="D6379" t="s">
        <v>16</v>
      </c>
      <c r="E6379" t="str">
        <f t="shared" si="198"/>
        <v>Senior-Female</v>
      </c>
      <c r="F6379" t="s">
        <v>27</v>
      </c>
      <c r="G6379" t="s">
        <v>26592</v>
      </c>
      <c r="H6379" s="1">
        <v>44664</v>
      </c>
      <c r="I6379" t="s">
        <v>16956</v>
      </c>
      <c r="J6379" t="s">
        <v>17549</v>
      </c>
      <c r="K6379" t="s">
        <v>53</v>
      </c>
      <c r="L6379">
        <v>15598.83404</v>
      </c>
      <c r="M6379">
        <v>382</v>
      </c>
      <c r="N6379" t="s">
        <v>39</v>
      </c>
      <c r="O6379" s="1">
        <v>44690</v>
      </c>
      <c r="P6379" s="3">
        <f t="shared" si="199"/>
        <v>26</v>
      </c>
      <c r="Q6379" t="s">
        <v>23</v>
      </c>
      <c r="R6379" t="s">
        <v>45</v>
      </c>
    </row>
    <row r="6380" spans="1:18" x14ac:dyDescent="0.25">
      <c r="A6380" t="s">
        <v>8641</v>
      </c>
      <c r="B6380" s="3">
        <v>31</v>
      </c>
      <c r="C6380" s="3" t="str" cm="1">
        <f t="array" ref="C6380">_xlfn.IFS(B6380&lt;35,"Young",B6380&lt;60,"Middle",TRUE,"Senior")</f>
        <v>Young</v>
      </c>
      <c r="D6380" t="s">
        <v>16</v>
      </c>
      <c r="E6380" t="str">
        <f t="shared" si="198"/>
        <v>Young-Female</v>
      </c>
      <c r="F6380" t="s">
        <v>115</v>
      </c>
      <c r="G6380" t="s">
        <v>26593</v>
      </c>
      <c r="H6380" s="1">
        <v>43948</v>
      </c>
      <c r="I6380" t="s">
        <v>17550</v>
      </c>
      <c r="J6380" t="s">
        <v>17551</v>
      </c>
      <c r="K6380" t="s">
        <v>31</v>
      </c>
      <c r="L6380">
        <v>23117.25922</v>
      </c>
      <c r="M6380">
        <v>163</v>
      </c>
      <c r="N6380" t="s">
        <v>43</v>
      </c>
      <c r="O6380" s="1">
        <v>43975</v>
      </c>
      <c r="P6380" s="3">
        <f t="shared" si="199"/>
        <v>27</v>
      </c>
      <c r="Q6380" t="s">
        <v>23</v>
      </c>
      <c r="R6380" t="s">
        <v>33</v>
      </c>
    </row>
    <row r="6381" spans="1:18" x14ac:dyDescent="0.25">
      <c r="A6381" t="s">
        <v>17552</v>
      </c>
      <c r="B6381" s="3">
        <v>78</v>
      </c>
      <c r="C6381" s="3" t="str" cm="1">
        <f t="array" ref="C6381">_xlfn.IFS(B6381&lt;35,"Young",B6381&lt;60,"Middle",TRUE,"Senior")</f>
        <v>Senior</v>
      </c>
      <c r="D6381" t="s">
        <v>16</v>
      </c>
      <c r="E6381" t="str">
        <f t="shared" si="198"/>
        <v>Senior-Female</v>
      </c>
      <c r="F6381" t="s">
        <v>63</v>
      </c>
      <c r="G6381" t="s">
        <v>70</v>
      </c>
      <c r="H6381" s="1">
        <v>44542</v>
      </c>
      <c r="I6381" t="s">
        <v>17553</v>
      </c>
      <c r="J6381" t="s">
        <v>17554</v>
      </c>
      <c r="K6381" t="s">
        <v>31</v>
      </c>
      <c r="L6381">
        <v>56570.310290000001</v>
      </c>
      <c r="M6381">
        <v>455</v>
      </c>
      <c r="N6381" t="s">
        <v>39</v>
      </c>
      <c r="O6381" s="1">
        <v>44552</v>
      </c>
      <c r="P6381" s="3">
        <f t="shared" si="199"/>
        <v>10</v>
      </c>
      <c r="Q6381" t="s">
        <v>44</v>
      </c>
      <c r="R6381" t="s">
        <v>33</v>
      </c>
    </row>
    <row r="6382" spans="1:18" x14ac:dyDescent="0.25">
      <c r="A6382" t="s">
        <v>17555</v>
      </c>
      <c r="B6382" s="3">
        <v>19</v>
      </c>
      <c r="C6382" s="3" t="str" cm="1">
        <f t="array" ref="C6382">_xlfn.IFS(B6382&lt;35,"Young",B6382&lt;60,"Middle",TRUE,"Senior")</f>
        <v>Young</v>
      </c>
      <c r="D6382" t="s">
        <v>26</v>
      </c>
      <c r="E6382" t="str">
        <f t="shared" si="198"/>
        <v>Young-Male</v>
      </c>
      <c r="F6382" t="s">
        <v>27</v>
      </c>
      <c r="G6382" t="s">
        <v>28</v>
      </c>
      <c r="H6382" s="1">
        <v>44398</v>
      </c>
      <c r="I6382" t="s">
        <v>17556</v>
      </c>
      <c r="J6382" t="s">
        <v>17557</v>
      </c>
      <c r="K6382" t="s">
        <v>57</v>
      </c>
      <c r="L6382">
        <v>14691.44477</v>
      </c>
      <c r="M6382">
        <v>125</v>
      </c>
      <c r="N6382" t="s">
        <v>43</v>
      </c>
      <c r="O6382" s="1">
        <v>44422</v>
      </c>
      <c r="P6382" s="3">
        <f t="shared" si="199"/>
        <v>24</v>
      </c>
      <c r="Q6382" t="s">
        <v>23</v>
      </c>
      <c r="R6382" t="s">
        <v>24</v>
      </c>
    </row>
    <row r="6383" spans="1:18" x14ac:dyDescent="0.25">
      <c r="A6383" t="s">
        <v>17558</v>
      </c>
      <c r="B6383" s="3">
        <v>56</v>
      </c>
      <c r="C6383" s="3" t="str" cm="1">
        <f t="array" ref="C6383">_xlfn.IFS(B6383&lt;35,"Young",B6383&lt;60,"Middle",TRUE,"Senior")</f>
        <v>Middle</v>
      </c>
      <c r="D6383" t="s">
        <v>26</v>
      </c>
      <c r="E6383" t="str">
        <f t="shared" si="198"/>
        <v>Middle-Male</v>
      </c>
      <c r="F6383" t="s">
        <v>115</v>
      </c>
      <c r="G6383" t="s">
        <v>36</v>
      </c>
      <c r="H6383" s="1">
        <v>43984</v>
      </c>
      <c r="I6383" t="s">
        <v>15689</v>
      </c>
      <c r="J6383" t="s">
        <v>17559</v>
      </c>
      <c r="K6383" t="s">
        <v>61</v>
      </c>
      <c r="L6383">
        <v>10439.504940000001</v>
      </c>
      <c r="M6383">
        <v>140</v>
      </c>
      <c r="N6383" t="s">
        <v>22</v>
      </c>
      <c r="O6383" s="1">
        <v>43993</v>
      </c>
      <c r="P6383" s="3">
        <f t="shared" si="199"/>
        <v>9</v>
      </c>
      <c r="Q6383" t="s">
        <v>85</v>
      </c>
      <c r="R6383" t="s">
        <v>33</v>
      </c>
    </row>
    <row r="6384" spans="1:18" x14ac:dyDescent="0.25">
      <c r="A6384" t="s">
        <v>17560</v>
      </c>
      <c r="B6384" s="3">
        <v>68</v>
      </c>
      <c r="C6384" s="3" t="str" cm="1">
        <f t="array" ref="C6384">_xlfn.IFS(B6384&lt;35,"Young",B6384&lt;60,"Middle",TRUE,"Senior")</f>
        <v>Senior</v>
      </c>
      <c r="D6384" t="s">
        <v>16</v>
      </c>
      <c r="E6384" t="str">
        <f t="shared" si="198"/>
        <v>Senior-Female</v>
      </c>
      <c r="F6384" t="s">
        <v>50</v>
      </c>
      <c r="G6384" t="s">
        <v>26592</v>
      </c>
      <c r="H6384" s="1">
        <v>44943</v>
      </c>
      <c r="I6384" t="s">
        <v>17561</v>
      </c>
      <c r="J6384" t="s">
        <v>17562</v>
      </c>
      <c r="K6384" t="s">
        <v>61</v>
      </c>
      <c r="L6384">
        <v>30463.798940000001</v>
      </c>
      <c r="M6384">
        <v>485</v>
      </c>
      <c r="N6384" t="s">
        <v>22</v>
      </c>
      <c r="O6384" s="1">
        <v>44950</v>
      </c>
      <c r="P6384" s="3">
        <f t="shared" si="199"/>
        <v>7</v>
      </c>
      <c r="Q6384" t="s">
        <v>23</v>
      </c>
      <c r="R6384" t="s">
        <v>45</v>
      </c>
    </row>
    <row r="6385" spans="1:18" x14ac:dyDescent="0.25">
      <c r="A6385" t="s">
        <v>17563</v>
      </c>
      <c r="B6385" s="3">
        <v>21</v>
      </c>
      <c r="C6385" s="3" t="str" cm="1">
        <f t="array" ref="C6385">_xlfn.IFS(B6385&lt;35,"Young",B6385&lt;60,"Middle",TRUE,"Senior")</f>
        <v>Young</v>
      </c>
      <c r="D6385" t="s">
        <v>16</v>
      </c>
      <c r="E6385" t="str">
        <f t="shared" si="198"/>
        <v>Young-Female</v>
      </c>
      <c r="F6385" t="s">
        <v>35</v>
      </c>
      <c r="G6385" t="s">
        <v>26593</v>
      </c>
      <c r="H6385" s="1">
        <v>44850</v>
      </c>
      <c r="I6385" t="s">
        <v>17564</v>
      </c>
      <c r="J6385" t="s">
        <v>17565</v>
      </c>
      <c r="K6385" t="s">
        <v>61</v>
      </c>
      <c r="L6385">
        <v>2276.8366780000001</v>
      </c>
      <c r="M6385">
        <v>145</v>
      </c>
      <c r="N6385" t="s">
        <v>43</v>
      </c>
      <c r="O6385" s="1">
        <v>44854</v>
      </c>
      <c r="P6385" s="3">
        <f t="shared" si="199"/>
        <v>4</v>
      </c>
      <c r="Q6385" t="s">
        <v>85</v>
      </c>
      <c r="R6385" t="s">
        <v>24</v>
      </c>
    </row>
    <row r="6386" spans="1:18" x14ac:dyDescent="0.25">
      <c r="A6386" t="s">
        <v>17566</v>
      </c>
      <c r="B6386" s="3">
        <v>32</v>
      </c>
      <c r="C6386" s="3" t="str" cm="1">
        <f t="array" ref="C6386">_xlfn.IFS(B6386&lt;35,"Young",B6386&lt;60,"Middle",TRUE,"Senior")</f>
        <v>Young</v>
      </c>
      <c r="D6386" t="s">
        <v>26</v>
      </c>
      <c r="E6386" t="str">
        <f t="shared" si="198"/>
        <v>Young-Male</v>
      </c>
      <c r="F6386" t="s">
        <v>230</v>
      </c>
      <c r="G6386" t="s">
        <v>26593</v>
      </c>
      <c r="H6386" s="1">
        <v>44127</v>
      </c>
      <c r="I6386" t="s">
        <v>17567</v>
      </c>
      <c r="J6386" t="s">
        <v>17568</v>
      </c>
      <c r="K6386" t="s">
        <v>31</v>
      </c>
      <c r="L6386">
        <v>9000.4953000000005</v>
      </c>
      <c r="M6386">
        <v>190</v>
      </c>
      <c r="N6386" t="s">
        <v>43</v>
      </c>
      <c r="O6386" s="1">
        <v>44147</v>
      </c>
      <c r="P6386" s="3">
        <f t="shared" si="199"/>
        <v>20</v>
      </c>
      <c r="Q6386" t="s">
        <v>23</v>
      </c>
      <c r="R6386" t="s">
        <v>24</v>
      </c>
    </row>
    <row r="6387" spans="1:18" x14ac:dyDescent="0.25">
      <c r="A6387" t="s">
        <v>17569</v>
      </c>
      <c r="B6387" s="3">
        <v>37</v>
      </c>
      <c r="C6387" s="3" t="str" cm="1">
        <f t="array" ref="C6387">_xlfn.IFS(B6387&lt;35,"Young",B6387&lt;60,"Middle",TRUE,"Senior")</f>
        <v>Middle</v>
      </c>
      <c r="D6387" t="s">
        <v>26</v>
      </c>
      <c r="E6387" t="str">
        <f t="shared" si="198"/>
        <v>Middle-Male</v>
      </c>
      <c r="F6387" t="s">
        <v>63</v>
      </c>
      <c r="G6387" t="s">
        <v>70</v>
      </c>
      <c r="H6387" s="1">
        <v>45092</v>
      </c>
      <c r="I6387" t="s">
        <v>140</v>
      </c>
      <c r="J6387" t="s">
        <v>17570</v>
      </c>
      <c r="K6387" t="s">
        <v>53</v>
      </c>
      <c r="L6387">
        <v>10005.61969</v>
      </c>
      <c r="M6387">
        <v>143</v>
      </c>
      <c r="N6387" t="s">
        <v>43</v>
      </c>
      <c r="O6387" s="1">
        <v>45110</v>
      </c>
      <c r="P6387" s="3">
        <f t="shared" si="199"/>
        <v>18</v>
      </c>
      <c r="Q6387" t="s">
        <v>49</v>
      </c>
      <c r="R6387" t="s">
        <v>24</v>
      </c>
    </row>
    <row r="6388" spans="1:18" x14ac:dyDescent="0.25">
      <c r="A6388" t="s">
        <v>17571</v>
      </c>
      <c r="B6388" s="3">
        <v>41</v>
      </c>
      <c r="C6388" s="3" t="str" cm="1">
        <f t="array" ref="C6388">_xlfn.IFS(B6388&lt;35,"Young",B6388&lt;60,"Middle",TRUE,"Senior")</f>
        <v>Middle</v>
      </c>
      <c r="D6388" t="s">
        <v>26</v>
      </c>
      <c r="E6388" t="str">
        <f t="shared" si="198"/>
        <v>Middle-Male</v>
      </c>
      <c r="F6388" t="s">
        <v>90</v>
      </c>
      <c r="G6388" t="s">
        <v>36</v>
      </c>
      <c r="H6388" s="1">
        <v>43610</v>
      </c>
      <c r="I6388" t="s">
        <v>17572</v>
      </c>
      <c r="J6388" t="s">
        <v>3247</v>
      </c>
      <c r="K6388" t="s">
        <v>21</v>
      </c>
      <c r="L6388">
        <v>1639.0877359999999</v>
      </c>
      <c r="M6388">
        <v>396</v>
      </c>
      <c r="N6388" t="s">
        <v>22</v>
      </c>
      <c r="O6388" s="1">
        <v>43614</v>
      </c>
      <c r="P6388" s="3">
        <f t="shared" si="199"/>
        <v>4</v>
      </c>
      <c r="Q6388" t="s">
        <v>32</v>
      </c>
      <c r="R6388" t="s">
        <v>33</v>
      </c>
    </row>
    <row r="6389" spans="1:18" x14ac:dyDescent="0.25">
      <c r="A6389" t="s">
        <v>17573</v>
      </c>
      <c r="B6389" s="3">
        <v>84</v>
      </c>
      <c r="C6389" s="3" t="str" cm="1">
        <f t="array" ref="C6389">_xlfn.IFS(B6389&lt;35,"Young",B6389&lt;60,"Middle",TRUE,"Senior")</f>
        <v>Senior</v>
      </c>
      <c r="D6389" t="s">
        <v>16</v>
      </c>
      <c r="E6389" t="str">
        <f t="shared" si="198"/>
        <v>Senior-Female</v>
      </c>
      <c r="F6389" t="s">
        <v>230</v>
      </c>
      <c r="G6389" t="s">
        <v>70</v>
      </c>
      <c r="H6389" s="1">
        <v>44888</v>
      </c>
      <c r="I6389" t="s">
        <v>17574</v>
      </c>
      <c r="J6389" t="s">
        <v>17575</v>
      </c>
      <c r="K6389" t="s">
        <v>31</v>
      </c>
      <c r="L6389">
        <v>77648.198730000004</v>
      </c>
      <c r="M6389">
        <v>447</v>
      </c>
      <c r="N6389" t="s">
        <v>22</v>
      </c>
      <c r="O6389" s="1">
        <v>44897</v>
      </c>
      <c r="P6389" s="3">
        <f t="shared" si="199"/>
        <v>9</v>
      </c>
      <c r="Q6389" t="s">
        <v>32</v>
      </c>
      <c r="R6389" t="s">
        <v>45</v>
      </c>
    </row>
    <row r="6390" spans="1:18" x14ac:dyDescent="0.25">
      <c r="A6390" t="s">
        <v>15422</v>
      </c>
      <c r="B6390" s="3">
        <v>68</v>
      </c>
      <c r="C6390" s="3" t="str" cm="1">
        <f t="array" ref="C6390">_xlfn.IFS(B6390&lt;35,"Young",B6390&lt;60,"Middle",TRUE,"Senior")</f>
        <v>Senior</v>
      </c>
      <c r="D6390" t="s">
        <v>16</v>
      </c>
      <c r="E6390" t="str">
        <f t="shared" si="198"/>
        <v>Senior-Female</v>
      </c>
      <c r="F6390" t="s">
        <v>63</v>
      </c>
      <c r="G6390" t="s">
        <v>26593</v>
      </c>
      <c r="H6390" s="1">
        <v>44238</v>
      </c>
      <c r="I6390" t="s">
        <v>17576</v>
      </c>
      <c r="J6390" t="s">
        <v>17577</v>
      </c>
      <c r="K6390" t="s">
        <v>57</v>
      </c>
      <c r="L6390">
        <v>18712.077270000002</v>
      </c>
      <c r="M6390">
        <v>415</v>
      </c>
      <c r="N6390" t="s">
        <v>39</v>
      </c>
      <c r="O6390" s="1">
        <v>44254</v>
      </c>
      <c r="P6390" s="3">
        <f t="shared" si="199"/>
        <v>16</v>
      </c>
      <c r="Q6390" t="s">
        <v>85</v>
      </c>
      <c r="R6390" t="s">
        <v>33</v>
      </c>
    </row>
    <row r="6391" spans="1:18" x14ac:dyDescent="0.25">
      <c r="A6391" t="s">
        <v>17578</v>
      </c>
      <c r="B6391" s="3">
        <v>77</v>
      </c>
      <c r="C6391" s="3" t="str" cm="1">
        <f t="array" ref="C6391">_xlfn.IFS(B6391&lt;35,"Young",B6391&lt;60,"Middle",TRUE,"Senior")</f>
        <v>Senior</v>
      </c>
      <c r="D6391" t="s">
        <v>16</v>
      </c>
      <c r="E6391" t="str">
        <f t="shared" si="198"/>
        <v>Senior-Female</v>
      </c>
      <c r="F6391" t="s">
        <v>17</v>
      </c>
      <c r="G6391" t="s">
        <v>18</v>
      </c>
      <c r="H6391" s="1">
        <v>45227</v>
      </c>
      <c r="I6391" t="s">
        <v>17579</v>
      </c>
      <c r="J6391" t="s">
        <v>17580</v>
      </c>
      <c r="K6391" t="s">
        <v>21</v>
      </c>
      <c r="L6391">
        <v>41475.354359999998</v>
      </c>
      <c r="M6391">
        <v>309</v>
      </c>
      <c r="N6391" t="s">
        <v>43</v>
      </c>
      <c r="O6391" s="1">
        <v>45246</v>
      </c>
      <c r="P6391" s="3">
        <f t="shared" si="199"/>
        <v>19</v>
      </c>
      <c r="Q6391" t="s">
        <v>44</v>
      </c>
      <c r="R6391" t="s">
        <v>45</v>
      </c>
    </row>
    <row r="6392" spans="1:18" x14ac:dyDescent="0.25">
      <c r="A6392" t="s">
        <v>17581</v>
      </c>
      <c r="B6392" s="3">
        <v>71</v>
      </c>
      <c r="C6392" s="3" t="str" cm="1">
        <f t="array" ref="C6392">_xlfn.IFS(B6392&lt;35,"Young",B6392&lt;60,"Middle",TRUE,"Senior")</f>
        <v>Senior</v>
      </c>
      <c r="D6392" t="s">
        <v>26</v>
      </c>
      <c r="E6392" t="str">
        <f t="shared" si="198"/>
        <v>Senior-Male</v>
      </c>
      <c r="F6392" t="s">
        <v>63</v>
      </c>
      <c r="G6392" t="s">
        <v>18</v>
      </c>
      <c r="H6392" s="1">
        <v>44088</v>
      </c>
      <c r="I6392" t="s">
        <v>17582</v>
      </c>
      <c r="J6392" t="s">
        <v>17583</v>
      </c>
      <c r="K6392" t="s">
        <v>61</v>
      </c>
      <c r="L6392">
        <v>53383.720820000002</v>
      </c>
      <c r="M6392">
        <v>319</v>
      </c>
      <c r="N6392" t="s">
        <v>43</v>
      </c>
      <c r="O6392" s="1">
        <v>44090</v>
      </c>
      <c r="P6392" s="3">
        <f t="shared" si="199"/>
        <v>2</v>
      </c>
      <c r="Q6392" t="s">
        <v>32</v>
      </c>
      <c r="R6392" t="s">
        <v>45</v>
      </c>
    </row>
    <row r="6393" spans="1:18" x14ac:dyDescent="0.25">
      <c r="A6393" t="s">
        <v>17584</v>
      </c>
      <c r="B6393" s="3">
        <v>74</v>
      </c>
      <c r="C6393" s="3" t="str" cm="1">
        <f t="array" ref="C6393">_xlfn.IFS(B6393&lt;35,"Young",B6393&lt;60,"Middle",TRUE,"Senior")</f>
        <v>Senior</v>
      </c>
      <c r="D6393" t="s">
        <v>16</v>
      </c>
      <c r="E6393" t="str">
        <f t="shared" si="198"/>
        <v>Senior-Female</v>
      </c>
      <c r="F6393" t="s">
        <v>50</v>
      </c>
      <c r="G6393" t="s">
        <v>26592</v>
      </c>
      <c r="H6393" s="1">
        <v>43991</v>
      </c>
      <c r="I6393" t="s">
        <v>11500</v>
      </c>
      <c r="J6393" t="s">
        <v>17585</v>
      </c>
      <c r="K6393" t="s">
        <v>21</v>
      </c>
      <c r="L6393">
        <v>18863.753100000002</v>
      </c>
      <c r="M6393">
        <v>458</v>
      </c>
      <c r="N6393" t="s">
        <v>22</v>
      </c>
      <c r="O6393" s="1">
        <v>43994</v>
      </c>
      <c r="P6393" s="3">
        <f t="shared" si="199"/>
        <v>3</v>
      </c>
      <c r="Q6393" t="s">
        <v>49</v>
      </c>
      <c r="R6393" t="s">
        <v>45</v>
      </c>
    </row>
    <row r="6394" spans="1:18" x14ac:dyDescent="0.25">
      <c r="A6394" t="s">
        <v>17586</v>
      </c>
      <c r="B6394" s="3">
        <v>81</v>
      </c>
      <c r="C6394" s="3" t="str" cm="1">
        <f t="array" ref="C6394">_xlfn.IFS(B6394&lt;35,"Young",B6394&lt;60,"Middle",TRUE,"Senior")</f>
        <v>Senior</v>
      </c>
      <c r="D6394" t="s">
        <v>16</v>
      </c>
      <c r="E6394" t="str">
        <f t="shared" si="198"/>
        <v>Senior-Female</v>
      </c>
      <c r="F6394" t="s">
        <v>17</v>
      </c>
      <c r="G6394" t="s">
        <v>70</v>
      </c>
      <c r="H6394" s="1">
        <v>43784</v>
      </c>
      <c r="I6394" t="s">
        <v>17587</v>
      </c>
      <c r="J6394" t="s">
        <v>17588</v>
      </c>
      <c r="K6394" t="s">
        <v>21</v>
      </c>
      <c r="L6394">
        <v>15209.347599999999</v>
      </c>
      <c r="M6394">
        <v>227</v>
      </c>
      <c r="N6394" t="s">
        <v>39</v>
      </c>
      <c r="O6394" s="1">
        <v>43814</v>
      </c>
      <c r="P6394" s="3">
        <f t="shared" si="199"/>
        <v>30</v>
      </c>
      <c r="Q6394" t="s">
        <v>23</v>
      </c>
      <c r="R6394" t="s">
        <v>33</v>
      </c>
    </row>
    <row r="6395" spans="1:18" x14ac:dyDescent="0.25">
      <c r="A6395" t="s">
        <v>17589</v>
      </c>
      <c r="B6395" s="3">
        <v>33</v>
      </c>
      <c r="C6395" s="3" t="str" cm="1">
        <f t="array" ref="C6395">_xlfn.IFS(B6395&lt;35,"Young",B6395&lt;60,"Middle",TRUE,"Senior")</f>
        <v>Young</v>
      </c>
      <c r="D6395" t="s">
        <v>26</v>
      </c>
      <c r="E6395" t="str">
        <f t="shared" si="198"/>
        <v>Young-Male</v>
      </c>
      <c r="F6395" t="s">
        <v>35</v>
      </c>
      <c r="G6395" t="s">
        <v>28</v>
      </c>
      <c r="H6395" s="1">
        <v>45068</v>
      </c>
      <c r="I6395" t="s">
        <v>17590</v>
      </c>
      <c r="J6395" t="s">
        <v>17591</v>
      </c>
      <c r="K6395" t="s">
        <v>61</v>
      </c>
      <c r="L6395">
        <v>34356.533159999999</v>
      </c>
      <c r="M6395">
        <v>154</v>
      </c>
      <c r="N6395" t="s">
        <v>22</v>
      </c>
      <c r="O6395" s="1">
        <v>45087</v>
      </c>
      <c r="P6395" s="3">
        <f t="shared" si="199"/>
        <v>19</v>
      </c>
      <c r="Q6395" t="s">
        <v>23</v>
      </c>
      <c r="R6395" t="s">
        <v>45</v>
      </c>
    </row>
    <row r="6396" spans="1:18" x14ac:dyDescent="0.25">
      <c r="A6396" t="s">
        <v>17592</v>
      </c>
      <c r="B6396" s="3">
        <v>40</v>
      </c>
      <c r="C6396" s="3" t="str" cm="1">
        <f t="array" ref="C6396">_xlfn.IFS(B6396&lt;35,"Young",B6396&lt;60,"Middle",TRUE,"Senior")</f>
        <v>Middle</v>
      </c>
      <c r="D6396" t="s">
        <v>26</v>
      </c>
      <c r="E6396" t="str">
        <f t="shared" si="198"/>
        <v>Middle-Male</v>
      </c>
      <c r="F6396" t="s">
        <v>63</v>
      </c>
      <c r="G6396" t="s">
        <v>18</v>
      </c>
      <c r="H6396" s="1">
        <v>43687</v>
      </c>
      <c r="I6396" t="s">
        <v>17593</v>
      </c>
      <c r="J6396" t="s">
        <v>17594</v>
      </c>
      <c r="K6396" t="s">
        <v>61</v>
      </c>
      <c r="L6396">
        <v>9873.2574280000008</v>
      </c>
      <c r="M6396">
        <v>416</v>
      </c>
      <c r="N6396" t="s">
        <v>43</v>
      </c>
      <c r="O6396" s="1">
        <v>43703</v>
      </c>
      <c r="P6396" s="3">
        <f t="shared" si="199"/>
        <v>16</v>
      </c>
      <c r="Q6396" t="s">
        <v>44</v>
      </c>
      <c r="R6396" t="s">
        <v>24</v>
      </c>
    </row>
    <row r="6397" spans="1:18" x14ac:dyDescent="0.25">
      <c r="A6397" t="s">
        <v>17595</v>
      </c>
      <c r="B6397" s="3">
        <v>61</v>
      </c>
      <c r="C6397" s="3" t="str" cm="1">
        <f t="array" ref="C6397">_xlfn.IFS(B6397&lt;35,"Young",B6397&lt;60,"Middle",TRUE,"Senior")</f>
        <v>Senior</v>
      </c>
      <c r="D6397" t="s">
        <v>26</v>
      </c>
      <c r="E6397" t="str">
        <f t="shared" si="198"/>
        <v>Senior-Male</v>
      </c>
      <c r="F6397" t="s">
        <v>17</v>
      </c>
      <c r="G6397" t="s">
        <v>26592</v>
      </c>
      <c r="H6397" s="1">
        <v>44300</v>
      </c>
      <c r="I6397" t="s">
        <v>17596</v>
      </c>
      <c r="J6397" t="s">
        <v>17597</v>
      </c>
      <c r="K6397" t="s">
        <v>61</v>
      </c>
      <c r="L6397">
        <v>20926.71747</v>
      </c>
      <c r="M6397">
        <v>261</v>
      </c>
      <c r="N6397" t="s">
        <v>43</v>
      </c>
      <c r="O6397" s="1">
        <v>44319</v>
      </c>
      <c r="P6397" s="3">
        <f t="shared" si="199"/>
        <v>19</v>
      </c>
      <c r="Q6397" t="s">
        <v>23</v>
      </c>
      <c r="R6397" t="s">
        <v>33</v>
      </c>
    </row>
    <row r="6398" spans="1:18" x14ac:dyDescent="0.25">
      <c r="A6398" t="s">
        <v>17598</v>
      </c>
      <c r="B6398" s="3">
        <v>49</v>
      </c>
      <c r="C6398" s="3" t="str" cm="1">
        <f t="array" ref="C6398">_xlfn.IFS(B6398&lt;35,"Young",B6398&lt;60,"Middle",TRUE,"Senior")</f>
        <v>Middle</v>
      </c>
      <c r="D6398" t="s">
        <v>16</v>
      </c>
      <c r="E6398" t="str">
        <f t="shared" si="198"/>
        <v>Middle-Female</v>
      </c>
      <c r="F6398" t="s">
        <v>63</v>
      </c>
      <c r="G6398" t="s">
        <v>70</v>
      </c>
      <c r="H6398" s="1">
        <v>44877</v>
      </c>
      <c r="I6398" t="s">
        <v>17599</v>
      </c>
      <c r="J6398" t="s">
        <v>17600</v>
      </c>
      <c r="K6398" t="s">
        <v>31</v>
      </c>
      <c r="L6398">
        <v>28703.265759999998</v>
      </c>
      <c r="M6398">
        <v>131</v>
      </c>
      <c r="N6398" t="s">
        <v>22</v>
      </c>
      <c r="O6398" s="1">
        <v>44882</v>
      </c>
      <c r="P6398" s="3">
        <f t="shared" si="199"/>
        <v>5</v>
      </c>
      <c r="Q6398" t="s">
        <v>23</v>
      </c>
      <c r="R6398" t="s">
        <v>33</v>
      </c>
    </row>
    <row r="6399" spans="1:18" x14ac:dyDescent="0.25">
      <c r="A6399" t="s">
        <v>17601</v>
      </c>
      <c r="B6399" s="3">
        <v>59</v>
      </c>
      <c r="C6399" s="3" t="str" cm="1">
        <f t="array" ref="C6399">_xlfn.IFS(B6399&lt;35,"Young",B6399&lt;60,"Middle",TRUE,"Senior")</f>
        <v>Middle</v>
      </c>
      <c r="D6399" t="s">
        <v>16</v>
      </c>
      <c r="E6399" t="str">
        <f t="shared" si="198"/>
        <v>Middle-Female</v>
      </c>
      <c r="F6399" t="s">
        <v>90</v>
      </c>
      <c r="G6399" t="s">
        <v>18</v>
      </c>
      <c r="H6399" s="1">
        <v>44592</v>
      </c>
      <c r="I6399" t="s">
        <v>5455</v>
      </c>
      <c r="J6399" t="s">
        <v>17602</v>
      </c>
      <c r="K6399" t="s">
        <v>61</v>
      </c>
      <c r="L6399">
        <v>1714.3433910000001</v>
      </c>
      <c r="M6399">
        <v>461</v>
      </c>
      <c r="N6399" t="s">
        <v>43</v>
      </c>
      <c r="O6399" s="1">
        <v>44606</v>
      </c>
      <c r="P6399" s="3">
        <f t="shared" si="199"/>
        <v>14</v>
      </c>
      <c r="Q6399" t="s">
        <v>23</v>
      </c>
      <c r="R6399" t="s">
        <v>45</v>
      </c>
    </row>
    <row r="6400" spans="1:18" x14ac:dyDescent="0.25">
      <c r="A6400" t="s">
        <v>17603</v>
      </c>
      <c r="B6400" s="3">
        <v>58</v>
      </c>
      <c r="C6400" s="3" t="str" cm="1">
        <f t="array" ref="C6400">_xlfn.IFS(B6400&lt;35,"Young",B6400&lt;60,"Middle",TRUE,"Senior")</f>
        <v>Middle</v>
      </c>
      <c r="D6400" t="s">
        <v>26</v>
      </c>
      <c r="E6400" t="str">
        <f t="shared" si="198"/>
        <v>Middle-Male</v>
      </c>
      <c r="F6400" t="s">
        <v>115</v>
      </c>
      <c r="G6400" t="s">
        <v>28</v>
      </c>
      <c r="H6400" s="1">
        <v>44623</v>
      </c>
      <c r="I6400" t="s">
        <v>17604</v>
      </c>
      <c r="J6400" t="s">
        <v>17605</v>
      </c>
      <c r="K6400" t="s">
        <v>53</v>
      </c>
      <c r="L6400">
        <v>13781.162420000001</v>
      </c>
      <c r="M6400">
        <v>476</v>
      </c>
      <c r="N6400" t="s">
        <v>43</v>
      </c>
      <c r="O6400" s="1">
        <v>44653</v>
      </c>
      <c r="P6400" s="3">
        <f t="shared" si="199"/>
        <v>30</v>
      </c>
      <c r="Q6400" t="s">
        <v>49</v>
      </c>
      <c r="R6400" t="s">
        <v>33</v>
      </c>
    </row>
    <row r="6401" spans="1:18" x14ac:dyDescent="0.25">
      <c r="A6401" t="s">
        <v>17606</v>
      </c>
      <c r="B6401" s="3">
        <v>51</v>
      </c>
      <c r="C6401" s="3" t="str" cm="1">
        <f t="array" ref="C6401">_xlfn.IFS(B6401&lt;35,"Young",B6401&lt;60,"Middle",TRUE,"Senior")</f>
        <v>Middle</v>
      </c>
      <c r="D6401" t="s">
        <v>16</v>
      </c>
      <c r="E6401" t="str">
        <f t="shared" si="198"/>
        <v>Middle-Female</v>
      </c>
      <c r="F6401" t="s">
        <v>63</v>
      </c>
      <c r="G6401" t="s">
        <v>18</v>
      </c>
      <c r="H6401" s="1">
        <v>44542</v>
      </c>
      <c r="I6401" t="s">
        <v>11751</v>
      </c>
      <c r="J6401" t="s">
        <v>17607</v>
      </c>
      <c r="K6401" t="s">
        <v>53</v>
      </c>
      <c r="L6401">
        <v>18733.230909999998</v>
      </c>
      <c r="M6401">
        <v>196</v>
      </c>
      <c r="N6401" t="s">
        <v>43</v>
      </c>
      <c r="O6401" s="1">
        <v>44568</v>
      </c>
      <c r="P6401" s="3">
        <f t="shared" si="199"/>
        <v>26</v>
      </c>
      <c r="Q6401" t="s">
        <v>49</v>
      </c>
      <c r="R6401" t="s">
        <v>45</v>
      </c>
    </row>
    <row r="6402" spans="1:18" x14ac:dyDescent="0.25">
      <c r="A6402" t="s">
        <v>17608</v>
      </c>
      <c r="B6402" s="3">
        <v>30</v>
      </c>
      <c r="C6402" s="3" t="str" cm="1">
        <f t="array" ref="C6402">_xlfn.IFS(B6402&lt;35,"Young",B6402&lt;60,"Middle",TRUE,"Senior")</f>
        <v>Young</v>
      </c>
      <c r="D6402" t="s">
        <v>16</v>
      </c>
      <c r="E6402" t="str">
        <f t="shared" si="198"/>
        <v>Young-Female</v>
      </c>
      <c r="F6402" t="s">
        <v>115</v>
      </c>
      <c r="G6402" t="s">
        <v>26593</v>
      </c>
      <c r="H6402" s="1">
        <v>45192</v>
      </c>
      <c r="I6402" t="s">
        <v>17609</v>
      </c>
      <c r="J6402" t="s">
        <v>17610</v>
      </c>
      <c r="K6402" t="s">
        <v>61</v>
      </c>
      <c r="L6402">
        <v>31403.980070000001</v>
      </c>
      <c r="M6402">
        <v>469</v>
      </c>
      <c r="N6402" t="s">
        <v>43</v>
      </c>
      <c r="O6402" s="1">
        <v>45197</v>
      </c>
      <c r="P6402" s="3">
        <f t="shared" si="199"/>
        <v>5</v>
      </c>
      <c r="Q6402" t="s">
        <v>23</v>
      </c>
      <c r="R6402" t="s">
        <v>45</v>
      </c>
    </row>
    <row r="6403" spans="1:18" x14ac:dyDescent="0.25">
      <c r="A6403" t="s">
        <v>17611</v>
      </c>
      <c r="B6403" s="3">
        <v>45</v>
      </c>
      <c r="C6403" s="3" t="str" cm="1">
        <f t="array" ref="C6403">_xlfn.IFS(B6403&lt;35,"Young",B6403&lt;60,"Middle",TRUE,"Senior")</f>
        <v>Middle</v>
      </c>
      <c r="D6403" t="s">
        <v>16</v>
      </c>
      <c r="E6403" t="str">
        <f t="shared" ref="E6403:E6466" si="200">C6403 &amp; "-" &amp; D6403</f>
        <v>Middle-Female</v>
      </c>
      <c r="F6403" t="s">
        <v>50</v>
      </c>
      <c r="G6403" t="s">
        <v>28</v>
      </c>
      <c r="H6403" s="1">
        <v>44236</v>
      </c>
      <c r="I6403" t="s">
        <v>13231</v>
      </c>
      <c r="J6403" t="s">
        <v>17612</v>
      </c>
      <c r="K6403" t="s">
        <v>31</v>
      </c>
      <c r="L6403">
        <v>1359.015709</v>
      </c>
      <c r="M6403">
        <v>307</v>
      </c>
      <c r="N6403" t="s">
        <v>43</v>
      </c>
      <c r="O6403" s="1">
        <v>44266</v>
      </c>
      <c r="P6403" s="3">
        <f t="shared" ref="P6403:P6466" si="201">O6403-H6403</f>
        <v>30</v>
      </c>
      <c r="Q6403" t="s">
        <v>44</v>
      </c>
      <c r="R6403" t="s">
        <v>45</v>
      </c>
    </row>
    <row r="6404" spans="1:18" x14ac:dyDescent="0.25">
      <c r="A6404" t="s">
        <v>17613</v>
      </c>
      <c r="B6404" s="3">
        <v>71</v>
      </c>
      <c r="C6404" s="3" t="str" cm="1">
        <f t="array" ref="C6404">_xlfn.IFS(B6404&lt;35,"Young",B6404&lt;60,"Middle",TRUE,"Senior")</f>
        <v>Senior</v>
      </c>
      <c r="D6404" t="s">
        <v>26</v>
      </c>
      <c r="E6404" t="str">
        <f t="shared" si="200"/>
        <v>Senior-Male</v>
      </c>
      <c r="F6404" t="s">
        <v>90</v>
      </c>
      <c r="G6404" t="s">
        <v>70</v>
      </c>
      <c r="H6404" s="1">
        <v>45140</v>
      </c>
      <c r="I6404" t="s">
        <v>17614</v>
      </c>
      <c r="J6404" t="s">
        <v>4584</v>
      </c>
      <c r="K6404" t="s">
        <v>31</v>
      </c>
      <c r="L6404">
        <v>34571.463150000003</v>
      </c>
      <c r="M6404">
        <v>291</v>
      </c>
      <c r="N6404" t="s">
        <v>43</v>
      </c>
      <c r="O6404" s="1">
        <v>45159</v>
      </c>
      <c r="P6404" s="3">
        <f t="shared" si="201"/>
        <v>19</v>
      </c>
      <c r="Q6404" t="s">
        <v>23</v>
      </c>
      <c r="R6404" t="s">
        <v>45</v>
      </c>
    </row>
    <row r="6405" spans="1:18" x14ac:dyDescent="0.25">
      <c r="A6405" t="s">
        <v>17615</v>
      </c>
      <c r="B6405" s="3">
        <v>50</v>
      </c>
      <c r="C6405" s="3" t="str" cm="1">
        <f t="array" ref="C6405">_xlfn.IFS(B6405&lt;35,"Young",B6405&lt;60,"Middle",TRUE,"Senior")</f>
        <v>Middle</v>
      </c>
      <c r="D6405" t="s">
        <v>16</v>
      </c>
      <c r="E6405" t="str">
        <f t="shared" si="200"/>
        <v>Middle-Female</v>
      </c>
      <c r="F6405" t="s">
        <v>27</v>
      </c>
      <c r="G6405" t="s">
        <v>26592</v>
      </c>
      <c r="H6405" s="1">
        <v>44659</v>
      </c>
      <c r="I6405" t="s">
        <v>17616</v>
      </c>
      <c r="J6405" t="s">
        <v>17617</v>
      </c>
      <c r="K6405" t="s">
        <v>53</v>
      </c>
      <c r="L6405">
        <v>19405.477129999999</v>
      </c>
      <c r="M6405">
        <v>450</v>
      </c>
      <c r="N6405" t="s">
        <v>43</v>
      </c>
      <c r="O6405" s="1">
        <v>44663</v>
      </c>
      <c r="P6405" s="3">
        <f t="shared" si="201"/>
        <v>4</v>
      </c>
      <c r="Q6405" t="s">
        <v>23</v>
      </c>
      <c r="R6405" t="s">
        <v>45</v>
      </c>
    </row>
    <row r="6406" spans="1:18" x14ac:dyDescent="0.25">
      <c r="A6406" t="s">
        <v>3798</v>
      </c>
      <c r="B6406" s="3">
        <v>57</v>
      </c>
      <c r="C6406" s="3" t="str" cm="1">
        <f t="array" ref="C6406">_xlfn.IFS(B6406&lt;35,"Young",B6406&lt;60,"Middle",TRUE,"Senior")</f>
        <v>Middle</v>
      </c>
      <c r="D6406" t="s">
        <v>16</v>
      </c>
      <c r="E6406" t="str">
        <f t="shared" si="200"/>
        <v>Middle-Female</v>
      </c>
      <c r="F6406" t="s">
        <v>50</v>
      </c>
      <c r="G6406" t="s">
        <v>18</v>
      </c>
      <c r="H6406" s="1">
        <v>44738</v>
      </c>
      <c r="I6406" t="s">
        <v>17618</v>
      </c>
      <c r="J6406" t="s">
        <v>12378</v>
      </c>
      <c r="K6406" t="s">
        <v>61</v>
      </c>
      <c r="L6406">
        <v>52959.57789</v>
      </c>
      <c r="M6406">
        <v>466</v>
      </c>
      <c r="N6406" t="s">
        <v>43</v>
      </c>
      <c r="O6406" s="1">
        <v>44744</v>
      </c>
      <c r="P6406" s="3">
        <f t="shared" si="201"/>
        <v>6</v>
      </c>
      <c r="Q6406" t="s">
        <v>44</v>
      </c>
      <c r="R6406" t="s">
        <v>24</v>
      </c>
    </row>
    <row r="6407" spans="1:18" x14ac:dyDescent="0.25">
      <c r="A6407" t="s">
        <v>17619</v>
      </c>
      <c r="B6407" s="3">
        <v>62</v>
      </c>
      <c r="C6407" s="3" t="str" cm="1">
        <f t="array" ref="C6407">_xlfn.IFS(B6407&lt;35,"Young",B6407&lt;60,"Middle",TRUE,"Senior")</f>
        <v>Senior</v>
      </c>
      <c r="D6407" t="s">
        <v>16</v>
      </c>
      <c r="E6407" t="str">
        <f t="shared" si="200"/>
        <v>Senior-Female</v>
      </c>
      <c r="F6407" t="s">
        <v>115</v>
      </c>
      <c r="G6407" t="s">
        <v>26593</v>
      </c>
      <c r="H6407" s="1">
        <v>43522</v>
      </c>
      <c r="I6407" t="s">
        <v>17620</v>
      </c>
      <c r="J6407" t="s">
        <v>17621</v>
      </c>
      <c r="K6407" t="s">
        <v>57</v>
      </c>
      <c r="L6407">
        <v>25214.018179999999</v>
      </c>
      <c r="M6407">
        <v>409</v>
      </c>
      <c r="N6407" t="s">
        <v>39</v>
      </c>
      <c r="O6407" s="1">
        <v>43548</v>
      </c>
      <c r="P6407" s="3">
        <f t="shared" si="201"/>
        <v>26</v>
      </c>
      <c r="Q6407" t="s">
        <v>85</v>
      </c>
      <c r="R6407" t="s">
        <v>33</v>
      </c>
    </row>
    <row r="6408" spans="1:18" x14ac:dyDescent="0.25">
      <c r="A6408" t="s">
        <v>17622</v>
      </c>
      <c r="B6408" s="3">
        <v>53</v>
      </c>
      <c r="C6408" s="3" t="str" cm="1">
        <f t="array" ref="C6408">_xlfn.IFS(B6408&lt;35,"Young",B6408&lt;60,"Middle",TRUE,"Senior")</f>
        <v>Middle</v>
      </c>
      <c r="D6408" t="s">
        <v>16</v>
      </c>
      <c r="E6408" t="str">
        <f t="shared" si="200"/>
        <v>Middle-Female</v>
      </c>
      <c r="F6408" t="s">
        <v>230</v>
      </c>
      <c r="G6408" t="s">
        <v>18</v>
      </c>
      <c r="H6408" s="1">
        <v>43832</v>
      </c>
      <c r="I6408" t="s">
        <v>15978</v>
      </c>
      <c r="J6408" t="s">
        <v>17623</v>
      </c>
      <c r="K6408" t="s">
        <v>57</v>
      </c>
      <c r="L6408">
        <v>1556.551817</v>
      </c>
      <c r="M6408">
        <v>146</v>
      </c>
      <c r="N6408" t="s">
        <v>43</v>
      </c>
      <c r="O6408" s="1">
        <v>43835</v>
      </c>
      <c r="P6408" s="3">
        <f t="shared" si="201"/>
        <v>3</v>
      </c>
      <c r="Q6408" t="s">
        <v>23</v>
      </c>
      <c r="R6408" t="s">
        <v>45</v>
      </c>
    </row>
    <row r="6409" spans="1:18" x14ac:dyDescent="0.25">
      <c r="A6409" t="s">
        <v>6019</v>
      </c>
      <c r="B6409" s="3">
        <v>20</v>
      </c>
      <c r="C6409" s="3" t="str" cm="1">
        <f t="array" ref="C6409">_xlfn.IFS(B6409&lt;35,"Young",B6409&lt;60,"Middle",TRUE,"Senior")</f>
        <v>Young</v>
      </c>
      <c r="D6409" t="s">
        <v>16</v>
      </c>
      <c r="E6409" t="str">
        <f t="shared" si="200"/>
        <v>Young-Female</v>
      </c>
      <c r="F6409" t="s">
        <v>50</v>
      </c>
      <c r="G6409" t="s">
        <v>28</v>
      </c>
      <c r="H6409" s="1">
        <v>43996</v>
      </c>
      <c r="I6409" t="s">
        <v>17624</v>
      </c>
      <c r="J6409" t="s">
        <v>17625</v>
      </c>
      <c r="K6409" t="s">
        <v>31</v>
      </c>
      <c r="L6409">
        <v>2216.7065480000001</v>
      </c>
      <c r="M6409">
        <v>234</v>
      </c>
      <c r="N6409" t="s">
        <v>43</v>
      </c>
      <c r="O6409" s="1">
        <v>44020</v>
      </c>
      <c r="P6409" s="3">
        <f t="shared" si="201"/>
        <v>24</v>
      </c>
      <c r="Q6409" t="s">
        <v>32</v>
      </c>
      <c r="R6409" t="s">
        <v>24</v>
      </c>
    </row>
    <row r="6410" spans="1:18" x14ac:dyDescent="0.25">
      <c r="A6410" t="s">
        <v>17626</v>
      </c>
      <c r="B6410" s="3">
        <v>47</v>
      </c>
      <c r="C6410" s="3" t="str" cm="1">
        <f t="array" ref="C6410">_xlfn.IFS(B6410&lt;35,"Young",B6410&lt;60,"Middle",TRUE,"Senior")</f>
        <v>Middle</v>
      </c>
      <c r="D6410" t="s">
        <v>26</v>
      </c>
      <c r="E6410" t="str">
        <f t="shared" si="200"/>
        <v>Middle-Male</v>
      </c>
      <c r="F6410" t="s">
        <v>17</v>
      </c>
      <c r="G6410" t="s">
        <v>26592</v>
      </c>
      <c r="H6410" s="1">
        <v>44891</v>
      </c>
      <c r="I6410" t="s">
        <v>17627</v>
      </c>
      <c r="J6410" t="s">
        <v>11144</v>
      </c>
      <c r="K6410" t="s">
        <v>61</v>
      </c>
      <c r="L6410">
        <v>22016.587749999999</v>
      </c>
      <c r="M6410">
        <v>463</v>
      </c>
      <c r="N6410" t="s">
        <v>39</v>
      </c>
      <c r="O6410" s="1">
        <v>44914</v>
      </c>
      <c r="P6410" s="3">
        <f t="shared" si="201"/>
        <v>23</v>
      </c>
      <c r="Q6410" t="s">
        <v>49</v>
      </c>
      <c r="R6410" t="s">
        <v>45</v>
      </c>
    </row>
    <row r="6411" spans="1:18" x14ac:dyDescent="0.25">
      <c r="A6411" t="s">
        <v>17628</v>
      </c>
      <c r="B6411" s="3">
        <v>26</v>
      </c>
      <c r="C6411" s="3" t="str" cm="1">
        <f t="array" ref="C6411">_xlfn.IFS(B6411&lt;35,"Young",B6411&lt;60,"Middle",TRUE,"Senior")</f>
        <v>Young</v>
      </c>
      <c r="D6411" t="s">
        <v>26</v>
      </c>
      <c r="E6411" t="str">
        <f t="shared" si="200"/>
        <v>Young-Male</v>
      </c>
      <c r="F6411" t="s">
        <v>115</v>
      </c>
      <c r="G6411" t="s">
        <v>26592</v>
      </c>
      <c r="H6411" s="1">
        <v>44153</v>
      </c>
      <c r="I6411" t="s">
        <v>17629</v>
      </c>
      <c r="J6411" t="s">
        <v>17630</v>
      </c>
      <c r="K6411" t="s">
        <v>53</v>
      </c>
      <c r="L6411">
        <v>5987.030409</v>
      </c>
      <c r="M6411">
        <v>105</v>
      </c>
      <c r="N6411" t="s">
        <v>22</v>
      </c>
      <c r="O6411" s="1">
        <v>44168</v>
      </c>
      <c r="P6411" s="3">
        <f t="shared" si="201"/>
        <v>15</v>
      </c>
      <c r="Q6411" t="s">
        <v>49</v>
      </c>
      <c r="R6411" t="s">
        <v>24</v>
      </c>
    </row>
    <row r="6412" spans="1:18" x14ac:dyDescent="0.25">
      <c r="A6412" t="s">
        <v>74</v>
      </c>
      <c r="B6412" s="3">
        <v>51</v>
      </c>
      <c r="C6412" s="3" t="str" cm="1">
        <f t="array" ref="C6412">_xlfn.IFS(B6412&lt;35,"Young",B6412&lt;60,"Middle",TRUE,"Senior")</f>
        <v>Middle</v>
      </c>
      <c r="D6412" t="s">
        <v>16</v>
      </c>
      <c r="E6412" t="str">
        <f t="shared" si="200"/>
        <v>Middle-Female</v>
      </c>
      <c r="F6412" t="s">
        <v>17</v>
      </c>
      <c r="G6412" t="s">
        <v>18</v>
      </c>
      <c r="H6412" s="1">
        <v>43759</v>
      </c>
      <c r="I6412" t="s">
        <v>17631</v>
      </c>
      <c r="J6412" t="s">
        <v>17632</v>
      </c>
      <c r="K6412" t="s">
        <v>31</v>
      </c>
      <c r="L6412">
        <v>48948.70491</v>
      </c>
      <c r="M6412">
        <v>281</v>
      </c>
      <c r="N6412" t="s">
        <v>43</v>
      </c>
      <c r="O6412" s="1">
        <v>43773</v>
      </c>
      <c r="P6412" s="3">
        <f t="shared" si="201"/>
        <v>14</v>
      </c>
      <c r="Q6412" t="s">
        <v>49</v>
      </c>
      <c r="R6412" t="s">
        <v>33</v>
      </c>
    </row>
    <row r="6413" spans="1:18" x14ac:dyDescent="0.25">
      <c r="A6413" t="s">
        <v>3534</v>
      </c>
      <c r="B6413" s="3">
        <v>78</v>
      </c>
      <c r="C6413" s="3" t="str" cm="1">
        <f t="array" ref="C6413">_xlfn.IFS(B6413&lt;35,"Young",B6413&lt;60,"Middle",TRUE,"Senior")</f>
        <v>Senior</v>
      </c>
      <c r="D6413" t="s">
        <v>16</v>
      </c>
      <c r="E6413" t="str">
        <f t="shared" si="200"/>
        <v>Senior-Female</v>
      </c>
      <c r="F6413" t="s">
        <v>63</v>
      </c>
      <c r="G6413" t="s">
        <v>36</v>
      </c>
      <c r="H6413" s="1">
        <v>43778</v>
      </c>
      <c r="I6413" t="s">
        <v>5455</v>
      </c>
      <c r="J6413" t="s">
        <v>17633</v>
      </c>
      <c r="K6413" t="s">
        <v>53</v>
      </c>
      <c r="L6413">
        <v>19155.142380000001</v>
      </c>
      <c r="M6413">
        <v>386</v>
      </c>
      <c r="N6413" t="s">
        <v>22</v>
      </c>
      <c r="O6413" s="1">
        <v>43796</v>
      </c>
      <c r="P6413" s="3">
        <f t="shared" si="201"/>
        <v>18</v>
      </c>
      <c r="Q6413" t="s">
        <v>85</v>
      </c>
      <c r="R6413" t="s">
        <v>45</v>
      </c>
    </row>
    <row r="6414" spans="1:18" x14ac:dyDescent="0.25">
      <c r="A6414" t="s">
        <v>17634</v>
      </c>
      <c r="B6414" s="3">
        <v>20</v>
      </c>
      <c r="C6414" s="3" t="str" cm="1">
        <f t="array" ref="C6414">_xlfn.IFS(B6414&lt;35,"Young",B6414&lt;60,"Middle",TRUE,"Senior")</f>
        <v>Young</v>
      </c>
      <c r="D6414" t="s">
        <v>26</v>
      </c>
      <c r="E6414" t="str">
        <f t="shared" si="200"/>
        <v>Young-Male</v>
      </c>
      <c r="F6414" t="s">
        <v>35</v>
      </c>
      <c r="G6414" t="s">
        <v>26593</v>
      </c>
      <c r="H6414" s="1">
        <v>45097</v>
      </c>
      <c r="I6414" t="s">
        <v>17635</v>
      </c>
      <c r="J6414" t="s">
        <v>17636</v>
      </c>
      <c r="K6414" t="s">
        <v>53</v>
      </c>
      <c r="L6414">
        <v>5488.4849249999997</v>
      </c>
      <c r="M6414">
        <v>469</v>
      </c>
      <c r="N6414" t="s">
        <v>43</v>
      </c>
      <c r="O6414" s="1">
        <v>45103</v>
      </c>
      <c r="P6414" s="3">
        <f t="shared" si="201"/>
        <v>6</v>
      </c>
      <c r="Q6414" t="s">
        <v>32</v>
      </c>
      <c r="R6414" t="s">
        <v>24</v>
      </c>
    </row>
    <row r="6415" spans="1:18" x14ac:dyDescent="0.25">
      <c r="A6415" t="s">
        <v>17637</v>
      </c>
      <c r="B6415" s="3">
        <v>43</v>
      </c>
      <c r="C6415" s="3" t="str" cm="1">
        <f t="array" ref="C6415">_xlfn.IFS(B6415&lt;35,"Young",B6415&lt;60,"Middle",TRUE,"Senior")</f>
        <v>Middle</v>
      </c>
      <c r="D6415" t="s">
        <v>26</v>
      </c>
      <c r="E6415" t="str">
        <f t="shared" si="200"/>
        <v>Middle-Male</v>
      </c>
      <c r="F6415" t="s">
        <v>63</v>
      </c>
      <c r="G6415" t="s">
        <v>26593</v>
      </c>
      <c r="H6415" s="1">
        <v>43735</v>
      </c>
      <c r="I6415" t="s">
        <v>17638</v>
      </c>
      <c r="J6415" t="s">
        <v>17639</v>
      </c>
      <c r="K6415" t="s">
        <v>57</v>
      </c>
      <c r="L6415">
        <v>10132.40935</v>
      </c>
      <c r="M6415">
        <v>167</v>
      </c>
      <c r="N6415" t="s">
        <v>39</v>
      </c>
      <c r="O6415" s="1">
        <v>43760</v>
      </c>
      <c r="P6415" s="3">
        <f t="shared" si="201"/>
        <v>25</v>
      </c>
      <c r="Q6415" t="s">
        <v>85</v>
      </c>
      <c r="R6415" t="s">
        <v>33</v>
      </c>
    </row>
    <row r="6416" spans="1:18" x14ac:dyDescent="0.25">
      <c r="A6416" t="s">
        <v>17640</v>
      </c>
      <c r="B6416" s="3">
        <v>52</v>
      </c>
      <c r="C6416" s="3" t="str" cm="1">
        <f t="array" ref="C6416">_xlfn.IFS(B6416&lt;35,"Young",B6416&lt;60,"Middle",TRUE,"Senior")</f>
        <v>Middle</v>
      </c>
      <c r="D6416" t="s">
        <v>16</v>
      </c>
      <c r="E6416" t="str">
        <f t="shared" si="200"/>
        <v>Middle-Female</v>
      </c>
      <c r="F6416" t="s">
        <v>230</v>
      </c>
      <c r="G6416" t="s">
        <v>26593</v>
      </c>
      <c r="H6416" s="1">
        <v>45030</v>
      </c>
      <c r="I6416" t="s">
        <v>17641</v>
      </c>
      <c r="J6416" t="s">
        <v>17642</v>
      </c>
      <c r="K6416" t="s">
        <v>61</v>
      </c>
      <c r="L6416">
        <v>26751.693599999999</v>
      </c>
      <c r="M6416">
        <v>455</v>
      </c>
      <c r="N6416" t="s">
        <v>39</v>
      </c>
      <c r="O6416" s="1">
        <v>45038</v>
      </c>
      <c r="P6416" s="3">
        <f t="shared" si="201"/>
        <v>8</v>
      </c>
      <c r="Q6416" t="s">
        <v>44</v>
      </c>
      <c r="R6416" t="s">
        <v>24</v>
      </c>
    </row>
    <row r="6417" spans="1:18" x14ac:dyDescent="0.25">
      <c r="A6417" t="s">
        <v>17643</v>
      </c>
      <c r="B6417" s="3">
        <v>26</v>
      </c>
      <c r="C6417" s="3" t="str" cm="1">
        <f t="array" ref="C6417">_xlfn.IFS(B6417&lt;35,"Young",B6417&lt;60,"Middle",TRUE,"Senior")</f>
        <v>Young</v>
      </c>
      <c r="D6417" t="s">
        <v>16</v>
      </c>
      <c r="E6417" t="str">
        <f t="shared" si="200"/>
        <v>Young-Female</v>
      </c>
      <c r="F6417" t="s">
        <v>50</v>
      </c>
      <c r="G6417" t="s">
        <v>28</v>
      </c>
      <c r="H6417" s="1">
        <v>44405</v>
      </c>
      <c r="I6417" t="s">
        <v>17644</v>
      </c>
      <c r="J6417" t="s">
        <v>17645</v>
      </c>
      <c r="K6417" t="s">
        <v>53</v>
      </c>
      <c r="L6417">
        <v>7822.476036</v>
      </c>
      <c r="M6417">
        <v>444</v>
      </c>
      <c r="N6417" t="s">
        <v>43</v>
      </c>
      <c r="O6417" s="1">
        <v>44411</v>
      </c>
      <c r="P6417" s="3">
        <f t="shared" si="201"/>
        <v>6</v>
      </c>
      <c r="Q6417" t="s">
        <v>85</v>
      </c>
      <c r="R6417" t="s">
        <v>33</v>
      </c>
    </row>
    <row r="6418" spans="1:18" x14ac:dyDescent="0.25">
      <c r="A6418" t="s">
        <v>17646</v>
      </c>
      <c r="B6418" s="3">
        <v>46</v>
      </c>
      <c r="C6418" s="3" t="str" cm="1">
        <f t="array" ref="C6418">_xlfn.IFS(B6418&lt;35,"Young",B6418&lt;60,"Middle",TRUE,"Senior")</f>
        <v>Middle</v>
      </c>
      <c r="D6418" t="s">
        <v>26</v>
      </c>
      <c r="E6418" t="str">
        <f t="shared" si="200"/>
        <v>Middle-Male</v>
      </c>
      <c r="F6418" t="s">
        <v>115</v>
      </c>
      <c r="G6418" t="s">
        <v>18</v>
      </c>
      <c r="H6418" s="1">
        <v>44274</v>
      </c>
      <c r="I6418" t="s">
        <v>9586</v>
      </c>
      <c r="J6418" t="s">
        <v>17647</v>
      </c>
      <c r="K6418" t="s">
        <v>57</v>
      </c>
      <c r="L6418">
        <v>32758.481179999999</v>
      </c>
      <c r="M6418">
        <v>405</v>
      </c>
      <c r="N6418" t="s">
        <v>43</v>
      </c>
      <c r="O6418" s="1">
        <v>44277</v>
      </c>
      <c r="P6418" s="3">
        <f t="shared" si="201"/>
        <v>3</v>
      </c>
      <c r="Q6418" t="s">
        <v>44</v>
      </c>
      <c r="R6418" t="s">
        <v>24</v>
      </c>
    </row>
    <row r="6419" spans="1:18" x14ac:dyDescent="0.25">
      <c r="A6419" t="s">
        <v>17648</v>
      </c>
      <c r="B6419" s="3">
        <v>53</v>
      </c>
      <c r="C6419" s="3" t="str" cm="1">
        <f t="array" ref="C6419">_xlfn.IFS(B6419&lt;35,"Young",B6419&lt;60,"Middle",TRUE,"Senior")</f>
        <v>Middle</v>
      </c>
      <c r="D6419" t="s">
        <v>16</v>
      </c>
      <c r="E6419" t="str">
        <f t="shared" si="200"/>
        <v>Middle-Female</v>
      </c>
      <c r="F6419" t="s">
        <v>90</v>
      </c>
      <c r="G6419" t="s">
        <v>18</v>
      </c>
      <c r="H6419" s="1">
        <v>45031</v>
      </c>
      <c r="I6419" t="s">
        <v>17649</v>
      </c>
      <c r="J6419" t="s">
        <v>17650</v>
      </c>
      <c r="K6419" t="s">
        <v>61</v>
      </c>
      <c r="L6419">
        <v>23967.367969999999</v>
      </c>
      <c r="M6419">
        <v>155</v>
      </c>
      <c r="N6419" t="s">
        <v>39</v>
      </c>
      <c r="O6419" s="1">
        <v>45048</v>
      </c>
      <c r="P6419" s="3">
        <f t="shared" si="201"/>
        <v>17</v>
      </c>
      <c r="Q6419" t="s">
        <v>32</v>
      </c>
      <c r="R6419" t="s">
        <v>33</v>
      </c>
    </row>
    <row r="6420" spans="1:18" x14ac:dyDescent="0.25">
      <c r="A6420" t="s">
        <v>17651</v>
      </c>
      <c r="B6420" s="3">
        <v>58</v>
      </c>
      <c r="C6420" s="3" t="str" cm="1">
        <f t="array" ref="C6420">_xlfn.IFS(B6420&lt;35,"Young",B6420&lt;60,"Middle",TRUE,"Senior")</f>
        <v>Middle</v>
      </c>
      <c r="D6420" t="s">
        <v>16</v>
      </c>
      <c r="E6420" t="str">
        <f t="shared" si="200"/>
        <v>Middle-Female</v>
      </c>
      <c r="F6420" t="s">
        <v>27</v>
      </c>
      <c r="G6420" t="s">
        <v>36</v>
      </c>
      <c r="H6420" s="1">
        <v>45224</v>
      </c>
      <c r="I6420" t="s">
        <v>17652</v>
      </c>
      <c r="J6420" t="s">
        <v>17653</v>
      </c>
      <c r="K6420" t="s">
        <v>53</v>
      </c>
      <c r="L6420">
        <v>15910.13975</v>
      </c>
      <c r="M6420">
        <v>432</v>
      </c>
      <c r="N6420" t="s">
        <v>22</v>
      </c>
      <c r="O6420" s="1">
        <v>45235</v>
      </c>
      <c r="P6420" s="3">
        <f t="shared" si="201"/>
        <v>11</v>
      </c>
      <c r="Q6420" t="s">
        <v>85</v>
      </c>
      <c r="R6420" t="s">
        <v>24</v>
      </c>
    </row>
    <row r="6421" spans="1:18" x14ac:dyDescent="0.25">
      <c r="A6421" t="s">
        <v>17654</v>
      </c>
      <c r="B6421" s="3">
        <v>57</v>
      </c>
      <c r="C6421" s="3" t="str" cm="1">
        <f t="array" ref="C6421">_xlfn.IFS(B6421&lt;35,"Young",B6421&lt;60,"Middle",TRUE,"Senior")</f>
        <v>Middle</v>
      </c>
      <c r="D6421" t="s">
        <v>26</v>
      </c>
      <c r="E6421" t="str">
        <f t="shared" si="200"/>
        <v>Middle-Male</v>
      </c>
      <c r="F6421" t="s">
        <v>50</v>
      </c>
      <c r="G6421" t="s">
        <v>28</v>
      </c>
      <c r="H6421" s="1">
        <v>44907</v>
      </c>
      <c r="I6421" t="s">
        <v>17655</v>
      </c>
      <c r="J6421" t="s">
        <v>17656</v>
      </c>
      <c r="K6421" t="s">
        <v>21</v>
      </c>
      <c r="L6421">
        <v>29983.93244</v>
      </c>
      <c r="M6421">
        <v>135</v>
      </c>
      <c r="N6421" t="s">
        <v>39</v>
      </c>
      <c r="O6421" s="1">
        <v>44924</v>
      </c>
      <c r="P6421" s="3">
        <f t="shared" si="201"/>
        <v>17</v>
      </c>
      <c r="Q6421" t="s">
        <v>44</v>
      </c>
      <c r="R6421" t="s">
        <v>33</v>
      </c>
    </row>
    <row r="6422" spans="1:18" x14ac:dyDescent="0.25">
      <c r="A6422" t="s">
        <v>17657</v>
      </c>
      <c r="B6422" s="3">
        <v>22</v>
      </c>
      <c r="C6422" s="3" t="str" cm="1">
        <f t="array" ref="C6422">_xlfn.IFS(B6422&lt;35,"Young",B6422&lt;60,"Middle",TRUE,"Senior")</f>
        <v>Young</v>
      </c>
      <c r="D6422" t="s">
        <v>26</v>
      </c>
      <c r="E6422" t="str">
        <f t="shared" si="200"/>
        <v>Young-Male</v>
      </c>
      <c r="F6422" t="s">
        <v>27</v>
      </c>
      <c r="G6422" t="s">
        <v>26592</v>
      </c>
      <c r="H6422" s="1">
        <v>43490</v>
      </c>
      <c r="I6422" t="s">
        <v>17658</v>
      </c>
      <c r="J6422" t="s">
        <v>17659</v>
      </c>
      <c r="K6422" t="s">
        <v>31</v>
      </c>
      <c r="L6422">
        <v>21744.194869999999</v>
      </c>
      <c r="M6422">
        <v>138</v>
      </c>
      <c r="N6422" t="s">
        <v>43</v>
      </c>
      <c r="O6422" s="1">
        <v>43516</v>
      </c>
      <c r="P6422" s="3">
        <f t="shared" si="201"/>
        <v>26</v>
      </c>
      <c r="Q6422" t="s">
        <v>85</v>
      </c>
      <c r="R6422" t="s">
        <v>45</v>
      </c>
    </row>
    <row r="6423" spans="1:18" x14ac:dyDescent="0.25">
      <c r="A6423" t="s">
        <v>17660</v>
      </c>
      <c r="B6423" s="3">
        <v>40</v>
      </c>
      <c r="C6423" s="3" t="str" cm="1">
        <f t="array" ref="C6423">_xlfn.IFS(B6423&lt;35,"Young",B6423&lt;60,"Middle",TRUE,"Senior")</f>
        <v>Middle</v>
      </c>
      <c r="D6423" t="s">
        <v>26</v>
      </c>
      <c r="E6423" t="str">
        <f t="shared" si="200"/>
        <v>Middle-Male</v>
      </c>
      <c r="F6423" t="s">
        <v>63</v>
      </c>
      <c r="G6423" t="s">
        <v>18</v>
      </c>
      <c r="H6423" s="1">
        <v>45182</v>
      </c>
      <c r="I6423" t="s">
        <v>17661</v>
      </c>
      <c r="J6423" t="s">
        <v>17662</v>
      </c>
      <c r="K6423" t="s">
        <v>61</v>
      </c>
      <c r="L6423">
        <v>52718.991690000003</v>
      </c>
      <c r="M6423">
        <v>488</v>
      </c>
      <c r="N6423" t="s">
        <v>43</v>
      </c>
      <c r="O6423" s="1">
        <v>45201</v>
      </c>
      <c r="P6423" s="3">
        <f t="shared" si="201"/>
        <v>19</v>
      </c>
      <c r="Q6423" t="s">
        <v>32</v>
      </c>
      <c r="R6423" t="s">
        <v>45</v>
      </c>
    </row>
    <row r="6424" spans="1:18" x14ac:dyDescent="0.25">
      <c r="A6424" t="s">
        <v>17663</v>
      </c>
      <c r="B6424" s="3">
        <v>43</v>
      </c>
      <c r="C6424" s="3" t="str" cm="1">
        <f t="array" ref="C6424">_xlfn.IFS(B6424&lt;35,"Young",B6424&lt;60,"Middle",TRUE,"Senior")</f>
        <v>Middle</v>
      </c>
      <c r="D6424" t="s">
        <v>16</v>
      </c>
      <c r="E6424" t="str">
        <f t="shared" si="200"/>
        <v>Middle-Female</v>
      </c>
      <c r="F6424" t="s">
        <v>17</v>
      </c>
      <c r="G6424" t="s">
        <v>18</v>
      </c>
      <c r="H6424" s="1">
        <v>44717</v>
      </c>
      <c r="I6424" t="s">
        <v>17664</v>
      </c>
      <c r="J6424" t="s">
        <v>17665</v>
      </c>
      <c r="K6424" t="s">
        <v>31</v>
      </c>
      <c r="L6424">
        <v>2840.8323639999999</v>
      </c>
      <c r="M6424">
        <v>118</v>
      </c>
      <c r="N6424" t="s">
        <v>43</v>
      </c>
      <c r="O6424" s="1">
        <v>44743</v>
      </c>
      <c r="P6424" s="3">
        <f t="shared" si="201"/>
        <v>26</v>
      </c>
      <c r="Q6424" t="s">
        <v>44</v>
      </c>
      <c r="R6424" t="s">
        <v>33</v>
      </c>
    </row>
    <row r="6425" spans="1:18" x14ac:dyDescent="0.25">
      <c r="A6425" t="s">
        <v>17666</v>
      </c>
      <c r="B6425" s="3">
        <v>68</v>
      </c>
      <c r="C6425" s="3" t="str" cm="1">
        <f t="array" ref="C6425">_xlfn.IFS(B6425&lt;35,"Young",B6425&lt;60,"Middle",TRUE,"Senior")</f>
        <v>Senior</v>
      </c>
      <c r="D6425" t="s">
        <v>16</v>
      </c>
      <c r="E6425" t="str">
        <f t="shared" si="200"/>
        <v>Senior-Female</v>
      </c>
      <c r="F6425" t="s">
        <v>115</v>
      </c>
      <c r="G6425" t="s">
        <v>36</v>
      </c>
      <c r="H6425" s="1">
        <v>44916</v>
      </c>
      <c r="I6425" t="s">
        <v>17667</v>
      </c>
      <c r="J6425" t="s">
        <v>17668</v>
      </c>
      <c r="K6425" t="s">
        <v>61</v>
      </c>
      <c r="L6425">
        <v>5350.664667</v>
      </c>
      <c r="M6425">
        <v>141</v>
      </c>
      <c r="N6425" t="s">
        <v>22</v>
      </c>
      <c r="O6425" s="1">
        <v>44919</v>
      </c>
      <c r="P6425" s="3">
        <f t="shared" si="201"/>
        <v>3</v>
      </c>
      <c r="Q6425" t="s">
        <v>49</v>
      </c>
      <c r="R6425" t="s">
        <v>33</v>
      </c>
    </row>
    <row r="6426" spans="1:18" x14ac:dyDescent="0.25">
      <c r="A6426" t="s">
        <v>17669</v>
      </c>
      <c r="B6426" s="3">
        <v>51</v>
      </c>
      <c r="C6426" s="3" t="str" cm="1">
        <f t="array" ref="C6426">_xlfn.IFS(B6426&lt;35,"Young",B6426&lt;60,"Middle",TRUE,"Senior")</f>
        <v>Middle</v>
      </c>
      <c r="D6426" t="s">
        <v>26</v>
      </c>
      <c r="E6426" t="str">
        <f t="shared" si="200"/>
        <v>Middle-Male</v>
      </c>
      <c r="F6426" t="s">
        <v>27</v>
      </c>
      <c r="G6426" t="s">
        <v>26592</v>
      </c>
      <c r="H6426" s="1">
        <v>43928</v>
      </c>
      <c r="I6426" t="s">
        <v>17670</v>
      </c>
      <c r="J6426" t="s">
        <v>17671</v>
      </c>
      <c r="K6426" t="s">
        <v>21</v>
      </c>
      <c r="L6426">
        <v>21203.33899</v>
      </c>
      <c r="M6426">
        <v>229</v>
      </c>
      <c r="N6426" t="s">
        <v>43</v>
      </c>
      <c r="O6426" s="1">
        <v>43941</v>
      </c>
      <c r="P6426" s="3">
        <f t="shared" si="201"/>
        <v>13</v>
      </c>
      <c r="Q6426" t="s">
        <v>49</v>
      </c>
      <c r="R6426" t="s">
        <v>45</v>
      </c>
    </row>
    <row r="6427" spans="1:18" x14ac:dyDescent="0.25">
      <c r="A6427" t="s">
        <v>17672</v>
      </c>
      <c r="B6427" s="3">
        <v>41</v>
      </c>
      <c r="C6427" s="3" t="str" cm="1">
        <f t="array" ref="C6427">_xlfn.IFS(B6427&lt;35,"Young",B6427&lt;60,"Middle",TRUE,"Senior")</f>
        <v>Middle</v>
      </c>
      <c r="D6427" t="s">
        <v>16</v>
      </c>
      <c r="E6427" t="str">
        <f t="shared" si="200"/>
        <v>Middle-Female</v>
      </c>
      <c r="F6427" t="s">
        <v>27</v>
      </c>
      <c r="G6427" t="s">
        <v>26593</v>
      </c>
      <c r="H6427" s="1">
        <v>44363</v>
      </c>
      <c r="I6427" t="s">
        <v>17673</v>
      </c>
      <c r="J6427" t="s">
        <v>17674</v>
      </c>
      <c r="K6427" t="s">
        <v>21</v>
      </c>
      <c r="L6427">
        <v>12938.7718</v>
      </c>
      <c r="M6427">
        <v>391</v>
      </c>
      <c r="N6427" t="s">
        <v>43</v>
      </c>
      <c r="O6427" s="1">
        <v>44387</v>
      </c>
      <c r="P6427" s="3">
        <f t="shared" si="201"/>
        <v>24</v>
      </c>
      <c r="Q6427" t="s">
        <v>44</v>
      </c>
      <c r="R6427" t="s">
        <v>24</v>
      </c>
    </row>
    <row r="6428" spans="1:18" x14ac:dyDescent="0.25">
      <c r="A6428" t="s">
        <v>2959</v>
      </c>
      <c r="B6428" s="3">
        <v>77</v>
      </c>
      <c r="C6428" s="3" t="str" cm="1">
        <f t="array" ref="C6428">_xlfn.IFS(B6428&lt;35,"Young",B6428&lt;60,"Middle",TRUE,"Senior")</f>
        <v>Senior</v>
      </c>
      <c r="D6428" t="s">
        <v>26</v>
      </c>
      <c r="E6428" t="str">
        <f t="shared" si="200"/>
        <v>Senior-Male</v>
      </c>
      <c r="F6428" t="s">
        <v>27</v>
      </c>
      <c r="G6428" t="s">
        <v>36</v>
      </c>
      <c r="H6428" s="1">
        <v>43914</v>
      </c>
      <c r="I6428" t="s">
        <v>17675</v>
      </c>
      <c r="J6428" t="s">
        <v>17676</v>
      </c>
      <c r="K6428" t="s">
        <v>31</v>
      </c>
      <c r="L6428">
        <v>12924.197399999999</v>
      </c>
      <c r="M6428">
        <v>428</v>
      </c>
      <c r="N6428" t="s">
        <v>22</v>
      </c>
      <c r="O6428" s="1">
        <v>43931</v>
      </c>
      <c r="P6428" s="3">
        <f t="shared" si="201"/>
        <v>17</v>
      </c>
      <c r="Q6428" t="s">
        <v>49</v>
      </c>
      <c r="R6428" t="s">
        <v>45</v>
      </c>
    </row>
    <row r="6429" spans="1:18" x14ac:dyDescent="0.25">
      <c r="A6429" t="s">
        <v>17677</v>
      </c>
      <c r="B6429" s="3">
        <v>59</v>
      </c>
      <c r="C6429" s="3" t="str" cm="1">
        <f t="array" ref="C6429">_xlfn.IFS(B6429&lt;35,"Young",B6429&lt;60,"Middle",TRUE,"Senior")</f>
        <v>Middle</v>
      </c>
      <c r="D6429" t="s">
        <v>16</v>
      </c>
      <c r="E6429" t="str">
        <f t="shared" si="200"/>
        <v>Middle-Female</v>
      </c>
      <c r="F6429" t="s">
        <v>50</v>
      </c>
      <c r="G6429" t="s">
        <v>18</v>
      </c>
      <c r="H6429" s="1">
        <v>43898</v>
      </c>
      <c r="I6429" t="s">
        <v>17678</v>
      </c>
      <c r="J6429" t="s">
        <v>17679</v>
      </c>
      <c r="K6429" t="s">
        <v>53</v>
      </c>
      <c r="L6429">
        <v>46240.109470000003</v>
      </c>
      <c r="M6429">
        <v>193</v>
      </c>
      <c r="N6429" t="s">
        <v>39</v>
      </c>
      <c r="O6429" s="1">
        <v>43905</v>
      </c>
      <c r="P6429" s="3">
        <f t="shared" si="201"/>
        <v>7</v>
      </c>
      <c r="Q6429" t="s">
        <v>23</v>
      </c>
      <c r="R6429" t="s">
        <v>24</v>
      </c>
    </row>
    <row r="6430" spans="1:18" x14ac:dyDescent="0.25">
      <c r="A6430" t="s">
        <v>8276</v>
      </c>
      <c r="B6430" s="3">
        <v>39</v>
      </c>
      <c r="C6430" s="3" t="str" cm="1">
        <f t="array" ref="C6430">_xlfn.IFS(B6430&lt;35,"Young",B6430&lt;60,"Middle",TRUE,"Senior")</f>
        <v>Middle</v>
      </c>
      <c r="D6430" t="s">
        <v>26</v>
      </c>
      <c r="E6430" t="str">
        <f t="shared" si="200"/>
        <v>Middle-Male</v>
      </c>
      <c r="F6430" t="s">
        <v>17</v>
      </c>
      <c r="G6430" t="s">
        <v>26593</v>
      </c>
      <c r="H6430" s="1">
        <v>44406</v>
      </c>
      <c r="I6430" t="s">
        <v>17680</v>
      </c>
      <c r="J6430" t="s">
        <v>17681</v>
      </c>
      <c r="K6430" t="s">
        <v>21</v>
      </c>
      <c r="L6430">
        <v>18258.10858</v>
      </c>
      <c r="M6430">
        <v>414</v>
      </c>
      <c r="N6430" t="s">
        <v>43</v>
      </c>
      <c r="O6430" s="1">
        <v>44414</v>
      </c>
      <c r="P6430" s="3">
        <f t="shared" si="201"/>
        <v>8</v>
      </c>
      <c r="Q6430" t="s">
        <v>23</v>
      </c>
      <c r="R6430" t="s">
        <v>33</v>
      </c>
    </row>
    <row r="6431" spans="1:18" x14ac:dyDescent="0.25">
      <c r="A6431" t="s">
        <v>17682</v>
      </c>
      <c r="B6431" s="3">
        <v>38</v>
      </c>
      <c r="C6431" s="3" t="str" cm="1">
        <f t="array" ref="C6431">_xlfn.IFS(B6431&lt;35,"Young",B6431&lt;60,"Middle",TRUE,"Senior")</f>
        <v>Middle</v>
      </c>
      <c r="D6431" t="s">
        <v>26</v>
      </c>
      <c r="E6431" t="str">
        <f t="shared" si="200"/>
        <v>Middle-Male</v>
      </c>
      <c r="F6431" t="s">
        <v>50</v>
      </c>
      <c r="G6431" t="s">
        <v>18</v>
      </c>
      <c r="H6431" s="1">
        <v>44581</v>
      </c>
      <c r="I6431" t="s">
        <v>17683</v>
      </c>
      <c r="J6431" t="s">
        <v>17684</v>
      </c>
      <c r="K6431" t="s">
        <v>57</v>
      </c>
      <c r="L6431">
        <v>13595.32408</v>
      </c>
      <c r="M6431">
        <v>294</v>
      </c>
      <c r="N6431" t="s">
        <v>43</v>
      </c>
      <c r="O6431" s="1">
        <v>44610</v>
      </c>
      <c r="P6431" s="3">
        <f t="shared" si="201"/>
        <v>29</v>
      </c>
      <c r="Q6431" t="s">
        <v>32</v>
      </c>
      <c r="R6431" t="s">
        <v>45</v>
      </c>
    </row>
    <row r="6432" spans="1:18" x14ac:dyDescent="0.25">
      <c r="A6432" t="s">
        <v>16020</v>
      </c>
      <c r="B6432" s="3">
        <v>54</v>
      </c>
      <c r="C6432" s="3" t="str" cm="1">
        <f t="array" ref="C6432">_xlfn.IFS(B6432&lt;35,"Young",B6432&lt;60,"Middle",TRUE,"Senior")</f>
        <v>Middle</v>
      </c>
      <c r="D6432" t="s">
        <v>26</v>
      </c>
      <c r="E6432" t="str">
        <f t="shared" si="200"/>
        <v>Middle-Male</v>
      </c>
      <c r="F6432" t="s">
        <v>27</v>
      </c>
      <c r="G6432" t="s">
        <v>70</v>
      </c>
      <c r="H6432" s="1">
        <v>44084</v>
      </c>
      <c r="I6432" t="s">
        <v>17685</v>
      </c>
      <c r="J6432" t="s">
        <v>17686</v>
      </c>
      <c r="K6432" t="s">
        <v>57</v>
      </c>
      <c r="L6432">
        <v>19942.388139999999</v>
      </c>
      <c r="M6432">
        <v>294</v>
      </c>
      <c r="N6432" t="s">
        <v>39</v>
      </c>
      <c r="O6432" s="1">
        <v>44110</v>
      </c>
      <c r="P6432" s="3">
        <f t="shared" si="201"/>
        <v>26</v>
      </c>
      <c r="Q6432" t="s">
        <v>49</v>
      </c>
      <c r="R6432" t="s">
        <v>33</v>
      </c>
    </row>
    <row r="6433" spans="1:18" x14ac:dyDescent="0.25">
      <c r="A6433" t="s">
        <v>17687</v>
      </c>
      <c r="B6433" s="3">
        <v>19</v>
      </c>
      <c r="C6433" s="3" t="str" cm="1">
        <f t="array" ref="C6433">_xlfn.IFS(B6433&lt;35,"Young",B6433&lt;60,"Middle",TRUE,"Senior")</f>
        <v>Young</v>
      </c>
      <c r="D6433" t="s">
        <v>16</v>
      </c>
      <c r="E6433" t="str">
        <f t="shared" si="200"/>
        <v>Young-Female</v>
      </c>
      <c r="F6433" t="s">
        <v>35</v>
      </c>
      <c r="G6433" t="s">
        <v>28</v>
      </c>
      <c r="H6433" s="1">
        <v>45161</v>
      </c>
      <c r="I6433" t="s">
        <v>17688</v>
      </c>
      <c r="J6433" t="s">
        <v>17689</v>
      </c>
      <c r="K6433" t="s">
        <v>31</v>
      </c>
      <c r="L6433">
        <v>20948.115689999999</v>
      </c>
      <c r="M6433">
        <v>315</v>
      </c>
      <c r="N6433" t="s">
        <v>43</v>
      </c>
      <c r="O6433" s="1">
        <v>45170</v>
      </c>
      <c r="P6433" s="3">
        <f t="shared" si="201"/>
        <v>9</v>
      </c>
      <c r="Q6433" t="s">
        <v>44</v>
      </c>
      <c r="R6433" t="s">
        <v>24</v>
      </c>
    </row>
    <row r="6434" spans="1:18" x14ac:dyDescent="0.25">
      <c r="A6434" t="s">
        <v>17690</v>
      </c>
      <c r="B6434" s="3">
        <v>56</v>
      </c>
      <c r="C6434" s="3" t="str" cm="1">
        <f t="array" ref="C6434">_xlfn.IFS(B6434&lt;35,"Young",B6434&lt;60,"Middle",TRUE,"Senior")</f>
        <v>Middle</v>
      </c>
      <c r="D6434" t="s">
        <v>16</v>
      </c>
      <c r="E6434" t="str">
        <f t="shared" si="200"/>
        <v>Middle-Female</v>
      </c>
      <c r="F6434" t="s">
        <v>230</v>
      </c>
      <c r="G6434" t="s">
        <v>70</v>
      </c>
      <c r="H6434" s="1">
        <v>44469</v>
      </c>
      <c r="I6434" t="s">
        <v>17691</v>
      </c>
      <c r="J6434" t="s">
        <v>17692</v>
      </c>
      <c r="K6434" t="s">
        <v>31</v>
      </c>
      <c r="L6434">
        <v>38652.969720000001</v>
      </c>
      <c r="M6434">
        <v>179</v>
      </c>
      <c r="N6434" t="s">
        <v>43</v>
      </c>
      <c r="O6434" s="1">
        <v>44498</v>
      </c>
      <c r="P6434" s="3">
        <f t="shared" si="201"/>
        <v>29</v>
      </c>
      <c r="Q6434" t="s">
        <v>23</v>
      </c>
      <c r="R6434" t="s">
        <v>33</v>
      </c>
    </row>
    <row r="6435" spans="1:18" x14ac:dyDescent="0.25">
      <c r="A6435" t="s">
        <v>17693</v>
      </c>
      <c r="B6435" s="3">
        <v>67</v>
      </c>
      <c r="C6435" s="3" t="str" cm="1">
        <f t="array" ref="C6435">_xlfn.IFS(B6435&lt;35,"Young",B6435&lt;60,"Middle",TRUE,"Senior")</f>
        <v>Senior</v>
      </c>
      <c r="D6435" t="s">
        <v>26</v>
      </c>
      <c r="E6435" t="str">
        <f t="shared" si="200"/>
        <v>Senior-Male</v>
      </c>
      <c r="F6435" t="s">
        <v>230</v>
      </c>
      <c r="G6435" t="s">
        <v>18</v>
      </c>
      <c r="H6435" s="1">
        <v>44236</v>
      </c>
      <c r="I6435" t="s">
        <v>7960</v>
      </c>
      <c r="J6435" t="s">
        <v>17694</v>
      </c>
      <c r="K6435" t="s">
        <v>61</v>
      </c>
      <c r="L6435">
        <v>37022.866150000002</v>
      </c>
      <c r="M6435">
        <v>205</v>
      </c>
      <c r="N6435" t="s">
        <v>43</v>
      </c>
      <c r="O6435" s="1">
        <v>44256</v>
      </c>
      <c r="P6435" s="3">
        <f t="shared" si="201"/>
        <v>20</v>
      </c>
      <c r="Q6435" t="s">
        <v>23</v>
      </c>
      <c r="R6435" t="s">
        <v>24</v>
      </c>
    </row>
    <row r="6436" spans="1:18" x14ac:dyDescent="0.25">
      <c r="A6436" t="s">
        <v>17695</v>
      </c>
      <c r="B6436" s="3">
        <v>32</v>
      </c>
      <c r="C6436" s="3" t="str" cm="1">
        <f t="array" ref="C6436">_xlfn.IFS(B6436&lt;35,"Young",B6436&lt;60,"Middle",TRUE,"Senior")</f>
        <v>Young</v>
      </c>
      <c r="D6436" t="s">
        <v>16</v>
      </c>
      <c r="E6436" t="str">
        <f t="shared" si="200"/>
        <v>Young-Female</v>
      </c>
      <c r="F6436" t="s">
        <v>17</v>
      </c>
      <c r="G6436" t="s">
        <v>36</v>
      </c>
      <c r="H6436" s="1">
        <v>44240</v>
      </c>
      <c r="I6436" t="s">
        <v>17696</v>
      </c>
      <c r="J6436" t="s">
        <v>17697</v>
      </c>
      <c r="K6436" t="s">
        <v>61</v>
      </c>
      <c r="L6436">
        <v>987.25353399999995</v>
      </c>
      <c r="M6436">
        <v>392</v>
      </c>
      <c r="N6436" t="s">
        <v>22</v>
      </c>
      <c r="O6436" s="1">
        <v>44240</v>
      </c>
      <c r="P6436" s="3">
        <f t="shared" si="201"/>
        <v>0</v>
      </c>
      <c r="Q6436" t="s">
        <v>44</v>
      </c>
      <c r="R6436" t="s">
        <v>45</v>
      </c>
    </row>
    <row r="6437" spans="1:18" x14ac:dyDescent="0.25">
      <c r="A6437" t="s">
        <v>17698</v>
      </c>
      <c r="B6437" s="3">
        <v>71</v>
      </c>
      <c r="C6437" s="3" t="str" cm="1">
        <f t="array" ref="C6437">_xlfn.IFS(B6437&lt;35,"Young",B6437&lt;60,"Middle",TRUE,"Senior")</f>
        <v>Senior</v>
      </c>
      <c r="D6437" t="s">
        <v>16</v>
      </c>
      <c r="E6437" t="str">
        <f t="shared" si="200"/>
        <v>Senior-Female</v>
      </c>
      <c r="F6437" t="s">
        <v>230</v>
      </c>
      <c r="G6437" t="s">
        <v>26592</v>
      </c>
      <c r="H6437" s="1">
        <v>43726</v>
      </c>
      <c r="I6437" t="s">
        <v>17699</v>
      </c>
      <c r="J6437" t="s">
        <v>17700</v>
      </c>
      <c r="K6437" t="s">
        <v>53</v>
      </c>
      <c r="L6437">
        <v>17711.16</v>
      </c>
      <c r="M6437">
        <v>331</v>
      </c>
      <c r="N6437" t="s">
        <v>39</v>
      </c>
      <c r="O6437" s="1">
        <v>43750</v>
      </c>
      <c r="P6437" s="3">
        <f t="shared" si="201"/>
        <v>24</v>
      </c>
      <c r="Q6437" t="s">
        <v>49</v>
      </c>
      <c r="R6437" t="s">
        <v>45</v>
      </c>
    </row>
    <row r="6438" spans="1:18" x14ac:dyDescent="0.25">
      <c r="A6438" t="s">
        <v>3956</v>
      </c>
      <c r="B6438" s="3">
        <v>61</v>
      </c>
      <c r="C6438" s="3" t="str" cm="1">
        <f t="array" ref="C6438">_xlfn.IFS(B6438&lt;35,"Young",B6438&lt;60,"Middle",TRUE,"Senior")</f>
        <v>Senior</v>
      </c>
      <c r="D6438" t="s">
        <v>26</v>
      </c>
      <c r="E6438" t="str">
        <f t="shared" si="200"/>
        <v>Senior-Male</v>
      </c>
      <c r="F6438" t="s">
        <v>50</v>
      </c>
      <c r="G6438" t="s">
        <v>26592</v>
      </c>
      <c r="H6438" s="1">
        <v>44177</v>
      </c>
      <c r="I6438" t="s">
        <v>17701</v>
      </c>
      <c r="J6438" t="s">
        <v>12429</v>
      </c>
      <c r="K6438" t="s">
        <v>61</v>
      </c>
      <c r="L6438">
        <v>8527.7306769999996</v>
      </c>
      <c r="M6438">
        <v>134</v>
      </c>
      <c r="N6438" t="s">
        <v>39</v>
      </c>
      <c r="O6438" s="1">
        <v>44194</v>
      </c>
      <c r="P6438" s="3">
        <f t="shared" si="201"/>
        <v>17</v>
      </c>
      <c r="Q6438" t="s">
        <v>44</v>
      </c>
      <c r="R6438" t="s">
        <v>45</v>
      </c>
    </row>
    <row r="6439" spans="1:18" x14ac:dyDescent="0.25">
      <c r="A6439" t="s">
        <v>17702</v>
      </c>
      <c r="B6439" s="3">
        <v>21</v>
      </c>
      <c r="C6439" s="3" t="str" cm="1">
        <f t="array" ref="C6439">_xlfn.IFS(B6439&lt;35,"Young",B6439&lt;60,"Middle",TRUE,"Senior")</f>
        <v>Young</v>
      </c>
      <c r="D6439" t="s">
        <v>26</v>
      </c>
      <c r="E6439" t="str">
        <f t="shared" si="200"/>
        <v>Young-Male</v>
      </c>
      <c r="F6439" t="s">
        <v>115</v>
      </c>
      <c r="G6439" t="s">
        <v>26593</v>
      </c>
      <c r="H6439" s="1">
        <v>45217</v>
      </c>
      <c r="I6439" t="s">
        <v>17703</v>
      </c>
      <c r="J6439" t="s">
        <v>17704</v>
      </c>
      <c r="K6439" t="s">
        <v>31</v>
      </c>
      <c r="L6439">
        <v>5512.4549390000002</v>
      </c>
      <c r="M6439">
        <v>152</v>
      </c>
      <c r="N6439" t="s">
        <v>39</v>
      </c>
      <c r="O6439" s="1">
        <v>45230</v>
      </c>
      <c r="P6439" s="3">
        <f t="shared" si="201"/>
        <v>13</v>
      </c>
      <c r="Q6439" t="s">
        <v>85</v>
      </c>
      <c r="R6439" t="s">
        <v>24</v>
      </c>
    </row>
    <row r="6440" spans="1:18" x14ac:dyDescent="0.25">
      <c r="A6440" t="s">
        <v>1985</v>
      </c>
      <c r="B6440" s="3">
        <v>66</v>
      </c>
      <c r="C6440" s="3" t="str" cm="1">
        <f t="array" ref="C6440">_xlfn.IFS(B6440&lt;35,"Young",B6440&lt;60,"Middle",TRUE,"Senior")</f>
        <v>Senior</v>
      </c>
      <c r="D6440" t="s">
        <v>16</v>
      </c>
      <c r="E6440" t="str">
        <f t="shared" si="200"/>
        <v>Senior-Female</v>
      </c>
      <c r="F6440" t="s">
        <v>17</v>
      </c>
      <c r="G6440" t="s">
        <v>18</v>
      </c>
      <c r="H6440" s="1">
        <v>44957</v>
      </c>
      <c r="I6440" t="s">
        <v>17705</v>
      </c>
      <c r="J6440" t="s">
        <v>17706</v>
      </c>
      <c r="K6440" t="s">
        <v>21</v>
      </c>
      <c r="L6440">
        <v>27945.98458</v>
      </c>
      <c r="M6440">
        <v>457</v>
      </c>
      <c r="N6440" t="s">
        <v>43</v>
      </c>
      <c r="O6440" s="1">
        <v>44985</v>
      </c>
      <c r="P6440" s="3">
        <f t="shared" si="201"/>
        <v>28</v>
      </c>
      <c r="Q6440" t="s">
        <v>85</v>
      </c>
      <c r="R6440" t="s">
        <v>24</v>
      </c>
    </row>
    <row r="6441" spans="1:18" x14ac:dyDescent="0.25">
      <c r="A6441" t="s">
        <v>17707</v>
      </c>
      <c r="B6441" s="3">
        <v>21</v>
      </c>
      <c r="C6441" s="3" t="str" cm="1">
        <f t="array" ref="C6441">_xlfn.IFS(B6441&lt;35,"Young",B6441&lt;60,"Middle",TRUE,"Senior")</f>
        <v>Young</v>
      </c>
      <c r="D6441" t="s">
        <v>26</v>
      </c>
      <c r="E6441" t="str">
        <f t="shared" si="200"/>
        <v>Young-Male</v>
      </c>
      <c r="F6441" t="s">
        <v>50</v>
      </c>
      <c r="G6441" t="s">
        <v>28</v>
      </c>
      <c r="H6441" s="1">
        <v>44133</v>
      </c>
      <c r="I6441" t="s">
        <v>17708</v>
      </c>
      <c r="J6441" t="s">
        <v>17709</v>
      </c>
      <c r="K6441" t="s">
        <v>53</v>
      </c>
      <c r="L6441">
        <v>20567.919699999999</v>
      </c>
      <c r="M6441">
        <v>165</v>
      </c>
      <c r="N6441" t="s">
        <v>43</v>
      </c>
      <c r="O6441" s="1">
        <v>44153</v>
      </c>
      <c r="P6441" s="3">
        <f t="shared" si="201"/>
        <v>20</v>
      </c>
      <c r="Q6441" t="s">
        <v>23</v>
      </c>
      <c r="R6441" t="s">
        <v>33</v>
      </c>
    </row>
    <row r="6442" spans="1:18" x14ac:dyDescent="0.25">
      <c r="A6442" t="s">
        <v>6290</v>
      </c>
      <c r="B6442" s="3">
        <v>23</v>
      </c>
      <c r="C6442" s="3" t="str" cm="1">
        <f t="array" ref="C6442">_xlfn.IFS(B6442&lt;35,"Young",B6442&lt;60,"Middle",TRUE,"Senior")</f>
        <v>Young</v>
      </c>
      <c r="D6442" t="s">
        <v>16</v>
      </c>
      <c r="E6442" t="str">
        <f t="shared" si="200"/>
        <v>Young-Female</v>
      </c>
      <c r="F6442" t="s">
        <v>17</v>
      </c>
      <c r="G6442" t="s">
        <v>36</v>
      </c>
      <c r="H6442" s="1">
        <v>43475</v>
      </c>
      <c r="I6442" t="s">
        <v>17710</v>
      </c>
      <c r="J6442" t="s">
        <v>17711</v>
      </c>
      <c r="K6442" t="s">
        <v>57</v>
      </c>
      <c r="L6442">
        <v>24736.976139999999</v>
      </c>
      <c r="M6442">
        <v>126</v>
      </c>
      <c r="N6442" t="s">
        <v>22</v>
      </c>
      <c r="O6442" s="1">
        <v>43486</v>
      </c>
      <c r="P6442" s="3">
        <f t="shared" si="201"/>
        <v>11</v>
      </c>
      <c r="Q6442" t="s">
        <v>49</v>
      </c>
      <c r="R6442" t="s">
        <v>33</v>
      </c>
    </row>
    <row r="6443" spans="1:18" x14ac:dyDescent="0.25">
      <c r="A6443" t="s">
        <v>17712</v>
      </c>
      <c r="B6443" s="3">
        <v>20</v>
      </c>
      <c r="C6443" s="3" t="str" cm="1">
        <f t="array" ref="C6443">_xlfn.IFS(B6443&lt;35,"Young",B6443&lt;60,"Middle",TRUE,"Senior")</f>
        <v>Young</v>
      </c>
      <c r="D6443" t="s">
        <v>16</v>
      </c>
      <c r="E6443" t="str">
        <f t="shared" si="200"/>
        <v>Young-Female</v>
      </c>
      <c r="F6443" t="s">
        <v>115</v>
      </c>
      <c r="G6443" t="s">
        <v>18</v>
      </c>
      <c r="H6443" s="1">
        <v>44243</v>
      </c>
      <c r="I6443" t="s">
        <v>13396</v>
      </c>
      <c r="J6443" t="s">
        <v>17713</v>
      </c>
      <c r="K6443" t="s">
        <v>61</v>
      </c>
      <c r="L6443">
        <v>21133.955089999999</v>
      </c>
      <c r="M6443">
        <v>329</v>
      </c>
      <c r="N6443" t="s">
        <v>39</v>
      </c>
      <c r="O6443" s="1">
        <v>44273</v>
      </c>
      <c r="P6443" s="3">
        <f t="shared" si="201"/>
        <v>30</v>
      </c>
      <c r="Q6443" t="s">
        <v>49</v>
      </c>
      <c r="R6443" t="s">
        <v>33</v>
      </c>
    </row>
    <row r="6444" spans="1:18" x14ac:dyDescent="0.25">
      <c r="A6444" t="s">
        <v>17714</v>
      </c>
      <c r="B6444" s="3">
        <v>40</v>
      </c>
      <c r="C6444" s="3" t="str" cm="1">
        <f t="array" ref="C6444">_xlfn.IFS(B6444&lt;35,"Young",B6444&lt;60,"Middle",TRUE,"Senior")</f>
        <v>Middle</v>
      </c>
      <c r="D6444" t="s">
        <v>26</v>
      </c>
      <c r="E6444" t="str">
        <f t="shared" si="200"/>
        <v>Middle-Male</v>
      </c>
      <c r="F6444" t="s">
        <v>90</v>
      </c>
      <c r="G6444" t="s">
        <v>28</v>
      </c>
      <c r="H6444" s="1">
        <v>44705</v>
      </c>
      <c r="I6444" t="s">
        <v>17715</v>
      </c>
      <c r="J6444" t="s">
        <v>17716</v>
      </c>
      <c r="K6444" t="s">
        <v>61</v>
      </c>
      <c r="L6444">
        <v>39220.730029999999</v>
      </c>
      <c r="M6444">
        <v>406</v>
      </c>
      <c r="N6444" t="s">
        <v>39</v>
      </c>
      <c r="O6444" s="1">
        <v>44719</v>
      </c>
      <c r="P6444" s="3">
        <f t="shared" si="201"/>
        <v>14</v>
      </c>
      <c r="Q6444" t="s">
        <v>32</v>
      </c>
      <c r="R6444" t="s">
        <v>45</v>
      </c>
    </row>
    <row r="6445" spans="1:18" x14ac:dyDescent="0.25">
      <c r="A6445" t="s">
        <v>17717</v>
      </c>
      <c r="B6445" s="3">
        <v>53</v>
      </c>
      <c r="C6445" s="3" t="str" cm="1">
        <f t="array" ref="C6445">_xlfn.IFS(B6445&lt;35,"Young",B6445&lt;60,"Middle",TRUE,"Senior")</f>
        <v>Middle</v>
      </c>
      <c r="D6445" t="s">
        <v>16</v>
      </c>
      <c r="E6445" t="str">
        <f t="shared" si="200"/>
        <v>Middle-Female</v>
      </c>
      <c r="F6445" t="s">
        <v>115</v>
      </c>
      <c r="G6445" t="s">
        <v>70</v>
      </c>
      <c r="H6445" s="1">
        <v>45152</v>
      </c>
      <c r="I6445" t="s">
        <v>17718</v>
      </c>
      <c r="J6445" t="s">
        <v>17719</v>
      </c>
      <c r="K6445" t="s">
        <v>31</v>
      </c>
      <c r="L6445">
        <v>32174.67036</v>
      </c>
      <c r="M6445">
        <v>374</v>
      </c>
      <c r="N6445" t="s">
        <v>22</v>
      </c>
      <c r="O6445" s="1">
        <v>45153</v>
      </c>
      <c r="P6445" s="3">
        <f t="shared" si="201"/>
        <v>1</v>
      </c>
      <c r="Q6445" t="s">
        <v>23</v>
      </c>
      <c r="R6445" t="s">
        <v>45</v>
      </c>
    </row>
    <row r="6446" spans="1:18" x14ac:dyDescent="0.25">
      <c r="A6446" t="s">
        <v>17720</v>
      </c>
      <c r="B6446" s="3">
        <v>47</v>
      </c>
      <c r="C6446" s="3" t="str" cm="1">
        <f t="array" ref="C6446">_xlfn.IFS(B6446&lt;35,"Young",B6446&lt;60,"Middle",TRUE,"Senior")</f>
        <v>Middle</v>
      </c>
      <c r="D6446" t="s">
        <v>26</v>
      </c>
      <c r="E6446" t="str">
        <f t="shared" si="200"/>
        <v>Middle-Male</v>
      </c>
      <c r="F6446" t="s">
        <v>50</v>
      </c>
      <c r="G6446" t="s">
        <v>36</v>
      </c>
      <c r="H6446" s="1">
        <v>44875</v>
      </c>
      <c r="I6446" t="s">
        <v>17721</v>
      </c>
      <c r="J6446" t="s">
        <v>17722</v>
      </c>
      <c r="K6446" t="s">
        <v>21</v>
      </c>
      <c r="L6446">
        <v>17904.470669999999</v>
      </c>
      <c r="M6446">
        <v>297</v>
      </c>
      <c r="N6446" t="s">
        <v>39</v>
      </c>
      <c r="O6446" s="1">
        <v>44889</v>
      </c>
      <c r="P6446" s="3">
        <f t="shared" si="201"/>
        <v>14</v>
      </c>
      <c r="Q6446" t="s">
        <v>44</v>
      </c>
      <c r="R6446" t="s">
        <v>24</v>
      </c>
    </row>
    <row r="6447" spans="1:18" x14ac:dyDescent="0.25">
      <c r="A6447" t="s">
        <v>17723</v>
      </c>
      <c r="B6447" s="3">
        <v>51</v>
      </c>
      <c r="C6447" s="3" t="str" cm="1">
        <f t="array" ref="C6447">_xlfn.IFS(B6447&lt;35,"Young",B6447&lt;60,"Middle",TRUE,"Senior")</f>
        <v>Middle</v>
      </c>
      <c r="D6447" t="s">
        <v>16</v>
      </c>
      <c r="E6447" t="str">
        <f t="shared" si="200"/>
        <v>Middle-Female</v>
      </c>
      <c r="F6447" t="s">
        <v>35</v>
      </c>
      <c r="G6447" t="s">
        <v>70</v>
      </c>
      <c r="H6447" s="1">
        <v>44923</v>
      </c>
      <c r="I6447" t="s">
        <v>17724</v>
      </c>
      <c r="J6447" t="s">
        <v>17725</v>
      </c>
      <c r="K6447" t="s">
        <v>53</v>
      </c>
      <c r="L6447">
        <v>76844.089619999999</v>
      </c>
      <c r="M6447">
        <v>216</v>
      </c>
      <c r="N6447" t="s">
        <v>39</v>
      </c>
      <c r="O6447" s="1">
        <v>44941</v>
      </c>
      <c r="P6447" s="3">
        <f t="shared" si="201"/>
        <v>18</v>
      </c>
      <c r="Q6447" t="s">
        <v>32</v>
      </c>
      <c r="R6447" t="s">
        <v>33</v>
      </c>
    </row>
    <row r="6448" spans="1:18" x14ac:dyDescent="0.25">
      <c r="A6448" t="s">
        <v>17726</v>
      </c>
      <c r="B6448" s="3">
        <v>84</v>
      </c>
      <c r="C6448" s="3" t="str" cm="1">
        <f t="array" ref="C6448">_xlfn.IFS(B6448&lt;35,"Young",B6448&lt;60,"Middle",TRUE,"Senior")</f>
        <v>Senior</v>
      </c>
      <c r="D6448" t="s">
        <v>26</v>
      </c>
      <c r="E6448" t="str">
        <f t="shared" si="200"/>
        <v>Senior-Male</v>
      </c>
      <c r="F6448" t="s">
        <v>230</v>
      </c>
      <c r="G6448" t="s">
        <v>26592</v>
      </c>
      <c r="H6448" s="1">
        <v>45010</v>
      </c>
      <c r="I6448" t="s">
        <v>17727</v>
      </c>
      <c r="J6448" t="s">
        <v>17728</v>
      </c>
      <c r="K6448" t="s">
        <v>31</v>
      </c>
      <c r="L6448">
        <v>28067.44024</v>
      </c>
      <c r="M6448">
        <v>244</v>
      </c>
      <c r="N6448" t="s">
        <v>39</v>
      </c>
      <c r="O6448" s="1">
        <v>45017</v>
      </c>
      <c r="P6448" s="3">
        <f t="shared" si="201"/>
        <v>7</v>
      </c>
      <c r="Q6448" t="s">
        <v>23</v>
      </c>
      <c r="R6448" t="s">
        <v>33</v>
      </c>
    </row>
    <row r="6449" spans="1:18" x14ac:dyDescent="0.25">
      <c r="A6449" t="s">
        <v>17729</v>
      </c>
      <c r="B6449" s="3">
        <v>32</v>
      </c>
      <c r="C6449" s="3" t="str" cm="1">
        <f t="array" ref="C6449">_xlfn.IFS(B6449&lt;35,"Young",B6449&lt;60,"Middle",TRUE,"Senior")</f>
        <v>Young</v>
      </c>
      <c r="D6449" t="s">
        <v>26</v>
      </c>
      <c r="E6449" t="str">
        <f t="shared" si="200"/>
        <v>Young-Male</v>
      </c>
      <c r="F6449" t="s">
        <v>230</v>
      </c>
      <c r="G6449" t="s">
        <v>70</v>
      </c>
      <c r="H6449" s="1">
        <v>43672</v>
      </c>
      <c r="I6449" t="s">
        <v>17730</v>
      </c>
      <c r="J6449" t="s">
        <v>17731</v>
      </c>
      <c r="K6449" t="s">
        <v>31</v>
      </c>
      <c r="L6449">
        <v>41624.863619999996</v>
      </c>
      <c r="M6449">
        <v>167</v>
      </c>
      <c r="N6449" t="s">
        <v>39</v>
      </c>
      <c r="O6449" s="1">
        <v>43694</v>
      </c>
      <c r="P6449" s="3">
        <f t="shared" si="201"/>
        <v>22</v>
      </c>
      <c r="Q6449" t="s">
        <v>44</v>
      </c>
      <c r="R6449" t="s">
        <v>24</v>
      </c>
    </row>
    <row r="6450" spans="1:18" x14ac:dyDescent="0.25">
      <c r="A6450" t="s">
        <v>17732</v>
      </c>
      <c r="B6450" s="3">
        <v>30</v>
      </c>
      <c r="C6450" s="3" t="str" cm="1">
        <f t="array" ref="C6450">_xlfn.IFS(B6450&lt;35,"Young",B6450&lt;60,"Middle",TRUE,"Senior")</f>
        <v>Young</v>
      </c>
      <c r="D6450" t="s">
        <v>16</v>
      </c>
      <c r="E6450" t="str">
        <f t="shared" si="200"/>
        <v>Young-Female</v>
      </c>
      <c r="F6450" t="s">
        <v>63</v>
      </c>
      <c r="G6450" t="s">
        <v>28</v>
      </c>
      <c r="H6450" s="1">
        <v>43577</v>
      </c>
      <c r="I6450" t="s">
        <v>17733</v>
      </c>
      <c r="J6450" t="s">
        <v>2072</v>
      </c>
      <c r="K6450" t="s">
        <v>57</v>
      </c>
      <c r="L6450">
        <v>17805.785029999999</v>
      </c>
      <c r="M6450">
        <v>103</v>
      </c>
      <c r="N6450" t="s">
        <v>39</v>
      </c>
      <c r="O6450" s="1">
        <v>43594</v>
      </c>
      <c r="P6450" s="3">
        <f t="shared" si="201"/>
        <v>17</v>
      </c>
      <c r="Q6450" t="s">
        <v>49</v>
      </c>
      <c r="R6450" t="s">
        <v>45</v>
      </c>
    </row>
    <row r="6451" spans="1:18" x14ac:dyDescent="0.25">
      <c r="A6451" t="s">
        <v>17734</v>
      </c>
      <c r="B6451" s="3">
        <v>44</v>
      </c>
      <c r="C6451" s="3" t="str" cm="1">
        <f t="array" ref="C6451">_xlfn.IFS(B6451&lt;35,"Young",B6451&lt;60,"Middle",TRUE,"Senior")</f>
        <v>Middle</v>
      </c>
      <c r="D6451" t="s">
        <v>26</v>
      </c>
      <c r="E6451" t="str">
        <f t="shared" si="200"/>
        <v>Middle-Male</v>
      </c>
      <c r="F6451" t="s">
        <v>63</v>
      </c>
      <c r="G6451" t="s">
        <v>28</v>
      </c>
      <c r="H6451" s="1">
        <v>44840</v>
      </c>
      <c r="I6451" t="s">
        <v>17735</v>
      </c>
      <c r="J6451" t="s">
        <v>3172</v>
      </c>
      <c r="K6451" t="s">
        <v>31</v>
      </c>
      <c r="L6451">
        <v>11924.68699</v>
      </c>
      <c r="M6451">
        <v>142</v>
      </c>
      <c r="N6451" t="s">
        <v>43</v>
      </c>
      <c r="O6451" s="1">
        <v>44856</v>
      </c>
      <c r="P6451" s="3">
        <f t="shared" si="201"/>
        <v>16</v>
      </c>
      <c r="Q6451" t="s">
        <v>23</v>
      </c>
      <c r="R6451" t="s">
        <v>24</v>
      </c>
    </row>
    <row r="6452" spans="1:18" x14ac:dyDescent="0.25">
      <c r="A6452" t="s">
        <v>17736</v>
      </c>
      <c r="B6452" s="3">
        <v>70</v>
      </c>
      <c r="C6452" s="3" t="str" cm="1">
        <f t="array" ref="C6452">_xlfn.IFS(B6452&lt;35,"Young",B6452&lt;60,"Middle",TRUE,"Senior")</f>
        <v>Senior</v>
      </c>
      <c r="D6452" t="s">
        <v>26</v>
      </c>
      <c r="E6452" t="str">
        <f t="shared" si="200"/>
        <v>Senior-Male</v>
      </c>
      <c r="F6452" t="s">
        <v>17</v>
      </c>
      <c r="G6452" t="s">
        <v>26592</v>
      </c>
      <c r="H6452" s="1">
        <v>43539</v>
      </c>
      <c r="I6452" t="s">
        <v>17737</v>
      </c>
      <c r="J6452" t="s">
        <v>16934</v>
      </c>
      <c r="K6452" t="s">
        <v>61</v>
      </c>
      <c r="L6452">
        <v>14972.33239</v>
      </c>
      <c r="M6452">
        <v>385</v>
      </c>
      <c r="N6452" t="s">
        <v>39</v>
      </c>
      <c r="O6452" s="1">
        <v>43568</v>
      </c>
      <c r="P6452" s="3">
        <f t="shared" si="201"/>
        <v>29</v>
      </c>
      <c r="Q6452" t="s">
        <v>32</v>
      </c>
      <c r="R6452" t="s">
        <v>45</v>
      </c>
    </row>
    <row r="6453" spans="1:18" x14ac:dyDescent="0.25">
      <c r="A6453" t="s">
        <v>17738</v>
      </c>
      <c r="B6453" s="3">
        <v>57</v>
      </c>
      <c r="C6453" s="3" t="str" cm="1">
        <f t="array" ref="C6453">_xlfn.IFS(B6453&lt;35,"Young",B6453&lt;60,"Middle",TRUE,"Senior")</f>
        <v>Middle</v>
      </c>
      <c r="D6453" t="s">
        <v>26</v>
      </c>
      <c r="E6453" t="str">
        <f t="shared" si="200"/>
        <v>Middle-Male</v>
      </c>
      <c r="F6453" t="s">
        <v>230</v>
      </c>
      <c r="G6453" t="s">
        <v>36</v>
      </c>
      <c r="H6453" s="1">
        <v>44396</v>
      </c>
      <c r="I6453" t="s">
        <v>17739</v>
      </c>
      <c r="J6453" t="s">
        <v>17740</v>
      </c>
      <c r="K6453" t="s">
        <v>31</v>
      </c>
      <c r="L6453">
        <v>9462.7785010000007</v>
      </c>
      <c r="M6453">
        <v>229</v>
      </c>
      <c r="N6453" t="s">
        <v>39</v>
      </c>
      <c r="O6453" s="1">
        <v>44403</v>
      </c>
      <c r="P6453" s="3">
        <f t="shared" si="201"/>
        <v>7</v>
      </c>
      <c r="Q6453" t="s">
        <v>85</v>
      </c>
      <c r="R6453" t="s">
        <v>33</v>
      </c>
    </row>
    <row r="6454" spans="1:18" x14ac:dyDescent="0.25">
      <c r="A6454" t="s">
        <v>13625</v>
      </c>
      <c r="B6454" s="3">
        <v>50</v>
      </c>
      <c r="C6454" s="3" t="str" cm="1">
        <f t="array" ref="C6454">_xlfn.IFS(B6454&lt;35,"Young",B6454&lt;60,"Middle",TRUE,"Senior")</f>
        <v>Middle</v>
      </c>
      <c r="D6454" t="s">
        <v>26</v>
      </c>
      <c r="E6454" t="str">
        <f t="shared" si="200"/>
        <v>Middle-Male</v>
      </c>
      <c r="F6454" t="s">
        <v>17</v>
      </c>
      <c r="G6454" t="s">
        <v>26592</v>
      </c>
      <c r="H6454" s="1">
        <v>45020</v>
      </c>
      <c r="I6454" t="s">
        <v>17741</v>
      </c>
      <c r="J6454" t="s">
        <v>17742</v>
      </c>
      <c r="K6454" t="s">
        <v>61</v>
      </c>
      <c r="L6454">
        <v>3543.3999359999998</v>
      </c>
      <c r="M6454">
        <v>312</v>
      </c>
      <c r="N6454" t="s">
        <v>43</v>
      </c>
      <c r="O6454" s="1">
        <v>45026</v>
      </c>
      <c r="P6454" s="3">
        <f t="shared" si="201"/>
        <v>6</v>
      </c>
      <c r="Q6454" t="s">
        <v>44</v>
      </c>
      <c r="R6454" t="s">
        <v>33</v>
      </c>
    </row>
    <row r="6455" spans="1:18" x14ac:dyDescent="0.25">
      <c r="A6455" t="s">
        <v>17743</v>
      </c>
      <c r="B6455" s="3">
        <v>45</v>
      </c>
      <c r="C6455" s="3" t="str" cm="1">
        <f t="array" ref="C6455">_xlfn.IFS(B6455&lt;35,"Young",B6455&lt;60,"Middle",TRUE,"Senior")</f>
        <v>Middle</v>
      </c>
      <c r="D6455" t="s">
        <v>16</v>
      </c>
      <c r="E6455" t="str">
        <f t="shared" si="200"/>
        <v>Middle-Female</v>
      </c>
      <c r="F6455" t="s">
        <v>35</v>
      </c>
      <c r="G6455" t="s">
        <v>36</v>
      </c>
      <c r="H6455" s="1">
        <v>44316</v>
      </c>
      <c r="I6455" t="s">
        <v>17744</v>
      </c>
      <c r="J6455" t="s">
        <v>17745</v>
      </c>
      <c r="K6455" t="s">
        <v>57</v>
      </c>
      <c r="L6455">
        <v>14403.640880000001</v>
      </c>
      <c r="M6455">
        <v>294</v>
      </c>
      <c r="N6455" t="s">
        <v>22</v>
      </c>
      <c r="O6455" s="1">
        <v>44328</v>
      </c>
      <c r="P6455" s="3">
        <f t="shared" si="201"/>
        <v>12</v>
      </c>
      <c r="Q6455" t="s">
        <v>44</v>
      </c>
      <c r="R6455" t="s">
        <v>24</v>
      </c>
    </row>
    <row r="6456" spans="1:18" x14ac:dyDescent="0.25">
      <c r="A6456" t="s">
        <v>17746</v>
      </c>
      <c r="B6456" s="3">
        <v>66</v>
      </c>
      <c r="C6456" s="3" t="str" cm="1">
        <f t="array" ref="C6456">_xlfn.IFS(B6456&lt;35,"Young",B6456&lt;60,"Middle",TRUE,"Senior")</f>
        <v>Senior</v>
      </c>
      <c r="D6456" t="s">
        <v>16</v>
      </c>
      <c r="E6456" t="str">
        <f t="shared" si="200"/>
        <v>Senior-Female</v>
      </c>
      <c r="F6456" t="s">
        <v>27</v>
      </c>
      <c r="G6456" t="s">
        <v>36</v>
      </c>
      <c r="H6456" s="1">
        <v>44098</v>
      </c>
      <c r="I6456" t="s">
        <v>17747</v>
      </c>
      <c r="J6456" t="s">
        <v>17748</v>
      </c>
      <c r="K6456" t="s">
        <v>57</v>
      </c>
      <c r="L6456">
        <v>17586.7775</v>
      </c>
      <c r="M6456">
        <v>342</v>
      </c>
      <c r="N6456" t="s">
        <v>39</v>
      </c>
      <c r="O6456" s="1">
        <v>44112</v>
      </c>
      <c r="P6456" s="3">
        <f t="shared" si="201"/>
        <v>14</v>
      </c>
      <c r="Q6456" t="s">
        <v>44</v>
      </c>
      <c r="R6456" t="s">
        <v>24</v>
      </c>
    </row>
    <row r="6457" spans="1:18" x14ac:dyDescent="0.25">
      <c r="A6457" t="s">
        <v>17749</v>
      </c>
      <c r="B6457" s="3">
        <v>47</v>
      </c>
      <c r="C6457" s="3" t="str" cm="1">
        <f t="array" ref="C6457">_xlfn.IFS(B6457&lt;35,"Young",B6457&lt;60,"Middle",TRUE,"Senior")</f>
        <v>Middle</v>
      </c>
      <c r="D6457" t="s">
        <v>16</v>
      </c>
      <c r="E6457" t="str">
        <f t="shared" si="200"/>
        <v>Middle-Female</v>
      </c>
      <c r="F6457" t="s">
        <v>90</v>
      </c>
      <c r="G6457" t="s">
        <v>26592</v>
      </c>
      <c r="H6457" s="1">
        <v>44358</v>
      </c>
      <c r="I6457" t="s">
        <v>15871</v>
      </c>
      <c r="J6457" t="s">
        <v>17750</v>
      </c>
      <c r="K6457" t="s">
        <v>61</v>
      </c>
      <c r="L6457">
        <v>15472.76268</v>
      </c>
      <c r="M6457">
        <v>102</v>
      </c>
      <c r="N6457" t="s">
        <v>39</v>
      </c>
      <c r="O6457" s="1">
        <v>44382</v>
      </c>
      <c r="P6457" s="3">
        <f t="shared" si="201"/>
        <v>24</v>
      </c>
      <c r="Q6457" t="s">
        <v>44</v>
      </c>
      <c r="R6457" t="s">
        <v>33</v>
      </c>
    </row>
    <row r="6458" spans="1:18" x14ac:dyDescent="0.25">
      <c r="A6458" t="s">
        <v>12512</v>
      </c>
      <c r="B6458" s="3">
        <v>51</v>
      </c>
      <c r="C6458" s="3" t="str" cm="1">
        <f t="array" ref="C6458">_xlfn.IFS(B6458&lt;35,"Young",B6458&lt;60,"Middle",TRUE,"Senior")</f>
        <v>Middle</v>
      </c>
      <c r="D6458" t="s">
        <v>26</v>
      </c>
      <c r="E6458" t="str">
        <f t="shared" si="200"/>
        <v>Middle-Male</v>
      </c>
      <c r="F6458" t="s">
        <v>115</v>
      </c>
      <c r="G6458" t="s">
        <v>18</v>
      </c>
      <c r="H6458" s="1">
        <v>44400</v>
      </c>
      <c r="I6458" t="s">
        <v>17751</v>
      </c>
      <c r="J6458" t="s">
        <v>17752</v>
      </c>
      <c r="K6458" t="s">
        <v>61</v>
      </c>
      <c r="L6458">
        <v>39770.419970000003</v>
      </c>
      <c r="M6458">
        <v>313</v>
      </c>
      <c r="N6458" t="s">
        <v>22</v>
      </c>
      <c r="O6458" s="1">
        <v>44410</v>
      </c>
      <c r="P6458" s="3">
        <f t="shared" si="201"/>
        <v>10</v>
      </c>
      <c r="Q6458" t="s">
        <v>32</v>
      </c>
      <c r="R6458" t="s">
        <v>24</v>
      </c>
    </row>
    <row r="6459" spans="1:18" x14ac:dyDescent="0.25">
      <c r="A6459" t="s">
        <v>15915</v>
      </c>
      <c r="B6459" s="3">
        <v>72</v>
      </c>
      <c r="C6459" s="3" t="str" cm="1">
        <f t="array" ref="C6459">_xlfn.IFS(B6459&lt;35,"Young",B6459&lt;60,"Middle",TRUE,"Senior")</f>
        <v>Senior</v>
      </c>
      <c r="D6459" t="s">
        <v>16</v>
      </c>
      <c r="E6459" t="str">
        <f t="shared" si="200"/>
        <v>Senior-Female</v>
      </c>
      <c r="F6459" t="s">
        <v>230</v>
      </c>
      <c r="G6459" t="s">
        <v>26593</v>
      </c>
      <c r="H6459" s="1">
        <v>44674</v>
      </c>
      <c r="I6459" t="s">
        <v>17753</v>
      </c>
      <c r="J6459" t="s">
        <v>1565</v>
      </c>
      <c r="K6459" t="s">
        <v>31</v>
      </c>
      <c r="L6459">
        <v>2872.4938959999999</v>
      </c>
      <c r="M6459">
        <v>360</v>
      </c>
      <c r="N6459" t="s">
        <v>43</v>
      </c>
      <c r="O6459" s="1">
        <v>44697</v>
      </c>
      <c r="P6459" s="3">
        <f t="shared" si="201"/>
        <v>23</v>
      </c>
      <c r="Q6459" t="s">
        <v>85</v>
      </c>
      <c r="R6459" t="s">
        <v>45</v>
      </c>
    </row>
    <row r="6460" spans="1:18" x14ac:dyDescent="0.25">
      <c r="A6460" t="s">
        <v>17754</v>
      </c>
      <c r="B6460" s="3">
        <v>27</v>
      </c>
      <c r="C6460" s="3" t="str" cm="1">
        <f t="array" ref="C6460">_xlfn.IFS(B6460&lt;35,"Young",B6460&lt;60,"Middle",TRUE,"Senior")</f>
        <v>Young</v>
      </c>
      <c r="D6460" t="s">
        <v>26</v>
      </c>
      <c r="E6460" t="str">
        <f t="shared" si="200"/>
        <v>Young-Male</v>
      </c>
      <c r="F6460" t="s">
        <v>230</v>
      </c>
      <c r="G6460" t="s">
        <v>36</v>
      </c>
      <c r="H6460" s="1">
        <v>44865</v>
      </c>
      <c r="I6460" t="s">
        <v>10525</v>
      </c>
      <c r="J6460" t="s">
        <v>3220</v>
      </c>
      <c r="K6460" t="s">
        <v>53</v>
      </c>
      <c r="L6460">
        <v>22442.86159</v>
      </c>
      <c r="M6460">
        <v>482</v>
      </c>
      <c r="N6460" t="s">
        <v>22</v>
      </c>
      <c r="O6460" s="1">
        <v>44870</v>
      </c>
      <c r="P6460" s="3">
        <f t="shared" si="201"/>
        <v>5</v>
      </c>
      <c r="Q6460" t="s">
        <v>23</v>
      </c>
      <c r="R6460" t="s">
        <v>24</v>
      </c>
    </row>
    <row r="6461" spans="1:18" x14ac:dyDescent="0.25">
      <c r="A6461" t="s">
        <v>17755</v>
      </c>
      <c r="B6461" s="3">
        <v>72</v>
      </c>
      <c r="C6461" s="3" t="str" cm="1">
        <f t="array" ref="C6461">_xlfn.IFS(B6461&lt;35,"Young",B6461&lt;60,"Middle",TRUE,"Senior")</f>
        <v>Senior</v>
      </c>
      <c r="D6461" t="s">
        <v>26</v>
      </c>
      <c r="E6461" t="str">
        <f t="shared" si="200"/>
        <v>Senior-Male</v>
      </c>
      <c r="F6461" t="s">
        <v>50</v>
      </c>
      <c r="G6461" t="s">
        <v>70</v>
      </c>
      <c r="H6461" s="1">
        <v>43970</v>
      </c>
      <c r="I6461" t="s">
        <v>17756</v>
      </c>
      <c r="J6461" t="s">
        <v>17757</v>
      </c>
      <c r="K6461" t="s">
        <v>61</v>
      </c>
      <c r="L6461">
        <v>65055.388930000001</v>
      </c>
      <c r="M6461">
        <v>316</v>
      </c>
      <c r="N6461" t="s">
        <v>22</v>
      </c>
      <c r="O6461" s="1">
        <v>43987</v>
      </c>
      <c r="P6461" s="3">
        <f t="shared" si="201"/>
        <v>17</v>
      </c>
      <c r="Q6461" t="s">
        <v>85</v>
      </c>
      <c r="R6461" t="s">
        <v>24</v>
      </c>
    </row>
    <row r="6462" spans="1:18" x14ac:dyDescent="0.25">
      <c r="A6462" t="s">
        <v>17758</v>
      </c>
      <c r="B6462" s="3">
        <v>75</v>
      </c>
      <c r="C6462" s="3" t="str" cm="1">
        <f t="array" ref="C6462">_xlfn.IFS(B6462&lt;35,"Young",B6462&lt;60,"Middle",TRUE,"Senior")</f>
        <v>Senior</v>
      </c>
      <c r="D6462" t="s">
        <v>26</v>
      </c>
      <c r="E6462" t="str">
        <f t="shared" si="200"/>
        <v>Senior-Male</v>
      </c>
      <c r="F6462" t="s">
        <v>50</v>
      </c>
      <c r="G6462" t="s">
        <v>18</v>
      </c>
      <c r="H6462" s="1">
        <v>43438</v>
      </c>
      <c r="I6462" t="s">
        <v>17759</v>
      </c>
      <c r="J6462" t="s">
        <v>6961</v>
      </c>
      <c r="K6462" t="s">
        <v>57</v>
      </c>
      <c r="L6462">
        <v>45212.824890000004</v>
      </c>
      <c r="M6462">
        <v>313</v>
      </c>
      <c r="N6462" t="s">
        <v>43</v>
      </c>
      <c r="O6462" s="1">
        <v>43453</v>
      </c>
      <c r="P6462" s="3">
        <f t="shared" si="201"/>
        <v>15</v>
      </c>
      <c r="Q6462" t="s">
        <v>32</v>
      </c>
      <c r="R6462" t="s">
        <v>45</v>
      </c>
    </row>
    <row r="6463" spans="1:18" x14ac:dyDescent="0.25">
      <c r="A6463" t="s">
        <v>17760</v>
      </c>
      <c r="B6463" s="3">
        <v>59</v>
      </c>
      <c r="C6463" s="3" t="str" cm="1">
        <f t="array" ref="C6463">_xlfn.IFS(B6463&lt;35,"Young",B6463&lt;60,"Middle",TRUE,"Senior")</f>
        <v>Middle</v>
      </c>
      <c r="D6463" t="s">
        <v>26</v>
      </c>
      <c r="E6463" t="str">
        <f t="shared" si="200"/>
        <v>Middle-Male</v>
      </c>
      <c r="F6463" t="s">
        <v>27</v>
      </c>
      <c r="G6463" t="s">
        <v>18</v>
      </c>
      <c r="H6463" s="1">
        <v>43973</v>
      </c>
      <c r="I6463" t="s">
        <v>17761</v>
      </c>
      <c r="J6463" t="s">
        <v>17762</v>
      </c>
      <c r="K6463" t="s">
        <v>61</v>
      </c>
      <c r="L6463">
        <v>14662.182699999999</v>
      </c>
      <c r="M6463">
        <v>434</v>
      </c>
      <c r="N6463" t="s">
        <v>39</v>
      </c>
      <c r="O6463" s="1">
        <v>43993</v>
      </c>
      <c r="P6463" s="3">
        <f t="shared" si="201"/>
        <v>20</v>
      </c>
      <c r="Q6463" t="s">
        <v>44</v>
      </c>
      <c r="R6463" t="s">
        <v>45</v>
      </c>
    </row>
    <row r="6464" spans="1:18" x14ac:dyDescent="0.25">
      <c r="A6464" t="s">
        <v>17763</v>
      </c>
      <c r="B6464" s="3">
        <v>53</v>
      </c>
      <c r="C6464" s="3" t="str" cm="1">
        <f t="array" ref="C6464">_xlfn.IFS(B6464&lt;35,"Young",B6464&lt;60,"Middle",TRUE,"Senior")</f>
        <v>Middle</v>
      </c>
      <c r="D6464" t="s">
        <v>26</v>
      </c>
      <c r="E6464" t="str">
        <f t="shared" si="200"/>
        <v>Middle-Male</v>
      </c>
      <c r="F6464" t="s">
        <v>50</v>
      </c>
      <c r="G6464" t="s">
        <v>18</v>
      </c>
      <c r="H6464" s="1">
        <v>44726</v>
      </c>
      <c r="I6464" t="s">
        <v>17764</v>
      </c>
      <c r="J6464" t="s">
        <v>17765</v>
      </c>
      <c r="K6464" t="s">
        <v>57</v>
      </c>
      <c r="L6464">
        <v>30111.504130000001</v>
      </c>
      <c r="M6464">
        <v>382</v>
      </c>
      <c r="N6464" t="s">
        <v>43</v>
      </c>
      <c r="O6464" s="1">
        <v>44755</v>
      </c>
      <c r="P6464" s="3">
        <f t="shared" si="201"/>
        <v>29</v>
      </c>
      <c r="Q6464" t="s">
        <v>44</v>
      </c>
      <c r="R6464" t="s">
        <v>45</v>
      </c>
    </row>
    <row r="6465" spans="1:18" x14ac:dyDescent="0.25">
      <c r="A6465" t="s">
        <v>17766</v>
      </c>
      <c r="B6465" s="3">
        <v>68</v>
      </c>
      <c r="C6465" s="3" t="str" cm="1">
        <f t="array" ref="C6465">_xlfn.IFS(B6465&lt;35,"Young",B6465&lt;60,"Middle",TRUE,"Senior")</f>
        <v>Senior</v>
      </c>
      <c r="D6465" t="s">
        <v>16</v>
      </c>
      <c r="E6465" t="str">
        <f t="shared" si="200"/>
        <v>Senior-Female</v>
      </c>
      <c r="F6465" t="s">
        <v>17</v>
      </c>
      <c r="G6465" t="s">
        <v>28</v>
      </c>
      <c r="H6465" s="1">
        <v>44267</v>
      </c>
      <c r="I6465" t="s">
        <v>17767</v>
      </c>
      <c r="J6465" t="s">
        <v>17768</v>
      </c>
      <c r="K6465" t="s">
        <v>61</v>
      </c>
      <c r="L6465">
        <v>42234.535499999998</v>
      </c>
      <c r="M6465">
        <v>429</v>
      </c>
      <c r="N6465" t="s">
        <v>39</v>
      </c>
      <c r="O6465" s="1">
        <v>44292</v>
      </c>
      <c r="P6465" s="3">
        <f t="shared" si="201"/>
        <v>25</v>
      </c>
      <c r="Q6465" t="s">
        <v>32</v>
      </c>
      <c r="R6465" t="s">
        <v>45</v>
      </c>
    </row>
    <row r="6466" spans="1:18" x14ac:dyDescent="0.25">
      <c r="A6466" t="s">
        <v>17769</v>
      </c>
      <c r="B6466" s="3">
        <v>33</v>
      </c>
      <c r="C6466" s="3" t="str" cm="1">
        <f t="array" ref="C6466">_xlfn.IFS(B6466&lt;35,"Young",B6466&lt;60,"Middle",TRUE,"Senior")</f>
        <v>Young</v>
      </c>
      <c r="D6466" t="s">
        <v>26</v>
      </c>
      <c r="E6466" t="str">
        <f t="shared" si="200"/>
        <v>Young-Male</v>
      </c>
      <c r="F6466" t="s">
        <v>50</v>
      </c>
      <c r="G6466" t="s">
        <v>18</v>
      </c>
      <c r="H6466" s="1">
        <v>44716</v>
      </c>
      <c r="I6466" t="s">
        <v>17770</v>
      </c>
      <c r="J6466" t="s">
        <v>17771</v>
      </c>
      <c r="K6466" t="s">
        <v>31</v>
      </c>
      <c r="L6466">
        <v>23395.935539999999</v>
      </c>
      <c r="M6466">
        <v>356</v>
      </c>
      <c r="N6466" t="s">
        <v>43</v>
      </c>
      <c r="O6466" s="1">
        <v>44737</v>
      </c>
      <c r="P6466" s="3">
        <f t="shared" si="201"/>
        <v>21</v>
      </c>
      <c r="Q6466" t="s">
        <v>32</v>
      </c>
      <c r="R6466" t="s">
        <v>24</v>
      </c>
    </row>
    <row r="6467" spans="1:18" x14ac:dyDescent="0.25">
      <c r="A6467" t="s">
        <v>856</v>
      </c>
      <c r="B6467" s="3">
        <v>28</v>
      </c>
      <c r="C6467" s="3" t="str" cm="1">
        <f t="array" ref="C6467">_xlfn.IFS(B6467&lt;35,"Young",B6467&lt;60,"Middle",TRUE,"Senior")</f>
        <v>Young</v>
      </c>
      <c r="D6467" t="s">
        <v>16</v>
      </c>
      <c r="E6467" t="str">
        <f t="shared" ref="E6467:E6530" si="202">C6467 &amp; "-" &amp; D6467</f>
        <v>Young-Female</v>
      </c>
      <c r="F6467" t="s">
        <v>115</v>
      </c>
      <c r="G6467" t="s">
        <v>28</v>
      </c>
      <c r="H6467" s="1">
        <v>44524</v>
      </c>
      <c r="I6467" t="s">
        <v>17772</v>
      </c>
      <c r="J6467" t="s">
        <v>17773</v>
      </c>
      <c r="K6467" t="s">
        <v>57</v>
      </c>
      <c r="L6467">
        <v>27778.9136</v>
      </c>
      <c r="M6467">
        <v>415</v>
      </c>
      <c r="N6467" t="s">
        <v>39</v>
      </c>
      <c r="O6467" s="1">
        <v>44526</v>
      </c>
      <c r="P6467" s="3">
        <f t="shared" ref="P6467:P6530" si="203">O6467-H6467</f>
        <v>2</v>
      </c>
      <c r="Q6467" t="s">
        <v>44</v>
      </c>
      <c r="R6467" t="s">
        <v>45</v>
      </c>
    </row>
    <row r="6468" spans="1:18" x14ac:dyDescent="0.25">
      <c r="A6468" t="s">
        <v>17774</v>
      </c>
      <c r="B6468" s="3">
        <v>37</v>
      </c>
      <c r="C6468" s="3" t="str" cm="1">
        <f t="array" ref="C6468">_xlfn.IFS(B6468&lt;35,"Young",B6468&lt;60,"Middle",TRUE,"Senior")</f>
        <v>Middle</v>
      </c>
      <c r="D6468" t="s">
        <v>16</v>
      </c>
      <c r="E6468" t="str">
        <f t="shared" si="202"/>
        <v>Middle-Female</v>
      </c>
      <c r="F6468" t="s">
        <v>27</v>
      </c>
      <c r="G6468" t="s">
        <v>26593</v>
      </c>
      <c r="H6468" s="1">
        <v>44760</v>
      </c>
      <c r="I6468" t="s">
        <v>2960</v>
      </c>
      <c r="J6468" t="s">
        <v>17775</v>
      </c>
      <c r="K6468" t="s">
        <v>57</v>
      </c>
      <c r="L6468">
        <v>6586.2829890000003</v>
      </c>
      <c r="M6468">
        <v>399</v>
      </c>
      <c r="N6468" t="s">
        <v>39</v>
      </c>
      <c r="O6468" s="1">
        <v>44788</v>
      </c>
      <c r="P6468" s="3">
        <f t="shared" si="203"/>
        <v>28</v>
      </c>
      <c r="Q6468" t="s">
        <v>85</v>
      </c>
      <c r="R6468" t="s">
        <v>33</v>
      </c>
    </row>
    <row r="6469" spans="1:18" x14ac:dyDescent="0.25">
      <c r="A6469" t="s">
        <v>17776</v>
      </c>
      <c r="B6469" s="3">
        <v>49</v>
      </c>
      <c r="C6469" s="3" t="str" cm="1">
        <f t="array" ref="C6469">_xlfn.IFS(B6469&lt;35,"Young",B6469&lt;60,"Middle",TRUE,"Senior")</f>
        <v>Middle</v>
      </c>
      <c r="D6469" t="s">
        <v>26</v>
      </c>
      <c r="E6469" t="str">
        <f t="shared" si="202"/>
        <v>Middle-Male</v>
      </c>
      <c r="F6469" t="s">
        <v>90</v>
      </c>
      <c r="G6469" t="s">
        <v>26593</v>
      </c>
      <c r="H6469" s="1">
        <v>44043</v>
      </c>
      <c r="I6469" t="s">
        <v>17777</v>
      </c>
      <c r="J6469" t="s">
        <v>17778</v>
      </c>
      <c r="K6469" t="s">
        <v>57</v>
      </c>
      <c r="L6469">
        <v>2681.3079760000001</v>
      </c>
      <c r="M6469">
        <v>272</v>
      </c>
      <c r="N6469" t="s">
        <v>39</v>
      </c>
      <c r="O6469" s="1">
        <v>44044</v>
      </c>
      <c r="P6469" s="3">
        <f t="shared" si="203"/>
        <v>1</v>
      </c>
      <c r="Q6469" t="s">
        <v>49</v>
      </c>
      <c r="R6469" t="s">
        <v>45</v>
      </c>
    </row>
    <row r="6470" spans="1:18" x14ac:dyDescent="0.25">
      <c r="A6470" t="s">
        <v>2293</v>
      </c>
      <c r="B6470" s="3">
        <v>75</v>
      </c>
      <c r="C6470" s="3" t="str" cm="1">
        <f t="array" ref="C6470">_xlfn.IFS(B6470&lt;35,"Young",B6470&lt;60,"Middle",TRUE,"Senior")</f>
        <v>Senior</v>
      </c>
      <c r="D6470" t="s">
        <v>26</v>
      </c>
      <c r="E6470" t="str">
        <f t="shared" si="202"/>
        <v>Senior-Male</v>
      </c>
      <c r="F6470" t="s">
        <v>35</v>
      </c>
      <c r="G6470" t="s">
        <v>36</v>
      </c>
      <c r="H6470" s="1">
        <v>44827</v>
      </c>
      <c r="I6470" t="s">
        <v>17779</v>
      </c>
      <c r="J6470" t="s">
        <v>17780</v>
      </c>
      <c r="K6470" t="s">
        <v>57</v>
      </c>
      <c r="L6470">
        <v>6055.1267280000002</v>
      </c>
      <c r="M6470">
        <v>169</v>
      </c>
      <c r="N6470" t="s">
        <v>22</v>
      </c>
      <c r="O6470" s="1">
        <v>44841</v>
      </c>
      <c r="P6470" s="3">
        <f t="shared" si="203"/>
        <v>14</v>
      </c>
      <c r="Q6470" t="s">
        <v>32</v>
      </c>
      <c r="R6470" t="s">
        <v>33</v>
      </c>
    </row>
    <row r="6471" spans="1:18" x14ac:dyDescent="0.25">
      <c r="A6471" t="s">
        <v>17781</v>
      </c>
      <c r="B6471" s="3">
        <v>59</v>
      </c>
      <c r="C6471" s="3" t="str" cm="1">
        <f t="array" ref="C6471">_xlfn.IFS(B6471&lt;35,"Young",B6471&lt;60,"Middle",TRUE,"Senior")</f>
        <v>Middle</v>
      </c>
      <c r="D6471" t="s">
        <v>16</v>
      </c>
      <c r="E6471" t="str">
        <f t="shared" si="202"/>
        <v>Middle-Female</v>
      </c>
      <c r="F6471" t="s">
        <v>90</v>
      </c>
      <c r="G6471" t="s">
        <v>36</v>
      </c>
      <c r="H6471" s="1">
        <v>44024</v>
      </c>
      <c r="I6471" t="s">
        <v>14888</v>
      </c>
      <c r="J6471" t="s">
        <v>17782</v>
      </c>
      <c r="K6471" t="s">
        <v>53</v>
      </c>
      <c r="L6471">
        <v>4227.9665660000001</v>
      </c>
      <c r="M6471">
        <v>326</v>
      </c>
      <c r="N6471" t="s">
        <v>39</v>
      </c>
      <c r="O6471" s="1">
        <v>44045</v>
      </c>
      <c r="P6471" s="3">
        <f t="shared" si="203"/>
        <v>21</v>
      </c>
      <c r="Q6471" t="s">
        <v>32</v>
      </c>
      <c r="R6471" t="s">
        <v>33</v>
      </c>
    </row>
    <row r="6472" spans="1:18" x14ac:dyDescent="0.25">
      <c r="A6472" t="s">
        <v>17783</v>
      </c>
      <c r="B6472" s="3">
        <v>26</v>
      </c>
      <c r="C6472" s="3" t="str" cm="1">
        <f t="array" ref="C6472">_xlfn.IFS(B6472&lt;35,"Young",B6472&lt;60,"Middle",TRUE,"Senior")</f>
        <v>Young</v>
      </c>
      <c r="D6472" t="s">
        <v>16</v>
      </c>
      <c r="E6472" t="str">
        <f t="shared" si="202"/>
        <v>Young-Female</v>
      </c>
      <c r="F6472" t="s">
        <v>27</v>
      </c>
      <c r="G6472" t="s">
        <v>26593</v>
      </c>
      <c r="H6472" s="1">
        <v>44702</v>
      </c>
      <c r="I6472" t="s">
        <v>17784</v>
      </c>
      <c r="J6472" t="s">
        <v>17785</v>
      </c>
      <c r="K6472" t="s">
        <v>31</v>
      </c>
      <c r="L6472">
        <v>1477.23182</v>
      </c>
      <c r="M6472">
        <v>191</v>
      </c>
      <c r="N6472" t="s">
        <v>39</v>
      </c>
      <c r="O6472" s="1">
        <v>44713</v>
      </c>
      <c r="P6472" s="3">
        <f t="shared" si="203"/>
        <v>11</v>
      </c>
      <c r="Q6472" t="s">
        <v>32</v>
      </c>
      <c r="R6472" t="s">
        <v>24</v>
      </c>
    </row>
    <row r="6473" spans="1:18" x14ac:dyDescent="0.25">
      <c r="A6473" t="s">
        <v>3100</v>
      </c>
      <c r="B6473" s="3">
        <v>21</v>
      </c>
      <c r="C6473" s="3" t="str" cm="1">
        <f t="array" ref="C6473">_xlfn.IFS(B6473&lt;35,"Young",B6473&lt;60,"Middle",TRUE,"Senior")</f>
        <v>Young</v>
      </c>
      <c r="D6473" t="s">
        <v>26</v>
      </c>
      <c r="E6473" t="str">
        <f t="shared" si="202"/>
        <v>Young-Male</v>
      </c>
      <c r="F6473" t="s">
        <v>230</v>
      </c>
      <c r="G6473" t="s">
        <v>26593</v>
      </c>
      <c r="H6473" s="1">
        <v>44508</v>
      </c>
      <c r="I6473" t="s">
        <v>17786</v>
      </c>
      <c r="J6473" t="s">
        <v>17787</v>
      </c>
      <c r="K6473" t="s">
        <v>53</v>
      </c>
      <c r="L6473">
        <v>25211.85685</v>
      </c>
      <c r="M6473">
        <v>271</v>
      </c>
      <c r="N6473" t="s">
        <v>39</v>
      </c>
      <c r="O6473" s="1">
        <v>44515</v>
      </c>
      <c r="P6473" s="3">
        <f t="shared" si="203"/>
        <v>7</v>
      </c>
      <c r="Q6473" t="s">
        <v>32</v>
      </c>
      <c r="R6473" t="s">
        <v>45</v>
      </c>
    </row>
    <row r="6474" spans="1:18" x14ac:dyDescent="0.25">
      <c r="A6474" t="s">
        <v>17788</v>
      </c>
      <c r="B6474" s="3">
        <v>29</v>
      </c>
      <c r="C6474" s="3" t="str" cm="1">
        <f t="array" ref="C6474">_xlfn.IFS(B6474&lt;35,"Young",B6474&lt;60,"Middle",TRUE,"Senior")</f>
        <v>Young</v>
      </c>
      <c r="D6474" t="s">
        <v>16</v>
      </c>
      <c r="E6474" t="str">
        <f t="shared" si="202"/>
        <v>Young-Female</v>
      </c>
      <c r="F6474" t="s">
        <v>230</v>
      </c>
      <c r="G6474" t="s">
        <v>18</v>
      </c>
      <c r="H6474" s="1">
        <v>45071</v>
      </c>
      <c r="I6474" t="s">
        <v>17789</v>
      </c>
      <c r="J6474" t="s">
        <v>17790</v>
      </c>
      <c r="K6474" t="s">
        <v>53</v>
      </c>
      <c r="L6474">
        <v>56157.485370000002</v>
      </c>
      <c r="M6474">
        <v>427</v>
      </c>
      <c r="N6474" t="s">
        <v>39</v>
      </c>
      <c r="O6474" s="1">
        <v>45088</v>
      </c>
      <c r="P6474" s="3">
        <f t="shared" si="203"/>
        <v>17</v>
      </c>
      <c r="Q6474" t="s">
        <v>32</v>
      </c>
      <c r="R6474" t="s">
        <v>45</v>
      </c>
    </row>
    <row r="6475" spans="1:18" x14ac:dyDescent="0.25">
      <c r="A6475" t="s">
        <v>17791</v>
      </c>
      <c r="B6475" s="3">
        <v>59</v>
      </c>
      <c r="C6475" s="3" t="str" cm="1">
        <f t="array" ref="C6475">_xlfn.IFS(B6475&lt;35,"Young",B6475&lt;60,"Middle",TRUE,"Senior")</f>
        <v>Middle</v>
      </c>
      <c r="D6475" t="s">
        <v>26</v>
      </c>
      <c r="E6475" t="str">
        <f t="shared" si="202"/>
        <v>Middle-Male</v>
      </c>
      <c r="F6475" t="s">
        <v>230</v>
      </c>
      <c r="G6475" t="s">
        <v>36</v>
      </c>
      <c r="H6475" s="1">
        <v>43840</v>
      </c>
      <c r="I6475" t="s">
        <v>17792</v>
      </c>
      <c r="J6475" t="s">
        <v>17793</v>
      </c>
      <c r="K6475" t="s">
        <v>31</v>
      </c>
      <c r="L6475">
        <v>5088.1191449999997</v>
      </c>
      <c r="M6475">
        <v>460</v>
      </c>
      <c r="N6475" t="s">
        <v>39</v>
      </c>
      <c r="O6475" s="1">
        <v>43854</v>
      </c>
      <c r="P6475" s="3">
        <f t="shared" si="203"/>
        <v>14</v>
      </c>
      <c r="Q6475" t="s">
        <v>32</v>
      </c>
      <c r="R6475" t="s">
        <v>24</v>
      </c>
    </row>
    <row r="6476" spans="1:18" x14ac:dyDescent="0.25">
      <c r="A6476" t="s">
        <v>17794</v>
      </c>
      <c r="B6476" s="3">
        <v>49</v>
      </c>
      <c r="C6476" s="3" t="str" cm="1">
        <f t="array" ref="C6476">_xlfn.IFS(B6476&lt;35,"Young",B6476&lt;60,"Middle",TRUE,"Senior")</f>
        <v>Middle</v>
      </c>
      <c r="D6476" t="s">
        <v>16</v>
      </c>
      <c r="E6476" t="str">
        <f t="shared" si="202"/>
        <v>Middle-Female</v>
      </c>
      <c r="F6476" t="s">
        <v>90</v>
      </c>
      <c r="G6476" t="s">
        <v>36</v>
      </c>
      <c r="H6476" s="1">
        <v>44743</v>
      </c>
      <c r="I6476" t="s">
        <v>17795</v>
      </c>
      <c r="J6476" t="s">
        <v>2131</v>
      </c>
      <c r="K6476" t="s">
        <v>53</v>
      </c>
      <c r="L6476">
        <v>19448.36838</v>
      </c>
      <c r="M6476">
        <v>214</v>
      </c>
      <c r="N6476" t="s">
        <v>22</v>
      </c>
      <c r="O6476" s="1">
        <v>44746</v>
      </c>
      <c r="P6476" s="3">
        <f t="shared" si="203"/>
        <v>3</v>
      </c>
      <c r="Q6476" t="s">
        <v>32</v>
      </c>
      <c r="R6476" t="s">
        <v>33</v>
      </c>
    </row>
    <row r="6477" spans="1:18" x14ac:dyDescent="0.25">
      <c r="A6477" t="s">
        <v>17796</v>
      </c>
      <c r="B6477" s="3">
        <v>57</v>
      </c>
      <c r="C6477" s="3" t="str" cm="1">
        <f t="array" ref="C6477">_xlfn.IFS(B6477&lt;35,"Young",B6477&lt;60,"Middle",TRUE,"Senior")</f>
        <v>Middle</v>
      </c>
      <c r="D6477" t="s">
        <v>26</v>
      </c>
      <c r="E6477" t="str">
        <f t="shared" si="202"/>
        <v>Middle-Male</v>
      </c>
      <c r="F6477" t="s">
        <v>115</v>
      </c>
      <c r="G6477" t="s">
        <v>70</v>
      </c>
      <c r="H6477" s="1">
        <v>44688</v>
      </c>
      <c r="I6477" t="s">
        <v>403</v>
      </c>
      <c r="J6477" t="s">
        <v>17797</v>
      </c>
      <c r="K6477" t="s">
        <v>31</v>
      </c>
      <c r="L6477">
        <v>75498.628819999998</v>
      </c>
      <c r="M6477">
        <v>144</v>
      </c>
      <c r="N6477" t="s">
        <v>22</v>
      </c>
      <c r="O6477" s="1">
        <v>44691</v>
      </c>
      <c r="P6477" s="3">
        <f t="shared" si="203"/>
        <v>3</v>
      </c>
      <c r="Q6477" t="s">
        <v>32</v>
      </c>
      <c r="R6477" t="s">
        <v>33</v>
      </c>
    </row>
    <row r="6478" spans="1:18" x14ac:dyDescent="0.25">
      <c r="A6478" t="s">
        <v>17798</v>
      </c>
      <c r="B6478" s="3">
        <v>72</v>
      </c>
      <c r="C6478" s="3" t="str" cm="1">
        <f t="array" ref="C6478">_xlfn.IFS(B6478&lt;35,"Young",B6478&lt;60,"Middle",TRUE,"Senior")</f>
        <v>Senior</v>
      </c>
      <c r="D6478" t="s">
        <v>26</v>
      </c>
      <c r="E6478" t="str">
        <f t="shared" si="202"/>
        <v>Senior-Male</v>
      </c>
      <c r="F6478" t="s">
        <v>17</v>
      </c>
      <c r="G6478" t="s">
        <v>26592</v>
      </c>
      <c r="H6478" s="1">
        <v>44163</v>
      </c>
      <c r="I6478" t="s">
        <v>11743</v>
      </c>
      <c r="J6478" t="s">
        <v>17799</v>
      </c>
      <c r="K6478" t="s">
        <v>61</v>
      </c>
      <c r="L6478">
        <v>14969.2595</v>
      </c>
      <c r="M6478">
        <v>157</v>
      </c>
      <c r="N6478" t="s">
        <v>43</v>
      </c>
      <c r="O6478" s="1">
        <v>44189</v>
      </c>
      <c r="P6478" s="3">
        <f t="shared" si="203"/>
        <v>26</v>
      </c>
      <c r="Q6478" t="s">
        <v>85</v>
      </c>
      <c r="R6478" t="s">
        <v>45</v>
      </c>
    </row>
    <row r="6479" spans="1:18" x14ac:dyDescent="0.25">
      <c r="A6479" t="s">
        <v>14232</v>
      </c>
      <c r="B6479" s="3">
        <v>79</v>
      </c>
      <c r="C6479" s="3" t="str" cm="1">
        <f t="array" ref="C6479">_xlfn.IFS(B6479&lt;35,"Young",B6479&lt;60,"Middle",TRUE,"Senior")</f>
        <v>Senior</v>
      </c>
      <c r="D6479" t="s">
        <v>26</v>
      </c>
      <c r="E6479" t="str">
        <f t="shared" si="202"/>
        <v>Senior-Male</v>
      </c>
      <c r="F6479" t="s">
        <v>50</v>
      </c>
      <c r="G6479" t="s">
        <v>36</v>
      </c>
      <c r="H6479" s="1">
        <v>43588</v>
      </c>
      <c r="I6479" t="s">
        <v>17800</v>
      </c>
      <c r="J6479" t="s">
        <v>17801</v>
      </c>
      <c r="K6479" t="s">
        <v>21</v>
      </c>
      <c r="L6479">
        <v>13045.875050000001</v>
      </c>
      <c r="M6479">
        <v>305</v>
      </c>
      <c r="N6479" t="s">
        <v>22</v>
      </c>
      <c r="O6479" s="1">
        <v>43589</v>
      </c>
      <c r="P6479" s="3">
        <f t="shared" si="203"/>
        <v>1</v>
      </c>
      <c r="Q6479" t="s">
        <v>32</v>
      </c>
      <c r="R6479" t="s">
        <v>33</v>
      </c>
    </row>
    <row r="6480" spans="1:18" x14ac:dyDescent="0.25">
      <c r="A6480" t="s">
        <v>17802</v>
      </c>
      <c r="B6480" s="3">
        <v>47</v>
      </c>
      <c r="C6480" s="3" t="str" cm="1">
        <f t="array" ref="C6480">_xlfn.IFS(B6480&lt;35,"Young",B6480&lt;60,"Middle",TRUE,"Senior")</f>
        <v>Middle</v>
      </c>
      <c r="D6480" t="s">
        <v>26</v>
      </c>
      <c r="E6480" t="str">
        <f t="shared" si="202"/>
        <v>Middle-Male</v>
      </c>
      <c r="F6480" t="s">
        <v>115</v>
      </c>
      <c r="G6480" t="s">
        <v>26593</v>
      </c>
      <c r="H6480" s="1">
        <v>43963</v>
      </c>
      <c r="I6480" t="s">
        <v>17803</v>
      </c>
      <c r="J6480" t="s">
        <v>17804</v>
      </c>
      <c r="K6480" t="s">
        <v>21</v>
      </c>
      <c r="L6480">
        <v>13522.697120000001</v>
      </c>
      <c r="M6480">
        <v>379</v>
      </c>
      <c r="N6480" t="s">
        <v>39</v>
      </c>
      <c r="O6480" s="1">
        <v>43964</v>
      </c>
      <c r="P6480" s="3">
        <f t="shared" si="203"/>
        <v>1</v>
      </c>
      <c r="Q6480" t="s">
        <v>85</v>
      </c>
      <c r="R6480" t="s">
        <v>24</v>
      </c>
    </row>
    <row r="6481" spans="1:18" x14ac:dyDescent="0.25">
      <c r="A6481" t="s">
        <v>17805</v>
      </c>
      <c r="B6481" s="3">
        <v>83</v>
      </c>
      <c r="C6481" s="3" t="str" cm="1">
        <f t="array" ref="C6481">_xlfn.IFS(B6481&lt;35,"Young",B6481&lt;60,"Middle",TRUE,"Senior")</f>
        <v>Senior</v>
      </c>
      <c r="D6481" t="s">
        <v>16</v>
      </c>
      <c r="E6481" t="str">
        <f t="shared" si="202"/>
        <v>Senior-Female</v>
      </c>
      <c r="F6481" t="s">
        <v>90</v>
      </c>
      <c r="G6481" t="s">
        <v>26592</v>
      </c>
      <c r="H6481" s="1">
        <v>44603</v>
      </c>
      <c r="I6481" t="s">
        <v>17806</v>
      </c>
      <c r="J6481" t="s">
        <v>17807</v>
      </c>
      <c r="K6481" t="s">
        <v>21</v>
      </c>
      <c r="L6481">
        <v>38509.889230000001</v>
      </c>
      <c r="M6481">
        <v>427</v>
      </c>
      <c r="N6481" t="s">
        <v>22</v>
      </c>
      <c r="O6481" s="1">
        <v>44609</v>
      </c>
      <c r="P6481" s="3">
        <f t="shared" si="203"/>
        <v>6</v>
      </c>
      <c r="Q6481" t="s">
        <v>32</v>
      </c>
      <c r="R6481" t="s">
        <v>24</v>
      </c>
    </row>
    <row r="6482" spans="1:18" x14ac:dyDescent="0.25">
      <c r="A6482" t="s">
        <v>17808</v>
      </c>
      <c r="B6482" s="3">
        <v>53</v>
      </c>
      <c r="C6482" s="3" t="str" cm="1">
        <f t="array" ref="C6482">_xlfn.IFS(B6482&lt;35,"Young",B6482&lt;60,"Middle",TRUE,"Senior")</f>
        <v>Middle</v>
      </c>
      <c r="D6482" t="s">
        <v>16</v>
      </c>
      <c r="E6482" t="str">
        <f t="shared" si="202"/>
        <v>Middle-Female</v>
      </c>
      <c r="F6482" t="s">
        <v>115</v>
      </c>
      <c r="G6482" t="s">
        <v>36</v>
      </c>
      <c r="H6482" s="1">
        <v>43976</v>
      </c>
      <c r="I6482" t="s">
        <v>17809</v>
      </c>
      <c r="J6482" t="s">
        <v>17810</v>
      </c>
      <c r="K6482" t="s">
        <v>61</v>
      </c>
      <c r="L6482">
        <v>10716.131299999999</v>
      </c>
      <c r="M6482">
        <v>135</v>
      </c>
      <c r="N6482" t="s">
        <v>39</v>
      </c>
      <c r="O6482" s="1">
        <v>43999</v>
      </c>
      <c r="P6482" s="3">
        <f t="shared" si="203"/>
        <v>23</v>
      </c>
      <c r="Q6482" t="s">
        <v>85</v>
      </c>
      <c r="R6482" t="s">
        <v>24</v>
      </c>
    </row>
    <row r="6483" spans="1:18" x14ac:dyDescent="0.25">
      <c r="A6483" t="s">
        <v>17811</v>
      </c>
      <c r="B6483" s="3">
        <v>55</v>
      </c>
      <c r="C6483" s="3" t="str" cm="1">
        <f t="array" ref="C6483">_xlfn.IFS(B6483&lt;35,"Young",B6483&lt;60,"Middle",TRUE,"Senior")</f>
        <v>Middle</v>
      </c>
      <c r="D6483" t="s">
        <v>26</v>
      </c>
      <c r="E6483" t="str">
        <f t="shared" si="202"/>
        <v>Middle-Male</v>
      </c>
      <c r="F6483" t="s">
        <v>90</v>
      </c>
      <c r="G6483" t="s">
        <v>28</v>
      </c>
      <c r="H6483" s="1">
        <v>44517</v>
      </c>
      <c r="I6483" t="s">
        <v>13613</v>
      </c>
      <c r="J6483" t="s">
        <v>7982</v>
      </c>
      <c r="K6483" t="s">
        <v>61</v>
      </c>
      <c r="L6483">
        <v>31862.977149999999</v>
      </c>
      <c r="M6483">
        <v>219</v>
      </c>
      <c r="N6483" t="s">
        <v>43</v>
      </c>
      <c r="O6483" s="1">
        <v>44537</v>
      </c>
      <c r="P6483" s="3">
        <f t="shared" si="203"/>
        <v>20</v>
      </c>
      <c r="Q6483" t="s">
        <v>85</v>
      </c>
      <c r="R6483" t="s">
        <v>33</v>
      </c>
    </row>
    <row r="6484" spans="1:18" x14ac:dyDescent="0.25">
      <c r="A6484" t="s">
        <v>17812</v>
      </c>
      <c r="B6484" s="3">
        <v>25</v>
      </c>
      <c r="C6484" s="3" t="str" cm="1">
        <f t="array" ref="C6484">_xlfn.IFS(B6484&lt;35,"Young",B6484&lt;60,"Middle",TRUE,"Senior")</f>
        <v>Young</v>
      </c>
      <c r="D6484" t="s">
        <v>26</v>
      </c>
      <c r="E6484" t="str">
        <f t="shared" si="202"/>
        <v>Young-Male</v>
      </c>
      <c r="F6484" t="s">
        <v>17</v>
      </c>
      <c r="G6484" t="s">
        <v>28</v>
      </c>
      <c r="H6484" s="1">
        <v>43949</v>
      </c>
      <c r="I6484" t="s">
        <v>17813</v>
      </c>
      <c r="J6484" t="s">
        <v>17814</v>
      </c>
      <c r="K6484" t="s">
        <v>31</v>
      </c>
      <c r="L6484">
        <v>31951.890210000001</v>
      </c>
      <c r="M6484">
        <v>281</v>
      </c>
      <c r="N6484" t="s">
        <v>43</v>
      </c>
      <c r="O6484" s="1">
        <v>43955</v>
      </c>
      <c r="P6484" s="3">
        <f t="shared" si="203"/>
        <v>6</v>
      </c>
      <c r="Q6484" t="s">
        <v>44</v>
      </c>
      <c r="R6484" t="s">
        <v>24</v>
      </c>
    </row>
    <row r="6485" spans="1:18" x14ac:dyDescent="0.25">
      <c r="A6485" t="s">
        <v>17815</v>
      </c>
      <c r="B6485" s="3">
        <v>63</v>
      </c>
      <c r="C6485" s="3" t="str" cm="1">
        <f t="array" ref="C6485">_xlfn.IFS(B6485&lt;35,"Young",B6485&lt;60,"Middle",TRUE,"Senior")</f>
        <v>Senior</v>
      </c>
      <c r="D6485" t="s">
        <v>26</v>
      </c>
      <c r="E6485" t="str">
        <f t="shared" si="202"/>
        <v>Senior-Male</v>
      </c>
      <c r="F6485" t="s">
        <v>90</v>
      </c>
      <c r="G6485" t="s">
        <v>70</v>
      </c>
      <c r="H6485" s="1">
        <v>44870</v>
      </c>
      <c r="I6485" t="s">
        <v>10515</v>
      </c>
      <c r="J6485" t="s">
        <v>17816</v>
      </c>
      <c r="K6485" t="s">
        <v>21</v>
      </c>
      <c r="L6485">
        <v>56774.384530000003</v>
      </c>
      <c r="M6485">
        <v>248</v>
      </c>
      <c r="N6485" t="s">
        <v>22</v>
      </c>
      <c r="O6485" s="1">
        <v>44892</v>
      </c>
      <c r="P6485" s="3">
        <f t="shared" si="203"/>
        <v>22</v>
      </c>
      <c r="Q6485" t="s">
        <v>44</v>
      </c>
      <c r="R6485" t="s">
        <v>33</v>
      </c>
    </row>
    <row r="6486" spans="1:18" x14ac:dyDescent="0.25">
      <c r="A6486" t="s">
        <v>17817</v>
      </c>
      <c r="B6486" s="3">
        <v>82</v>
      </c>
      <c r="C6486" s="3" t="str" cm="1">
        <f t="array" ref="C6486">_xlfn.IFS(B6486&lt;35,"Young",B6486&lt;60,"Middle",TRUE,"Senior")</f>
        <v>Senior</v>
      </c>
      <c r="D6486" t="s">
        <v>26</v>
      </c>
      <c r="E6486" t="str">
        <f t="shared" si="202"/>
        <v>Senior-Male</v>
      </c>
      <c r="F6486" t="s">
        <v>115</v>
      </c>
      <c r="G6486" t="s">
        <v>36</v>
      </c>
      <c r="H6486" s="1">
        <v>45213</v>
      </c>
      <c r="I6486" t="s">
        <v>17818</v>
      </c>
      <c r="J6486" t="s">
        <v>17819</v>
      </c>
      <c r="K6486" t="s">
        <v>21</v>
      </c>
      <c r="L6486">
        <v>24080.401819999999</v>
      </c>
      <c r="M6486">
        <v>416</v>
      </c>
      <c r="N6486" t="s">
        <v>22</v>
      </c>
      <c r="O6486" s="1">
        <v>45217</v>
      </c>
      <c r="P6486" s="3">
        <f t="shared" si="203"/>
        <v>4</v>
      </c>
      <c r="Q6486" t="s">
        <v>32</v>
      </c>
      <c r="R6486" t="s">
        <v>24</v>
      </c>
    </row>
    <row r="6487" spans="1:18" x14ac:dyDescent="0.25">
      <c r="A6487" t="s">
        <v>17820</v>
      </c>
      <c r="B6487" s="3">
        <v>68</v>
      </c>
      <c r="C6487" s="3" t="str" cm="1">
        <f t="array" ref="C6487">_xlfn.IFS(B6487&lt;35,"Young",B6487&lt;60,"Middle",TRUE,"Senior")</f>
        <v>Senior</v>
      </c>
      <c r="D6487" t="s">
        <v>26</v>
      </c>
      <c r="E6487" t="str">
        <f t="shared" si="202"/>
        <v>Senior-Male</v>
      </c>
      <c r="F6487" t="s">
        <v>27</v>
      </c>
      <c r="G6487" t="s">
        <v>26592</v>
      </c>
      <c r="H6487" s="1">
        <v>44563</v>
      </c>
      <c r="I6487" t="s">
        <v>17821</v>
      </c>
      <c r="J6487" t="s">
        <v>17822</v>
      </c>
      <c r="K6487" t="s">
        <v>21</v>
      </c>
      <c r="L6487">
        <v>8374.1748680000001</v>
      </c>
      <c r="M6487">
        <v>168</v>
      </c>
      <c r="N6487" t="s">
        <v>22</v>
      </c>
      <c r="O6487" s="1">
        <v>44565</v>
      </c>
      <c r="P6487" s="3">
        <f t="shared" si="203"/>
        <v>2</v>
      </c>
      <c r="Q6487" t="s">
        <v>85</v>
      </c>
      <c r="R6487" t="s">
        <v>33</v>
      </c>
    </row>
    <row r="6488" spans="1:18" x14ac:dyDescent="0.25">
      <c r="A6488" t="s">
        <v>17823</v>
      </c>
      <c r="B6488" s="3">
        <v>72</v>
      </c>
      <c r="C6488" s="3" t="str" cm="1">
        <f t="array" ref="C6488">_xlfn.IFS(B6488&lt;35,"Young",B6488&lt;60,"Middle",TRUE,"Senior")</f>
        <v>Senior</v>
      </c>
      <c r="D6488" t="s">
        <v>16</v>
      </c>
      <c r="E6488" t="str">
        <f t="shared" si="202"/>
        <v>Senior-Female</v>
      </c>
      <c r="F6488" t="s">
        <v>115</v>
      </c>
      <c r="G6488" t="s">
        <v>28</v>
      </c>
      <c r="H6488" s="1">
        <v>44455</v>
      </c>
      <c r="I6488" t="s">
        <v>17824</v>
      </c>
      <c r="J6488" t="s">
        <v>17825</v>
      </c>
      <c r="K6488" t="s">
        <v>21</v>
      </c>
      <c r="L6488">
        <v>24136.48201</v>
      </c>
      <c r="M6488">
        <v>411</v>
      </c>
      <c r="N6488" t="s">
        <v>43</v>
      </c>
      <c r="O6488" s="1">
        <v>44480</v>
      </c>
      <c r="P6488" s="3">
        <f t="shared" si="203"/>
        <v>25</v>
      </c>
      <c r="Q6488" t="s">
        <v>23</v>
      </c>
      <c r="R6488" t="s">
        <v>24</v>
      </c>
    </row>
    <row r="6489" spans="1:18" x14ac:dyDescent="0.25">
      <c r="A6489" t="s">
        <v>13343</v>
      </c>
      <c r="B6489" s="3">
        <v>40</v>
      </c>
      <c r="C6489" s="3" t="str" cm="1">
        <f t="array" ref="C6489">_xlfn.IFS(B6489&lt;35,"Young",B6489&lt;60,"Middle",TRUE,"Senior")</f>
        <v>Middle</v>
      </c>
      <c r="D6489" t="s">
        <v>16</v>
      </c>
      <c r="E6489" t="str">
        <f t="shared" si="202"/>
        <v>Middle-Female</v>
      </c>
      <c r="F6489" t="s">
        <v>63</v>
      </c>
      <c r="G6489" t="s">
        <v>70</v>
      </c>
      <c r="H6489" s="1">
        <v>44797</v>
      </c>
      <c r="I6489" t="s">
        <v>17826</v>
      </c>
      <c r="J6489" t="s">
        <v>17827</v>
      </c>
      <c r="K6489" t="s">
        <v>61</v>
      </c>
      <c r="L6489">
        <v>46549.472959999999</v>
      </c>
      <c r="M6489">
        <v>341</v>
      </c>
      <c r="N6489" t="s">
        <v>22</v>
      </c>
      <c r="O6489" s="1">
        <v>44814</v>
      </c>
      <c r="P6489" s="3">
        <f t="shared" si="203"/>
        <v>17</v>
      </c>
      <c r="Q6489" t="s">
        <v>85</v>
      </c>
      <c r="R6489" t="s">
        <v>45</v>
      </c>
    </row>
    <row r="6490" spans="1:18" x14ac:dyDescent="0.25">
      <c r="A6490" t="s">
        <v>17828</v>
      </c>
      <c r="B6490" s="3">
        <v>67</v>
      </c>
      <c r="C6490" s="3" t="str" cm="1">
        <f t="array" ref="C6490">_xlfn.IFS(B6490&lt;35,"Young",B6490&lt;60,"Middle",TRUE,"Senior")</f>
        <v>Senior</v>
      </c>
      <c r="D6490" t="s">
        <v>16</v>
      </c>
      <c r="E6490" t="str">
        <f t="shared" si="202"/>
        <v>Senior-Female</v>
      </c>
      <c r="F6490" t="s">
        <v>115</v>
      </c>
      <c r="G6490" t="s">
        <v>36</v>
      </c>
      <c r="H6490" s="1">
        <v>44066</v>
      </c>
      <c r="I6490" t="s">
        <v>17829</v>
      </c>
      <c r="J6490" t="s">
        <v>17830</v>
      </c>
      <c r="K6490" t="s">
        <v>21</v>
      </c>
      <c r="L6490">
        <v>15658.014950000001</v>
      </c>
      <c r="M6490">
        <v>347</v>
      </c>
      <c r="N6490" t="s">
        <v>39</v>
      </c>
      <c r="O6490" s="1">
        <v>44093</v>
      </c>
      <c r="P6490" s="3">
        <f t="shared" si="203"/>
        <v>27</v>
      </c>
      <c r="Q6490" t="s">
        <v>85</v>
      </c>
      <c r="R6490" t="s">
        <v>45</v>
      </c>
    </row>
    <row r="6491" spans="1:18" x14ac:dyDescent="0.25">
      <c r="A6491" t="s">
        <v>17831</v>
      </c>
      <c r="B6491" s="3">
        <v>28</v>
      </c>
      <c r="C6491" s="3" t="str" cm="1">
        <f t="array" ref="C6491">_xlfn.IFS(B6491&lt;35,"Young",B6491&lt;60,"Middle",TRUE,"Senior")</f>
        <v>Young</v>
      </c>
      <c r="D6491" t="s">
        <v>26</v>
      </c>
      <c r="E6491" t="str">
        <f t="shared" si="202"/>
        <v>Young-Male</v>
      </c>
      <c r="F6491" t="s">
        <v>17</v>
      </c>
      <c r="G6491" t="s">
        <v>26593</v>
      </c>
      <c r="H6491" s="1">
        <v>43513</v>
      </c>
      <c r="I6491" t="s">
        <v>17832</v>
      </c>
      <c r="J6491" t="s">
        <v>17833</v>
      </c>
      <c r="K6491" t="s">
        <v>61</v>
      </c>
      <c r="L6491">
        <v>12676.86845</v>
      </c>
      <c r="M6491">
        <v>319</v>
      </c>
      <c r="N6491" t="s">
        <v>39</v>
      </c>
      <c r="O6491" s="1">
        <v>43543</v>
      </c>
      <c r="P6491" s="3">
        <f t="shared" si="203"/>
        <v>30</v>
      </c>
      <c r="Q6491" t="s">
        <v>85</v>
      </c>
      <c r="R6491" t="s">
        <v>33</v>
      </c>
    </row>
    <row r="6492" spans="1:18" x14ac:dyDescent="0.25">
      <c r="A6492" t="s">
        <v>17834</v>
      </c>
      <c r="B6492" s="3">
        <v>47</v>
      </c>
      <c r="C6492" s="3" t="str" cm="1">
        <f t="array" ref="C6492">_xlfn.IFS(B6492&lt;35,"Young",B6492&lt;60,"Middle",TRUE,"Senior")</f>
        <v>Middle</v>
      </c>
      <c r="D6492" t="s">
        <v>16</v>
      </c>
      <c r="E6492" t="str">
        <f t="shared" si="202"/>
        <v>Middle-Female</v>
      </c>
      <c r="F6492" t="s">
        <v>27</v>
      </c>
      <c r="G6492" t="s">
        <v>18</v>
      </c>
      <c r="H6492" s="1">
        <v>44249</v>
      </c>
      <c r="I6492" t="s">
        <v>17835</v>
      </c>
      <c r="J6492" t="s">
        <v>17836</v>
      </c>
      <c r="K6492" t="s">
        <v>31</v>
      </c>
      <c r="L6492">
        <v>26625.693910000002</v>
      </c>
      <c r="M6492">
        <v>268</v>
      </c>
      <c r="N6492" t="s">
        <v>22</v>
      </c>
      <c r="O6492" s="1">
        <v>44271</v>
      </c>
      <c r="P6492" s="3">
        <f t="shared" si="203"/>
        <v>22</v>
      </c>
      <c r="Q6492" t="s">
        <v>49</v>
      </c>
      <c r="R6492" t="s">
        <v>33</v>
      </c>
    </row>
    <row r="6493" spans="1:18" x14ac:dyDescent="0.25">
      <c r="A6493" t="s">
        <v>17837</v>
      </c>
      <c r="B6493" s="3">
        <v>51</v>
      </c>
      <c r="C6493" s="3" t="str" cm="1">
        <f t="array" ref="C6493">_xlfn.IFS(B6493&lt;35,"Young",B6493&lt;60,"Middle",TRUE,"Senior")</f>
        <v>Middle</v>
      </c>
      <c r="D6493" t="s">
        <v>16</v>
      </c>
      <c r="E6493" t="str">
        <f t="shared" si="202"/>
        <v>Middle-Female</v>
      </c>
      <c r="F6493" t="s">
        <v>115</v>
      </c>
      <c r="G6493" t="s">
        <v>70</v>
      </c>
      <c r="H6493" s="1">
        <v>44448</v>
      </c>
      <c r="I6493" t="s">
        <v>17838</v>
      </c>
      <c r="J6493" t="s">
        <v>17839</v>
      </c>
      <c r="K6493" t="s">
        <v>21</v>
      </c>
      <c r="L6493">
        <v>3275.9339490000002</v>
      </c>
      <c r="M6493">
        <v>295</v>
      </c>
      <c r="N6493" t="s">
        <v>39</v>
      </c>
      <c r="O6493" s="1">
        <v>44476</v>
      </c>
      <c r="P6493" s="3">
        <f t="shared" si="203"/>
        <v>28</v>
      </c>
      <c r="Q6493" t="s">
        <v>85</v>
      </c>
      <c r="R6493" t="s">
        <v>24</v>
      </c>
    </row>
    <row r="6494" spans="1:18" x14ac:dyDescent="0.25">
      <c r="A6494" t="s">
        <v>17840</v>
      </c>
      <c r="B6494" s="3">
        <v>22</v>
      </c>
      <c r="C6494" s="3" t="str" cm="1">
        <f t="array" ref="C6494">_xlfn.IFS(B6494&lt;35,"Young",B6494&lt;60,"Middle",TRUE,"Senior")</f>
        <v>Young</v>
      </c>
      <c r="D6494" t="s">
        <v>26</v>
      </c>
      <c r="E6494" t="str">
        <f t="shared" si="202"/>
        <v>Young-Male</v>
      </c>
      <c r="F6494" t="s">
        <v>230</v>
      </c>
      <c r="G6494" t="s">
        <v>28</v>
      </c>
      <c r="H6494" s="1">
        <v>44133</v>
      </c>
      <c r="I6494" t="s">
        <v>17841</v>
      </c>
      <c r="J6494" t="s">
        <v>17842</v>
      </c>
      <c r="K6494" t="s">
        <v>61</v>
      </c>
      <c r="L6494">
        <v>36199.282870000003</v>
      </c>
      <c r="M6494">
        <v>102</v>
      </c>
      <c r="N6494" t="s">
        <v>43</v>
      </c>
      <c r="O6494" s="1">
        <v>44144</v>
      </c>
      <c r="P6494" s="3">
        <f t="shared" si="203"/>
        <v>11</v>
      </c>
      <c r="Q6494" t="s">
        <v>23</v>
      </c>
      <c r="R6494" t="s">
        <v>45</v>
      </c>
    </row>
    <row r="6495" spans="1:18" x14ac:dyDescent="0.25">
      <c r="A6495" t="s">
        <v>17843</v>
      </c>
      <c r="B6495" s="3">
        <v>24</v>
      </c>
      <c r="C6495" s="3" t="str" cm="1">
        <f t="array" ref="C6495">_xlfn.IFS(B6495&lt;35,"Young",B6495&lt;60,"Middle",TRUE,"Senior")</f>
        <v>Young</v>
      </c>
      <c r="D6495" t="s">
        <v>26</v>
      </c>
      <c r="E6495" t="str">
        <f t="shared" si="202"/>
        <v>Young-Male</v>
      </c>
      <c r="F6495" t="s">
        <v>230</v>
      </c>
      <c r="G6495" t="s">
        <v>36</v>
      </c>
      <c r="H6495" s="1">
        <v>43759</v>
      </c>
      <c r="I6495" t="s">
        <v>17844</v>
      </c>
      <c r="J6495" t="s">
        <v>17845</v>
      </c>
      <c r="K6495" t="s">
        <v>31</v>
      </c>
      <c r="L6495">
        <v>19843.204710000002</v>
      </c>
      <c r="M6495">
        <v>498</v>
      </c>
      <c r="N6495" t="s">
        <v>22</v>
      </c>
      <c r="O6495" s="1">
        <v>43763</v>
      </c>
      <c r="P6495" s="3">
        <f t="shared" si="203"/>
        <v>4</v>
      </c>
      <c r="Q6495" t="s">
        <v>32</v>
      </c>
      <c r="R6495" t="s">
        <v>24</v>
      </c>
    </row>
    <row r="6496" spans="1:18" x14ac:dyDescent="0.25">
      <c r="A6496" t="s">
        <v>3407</v>
      </c>
      <c r="B6496" s="3">
        <v>43</v>
      </c>
      <c r="C6496" s="3" t="str" cm="1">
        <f t="array" ref="C6496">_xlfn.IFS(B6496&lt;35,"Young",B6496&lt;60,"Middle",TRUE,"Senior")</f>
        <v>Middle</v>
      </c>
      <c r="D6496" t="s">
        <v>16</v>
      </c>
      <c r="E6496" t="str">
        <f t="shared" si="202"/>
        <v>Middle-Female</v>
      </c>
      <c r="F6496" t="s">
        <v>35</v>
      </c>
      <c r="G6496" t="s">
        <v>26592</v>
      </c>
      <c r="H6496" s="1">
        <v>44373</v>
      </c>
      <c r="I6496" t="s">
        <v>17846</v>
      </c>
      <c r="J6496" t="s">
        <v>13455</v>
      </c>
      <c r="K6496" t="s">
        <v>21</v>
      </c>
      <c r="L6496">
        <v>9103.9789170000004</v>
      </c>
      <c r="M6496">
        <v>364</v>
      </c>
      <c r="N6496" t="s">
        <v>43</v>
      </c>
      <c r="O6496" s="1">
        <v>44388</v>
      </c>
      <c r="P6496" s="3">
        <f t="shared" si="203"/>
        <v>15</v>
      </c>
      <c r="Q6496" t="s">
        <v>32</v>
      </c>
      <c r="R6496" t="s">
        <v>24</v>
      </c>
    </row>
    <row r="6497" spans="1:18" x14ac:dyDescent="0.25">
      <c r="A6497" t="s">
        <v>1287</v>
      </c>
      <c r="B6497" s="3">
        <v>22</v>
      </c>
      <c r="C6497" s="3" t="str" cm="1">
        <f t="array" ref="C6497">_xlfn.IFS(B6497&lt;35,"Young",B6497&lt;60,"Middle",TRUE,"Senior")</f>
        <v>Young</v>
      </c>
      <c r="D6497" t="s">
        <v>26</v>
      </c>
      <c r="E6497" t="str">
        <f t="shared" si="202"/>
        <v>Young-Male</v>
      </c>
      <c r="F6497" t="s">
        <v>63</v>
      </c>
      <c r="G6497" t="s">
        <v>26592</v>
      </c>
      <c r="H6497" s="1">
        <v>43678</v>
      </c>
      <c r="I6497" t="s">
        <v>3115</v>
      </c>
      <c r="J6497" t="s">
        <v>11375</v>
      </c>
      <c r="K6497" t="s">
        <v>61</v>
      </c>
      <c r="L6497">
        <v>27442.187750000001</v>
      </c>
      <c r="M6497">
        <v>452</v>
      </c>
      <c r="N6497" t="s">
        <v>43</v>
      </c>
      <c r="O6497" s="1">
        <v>43684</v>
      </c>
      <c r="P6497" s="3">
        <f t="shared" si="203"/>
        <v>6</v>
      </c>
      <c r="Q6497" t="s">
        <v>85</v>
      </c>
      <c r="R6497" t="s">
        <v>33</v>
      </c>
    </row>
    <row r="6498" spans="1:18" x14ac:dyDescent="0.25">
      <c r="A6498" t="s">
        <v>17847</v>
      </c>
      <c r="B6498" s="3">
        <v>58</v>
      </c>
      <c r="C6498" s="3" t="str" cm="1">
        <f t="array" ref="C6498">_xlfn.IFS(B6498&lt;35,"Young",B6498&lt;60,"Middle",TRUE,"Senior")</f>
        <v>Middle</v>
      </c>
      <c r="D6498" t="s">
        <v>16</v>
      </c>
      <c r="E6498" t="str">
        <f t="shared" si="202"/>
        <v>Middle-Female</v>
      </c>
      <c r="F6498" t="s">
        <v>50</v>
      </c>
      <c r="G6498" t="s">
        <v>36</v>
      </c>
      <c r="H6498" s="1">
        <v>45105</v>
      </c>
      <c r="I6498" t="s">
        <v>17848</v>
      </c>
      <c r="J6498" t="s">
        <v>17849</v>
      </c>
      <c r="K6498" t="s">
        <v>21</v>
      </c>
      <c r="L6498">
        <v>9466.9381749999993</v>
      </c>
      <c r="M6498">
        <v>370</v>
      </c>
      <c r="N6498" t="s">
        <v>39</v>
      </c>
      <c r="O6498" s="1">
        <v>45133</v>
      </c>
      <c r="P6498" s="3">
        <f t="shared" si="203"/>
        <v>28</v>
      </c>
      <c r="Q6498" t="s">
        <v>49</v>
      </c>
      <c r="R6498" t="s">
        <v>33</v>
      </c>
    </row>
    <row r="6499" spans="1:18" x14ac:dyDescent="0.25">
      <c r="A6499" t="s">
        <v>17850</v>
      </c>
      <c r="B6499" s="3">
        <v>26</v>
      </c>
      <c r="C6499" s="3" t="str" cm="1">
        <f t="array" ref="C6499">_xlfn.IFS(B6499&lt;35,"Young",B6499&lt;60,"Middle",TRUE,"Senior")</f>
        <v>Young</v>
      </c>
      <c r="D6499" t="s">
        <v>26</v>
      </c>
      <c r="E6499" t="str">
        <f t="shared" si="202"/>
        <v>Young-Male</v>
      </c>
      <c r="F6499" t="s">
        <v>35</v>
      </c>
      <c r="G6499" t="s">
        <v>18</v>
      </c>
      <c r="H6499" s="1">
        <v>44168</v>
      </c>
      <c r="I6499" t="s">
        <v>17851</v>
      </c>
      <c r="J6499" t="s">
        <v>9957</v>
      </c>
      <c r="K6499" t="s">
        <v>31</v>
      </c>
      <c r="L6499">
        <v>27542.208559999999</v>
      </c>
      <c r="M6499">
        <v>234</v>
      </c>
      <c r="N6499" t="s">
        <v>43</v>
      </c>
      <c r="O6499" s="1">
        <v>44197</v>
      </c>
      <c r="P6499" s="3">
        <f t="shared" si="203"/>
        <v>29</v>
      </c>
      <c r="Q6499" t="s">
        <v>44</v>
      </c>
      <c r="R6499" t="s">
        <v>24</v>
      </c>
    </row>
    <row r="6500" spans="1:18" x14ac:dyDescent="0.25">
      <c r="A6500" t="s">
        <v>17852</v>
      </c>
      <c r="B6500" s="3">
        <v>50</v>
      </c>
      <c r="C6500" s="3" t="str" cm="1">
        <f t="array" ref="C6500">_xlfn.IFS(B6500&lt;35,"Young",B6500&lt;60,"Middle",TRUE,"Senior")</f>
        <v>Middle</v>
      </c>
      <c r="D6500" t="s">
        <v>26</v>
      </c>
      <c r="E6500" t="str">
        <f t="shared" si="202"/>
        <v>Middle-Male</v>
      </c>
      <c r="F6500" t="s">
        <v>63</v>
      </c>
      <c r="G6500" t="s">
        <v>36</v>
      </c>
      <c r="H6500" s="1">
        <v>44967</v>
      </c>
      <c r="I6500" t="s">
        <v>6218</v>
      </c>
      <c r="J6500" t="s">
        <v>17853</v>
      </c>
      <c r="K6500" t="s">
        <v>57</v>
      </c>
      <c r="L6500">
        <v>5651.8603359999997</v>
      </c>
      <c r="M6500">
        <v>219</v>
      </c>
      <c r="N6500" t="s">
        <v>39</v>
      </c>
      <c r="O6500" s="1">
        <v>44982</v>
      </c>
      <c r="P6500" s="3">
        <f t="shared" si="203"/>
        <v>15</v>
      </c>
      <c r="Q6500" t="s">
        <v>44</v>
      </c>
      <c r="R6500" t="s">
        <v>33</v>
      </c>
    </row>
    <row r="6501" spans="1:18" x14ac:dyDescent="0.25">
      <c r="A6501" t="s">
        <v>17854</v>
      </c>
      <c r="B6501" s="3">
        <v>83</v>
      </c>
      <c r="C6501" s="3" t="str" cm="1">
        <f t="array" ref="C6501">_xlfn.IFS(B6501&lt;35,"Young",B6501&lt;60,"Middle",TRUE,"Senior")</f>
        <v>Senior</v>
      </c>
      <c r="D6501" t="s">
        <v>16</v>
      </c>
      <c r="E6501" t="str">
        <f t="shared" si="202"/>
        <v>Senior-Female</v>
      </c>
      <c r="F6501" t="s">
        <v>27</v>
      </c>
      <c r="G6501" t="s">
        <v>28</v>
      </c>
      <c r="H6501" s="1">
        <v>44900</v>
      </c>
      <c r="I6501" t="s">
        <v>17855</v>
      </c>
      <c r="J6501" t="s">
        <v>17856</v>
      </c>
      <c r="K6501" t="s">
        <v>21</v>
      </c>
      <c r="L6501">
        <v>20516.82389</v>
      </c>
      <c r="M6501">
        <v>358</v>
      </c>
      <c r="N6501" t="s">
        <v>43</v>
      </c>
      <c r="O6501" s="1">
        <v>44915</v>
      </c>
      <c r="P6501" s="3">
        <f t="shared" si="203"/>
        <v>15</v>
      </c>
      <c r="Q6501" t="s">
        <v>44</v>
      </c>
      <c r="R6501" t="s">
        <v>45</v>
      </c>
    </row>
    <row r="6502" spans="1:18" x14ac:dyDescent="0.25">
      <c r="A6502" t="s">
        <v>17857</v>
      </c>
      <c r="B6502" s="3">
        <v>20</v>
      </c>
      <c r="C6502" s="3" t="str" cm="1">
        <f t="array" ref="C6502">_xlfn.IFS(B6502&lt;35,"Young",B6502&lt;60,"Middle",TRUE,"Senior")</f>
        <v>Young</v>
      </c>
      <c r="D6502" t="s">
        <v>26</v>
      </c>
      <c r="E6502" t="str">
        <f t="shared" si="202"/>
        <v>Young-Male</v>
      </c>
      <c r="F6502" t="s">
        <v>115</v>
      </c>
      <c r="G6502" t="s">
        <v>70</v>
      </c>
      <c r="H6502" s="1">
        <v>44806</v>
      </c>
      <c r="I6502" t="s">
        <v>17858</v>
      </c>
      <c r="J6502" t="s">
        <v>17859</v>
      </c>
      <c r="K6502" t="s">
        <v>31</v>
      </c>
      <c r="L6502">
        <v>76715.88407</v>
      </c>
      <c r="M6502">
        <v>320</v>
      </c>
      <c r="N6502" t="s">
        <v>22</v>
      </c>
      <c r="O6502" s="1">
        <v>44819</v>
      </c>
      <c r="P6502" s="3">
        <f t="shared" si="203"/>
        <v>13</v>
      </c>
      <c r="Q6502" t="s">
        <v>44</v>
      </c>
      <c r="R6502" t="s">
        <v>45</v>
      </c>
    </row>
    <row r="6503" spans="1:18" x14ac:dyDescent="0.25">
      <c r="A6503" t="s">
        <v>17860</v>
      </c>
      <c r="B6503" s="3">
        <v>72</v>
      </c>
      <c r="C6503" s="3" t="str" cm="1">
        <f t="array" ref="C6503">_xlfn.IFS(B6503&lt;35,"Young",B6503&lt;60,"Middle",TRUE,"Senior")</f>
        <v>Senior</v>
      </c>
      <c r="D6503" t="s">
        <v>16</v>
      </c>
      <c r="E6503" t="str">
        <f t="shared" si="202"/>
        <v>Senior-Female</v>
      </c>
      <c r="F6503" t="s">
        <v>90</v>
      </c>
      <c r="G6503" t="s">
        <v>26593</v>
      </c>
      <c r="H6503" s="1">
        <v>43580</v>
      </c>
      <c r="I6503" t="s">
        <v>17861</v>
      </c>
      <c r="J6503" t="s">
        <v>17862</v>
      </c>
      <c r="K6503" t="s">
        <v>21</v>
      </c>
      <c r="L6503">
        <v>8072.0152049999997</v>
      </c>
      <c r="M6503">
        <v>336</v>
      </c>
      <c r="N6503" t="s">
        <v>43</v>
      </c>
      <c r="O6503" s="1">
        <v>43602</v>
      </c>
      <c r="P6503" s="3">
        <f t="shared" si="203"/>
        <v>22</v>
      </c>
      <c r="Q6503" t="s">
        <v>85</v>
      </c>
      <c r="R6503" t="s">
        <v>33</v>
      </c>
    </row>
    <row r="6504" spans="1:18" x14ac:dyDescent="0.25">
      <c r="A6504" t="s">
        <v>17863</v>
      </c>
      <c r="B6504" s="3">
        <v>26</v>
      </c>
      <c r="C6504" s="3" t="str" cm="1">
        <f t="array" ref="C6504">_xlfn.IFS(B6504&lt;35,"Young",B6504&lt;60,"Middle",TRUE,"Senior")</f>
        <v>Young</v>
      </c>
      <c r="D6504" t="s">
        <v>16</v>
      </c>
      <c r="E6504" t="str">
        <f t="shared" si="202"/>
        <v>Young-Female</v>
      </c>
      <c r="F6504" t="s">
        <v>27</v>
      </c>
      <c r="G6504" t="s">
        <v>28</v>
      </c>
      <c r="H6504" s="1">
        <v>43569</v>
      </c>
      <c r="I6504" t="s">
        <v>17864</v>
      </c>
      <c r="J6504" t="s">
        <v>17865</v>
      </c>
      <c r="K6504" t="s">
        <v>31</v>
      </c>
      <c r="L6504">
        <v>1475.943082</v>
      </c>
      <c r="M6504">
        <v>329</v>
      </c>
      <c r="N6504" t="s">
        <v>39</v>
      </c>
      <c r="O6504" s="1">
        <v>43579</v>
      </c>
      <c r="P6504" s="3">
        <f t="shared" si="203"/>
        <v>10</v>
      </c>
      <c r="Q6504" t="s">
        <v>49</v>
      </c>
      <c r="R6504" t="s">
        <v>24</v>
      </c>
    </row>
    <row r="6505" spans="1:18" x14ac:dyDescent="0.25">
      <c r="A6505" t="s">
        <v>17866</v>
      </c>
      <c r="B6505" s="3">
        <v>67</v>
      </c>
      <c r="C6505" s="3" t="str" cm="1">
        <f t="array" ref="C6505">_xlfn.IFS(B6505&lt;35,"Young",B6505&lt;60,"Middle",TRUE,"Senior")</f>
        <v>Senior</v>
      </c>
      <c r="D6505" t="s">
        <v>16</v>
      </c>
      <c r="E6505" t="str">
        <f t="shared" si="202"/>
        <v>Senior-Female</v>
      </c>
      <c r="F6505" t="s">
        <v>17</v>
      </c>
      <c r="G6505" t="s">
        <v>26592</v>
      </c>
      <c r="H6505" s="1">
        <v>44876</v>
      </c>
      <c r="I6505" t="s">
        <v>17867</v>
      </c>
      <c r="J6505" t="s">
        <v>11150</v>
      </c>
      <c r="K6505" t="s">
        <v>21</v>
      </c>
      <c r="L6505">
        <v>36125.632919999996</v>
      </c>
      <c r="M6505">
        <v>434</v>
      </c>
      <c r="N6505" t="s">
        <v>22</v>
      </c>
      <c r="O6505" s="1">
        <v>44889</v>
      </c>
      <c r="P6505" s="3">
        <f t="shared" si="203"/>
        <v>13</v>
      </c>
      <c r="Q6505" t="s">
        <v>23</v>
      </c>
      <c r="R6505" t="s">
        <v>33</v>
      </c>
    </row>
    <row r="6506" spans="1:18" x14ac:dyDescent="0.25">
      <c r="A6506" t="s">
        <v>17868</v>
      </c>
      <c r="B6506" s="3">
        <v>37</v>
      </c>
      <c r="C6506" s="3" t="str" cm="1">
        <f t="array" ref="C6506">_xlfn.IFS(B6506&lt;35,"Young",B6506&lt;60,"Middle",TRUE,"Senior")</f>
        <v>Middle</v>
      </c>
      <c r="D6506" t="s">
        <v>16</v>
      </c>
      <c r="E6506" t="str">
        <f t="shared" si="202"/>
        <v>Middle-Female</v>
      </c>
      <c r="F6506" t="s">
        <v>27</v>
      </c>
      <c r="G6506" t="s">
        <v>70</v>
      </c>
      <c r="H6506" s="1">
        <v>44531</v>
      </c>
      <c r="I6506" t="s">
        <v>6942</v>
      </c>
      <c r="J6506" t="s">
        <v>17869</v>
      </c>
      <c r="K6506" t="s">
        <v>57</v>
      </c>
      <c r="L6506">
        <v>28514.112860000001</v>
      </c>
      <c r="M6506">
        <v>156</v>
      </c>
      <c r="N6506" t="s">
        <v>22</v>
      </c>
      <c r="O6506" s="1">
        <v>44541</v>
      </c>
      <c r="P6506" s="3">
        <f t="shared" si="203"/>
        <v>10</v>
      </c>
      <c r="Q6506" t="s">
        <v>32</v>
      </c>
      <c r="R6506" t="s">
        <v>45</v>
      </c>
    </row>
    <row r="6507" spans="1:18" x14ac:dyDescent="0.25">
      <c r="A6507" t="s">
        <v>17870</v>
      </c>
      <c r="B6507" s="3">
        <v>38</v>
      </c>
      <c r="C6507" s="3" t="str" cm="1">
        <f t="array" ref="C6507">_xlfn.IFS(B6507&lt;35,"Young",B6507&lt;60,"Middle",TRUE,"Senior")</f>
        <v>Middle</v>
      </c>
      <c r="D6507" t="s">
        <v>16</v>
      </c>
      <c r="E6507" t="str">
        <f t="shared" si="202"/>
        <v>Middle-Female</v>
      </c>
      <c r="F6507" t="s">
        <v>17</v>
      </c>
      <c r="G6507" t="s">
        <v>26593</v>
      </c>
      <c r="H6507" s="1">
        <v>43754</v>
      </c>
      <c r="I6507" t="s">
        <v>17871</v>
      </c>
      <c r="J6507" t="s">
        <v>17872</v>
      </c>
      <c r="K6507" t="s">
        <v>57</v>
      </c>
      <c r="L6507">
        <v>4514.5117909999999</v>
      </c>
      <c r="M6507">
        <v>425</v>
      </c>
      <c r="N6507" t="s">
        <v>39</v>
      </c>
      <c r="O6507" s="1">
        <v>43772</v>
      </c>
      <c r="P6507" s="3">
        <f t="shared" si="203"/>
        <v>18</v>
      </c>
      <c r="Q6507" t="s">
        <v>85</v>
      </c>
      <c r="R6507" t="s">
        <v>24</v>
      </c>
    </row>
    <row r="6508" spans="1:18" x14ac:dyDescent="0.25">
      <c r="A6508" t="s">
        <v>17873</v>
      </c>
      <c r="B6508" s="3">
        <v>25</v>
      </c>
      <c r="C6508" s="3" t="str" cm="1">
        <f t="array" ref="C6508">_xlfn.IFS(B6508&lt;35,"Young",B6508&lt;60,"Middle",TRUE,"Senior")</f>
        <v>Young</v>
      </c>
      <c r="D6508" t="s">
        <v>16</v>
      </c>
      <c r="E6508" t="str">
        <f t="shared" si="202"/>
        <v>Young-Female</v>
      </c>
      <c r="F6508" t="s">
        <v>230</v>
      </c>
      <c r="G6508" t="s">
        <v>28</v>
      </c>
      <c r="H6508" s="1">
        <v>44084</v>
      </c>
      <c r="I6508" t="s">
        <v>8044</v>
      </c>
      <c r="J6508" t="s">
        <v>17874</v>
      </c>
      <c r="K6508" t="s">
        <v>53</v>
      </c>
      <c r="L6508">
        <v>10486.690269999999</v>
      </c>
      <c r="M6508">
        <v>195</v>
      </c>
      <c r="N6508" t="s">
        <v>39</v>
      </c>
      <c r="O6508" s="1">
        <v>44102</v>
      </c>
      <c r="P6508" s="3">
        <f t="shared" si="203"/>
        <v>18</v>
      </c>
      <c r="Q6508" t="s">
        <v>32</v>
      </c>
      <c r="R6508" t="s">
        <v>33</v>
      </c>
    </row>
    <row r="6509" spans="1:18" x14ac:dyDescent="0.25">
      <c r="A6509" t="s">
        <v>17875</v>
      </c>
      <c r="B6509" s="3">
        <v>74</v>
      </c>
      <c r="C6509" s="3" t="str" cm="1">
        <f t="array" ref="C6509">_xlfn.IFS(B6509&lt;35,"Young",B6509&lt;60,"Middle",TRUE,"Senior")</f>
        <v>Senior</v>
      </c>
      <c r="D6509" t="s">
        <v>16</v>
      </c>
      <c r="E6509" t="str">
        <f t="shared" si="202"/>
        <v>Senior-Female</v>
      </c>
      <c r="F6509" t="s">
        <v>230</v>
      </c>
      <c r="G6509" t="s">
        <v>28</v>
      </c>
      <c r="H6509" s="1">
        <v>44517</v>
      </c>
      <c r="I6509" t="s">
        <v>17876</v>
      </c>
      <c r="J6509" t="s">
        <v>17877</v>
      </c>
      <c r="K6509" t="s">
        <v>21</v>
      </c>
      <c r="L6509">
        <v>11963.906290000001</v>
      </c>
      <c r="M6509">
        <v>303</v>
      </c>
      <c r="N6509" t="s">
        <v>43</v>
      </c>
      <c r="O6509" s="1">
        <v>44527</v>
      </c>
      <c r="P6509" s="3">
        <f t="shared" si="203"/>
        <v>10</v>
      </c>
      <c r="Q6509" t="s">
        <v>32</v>
      </c>
      <c r="R6509" t="s">
        <v>45</v>
      </c>
    </row>
    <row r="6510" spans="1:18" x14ac:dyDescent="0.25">
      <c r="A6510" t="s">
        <v>17878</v>
      </c>
      <c r="B6510" s="3">
        <v>61</v>
      </c>
      <c r="C6510" s="3" t="str" cm="1">
        <f t="array" ref="C6510">_xlfn.IFS(B6510&lt;35,"Young",B6510&lt;60,"Middle",TRUE,"Senior")</f>
        <v>Senior</v>
      </c>
      <c r="D6510" t="s">
        <v>16</v>
      </c>
      <c r="E6510" t="str">
        <f t="shared" si="202"/>
        <v>Senior-Female</v>
      </c>
      <c r="F6510" t="s">
        <v>50</v>
      </c>
      <c r="G6510" t="s">
        <v>36</v>
      </c>
      <c r="H6510" s="1">
        <v>44695</v>
      </c>
      <c r="I6510" t="s">
        <v>17879</v>
      </c>
      <c r="J6510" t="s">
        <v>17880</v>
      </c>
      <c r="K6510" t="s">
        <v>61</v>
      </c>
      <c r="L6510">
        <v>17001.573039999999</v>
      </c>
      <c r="M6510">
        <v>320</v>
      </c>
      <c r="N6510" t="s">
        <v>39</v>
      </c>
      <c r="O6510" s="1">
        <v>44698</v>
      </c>
      <c r="P6510" s="3">
        <f t="shared" si="203"/>
        <v>3</v>
      </c>
      <c r="Q6510" t="s">
        <v>49</v>
      </c>
      <c r="R6510" t="s">
        <v>45</v>
      </c>
    </row>
    <row r="6511" spans="1:18" x14ac:dyDescent="0.25">
      <c r="A6511" t="s">
        <v>3336</v>
      </c>
      <c r="B6511" s="3">
        <v>19</v>
      </c>
      <c r="C6511" s="3" t="str" cm="1">
        <f t="array" ref="C6511">_xlfn.IFS(B6511&lt;35,"Young",B6511&lt;60,"Middle",TRUE,"Senior")</f>
        <v>Young</v>
      </c>
      <c r="D6511" t="s">
        <v>26</v>
      </c>
      <c r="E6511" t="str">
        <f t="shared" si="202"/>
        <v>Young-Male</v>
      </c>
      <c r="F6511" t="s">
        <v>90</v>
      </c>
      <c r="G6511" t="s">
        <v>36</v>
      </c>
      <c r="H6511" s="1">
        <v>45081</v>
      </c>
      <c r="I6511" t="s">
        <v>17881</v>
      </c>
      <c r="J6511" t="s">
        <v>17882</v>
      </c>
      <c r="K6511" t="s">
        <v>53</v>
      </c>
      <c r="L6511">
        <v>12994.576440000001</v>
      </c>
      <c r="M6511">
        <v>219</v>
      </c>
      <c r="N6511" t="s">
        <v>22</v>
      </c>
      <c r="O6511" s="1">
        <v>45085</v>
      </c>
      <c r="P6511" s="3">
        <f t="shared" si="203"/>
        <v>4</v>
      </c>
      <c r="Q6511" t="s">
        <v>85</v>
      </c>
      <c r="R6511" t="s">
        <v>45</v>
      </c>
    </row>
    <row r="6512" spans="1:18" x14ac:dyDescent="0.25">
      <c r="A6512" t="s">
        <v>17883</v>
      </c>
      <c r="B6512" s="3">
        <v>23</v>
      </c>
      <c r="C6512" s="3" t="str" cm="1">
        <f t="array" ref="C6512">_xlfn.IFS(B6512&lt;35,"Young",B6512&lt;60,"Middle",TRUE,"Senior")</f>
        <v>Young</v>
      </c>
      <c r="D6512" t="s">
        <v>16</v>
      </c>
      <c r="E6512" t="str">
        <f t="shared" si="202"/>
        <v>Young-Female</v>
      </c>
      <c r="F6512" t="s">
        <v>115</v>
      </c>
      <c r="G6512" t="s">
        <v>28</v>
      </c>
      <c r="H6512" s="1">
        <v>44585</v>
      </c>
      <c r="I6512" t="s">
        <v>17884</v>
      </c>
      <c r="J6512" t="s">
        <v>17885</v>
      </c>
      <c r="K6512" t="s">
        <v>31</v>
      </c>
      <c r="L6512">
        <v>43945.289270000001</v>
      </c>
      <c r="M6512">
        <v>130</v>
      </c>
      <c r="N6512" t="s">
        <v>43</v>
      </c>
      <c r="O6512" s="1">
        <v>44603</v>
      </c>
      <c r="P6512" s="3">
        <f t="shared" si="203"/>
        <v>18</v>
      </c>
      <c r="Q6512" t="s">
        <v>23</v>
      </c>
      <c r="R6512" t="s">
        <v>45</v>
      </c>
    </row>
    <row r="6513" spans="1:18" x14ac:dyDescent="0.25">
      <c r="A6513" t="s">
        <v>17886</v>
      </c>
      <c r="B6513" s="3">
        <v>56</v>
      </c>
      <c r="C6513" s="3" t="str" cm="1">
        <f t="array" ref="C6513">_xlfn.IFS(B6513&lt;35,"Young",B6513&lt;60,"Middle",TRUE,"Senior")</f>
        <v>Middle</v>
      </c>
      <c r="D6513" t="s">
        <v>26</v>
      </c>
      <c r="E6513" t="str">
        <f t="shared" si="202"/>
        <v>Middle-Male</v>
      </c>
      <c r="F6513" t="s">
        <v>230</v>
      </c>
      <c r="G6513" t="s">
        <v>28</v>
      </c>
      <c r="H6513" s="1">
        <v>45229</v>
      </c>
      <c r="I6513" t="s">
        <v>17887</v>
      </c>
      <c r="J6513" t="s">
        <v>17888</v>
      </c>
      <c r="K6513" t="s">
        <v>31</v>
      </c>
      <c r="L6513">
        <v>22576.149590000001</v>
      </c>
      <c r="M6513">
        <v>152</v>
      </c>
      <c r="N6513" t="s">
        <v>39</v>
      </c>
      <c r="O6513" s="1">
        <v>45236</v>
      </c>
      <c r="P6513" s="3">
        <f t="shared" si="203"/>
        <v>7</v>
      </c>
      <c r="Q6513" t="s">
        <v>49</v>
      </c>
      <c r="R6513" t="s">
        <v>24</v>
      </c>
    </row>
    <row r="6514" spans="1:18" x14ac:dyDescent="0.25">
      <c r="A6514" t="s">
        <v>17889</v>
      </c>
      <c r="B6514" s="3">
        <v>65</v>
      </c>
      <c r="C6514" s="3" t="str" cm="1">
        <f t="array" ref="C6514">_xlfn.IFS(B6514&lt;35,"Young",B6514&lt;60,"Middle",TRUE,"Senior")</f>
        <v>Senior</v>
      </c>
      <c r="D6514" t="s">
        <v>26</v>
      </c>
      <c r="E6514" t="str">
        <f t="shared" si="202"/>
        <v>Senior-Male</v>
      </c>
      <c r="F6514" t="s">
        <v>115</v>
      </c>
      <c r="G6514" t="s">
        <v>70</v>
      </c>
      <c r="H6514" s="1">
        <v>44968</v>
      </c>
      <c r="I6514" t="s">
        <v>17890</v>
      </c>
      <c r="J6514" t="s">
        <v>17891</v>
      </c>
      <c r="K6514" t="s">
        <v>61</v>
      </c>
      <c r="L6514">
        <v>50557.87844</v>
      </c>
      <c r="M6514">
        <v>387</v>
      </c>
      <c r="N6514" t="s">
        <v>22</v>
      </c>
      <c r="O6514" s="1">
        <v>44988</v>
      </c>
      <c r="P6514" s="3">
        <f t="shared" si="203"/>
        <v>20</v>
      </c>
      <c r="Q6514" t="s">
        <v>23</v>
      </c>
      <c r="R6514" t="s">
        <v>33</v>
      </c>
    </row>
    <row r="6515" spans="1:18" x14ac:dyDescent="0.25">
      <c r="A6515" t="s">
        <v>12428</v>
      </c>
      <c r="B6515" s="3">
        <v>35</v>
      </c>
      <c r="C6515" s="3" t="str" cm="1">
        <f t="array" ref="C6515">_xlfn.IFS(B6515&lt;35,"Young",B6515&lt;60,"Middle",TRUE,"Senior")</f>
        <v>Middle</v>
      </c>
      <c r="D6515" t="s">
        <v>16</v>
      </c>
      <c r="E6515" t="str">
        <f t="shared" si="202"/>
        <v>Middle-Female</v>
      </c>
      <c r="F6515" t="s">
        <v>27</v>
      </c>
      <c r="G6515" t="s">
        <v>26592</v>
      </c>
      <c r="H6515" s="1">
        <v>45221</v>
      </c>
      <c r="I6515" t="s">
        <v>17892</v>
      </c>
      <c r="J6515" t="s">
        <v>17893</v>
      </c>
      <c r="K6515" t="s">
        <v>53</v>
      </c>
      <c r="L6515">
        <v>8084.1659040000004</v>
      </c>
      <c r="M6515">
        <v>111</v>
      </c>
      <c r="N6515" t="s">
        <v>22</v>
      </c>
      <c r="O6515" s="1">
        <v>45226</v>
      </c>
      <c r="P6515" s="3">
        <f t="shared" si="203"/>
        <v>5</v>
      </c>
      <c r="Q6515" t="s">
        <v>32</v>
      </c>
      <c r="R6515" t="s">
        <v>45</v>
      </c>
    </row>
    <row r="6516" spans="1:18" x14ac:dyDescent="0.25">
      <c r="A6516" t="s">
        <v>17894</v>
      </c>
      <c r="B6516" s="3">
        <v>64</v>
      </c>
      <c r="C6516" s="3" t="str" cm="1">
        <f t="array" ref="C6516">_xlfn.IFS(B6516&lt;35,"Young",B6516&lt;60,"Middle",TRUE,"Senior")</f>
        <v>Senior</v>
      </c>
      <c r="D6516" t="s">
        <v>26</v>
      </c>
      <c r="E6516" t="str">
        <f t="shared" si="202"/>
        <v>Senior-Male</v>
      </c>
      <c r="F6516" t="s">
        <v>90</v>
      </c>
      <c r="G6516" t="s">
        <v>36</v>
      </c>
      <c r="H6516" s="1">
        <v>43552</v>
      </c>
      <c r="I6516" t="s">
        <v>17895</v>
      </c>
      <c r="J6516" t="s">
        <v>11101</v>
      </c>
      <c r="K6516" t="s">
        <v>53</v>
      </c>
      <c r="L6516">
        <v>18487.061849999998</v>
      </c>
      <c r="M6516">
        <v>460</v>
      </c>
      <c r="N6516" t="s">
        <v>22</v>
      </c>
      <c r="O6516" s="1">
        <v>43570</v>
      </c>
      <c r="P6516" s="3">
        <f t="shared" si="203"/>
        <v>18</v>
      </c>
      <c r="Q6516" t="s">
        <v>49</v>
      </c>
      <c r="R6516" t="s">
        <v>24</v>
      </c>
    </row>
    <row r="6517" spans="1:18" x14ac:dyDescent="0.25">
      <c r="A6517" t="s">
        <v>17896</v>
      </c>
      <c r="B6517" s="3">
        <v>44</v>
      </c>
      <c r="C6517" s="3" t="str" cm="1">
        <f t="array" ref="C6517">_xlfn.IFS(B6517&lt;35,"Young",B6517&lt;60,"Middle",TRUE,"Senior")</f>
        <v>Middle</v>
      </c>
      <c r="D6517" t="s">
        <v>26</v>
      </c>
      <c r="E6517" t="str">
        <f t="shared" si="202"/>
        <v>Middle-Male</v>
      </c>
      <c r="F6517" t="s">
        <v>35</v>
      </c>
      <c r="G6517" t="s">
        <v>18</v>
      </c>
      <c r="H6517" s="1">
        <v>43602</v>
      </c>
      <c r="I6517" t="s">
        <v>17897</v>
      </c>
      <c r="J6517" t="s">
        <v>17898</v>
      </c>
      <c r="K6517" t="s">
        <v>53</v>
      </c>
      <c r="L6517">
        <v>28609.84159</v>
      </c>
      <c r="M6517">
        <v>495</v>
      </c>
      <c r="N6517" t="s">
        <v>43</v>
      </c>
      <c r="O6517" s="1">
        <v>43629</v>
      </c>
      <c r="P6517" s="3">
        <f t="shared" si="203"/>
        <v>27</v>
      </c>
      <c r="Q6517" t="s">
        <v>49</v>
      </c>
      <c r="R6517" t="s">
        <v>33</v>
      </c>
    </row>
    <row r="6518" spans="1:18" x14ac:dyDescent="0.25">
      <c r="A6518" t="s">
        <v>17899</v>
      </c>
      <c r="B6518" s="3">
        <v>34</v>
      </c>
      <c r="C6518" s="3" t="str" cm="1">
        <f t="array" ref="C6518">_xlfn.IFS(B6518&lt;35,"Young",B6518&lt;60,"Middle",TRUE,"Senior")</f>
        <v>Young</v>
      </c>
      <c r="D6518" t="s">
        <v>26</v>
      </c>
      <c r="E6518" t="str">
        <f t="shared" si="202"/>
        <v>Young-Male</v>
      </c>
      <c r="F6518" t="s">
        <v>63</v>
      </c>
      <c r="G6518" t="s">
        <v>18</v>
      </c>
      <c r="H6518" s="1">
        <v>44380</v>
      </c>
      <c r="I6518" t="s">
        <v>17900</v>
      </c>
      <c r="J6518" t="s">
        <v>17901</v>
      </c>
      <c r="K6518" t="s">
        <v>53</v>
      </c>
      <c r="L6518">
        <v>52930.822289999996</v>
      </c>
      <c r="M6518">
        <v>146</v>
      </c>
      <c r="N6518" t="s">
        <v>22</v>
      </c>
      <c r="O6518" s="1">
        <v>44389</v>
      </c>
      <c r="P6518" s="3">
        <f t="shared" si="203"/>
        <v>9</v>
      </c>
      <c r="Q6518" t="s">
        <v>85</v>
      </c>
      <c r="R6518" t="s">
        <v>24</v>
      </c>
    </row>
    <row r="6519" spans="1:18" x14ac:dyDescent="0.25">
      <c r="A6519" t="s">
        <v>17902</v>
      </c>
      <c r="B6519" s="3">
        <v>27</v>
      </c>
      <c r="C6519" s="3" t="str" cm="1">
        <f t="array" ref="C6519">_xlfn.IFS(B6519&lt;35,"Young",B6519&lt;60,"Middle",TRUE,"Senior")</f>
        <v>Young</v>
      </c>
      <c r="D6519" t="s">
        <v>26</v>
      </c>
      <c r="E6519" t="str">
        <f t="shared" si="202"/>
        <v>Young-Male</v>
      </c>
      <c r="F6519" t="s">
        <v>17</v>
      </c>
      <c r="G6519" t="s">
        <v>70</v>
      </c>
      <c r="H6519" s="1">
        <v>43458</v>
      </c>
      <c r="I6519" t="s">
        <v>17903</v>
      </c>
      <c r="J6519" t="s">
        <v>17904</v>
      </c>
      <c r="K6519" t="s">
        <v>61</v>
      </c>
      <c r="L6519">
        <v>21920.850640000001</v>
      </c>
      <c r="M6519">
        <v>140</v>
      </c>
      <c r="N6519" t="s">
        <v>39</v>
      </c>
      <c r="O6519" s="1">
        <v>43466</v>
      </c>
      <c r="P6519" s="3">
        <f t="shared" si="203"/>
        <v>8</v>
      </c>
      <c r="Q6519" t="s">
        <v>49</v>
      </c>
      <c r="R6519" t="s">
        <v>24</v>
      </c>
    </row>
    <row r="6520" spans="1:18" x14ac:dyDescent="0.25">
      <c r="A6520" t="s">
        <v>17905</v>
      </c>
      <c r="B6520" s="3">
        <v>66</v>
      </c>
      <c r="C6520" s="3" t="str" cm="1">
        <f t="array" ref="C6520">_xlfn.IFS(B6520&lt;35,"Young",B6520&lt;60,"Middle",TRUE,"Senior")</f>
        <v>Senior</v>
      </c>
      <c r="D6520" t="s">
        <v>26</v>
      </c>
      <c r="E6520" t="str">
        <f t="shared" si="202"/>
        <v>Senior-Male</v>
      </c>
      <c r="F6520" t="s">
        <v>27</v>
      </c>
      <c r="G6520" t="s">
        <v>36</v>
      </c>
      <c r="H6520" s="1">
        <v>44342</v>
      </c>
      <c r="I6520" t="s">
        <v>16417</v>
      </c>
      <c r="J6520" t="s">
        <v>17906</v>
      </c>
      <c r="K6520" t="s">
        <v>21</v>
      </c>
      <c r="L6520">
        <v>21997.81637</v>
      </c>
      <c r="M6520">
        <v>369</v>
      </c>
      <c r="N6520" t="s">
        <v>22</v>
      </c>
      <c r="O6520" s="1">
        <v>44348</v>
      </c>
      <c r="P6520" s="3">
        <f t="shared" si="203"/>
        <v>6</v>
      </c>
      <c r="Q6520" t="s">
        <v>23</v>
      </c>
      <c r="R6520" t="s">
        <v>45</v>
      </c>
    </row>
    <row r="6521" spans="1:18" x14ac:dyDescent="0.25">
      <c r="A6521" t="s">
        <v>17907</v>
      </c>
      <c r="B6521" s="3">
        <v>61</v>
      </c>
      <c r="C6521" s="3" t="str" cm="1">
        <f t="array" ref="C6521">_xlfn.IFS(B6521&lt;35,"Young",B6521&lt;60,"Middle",TRUE,"Senior")</f>
        <v>Senior</v>
      </c>
      <c r="D6521" t="s">
        <v>26</v>
      </c>
      <c r="E6521" t="str">
        <f t="shared" si="202"/>
        <v>Senior-Male</v>
      </c>
      <c r="F6521" t="s">
        <v>17</v>
      </c>
      <c r="G6521" t="s">
        <v>26593</v>
      </c>
      <c r="H6521" s="1">
        <v>44112</v>
      </c>
      <c r="I6521" t="s">
        <v>17908</v>
      </c>
      <c r="J6521" t="s">
        <v>17909</v>
      </c>
      <c r="K6521" t="s">
        <v>61</v>
      </c>
      <c r="L6521">
        <v>17417.225589999998</v>
      </c>
      <c r="M6521">
        <v>483</v>
      </c>
      <c r="N6521" t="s">
        <v>39</v>
      </c>
      <c r="O6521" s="1">
        <v>44115</v>
      </c>
      <c r="P6521" s="3">
        <f t="shared" si="203"/>
        <v>3</v>
      </c>
      <c r="Q6521" t="s">
        <v>49</v>
      </c>
      <c r="R6521" t="s">
        <v>45</v>
      </c>
    </row>
    <row r="6522" spans="1:18" x14ac:dyDescent="0.25">
      <c r="A6522" t="s">
        <v>5249</v>
      </c>
      <c r="B6522" s="3">
        <v>26</v>
      </c>
      <c r="C6522" s="3" t="str" cm="1">
        <f t="array" ref="C6522">_xlfn.IFS(B6522&lt;35,"Young",B6522&lt;60,"Middle",TRUE,"Senior")</f>
        <v>Young</v>
      </c>
      <c r="D6522" t="s">
        <v>26</v>
      </c>
      <c r="E6522" t="str">
        <f t="shared" si="202"/>
        <v>Young-Male</v>
      </c>
      <c r="F6522" t="s">
        <v>63</v>
      </c>
      <c r="G6522" t="s">
        <v>26593</v>
      </c>
      <c r="H6522" s="1">
        <v>44532</v>
      </c>
      <c r="I6522" t="s">
        <v>17910</v>
      </c>
      <c r="J6522" t="s">
        <v>1507</v>
      </c>
      <c r="K6522" t="s">
        <v>57</v>
      </c>
      <c r="L6522">
        <v>8757.5067020000006</v>
      </c>
      <c r="M6522">
        <v>432</v>
      </c>
      <c r="N6522" t="s">
        <v>43</v>
      </c>
      <c r="O6522" s="1">
        <v>44547</v>
      </c>
      <c r="P6522" s="3">
        <f t="shared" si="203"/>
        <v>15</v>
      </c>
      <c r="Q6522" t="s">
        <v>85</v>
      </c>
      <c r="R6522" t="s">
        <v>33</v>
      </c>
    </row>
    <row r="6523" spans="1:18" x14ac:dyDescent="0.25">
      <c r="A6523" t="s">
        <v>17911</v>
      </c>
      <c r="B6523" s="3">
        <v>68</v>
      </c>
      <c r="C6523" s="3" t="str" cm="1">
        <f t="array" ref="C6523">_xlfn.IFS(B6523&lt;35,"Young",B6523&lt;60,"Middle",TRUE,"Senior")</f>
        <v>Senior</v>
      </c>
      <c r="D6523" t="s">
        <v>26</v>
      </c>
      <c r="E6523" t="str">
        <f t="shared" si="202"/>
        <v>Senior-Male</v>
      </c>
      <c r="F6523" t="s">
        <v>230</v>
      </c>
      <c r="G6523" t="s">
        <v>26592</v>
      </c>
      <c r="H6523" s="1">
        <v>44696</v>
      </c>
      <c r="I6523" t="s">
        <v>17912</v>
      </c>
      <c r="J6523" t="s">
        <v>17913</v>
      </c>
      <c r="K6523" t="s">
        <v>21</v>
      </c>
      <c r="L6523">
        <v>2009.1736739999999</v>
      </c>
      <c r="M6523">
        <v>107</v>
      </c>
      <c r="N6523" t="s">
        <v>22</v>
      </c>
      <c r="O6523" s="1">
        <v>44714</v>
      </c>
      <c r="P6523" s="3">
        <f t="shared" si="203"/>
        <v>18</v>
      </c>
      <c r="Q6523" t="s">
        <v>49</v>
      </c>
      <c r="R6523" t="s">
        <v>45</v>
      </c>
    </row>
    <row r="6524" spans="1:18" x14ac:dyDescent="0.25">
      <c r="A6524" t="s">
        <v>17914</v>
      </c>
      <c r="B6524" s="3">
        <v>71</v>
      </c>
      <c r="C6524" s="3" t="str" cm="1">
        <f t="array" ref="C6524">_xlfn.IFS(B6524&lt;35,"Young",B6524&lt;60,"Middle",TRUE,"Senior")</f>
        <v>Senior</v>
      </c>
      <c r="D6524" t="s">
        <v>16</v>
      </c>
      <c r="E6524" t="str">
        <f t="shared" si="202"/>
        <v>Senior-Female</v>
      </c>
      <c r="F6524" t="s">
        <v>17</v>
      </c>
      <c r="G6524" t="s">
        <v>70</v>
      </c>
      <c r="H6524" s="1">
        <v>44988</v>
      </c>
      <c r="I6524" t="s">
        <v>17915</v>
      </c>
      <c r="J6524" t="s">
        <v>17916</v>
      </c>
      <c r="K6524" t="s">
        <v>53</v>
      </c>
      <c r="L6524">
        <v>75252.050109999996</v>
      </c>
      <c r="M6524">
        <v>325</v>
      </c>
      <c r="N6524" t="s">
        <v>22</v>
      </c>
      <c r="O6524" s="1">
        <v>45001</v>
      </c>
      <c r="P6524" s="3">
        <f t="shared" si="203"/>
        <v>13</v>
      </c>
      <c r="Q6524" t="s">
        <v>32</v>
      </c>
      <c r="R6524" t="s">
        <v>45</v>
      </c>
    </row>
    <row r="6525" spans="1:18" x14ac:dyDescent="0.25">
      <c r="A6525" t="s">
        <v>17917</v>
      </c>
      <c r="B6525" s="3">
        <v>53</v>
      </c>
      <c r="C6525" s="3" t="str" cm="1">
        <f t="array" ref="C6525">_xlfn.IFS(B6525&lt;35,"Young",B6525&lt;60,"Middle",TRUE,"Senior")</f>
        <v>Middle</v>
      </c>
      <c r="D6525" t="s">
        <v>26</v>
      </c>
      <c r="E6525" t="str">
        <f t="shared" si="202"/>
        <v>Middle-Male</v>
      </c>
      <c r="F6525" t="s">
        <v>17</v>
      </c>
      <c r="G6525" t="s">
        <v>28</v>
      </c>
      <c r="H6525" s="1">
        <v>44352</v>
      </c>
      <c r="I6525" t="s">
        <v>9264</v>
      </c>
      <c r="J6525" t="s">
        <v>17918</v>
      </c>
      <c r="K6525" t="s">
        <v>53</v>
      </c>
      <c r="L6525">
        <v>26223.022929999999</v>
      </c>
      <c r="M6525">
        <v>426</v>
      </c>
      <c r="N6525" t="s">
        <v>43</v>
      </c>
      <c r="O6525" s="1">
        <v>44365</v>
      </c>
      <c r="P6525" s="3">
        <f t="shared" si="203"/>
        <v>13</v>
      </c>
      <c r="Q6525" t="s">
        <v>32</v>
      </c>
      <c r="R6525" t="s">
        <v>45</v>
      </c>
    </row>
    <row r="6526" spans="1:18" x14ac:dyDescent="0.25">
      <c r="A6526" t="s">
        <v>17919</v>
      </c>
      <c r="B6526" s="3">
        <v>78</v>
      </c>
      <c r="C6526" s="3" t="str" cm="1">
        <f t="array" ref="C6526">_xlfn.IFS(B6526&lt;35,"Young",B6526&lt;60,"Middle",TRUE,"Senior")</f>
        <v>Senior</v>
      </c>
      <c r="D6526" t="s">
        <v>26</v>
      </c>
      <c r="E6526" t="str">
        <f t="shared" si="202"/>
        <v>Senior-Male</v>
      </c>
      <c r="F6526" t="s">
        <v>35</v>
      </c>
      <c r="G6526" t="s">
        <v>28</v>
      </c>
      <c r="H6526" s="1">
        <v>44442</v>
      </c>
      <c r="I6526" t="s">
        <v>17920</v>
      </c>
      <c r="J6526" t="s">
        <v>17921</v>
      </c>
      <c r="K6526" t="s">
        <v>31</v>
      </c>
      <c r="L6526">
        <v>25632.04695</v>
      </c>
      <c r="M6526">
        <v>358</v>
      </c>
      <c r="N6526" t="s">
        <v>43</v>
      </c>
      <c r="O6526" s="1">
        <v>44449</v>
      </c>
      <c r="P6526" s="3">
        <f t="shared" si="203"/>
        <v>7</v>
      </c>
      <c r="Q6526" t="s">
        <v>85</v>
      </c>
      <c r="R6526" t="s">
        <v>24</v>
      </c>
    </row>
    <row r="6527" spans="1:18" x14ac:dyDescent="0.25">
      <c r="A6527" t="s">
        <v>17922</v>
      </c>
      <c r="B6527" s="3">
        <v>67</v>
      </c>
      <c r="C6527" s="3" t="str" cm="1">
        <f t="array" ref="C6527">_xlfn.IFS(B6527&lt;35,"Young",B6527&lt;60,"Middle",TRUE,"Senior")</f>
        <v>Senior</v>
      </c>
      <c r="D6527" t="s">
        <v>16</v>
      </c>
      <c r="E6527" t="str">
        <f t="shared" si="202"/>
        <v>Senior-Female</v>
      </c>
      <c r="F6527" t="s">
        <v>50</v>
      </c>
      <c r="G6527" t="s">
        <v>18</v>
      </c>
      <c r="H6527" s="1">
        <v>44846</v>
      </c>
      <c r="I6527" t="s">
        <v>17923</v>
      </c>
      <c r="J6527" t="s">
        <v>17924</v>
      </c>
      <c r="K6527" t="s">
        <v>53</v>
      </c>
      <c r="L6527">
        <v>44184.781280000003</v>
      </c>
      <c r="M6527">
        <v>428</v>
      </c>
      <c r="N6527" t="s">
        <v>39</v>
      </c>
      <c r="O6527" s="1">
        <v>44849</v>
      </c>
      <c r="P6527" s="3">
        <f t="shared" si="203"/>
        <v>3</v>
      </c>
      <c r="Q6527" t="s">
        <v>23</v>
      </c>
      <c r="R6527" t="s">
        <v>33</v>
      </c>
    </row>
    <row r="6528" spans="1:18" x14ac:dyDescent="0.25">
      <c r="A6528" t="s">
        <v>17925</v>
      </c>
      <c r="B6528" s="3">
        <v>84</v>
      </c>
      <c r="C6528" s="3" t="str" cm="1">
        <f t="array" ref="C6528">_xlfn.IFS(B6528&lt;35,"Young",B6528&lt;60,"Middle",TRUE,"Senior")</f>
        <v>Senior</v>
      </c>
      <c r="D6528" t="s">
        <v>16</v>
      </c>
      <c r="E6528" t="str">
        <f t="shared" si="202"/>
        <v>Senior-Female</v>
      </c>
      <c r="F6528" t="s">
        <v>63</v>
      </c>
      <c r="G6528" t="s">
        <v>70</v>
      </c>
      <c r="H6528" s="1">
        <v>43585</v>
      </c>
      <c r="I6528" t="s">
        <v>17926</v>
      </c>
      <c r="J6528" t="s">
        <v>17927</v>
      </c>
      <c r="K6528" t="s">
        <v>53</v>
      </c>
      <c r="L6528">
        <v>32840.419829999999</v>
      </c>
      <c r="M6528">
        <v>140</v>
      </c>
      <c r="N6528" t="s">
        <v>39</v>
      </c>
      <c r="O6528" s="1">
        <v>43606</v>
      </c>
      <c r="P6528" s="3">
        <f t="shared" si="203"/>
        <v>21</v>
      </c>
      <c r="Q6528" t="s">
        <v>85</v>
      </c>
      <c r="R6528" t="s">
        <v>45</v>
      </c>
    </row>
    <row r="6529" spans="1:18" x14ac:dyDescent="0.25">
      <c r="A6529" t="s">
        <v>17928</v>
      </c>
      <c r="B6529" s="3">
        <v>75</v>
      </c>
      <c r="C6529" s="3" t="str" cm="1">
        <f t="array" ref="C6529">_xlfn.IFS(B6529&lt;35,"Young",B6529&lt;60,"Middle",TRUE,"Senior")</f>
        <v>Senior</v>
      </c>
      <c r="D6529" t="s">
        <v>16</v>
      </c>
      <c r="E6529" t="str">
        <f t="shared" si="202"/>
        <v>Senior-Female</v>
      </c>
      <c r="F6529" t="s">
        <v>230</v>
      </c>
      <c r="G6529" t="s">
        <v>28</v>
      </c>
      <c r="H6529" s="1">
        <v>44153</v>
      </c>
      <c r="I6529" t="s">
        <v>17929</v>
      </c>
      <c r="J6529" t="s">
        <v>17930</v>
      </c>
      <c r="K6529" t="s">
        <v>31</v>
      </c>
      <c r="L6529">
        <v>17199.73245</v>
      </c>
      <c r="M6529">
        <v>249</v>
      </c>
      <c r="N6529" t="s">
        <v>43</v>
      </c>
      <c r="O6529" s="1">
        <v>44154</v>
      </c>
      <c r="P6529" s="3">
        <f t="shared" si="203"/>
        <v>1</v>
      </c>
      <c r="Q6529" t="s">
        <v>44</v>
      </c>
      <c r="R6529" t="s">
        <v>45</v>
      </c>
    </row>
    <row r="6530" spans="1:18" x14ac:dyDescent="0.25">
      <c r="A6530" t="s">
        <v>17931</v>
      </c>
      <c r="B6530" s="3">
        <v>18</v>
      </c>
      <c r="C6530" s="3" t="str" cm="1">
        <f t="array" ref="C6530">_xlfn.IFS(B6530&lt;35,"Young",B6530&lt;60,"Middle",TRUE,"Senior")</f>
        <v>Young</v>
      </c>
      <c r="D6530" t="s">
        <v>26</v>
      </c>
      <c r="E6530" t="str">
        <f t="shared" si="202"/>
        <v>Young-Male</v>
      </c>
      <c r="F6530" t="s">
        <v>27</v>
      </c>
      <c r="G6530" t="s">
        <v>26593</v>
      </c>
      <c r="H6530" s="1">
        <v>43449</v>
      </c>
      <c r="I6530" t="s">
        <v>9260</v>
      </c>
      <c r="J6530" t="s">
        <v>10228</v>
      </c>
      <c r="K6530" t="s">
        <v>31</v>
      </c>
      <c r="L6530">
        <v>7127.3811210000003</v>
      </c>
      <c r="M6530">
        <v>412</v>
      </c>
      <c r="N6530" t="s">
        <v>39</v>
      </c>
      <c r="O6530" s="1">
        <v>43473</v>
      </c>
      <c r="P6530" s="3">
        <f t="shared" si="203"/>
        <v>24</v>
      </c>
      <c r="Q6530" t="s">
        <v>44</v>
      </c>
      <c r="R6530" t="s">
        <v>45</v>
      </c>
    </row>
    <row r="6531" spans="1:18" x14ac:dyDescent="0.25">
      <c r="A6531" t="s">
        <v>17932</v>
      </c>
      <c r="B6531" s="3">
        <v>57</v>
      </c>
      <c r="C6531" s="3" t="str" cm="1">
        <f t="array" ref="C6531">_xlfn.IFS(B6531&lt;35,"Young",B6531&lt;60,"Middle",TRUE,"Senior")</f>
        <v>Middle</v>
      </c>
      <c r="D6531" t="s">
        <v>16</v>
      </c>
      <c r="E6531" t="str">
        <f t="shared" ref="E6531:E6594" si="204">C6531 &amp; "-" &amp; D6531</f>
        <v>Middle-Female</v>
      </c>
      <c r="F6531" t="s">
        <v>50</v>
      </c>
      <c r="G6531" t="s">
        <v>70</v>
      </c>
      <c r="H6531" s="1">
        <v>44934</v>
      </c>
      <c r="I6531" t="s">
        <v>7706</v>
      </c>
      <c r="J6531" t="s">
        <v>17933</v>
      </c>
      <c r="K6531" t="s">
        <v>53</v>
      </c>
      <c r="L6531">
        <v>50226.199139999997</v>
      </c>
      <c r="M6531">
        <v>206</v>
      </c>
      <c r="N6531" t="s">
        <v>39</v>
      </c>
      <c r="O6531" s="1">
        <v>44942</v>
      </c>
      <c r="P6531" s="3">
        <f t="shared" ref="P6531:P6594" si="205">O6531-H6531</f>
        <v>8</v>
      </c>
      <c r="Q6531" t="s">
        <v>85</v>
      </c>
      <c r="R6531" t="s">
        <v>33</v>
      </c>
    </row>
    <row r="6532" spans="1:18" x14ac:dyDescent="0.25">
      <c r="A6532" t="s">
        <v>17934</v>
      </c>
      <c r="B6532" s="3">
        <v>65</v>
      </c>
      <c r="C6532" s="3" t="str" cm="1">
        <f t="array" ref="C6532">_xlfn.IFS(B6532&lt;35,"Young",B6532&lt;60,"Middle",TRUE,"Senior")</f>
        <v>Senior</v>
      </c>
      <c r="D6532" t="s">
        <v>16</v>
      </c>
      <c r="E6532" t="str">
        <f t="shared" si="204"/>
        <v>Senior-Female</v>
      </c>
      <c r="F6532" t="s">
        <v>90</v>
      </c>
      <c r="G6532" t="s">
        <v>26593</v>
      </c>
      <c r="H6532" s="1">
        <v>44331</v>
      </c>
      <c r="I6532" t="s">
        <v>17935</v>
      </c>
      <c r="J6532" t="s">
        <v>17936</v>
      </c>
      <c r="K6532" t="s">
        <v>21</v>
      </c>
      <c r="L6532">
        <v>23814.728040000002</v>
      </c>
      <c r="M6532">
        <v>408</v>
      </c>
      <c r="N6532" t="s">
        <v>39</v>
      </c>
      <c r="O6532" s="1">
        <v>44361</v>
      </c>
      <c r="P6532" s="3">
        <f t="shared" si="205"/>
        <v>30</v>
      </c>
      <c r="Q6532" t="s">
        <v>49</v>
      </c>
      <c r="R6532" t="s">
        <v>33</v>
      </c>
    </row>
    <row r="6533" spans="1:18" x14ac:dyDescent="0.25">
      <c r="A6533" t="s">
        <v>17937</v>
      </c>
      <c r="B6533" s="3">
        <v>82</v>
      </c>
      <c r="C6533" s="3" t="str" cm="1">
        <f t="array" ref="C6533">_xlfn.IFS(B6533&lt;35,"Young",B6533&lt;60,"Middle",TRUE,"Senior")</f>
        <v>Senior</v>
      </c>
      <c r="D6533" t="s">
        <v>26</v>
      </c>
      <c r="E6533" t="str">
        <f t="shared" si="204"/>
        <v>Senior-Male</v>
      </c>
      <c r="F6533" t="s">
        <v>27</v>
      </c>
      <c r="G6533" t="s">
        <v>18</v>
      </c>
      <c r="H6533" s="1">
        <v>45108</v>
      </c>
      <c r="I6533" t="s">
        <v>17938</v>
      </c>
      <c r="J6533" t="s">
        <v>17939</v>
      </c>
      <c r="K6533" t="s">
        <v>31</v>
      </c>
      <c r="L6533">
        <v>43270.650179999997</v>
      </c>
      <c r="M6533">
        <v>402</v>
      </c>
      <c r="N6533" t="s">
        <v>22</v>
      </c>
      <c r="O6533" s="1">
        <v>45113</v>
      </c>
      <c r="P6533" s="3">
        <f t="shared" si="205"/>
        <v>5</v>
      </c>
      <c r="Q6533" t="s">
        <v>44</v>
      </c>
      <c r="R6533" t="s">
        <v>33</v>
      </c>
    </row>
    <row r="6534" spans="1:18" x14ac:dyDescent="0.25">
      <c r="A6534" t="s">
        <v>17940</v>
      </c>
      <c r="B6534" s="3">
        <v>58</v>
      </c>
      <c r="C6534" s="3" t="str" cm="1">
        <f t="array" ref="C6534">_xlfn.IFS(B6534&lt;35,"Young",B6534&lt;60,"Middle",TRUE,"Senior")</f>
        <v>Middle</v>
      </c>
      <c r="D6534" t="s">
        <v>26</v>
      </c>
      <c r="E6534" t="str">
        <f t="shared" si="204"/>
        <v>Middle-Male</v>
      </c>
      <c r="F6534" t="s">
        <v>90</v>
      </c>
      <c r="G6534" t="s">
        <v>26592</v>
      </c>
      <c r="H6534" s="1">
        <v>45120</v>
      </c>
      <c r="I6534" t="s">
        <v>17941</v>
      </c>
      <c r="J6534" t="s">
        <v>6999</v>
      </c>
      <c r="K6534" t="s">
        <v>31</v>
      </c>
      <c r="L6534">
        <v>5350.5329510000001</v>
      </c>
      <c r="M6534">
        <v>246</v>
      </c>
      <c r="N6534" t="s">
        <v>39</v>
      </c>
      <c r="O6534" s="1">
        <v>45139</v>
      </c>
      <c r="P6534" s="3">
        <f t="shared" si="205"/>
        <v>19</v>
      </c>
      <c r="Q6534" t="s">
        <v>32</v>
      </c>
      <c r="R6534" t="s">
        <v>24</v>
      </c>
    </row>
    <row r="6535" spans="1:18" x14ac:dyDescent="0.25">
      <c r="A6535" t="s">
        <v>17942</v>
      </c>
      <c r="B6535" s="3">
        <v>73</v>
      </c>
      <c r="C6535" s="3" t="str" cm="1">
        <f t="array" ref="C6535">_xlfn.IFS(B6535&lt;35,"Young",B6535&lt;60,"Middle",TRUE,"Senior")</f>
        <v>Senior</v>
      </c>
      <c r="D6535" t="s">
        <v>26</v>
      </c>
      <c r="E6535" t="str">
        <f t="shared" si="204"/>
        <v>Senior-Male</v>
      </c>
      <c r="F6535" t="s">
        <v>63</v>
      </c>
      <c r="G6535" t="s">
        <v>26592</v>
      </c>
      <c r="H6535" s="1">
        <v>43599</v>
      </c>
      <c r="I6535" t="s">
        <v>17943</v>
      </c>
      <c r="J6535" t="s">
        <v>5252</v>
      </c>
      <c r="K6535" t="s">
        <v>53</v>
      </c>
      <c r="L6535">
        <v>29347.057150000001</v>
      </c>
      <c r="M6535">
        <v>449</v>
      </c>
      <c r="N6535" t="s">
        <v>22</v>
      </c>
      <c r="O6535" s="1">
        <v>43604</v>
      </c>
      <c r="P6535" s="3">
        <f t="shared" si="205"/>
        <v>5</v>
      </c>
      <c r="Q6535" t="s">
        <v>44</v>
      </c>
      <c r="R6535" t="s">
        <v>24</v>
      </c>
    </row>
    <row r="6536" spans="1:18" x14ac:dyDescent="0.25">
      <c r="A6536" t="s">
        <v>17944</v>
      </c>
      <c r="B6536" s="3">
        <v>52</v>
      </c>
      <c r="C6536" s="3" t="str" cm="1">
        <f t="array" ref="C6536">_xlfn.IFS(B6536&lt;35,"Young",B6536&lt;60,"Middle",TRUE,"Senior")</f>
        <v>Middle</v>
      </c>
      <c r="D6536" t="s">
        <v>16</v>
      </c>
      <c r="E6536" t="str">
        <f t="shared" si="204"/>
        <v>Middle-Female</v>
      </c>
      <c r="F6536" t="s">
        <v>35</v>
      </c>
      <c r="G6536" t="s">
        <v>26592</v>
      </c>
      <c r="H6536" s="1">
        <v>45201</v>
      </c>
      <c r="I6536" t="s">
        <v>17945</v>
      </c>
      <c r="J6536" t="s">
        <v>17946</v>
      </c>
      <c r="K6536" t="s">
        <v>57</v>
      </c>
      <c r="L6536">
        <v>24527.156019999999</v>
      </c>
      <c r="M6536">
        <v>216</v>
      </c>
      <c r="N6536" t="s">
        <v>43</v>
      </c>
      <c r="O6536" s="1">
        <v>45224</v>
      </c>
      <c r="P6536" s="3">
        <f t="shared" si="205"/>
        <v>23</v>
      </c>
      <c r="Q6536" t="s">
        <v>23</v>
      </c>
      <c r="R6536" t="s">
        <v>33</v>
      </c>
    </row>
    <row r="6537" spans="1:18" x14ac:dyDescent="0.25">
      <c r="A6537" t="s">
        <v>17947</v>
      </c>
      <c r="B6537" s="3">
        <v>62</v>
      </c>
      <c r="C6537" s="3" t="str" cm="1">
        <f t="array" ref="C6537">_xlfn.IFS(B6537&lt;35,"Young",B6537&lt;60,"Middle",TRUE,"Senior")</f>
        <v>Senior</v>
      </c>
      <c r="D6537" t="s">
        <v>26</v>
      </c>
      <c r="E6537" t="str">
        <f t="shared" si="204"/>
        <v>Senior-Male</v>
      </c>
      <c r="F6537" t="s">
        <v>230</v>
      </c>
      <c r="G6537" t="s">
        <v>26592</v>
      </c>
      <c r="H6537" s="1">
        <v>44705</v>
      </c>
      <c r="I6537" t="s">
        <v>17948</v>
      </c>
      <c r="J6537" t="s">
        <v>17949</v>
      </c>
      <c r="K6537" t="s">
        <v>31</v>
      </c>
      <c r="L6537">
        <v>8680.9437569999991</v>
      </c>
      <c r="M6537">
        <v>406</v>
      </c>
      <c r="N6537" t="s">
        <v>22</v>
      </c>
      <c r="O6537" s="1">
        <v>44710</v>
      </c>
      <c r="P6537" s="3">
        <f t="shared" si="205"/>
        <v>5</v>
      </c>
      <c r="Q6537" t="s">
        <v>49</v>
      </c>
      <c r="R6537" t="s">
        <v>24</v>
      </c>
    </row>
    <row r="6538" spans="1:18" x14ac:dyDescent="0.25">
      <c r="A6538" t="s">
        <v>7611</v>
      </c>
      <c r="B6538" s="3">
        <v>85</v>
      </c>
      <c r="C6538" s="3" t="str" cm="1">
        <f t="array" ref="C6538">_xlfn.IFS(B6538&lt;35,"Young",B6538&lt;60,"Middle",TRUE,"Senior")</f>
        <v>Senior</v>
      </c>
      <c r="D6538" t="s">
        <v>16</v>
      </c>
      <c r="E6538" t="str">
        <f t="shared" si="204"/>
        <v>Senior-Female</v>
      </c>
      <c r="F6538" t="s">
        <v>230</v>
      </c>
      <c r="G6538" t="s">
        <v>36</v>
      </c>
      <c r="H6538" s="1">
        <v>44067</v>
      </c>
      <c r="I6538" t="s">
        <v>17950</v>
      </c>
      <c r="J6538" t="s">
        <v>6961</v>
      </c>
      <c r="K6538" t="s">
        <v>31</v>
      </c>
      <c r="L6538">
        <v>19194.36191</v>
      </c>
      <c r="M6538">
        <v>226</v>
      </c>
      <c r="N6538" t="s">
        <v>22</v>
      </c>
      <c r="O6538" s="1">
        <v>44079</v>
      </c>
      <c r="P6538" s="3">
        <f t="shared" si="205"/>
        <v>12</v>
      </c>
      <c r="Q6538" t="s">
        <v>85</v>
      </c>
      <c r="R6538" t="s">
        <v>33</v>
      </c>
    </row>
    <row r="6539" spans="1:18" x14ac:dyDescent="0.25">
      <c r="A6539" t="s">
        <v>3805</v>
      </c>
      <c r="B6539" s="3">
        <v>83</v>
      </c>
      <c r="C6539" s="3" t="str" cm="1">
        <f t="array" ref="C6539">_xlfn.IFS(B6539&lt;35,"Young",B6539&lt;60,"Middle",TRUE,"Senior")</f>
        <v>Senior</v>
      </c>
      <c r="D6539" t="s">
        <v>16</v>
      </c>
      <c r="E6539" t="str">
        <f t="shared" si="204"/>
        <v>Senior-Female</v>
      </c>
      <c r="F6539" t="s">
        <v>27</v>
      </c>
      <c r="G6539" t="s">
        <v>28</v>
      </c>
      <c r="H6539" s="1">
        <v>45146</v>
      </c>
      <c r="I6539" t="s">
        <v>17951</v>
      </c>
      <c r="J6539" t="s">
        <v>4818</v>
      </c>
      <c r="K6539" t="s">
        <v>53</v>
      </c>
      <c r="L6539">
        <v>10655.76071</v>
      </c>
      <c r="M6539">
        <v>405</v>
      </c>
      <c r="N6539" t="s">
        <v>43</v>
      </c>
      <c r="O6539" s="1">
        <v>45172</v>
      </c>
      <c r="P6539" s="3">
        <f t="shared" si="205"/>
        <v>26</v>
      </c>
      <c r="Q6539" t="s">
        <v>85</v>
      </c>
      <c r="R6539" t="s">
        <v>24</v>
      </c>
    </row>
    <row r="6540" spans="1:18" x14ac:dyDescent="0.25">
      <c r="A6540" t="s">
        <v>17952</v>
      </c>
      <c r="B6540" s="3">
        <v>79</v>
      </c>
      <c r="C6540" s="3" t="str" cm="1">
        <f t="array" ref="C6540">_xlfn.IFS(B6540&lt;35,"Young",B6540&lt;60,"Middle",TRUE,"Senior")</f>
        <v>Senior</v>
      </c>
      <c r="D6540" t="s">
        <v>26</v>
      </c>
      <c r="E6540" t="str">
        <f t="shared" si="204"/>
        <v>Senior-Male</v>
      </c>
      <c r="F6540" t="s">
        <v>50</v>
      </c>
      <c r="G6540" t="s">
        <v>70</v>
      </c>
      <c r="H6540" s="1">
        <v>44924</v>
      </c>
      <c r="I6540" t="s">
        <v>17953</v>
      </c>
      <c r="J6540" t="s">
        <v>17954</v>
      </c>
      <c r="K6540" t="s">
        <v>61</v>
      </c>
      <c r="L6540">
        <v>17406.582419999999</v>
      </c>
      <c r="M6540">
        <v>260</v>
      </c>
      <c r="N6540" t="s">
        <v>39</v>
      </c>
      <c r="O6540" s="1">
        <v>44953</v>
      </c>
      <c r="P6540" s="3">
        <f t="shared" si="205"/>
        <v>29</v>
      </c>
      <c r="Q6540" t="s">
        <v>44</v>
      </c>
      <c r="R6540" t="s">
        <v>33</v>
      </c>
    </row>
    <row r="6541" spans="1:18" x14ac:dyDescent="0.25">
      <c r="A6541" t="s">
        <v>17955</v>
      </c>
      <c r="B6541" s="3">
        <v>52</v>
      </c>
      <c r="C6541" s="3" t="str" cm="1">
        <f t="array" ref="C6541">_xlfn.IFS(B6541&lt;35,"Young",B6541&lt;60,"Middle",TRUE,"Senior")</f>
        <v>Middle</v>
      </c>
      <c r="D6541" t="s">
        <v>26</v>
      </c>
      <c r="E6541" t="str">
        <f t="shared" si="204"/>
        <v>Middle-Male</v>
      </c>
      <c r="F6541" t="s">
        <v>230</v>
      </c>
      <c r="G6541" t="s">
        <v>70</v>
      </c>
      <c r="H6541" s="1">
        <v>43943</v>
      </c>
      <c r="I6541" t="s">
        <v>17956</v>
      </c>
      <c r="J6541" t="s">
        <v>17957</v>
      </c>
      <c r="K6541" t="s">
        <v>57</v>
      </c>
      <c r="L6541">
        <v>55254.858070000002</v>
      </c>
      <c r="M6541">
        <v>458</v>
      </c>
      <c r="N6541" t="s">
        <v>22</v>
      </c>
      <c r="O6541" s="1">
        <v>43955</v>
      </c>
      <c r="P6541" s="3">
        <f t="shared" si="205"/>
        <v>12</v>
      </c>
      <c r="Q6541" t="s">
        <v>85</v>
      </c>
      <c r="R6541" t="s">
        <v>24</v>
      </c>
    </row>
    <row r="6542" spans="1:18" x14ac:dyDescent="0.25">
      <c r="A6542" t="s">
        <v>17958</v>
      </c>
      <c r="B6542" s="3">
        <v>22</v>
      </c>
      <c r="C6542" s="3" t="str" cm="1">
        <f t="array" ref="C6542">_xlfn.IFS(B6542&lt;35,"Young",B6542&lt;60,"Middle",TRUE,"Senior")</f>
        <v>Young</v>
      </c>
      <c r="D6542" t="s">
        <v>16</v>
      </c>
      <c r="E6542" t="str">
        <f t="shared" si="204"/>
        <v>Young-Female</v>
      </c>
      <c r="F6542" t="s">
        <v>63</v>
      </c>
      <c r="G6542" t="s">
        <v>70</v>
      </c>
      <c r="H6542" s="1">
        <v>44615</v>
      </c>
      <c r="I6542" t="s">
        <v>17959</v>
      </c>
      <c r="J6542" t="s">
        <v>17960</v>
      </c>
      <c r="K6542" t="s">
        <v>53</v>
      </c>
      <c r="L6542">
        <v>40421.735540000001</v>
      </c>
      <c r="M6542">
        <v>237</v>
      </c>
      <c r="N6542" t="s">
        <v>22</v>
      </c>
      <c r="O6542" s="1">
        <v>44633</v>
      </c>
      <c r="P6542" s="3">
        <f t="shared" si="205"/>
        <v>18</v>
      </c>
      <c r="Q6542" t="s">
        <v>23</v>
      </c>
      <c r="R6542" t="s">
        <v>24</v>
      </c>
    </row>
    <row r="6543" spans="1:18" x14ac:dyDescent="0.25">
      <c r="A6543" t="s">
        <v>17961</v>
      </c>
      <c r="B6543" s="3">
        <v>56</v>
      </c>
      <c r="C6543" s="3" t="str" cm="1">
        <f t="array" ref="C6543">_xlfn.IFS(B6543&lt;35,"Young",B6543&lt;60,"Middle",TRUE,"Senior")</f>
        <v>Middle</v>
      </c>
      <c r="D6543" t="s">
        <v>26</v>
      </c>
      <c r="E6543" t="str">
        <f t="shared" si="204"/>
        <v>Middle-Male</v>
      </c>
      <c r="F6543" t="s">
        <v>17</v>
      </c>
      <c r="G6543" t="s">
        <v>26592</v>
      </c>
      <c r="H6543" s="1">
        <v>44380</v>
      </c>
      <c r="I6543" t="s">
        <v>17962</v>
      </c>
      <c r="J6543" t="s">
        <v>17963</v>
      </c>
      <c r="K6543" t="s">
        <v>31</v>
      </c>
      <c r="L6543">
        <v>36918.732889999999</v>
      </c>
      <c r="M6543">
        <v>242</v>
      </c>
      <c r="N6543" t="s">
        <v>22</v>
      </c>
      <c r="O6543" s="1">
        <v>44393</v>
      </c>
      <c r="P6543" s="3">
        <f t="shared" si="205"/>
        <v>13</v>
      </c>
      <c r="Q6543" t="s">
        <v>49</v>
      </c>
      <c r="R6543" t="s">
        <v>33</v>
      </c>
    </row>
    <row r="6544" spans="1:18" x14ac:dyDescent="0.25">
      <c r="A6544" t="s">
        <v>17964</v>
      </c>
      <c r="B6544" s="3">
        <v>26</v>
      </c>
      <c r="C6544" s="3" t="str" cm="1">
        <f t="array" ref="C6544">_xlfn.IFS(B6544&lt;35,"Young",B6544&lt;60,"Middle",TRUE,"Senior")</f>
        <v>Young</v>
      </c>
      <c r="D6544" t="s">
        <v>26</v>
      </c>
      <c r="E6544" t="str">
        <f t="shared" si="204"/>
        <v>Young-Male</v>
      </c>
      <c r="F6544" t="s">
        <v>115</v>
      </c>
      <c r="G6544" t="s">
        <v>18</v>
      </c>
      <c r="H6544" s="1">
        <v>43692</v>
      </c>
      <c r="I6544" t="s">
        <v>17965</v>
      </c>
      <c r="J6544" t="s">
        <v>17966</v>
      </c>
      <c r="K6544" t="s">
        <v>61</v>
      </c>
      <c r="L6544">
        <v>41911.719239999999</v>
      </c>
      <c r="M6544">
        <v>316</v>
      </c>
      <c r="N6544" t="s">
        <v>39</v>
      </c>
      <c r="O6544" s="1">
        <v>43718</v>
      </c>
      <c r="P6544" s="3">
        <f t="shared" si="205"/>
        <v>26</v>
      </c>
      <c r="Q6544" t="s">
        <v>32</v>
      </c>
      <c r="R6544" t="s">
        <v>33</v>
      </c>
    </row>
    <row r="6545" spans="1:18" x14ac:dyDescent="0.25">
      <c r="A6545" t="s">
        <v>17967</v>
      </c>
      <c r="B6545" s="3">
        <v>77</v>
      </c>
      <c r="C6545" s="3" t="str" cm="1">
        <f t="array" ref="C6545">_xlfn.IFS(B6545&lt;35,"Young",B6545&lt;60,"Middle",TRUE,"Senior")</f>
        <v>Senior</v>
      </c>
      <c r="D6545" t="s">
        <v>26</v>
      </c>
      <c r="E6545" t="str">
        <f t="shared" si="204"/>
        <v>Senior-Male</v>
      </c>
      <c r="F6545" t="s">
        <v>50</v>
      </c>
      <c r="G6545" t="s">
        <v>70</v>
      </c>
      <c r="H6545" s="1">
        <v>44735</v>
      </c>
      <c r="I6545" t="s">
        <v>17968</v>
      </c>
      <c r="J6545" t="s">
        <v>17969</v>
      </c>
      <c r="K6545" t="s">
        <v>57</v>
      </c>
      <c r="L6545">
        <v>37678.719640000003</v>
      </c>
      <c r="M6545">
        <v>111</v>
      </c>
      <c r="N6545" t="s">
        <v>22</v>
      </c>
      <c r="O6545" s="1">
        <v>44737</v>
      </c>
      <c r="P6545" s="3">
        <f t="shared" si="205"/>
        <v>2</v>
      </c>
      <c r="Q6545" t="s">
        <v>32</v>
      </c>
      <c r="R6545" t="s">
        <v>33</v>
      </c>
    </row>
    <row r="6546" spans="1:18" x14ac:dyDescent="0.25">
      <c r="A6546" t="s">
        <v>17970</v>
      </c>
      <c r="B6546" s="3">
        <v>21</v>
      </c>
      <c r="C6546" s="3" t="str" cm="1">
        <f t="array" ref="C6546">_xlfn.IFS(B6546&lt;35,"Young",B6546&lt;60,"Middle",TRUE,"Senior")</f>
        <v>Young</v>
      </c>
      <c r="D6546" t="s">
        <v>16</v>
      </c>
      <c r="E6546" t="str">
        <f t="shared" si="204"/>
        <v>Young-Female</v>
      </c>
      <c r="F6546" t="s">
        <v>35</v>
      </c>
      <c r="G6546" t="s">
        <v>28</v>
      </c>
      <c r="H6546" s="1">
        <v>44209</v>
      </c>
      <c r="I6546" t="s">
        <v>17971</v>
      </c>
      <c r="J6546" t="s">
        <v>3247</v>
      </c>
      <c r="K6546" t="s">
        <v>53</v>
      </c>
      <c r="L6546">
        <v>40562.452680000002</v>
      </c>
      <c r="M6546">
        <v>265</v>
      </c>
      <c r="N6546" t="s">
        <v>43</v>
      </c>
      <c r="O6546" s="1">
        <v>44232</v>
      </c>
      <c r="P6546" s="3">
        <f t="shared" si="205"/>
        <v>23</v>
      </c>
      <c r="Q6546" t="s">
        <v>32</v>
      </c>
      <c r="R6546" t="s">
        <v>24</v>
      </c>
    </row>
    <row r="6547" spans="1:18" x14ac:dyDescent="0.25">
      <c r="A6547" t="s">
        <v>17972</v>
      </c>
      <c r="B6547" s="3">
        <v>33</v>
      </c>
      <c r="C6547" s="3" t="str" cm="1">
        <f t="array" ref="C6547">_xlfn.IFS(B6547&lt;35,"Young",B6547&lt;60,"Middle",TRUE,"Senior")</f>
        <v>Young</v>
      </c>
      <c r="D6547" t="s">
        <v>16</v>
      </c>
      <c r="E6547" t="str">
        <f t="shared" si="204"/>
        <v>Young-Female</v>
      </c>
      <c r="F6547" t="s">
        <v>27</v>
      </c>
      <c r="G6547" t="s">
        <v>36</v>
      </c>
      <c r="H6547" s="1">
        <v>43741</v>
      </c>
      <c r="I6547" t="s">
        <v>17973</v>
      </c>
      <c r="J6547" t="s">
        <v>17974</v>
      </c>
      <c r="K6547" t="s">
        <v>61</v>
      </c>
      <c r="L6547">
        <v>14152.841539999999</v>
      </c>
      <c r="M6547">
        <v>423</v>
      </c>
      <c r="N6547" t="s">
        <v>22</v>
      </c>
      <c r="O6547" s="1">
        <v>43760</v>
      </c>
      <c r="P6547" s="3">
        <f t="shared" si="205"/>
        <v>19</v>
      </c>
      <c r="Q6547" t="s">
        <v>85</v>
      </c>
      <c r="R6547" t="s">
        <v>45</v>
      </c>
    </row>
    <row r="6548" spans="1:18" x14ac:dyDescent="0.25">
      <c r="A6548" t="s">
        <v>17975</v>
      </c>
      <c r="B6548" s="3">
        <v>61</v>
      </c>
      <c r="C6548" s="3" t="str" cm="1">
        <f t="array" ref="C6548">_xlfn.IFS(B6548&lt;35,"Young",B6548&lt;60,"Middle",TRUE,"Senior")</f>
        <v>Senior</v>
      </c>
      <c r="D6548" t="s">
        <v>26</v>
      </c>
      <c r="E6548" t="str">
        <f t="shared" si="204"/>
        <v>Senior-Male</v>
      </c>
      <c r="F6548" t="s">
        <v>115</v>
      </c>
      <c r="G6548" t="s">
        <v>26593</v>
      </c>
      <c r="H6548" s="1">
        <v>44252</v>
      </c>
      <c r="I6548" t="s">
        <v>17976</v>
      </c>
      <c r="J6548" t="s">
        <v>17977</v>
      </c>
      <c r="K6548" t="s">
        <v>57</v>
      </c>
      <c r="L6548">
        <v>12133.40281</v>
      </c>
      <c r="M6548">
        <v>312</v>
      </c>
      <c r="N6548" t="s">
        <v>43</v>
      </c>
      <c r="O6548" s="1">
        <v>44276</v>
      </c>
      <c r="P6548" s="3">
        <f t="shared" si="205"/>
        <v>24</v>
      </c>
      <c r="Q6548" t="s">
        <v>85</v>
      </c>
      <c r="R6548" t="s">
        <v>33</v>
      </c>
    </row>
    <row r="6549" spans="1:18" x14ac:dyDescent="0.25">
      <c r="A6549" t="s">
        <v>11780</v>
      </c>
      <c r="B6549" s="3">
        <v>26</v>
      </c>
      <c r="C6549" s="3" t="str" cm="1">
        <f t="array" ref="C6549">_xlfn.IFS(B6549&lt;35,"Young",B6549&lt;60,"Middle",TRUE,"Senior")</f>
        <v>Young</v>
      </c>
      <c r="D6549" t="s">
        <v>26</v>
      </c>
      <c r="E6549" t="str">
        <f t="shared" si="204"/>
        <v>Young-Male</v>
      </c>
      <c r="F6549" t="s">
        <v>90</v>
      </c>
      <c r="G6549" t="s">
        <v>26593</v>
      </c>
      <c r="H6549" s="1">
        <v>43782</v>
      </c>
      <c r="I6549" t="s">
        <v>17978</v>
      </c>
      <c r="J6549" t="s">
        <v>17979</v>
      </c>
      <c r="K6549" t="s">
        <v>61</v>
      </c>
      <c r="L6549">
        <v>6048.9257180000004</v>
      </c>
      <c r="M6549">
        <v>208</v>
      </c>
      <c r="N6549" t="s">
        <v>39</v>
      </c>
      <c r="O6549" s="1">
        <v>43794</v>
      </c>
      <c r="P6549" s="3">
        <f t="shared" si="205"/>
        <v>12</v>
      </c>
      <c r="Q6549" t="s">
        <v>85</v>
      </c>
      <c r="R6549" t="s">
        <v>33</v>
      </c>
    </row>
    <row r="6550" spans="1:18" x14ac:dyDescent="0.25">
      <c r="A6550" t="s">
        <v>17980</v>
      </c>
      <c r="B6550" s="3">
        <v>31</v>
      </c>
      <c r="C6550" s="3" t="str" cm="1">
        <f t="array" ref="C6550">_xlfn.IFS(B6550&lt;35,"Young",B6550&lt;60,"Middle",TRUE,"Senior")</f>
        <v>Young</v>
      </c>
      <c r="D6550" t="s">
        <v>26</v>
      </c>
      <c r="E6550" t="str">
        <f t="shared" si="204"/>
        <v>Young-Male</v>
      </c>
      <c r="F6550" t="s">
        <v>50</v>
      </c>
      <c r="G6550" t="s">
        <v>26592</v>
      </c>
      <c r="H6550" s="1">
        <v>44713</v>
      </c>
      <c r="I6550" t="s">
        <v>17981</v>
      </c>
      <c r="J6550" t="s">
        <v>13353</v>
      </c>
      <c r="K6550" t="s">
        <v>61</v>
      </c>
      <c r="L6550">
        <v>9567.0670269999991</v>
      </c>
      <c r="M6550">
        <v>161</v>
      </c>
      <c r="N6550" t="s">
        <v>22</v>
      </c>
      <c r="O6550" s="1">
        <v>44731</v>
      </c>
      <c r="P6550" s="3">
        <f t="shared" si="205"/>
        <v>18</v>
      </c>
      <c r="Q6550" t="s">
        <v>44</v>
      </c>
      <c r="R6550" t="s">
        <v>33</v>
      </c>
    </row>
    <row r="6551" spans="1:18" x14ac:dyDescent="0.25">
      <c r="A6551" t="s">
        <v>17982</v>
      </c>
      <c r="B6551" s="3">
        <v>58</v>
      </c>
      <c r="C6551" s="3" t="str" cm="1">
        <f t="array" ref="C6551">_xlfn.IFS(B6551&lt;35,"Young",B6551&lt;60,"Middle",TRUE,"Senior")</f>
        <v>Middle</v>
      </c>
      <c r="D6551" t="s">
        <v>16</v>
      </c>
      <c r="E6551" t="str">
        <f t="shared" si="204"/>
        <v>Middle-Female</v>
      </c>
      <c r="F6551" t="s">
        <v>35</v>
      </c>
      <c r="G6551" t="s">
        <v>36</v>
      </c>
      <c r="H6551" s="1">
        <v>44805</v>
      </c>
      <c r="I6551" t="s">
        <v>12362</v>
      </c>
      <c r="J6551" t="s">
        <v>17983</v>
      </c>
      <c r="K6551" t="s">
        <v>31</v>
      </c>
      <c r="L6551">
        <v>13083.836789999999</v>
      </c>
      <c r="M6551">
        <v>307</v>
      </c>
      <c r="N6551" t="s">
        <v>22</v>
      </c>
      <c r="O6551" s="1">
        <v>44819</v>
      </c>
      <c r="P6551" s="3">
        <f t="shared" si="205"/>
        <v>14</v>
      </c>
      <c r="Q6551" t="s">
        <v>32</v>
      </c>
      <c r="R6551" t="s">
        <v>45</v>
      </c>
    </row>
    <row r="6552" spans="1:18" x14ac:dyDescent="0.25">
      <c r="A6552" t="s">
        <v>17984</v>
      </c>
      <c r="B6552" s="3">
        <v>65</v>
      </c>
      <c r="C6552" s="3" t="str" cm="1">
        <f t="array" ref="C6552">_xlfn.IFS(B6552&lt;35,"Young",B6552&lt;60,"Middle",TRUE,"Senior")</f>
        <v>Senior</v>
      </c>
      <c r="D6552" t="s">
        <v>26</v>
      </c>
      <c r="E6552" t="str">
        <f t="shared" si="204"/>
        <v>Senior-Male</v>
      </c>
      <c r="F6552" t="s">
        <v>50</v>
      </c>
      <c r="G6552" t="s">
        <v>26592</v>
      </c>
      <c r="H6552" s="1">
        <v>45088</v>
      </c>
      <c r="I6552" t="s">
        <v>17985</v>
      </c>
      <c r="J6552" t="s">
        <v>17986</v>
      </c>
      <c r="K6552" t="s">
        <v>61</v>
      </c>
      <c r="L6552">
        <v>6858.8583580000004</v>
      </c>
      <c r="M6552">
        <v>478</v>
      </c>
      <c r="N6552" t="s">
        <v>22</v>
      </c>
      <c r="O6552" s="1">
        <v>45106</v>
      </c>
      <c r="P6552" s="3">
        <f t="shared" si="205"/>
        <v>18</v>
      </c>
      <c r="Q6552" t="s">
        <v>32</v>
      </c>
      <c r="R6552" t="s">
        <v>33</v>
      </c>
    </row>
    <row r="6553" spans="1:18" x14ac:dyDescent="0.25">
      <c r="A6553" t="s">
        <v>17987</v>
      </c>
      <c r="B6553" s="3">
        <v>28</v>
      </c>
      <c r="C6553" s="3" t="str" cm="1">
        <f t="array" ref="C6553">_xlfn.IFS(B6553&lt;35,"Young",B6553&lt;60,"Middle",TRUE,"Senior")</f>
        <v>Young</v>
      </c>
      <c r="D6553" t="s">
        <v>26</v>
      </c>
      <c r="E6553" t="str">
        <f t="shared" si="204"/>
        <v>Young-Male</v>
      </c>
      <c r="F6553" t="s">
        <v>27</v>
      </c>
      <c r="G6553" t="s">
        <v>26592</v>
      </c>
      <c r="H6553" s="1">
        <v>44142</v>
      </c>
      <c r="I6553" t="s">
        <v>17988</v>
      </c>
      <c r="J6553" t="s">
        <v>17989</v>
      </c>
      <c r="K6553" t="s">
        <v>53</v>
      </c>
      <c r="L6553">
        <v>4234.9962880000003</v>
      </c>
      <c r="M6553">
        <v>257</v>
      </c>
      <c r="N6553" t="s">
        <v>22</v>
      </c>
      <c r="O6553" s="1">
        <v>44152</v>
      </c>
      <c r="P6553" s="3">
        <f t="shared" si="205"/>
        <v>10</v>
      </c>
      <c r="Q6553" t="s">
        <v>32</v>
      </c>
      <c r="R6553" t="s">
        <v>45</v>
      </c>
    </row>
    <row r="6554" spans="1:18" x14ac:dyDescent="0.25">
      <c r="A6554" t="s">
        <v>17990</v>
      </c>
      <c r="B6554" s="3">
        <v>60</v>
      </c>
      <c r="C6554" s="3" t="str" cm="1">
        <f t="array" ref="C6554">_xlfn.IFS(B6554&lt;35,"Young",B6554&lt;60,"Middle",TRUE,"Senior")</f>
        <v>Senior</v>
      </c>
      <c r="D6554" t="s">
        <v>16</v>
      </c>
      <c r="E6554" t="str">
        <f t="shared" si="204"/>
        <v>Senior-Female</v>
      </c>
      <c r="F6554" t="s">
        <v>63</v>
      </c>
      <c r="G6554" t="s">
        <v>28</v>
      </c>
      <c r="H6554" s="1">
        <v>45214</v>
      </c>
      <c r="I6554" t="s">
        <v>17991</v>
      </c>
      <c r="J6554" t="s">
        <v>6961</v>
      </c>
      <c r="K6554" t="s">
        <v>31</v>
      </c>
      <c r="L6554">
        <v>36215.95059</v>
      </c>
      <c r="M6554">
        <v>329</v>
      </c>
      <c r="N6554" t="s">
        <v>43</v>
      </c>
      <c r="O6554" s="1">
        <v>45218</v>
      </c>
      <c r="P6554" s="3">
        <f t="shared" si="205"/>
        <v>4</v>
      </c>
      <c r="Q6554" t="s">
        <v>49</v>
      </c>
      <c r="R6554" t="s">
        <v>45</v>
      </c>
    </row>
    <row r="6555" spans="1:18" x14ac:dyDescent="0.25">
      <c r="A6555" t="s">
        <v>17992</v>
      </c>
      <c r="B6555" s="3">
        <v>61</v>
      </c>
      <c r="C6555" s="3" t="str" cm="1">
        <f t="array" ref="C6555">_xlfn.IFS(B6555&lt;35,"Young",B6555&lt;60,"Middle",TRUE,"Senior")</f>
        <v>Senior</v>
      </c>
      <c r="D6555" t="s">
        <v>16</v>
      </c>
      <c r="E6555" t="str">
        <f t="shared" si="204"/>
        <v>Senior-Female</v>
      </c>
      <c r="F6555" t="s">
        <v>230</v>
      </c>
      <c r="G6555" t="s">
        <v>18</v>
      </c>
      <c r="H6555" s="1">
        <v>44528</v>
      </c>
      <c r="I6555" t="s">
        <v>17993</v>
      </c>
      <c r="J6555" t="s">
        <v>14295</v>
      </c>
      <c r="K6555" t="s">
        <v>53</v>
      </c>
      <c r="L6555">
        <v>34421.101620000001</v>
      </c>
      <c r="M6555">
        <v>210</v>
      </c>
      <c r="N6555" t="s">
        <v>22</v>
      </c>
      <c r="O6555" s="1">
        <v>44544</v>
      </c>
      <c r="P6555" s="3">
        <f t="shared" si="205"/>
        <v>16</v>
      </c>
      <c r="Q6555" t="s">
        <v>23</v>
      </c>
      <c r="R6555" t="s">
        <v>33</v>
      </c>
    </row>
    <row r="6556" spans="1:18" x14ac:dyDescent="0.25">
      <c r="A6556" t="s">
        <v>17994</v>
      </c>
      <c r="B6556" s="3">
        <v>19</v>
      </c>
      <c r="C6556" s="3" t="str" cm="1">
        <f t="array" ref="C6556">_xlfn.IFS(B6556&lt;35,"Young",B6556&lt;60,"Middle",TRUE,"Senior")</f>
        <v>Young</v>
      </c>
      <c r="D6556" t="s">
        <v>16</v>
      </c>
      <c r="E6556" t="str">
        <f t="shared" si="204"/>
        <v>Young-Female</v>
      </c>
      <c r="F6556" t="s">
        <v>115</v>
      </c>
      <c r="G6556" t="s">
        <v>26593</v>
      </c>
      <c r="H6556" s="1">
        <v>43700</v>
      </c>
      <c r="I6556" t="s">
        <v>17995</v>
      </c>
      <c r="J6556" t="s">
        <v>17996</v>
      </c>
      <c r="K6556" t="s">
        <v>61</v>
      </c>
      <c r="L6556">
        <v>12360.19145</v>
      </c>
      <c r="M6556">
        <v>311</v>
      </c>
      <c r="N6556" t="s">
        <v>39</v>
      </c>
      <c r="O6556" s="1">
        <v>43707</v>
      </c>
      <c r="P6556" s="3">
        <f t="shared" si="205"/>
        <v>7</v>
      </c>
      <c r="Q6556" t="s">
        <v>23</v>
      </c>
      <c r="R6556" t="s">
        <v>33</v>
      </c>
    </row>
    <row r="6557" spans="1:18" x14ac:dyDescent="0.25">
      <c r="A6557" t="s">
        <v>17997</v>
      </c>
      <c r="B6557" s="3">
        <v>83</v>
      </c>
      <c r="C6557" s="3" t="str" cm="1">
        <f t="array" ref="C6557">_xlfn.IFS(B6557&lt;35,"Young",B6557&lt;60,"Middle",TRUE,"Senior")</f>
        <v>Senior</v>
      </c>
      <c r="D6557" t="s">
        <v>26</v>
      </c>
      <c r="E6557" t="str">
        <f t="shared" si="204"/>
        <v>Senior-Male</v>
      </c>
      <c r="F6557" t="s">
        <v>27</v>
      </c>
      <c r="G6557" t="s">
        <v>70</v>
      </c>
      <c r="H6557" s="1">
        <v>43630</v>
      </c>
      <c r="I6557" t="s">
        <v>17998</v>
      </c>
      <c r="J6557" t="s">
        <v>17999</v>
      </c>
      <c r="K6557" t="s">
        <v>31</v>
      </c>
      <c r="L6557">
        <v>22405.22421</v>
      </c>
      <c r="M6557">
        <v>284</v>
      </c>
      <c r="N6557" t="s">
        <v>22</v>
      </c>
      <c r="O6557" s="1">
        <v>43633</v>
      </c>
      <c r="P6557" s="3">
        <f t="shared" si="205"/>
        <v>3</v>
      </c>
      <c r="Q6557" t="s">
        <v>85</v>
      </c>
      <c r="R6557" t="s">
        <v>33</v>
      </c>
    </row>
    <row r="6558" spans="1:18" x14ac:dyDescent="0.25">
      <c r="A6558" t="s">
        <v>18000</v>
      </c>
      <c r="B6558" s="3">
        <v>49</v>
      </c>
      <c r="C6558" s="3" t="str" cm="1">
        <f t="array" ref="C6558">_xlfn.IFS(B6558&lt;35,"Young",B6558&lt;60,"Middle",TRUE,"Senior")</f>
        <v>Middle</v>
      </c>
      <c r="D6558" t="s">
        <v>26</v>
      </c>
      <c r="E6558" t="str">
        <f t="shared" si="204"/>
        <v>Middle-Male</v>
      </c>
      <c r="F6558" t="s">
        <v>17</v>
      </c>
      <c r="G6558" t="s">
        <v>26592</v>
      </c>
      <c r="H6558" s="1">
        <v>44222</v>
      </c>
      <c r="I6558" t="s">
        <v>18001</v>
      </c>
      <c r="J6558" t="s">
        <v>18002</v>
      </c>
      <c r="K6558" t="s">
        <v>31</v>
      </c>
      <c r="L6558">
        <v>31081.243160000002</v>
      </c>
      <c r="M6558">
        <v>333</v>
      </c>
      <c r="N6558" t="s">
        <v>22</v>
      </c>
      <c r="O6558" s="1">
        <v>44226</v>
      </c>
      <c r="P6558" s="3">
        <f t="shared" si="205"/>
        <v>4</v>
      </c>
      <c r="Q6558" t="s">
        <v>85</v>
      </c>
      <c r="R6558" t="s">
        <v>24</v>
      </c>
    </row>
    <row r="6559" spans="1:18" x14ac:dyDescent="0.25">
      <c r="A6559" t="s">
        <v>18003</v>
      </c>
      <c r="B6559" s="3">
        <v>25</v>
      </c>
      <c r="C6559" s="3" t="str" cm="1">
        <f t="array" ref="C6559">_xlfn.IFS(B6559&lt;35,"Young",B6559&lt;60,"Middle",TRUE,"Senior")</f>
        <v>Young</v>
      </c>
      <c r="D6559" t="s">
        <v>16</v>
      </c>
      <c r="E6559" t="str">
        <f t="shared" si="204"/>
        <v>Young-Female</v>
      </c>
      <c r="F6559" t="s">
        <v>50</v>
      </c>
      <c r="G6559" t="s">
        <v>26593</v>
      </c>
      <c r="H6559" s="1">
        <v>45217</v>
      </c>
      <c r="I6559" t="s">
        <v>18004</v>
      </c>
      <c r="J6559" t="s">
        <v>18005</v>
      </c>
      <c r="K6559" t="s">
        <v>57</v>
      </c>
      <c r="L6559">
        <v>19887.173220000001</v>
      </c>
      <c r="M6559">
        <v>469</v>
      </c>
      <c r="N6559" t="s">
        <v>39</v>
      </c>
      <c r="O6559" s="1">
        <v>45223</v>
      </c>
      <c r="P6559" s="3">
        <f t="shared" si="205"/>
        <v>6</v>
      </c>
      <c r="Q6559" t="s">
        <v>23</v>
      </c>
      <c r="R6559" t="s">
        <v>33</v>
      </c>
    </row>
    <row r="6560" spans="1:18" x14ac:dyDescent="0.25">
      <c r="A6560" t="s">
        <v>18006</v>
      </c>
      <c r="B6560" s="3">
        <v>51</v>
      </c>
      <c r="C6560" s="3" t="str" cm="1">
        <f t="array" ref="C6560">_xlfn.IFS(B6560&lt;35,"Young",B6560&lt;60,"Middle",TRUE,"Senior")</f>
        <v>Middle</v>
      </c>
      <c r="D6560" t="s">
        <v>16</v>
      </c>
      <c r="E6560" t="str">
        <f t="shared" si="204"/>
        <v>Middle-Female</v>
      </c>
      <c r="F6560" t="s">
        <v>17</v>
      </c>
      <c r="G6560" t="s">
        <v>70</v>
      </c>
      <c r="H6560" s="1">
        <v>44902</v>
      </c>
      <c r="I6560" t="s">
        <v>18007</v>
      </c>
      <c r="J6560" t="s">
        <v>18008</v>
      </c>
      <c r="K6560" t="s">
        <v>21</v>
      </c>
      <c r="L6560">
        <v>66333.584759999998</v>
      </c>
      <c r="M6560">
        <v>450</v>
      </c>
      <c r="N6560" t="s">
        <v>22</v>
      </c>
      <c r="O6560" s="1">
        <v>44904</v>
      </c>
      <c r="P6560" s="3">
        <f t="shared" si="205"/>
        <v>2</v>
      </c>
      <c r="Q6560" t="s">
        <v>32</v>
      </c>
      <c r="R6560" t="s">
        <v>24</v>
      </c>
    </row>
    <row r="6561" spans="1:18" x14ac:dyDescent="0.25">
      <c r="A6561" t="s">
        <v>18009</v>
      </c>
      <c r="B6561" s="3">
        <v>20</v>
      </c>
      <c r="C6561" s="3" t="str" cm="1">
        <f t="array" ref="C6561">_xlfn.IFS(B6561&lt;35,"Young",B6561&lt;60,"Middle",TRUE,"Senior")</f>
        <v>Young</v>
      </c>
      <c r="D6561" t="s">
        <v>16</v>
      </c>
      <c r="E6561" t="str">
        <f t="shared" si="204"/>
        <v>Young-Female</v>
      </c>
      <c r="F6561" t="s">
        <v>63</v>
      </c>
      <c r="G6561" t="s">
        <v>28</v>
      </c>
      <c r="H6561" s="1">
        <v>44130</v>
      </c>
      <c r="I6561" t="s">
        <v>18010</v>
      </c>
      <c r="J6561" t="s">
        <v>5009</v>
      </c>
      <c r="K6561" t="s">
        <v>53</v>
      </c>
      <c r="L6561">
        <v>32642.718860000001</v>
      </c>
      <c r="M6561">
        <v>126</v>
      </c>
      <c r="N6561" t="s">
        <v>43</v>
      </c>
      <c r="O6561" s="1">
        <v>44156</v>
      </c>
      <c r="P6561" s="3">
        <f t="shared" si="205"/>
        <v>26</v>
      </c>
      <c r="Q6561" t="s">
        <v>85</v>
      </c>
      <c r="R6561" t="s">
        <v>33</v>
      </c>
    </row>
    <row r="6562" spans="1:18" x14ac:dyDescent="0.25">
      <c r="A6562" t="s">
        <v>18011</v>
      </c>
      <c r="B6562" s="3">
        <v>29</v>
      </c>
      <c r="C6562" s="3" t="str" cm="1">
        <f t="array" ref="C6562">_xlfn.IFS(B6562&lt;35,"Young",B6562&lt;60,"Middle",TRUE,"Senior")</f>
        <v>Young</v>
      </c>
      <c r="D6562" t="s">
        <v>16</v>
      </c>
      <c r="E6562" t="str">
        <f t="shared" si="204"/>
        <v>Young-Female</v>
      </c>
      <c r="F6562" t="s">
        <v>17</v>
      </c>
      <c r="G6562" t="s">
        <v>18</v>
      </c>
      <c r="H6562" s="1">
        <v>43458</v>
      </c>
      <c r="I6562" t="s">
        <v>18012</v>
      </c>
      <c r="J6562" t="s">
        <v>4647</v>
      </c>
      <c r="K6562" t="s">
        <v>57</v>
      </c>
      <c r="L6562">
        <v>42275.25447</v>
      </c>
      <c r="M6562">
        <v>289</v>
      </c>
      <c r="N6562" t="s">
        <v>39</v>
      </c>
      <c r="O6562" s="1">
        <v>43477</v>
      </c>
      <c r="P6562" s="3">
        <f t="shared" si="205"/>
        <v>19</v>
      </c>
      <c r="Q6562" t="s">
        <v>49</v>
      </c>
      <c r="R6562" t="s">
        <v>24</v>
      </c>
    </row>
    <row r="6563" spans="1:18" x14ac:dyDescent="0.25">
      <c r="A6563" t="s">
        <v>18013</v>
      </c>
      <c r="B6563" s="3">
        <v>77</v>
      </c>
      <c r="C6563" s="3" t="str" cm="1">
        <f t="array" ref="C6563">_xlfn.IFS(B6563&lt;35,"Young",B6563&lt;60,"Middle",TRUE,"Senior")</f>
        <v>Senior</v>
      </c>
      <c r="D6563" t="s">
        <v>26</v>
      </c>
      <c r="E6563" t="str">
        <f t="shared" si="204"/>
        <v>Senior-Male</v>
      </c>
      <c r="F6563" t="s">
        <v>90</v>
      </c>
      <c r="G6563" t="s">
        <v>70</v>
      </c>
      <c r="H6563" s="1">
        <v>44327</v>
      </c>
      <c r="I6563" t="s">
        <v>18014</v>
      </c>
      <c r="J6563" t="s">
        <v>18015</v>
      </c>
      <c r="K6563" t="s">
        <v>53</v>
      </c>
      <c r="L6563">
        <v>70074.555259999994</v>
      </c>
      <c r="M6563">
        <v>346</v>
      </c>
      <c r="N6563" t="s">
        <v>22</v>
      </c>
      <c r="O6563" s="1">
        <v>44339</v>
      </c>
      <c r="P6563" s="3">
        <f t="shared" si="205"/>
        <v>12</v>
      </c>
      <c r="Q6563" t="s">
        <v>32</v>
      </c>
      <c r="R6563" t="s">
        <v>33</v>
      </c>
    </row>
    <row r="6564" spans="1:18" x14ac:dyDescent="0.25">
      <c r="A6564" t="s">
        <v>18016</v>
      </c>
      <c r="B6564" s="3">
        <v>71</v>
      </c>
      <c r="C6564" s="3" t="str" cm="1">
        <f t="array" ref="C6564">_xlfn.IFS(B6564&lt;35,"Young",B6564&lt;60,"Middle",TRUE,"Senior")</f>
        <v>Senior</v>
      </c>
      <c r="D6564" t="s">
        <v>16</v>
      </c>
      <c r="E6564" t="str">
        <f t="shared" si="204"/>
        <v>Senior-Female</v>
      </c>
      <c r="F6564" t="s">
        <v>63</v>
      </c>
      <c r="G6564" t="s">
        <v>28</v>
      </c>
      <c r="H6564" s="1">
        <v>44071</v>
      </c>
      <c r="I6564" t="s">
        <v>18017</v>
      </c>
      <c r="J6564" t="s">
        <v>18018</v>
      </c>
      <c r="K6564" t="s">
        <v>61</v>
      </c>
      <c r="L6564">
        <v>31860.3043</v>
      </c>
      <c r="M6564">
        <v>267</v>
      </c>
      <c r="N6564" t="s">
        <v>43</v>
      </c>
      <c r="O6564" s="1">
        <v>44099</v>
      </c>
      <c r="P6564" s="3">
        <f t="shared" si="205"/>
        <v>28</v>
      </c>
      <c r="Q6564" t="s">
        <v>85</v>
      </c>
      <c r="R6564" t="s">
        <v>24</v>
      </c>
    </row>
    <row r="6565" spans="1:18" x14ac:dyDescent="0.25">
      <c r="A6565" t="s">
        <v>18019</v>
      </c>
      <c r="B6565" s="3">
        <v>40</v>
      </c>
      <c r="C6565" s="3" t="str" cm="1">
        <f t="array" ref="C6565">_xlfn.IFS(B6565&lt;35,"Young",B6565&lt;60,"Middle",TRUE,"Senior")</f>
        <v>Middle</v>
      </c>
      <c r="D6565" t="s">
        <v>16</v>
      </c>
      <c r="E6565" t="str">
        <f t="shared" si="204"/>
        <v>Middle-Female</v>
      </c>
      <c r="F6565" t="s">
        <v>50</v>
      </c>
      <c r="G6565" t="s">
        <v>18</v>
      </c>
      <c r="H6565" s="1">
        <v>44517</v>
      </c>
      <c r="I6565" t="s">
        <v>18020</v>
      </c>
      <c r="J6565" t="s">
        <v>18021</v>
      </c>
      <c r="K6565" t="s">
        <v>31</v>
      </c>
      <c r="L6565">
        <v>8871.9082350000008</v>
      </c>
      <c r="M6565">
        <v>240</v>
      </c>
      <c r="N6565" t="s">
        <v>43</v>
      </c>
      <c r="O6565" s="1">
        <v>44527</v>
      </c>
      <c r="P6565" s="3">
        <f t="shared" si="205"/>
        <v>10</v>
      </c>
      <c r="Q6565" t="s">
        <v>49</v>
      </c>
      <c r="R6565" t="s">
        <v>24</v>
      </c>
    </row>
    <row r="6566" spans="1:18" x14ac:dyDescent="0.25">
      <c r="A6566" t="s">
        <v>18022</v>
      </c>
      <c r="B6566" s="3">
        <v>81</v>
      </c>
      <c r="C6566" s="3" t="str" cm="1">
        <f t="array" ref="C6566">_xlfn.IFS(B6566&lt;35,"Young",B6566&lt;60,"Middle",TRUE,"Senior")</f>
        <v>Senior</v>
      </c>
      <c r="D6566" t="s">
        <v>16</v>
      </c>
      <c r="E6566" t="str">
        <f t="shared" si="204"/>
        <v>Senior-Female</v>
      </c>
      <c r="F6566" t="s">
        <v>63</v>
      </c>
      <c r="G6566" t="s">
        <v>36</v>
      </c>
      <c r="H6566" s="1">
        <v>44803</v>
      </c>
      <c r="I6566" t="s">
        <v>18023</v>
      </c>
      <c r="J6566" t="s">
        <v>18024</v>
      </c>
      <c r="K6566" t="s">
        <v>61</v>
      </c>
      <c r="L6566">
        <v>7197.5245059999997</v>
      </c>
      <c r="M6566">
        <v>188</v>
      </c>
      <c r="N6566" t="s">
        <v>22</v>
      </c>
      <c r="O6566" s="1">
        <v>44804</v>
      </c>
      <c r="P6566" s="3">
        <f t="shared" si="205"/>
        <v>1</v>
      </c>
      <c r="Q6566" t="s">
        <v>49</v>
      </c>
      <c r="R6566" t="s">
        <v>33</v>
      </c>
    </row>
    <row r="6567" spans="1:18" x14ac:dyDescent="0.25">
      <c r="A6567" t="s">
        <v>18025</v>
      </c>
      <c r="B6567" s="3">
        <v>75</v>
      </c>
      <c r="C6567" s="3" t="str" cm="1">
        <f t="array" ref="C6567">_xlfn.IFS(B6567&lt;35,"Young",B6567&lt;60,"Middle",TRUE,"Senior")</f>
        <v>Senior</v>
      </c>
      <c r="D6567" t="s">
        <v>26</v>
      </c>
      <c r="E6567" t="str">
        <f t="shared" si="204"/>
        <v>Senior-Male</v>
      </c>
      <c r="F6567" t="s">
        <v>35</v>
      </c>
      <c r="G6567" t="s">
        <v>26592</v>
      </c>
      <c r="H6567" s="1">
        <v>43794</v>
      </c>
      <c r="I6567" t="s">
        <v>1344</v>
      </c>
      <c r="J6567" t="s">
        <v>18026</v>
      </c>
      <c r="K6567" t="s">
        <v>61</v>
      </c>
      <c r="L6567">
        <v>2255.4157</v>
      </c>
      <c r="M6567">
        <v>243</v>
      </c>
      <c r="N6567" t="s">
        <v>22</v>
      </c>
      <c r="O6567" s="1">
        <v>43798</v>
      </c>
      <c r="P6567" s="3">
        <f t="shared" si="205"/>
        <v>4</v>
      </c>
      <c r="Q6567" t="s">
        <v>85</v>
      </c>
      <c r="R6567" t="s">
        <v>33</v>
      </c>
    </row>
    <row r="6568" spans="1:18" x14ac:dyDescent="0.25">
      <c r="A6568" t="s">
        <v>14966</v>
      </c>
      <c r="B6568" s="3">
        <v>28</v>
      </c>
      <c r="C6568" s="3" t="str" cm="1">
        <f t="array" ref="C6568">_xlfn.IFS(B6568&lt;35,"Young",B6568&lt;60,"Middle",TRUE,"Senior")</f>
        <v>Young</v>
      </c>
      <c r="D6568" t="s">
        <v>26</v>
      </c>
      <c r="E6568" t="str">
        <f t="shared" si="204"/>
        <v>Young-Male</v>
      </c>
      <c r="F6568" t="s">
        <v>27</v>
      </c>
      <c r="G6568" t="s">
        <v>26592</v>
      </c>
      <c r="H6568" s="1">
        <v>43639</v>
      </c>
      <c r="I6568" t="s">
        <v>18027</v>
      </c>
      <c r="J6568" t="s">
        <v>18028</v>
      </c>
      <c r="K6568" t="s">
        <v>53</v>
      </c>
      <c r="L6568">
        <v>11923.57942</v>
      </c>
      <c r="M6568">
        <v>214</v>
      </c>
      <c r="N6568" t="s">
        <v>22</v>
      </c>
      <c r="O6568" s="1">
        <v>43659</v>
      </c>
      <c r="P6568" s="3">
        <f t="shared" si="205"/>
        <v>20</v>
      </c>
      <c r="Q6568" t="s">
        <v>85</v>
      </c>
      <c r="R6568" t="s">
        <v>45</v>
      </c>
    </row>
    <row r="6569" spans="1:18" x14ac:dyDescent="0.25">
      <c r="A6569" t="s">
        <v>18029</v>
      </c>
      <c r="B6569" s="3">
        <v>51</v>
      </c>
      <c r="C6569" s="3" t="str" cm="1">
        <f t="array" ref="C6569">_xlfn.IFS(B6569&lt;35,"Young",B6569&lt;60,"Middle",TRUE,"Senior")</f>
        <v>Middle</v>
      </c>
      <c r="D6569" t="s">
        <v>16</v>
      </c>
      <c r="E6569" t="str">
        <f t="shared" si="204"/>
        <v>Middle-Female</v>
      </c>
      <c r="F6569" t="s">
        <v>35</v>
      </c>
      <c r="G6569" t="s">
        <v>26592</v>
      </c>
      <c r="H6569" s="1">
        <v>43706</v>
      </c>
      <c r="I6569" t="s">
        <v>18030</v>
      </c>
      <c r="J6569" t="s">
        <v>18031</v>
      </c>
      <c r="K6569" t="s">
        <v>21</v>
      </c>
      <c r="L6569">
        <v>4340.7482980000004</v>
      </c>
      <c r="M6569">
        <v>331</v>
      </c>
      <c r="N6569" t="s">
        <v>22</v>
      </c>
      <c r="O6569" s="1">
        <v>43707</v>
      </c>
      <c r="P6569" s="3">
        <f t="shared" si="205"/>
        <v>1</v>
      </c>
      <c r="Q6569" t="s">
        <v>44</v>
      </c>
      <c r="R6569" t="s">
        <v>33</v>
      </c>
    </row>
    <row r="6570" spans="1:18" x14ac:dyDescent="0.25">
      <c r="A6570" t="s">
        <v>18032</v>
      </c>
      <c r="B6570" s="3">
        <v>20</v>
      </c>
      <c r="C6570" s="3" t="str" cm="1">
        <f t="array" ref="C6570">_xlfn.IFS(B6570&lt;35,"Young",B6570&lt;60,"Middle",TRUE,"Senior")</f>
        <v>Young</v>
      </c>
      <c r="D6570" t="s">
        <v>16</v>
      </c>
      <c r="E6570" t="str">
        <f t="shared" si="204"/>
        <v>Young-Female</v>
      </c>
      <c r="F6570" t="s">
        <v>230</v>
      </c>
      <c r="G6570" t="s">
        <v>36</v>
      </c>
      <c r="H6570" s="1">
        <v>44380</v>
      </c>
      <c r="I6570" t="s">
        <v>18033</v>
      </c>
      <c r="J6570" t="s">
        <v>18034</v>
      </c>
      <c r="K6570" t="s">
        <v>57</v>
      </c>
      <c r="L6570">
        <v>22888.257549999998</v>
      </c>
      <c r="M6570">
        <v>420</v>
      </c>
      <c r="N6570" t="s">
        <v>22</v>
      </c>
      <c r="O6570" s="1">
        <v>44384</v>
      </c>
      <c r="P6570" s="3">
        <f t="shared" si="205"/>
        <v>4</v>
      </c>
      <c r="Q6570" t="s">
        <v>85</v>
      </c>
      <c r="R6570" t="s">
        <v>24</v>
      </c>
    </row>
    <row r="6571" spans="1:18" x14ac:dyDescent="0.25">
      <c r="A6571" t="s">
        <v>18035</v>
      </c>
      <c r="B6571" s="3">
        <v>58</v>
      </c>
      <c r="C6571" s="3" t="str" cm="1">
        <f t="array" ref="C6571">_xlfn.IFS(B6571&lt;35,"Young",B6571&lt;60,"Middle",TRUE,"Senior")</f>
        <v>Middle</v>
      </c>
      <c r="D6571" t="s">
        <v>16</v>
      </c>
      <c r="E6571" t="str">
        <f t="shared" si="204"/>
        <v>Middle-Female</v>
      </c>
      <c r="F6571" t="s">
        <v>90</v>
      </c>
      <c r="G6571" t="s">
        <v>26593</v>
      </c>
      <c r="H6571" s="1">
        <v>44183</v>
      </c>
      <c r="I6571" t="s">
        <v>18036</v>
      </c>
      <c r="J6571" t="s">
        <v>18037</v>
      </c>
      <c r="K6571" t="s">
        <v>61</v>
      </c>
      <c r="L6571">
        <v>19382.96098</v>
      </c>
      <c r="M6571">
        <v>281</v>
      </c>
      <c r="N6571" t="s">
        <v>39</v>
      </c>
      <c r="O6571" s="1">
        <v>44209</v>
      </c>
      <c r="P6571" s="3">
        <f t="shared" si="205"/>
        <v>26</v>
      </c>
      <c r="Q6571" t="s">
        <v>23</v>
      </c>
      <c r="R6571" t="s">
        <v>24</v>
      </c>
    </row>
    <row r="6572" spans="1:18" x14ac:dyDescent="0.25">
      <c r="A6572" t="s">
        <v>18038</v>
      </c>
      <c r="B6572" s="3">
        <v>57</v>
      </c>
      <c r="C6572" s="3" t="str" cm="1">
        <f t="array" ref="C6572">_xlfn.IFS(B6572&lt;35,"Young",B6572&lt;60,"Middle",TRUE,"Senior")</f>
        <v>Middle</v>
      </c>
      <c r="D6572" t="s">
        <v>16</v>
      </c>
      <c r="E6572" t="str">
        <f t="shared" si="204"/>
        <v>Middle-Female</v>
      </c>
      <c r="F6572" t="s">
        <v>90</v>
      </c>
      <c r="G6572" t="s">
        <v>26592</v>
      </c>
      <c r="H6572" s="1">
        <v>44978</v>
      </c>
      <c r="I6572" t="s">
        <v>18039</v>
      </c>
      <c r="J6572" t="s">
        <v>14127</v>
      </c>
      <c r="K6572" t="s">
        <v>57</v>
      </c>
      <c r="L6572">
        <v>11881.43151</v>
      </c>
      <c r="M6572">
        <v>471</v>
      </c>
      <c r="N6572" t="s">
        <v>22</v>
      </c>
      <c r="O6572" s="1">
        <v>44995</v>
      </c>
      <c r="P6572" s="3">
        <f t="shared" si="205"/>
        <v>17</v>
      </c>
      <c r="Q6572" t="s">
        <v>85</v>
      </c>
      <c r="R6572" t="s">
        <v>45</v>
      </c>
    </row>
    <row r="6573" spans="1:18" x14ac:dyDescent="0.25">
      <c r="A6573" t="s">
        <v>18040</v>
      </c>
      <c r="B6573" s="3">
        <v>61</v>
      </c>
      <c r="C6573" s="3" t="str" cm="1">
        <f t="array" ref="C6573">_xlfn.IFS(B6573&lt;35,"Young",B6573&lt;60,"Middle",TRUE,"Senior")</f>
        <v>Senior</v>
      </c>
      <c r="D6573" t="s">
        <v>16</v>
      </c>
      <c r="E6573" t="str">
        <f t="shared" si="204"/>
        <v>Senior-Female</v>
      </c>
      <c r="F6573" t="s">
        <v>115</v>
      </c>
      <c r="G6573" t="s">
        <v>36</v>
      </c>
      <c r="H6573" s="1">
        <v>43678</v>
      </c>
      <c r="I6573" t="s">
        <v>18041</v>
      </c>
      <c r="J6573" t="s">
        <v>18042</v>
      </c>
      <c r="K6573" t="s">
        <v>31</v>
      </c>
      <c r="L6573">
        <v>15616.77102</v>
      </c>
      <c r="M6573">
        <v>334</v>
      </c>
      <c r="N6573" t="s">
        <v>22</v>
      </c>
      <c r="O6573" s="1">
        <v>43687</v>
      </c>
      <c r="P6573" s="3">
        <f t="shared" si="205"/>
        <v>9</v>
      </c>
      <c r="Q6573" t="s">
        <v>85</v>
      </c>
      <c r="R6573" t="s">
        <v>45</v>
      </c>
    </row>
    <row r="6574" spans="1:18" x14ac:dyDescent="0.25">
      <c r="A6574" t="s">
        <v>18043</v>
      </c>
      <c r="B6574" s="3">
        <v>69</v>
      </c>
      <c r="C6574" s="3" t="str" cm="1">
        <f t="array" ref="C6574">_xlfn.IFS(B6574&lt;35,"Young",B6574&lt;60,"Middle",TRUE,"Senior")</f>
        <v>Senior</v>
      </c>
      <c r="D6574" t="s">
        <v>16</v>
      </c>
      <c r="E6574" t="str">
        <f t="shared" si="204"/>
        <v>Senior-Female</v>
      </c>
      <c r="F6574" t="s">
        <v>50</v>
      </c>
      <c r="G6574" t="s">
        <v>28</v>
      </c>
      <c r="H6574" s="1">
        <v>44486</v>
      </c>
      <c r="I6574" t="s">
        <v>18044</v>
      </c>
      <c r="J6574" t="s">
        <v>18045</v>
      </c>
      <c r="K6574" t="s">
        <v>53</v>
      </c>
      <c r="L6574">
        <v>8485.9572289999996</v>
      </c>
      <c r="M6574">
        <v>460</v>
      </c>
      <c r="N6574" t="s">
        <v>39</v>
      </c>
      <c r="O6574" s="1">
        <v>44501</v>
      </c>
      <c r="P6574" s="3">
        <f t="shared" si="205"/>
        <v>15</v>
      </c>
      <c r="Q6574" t="s">
        <v>44</v>
      </c>
      <c r="R6574" t="s">
        <v>33</v>
      </c>
    </row>
    <row r="6575" spans="1:18" x14ac:dyDescent="0.25">
      <c r="A6575" t="s">
        <v>18046</v>
      </c>
      <c r="B6575" s="3">
        <v>22</v>
      </c>
      <c r="C6575" s="3" t="str" cm="1">
        <f t="array" ref="C6575">_xlfn.IFS(B6575&lt;35,"Young",B6575&lt;60,"Middle",TRUE,"Senior")</f>
        <v>Young</v>
      </c>
      <c r="D6575" t="s">
        <v>16</v>
      </c>
      <c r="E6575" t="str">
        <f t="shared" si="204"/>
        <v>Young-Female</v>
      </c>
      <c r="F6575" t="s">
        <v>115</v>
      </c>
      <c r="G6575" t="s">
        <v>36</v>
      </c>
      <c r="H6575" s="1">
        <v>44786</v>
      </c>
      <c r="I6575" t="s">
        <v>18047</v>
      </c>
      <c r="J6575" t="s">
        <v>18048</v>
      </c>
      <c r="K6575" t="s">
        <v>57</v>
      </c>
      <c r="L6575">
        <v>2592.6519870000002</v>
      </c>
      <c r="M6575">
        <v>401</v>
      </c>
      <c r="N6575" t="s">
        <v>39</v>
      </c>
      <c r="O6575" s="1">
        <v>44810</v>
      </c>
      <c r="P6575" s="3">
        <f t="shared" si="205"/>
        <v>24</v>
      </c>
      <c r="Q6575" t="s">
        <v>49</v>
      </c>
      <c r="R6575" t="s">
        <v>24</v>
      </c>
    </row>
    <row r="6576" spans="1:18" x14ac:dyDescent="0.25">
      <c r="A6576" t="s">
        <v>18049</v>
      </c>
      <c r="B6576" s="3">
        <v>30</v>
      </c>
      <c r="C6576" s="3" t="str" cm="1">
        <f t="array" ref="C6576">_xlfn.IFS(B6576&lt;35,"Young",B6576&lt;60,"Middle",TRUE,"Senior")</f>
        <v>Young</v>
      </c>
      <c r="D6576" t="s">
        <v>26</v>
      </c>
      <c r="E6576" t="str">
        <f t="shared" si="204"/>
        <v>Young-Male</v>
      </c>
      <c r="F6576" t="s">
        <v>230</v>
      </c>
      <c r="G6576" t="s">
        <v>36</v>
      </c>
      <c r="H6576" s="1">
        <v>44842</v>
      </c>
      <c r="I6576" t="s">
        <v>18050</v>
      </c>
      <c r="J6576" t="s">
        <v>18051</v>
      </c>
      <c r="K6576" t="s">
        <v>31</v>
      </c>
      <c r="L6576">
        <v>10715.358910000001</v>
      </c>
      <c r="M6576">
        <v>181</v>
      </c>
      <c r="N6576" t="s">
        <v>22</v>
      </c>
      <c r="O6576" s="1">
        <v>44849</v>
      </c>
      <c r="P6576" s="3">
        <f t="shared" si="205"/>
        <v>7</v>
      </c>
      <c r="Q6576" t="s">
        <v>32</v>
      </c>
      <c r="R6576" t="s">
        <v>24</v>
      </c>
    </row>
    <row r="6577" spans="1:18" x14ac:dyDescent="0.25">
      <c r="A6577" t="s">
        <v>18052</v>
      </c>
      <c r="B6577" s="3">
        <v>71</v>
      </c>
      <c r="C6577" s="3" t="str" cm="1">
        <f t="array" ref="C6577">_xlfn.IFS(B6577&lt;35,"Young",B6577&lt;60,"Middle",TRUE,"Senior")</f>
        <v>Senior</v>
      </c>
      <c r="D6577" t="s">
        <v>26</v>
      </c>
      <c r="E6577" t="str">
        <f t="shared" si="204"/>
        <v>Senior-Male</v>
      </c>
      <c r="F6577" t="s">
        <v>230</v>
      </c>
      <c r="G6577" t="s">
        <v>70</v>
      </c>
      <c r="H6577" s="1">
        <v>45135</v>
      </c>
      <c r="I6577" t="s">
        <v>18053</v>
      </c>
      <c r="J6577" t="s">
        <v>18054</v>
      </c>
      <c r="K6577" t="s">
        <v>21</v>
      </c>
      <c r="L6577">
        <v>42043.902869999998</v>
      </c>
      <c r="M6577">
        <v>428</v>
      </c>
      <c r="N6577" t="s">
        <v>39</v>
      </c>
      <c r="O6577" s="1">
        <v>45160</v>
      </c>
      <c r="P6577" s="3">
        <f t="shared" si="205"/>
        <v>25</v>
      </c>
      <c r="Q6577" t="s">
        <v>32</v>
      </c>
      <c r="R6577" t="s">
        <v>33</v>
      </c>
    </row>
    <row r="6578" spans="1:18" x14ac:dyDescent="0.25">
      <c r="A6578" t="s">
        <v>18055</v>
      </c>
      <c r="B6578" s="3">
        <v>59</v>
      </c>
      <c r="C6578" s="3" t="str" cm="1">
        <f t="array" ref="C6578">_xlfn.IFS(B6578&lt;35,"Young",B6578&lt;60,"Middle",TRUE,"Senior")</f>
        <v>Middle</v>
      </c>
      <c r="D6578" t="s">
        <v>26</v>
      </c>
      <c r="E6578" t="str">
        <f t="shared" si="204"/>
        <v>Middle-Male</v>
      </c>
      <c r="F6578" t="s">
        <v>35</v>
      </c>
      <c r="G6578" t="s">
        <v>28</v>
      </c>
      <c r="H6578" s="1">
        <v>44226</v>
      </c>
      <c r="I6578" t="s">
        <v>18056</v>
      </c>
      <c r="J6578" t="s">
        <v>18057</v>
      </c>
      <c r="K6578" t="s">
        <v>21</v>
      </c>
      <c r="L6578">
        <v>27641.885310000001</v>
      </c>
      <c r="M6578">
        <v>227</v>
      </c>
      <c r="N6578" t="s">
        <v>39</v>
      </c>
      <c r="O6578" s="1">
        <v>44243</v>
      </c>
      <c r="P6578" s="3">
        <f t="shared" si="205"/>
        <v>17</v>
      </c>
      <c r="Q6578" t="s">
        <v>85</v>
      </c>
      <c r="R6578" t="s">
        <v>24</v>
      </c>
    </row>
    <row r="6579" spans="1:18" x14ac:dyDescent="0.25">
      <c r="A6579" t="s">
        <v>18058</v>
      </c>
      <c r="B6579" s="3">
        <v>85</v>
      </c>
      <c r="C6579" s="3" t="str" cm="1">
        <f t="array" ref="C6579">_xlfn.IFS(B6579&lt;35,"Young",B6579&lt;60,"Middle",TRUE,"Senior")</f>
        <v>Senior</v>
      </c>
      <c r="D6579" t="s">
        <v>16</v>
      </c>
      <c r="E6579" t="str">
        <f t="shared" si="204"/>
        <v>Senior-Female</v>
      </c>
      <c r="F6579" t="s">
        <v>50</v>
      </c>
      <c r="G6579" t="s">
        <v>26592</v>
      </c>
      <c r="H6579" s="1">
        <v>43709</v>
      </c>
      <c r="I6579" t="s">
        <v>18059</v>
      </c>
      <c r="J6579" t="s">
        <v>18060</v>
      </c>
      <c r="K6579" t="s">
        <v>53</v>
      </c>
      <c r="L6579">
        <v>18387.592110000001</v>
      </c>
      <c r="M6579">
        <v>265</v>
      </c>
      <c r="N6579" t="s">
        <v>22</v>
      </c>
      <c r="O6579" s="1">
        <v>43720</v>
      </c>
      <c r="P6579" s="3">
        <f t="shared" si="205"/>
        <v>11</v>
      </c>
      <c r="Q6579" t="s">
        <v>85</v>
      </c>
      <c r="R6579" t="s">
        <v>45</v>
      </c>
    </row>
    <row r="6580" spans="1:18" x14ac:dyDescent="0.25">
      <c r="A6580" t="s">
        <v>18061</v>
      </c>
      <c r="B6580" s="3">
        <v>65</v>
      </c>
      <c r="C6580" s="3" t="str" cm="1">
        <f t="array" ref="C6580">_xlfn.IFS(B6580&lt;35,"Young",B6580&lt;60,"Middle",TRUE,"Senior")</f>
        <v>Senior</v>
      </c>
      <c r="D6580" t="s">
        <v>16</v>
      </c>
      <c r="E6580" t="str">
        <f t="shared" si="204"/>
        <v>Senior-Female</v>
      </c>
      <c r="F6580" t="s">
        <v>63</v>
      </c>
      <c r="G6580" t="s">
        <v>36</v>
      </c>
      <c r="H6580" s="1">
        <v>44057</v>
      </c>
      <c r="I6580" t="s">
        <v>18062</v>
      </c>
      <c r="J6580" t="s">
        <v>17799</v>
      </c>
      <c r="K6580" t="s">
        <v>61</v>
      </c>
      <c r="L6580">
        <v>18337.78903</v>
      </c>
      <c r="M6580">
        <v>236</v>
      </c>
      <c r="N6580" t="s">
        <v>22</v>
      </c>
      <c r="O6580" s="1">
        <v>44057</v>
      </c>
      <c r="P6580" s="3">
        <f t="shared" si="205"/>
        <v>0</v>
      </c>
      <c r="Q6580" t="s">
        <v>32</v>
      </c>
      <c r="R6580" t="s">
        <v>45</v>
      </c>
    </row>
    <row r="6581" spans="1:18" x14ac:dyDescent="0.25">
      <c r="A6581" t="s">
        <v>18063</v>
      </c>
      <c r="B6581" s="3">
        <v>32</v>
      </c>
      <c r="C6581" s="3" t="str" cm="1">
        <f t="array" ref="C6581">_xlfn.IFS(B6581&lt;35,"Young",B6581&lt;60,"Middle",TRUE,"Senior")</f>
        <v>Young</v>
      </c>
      <c r="D6581" t="s">
        <v>16</v>
      </c>
      <c r="E6581" t="str">
        <f t="shared" si="204"/>
        <v>Young-Female</v>
      </c>
      <c r="F6581" t="s">
        <v>35</v>
      </c>
      <c r="G6581" t="s">
        <v>26593</v>
      </c>
      <c r="H6581" s="1">
        <v>43935</v>
      </c>
      <c r="I6581" t="s">
        <v>18064</v>
      </c>
      <c r="J6581" t="s">
        <v>18065</v>
      </c>
      <c r="K6581" t="s">
        <v>61</v>
      </c>
      <c r="L6581">
        <v>7807.6773030000004</v>
      </c>
      <c r="M6581">
        <v>347</v>
      </c>
      <c r="N6581" t="s">
        <v>39</v>
      </c>
      <c r="O6581" s="1">
        <v>43945</v>
      </c>
      <c r="P6581" s="3">
        <f t="shared" si="205"/>
        <v>10</v>
      </c>
      <c r="Q6581" t="s">
        <v>85</v>
      </c>
      <c r="R6581" t="s">
        <v>45</v>
      </c>
    </row>
    <row r="6582" spans="1:18" x14ac:dyDescent="0.25">
      <c r="A6582" t="s">
        <v>18066</v>
      </c>
      <c r="B6582" s="3">
        <v>32</v>
      </c>
      <c r="C6582" s="3" t="str" cm="1">
        <f t="array" ref="C6582">_xlfn.IFS(B6582&lt;35,"Young",B6582&lt;60,"Middle",TRUE,"Senior")</f>
        <v>Young</v>
      </c>
      <c r="D6582" t="s">
        <v>26</v>
      </c>
      <c r="E6582" t="str">
        <f t="shared" si="204"/>
        <v>Young-Male</v>
      </c>
      <c r="F6582" t="s">
        <v>27</v>
      </c>
      <c r="G6582" t="s">
        <v>28</v>
      </c>
      <c r="H6582" s="1">
        <v>43569</v>
      </c>
      <c r="I6582" t="s">
        <v>18067</v>
      </c>
      <c r="J6582" t="s">
        <v>18068</v>
      </c>
      <c r="K6582" t="s">
        <v>61</v>
      </c>
      <c r="L6582">
        <v>26338.362519999999</v>
      </c>
      <c r="M6582">
        <v>252</v>
      </c>
      <c r="N6582" t="s">
        <v>43</v>
      </c>
      <c r="O6582" s="1">
        <v>43585</v>
      </c>
      <c r="P6582" s="3">
        <f t="shared" si="205"/>
        <v>16</v>
      </c>
      <c r="Q6582" t="s">
        <v>44</v>
      </c>
      <c r="R6582" t="s">
        <v>45</v>
      </c>
    </row>
    <row r="6583" spans="1:18" x14ac:dyDescent="0.25">
      <c r="A6583" t="s">
        <v>18069</v>
      </c>
      <c r="B6583" s="3">
        <v>44</v>
      </c>
      <c r="C6583" s="3" t="str" cm="1">
        <f t="array" ref="C6583">_xlfn.IFS(B6583&lt;35,"Young",B6583&lt;60,"Middle",TRUE,"Senior")</f>
        <v>Middle</v>
      </c>
      <c r="D6583" t="s">
        <v>16</v>
      </c>
      <c r="E6583" t="str">
        <f t="shared" si="204"/>
        <v>Middle-Female</v>
      </c>
      <c r="F6583" t="s">
        <v>27</v>
      </c>
      <c r="G6583" t="s">
        <v>36</v>
      </c>
      <c r="H6583" s="1">
        <v>44425</v>
      </c>
      <c r="I6583" t="s">
        <v>14829</v>
      </c>
      <c r="J6583" t="s">
        <v>18070</v>
      </c>
      <c r="K6583" t="s">
        <v>21</v>
      </c>
      <c r="L6583">
        <v>16668.62557</v>
      </c>
      <c r="M6583">
        <v>461</v>
      </c>
      <c r="N6583" t="s">
        <v>22</v>
      </c>
      <c r="O6583" s="1">
        <v>44441</v>
      </c>
      <c r="P6583" s="3">
        <f t="shared" si="205"/>
        <v>16</v>
      </c>
      <c r="Q6583" t="s">
        <v>23</v>
      </c>
      <c r="R6583" t="s">
        <v>45</v>
      </c>
    </row>
    <row r="6584" spans="1:18" x14ac:dyDescent="0.25">
      <c r="A6584" t="s">
        <v>18071</v>
      </c>
      <c r="B6584" s="3">
        <v>22</v>
      </c>
      <c r="C6584" s="3" t="str" cm="1">
        <f t="array" ref="C6584">_xlfn.IFS(B6584&lt;35,"Young",B6584&lt;60,"Middle",TRUE,"Senior")</f>
        <v>Young</v>
      </c>
      <c r="D6584" t="s">
        <v>26</v>
      </c>
      <c r="E6584" t="str">
        <f t="shared" si="204"/>
        <v>Young-Male</v>
      </c>
      <c r="F6584" t="s">
        <v>230</v>
      </c>
      <c r="G6584" t="s">
        <v>36</v>
      </c>
      <c r="H6584" s="1">
        <v>44980</v>
      </c>
      <c r="I6584" t="s">
        <v>18072</v>
      </c>
      <c r="J6584" t="s">
        <v>18073</v>
      </c>
      <c r="K6584" t="s">
        <v>31</v>
      </c>
      <c r="L6584">
        <v>21744.9077</v>
      </c>
      <c r="M6584">
        <v>249</v>
      </c>
      <c r="N6584" t="s">
        <v>22</v>
      </c>
      <c r="O6584" s="1">
        <v>45003</v>
      </c>
      <c r="P6584" s="3">
        <f t="shared" si="205"/>
        <v>23</v>
      </c>
      <c r="Q6584" t="s">
        <v>85</v>
      </c>
      <c r="R6584" t="s">
        <v>33</v>
      </c>
    </row>
    <row r="6585" spans="1:18" x14ac:dyDescent="0.25">
      <c r="A6585" t="s">
        <v>18074</v>
      </c>
      <c r="B6585" s="3">
        <v>56</v>
      </c>
      <c r="C6585" s="3" t="str" cm="1">
        <f t="array" ref="C6585">_xlfn.IFS(B6585&lt;35,"Young",B6585&lt;60,"Middle",TRUE,"Senior")</f>
        <v>Middle</v>
      </c>
      <c r="D6585" t="s">
        <v>16</v>
      </c>
      <c r="E6585" t="str">
        <f t="shared" si="204"/>
        <v>Middle-Female</v>
      </c>
      <c r="F6585" t="s">
        <v>50</v>
      </c>
      <c r="G6585" t="s">
        <v>26592</v>
      </c>
      <c r="H6585" s="1">
        <v>45211</v>
      </c>
      <c r="I6585" t="s">
        <v>18075</v>
      </c>
      <c r="J6585" t="s">
        <v>18076</v>
      </c>
      <c r="K6585" t="s">
        <v>61</v>
      </c>
      <c r="L6585">
        <v>11556.134550000001</v>
      </c>
      <c r="M6585">
        <v>168</v>
      </c>
      <c r="N6585" t="s">
        <v>22</v>
      </c>
      <c r="O6585" s="1">
        <v>45217</v>
      </c>
      <c r="P6585" s="3">
        <f t="shared" si="205"/>
        <v>6</v>
      </c>
      <c r="Q6585" t="s">
        <v>49</v>
      </c>
      <c r="R6585" t="s">
        <v>24</v>
      </c>
    </row>
    <row r="6586" spans="1:18" x14ac:dyDescent="0.25">
      <c r="A6586" t="s">
        <v>1872</v>
      </c>
      <c r="B6586" s="3">
        <v>40</v>
      </c>
      <c r="C6586" s="3" t="str" cm="1">
        <f t="array" ref="C6586">_xlfn.IFS(B6586&lt;35,"Young",B6586&lt;60,"Middle",TRUE,"Senior")</f>
        <v>Middle</v>
      </c>
      <c r="D6586" t="s">
        <v>16</v>
      </c>
      <c r="E6586" t="str">
        <f t="shared" si="204"/>
        <v>Middle-Female</v>
      </c>
      <c r="F6586" t="s">
        <v>35</v>
      </c>
      <c r="G6586" t="s">
        <v>36</v>
      </c>
      <c r="H6586" s="1">
        <v>43781</v>
      </c>
      <c r="I6586" t="s">
        <v>18077</v>
      </c>
      <c r="J6586" t="s">
        <v>18078</v>
      </c>
      <c r="K6586" t="s">
        <v>61</v>
      </c>
      <c r="L6586">
        <v>2445.3029289999999</v>
      </c>
      <c r="M6586">
        <v>346</v>
      </c>
      <c r="N6586" t="s">
        <v>39</v>
      </c>
      <c r="O6586" s="1">
        <v>43786</v>
      </c>
      <c r="P6586" s="3">
        <f t="shared" si="205"/>
        <v>5</v>
      </c>
      <c r="Q6586" t="s">
        <v>44</v>
      </c>
      <c r="R6586" t="s">
        <v>24</v>
      </c>
    </row>
    <row r="6587" spans="1:18" x14ac:dyDescent="0.25">
      <c r="A6587" t="s">
        <v>18079</v>
      </c>
      <c r="B6587" s="3">
        <v>38</v>
      </c>
      <c r="C6587" s="3" t="str" cm="1">
        <f t="array" ref="C6587">_xlfn.IFS(B6587&lt;35,"Young",B6587&lt;60,"Middle",TRUE,"Senior")</f>
        <v>Middle</v>
      </c>
      <c r="D6587" t="s">
        <v>16</v>
      </c>
      <c r="E6587" t="str">
        <f t="shared" si="204"/>
        <v>Middle-Female</v>
      </c>
      <c r="F6587" t="s">
        <v>115</v>
      </c>
      <c r="G6587" t="s">
        <v>26593</v>
      </c>
      <c r="H6587" s="1">
        <v>44479</v>
      </c>
      <c r="I6587" t="s">
        <v>18080</v>
      </c>
      <c r="J6587" t="s">
        <v>18081</v>
      </c>
      <c r="K6587" t="s">
        <v>31</v>
      </c>
      <c r="L6587">
        <v>17679.798630000001</v>
      </c>
      <c r="M6587">
        <v>212</v>
      </c>
      <c r="N6587" t="s">
        <v>43</v>
      </c>
      <c r="O6587" s="1">
        <v>44495</v>
      </c>
      <c r="P6587" s="3">
        <f t="shared" si="205"/>
        <v>16</v>
      </c>
      <c r="Q6587" t="s">
        <v>32</v>
      </c>
      <c r="R6587" t="s">
        <v>24</v>
      </c>
    </row>
    <row r="6588" spans="1:18" x14ac:dyDescent="0.25">
      <c r="A6588" t="s">
        <v>18082</v>
      </c>
      <c r="B6588" s="3">
        <v>74</v>
      </c>
      <c r="C6588" s="3" t="str" cm="1">
        <f t="array" ref="C6588">_xlfn.IFS(B6588&lt;35,"Young",B6588&lt;60,"Middle",TRUE,"Senior")</f>
        <v>Senior</v>
      </c>
      <c r="D6588" t="s">
        <v>26</v>
      </c>
      <c r="E6588" t="str">
        <f t="shared" si="204"/>
        <v>Senior-Male</v>
      </c>
      <c r="F6588" t="s">
        <v>90</v>
      </c>
      <c r="G6588" t="s">
        <v>70</v>
      </c>
      <c r="H6588" s="1">
        <v>44062</v>
      </c>
      <c r="I6588" t="s">
        <v>14158</v>
      </c>
      <c r="J6588" t="s">
        <v>18083</v>
      </c>
      <c r="K6588" t="s">
        <v>57</v>
      </c>
      <c r="L6588">
        <v>75481.189100000003</v>
      </c>
      <c r="M6588">
        <v>445</v>
      </c>
      <c r="N6588" t="s">
        <v>39</v>
      </c>
      <c r="O6588" s="1">
        <v>44066</v>
      </c>
      <c r="P6588" s="3">
        <f t="shared" si="205"/>
        <v>4</v>
      </c>
      <c r="Q6588" t="s">
        <v>85</v>
      </c>
      <c r="R6588" t="s">
        <v>24</v>
      </c>
    </row>
    <row r="6589" spans="1:18" x14ac:dyDescent="0.25">
      <c r="A6589" t="s">
        <v>18084</v>
      </c>
      <c r="B6589" s="3">
        <v>45</v>
      </c>
      <c r="C6589" s="3" t="str" cm="1">
        <f t="array" ref="C6589">_xlfn.IFS(B6589&lt;35,"Young",B6589&lt;60,"Middle",TRUE,"Senior")</f>
        <v>Middle</v>
      </c>
      <c r="D6589" t="s">
        <v>16</v>
      </c>
      <c r="E6589" t="str">
        <f t="shared" si="204"/>
        <v>Middle-Female</v>
      </c>
      <c r="F6589" t="s">
        <v>17</v>
      </c>
      <c r="G6589" t="s">
        <v>26593</v>
      </c>
      <c r="H6589" s="1">
        <v>44309</v>
      </c>
      <c r="I6589" t="s">
        <v>18085</v>
      </c>
      <c r="J6589" t="s">
        <v>18086</v>
      </c>
      <c r="K6589" t="s">
        <v>57</v>
      </c>
      <c r="L6589">
        <v>27591.330539999999</v>
      </c>
      <c r="M6589">
        <v>227</v>
      </c>
      <c r="N6589" t="s">
        <v>39</v>
      </c>
      <c r="O6589" s="1">
        <v>44326</v>
      </c>
      <c r="P6589" s="3">
        <f t="shared" si="205"/>
        <v>17</v>
      </c>
      <c r="Q6589" t="s">
        <v>49</v>
      </c>
      <c r="R6589" t="s">
        <v>33</v>
      </c>
    </row>
    <row r="6590" spans="1:18" x14ac:dyDescent="0.25">
      <c r="A6590" t="s">
        <v>18087</v>
      </c>
      <c r="B6590" s="3">
        <v>41</v>
      </c>
      <c r="C6590" s="3" t="str" cm="1">
        <f t="array" ref="C6590">_xlfn.IFS(B6590&lt;35,"Young",B6590&lt;60,"Middle",TRUE,"Senior")</f>
        <v>Middle</v>
      </c>
      <c r="D6590" t="s">
        <v>16</v>
      </c>
      <c r="E6590" t="str">
        <f t="shared" si="204"/>
        <v>Middle-Female</v>
      </c>
      <c r="F6590" t="s">
        <v>50</v>
      </c>
      <c r="G6590" t="s">
        <v>70</v>
      </c>
      <c r="H6590" s="1">
        <v>43751</v>
      </c>
      <c r="I6590" t="s">
        <v>18088</v>
      </c>
      <c r="J6590" t="s">
        <v>2629</v>
      </c>
      <c r="K6590" t="s">
        <v>53</v>
      </c>
      <c r="L6590">
        <v>67282.538310000004</v>
      </c>
      <c r="M6590">
        <v>386</v>
      </c>
      <c r="N6590" t="s">
        <v>39</v>
      </c>
      <c r="O6590" s="1">
        <v>43758</v>
      </c>
      <c r="P6590" s="3">
        <f t="shared" si="205"/>
        <v>7</v>
      </c>
      <c r="Q6590" t="s">
        <v>85</v>
      </c>
      <c r="R6590" t="s">
        <v>45</v>
      </c>
    </row>
    <row r="6591" spans="1:18" x14ac:dyDescent="0.25">
      <c r="A6591" t="s">
        <v>18089</v>
      </c>
      <c r="B6591" s="3">
        <v>32</v>
      </c>
      <c r="C6591" s="3" t="str" cm="1">
        <f t="array" ref="C6591">_xlfn.IFS(B6591&lt;35,"Young",B6591&lt;60,"Middle",TRUE,"Senior")</f>
        <v>Young</v>
      </c>
      <c r="D6591" t="s">
        <v>26</v>
      </c>
      <c r="E6591" t="str">
        <f t="shared" si="204"/>
        <v>Young-Male</v>
      </c>
      <c r="F6591" t="s">
        <v>63</v>
      </c>
      <c r="G6591" t="s">
        <v>36</v>
      </c>
      <c r="H6591" s="1">
        <v>43445</v>
      </c>
      <c r="I6591" t="s">
        <v>18090</v>
      </c>
      <c r="J6591" t="s">
        <v>18091</v>
      </c>
      <c r="K6591" t="s">
        <v>53</v>
      </c>
      <c r="L6591">
        <v>6363.9476009999998</v>
      </c>
      <c r="M6591">
        <v>374</v>
      </c>
      <c r="N6591" t="s">
        <v>22</v>
      </c>
      <c r="O6591" s="1">
        <v>43459</v>
      </c>
      <c r="P6591" s="3">
        <f t="shared" si="205"/>
        <v>14</v>
      </c>
      <c r="Q6591" t="s">
        <v>85</v>
      </c>
      <c r="R6591" t="s">
        <v>45</v>
      </c>
    </row>
    <row r="6592" spans="1:18" x14ac:dyDescent="0.25">
      <c r="A6592" t="s">
        <v>18092</v>
      </c>
      <c r="B6592" s="3">
        <v>80</v>
      </c>
      <c r="C6592" s="3" t="str" cm="1">
        <f t="array" ref="C6592">_xlfn.IFS(B6592&lt;35,"Young",B6592&lt;60,"Middle",TRUE,"Senior")</f>
        <v>Senior</v>
      </c>
      <c r="D6592" t="s">
        <v>26</v>
      </c>
      <c r="E6592" t="str">
        <f t="shared" si="204"/>
        <v>Senior-Male</v>
      </c>
      <c r="F6592" t="s">
        <v>27</v>
      </c>
      <c r="G6592" t="s">
        <v>18</v>
      </c>
      <c r="H6592" s="1">
        <v>44130</v>
      </c>
      <c r="I6592" t="s">
        <v>18093</v>
      </c>
      <c r="J6592" t="s">
        <v>18094</v>
      </c>
      <c r="K6592" t="s">
        <v>57</v>
      </c>
      <c r="L6592">
        <v>40826.757799999999</v>
      </c>
      <c r="M6592">
        <v>329</v>
      </c>
      <c r="N6592" t="s">
        <v>43</v>
      </c>
      <c r="O6592" s="1">
        <v>44158</v>
      </c>
      <c r="P6592" s="3">
        <f t="shared" si="205"/>
        <v>28</v>
      </c>
      <c r="Q6592" t="s">
        <v>23</v>
      </c>
      <c r="R6592" t="s">
        <v>24</v>
      </c>
    </row>
    <row r="6593" spans="1:18" x14ac:dyDescent="0.25">
      <c r="A6593" t="s">
        <v>18095</v>
      </c>
      <c r="B6593" s="3">
        <v>49</v>
      </c>
      <c r="C6593" s="3" t="str" cm="1">
        <f t="array" ref="C6593">_xlfn.IFS(B6593&lt;35,"Young",B6593&lt;60,"Middle",TRUE,"Senior")</f>
        <v>Middle</v>
      </c>
      <c r="D6593" t="s">
        <v>16</v>
      </c>
      <c r="E6593" t="str">
        <f t="shared" si="204"/>
        <v>Middle-Female</v>
      </c>
      <c r="F6593" t="s">
        <v>115</v>
      </c>
      <c r="G6593" t="s">
        <v>36</v>
      </c>
      <c r="H6593" s="1">
        <v>44250</v>
      </c>
      <c r="I6593" t="s">
        <v>18096</v>
      </c>
      <c r="J6593" t="s">
        <v>2946</v>
      </c>
      <c r="K6593" t="s">
        <v>57</v>
      </c>
      <c r="L6593">
        <v>22478.644820000001</v>
      </c>
      <c r="M6593">
        <v>169</v>
      </c>
      <c r="N6593" t="s">
        <v>22</v>
      </c>
      <c r="O6593" s="1">
        <v>44267</v>
      </c>
      <c r="P6593" s="3">
        <f t="shared" si="205"/>
        <v>17</v>
      </c>
      <c r="Q6593" t="s">
        <v>23</v>
      </c>
      <c r="R6593" t="s">
        <v>45</v>
      </c>
    </row>
    <row r="6594" spans="1:18" x14ac:dyDescent="0.25">
      <c r="A6594" t="s">
        <v>18097</v>
      </c>
      <c r="B6594" s="3">
        <v>37</v>
      </c>
      <c r="C6594" s="3" t="str" cm="1">
        <f t="array" ref="C6594">_xlfn.IFS(B6594&lt;35,"Young",B6594&lt;60,"Middle",TRUE,"Senior")</f>
        <v>Middle</v>
      </c>
      <c r="D6594" t="s">
        <v>16</v>
      </c>
      <c r="E6594" t="str">
        <f t="shared" si="204"/>
        <v>Middle-Female</v>
      </c>
      <c r="F6594" t="s">
        <v>35</v>
      </c>
      <c r="G6594" t="s">
        <v>18</v>
      </c>
      <c r="H6594" s="1">
        <v>43907</v>
      </c>
      <c r="I6594" t="s">
        <v>9594</v>
      </c>
      <c r="J6594" t="s">
        <v>18098</v>
      </c>
      <c r="K6594" t="s">
        <v>53</v>
      </c>
      <c r="L6594">
        <v>51657.79638</v>
      </c>
      <c r="M6594">
        <v>208</v>
      </c>
      <c r="N6594" t="s">
        <v>22</v>
      </c>
      <c r="O6594" s="1">
        <v>43926</v>
      </c>
      <c r="P6594" s="3">
        <f t="shared" si="205"/>
        <v>19</v>
      </c>
      <c r="Q6594" t="s">
        <v>49</v>
      </c>
      <c r="R6594" t="s">
        <v>24</v>
      </c>
    </row>
    <row r="6595" spans="1:18" x14ac:dyDescent="0.25">
      <c r="A6595" t="s">
        <v>18099</v>
      </c>
      <c r="B6595" s="3">
        <v>39</v>
      </c>
      <c r="C6595" s="3" t="str" cm="1">
        <f t="array" ref="C6595">_xlfn.IFS(B6595&lt;35,"Young",B6595&lt;60,"Middle",TRUE,"Senior")</f>
        <v>Middle</v>
      </c>
      <c r="D6595" t="s">
        <v>16</v>
      </c>
      <c r="E6595" t="str">
        <f t="shared" ref="E6595:E6658" si="206">C6595 &amp; "-" &amp; D6595</f>
        <v>Middle-Female</v>
      </c>
      <c r="F6595" t="s">
        <v>230</v>
      </c>
      <c r="G6595" t="s">
        <v>26592</v>
      </c>
      <c r="H6595" s="1">
        <v>43509</v>
      </c>
      <c r="I6595" t="s">
        <v>18100</v>
      </c>
      <c r="J6595" t="s">
        <v>18101</v>
      </c>
      <c r="K6595" t="s">
        <v>61</v>
      </c>
      <c r="L6595">
        <v>21261.41303</v>
      </c>
      <c r="M6595">
        <v>414</v>
      </c>
      <c r="N6595" t="s">
        <v>43</v>
      </c>
      <c r="O6595" s="1">
        <v>43534</v>
      </c>
      <c r="P6595" s="3">
        <f t="shared" ref="P6595:P6658" si="207">O6595-H6595</f>
        <v>25</v>
      </c>
      <c r="Q6595" t="s">
        <v>49</v>
      </c>
      <c r="R6595" t="s">
        <v>45</v>
      </c>
    </row>
    <row r="6596" spans="1:18" x14ac:dyDescent="0.25">
      <c r="A6596" t="s">
        <v>18102</v>
      </c>
      <c r="B6596" s="3">
        <v>64</v>
      </c>
      <c r="C6596" s="3" t="str" cm="1">
        <f t="array" ref="C6596">_xlfn.IFS(B6596&lt;35,"Young",B6596&lt;60,"Middle",TRUE,"Senior")</f>
        <v>Senior</v>
      </c>
      <c r="D6596" t="s">
        <v>16</v>
      </c>
      <c r="E6596" t="str">
        <f t="shared" si="206"/>
        <v>Senior-Female</v>
      </c>
      <c r="F6596" t="s">
        <v>35</v>
      </c>
      <c r="G6596" t="s">
        <v>18</v>
      </c>
      <c r="H6596" s="1">
        <v>43986</v>
      </c>
      <c r="I6596" t="s">
        <v>18103</v>
      </c>
      <c r="J6596" t="s">
        <v>18104</v>
      </c>
      <c r="K6596" t="s">
        <v>61</v>
      </c>
      <c r="L6596">
        <v>10983.00944</v>
      </c>
      <c r="M6596">
        <v>241</v>
      </c>
      <c r="N6596" t="s">
        <v>22</v>
      </c>
      <c r="O6596" s="1">
        <v>43988</v>
      </c>
      <c r="P6596" s="3">
        <f t="shared" si="207"/>
        <v>2</v>
      </c>
      <c r="Q6596" t="s">
        <v>32</v>
      </c>
      <c r="R6596" t="s">
        <v>24</v>
      </c>
    </row>
    <row r="6597" spans="1:18" x14ac:dyDescent="0.25">
      <c r="A6597" t="s">
        <v>18105</v>
      </c>
      <c r="B6597" s="3">
        <v>60</v>
      </c>
      <c r="C6597" s="3" t="str" cm="1">
        <f t="array" ref="C6597">_xlfn.IFS(B6597&lt;35,"Young",B6597&lt;60,"Middle",TRUE,"Senior")</f>
        <v>Senior</v>
      </c>
      <c r="D6597" t="s">
        <v>26</v>
      </c>
      <c r="E6597" t="str">
        <f t="shared" si="206"/>
        <v>Senior-Male</v>
      </c>
      <c r="F6597" t="s">
        <v>115</v>
      </c>
      <c r="G6597" t="s">
        <v>26593</v>
      </c>
      <c r="H6597" s="1">
        <v>45208</v>
      </c>
      <c r="I6597" t="s">
        <v>18106</v>
      </c>
      <c r="J6597" t="s">
        <v>18107</v>
      </c>
      <c r="K6597" t="s">
        <v>61</v>
      </c>
      <c r="L6597">
        <v>17456.333979999999</v>
      </c>
      <c r="M6597">
        <v>274</v>
      </c>
      <c r="N6597" t="s">
        <v>39</v>
      </c>
      <c r="O6597" s="1">
        <v>45232</v>
      </c>
      <c r="P6597" s="3">
        <f t="shared" si="207"/>
        <v>24</v>
      </c>
      <c r="Q6597" t="s">
        <v>85</v>
      </c>
      <c r="R6597" t="s">
        <v>24</v>
      </c>
    </row>
    <row r="6598" spans="1:18" x14ac:dyDescent="0.25">
      <c r="A6598" t="s">
        <v>17652</v>
      </c>
      <c r="B6598" s="3">
        <v>43</v>
      </c>
      <c r="C6598" s="3" t="str" cm="1">
        <f t="array" ref="C6598">_xlfn.IFS(B6598&lt;35,"Young",B6598&lt;60,"Middle",TRUE,"Senior")</f>
        <v>Middle</v>
      </c>
      <c r="D6598" t="s">
        <v>16</v>
      </c>
      <c r="E6598" t="str">
        <f t="shared" si="206"/>
        <v>Middle-Female</v>
      </c>
      <c r="F6598" t="s">
        <v>50</v>
      </c>
      <c r="G6598" t="s">
        <v>26592</v>
      </c>
      <c r="H6598" s="1">
        <v>44121</v>
      </c>
      <c r="I6598" t="s">
        <v>18108</v>
      </c>
      <c r="J6598" t="s">
        <v>18109</v>
      </c>
      <c r="K6598" t="s">
        <v>57</v>
      </c>
      <c r="L6598">
        <v>23231.943350000001</v>
      </c>
      <c r="M6598">
        <v>237</v>
      </c>
      <c r="N6598" t="s">
        <v>39</v>
      </c>
      <c r="O6598" s="1">
        <v>44137</v>
      </c>
      <c r="P6598" s="3">
        <f t="shared" si="207"/>
        <v>16</v>
      </c>
      <c r="Q6598" t="s">
        <v>23</v>
      </c>
      <c r="R6598" t="s">
        <v>45</v>
      </c>
    </row>
    <row r="6599" spans="1:18" x14ac:dyDescent="0.25">
      <c r="A6599" t="s">
        <v>18110</v>
      </c>
      <c r="B6599" s="3">
        <v>69</v>
      </c>
      <c r="C6599" s="3" t="str" cm="1">
        <f t="array" ref="C6599">_xlfn.IFS(B6599&lt;35,"Young",B6599&lt;60,"Middle",TRUE,"Senior")</f>
        <v>Senior</v>
      </c>
      <c r="D6599" t="s">
        <v>16</v>
      </c>
      <c r="E6599" t="str">
        <f t="shared" si="206"/>
        <v>Senior-Female</v>
      </c>
      <c r="F6599" t="s">
        <v>50</v>
      </c>
      <c r="G6599" t="s">
        <v>18</v>
      </c>
      <c r="H6599" s="1">
        <v>44790</v>
      </c>
      <c r="I6599" t="s">
        <v>18111</v>
      </c>
      <c r="J6599" t="s">
        <v>18112</v>
      </c>
      <c r="K6599" t="s">
        <v>61</v>
      </c>
      <c r="L6599">
        <v>13228.31043</v>
      </c>
      <c r="M6599">
        <v>349</v>
      </c>
      <c r="N6599" t="s">
        <v>39</v>
      </c>
      <c r="O6599" s="1">
        <v>44794</v>
      </c>
      <c r="P6599" s="3">
        <f t="shared" si="207"/>
        <v>4</v>
      </c>
      <c r="Q6599" t="s">
        <v>49</v>
      </c>
      <c r="R6599" t="s">
        <v>33</v>
      </c>
    </row>
    <row r="6600" spans="1:18" x14ac:dyDescent="0.25">
      <c r="A6600" t="s">
        <v>18113</v>
      </c>
      <c r="B6600" s="3">
        <v>28</v>
      </c>
      <c r="C6600" s="3" t="str" cm="1">
        <f t="array" ref="C6600">_xlfn.IFS(B6600&lt;35,"Young",B6600&lt;60,"Middle",TRUE,"Senior")</f>
        <v>Young</v>
      </c>
      <c r="D6600" t="s">
        <v>26</v>
      </c>
      <c r="E6600" t="str">
        <f t="shared" si="206"/>
        <v>Young-Male</v>
      </c>
      <c r="F6600" t="s">
        <v>63</v>
      </c>
      <c r="G6600" t="s">
        <v>26593</v>
      </c>
      <c r="H6600" s="1">
        <v>45091</v>
      </c>
      <c r="I6600" t="s">
        <v>18114</v>
      </c>
      <c r="J6600" t="s">
        <v>18115</v>
      </c>
      <c r="K6600" t="s">
        <v>53</v>
      </c>
      <c r="L6600">
        <v>7492.3937320000005</v>
      </c>
      <c r="M6600">
        <v>362</v>
      </c>
      <c r="N6600" t="s">
        <v>39</v>
      </c>
      <c r="O6600" s="1">
        <v>45110</v>
      </c>
      <c r="P6600" s="3">
        <f t="shared" si="207"/>
        <v>19</v>
      </c>
      <c r="Q6600" t="s">
        <v>49</v>
      </c>
      <c r="R6600" t="s">
        <v>45</v>
      </c>
    </row>
    <row r="6601" spans="1:18" x14ac:dyDescent="0.25">
      <c r="A6601" t="s">
        <v>18116</v>
      </c>
      <c r="B6601" s="3">
        <v>71</v>
      </c>
      <c r="C6601" s="3" t="str" cm="1">
        <f t="array" ref="C6601">_xlfn.IFS(B6601&lt;35,"Young",B6601&lt;60,"Middle",TRUE,"Senior")</f>
        <v>Senior</v>
      </c>
      <c r="D6601" t="s">
        <v>26</v>
      </c>
      <c r="E6601" t="str">
        <f t="shared" si="206"/>
        <v>Senior-Male</v>
      </c>
      <c r="F6601" t="s">
        <v>17</v>
      </c>
      <c r="G6601" t="s">
        <v>28</v>
      </c>
      <c r="H6601" s="1">
        <v>44745</v>
      </c>
      <c r="I6601" t="s">
        <v>1947</v>
      </c>
      <c r="J6601" t="s">
        <v>18117</v>
      </c>
      <c r="K6601" t="s">
        <v>57</v>
      </c>
      <c r="L6601">
        <v>14496.249309999999</v>
      </c>
      <c r="M6601">
        <v>268</v>
      </c>
      <c r="N6601" t="s">
        <v>43</v>
      </c>
      <c r="O6601" s="1">
        <v>44775</v>
      </c>
      <c r="P6601" s="3">
        <f t="shared" si="207"/>
        <v>30</v>
      </c>
      <c r="Q6601" t="s">
        <v>44</v>
      </c>
      <c r="R6601" t="s">
        <v>24</v>
      </c>
    </row>
    <row r="6602" spans="1:18" x14ac:dyDescent="0.25">
      <c r="A6602" t="s">
        <v>18118</v>
      </c>
      <c r="B6602" s="3">
        <v>77</v>
      </c>
      <c r="C6602" s="3" t="str" cm="1">
        <f t="array" ref="C6602">_xlfn.IFS(B6602&lt;35,"Young",B6602&lt;60,"Middle",TRUE,"Senior")</f>
        <v>Senior</v>
      </c>
      <c r="D6602" t="s">
        <v>26</v>
      </c>
      <c r="E6602" t="str">
        <f t="shared" si="206"/>
        <v>Senior-Male</v>
      </c>
      <c r="F6602" t="s">
        <v>115</v>
      </c>
      <c r="G6602" t="s">
        <v>18</v>
      </c>
      <c r="H6602" s="1">
        <v>43460</v>
      </c>
      <c r="I6602" t="s">
        <v>18119</v>
      </c>
      <c r="J6602" t="s">
        <v>18120</v>
      </c>
      <c r="K6602" t="s">
        <v>53</v>
      </c>
      <c r="L6602">
        <v>2429.7753929999999</v>
      </c>
      <c r="M6602">
        <v>173</v>
      </c>
      <c r="N6602" t="s">
        <v>39</v>
      </c>
      <c r="O6602" s="1">
        <v>43486</v>
      </c>
      <c r="P6602" s="3">
        <f t="shared" si="207"/>
        <v>26</v>
      </c>
      <c r="Q6602" t="s">
        <v>32</v>
      </c>
      <c r="R6602" t="s">
        <v>33</v>
      </c>
    </row>
    <row r="6603" spans="1:18" x14ac:dyDescent="0.25">
      <c r="A6603" t="s">
        <v>18121</v>
      </c>
      <c r="B6603" s="3">
        <v>64</v>
      </c>
      <c r="C6603" s="3" t="str" cm="1">
        <f t="array" ref="C6603">_xlfn.IFS(B6603&lt;35,"Young",B6603&lt;60,"Middle",TRUE,"Senior")</f>
        <v>Senior</v>
      </c>
      <c r="D6603" t="s">
        <v>26</v>
      </c>
      <c r="E6603" t="str">
        <f t="shared" si="206"/>
        <v>Senior-Male</v>
      </c>
      <c r="F6603" t="s">
        <v>50</v>
      </c>
      <c r="G6603" t="s">
        <v>36</v>
      </c>
      <c r="H6603" s="1">
        <v>44466</v>
      </c>
      <c r="I6603" t="s">
        <v>5848</v>
      </c>
      <c r="J6603" t="s">
        <v>18122</v>
      </c>
      <c r="K6603" t="s">
        <v>21</v>
      </c>
      <c r="L6603">
        <v>14601.611650000001</v>
      </c>
      <c r="M6603">
        <v>319</v>
      </c>
      <c r="N6603" t="s">
        <v>22</v>
      </c>
      <c r="O6603" s="1">
        <v>44467</v>
      </c>
      <c r="P6603" s="3">
        <f t="shared" si="207"/>
        <v>1</v>
      </c>
      <c r="Q6603" t="s">
        <v>32</v>
      </c>
      <c r="R6603" t="s">
        <v>45</v>
      </c>
    </row>
    <row r="6604" spans="1:18" x14ac:dyDescent="0.25">
      <c r="A6604" t="s">
        <v>18123</v>
      </c>
      <c r="B6604" s="3">
        <v>66</v>
      </c>
      <c r="C6604" s="3" t="str" cm="1">
        <f t="array" ref="C6604">_xlfn.IFS(B6604&lt;35,"Young",B6604&lt;60,"Middle",TRUE,"Senior")</f>
        <v>Senior</v>
      </c>
      <c r="D6604" t="s">
        <v>26</v>
      </c>
      <c r="E6604" t="str">
        <f t="shared" si="206"/>
        <v>Senior-Male</v>
      </c>
      <c r="F6604" t="s">
        <v>27</v>
      </c>
      <c r="G6604" t="s">
        <v>28</v>
      </c>
      <c r="H6604" s="1">
        <v>44815</v>
      </c>
      <c r="I6604" t="s">
        <v>18124</v>
      </c>
      <c r="J6604" t="s">
        <v>18125</v>
      </c>
      <c r="K6604" t="s">
        <v>61</v>
      </c>
      <c r="L6604">
        <v>15273.682409999999</v>
      </c>
      <c r="M6604">
        <v>253</v>
      </c>
      <c r="N6604" t="s">
        <v>43</v>
      </c>
      <c r="O6604" s="1">
        <v>44828</v>
      </c>
      <c r="P6604" s="3">
        <f t="shared" si="207"/>
        <v>13</v>
      </c>
      <c r="Q6604" t="s">
        <v>85</v>
      </c>
      <c r="R6604" t="s">
        <v>45</v>
      </c>
    </row>
    <row r="6605" spans="1:18" x14ac:dyDescent="0.25">
      <c r="A6605" t="s">
        <v>18126</v>
      </c>
      <c r="B6605" s="3">
        <v>33</v>
      </c>
      <c r="C6605" s="3" t="str" cm="1">
        <f t="array" ref="C6605">_xlfn.IFS(B6605&lt;35,"Young",B6605&lt;60,"Middle",TRUE,"Senior")</f>
        <v>Young</v>
      </c>
      <c r="D6605" t="s">
        <v>26</v>
      </c>
      <c r="E6605" t="str">
        <f t="shared" si="206"/>
        <v>Young-Male</v>
      </c>
      <c r="F6605" t="s">
        <v>27</v>
      </c>
      <c r="G6605" t="s">
        <v>36</v>
      </c>
      <c r="H6605" s="1">
        <v>45048</v>
      </c>
      <c r="I6605" t="s">
        <v>18127</v>
      </c>
      <c r="J6605" t="s">
        <v>2196</v>
      </c>
      <c r="K6605" t="s">
        <v>53</v>
      </c>
      <c r="L6605">
        <v>15099.80421</v>
      </c>
      <c r="M6605">
        <v>212</v>
      </c>
      <c r="N6605" t="s">
        <v>22</v>
      </c>
      <c r="O6605" s="1">
        <v>45052</v>
      </c>
      <c r="P6605" s="3">
        <f t="shared" si="207"/>
        <v>4</v>
      </c>
      <c r="Q6605" t="s">
        <v>23</v>
      </c>
      <c r="R6605" t="s">
        <v>33</v>
      </c>
    </row>
    <row r="6606" spans="1:18" x14ac:dyDescent="0.25">
      <c r="A6606" t="s">
        <v>18128</v>
      </c>
      <c r="B6606" s="3">
        <v>52</v>
      </c>
      <c r="C6606" s="3" t="str" cm="1">
        <f t="array" ref="C6606">_xlfn.IFS(B6606&lt;35,"Young",B6606&lt;60,"Middle",TRUE,"Senior")</f>
        <v>Middle</v>
      </c>
      <c r="D6606" t="s">
        <v>16</v>
      </c>
      <c r="E6606" t="str">
        <f t="shared" si="206"/>
        <v>Middle-Female</v>
      </c>
      <c r="F6606" t="s">
        <v>230</v>
      </c>
      <c r="G6606" t="s">
        <v>70</v>
      </c>
      <c r="H6606" s="1">
        <v>45159</v>
      </c>
      <c r="I6606" t="s">
        <v>18129</v>
      </c>
      <c r="J6606" t="s">
        <v>18130</v>
      </c>
      <c r="K6606" t="s">
        <v>53</v>
      </c>
      <c r="L6606">
        <v>26574.8266</v>
      </c>
      <c r="M6606">
        <v>386</v>
      </c>
      <c r="N6606" t="s">
        <v>39</v>
      </c>
      <c r="O6606" s="1">
        <v>45160</v>
      </c>
      <c r="P6606" s="3">
        <f t="shared" si="207"/>
        <v>1</v>
      </c>
      <c r="Q6606" t="s">
        <v>49</v>
      </c>
      <c r="R6606" t="s">
        <v>24</v>
      </c>
    </row>
    <row r="6607" spans="1:18" x14ac:dyDescent="0.25">
      <c r="A6607" t="s">
        <v>6173</v>
      </c>
      <c r="B6607" s="3">
        <v>58</v>
      </c>
      <c r="C6607" s="3" t="str" cm="1">
        <f t="array" ref="C6607">_xlfn.IFS(B6607&lt;35,"Young",B6607&lt;60,"Middle",TRUE,"Senior")</f>
        <v>Middle</v>
      </c>
      <c r="D6607" t="s">
        <v>16</v>
      </c>
      <c r="E6607" t="str">
        <f t="shared" si="206"/>
        <v>Middle-Female</v>
      </c>
      <c r="F6607" t="s">
        <v>230</v>
      </c>
      <c r="G6607" t="s">
        <v>70</v>
      </c>
      <c r="H6607" s="1">
        <v>45030</v>
      </c>
      <c r="I6607" t="s">
        <v>17183</v>
      </c>
      <c r="J6607" t="s">
        <v>18131</v>
      </c>
      <c r="K6607" t="s">
        <v>61</v>
      </c>
      <c r="L6607">
        <v>21570.94976</v>
      </c>
      <c r="M6607">
        <v>470</v>
      </c>
      <c r="N6607" t="s">
        <v>22</v>
      </c>
      <c r="O6607" s="1">
        <v>45046</v>
      </c>
      <c r="P6607" s="3">
        <f t="shared" si="207"/>
        <v>16</v>
      </c>
      <c r="Q6607" t="s">
        <v>85</v>
      </c>
      <c r="R6607" t="s">
        <v>45</v>
      </c>
    </row>
    <row r="6608" spans="1:18" x14ac:dyDescent="0.25">
      <c r="A6608" t="s">
        <v>18132</v>
      </c>
      <c r="B6608" s="3">
        <v>53</v>
      </c>
      <c r="C6608" s="3" t="str" cm="1">
        <f t="array" ref="C6608">_xlfn.IFS(B6608&lt;35,"Young",B6608&lt;60,"Middle",TRUE,"Senior")</f>
        <v>Middle</v>
      </c>
      <c r="D6608" t="s">
        <v>16</v>
      </c>
      <c r="E6608" t="str">
        <f t="shared" si="206"/>
        <v>Middle-Female</v>
      </c>
      <c r="F6608" t="s">
        <v>27</v>
      </c>
      <c r="G6608" t="s">
        <v>26593</v>
      </c>
      <c r="H6608" s="1">
        <v>44170</v>
      </c>
      <c r="I6608" t="s">
        <v>18133</v>
      </c>
      <c r="J6608" t="s">
        <v>18134</v>
      </c>
      <c r="K6608" t="s">
        <v>61</v>
      </c>
      <c r="L6608">
        <v>20814.910980000001</v>
      </c>
      <c r="M6608">
        <v>386</v>
      </c>
      <c r="N6608" t="s">
        <v>43</v>
      </c>
      <c r="O6608" s="1">
        <v>44186</v>
      </c>
      <c r="P6608" s="3">
        <f t="shared" si="207"/>
        <v>16</v>
      </c>
      <c r="Q6608" t="s">
        <v>44</v>
      </c>
      <c r="R6608" t="s">
        <v>45</v>
      </c>
    </row>
    <row r="6609" spans="1:18" x14ac:dyDescent="0.25">
      <c r="A6609" t="s">
        <v>18135</v>
      </c>
      <c r="B6609" s="3">
        <v>48</v>
      </c>
      <c r="C6609" s="3" t="str" cm="1">
        <f t="array" ref="C6609">_xlfn.IFS(B6609&lt;35,"Young",B6609&lt;60,"Middle",TRUE,"Senior")</f>
        <v>Middle</v>
      </c>
      <c r="D6609" t="s">
        <v>26</v>
      </c>
      <c r="E6609" t="str">
        <f t="shared" si="206"/>
        <v>Middle-Male</v>
      </c>
      <c r="F6609" t="s">
        <v>115</v>
      </c>
      <c r="G6609" t="s">
        <v>26592</v>
      </c>
      <c r="H6609" s="1">
        <v>45061</v>
      </c>
      <c r="I6609" t="s">
        <v>6049</v>
      </c>
      <c r="J6609" t="s">
        <v>18136</v>
      </c>
      <c r="K6609" t="s">
        <v>31</v>
      </c>
      <c r="L6609">
        <v>37477.020250000001</v>
      </c>
      <c r="M6609">
        <v>211</v>
      </c>
      <c r="N6609" t="s">
        <v>22</v>
      </c>
      <c r="O6609" s="1">
        <v>45075</v>
      </c>
      <c r="P6609" s="3">
        <f t="shared" si="207"/>
        <v>14</v>
      </c>
      <c r="Q6609" t="s">
        <v>32</v>
      </c>
      <c r="R6609" t="s">
        <v>33</v>
      </c>
    </row>
    <row r="6610" spans="1:18" x14ac:dyDescent="0.25">
      <c r="A6610" t="s">
        <v>18137</v>
      </c>
      <c r="B6610" s="3">
        <v>60</v>
      </c>
      <c r="C6610" s="3" t="str" cm="1">
        <f t="array" ref="C6610">_xlfn.IFS(B6610&lt;35,"Young",B6610&lt;60,"Middle",TRUE,"Senior")</f>
        <v>Senior</v>
      </c>
      <c r="D6610" t="s">
        <v>16</v>
      </c>
      <c r="E6610" t="str">
        <f t="shared" si="206"/>
        <v>Senior-Female</v>
      </c>
      <c r="F6610" t="s">
        <v>27</v>
      </c>
      <c r="G6610" t="s">
        <v>70</v>
      </c>
      <c r="H6610" s="1">
        <v>43741</v>
      </c>
      <c r="I6610" t="s">
        <v>18138</v>
      </c>
      <c r="J6610" t="s">
        <v>6863</v>
      </c>
      <c r="K6610" t="s">
        <v>57</v>
      </c>
      <c r="L6610">
        <v>13097.47921</v>
      </c>
      <c r="M6610">
        <v>351</v>
      </c>
      <c r="N6610" t="s">
        <v>22</v>
      </c>
      <c r="O6610" s="1">
        <v>43745</v>
      </c>
      <c r="P6610" s="3">
        <f t="shared" si="207"/>
        <v>4</v>
      </c>
      <c r="Q6610" t="s">
        <v>49</v>
      </c>
      <c r="R6610" t="s">
        <v>24</v>
      </c>
    </row>
    <row r="6611" spans="1:18" x14ac:dyDescent="0.25">
      <c r="A6611" t="s">
        <v>6360</v>
      </c>
      <c r="B6611" s="3">
        <v>82</v>
      </c>
      <c r="C6611" s="3" t="str" cm="1">
        <f t="array" ref="C6611">_xlfn.IFS(B6611&lt;35,"Young",B6611&lt;60,"Middle",TRUE,"Senior")</f>
        <v>Senior</v>
      </c>
      <c r="D6611" t="s">
        <v>16</v>
      </c>
      <c r="E6611" t="str">
        <f t="shared" si="206"/>
        <v>Senior-Female</v>
      </c>
      <c r="F6611" t="s">
        <v>50</v>
      </c>
      <c r="G6611" t="s">
        <v>36</v>
      </c>
      <c r="H6611" s="1">
        <v>43567</v>
      </c>
      <c r="I6611" t="s">
        <v>18139</v>
      </c>
      <c r="J6611" t="s">
        <v>8729</v>
      </c>
      <c r="K6611" t="s">
        <v>21</v>
      </c>
      <c r="L6611">
        <v>2248.7427910000001</v>
      </c>
      <c r="M6611">
        <v>302</v>
      </c>
      <c r="N6611" t="s">
        <v>39</v>
      </c>
      <c r="O6611" s="1">
        <v>43597</v>
      </c>
      <c r="P6611" s="3">
        <f t="shared" si="207"/>
        <v>30</v>
      </c>
      <c r="Q6611" t="s">
        <v>23</v>
      </c>
      <c r="R6611" t="s">
        <v>24</v>
      </c>
    </row>
    <row r="6612" spans="1:18" x14ac:dyDescent="0.25">
      <c r="A6612" t="s">
        <v>18140</v>
      </c>
      <c r="B6612" s="3">
        <v>23</v>
      </c>
      <c r="C6612" s="3" t="str" cm="1">
        <f t="array" ref="C6612">_xlfn.IFS(B6612&lt;35,"Young",B6612&lt;60,"Middle",TRUE,"Senior")</f>
        <v>Young</v>
      </c>
      <c r="D6612" t="s">
        <v>16</v>
      </c>
      <c r="E6612" t="str">
        <f t="shared" si="206"/>
        <v>Young-Female</v>
      </c>
      <c r="F6612" t="s">
        <v>115</v>
      </c>
      <c r="G6612" t="s">
        <v>36</v>
      </c>
      <c r="H6612" s="1">
        <v>45090</v>
      </c>
      <c r="I6612" t="s">
        <v>18141</v>
      </c>
      <c r="J6612" t="s">
        <v>18142</v>
      </c>
      <c r="K6612" t="s">
        <v>31</v>
      </c>
      <c r="L6612">
        <v>20900.05687</v>
      </c>
      <c r="M6612">
        <v>494</v>
      </c>
      <c r="N6612" t="s">
        <v>39</v>
      </c>
      <c r="O6612" s="1">
        <v>45095</v>
      </c>
      <c r="P6612" s="3">
        <f t="shared" si="207"/>
        <v>5</v>
      </c>
      <c r="Q6612" t="s">
        <v>23</v>
      </c>
      <c r="R6612" t="s">
        <v>45</v>
      </c>
    </row>
    <row r="6613" spans="1:18" x14ac:dyDescent="0.25">
      <c r="A6613" t="s">
        <v>18143</v>
      </c>
      <c r="B6613" s="3">
        <v>18</v>
      </c>
      <c r="C6613" s="3" t="str" cm="1">
        <f t="array" ref="C6613">_xlfn.IFS(B6613&lt;35,"Young",B6613&lt;60,"Middle",TRUE,"Senior")</f>
        <v>Young</v>
      </c>
      <c r="D6613" t="s">
        <v>26</v>
      </c>
      <c r="E6613" t="str">
        <f t="shared" si="206"/>
        <v>Young-Male</v>
      </c>
      <c r="F6613" t="s">
        <v>17</v>
      </c>
      <c r="G6613" t="s">
        <v>28</v>
      </c>
      <c r="H6613" s="1">
        <v>43556</v>
      </c>
      <c r="I6613" t="s">
        <v>18144</v>
      </c>
      <c r="J6613" t="s">
        <v>18145</v>
      </c>
      <c r="K6613" t="s">
        <v>57</v>
      </c>
      <c r="L6613">
        <v>14025.11182</v>
      </c>
      <c r="M6613">
        <v>499</v>
      </c>
      <c r="N6613" t="s">
        <v>43</v>
      </c>
      <c r="O6613" s="1">
        <v>43570</v>
      </c>
      <c r="P6613" s="3">
        <f t="shared" si="207"/>
        <v>14</v>
      </c>
      <c r="Q6613" t="s">
        <v>23</v>
      </c>
      <c r="R6613" t="s">
        <v>33</v>
      </c>
    </row>
    <row r="6614" spans="1:18" x14ac:dyDescent="0.25">
      <c r="A6614" t="s">
        <v>18146</v>
      </c>
      <c r="B6614" s="3">
        <v>40</v>
      </c>
      <c r="C6614" s="3" t="str" cm="1">
        <f t="array" ref="C6614">_xlfn.IFS(B6614&lt;35,"Young",B6614&lt;60,"Middle",TRUE,"Senior")</f>
        <v>Middle</v>
      </c>
      <c r="D6614" t="s">
        <v>26</v>
      </c>
      <c r="E6614" t="str">
        <f t="shared" si="206"/>
        <v>Middle-Male</v>
      </c>
      <c r="F6614" t="s">
        <v>35</v>
      </c>
      <c r="G6614" t="s">
        <v>18</v>
      </c>
      <c r="H6614" s="1">
        <v>44073</v>
      </c>
      <c r="I6614" t="s">
        <v>18147</v>
      </c>
      <c r="J6614" t="s">
        <v>18148</v>
      </c>
      <c r="K6614" t="s">
        <v>21</v>
      </c>
      <c r="L6614">
        <v>14919.18482</v>
      </c>
      <c r="M6614">
        <v>355</v>
      </c>
      <c r="N6614" t="s">
        <v>39</v>
      </c>
      <c r="O6614" s="1">
        <v>44074</v>
      </c>
      <c r="P6614" s="3">
        <f t="shared" si="207"/>
        <v>1</v>
      </c>
      <c r="Q6614" t="s">
        <v>85</v>
      </c>
      <c r="R6614" t="s">
        <v>33</v>
      </c>
    </row>
    <row r="6615" spans="1:18" x14ac:dyDescent="0.25">
      <c r="A6615" t="s">
        <v>18149</v>
      </c>
      <c r="B6615" s="3">
        <v>25</v>
      </c>
      <c r="C6615" s="3" t="str" cm="1">
        <f t="array" ref="C6615">_xlfn.IFS(B6615&lt;35,"Young",B6615&lt;60,"Middle",TRUE,"Senior")</f>
        <v>Young</v>
      </c>
      <c r="D6615" t="s">
        <v>26</v>
      </c>
      <c r="E6615" t="str">
        <f t="shared" si="206"/>
        <v>Young-Male</v>
      </c>
      <c r="F6615" t="s">
        <v>115</v>
      </c>
      <c r="G6615" t="s">
        <v>26593</v>
      </c>
      <c r="H6615" s="1">
        <v>43571</v>
      </c>
      <c r="I6615" t="s">
        <v>18150</v>
      </c>
      <c r="J6615" t="s">
        <v>18151</v>
      </c>
      <c r="K6615" t="s">
        <v>31</v>
      </c>
      <c r="L6615">
        <v>22152.507180000001</v>
      </c>
      <c r="M6615">
        <v>241</v>
      </c>
      <c r="N6615" t="s">
        <v>39</v>
      </c>
      <c r="O6615" s="1">
        <v>43591</v>
      </c>
      <c r="P6615" s="3">
        <f t="shared" si="207"/>
        <v>20</v>
      </c>
      <c r="Q6615" t="s">
        <v>23</v>
      </c>
      <c r="R6615" t="s">
        <v>45</v>
      </c>
    </row>
    <row r="6616" spans="1:18" x14ac:dyDescent="0.25">
      <c r="A6616" t="s">
        <v>18152</v>
      </c>
      <c r="B6616" s="3">
        <v>83</v>
      </c>
      <c r="C6616" s="3" t="str" cm="1">
        <f t="array" ref="C6616">_xlfn.IFS(B6616&lt;35,"Young",B6616&lt;60,"Middle",TRUE,"Senior")</f>
        <v>Senior</v>
      </c>
      <c r="D6616" t="s">
        <v>16</v>
      </c>
      <c r="E6616" t="str">
        <f t="shared" si="206"/>
        <v>Senior-Female</v>
      </c>
      <c r="F6616" t="s">
        <v>50</v>
      </c>
      <c r="G6616" t="s">
        <v>26592</v>
      </c>
      <c r="H6616" s="1">
        <v>44153</v>
      </c>
      <c r="I6616" t="s">
        <v>18153</v>
      </c>
      <c r="J6616" t="s">
        <v>18154</v>
      </c>
      <c r="K6616" t="s">
        <v>31</v>
      </c>
      <c r="L6616">
        <v>21097.169519999999</v>
      </c>
      <c r="M6616">
        <v>224</v>
      </c>
      <c r="N6616" t="s">
        <v>39</v>
      </c>
      <c r="O6616" s="1">
        <v>44176</v>
      </c>
      <c r="P6616" s="3">
        <f t="shared" si="207"/>
        <v>23</v>
      </c>
      <c r="Q6616" t="s">
        <v>44</v>
      </c>
      <c r="R6616" t="s">
        <v>33</v>
      </c>
    </row>
    <row r="6617" spans="1:18" x14ac:dyDescent="0.25">
      <c r="A6617" t="s">
        <v>18155</v>
      </c>
      <c r="B6617" s="3">
        <v>66</v>
      </c>
      <c r="C6617" s="3" t="str" cm="1">
        <f t="array" ref="C6617">_xlfn.IFS(B6617&lt;35,"Young",B6617&lt;60,"Middle",TRUE,"Senior")</f>
        <v>Senior</v>
      </c>
      <c r="D6617" t="s">
        <v>16</v>
      </c>
      <c r="E6617" t="str">
        <f t="shared" si="206"/>
        <v>Senior-Female</v>
      </c>
      <c r="F6617" t="s">
        <v>115</v>
      </c>
      <c r="G6617" t="s">
        <v>36</v>
      </c>
      <c r="H6617" s="1">
        <v>44602</v>
      </c>
      <c r="I6617" t="s">
        <v>18156</v>
      </c>
      <c r="J6617" t="s">
        <v>18157</v>
      </c>
      <c r="K6617" t="s">
        <v>53</v>
      </c>
      <c r="L6617">
        <v>17561.08596</v>
      </c>
      <c r="M6617">
        <v>333</v>
      </c>
      <c r="N6617" t="s">
        <v>22</v>
      </c>
      <c r="O6617" s="1">
        <v>44606</v>
      </c>
      <c r="P6617" s="3">
        <f t="shared" si="207"/>
        <v>4</v>
      </c>
      <c r="Q6617" t="s">
        <v>49</v>
      </c>
      <c r="R6617" t="s">
        <v>33</v>
      </c>
    </row>
    <row r="6618" spans="1:18" x14ac:dyDescent="0.25">
      <c r="A6618" t="s">
        <v>5841</v>
      </c>
      <c r="B6618" s="3">
        <v>41</v>
      </c>
      <c r="C6618" s="3" t="str" cm="1">
        <f t="array" ref="C6618">_xlfn.IFS(B6618&lt;35,"Young",B6618&lt;60,"Middle",TRUE,"Senior")</f>
        <v>Middle</v>
      </c>
      <c r="D6618" t="s">
        <v>26</v>
      </c>
      <c r="E6618" t="str">
        <f t="shared" si="206"/>
        <v>Middle-Male</v>
      </c>
      <c r="F6618" t="s">
        <v>63</v>
      </c>
      <c r="G6618" t="s">
        <v>28</v>
      </c>
      <c r="H6618" s="1">
        <v>43561</v>
      </c>
      <c r="I6618" t="s">
        <v>18158</v>
      </c>
      <c r="J6618" t="s">
        <v>18159</v>
      </c>
      <c r="K6618" t="s">
        <v>57</v>
      </c>
      <c r="L6618">
        <v>43729.638980000003</v>
      </c>
      <c r="M6618">
        <v>443</v>
      </c>
      <c r="N6618" t="s">
        <v>43</v>
      </c>
      <c r="O6618" s="1">
        <v>43573</v>
      </c>
      <c r="P6618" s="3">
        <f t="shared" si="207"/>
        <v>12</v>
      </c>
      <c r="Q6618" t="s">
        <v>32</v>
      </c>
      <c r="R6618" t="s">
        <v>33</v>
      </c>
    </row>
    <row r="6619" spans="1:18" x14ac:dyDescent="0.25">
      <c r="A6619" t="s">
        <v>18160</v>
      </c>
      <c r="B6619" s="3">
        <v>20</v>
      </c>
      <c r="C6619" s="3" t="str" cm="1">
        <f t="array" ref="C6619">_xlfn.IFS(B6619&lt;35,"Young",B6619&lt;60,"Middle",TRUE,"Senior")</f>
        <v>Young</v>
      </c>
      <c r="D6619" t="s">
        <v>16</v>
      </c>
      <c r="E6619" t="str">
        <f t="shared" si="206"/>
        <v>Young-Female</v>
      </c>
      <c r="F6619" t="s">
        <v>17</v>
      </c>
      <c r="G6619" t="s">
        <v>26593</v>
      </c>
      <c r="H6619" s="1">
        <v>44738</v>
      </c>
      <c r="I6619" t="s">
        <v>18161</v>
      </c>
      <c r="J6619" t="s">
        <v>18162</v>
      </c>
      <c r="K6619" t="s">
        <v>61</v>
      </c>
      <c r="L6619">
        <v>4154.2443450000001</v>
      </c>
      <c r="M6619">
        <v>137</v>
      </c>
      <c r="N6619" t="s">
        <v>43</v>
      </c>
      <c r="O6619" s="1">
        <v>44740</v>
      </c>
      <c r="P6619" s="3">
        <f t="shared" si="207"/>
        <v>2</v>
      </c>
      <c r="Q6619" t="s">
        <v>85</v>
      </c>
      <c r="R6619" t="s">
        <v>33</v>
      </c>
    </row>
    <row r="6620" spans="1:18" x14ac:dyDescent="0.25">
      <c r="A6620" t="s">
        <v>18163</v>
      </c>
      <c r="B6620" s="3">
        <v>67</v>
      </c>
      <c r="C6620" s="3" t="str" cm="1">
        <f t="array" ref="C6620">_xlfn.IFS(B6620&lt;35,"Young",B6620&lt;60,"Middle",TRUE,"Senior")</f>
        <v>Senior</v>
      </c>
      <c r="D6620" t="s">
        <v>26</v>
      </c>
      <c r="E6620" t="str">
        <f t="shared" si="206"/>
        <v>Senior-Male</v>
      </c>
      <c r="F6620" t="s">
        <v>27</v>
      </c>
      <c r="G6620" t="s">
        <v>18</v>
      </c>
      <c r="H6620" s="1">
        <v>44434</v>
      </c>
      <c r="I6620" t="s">
        <v>18164</v>
      </c>
      <c r="J6620" t="s">
        <v>18165</v>
      </c>
      <c r="K6620" t="s">
        <v>53</v>
      </c>
      <c r="L6620">
        <v>39568.818829999997</v>
      </c>
      <c r="M6620">
        <v>101</v>
      </c>
      <c r="N6620" t="s">
        <v>39</v>
      </c>
      <c r="O6620" s="1">
        <v>44438</v>
      </c>
      <c r="P6620" s="3">
        <f t="shared" si="207"/>
        <v>4</v>
      </c>
      <c r="Q6620" t="s">
        <v>32</v>
      </c>
      <c r="R6620" t="s">
        <v>33</v>
      </c>
    </row>
    <row r="6621" spans="1:18" x14ac:dyDescent="0.25">
      <c r="A6621" t="s">
        <v>18166</v>
      </c>
      <c r="B6621" s="3">
        <v>28</v>
      </c>
      <c r="C6621" s="3" t="str" cm="1">
        <f t="array" ref="C6621">_xlfn.IFS(B6621&lt;35,"Young",B6621&lt;60,"Middle",TRUE,"Senior")</f>
        <v>Young</v>
      </c>
      <c r="D6621" t="s">
        <v>16</v>
      </c>
      <c r="E6621" t="str">
        <f t="shared" si="206"/>
        <v>Young-Female</v>
      </c>
      <c r="F6621" t="s">
        <v>17</v>
      </c>
      <c r="G6621" t="s">
        <v>70</v>
      </c>
      <c r="H6621" s="1">
        <v>44538</v>
      </c>
      <c r="I6621" t="s">
        <v>18167</v>
      </c>
      <c r="J6621" t="s">
        <v>18168</v>
      </c>
      <c r="K6621" t="s">
        <v>57</v>
      </c>
      <c r="L6621">
        <v>76285.06177</v>
      </c>
      <c r="M6621">
        <v>476</v>
      </c>
      <c r="N6621" t="s">
        <v>39</v>
      </c>
      <c r="O6621" s="1">
        <v>44558</v>
      </c>
      <c r="P6621" s="3">
        <f t="shared" si="207"/>
        <v>20</v>
      </c>
      <c r="Q6621" t="s">
        <v>23</v>
      </c>
      <c r="R6621" t="s">
        <v>24</v>
      </c>
    </row>
    <row r="6622" spans="1:18" x14ac:dyDescent="0.25">
      <c r="A6622" t="s">
        <v>18169</v>
      </c>
      <c r="B6622" s="3">
        <v>22</v>
      </c>
      <c r="C6622" s="3" t="str" cm="1">
        <f t="array" ref="C6622">_xlfn.IFS(B6622&lt;35,"Young",B6622&lt;60,"Middle",TRUE,"Senior")</f>
        <v>Young</v>
      </c>
      <c r="D6622" t="s">
        <v>26</v>
      </c>
      <c r="E6622" t="str">
        <f t="shared" si="206"/>
        <v>Young-Male</v>
      </c>
      <c r="F6622" t="s">
        <v>17</v>
      </c>
      <c r="G6622" t="s">
        <v>28</v>
      </c>
      <c r="H6622" s="1">
        <v>44852</v>
      </c>
      <c r="I6622" t="s">
        <v>8697</v>
      </c>
      <c r="J6622" t="s">
        <v>18170</v>
      </c>
      <c r="K6622" t="s">
        <v>61</v>
      </c>
      <c r="L6622">
        <v>37926.872450000003</v>
      </c>
      <c r="M6622">
        <v>458</v>
      </c>
      <c r="N6622" t="s">
        <v>43</v>
      </c>
      <c r="O6622" s="1">
        <v>44868</v>
      </c>
      <c r="P6622" s="3">
        <f t="shared" si="207"/>
        <v>16</v>
      </c>
      <c r="Q6622" t="s">
        <v>44</v>
      </c>
      <c r="R6622" t="s">
        <v>33</v>
      </c>
    </row>
    <row r="6623" spans="1:18" x14ac:dyDescent="0.25">
      <c r="A6623" t="s">
        <v>18171</v>
      </c>
      <c r="B6623" s="3">
        <v>35</v>
      </c>
      <c r="C6623" s="3" t="str" cm="1">
        <f t="array" ref="C6623">_xlfn.IFS(B6623&lt;35,"Young",B6623&lt;60,"Middle",TRUE,"Senior")</f>
        <v>Middle</v>
      </c>
      <c r="D6623" t="s">
        <v>26</v>
      </c>
      <c r="E6623" t="str">
        <f t="shared" si="206"/>
        <v>Middle-Male</v>
      </c>
      <c r="F6623" t="s">
        <v>63</v>
      </c>
      <c r="G6623" t="s">
        <v>28</v>
      </c>
      <c r="H6623" s="1">
        <v>43675</v>
      </c>
      <c r="I6623" t="s">
        <v>3919</v>
      </c>
      <c r="J6623" t="s">
        <v>18172</v>
      </c>
      <c r="K6623" t="s">
        <v>31</v>
      </c>
      <c r="L6623">
        <v>17392.349890000001</v>
      </c>
      <c r="M6623">
        <v>482</v>
      </c>
      <c r="N6623" t="s">
        <v>39</v>
      </c>
      <c r="O6623" s="1">
        <v>43676</v>
      </c>
      <c r="P6623" s="3">
        <f t="shared" si="207"/>
        <v>1</v>
      </c>
      <c r="Q6623" t="s">
        <v>49</v>
      </c>
      <c r="R6623" t="s">
        <v>45</v>
      </c>
    </row>
    <row r="6624" spans="1:18" x14ac:dyDescent="0.25">
      <c r="A6624" t="s">
        <v>18173</v>
      </c>
      <c r="B6624" s="3">
        <v>67</v>
      </c>
      <c r="C6624" s="3" t="str" cm="1">
        <f t="array" ref="C6624">_xlfn.IFS(B6624&lt;35,"Young",B6624&lt;60,"Middle",TRUE,"Senior")</f>
        <v>Senior</v>
      </c>
      <c r="D6624" t="s">
        <v>16</v>
      </c>
      <c r="E6624" t="str">
        <f t="shared" si="206"/>
        <v>Senior-Female</v>
      </c>
      <c r="F6624" t="s">
        <v>115</v>
      </c>
      <c r="G6624" t="s">
        <v>18</v>
      </c>
      <c r="H6624" s="1">
        <v>43995</v>
      </c>
      <c r="I6624" t="s">
        <v>18174</v>
      </c>
      <c r="J6624" t="s">
        <v>7796</v>
      </c>
      <c r="K6624" t="s">
        <v>53</v>
      </c>
      <c r="L6624">
        <v>31478.659749999999</v>
      </c>
      <c r="M6624">
        <v>337</v>
      </c>
      <c r="N6624" t="s">
        <v>39</v>
      </c>
      <c r="O6624" s="1">
        <v>43998</v>
      </c>
      <c r="P6624" s="3">
        <f t="shared" si="207"/>
        <v>3</v>
      </c>
      <c r="Q6624" t="s">
        <v>23</v>
      </c>
      <c r="R6624" t="s">
        <v>33</v>
      </c>
    </row>
    <row r="6625" spans="1:18" x14ac:dyDescent="0.25">
      <c r="A6625" t="s">
        <v>18175</v>
      </c>
      <c r="B6625" s="3">
        <v>20</v>
      </c>
      <c r="C6625" s="3" t="str" cm="1">
        <f t="array" ref="C6625">_xlfn.IFS(B6625&lt;35,"Young",B6625&lt;60,"Middle",TRUE,"Senior")</f>
        <v>Young</v>
      </c>
      <c r="D6625" t="s">
        <v>16</v>
      </c>
      <c r="E6625" t="str">
        <f t="shared" si="206"/>
        <v>Young-Female</v>
      </c>
      <c r="F6625" t="s">
        <v>115</v>
      </c>
      <c r="G6625" t="s">
        <v>26593</v>
      </c>
      <c r="H6625" s="1">
        <v>44394</v>
      </c>
      <c r="I6625" t="s">
        <v>9115</v>
      </c>
      <c r="J6625" t="s">
        <v>18176</v>
      </c>
      <c r="K6625" t="s">
        <v>31</v>
      </c>
      <c r="L6625">
        <v>4948.5768070000004</v>
      </c>
      <c r="M6625">
        <v>376</v>
      </c>
      <c r="N6625" t="s">
        <v>43</v>
      </c>
      <c r="O6625" s="1">
        <v>44415</v>
      </c>
      <c r="P6625" s="3">
        <f t="shared" si="207"/>
        <v>21</v>
      </c>
      <c r="Q6625" t="s">
        <v>49</v>
      </c>
      <c r="R6625" t="s">
        <v>33</v>
      </c>
    </row>
    <row r="6626" spans="1:18" x14ac:dyDescent="0.25">
      <c r="A6626" t="s">
        <v>18177</v>
      </c>
      <c r="B6626" s="3">
        <v>48</v>
      </c>
      <c r="C6626" s="3" t="str" cm="1">
        <f t="array" ref="C6626">_xlfn.IFS(B6626&lt;35,"Young",B6626&lt;60,"Middle",TRUE,"Senior")</f>
        <v>Middle</v>
      </c>
      <c r="D6626" t="s">
        <v>16</v>
      </c>
      <c r="E6626" t="str">
        <f t="shared" si="206"/>
        <v>Middle-Female</v>
      </c>
      <c r="F6626" t="s">
        <v>90</v>
      </c>
      <c r="G6626" t="s">
        <v>36</v>
      </c>
      <c r="H6626" s="1">
        <v>44493</v>
      </c>
      <c r="I6626" t="s">
        <v>1204</v>
      </c>
      <c r="J6626" t="s">
        <v>18178</v>
      </c>
      <c r="K6626" t="s">
        <v>61</v>
      </c>
      <c r="L6626">
        <v>7619.471297</v>
      </c>
      <c r="M6626">
        <v>407</v>
      </c>
      <c r="N6626" t="s">
        <v>39</v>
      </c>
      <c r="O6626" s="1">
        <v>44514</v>
      </c>
      <c r="P6626" s="3">
        <f t="shared" si="207"/>
        <v>21</v>
      </c>
      <c r="Q6626" t="s">
        <v>49</v>
      </c>
      <c r="R6626" t="s">
        <v>24</v>
      </c>
    </row>
    <row r="6627" spans="1:18" x14ac:dyDescent="0.25">
      <c r="A6627" t="s">
        <v>18179</v>
      </c>
      <c r="B6627" s="3">
        <v>54</v>
      </c>
      <c r="C6627" s="3" t="str" cm="1">
        <f t="array" ref="C6627">_xlfn.IFS(B6627&lt;35,"Young",B6627&lt;60,"Middle",TRUE,"Senior")</f>
        <v>Middle</v>
      </c>
      <c r="D6627" t="s">
        <v>16</v>
      </c>
      <c r="E6627" t="str">
        <f t="shared" si="206"/>
        <v>Middle-Female</v>
      </c>
      <c r="F6627" t="s">
        <v>115</v>
      </c>
      <c r="G6627" t="s">
        <v>70</v>
      </c>
      <c r="H6627" s="1">
        <v>44973</v>
      </c>
      <c r="I6627" t="s">
        <v>18180</v>
      </c>
      <c r="J6627" t="s">
        <v>13130</v>
      </c>
      <c r="K6627" t="s">
        <v>53</v>
      </c>
      <c r="L6627">
        <v>60210.77519</v>
      </c>
      <c r="M6627">
        <v>260</v>
      </c>
      <c r="N6627" t="s">
        <v>39</v>
      </c>
      <c r="O6627" s="1">
        <v>45003</v>
      </c>
      <c r="P6627" s="3">
        <f t="shared" si="207"/>
        <v>30</v>
      </c>
      <c r="Q6627" t="s">
        <v>23</v>
      </c>
      <c r="R6627" t="s">
        <v>45</v>
      </c>
    </row>
    <row r="6628" spans="1:18" x14ac:dyDescent="0.25">
      <c r="A6628" t="s">
        <v>18181</v>
      </c>
      <c r="B6628" s="3">
        <v>47</v>
      </c>
      <c r="C6628" s="3" t="str" cm="1">
        <f t="array" ref="C6628">_xlfn.IFS(B6628&lt;35,"Young",B6628&lt;60,"Middle",TRUE,"Senior")</f>
        <v>Middle</v>
      </c>
      <c r="D6628" t="s">
        <v>26</v>
      </c>
      <c r="E6628" t="str">
        <f t="shared" si="206"/>
        <v>Middle-Male</v>
      </c>
      <c r="F6628" t="s">
        <v>115</v>
      </c>
      <c r="G6628" t="s">
        <v>28</v>
      </c>
      <c r="H6628" s="1">
        <v>44492</v>
      </c>
      <c r="I6628" t="s">
        <v>18182</v>
      </c>
      <c r="J6628" t="s">
        <v>18183</v>
      </c>
      <c r="K6628" t="s">
        <v>61</v>
      </c>
      <c r="L6628">
        <v>39243.738859999998</v>
      </c>
      <c r="M6628">
        <v>460</v>
      </c>
      <c r="N6628" t="s">
        <v>43</v>
      </c>
      <c r="O6628" s="1">
        <v>44512</v>
      </c>
      <c r="P6628" s="3">
        <f t="shared" si="207"/>
        <v>20</v>
      </c>
      <c r="Q6628" t="s">
        <v>44</v>
      </c>
      <c r="R6628" t="s">
        <v>33</v>
      </c>
    </row>
    <row r="6629" spans="1:18" x14ac:dyDescent="0.25">
      <c r="A6629" t="s">
        <v>18184</v>
      </c>
      <c r="B6629" s="3">
        <v>29</v>
      </c>
      <c r="C6629" s="3" t="str" cm="1">
        <f t="array" ref="C6629">_xlfn.IFS(B6629&lt;35,"Young",B6629&lt;60,"Middle",TRUE,"Senior")</f>
        <v>Young</v>
      </c>
      <c r="D6629" t="s">
        <v>26</v>
      </c>
      <c r="E6629" t="str">
        <f t="shared" si="206"/>
        <v>Young-Male</v>
      </c>
      <c r="F6629" t="s">
        <v>17</v>
      </c>
      <c r="G6629" t="s">
        <v>26593</v>
      </c>
      <c r="H6629" s="1">
        <v>44882</v>
      </c>
      <c r="I6629" t="s">
        <v>18185</v>
      </c>
      <c r="J6629" t="s">
        <v>18186</v>
      </c>
      <c r="K6629" t="s">
        <v>57</v>
      </c>
      <c r="L6629">
        <v>6185.7945099999997</v>
      </c>
      <c r="M6629">
        <v>138</v>
      </c>
      <c r="N6629" t="s">
        <v>39</v>
      </c>
      <c r="O6629" s="1">
        <v>44910</v>
      </c>
      <c r="P6629" s="3">
        <f t="shared" si="207"/>
        <v>28</v>
      </c>
      <c r="Q6629" t="s">
        <v>85</v>
      </c>
      <c r="R6629" t="s">
        <v>24</v>
      </c>
    </row>
    <row r="6630" spans="1:18" x14ac:dyDescent="0.25">
      <c r="A6630" t="s">
        <v>18187</v>
      </c>
      <c r="B6630" s="3">
        <v>56</v>
      </c>
      <c r="C6630" s="3" t="str" cm="1">
        <f t="array" ref="C6630">_xlfn.IFS(B6630&lt;35,"Young",B6630&lt;60,"Middle",TRUE,"Senior")</f>
        <v>Middle</v>
      </c>
      <c r="D6630" t="s">
        <v>26</v>
      </c>
      <c r="E6630" t="str">
        <f t="shared" si="206"/>
        <v>Middle-Male</v>
      </c>
      <c r="F6630" t="s">
        <v>35</v>
      </c>
      <c r="G6630" t="s">
        <v>28</v>
      </c>
      <c r="H6630" s="1">
        <v>44633</v>
      </c>
      <c r="I6630" t="s">
        <v>9054</v>
      </c>
      <c r="J6630" t="s">
        <v>18188</v>
      </c>
      <c r="K6630" t="s">
        <v>61</v>
      </c>
      <c r="L6630">
        <v>10975.44119</v>
      </c>
      <c r="M6630">
        <v>353</v>
      </c>
      <c r="N6630" t="s">
        <v>43</v>
      </c>
      <c r="O6630" s="1">
        <v>44647</v>
      </c>
      <c r="P6630" s="3">
        <f t="shared" si="207"/>
        <v>14</v>
      </c>
      <c r="Q6630" t="s">
        <v>32</v>
      </c>
      <c r="R6630" t="s">
        <v>33</v>
      </c>
    </row>
    <row r="6631" spans="1:18" x14ac:dyDescent="0.25">
      <c r="A6631" t="s">
        <v>18189</v>
      </c>
      <c r="B6631" s="3">
        <v>19</v>
      </c>
      <c r="C6631" s="3" t="str" cm="1">
        <f t="array" ref="C6631">_xlfn.IFS(B6631&lt;35,"Young",B6631&lt;60,"Middle",TRUE,"Senior")</f>
        <v>Young</v>
      </c>
      <c r="D6631" t="s">
        <v>16</v>
      </c>
      <c r="E6631" t="str">
        <f t="shared" si="206"/>
        <v>Young-Female</v>
      </c>
      <c r="F6631" t="s">
        <v>90</v>
      </c>
      <c r="G6631" t="s">
        <v>18</v>
      </c>
      <c r="H6631" s="1">
        <v>45148</v>
      </c>
      <c r="I6631" t="s">
        <v>18190</v>
      </c>
      <c r="J6631" t="s">
        <v>18191</v>
      </c>
      <c r="K6631" t="s">
        <v>53</v>
      </c>
      <c r="L6631">
        <v>5114.3927480000002</v>
      </c>
      <c r="M6631">
        <v>156</v>
      </c>
      <c r="N6631" t="s">
        <v>39</v>
      </c>
      <c r="O6631" s="1">
        <v>45154</v>
      </c>
      <c r="P6631" s="3">
        <f t="shared" si="207"/>
        <v>6</v>
      </c>
      <c r="Q6631" t="s">
        <v>44</v>
      </c>
      <c r="R6631" t="s">
        <v>33</v>
      </c>
    </row>
    <row r="6632" spans="1:18" x14ac:dyDescent="0.25">
      <c r="A6632" t="s">
        <v>18192</v>
      </c>
      <c r="B6632" s="3">
        <v>34</v>
      </c>
      <c r="C6632" s="3" t="str" cm="1">
        <f t="array" ref="C6632">_xlfn.IFS(B6632&lt;35,"Young",B6632&lt;60,"Middle",TRUE,"Senior")</f>
        <v>Young</v>
      </c>
      <c r="D6632" t="s">
        <v>16</v>
      </c>
      <c r="E6632" t="str">
        <f t="shared" si="206"/>
        <v>Young-Female</v>
      </c>
      <c r="F6632" t="s">
        <v>50</v>
      </c>
      <c r="G6632" t="s">
        <v>28</v>
      </c>
      <c r="H6632" s="1">
        <v>44181</v>
      </c>
      <c r="I6632" t="s">
        <v>18193</v>
      </c>
      <c r="J6632" t="s">
        <v>2527</v>
      </c>
      <c r="K6632" t="s">
        <v>57</v>
      </c>
      <c r="L6632">
        <v>16749.606540000001</v>
      </c>
      <c r="M6632">
        <v>181</v>
      </c>
      <c r="N6632" t="s">
        <v>39</v>
      </c>
      <c r="O6632" s="1">
        <v>44193</v>
      </c>
      <c r="P6632" s="3">
        <f t="shared" si="207"/>
        <v>12</v>
      </c>
      <c r="Q6632" t="s">
        <v>44</v>
      </c>
      <c r="R6632" t="s">
        <v>33</v>
      </c>
    </row>
    <row r="6633" spans="1:18" x14ac:dyDescent="0.25">
      <c r="A6633" t="s">
        <v>18194</v>
      </c>
      <c r="B6633" s="3">
        <v>20</v>
      </c>
      <c r="C6633" s="3" t="str" cm="1">
        <f t="array" ref="C6633">_xlfn.IFS(B6633&lt;35,"Young",B6633&lt;60,"Middle",TRUE,"Senior")</f>
        <v>Young</v>
      </c>
      <c r="D6633" t="s">
        <v>16</v>
      </c>
      <c r="E6633" t="str">
        <f t="shared" si="206"/>
        <v>Young-Female</v>
      </c>
      <c r="F6633" t="s">
        <v>50</v>
      </c>
      <c r="G6633" t="s">
        <v>26593</v>
      </c>
      <c r="H6633" s="1">
        <v>44650</v>
      </c>
      <c r="I6633" t="s">
        <v>18195</v>
      </c>
      <c r="J6633" t="s">
        <v>18196</v>
      </c>
      <c r="K6633" t="s">
        <v>61</v>
      </c>
      <c r="L6633">
        <v>1595.9069119999999</v>
      </c>
      <c r="M6633">
        <v>127</v>
      </c>
      <c r="N6633" t="s">
        <v>39</v>
      </c>
      <c r="O6633" s="1">
        <v>44671</v>
      </c>
      <c r="P6633" s="3">
        <f t="shared" si="207"/>
        <v>21</v>
      </c>
      <c r="Q6633" t="s">
        <v>32</v>
      </c>
      <c r="R6633" t="s">
        <v>33</v>
      </c>
    </row>
    <row r="6634" spans="1:18" x14ac:dyDescent="0.25">
      <c r="A6634" t="s">
        <v>18197</v>
      </c>
      <c r="B6634" s="3">
        <v>57</v>
      </c>
      <c r="C6634" s="3" t="str" cm="1">
        <f t="array" ref="C6634">_xlfn.IFS(B6634&lt;35,"Young",B6634&lt;60,"Middle",TRUE,"Senior")</f>
        <v>Middle</v>
      </c>
      <c r="D6634" t="s">
        <v>26</v>
      </c>
      <c r="E6634" t="str">
        <f t="shared" si="206"/>
        <v>Middle-Male</v>
      </c>
      <c r="F6634" t="s">
        <v>90</v>
      </c>
      <c r="G6634" t="s">
        <v>26593</v>
      </c>
      <c r="H6634" s="1">
        <v>45010</v>
      </c>
      <c r="I6634" t="s">
        <v>18198</v>
      </c>
      <c r="J6634" t="s">
        <v>18199</v>
      </c>
      <c r="K6634" t="s">
        <v>31</v>
      </c>
      <c r="L6634">
        <v>29484.511139999999</v>
      </c>
      <c r="M6634">
        <v>300</v>
      </c>
      <c r="N6634" t="s">
        <v>43</v>
      </c>
      <c r="O6634" s="1">
        <v>45038</v>
      </c>
      <c r="P6634" s="3">
        <f t="shared" si="207"/>
        <v>28</v>
      </c>
      <c r="Q6634" t="s">
        <v>23</v>
      </c>
      <c r="R6634" t="s">
        <v>24</v>
      </c>
    </row>
    <row r="6635" spans="1:18" x14ac:dyDescent="0.25">
      <c r="A6635" t="s">
        <v>18200</v>
      </c>
      <c r="B6635" s="3">
        <v>21</v>
      </c>
      <c r="C6635" s="3" t="str" cm="1">
        <f t="array" ref="C6635">_xlfn.IFS(B6635&lt;35,"Young",B6635&lt;60,"Middle",TRUE,"Senior")</f>
        <v>Young</v>
      </c>
      <c r="D6635" t="s">
        <v>26</v>
      </c>
      <c r="E6635" t="str">
        <f t="shared" si="206"/>
        <v>Young-Male</v>
      </c>
      <c r="F6635" t="s">
        <v>50</v>
      </c>
      <c r="G6635" t="s">
        <v>70</v>
      </c>
      <c r="H6635" s="1">
        <v>44219</v>
      </c>
      <c r="I6635" t="s">
        <v>18201</v>
      </c>
      <c r="J6635" t="s">
        <v>17797</v>
      </c>
      <c r="K6635" t="s">
        <v>57</v>
      </c>
      <c r="L6635">
        <v>12603.508</v>
      </c>
      <c r="M6635">
        <v>431</v>
      </c>
      <c r="N6635" t="s">
        <v>22</v>
      </c>
      <c r="O6635" s="1">
        <v>44222</v>
      </c>
      <c r="P6635" s="3">
        <f t="shared" si="207"/>
        <v>3</v>
      </c>
      <c r="Q6635" t="s">
        <v>44</v>
      </c>
      <c r="R6635" t="s">
        <v>33</v>
      </c>
    </row>
    <row r="6636" spans="1:18" x14ac:dyDescent="0.25">
      <c r="A6636" t="s">
        <v>18202</v>
      </c>
      <c r="B6636" s="3">
        <v>47</v>
      </c>
      <c r="C6636" s="3" t="str" cm="1">
        <f t="array" ref="C6636">_xlfn.IFS(B6636&lt;35,"Young",B6636&lt;60,"Middle",TRUE,"Senior")</f>
        <v>Middle</v>
      </c>
      <c r="D6636" t="s">
        <v>16</v>
      </c>
      <c r="E6636" t="str">
        <f t="shared" si="206"/>
        <v>Middle-Female</v>
      </c>
      <c r="F6636" t="s">
        <v>27</v>
      </c>
      <c r="G6636" t="s">
        <v>26593</v>
      </c>
      <c r="H6636" s="1">
        <v>44151</v>
      </c>
      <c r="I6636" t="s">
        <v>18203</v>
      </c>
      <c r="J6636" t="s">
        <v>18204</v>
      </c>
      <c r="K6636" t="s">
        <v>31</v>
      </c>
      <c r="L6636">
        <v>7308.8314950000004</v>
      </c>
      <c r="M6636">
        <v>434</v>
      </c>
      <c r="N6636" t="s">
        <v>39</v>
      </c>
      <c r="O6636" s="1">
        <v>44153</v>
      </c>
      <c r="P6636" s="3">
        <f t="shared" si="207"/>
        <v>2</v>
      </c>
      <c r="Q6636" t="s">
        <v>44</v>
      </c>
      <c r="R6636" t="s">
        <v>45</v>
      </c>
    </row>
    <row r="6637" spans="1:18" x14ac:dyDescent="0.25">
      <c r="A6637" t="s">
        <v>14036</v>
      </c>
      <c r="B6637" s="3">
        <v>79</v>
      </c>
      <c r="C6637" s="3" t="str" cm="1">
        <f t="array" ref="C6637">_xlfn.IFS(B6637&lt;35,"Young",B6637&lt;60,"Middle",TRUE,"Senior")</f>
        <v>Senior</v>
      </c>
      <c r="D6637" t="s">
        <v>26</v>
      </c>
      <c r="E6637" t="str">
        <f t="shared" si="206"/>
        <v>Senior-Male</v>
      </c>
      <c r="F6637" t="s">
        <v>50</v>
      </c>
      <c r="G6637" t="s">
        <v>70</v>
      </c>
      <c r="H6637" s="1">
        <v>44365</v>
      </c>
      <c r="I6637" t="s">
        <v>18205</v>
      </c>
      <c r="J6637" t="s">
        <v>18206</v>
      </c>
      <c r="K6637" t="s">
        <v>21</v>
      </c>
      <c r="L6637">
        <v>31566.991829999999</v>
      </c>
      <c r="M6637">
        <v>442</v>
      </c>
      <c r="N6637" t="s">
        <v>39</v>
      </c>
      <c r="O6637" s="1">
        <v>44391</v>
      </c>
      <c r="P6637" s="3">
        <f t="shared" si="207"/>
        <v>26</v>
      </c>
      <c r="Q6637" t="s">
        <v>85</v>
      </c>
      <c r="R6637" t="s">
        <v>45</v>
      </c>
    </row>
    <row r="6638" spans="1:18" x14ac:dyDescent="0.25">
      <c r="A6638" t="s">
        <v>10933</v>
      </c>
      <c r="B6638" s="3">
        <v>32</v>
      </c>
      <c r="C6638" s="3" t="str" cm="1">
        <f t="array" ref="C6638">_xlfn.IFS(B6638&lt;35,"Young",B6638&lt;60,"Middle",TRUE,"Senior")</f>
        <v>Young</v>
      </c>
      <c r="D6638" t="s">
        <v>26</v>
      </c>
      <c r="E6638" t="str">
        <f t="shared" si="206"/>
        <v>Young-Male</v>
      </c>
      <c r="F6638" t="s">
        <v>27</v>
      </c>
      <c r="G6638" t="s">
        <v>36</v>
      </c>
      <c r="H6638" s="1">
        <v>43959</v>
      </c>
      <c r="I6638" t="s">
        <v>18207</v>
      </c>
      <c r="J6638" t="s">
        <v>18208</v>
      </c>
      <c r="K6638" t="s">
        <v>61</v>
      </c>
      <c r="L6638">
        <v>9454.8969199999992</v>
      </c>
      <c r="M6638">
        <v>313</v>
      </c>
      <c r="N6638" t="s">
        <v>22</v>
      </c>
      <c r="O6638" s="1">
        <v>43964</v>
      </c>
      <c r="P6638" s="3">
        <f t="shared" si="207"/>
        <v>5</v>
      </c>
      <c r="Q6638" t="s">
        <v>23</v>
      </c>
      <c r="R6638" t="s">
        <v>24</v>
      </c>
    </row>
    <row r="6639" spans="1:18" x14ac:dyDescent="0.25">
      <c r="A6639" t="s">
        <v>18209</v>
      </c>
      <c r="B6639" s="3">
        <v>28</v>
      </c>
      <c r="C6639" s="3" t="str" cm="1">
        <f t="array" ref="C6639">_xlfn.IFS(B6639&lt;35,"Young",B6639&lt;60,"Middle",TRUE,"Senior")</f>
        <v>Young</v>
      </c>
      <c r="D6639" t="s">
        <v>16</v>
      </c>
      <c r="E6639" t="str">
        <f t="shared" si="206"/>
        <v>Young-Female</v>
      </c>
      <c r="F6639" t="s">
        <v>90</v>
      </c>
      <c r="G6639" t="s">
        <v>18</v>
      </c>
      <c r="H6639" s="1">
        <v>45046</v>
      </c>
      <c r="I6639" t="s">
        <v>18210</v>
      </c>
      <c r="J6639" t="s">
        <v>18211</v>
      </c>
      <c r="K6639" t="s">
        <v>31</v>
      </c>
      <c r="L6639">
        <v>30326.10644</v>
      </c>
      <c r="M6639">
        <v>269</v>
      </c>
      <c r="N6639" t="s">
        <v>22</v>
      </c>
      <c r="O6639" s="1">
        <v>45053</v>
      </c>
      <c r="P6639" s="3">
        <f t="shared" si="207"/>
        <v>7</v>
      </c>
      <c r="Q6639" t="s">
        <v>49</v>
      </c>
      <c r="R6639" t="s">
        <v>33</v>
      </c>
    </row>
    <row r="6640" spans="1:18" x14ac:dyDescent="0.25">
      <c r="A6640" t="s">
        <v>18212</v>
      </c>
      <c r="B6640" s="3">
        <v>54</v>
      </c>
      <c r="C6640" s="3" t="str" cm="1">
        <f t="array" ref="C6640">_xlfn.IFS(B6640&lt;35,"Young",B6640&lt;60,"Middle",TRUE,"Senior")</f>
        <v>Middle</v>
      </c>
      <c r="D6640" t="s">
        <v>16</v>
      </c>
      <c r="E6640" t="str">
        <f t="shared" si="206"/>
        <v>Middle-Female</v>
      </c>
      <c r="F6640" t="s">
        <v>230</v>
      </c>
      <c r="G6640" t="s">
        <v>26592</v>
      </c>
      <c r="H6640" s="1">
        <v>43860</v>
      </c>
      <c r="I6640" t="s">
        <v>18213</v>
      </c>
      <c r="J6640" t="s">
        <v>18214</v>
      </c>
      <c r="K6640" t="s">
        <v>31</v>
      </c>
      <c r="L6640">
        <v>10189.719220000001</v>
      </c>
      <c r="M6640">
        <v>439</v>
      </c>
      <c r="N6640" t="s">
        <v>22</v>
      </c>
      <c r="O6640" s="1">
        <v>43869</v>
      </c>
      <c r="P6640" s="3">
        <f t="shared" si="207"/>
        <v>9</v>
      </c>
      <c r="Q6640" t="s">
        <v>44</v>
      </c>
      <c r="R6640" t="s">
        <v>45</v>
      </c>
    </row>
    <row r="6641" spans="1:18" x14ac:dyDescent="0.25">
      <c r="A6641" t="s">
        <v>18215</v>
      </c>
      <c r="B6641" s="3">
        <v>36</v>
      </c>
      <c r="C6641" s="3" t="str" cm="1">
        <f t="array" ref="C6641">_xlfn.IFS(B6641&lt;35,"Young",B6641&lt;60,"Middle",TRUE,"Senior")</f>
        <v>Middle</v>
      </c>
      <c r="D6641" t="s">
        <v>26</v>
      </c>
      <c r="E6641" t="str">
        <f t="shared" si="206"/>
        <v>Middle-Male</v>
      </c>
      <c r="F6641" t="s">
        <v>50</v>
      </c>
      <c r="G6641" t="s">
        <v>26593</v>
      </c>
      <c r="H6641" s="1">
        <v>44978</v>
      </c>
      <c r="I6641" t="s">
        <v>18216</v>
      </c>
      <c r="J6641" t="s">
        <v>18217</v>
      </c>
      <c r="K6641" t="s">
        <v>21</v>
      </c>
      <c r="L6641">
        <v>8896.3528600000009</v>
      </c>
      <c r="M6641">
        <v>431</v>
      </c>
      <c r="N6641" t="s">
        <v>39</v>
      </c>
      <c r="O6641" s="1">
        <v>44990</v>
      </c>
      <c r="P6641" s="3">
        <f t="shared" si="207"/>
        <v>12</v>
      </c>
      <c r="Q6641" t="s">
        <v>44</v>
      </c>
      <c r="R6641" t="s">
        <v>33</v>
      </c>
    </row>
    <row r="6642" spans="1:18" x14ac:dyDescent="0.25">
      <c r="A6642" t="s">
        <v>11603</v>
      </c>
      <c r="B6642" s="3">
        <v>65</v>
      </c>
      <c r="C6642" s="3" t="str" cm="1">
        <f t="array" ref="C6642">_xlfn.IFS(B6642&lt;35,"Young",B6642&lt;60,"Middle",TRUE,"Senior")</f>
        <v>Senior</v>
      </c>
      <c r="D6642" t="s">
        <v>26</v>
      </c>
      <c r="E6642" t="str">
        <f t="shared" si="206"/>
        <v>Senior-Male</v>
      </c>
      <c r="F6642" t="s">
        <v>17</v>
      </c>
      <c r="G6642" t="s">
        <v>28</v>
      </c>
      <c r="H6642" s="1">
        <v>44238</v>
      </c>
      <c r="I6642" t="s">
        <v>18218</v>
      </c>
      <c r="J6642" t="s">
        <v>18219</v>
      </c>
      <c r="K6642" t="s">
        <v>21</v>
      </c>
      <c r="L6642">
        <v>38349.120669999997</v>
      </c>
      <c r="M6642">
        <v>128</v>
      </c>
      <c r="N6642" t="s">
        <v>39</v>
      </c>
      <c r="O6642" s="1">
        <v>44254</v>
      </c>
      <c r="P6642" s="3">
        <f t="shared" si="207"/>
        <v>16</v>
      </c>
      <c r="Q6642" t="s">
        <v>85</v>
      </c>
      <c r="R6642" t="s">
        <v>24</v>
      </c>
    </row>
    <row r="6643" spans="1:18" x14ac:dyDescent="0.25">
      <c r="A6643" t="s">
        <v>18220</v>
      </c>
      <c r="B6643" s="3">
        <v>18</v>
      </c>
      <c r="C6643" s="3" t="str" cm="1">
        <f t="array" ref="C6643">_xlfn.IFS(B6643&lt;35,"Young",B6643&lt;60,"Middle",TRUE,"Senior")</f>
        <v>Young</v>
      </c>
      <c r="D6643" t="s">
        <v>26</v>
      </c>
      <c r="E6643" t="str">
        <f t="shared" si="206"/>
        <v>Young-Male</v>
      </c>
      <c r="F6643" t="s">
        <v>230</v>
      </c>
      <c r="G6643" t="s">
        <v>18</v>
      </c>
      <c r="H6643" s="1">
        <v>43948</v>
      </c>
      <c r="I6643" t="s">
        <v>18221</v>
      </c>
      <c r="J6643" t="s">
        <v>18222</v>
      </c>
      <c r="K6643" t="s">
        <v>57</v>
      </c>
      <c r="L6643">
        <v>45059.106979999997</v>
      </c>
      <c r="M6643">
        <v>285</v>
      </c>
      <c r="N6643" t="s">
        <v>39</v>
      </c>
      <c r="O6643" s="1">
        <v>43977</v>
      </c>
      <c r="P6643" s="3">
        <f t="shared" si="207"/>
        <v>29</v>
      </c>
      <c r="Q6643" t="s">
        <v>23</v>
      </c>
      <c r="R6643" t="s">
        <v>24</v>
      </c>
    </row>
    <row r="6644" spans="1:18" x14ac:dyDescent="0.25">
      <c r="A6644" t="s">
        <v>18223</v>
      </c>
      <c r="B6644" s="3">
        <v>42</v>
      </c>
      <c r="C6644" s="3" t="str" cm="1">
        <f t="array" ref="C6644">_xlfn.IFS(B6644&lt;35,"Young",B6644&lt;60,"Middle",TRUE,"Senior")</f>
        <v>Middle</v>
      </c>
      <c r="D6644" t="s">
        <v>16</v>
      </c>
      <c r="E6644" t="str">
        <f t="shared" si="206"/>
        <v>Middle-Female</v>
      </c>
      <c r="F6644" t="s">
        <v>90</v>
      </c>
      <c r="G6644" t="s">
        <v>26592</v>
      </c>
      <c r="H6644" s="1">
        <v>44942</v>
      </c>
      <c r="I6644" t="s">
        <v>18224</v>
      </c>
      <c r="J6644" t="s">
        <v>18225</v>
      </c>
      <c r="K6644" t="s">
        <v>61</v>
      </c>
      <c r="L6644">
        <v>35086.06119</v>
      </c>
      <c r="M6644">
        <v>492</v>
      </c>
      <c r="N6644" t="s">
        <v>43</v>
      </c>
      <c r="O6644" s="1">
        <v>44948</v>
      </c>
      <c r="P6644" s="3">
        <f t="shared" si="207"/>
        <v>6</v>
      </c>
      <c r="Q6644" t="s">
        <v>85</v>
      </c>
      <c r="R6644" t="s">
        <v>24</v>
      </c>
    </row>
    <row r="6645" spans="1:18" x14ac:dyDescent="0.25">
      <c r="A6645" t="s">
        <v>18226</v>
      </c>
      <c r="B6645" s="3">
        <v>22</v>
      </c>
      <c r="C6645" s="3" t="str" cm="1">
        <f t="array" ref="C6645">_xlfn.IFS(B6645&lt;35,"Young",B6645&lt;60,"Middle",TRUE,"Senior")</f>
        <v>Young</v>
      </c>
      <c r="D6645" t="s">
        <v>16</v>
      </c>
      <c r="E6645" t="str">
        <f t="shared" si="206"/>
        <v>Young-Female</v>
      </c>
      <c r="F6645" t="s">
        <v>230</v>
      </c>
      <c r="G6645" t="s">
        <v>26592</v>
      </c>
      <c r="H6645" s="1">
        <v>44698</v>
      </c>
      <c r="I6645" t="s">
        <v>18227</v>
      </c>
      <c r="J6645" t="s">
        <v>18228</v>
      </c>
      <c r="K6645" t="s">
        <v>57</v>
      </c>
      <c r="L6645">
        <v>4363.1063430000004</v>
      </c>
      <c r="M6645">
        <v>128</v>
      </c>
      <c r="N6645" t="s">
        <v>43</v>
      </c>
      <c r="O6645" s="1">
        <v>44721</v>
      </c>
      <c r="P6645" s="3">
        <f t="shared" si="207"/>
        <v>23</v>
      </c>
      <c r="Q6645" t="s">
        <v>85</v>
      </c>
      <c r="R6645" t="s">
        <v>45</v>
      </c>
    </row>
    <row r="6646" spans="1:18" x14ac:dyDescent="0.25">
      <c r="A6646" t="s">
        <v>18229</v>
      </c>
      <c r="B6646" s="3">
        <v>74</v>
      </c>
      <c r="C6646" s="3" t="str" cm="1">
        <f t="array" ref="C6646">_xlfn.IFS(B6646&lt;35,"Young",B6646&lt;60,"Middle",TRUE,"Senior")</f>
        <v>Senior</v>
      </c>
      <c r="D6646" t="s">
        <v>16</v>
      </c>
      <c r="E6646" t="str">
        <f t="shared" si="206"/>
        <v>Senior-Female</v>
      </c>
      <c r="F6646" t="s">
        <v>90</v>
      </c>
      <c r="G6646" t="s">
        <v>26592</v>
      </c>
      <c r="H6646" s="1">
        <v>44914</v>
      </c>
      <c r="I6646" t="s">
        <v>18230</v>
      </c>
      <c r="J6646" t="s">
        <v>18231</v>
      </c>
      <c r="K6646" t="s">
        <v>57</v>
      </c>
      <c r="L6646">
        <v>38440.487959999999</v>
      </c>
      <c r="M6646">
        <v>217</v>
      </c>
      <c r="N6646" t="s">
        <v>39</v>
      </c>
      <c r="O6646" s="1">
        <v>44939</v>
      </c>
      <c r="P6646" s="3">
        <f t="shared" si="207"/>
        <v>25</v>
      </c>
      <c r="Q6646" t="s">
        <v>85</v>
      </c>
      <c r="R6646" t="s">
        <v>24</v>
      </c>
    </row>
    <row r="6647" spans="1:18" x14ac:dyDescent="0.25">
      <c r="A6647" t="s">
        <v>18232</v>
      </c>
      <c r="B6647" s="3">
        <v>60</v>
      </c>
      <c r="C6647" s="3" t="str" cm="1">
        <f t="array" ref="C6647">_xlfn.IFS(B6647&lt;35,"Young",B6647&lt;60,"Middle",TRUE,"Senior")</f>
        <v>Senior</v>
      </c>
      <c r="D6647" t="s">
        <v>26</v>
      </c>
      <c r="E6647" t="str">
        <f t="shared" si="206"/>
        <v>Senior-Male</v>
      </c>
      <c r="F6647" t="s">
        <v>230</v>
      </c>
      <c r="G6647" t="s">
        <v>26592</v>
      </c>
      <c r="H6647" s="1">
        <v>43423</v>
      </c>
      <c r="I6647" t="s">
        <v>18233</v>
      </c>
      <c r="J6647" t="s">
        <v>18234</v>
      </c>
      <c r="K6647" t="s">
        <v>53</v>
      </c>
      <c r="L6647">
        <v>21783.930349999999</v>
      </c>
      <c r="M6647">
        <v>301</v>
      </c>
      <c r="N6647" t="s">
        <v>43</v>
      </c>
      <c r="O6647" s="1">
        <v>43429</v>
      </c>
      <c r="P6647" s="3">
        <f t="shared" si="207"/>
        <v>6</v>
      </c>
      <c r="Q6647" t="s">
        <v>49</v>
      </c>
      <c r="R6647" t="s">
        <v>33</v>
      </c>
    </row>
    <row r="6648" spans="1:18" x14ac:dyDescent="0.25">
      <c r="A6648" t="s">
        <v>18235</v>
      </c>
      <c r="B6648" s="3">
        <v>44</v>
      </c>
      <c r="C6648" s="3" t="str" cm="1">
        <f t="array" ref="C6648">_xlfn.IFS(B6648&lt;35,"Young",B6648&lt;60,"Middle",TRUE,"Senior")</f>
        <v>Middle</v>
      </c>
      <c r="D6648" t="s">
        <v>26</v>
      </c>
      <c r="E6648" t="str">
        <f t="shared" si="206"/>
        <v>Middle-Male</v>
      </c>
      <c r="F6648" t="s">
        <v>17</v>
      </c>
      <c r="G6648" t="s">
        <v>26593</v>
      </c>
      <c r="H6648" s="1">
        <v>44001</v>
      </c>
      <c r="I6648" t="s">
        <v>18236</v>
      </c>
      <c r="J6648" t="s">
        <v>3886</v>
      </c>
      <c r="K6648" t="s">
        <v>31</v>
      </c>
      <c r="L6648">
        <v>17141.493920000001</v>
      </c>
      <c r="M6648">
        <v>459</v>
      </c>
      <c r="N6648" t="s">
        <v>39</v>
      </c>
      <c r="O6648" s="1">
        <v>44015</v>
      </c>
      <c r="P6648" s="3">
        <f t="shared" si="207"/>
        <v>14</v>
      </c>
      <c r="Q6648" t="s">
        <v>23</v>
      </c>
      <c r="R6648" t="s">
        <v>33</v>
      </c>
    </row>
    <row r="6649" spans="1:18" x14ac:dyDescent="0.25">
      <c r="A6649" t="s">
        <v>18237</v>
      </c>
      <c r="B6649" s="3">
        <v>59</v>
      </c>
      <c r="C6649" s="3" t="str" cm="1">
        <f t="array" ref="C6649">_xlfn.IFS(B6649&lt;35,"Young",B6649&lt;60,"Middle",TRUE,"Senior")</f>
        <v>Middle</v>
      </c>
      <c r="D6649" t="s">
        <v>16</v>
      </c>
      <c r="E6649" t="str">
        <f t="shared" si="206"/>
        <v>Middle-Female</v>
      </c>
      <c r="F6649" t="s">
        <v>50</v>
      </c>
      <c r="G6649" t="s">
        <v>70</v>
      </c>
      <c r="H6649" s="1">
        <v>45185</v>
      </c>
      <c r="I6649" t="s">
        <v>18238</v>
      </c>
      <c r="J6649" t="s">
        <v>18239</v>
      </c>
      <c r="K6649" t="s">
        <v>53</v>
      </c>
      <c r="L6649">
        <v>34514.248610000002</v>
      </c>
      <c r="M6649">
        <v>334</v>
      </c>
      <c r="N6649" t="s">
        <v>39</v>
      </c>
      <c r="O6649" s="1">
        <v>45214</v>
      </c>
      <c r="P6649" s="3">
        <f t="shared" si="207"/>
        <v>29</v>
      </c>
      <c r="Q6649" t="s">
        <v>32</v>
      </c>
      <c r="R6649" t="s">
        <v>45</v>
      </c>
    </row>
    <row r="6650" spans="1:18" x14ac:dyDescent="0.25">
      <c r="A6650" t="s">
        <v>18240</v>
      </c>
      <c r="B6650" s="3">
        <v>36</v>
      </c>
      <c r="C6650" s="3" t="str" cm="1">
        <f t="array" ref="C6650">_xlfn.IFS(B6650&lt;35,"Young",B6650&lt;60,"Middle",TRUE,"Senior")</f>
        <v>Middle</v>
      </c>
      <c r="D6650" t="s">
        <v>26</v>
      </c>
      <c r="E6650" t="str">
        <f t="shared" si="206"/>
        <v>Middle-Male</v>
      </c>
      <c r="F6650" t="s">
        <v>35</v>
      </c>
      <c r="G6650" t="s">
        <v>26593</v>
      </c>
      <c r="H6650" s="1">
        <v>44924</v>
      </c>
      <c r="I6650" t="s">
        <v>18241</v>
      </c>
      <c r="J6650" t="s">
        <v>18242</v>
      </c>
      <c r="K6650" t="s">
        <v>31</v>
      </c>
      <c r="L6650">
        <v>12279.55889</v>
      </c>
      <c r="M6650">
        <v>400</v>
      </c>
      <c r="N6650" t="s">
        <v>43</v>
      </c>
      <c r="O6650" s="1">
        <v>44953</v>
      </c>
      <c r="P6650" s="3">
        <f t="shared" si="207"/>
        <v>29</v>
      </c>
      <c r="Q6650" t="s">
        <v>85</v>
      </c>
      <c r="R6650" t="s">
        <v>45</v>
      </c>
    </row>
    <row r="6651" spans="1:18" x14ac:dyDescent="0.25">
      <c r="A6651" t="s">
        <v>18243</v>
      </c>
      <c r="B6651" s="3">
        <v>38</v>
      </c>
      <c r="C6651" s="3" t="str" cm="1">
        <f t="array" ref="C6651">_xlfn.IFS(B6651&lt;35,"Young",B6651&lt;60,"Middle",TRUE,"Senior")</f>
        <v>Middle</v>
      </c>
      <c r="D6651" t="s">
        <v>16</v>
      </c>
      <c r="E6651" t="str">
        <f t="shared" si="206"/>
        <v>Middle-Female</v>
      </c>
      <c r="F6651" t="s">
        <v>50</v>
      </c>
      <c r="G6651" t="s">
        <v>26592</v>
      </c>
      <c r="H6651" s="1">
        <v>44874</v>
      </c>
      <c r="I6651" t="s">
        <v>18244</v>
      </c>
      <c r="J6651" t="s">
        <v>2142</v>
      </c>
      <c r="K6651" t="s">
        <v>21</v>
      </c>
      <c r="L6651">
        <v>24987.630099999998</v>
      </c>
      <c r="M6651">
        <v>194</v>
      </c>
      <c r="N6651" t="s">
        <v>43</v>
      </c>
      <c r="O6651" s="1">
        <v>44895</v>
      </c>
      <c r="P6651" s="3">
        <f t="shared" si="207"/>
        <v>21</v>
      </c>
      <c r="Q6651" t="s">
        <v>32</v>
      </c>
      <c r="R6651" t="s">
        <v>45</v>
      </c>
    </row>
    <row r="6652" spans="1:18" x14ac:dyDescent="0.25">
      <c r="A6652" t="s">
        <v>18245</v>
      </c>
      <c r="B6652" s="3">
        <v>36</v>
      </c>
      <c r="C6652" s="3" t="str" cm="1">
        <f t="array" ref="C6652">_xlfn.IFS(B6652&lt;35,"Young",B6652&lt;60,"Middle",TRUE,"Senior")</f>
        <v>Middle</v>
      </c>
      <c r="D6652" t="s">
        <v>26</v>
      </c>
      <c r="E6652" t="str">
        <f t="shared" si="206"/>
        <v>Middle-Male</v>
      </c>
      <c r="F6652" t="s">
        <v>50</v>
      </c>
      <c r="G6652" t="s">
        <v>26593</v>
      </c>
      <c r="H6652" s="1">
        <v>43695</v>
      </c>
      <c r="I6652" t="s">
        <v>18246</v>
      </c>
      <c r="J6652" t="s">
        <v>18247</v>
      </c>
      <c r="K6652" t="s">
        <v>31</v>
      </c>
      <c r="L6652">
        <v>11201.31936</v>
      </c>
      <c r="M6652">
        <v>361</v>
      </c>
      <c r="N6652" t="s">
        <v>43</v>
      </c>
      <c r="O6652" s="1">
        <v>43708</v>
      </c>
      <c r="P6652" s="3">
        <f t="shared" si="207"/>
        <v>13</v>
      </c>
      <c r="Q6652" t="s">
        <v>49</v>
      </c>
      <c r="R6652" t="s">
        <v>24</v>
      </c>
    </row>
    <row r="6653" spans="1:18" x14ac:dyDescent="0.25">
      <c r="A6653" t="s">
        <v>18248</v>
      </c>
      <c r="B6653" s="3">
        <v>65</v>
      </c>
      <c r="C6653" s="3" t="str" cm="1">
        <f t="array" ref="C6653">_xlfn.IFS(B6653&lt;35,"Young",B6653&lt;60,"Middle",TRUE,"Senior")</f>
        <v>Senior</v>
      </c>
      <c r="D6653" t="s">
        <v>26</v>
      </c>
      <c r="E6653" t="str">
        <f t="shared" si="206"/>
        <v>Senior-Male</v>
      </c>
      <c r="F6653" t="s">
        <v>115</v>
      </c>
      <c r="G6653" t="s">
        <v>70</v>
      </c>
      <c r="H6653" s="1">
        <v>43567</v>
      </c>
      <c r="I6653" t="s">
        <v>18249</v>
      </c>
      <c r="J6653" t="s">
        <v>18250</v>
      </c>
      <c r="K6653" t="s">
        <v>31</v>
      </c>
      <c r="L6653">
        <v>55974.371149999999</v>
      </c>
      <c r="M6653">
        <v>380</v>
      </c>
      <c r="N6653" t="s">
        <v>39</v>
      </c>
      <c r="O6653" s="1">
        <v>43590</v>
      </c>
      <c r="P6653" s="3">
        <f t="shared" si="207"/>
        <v>23</v>
      </c>
      <c r="Q6653" t="s">
        <v>32</v>
      </c>
      <c r="R6653" t="s">
        <v>24</v>
      </c>
    </row>
    <row r="6654" spans="1:18" x14ac:dyDescent="0.25">
      <c r="A6654" t="s">
        <v>18251</v>
      </c>
      <c r="B6654" s="3">
        <v>26</v>
      </c>
      <c r="C6654" s="3" t="str" cm="1">
        <f t="array" ref="C6654">_xlfn.IFS(B6654&lt;35,"Young",B6654&lt;60,"Middle",TRUE,"Senior")</f>
        <v>Young</v>
      </c>
      <c r="D6654" t="s">
        <v>26</v>
      </c>
      <c r="E6654" t="str">
        <f t="shared" si="206"/>
        <v>Young-Male</v>
      </c>
      <c r="F6654" t="s">
        <v>90</v>
      </c>
      <c r="G6654" t="s">
        <v>36</v>
      </c>
      <c r="H6654" s="1">
        <v>44390</v>
      </c>
      <c r="I6654" t="s">
        <v>18252</v>
      </c>
      <c r="J6654" t="s">
        <v>18253</v>
      </c>
      <c r="K6654" t="s">
        <v>57</v>
      </c>
      <c r="L6654">
        <v>10658.95637</v>
      </c>
      <c r="M6654">
        <v>419</v>
      </c>
      <c r="N6654" t="s">
        <v>39</v>
      </c>
      <c r="O6654" s="1">
        <v>44409</v>
      </c>
      <c r="P6654" s="3">
        <f t="shared" si="207"/>
        <v>19</v>
      </c>
      <c r="Q6654" t="s">
        <v>85</v>
      </c>
      <c r="R6654" t="s">
        <v>45</v>
      </c>
    </row>
    <row r="6655" spans="1:18" x14ac:dyDescent="0.25">
      <c r="A6655" t="s">
        <v>18254</v>
      </c>
      <c r="B6655" s="3">
        <v>33</v>
      </c>
      <c r="C6655" s="3" t="str" cm="1">
        <f t="array" ref="C6655">_xlfn.IFS(B6655&lt;35,"Young",B6655&lt;60,"Middle",TRUE,"Senior")</f>
        <v>Young</v>
      </c>
      <c r="D6655" t="s">
        <v>26</v>
      </c>
      <c r="E6655" t="str">
        <f t="shared" si="206"/>
        <v>Young-Male</v>
      </c>
      <c r="F6655" t="s">
        <v>115</v>
      </c>
      <c r="G6655" t="s">
        <v>28</v>
      </c>
      <c r="H6655" s="1">
        <v>44534</v>
      </c>
      <c r="I6655" t="s">
        <v>18255</v>
      </c>
      <c r="J6655" t="s">
        <v>6603</v>
      </c>
      <c r="K6655" t="s">
        <v>57</v>
      </c>
      <c r="L6655">
        <v>17914.915919999999</v>
      </c>
      <c r="M6655">
        <v>453</v>
      </c>
      <c r="N6655" t="s">
        <v>43</v>
      </c>
      <c r="O6655" s="1">
        <v>44560</v>
      </c>
      <c r="P6655" s="3">
        <f t="shared" si="207"/>
        <v>26</v>
      </c>
      <c r="Q6655" t="s">
        <v>23</v>
      </c>
      <c r="R6655" t="s">
        <v>45</v>
      </c>
    </row>
    <row r="6656" spans="1:18" x14ac:dyDescent="0.25">
      <c r="A6656" t="s">
        <v>18256</v>
      </c>
      <c r="B6656" s="3">
        <v>33</v>
      </c>
      <c r="C6656" s="3" t="str" cm="1">
        <f t="array" ref="C6656">_xlfn.IFS(B6656&lt;35,"Young",B6656&lt;60,"Middle",TRUE,"Senior")</f>
        <v>Young</v>
      </c>
      <c r="D6656" t="s">
        <v>26</v>
      </c>
      <c r="E6656" t="str">
        <f t="shared" si="206"/>
        <v>Young-Male</v>
      </c>
      <c r="F6656" t="s">
        <v>63</v>
      </c>
      <c r="G6656" t="s">
        <v>70</v>
      </c>
      <c r="H6656" s="1">
        <v>43674</v>
      </c>
      <c r="I6656" t="s">
        <v>9862</v>
      </c>
      <c r="J6656" t="s">
        <v>18257</v>
      </c>
      <c r="K6656" t="s">
        <v>57</v>
      </c>
      <c r="L6656">
        <v>72237.776660000003</v>
      </c>
      <c r="M6656">
        <v>468</v>
      </c>
      <c r="N6656" t="s">
        <v>22</v>
      </c>
      <c r="O6656" s="1">
        <v>43676</v>
      </c>
      <c r="P6656" s="3">
        <f t="shared" si="207"/>
        <v>2</v>
      </c>
      <c r="Q6656" t="s">
        <v>85</v>
      </c>
      <c r="R6656" t="s">
        <v>24</v>
      </c>
    </row>
    <row r="6657" spans="1:18" x14ac:dyDescent="0.25">
      <c r="A6657" t="s">
        <v>18258</v>
      </c>
      <c r="B6657" s="3">
        <v>23</v>
      </c>
      <c r="C6657" s="3" t="str" cm="1">
        <f t="array" ref="C6657">_xlfn.IFS(B6657&lt;35,"Young",B6657&lt;60,"Middle",TRUE,"Senior")</f>
        <v>Young</v>
      </c>
      <c r="D6657" t="s">
        <v>26</v>
      </c>
      <c r="E6657" t="str">
        <f t="shared" si="206"/>
        <v>Young-Male</v>
      </c>
      <c r="F6657" t="s">
        <v>230</v>
      </c>
      <c r="G6657" t="s">
        <v>36</v>
      </c>
      <c r="H6657" s="1">
        <v>44057</v>
      </c>
      <c r="I6657" t="s">
        <v>18259</v>
      </c>
      <c r="J6657" t="s">
        <v>18260</v>
      </c>
      <c r="K6657" t="s">
        <v>31</v>
      </c>
      <c r="L6657">
        <v>19957.716189999999</v>
      </c>
      <c r="M6657">
        <v>182</v>
      </c>
      <c r="N6657" t="s">
        <v>39</v>
      </c>
      <c r="O6657" s="1">
        <v>44076</v>
      </c>
      <c r="P6657" s="3">
        <f t="shared" si="207"/>
        <v>19</v>
      </c>
      <c r="Q6657" t="s">
        <v>32</v>
      </c>
      <c r="R6657" t="s">
        <v>24</v>
      </c>
    </row>
    <row r="6658" spans="1:18" x14ac:dyDescent="0.25">
      <c r="A6658" t="s">
        <v>18261</v>
      </c>
      <c r="B6658" s="3">
        <v>51</v>
      </c>
      <c r="C6658" s="3" t="str" cm="1">
        <f t="array" ref="C6658">_xlfn.IFS(B6658&lt;35,"Young",B6658&lt;60,"Middle",TRUE,"Senior")</f>
        <v>Middle</v>
      </c>
      <c r="D6658" t="s">
        <v>16</v>
      </c>
      <c r="E6658" t="str">
        <f t="shared" si="206"/>
        <v>Middle-Female</v>
      </c>
      <c r="F6658" t="s">
        <v>35</v>
      </c>
      <c r="G6658" t="s">
        <v>36</v>
      </c>
      <c r="H6658" s="1">
        <v>44814</v>
      </c>
      <c r="I6658" t="s">
        <v>18262</v>
      </c>
      <c r="J6658" t="s">
        <v>18263</v>
      </c>
      <c r="K6658" t="s">
        <v>21</v>
      </c>
      <c r="L6658">
        <v>19865.797600000002</v>
      </c>
      <c r="M6658">
        <v>279</v>
      </c>
      <c r="N6658" t="s">
        <v>22</v>
      </c>
      <c r="O6658" s="1">
        <v>44828</v>
      </c>
      <c r="P6658" s="3">
        <f t="shared" si="207"/>
        <v>14</v>
      </c>
      <c r="Q6658" t="s">
        <v>32</v>
      </c>
      <c r="R6658" t="s">
        <v>45</v>
      </c>
    </row>
    <row r="6659" spans="1:18" x14ac:dyDescent="0.25">
      <c r="A6659" t="s">
        <v>18264</v>
      </c>
      <c r="B6659" s="3">
        <v>19</v>
      </c>
      <c r="C6659" s="3" t="str" cm="1">
        <f t="array" ref="C6659">_xlfn.IFS(B6659&lt;35,"Young",B6659&lt;60,"Middle",TRUE,"Senior")</f>
        <v>Young</v>
      </c>
      <c r="D6659" t="s">
        <v>16</v>
      </c>
      <c r="E6659" t="str">
        <f t="shared" ref="E6659:E6722" si="208">C6659 &amp; "-" &amp; D6659</f>
        <v>Young-Female</v>
      </c>
      <c r="F6659" t="s">
        <v>27</v>
      </c>
      <c r="G6659" t="s">
        <v>28</v>
      </c>
      <c r="H6659" s="1">
        <v>44486</v>
      </c>
      <c r="I6659" t="s">
        <v>18265</v>
      </c>
      <c r="J6659" t="s">
        <v>11465</v>
      </c>
      <c r="K6659" t="s">
        <v>57</v>
      </c>
      <c r="L6659">
        <v>30884.879639999999</v>
      </c>
      <c r="M6659">
        <v>304</v>
      </c>
      <c r="N6659" t="s">
        <v>39</v>
      </c>
      <c r="O6659" s="1">
        <v>44490</v>
      </c>
      <c r="P6659" s="3">
        <f t="shared" ref="P6659:P6722" si="209">O6659-H6659</f>
        <v>4</v>
      </c>
      <c r="Q6659" t="s">
        <v>49</v>
      </c>
      <c r="R6659" t="s">
        <v>24</v>
      </c>
    </row>
    <row r="6660" spans="1:18" x14ac:dyDescent="0.25">
      <c r="A6660" t="s">
        <v>18266</v>
      </c>
      <c r="B6660" s="3">
        <v>60</v>
      </c>
      <c r="C6660" s="3" t="str" cm="1">
        <f t="array" ref="C6660">_xlfn.IFS(B6660&lt;35,"Young",B6660&lt;60,"Middle",TRUE,"Senior")</f>
        <v>Senior</v>
      </c>
      <c r="D6660" t="s">
        <v>26</v>
      </c>
      <c r="E6660" t="str">
        <f t="shared" si="208"/>
        <v>Senior-Male</v>
      </c>
      <c r="F6660" t="s">
        <v>230</v>
      </c>
      <c r="G6660" t="s">
        <v>26593</v>
      </c>
      <c r="H6660" s="1">
        <v>44046</v>
      </c>
      <c r="I6660" t="s">
        <v>18267</v>
      </c>
      <c r="J6660" t="s">
        <v>18268</v>
      </c>
      <c r="K6660" t="s">
        <v>31</v>
      </c>
      <c r="L6660">
        <v>25611.082910000001</v>
      </c>
      <c r="M6660">
        <v>398</v>
      </c>
      <c r="N6660" t="s">
        <v>43</v>
      </c>
      <c r="O6660" s="1">
        <v>44050</v>
      </c>
      <c r="P6660" s="3">
        <f t="shared" si="209"/>
        <v>4</v>
      </c>
      <c r="Q6660" t="s">
        <v>49</v>
      </c>
      <c r="R6660" t="s">
        <v>45</v>
      </c>
    </row>
    <row r="6661" spans="1:18" x14ac:dyDescent="0.25">
      <c r="A6661" t="s">
        <v>18269</v>
      </c>
      <c r="B6661" s="3">
        <v>67</v>
      </c>
      <c r="C6661" s="3" t="str" cm="1">
        <f t="array" ref="C6661">_xlfn.IFS(B6661&lt;35,"Young",B6661&lt;60,"Middle",TRUE,"Senior")</f>
        <v>Senior</v>
      </c>
      <c r="D6661" t="s">
        <v>16</v>
      </c>
      <c r="E6661" t="str">
        <f t="shared" si="208"/>
        <v>Senior-Female</v>
      </c>
      <c r="F6661" t="s">
        <v>17</v>
      </c>
      <c r="G6661" t="s">
        <v>18</v>
      </c>
      <c r="H6661" s="1">
        <v>45134</v>
      </c>
      <c r="I6661" t="s">
        <v>18270</v>
      </c>
      <c r="J6661" t="s">
        <v>18271</v>
      </c>
      <c r="K6661" t="s">
        <v>21</v>
      </c>
      <c r="L6661">
        <v>34921.032720000003</v>
      </c>
      <c r="M6661">
        <v>138</v>
      </c>
      <c r="N6661" t="s">
        <v>39</v>
      </c>
      <c r="O6661" s="1">
        <v>45148</v>
      </c>
      <c r="P6661" s="3">
        <f t="shared" si="209"/>
        <v>14</v>
      </c>
      <c r="Q6661" t="s">
        <v>49</v>
      </c>
      <c r="R6661" t="s">
        <v>33</v>
      </c>
    </row>
    <row r="6662" spans="1:18" x14ac:dyDescent="0.25">
      <c r="A6662" t="s">
        <v>18272</v>
      </c>
      <c r="B6662" s="3">
        <v>25</v>
      </c>
      <c r="C6662" s="3" t="str" cm="1">
        <f t="array" ref="C6662">_xlfn.IFS(B6662&lt;35,"Young",B6662&lt;60,"Middle",TRUE,"Senior")</f>
        <v>Young</v>
      </c>
      <c r="D6662" t="s">
        <v>16</v>
      </c>
      <c r="E6662" t="str">
        <f t="shared" si="208"/>
        <v>Young-Female</v>
      </c>
      <c r="F6662" t="s">
        <v>27</v>
      </c>
      <c r="G6662" t="s">
        <v>26593</v>
      </c>
      <c r="H6662" s="1">
        <v>43980</v>
      </c>
      <c r="I6662" t="s">
        <v>10042</v>
      </c>
      <c r="J6662" t="s">
        <v>18273</v>
      </c>
      <c r="K6662" t="s">
        <v>61</v>
      </c>
      <c r="L6662">
        <v>14043.54104</v>
      </c>
      <c r="M6662">
        <v>239</v>
      </c>
      <c r="N6662" t="s">
        <v>43</v>
      </c>
      <c r="O6662" s="1">
        <v>44010</v>
      </c>
      <c r="P6662" s="3">
        <f t="shared" si="209"/>
        <v>30</v>
      </c>
      <c r="Q6662" t="s">
        <v>23</v>
      </c>
      <c r="R6662" t="s">
        <v>45</v>
      </c>
    </row>
    <row r="6663" spans="1:18" x14ac:dyDescent="0.25">
      <c r="A6663" t="s">
        <v>18274</v>
      </c>
      <c r="B6663" s="3">
        <v>50</v>
      </c>
      <c r="C6663" s="3" t="str" cm="1">
        <f t="array" ref="C6663">_xlfn.IFS(B6663&lt;35,"Young",B6663&lt;60,"Middle",TRUE,"Senior")</f>
        <v>Middle</v>
      </c>
      <c r="D6663" t="s">
        <v>26</v>
      </c>
      <c r="E6663" t="str">
        <f t="shared" si="208"/>
        <v>Middle-Male</v>
      </c>
      <c r="F6663" t="s">
        <v>230</v>
      </c>
      <c r="G6663" t="s">
        <v>18</v>
      </c>
      <c r="H6663" s="1">
        <v>43690</v>
      </c>
      <c r="I6663" t="s">
        <v>18275</v>
      </c>
      <c r="J6663" t="s">
        <v>18276</v>
      </c>
      <c r="K6663" t="s">
        <v>21</v>
      </c>
      <c r="L6663">
        <v>10618.955959999999</v>
      </c>
      <c r="M6663">
        <v>300</v>
      </c>
      <c r="N6663" t="s">
        <v>39</v>
      </c>
      <c r="O6663" s="1">
        <v>43697</v>
      </c>
      <c r="P6663" s="3">
        <f t="shared" si="209"/>
        <v>7</v>
      </c>
      <c r="Q6663" t="s">
        <v>49</v>
      </c>
      <c r="R6663" t="s">
        <v>24</v>
      </c>
    </row>
    <row r="6664" spans="1:18" x14ac:dyDescent="0.25">
      <c r="A6664" t="s">
        <v>18277</v>
      </c>
      <c r="B6664" s="3">
        <v>80</v>
      </c>
      <c r="C6664" s="3" t="str" cm="1">
        <f t="array" ref="C6664">_xlfn.IFS(B6664&lt;35,"Young",B6664&lt;60,"Middle",TRUE,"Senior")</f>
        <v>Senior</v>
      </c>
      <c r="D6664" t="s">
        <v>26</v>
      </c>
      <c r="E6664" t="str">
        <f t="shared" si="208"/>
        <v>Senior-Male</v>
      </c>
      <c r="F6664" t="s">
        <v>35</v>
      </c>
      <c r="G6664" t="s">
        <v>18</v>
      </c>
      <c r="H6664" s="1">
        <v>44308</v>
      </c>
      <c r="I6664" t="s">
        <v>18038</v>
      </c>
      <c r="J6664" t="s">
        <v>18278</v>
      </c>
      <c r="K6664" t="s">
        <v>53</v>
      </c>
      <c r="L6664">
        <v>50080.963029999999</v>
      </c>
      <c r="M6664">
        <v>122</v>
      </c>
      <c r="N6664" t="s">
        <v>39</v>
      </c>
      <c r="O6664" s="1">
        <v>44335</v>
      </c>
      <c r="P6664" s="3">
        <f t="shared" si="209"/>
        <v>27</v>
      </c>
      <c r="Q6664" t="s">
        <v>23</v>
      </c>
      <c r="R6664" t="s">
        <v>24</v>
      </c>
    </row>
    <row r="6665" spans="1:18" x14ac:dyDescent="0.25">
      <c r="A6665" t="s">
        <v>1460</v>
      </c>
      <c r="B6665" s="3">
        <v>52</v>
      </c>
      <c r="C6665" s="3" t="str" cm="1">
        <f t="array" ref="C6665">_xlfn.IFS(B6665&lt;35,"Young",B6665&lt;60,"Middle",TRUE,"Senior")</f>
        <v>Middle</v>
      </c>
      <c r="D6665" t="s">
        <v>16</v>
      </c>
      <c r="E6665" t="str">
        <f t="shared" si="208"/>
        <v>Middle-Female</v>
      </c>
      <c r="F6665" t="s">
        <v>35</v>
      </c>
      <c r="G6665" t="s">
        <v>36</v>
      </c>
      <c r="H6665" s="1">
        <v>44191</v>
      </c>
      <c r="I6665" t="s">
        <v>18279</v>
      </c>
      <c r="J6665" t="s">
        <v>18280</v>
      </c>
      <c r="K6665" t="s">
        <v>21</v>
      </c>
      <c r="L6665">
        <v>9583.2278069999993</v>
      </c>
      <c r="M6665">
        <v>220</v>
      </c>
      <c r="N6665" t="s">
        <v>22</v>
      </c>
      <c r="O6665" s="1">
        <v>44193</v>
      </c>
      <c r="P6665" s="3">
        <f t="shared" si="209"/>
        <v>2</v>
      </c>
      <c r="Q6665" t="s">
        <v>23</v>
      </c>
      <c r="R6665" t="s">
        <v>33</v>
      </c>
    </row>
    <row r="6666" spans="1:18" x14ac:dyDescent="0.25">
      <c r="A6666" t="s">
        <v>18281</v>
      </c>
      <c r="B6666" s="3">
        <v>79</v>
      </c>
      <c r="C6666" s="3" t="str" cm="1">
        <f t="array" ref="C6666">_xlfn.IFS(B6666&lt;35,"Young",B6666&lt;60,"Middle",TRUE,"Senior")</f>
        <v>Senior</v>
      </c>
      <c r="D6666" t="s">
        <v>26</v>
      </c>
      <c r="E6666" t="str">
        <f t="shared" si="208"/>
        <v>Senior-Male</v>
      </c>
      <c r="F6666" t="s">
        <v>115</v>
      </c>
      <c r="G6666" t="s">
        <v>26592</v>
      </c>
      <c r="H6666" s="1">
        <v>43671</v>
      </c>
      <c r="I6666" t="s">
        <v>18282</v>
      </c>
      <c r="J6666" t="s">
        <v>18283</v>
      </c>
      <c r="K6666" t="s">
        <v>61</v>
      </c>
      <c r="L6666">
        <v>21316.27072</v>
      </c>
      <c r="M6666">
        <v>265</v>
      </c>
      <c r="N6666" t="s">
        <v>22</v>
      </c>
      <c r="O6666" s="1">
        <v>43676</v>
      </c>
      <c r="P6666" s="3">
        <f t="shared" si="209"/>
        <v>5</v>
      </c>
      <c r="Q6666" t="s">
        <v>49</v>
      </c>
      <c r="R6666" t="s">
        <v>33</v>
      </c>
    </row>
    <row r="6667" spans="1:18" x14ac:dyDescent="0.25">
      <c r="A6667" t="s">
        <v>18284</v>
      </c>
      <c r="B6667" s="3">
        <v>77</v>
      </c>
      <c r="C6667" s="3" t="str" cm="1">
        <f t="array" ref="C6667">_xlfn.IFS(B6667&lt;35,"Young",B6667&lt;60,"Middle",TRUE,"Senior")</f>
        <v>Senior</v>
      </c>
      <c r="D6667" t="s">
        <v>26</v>
      </c>
      <c r="E6667" t="str">
        <f t="shared" si="208"/>
        <v>Senior-Male</v>
      </c>
      <c r="F6667" t="s">
        <v>63</v>
      </c>
      <c r="G6667" t="s">
        <v>70</v>
      </c>
      <c r="H6667" s="1">
        <v>44430</v>
      </c>
      <c r="I6667" t="s">
        <v>18285</v>
      </c>
      <c r="J6667" t="s">
        <v>18286</v>
      </c>
      <c r="K6667" t="s">
        <v>57</v>
      </c>
      <c r="L6667">
        <v>73166.99467</v>
      </c>
      <c r="M6667">
        <v>411</v>
      </c>
      <c r="N6667" t="s">
        <v>22</v>
      </c>
      <c r="O6667" s="1">
        <v>44437</v>
      </c>
      <c r="P6667" s="3">
        <f t="shared" si="209"/>
        <v>7</v>
      </c>
      <c r="Q6667" t="s">
        <v>23</v>
      </c>
      <c r="R6667" t="s">
        <v>24</v>
      </c>
    </row>
    <row r="6668" spans="1:18" x14ac:dyDescent="0.25">
      <c r="A6668" t="s">
        <v>18287</v>
      </c>
      <c r="B6668" s="3">
        <v>77</v>
      </c>
      <c r="C6668" s="3" t="str" cm="1">
        <f t="array" ref="C6668">_xlfn.IFS(B6668&lt;35,"Young",B6668&lt;60,"Middle",TRUE,"Senior")</f>
        <v>Senior</v>
      </c>
      <c r="D6668" t="s">
        <v>16</v>
      </c>
      <c r="E6668" t="str">
        <f t="shared" si="208"/>
        <v>Senior-Female</v>
      </c>
      <c r="F6668" t="s">
        <v>115</v>
      </c>
      <c r="G6668" t="s">
        <v>26592</v>
      </c>
      <c r="H6668" s="1">
        <v>44419</v>
      </c>
      <c r="I6668" t="s">
        <v>18288</v>
      </c>
      <c r="J6668" t="s">
        <v>18289</v>
      </c>
      <c r="K6668" t="s">
        <v>57</v>
      </c>
      <c r="L6668">
        <v>16608.197629999999</v>
      </c>
      <c r="M6668">
        <v>232</v>
      </c>
      <c r="N6668" t="s">
        <v>43</v>
      </c>
      <c r="O6668" s="1">
        <v>44424</v>
      </c>
      <c r="P6668" s="3">
        <f t="shared" si="209"/>
        <v>5</v>
      </c>
      <c r="Q6668" t="s">
        <v>49</v>
      </c>
      <c r="R6668" t="s">
        <v>24</v>
      </c>
    </row>
    <row r="6669" spans="1:18" x14ac:dyDescent="0.25">
      <c r="A6669" t="s">
        <v>18290</v>
      </c>
      <c r="B6669" s="3">
        <v>26</v>
      </c>
      <c r="C6669" s="3" t="str" cm="1">
        <f t="array" ref="C6669">_xlfn.IFS(B6669&lt;35,"Young",B6669&lt;60,"Middle",TRUE,"Senior")</f>
        <v>Young</v>
      </c>
      <c r="D6669" t="s">
        <v>16</v>
      </c>
      <c r="E6669" t="str">
        <f t="shared" si="208"/>
        <v>Young-Female</v>
      </c>
      <c r="F6669" t="s">
        <v>50</v>
      </c>
      <c r="G6669" t="s">
        <v>26592</v>
      </c>
      <c r="H6669" s="1">
        <v>43451</v>
      </c>
      <c r="I6669" t="s">
        <v>18291</v>
      </c>
      <c r="J6669" t="s">
        <v>18292</v>
      </c>
      <c r="K6669" t="s">
        <v>31</v>
      </c>
      <c r="L6669">
        <v>34740.636830000003</v>
      </c>
      <c r="M6669">
        <v>489</v>
      </c>
      <c r="N6669" t="s">
        <v>43</v>
      </c>
      <c r="O6669" s="1">
        <v>43464</v>
      </c>
      <c r="P6669" s="3">
        <f t="shared" si="209"/>
        <v>13</v>
      </c>
      <c r="Q6669" t="s">
        <v>23</v>
      </c>
      <c r="R6669" t="s">
        <v>24</v>
      </c>
    </row>
    <row r="6670" spans="1:18" x14ac:dyDescent="0.25">
      <c r="A6670" t="s">
        <v>18293</v>
      </c>
      <c r="B6670" s="3">
        <v>52</v>
      </c>
      <c r="C6670" s="3" t="str" cm="1">
        <f t="array" ref="C6670">_xlfn.IFS(B6670&lt;35,"Young",B6670&lt;60,"Middle",TRUE,"Senior")</f>
        <v>Middle</v>
      </c>
      <c r="D6670" t="s">
        <v>16</v>
      </c>
      <c r="E6670" t="str">
        <f t="shared" si="208"/>
        <v>Middle-Female</v>
      </c>
      <c r="F6670" t="s">
        <v>115</v>
      </c>
      <c r="G6670" t="s">
        <v>36</v>
      </c>
      <c r="H6670" s="1">
        <v>44499</v>
      </c>
      <c r="I6670" t="s">
        <v>18294</v>
      </c>
      <c r="J6670" t="s">
        <v>18295</v>
      </c>
      <c r="K6670" t="s">
        <v>61</v>
      </c>
      <c r="L6670">
        <v>3277.2483830000001</v>
      </c>
      <c r="M6670">
        <v>439</v>
      </c>
      <c r="N6670" t="s">
        <v>22</v>
      </c>
      <c r="O6670" s="1">
        <v>44515</v>
      </c>
      <c r="P6670" s="3">
        <f t="shared" si="209"/>
        <v>16</v>
      </c>
      <c r="Q6670" t="s">
        <v>49</v>
      </c>
      <c r="R6670" t="s">
        <v>33</v>
      </c>
    </row>
    <row r="6671" spans="1:18" x14ac:dyDescent="0.25">
      <c r="A6671" t="s">
        <v>18296</v>
      </c>
      <c r="B6671" s="3">
        <v>38</v>
      </c>
      <c r="C6671" s="3" t="str" cm="1">
        <f t="array" ref="C6671">_xlfn.IFS(B6671&lt;35,"Young",B6671&lt;60,"Middle",TRUE,"Senior")</f>
        <v>Middle</v>
      </c>
      <c r="D6671" t="s">
        <v>16</v>
      </c>
      <c r="E6671" t="str">
        <f t="shared" si="208"/>
        <v>Middle-Female</v>
      </c>
      <c r="F6671" t="s">
        <v>17</v>
      </c>
      <c r="G6671" t="s">
        <v>26593</v>
      </c>
      <c r="H6671" s="1">
        <v>43843</v>
      </c>
      <c r="I6671" t="s">
        <v>18297</v>
      </c>
      <c r="J6671" t="s">
        <v>18298</v>
      </c>
      <c r="K6671" t="s">
        <v>21</v>
      </c>
      <c r="L6671">
        <v>33873.678390000001</v>
      </c>
      <c r="M6671">
        <v>491</v>
      </c>
      <c r="N6671" t="s">
        <v>43</v>
      </c>
      <c r="O6671" s="1">
        <v>43855</v>
      </c>
      <c r="P6671" s="3">
        <f t="shared" si="209"/>
        <v>12</v>
      </c>
      <c r="Q6671" t="s">
        <v>44</v>
      </c>
      <c r="R6671" t="s">
        <v>33</v>
      </c>
    </row>
    <row r="6672" spans="1:18" x14ac:dyDescent="0.25">
      <c r="A6672" t="s">
        <v>10661</v>
      </c>
      <c r="B6672" s="3">
        <v>47</v>
      </c>
      <c r="C6672" s="3" t="str" cm="1">
        <f t="array" ref="C6672">_xlfn.IFS(B6672&lt;35,"Young",B6672&lt;60,"Middle",TRUE,"Senior")</f>
        <v>Middle</v>
      </c>
      <c r="D6672" t="s">
        <v>26</v>
      </c>
      <c r="E6672" t="str">
        <f t="shared" si="208"/>
        <v>Middle-Male</v>
      </c>
      <c r="F6672" t="s">
        <v>35</v>
      </c>
      <c r="G6672" t="s">
        <v>26592</v>
      </c>
      <c r="H6672" s="1">
        <v>44251</v>
      </c>
      <c r="I6672" t="s">
        <v>18299</v>
      </c>
      <c r="J6672" t="s">
        <v>18300</v>
      </c>
      <c r="K6672" t="s">
        <v>57</v>
      </c>
      <c r="L6672">
        <v>26666.05631</v>
      </c>
      <c r="M6672">
        <v>174</v>
      </c>
      <c r="N6672" t="s">
        <v>22</v>
      </c>
      <c r="O6672" s="1">
        <v>44266</v>
      </c>
      <c r="P6672" s="3">
        <f t="shared" si="209"/>
        <v>15</v>
      </c>
      <c r="Q6672" t="s">
        <v>49</v>
      </c>
      <c r="R6672" t="s">
        <v>45</v>
      </c>
    </row>
    <row r="6673" spans="1:18" x14ac:dyDescent="0.25">
      <c r="A6673" t="s">
        <v>18301</v>
      </c>
      <c r="B6673" s="3">
        <v>62</v>
      </c>
      <c r="C6673" s="3" t="str" cm="1">
        <f t="array" ref="C6673">_xlfn.IFS(B6673&lt;35,"Young",B6673&lt;60,"Middle",TRUE,"Senior")</f>
        <v>Senior</v>
      </c>
      <c r="D6673" t="s">
        <v>26</v>
      </c>
      <c r="E6673" t="str">
        <f t="shared" si="208"/>
        <v>Senior-Male</v>
      </c>
      <c r="F6673" t="s">
        <v>50</v>
      </c>
      <c r="G6673" t="s">
        <v>28</v>
      </c>
      <c r="H6673" s="1">
        <v>44334</v>
      </c>
      <c r="I6673" t="s">
        <v>18302</v>
      </c>
      <c r="J6673" t="s">
        <v>18303</v>
      </c>
      <c r="K6673" t="s">
        <v>61</v>
      </c>
      <c r="L6673">
        <v>28431.440999999999</v>
      </c>
      <c r="M6673">
        <v>344</v>
      </c>
      <c r="N6673" t="s">
        <v>43</v>
      </c>
      <c r="O6673" s="1">
        <v>44352</v>
      </c>
      <c r="P6673" s="3">
        <f t="shared" si="209"/>
        <v>18</v>
      </c>
      <c r="Q6673" t="s">
        <v>44</v>
      </c>
      <c r="R6673" t="s">
        <v>24</v>
      </c>
    </row>
    <row r="6674" spans="1:18" x14ac:dyDescent="0.25">
      <c r="A6674" t="s">
        <v>18304</v>
      </c>
      <c r="B6674" s="3">
        <v>50</v>
      </c>
      <c r="C6674" s="3" t="str" cm="1">
        <f t="array" ref="C6674">_xlfn.IFS(B6674&lt;35,"Young",B6674&lt;60,"Middle",TRUE,"Senior")</f>
        <v>Middle</v>
      </c>
      <c r="D6674" t="s">
        <v>26</v>
      </c>
      <c r="E6674" t="str">
        <f t="shared" si="208"/>
        <v>Middle-Male</v>
      </c>
      <c r="F6674" t="s">
        <v>50</v>
      </c>
      <c r="G6674" t="s">
        <v>18</v>
      </c>
      <c r="H6674" s="1">
        <v>44778</v>
      </c>
      <c r="I6674" t="s">
        <v>18305</v>
      </c>
      <c r="J6674" t="s">
        <v>1137</v>
      </c>
      <c r="K6674" t="s">
        <v>61</v>
      </c>
      <c r="L6674">
        <v>11044.444740000001</v>
      </c>
      <c r="M6674">
        <v>165</v>
      </c>
      <c r="N6674" t="s">
        <v>43</v>
      </c>
      <c r="O6674" s="1">
        <v>44804</v>
      </c>
      <c r="P6674" s="3">
        <f t="shared" si="209"/>
        <v>26</v>
      </c>
      <c r="Q6674" t="s">
        <v>23</v>
      </c>
      <c r="R6674" t="s">
        <v>24</v>
      </c>
    </row>
    <row r="6675" spans="1:18" x14ac:dyDescent="0.25">
      <c r="A6675" t="s">
        <v>18306</v>
      </c>
      <c r="B6675" s="3">
        <v>26</v>
      </c>
      <c r="C6675" s="3" t="str" cm="1">
        <f t="array" ref="C6675">_xlfn.IFS(B6675&lt;35,"Young",B6675&lt;60,"Middle",TRUE,"Senior")</f>
        <v>Young</v>
      </c>
      <c r="D6675" t="s">
        <v>26</v>
      </c>
      <c r="E6675" t="str">
        <f t="shared" si="208"/>
        <v>Young-Male</v>
      </c>
      <c r="F6675" t="s">
        <v>230</v>
      </c>
      <c r="G6675" t="s">
        <v>28</v>
      </c>
      <c r="H6675" s="1">
        <v>44895</v>
      </c>
      <c r="I6675" t="s">
        <v>16341</v>
      </c>
      <c r="J6675" t="s">
        <v>18307</v>
      </c>
      <c r="K6675" t="s">
        <v>57</v>
      </c>
      <c r="L6675">
        <v>15725.784019999999</v>
      </c>
      <c r="M6675">
        <v>282</v>
      </c>
      <c r="N6675" t="s">
        <v>39</v>
      </c>
      <c r="O6675" s="1">
        <v>44899</v>
      </c>
      <c r="P6675" s="3">
        <f t="shared" si="209"/>
        <v>4</v>
      </c>
      <c r="Q6675" t="s">
        <v>85</v>
      </c>
      <c r="R6675" t="s">
        <v>33</v>
      </c>
    </row>
    <row r="6676" spans="1:18" x14ac:dyDescent="0.25">
      <c r="A6676" t="s">
        <v>18308</v>
      </c>
      <c r="B6676" s="3">
        <v>78</v>
      </c>
      <c r="C6676" s="3" t="str" cm="1">
        <f t="array" ref="C6676">_xlfn.IFS(B6676&lt;35,"Young",B6676&lt;60,"Middle",TRUE,"Senior")</f>
        <v>Senior</v>
      </c>
      <c r="D6676" t="s">
        <v>16</v>
      </c>
      <c r="E6676" t="str">
        <f t="shared" si="208"/>
        <v>Senior-Female</v>
      </c>
      <c r="F6676" t="s">
        <v>63</v>
      </c>
      <c r="G6676" t="s">
        <v>36</v>
      </c>
      <c r="H6676" s="1">
        <v>44050</v>
      </c>
      <c r="I6676" t="s">
        <v>13625</v>
      </c>
      <c r="J6676" t="s">
        <v>18309</v>
      </c>
      <c r="K6676" t="s">
        <v>53</v>
      </c>
      <c r="L6676">
        <v>15558.090249999999</v>
      </c>
      <c r="M6676">
        <v>429</v>
      </c>
      <c r="N6676" t="s">
        <v>22</v>
      </c>
      <c r="O6676" s="1">
        <v>44050</v>
      </c>
      <c r="P6676" s="3">
        <f t="shared" si="209"/>
        <v>0</v>
      </c>
      <c r="Q6676" t="s">
        <v>44</v>
      </c>
      <c r="R6676" t="s">
        <v>33</v>
      </c>
    </row>
    <row r="6677" spans="1:18" x14ac:dyDescent="0.25">
      <c r="A6677" t="s">
        <v>18310</v>
      </c>
      <c r="B6677" s="3">
        <v>82</v>
      </c>
      <c r="C6677" s="3" t="str" cm="1">
        <f t="array" ref="C6677">_xlfn.IFS(B6677&lt;35,"Young",B6677&lt;60,"Middle",TRUE,"Senior")</f>
        <v>Senior</v>
      </c>
      <c r="D6677" t="s">
        <v>26</v>
      </c>
      <c r="E6677" t="str">
        <f t="shared" si="208"/>
        <v>Senior-Male</v>
      </c>
      <c r="F6677" t="s">
        <v>90</v>
      </c>
      <c r="G6677" t="s">
        <v>70</v>
      </c>
      <c r="H6677" s="1">
        <v>44515</v>
      </c>
      <c r="I6677" t="s">
        <v>18311</v>
      </c>
      <c r="J6677" t="s">
        <v>18312</v>
      </c>
      <c r="K6677" t="s">
        <v>21</v>
      </c>
      <c r="L6677">
        <v>43214.632290000001</v>
      </c>
      <c r="M6677">
        <v>136</v>
      </c>
      <c r="N6677" t="s">
        <v>39</v>
      </c>
      <c r="O6677" s="1">
        <v>44527</v>
      </c>
      <c r="P6677" s="3">
        <f t="shared" si="209"/>
        <v>12</v>
      </c>
      <c r="Q6677" t="s">
        <v>23</v>
      </c>
      <c r="R6677" t="s">
        <v>45</v>
      </c>
    </row>
    <row r="6678" spans="1:18" x14ac:dyDescent="0.25">
      <c r="A6678" t="s">
        <v>18313</v>
      </c>
      <c r="B6678" s="3">
        <v>57</v>
      </c>
      <c r="C6678" s="3" t="str" cm="1">
        <f t="array" ref="C6678">_xlfn.IFS(B6678&lt;35,"Young",B6678&lt;60,"Middle",TRUE,"Senior")</f>
        <v>Middle</v>
      </c>
      <c r="D6678" t="s">
        <v>16</v>
      </c>
      <c r="E6678" t="str">
        <f t="shared" si="208"/>
        <v>Middle-Female</v>
      </c>
      <c r="F6678" t="s">
        <v>27</v>
      </c>
      <c r="G6678" t="s">
        <v>26592</v>
      </c>
      <c r="H6678" s="1">
        <v>45091</v>
      </c>
      <c r="I6678" t="s">
        <v>10235</v>
      </c>
      <c r="J6678" t="s">
        <v>18314</v>
      </c>
      <c r="K6678" t="s">
        <v>31</v>
      </c>
      <c r="L6678">
        <v>3910.4771329999999</v>
      </c>
      <c r="M6678">
        <v>262</v>
      </c>
      <c r="N6678" t="s">
        <v>22</v>
      </c>
      <c r="O6678" s="1">
        <v>45106</v>
      </c>
      <c r="P6678" s="3">
        <f t="shared" si="209"/>
        <v>15</v>
      </c>
      <c r="Q6678" t="s">
        <v>44</v>
      </c>
      <c r="R6678" t="s">
        <v>45</v>
      </c>
    </row>
    <row r="6679" spans="1:18" x14ac:dyDescent="0.25">
      <c r="A6679" t="s">
        <v>18315</v>
      </c>
      <c r="B6679" s="3">
        <v>39</v>
      </c>
      <c r="C6679" s="3" t="str" cm="1">
        <f t="array" ref="C6679">_xlfn.IFS(B6679&lt;35,"Young",B6679&lt;60,"Middle",TRUE,"Senior")</f>
        <v>Middle</v>
      </c>
      <c r="D6679" t="s">
        <v>26</v>
      </c>
      <c r="E6679" t="str">
        <f t="shared" si="208"/>
        <v>Middle-Male</v>
      </c>
      <c r="F6679" t="s">
        <v>63</v>
      </c>
      <c r="G6679" t="s">
        <v>28</v>
      </c>
      <c r="H6679" s="1">
        <v>45091</v>
      </c>
      <c r="I6679" t="s">
        <v>18316</v>
      </c>
      <c r="J6679" t="s">
        <v>18317</v>
      </c>
      <c r="K6679" t="s">
        <v>21</v>
      </c>
      <c r="L6679">
        <v>12209.916219999999</v>
      </c>
      <c r="M6679">
        <v>230</v>
      </c>
      <c r="N6679" t="s">
        <v>43</v>
      </c>
      <c r="O6679" s="1">
        <v>45097</v>
      </c>
      <c r="P6679" s="3">
        <f t="shared" si="209"/>
        <v>6</v>
      </c>
      <c r="Q6679" t="s">
        <v>49</v>
      </c>
      <c r="R6679" t="s">
        <v>24</v>
      </c>
    </row>
    <row r="6680" spans="1:18" x14ac:dyDescent="0.25">
      <c r="A6680" t="s">
        <v>18318</v>
      </c>
      <c r="B6680" s="3">
        <v>34</v>
      </c>
      <c r="C6680" s="3" t="str" cm="1">
        <f t="array" ref="C6680">_xlfn.IFS(B6680&lt;35,"Young",B6680&lt;60,"Middle",TRUE,"Senior")</f>
        <v>Young</v>
      </c>
      <c r="D6680" t="s">
        <v>26</v>
      </c>
      <c r="E6680" t="str">
        <f t="shared" si="208"/>
        <v>Young-Male</v>
      </c>
      <c r="F6680" t="s">
        <v>17</v>
      </c>
      <c r="G6680" t="s">
        <v>70</v>
      </c>
      <c r="H6680" s="1">
        <v>44515</v>
      </c>
      <c r="I6680" t="s">
        <v>16388</v>
      </c>
      <c r="J6680" t="s">
        <v>18319</v>
      </c>
      <c r="K6680" t="s">
        <v>31</v>
      </c>
      <c r="L6680">
        <v>15700.762350000001</v>
      </c>
      <c r="M6680">
        <v>279</v>
      </c>
      <c r="N6680" t="s">
        <v>39</v>
      </c>
      <c r="O6680" s="1">
        <v>44525</v>
      </c>
      <c r="P6680" s="3">
        <f t="shared" si="209"/>
        <v>10</v>
      </c>
      <c r="Q6680" t="s">
        <v>49</v>
      </c>
      <c r="R6680" t="s">
        <v>33</v>
      </c>
    </row>
    <row r="6681" spans="1:18" x14ac:dyDescent="0.25">
      <c r="A6681" t="s">
        <v>18320</v>
      </c>
      <c r="B6681" s="3">
        <v>27</v>
      </c>
      <c r="C6681" s="3" t="str" cm="1">
        <f t="array" ref="C6681">_xlfn.IFS(B6681&lt;35,"Young",B6681&lt;60,"Middle",TRUE,"Senior")</f>
        <v>Young</v>
      </c>
      <c r="D6681" t="s">
        <v>16</v>
      </c>
      <c r="E6681" t="str">
        <f t="shared" si="208"/>
        <v>Young-Female</v>
      </c>
      <c r="F6681" t="s">
        <v>63</v>
      </c>
      <c r="G6681" t="s">
        <v>18</v>
      </c>
      <c r="H6681" s="1">
        <v>44616</v>
      </c>
      <c r="I6681" t="s">
        <v>18321</v>
      </c>
      <c r="J6681" t="s">
        <v>18322</v>
      </c>
      <c r="K6681" t="s">
        <v>57</v>
      </c>
      <c r="L6681">
        <v>50450.198100000001</v>
      </c>
      <c r="M6681">
        <v>451</v>
      </c>
      <c r="N6681" t="s">
        <v>43</v>
      </c>
      <c r="O6681" s="1">
        <v>44641</v>
      </c>
      <c r="P6681" s="3">
        <f t="shared" si="209"/>
        <v>25</v>
      </c>
      <c r="Q6681" t="s">
        <v>49</v>
      </c>
      <c r="R6681" t="s">
        <v>24</v>
      </c>
    </row>
    <row r="6682" spans="1:18" x14ac:dyDescent="0.25">
      <c r="A6682" t="s">
        <v>18323</v>
      </c>
      <c r="B6682" s="3">
        <v>69</v>
      </c>
      <c r="C6682" s="3" t="str" cm="1">
        <f t="array" ref="C6682">_xlfn.IFS(B6682&lt;35,"Young",B6682&lt;60,"Middle",TRUE,"Senior")</f>
        <v>Senior</v>
      </c>
      <c r="D6682" t="s">
        <v>16</v>
      </c>
      <c r="E6682" t="str">
        <f t="shared" si="208"/>
        <v>Senior-Female</v>
      </c>
      <c r="F6682" t="s">
        <v>35</v>
      </c>
      <c r="G6682" t="s">
        <v>36</v>
      </c>
      <c r="H6682" s="1">
        <v>43570</v>
      </c>
      <c r="I6682" t="s">
        <v>18324</v>
      </c>
      <c r="J6682" t="s">
        <v>4277</v>
      </c>
      <c r="K6682" t="s">
        <v>53</v>
      </c>
      <c r="L6682">
        <v>8922.807143</v>
      </c>
      <c r="M6682">
        <v>289</v>
      </c>
      <c r="N6682" t="s">
        <v>22</v>
      </c>
      <c r="O6682" s="1">
        <v>43580</v>
      </c>
      <c r="P6682" s="3">
        <f t="shared" si="209"/>
        <v>10</v>
      </c>
      <c r="Q6682" t="s">
        <v>23</v>
      </c>
      <c r="R6682" t="s">
        <v>45</v>
      </c>
    </row>
    <row r="6683" spans="1:18" x14ac:dyDescent="0.25">
      <c r="A6683" t="s">
        <v>18325</v>
      </c>
      <c r="B6683" s="3">
        <v>44</v>
      </c>
      <c r="C6683" s="3" t="str" cm="1">
        <f t="array" ref="C6683">_xlfn.IFS(B6683&lt;35,"Young",B6683&lt;60,"Middle",TRUE,"Senior")</f>
        <v>Middle</v>
      </c>
      <c r="D6683" t="s">
        <v>26</v>
      </c>
      <c r="E6683" t="str">
        <f t="shared" si="208"/>
        <v>Middle-Male</v>
      </c>
      <c r="F6683" t="s">
        <v>90</v>
      </c>
      <c r="G6683" t="s">
        <v>70</v>
      </c>
      <c r="H6683" s="1">
        <v>44001</v>
      </c>
      <c r="I6683" t="s">
        <v>18326</v>
      </c>
      <c r="J6683" t="s">
        <v>18327</v>
      </c>
      <c r="K6683" t="s">
        <v>61</v>
      </c>
      <c r="L6683">
        <v>10571.904060000001</v>
      </c>
      <c r="M6683">
        <v>451</v>
      </c>
      <c r="N6683" t="s">
        <v>39</v>
      </c>
      <c r="O6683" s="1">
        <v>44029</v>
      </c>
      <c r="P6683" s="3">
        <f t="shared" si="209"/>
        <v>28</v>
      </c>
      <c r="Q6683" t="s">
        <v>44</v>
      </c>
      <c r="R6683" t="s">
        <v>24</v>
      </c>
    </row>
    <row r="6684" spans="1:18" x14ac:dyDescent="0.25">
      <c r="A6684" t="s">
        <v>18328</v>
      </c>
      <c r="B6684" s="3">
        <v>18</v>
      </c>
      <c r="C6684" s="3" t="str" cm="1">
        <f t="array" ref="C6684">_xlfn.IFS(B6684&lt;35,"Young",B6684&lt;60,"Middle",TRUE,"Senior")</f>
        <v>Young</v>
      </c>
      <c r="D6684" t="s">
        <v>16</v>
      </c>
      <c r="E6684" t="str">
        <f t="shared" si="208"/>
        <v>Young-Female</v>
      </c>
      <c r="F6684" t="s">
        <v>90</v>
      </c>
      <c r="G6684" t="s">
        <v>26592</v>
      </c>
      <c r="H6684" s="1">
        <v>44839</v>
      </c>
      <c r="I6684" t="s">
        <v>18329</v>
      </c>
      <c r="J6684" t="s">
        <v>18330</v>
      </c>
      <c r="K6684" t="s">
        <v>31</v>
      </c>
      <c r="L6684">
        <v>37046.32589</v>
      </c>
      <c r="M6684">
        <v>449</v>
      </c>
      <c r="N6684" t="s">
        <v>22</v>
      </c>
      <c r="O6684" s="1">
        <v>44845</v>
      </c>
      <c r="P6684" s="3">
        <f t="shared" si="209"/>
        <v>6</v>
      </c>
      <c r="Q6684" t="s">
        <v>49</v>
      </c>
      <c r="R6684" t="s">
        <v>45</v>
      </c>
    </row>
    <row r="6685" spans="1:18" x14ac:dyDescent="0.25">
      <c r="A6685" t="s">
        <v>18331</v>
      </c>
      <c r="B6685" s="3">
        <v>53</v>
      </c>
      <c r="C6685" s="3" t="str" cm="1">
        <f t="array" ref="C6685">_xlfn.IFS(B6685&lt;35,"Young",B6685&lt;60,"Middle",TRUE,"Senior")</f>
        <v>Middle</v>
      </c>
      <c r="D6685" t="s">
        <v>26</v>
      </c>
      <c r="E6685" t="str">
        <f t="shared" si="208"/>
        <v>Middle-Male</v>
      </c>
      <c r="F6685" t="s">
        <v>63</v>
      </c>
      <c r="G6685" t="s">
        <v>28</v>
      </c>
      <c r="H6685" s="1">
        <v>43899</v>
      </c>
      <c r="I6685" t="s">
        <v>18332</v>
      </c>
      <c r="J6685" t="s">
        <v>18333</v>
      </c>
      <c r="K6685" t="s">
        <v>31</v>
      </c>
      <c r="L6685">
        <v>13497.53766</v>
      </c>
      <c r="M6685">
        <v>471</v>
      </c>
      <c r="N6685" t="s">
        <v>43</v>
      </c>
      <c r="O6685" s="1">
        <v>43907</v>
      </c>
      <c r="P6685" s="3">
        <f t="shared" si="209"/>
        <v>8</v>
      </c>
      <c r="Q6685" t="s">
        <v>32</v>
      </c>
      <c r="R6685" t="s">
        <v>24</v>
      </c>
    </row>
    <row r="6686" spans="1:18" x14ac:dyDescent="0.25">
      <c r="A6686" t="s">
        <v>18334</v>
      </c>
      <c r="B6686" s="3">
        <v>45</v>
      </c>
      <c r="C6686" s="3" t="str" cm="1">
        <f t="array" ref="C6686">_xlfn.IFS(B6686&lt;35,"Young",B6686&lt;60,"Middle",TRUE,"Senior")</f>
        <v>Middle</v>
      </c>
      <c r="D6686" t="s">
        <v>16</v>
      </c>
      <c r="E6686" t="str">
        <f t="shared" si="208"/>
        <v>Middle-Female</v>
      </c>
      <c r="F6686" t="s">
        <v>115</v>
      </c>
      <c r="G6686" t="s">
        <v>26592</v>
      </c>
      <c r="H6686" s="1">
        <v>43998</v>
      </c>
      <c r="I6686" t="s">
        <v>18335</v>
      </c>
      <c r="J6686" t="s">
        <v>18336</v>
      </c>
      <c r="K6686" t="s">
        <v>31</v>
      </c>
      <c r="L6686">
        <v>27938.024549999998</v>
      </c>
      <c r="M6686">
        <v>262</v>
      </c>
      <c r="N6686" t="s">
        <v>22</v>
      </c>
      <c r="O6686" s="1">
        <v>44013</v>
      </c>
      <c r="P6686" s="3">
        <f t="shared" si="209"/>
        <v>15</v>
      </c>
      <c r="Q6686" t="s">
        <v>23</v>
      </c>
      <c r="R6686" t="s">
        <v>33</v>
      </c>
    </row>
    <row r="6687" spans="1:18" x14ac:dyDescent="0.25">
      <c r="A6687" t="s">
        <v>18337</v>
      </c>
      <c r="B6687" s="3">
        <v>18</v>
      </c>
      <c r="C6687" s="3" t="str" cm="1">
        <f t="array" ref="C6687">_xlfn.IFS(B6687&lt;35,"Young",B6687&lt;60,"Middle",TRUE,"Senior")</f>
        <v>Young</v>
      </c>
      <c r="D6687" t="s">
        <v>16</v>
      </c>
      <c r="E6687" t="str">
        <f t="shared" si="208"/>
        <v>Young-Female</v>
      </c>
      <c r="F6687" t="s">
        <v>50</v>
      </c>
      <c r="G6687" t="s">
        <v>26592</v>
      </c>
      <c r="H6687" s="1">
        <v>44635</v>
      </c>
      <c r="I6687" t="s">
        <v>18338</v>
      </c>
      <c r="J6687" t="s">
        <v>18339</v>
      </c>
      <c r="K6687" t="s">
        <v>31</v>
      </c>
      <c r="L6687">
        <v>32841.291499999999</v>
      </c>
      <c r="M6687">
        <v>198</v>
      </c>
      <c r="N6687" t="s">
        <v>22</v>
      </c>
      <c r="O6687" s="1">
        <v>44636</v>
      </c>
      <c r="P6687" s="3">
        <f t="shared" si="209"/>
        <v>1</v>
      </c>
      <c r="Q6687" t="s">
        <v>44</v>
      </c>
      <c r="R6687" t="s">
        <v>45</v>
      </c>
    </row>
    <row r="6688" spans="1:18" x14ac:dyDescent="0.25">
      <c r="A6688" t="s">
        <v>18340</v>
      </c>
      <c r="B6688" s="3">
        <v>18</v>
      </c>
      <c r="C6688" s="3" t="str" cm="1">
        <f t="array" ref="C6688">_xlfn.IFS(B6688&lt;35,"Young",B6688&lt;60,"Middle",TRUE,"Senior")</f>
        <v>Young</v>
      </c>
      <c r="D6688" t="s">
        <v>16</v>
      </c>
      <c r="E6688" t="str">
        <f t="shared" si="208"/>
        <v>Young-Female</v>
      </c>
      <c r="F6688" t="s">
        <v>27</v>
      </c>
      <c r="G6688" t="s">
        <v>28</v>
      </c>
      <c r="H6688" s="1">
        <v>43700</v>
      </c>
      <c r="I6688" t="s">
        <v>18341</v>
      </c>
      <c r="J6688" t="s">
        <v>18342</v>
      </c>
      <c r="K6688" t="s">
        <v>53</v>
      </c>
      <c r="L6688">
        <v>24585.80862</v>
      </c>
      <c r="M6688">
        <v>144</v>
      </c>
      <c r="N6688" t="s">
        <v>39</v>
      </c>
      <c r="O6688" s="1">
        <v>43724</v>
      </c>
      <c r="P6688" s="3">
        <f t="shared" si="209"/>
        <v>24</v>
      </c>
      <c r="Q6688" t="s">
        <v>32</v>
      </c>
      <c r="R6688" t="s">
        <v>33</v>
      </c>
    </row>
    <row r="6689" spans="1:18" x14ac:dyDescent="0.25">
      <c r="A6689" t="s">
        <v>18343</v>
      </c>
      <c r="B6689" s="3">
        <v>66</v>
      </c>
      <c r="C6689" s="3" t="str" cm="1">
        <f t="array" ref="C6689">_xlfn.IFS(B6689&lt;35,"Young",B6689&lt;60,"Middle",TRUE,"Senior")</f>
        <v>Senior</v>
      </c>
      <c r="D6689" t="s">
        <v>26</v>
      </c>
      <c r="E6689" t="str">
        <f t="shared" si="208"/>
        <v>Senior-Male</v>
      </c>
      <c r="F6689" t="s">
        <v>115</v>
      </c>
      <c r="G6689" t="s">
        <v>18</v>
      </c>
      <c r="H6689" s="1">
        <v>45103</v>
      </c>
      <c r="I6689" t="s">
        <v>10888</v>
      </c>
      <c r="J6689" t="s">
        <v>18344</v>
      </c>
      <c r="K6689" t="s">
        <v>21</v>
      </c>
      <c r="L6689">
        <v>47930.416700000002</v>
      </c>
      <c r="M6689">
        <v>142</v>
      </c>
      <c r="N6689" t="s">
        <v>43</v>
      </c>
      <c r="O6689" s="1">
        <v>45104</v>
      </c>
      <c r="P6689" s="3">
        <f t="shared" si="209"/>
        <v>1</v>
      </c>
      <c r="Q6689" t="s">
        <v>23</v>
      </c>
      <c r="R6689" t="s">
        <v>33</v>
      </c>
    </row>
    <row r="6690" spans="1:18" x14ac:dyDescent="0.25">
      <c r="A6690" t="s">
        <v>18345</v>
      </c>
      <c r="B6690" s="3">
        <v>33</v>
      </c>
      <c r="C6690" s="3" t="str" cm="1">
        <f t="array" ref="C6690">_xlfn.IFS(B6690&lt;35,"Young",B6690&lt;60,"Middle",TRUE,"Senior")</f>
        <v>Young</v>
      </c>
      <c r="D6690" t="s">
        <v>26</v>
      </c>
      <c r="E6690" t="str">
        <f t="shared" si="208"/>
        <v>Young-Male</v>
      </c>
      <c r="F6690" t="s">
        <v>63</v>
      </c>
      <c r="G6690" t="s">
        <v>28</v>
      </c>
      <c r="H6690" s="1">
        <v>44155</v>
      </c>
      <c r="I6690" t="s">
        <v>18346</v>
      </c>
      <c r="J6690" t="s">
        <v>18347</v>
      </c>
      <c r="K6690" t="s">
        <v>61</v>
      </c>
      <c r="L6690">
        <v>30949.966349999999</v>
      </c>
      <c r="M6690">
        <v>233</v>
      </c>
      <c r="N6690" t="s">
        <v>43</v>
      </c>
      <c r="O6690" s="1">
        <v>44157</v>
      </c>
      <c r="P6690" s="3">
        <f t="shared" si="209"/>
        <v>2</v>
      </c>
      <c r="Q6690" t="s">
        <v>49</v>
      </c>
      <c r="R6690" t="s">
        <v>45</v>
      </c>
    </row>
    <row r="6691" spans="1:18" x14ac:dyDescent="0.25">
      <c r="A6691" t="s">
        <v>18348</v>
      </c>
      <c r="B6691" s="3">
        <v>25</v>
      </c>
      <c r="C6691" s="3" t="str" cm="1">
        <f t="array" ref="C6691">_xlfn.IFS(B6691&lt;35,"Young",B6691&lt;60,"Middle",TRUE,"Senior")</f>
        <v>Young</v>
      </c>
      <c r="D6691" t="s">
        <v>26</v>
      </c>
      <c r="E6691" t="str">
        <f t="shared" si="208"/>
        <v>Young-Male</v>
      </c>
      <c r="F6691" t="s">
        <v>27</v>
      </c>
      <c r="G6691" t="s">
        <v>36</v>
      </c>
      <c r="H6691" s="1">
        <v>44399</v>
      </c>
      <c r="I6691" t="s">
        <v>2191</v>
      </c>
      <c r="J6691" t="s">
        <v>18349</v>
      </c>
      <c r="K6691" t="s">
        <v>61</v>
      </c>
      <c r="L6691">
        <v>18291.94817</v>
      </c>
      <c r="M6691">
        <v>292</v>
      </c>
      <c r="N6691" t="s">
        <v>22</v>
      </c>
      <c r="O6691" s="1">
        <v>44404</v>
      </c>
      <c r="P6691" s="3">
        <f t="shared" si="209"/>
        <v>5</v>
      </c>
      <c r="Q6691" t="s">
        <v>85</v>
      </c>
      <c r="R6691" t="s">
        <v>24</v>
      </c>
    </row>
    <row r="6692" spans="1:18" x14ac:dyDescent="0.25">
      <c r="A6692" t="s">
        <v>18350</v>
      </c>
      <c r="B6692" s="3">
        <v>85</v>
      </c>
      <c r="C6692" s="3" t="str" cm="1">
        <f t="array" ref="C6692">_xlfn.IFS(B6692&lt;35,"Young",B6692&lt;60,"Middle",TRUE,"Senior")</f>
        <v>Senior</v>
      </c>
      <c r="D6692" t="s">
        <v>26</v>
      </c>
      <c r="E6692" t="str">
        <f t="shared" si="208"/>
        <v>Senior-Male</v>
      </c>
      <c r="F6692" t="s">
        <v>230</v>
      </c>
      <c r="G6692" t="s">
        <v>18</v>
      </c>
      <c r="H6692" s="1">
        <v>44454</v>
      </c>
      <c r="I6692" t="s">
        <v>1912</v>
      </c>
      <c r="J6692" t="s">
        <v>18351</v>
      </c>
      <c r="K6692" t="s">
        <v>61</v>
      </c>
      <c r="L6692">
        <v>15515.68309</v>
      </c>
      <c r="M6692">
        <v>321</v>
      </c>
      <c r="N6692" t="s">
        <v>39</v>
      </c>
      <c r="O6692" s="1">
        <v>44477</v>
      </c>
      <c r="P6692" s="3">
        <f t="shared" si="209"/>
        <v>23</v>
      </c>
      <c r="Q6692" t="s">
        <v>85</v>
      </c>
      <c r="R6692" t="s">
        <v>24</v>
      </c>
    </row>
    <row r="6693" spans="1:18" x14ac:dyDescent="0.25">
      <c r="A6693" t="s">
        <v>18352</v>
      </c>
      <c r="B6693" s="3">
        <v>22</v>
      </c>
      <c r="C6693" s="3" t="str" cm="1">
        <f t="array" ref="C6693">_xlfn.IFS(B6693&lt;35,"Young",B6693&lt;60,"Middle",TRUE,"Senior")</f>
        <v>Young</v>
      </c>
      <c r="D6693" t="s">
        <v>16</v>
      </c>
      <c r="E6693" t="str">
        <f t="shared" si="208"/>
        <v>Young-Female</v>
      </c>
      <c r="F6693" t="s">
        <v>115</v>
      </c>
      <c r="G6693" t="s">
        <v>36</v>
      </c>
      <c r="H6693" s="1">
        <v>44123</v>
      </c>
      <c r="I6693" t="s">
        <v>10661</v>
      </c>
      <c r="J6693" t="s">
        <v>18353</v>
      </c>
      <c r="K6693" t="s">
        <v>57</v>
      </c>
      <c r="L6693">
        <v>6051.4563159999998</v>
      </c>
      <c r="M6693">
        <v>445</v>
      </c>
      <c r="N6693" t="s">
        <v>22</v>
      </c>
      <c r="O6693" s="1">
        <v>44127</v>
      </c>
      <c r="P6693" s="3">
        <f t="shared" si="209"/>
        <v>4</v>
      </c>
      <c r="Q6693" t="s">
        <v>23</v>
      </c>
      <c r="R6693" t="s">
        <v>33</v>
      </c>
    </row>
    <row r="6694" spans="1:18" x14ac:dyDescent="0.25">
      <c r="A6694" t="s">
        <v>18354</v>
      </c>
      <c r="B6694" s="3">
        <v>28</v>
      </c>
      <c r="C6694" s="3" t="str" cm="1">
        <f t="array" ref="C6694">_xlfn.IFS(B6694&lt;35,"Young",B6694&lt;60,"Middle",TRUE,"Senior")</f>
        <v>Young</v>
      </c>
      <c r="D6694" t="s">
        <v>16</v>
      </c>
      <c r="E6694" t="str">
        <f t="shared" si="208"/>
        <v>Young-Female</v>
      </c>
      <c r="F6694" t="s">
        <v>115</v>
      </c>
      <c r="G6694" t="s">
        <v>18</v>
      </c>
      <c r="H6694" s="1">
        <v>43781</v>
      </c>
      <c r="I6694" t="s">
        <v>18355</v>
      </c>
      <c r="J6694" t="s">
        <v>18356</v>
      </c>
      <c r="K6694" t="s">
        <v>57</v>
      </c>
      <c r="L6694">
        <v>31394.643899999999</v>
      </c>
      <c r="M6694">
        <v>203</v>
      </c>
      <c r="N6694" t="s">
        <v>39</v>
      </c>
      <c r="O6694" s="1">
        <v>43787</v>
      </c>
      <c r="P6694" s="3">
        <f t="shared" si="209"/>
        <v>6</v>
      </c>
      <c r="Q6694" t="s">
        <v>44</v>
      </c>
      <c r="R6694" t="s">
        <v>24</v>
      </c>
    </row>
    <row r="6695" spans="1:18" x14ac:dyDescent="0.25">
      <c r="A6695" t="s">
        <v>18357</v>
      </c>
      <c r="B6695" s="3">
        <v>67</v>
      </c>
      <c r="C6695" s="3" t="str" cm="1">
        <f t="array" ref="C6695">_xlfn.IFS(B6695&lt;35,"Young",B6695&lt;60,"Middle",TRUE,"Senior")</f>
        <v>Senior</v>
      </c>
      <c r="D6695" t="s">
        <v>16</v>
      </c>
      <c r="E6695" t="str">
        <f t="shared" si="208"/>
        <v>Senior-Female</v>
      </c>
      <c r="F6695" t="s">
        <v>115</v>
      </c>
      <c r="G6695" t="s">
        <v>18</v>
      </c>
      <c r="H6695" s="1">
        <v>43708</v>
      </c>
      <c r="I6695" t="s">
        <v>18358</v>
      </c>
      <c r="J6695" t="s">
        <v>18359</v>
      </c>
      <c r="K6695" t="s">
        <v>31</v>
      </c>
      <c r="L6695">
        <v>26376.179800000002</v>
      </c>
      <c r="M6695">
        <v>395</v>
      </c>
      <c r="N6695" t="s">
        <v>39</v>
      </c>
      <c r="O6695" s="1">
        <v>43727</v>
      </c>
      <c r="P6695" s="3">
        <f t="shared" si="209"/>
        <v>19</v>
      </c>
      <c r="Q6695" t="s">
        <v>23</v>
      </c>
      <c r="R6695" t="s">
        <v>33</v>
      </c>
    </row>
    <row r="6696" spans="1:18" x14ac:dyDescent="0.25">
      <c r="A6696" t="s">
        <v>18360</v>
      </c>
      <c r="B6696" s="3">
        <v>57</v>
      </c>
      <c r="C6696" s="3" t="str" cm="1">
        <f t="array" ref="C6696">_xlfn.IFS(B6696&lt;35,"Young",B6696&lt;60,"Middle",TRUE,"Senior")</f>
        <v>Middle</v>
      </c>
      <c r="D6696" t="s">
        <v>26</v>
      </c>
      <c r="E6696" t="str">
        <f t="shared" si="208"/>
        <v>Middle-Male</v>
      </c>
      <c r="F6696" t="s">
        <v>90</v>
      </c>
      <c r="G6696" t="s">
        <v>26592</v>
      </c>
      <c r="H6696" s="1">
        <v>44448</v>
      </c>
      <c r="I6696" t="s">
        <v>18361</v>
      </c>
      <c r="J6696" t="s">
        <v>18362</v>
      </c>
      <c r="K6696" t="s">
        <v>31</v>
      </c>
      <c r="L6696">
        <v>17420.044569999998</v>
      </c>
      <c r="M6696">
        <v>275</v>
      </c>
      <c r="N6696" t="s">
        <v>22</v>
      </c>
      <c r="O6696" s="1">
        <v>44449</v>
      </c>
      <c r="P6696" s="3">
        <f t="shared" si="209"/>
        <v>1</v>
      </c>
      <c r="Q6696" t="s">
        <v>44</v>
      </c>
      <c r="R6696" t="s">
        <v>45</v>
      </c>
    </row>
    <row r="6697" spans="1:18" x14ac:dyDescent="0.25">
      <c r="A6697" t="s">
        <v>18363</v>
      </c>
      <c r="B6697" s="3">
        <v>84</v>
      </c>
      <c r="C6697" s="3" t="str" cm="1">
        <f t="array" ref="C6697">_xlfn.IFS(B6697&lt;35,"Young",B6697&lt;60,"Middle",TRUE,"Senior")</f>
        <v>Senior</v>
      </c>
      <c r="D6697" t="s">
        <v>26</v>
      </c>
      <c r="E6697" t="str">
        <f t="shared" si="208"/>
        <v>Senior-Male</v>
      </c>
      <c r="F6697" t="s">
        <v>230</v>
      </c>
      <c r="G6697" t="s">
        <v>28</v>
      </c>
      <c r="H6697" s="1">
        <v>44538</v>
      </c>
      <c r="I6697" t="s">
        <v>3035</v>
      </c>
      <c r="J6697" t="s">
        <v>18364</v>
      </c>
      <c r="K6697" t="s">
        <v>53</v>
      </c>
      <c r="L6697">
        <v>9750.2867869999991</v>
      </c>
      <c r="M6697">
        <v>117</v>
      </c>
      <c r="N6697" t="s">
        <v>43</v>
      </c>
      <c r="O6697" s="1">
        <v>44566</v>
      </c>
      <c r="P6697" s="3">
        <f t="shared" si="209"/>
        <v>28</v>
      </c>
      <c r="Q6697" t="s">
        <v>44</v>
      </c>
      <c r="R6697" t="s">
        <v>45</v>
      </c>
    </row>
    <row r="6698" spans="1:18" x14ac:dyDescent="0.25">
      <c r="A6698" t="s">
        <v>18365</v>
      </c>
      <c r="B6698" s="3">
        <v>45</v>
      </c>
      <c r="C6698" s="3" t="str" cm="1">
        <f t="array" ref="C6698">_xlfn.IFS(B6698&lt;35,"Young",B6698&lt;60,"Middle",TRUE,"Senior")</f>
        <v>Middle</v>
      </c>
      <c r="D6698" t="s">
        <v>26</v>
      </c>
      <c r="E6698" t="str">
        <f t="shared" si="208"/>
        <v>Middle-Male</v>
      </c>
      <c r="F6698" t="s">
        <v>63</v>
      </c>
      <c r="G6698" t="s">
        <v>36</v>
      </c>
      <c r="H6698" s="1">
        <v>44356</v>
      </c>
      <c r="I6698" t="s">
        <v>12175</v>
      </c>
      <c r="J6698" t="s">
        <v>18366</v>
      </c>
      <c r="K6698" t="s">
        <v>61</v>
      </c>
      <c r="L6698">
        <v>12917.68058</v>
      </c>
      <c r="M6698">
        <v>333</v>
      </c>
      <c r="N6698" t="s">
        <v>22</v>
      </c>
      <c r="O6698" s="1">
        <v>44364</v>
      </c>
      <c r="P6698" s="3">
        <f t="shared" si="209"/>
        <v>8</v>
      </c>
      <c r="Q6698" t="s">
        <v>49</v>
      </c>
      <c r="R6698" t="s">
        <v>24</v>
      </c>
    </row>
    <row r="6699" spans="1:18" x14ac:dyDescent="0.25">
      <c r="A6699" t="s">
        <v>18367</v>
      </c>
      <c r="B6699" s="3">
        <v>61</v>
      </c>
      <c r="C6699" s="3" t="str" cm="1">
        <f t="array" ref="C6699">_xlfn.IFS(B6699&lt;35,"Young",B6699&lt;60,"Middle",TRUE,"Senior")</f>
        <v>Senior</v>
      </c>
      <c r="D6699" t="s">
        <v>16</v>
      </c>
      <c r="E6699" t="str">
        <f t="shared" si="208"/>
        <v>Senior-Female</v>
      </c>
      <c r="F6699" t="s">
        <v>17</v>
      </c>
      <c r="G6699" t="s">
        <v>70</v>
      </c>
      <c r="H6699" s="1">
        <v>44062</v>
      </c>
      <c r="I6699" t="s">
        <v>18368</v>
      </c>
      <c r="J6699" t="s">
        <v>6379</v>
      </c>
      <c r="K6699" t="s">
        <v>57</v>
      </c>
      <c r="L6699">
        <v>61018.464970000001</v>
      </c>
      <c r="M6699">
        <v>218</v>
      </c>
      <c r="N6699" t="s">
        <v>22</v>
      </c>
      <c r="O6699" s="1">
        <v>44068</v>
      </c>
      <c r="P6699" s="3">
        <f t="shared" si="209"/>
        <v>6</v>
      </c>
      <c r="Q6699" t="s">
        <v>23</v>
      </c>
      <c r="R6699" t="s">
        <v>45</v>
      </c>
    </row>
    <row r="6700" spans="1:18" x14ac:dyDescent="0.25">
      <c r="A6700" t="s">
        <v>6865</v>
      </c>
      <c r="B6700" s="3">
        <v>75</v>
      </c>
      <c r="C6700" s="3" t="str" cm="1">
        <f t="array" ref="C6700">_xlfn.IFS(B6700&lt;35,"Young",B6700&lt;60,"Middle",TRUE,"Senior")</f>
        <v>Senior</v>
      </c>
      <c r="D6700" t="s">
        <v>26</v>
      </c>
      <c r="E6700" t="str">
        <f t="shared" si="208"/>
        <v>Senior-Male</v>
      </c>
      <c r="F6700" t="s">
        <v>63</v>
      </c>
      <c r="G6700" t="s">
        <v>26593</v>
      </c>
      <c r="H6700" s="1">
        <v>43899</v>
      </c>
      <c r="I6700" t="s">
        <v>18369</v>
      </c>
      <c r="J6700" t="s">
        <v>18370</v>
      </c>
      <c r="K6700" t="s">
        <v>31</v>
      </c>
      <c r="L6700">
        <v>1966.9450099999999</v>
      </c>
      <c r="M6700">
        <v>256</v>
      </c>
      <c r="N6700" t="s">
        <v>39</v>
      </c>
      <c r="O6700" s="1">
        <v>43921</v>
      </c>
      <c r="P6700" s="3">
        <f t="shared" si="209"/>
        <v>22</v>
      </c>
      <c r="Q6700" t="s">
        <v>85</v>
      </c>
      <c r="R6700" t="s">
        <v>45</v>
      </c>
    </row>
    <row r="6701" spans="1:18" x14ac:dyDescent="0.25">
      <c r="A6701" t="s">
        <v>18371</v>
      </c>
      <c r="B6701" s="3">
        <v>77</v>
      </c>
      <c r="C6701" s="3" t="str" cm="1">
        <f t="array" ref="C6701">_xlfn.IFS(B6701&lt;35,"Young",B6701&lt;60,"Middle",TRUE,"Senior")</f>
        <v>Senior</v>
      </c>
      <c r="D6701" t="s">
        <v>16</v>
      </c>
      <c r="E6701" t="str">
        <f t="shared" si="208"/>
        <v>Senior-Female</v>
      </c>
      <c r="F6701" t="s">
        <v>230</v>
      </c>
      <c r="G6701" t="s">
        <v>26592</v>
      </c>
      <c r="H6701" s="1">
        <v>44557</v>
      </c>
      <c r="I6701" t="s">
        <v>18372</v>
      </c>
      <c r="J6701" t="s">
        <v>521</v>
      </c>
      <c r="K6701" t="s">
        <v>21</v>
      </c>
      <c r="L6701">
        <v>2315.5169470000001</v>
      </c>
      <c r="M6701">
        <v>483</v>
      </c>
      <c r="N6701" t="s">
        <v>22</v>
      </c>
      <c r="O6701" s="1">
        <v>44574</v>
      </c>
      <c r="P6701" s="3">
        <f t="shared" si="209"/>
        <v>17</v>
      </c>
      <c r="Q6701" t="s">
        <v>23</v>
      </c>
      <c r="R6701" t="s">
        <v>45</v>
      </c>
    </row>
    <row r="6702" spans="1:18" x14ac:dyDescent="0.25">
      <c r="A6702" t="s">
        <v>1616</v>
      </c>
      <c r="B6702" s="3">
        <v>68</v>
      </c>
      <c r="C6702" s="3" t="str" cm="1">
        <f t="array" ref="C6702">_xlfn.IFS(B6702&lt;35,"Young",B6702&lt;60,"Middle",TRUE,"Senior")</f>
        <v>Senior</v>
      </c>
      <c r="D6702" t="s">
        <v>16</v>
      </c>
      <c r="E6702" t="str">
        <f t="shared" si="208"/>
        <v>Senior-Female</v>
      </c>
      <c r="F6702" t="s">
        <v>50</v>
      </c>
      <c r="G6702" t="s">
        <v>70</v>
      </c>
      <c r="H6702" s="1">
        <v>45166</v>
      </c>
      <c r="I6702" t="s">
        <v>14143</v>
      </c>
      <c r="J6702" t="s">
        <v>18373</v>
      </c>
      <c r="K6702" t="s">
        <v>61</v>
      </c>
      <c r="L6702">
        <v>75724.612429999994</v>
      </c>
      <c r="M6702">
        <v>438</v>
      </c>
      <c r="N6702" t="s">
        <v>22</v>
      </c>
      <c r="O6702" s="1">
        <v>45188</v>
      </c>
      <c r="P6702" s="3">
        <f t="shared" si="209"/>
        <v>22</v>
      </c>
      <c r="Q6702" t="s">
        <v>49</v>
      </c>
      <c r="R6702" t="s">
        <v>45</v>
      </c>
    </row>
    <row r="6703" spans="1:18" x14ac:dyDescent="0.25">
      <c r="A6703" t="s">
        <v>451</v>
      </c>
      <c r="B6703" s="3">
        <v>84</v>
      </c>
      <c r="C6703" s="3" t="str" cm="1">
        <f t="array" ref="C6703">_xlfn.IFS(B6703&lt;35,"Young",B6703&lt;60,"Middle",TRUE,"Senior")</f>
        <v>Senior</v>
      </c>
      <c r="D6703" t="s">
        <v>26</v>
      </c>
      <c r="E6703" t="str">
        <f t="shared" si="208"/>
        <v>Senior-Male</v>
      </c>
      <c r="F6703" t="s">
        <v>63</v>
      </c>
      <c r="G6703" t="s">
        <v>26592</v>
      </c>
      <c r="H6703" s="1">
        <v>43542</v>
      </c>
      <c r="I6703" t="s">
        <v>18374</v>
      </c>
      <c r="J6703" t="s">
        <v>18375</v>
      </c>
      <c r="K6703" t="s">
        <v>21</v>
      </c>
      <c r="L6703">
        <v>31308.870429999999</v>
      </c>
      <c r="M6703">
        <v>470</v>
      </c>
      <c r="N6703" t="s">
        <v>22</v>
      </c>
      <c r="O6703" s="1">
        <v>43545</v>
      </c>
      <c r="P6703" s="3">
        <f t="shared" si="209"/>
        <v>3</v>
      </c>
      <c r="Q6703" t="s">
        <v>85</v>
      </c>
      <c r="R6703" t="s">
        <v>45</v>
      </c>
    </row>
    <row r="6704" spans="1:18" x14ac:dyDescent="0.25">
      <c r="A6704" t="s">
        <v>18376</v>
      </c>
      <c r="B6704" s="3">
        <v>23</v>
      </c>
      <c r="C6704" s="3" t="str" cm="1">
        <f t="array" ref="C6704">_xlfn.IFS(B6704&lt;35,"Young",B6704&lt;60,"Middle",TRUE,"Senior")</f>
        <v>Young</v>
      </c>
      <c r="D6704" t="s">
        <v>16</v>
      </c>
      <c r="E6704" t="str">
        <f t="shared" si="208"/>
        <v>Young-Female</v>
      </c>
      <c r="F6704" t="s">
        <v>17</v>
      </c>
      <c r="G6704" t="s">
        <v>36</v>
      </c>
      <c r="H6704" s="1">
        <v>44471</v>
      </c>
      <c r="I6704" t="s">
        <v>7713</v>
      </c>
      <c r="J6704" t="s">
        <v>18377</v>
      </c>
      <c r="K6704" t="s">
        <v>61</v>
      </c>
      <c r="L6704">
        <v>13942.718279999999</v>
      </c>
      <c r="M6704">
        <v>161</v>
      </c>
      <c r="N6704" t="s">
        <v>22</v>
      </c>
      <c r="O6704" s="1">
        <v>44473</v>
      </c>
      <c r="P6704" s="3">
        <f t="shared" si="209"/>
        <v>2</v>
      </c>
      <c r="Q6704" t="s">
        <v>49</v>
      </c>
      <c r="R6704" t="s">
        <v>24</v>
      </c>
    </row>
    <row r="6705" spans="1:18" x14ac:dyDescent="0.25">
      <c r="A6705" t="s">
        <v>18378</v>
      </c>
      <c r="B6705" s="3">
        <v>56</v>
      </c>
      <c r="C6705" s="3" t="str" cm="1">
        <f t="array" ref="C6705">_xlfn.IFS(B6705&lt;35,"Young",B6705&lt;60,"Middle",TRUE,"Senior")</f>
        <v>Middle</v>
      </c>
      <c r="D6705" t="s">
        <v>26</v>
      </c>
      <c r="E6705" t="str">
        <f t="shared" si="208"/>
        <v>Middle-Male</v>
      </c>
      <c r="F6705" t="s">
        <v>63</v>
      </c>
      <c r="G6705" t="s">
        <v>26592</v>
      </c>
      <c r="H6705" s="1">
        <v>43622</v>
      </c>
      <c r="I6705" t="s">
        <v>18379</v>
      </c>
      <c r="J6705" t="s">
        <v>18319</v>
      </c>
      <c r="K6705" t="s">
        <v>57</v>
      </c>
      <c r="L6705">
        <v>25271.85426</v>
      </c>
      <c r="M6705">
        <v>164</v>
      </c>
      <c r="N6705" t="s">
        <v>22</v>
      </c>
      <c r="O6705" s="1">
        <v>43638</v>
      </c>
      <c r="P6705" s="3">
        <f t="shared" si="209"/>
        <v>16</v>
      </c>
      <c r="Q6705" t="s">
        <v>32</v>
      </c>
      <c r="R6705" t="s">
        <v>24</v>
      </c>
    </row>
    <row r="6706" spans="1:18" x14ac:dyDescent="0.25">
      <c r="A6706" t="s">
        <v>18380</v>
      </c>
      <c r="B6706" s="3">
        <v>81</v>
      </c>
      <c r="C6706" s="3" t="str" cm="1">
        <f t="array" ref="C6706">_xlfn.IFS(B6706&lt;35,"Young",B6706&lt;60,"Middle",TRUE,"Senior")</f>
        <v>Senior</v>
      </c>
      <c r="D6706" t="s">
        <v>16</v>
      </c>
      <c r="E6706" t="str">
        <f t="shared" si="208"/>
        <v>Senior-Female</v>
      </c>
      <c r="F6706" t="s">
        <v>50</v>
      </c>
      <c r="G6706" t="s">
        <v>36</v>
      </c>
      <c r="H6706" s="1">
        <v>44946</v>
      </c>
      <c r="I6706" t="s">
        <v>18381</v>
      </c>
      <c r="J6706" t="s">
        <v>9926</v>
      </c>
      <c r="K6706" t="s">
        <v>21</v>
      </c>
      <c r="L6706">
        <v>12302.44202</v>
      </c>
      <c r="M6706">
        <v>336</v>
      </c>
      <c r="N6706" t="s">
        <v>22</v>
      </c>
      <c r="O6706" s="1">
        <v>44956</v>
      </c>
      <c r="P6706" s="3">
        <f t="shared" si="209"/>
        <v>10</v>
      </c>
      <c r="Q6706" t="s">
        <v>44</v>
      </c>
      <c r="R6706" t="s">
        <v>45</v>
      </c>
    </row>
    <row r="6707" spans="1:18" x14ac:dyDescent="0.25">
      <c r="A6707" t="s">
        <v>18382</v>
      </c>
      <c r="B6707" s="3">
        <v>19</v>
      </c>
      <c r="C6707" s="3" t="str" cm="1">
        <f t="array" ref="C6707">_xlfn.IFS(B6707&lt;35,"Young",B6707&lt;60,"Middle",TRUE,"Senior")</f>
        <v>Young</v>
      </c>
      <c r="D6707" t="s">
        <v>26</v>
      </c>
      <c r="E6707" t="str">
        <f t="shared" si="208"/>
        <v>Young-Male</v>
      </c>
      <c r="F6707" t="s">
        <v>115</v>
      </c>
      <c r="G6707" t="s">
        <v>26593</v>
      </c>
      <c r="H6707" s="1">
        <v>44585</v>
      </c>
      <c r="I6707" t="s">
        <v>18383</v>
      </c>
      <c r="J6707" t="s">
        <v>18384</v>
      </c>
      <c r="K6707" t="s">
        <v>57</v>
      </c>
      <c r="L6707">
        <v>24837.23301</v>
      </c>
      <c r="M6707">
        <v>224</v>
      </c>
      <c r="N6707" t="s">
        <v>39</v>
      </c>
      <c r="O6707" s="1">
        <v>44603</v>
      </c>
      <c r="P6707" s="3">
        <f t="shared" si="209"/>
        <v>18</v>
      </c>
      <c r="Q6707" t="s">
        <v>85</v>
      </c>
      <c r="R6707" t="s">
        <v>33</v>
      </c>
    </row>
    <row r="6708" spans="1:18" x14ac:dyDescent="0.25">
      <c r="A6708" t="s">
        <v>18385</v>
      </c>
      <c r="B6708" s="3">
        <v>37</v>
      </c>
      <c r="C6708" s="3" t="str" cm="1">
        <f t="array" ref="C6708">_xlfn.IFS(B6708&lt;35,"Young",B6708&lt;60,"Middle",TRUE,"Senior")</f>
        <v>Middle</v>
      </c>
      <c r="D6708" t="s">
        <v>26</v>
      </c>
      <c r="E6708" t="str">
        <f t="shared" si="208"/>
        <v>Middle-Male</v>
      </c>
      <c r="F6708" t="s">
        <v>90</v>
      </c>
      <c r="G6708" t="s">
        <v>26592</v>
      </c>
      <c r="H6708" s="1">
        <v>43823</v>
      </c>
      <c r="I6708" t="s">
        <v>18386</v>
      </c>
      <c r="J6708" t="s">
        <v>18387</v>
      </c>
      <c r="K6708" t="s">
        <v>57</v>
      </c>
      <c r="L6708">
        <v>5801.429967</v>
      </c>
      <c r="M6708">
        <v>192</v>
      </c>
      <c r="N6708" t="s">
        <v>22</v>
      </c>
      <c r="O6708" s="1">
        <v>43834</v>
      </c>
      <c r="P6708" s="3">
        <f t="shared" si="209"/>
        <v>11</v>
      </c>
      <c r="Q6708" t="s">
        <v>23</v>
      </c>
      <c r="R6708" t="s">
        <v>24</v>
      </c>
    </row>
    <row r="6709" spans="1:18" x14ac:dyDescent="0.25">
      <c r="A6709" t="s">
        <v>18388</v>
      </c>
      <c r="B6709" s="3">
        <v>46</v>
      </c>
      <c r="C6709" s="3" t="str" cm="1">
        <f t="array" ref="C6709">_xlfn.IFS(B6709&lt;35,"Young",B6709&lt;60,"Middle",TRUE,"Senior")</f>
        <v>Middle</v>
      </c>
      <c r="D6709" t="s">
        <v>16</v>
      </c>
      <c r="E6709" t="str">
        <f t="shared" si="208"/>
        <v>Middle-Female</v>
      </c>
      <c r="F6709" t="s">
        <v>17</v>
      </c>
      <c r="G6709" t="s">
        <v>36</v>
      </c>
      <c r="H6709" s="1">
        <v>44066</v>
      </c>
      <c r="I6709" t="s">
        <v>18389</v>
      </c>
      <c r="J6709" t="s">
        <v>18390</v>
      </c>
      <c r="K6709" t="s">
        <v>61</v>
      </c>
      <c r="L6709">
        <v>6659.7619770000001</v>
      </c>
      <c r="M6709">
        <v>314</v>
      </c>
      <c r="N6709" t="s">
        <v>39</v>
      </c>
      <c r="O6709" s="1">
        <v>44069</v>
      </c>
      <c r="P6709" s="3">
        <f t="shared" si="209"/>
        <v>3</v>
      </c>
      <c r="Q6709" t="s">
        <v>49</v>
      </c>
      <c r="R6709" t="s">
        <v>24</v>
      </c>
    </row>
    <row r="6710" spans="1:18" x14ac:dyDescent="0.25">
      <c r="A6710" t="s">
        <v>18391</v>
      </c>
      <c r="B6710" s="3">
        <v>47</v>
      </c>
      <c r="C6710" s="3" t="str" cm="1">
        <f t="array" ref="C6710">_xlfn.IFS(B6710&lt;35,"Young",B6710&lt;60,"Middle",TRUE,"Senior")</f>
        <v>Middle</v>
      </c>
      <c r="D6710" t="s">
        <v>26</v>
      </c>
      <c r="E6710" t="str">
        <f t="shared" si="208"/>
        <v>Middle-Male</v>
      </c>
      <c r="F6710" t="s">
        <v>90</v>
      </c>
      <c r="G6710" t="s">
        <v>28</v>
      </c>
      <c r="H6710" s="1">
        <v>43658</v>
      </c>
      <c r="I6710" t="s">
        <v>3327</v>
      </c>
      <c r="J6710" t="s">
        <v>18392</v>
      </c>
      <c r="K6710" t="s">
        <v>31</v>
      </c>
      <c r="L6710">
        <v>36123.637990000003</v>
      </c>
      <c r="M6710">
        <v>131</v>
      </c>
      <c r="N6710" t="s">
        <v>43</v>
      </c>
      <c r="O6710" s="1">
        <v>43672</v>
      </c>
      <c r="P6710" s="3">
        <f t="shared" si="209"/>
        <v>14</v>
      </c>
      <c r="Q6710" t="s">
        <v>32</v>
      </c>
      <c r="R6710" t="s">
        <v>24</v>
      </c>
    </row>
    <row r="6711" spans="1:18" x14ac:dyDescent="0.25">
      <c r="A6711" t="s">
        <v>9765</v>
      </c>
      <c r="B6711" s="3">
        <v>22</v>
      </c>
      <c r="C6711" s="3" t="str" cm="1">
        <f t="array" ref="C6711">_xlfn.IFS(B6711&lt;35,"Young",B6711&lt;60,"Middle",TRUE,"Senior")</f>
        <v>Young</v>
      </c>
      <c r="D6711" t="s">
        <v>26</v>
      </c>
      <c r="E6711" t="str">
        <f t="shared" si="208"/>
        <v>Young-Male</v>
      </c>
      <c r="F6711" t="s">
        <v>35</v>
      </c>
      <c r="G6711" t="s">
        <v>26592</v>
      </c>
      <c r="H6711" s="1">
        <v>43876</v>
      </c>
      <c r="I6711" t="s">
        <v>18393</v>
      </c>
      <c r="J6711" t="s">
        <v>1507</v>
      </c>
      <c r="K6711" t="s">
        <v>53</v>
      </c>
      <c r="L6711">
        <v>28982.888439999999</v>
      </c>
      <c r="M6711">
        <v>108</v>
      </c>
      <c r="N6711" t="s">
        <v>22</v>
      </c>
      <c r="O6711" s="1">
        <v>43891</v>
      </c>
      <c r="P6711" s="3">
        <f t="shared" si="209"/>
        <v>15</v>
      </c>
      <c r="Q6711" t="s">
        <v>32</v>
      </c>
      <c r="R6711" t="s">
        <v>45</v>
      </c>
    </row>
    <row r="6712" spans="1:18" x14ac:dyDescent="0.25">
      <c r="A6712" t="s">
        <v>194</v>
      </c>
      <c r="B6712" s="3">
        <v>21</v>
      </c>
      <c r="C6712" s="3" t="str" cm="1">
        <f t="array" ref="C6712">_xlfn.IFS(B6712&lt;35,"Young",B6712&lt;60,"Middle",TRUE,"Senior")</f>
        <v>Young</v>
      </c>
      <c r="D6712" t="s">
        <v>16</v>
      </c>
      <c r="E6712" t="str">
        <f t="shared" si="208"/>
        <v>Young-Female</v>
      </c>
      <c r="F6712" t="s">
        <v>115</v>
      </c>
      <c r="G6712" t="s">
        <v>70</v>
      </c>
      <c r="H6712" s="1">
        <v>43476</v>
      </c>
      <c r="I6712" t="s">
        <v>18394</v>
      </c>
      <c r="J6712" t="s">
        <v>18395</v>
      </c>
      <c r="K6712" t="s">
        <v>31</v>
      </c>
      <c r="L6712">
        <v>35577.499909999999</v>
      </c>
      <c r="M6712">
        <v>326</v>
      </c>
      <c r="N6712" t="s">
        <v>22</v>
      </c>
      <c r="O6712" s="1">
        <v>43489</v>
      </c>
      <c r="P6712" s="3">
        <f t="shared" si="209"/>
        <v>13</v>
      </c>
      <c r="Q6712" t="s">
        <v>49</v>
      </c>
      <c r="R6712" t="s">
        <v>33</v>
      </c>
    </row>
    <row r="6713" spans="1:18" x14ac:dyDescent="0.25">
      <c r="A6713" t="s">
        <v>18396</v>
      </c>
      <c r="B6713" s="3">
        <v>68</v>
      </c>
      <c r="C6713" s="3" t="str" cm="1">
        <f t="array" ref="C6713">_xlfn.IFS(B6713&lt;35,"Young",B6713&lt;60,"Middle",TRUE,"Senior")</f>
        <v>Senior</v>
      </c>
      <c r="D6713" t="s">
        <v>26</v>
      </c>
      <c r="E6713" t="str">
        <f t="shared" si="208"/>
        <v>Senior-Male</v>
      </c>
      <c r="F6713" t="s">
        <v>35</v>
      </c>
      <c r="G6713" t="s">
        <v>26593</v>
      </c>
      <c r="H6713" s="1">
        <v>44203</v>
      </c>
      <c r="I6713" t="s">
        <v>14728</v>
      </c>
      <c r="J6713" t="s">
        <v>18397</v>
      </c>
      <c r="K6713" t="s">
        <v>21</v>
      </c>
      <c r="L6713">
        <v>7480.7406890000002</v>
      </c>
      <c r="M6713">
        <v>185</v>
      </c>
      <c r="N6713" t="s">
        <v>43</v>
      </c>
      <c r="O6713" s="1">
        <v>44204</v>
      </c>
      <c r="P6713" s="3">
        <f t="shared" si="209"/>
        <v>1</v>
      </c>
      <c r="Q6713" t="s">
        <v>49</v>
      </c>
      <c r="R6713" t="s">
        <v>45</v>
      </c>
    </row>
    <row r="6714" spans="1:18" x14ac:dyDescent="0.25">
      <c r="A6714" t="s">
        <v>18398</v>
      </c>
      <c r="B6714" s="3">
        <v>19</v>
      </c>
      <c r="C6714" s="3" t="str" cm="1">
        <f t="array" ref="C6714">_xlfn.IFS(B6714&lt;35,"Young",B6714&lt;60,"Middle",TRUE,"Senior")</f>
        <v>Young</v>
      </c>
      <c r="D6714" t="s">
        <v>16</v>
      </c>
      <c r="E6714" t="str">
        <f t="shared" si="208"/>
        <v>Young-Female</v>
      </c>
      <c r="F6714" t="s">
        <v>27</v>
      </c>
      <c r="G6714" t="s">
        <v>70</v>
      </c>
      <c r="H6714" s="1">
        <v>44910</v>
      </c>
      <c r="I6714" t="s">
        <v>18399</v>
      </c>
      <c r="J6714" t="s">
        <v>18400</v>
      </c>
      <c r="K6714" t="s">
        <v>53</v>
      </c>
      <c r="L6714">
        <v>41990.116670000003</v>
      </c>
      <c r="M6714">
        <v>237</v>
      </c>
      <c r="N6714" t="s">
        <v>39</v>
      </c>
      <c r="O6714" s="1">
        <v>44912</v>
      </c>
      <c r="P6714" s="3">
        <f t="shared" si="209"/>
        <v>2</v>
      </c>
      <c r="Q6714" t="s">
        <v>32</v>
      </c>
      <c r="R6714" t="s">
        <v>45</v>
      </c>
    </row>
    <row r="6715" spans="1:18" x14ac:dyDescent="0.25">
      <c r="A6715" t="s">
        <v>18401</v>
      </c>
      <c r="B6715" s="3">
        <v>66</v>
      </c>
      <c r="C6715" s="3" t="str" cm="1">
        <f t="array" ref="C6715">_xlfn.IFS(B6715&lt;35,"Young",B6715&lt;60,"Middle",TRUE,"Senior")</f>
        <v>Senior</v>
      </c>
      <c r="D6715" t="s">
        <v>16</v>
      </c>
      <c r="E6715" t="str">
        <f t="shared" si="208"/>
        <v>Senior-Female</v>
      </c>
      <c r="F6715" t="s">
        <v>35</v>
      </c>
      <c r="G6715" t="s">
        <v>18</v>
      </c>
      <c r="H6715" s="1">
        <v>45214</v>
      </c>
      <c r="I6715" t="s">
        <v>18402</v>
      </c>
      <c r="J6715" t="s">
        <v>18403</v>
      </c>
      <c r="K6715" t="s">
        <v>21</v>
      </c>
      <c r="L6715">
        <v>49354.855609999999</v>
      </c>
      <c r="M6715">
        <v>377</v>
      </c>
      <c r="N6715" t="s">
        <v>39</v>
      </c>
      <c r="O6715" s="1">
        <v>45243</v>
      </c>
      <c r="P6715" s="3">
        <f t="shared" si="209"/>
        <v>29</v>
      </c>
      <c r="Q6715" t="s">
        <v>32</v>
      </c>
      <c r="R6715" t="s">
        <v>45</v>
      </c>
    </row>
    <row r="6716" spans="1:18" x14ac:dyDescent="0.25">
      <c r="A6716" t="s">
        <v>18404</v>
      </c>
      <c r="B6716" s="3">
        <v>22</v>
      </c>
      <c r="C6716" s="3" t="str" cm="1">
        <f t="array" ref="C6716">_xlfn.IFS(B6716&lt;35,"Young",B6716&lt;60,"Middle",TRUE,"Senior")</f>
        <v>Young</v>
      </c>
      <c r="D6716" t="s">
        <v>16</v>
      </c>
      <c r="E6716" t="str">
        <f t="shared" si="208"/>
        <v>Young-Female</v>
      </c>
      <c r="F6716" t="s">
        <v>90</v>
      </c>
      <c r="G6716" t="s">
        <v>18</v>
      </c>
      <c r="H6716" s="1">
        <v>44515</v>
      </c>
      <c r="I6716" t="s">
        <v>18405</v>
      </c>
      <c r="J6716" t="s">
        <v>18406</v>
      </c>
      <c r="K6716" t="s">
        <v>57</v>
      </c>
      <c r="L6716">
        <v>13074.021580000001</v>
      </c>
      <c r="M6716">
        <v>410</v>
      </c>
      <c r="N6716" t="s">
        <v>39</v>
      </c>
      <c r="O6716" s="1">
        <v>44520</v>
      </c>
      <c r="P6716" s="3">
        <f t="shared" si="209"/>
        <v>5</v>
      </c>
      <c r="Q6716" t="s">
        <v>49</v>
      </c>
      <c r="R6716" t="s">
        <v>33</v>
      </c>
    </row>
    <row r="6717" spans="1:18" x14ac:dyDescent="0.25">
      <c r="A6717" t="s">
        <v>18407</v>
      </c>
      <c r="B6717" s="3">
        <v>29</v>
      </c>
      <c r="C6717" s="3" t="str" cm="1">
        <f t="array" ref="C6717">_xlfn.IFS(B6717&lt;35,"Young",B6717&lt;60,"Middle",TRUE,"Senior")</f>
        <v>Young</v>
      </c>
      <c r="D6717" t="s">
        <v>26</v>
      </c>
      <c r="E6717" t="str">
        <f t="shared" si="208"/>
        <v>Young-Male</v>
      </c>
      <c r="F6717" t="s">
        <v>115</v>
      </c>
      <c r="G6717" t="s">
        <v>18</v>
      </c>
      <c r="H6717" s="1">
        <v>43903</v>
      </c>
      <c r="I6717" t="s">
        <v>18408</v>
      </c>
      <c r="J6717" t="s">
        <v>18409</v>
      </c>
      <c r="K6717" t="s">
        <v>57</v>
      </c>
      <c r="L6717">
        <v>43700.521240000002</v>
      </c>
      <c r="M6717">
        <v>183</v>
      </c>
      <c r="N6717" t="s">
        <v>43</v>
      </c>
      <c r="O6717" s="1">
        <v>43921</v>
      </c>
      <c r="P6717" s="3">
        <f t="shared" si="209"/>
        <v>18</v>
      </c>
      <c r="Q6717" t="s">
        <v>23</v>
      </c>
      <c r="R6717" t="s">
        <v>33</v>
      </c>
    </row>
    <row r="6718" spans="1:18" x14ac:dyDescent="0.25">
      <c r="A6718" t="s">
        <v>18410</v>
      </c>
      <c r="B6718" s="3">
        <v>49</v>
      </c>
      <c r="C6718" s="3" t="str" cm="1">
        <f t="array" ref="C6718">_xlfn.IFS(B6718&lt;35,"Young",B6718&lt;60,"Middle",TRUE,"Senior")</f>
        <v>Middle</v>
      </c>
      <c r="D6718" t="s">
        <v>16</v>
      </c>
      <c r="E6718" t="str">
        <f t="shared" si="208"/>
        <v>Middle-Female</v>
      </c>
      <c r="F6718" t="s">
        <v>115</v>
      </c>
      <c r="G6718" t="s">
        <v>70</v>
      </c>
      <c r="H6718" s="1">
        <v>43964</v>
      </c>
      <c r="I6718" t="s">
        <v>18411</v>
      </c>
      <c r="J6718" t="s">
        <v>18412</v>
      </c>
      <c r="K6718" t="s">
        <v>57</v>
      </c>
      <c r="L6718">
        <v>21188.21689</v>
      </c>
      <c r="M6718">
        <v>139</v>
      </c>
      <c r="N6718" t="s">
        <v>39</v>
      </c>
      <c r="O6718" s="1">
        <v>43971</v>
      </c>
      <c r="P6718" s="3">
        <f t="shared" si="209"/>
        <v>7</v>
      </c>
      <c r="Q6718" t="s">
        <v>49</v>
      </c>
      <c r="R6718" t="s">
        <v>45</v>
      </c>
    </row>
    <row r="6719" spans="1:18" x14ac:dyDescent="0.25">
      <c r="A6719" t="s">
        <v>18413</v>
      </c>
      <c r="B6719" s="3">
        <v>51</v>
      </c>
      <c r="C6719" s="3" t="str" cm="1">
        <f t="array" ref="C6719">_xlfn.IFS(B6719&lt;35,"Young",B6719&lt;60,"Middle",TRUE,"Senior")</f>
        <v>Middle</v>
      </c>
      <c r="D6719" t="s">
        <v>26</v>
      </c>
      <c r="E6719" t="str">
        <f t="shared" si="208"/>
        <v>Middle-Male</v>
      </c>
      <c r="F6719" t="s">
        <v>17</v>
      </c>
      <c r="G6719" t="s">
        <v>36</v>
      </c>
      <c r="H6719" s="1">
        <v>44817</v>
      </c>
      <c r="I6719" t="s">
        <v>18414</v>
      </c>
      <c r="J6719" t="s">
        <v>18415</v>
      </c>
      <c r="K6719" t="s">
        <v>21</v>
      </c>
      <c r="L6719">
        <v>2765.358819</v>
      </c>
      <c r="M6719">
        <v>461</v>
      </c>
      <c r="N6719" t="s">
        <v>39</v>
      </c>
      <c r="O6719" s="1">
        <v>44823</v>
      </c>
      <c r="P6719" s="3">
        <f t="shared" si="209"/>
        <v>6</v>
      </c>
      <c r="Q6719" t="s">
        <v>23</v>
      </c>
      <c r="R6719" t="s">
        <v>33</v>
      </c>
    </row>
    <row r="6720" spans="1:18" x14ac:dyDescent="0.25">
      <c r="A6720" t="s">
        <v>18416</v>
      </c>
      <c r="B6720" s="3">
        <v>77</v>
      </c>
      <c r="C6720" s="3" t="str" cm="1">
        <f t="array" ref="C6720">_xlfn.IFS(B6720&lt;35,"Young",B6720&lt;60,"Middle",TRUE,"Senior")</f>
        <v>Senior</v>
      </c>
      <c r="D6720" t="s">
        <v>26</v>
      </c>
      <c r="E6720" t="str">
        <f t="shared" si="208"/>
        <v>Senior-Male</v>
      </c>
      <c r="F6720" t="s">
        <v>17</v>
      </c>
      <c r="G6720" t="s">
        <v>36</v>
      </c>
      <c r="H6720" s="1">
        <v>44818</v>
      </c>
      <c r="I6720" t="s">
        <v>18417</v>
      </c>
      <c r="J6720" t="s">
        <v>18418</v>
      </c>
      <c r="K6720" t="s">
        <v>21</v>
      </c>
      <c r="L6720">
        <v>7109.7407139999996</v>
      </c>
      <c r="M6720">
        <v>393</v>
      </c>
      <c r="N6720" t="s">
        <v>39</v>
      </c>
      <c r="O6720" s="1">
        <v>44843</v>
      </c>
      <c r="P6720" s="3">
        <f t="shared" si="209"/>
        <v>25</v>
      </c>
      <c r="Q6720" t="s">
        <v>23</v>
      </c>
      <c r="R6720" t="s">
        <v>33</v>
      </c>
    </row>
    <row r="6721" spans="1:18" x14ac:dyDescent="0.25">
      <c r="A6721" t="s">
        <v>18419</v>
      </c>
      <c r="B6721" s="3">
        <v>33</v>
      </c>
      <c r="C6721" s="3" t="str" cm="1">
        <f t="array" ref="C6721">_xlfn.IFS(B6721&lt;35,"Young",B6721&lt;60,"Middle",TRUE,"Senior")</f>
        <v>Young</v>
      </c>
      <c r="D6721" t="s">
        <v>16</v>
      </c>
      <c r="E6721" t="str">
        <f t="shared" si="208"/>
        <v>Young-Female</v>
      </c>
      <c r="F6721" t="s">
        <v>50</v>
      </c>
      <c r="G6721" t="s">
        <v>28</v>
      </c>
      <c r="H6721" s="1">
        <v>44052</v>
      </c>
      <c r="I6721" t="s">
        <v>18420</v>
      </c>
      <c r="J6721" t="s">
        <v>18421</v>
      </c>
      <c r="K6721" t="s">
        <v>61</v>
      </c>
      <c r="L6721">
        <v>43044.804219999998</v>
      </c>
      <c r="M6721">
        <v>429</v>
      </c>
      <c r="N6721" t="s">
        <v>39</v>
      </c>
      <c r="O6721" s="1">
        <v>44058</v>
      </c>
      <c r="P6721" s="3">
        <f t="shared" si="209"/>
        <v>6</v>
      </c>
      <c r="Q6721" t="s">
        <v>85</v>
      </c>
      <c r="R6721" t="s">
        <v>24</v>
      </c>
    </row>
    <row r="6722" spans="1:18" x14ac:dyDescent="0.25">
      <c r="A6722" t="s">
        <v>18422</v>
      </c>
      <c r="B6722" s="3">
        <v>71</v>
      </c>
      <c r="C6722" s="3" t="str" cm="1">
        <f t="array" ref="C6722">_xlfn.IFS(B6722&lt;35,"Young",B6722&lt;60,"Middle",TRUE,"Senior")</f>
        <v>Senior</v>
      </c>
      <c r="D6722" t="s">
        <v>16</v>
      </c>
      <c r="E6722" t="str">
        <f t="shared" si="208"/>
        <v>Senior-Female</v>
      </c>
      <c r="F6722" t="s">
        <v>63</v>
      </c>
      <c r="G6722" t="s">
        <v>36</v>
      </c>
      <c r="H6722" s="1">
        <v>45059</v>
      </c>
      <c r="I6722" t="s">
        <v>18423</v>
      </c>
      <c r="J6722" t="s">
        <v>18424</v>
      </c>
      <c r="K6722" t="s">
        <v>21</v>
      </c>
      <c r="L6722">
        <v>5449.2781560000003</v>
      </c>
      <c r="M6722">
        <v>407</v>
      </c>
      <c r="N6722" t="s">
        <v>39</v>
      </c>
      <c r="O6722" s="1">
        <v>45080</v>
      </c>
      <c r="P6722" s="3">
        <f t="shared" si="209"/>
        <v>21</v>
      </c>
      <c r="Q6722" t="s">
        <v>23</v>
      </c>
      <c r="R6722" t="s">
        <v>45</v>
      </c>
    </row>
    <row r="6723" spans="1:18" x14ac:dyDescent="0.25">
      <c r="A6723" t="s">
        <v>18425</v>
      </c>
      <c r="B6723" s="3">
        <v>40</v>
      </c>
      <c r="C6723" s="3" t="str" cm="1">
        <f t="array" ref="C6723">_xlfn.IFS(B6723&lt;35,"Young",B6723&lt;60,"Middle",TRUE,"Senior")</f>
        <v>Middle</v>
      </c>
      <c r="D6723" t="s">
        <v>26</v>
      </c>
      <c r="E6723" t="str">
        <f t="shared" ref="E6723:E6786" si="210">C6723 &amp; "-" &amp; D6723</f>
        <v>Middle-Male</v>
      </c>
      <c r="F6723" t="s">
        <v>27</v>
      </c>
      <c r="G6723" t="s">
        <v>28</v>
      </c>
      <c r="H6723" s="1">
        <v>43423</v>
      </c>
      <c r="I6723" t="s">
        <v>18426</v>
      </c>
      <c r="J6723" t="s">
        <v>18427</v>
      </c>
      <c r="K6723" t="s">
        <v>57</v>
      </c>
      <c r="L6723">
        <v>16269.124980000001</v>
      </c>
      <c r="M6723">
        <v>269</v>
      </c>
      <c r="N6723" t="s">
        <v>43</v>
      </c>
      <c r="O6723" s="1">
        <v>43435</v>
      </c>
      <c r="P6723" s="3">
        <f t="shared" ref="P6723:P6786" si="211">O6723-H6723</f>
        <v>12</v>
      </c>
      <c r="Q6723" t="s">
        <v>23</v>
      </c>
      <c r="R6723" t="s">
        <v>24</v>
      </c>
    </row>
    <row r="6724" spans="1:18" x14ac:dyDescent="0.25">
      <c r="A6724" t="s">
        <v>8021</v>
      </c>
      <c r="B6724" s="3">
        <v>73</v>
      </c>
      <c r="C6724" s="3" t="str" cm="1">
        <f t="array" ref="C6724">_xlfn.IFS(B6724&lt;35,"Young",B6724&lt;60,"Middle",TRUE,"Senior")</f>
        <v>Senior</v>
      </c>
      <c r="D6724" t="s">
        <v>26</v>
      </c>
      <c r="E6724" t="str">
        <f t="shared" si="210"/>
        <v>Senior-Male</v>
      </c>
      <c r="F6724" t="s">
        <v>63</v>
      </c>
      <c r="G6724" t="s">
        <v>28</v>
      </c>
      <c r="H6724" s="1">
        <v>44584</v>
      </c>
      <c r="I6724" t="s">
        <v>18428</v>
      </c>
      <c r="J6724" t="s">
        <v>18429</v>
      </c>
      <c r="K6724" t="s">
        <v>21</v>
      </c>
      <c r="L6724">
        <v>39184.942179999998</v>
      </c>
      <c r="M6724">
        <v>184</v>
      </c>
      <c r="N6724" t="s">
        <v>39</v>
      </c>
      <c r="O6724" s="1">
        <v>44610</v>
      </c>
      <c r="P6724" s="3">
        <f t="shared" si="211"/>
        <v>26</v>
      </c>
      <c r="Q6724" t="s">
        <v>32</v>
      </c>
      <c r="R6724" t="s">
        <v>33</v>
      </c>
    </row>
    <row r="6725" spans="1:18" x14ac:dyDescent="0.25">
      <c r="A6725" t="s">
        <v>18430</v>
      </c>
      <c r="B6725" s="3">
        <v>76</v>
      </c>
      <c r="C6725" s="3" t="str" cm="1">
        <f t="array" ref="C6725">_xlfn.IFS(B6725&lt;35,"Young",B6725&lt;60,"Middle",TRUE,"Senior")</f>
        <v>Senior</v>
      </c>
      <c r="D6725" t="s">
        <v>16</v>
      </c>
      <c r="E6725" t="str">
        <f t="shared" si="210"/>
        <v>Senior-Female</v>
      </c>
      <c r="F6725" t="s">
        <v>115</v>
      </c>
      <c r="G6725" t="s">
        <v>26593</v>
      </c>
      <c r="H6725" s="1">
        <v>43627</v>
      </c>
      <c r="I6725" t="s">
        <v>7001</v>
      </c>
      <c r="J6725" t="s">
        <v>18431</v>
      </c>
      <c r="K6725" t="s">
        <v>21</v>
      </c>
      <c r="L6725">
        <v>8052.2307700000001</v>
      </c>
      <c r="M6725">
        <v>368</v>
      </c>
      <c r="N6725" t="s">
        <v>43</v>
      </c>
      <c r="O6725" s="1">
        <v>43650</v>
      </c>
      <c r="P6725" s="3">
        <f t="shared" si="211"/>
        <v>23</v>
      </c>
      <c r="Q6725" t="s">
        <v>44</v>
      </c>
      <c r="R6725" t="s">
        <v>45</v>
      </c>
    </row>
    <row r="6726" spans="1:18" x14ac:dyDescent="0.25">
      <c r="A6726" t="s">
        <v>5224</v>
      </c>
      <c r="B6726" s="3">
        <v>18</v>
      </c>
      <c r="C6726" s="3" t="str" cm="1">
        <f t="array" ref="C6726">_xlfn.IFS(B6726&lt;35,"Young",B6726&lt;60,"Middle",TRUE,"Senior")</f>
        <v>Young</v>
      </c>
      <c r="D6726" t="s">
        <v>26</v>
      </c>
      <c r="E6726" t="str">
        <f t="shared" si="210"/>
        <v>Young-Male</v>
      </c>
      <c r="F6726" t="s">
        <v>17</v>
      </c>
      <c r="G6726" t="s">
        <v>18</v>
      </c>
      <c r="H6726" s="1">
        <v>44552</v>
      </c>
      <c r="I6726" t="s">
        <v>18432</v>
      </c>
      <c r="J6726" t="s">
        <v>18433</v>
      </c>
      <c r="K6726" t="s">
        <v>57</v>
      </c>
      <c r="L6726">
        <v>35165.0576</v>
      </c>
      <c r="M6726">
        <v>437</v>
      </c>
      <c r="N6726" t="s">
        <v>43</v>
      </c>
      <c r="O6726" s="1">
        <v>44571</v>
      </c>
      <c r="P6726" s="3">
        <f t="shared" si="211"/>
        <v>19</v>
      </c>
      <c r="Q6726" t="s">
        <v>44</v>
      </c>
      <c r="R6726" t="s">
        <v>45</v>
      </c>
    </row>
    <row r="6727" spans="1:18" x14ac:dyDescent="0.25">
      <c r="A6727" t="s">
        <v>18434</v>
      </c>
      <c r="B6727" s="3">
        <v>21</v>
      </c>
      <c r="C6727" s="3" t="str" cm="1">
        <f t="array" ref="C6727">_xlfn.IFS(B6727&lt;35,"Young",B6727&lt;60,"Middle",TRUE,"Senior")</f>
        <v>Young</v>
      </c>
      <c r="D6727" t="s">
        <v>16</v>
      </c>
      <c r="E6727" t="str">
        <f t="shared" si="210"/>
        <v>Young-Female</v>
      </c>
      <c r="F6727" t="s">
        <v>115</v>
      </c>
      <c r="G6727" t="s">
        <v>26593</v>
      </c>
      <c r="H6727" s="1">
        <v>44019</v>
      </c>
      <c r="I6727" t="s">
        <v>18435</v>
      </c>
      <c r="J6727" t="s">
        <v>18436</v>
      </c>
      <c r="K6727" t="s">
        <v>61</v>
      </c>
      <c r="L6727">
        <v>6577.4439469999998</v>
      </c>
      <c r="M6727">
        <v>135</v>
      </c>
      <c r="N6727" t="s">
        <v>43</v>
      </c>
      <c r="O6727" s="1">
        <v>44022</v>
      </c>
      <c r="P6727" s="3">
        <f t="shared" si="211"/>
        <v>3</v>
      </c>
      <c r="Q6727" t="s">
        <v>32</v>
      </c>
      <c r="R6727" t="s">
        <v>24</v>
      </c>
    </row>
    <row r="6728" spans="1:18" x14ac:dyDescent="0.25">
      <c r="A6728" t="s">
        <v>18437</v>
      </c>
      <c r="B6728" s="3">
        <v>71</v>
      </c>
      <c r="C6728" s="3" t="str" cm="1">
        <f t="array" ref="C6728">_xlfn.IFS(B6728&lt;35,"Young",B6728&lt;60,"Middle",TRUE,"Senior")</f>
        <v>Senior</v>
      </c>
      <c r="D6728" t="s">
        <v>16</v>
      </c>
      <c r="E6728" t="str">
        <f t="shared" si="210"/>
        <v>Senior-Female</v>
      </c>
      <c r="F6728" t="s">
        <v>63</v>
      </c>
      <c r="G6728" t="s">
        <v>26592</v>
      </c>
      <c r="H6728" s="1">
        <v>43713</v>
      </c>
      <c r="I6728" t="s">
        <v>18438</v>
      </c>
      <c r="J6728" t="s">
        <v>18439</v>
      </c>
      <c r="K6728" t="s">
        <v>21</v>
      </c>
      <c r="L6728">
        <v>17579.797630000001</v>
      </c>
      <c r="M6728">
        <v>474</v>
      </c>
      <c r="N6728" t="s">
        <v>22</v>
      </c>
      <c r="O6728" s="1">
        <v>43717</v>
      </c>
      <c r="P6728" s="3">
        <f t="shared" si="211"/>
        <v>4</v>
      </c>
      <c r="Q6728" t="s">
        <v>23</v>
      </c>
      <c r="R6728" t="s">
        <v>24</v>
      </c>
    </row>
    <row r="6729" spans="1:18" x14ac:dyDescent="0.25">
      <c r="A6729" t="s">
        <v>18440</v>
      </c>
      <c r="B6729" s="3">
        <v>79</v>
      </c>
      <c r="C6729" s="3" t="str" cm="1">
        <f t="array" ref="C6729">_xlfn.IFS(B6729&lt;35,"Young",B6729&lt;60,"Middle",TRUE,"Senior")</f>
        <v>Senior</v>
      </c>
      <c r="D6729" t="s">
        <v>26</v>
      </c>
      <c r="E6729" t="str">
        <f t="shared" si="210"/>
        <v>Senior-Male</v>
      </c>
      <c r="F6729" t="s">
        <v>115</v>
      </c>
      <c r="G6729" t="s">
        <v>26593</v>
      </c>
      <c r="H6729" s="1">
        <v>44059</v>
      </c>
      <c r="I6729" t="s">
        <v>18441</v>
      </c>
      <c r="J6729" t="s">
        <v>18442</v>
      </c>
      <c r="K6729" t="s">
        <v>21</v>
      </c>
      <c r="L6729">
        <v>12283.40372</v>
      </c>
      <c r="M6729">
        <v>268</v>
      </c>
      <c r="N6729" t="s">
        <v>39</v>
      </c>
      <c r="O6729" s="1">
        <v>44067</v>
      </c>
      <c r="P6729" s="3">
        <f t="shared" si="211"/>
        <v>8</v>
      </c>
      <c r="Q6729" t="s">
        <v>49</v>
      </c>
      <c r="R6729" t="s">
        <v>24</v>
      </c>
    </row>
    <row r="6730" spans="1:18" x14ac:dyDescent="0.25">
      <c r="A6730" t="s">
        <v>18443</v>
      </c>
      <c r="B6730" s="3">
        <v>67</v>
      </c>
      <c r="C6730" s="3" t="str" cm="1">
        <f t="array" ref="C6730">_xlfn.IFS(B6730&lt;35,"Young",B6730&lt;60,"Middle",TRUE,"Senior")</f>
        <v>Senior</v>
      </c>
      <c r="D6730" t="s">
        <v>16</v>
      </c>
      <c r="E6730" t="str">
        <f t="shared" si="210"/>
        <v>Senior-Female</v>
      </c>
      <c r="F6730" t="s">
        <v>17</v>
      </c>
      <c r="G6730" t="s">
        <v>18</v>
      </c>
      <c r="H6730" s="1">
        <v>43534</v>
      </c>
      <c r="I6730" t="s">
        <v>18444</v>
      </c>
      <c r="J6730" t="s">
        <v>18445</v>
      </c>
      <c r="K6730" t="s">
        <v>21</v>
      </c>
      <c r="L6730">
        <v>46896.10353</v>
      </c>
      <c r="M6730">
        <v>111</v>
      </c>
      <c r="N6730" t="s">
        <v>39</v>
      </c>
      <c r="O6730" s="1">
        <v>43545</v>
      </c>
      <c r="P6730" s="3">
        <f t="shared" si="211"/>
        <v>11</v>
      </c>
      <c r="Q6730" t="s">
        <v>49</v>
      </c>
      <c r="R6730" t="s">
        <v>33</v>
      </c>
    </row>
    <row r="6731" spans="1:18" x14ac:dyDescent="0.25">
      <c r="A6731" t="s">
        <v>16051</v>
      </c>
      <c r="B6731" s="3">
        <v>70</v>
      </c>
      <c r="C6731" s="3" t="str" cm="1">
        <f t="array" ref="C6731">_xlfn.IFS(B6731&lt;35,"Young",B6731&lt;60,"Middle",TRUE,"Senior")</f>
        <v>Senior</v>
      </c>
      <c r="D6731" t="s">
        <v>16</v>
      </c>
      <c r="E6731" t="str">
        <f t="shared" si="210"/>
        <v>Senior-Female</v>
      </c>
      <c r="F6731" t="s">
        <v>35</v>
      </c>
      <c r="G6731" t="s">
        <v>26592</v>
      </c>
      <c r="H6731" s="1">
        <v>44623</v>
      </c>
      <c r="I6731" t="s">
        <v>18446</v>
      </c>
      <c r="J6731" t="s">
        <v>17514</v>
      </c>
      <c r="K6731" t="s">
        <v>21</v>
      </c>
      <c r="L6731">
        <v>20683.41849</v>
      </c>
      <c r="M6731">
        <v>161</v>
      </c>
      <c r="N6731" t="s">
        <v>22</v>
      </c>
      <c r="O6731" s="1">
        <v>44631</v>
      </c>
      <c r="P6731" s="3">
        <f t="shared" si="211"/>
        <v>8</v>
      </c>
      <c r="Q6731" t="s">
        <v>49</v>
      </c>
      <c r="R6731" t="s">
        <v>24</v>
      </c>
    </row>
    <row r="6732" spans="1:18" x14ac:dyDescent="0.25">
      <c r="A6732" t="s">
        <v>9034</v>
      </c>
      <c r="B6732" s="3">
        <v>34</v>
      </c>
      <c r="C6732" s="3" t="str" cm="1">
        <f t="array" ref="C6732">_xlfn.IFS(B6732&lt;35,"Young",B6732&lt;60,"Middle",TRUE,"Senior")</f>
        <v>Young</v>
      </c>
      <c r="D6732" t="s">
        <v>26</v>
      </c>
      <c r="E6732" t="str">
        <f t="shared" si="210"/>
        <v>Young-Male</v>
      </c>
      <c r="F6732" t="s">
        <v>230</v>
      </c>
      <c r="G6732" t="s">
        <v>26593</v>
      </c>
      <c r="H6732" s="1">
        <v>43632</v>
      </c>
      <c r="I6732" t="s">
        <v>13222</v>
      </c>
      <c r="J6732" t="s">
        <v>15072</v>
      </c>
      <c r="K6732" t="s">
        <v>53</v>
      </c>
      <c r="L6732">
        <v>33651.883820000003</v>
      </c>
      <c r="M6732">
        <v>233</v>
      </c>
      <c r="N6732" t="s">
        <v>43</v>
      </c>
      <c r="O6732" s="1">
        <v>43649</v>
      </c>
      <c r="P6732" s="3">
        <f t="shared" si="211"/>
        <v>17</v>
      </c>
      <c r="Q6732" t="s">
        <v>49</v>
      </c>
      <c r="R6732" t="s">
        <v>24</v>
      </c>
    </row>
    <row r="6733" spans="1:18" x14ac:dyDescent="0.25">
      <c r="A6733" t="s">
        <v>18447</v>
      </c>
      <c r="B6733" s="3">
        <v>43</v>
      </c>
      <c r="C6733" s="3" t="str" cm="1">
        <f t="array" ref="C6733">_xlfn.IFS(B6733&lt;35,"Young",B6733&lt;60,"Middle",TRUE,"Senior")</f>
        <v>Middle</v>
      </c>
      <c r="D6733" t="s">
        <v>16</v>
      </c>
      <c r="E6733" t="str">
        <f t="shared" si="210"/>
        <v>Middle-Female</v>
      </c>
      <c r="F6733" t="s">
        <v>230</v>
      </c>
      <c r="G6733" t="s">
        <v>70</v>
      </c>
      <c r="H6733" s="1">
        <v>44298</v>
      </c>
      <c r="I6733" t="s">
        <v>18448</v>
      </c>
      <c r="J6733" t="s">
        <v>18449</v>
      </c>
      <c r="K6733" t="s">
        <v>53</v>
      </c>
      <c r="L6733">
        <v>61103.607580000004</v>
      </c>
      <c r="M6733">
        <v>145</v>
      </c>
      <c r="N6733" t="s">
        <v>39</v>
      </c>
      <c r="O6733" s="1">
        <v>44315</v>
      </c>
      <c r="P6733" s="3">
        <f t="shared" si="211"/>
        <v>17</v>
      </c>
      <c r="Q6733" t="s">
        <v>44</v>
      </c>
      <c r="R6733" t="s">
        <v>33</v>
      </c>
    </row>
    <row r="6734" spans="1:18" x14ac:dyDescent="0.25">
      <c r="A6734" t="s">
        <v>18450</v>
      </c>
      <c r="B6734" s="3">
        <v>57</v>
      </c>
      <c r="C6734" s="3" t="str" cm="1">
        <f t="array" ref="C6734">_xlfn.IFS(B6734&lt;35,"Young",B6734&lt;60,"Middle",TRUE,"Senior")</f>
        <v>Middle</v>
      </c>
      <c r="D6734" t="s">
        <v>26</v>
      </c>
      <c r="E6734" t="str">
        <f t="shared" si="210"/>
        <v>Middle-Male</v>
      </c>
      <c r="F6734" t="s">
        <v>35</v>
      </c>
      <c r="G6734" t="s">
        <v>26593</v>
      </c>
      <c r="H6734" s="1">
        <v>44618</v>
      </c>
      <c r="I6734" t="s">
        <v>18451</v>
      </c>
      <c r="J6734" t="s">
        <v>2202</v>
      </c>
      <c r="K6734" t="s">
        <v>53</v>
      </c>
      <c r="L6734">
        <v>3736.881128</v>
      </c>
      <c r="M6734">
        <v>407</v>
      </c>
      <c r="N6734" t="s">
        <v>43</v>
      </c>
      <c r="O6734" s="1">
        <v>44645</v>
      </c>
      <c r="P6734" s="3">
        <f t="shared" si="211"/>
        <v>27</v>
      </c>
      <c r="Q6734" t="s">
        <v>44</v>
      </c>
      <c r="R6734" t="s">
        <v>24</v>
      </c>
    </row>
    <row r="6735" spans="1:18" x14ac:dyDescent="0.25">
      <c r="A6735" t="s">
        <v>18452</v>
      </c>
      <c r="B6735" s="3">
        <v>28</v>
      </c>
      <c r="C6735" s="3" t="str" cm="1">
        <f t="array" ref="C6735">_xlfn.IFS(B6735&lt;35,"Young",B6735&lt;60,"Middle",TRUE,"Senior")</f>
        <v>Young</v>
      </c>
      <c r="D6735" t="s">
        <v>26</v>
      </c>
      <c r="E6735" t="str">
        <f t="shared" si="210"/>
        <v>Young-Male</v>
      </c>
      <c r="F6735" t="s">
        <v>27</v>
      </c>
      <c r="G6735" t="s">
        <v>26592</v>
      </c>
      <c r="H6735" s="1">
        <v>44385</v>
      </c>
      <c r="I6735" t="s">
        <v>18453</v>
      </c>
      <c r="J6735" t="s">
        <v>18454</v>
      </c>
      <c r="K6735" t="s">
        <v>31</v>
      </c>
      <c r="L6735">
        <v>14130.96343</v>
      </c>
      <c r="M6735">
        <v>355</v>
      </c>
      <c r="N6735" t="s">
        <v>22</v>
      </c>
      <c r="O6735" s="1">
        <v>44392</v>
      </c>
      <c r="P6735" s="3">
        <f t="shared" si="211"/>
        <v>7</v>
      </c>
      <c r="Q6735" t="s">
        <v>32</v>
      </c>
      <c r="R6735" t="s">
        <v>24</v>
      </c>
    </row>
    <row r="6736" spans="1:18" x14ac:dyDescent="0.25">
      <c r="A6736" t="s">
        <v>18455</v>
      </c>
      <c r="B6736" s="3">
        <v>58</v>
      </c>
      <c r="C6736" s="3" t="str" cm="1">
        <f t="array" ref="C6736">_xlfn.IFS(B6736&lt;35,"Young",B6736&lt;60,"Middle",TRUE,"Senior")</f>
        <v>Middle</v>
      </c>
      <c r="D6736" t="s">
        <v>16</v>
      </c>
      <c r="E6736" t="str">
        <f t="shared" si="210"/>
        <v>Middle-Female</v>
      </c>
      <c r="F6736" t="s">
        <v>63</v>
      </c>
      <c r="G6736" t="s">
        <v>70</v>
      </c>
      <c r="H6736" s="1">
        <v>44221</v>
      </c>
      <c r="I6736" t="s">
        <v>18456</v>
      </c>
      <c r="J6736" t="s">
        <v>4656</v>
      </c>
      <c r="K6736" t="s">
        <v>53</v>
      </c>
      <c r="L6736">
        <v>34461.518770000002</v>
      </c>
      <c r="M6736">
        <v>376</v>
      </c>
      <c r="N6736" t="s">
        <v>39</v>
      </c>
      <c r="O6736" s="1">
        <v>44251</v>
      </c>
      <c r="P6736" s="3">
        <f t="shared" si="211"/>
        <v>30</v>
      </c>
      <c r="Q6736" t="s">
        <v>44</v>
      </c>
      <c r="R6736" t="s">
        <v>24</v>
      </c>
    </row>
    <row r="6737" spans="1:18" x14ac:dyDescent="0.25">
      <c r="A6737" t="s">
        <v>18457</v>
      </c>
      <c r="B6737" s="3">
        <v>74</v>
      </c>
      <c r="C6737" s="3" t="str" cm="1">
        <f t="array" ref="C6737">_xlfn.IFS(B6737&lt;35,"Young",B6737&lt;60,"Middle",TRUE,"Senior")</f>
        <v>Senior</v>
      </c>
      <c r="D6737" t="s">
        <v>16</v>
      </c>
      <c r="E6737" t="str">
        <f t="shared" si="210"/>
        <v>Senior-Female</v>
      </c>
      <c r="F6737" t="s">
        <v>63</v>
      </c>
      <c r="G6737" t="s">
        <v>18</v>
      </c>
      <c r="H6737" s="1">
        <v>43507</v>
      </c>
      <c r="I6737" t="s">
        <v>18458</v>
      </c>
      <c r="J6737" t="s">
        <v>18459</v>
      </c>
      <c r="K6737" t="s">
        <v>21</v>
      </c>
      <c r="L6737">
        <v>37198.464829999997</v>
      </c>
      <c r="M6737">
        <v>151</v>
      </c>
      <c r="N6737" t="s">
        <v>43</v>
      </c>
      <c r="O6737" s="1">
        <v>43516</v>
      </c>
      <c r="P6737" s="3">
        <f t="shared" si="211"/>
        <v>9</v>
      </c>
      <c r="Q6737" t="s">
        <v>44</v>
      </c>
      <c r="R6737" t="s">
        <v>45</v>
      </c>
    </row>
    <row r="6738" spans="1:18" x14ac:dyDescent="0.25">
      <c r="A6738" t="s">
        <v>8326</v>
      </c>
      <c r="B6738" s="3">
        <v>30</v>
      </c>
      <c r="C6738" s="3" t="str" cm="1">
        <f t="array" ref="C6738">_xlfn.IFS(B6738&lt;35,"Young",B6738&lt;60,"Middle",TRUE,"Senior")</f>
        <v>Young</v>
      </c>
      <c r="D6738" t="s">
        <v>26</v>
      </c>
      <c r="E6738" t="str">
        <f t="shared" si="210"/>
        <v>Young-Male</v>
      </c>
      <c r="F6738" t="s">
        <v>27</v>
      </c>
      <c r="G6738" t="s">
        <v>26593</v>
      </c>
      <c r="H6738" s="1">
        <v>43943</v>
      </c>
      <c r="I6738" t="s">
        <v>18460</v>
      </c>
      <c r="J6738" t="s">
        <v>18461</v>
      </c>
      <c r="K6738" t="s">
        <v>57</v>
      </c>
      <c r="L6738">
        <v>26356.439320000001</v>
      </c>
      <c r="M6738">
        <v>499</v>
      </c>
      <c r="N6738" t="s">
        <v>43</v>
      </c>
      <c r="O6738" s="1">
        <v>43968</v>
      </c>
      <c r="P6738" s="3">
        <f t="shared" si="211"/>
        <v>25</v>
      </c>
      <c r="Q6738" t="s">
        <v>85</v>
      </c>
      <c r="R6738" t="s">
        <v>33</v>
      </c>
    </row>
    <row r="6739" spans="1:18" x14ac:dyDescent="0.25">
      <c r="A6739" t="s">
        <v>13087</v>
      </c>
      <c r="B6739" s="3">
        <v>81</v>
      </c>
      <c r="C6739" s="3" t="str" cm="1">
        <f t="array" ref="C6739">_xlfn.IFS(B6739&lt;35,"Young",B6739&lt;60,"Middle",TRUE,"Senior")</f>
        <v>Senior</v>
      </c>
      <c r="D6739" t="s">
        <v>26</v>
      </c>
      <c r="E6739" t="str">
        <f t="shared" si="210"/>
        <v>Senior-Male</v>
      </c>
      <c r="F6739" t="s">
        <v>230</v>
      </c>
      <c r="G6739" t="s">
        <v>70</v>
      </c>
      <c r="H6739" s="1">
        <v>44462</v>
      </c>
      <c r="I6739" t="s">
        <v>18462</v>
      </c>
      <c r="J6739" t="s">
        <v>7230</v>
      </c>
      <c r="K6739" t="s">
        <v>21</v>
      </c>
      <c r="L6739">
        <v>36485.541559999998</v>
      </c>
      <c r="M6739">
        <v>487</v>
      </c>
      <c r="N6739" t="s">
        <v>39</v>
      </c>
      <c r="O6739" s="1">
        <v>44477</v>
      </c>
      <c r="P6739" s="3">
        <f t="shared" si="211"/>
        <v>15</v>
      </c>
      <c r="Q6739" t="s">
        <v>32</v>
      </c>
      <c r="R6739" t="s">
        <v>33</v>
      </c>
    </row>
    <row r="6740" spans="1:18" x14ac:dyDescent="0.25">
      <c r="A6740" t="s">
        <v>4279</v>
      </c>
      <c r="B6740" s="3">
        <v>28</v>
      </c>
      <c r="C6740" s="3" t="str" cm="1">
        <f t="array" ref="C6740">_xlfn.IFS(B6740&lt;35,"Young",B6740&lt;60,"Middle",TRUE,"Senior")</f>
        <v>Young</v>
      </c>
      <c r="D6740" t="s">
        <v>26</v>
      </c>
      <c r="E6740" t="str">
        <f t="shared" si="210"/>
        <v>Young-Male</v>
      </c>
      <c r="F6740" t="s">
        <v>115</v>
      </c>
      <c r="G6740" t="s">
        <v>36</v>
      </c>
      <c r="H6740" s="1">
        <v>44371</v>
      </c>
      <c r="I6740" t="s">
        <v>18463</v>
      </c>
      <c r="J6740" t="s">
        <v>17799</v>
      </c>
      <c r="K6740" t="s">
        <v>57</v>
      </c>
      <c r="L6740">
        <v>20612.617539999999</v>
      </c>
      <c r="M6740">
        <v>249</v>
      </c>
      <c r="N6740" t="s">
        <v>39</v>
      </c>
      <c r="O6740" s="1">
        <v>44373</v>
      </c>
      <c r="P6740" s="3">
        <f t="shared" si="211"/>
        <v>2</v>
      </c>
      <c r="Q6740" t="s">
        <v>23</v>
      </c>
      <c r="R6740" t="s">
        <v>45</v>
      </c>
    </row>
    <row r="6741" spans="1:18" x14ac:dyDescent="0.25">
      <c r="A6741" t="s">
        <v>18464</v>
      </c>
      <c r="B6741" s="3">
        <v>26</v>
      </c>
      <c r="C6741" s="3" t="str" cm="1">
        <f t="array" ref="C6741">_xlfn.IFS(B6741&lt;35,"Young",B6741&lt;60,"Middle",TRUE,"Senior")</f>
        <v>Young</v>
      </c>
      <c r="D6741" t="s">
        <v>16</v>
      </c>
      <c r="E6741" t="str">
        <f t="shared" si="210"/>
        <v>Young-Female</v>
      </c>
      <c r="F6741" t="s">
        <v>50</v>
      </c>
      <c r="G6741" t="s">
        <v>70</v>
      </c>
      <c r="H6741" s="1">
        <v>43976</v>
      </c>
      <c r="I6741" t="s">
        <v>13340</v>
      </c>
      <c r="J6741" t="s">
        <v>18465</v>
      </c>
      <c r="K6741" t="s">
        <v>53</v>
      </c>
      <c r="L6741">
        <v>57173.03671</v>
      </c>
      <c r="M6741">
        <v>175</v>
      </c>
      <c r="N6741" t="s">
        <v>39</v>
      </c>
      <c r="O6741" s="1">
        <v>43984</v>
      </c>
      <c r="P6741" s="3">
        <f t="shared" si="211"/>
        <v>8</v>
      </c>
      <c r="Q6741" t="s">
        <v>23</v>
      </c>
      <c r="R6741" t="s">
        <v>33</v>
      </c>
    </row>
    <row r="6742" spans="1:18" x14ac:dyDescent="0.25">
      <c r="A6742" t="s">
        <v>18466</v>
      </c>
      <c r="B6742" s="3">
        <v>40</v>
      </c>
      <c r="C6742" s="3" t="str" cm="1">
        <f t="array" ref="C6742">_xlfn.IFS(B6742&lt;35,"Young",B6742&lt;60,"Middle",TRUE,"Senior")</f>
        <v>Middle</v>
      </c>
      <c r="D6742" t="s">
        <v>26</v>
      </c>
      <c r="E6742" t="str">
        <f t="shared" si="210"/>
        <v>Middle-Male</v>
      </c>
      <c r="F6742" t="s">
        <v>17</v>
      </c>
      <c r="G6742" t="s">
        <v>70</v>
      </c>
      <c r="H6742" s="1">
        <v>44855</v>
      </c>
      <c r="I6742" t="s">
        <v>18467</v>
      </c>
      <c r="J6742" t="s">
        <v>18468</v>
      </c>
      <c r="K6742" t="s">
        <v>57</v>
      </c>
      <c r="L6742">
        <v>42214.377869999997</v>
      </c>
      <c r="M6742">
        <v>139</v>
      </c>
      <c r="N6742" t="s">
        <v>39</v>
      </c>
      <c r="O6742" s="1">
        <v>44879</v>
      </c>
      <c r="P6742" s="3">
        <f t="shared" si="211"/>
        <v>24</v>
      </c>
      <c r="Q6742" t="s">
        <v>44</v>
      </c>
      <c r="R6742" t="s">
        <v>33</v>
      </c>
    </row>
    <row r="6743" spans="1:18" x14ac:dyDescent="0.25">
      <c r="A6743" t="s">
        <v>18469</v>
      </c>
      <c r="B6743" s="3">
        <v>22</v>
      </c>
      <c r="C6743" s="3" t="str" cm="1">
        <f t="array" ref="C6743">_xlfn.IFS(B6743&lt;35,"Young",B6743&lt;60,"Middle",TRUE,"Senior")</f>
        <v>Young</v>
      </c>
      <c r="D6743" t="s">
        <v>16</v>
      </c>
      <c r="E6743" t="str">
        <f t="shared" si="210"/>
        <v>Young-Female</v>
      </c>
      <c r="F6743" t="s">
        <v>17</v>
      </c>
      <c r="G6743" t="s">
        <v>18</v>
      </c>
      <c r="H6743" s="1">
        <v>44850</v>
      </c>
      <c r="I6743" t="s">
        <v>18470</v>
      </c>
      <c r="J6743" t="s">
        <v>18471</v>
      </c>
      <c r="K6743" t="s">
        <v>57</v>
      </c>
      <c r="L6743">
        <v>39312.74411</v>
      </c>
      <c r="M6743">
        <v>214</v>
      </c>
      <c r="N6743" t="s">
        <v>39</v>
      </c>
      <c r="O6743" s="1">
        <v>44861</v>
      </c>
      <c r="P6743" s="3">
        <f t="shared" si="211"/>
        <v>11</v>
      </c>
      <c r="Q6743" t="s">
        <v>49</v>
      </c>
      <c r="R6743" t="s">
        <v>33</v>
      </c>
    </row>
    <row r="6744" spans="1:18" x14ac:dyDescent="0.25">
      <c r="A6744" t="s">
        <v>9381</v>
      </c>
      <c r="B6744" s="3">
        <v>80</v>
      </c>
      <c r="C6744" s="3" t="str" cm="1">
        <f t="array" ref="C6744">_xlfn.IFS(B6744&lt;35,"Young",B6744&lt;60,"Middle",TRUE,"Senior")</f>
        <v>Senior</v>
      </c>
      <c r="D6744" t="s">
        <v>16</v>
      </c>
      <c r="E6744" t="str">
        <f t="shared" si="210"/>
        <v>Senior-Female</v>
      </c>
      <c r="F6744" t="s">
        <v>35</v>
      </c>
      <c r="G6744" t="s">
        <v>36</v>
      </c>
      <c r="H6744" s="1">
        <v>44569</v>
      </c>
      <c r="I6744" t="s">
        <v>18472</v>
      </c>
      <c r="J6744" t="s">
        <v>18473</v>
      </c>
      <c r="K6744" t="s">
        <v>61</v>
      </c>
      <c r="L6744">
        <v>999.64232900000002</v>
      </c>
      <c r="M6744">
        <v>470</v>
      </c>
      <c r="N6744" t="s">
        <v>39</v>
      </c>
      <c r="O6744" s="1">
        <v>44597</v>
      </c>
      <c r="P6744" s="3">
        <f t="shared" si="211"/>
        <v>28</v>
      </c>
      <c r="Q6744" t="s">
        <v>32</v>
      </c>
      <c r="R6744" t="s">
        <v>45</v>
      </c>
    </row>
    <row r="6745" spans="1:18" x14ac:dyDescent="0.25">
      <c r="A6745" t="s">
        <v>18474</v>
      </c>
      <c r="B6745" s="3">
        <v>74</v>
      </c>
      <c r="C6745" s="3" t="str" cm="1">
        <f t="array" ref="C6745">_xlfn.IFS(B6745&lt;35,"Young",B6745&lt;60,"Middle",TRUE,"Senior")</f>
        <v>Senior</v>
      </c>
      <c r="D6745" t="s">
        <v>26</v>
      </c>
      <c r="E6745" t="str">
        <f t="shared" si="210"/>
        <v>Senior-Male</v>
      </c>
      <c r="F6745" t="s">
        <v>35</v>
      </c>
      <c r="G6745" t="s">
        <v>26592</v>
      </c>
      <c r="H6745" s="1">
        <v>44711</v>
      </c>
      <c r="I6745" t="s">
        <v>18475</v>
      </c>
      <c r="J6745" t="s">
        <v>18476</v>
      </c>
      <c r="K6745" t="s">
        <v>61</v>
      </c>
      <c r="L6745">
        <v>15762.32669</v>
      </c>
      <c r="M6745">
        <v>117</v>
      </c>
      <c r="N6745" t="s">
        <v>22</v>
      </c>
      <c r="O6745" s="1">
        <v>44713</v>
      </c>
      <c r="P6745" s="3">
        <f t="shared" si="211"/>
        <v>2</v>
      </c>
      <c r="Q6745" t="s">
        <v>49</v>
      </c>
      <c r="R6745" t="s">
        <v>24</v>
      </c>
    </row>
    <row r="6746" spans="1:18" x14ac:dyDescent="0.25">
      <c r="A6746" t="s">
        <v>18477</v>
      </c>
      <c r="B6746" s="3">
        <v>19</v>
      </c>
      <c r="C6746" s="3" t="str" cm="1">
        <f t="array" ref="C6746">_xlfn.IFS(B6746&lt;35,"Young",B6746&lt;60,"Middle",TRUE,"Senior")</f>
        <v>Young</v>
      </c>
      <c r="D6746" t="s">
        <v>16</v>
      </c>
      <c r="E6746" t="str">
        <f t="shared" si="210"/>
        <v>Young-Female</v>
      </c>
      <c r="F6746" t="s">
        <v>90</v>
      </c>
      <c r="G6746" t="s">
        <v>26592</v>
      </c>
      <c r="H6746" s="1">
        <v>44667</v>
      </c>
      <c r="I6746" t="s">
        <v>18478</v>
      </c>
      <c r="J6746" t="s">
        <v>4863</v>
      </c>
      <c r="K6746" t="s">
        <v>57</v>
      </c>
      <c r="L6746">
        <v>3166.6299690000001</v>
      </c>
      <c r="M6746">
        <v>389</v>
      </c>
      <c r="N6746" t="s">
        <v>22</v>
      </c>
      <c r="O6746" s="1">
        <v>44679</v>
      </c>
      <c r="P6746" s="3">
        <f t="shared" si="211"/>
        <v>12</v>
      </c>
      <c r="Q6746" t="s">
        <v>44</v>
      </c>
      <c r="R6746" t="s">
        <v>45</v>
      </c>
    </row>
    <row r="6747" spans="1:18" x14ac:dyDescent="0.25">
      <c r="A6747" t="s">
        <v>18479</v>
      </c>
      <c r="B6747" s="3">
        <v>19</v>
      </c>
      <c r="C6747" s="3" t="str" cm="1">
        <f t="array" ref="C6747">_xlfn.IFS(B6747&lt;35,"Young",B6747&lt;60,"Middle",TRUE,"Senior")</f>
        <v>Young</v>
      </c>
      <c r="D6747" t="s">
        <v>16</v>
      </c>
      <c r="E6747" t="str">
        <f t="shared" si="210"/>
        <v>Young-Female</v>
      </c>
      <c r="F6747" t="s">
        <v>230</v>
      </c>
      <c r="G6747" t="s">
        <v>26592</v>
      </c>
      <c r="H6747" s="1">
        <v>44921</v>
      </c>
      <c r="I6747" t="s">
        <v>18480</v>
      </c>
      <c r="J6747" t="s">
        <v>52</v>
      </c>
      <c r="K6747" t="s">
        <v>31</v>
      </c>
      <c r="L6747">
        <v>18709.749220000002</v>
      </c>
      <c r="M6747">
        <v>389</v>
      </c>
      <c r="N6747" t="s">
        <v>22</v>
      </c>
      <c r="O6747" s="1">
        <v>44933</v>
      </c>
      <c r="P6747" s="3">
        <f t="shared" si="211"/>
        <v>12</v>
      </c>
      <c r="Q6747" t="s">
        <v>44</v>
      </c>
      <c r="R6747" t="s">
        <v>45</v>
      </c>
    </row>
    <row r="6748" spans="1:18" x14ac:dyDescent="0.25">
      <c r="A6748" t="s">
        <v>18481</v>
      </c>
      <c r="B6748" s="3">
        <v>44</v>
      </c>
      <c r="C6748" s="3" t="str" cm="1">
        <f t="array" ref="C6748">_xlfn.IFS(B6748&lt;35,"Young",B6748&lt;60,"Middle",TRUE,"Senior")</f>
        <v>Middle</v>
      </c>
      <c r="D6748" t="s">
        <v>26</v>
      </c>
      <c r="E6748" t="str">
        <f t="shared" si="210"/>
        <v>Middle-Male</v>
      </c>
      <c r="F6748" t="s">
        <v>90</v>
      </c>
      <c r="G6748" t="s">
        <v>18</v>
      </c>
      <c r="H6748" s="1">
        <v>43858</v>
      </c>
      <c r="I6748" t="s">
        <v>18482</v>
      </c>
      <c r="J6748" t="s">
        <v>18483</v>
      </c>
      <c r="K6748" t="s">
        <v>57</v>
      </c>
      <c r="L6748">
        <v>1999.014056</v>
      </c>
      <c r="M6748">
        <v>158</v>
      </c>
      <c r="N6748" t="s">
        <v>43</v>
      </c>
      <c r="O6748" s="1">
        <v>43876</v>
      </c>
      <c r="P6748" s="3">
        <f t="shared" si="211"/>
        <v>18</v>
      </c>
      <c r="Q6748" t="s">
        <v>32</v>
      </c>
      <c r="R6748" t="s">
        <v>45</v>
      </c>
    </row>
    <row r="6749" spans="1:18" x14ac:dyDescent="0.25">
      <c r="A6749" t="s">
        <v>5104</v>
      </c>
      <c r="B6749" s="3">
        <v>55</v>
      </c>
      <c r="C6749" s="3" t="str" cm="1">
        <f t="array" ref="C6749">_xlfn.IFS(B6749&lt;35,"Young",B6749&lt;60,"Middle",TRUE,"Senior")</f>
        <v>Middle</v>
      </c>
      <c r="D6749" t="s">
        <v>26</v>
      </c>
      <c r="E6749" t="str">
        <f t="shared" si="210"/>
        <v>Middle-Male</v>
      </c>
      <c r="F6749" t="s">
        <v>230</v>
      </c>
      <c r="G6749" t="s">
        <v>18</v>
      </c>
      <c r="H6749" s="1">
        <v>44336</v>
      </c>
      <c r="I6749" t="s">
        <v>3188</v>
      </c>
      <c r="J6749" t="s">
        <v>3969</v>
      </c>
      <c r="K6749" t="s">
        <v>57</v>
      </c>
      <c r="L6749">
        <v>7537.5241100000003</v>
      </c>
      <c r="M6749">
        <v>127</v>
      </c>
      <c r="N6749" t="s">
        <v>39</v>
      </c>
      <c r="O6749" s="1">
        <v>44342</v>
      </c>
      <c r="P6749" s="3">
        <f t="shared" si="211"/>
        <v>6</v>
      </c>
      <c r="Q6749" t="s">
        <v>44</v>
      </c>
      <c r="R6749" t="s">
        <v>24</v>
      </c>
    </row>
    <row r="6750" spans="1:18" x14ac:dyDescent="0.25">
      <c r="A6750" t="s">
        <v>18484</v>
      </c>
      <c r="B6750" s="3">
        <v>23</v>
      </c>
      <c r="C6750" s="3" t="str" cm="1">
        <f t="array" ref="C6750">_xlfn.IFS(B6750&lt;35,"Young",B6750&lt;60,"Middle",TRUE,"Senior")</f>
        <v>Young</v>
      </c>
      <c r="D6750" t="s">
        <v>16</v>
      </c>
      <c r="E6750" t="str">
        <f t="shared" si="210"/>
        <v>Young-Female</v>
      </c>
      <c r="F6750" t="s">
        <v>50</v>
      </c>
      <c r="G6750" t="s">
        <v>70</v>
      </c>
      <c r="H6750" s="1">
        <v>44526</v>
      </c>
      <c r="I6750" t="s">
        <v>18485</v>
      </c>
      <c r="J6750" t="s">
        <v>4005</v>
      </c>
      <c r="K6750" t="s">
        <v>57</v>
      </c>
      <c r="L6750">
        <v>17282.44225</v>
      </c>
      <c r="M6750">
        <v>140</v>
      </c>
      <c r="N6750" t="s">
        <v>39</v>
      </c>
      <c r="O6750" s="1">
        <v>44529</v>
      </c>
      <c r="P6750" s="3">
        <f t="shared" si="211"/>
        <v>3</v>
      </c>
      <c r="Q6750" t="s">
        <v>85</v>
      </c>
      <c r="R6750" t="s">
        <v>45</v>
      </c>
    </row>
    <row r="6751" spans="1:18" x14ac:dyDescent="0.25">
      <c r="A6751" t="s">
        <v>18486</v>
      </c>
      <c r="B6751" s="3">
        <v>54</v>
      </c>
      <c r="C6751" s="3" t="str" cm="1">
        <f t="array" ref="C6751">_xlfn.IFS(B6751&lt;35,"Young",B6751&lt;60,"Middle",TRUE,"Senior")</f>
        <v>Middle</v>
      </c>
      <c r="D6751" t="s">
        <v>26</v>
      </c>
      <c r="E6751" t="str">
        <f t="shared" si="210"/>
        <v>Middle-Male</v>
      </c>
      <c r="F6751" t="s">
        <v>50</v>
      </c>
      <c r="G6751" t="s">
        <v>26593</v>
      </c>
      <c r="H6751" s="1">
        <v>44258</v>
      </c>
      <c r="I6751" t="s">
        <v>18487</v>
      </c>
      <c r="J6751" t="s">
        <v>18488</v>
      </c>
      <c r="K6751" t="s">
        <v>57</v>
      </c>
      <c r="L6751">
        <v>16207.265429999999</v>
      </c>
      <c r="M6751">
        <v>254</v>
      </c>
      <c r="N6751" t="s">
        <v>43</v>
      </c>
      <c r="O6751" s="1">
        <v>44278</v>
      </c>
      <c r="P6751" s="3">
        <f t="shared" si="211"/>
        <v>20</v>
      </c>
      <c r="Q6751" t="s">
        <v>44</v>
      </c>
      <c r="R6751" t="s">
        <v>24</v>
      </c>
    </row>
    <row r="6752" spans="1:18" x14ac:dyDescent="0.25">
      <c r="A6752" t="s">
        <v>18489</v>
      </c>
      <c r="B6752" s="3">
        <v>33</v>
      </c>
      <c r="C6752" s="3" t="str" cm="1">
        <f t="array" ref="C6752">_xlfn.IFS(B6752&lt;35,"Young",B6752&lt;60,"Middle",TRUE,"Senior")</f>
        <v>Young</v>
      </c>
      <c r="D6752" t="s">
        <v>16</v>
      </c>
      <c r="E6752" t="str">
        <f t="shared" si="210"/>
        <v>Young-Female</v>
      </c>
      <c r="F6752" t="s">
        <v>35</v>
      </c>
      <c r="G6752" t="s">
        <v>28</v>
      </c>
      <c r="H6752" s="1">
        <v>44726</v>
      </c>
      <c r="I6752" t="s">
        <v>18490</v>
      </c>
      <c r="J6752" t="s">
        <v>18491</v>
      </c>
      <c r="K6752" t="s">
        <v>57</v>
      </c>
      <c r="L6752">
        <v>11850.551369999999</v>
      </c>
      <c r="M6752">
        <v>465</v>
      </c>
      <c r="N6752" t="s">
        <v>43</v>
      </c>
      <c r="O6752" s="1">
        <v>44733</v>
      </c>
      <c r="P6752" s="3">
        <f t="shared" si="211"/>
        <v>7</v>
      </c>
      <c r="Q6752" t="s">
        <v>44</v>
      </c>
      <c r="R6752" t="s">
        <v>33</v>
      </c>
    </row>
    <row r="6753" spans="1:18" x14ac:dyDescent="0.25">
      <c r="A6753" t="s">
        <v>4092</v>
      </c>
      <c r="B6753" s="3">
        <v>21</v>
      </c>
      <c r="C6753" s="3" t="str" cm="1">
        <f t="array" ref="C6753">_xlfn.IFS(B6753&lt;35,"Young",B6753&lt;60,"Middle",TRUE,"Senior")</f>
        <v>Young</v>
      </c>
      <c r="D6753" t="s">
        <v>26</v>
      </c>
      <c r="E6753" t="str">
        <f t="shared" si="210"/>
        <v>Young-Male</v>
      </c>
      <c r="F6753" t="s">
        <v>115</v>
      </c>
      <c r="G6753" t="s">
        <v>26593</v>
      </c>
      <c r="H6753" s="1">
        <v>43921</v>
      </c>
      <c r="I6753" t="s">
        <v>18492</v>
      </c>
      <c r="J6753" t="s">
        <v>18493</v>
      </c>
      <c r="K6753" t="s">
        <v>31</v>
      </c>
      <c r="L6753">
        <v>16419.154310000002</v>
      </c>
      <c r="M6753">
        <v>309</v>
      </c>
      <c r="N6753" t="s">
        <v>43</v>
      </c>
      <c r="O6753" s="1">
        <v>43941</v>
      </c>
      <c r="P6753" s="3">
        <f t="shared" si="211"/>
        <v>20</v>
      </c>
      <c r="Q6753" t="s">
        <v>85</v>
      </c>
      <c r="R6753" t="s">
        <v>33</v>
      </c>
    </row>
    <row r="6754" spans="1:18" x14ac:dyDescent="0.25">
      <c r="A6754" t="s">
        <v>18494</v>
      </c>
      <c r="B6754" s="3">
        <v>58</v>
      </c>
      <c r="C6754" s="3" t="str" cm="1">
        <f t="array" ref="C6754">_xlfn.IFS(B6754&lt;35,"Young",B6754&lt;60,"Middle",TRUE,"Senior")</f>
        <v>Middle</v>
      </c>
      <c r="D6754" t="s">
        <v>16</v>
      </c>
      <c r="E6754" t="str">
        <f t="shared" si="210"/>
        <v>Middle-Female</v>
      </c>
      <c r="F6754" t="s">
        <v>27</v>
      </c>
      <c r="G6754" t="s">
        <v>18</v>
      </c>
      <c r="H6754" s="1">
        <v>43934</v>
      </c>
      <c r="I6754" t="s">
        <v>18495</v>
      </c>
      <c r="J6754" t="s">
        <v>18496</v>
      </c>
      <c r="K6754" t="s">
        <v>21</v>
      </c>
      <c r="L6754">
        <v>51512.518340000002</v>
      </c>
      <c r="M6754">
        <v>134</v>
      </c>
      <c r="N6754" t="s">
        <v>39</v>
      </c>
      <c r="O6754" s="1">
        <v>43959</v>
      </c>
      <c r="P6754" s="3">
        <f t="shared" si="211"/>
        <v>25</v>
      </c>
      <c r="Q6754" t="s">
        <v>85</v>
      </c>
      <c r="R6754" t="s">
        <v>45</v>
      </c>
    </row>
    <row r="6755" spans="1:18" x14ac:dyDescent="0.25">
      <c r="A6755" t="s">
        <v>18497</v>
      </c>
      <c r="B6755" s="3">
        <v>68</v>
      </c>
      <c r="C6755" s="3" t="str" cm="1">
        <f t="array" ref="C6755">_xlfn.IFS(B6755&lt;35,"Young",B6755&lt;60,"Middle",TRUE,"Senior")</f>
        <v>Senior</v>
      </c>
      <c r="D6755" t="s">
        <v>16</v>
      </c>
      <c r="E6755" t="str">
        <f t="shared" si="210"/>
        <v>Senior-Female</v>
      </c>
      <c r="F6755" t="s">
        <v>35</v>
      </c>
      <c r="G6755" t="s">
        <v>36</v>
      </c>
      <c r="H6755" s="1">
        <v>44120</v>
      </c>
      <c r="I6755" t="s">
        <v>3113</v>
      </c>
      <c r="J6755" t="s">
        <v>18498</v>
      </c>
      <c r="K6755" t="s">
        <v>31</v>
      </c>
      <c r="L6755">
        <v>23563.89488</v>
      </c>
      <c r="M6755">
        <v>111</v>
      </c>
      <c r="N6755" t="s">
        <v>22</v>
      </c>
      <c r="O6755" s="1">
        <v>44129</v>
      </c>
      <c r="P6755" s="3">
        <f t="shared" si="211"/>
        <v>9</v>
      </c>
      <c r="Q6755" t="s">
        <v>85</v>
      </c>
      <c r="R6755" t="s">
        <v>45</v>
      </c>
    </row>
    <row r="6756" spans="1:18" x14ac:dyDescent="0.25">
      <c r="A6756" t="s">
        <v>18499</v>
      </c>
      <c r="B6756" s="3">
        <v>30</v>
      </c>
      <c r="C6756" s="3" t="str" cm="1">
        <f t="array" ref="C6756">_xlfn.IFS(B6756&lt;35,"Young",B6756&lt;60,"Middle",TRUE,"Senior")</f>
        <v>Young</v>
      </c>
      <c r="D6756" t="s">
        <v>26</v>
      </c>
      <c r="E6756" t="str">
        <f t="shared" si="210"/>
        <v>Young-Male</v>
      </c>
      <c r="F6756" t="s">
        <v>35</v>
      </c>
      <c r="G6756" t="s">
        <v>28</v>
      </c>
      <c r="H6756" s="1">
        <v>44115</v>
      </c>
      <c r="I6756" t="s">
        <v>18500</v>
      </c>
      <c r="J6756" t="s">
        <v>18501</v>
      </c>
      <c r="K6756" t="s">
        <v>53</v>
      </c>
      <c r="L6756">
        <v>5119.988394</v>
      </c>
      <c r="M6756">
        <v>359</v>
      </c>
      <c r="N6756" t="s">
        <v>39</v>
      </c>
      <c r="O6756" s="1">
        <v>44122</v>
      </c>
      <c r="P6756" s="3">
        <f t="shared" si="211"/>
        <v>7</v>
      </c>
      <c r="Q6756" t="s">
        <v>49</v>
      </c>
      <c r="R6756" t="s">
        <v>33</v>
      </c>
    </row>
    <row r="6757" spans="1:18" x14ac:dyDescent="0.25">
      <c r="A6757" t="s">
        <v>18502</v>
      </c>
      <c r="B6757" s="3">
        <v>39</v>
      </c>
      <c r="C6757" s="3" t="str" cm="1">
        <f t="array" ref="C6757">_xlfn.IFS(B6757&lt;35,"Young",B6757&lt;60,"Middle",TRUE,"Senior")</f>
        <v>Middle</v>
      </c>
      <c r="D6757" t="s">
        <v>16</v>
      </c>
      <c r="E6757" t="str">
        <f t="shared" si="210"/>
        <v>Middle-Female</v>
      </c>
      <c r="F6757" t="s">
        <v>17</v>
      </c>
      <c r="G6757" t="s">
        <v>26592</v>
      </c>
      <c r="H6757" s="1">
        <v>44562</v>
      </c>
      <c r="I6757" t="s">
        <v>18503</v>
      </c>
      <c r="J6757" t="s">
        <v>18504</v>
      </c>
      <c r="K6757" t="s">
        <v>21</v>
      </c>
      <c r="L6757">
        <v>17344.890619999998</v>
      </c>
      <c r="M6757">
        <v>119</v>
      </c>
      <c r="N6757" t="s">
        <v>22</v>
      </c>
      <c r="O6757" s="1">
        <v>44574</v>
      </c>
      <c r="P6757" s="3">
        <f t="shared" si="211"/>
        <v>12</v>
      </c>
      <c r="Q6757" t="s">
        <v>49</v>
      </c>
      <c r="R6757" t="s">
        <v>45</v>
      </c>
    </row>
    <row r="6758" spans="1:18" x14ac:dyDescent="0.25">
      <c r="A6758" t="s">
        <v>13779</v>
      </c>
      <c r="B6758" s="3">
        <v>42</v>
      </c>
      <c r="C6758" s="3" t="str" cm="1">
        <f t="array" ref="C6758">_xlfn.IFS(B6758&lt;35,"Young",B6758&lt;60,"Middle",TRUE,"Senior")</f>
        <v>Middle</v>
      </c>
      <c r="D6758" t="s">
        <v>16</v>
      </c>
      <c r="E6758" t="str">
        <f t="shared" si="210"/>
        <v>Middle-Female</v>
      </c>
      <c r="F6758" t="s">
        <v>230</v>
      </c>
      <c r="G6758" t="s">
        <v>26592</v>
      </c>
      <c r="H6758" s="1">
        <v>43441</v>
      </c>
      <c r="I6758" t="s">
        <v>18505</v>
      </c>
      <c r="J6758" t="s">
        <v>2937</v>
      </c>
      <c r="K6758" t="s">
        <v>61</v>
      </c>
      <c r="L6758">
        <v>4054.1347879999998</v>
      </c>
      <c r="M6758">
        <v>180</v>
      </c>
      <c r="N6758" t="s">
        <v>22</v>
      </c>
      <c r="O6758" s="1">
        <v>43454</v>
      </c>
      <c r="P6758" s="3">
        <f t="shared" si="211"/>
        <v>13</v>
      </c>
      <c r="Q6758" t="s">
        <v>44</v>
      </c>
      <c r="R6758" t="s">
        <v>24</v>
      </c>
    </row>
    <row r="6759" spans="1:18" x14ac:dyDescent="0.25">
      <c r="A6759" t="s">
        <v>650</v>
      </c>
      <c r="B6759" s="3">
        <v>50</v>
      </c>
      <c r="C6759" s="3" t="str" cm="1">
        <f t="array" ref="C6759">_xlfn.IFS(B6759&lt;35,"Young",B6759&lt;60,"Middle",TRUE,"Senior")</f>
        <v>Middle</v>
      </c>
      <c r="D6759" t="s">
        <v>16</v>
      </c>
      <c r="E6759" t="str">
        <f t="shared" si="210"/>
        <v>Middle-Female</v>
      </c>
      <c r="F6759" t="s">
        <v>50</v>
      </c>
      <c r="G6759" t="s">
        <v>28</v>
      </c>
      <c r="H6759" s="1">
        <v>43630</v>
      </c>
      <c r="I6759" t="s">
        <v>13794</v>
      </c>
      <c r="J6759" t="s">
        <v>18506</v>
      </c>
      <c r="K6759" t="s">
        <v>31</v>
      </c>
      <c r="L6759">
        <v>37728.044710000002</v>
      </c>
      <c r="M6759">
        <v>152</v>
      </c>
      <c r="N6759" t="s">
        <v>43</v>
      </c>
      <c r="O6759" s="1">
        <v>43654</v>
      </c>
      <c r="P6759" s="3">
        <f t="shared" si="211"/>
        <v>24</v>
      </c>
      <c r="Q6759" t="s">
        <v>23</v>
      </c>
      <c r="R6759" t="s">
        <v>33</v>
      </c>
    </row>
    <row r="6760" spans="1:18" x14ac:dyDescent="0.25">
      <c r="A6760" t="s">
        <v>18507</v>
      </c>
      <c r="B6760" s="3">
        <v>73</v>
      </c>
      <c r="C6760" s="3" t="str" cm="1">
        <f t="array" ref="C6760">_xlfn.IFS(B6760&lt;35,"Young",B6760&lt;60,"Middle",TRUE,"Senior")</f>
        <v>Senior</v>
      </c>
      <c r="D6760" t="s">
        <v>26</v>
      </c>
      <c r="E6760" t="str">
        <f t="shared" si="210"/>
        <v>Senior-Male</v>
      </c>
      <c r="F6760" t="s">
        <v>27</v>
      </c>
      <c r="G6760" t="s">
        <v>26592</v>
      </c>
      <c r="H6760" s="1">
        <v>44052</v>
      </c>
      <c r="I6760" t="s">
        <v>18508</v>
      </c>
      <c r="J6760" t="s">
        <v>17716</v>
      </c>
      <c r="K6760" t="s">
        <v>57</v>
      </c>
      <c r="L6760">
        <v>27530.054769999999</v>
      </c>
      <c r="M6760">
        <v>491</v>
      </c>
      <c r="N6760" t="s">
        <v>43</v>
      </c>
      <c r="O6760" s="1">
        <v>44061</v>
      </c>
      <c r="P6760" s="3">
        <f t="shared" si="211"/>
        <v>9</v>
      </c>
      <c r="Q6760" t="s">
        <v>23</v>
      </c>
      <c r="R6760" t="s">
        <v>33</v>
      </c>
    </row>
    <row r="6761" spans="1:18" x14ac:dyDescent="0.25">
      <c r="A6761" t="s">
        <v>18509</v>
      </c>
      <c r="B6761" s="3">
        <v>39</v>
      </c>
      <c r="C6761" s="3" t="str" cm="1">
        <f t="array" ref="C6761">_xlfn.IFS(B6761&lt;35,"Young",B6761&lt;60,"Middle",TRUE,"Senior")</f>
        <v>Middle</v>
      </c>
      <c r="D6761" t="s">
        <v>26</v>
      </c>
      <c r="E6761" t="str">
        <f t="shared" si="210"/>
        <v>Middle-Male</v>
      </c>
      <c r="F6761" t="s">
        <v>115</v>
      </c>
      <c r="G6761" t="s">
        <v>26593</v>
      </c>
      <c r="H6761" s="1">
        <v>44087</v>
      </c>
      <c r="I6761" t="s">
        <v>18510</v>
      </c>
      <c r="J6761" t="s">
        <v>18511</v>
      </c>
      <c r="K6761" t="s">
        <v>31</v>
      </c>
      <c r="L6761">
        <v>27858.78441</v>
      </c>
      <c r="M6761">
        <v>219</v>
      </c>
      <c r="N6761" t="s">
        <v>39</v>
      </c>
      <c r="O6761" s="1">
        <v>44089</v>
      </c>
      <c r="P6761" s="3">
        <f t="shared" si="211"/>
        <v>2</v>
      </c>
      <c r="Q6761" t="s">
        <v>49</v>
      </c>
      <c r="R6761" t="s">
        <v>24</v>
      </c>
    </row>
    <row r="6762" spans="1:18" x14ac:dyDescent="0.25">
      <c r="A6762" t="s">
        <v>18512</v>
      </c>
      <c r="B6762" s="3">
        <v>68</v>
      </c>
      <c r="C6762" s="3" t="str" cm="1">
        <f t="array" ref="C6762">_xlfn.IFS(B6762&lt;35,"Young",B6762&lt;60,"Middle",TRUE,"Senior")</f>
        <v>Senior</v>
      </c>
      <c r="D6762" t="s">
        <v>16</v>
      </c>
      <c r="E6762" t="str">
        <f t="shared" si="210"/>
        <v>Senior-Female</v>
      </c>
      <c r="F6762" t="s">
        <v>230</v>
      </c>
      <c r="G6762" t="s">
        <v>70</v>
      </c>
      <c r="H6762" s="1">
        <v>43535</v>
      </c>
      <c r="I6762" t="s">
        <v>18513</v>
      </c>
      <c r="J6762" t="s">
        <v>18514</v>
      </c>
      <c r="K6762" t="s">
        <v>21</v>
      </c>
      <c r="L6762">
        <v>62848.27809</v>
      </c>
      <c r="M6762">
        <v>115</v>
      </c>
      <c r="N6762" t="s">
        <v>39</v>
      </c>
      <c r="O6762" s="1">
        <v>43547</v>
      </c>
      <c r="P6762" s="3">
        <f t="shared" si="211"/>
        <v>12</v>
      </c>
      <c r="Q6762" t="s">
        <v>49</v>
      </c>
      <c r="R6762" t="s">
        <v>33</v>
      </c>
    </row>
    <row r="6763" spans="1:18" x14ac:dyDescent="0.25">
      <c r="A6763" t="s">
        <v>18515</v>
      </c>
      <c r="B6763" s="3">
        <v>20</v>
      </c>
      <c r="C6763" s="3" t="str" cm="1">
        <f t="array" ref="C6763">_xlfn.IFS(B6763&lt;35,"Young",B6763&lt;60,"Middle",TRUE,"Senior")</f>
        <v>Young</v>
      </c>
      <c r="D6763" t="s">
        <v>26</v>
      </c>
      <c r="E6763" t="str">
        <f t="shared" si="210"/>
        <v>Young-Male</v>
      </c>
      <c r="F6763" t="s">
        <v>115</v>
      </c>
      <c r="G6763" t="s">
        <v>26592</v>
      </c>
      <c r="H6763" s="1">
        <v>44145</v>
      </c>
      <c r="I6763" t="s">
        <v>18516</v>
      </c>
      <c r="J6763" t="s">
        <v>18517</v>
      </c>
      <c r="K6763" t="s">
        <v>57</v>
      </c>
      <c r="L6763">
        <v>12067.640359999999</v>
      </c>
      <c r="M6763">
        <v>301</v>
      </c>
      <c r="N6763" t="s">
        <v>39</v>
      </c>
      <c r="O6763" s="1">
        <v>44173</v>
      </c>
      <c r="P6763" s="3">
        <f t="shared" si="211"/>
        <v>28</v>
      </c>
      <c r="Q6763" t="s">
        <v>85</v>
      </c>
      <c r="R6763" t="s">
        <v>33</v>
      </c>
    </row>
    <row r="6764" spans="1:18" x14ac:dyDescent="0.25">
      <c r="A6764" t="s">
        <v>18518</v>
      </c>
      <c r="B6764" s="3">
        <v>35</v>
      </c>
      <c r="C6764" s="3" t="str" cm="1">
        <f t="array" ref="C6764">_xlfn.IFS(B6764&lt;35,"Young",B6764&lt;60,"Middle",TRUE,"Senior")</f>
        <v>Middle</v>
      </c>
      <c r="D6764" t="s">
        <v>16</v>
      </c>
      <c r="E6764" t="str">
        <f t="shared" si="210"/>
        <v>Middle-Female</v>
      </c>
      <c r="F6764" t="s">
        <v>90</v>
      </c>
      <c r="G6764" t="s">
        <v>36</v>
      </c>
      <c r="H6764" s="1">
        <v>44969</v>
      </c>
      <c r="I6764" t="s">
        <v>18519</v>
      </c>
      <c r="J6764" t="s">
        <v>18520</v>
      </c>
      <c r="K6764" t="s">
        <v>21</v>
      </c>
      <c r="L6764">
        <v>16044.86067</v>
      </c>
      <c r="M6764">
        <v>384</v>
      </c>
      <c r="N6764" t="s">
        <v>22</v>
      </c>
      <c r="O6764" s="1">
        <v>44976</v>
      </c>
      <c r="P6764" s="3">
        <f t="shared" si="211"/>
        <v>7</v>
      </c>
      <c r="Q6764" t="s">
        <v>32</v>
      </c>
      <c r="R6764" t="s">
        <v>45</v>
      </c>
    </row>
    <row r="6765" spans="1:18" x14ac:dyDescent="0.25">
      <c r="A6765" t="s">
        <v>18521</v>
      </c>
      <c r="B6765" s="3">
        <v>62</v>
      </c>
      <c r="C6765" s="3" t="str" cm="1">
        <f t="array" ref="C6765">_xlfn.IFS(B6765&lt;35,"Young",B6765&lt;60,"Middle",TRUE,"Senior")</f>
        <v>Senior</v>
      </c>
      <c r="D6765" t="s">
        <v>26</v>
      </c>
      <c r="E6765" t="str">
        <f t="shared" si="210"/>
        <v>Senior-Male</v>
      </c>
      <c r="F6765" t="s">
        <v>115</v>
      </c>
      <c r="G6765" t="s">
        <v>26592</v>
      </c>
      <c r="H6765" s="1">
        <v>43539</v>
      </c>
      <c r="I6765" t="s">
        <v>18522</v>
      </c>
      <c r="J6765" t="s">
        <v>14489</v>
      </c>
      <c r="K6765" t="s">
        <v>53</v>
      </c>
      <c r="L6765">
        <v>13263.88716</v>
      </c>
      <c r="M6765">
        <v>263</v>
      </c>
      <c r="N6765" t="s">
        <v>43</v>
      </c>
      <c r="O6765" s="1">
        <v>43552</v>
      </c>
      <c r="P6765" s="3">
        <f t="shared" si="211"/>
        <v>13</v>
      </c>
      <c r="Q6765" t="s">
        <v>85</v>
      </c>
      <c r="R6765" t="s">
        <v>45</v>
      </c>
    </row>
    <row r="6766" spans="1:18" x14ac:dyDescent="0.25">
      <c r="A6766" t="s">
        <v>14548</v>
      </c>
      <c r="B6766" s="3">
        <v>37</v>
      </c>
      <c r="C6766" s="3" t="str" cm="1">
        <f t="array" ref="C6766">_xlfn.IFS(B6766&lt;35,"Young",B6766&lt;60,"Middle",TRUE,"Senior")</f>
        <v>Middle</v>
      </c>
      <c r="D6766" t="s">
        <v>26</v>
      </c>
      <c r="E6766" t="str">
        <f t="shared" si="210"/>
        <v>Middle-Male</v>
      </c>
      <c r="F6766" t="s">
        <v>63</v>
      </c>
      <c r="G6766" t="s">
        <v>26593</v>
      </c>
      <c r="H6766" s="1">
        <v>44996</v>
      </c>
      <c r="I6766" t="s">
        <v>18523</v>
      </c>
      <c r="J6766" t="s">
        <v>1405</v>
      </c>
      <c r="K6766" t="s">
        <v>53</v>
      </c>
      <c r="L6766">
        <v>2857.9034740000002</v>
      </c>
      <c r="M6766">
        <v>377</v>
      </c>
      <c r="N6766" t="s">
        <v>39</v>
      </c>
      <c r="O6766" s="1">
        <v>45022</v>
      </c>
      <c r="P6766" s="3">
        <f t="shared" si="211"/>
        <v>26</v>
      </c>
      <c r="Q6766" t="s">
        <v>44</v>
      </c>
      <c r="R6766" t="s">
        <v>45</v>
      </c>
    </row>
    <row r="6767" spans="1:18" x14ac:dyDescent="0.25">
      <c r="A6767" t="s">
        <v>18524</v>
      </c>
      <c r="B6767" s="3">
        <v>64</v>
      </c>
      <c r="C6767" s="3" t="str" cm="1">
        <f t="array" ref="C6767">_xlfn.IFS(B6767&lt;35,"Young",B6767&lt;60,"Middle",TRUE,"Senior")</f>
        <v>Senior</v>
      </c>
      <c r="D6767" t="s">
        <v>16</v>
      </c>
      <c r="E6767" t="str">
        <f t="shared" si="210"/>
        <v>Senior-Female</v>
      </c>
      <c r="F6767" t="s">
        <v>50</v>
      </c>
      <c r="G6767" t="s">
        <v>26593</v>
      </c>
      <c r="H6767" s="1">
        <v>44874</v>
      </c>
      <c r="I6767" t="s">
        <v>18525</v>
      </c>
      <c r="J6767" t="s">
        <v>18526</v>
      </c>
      <c r="K6767" t="s">
        <v>31</v>
      </c>
      <c r="L6767">
        <v>6980.468828</v>
      </c>
      <c r="M6767">
        <v>483</v>
      </c>
      <c r="N6767" t="s">
        <v>39</v>
      </c>
      <c r="O6767" s="1">
        <v>44878</v>
      </c>
      <c r="P6767" s="3">
        <f t="shared" si="211"/>
        <v>4</v>
      </c>
      <c r="Q6767" t="s">
        <v>32</v>
      </c>
      <c r="R6767" t="s">
        <v>45</v>
      </c>
    </row>
    <row r="6768" spans="1:18" x14ac:dyDescent="0.25">
      <c r="A6768" t="s">
        <v>18527</v>
      </c>
      <c r="B6768" s="3">
        <v>83</v>
      </c>
      <c r="C6768" s="3" t="str" cm="1">
        <f t="array" ref="C6768">_xlfn.IFS(B6768&lt;35,"Young",B6768&lt;60,"Middle",TRUE,"Senior")</f>
        <v>Senior</v>
      </c>
      <c r="D6768" t="s">
        <v>16</v>
      </c>
      <c r="E6768" t="str">
        <f t="shared" si="210"/>
        <v>Senior-Female</v>
      </c>
      <c r="F6768" t="s">
        <v>63</v>
      </c>
      <c r="G6768" t="s">
        <v>70</v>
      </c>
      <c r="H6768" s="1">
        <v>44324</v>
      </c>
      <c r="I6768" t="s">
        <v>18528</v>
      </c>
      <c r="J6768" t="s">
        <v>18529</v>
      </c>
      <c r="K6768" t="s">
        <v>61</v>
      </c>
      <c r="L6768">
        <v>35253.550949999997</v>
      </c>
      <c r="M6768">
        <v>277</v>
      </c>
      <c r="N6768" t="s">
        <v>22</v>
      </c>
      <c r="O6768" s="1">
        <v>44339</v>
      </c>
      <c r="P6768" s="3">
        <f t="shared" si="211"/>
        <v>15</v>
      </c>
      <c r="Q6768" t="s">
        <v>85</v>
      </c>
      <c r="R6768" t="s">
        <v>33</v>
      </c>
    </row>
    <row r="6769" spans="1:18" x14ac:dyDescent="0.25">
      <c r="A6769" t="s">
        <v>18530</v>
      </c>
      <c r="B6769" s="3">
        <v>59</v>
      </c>
      <c r="C6769" s="3" t="str" cm="1">
        <f t="array" ref="C6769">_xlfn.IFS(B6769&lt;35,"Young",B6769&lt;60,"Middle",TRUE,"Senior")</f>
        <v>Middle</v>
      </c>
      <c r="D6769" t="s">
        <v>16</v>
      </c>
      <c r="E6769" t="str">
        <f t="shared" si="210"/>
        <v>Middle-Female</v>
      </c>
      <c r="F6769" t="s">
        <v>115</v>
      </c>
      <c r="G6769" t="s">
        <v>70</v>
      </c>
      <c r="H6769" s="1">
        <v>44183</v>
      </c>
      <c r="I6769" t="s">
        <v>18531</v>
      </c>
      <c r="J6769" t="s">
        <v>2211</v>
      </c>
      <c r="K6769" t="s">
        <v>21</v>
      </c>
      <c r="L6769">
        <v>40770.723209999996</v>
      </c>
      <c r="M6769">
        <v>430</v>
      </c>
      <c r="N6769" t="s">
        <v>39</v>
      </c>
      <c r="O6769" s="1">
        <v>44191</v>
      </c>
      <c r="P6769" s="3">
        <f t="shared" si="211"/>
        <v>8</v>
      </c>
      <c r="Q6769" t="s">
        <v>32</v>
      </c>
      <c r="R6769" t="s">
        <v>24</v>
      </c>
    </row>
    <row r="6770" spans="1:18" x14ac:dyDescent="0.25">
      <c r="A6770" t="s">
        <v>18532</v>
      </c>
      <c r="B6770" s="3">
        <v>36</v>
      </c>
      <c r="C6770" s="3" t="str" cm="1">
        <f t="array" ref="C6770">_xlfn.IFS(B6770&lt;35,"Young",B6770&lt;60,"Middle",TRUE,"Senior")</f>
        <v>Middle</v>
      </c>
      <c r="D6770" t="s">
        <v>26</v>
      </c>
      <c r="E6770" t="str">
        <f t="shared" si="210"/>
        <v>Middle-Male</v>
      </c>
      <c r="F6770" t="s">
        <v>90</v>
      </c>
      <c r="G6770" t="s">
        <v>26593</v>
      </c>
      <c r="H6770" s="1">
        <v>44337</v>
      </c>
      <c r="I6770" t="s">
        <v>18533</v>
      </c>
      <c r="J6770" t="s">
        <v>18534</v>
      </c>
      <c r="K6770" t="s">
        <v>53</v>
      </c>
      <c r="L6770">
        <v>6220.1315679999998</v>
      </c>
      <c r="M6770">
        <v>193</v>
      </c>
      <c r="N6770" t="s">
        <v>43</v>
      </c>
      <c r="O6770" s="1">
        <v>44354</v>
      </c>
      <c r="P6770" s="3">
        <f t="shared" si="211"/>
        <v>17</v>
      </c>
      <c r="Q6770" t="s">
        <v>23</v>
      </c>
      <c r="R6770" t="s">
        <v>45</v>
      </c>
    </row>
    <row r="6771" spans="1:18" x14ac:dyDescent="0.25">
      <c r="A6771" t="s">
        <v>18535</v>
      </c>
      <c r="B6771" s="3">
        <v>71</v>
      </c>
      <c r="C6771" s="3" t="str" cm="1">
        <f t="array" ref="C6771">_xlfn.IFS(B6771&lt;35,"Young",B6771&lt;60,"Middle",TRUE,"Senior")</f>
        <v>Senior</v>
      </c>
      <c r="D6771" t="s">
        <v>26</v>
      </c>
      <c r="E6771" t="str">
        <f t="shared" si="210"/>
        <v>Senior-Male</v>
      </c>
      <c r="F6771" t="s">
        <v>27</v>
      </c>
      <c r="G6771" t="s">
        <v>28</v>
      </c>
      <c r="H6771" s="1">
        <v>43949</v>
      </c>
      <c r="I6771" t="s">
        <v>18536</v>
      </c>
      <c r="J6771" t="s">
        <v>14166</v>
      </c>
      <c r="K6771" t="s">
        <v>31</v>
      </c>
      <c r="L6771">
        <v>17000.016199999998</v>
      </c>
      <c r="M6771">
        <v>249</v>
      </c>
      <c r="N6771" t="s">
        <v>43</v>
      </c>
      <c r="O6771" s="1">
        <v>43951</v>
      </c>
      <c r="P6771" s="3">
        <f t="shared" si="211"/>
        <v>2</v>
      </c>
      <c r="Q6771" t="s">
        <v>44</v>
      </c>
      <c r="R6771" t="s">
        <v>24</v>
      </c>
    </row>
    <row r="6772" spans="1:18" x14ac:dyDescent="0.25">
      <c r="A6772" t="s">
        <v>18537</v>
      </c>
      <c r="B6772" s="3">
        <v>41</v>
      </c>
      <c r="C6772" s="3" t="str" cm="1">
        <f t="array" ref="C6772">_xlfn.IFS(B6772&lt;35,"Young",B6772&lt;60,"Middle",TRUE,"Senior")</f>
        <v>Middle</v>
      </c>
      <c r="D6772" t="s">
        <v>16</v>
      </c>
      <c r="E6772" t="str">
        <f t="shared" si="210"/>
        <v>Middle-Female</v>
      </c>
      <c r="F6772" t="s">
        <v>90</v>
      </c>
      <c r="G6772" t="s">
        <v>36</v>
      </c>
      <c r="H6772" s="1">
        <v>44945</v>
      </c>
      <c r="I6772" t="s">
        <v>18538</v>
      </c>
      <c r="J6772" t="s">
        <v>18539</v>
      </c>
      <c r="K6772" t="s">
        <v>57</v>
      </c>
      <c r="L6772">
        <v>4153.9253250000002</v>
      </c>
      <c r="M6772">
        <v>187</v>
      </c>
      <c r="N6772" t="s">
        <v>39</v>
      </c>
      <c r="O6772" s="1">
        <v>44973</v>
      </c>
      <c r="P6772" s="3">
        <f t="shared" si="211"/>
        <v>28</v>
      </c>
      <c r="Q6772" t="s">
        <v>44</v>
      </c>
      <c r="R6772" t="s">
        <v>33</v>
      </c>
    </row>
    <row r="6773" spans="1:18" x14ac:dyDescent="0.25">
      <c r="A6773" t="s">
        <v>18540</v>
      </c>
      <c r="B6773" s="3">
        <v>33</v>
      </c>
      <c r="C6773" s="3" t="str" cm="1">
        <f t="array" ref="C6773">_xlfn.IFS(B6773&lt;35,"Young",B6773&lt;60,"Middle",TRUE,"Senior")</f>
        <v>Young</v>
      </c>
      <c r="D6773" t="s">
        <v>16</v>
      </c>
      <c r="E6773" t="str">
        <f t="shared" si="210"/>
        <v>Young-Female</v>
      </c>
      <c r="F6773" t="s">
        <v>17</v>
      </c>
      <c r="G6773" t="s">
        <v>28</v>
      </c>
      <c r="H6773" s="1">
        <v>44847</v>
      </c>
      <c r="I6773" t="s">
        <v>18541</v>
      </c>
      <c r="J6773" t="s">
        <v>18542</v>
      </c>
      <c r="K6773" t="s">
        <v>57</v>
      </c>
      <c r="L6773">
        <v>44902.262150000002</v>
      </c>
      <c r="M6773">
        <v>498</v>
      </c>
      <c r="N6773" t="s">
        <v>39</v>
      </c>
      <c r="O6773" s="1">
        <v>44877</v>
      </c>
      <c r="P6773" s="3">
        <f t="shared" si="211"/>
        <v>30</v>
      </c>
      <c r="Q6773" t="s">
        <v>85</v>
      </c>
      <c r="R6773" t="s">
        <v>33</v>
      </c>
    </row>
    <row r="6774" spans="1:18" x14ac:dyDescent="0.25">
      <c r="A6774" t="s">
        <v>18543</v>
      </c>
      <c r="B6774" s="3">
        <v>33</v>
      </c>
      <c r="C6774" s="3" t="str" cm="1">
        <f t="array" ref="C6774">_xlfn.IFS(B6774&lt;35,"Young",B6774&lt;60,"Middle",TRUE,"Senior")</f>
        <v>Young</v>
      </c>
      <c r="D6774" t="s">
        <v>16</v>
      </c>
      <c r="E6774" t="str">
        <f t="shared" si="210"/>
        <v>Young-Female</v>
      </c>
      <c r="F6774" t="s">
        <v>17</v>
      </c>
      <c r="G6774" t="s">
        <v>28</v>
      </c>
      <c r="H6774" s="1">
        <v>44294</v>
      </c>
      <c r="I6774" t="s">
        <v>13087</v>
      </c>
      <c r="J6774" t="s">
        <v>9630</v>
      </c>
      <c r="K6774" t="s">
        <v>61</v>
      </c>
      <c r="L6774">
        <v>25549.375940000002</v>
      </c>
      <c r="M6774">
        <v>247</v>
      </c>
      <c r="N6774" t="s">
        <v>43</v>
      </c>
      <c r="O6774" s="1">
        <v>44307</v>
      </c>
      <c r="P6774" s="3">
        <f t="shared" si="211"/>
        <v>13</v>
      </c>
      <c r="Q6774" t="s">
        <v>49</v>
      </c>
      <c r="R6774" t="s">
        <v>33</v>
      </c>
    </row>
    <row r="6775" spans="1:18" x14ac:dyDescent="0.25">
      <c r="A6775" t="s">
        <v>178</v>
      </c>
      <c r="B6775" s="3">
        <v>68</v>
      </c>
      <c r="C6775" s="3" t="str" cm="1">
        <f t="array" ref="C6775">_xlfn.IFS(B6775&lt;35,"Young",B6775&lt;60,"Middle",TRUE,"Senior")</f>
        <v>Senior</v>
      </c>
      <c r="D6775" t="s">
        <v>26</v>
      </c>
      <c r="E6775" t="str">
        <f t="shared" si="210"/>
        <v>Senior-Male</v>
      </c>
      <c r="F6775" t="s">
        <v>90</v>
      </c>
      <c r="G6775" t="s">
        <v>26593</v>
      </c>
      <c r="H6775" s="1">
        <v>44483</v>
      </c>
      <c r="I6775" t="s">
        <v>18544</v>
      </c>
      <c r="J6775" t="s">
        <v>18545</v>
      </c>
      <c r="K6775" t="s">
        <v>53</v>
      </c>
      <c r="L6775">
        <v>6917.265574</v>
      </c>
      <c r="M6775">
        <v>433</v>
      </c>
      <c r="N6775" t="s">
        <v>39</v>
      </c>
      <c r="O6775" s="1">
        <v>44508</v>
      </c>
      <c r="P6775" s="3">
        <f t="shared" si="211"/>
        <v>25</v>
      </c>
      <c r="Q6775" t="s">
        <v>49</v>
      </c>
      <c r="R6775" t="s">
        <v>45</v>
      </c>
    </row>
    <row r="6776" spans="1:18" x14ac:dyDescent="0.25">
      <c r="A6776" t="s">
        <v>18546</v>
      </c>
      <c r="B6776" s="3">
        <v>74</v>
      </c>
      <c r="C6776" s="3" t="str" cm="1">
        <f t="array" ref="C6776">_xlfn.IFS(B6776&lt;35,"Young",B6776&lt;60,"Middle",TRUE,"Senior")</f>
        <v>Senior</v>
      </c>
      <c r="D6776" t="s">
        <v>16</v>
      </c>
      <c r="E6776" t="str">
        <f t="shared" si="210"/>
        <v>Senior-Female</v>
      </c>
      <c r="F6776" t="s">
        <v>230</v>
      </c>
      <c r="G6776" t="s">
        <v>26593</v>
      </c>
      <c r="H6776" s="1">
        <v>44044</v>
      </c>
      <c r="I6776" t="s">
        <v>18547</v>
      </c>
      <c r="J6776" t="s">
        <v>18548</v>
      </c>
      <c r="K6776" t="s">
        <v>61</v>
      </c>
      <c r="L6776">
        <v>29582.163690000001</v>
      </c>
      <c r="M6776">
        <v>111</v>
      </c>
      <c r="N6776" t="s">
        <v>43</v>
      </c>
      <c r="O6776" s="1">
        <v>44058</v>
      </c>
      <c r="P6776" s="3">
        <f t="shared" si="211"/>
        <v>14</v>
      </c>
      <c r="Q6776" t="s">
        <v>85</v>
      </c>
      <c r="R6776" t="s">
        <v>24</v>
      </c>
    </row>
    <row r="6777" spans="1:18" x14ac:dyDescent="0.25">
      <c r="A6777" t="s">
        <v>564</v>
      </c>
      <c r="B6777" s="3">
        <v>71</v>
      </c>
      <c r="C6777" s="3" t="str" cm="1">
        <f t="array" ref="C6777">_xlfn.IFS(B6777&lt;35,"Young",B6777&lt;60,"Middle",TRUE,"Senior")</f>
        <v>Senior</v>
      </c>
      <c r="D6777" t="s">
        <v>16</v>
      </c>
      <c r="E6777" t="str">
        <f t="shared" si="210"/>
        <v>Senior-Female</v>
      </c>
      <c r="F6777" t="s">
        <v>90</v>
      </c>
      <c r="G6777" t="s">
        <v>26592</v>
      </c>
      <c r="H6777" s="1">
        <v>44224</v>
      </c>
      <c r="I6777" t="s">
        <v>18549</v>
      </c>
      <c r="J6777" t="s">
        <v>18550</v>
      </c>
      <c r="K6777" t="s">
        <v>21</v>
      </c>
      <c r="L6777">
        <v>8731.9556699999994</v>
      </c>
      <c r="M6777">
        <v>260</v>
      </c>
      <c r="N6777" t="s">
        <v>43</v>
      </c>
      <c r="O6777" s="1">
        <v>44240</v>
      </c>
      <c r="P6777" s="3">
        <f t="shared" si="211"/>
        <v>16</v>
      </c>
      <c r="Q6777" t="s">
        <v>85</v>
      </c>
      <c r="R6777" t="s">
        <v>24</v>
      </c>
    </row>
    <row r="6778" spans="1:18" x14ac:dyDescent="0.25">
      <c r="A6778" t="s">
        <v>18551</v>
      </c>
      <c r="B6778" s="3">
        <v>69</v>
      </c>
      <c r="C6778" s="3" t="str" cm="1">
        <f t="array" ref="C6778">_xlfn.IFS(B6778&lt;35,"Young",B6778&lt;60,"Middle",TRUE,"Senior")</f>
        <v>Senior</v>
      </c>
      <c r="D6778" t="s">
        <v>16</v>
      </c>
      <c r="E6778" t="str">
        <f t="shared" si="210"/>
        <v>Senior-Female</v>
      </c>
      <c r="F6778" t="s">
        <v>90</v>
      </c>
      <c r="G6778" t="s">
        <v>26592</v>
      </c>
      <c r="H6778" s="1">
        <v>43602</v>
      </c>
      <c r="I6778" t="s">
        <v>18552</v>
      </c>
      <c r="J6778" t="s">
        <v>18553</v>
      </c>
      <c r="K6778" t="s">
        <v>61</v>
      </c>
      <c r="L6778">
        <v>18473.366320000001</v>
      </c>
      <c r="M6778">
        <v>453</v>
      </c>
      <c r="N6778" t="s">
        <v>39</v>
      </c>
      <c r="O6778" s="1">
        <v>43624</v>
      </c>
      <c r="P6778" s="3">
        <f t="shared" si="211"/>
        <v>22</v>
      </c>
      <c r="Q6778" t="s">
        <v>49</v>
      </c>
      <c r="R6778" t="s">
        <v>45</v>
      </c>
    </row>
    <row r="6779" spans="1:18" x14ac:dyDescent="0.25">
      <c r="A6779" t="s">
        <v>18554</v>
      </c>
      <c r="B6779" s="3">
        <v>55</v>
      </c>
      <c r="C6779" s="3" t="str" cm="1">
        <f t="array" ref="C6779">_xlfn.IFS(B6779&lt;35,"Young",B6779&lt;60,"Middle",TRUE,"Senior")</f>
        <v>Middle</v>
      </c>
      <c r="D6779" t="s">
        <v>16</v>
      </c>
      <c r="E6779" t="str">
        <f t="shared" si="210"/>
        <v>Middle-Female</v>
      </c>
      <c r="F6779" t="s">
        <v>90</v>
      </c>
      <c r="G6779" t="s">
        <v>26592</v>
      </c>
      <c r="H6779" s="1">
        <v>45146</v>
      </c>
      <c r="I6779" t="s">
        <v>18555</v>
      </c>
      <c r="J6779" t="s">
        <v>18556</v>
      </c>
      <c r="K6779" t="s">
        <v>53</v>
      </c>
      <c r="L6779">
        <v>18739.048470000002</v>
      </c>
      <c r="M6779">
        <v>423</v>
      </c>
      <c r="N6779" t="s">
        <v>39</v>
      </c>
      <c r="O6779" s="1">
        <v>45148</v>
      </c>
      <c r="P6779" s="3">
        <f t="shared" si="211"/>
        <v>2</v>
      </c>
      <c r="Q6779" t="s">
        <v>23</v>
      </c>
      <c r="R6779" t="s">
        <v>33</v>
      </c>
    </row>
    <row r="6780" spans="1:18" x14ac:dyDescent="0.25">
      <c r="A6780" t="s">
        <v>18557</v>
      </c>
      <c r="B6780" s="3">
        <v>24</v>
      </c>
      <c r="C6780" s="3" t="str" cm="1">
        <f t="array" ref="C6780">_xlfn.IFS(B6780&lt;35,"Young",B6780&lt;60,"Middle",TRUE,"Senior")</f>
        <v>Young</v>
      </c>
      <c r="D6780" t="s">
        <v>16</v>
      </c>
      <c r="E6780" t="str">
        <f t="shared" si="210"/>
        <v>Young-Female</v>
      </c>
      <c r="F6780" t="s">
        <v>63</v>
      </c>
      <c r="G6780" t="s">
        <v>28</v>
      </c>
      <c r="H6780" s="1">
        <v>43997</v>
      </c>
      <c r="I6780" t="s">
        <v>18558</v>
      </c>
      <c r="J6780" t="s">
        <v>11663</v>
      </c>
      <c r="K6780" t="s">
        <v>53</v>
      </c>
      <c r="L6780">
        <v>26674.349030000001</v>
      </c>
      <c r="M6780">
        <v>200</v>
      </c>
      <c r="N6780" t="s">
        <v>43</v>
      </c>
      <c r="O6780" s="1">
        <v>44022</v>
      </c>
      <c r="P6780" s="3">
        <f t="shared" si="211"/>
        <v>25</v>
      </c>
      <c r="Q6780" t="s">
        <v>32</v>
      </c>
      <c r="R6780" t="s">
        <v>45</v>
      </c>
    </row>
    <row r="6781" spans="1:18" x14ac:dyDescent="0.25">
      <c r="A6781" t="s">
        <v>18559</v>
      </c>
      <c r="B6781" s="3">
        <v>25</v>
      </c>
      <c r="C6781" s="3" t="str" cm="1">
        <f t="array" ref="C6781">_xlfn.IFS(B6781&lt;35,"Young",B6781&lt;60,"Middle",TRUE,"Senior")</f>
        <v>Young</v>
      </c>
      <c r="D6781" t="s">
        <v>26</v>
      </c>
      <c r="E6781" t="str">
        <f t="shared" si="210"/>
        <v>Young-Male</v>
      </c>
      <c r="F6781" t="s">
        <v>63</v>
      </c>
      <c r="G6781" t="s">
        <v>26592</v>
      </c>
      <c r="H6781" s="1">
        <v>44259</v>
      </c>
      <c r="I6781" t="s">
        <v>18560</v>
      </c>
      <c r="J6781" t="s">
        <v>18561</v>
      </c>
      <c r="K6781" t="s">
        <v>31</v>
      </c>
      <c r="L6781">
        <v>2889.5358390000001</v>
      </c>
      <c r="M6781">
        <v>289</v>
      </c>
      <c r="N6781" t="s">
        <v>43</v>
      </c>
      <c r="O6781" s="1">
        <v>44276</v>
      </c>
      <c r="P6781" s="3">
        <f t="shared" si="211"/>
        <v>17</v>
      </c>
      <c r="Q6781" t="s">
        <v>49</v>
      </c>
      <c r="R6781" t="s">
        <v>45</v>
      </c>
    </row>
    <row r="6782" spans="1:18" x14ac:dyDescent="0.25">
      <c r="A6782" t="s">
        <v>18562</v>
      </c>
      <c r="B6782" s="3">
        <v>43</v>
      </c>
      <c r="C6782" s="3" t="str" cm="1">
        <f t="array" ref="C6782">_xlfn.IFS(B6782&lt;35,"Young",B6782&lt;60,"Middle",TRUE,"Senior")</f>
        <v>Middle</v>
      </c>
      <c r="D6782" t="s">
        <v>16</v>
      </c>
      <c r="E6782" t="str">
        <f t="shared" si="210"/>
        <v>Middle-Female</v>
      </c>
      <c r="F6782" t="s">
        <v>27</v>
      </c>
      <c r="G6782" t="s">
        <v>70</v>
      </c>
      <c r="H6782" s="1">
        <v>44548</v>
      </c>
      <c r="I6782" t="s">
        <v>18563</v>
      </c>
      <c r="J6782" t="s">
        <v>18564</v>
      </c>
      <c r="K6782" t="s">
        <v>57</v>
      </c>
      <c r="L6782">
        <v>58888.430439999996</v>
      </c>
      <c r="M6782">
        <v>358</v>
      </c>
      <c r="N6782" t="s">
        <v>39</v>
      </c>
      <c r="O6782" s="1">
        <v>44567</v>
      </c>
      <c r="P6782" s="3">
        <f t="shared" si="211"/>
        <v>19</v>
      </c>
      <c r="Q6782" t="s">
        <v>23</v>
      </c>
      <c r="R6782" t="s">
        <v>33</v>
      </c>
    </row>
    <row r="6783" spans="1:18" x14ac:dyDescent="0.25">
      <c r="A6783" t="s">
        <v>18565</v>
      </c>
      <c r="B6783" s="3">
        <v>37</v>
      </c>
      <c r="C6783" s="3" t="str" cm="1">
        <f t="array" ref="C6783">_xlfn.IFS(B6783&lt;35,"Young",B6783&lt;60,"Middle",TRUE,"Senior")</f>
        <v>Middle</v>
      </c>
      <c r="D6783" t="s">
        <v>26</v>
      </c>
      <c r="E6783" t="str">
        <f t="shared" si="210"/>
        <v>Middle-Male</v>
      </c>
      <c r="F6783" t="s">
        <v>50</v>
      </c>
      <c r="G6783" t="s">
        <v>26593</v>
      </c>
      <c r="H6783" s="1">
        <v>44250</v>
      </c>
      <c r="I6783" t="s">
        <v>18566</v>
      </c>
      <c r="J6783" t="s">
        <v>10437</v>
      </c>
      <c r="K6783" t="s">
        <v>61</v>
      </c>
      <c r="L6783">
        <v>19275.767390000001</v>
      </c>
      <c r="M6783">
        <v>191</v>
      </c>
      <c r="N6783" t="s">
        <v>39</v>
      </c>
      <c r="O6783" s="1">
        <v>44271</v>
      </c>
      <c r="P6783" s="3">
        <f t="shared" si="211"/>
        <v>21</v>
      </c>
      <c r="Q6783" t="s">
        <v>85</v>
      </c>
      <c r="R6783" t="s">
        <v>24</v>
      </c>
    </row>
    <row r="6784" spans="1:18" x14ac:dyDescent="0.25">
      <c r="A6784" t="s">
        <v>18567</v>
      </c>
      <c r="B6784" s="3">
        <v>41</v>
      </c>
      <c r="C6784" s="3" t="str" cm="1">
        <f t="array" ref="C6784">_xlfn.IFS(B6784&lt;35,"Young",B6784&lt;60,"Middle",TRUE,"Senior")</f>
        <v>Middle</v>
      </c>
      <c r="D6784" t="s">
        <v>26</v>
      </c>
      <c r="E6784" t="str">
        <f t="shared" si="210"/>
        <v>Middle-Male</v>
      </c>
      <c r="F6784" t="s">
        <v>27</v>
      </c>
      <c r="G6784" t="s">
        <v>26593</v>
      </c>
      <c r="H6784" s="1">
        <v>44612</v>
      </c>
      <c r="I6784" t="s">
        <v>18568</v>
      </c>
      <c r="J6784" t="s">
        <v>18569</v>
      </c>
      <c r="K6784" t="s">
        <v>61</v>
      </c>
      <c r="L6784">
        <v>9693.6161769999999</v>
      </c>
      <c r="M6784">
        <v>179</v>
      </c>
      <c r="N6784" t="s">
        <v>43</v>
      </c>
      <c r="O6784" s="1">
        <v>44617</v>
      </c>
      <c r="P6784" s="3">
        <f t="shared" si="211"/>
        <v>5</v>
      </c>
      <c r="Q6784" t="s">
        <v>85</v>
      </c>
      <c r="R6784" t="s">
        <v>24</v>
      </c>
    </row>
    <row r="6785" spans="1:18" x14ac:dyDescent="0.25">
      <c r="A6785" t="s">
        <v>8076</v>
      </c>
      <c r="B6785" s="3">
        <v>66</v>
      </c>
      <c r="C6785" s="3" t="str" cm="1">
        <f t="array" ref="C6785">_xlfn.IFS(B6785&lt;35,"Young",B6785&lt;60,"Middle",TRUE,"Senior")</f>
        <v>Senior</v>
      </c>
      <c r="D6785" t="s">
        <v>16</v>
      </c>
      <c r="E6785" t="str">
        <f t="shared" si="210"/>
        <v>Senior-Female</v>
      </c>
      <c r="F6785" t="s">
        <v>90</v>
      </c>
      <c r="G6785" t="s">
        <v>36</v>
      </c>
      <c r="H6785" s="1">
        <v>44726</v>
      </c>
      <c r="I6785" t="s">
        <v>18570</v>
      </c>
      <c r="J6785" t="s">
        <v>18571</v>
      </c>
      <c r="K6785" t="s">
        <v>57</v>
      </c>
      <c r="L6785">
        <v>6354.7013180000004</v>
      </c>
      <c r="M6785">
        <v>441</v>
      </c>
      <c r="N6785" t="s">
        <v>39</v>
      </c>
      <c r="O6785" s="1">
        <v>44743</v>
      </c>
      <c r="P6785" s="3">
        <f t="shared" si="211"/>
        <v>17</v>
      </c>
      <c r="Q6785" t="s">
        <v>44</v>
      </c>
      <c r="R6785" t="s">
        <v>45</v>
      </c>
    </row>
    <row r="6786" spans="1:18" x14ac:dyDescent="0.25">
      <c r="A6786" t="s">
        <v>17912</v>
      </c>
      <c r="B6786" s="3">
        <v>49</v>
      </c>
      <c r="C6786" s="3" t="str" cm="1">
        <f t="array" ref="C6786">_xlfn.IFS(B6786&lt;35,"Young",B6786&lt;60,"Middle",TRUE,"Senior")</f>
        <v>Middle</v>
      </c>
      <c r="D6786" t="s">
        <v>16</v>
      </c>
      <c r="E6786" t="str">
        <f t="shared" si="210"/>
        <v>Middle-Female</v>
      </c>
      <c r="F6786" t="s">
        <v>63</v>
      </c>
      <c r="G6786" t="s">
        <v>70</v>
      </c>
      <c r="H6786" s="1">
        <v>44637</v>
      </c>
      <c r="I6786" t="s">
        <v>18572</v>
      </c>
      <c r="J6786" t="s">
        <v>4344</v>
      </c>
      <c r="K6786" t="s">
        <v>57</v>
      </c>
      <c r="L6786">
        <v>78854.136849999995</v>
      </c>
      <c r="M6786">
        <v>193</v>
      </c>
      <c r="N6786" t="s">
        <v>39</v>
      </c>
      <c r="O6786" s="1">
        <v>44661</v>
      </c>
      <c r="P6786" s="3">
        <f t="shared" si="211"/>
        <v>24</v>
      </c>
      <c r="Q6786" t="s">
        <v>44</v>
      </c>
      <c r="R6786" t="s">
        <v>33</v>
      </c>
    </row>
    <row r="6787" spans="1:18" x14ac:dyDescent="0.25">
      <c r="A6787" t="s">
        <v>18573</v>
      </c>
      <c r="B6787" s="3">
        <v>74</v>
      </c>
      <c r="C6787" s="3" t="str" cm="1">
        <f t="array" ref="C6787">_xlfn.IFS(B6787&lt;35,"Young",B6787&lt;60,"Middle",TRUE,"Senior")</f>
        <v>Senior</v>
      </c>
      <c r="D6787" t="s">
        <v>16</v>
      </c>
      <c r="E6787" t="str">
        <f t="shared" ref="E6787:E6850" si="212">C6787 &amp; "-" &amp; D6787</f>
        <v>Senior-Female</v>
      </c>
      <c r="F6787" t="s">
        <v>230</v>
      </c>
      <c r="G6787" t="s">
        <v>26592</v>
      </c>
      <c r="H6787" s="1">
        <v>43827</v>
      </c>
      <c r="I6787" t="s">
        <v>18574</v>
      </c>
      <c r="J6787" t="s">
        <v>18575</v>
      </c>
      <c r="K6787" t="s">
        <v>31</v>
      </c>
      <c r="L6787">
        <v>17329.301810000001</v>
      </c>
      <c r="M6787">
        <v>394</v>
      </c>
      <c r="N6787" t="s">
        <v>22</v>
      </c>
      <c r="O6787" s="1">
        <v>43836</v>
      </c>
      <c r="P6787" s="3">
        <f t="shared" ref="P6787:P6850" si="213">O6787-H6787</f>
        <v>9</v>
      </c>
      <c r="Q6787" t="s">
        <v>85</v>
      </c>
      <c r="R6787" t="s">
        <v>33</v>
      </c>
    </row>
    <row r="6788" spans="1:18" x14ac:dyDescent="0.25">
      <c r="A6788" t="s">
        <v>18576</v>
      </c>
      <c r="B6788" s="3">
        <v>28</v>
      </c>
      <c r="C6788" s="3" t="str" cm="1">
        <f t="array" ref="C6788">_xlfn.IFS(B6788&lt;35,"Young",B6788&lt;60,"Middle",TRUE,"Senior")</f>
        <v>Young</v>
      </c>
      <c r="D6788" t="s">
        <v>16</v>
      </c>
      <c r="E6788" t="str">
        <f t="shared" si="212"/>
        <v>Young-Female</v>
      </c>
      <c r="F6788" t="s">
        <v>230</v>
      </c>
      <c r="G6788" t="s">
        <v>26593</v>
      </c>
      <c r="H6788" s="1">
        <v>44414</v>
      </c>
      <c r="I6788" t="s">
        <v>18577</v>
      </c>
      <c r="J6788" t="s">
        <v>18578</v>
      </c>
      <c r="K6788" t="s">
        <v>57</v>
      </c>
      <c r="L6788">
        <v>26437.825949999999</v>
      </c>
      <c r="M6788">
        <v>339</v>
      </c>
      <c r="N6788" t="s">
        <v>43</v>
      </c>
      <c r="O6788" s="1">
        <v>44429</v>
      </c>
      <c r="P6788" s="3">
        <f t="shared" si="213"/>
        <v>15</v>
      </c>
      <c r="Q6788" t="s">
        <v>23</v>
      </c>
      <c r="R6788" t="s">
        <v>24</v>
      </c>
    </row>
    <row r="6789" spans="1:18" x14ac:dyDescent="0.25">
      <c r="A6789" t="s">
        <v>18579</v>
      </c>
      <c r="B6789" s="3">
        <v>52</v>
      </c>
      <c r="C6789" s="3" t="str" cm="1">
        <f t="array" ref="C6789">_xlfn.IFS(B6789&lt;35,"Young",B6789&lt;60,"Middle",TRUE,"Senior")</f>
        <v>Middle</v>
      </c>
      <c r="D6789" t="s">
        <v>16</v>
      </c>
      <c r="E6789" t="str">
        <f t="shared" si="212"/>
        <v>Middle-Female</v>
      </c>
      <c r="F6789" t="s">
        <v>50</v>
      </c>
      <c r="G6789" t="s">
        <v>26593</v>
      </c>
      <c r="H6789" s="1">
        <v>43512</v>
      </c>
      <c r="I6789" t="s">
        <v>18580</v>
      </c>
      <c r="J6789" t="s">
        <v>18581</v>
      </c>
      <c r="K6789" t="s">
        <v>53</v>
      </c>
      <c r="L6789">
        <v>25644.615689999999</v>
      </c>
      <c r="M6789">
        <v>376</v>
      </c>
      <c r="N6789" t="s">
        <v>43</v>
      </c>
      <c r="O6789" s="1">
        <v>43523</v>
      </c>
      <c r="P6789" s="3">
        <f t="shared" si="213"/>
        <v>11</v>
      </c>
      <c r="Q6789" t="s">
        <v>85</v>
      </c>
      <c r="R6789" t="s">
        <v>33</v>
      </c>
    </row>
    <row r="6790" spans="1:18" x14ac:dyDescent="0.25">
      <c r="A6790" t="s">
        <v>18582</v>
      </c>
      <c r="B6790" s="3">
        <v>57</v>
      </c>
      <c r="C6790" s="3" t="str" cm="1">
        <f t="array" ref="C6790">_xlfn.IFS(B6790&lt;35,"Young",B6790&lt;60,"Middle",TRUE,"Senior")</f>
        <v>Middle</v>
      </c>
      <c r="D6790" t="s">
        <v>26</v>
      </c>
      <c r="E6790" t="str">
        <f t="shared" si="212"/>
        <v>Middle-Male</v>
      </c>
      <c r="F6790" t="s">
        <v>230</v>
      </c>
      <c r="G6790" t="s">
        <v>26593</v>
      </c>
      <c r="H6790" s="1">
        <v>44630</v>
      </c>
      <c r="I6790" t="s">
        <v>326</v>
      </c>
      <c r="J6790" t="s">
        <v>18583</v>
      </c>
      <c r="K6790" t="s">
        <v>61</v>
      </c>
      <c r="L6790">
        <v>885.88508039999999</v>
      </c>
      <c r="M6790">
        <v>169</v>
      </c>
      <c r="N6790" t="s">
        <v>39</v>
      </c>
      <c r="O6790" s="1">
        <v>44651</v>
      </c>
      <c r="P6790" s="3">
        <f t="shared" si="213"/>
        <v>21</v>
      </c>
      <c r="Q6790" t="s">
        <v>23</v>
      </c>
      <c r="R6790" t="s">
        <v>33</v>
      </c>
    </row>
    <row r="6791" spans="1:18" x14ac:dyDescent="0.25">
      <c r="A6791" t="s">
        <v>18584</v>
      </c>
      <c r="B6791" s="3">
        <v>23</v>
      </c>
      <c r="C6791" s="3" t="str" cm="1">
        <f t="array" ref="C6791">_xlfn.IFS(B6791&lt;35,"Young",B6791&lt;60,"Middle",TRUE,"Senior")</f>
        <v>Young</v>
      </c>
      <c r="D6791" t="s">
        <v>26</v>
      </c>
      <c r="E6791" t="str">
        <f t="shared" si="212"/>
        <v>Young-Male</v>
      </c>
      <c r="F6791" t="s">
        <v>115</v>
      </c>
      <c r="G6791" t="s">
        <v>70</v>
      </c>
      <c r="H6791" s="1">
        <v>44726</v>
      </c>
      <c r="I6791" t="s">
        <v>18585</v>
      </c>
      <c r="J6791" t="s">
        <v>11954</v>
      </c>
      <c r="K6791" t="s">
        <v>61</v>
      </c>
      <c r="L6791">
        <v>41577.956749999998</v>
      </c>
      <c r="M6791">
        <v>424</v>
      </c>
      <c r="N6791" t="s">
        <v>39</v>
      </c>
      <c r="O6791" s="1">
        <v>44727</v>
      </c>
      <c r="P6791" s="3">
        <f t="shared" si="213"/>
        <v>1</v>
      </c>
      <c r="Q6791" t="s">
        <v>32</v>
      </c>
      <c r="R6791" t="s">
        <v>24</v>
      </c>
    </row>
    <row r="6792" spans="1:18" x14ac:dyDescent="0.25">
      <c r="A6792" t="s">
        <v>18586</v>
      </c>
      <c r="B6792" s="3">
        <v>46</v>
      </c>
      <c r="C6792" s="3" t="str" cm="1">
        <f t="array" ref="C6792">_xlfn.IFS(B6792&lt;35,"Young",B6792&lt;60,"Middle",TRUE,"Senior")</f>
        <v>Middle</v>
      </c>
      <c r="D6792" t="s">
        <v>16</v>
      </c>
      <c r="E6792" t="str">
        <f t="shared" si="212"/>
        <v>Middle-Female</v>
      </c>
      <c r="F6792" t="s">
        <v>27</v>
      </c>
      <c r="G6792" t="s">
        <v>36</v>
      </c>
      <c r="H6792" s="1">
        <v>44243</v>
      </c>
      <c r="I6792" t="s">
        <v>18587</v>
      </c>
      <c r="J6792" t="s">
        <v>18588</v>
      </c>
      <c r="K6792" t="s">
        <v>61</v>
      </c>
      <c r="L6792">
        <v>4900.9834279999995</v>
      </c>
      <c r="M6792">
        <v>300</v>
      </c>
      <c r="N6792" t="s">
        <v>39</v>
      </c>
      <c r="O6792" s="1">
        <v>44269</v>
      </c>
      <c r="P6792" s="3">
        <f t="shared" si="213"/>
        <v>26</v>
      </c>
      <c r="Q6792" t="s">
        <v>44</v>
      </c>
      <c r="R6792" t="s">
        <v>24</v>
      </c>
    </row>
    <row r="6793" spans="1:18" x14ac:dyDescent="0.25">
      <c r="A6793" t="s">
        <v>16267</v>
      </c>
      <c r="B6793" s="3">
        <v>71</v>
      </c>
      <c r="C6793" s="3" t="str" cm="1">
        <f t="array" ref="C6793">_xlfn.IFS(B6793&lt;35,"Young",B6793&lt;60,"Middle",TRUE,"Senior")</f>
        <v>Senior</v>
      </c>
      <c r="D6793" t="s">
        <v>16</v>
      </c>
      <c r="E6793" t="str">
        <f t="shared" si="212"/>
        <v>Senior-Female</v>
      </c>
      <c r="F6793" t="s">
        <v>230</v>
      </c>
      <c r="G6793" t="s">
        <v>70</v>
      </c>
      <c r="H6793" s="1">
        <v>43751</v>
      </c>
      <c r="I6793" t="s">
        <v>18589</v>
      </c>
      <c r="J6793" t="s">
        <v>18590</v>
      </c>
      <c r="K6793" t="s">
        <v>57</v>
      </c>
      <c r="L6793">
        <v>68848.84865</v>
      </c>
      <c r="M6793">
        <v>315</v>
      </c>
      <c r="N6793" t="s">
        <v>39</v>
      </c>
      <c r="O6793" s="1">
        <v>43773</v>
      </c>
      <c r="P6793" s="3">
        <f t="shared" si="213"/>
        <v>22</v>
      </c>
      <c r="Q6793" t="s">
        <v>44</v>
      </c>
      <c r="R6793" t="s">
        <v>24</v>
      </c>
    </row>
    <row r="6794" spans="1:18" x14ac:dyDescent="0.25">
      <c r="A6794" t="s">
        <v>18591</v>
      </c>
      <c r="B6794" s="3">
        <v>31</v>
      </c>
      <c r="C6794" s="3" t="str" cm="1">
        <f t="array" ref="C6794">_xlfn.IFS(B6794&lt;35,"Young",B6794&lt;60,"Middle",TRUE,"Senior")</f>
        <v>Young</v>
      </c>
      <c r="D6794" t="s">
        <v>16</v>
      </c>
      <c r="E6794" t="str">
        <f t="shared" si="212"/>
        <v>Young-Female</v>
      </c>
      <c r="F6794" t="s">
        <v>63</v>
      </c>
      <c r="G6794" t="s">
        <v>26593</v>
      </c>
      <c r="H6794" s="1">
        <v>44176</v>
      </c>
      <c r="I6794" t="s">
        <v>18592</v>
      </c>
      <c r="J6794" t="s">
        <v>3208</v>
      </c>
      <c r="K6794" t="s">
        <v>61</v>
      </c>
      <c r="L6794">
        <v>7507.3559379999997</v>
      </c>
      <c r="M6794">
        <v>193</v>
      </c>
      <c r="N6794" t="s">
        <v>43</v>
      </c>
      <c r="O6794" s="1">
        <v>44184</v>
      </c>
      <c r="P6794" s="3">
        <f t="shared" si="213"/>
        <v>8</v>
      </c>
      <c r="Q6794" t="s">
        <v>85</v>
      </c>
      <c r="R6794" t="s">
        <v>33</v>
      </c>
    </row>
    <row r="6795" spans="1:18" x14ac:dyDescent="0.25">
      <c r="A6795" t="s">
        <v>18593</v>
      </c>
      <c r="B6795" s="3">
        <v>63</v>
      </c>
      <c r="C6795" s="3" t="str" cm="1">
        <f t="array" ref="C6795">_xlfn.IFS(B6795&lt;35,"Young",B6795&lt;60,"Middle",TRUE,"Senior")</f>
        <v>Senior</v>
      </c>
      <c r="D6795" t="s">
        <v>16</v>
      </c>
      <c r="E6795" t="str">
        <f t="shared" si="212"/>
        <v>Senior-Female</v>
      </c>
      <c r="F6795" t="s">
        <v>17</v>
      </c>
      <c r="G6795" t="s">
        <v>26593</v>
      </c>
      <c r="H6795" s="1">
        <v>44848</v>
      </c>
      <c r="I6795" t="s">
        <v>18594</v>
      </c>
      <c r="J6795" t="s">
        <v>18595</v>
      </c>
      <c r="K6795" t="s">
        <v>53</v>
      </c>
      <c r="L6795">
        <v>4224.0575209999997</v>
      </c>
      <c r="M6795">
        <v>106</v>
      </c>
      <c r="N6795" t="s">
        <v>39</v>
      </c>
      <c r="O6795" s="1">
        <v>44850</v>
      </c>
      <c r="P6795" s="3">
        <f t="shared" si="213"/>
        <v>2</v>
      </c>
      <c r="Q6795" t="s">
        <v>44</v>
      </c>
      <c r="R6795" t="s">
        <v>24</v>
      </c>
    </row>
    <row r="6796" spans="1:18" x14ac:dyDescent="0.25">
      <c r="A6796" t="s">
        <v>18596</v>
      </c>
      <c r="B6796" s="3">
        <v>77</v>
      </c>
      <c r="C6796" s="3" t="str" cm="1">
        <f t="array" ref="C6796">_xlfn.IFS(B6796&lt;35,"Young",B6796&lt;60,"Middle",TRUE,"Senior")</f>
        <v>Senior</v>
      </c>
      <c r="D6796" t="s">
        <v>16</v>
      </c>
      <c r="E6796" t="str">
        <f t="shared" si="212"/>
        <v>Senior-Female</v>
      </c>
      <c r="F6796" t="s">
        <v>35</v>
      </c>
      <c r="G6796" t="s">
        <v>70</v>
      </c>
      <c r="H6796" s="1">
        <v>44420</v>
      </c>
      <c r="I6796" t="s">
        <v>3713</v>
      </c>
      <c r="J6796" t="s">
        <v>18597</v>
      </c>
      <c r="K6796" t="s">
        <v>31</v>
      </c>
      <c r="L6796">
        <v>55502.333720000002</v>
      </c>
      <c r="M6796">
        <v>214</v>
      </c>
      <c r="N6796" t="s">
        <v>39</v>
      </c>
      <c r="O6796" s="1">
        <v>44449</v>
      </c>
      <c r="P6796" s="3">
        <f t="shared" si="213"/>
        <v>29</v>
      </c>
      <c r="Q6796" t="s">
        <v>85</v>
      </c>
      <c r="R6796" t="s">
        <v>45</v>
      </c>
    </row>
    <row r="6797" spans="1:18" x14ac:dyDescent="0.25">
      <c r="A6797" t="s">
        <v>87</v>
      </c>
      <c r="B6797" s="3">
        <v>48</v>
      </c>
      <c r="C6797" s="3" t="str" cm="1">
        <f t="array" ref="C6797">_xlfn.IFS(B6797&lt;35,"Young",B6797&lt;60,"Middle",TRUE,"Senior")</f>
        <v>Middle</v>
      </c>
      <c r="D6797" t="s">
        <v>16</v>
      </c>
      <c r="E6797" t="str">
        <f t="shared" si="212"/>
        <v>Middle-Female</v>
      </c>
      <c r="F6797" t="s">
        <v>17</v>
      </c>
      <c r="G6797" t="s">
        <v>36</v>
      </c>
      <c r="H6797" s="1">
        <v>44538</v>
      </c>
      <c r="I6797" t="s">
        <v>18598</v>
      </c>
      <c r="J6797" t="s">
        <v>18599</v>
      </c>
      <c r="K6797" t="s">
        <v>21</v>
      </c>
      <c r="L6797">
        <v>23586.013610000002</v>
      </c>
      <c r="M6797">
        <v>468</v>
      </c>
      <c r="N6797" t="s">
        <v>22</v>
      </c>
      <c r="O6797" s="1">
        <v>44539</v>
      </c>
      <c r="P6797" s="3">
        <f t="shared" si="213"/>
        <v>1</v>
      </c>
      <c r="Q6797" t="s">
        <v>49</v>
      </c>
      <c r="R6797" t="s">
        <v>45</v>
      </c>
    </row>
    <row r="6798" spans="1:18" x14ac:dyDescent="0.25">
      <c r="A6798" t="s">
        <v>18600</v>
      </c>
      <c r="B6798" s="3">
        <v>59</v>
      </c>
      <c r="C6798" s="3" t="str" cm="1">
        <f t="array" ref="C6798">_xlfn.IFS(B6798&lt;35,"Young",B6798&lt;60,"Middle",TRUE,"Senior")</f>
        <v>Middle</v>
      </c>
      <c r="D6798" t="s">
        <v>26</v>
      </c>
      <c r="E6798" t="str">
        <f t="shared" si="212"/>
        <v>Middle-Male</v>
      </c>
      <c r="F6798" t="s">
        <v>230</v>
      </c>
      <c r="G6798" t="s">
        <v>26593</v>
      </c>
      <c r="H6798" s="1">
        <v>43697</v>
      </c>
      <c r="I6798" t="s">
        <v>18601</v>
      </c>
      <c r="J6798" t="s">
        <v>18602</v>
      </c>
      <c r="K6798" t="s">
        <v>21</v>
      </c>
      <c r="L6798">
        <v>11055.204589999999</v>
      </c>
      <c r="M6798">
        <v>448</v>
      </c>
      <c r="N6798" t="s">
        <v>43</v>
      </c>
      <c r="O6798" s="1">
        <v>43724</v>
      </c>
      <c r="P6798" s="3">
        <f t="shared" si="213"/>
        <v>27</v>
      </c>
      <c r="Q6798" t="s">
        <v>44</v>
      </c>
      <c r="R6798" t="s">
        <v>45</v>
      </c>
    </row>
    <row r="6799" spans="1:18" x14ac:dyDescent="0.25">
      <c r="A6799" t="s">
        <v>18603</v>
      </c>
      <c r="B6799" s="3">
        <v>37</v>
      </c>
      <c r="C6799" s="3" t="str" cm="1">
        <f t="array" ref="C6799">_xlfn.IFS(B6799&lt;35,"Young",B6799&lt;60,"Middle",TRUE,"Senior")</f>
        <v>Middle</v>
      </c>
      <c r="D6799" t="s">
        <v>16</v>
      </c>
      <c r="E6799" t="str">
        <f t="shared" si="212"/>
        <v>Middle-Female</v>
      </c>
      <c r="F6799" t="s">
        <v>35</v>
      </c>
      <c r="G6799" t="s">
        <v>26592</v>
      </c>
      <c r="H6799" s="1">
        <v>44394</v>
      </c>
      <c r="I6799" t="s">
        <v>18604</v>
      </c>
      <c r="J6799" t="s">
        <v>18605</v>
      </c>
      <c r="K6799" t="s">
        <v>21</v>
      </c>
      <c r="L6799">
        <v>18582.576509999999</v>
      </c>
      <c r="M6799">
        <v>338</v>
      </c>
      <c r="N6799" t="s">
        <v>43</v>
      </c>
      <c r="O6799" s="1">
        <v>44417</v>
      </c>
      <c r="P6799" s="3">
        <f t="shared" si="213"/>
        <v>23</v>
      </c>
      <c r="Q6799" t="s">
        <v>49</v>
      </c>
      <c r="R6799" t="s">
        <v>33</v>
      </c>
    </row>
    <row r="6800" spans="1:18" x14ac:dyDescent="0.25">
      <c r="A6800" t="s">
        <v>18606</v>
      </c>
      <c r="B6800" s="3">
        <v>40</v>
      </c>
      <c r="C6800" s="3" t="str" cm="1">
        <f t="array" ref="C6800">_xlfn.IFS(B6800&lt;35,"Young",B6800&lt;60,"Middle",TRUE,"Senior")</f>
        <v>Middle</v>
      </c>
      <c r="D6800" t="s">
        <v>16</v>
      </c>
      <c r="E6800" t="str">
        <f t="shared" si="212"/>
        <v>Middle-Female</v>
      </c>
      <c r="F6800" t="s">
        <v>115</v>
      </c>
      <c r="G6800" t="s">
        <v>26592</v>
      </c>
      <c r="H6800" s="1">
        <v>44307</v>
      </c>
      <c r="I6800" t="s">
        <v>18607</v>
      </c>
      <c r="J6800" t="s">
        <v>18608</v>
      </c>
      <c r="K6800" t="s">
        <v>53</v>
      </c>
      <c r="L6800">
        <v>12391.87248</v>
      </c>
      <c r="M6800">
        <v>240</v>
      </c>
      <c r="N6800" t="s">
        <v>22</v>
      </c>
      <c r="O6800" s="1">
        <v>44325</v>
      </c>
      <c r="P6800" s="3">
        <f t="shared" si="213"/>
        <v>18</v>
      </c>
      <c r="Q6800" t="s">
        <v>44</v>
      </c>
      <c r="R6800" t="s">
        <v>24</v>
      </c>
    </row>
    <row r="6801" spans="1:18" x14ac:dyDescent="0.25">
      <c r="A6801" t="s">
        <v>18609</v>
      </c>
      <c r="B6801" s="3">
        <v>26</v>
      </c>
      <c r="C6801" s="3" t="str" cm="1">
        <f t="array" ref="C6801">_xlfn.IFS(B6801&lt;35,"Young",B6801&lt;60,"Middle",TRUE,"Senior")</f>
        <v>Young</v>
      </c>
      <c r="D6801" t="s">
        <v>26</v>
      </c>
      <c r="E6801" t="str">
        <f t="shared" si="212"/>
        <v>Young-Male</v>
      </c>
      <c r="F6801" t="s">
        <v>35</v>
      </c>
      <c r="G6801" t="s">
        <v>26593</v>
      </c>
      <c r="H6801" s="1">
        <v>43743</v>
      </c>
      <c r="I6801" t="s">
        <v>18610</v>
      </c>
      <c r="J6801" t="s">
        <v>18611</v>
      </c>
      <c r="K6801" t="s">
        <v>53</v>
      </c>
      <c r="L6801">
        <v>16696.293750000001</v>
      </c>
      <c r="M6801">
        <v>488</v>
      </c>
      <c r="N6801" t="s">
        <v>43</v>
      </c>
      <c r="O6801" s="1">
        <v>43756</v>
      </c>
      <c r="P6801" s="3">
        <f t="shared" si="213"/>
        <v>13</v>
      </c>
      <c r="Q6801" t="s">
        <v>49</v>
      </c>
      <c r="R6801" t="s">
        <v>45</v>
      </c>
    </row>
    <row r="6802" spans="1:18" x14ac:dyDescent="0.25">
      <c r="A6802" t="s">
        <v>18612</v>
      </c>
      <c r="B6802" s="3">
        <v>73</v>
      </c>
      <c r="C6802" s="3" t="str" cm="1">
        <f t="array" ref="C6802">_xlfn.IFS(B6802&lt;35,"Young",B6802&lt;60,"Middle",TRUE,"Senior")</f>
        <v>Senior</v>
      </c>
      <c r="D6802" t="s">
        <v>26</v>
      </c>
      <c r="E6802" t="str">
        <f t="shared" si="212"/>
        <v>Senior-Male</v>
      </c>
      <c r="F6802" t="s">
        <v>35</v>
      </c>
      <c r="G6802" t="s">
        <v>26592</v>
      </c>
      <c r="H6802" s="1">
        <v>44740</v>
      </c>
      <c r="I6802" t="s">
        <v>18613</v>
      </c>
      <c r="J6802" t="s">
        <v>18614</v>
      </c>
      <c r="K6802" t="s">
        <v>61</v>
      </c>
      <c r="L6802">
        <v>39307.561470000001</v>
      </c>
      <c r="M6802">
        <v>305</v>
      </c>
      <c r="N6802" t="s">
        <v>22</v>
      </c>
      <c r="O6802" s="1">
        <v>44756</v>
      </c>
      <c r="P6802" s="3">
        <f t="shared" si="213"/>
        <v>16</v>
      </c>
      <c r="Q6802" t="s">
        <v>44</v>
      </c>
      <c r="R6802" t="s">
        <v>45</v>
      </c>
    </row>
    <row r="6803" spans="1:18" x14ac:dyDescent="0.25">
      <c r="A6803" t="s">
        <v>18615</v>
      </c>
      <c r="B6803" s="3">
        <v>84</v>
      </c>
      <c r="C6803" s="3" t="str" cm="1">
        <f t="array" ref="C6803">_xlfn.IFS(B6803&lt;35,"Young",B6803&lt;60,"Middle",TRUE,"Senior")</f>
        <v>Senior</v>
      </c>
      <c r="D6803" t="s">
        <v>16</v>
      </c>
      <c r="E6803" t="str">
        <f t="shared" si="212"/>
        <v>Senior-Female</v>
      </c>
      <c r="F6803" t="s">
        <v>230</v>
      </c>
      <c r="G6803" t="s">
        <v>26592</v>
      </c>
      <c r="H6803" s="1">
        <v>43924</v>
      </c>
      <c r="I6803" t="s">
        <v>18616</v>
      </c>
      <c r="J6803" t="s">
        <v>2142</v>
      </c>
      <c r="K6803" t="s">
        <v>31</v>
      </c>
      <c r="L6803">
        <v>16512.393080000002</v>
      </c>
      <c r="M6803">
        <v>450</v>
      </c>
      <c r="N6803" t="s">
        <v>22</v>
      </c>
      <c r="O6803" s="1">
        <v>43939</v>
      </c>
      <c r="P6803" s="3">
        <f t="shared" si="213"/>
        <v>15</v>
      </c>
      <c r="Q6803" t="s">
        <v>85</v>
      </c>
      <c r="R6803" t="s">
        <v>33</v>
      </c>
    </row>
    <row r="6804" spans="1:18" x14ac:dyDescent="0.25">
      <c r="A6804" t="s">
        <v>18617</v>
      </c>
      <c r="B6804" s="3">
        <v>22</v>
      </c>
      <c r="C6804" s="3" t="str" cm="1">
        <f t="array" ref="C6804">_xlfn.IFS(B6804&lt;35,"Young",B6804&lt;60,"Middle",TRUE,"Senior")</f>
        <v>Young</v>
      </c>
      <c r="D6804" t="s">
        <v>16</v>
      </c>
      <c r="E6804" t="str">
        <f t="shared" si="212"/>
        <v>Young-Female</v>
      </c>
      <c r="F6804" t="s">
        <v>63</v>
      </c>
      <c r="G6804" t="s">
        <v>28</v>
      </c>
      <c r="H6804" s="1">
        <v>44827</v>
      </c>
      <c r="I6804" t="s">
        <v>18618</v>
      </c>
      <c r="J6804" t="s">
        <v>18619</v>
      </c>
      <c r="K6804" t="s">
        <v>57</v>
      </c>
      <c r="L6804">
        <v>24230.54897</v>
      </c>
      <c r="M6804">
        <v>451</v>
      </c>
      <c r="N6804" t="s">
        <v>43</v>
      </c>
      <c r="O6804" s="1">
        <v>44845</v>
      </c>
      <c r="P6804" s="3">
        <f t="shared" si="213"/>
        <v>18</v>
      </c>
      <c r="Q6804" t="s">
        <v>85</v>
      </c>
      <c r="R6804" t="s">
        <v>24</v>
      </c>
    </row>
    <row r="6805" spans="1:18" x14ac:dyDescent="0.25">
      <c r="A6805" t="s">
        <v>18620</v>
      </c>
      <c r="B6805" s="3">
        <v>74</v>
      </c>
      <c r="C6805" s="3" t="str" cm="1">
        <f t="array" ref="C6805">_xlfn.IFS(B6805&lt;35,"Young",B6805&lt;60,"Middle",TRUE,"Senior")</f>
        <v>Senior</v>
      </c>
      <c r="D6805" t="s">
        <v>26</v>
      </c>
      <c r="E6805" t="str">
        <f t="shared" si="212"/>
        <v>Senior-Male</v>
      </c>
      <c r="F6805" t="s">
        <v>90</v>
      </c>
      <c r="G6805" t="s">
        <v>28</v>
      </c>
      <c r="H6805" s="1">
        <v>43640</v>
      </c>
      <c r="I6805" t="s">
        <v>18621</v>
      </c>
      <c r="J6805" t="s">
        <v>18622</v>
      </c>
      <c r="K6805" t="s">
        <v>21</v>
      </c>
      <c r="L6805">
        <v>8602.1870330000002</v>
      </c>
      <c r="M6805">
        <v>347</v>
      </c>
      <c r="N6805" t="s">
        <v>39</v>
      </c>
      <c r="O6805" s="1">
        <v>43659</v>
      </c>
      <c r="P6805" s="3">
        <f t="shared" si="213"/>
        <v>19</v>
      </c>
      <c r="Q6805" t="s">
        <v>32</v>
      </c>
      <c r="R6805" t="s">
        <v>33</v>
      </c>
    </row>
    <row r="6806" spans="1:18" x14ac:dyDescent="0.25">
      <c r="A6806" t="s">
        <v>18623</v>
      </c>
      <c r="B6806" s="3">
        <v>81</v>
      </c>
      <c r="C6806" s="3" t="str" cm="1">
        <f t="array" ref="C6806">_xlfn.IFS(B6806&lt;35,"Young",B6806&lt;60,"Middle",TRUE,"Senior")</f>
        <v>Senior</v>
      </c>
      <c r="D6806" t="s">
        <v>16</v>
      </c>
      <c r="E6806" t="str">
        <f t="shared" si="212"/>
        <v>Senior-Female</v>
      </c>
      <c r="F6806" t="s">
        <v>115</v>
      </c>
      <c r="G6806" t="s">
        <v>18</v>
      </c>
      <c r="H6806" s="1">
        <v>44453</v>
      </c>
      <c r="I6806" t="s">
        <v>18624</v>
      </c>
      <c r="J6806" t="s">
        <v>18625</v>
      </c>
      <c r="K6806" t="s">
        <v>53</v>
      </c>
      <c r="L6806">
        <v>40477.790249999998</v>
      </c>
      <c r="M6806">
        <v>444</v>
      </c>
      <c r="N6806" t="s">
        <v>43</v>
      </c>
      <c r="O6806" s="1">
        <v>44467</v>
      </c>
      <c r="P6806" s="3">
        <f t="shared" si="213"/>
        <v>14</v>
      </c>
      <c r="Q6806" t="s">
        <v>49</v>
      </c>
      <c r="R6806" t="s">
        <v>24</v>
      </c>
    </row>
    <row r="6807" spans="1:18" x14ac:dyDescent="0.25">
      <c r="A6807" t="s">
        <v>18626</v>
      </c>
      <c r="B6807" s="3">
        <v>80</v>
      </c>
      <c r="C6807" s="3" t="str" cm="1">
        <f t="array" ref="C6807">_xlfn.IFS(B6807&lt;35,"Young",B6807&lt;60,"Middle",TRUE,"Senior")</f>
        <v>Senior</v>
      </c>
      <c r="D6807" t="s">
        <v>26</v>
      </c>
      <c r="E6807" t="str">
        <f t="shared" si="212"/>
        <v>Senior-Male</v>
      </c>
      <c r="F6807" t="s">
        <v>35</v>
      </c>
      <c r="G6807" t="s">
        <v>28</v>
      </c>
      <c r="H6807" s="1">
        <v>43603</v>
      </c>
      <c r="I6807" t="s">
        <v>2499</v>
      </c>
      <c r="J6807" t="s">
        <v>18627</v>
      </c>
      <c r="K6807" t="s">
        <v>53</v>
      </c>
      <c r="L6807">
        <v>5314.7303439999996</v>
      </c>
      <c r="M6807">
        <v>105</v>
      </c>
      <c r="N6807" t="s">
        <v>43</v>
      </c>
      <c r="O6807" s="1">
        <v>43630</v>
      </c>
      <c r="P6807" s="3">
        <f t="shared" si="213"/>
        <v>27</v>
      </c>
      <c r="Q6807" t="s">
        <v>85</v>
      </c>
      <c r="R6807" t="s">
        <v>33</v>
      </c>
    </row>
    <row r="6808" spans="1:18" x14ac:dyDescent="0.25">
      <c r="A6808" t="s">
        <v>18628</v>
      </c>
      <c r="B6808" s="3">
        <v>77</v>
      </c>
      <c r="C6808" s="3" t="str" cm="1">
        <f t="array" ref="C6808">_xlfn.IFS(B6808&lt;35,"Young",B6808&lt;60,"Middle",TRUE,"Senior")</f>
        <v>Senior</v>
      </c>
      <c r="D6808" t="s">
        <v>16</v>
      </c>
      <c r="E6808" t="str">
        <f t="shared" si="212"/>
        <v>Senior-Female</v>
      </c>
      <c r="F6808" t="s">
        <v>35</v>
      </c>
      <c r="G6808" t="s">
        <v>70</v>
      </c>
      <c r="H6808" s="1">
        <v>44359</v>
      </c>
      <c r="I6808" t="s">
        <v>18629</v>
      </c>
      <c r="J6808" t="s">
        <v>18630</v>
      </c>
      <c r="K6808" t="s">
        <v>53</v>
      </c>
      <c r="L6808">
        <v>60533.888659999997</v>
      </c>
      <c r="M6808">
        <v>468</v>
      </c>
      <c r="N6808" t="s">
        <v>39</v>
      </c>
      <c r="O6808" s="1">
        <v>44381</v>
      </c>
      <c r="P6808" s="3">
        <f t="shared" si="213"/>
        <v>22</v>
      </c>
      <c r="Q6808" t="s">
        <v>23</v>
      </c>
      <c r="R6808" t="s">
        <v>45</v>
      </c>
    </row>
    <row r="6809" spans="1:18" x14ac:dyDescent="0.25">
      <c r="A6809" t="s">
        <v>18631</v>
      </c>
      <c r="B6809" s="3">
        <v>38</v>
      </c>
      <c r="C6809" s="3" t="str" cm="1">
        <f t="array" ref="C6809">_xlfn.IFS(B6809&lt;35,"Young",B6809&lt;60,"Middle",TRUE,"Senior")</f>
        <v>Middle</v>
      </c>
      <c r="D6809" t="s">
        <v>16</v>
      </c>
      <c r="E6809" t="str">
        <f t="shared" si="212"/>
        <v>Middle-Female</v>
      </c>
      <c r="F6809" t="s">
        <v>27</v>
      </c>
      <c r="G6809" t="s">
        <v>28</v>
      </c>
      <c r="H6809" s="1">
        <v>44297</v>
      </c>
      <c r="I6809" t="s">
        <v>18632</v>
      </c>
      <c r="J6809" t="s">
        <v>18633</v>
      </c>
      <c r="K6809" t="s">
        <v>21</v>
      </c>
      <c r="L6809">
        <v>33516.104910000002</v>
      </c>
      <c r="M6809">
        <v>133</v>
      </c>
      <c r="N6809" t="s">
        <v>43</v>
      </c>
      <c r="O6809" s="1">
        <v>44306</v>
      </c>
      <c r="P6809" s="3">
        <f t="shared" si="213"/>
        <v>9</v>
      </c>
      <c r="Q6809" t="s">
        <v>23</v>
      </c>
      <c r="R6809" t="s">
        <v>33</v>
      </c>
    </row>
    <row r="6810" spans="1:18" x14ac:dyDescent="0.25">
      <c r="A6810" t="s">
        <v>18634</v>
      </c>
      <c r="B6810" s="3">
        <v>85</v>
      </c>
      <c r="C6810" s="3" t="str" cm="1">
        <f t="array" ref="C6810">_xlfn.IFS(B6810&lt;35,"Young",B6810&lt;60,"Middle",TRUE,"Senior")</f>
        <v>Senior</v>
      </c>
      <c r="D6810" t="s">
        <v>16</v>
      </c>
      <c r="E6810" t="str">
        <f t="shared" si="212"/>
        <v>Senior-Female</v>
      </c>
      <c r="F6810" t="s">
        <v>27</v>
      </c>
      <c r="G6810" t="s">
        <v>26593</v>
      </c>
      <c r="H6810" s="1">
        <v>45199</v>
      </c>
      <c r="I6810" t="s">
        <v>2076</v>
      </c>
      <c r="J6810" t="s">
        <v>4249</v>
      </c>
      <c r="K6810" t="s">
        <v>57</v>
      </c>
      <c r="L6810">
        <v>13893.525250000001</v>
      </c>
      <c r="M6810">
        <v>364</v>
      </c>
      <c r="N6810" t="s">
        <v>43</v>
      </c>
      <c r="O6810" s="1">
        <v>45220</v>
      </c>
      <c r="P6810" s="3">
        <f t="shared" si="213"/>
        <v>21</v>
      </c>
      <c r="Q6810" t="s">
        <v>49</v>
      </c>
      <c r="R6810" t="s">
        <v>24</v>
      </c>
    </row>
    <row r="6811" spans="1:18" x14ac:dyDescent="0.25">
      <c r="A6811" t="s">
        <v>18635</v>
      </c>
      <c r="B6811" s="3">
        <v>23</v>
      </c>
      <c r="C6811" s="3" t="str" cm="1">
        <f t="array" ref="C6811">_xlfn.IFS(B6811&lt;35,"Young",B6811&lt;60,"Middle",TRUE,"Senior")</f>
        <v>Young</v>
      </c>
      <c r="D6811" t="s">
        <v>26</v>
      </c>
      <c r="E6811" t="str">
        <f t="shared" si="212"/>
        <v>Young-Male</v>
      </c>
      <c r="F6811" t="s">
        <v>27</v>
      </c>
      <c r="G6811" t="s">
        <v>36</v>
      </c>
      <c r="H6811" s="1">
        <v>43641</v>
      </c>
      <c r="I6811" t="s">
        <v>18636</v>
      </c>
      <c r="J6811" t="s">
        <v>18637</v>
      </c>
      <c r="K6811" t="s">
        <v>31</v>
      </c>
      <c r="L6811">
        <v>20639.22984</v>
      </c>
      <c r="M6811">
        <v>278</v>
      </c>
      <c r="N6811" t="s">
        <v>22</v>
      </c>
      <c r="O6811" s="1">
        <v>43658</v>
      </c>
      <c r="P6811" s="3">
        <f t="shared" si="213"/>
        <v>17</v>
      </c>
      <c r="Q6811" t="s">
        <v>23</v>
      </c>
      <c r="R6811" t="s">
        <v>33</v>
      </c>
    </row>
    <row r="6812" spans="1:18" x14ac:dyDescent="0.25">
      <c r="A6812" t="s">
        <v>18638</v>
      </c>
      <c r="B6812" s="3">
        <v>54</v>
      </c>
      <c r="C6812" s="3" t="str" cm="1">
        <f t="array" ref="C6812">_xlfn.IFS(B6812&lt;35,"Young",B6812&lt;60,"Middle",TRUE,"Senior")</f>
        <v>Middle</v>
      </c>
      <c r="D6812" t="s">
        <v>16</v>
      </c>
      <c r="E6812" t="str">
        <f t="shared" si="212"/>
        <v>Middle-Female</v>
      </c>
      <c r="F6812" t="s">
        <v>35</v>
      </c>
      <c r="G6812" t="s">
        <v>26593</v>
      </c>
      <c r="H6812" s="1">
        <v>45214</v>
      </c>
      <c r="I6812" t="s">
        <v>18639</v>
      </c>
      <c r="J6812" t="s">
        <v>18640</v>
      </c>
      <c r="K6812" t="s">
        <v>61</v>
      </c>
      <c r="L6812">
        <v>8043.0947809999998</v>
      </c>
      <c r="M6812">
        <v>290</v>
      </c>
      <c r="N6812" t="s">
        <v>43</v>
      </c>
      <c r="O6812" s="1">
        <v>45233</v>
      </c>
      <c r="P6812" s="3">
        <f t="shared" si="213"/>
        <v>19</v>
      </c>
      <c r="Q6812" t="s">
        <v>44</v>
      </c>
      <c r="R6812" t="s">
        <v>33</v>
      </c>
    </row>
    <row r="6813" spans="1:18" x14ac:dyDescent="0.25">
      <c r="A6813" t="s">
        <v>18641</v>
      </c>
      <c r="B6813" s="3">
        <v>75</v>
      </c>
      <c r="C6813" s="3" t="str" cm="1">
        <f t="array" ref="C6813">_xlfn.IFS(B6813&lt;35,"Young",B6813&lt;60,"Middle",TRUE,"Senior")</f>
        <v>Senior</v>
      </c>
      <c r="D6813" t="s">
        <v>16</v>
      </c>
      <c r="E6813" t="str">
        <f t="shared" si="212"/>
        <v>Senior-Female</v>
      </c>
      <c r="F6813" t="s">
        <v>90</v>
      </c>
      <c r="G6813" t="s">
        <v>36</v>
      </c>
      <c r="H6813" s="1">
        <v>45179</v>
      </c>
      <c r="I6813" t="s">
        <v>18642</v>
      </c>
      <c r="J6813" t="s">
        <v>18643</v>
      </c>
      <c r="K6813" t="s">
        <v>53</v>
      </c>
      <c r="L6813">
        <v>20310.724180000001</v>
      </c>
      <c r="M6813">
        <v>242</v>
      </c>
      <c r="N6813" t="s">
        <v>39</v>
      </c>
      <c r="O6813" s="1">
        <v>45188</v>
      </c>
      <c r="P6813" s="3">
        <f t="shared" si="213"/>
        <v>9</v>
      </c>
      <c r="Q6813" t="s">
        <v>32</v>
      </c>
      <c r="R6813" t="s">
        <v>45</v>
      </c>
    </row>
    <row r="6814" spans="1:18" x14ac:dyDescent="0.25">
      <c r="A6814" t="s">
        <v>18644</v>
      </c>
      <c r="B6814" s="3">
        <v>46</v>
      </c>
      <c r="C6814" s="3" t="str" cm="1">
        <f t="array" ref="C6814">_xlfn.IFS(B6814&lt;35,"Young",B6814&lt;60,"Middle",TRUE,"Senior")</f>
        <v>Middle</v>
      </c>
      <c r="D6814" t="s">
        <v>16</v>
      </c>
      <c r="E6814" t="str">
        <f t="shared" si="212"/>
        <v>Middle-Female</v>
      </c>
      <c r="F6814" t="s">
        <v>17</v>
      </c>
      <c r="G6814" t="s">
        <v>70</v>
      </c>
      <c r="H6814" s="1">
        <v>45000</v>
      </c>
      <c r="I6814" t="s">
        <v>18645</v>
      </c>
      <c r="J6814" t="s">
        <v>18646</v>
      </c>
      <c r="K6814" t="s">
        <v>21</v>
      </c>
      <c r="L6814">
        <v>12212.009749999999</v>
      </c>
      <c r="M6814">
        <v>444</v>
      </c>
      <c r="N6814" t="s">
        <v>39</v>
      </c>
      <c r="O6814" s="1">
        <v>45025</v>
      </c>
      <c r="P6814" s="3">
        <f t="shared" si="213"/>
        <v>25</v>
      </c>
      <c r="Q6814" t="s">
        <v>85</v>
      </c>
      <c r="R6814" t="s">
        <v>45</v>
      </c>
    </row>
    <row r="6815" spans="1:18" x14ac:dyDescent="0.25">
      <c r="A6815" t="s">
        <v>18647</v>
      </c>
      <c r="B6815" s="3">
        <v>49</v>
      </c>
      <c r="C6815" s="3" t="str" cm="1">
        <f t="array" ref="C6815">_xlfn.IFS(B6815&lt;35,"Young",B6815&lt;60,"Middle",TRUE,"Senior")</f>
        <v>Middle</v>
      </c>
      <c r="D6815" t="s">
        <v>16</v>
      </c>
      <c r="E6815" t="str">
        <f t="shared" si="212"/>
        <v>Middle-Female</v>
      </c>
      <c r="F6815" t="s">
        <v>27</v>
      </c>
      <c r="G6815" t="s">
        <v>26593</v>
      </c>
      <c r="H6815" s="1">
        <v>45222</v>
      </c>
      <c r="I6815" t="s">
        <v>4330</v>
      </c>
      <c r="J6815" t="s">
        <v>18648</v>
      </c>
      <c r="K6815" t="s">
        <v>57</v>
      </c>
      <c r="L6815">
        <v>26792.358619999999</v>
      </c>
      <c r="M6815">
        <v>425</v>
      </c>
      <c r="N6815" t="s">
        <v>43</v>
      </c>
      <c r="O6815" s="1">
        <v>45235</v>
      </c>
      <c r="P6815" s="3">
        <f t="shared" si="213"/>
        <v>13</v>
      </c>
      <c r="Q6815" t="s">
        <v>85</v>
      </c>
      <c r="R6815" t="s">
        <v>24</v>
      </c>
    </row>
    <row r="6816" spans="1:18" x14ac:dyDescent="0.25">
      <c r="A6816" t="s">
        <v>18649</v>
      </c>
      <c r="B6816" s="3">
        <v>23</v>
      </c>
      <c r="C6816" s="3" t="str" cm="1">
        <f t="array" ref="C6816">_xlfn.IFS(B6816&lt;35,"Young",B6816&lt;60,"Middle",TRUE,"Senior")</f>
        <v>Young</v>
      </c>
      <c r="D6816" t="s">
        <v>16</v>
      </c>
      <c r="E6816" t="str">
        <f t="shared" si="212"/>
        <v>Young-Female</v>
      </c>
      <c r="F6816" t="s">
        <v>50</v>
      </c>
      <c r="G6816" t="s">
        <v>70</v>
      </c>
      <c r="H6816" s="1">
        <v>45212</v>
      </c>
      <c r="I6816" t="s">
        <v>18650</v>
      </c>
      <c r="J6816" t="s">
        <v>18651</v>
      </c>
      <c r="K6816" t="s">
        <v>31</v>
      </c>
      <c r="L6816">
        <v>79287.968080000006</v>
      </c>
      <c r="M6816">
        <v>450</v>
      </c>
      <c r="N6816" t="s">
        <v>39</v>
      </c>
      <c r="O6816" s="1">
        <v>45242</v>
      </c>
      <c r="P6816" s="3">
        <f t="shared" si="213"/>
        <v>30</v>
      </c>
      <c r="Q6816" t="s">
        <v>44</v>
      </c>
      <c r="R6816" t="s">
        <v>45</v>
      </c>
    </row>
    <row r="6817" spans="1:18" x14ac:dyDescent="0.25">
      <c r="A6817" t="s">
        <v>18652</v>
      </c>
      <c r="B6817" s="3">
        <v>52</v>
      </c>
      <c r="C6817" s="3" t="str" cm="1">
        <f t="array" ref="C6817">_xlfn.IFS(B6817&lt;35,"Young",B6817&lt;60,"Middle",TRUE,"Senior")</f>
        <v>Middle</v>
      </c>
      <c r="D6817" t="s">
        <v>16</v>
      </c>
      <c r="E6817" t="str">
        <f t="shared" si="212"/>
        <v>Middle-Female</v>
      </c>
      <c r="F6817" t="s">
        <v>63</v>
      </c>
      <c r="G6817" t="s">
        <v>36</v>
      </c>
      <c r="H6817" s="1">
        <v>44511</v>
      </c>
      <c r="I6817" t="s">
        <v>16182</v>
      </c>
      <c r="J6817" t="s">
        <v>18653</v>
      </c>
      <c r="K6817" t="s">
        <v>31</v>
      </c>
      <c r="L6817">
        <v>23033.558550000002</v>
      </c>
      <c r="M6817">
        <v>496</v>
      </c>
      <c r="N6817" t="s">
        <v>39</v>
      </c>
      <c r="O6817" s="1">
        <v>44541</v>
      </c>
      <c r="P6817" s="3">
        <f t="shared" si="213"/>
        <v>30</v>
      </c>
      <c r="Q6817" t="s">
        <v>44</v>
      </c>
      <c r="R6817" t="s">
        <v>45</v>
      </c>
    </row>
    <row r="6818" spans="1:18" x14ac:dyDescent="0.25">
      <c r="A6818" t="s">
        <v>9784</v>
      </c>
      <c r="B6818" s="3">
        <v>56</v>
      </c>
      <c r="C6818" s="3" t="str" cm="1">
        <f t="array" ref="C6818">_xlfn.IFS(B6818&lt;35,"Young",B6818&lt;60,"Middle",TRUE,"Senior")</f>
        <v>Middle</v>
      </c>
      <c r="D6818" t="s">
        <v>26</v>
      </c>
      <c r="E6818" t="str">
        <f t="shared" si="212"/>
        <v>Middle-Male</v>
      </c>
      <c r="F6818" t="s">
        <v>63</v>
      </c>
      <c r="G6818" t="s">
        <v>18</v>
      </c>
      <c r="H6818" s="1">
        <v>44149</v>
      </c>
      <c r="I6818" t="s">
        <v>18654</v>
      </c>
      <c r="J6818" t="s">
        <v>18655</v>
      </c>
      <c r="K6818" t="s">
        <v>53</v>
      </c>
      <c r="L6818">
        <v>24725.679820000001</v>
      </c>
      <c r="M6818">
        <v>310</v>
      </c>
      <c r="N6818" t="s">
        <v>43</v>
      </c>
      <c r="O6818" s="1">
        <v>44150</v>
      </c>
      <c r="P6818" s="3">
        <f t="shared" si="213"/>
        <v>1</v>
      </c>
      <c r="Q6818" t="s">
        <v>32</v>
      </c>
      <c r="R6818" t="s">
        <v>33</v>
      </c>
    </row>
    <row r="6819" spans="1:18" x14ac:dyDescent="0.25">
      <c r="A6819" t="s">
        <v>18656</v>
      </c>
      <c r="B6819" s="3">
        <v>48</v>
      </c>
      <c r="C6819" s="3" t="str" cm="1">
        <f t="array" ref="C6819">_xlfn.IFS(B6819&lt;35,"Young",B6819&lt;60,"Middle",TRUE,"Senior")</f>
        <v>Middle</v>
      </c>
      <c r="D6819" t="s">
        <v>16</v>
      </c>
      <c r="E6819" t="str">
        <f t="shared" si="212"/>
        <v>Middle-Female</v>
      </c>
      <c r="F6819" t="s">
        <v>63</v>
      </c>
      <c r="G6819" t="s">
        <v>18</v>
      </c>
      <c r="H6819" s="1">
        <v>43995</v>
      </c>
      <c r="I6819" t="s">
        <v>18657</v>
      </c>
      <c r="J6819" t="s">
        <v>4587</v>
      </c>
      <c r="K6819" t="s">
        <v>53</v>
      </c>
      <c r="L6819">
        <v>14518.742319999999</v>
      </c>
      <c r="M6819">
        <v>399</v>
      </c>
      <c r="N6819" t="s">
        <v>43</v>
      </c>
      <c r="O6819" s="1">
        <v>44020</v>
      </c>
      <c r="P6819" s="3">
        <f t="shared" si="213"/>
        <v>25</v>
      </c>
      <c r="Q6819" t="s">
        <v>23</v>
      </c>
      <c r="R6819" t="s">
        <v>33</v>
      </c>
    </row>
    <row r="6820" spans="1:18" x14ac:dyDescent="0.25">
      <c r="A6820" t="s">
        <v>18658</v>
      </c>
      <c r="B6820" s="3">
        <v>50</v>
      </c>
      <c r="C6820" s="3" t="str" cm="1">
        <f t="array" ref="C6820">_xlfn.IFS(B6820&lt;35,"Young",B6820&lt;60,"Middle",TRUE,"Senior")</f>
        <v>Middle</v>
      </c>
      <c r="D6820" t="s">
        <v>16</v>
      </c>
      <c r="E6820" t="str">
        <f t="shared" si="212"/>
        <v>Middle-Female</v>
      </c>
      <c r="F6820" t="s">
        <v>90</v>
      </c>
      <c r="G6820" t="s">
        <v>26593</v>
      </c>
      <c r="H6820" s="1">
        <v>45151</v>
      </c>
      <c r="I6820" t="s">
        <v>18659</v>
      </c>
      <c r="J6820" t="s">
        <v>18660</v>
      </c>
      <c r="K6820" t="s">
        <v>21</v>
      </c>
      <c r="L6820">
        <v>2291.3375139999998</v>
      </c>
      <c r="M6820">
        <v>444</v>
      </c>
      <c r="N6820" t="s">
        <v>43</v>
      </c>
      <c r="O6820" s="1">
        <v>45175</v>
      </c>
      <c r="P6820" s="3">
        <f t="shared" si="213"/>
        <v>24</v>
      </c>
      <c r="Q6820" t="s">
        <v>49</v>
      </c>
      <c r="R6820" t="s">
        <v>45</v>
      </c>
    </row>
    <row r="6821" spans="1:18" x14ac:dyDescent="0.25">
      <c r="A6821" t="s">
        <v>18661</v>
      </c>
      <c r="B6821" s="3">
        <v>77</v>
      </c>
      <c r="C6821" s="3" t="str" cm="1">
        <f t="array" ref="C6821">_xlfn.IFS(B6821&lt;35,"Young",B6821&lt;60,"Middle",TRUE,"Senior")</f>
        <v>Senior</v>
      </c>
      <c r="D6821" t="s">
        <v>26</v>
      </c>
      <c r="E6821" t="str">
        <f t="shared" si="212"/>
        <v>Senior-Male</v>
      </c>
      <c r="F6821" t="s">
        <v>115</v>
      </c>
      <c r="G6821" t="s">
        <v>28</v>
      </c>
      <c r="H6821" s="1">
        <v>44835</v>
      </c>
      <c r="I6821" t="s">
        <v>18662</v>
      </c>
      <c r="J6821" t="s">
        <v>18663</v>
      </c>
      <c r="K6821" t="s">
        <v>61</v>
      </c>
      <c r="L6821">
        <v>22723.250940000002</v>
      </c>
      <c r="M6821">
        <v>388</v>
      </c>
      <c r="N6821" t="s">
        <v>43</v>
      </c>
      <c r="O6821" s="1">
        <v>44864</v>
      </c>
      <c r="P6821" s="3">
        <f t="shared" si="213"/>
        <v>29</v>
      </c>
      <c r="Q6821" t="s">
        <v>85</v>
      </c>
      <c r="R6821" t="s">
        <v>24</v>
      </c>
    </row>
    <row r="6822" spans="1:18" x14ac:dyDescent="0.25">
      <c r="A6822" t="s">
        <v>18664</v>
      </c>
      <c r="B6822" s="3">
        <v>28</v>
      </c>
      <c r="C6822" s="3" t="str" cm="1">
        <f t="array" ref="C6822">_xlfn.IFS(B6822&lt;35,"Young",B6822&lt;60,"Middle",TRUE,"Senior")</f>
        <v>Young</v>
      </c>
      <c r="D6822" t="s">
        <v>26</v>
      </c>
      <c r="E6822" t="str">
        <f t="shared" si="212"/>
        <v>Young-Male</v>
      </c>
      <c r="F6822" t="s">
        <v>27</v>
      </c>
      <c r="G6822" t="s">
        <v>70</v>
      </c>
      <c r="H6822" s="1">
        <v>43612</v>
      </c>
      <c r="I6822" t="s">
        <v>18665</v>
      </c>
      <c r="J6822" t="s">
        <v>18666</v>
      </c>
      <c r="K6822" t="s">
        <v>31</v>
      </c>
      <c r="L6822">
        <v>44057.22049</v>
      </c>
      <c r="M6822">
        <v>425</v>
      </c>
      <c r="N6822" t="s">
        <v>39</v>
      </c>
      <c r="O6822" s="1">
        <v>43626</v>
      </c>
      <c r="P6822" s="3">
        <f t="shared" si="213"/>
        <v>14</v>
      </c>
      <c r="Q6822" t="s">
        <v>49</v>
      </c>
      <c r="R6822" t="s">
        <v>24</v>
      </c>
    </row>
    <row r="6823" spans="1:18" x14ac:dyDescent="0.25">
      <c r="A6823" t="s">
        <v>18667</v>
      </c>
      <c r="B6823" s="3">
        <v>31</v>
      </c>
      <c r="C6823" s="3" t="str" cm="1">
        <f t="array" ref="C6823">_xlfn.IFS(B6823&lt;35,"Young",B6823&lt;60,"Middle",TRUE,"Senior")</f>
        <v>Young</v>
      </c>
      <c r="D6823" t="s">
        <v>16</v>
      </c>
      <c r="E6823" t="str">
        <f t="shared" si="212"/>
        <v>Young-Female</v>
      </c>
      <c r="F6823" t="s">
        <v>115</v>
      </c>
      <c r="G6823" t="s">
        <v>36</v>
      </c>
      <c r="H6823" s="1">
        <v>43692</v>
      </c>
      <c r="I6823" t="s">
        <v>18668</v>
      </c>
      <c r="J6823" t="s">
        <v>18669</v>
      </c>
      <c r="K6823" t="s">
        <v>53</v>
      </c>
      <c r="L6823">
        <v>16676.245650000001</v>
      </c>
      <c r="M6823">
        <v>277</v>
      </c>
      <c r="N6823" t="s">
        <v>39</v>
      </c>
      <c r="O6823" s="1">
        <v>43695</v>
      </c>
      <c r="P6823" s="3">
        <f t="shared" si="213"/>
        <v>3</v>
      </c>
      <c r="Q6823" t="s">
        <v>49</v>
      </c>
      <c r="R6823" t="s">
        <v>33</v>
      </c>
    </row>
    <row r="6824" spans="1:18" x14ac:dyDescent="0.25">
      <c r="A6824" t="s">
        <v>18670</v>
      </c>
      <c r="B6824" s="3">
        <v>44</v>
      </c>
      <c r="C6824" s="3" t="str" cm="1">
        <f t="array" ref="C6824">_xlfn.IFS(B6824&lt;35,"Young",B6824&lt;60,"Middle",TRUE,"Senior")</f>
        <v>Middle</v>
      </c>
      <c r="D6824" t="s">
        <v>26</v>
      </c>
      <c r="E6824" t="str">
        <f t="shared" si="212"/>
        <v>Middle-Male</v>
      </c>
      <c r="F6824" t="s">
        <v>115</v>
      </c>
      <c r="G6824" t="s">
        <v>36</v>
      </c>
      <c r="H6824" s="1">
        <v>45219</v>
      </c>
      <c r="I6824" t="s">
        <v>15205</v>
      </c>
      <c r="J6824" t="s">
        <v>18671</v>
      </c>
      <c r="K6824" t="s">
        <v>31</v>
      </c>
      <c r="L6824">
        <v>23459.586370000001</v>
      </c>
      <c r="M6824">
        <v>443</v>
      </c>
      <c r="N6824" t="s">
        <v>22</v>
      </c>
      <c r="O6824" s="1">
        <v>45219</v>
      </c>
      <c r="P6824" s="3">
        <f t="shared" si="213"/>
        <v>0</v>
      </c>
      <c r="Q6824" t="s">
        <v>44</v>
      </c>
      <c r="R6824" t="s">
        <v>45</v>
      </c>
    </row>
    <row r="6825" spans="1:18" x14ac:dyDescent="0.25">
      <c r="A6825" t="s">
        <v>18672</v>
      </c>
      <c r="B6825" s="3">
        <v>71</v>
      </c>
      <c r="C6825" s="3" t="str" cm="1">
        <f t="array" ref="C6825">_xlfn.IFS(B6825&lt;35,"Young",B6825&lt;60,"Middle",TRUE,"Senior")</f>
        <v>Senior</v>
      </c>
      <c r="D6825" t="s">
        <v>26</v>
      </c>
      <c r="E6825" t="str">
        <f t="shared" si="212"/>
        <v>Senior-Male</v>
      </c>
      <c r="F6825" t="s">
        <v>63</v>
      </c>
      <c r="G6825" t="s">
        <v>70</v>
      </c>
      <c r="H6825" s="1">
        <v>43915</v>
      </c>
      <c r="I6825" t="s">
        <v>18673</v>
      </c>
      <c r="J6825" t="s">
        <v>18674</v>
      </c>
      <c r="K6825" t="s">
        <v>53</v>
      </c>
      <c r="L6825">
        <v>78932.541490000003</v>
      </c>
      <c r="M6825">
        <v>456</v>
      </c>
      <c r="N6825" t="s">
        <v>39</v>
      </c>
      <c r="O6825" s="1">
        <v>43917</v>
      </c>
      <c r="P6825" s="3">
        <f t="shared" si="213"/>
        <v>2</v>
      </c>
      <c r="Q6825" t="s">
        <v>44</v>
      </c>
      <c r="R6825" t="s">
        <v>33</v>
      </c>
    </row>
    <row r="6826" spans="1:18" x14ac:dyDescent="0.25">
      <c r="A6826" t="s">
        <v>18675</v>
      </c>
      <c r="B6826" s="3">
        <v>39</v>
      </c>
      <c r="C6826" s="3" t="str" cm="1">
        <f t="array" ref="C6826">_xlfn.IFS(B6826&lt;35,"Young",B6826&lt;60,"Middle",TRUE,"Senior")</f>
        <v>Middle</v>
      </c>
      <c r="D6826" t="s">
        <v>16</v>
      </c>
      <c r="E6826" t="str">
        <f t="shared" si="212"/>
        <v>Middle-Female</v>
      </c>
      <c r="F6826" t="s">
        <v>50</v>
      </c>
      <c r="G6826" t="s">
        <v>28</v>
      </c>
      <c r="H6826" s="1">
        <v>45106</v>
      </c>
      <c r="I6826" t="s">
        <v>18676</v>
      </c>
      <c r="J6826" t="s">
        <v>18677</v>
      </c>
      <c r="K6826" t="s">
        <v>31</v>
      </c>
      <c r="L6826">
        <v>28747.244979999999</v>
      </c>
      <c r="M6826">
        <v>353</v>
      </c>
      <c r="N6826" t="s">
        <v>39</v>
      </c>
      <c r="O6826" s="1">
        <v>45135</v>
      </c>
      <c r="P6826" s="3">
        <f t="shared" si="213"/>
        <v>29</v>
      </c>
      <c r="Q6826" t="s">
        <v>32</v>
      </c>
      <c r="R6826" t="s">
        <v>33</v>
      </c>
    </row>
    <row r="6827" spans="1:18" x14ac:dyDescent="0.25">
      <c r="A6827" t="s">
        <v>18678</v>
      </c>
      <c r="B6827" s="3">
        <v>69</v>
      </c>
      <c r="C6827" s="3" t="str" cm="1">
        <f t="array" ref="C6827">_xlfn.IFS(B6827&lt;35,"Young",B6827&lt;60,"Middle",TRUE,"Senior")</f>
        <v>Senior</v>
      </c>
      <c r="D6827" t="s">
        <v>26</v>
      </c>
      <c r="E6827" t="str">
        <f t="shared" si="212"/>
        <v>Senior-Male</v>
      </c>
      <c r="F6827" t="s">
        <v>27</v>
      </c>
      <c r="G6827" t="s">
        <v>26592</v>
      </c>
      <c r="H6827" s="1">
        <v>43852</v>
      </c>
      <c r="I6827" t="s">
        <v>18679</v>
      </c>
      <c r="J6827" t="s">
        <v>18680</v>
      </c>
      <c r="K6827" t="s">
        <v>21</v>
      </c>
      <c r="L6827">
        <v>31407.956549999999</v>
      </c>
      <c r="M6827">
        <v>456</v>
      </c>
      <c r="N6827" t="s">
        <v>22</v>
      </c>
      <c r="O6827" s="1">
        <v>43854</v>
      </c>
      <c r="P6827" s="3">
        <f t="shared" si="213"/>
        <v>2</v>
      </c>
      <c r="Q6827" t="s">
        <v>23</v>
      </c>
      <c r="R6827" t="s">
        <v>45</v>
      </c>
    </row>
    <row r="6828" spans="1:18" x14ac:dyDescent="0.25">
      <c r="A6828" t="s">
        <v>18681</v>
      </c>
      <c r="B6828" s="3">
        <v>52</v>
      </c>
      <c r="C6828" s="3" t="str" cm="1">
        <f t="array" ref="C6828">_xlfn.IFS(B6828&lt;35,"Young",B6828&lt;60,"Middle",TRUE,"Senior")</f>
        <v>Middle</v>
      </c>
      <c r="D6828" t="s">
        <v>16</v>
      </c>
      <c r="E6828" t="str">
        <f t="shared" si="212"/>
        <v>Middle-Female</v>
      </c>
      <c r="F6828" t="s">
        <v>35</v>
      </c>
      <c r="G6828" t="s">
        <v>26592</v>
      </c>
      <c r="H6828" s="1">
        <v>44500</v>
      </c>
      <c r="I6828" t="s">
        <v>18682</v>
      </c>
      <c r="J6828" t="s">
        <v>18683</v>
      </c>
      <c r="K6828" t="s">
        <v>31</v>
      </c>
      <c r="L6828">
        <v>34339.189740000002</v>
      </c>
      <c r="M6828">
        <v>337</v>
      </c>
      <c r="N6828" t="s">
        <v>22</v>
      </c>
      <c r="O6828" s="1">
        <v>44521</v>
      </c>
      <c r="P6828" s="3">
        <f t="shared" si="213"/>
        <v>21</v>
      </c>
      <c r="Q6828" t="s">
        <v>44</v>
      </c>
      <c r="R6828" t="s">
        <v>45</v>
      </c>
    </row>
    <row r="6829" spans="1:18" x14ac:dyDescent="0.25">
      <c r="A6829" t="s">
        <v>18684</v>
      </c>
      <c r="B6829" s="3">
        <v>75</v>
      </c>
      <c r="C6829" s="3" t="str" cm="1">
        <f t="array" ref="C6829">_xlfn.IFS(B6829&lt;35,"Young",B6829&lt;60,"Middle",TRUE,"Senior")</f>
        <v>Senior</v>
      </c>
      <c r="D6829" t="s">
        <v>26</v>
      </c>
      <c r="E6829" t="str">
        <f t="shared" si="212"/>
        <v>Senior-Male</v>
      </c>
      <c r="F6829" t="s">
        <v>35</v>
      </c>
      <c r="G6829" t="s">
        <v>28</v>
      </c>
      <c r="H6829" s="1">
        <v>45154</v>
      </c>
      <c r="I6829" t="s">
        <v>18685</v>
      </c>
      <c r="J6829" t="s">
        <v>18686</v>
      </c>
      <c r="K6829" t="s">
        <v>53</v>
      </c>
      <c r="L6829">
        <v>20032.320220000001</v>
      </c>
      <c r="M6829">
        <v>281</v>
      </c>
      <c r="N6829" t="s">
        <v>39</v>
      </c>
      <c r="O6829" s="1">
        <v>45171</v>
      </c>
      <c r="P6829" s="3">
        <f t="shared" si="213"/>
        <v>17</v>
      </c>
      <c r="Q6829" t="s">
        <v>32</v>
      </c>
      <c r="R6829" t="s">
        <v>24</v>
      </c>
    </row>
    <row r="6830" spans="1:18" x14ac:dyDescent="0.25">
      <c r="A6830" t="s">
        <v>18687</v>
      </c>
      <c r="B6830" s="3">
        <v>80</v>
      </c>
      <c r="C6830" s="3" t="str" cm="1">
        <f t="array" ref="C6830">_xlfn.IFS(B6830&lt;35,"Young",B6830&lt;60,"Middle",TRUE,"Senior")</f>
        <v>Senior</v>
      </c>
      <c r="D6830" t="s">
        <v>16</v>
      </c>
      <c r="E6830" t="str">
        <f t="shared" si="212"/>
        <v>Senior-Female</v>
      </c>
      <c r="F6830" t="s">
        <v>17</v>
      </c>
      <c r="G6830" t="s">
        <v>26593</v>
      </c>
      <c r="H6830" s="1">
        <v>44913</v>
      </c>
      <c r="I6830" t="s">
        <v>18688</v>
      </c>
      <c r="J6830" t="s">
        <v>18689</v>
      </c>
      <c r="K6830" t="s">
        <v>31</v>
      </c>
      <c r="L6830">
        <v>27926.131700000002</v>
      </c>
      <c r="M6830">
        <v>215</v>
      </c>
      <c r="N6830" t="s">
        <v>39</v>
      </c>
      <c r="O6830" s="1">
        <v>44932</v>
      </c>
      <c r="P6830" s="3">
        <f t="shared" si="213"/>
        <v>19</v>
      </c>
      <c r="Q6830" t="s">
        <v>32</v>
      </c>
      <c r="R6830" t="s">
        <v>24</v>
      </c>
    </row>
    <row r="6831" spans="1:18" x14ac:dyDescent="0.25">
      <c r="A6831" t="s">
        <v>18546</v>
      </c>
      <c r="B6831" s="3">
        <v>25</v>
      </c>
      <c r="C6831" s="3" t="str" cm="1">
        <f t="array" ref="C6831">_xlfn.IFS(B6831&lt;35,"Young",B6831&lt;60,"Middle",TRUE,"Senior")</f>
        <v>Young</v>
      </c>
      <c r="D6831" t="s">
        <v>26</v>
      </c>
      <c r="E6831" t="str">
        <f t="shared" si="212"/>
        <v>Young-Male</v>
      </c>
      <c r="F6831" t="s">
        <v>50</v>
      </c>
      <c r="G6831" t="s">
        <v>36</v>
      </c>
      <c r="H6831" s="1">
        <v>43480</v>
      </c>
      <c r="I6831" t="s">
        <v>18690</v>
      </c>
      <c r="J6831" t="s">
        <v>18691</v>
      </c>
      <c r="K6831" t="s">
        <v>31</v>
      </c>
      <c r="L6831">
        <v>18958.954399999999</v>
      </c>
      <c r="M6831">
        <v>413</v>
      </c>
      <c r="N6831" t="s">
        <v>39</v>
      </c>
      <c r="O6831" s="1">
        <v>43486</v>
      </c>
      <c r="P6831" s="3">
        <f t="shared" si="213"/>
        <v>6</v>
      </c>
      <c r="Q6831" t="s">
        <v>49</v>
      </c>
      <c r="R6831" t="s">
        <v>33</v>
      </c>
    </row>
    <row r="6832" spans="1:18" x14ac:dyDescent="0.25">
      <c r="A6832" t="s">
        <v>18692</v>
      </c>
      <c r="B6832" s="3">
        <v>33</v>
      </c>
      <c r="C6832" s="3" t="str" cm="1">
        <f t="array" ref="C6832">_xlfn.IFS(B6832&lt;35,"Young",B6832&lt;60,"Middle",TRUE,"Senior")</f>
        <v>Young</v>
      </c>
      <c r="D6832" t="s">
        <v>26</v>
      </c>
      <c r="E6832" t="str">
        <f t="shared" si="212"/>
        <v>Young-Male</v>
      </c>
      <c r="F6832" t="s">
        <v>115</v>
      </c>
      <c r="G6832" t="s">
        <v>28</v>
      </c>
      <c r="H6832" s="1">
        <v>44615</v>
      </c>
      <c r="I6832" t="s">
        <v>18693</v>
      </c>
      <c r="J6832" t="s">
        <v>18694</v>
      </c>
      <c r="K6832" t="s">
        <v>61</v>
      </c>
      <c r="L6832">
        <v>32904.947</v>
      </c>
      <c r="M6832">
        <v>296</v>
      </c>
      <c r="N6832" t="s">
        <v>43</v>
      </c>
      <c r="O6832" s="1">
        <v>44622</v>
      </c>
      <c r="P6832" s="3">
        <f t="shared" si="213"/>
        <v>7</v>
      </c>
      <c r="Q6832" t="s">
        <v>44</v>
      </c>
      <c r="R6832" t="s">
        <v>24</v>
      </c>
    </row>
    <row r="6833" spans="1:18" x14ac:dyDescent="0.25">
      <c r="A6833" t="s">
        <v>18695</v>
      </c>
      <c r="B6833" s="3">
        <v>85</v>
      </c>
      <c r="C6833" s="3" t="str" cm="1">
        <f t="array" ref="C6833">_xlfn.IFS(B6833&lt;35,"Young",B6833&lt;60,"Middle",TRUE,"Senior")</f>
        <v>Senior</v>
      </c>
      <c r="D6833" t="s">
        <v>16</v>
      </c>
      <c r="E6833" t="str">
        <f t="shared" si="212"/>
        <v>Senior-Female</v>
      </c>
      <c r="F6833" t="s">
        <v>115</v>
      </c>
      <c r="G6833" t="s">
        <v>18</v>
      </c>
      <c r="H6833" s="1">
        <v>43698</v>
      </c>
      <c r="I6833" t="s">
        <v>18696</v>
      </c>
      <c r="J6833" t="s">
        <v>18697</v>
      </c>
      <c r="K6833" t="s">
        <v>21</v>
      </c>
      <c r="L6833">
        <v>4451.5622309999999</v>
      </c>
      <c r="M6833">
        <v>469</v>
      </c>
      <c r="N6833" t="s">
        <v>39</v>
      </c>
      <c r="O6833" s="1">
        <v>43719</v>
      </c>
      <c r="P6833" s="3">
        <f t="shared" si="213"/>
        <v>21</v>
      </c>
      <c r="Q6833" t="s">
        <v>85</v>
      </c>
      <c r="R6833" t="s">
        <v>45</v>
      </c>
    </row>
    <row r="6834" spans="1:18" x14ac:dyDescent="0.25">
      <c r="A6834" t="s">
        <v>18698</v>
      </c>
      <c r="B6834" s="3">
        <v>65</v>
      </c>
      <c r="C6834" s="3" t="str" cm="1">
        <f t="array" ref="C6834">_xlfn.IFS(B6834&lt;35,"Young",B6834&lt;60,"Middle",TRUE,"Senior")</f>
        <v>Senior</v>
      </c>
      <c r="D6834" t="s">
        <v>26</v>
      </c>
      <c r="E6834" t="str">
        <f t="shared" si="212"/>
        <v>Senior-Male</v>
      </c>
      <c r="F6834" t="s">
        <v>17</v>
      </c>
      <c r="G6834" t="s">
        <v>36</v>
      </c>
      <c r="H6834" s="1">
        <v>44276</v>
      </c>
      <c r="I6834" t="s">
        <v>18699</v>
      </c>
      <c r="J6834" t="s">
        <v>18700</v>
      </c>
      <c r="K6834" t="s">
        <v>21</v>
      </c>
      <c r="L6834">
        <v>22097.857230000001</v>
      </c>
      <c r="M6834">
        <v>153</v>
      </c>
      <c r="N6834" t="s">
        <v>22</v>
      </c>
      <c r="O6834" s="1">
        <v>44277</v>
      </c>
      <c r="P6834" s="3">
        <f t="shared" si="213"/>
        <v>1</v>
      </c>
      <c r="Q6834" t="s">
        <v>85</v>
      </c>
      <c r="R6834" t="s">
        <v>45</v>
      </c>
    </row>
    <row r="6835" spans="1:18" x14ac:dyDescent="0.25">
      <c r="A6835" t="s">
        <v>18701</v>
      </c>
      <c r="B6835" s="3">
        <v>39</v>
      </c>
      <c r="C6835" s="3" t="str" cm="1">
        <f t="array" ref="C6835">_xlfn.IFS(B6835&lt;35,"Young",B6835&lt;60,"Middle",TRUE,"Senior")</f>
        <v>Middle</v>
      </c>
      <c r="D6835" t="s">
        <v>26</v>
      </c>
      <c r="E6835" t="str">
        <f t="shared" si="212"/>
        <v>Middle-Male</v>
      </c>
      <c r="F6835" t="s">
        <v>35</v>
      </c>
      <c r="G6835" t="s">
        <v>18</v>
      </c>
      <c r="H6835" s="1">
        <v>43766</v>
      </c>
      <c r="I6835" t="s">
        <v>18702</v>
      </c>
      <c r="J6835" t="s">
        <v>18703</v>
      </c>
      <c r="K6835" t="s">
        <v>61</v>
      </c>
      <c r="L6835">
        <v>4645.2258119999997</v>
      </c>
      <c r="M6835">
        <v>442</v>
      </c>
      <c r="N6835" t="s">
        <v>39</v>
      </c>
      <c r="O6835" s="1">
        <v>43771</v>
      </c>
      <c r="P6835" s="3">
        <f t="shared" si="213"/>
        <v>5</v>
      </c>
      <c r="Q6835" t="s">
        <v>85</v>
      </c>
      <c r="R6835" t="s">
        <v>33</v>
      </c>
    </row>
    <row r="6836" spans="1:18" x14ac:dyDescent="0.25">
      <c r="A6836" t="s">
        <v>18704</v>
      </c>
      <c r="B6836" s="3">
        <v>43</v>
      </c>
      <c r="C6836" s="3" t="str" cm="1">
        <f t="array" ref="C6836">_xlfn.IFS(B6836&lt;35,"Young",B6836&lt;60,"Middle",TRUE,"Senior")</f>
        <v>Middle</v>
      </c>
      <c r="D6836" t="s">
        <v>16</v>
      </c>
      <c r="E6836" t="str">
        <f t="shared" si="212"/>
        <v>Middle-Female</v>
      </c>
      <c r="F6836" t="s">
        <v>63</v>
      </c>
      <c r="G6836" t="s">
        <v>18</v>
      </c>
      <c r="H6836" s="1">
        <v>43447</v>
      </c>
      <c r="I6836" t="s">
        <v>18705</v>
      </c>
      <c r="J6836" t="s">
        <v>3930</v>
      </c>
      <c r="K6836" t="s">
        <v>57</v>
      </c>
      <c r="L6836">
        <v>18396.453420000002</v>
      </c>
      <c r="M6836">
        <v>495</v>
      </c>
      <c r="N6836" t="s">
        <v>39</v>
      </c>
      <c r="O6836" s="1">
        <v>43472</v>
      </c>
      <c r="P6836" s="3">
        <f t="shared" si="213"/>
        <v>25</v>
      </c>
      <c r="Q6836" t="s">
        <v>23</v>
      </c>
      <c r="R6836" t="s">
        <v>24</v>
      </c>
    </row>
    <row r="6837" spans="1:18" x14ac:dyDescent="0.25">
      <c r="A6837" t="s">
        <v>18706</v>
      </c>
      <c r="B6837" s="3">
        <v>69</v>
      </c>
      <c r="C6837" s="3" t="str" cm="1">
        <f t="array" ref="C6837">_xlfn.IFS(B6837&lt;35,"Young",B6837&lt;60,"Middle",TRUE,"Senior")</f>
        <v>Senior</v>
      </c>
      <c r="D6837" t="s">
        <v>16</v>
      </c>
      <c r="E6837" t="str">
        <f t="shared" si="212"/>
        <v>Senior-Female</v>
      </c>
      <c r="F6837" t="s">
        <v>50</v>
      </c>
      <c r="G6837" t="s">
        <v>18</v>
      </c>
      <c r="H6837" s="1">
        <v>44695</v>
      </c>
      <c r="I6837" t="s">
        <v>18707</v>
      </c>
      <c r="J6837" t="s">
        <v>13361</v>
      </c>
      <c r="K6837" t="s">
        <v>61</v>
      </c>
      <c r="L6837">
        <v>4251.0696109999999</v>
      </c>
      <c r="M6837">
        <v>450</v>
      </c>
      <c r="N6837" t="s">
        <v>39</v>
      </c>
      <c r="O6837" s="1">
        <v>44711</v>
      </c>
      <c r="P6837" s="3">
        <f t="shared" si="213"/>
        <v>16</v>
      </c>
      <c r="Q6837" t="s">
        <v>32</v>
      </c>
      <c r="R6837" t="s">
        <v>33</v>
      </c>
    </row>
    <row r="6838" spans="1:18" x14ac:dyDescent="0.25">
      <c r="A6838" t="s">
        <v>18708</v>
      </c>
      <c r="B6838" s="3">
        <v>29</v>
      </c>
      <c r="C6838" s="3" t="str" cm="1">
        <f t="array" ref="C6838">_xlfn.IFS(B6838&lt;35,"Young",B6838&lt;60,"Middle",TRUE,"Senior")</f>
        <v>Young</v>
      </c>
      <c r="D6838" t="s">
        <v>26</v>
      </c>
      <c r="E6838" t="str">
        <f t="shared" si="212"/>
        <v>Young-Male</v>
      </c>
      <c r="F6838" t="s">
        <v>90</v>
      </c>
      <c r="G6838" t="s">
        <v>26593</v>
      </c>
      <c r="H6838" s="1">
        <v>44077</v>
      </c>
      <c r="I6838" t="s">
        <v>18709</v>
      </c>
      <c r="J6838" t="s">
        <v>1937</v>
      </c>
      <c r="K6838" t="s">
        <v>31</v>
      </c>
      <c r="L6838">
        <v>8147.3862099999997</v>
      </c>
      <c r="M6838">
        <v>457</v>
      </c>
      <c r="N6838" t="s">
        <v>43</v>
      </c>
      <c r="O6838" s="1">
        <v>44099</v>
      </c>
      <c r="P6838" s="3">
        <f t="shared" si="213"/>
        <v>22</v>
      </c>
      <c r="Q6838" t="s">
        <v>44</v>
      </c>
      <c r="R6838" t="s">
        <v>33</v>
      </c>
    </row>
    <row r="6839" spans="1:18" x14ac:dyDescent="0.25">
      <c r="A6839" t="s">
        <v>18710</v>
      </c>
      <c r="B6839" s="3">
        <v>85</v>
      </c>
      <c r="C6839" s="3" t="str" cm="1">
        <f t="array" ref="C6839">_xlfn.IFS(B6839&lt;35,"Young",B6839&lt;60,"Middle",TRUE,"Senior")</f>
        <v>Senior</v>
      </c>
      <c r="D6839" t="s">
        <v>26</v>
      </c>
      <c r="E6839" t="str">
        <f t="shared" si="212"/>
        <v>Senior-Male</v>
      </c>
      <c r="F6839" t="s">
        <v>35</v>
      </c>
      <c r="G6839" t="s">
        <v>26592</v>
      </c>
      <c r="H6839" s="1">
        <v>43999</v>
      </c>
      <c r="I6839" t="s">
        <v>18711</v>
      </c>
      <c r="J6839" t="s">
        <v>18712</v>
      </c>
      <c r="K6839" t="s">
        <v>31</v>
      </c>
      <c r="L6839">
        <v>9777.6948279999997</v>
      </c>
      <c r="M6839">
        <v>305</v>
      </c>
      <c r="N6839" t="s">
        <v>22</v>
      </c>
      <c r="O6839" s="1">
        <v>44018</v>
      </c>
      <c r="P6839" s="3">
        <f t="shared" si="213"/>
        <v>19</v>
      </c>
      <c r="Q6839" t="s">
        <v>85</v>
      </c>
      <c r="R6839" t="s">
        <v>24</v>
      </c>
    </row>
    <row r="6840" spans="1:18" x14ac:dyDescent="0.25">
      <c r="A6840" t="s">
        <v>18713</v>
      </c>
      <c r="B6840" s="3">
        <v>80</v>
      </c>
      <c r="C6840" s="3" t="str" cm="1">
        <f t="array" ref="C6840">_xlfn.IFS(B6840&lt;35,"Young",B6840&lt;60,"Middle",TRUE,"Senior")</f>
        <v>Senior</v>
      </c>
      <c r="D6840" t="s">
        <v>26</v>
      </c>
      <c r="E6840" t="str">
        <f t="shared" si="212"/>
        <v>Senior-Male</v>
      </c>
      <c r="F6840" t="s">
        <v>90</v>
      </c>
      <c r="G6840" t="s">
        <v>70</v>
      </c>
      <c r="H6840" s="1">
        <v>45105</v>
      </c>
      <c r="I6840" t="s">
        <v>18714</v>
      </c>
      <c r="J6840" t="s">
        <v>18715</v>
      </c>
      <c r="K6840" t="s">
        <v>53</v>
      </c>
      <c r="L6840">
        <v>55674.081700000002</v>
      </c>
      <c r="M6840">
        <v>497</v>
      </c>
      <c r="N6840" t="s">
        <v>39</v>
      </c>
      <c r="O6840" s="1">
        <v>45125</v>
      </c>
      <c r="P6840" s="3">
        <f t="shared" si="213"/>
        <v>20</v>
      </c>
      <c r="Q6840" t="s">
        <v>44</v>
      </c>
      <c r="R6840" t="s">
        <v>33</v>
      </c>
    </row>
    <row r="6841" spans="1:18" x14ac:dyDescent="0.25">
      <c r="A6841" t="s">
        <v>18716</v>
      </c>
      <c r="B6841" s="3">
        <v>41</v>
      </c>
      <c r="C6841" s="3" t="str" cm="1">
        <f t="array" ref="C6841">_xlfn.IFS(B6841&lt;35,"Young",B6841&lt;60,"Middle",TRUE,"Senior")</f>
        <v>Middle</v>
      </c>
      <c r="D6841" t="s">
        <v>16</v>
      </c>
      <c r="E6841" t="str">
        <f t="shared" si="212"/>
        <v>Middle-Female</v>
      </c>
      <c r="F6841" t="s">
        <v>17</v>
      </c>
      <c r="G6841" t="s">
        <v>70</v>
      </c>
      <c r="H6841" s="1">
        <v>44545</v>
      </c>
      <c r="I6841" t="s">
        <v>18717</v>
      </c>
      <c r="J6841" t="s">
        <v>18718</v>
      </c>
      <c r="K6841" t="s">
        <v>57</v>
      </c>
      <c r="L6841">
        <v>62117.604700000004</v>
      </c>
      <c r="M6841">
        <v>115</v>
      </c>
      <c r="N6841" t="s">
        <v>22</v>
      </c>
      <c r="O6841" s="1">
        <v>44547</v>
      </c>
      <c r="P6841" s="3">
        <f t="shared" si="213"/>
        <v>2</v>
      </c>
      <c r="Q6841" t="s">
        <v>85</v>
      </c>
      <c r="R6841" t="s">
        <v>45</v>
      </c>
    </row>
    <row r="6842" spans="1:18" x14ac:dyDescent="0.25">
      <c r="A6842" t="s">
        <v>18719</v>
      </c>
      <c r="B6842" s="3">
        <v>60</v>
      </c>
      <c r="C6842" s="3" t="str" cm="1">
        <f t="array" ref="C6842">_xlfn.IFS(B6842&lt;35,"Young",B6842&lt;60,"Middle",TRUE,"Senior")</f>
        <v>Senior</v>
      </c>
      <c r="D6842" t="s">
        <v>16</v>
      </c>
      <c r="E6842" t="str">
        <f t="shared" si="212"/>
        <v>Senior-Female</v>
      </c>
      <c r="F6842" t="s">
        <v>17</v>
      </c>
      <c r="G6842" t="s">
        <v>70</v>
      </c>
      <c r="H6842" s="1">
        <v>44297</v>
      </c>
      <c r="I6842" t="s">
        <v>18720</v>
      </c>
      <c r="J6842" t="s">
        <v>18721</v>
      </c>
      <c r="K6842" t="s">
        <v>21</v>
      </c>
      <c r="L6842">
        <v>5780.9730440000003</v>
      </c>
      <c r="M6842">
        <v>226</v>
      </c>
      <c r="N6842" t="s">
        <v>22</v>
      </c>
      <c r="O6842" s="1">
        <v>44300</v>
      </c>
      <c r="P6842" s="3">
        <f t="shared" si="213"/>
        <v>3</v>
      </c>
      <c r="Q6842" t="s">
        <v>23</v>
      </c>
      <c r="R6842" t="s">
        <v>24</v>
      </c>
    </row>
    <row r="6843" spans="1:18" x14ac:dyDescent="0.25">
      <c r="A6843" t="s">
        <v>18722</v>
      </c>
      <c r="B6843" s="3">
        <v>74</v>
      </c>
      <c r="C6843" s="3" t="str" cm="1">
        <f t="array" ref="C6843">_xlfn.IFS(B6843&lt;35,"Young",B6843&lt;60,"Middle",TRUE,"Senior")</f>
        <v>Senior</v>
      </c>
      <c r="D6843" t="s">
        <v>26</v>
      </c>
      <c r="E6843" t="str">
        <f t="shared" si="212"/>
        <v>Senior-Male</v>
      </c>
      <c r="F6843" t="s">
        <v>90</v>
      </c>
      <c r="G6843" t="s">
        <v>26593</v>
      </c>
      <c r="H6843" s="1">
        <v>44639</v>
      </c>
      <c r="I6843" t="s">
        <v>1522</v>
      </c>
      <c r="J6843" t="s">
        <v>18723</v>
      </c>
      <c r="K6843" t="s">
        <v>61</v>
      </c>
      <c r="L6843">
        <v>13859.92699</v>
      </c>
      <c r="M6843">
        <v>486</v>
      </c>
      <c r="N6843" t="s">
        <v>43</v>
      </c>
      <c r="O6843" s="1">
        <v>44669</v>
      </c>
      <c r="P6843" s="3">
        <f t="shared" si="213"/>
        <v>30</v>
      </c>
      <c r="Q6843" t="s">
        <v>44</v>
      </c>
      <c r="R6843" t="s">
        <v>33</v>
      </c>
    </row>
    <row r="6844" spans="1:18" x14ac:dyDescent="0.25">
      <c r="A6844" t="s">
        <v>18724</v>
      </c>
      <c r="B6844" s="3">
        <v>21</v>
      </c>
      <c r="C6844" s="3" t="str" cm="1">
        <f t="array" ref="C6844">_xlfn.IFS(B6844&lt;35,"Young",B6844&lt;60,"Middle",TRUE,"Senior")</f>
        <v>Young</v>
      </c>
      <c r="D6844" t="s">
        <v>26</v>
      </c>
      <c r="E6844" t="str">
        <f t="shared" si="212"/>
        <v>Young-Male</v>
      </c>
      <c r="F6844" t="s">
        <v>35</v>
      </c>
      <c r="G6844" t="s">
        <v>28</v>
      </c>
      <c r="H6844" s="1">
        <v>44873</v>
      </c>
      <c r="I6844" t="s">
        <v>18725</v>
      </c>
      <c r="J6844" t="s">
        <v>18726</v>
      </c>
      <c r="K6844" t="s">
        <v>31</v>
      </c>
      <c r="L6844">
        <v>18488.986420000001</v>
      </c>
      <c r="M6844">
        <v>361</v>
      </c>
      <c r="N6844" t="s">
        <v>39</v>
      </c>
      <c r="O6844" s="1">
        <v>44878</v>
      </c>
      <c r="P6844" s="3">
        <f t="shared" si="213"/>
        <v>5</v>
      </c>
      <c r="Q6844" t="s">
        <v>32</v>
      </c>
      <c r="R6844" t="s">
        <v>24</v>
      </c>
    </row>
    <row r="6845" spans="1:18" x14ac:dyDescent="0.25">
      <c r="A6845" t="s">
        <v>18727</v>
      </c>
      <c r="B6845" s="3">
        <v>22</v>
      </c>
      <c r="C6845" s="3" t="str" cm="1">
        <f t="array" ref="C6845">_xlfn.IFS(B6845&lt;35,"Young",B6845&lt;60,"Middle",TRUE,"Senior")</f>
        <v>Young</v>
      </c>
      <c r="D6845" t="s">
        <v>16</v>
      </c>
      <c r="E6845" t="str">
        <f t="shared" si="212"/>
        <v>Young-Female</v>
      </c>
      <c r="F6845" t="s">
        <v>115</v>
      </c>
      <c r="G6845" t="s">
        <v>28</v>
      </c>
      <c r="H6845" s="1">
        <v>45188</v>
      </c>
      <c r="I6845" t="s">
        <v>3113</v>
      </c>
      <c r="J6845" t="s">
        <v>18728</v>
      </c>
      <c r="K6845" t="s">
        <v>61</v>
      </c>
      <c r="L6845">
        <v>38759.580379999999</v>
      </c>
      <c r="M6845">
        <v>419</v>
      </c>
      <c r="N6845" t="s">
        <v>43</v>
      </c>
      <c r="O6845" s="1">
        <v>45201</v>
      </c>
      <c r="P6845" s="3">
        <f t="shared" si="213"/>
        <v>13</v>
      </c>
      <c r="Q6845" t="s">
        <v>32</v>
      </c>
      <c r="R6845" t="s">
        <v>45</v>
      </c>
    </row>
    <row r="6846" spans="1:18" x14ac:dyDescent="0.25">
      <c r="A6846" t="s">
        <v>18729</v>
      </c>
      <c r="B6846" s="3">
        <v>49</v>
      </c>
      <c r="C6846" s="3" t="str" cm="1">
        <f t="array" ref="C6846">_xlfn.IFS(B6846&lt;35,"Young",B6846&lt;60,"Middle",TRUE,"Senior")</f>
        <v>Middle</v>
      </c>
      <c r="D6846" t="s">
        <v>26</v>
      </c>
      <c r="E6846" t="str">
        <f t="shared" si="212"/>
        <v>Middle-Male</v>
      </c>
      <c r="F6846" t="s">
        <v>115</v>
      </c>
      <c r="G6846" t="s">
        <v>26592</v>
      </c>
      <c r="H6846" s="1">
        <v>44231</v>
      </c>
      <c r="I6846" t="s">
        <v>18730</v>
      </c>
      <c r="J6846" t="s">
        <v>4249</v>
      </c>
      <c r="K6846" t="s">
        <v>21</v>
      </c>
      <c r="L6846">
        <v>12709.21096</v>
      </c>
      <c r="M6846">
        <v>485</v>
      </c>
      <c r="N6846" t="s">
        <v>22</v>
      </c>
      <c r="O6846" s="1">
        <v>44251</v>
      </c>
      <c r="P6846" s="3">
        <f t="shared" si="213"/>
        <v>20</v>
      </c>
      <c r="Q6846" t="s">
        <v>23</v>
      </c>
      <c r="R6846" t="s">
        <v>33</v>
      </c>
    </row>
    <row r="6847" spans="1:18" x14ac:dyDescent="0.25">
      <c r="A6847" t="s">
        <v>18731</v>
      </c>
      <c r="B6847" s="3">
        <v>52</v>
      </c>
      <c r="C6847" s="3" t="str" cm="1">
        <f t="array" ref="C6847">_xlfn.IFS(B6847&lt;35,"Young",B6847&lt;60,"Middle",TRUE,"Senior")</f>
        <v>Middle</v>
      </c>
      <c r="D6847" t="s">
        <v>26</v>
      </c>
      <c r="E6847" t="str">
        <f t="shared" si="212"/>
        <v>Middle-Male</v>
      </c>
      <c r="F6847" t="s">
        <v>90</v>
      </c>
      <c r="G6847" t="s">
        <v>36</v>
      </c>
      <c r="H6847" s="1">
        <v>44433</v>
      </c>
      <c r="I6847" t="s">
        <v>18732</v>
      </c>
      <c r="J6847" t="s">
        <v>18733</v>
      </c>
      <c r="K6847" t="s">
        <v>53</v>
      </c>
      <c r="L6847">
        <v>12239.295029999999</v>
      </c>
      <c r="M6847">
        <v>443</v>
      </c>
      <c r="N6847" t="s">
        <v>43</v>
      </c>
      <c r="O6847" s="1">
        <v>44438</v>
      </c>
      <c r="P6847" s="3">
        <f t="shared" si="213"/>
        <v>5</v>
      </c>
      <c r="Q6847" t="s">
        <v>32</v>
      </c>
      <c r="R6847" t="s">
        <v>33</v>
      </c>
    </row>
    <row r="6848" spans="1:18" x14ac:dyDescent="0.25">
      <c r="A6848" t="s">
        <v>18734</v>
      </c>
      <c r="B6848" s="3">
        <v>70</v>
      </c>
      <c r="C6848" s="3" t="str" cm="1">
        <f t="array" ref="C6848">_xlfn.IFS(B6848&lt;35,"Young",B6848&lt;60,"Middle",TRUE,"Senior")</f>
        <v>Senior</v>
      </c>
      <c r="D6848" t="s">
        <v>16</v>
      </c>
      <c r="E6848" t="str">
        <f t="shared" si="212"/>
        <v>Senior-Female</v>
      </c>
      <c r="F6848" t="s">
        <v>35</v>
      </c>
      <c r="G6848" t="s">
        <v>18</v>
      </c>
      <c r="H6848" s="1">
        <v>44003</v>
      </c>
      <c r="I6848" t="s">
        <v>18735</v>
      </c>
      <c r="J6848" t="s">
        <v>18736</v>
      </c>
      <c r="K6848" t="s">
        <v>31</v>
      </c>
      <c r="L6848">
        <v>30651.62599</v>
      </c>
      <c r="M6848">
        <v>254</v>
      </c>
      <c r="N6848" t="s">
        <v>39</v>
      </c>
      <c r="O6848" s="1">
        <v>44015</v>
      </c>
      <c r="P6848" s="3">
        <f t="shared" si="213"/>
        <v>12</v>
      </c>
      <c r="Q6848" t="s">
        <v>32</v>
      </c>
      <c r="R6848" t="s">
        <v>24</v>
      </c>
    </row>
    <row r="6849" spans="1:18" x14ac:dyDescent="0.25">
      <c r="A6849" t="s">
        <v>18737</v>
      </c>
      <c r="B6849" s="3">
        <v>79</v>
      </c>
      <c r="C6849" s="3" t="str" cm="1">
        <f t="array" ref="C6849">_xlfn.IFS(B6849&lt;35,"Young",B6849&lt;60,"Middle",TRUE,"Senior")</f>
        <v>Senior</v>
      </c>
      <c r="D6849" t="s">
        <v>16</v>
      </c>
      <c r="E6849" t="str">
        <f t="shared" si="212"/>
        <v>Senior-Female</v>
      </c>
      <c r="F6849" t="s">
        <v>35</v>
      </c>
      <c r="G6849" t="s">
        <v>26593</v>
      </c>
      <c r="H6849" s="1">
        <v>43828</v>
      </c>
      <c r="I6849" t="s">
        <v>18738</v>
      </c>
      <c r="J6849" t="s">
        <v>18739</v>
      </c>
      <c r="K6849" t="s">
        <v>31</v>
      </c>
      <c r="L6849">
        <v>28365.937249999999</v>
      </c>
      <c r="M6849">
        <v>493</v>
      </c>
      <c r="N6849" t="s">
        <v>39</v>
      </c>
      <c r="O6849" s="1">
        <v>43839</v>
      </c>
      <c r="P6849" s="3">
        <f t="shared" si="213"/>
        <v>11</v>
      </c>
      <c r="Q6849" t="s">
        <v>49</v>
      </c>
      <c r="R6849" t="s">
        <v>45</v>
      </c>
    </row>
    <row r="6850" spans="1:18" x14ac:dyDescent="0.25">
      <c r="A6850" t="s">
        <v>18740</v>
      </c>
      <c r="B6850" s="3">
        <v>54</v>
      </c>
      <c r="C6850" s="3" t="str" cm="1">
        <f t="array" ref="C6850">_xlfn.IFS(B6850&lt;35,"Young",B6850&lt;60,"Middle",TRUE,"Senior")</f>
        <v>Middle</v>
      </c>
      <c r="D6850" t="s">
        <v>26</v>
      </c>
      <c r="E6850" t="str">
        <f t="shared" si="212"/>
        <v>Middle-Male</v>
      </c>
      <c r="F6850" t="s">
        <v>27</v>
      </c>
      <c r="G6850" t="s">
        <v>36</v>
      </c>
      <c r="H6850" s="1">
        <v>45047</v>
      </c>
      <c r="I6850" t="s">
        <v>18741</v>
      </c>
      <c r="J6850" t="s">
        <v>7840</v>
      </c>
      <c r="K6850" t="s">
        <v>21</v>
      </c>
      <c r="L6850">
        <v>20014.065190000001</v>
      </c>
      <c r="M6850">
        <v>180</v>
      </c>
      <c r="N6850" t="s">
        <v>22</v>
      </c>
      <c r="O6850" s="1">
        <v>45050</v>
      </c>
      <c r="P6850" s="3">
        <f t="shared" si="213"/>
        <v>3</v>
      </c>
      <c r="Q6850" t="s">
        <v>32</v>
      </c>
      <c r="R6850" t="s">
        <v>45</v>
      </c>
    </row>
    <row r="6851" spans="1:18" x14ac:dyDescent="0.25">
      <c r="A6851" t="s">
        <v>1074</v>
      </c>
      <c r="B6851" s="3">
        <v>56</v>
      </c>
      <c r="C6851" s="3" t="str" cm="1">
        <f t="array" ref="C6851">_xlfn.IFS(B6851&lt;35,"Young",B6851&lt;60,"Middle",TRUE,"Senior")</f>
        <v>Middle</v>
      </c>
      <c r="D6851" t="s">
        <v>16</v>
      </c>
      <c r="E6851" t="str">
        <f t="shared" ref="E6851:E6914" si="214">C6851 &amp; "-" &amp; D6851</f>
        <v>Middle-Female</v>
      </c>
      <c r="F6851" t="s">
        <v>17</v>
      </c>
      <c r="G6851" t="s">
        <v>70</v>
      </c>
      <c r="H6851" s="1">
        <v>44161</v>
      </c>
      <c r="I6851" t="s">
        <v>18742</v>
      </c>
      <c r="J6851" t="s">
        <v>18743</v>
      </c>
      <c r="K6851" t="s">
        <v>57</v>
      </c>
      <c r="L6851">
        <v>17770.825799999999</v>
      </c>
      <c r="M6851">
        <v>218</v>
      </c>
      <c r="N6851" t="s">
        <v>39</v>
      </c>
      <c r="O6851" s="1">
        <v>44178</v>
      </c>
      <c r="P6851" s="3">
        <f t="shared" ref="P6851:P6914" si="215">O6851-H6851</f>
        <v>17</v>
      </c>
      <c r="Q6851" t="s">
        <v>85</v>
      </c>
      <c r="R6851" t="s">
        <v>24</v>
      </c>
    </row>
    <row r="6852" spans="1:18" x14ac:dyDescent="0.25">
      <c r="A6852" t="s">
        <v>18744</v>
      </c>
      <c r="B6852" s="3">
        <v>20</v>
      </c>
      <c r="C6852" s="3" t="str" cm="1">
        <f t="array" ref="C6852">_xlfn.IFS(B6852&lt;35,"Young",B6852&lt;60,"Middle",TRUE,"Senior")</f>
        <v>Young</v>
      </c>
      <c r="D6852" t="s">
        <v>16</v>
      </c>
      <c r="E6852" t="str">
        <f t="shared" si="214"/>
        <v>Young-Female</v>
      </c>
      <c r="F6852" t="s">
        <v>27</v>
      </c>
      <c r="G6852" t="s">
        <v>26593</v>
      </c>
      <c r="H6852" s="1">
        <v>43647</v>
      </c>
      <c r="I6852" t="s">
        <v>9559</v>
      </c>
      <c r="J6852" t="s">
        <v>18745</v>
      </c>
      <c r="K6852" t="s">
        <v>57</v>
      </c>
      <c r="L6852">
        <v>29289.232800000002</v>
      </c>
      <c r="M6852">
        <v>257</v>
      </c>
      <c r="N6852" t="s">
        <v>43</v>
      </c>
      <c r="O6852" s="1">
        <v>43659</v>
      </c>
      <c r="P6852" s="3">
        <f t="shared" si="215"/>
        <v>12</v>
      </c>
      <c r="Q6852" t="s">
        <v>85</v>
      </c>
      <c r="R6852" t="s">
        <v>33</v>
      </c>
    </row>
    <row r="6853" spans="1:18" x14ac:dyDescent="0.25">
      <c r="A6853" t="s">
        <v>18746</v>
      </c>
      <c r="B6853" s="3">
        <v>62</v>
      </c>
      <c r="C6853" s="3" t="str" cm="1">
        <f t="array" ref="C6853">_xlfn.IFS(B6853&lt;35,"Young",B6853&lt;60,"Middle",TRUE,"Senior")</f>
        <v>Senior</v>
      </c>
      <c r="D6853" t="s">
        <v>26</v>
      </c>
      <c r="E6853" t="str">
        <f t="shared" si="214"/>
        <v>Senior-Male</v>
      </c>
      <c r="F6853" t="s">
        <v>17</v>
      </c>
      <c r="G6853" t="s">
        <v>26593</v>
      </c>
      <c r="H6853" s="1">
        <v>43814</v>
      </c>
      <c r="I6853" t="s">
        <v>18747</v>
      </c>
      <c r="J6853" t="s">
        <v>18748</v>
      </c>
      <c r="K6853" t="s">
        <v>61</v>
      </c>
      <c r="L6853">
        <v>34725.945240000001</v>
      </c>
      <c r="M6853">
        <v>460</v>
      </c>
      <c r="N6853" t="s">
        <v>39</v>
      </c>
      <c r="O6853" s="1">
        <v>43844</v>
      </c>
      <c r="P6853" s="3">
        <f t="shared" si="215"/>
        <v>30</v>
      </c>
      <c r="Q6853" t="s">
        <v>23</v>
      </c>
      <c r="R6853" t="s">
        <v>45</v>
      </c>
    </row>
    <row r="6854" spans="1:18" x14ac:dyDescent="0.25">
      <c r="A6854" t="s">
        <v>18749</v>
      </c>
      <c r="B6854" s="3">
        <v>70</v>
      </c>
      <c r="C6854" s="3" t="str" cm="1">
        <f t="array" ref="C6854">_xlfn.IFS(B6854&lt;35,"Young",B6854&lt;60,"Middle",TRUE,"Senior")</f>
        <v>Senior</v>
      </c>
      <c r="D6854" t="s">
        <v>16</v>
      </c>
      <c r="E6854" t="str">
        <f t="shared" si="214"/>
        <v>Senior-Female</v>
      </c>
      <c r="F6854" t="s">
        <v>27</v>
      </c>
      <c r="G6854" t="s">
        <v>18</v>
      </c>
      <c r="H6854" s="1">
        <v>43750</v>
      </c>
      <c r="I6854" t="s">
        <v>18750</v>
      </c>
      <c r="J6854" t="s">
        <v>11470</v>
      </c>
      <c r="K6854" t="s">
        <v>21</v>
      </c>
      <c r="L6854">
        <v>45910.691460000002</v>
      </c>
      <c r="M6854">
        <v>153</v>
      </c>
      <c r="N6854" t="s">
        <v>39</v>
      </c>
      <c r="O6854" s="1">
        <v>43762</v>
      </c>
      <c r="P6854" s="3">
        <f t="shared" si="215"/>
        <v>12</v>
      </c>
      <c r="Q6854" t="s">
        <v>49</v>
      </c>
      <c r="R6854" t="s">
        <v>33</v>
      </c>
    </row>
    <row r="6855" spans="1:18" x14ac:dyDescent="0.25">
      <c r="A6855" t="s">
        <v>14198</v>
      </c>
      <c r="B6855" s="3">
        <v>39</v>
      </c>
      <c r="C6855" s="3" t="str" cm="1">
        <f t="array" ref="C6855">_xlfn.IFS(B6855&lt;35,"Young",B6855&lt;60,"Middle",TRUE,"Senior")</f>
        <v>Middle</v>
      </c>
      <c r="D6855" t="s">
        <v>16</v>
      </c>
      <c r="E6855" t="str">
        <f t="shared" si="214"/>
        <v>Middle-Female</v>
      </c>
      <c r="F6855" t="s">
        <v>115</v>
      </c>
      <c r="G6855" t="s">
        <v>26593</v>
      </c>
      <c r="H6855" s="1">
        <v>44983</v>
      </c>
      <c r="I6855" t="s">
        <v>18751</v>
      </c>
      <c r="J6855" t="s">
        <v>2533</v>
      </c>
      <c r="K6855" t="s">
        <v>21</v>
      </c>
      <c r="L6855">
        <v>9843.7612379999991</v>
      </c>
      <c r="M6855">
        <v>339</v>
      </c>
      <c r="N6855" t="s">
        <v>39</v>
      </c>
      <c r="O6855" s="1">
        <v>45005</v>
      </c>
      <c r="P6855" s="3">
        <f t="shared" si="215"/>
        <v>22</v>
      </c>
      <c r="Q6855" t="s">
        <v>23</v>
      </c>
      <c r="R6855" t="s">
        <v>33</v>
      </c>
    </row>
    <row r="6856" spans="1:18" x14ac:dyDescent="0.25">
      <c r="A6856" t="s">
        <v>18752</v>
      </c>
      <c r="B6856" s="3">
        <v>77</v>
      </c>
      <c r="C6856" s="3" t="str" cm="1">
        <f t="array" ref="C6856">_xlfn.IFS(B6856&lt;35,"Young",B6856&lt;60,"Middle",TRUE,"Senior")</f>
        <v>Senior</v>
      </c>
      <c r="D6856" t="s">
        <v>26</v>
      </c>
      <c r="E6856" t="str">
        <f t="shared" si="214"/>
        <v>Senior-Male</v>
      </c>
      <c r="F6856" t="s">
        <v>35</v>
      </c>
      <c r="G6856" t="s">
        <v>26593</v>
      </c>
      <c r="H6856" s="1">
        <v>44590</v>
      </c>
      <c r="I6856" t="s">
        <v>18753</v>
      </c>
      <c r="J6856" t="s">
        <v>18754</v>
      </c>
      <c r="K6856" t="s">
        <v>61</v>
      </c>
      <c r="L6856">
        <v>21372.852169999998</v>
      </c>
      <c r="M6856">
        <v>332</v>
      </c>
      <c r="N6856" t="s">
        <v>39</v>
      </c>
      <c r="O6856" s="1">
        <v>44612</v>
      </c>
      <c r="P6856" s="3">
        <f t="shared" si="215"/>
        <v>22</v>
      </c>
      <c r="Q6856" t="s">
        <v>23</v>
      </c>
      <c r="R6856" t="s">
        <v>24</v>
      </c>
    </row>
    <row r="6857" spans="1:18" x14ac:dyDescent="0.25">
      <c r="A6857" t="s">
        <v>18755</v>
      </c>
      <c r="B6857" s="3">
        <v>59</v>
      </c>
      <c r="C6857" s="3" t="str" cm="1">
        <f t="array" ref="C6857">_xlfn.IFS(B6857&lt;35,"Young",B6857&lt;60,"Middle",TRUE,"Senior")</f>
        <v>Middle</v>
      </c>
      <c r="D6857" t="s">
        <v>26</v>
      </c>
      <c r="E6857" t="str">
        <f t="shared" si="214"/>
        <v>Middle-Male</v>
      </c>
      <c r="F6857" t="s">
        <v>90</v>
      </c>
      <c r="G6857" t="s">
        <v>26592</v>
      </c>
      <c r="H6857" s="1">
        <v>44260</v>
      </c>
      <c r="I6857" t="s">
        <v>18025</v>
      </c>
      <c r="J6857" t="s">
        <v>11100</v>
      </c>
      <c r="K6857" t="s">
        <v>31</v>
      </c>
      <c r="L6857">
        <v>23213.784520000001</v>
      </c>
      <c r="M6857">
        <v>356</v>
      </c>
      <c r="N6857" t="s">
        <v>22</v>
      </c>
      <c r="O6857" s="1">
        <v>44263</v>
      </c>
      <c r="P6857" s="3">
        <f t="shared" si="215"/>
        <v>3</v>
      </c>
      <c r="Q6857" t="s">
        <v>49</v>
      </c>
      <c r="R6857" t="s">
        <v>33</v>
      </c>
    </row>
    <row r="6858" spans="1:18" x14ac:dyDescent="0.25">
      <c r="A6858" t="s">
        <v>11397</v>
      </c>
      <c r="B6858" s="3">
        <v>39</v>
      </c>
      <c r="C6858" s="3" t="str" cm="1">
        <f t="array" ref="C6858">_xlfn.IFS(B6858&lt;35,"Young",B6858&lt;60,"Middle",TRUE,"Senior")</f>
        <v>Middle</v>
      </c>
      <c r="D6858" t="s">
        <v>26</v>
      </c>
      <c r="E6858" t="str">
        <f t="shared" si="214"/>
        <v>Middle-Male</v>
      </c>
      <c r="F6858" t="s">
        <v>115</v>
      </c>
      <c r="G6858" t="s">
        <v>36</v>
      </c>
      <c r="H6858" s="1">
        <v>43999</v>
      </c>
      <c r="I6858" t="s">
        <v>18756</v>
      </c>
      <c r="J6858" t="s">
        <v>18757</v>
      </c>
      <c r="K6858" t="s">
        <v>57</v>
      </c>
      <c r="L6858">
        <v>20560.855759999999</v>
      </c>
      <c r="M6858">
        <v>366</v>
      </c>
      <c r="N6858" t="s">
        <v>22</v>
      </c>
      <c r="O6858" s="1">
        <v>44002</v>
      </c>
      <c r="P6858" s="3">
        <f t="shared" si="215"/>
        <v>3</v>
      </c>
      <c r="Q6858" t="s">
        <v>49</v>
      </c>
      <c r="R6858" t="s">
        <v>24</v>
      </c>
    </row>
    <row r="6859" spans="1:18" x14ac:dyDescent="0.25">
      <c r="A6859" t="s">
        <v>18758</v>
      </c>
      <c r="B6859" s="3">
        <v>28</v>
      </c>
      <c r="C6859" s="3" t="str" cm="1">
        <f t="array" ref="C6859">_xlfn.IFS(B6859&lt;35,"Young",B6859&lt;60,"Middle",TRUE,"Senior")</f>
        <v>Young</v>
      </c>
      <c r="D6859" t="s">
        <v>16</v>
      </c>
      <c r="E6859" t="str">
        <f t="shared" si="214"/>
        <v>Young-Female</v>
      </c>
      <c r="F6859" t="s">
        <v>230</v>
      </c>
      <c r="G6859" t="s">
        <v>28</v>
      </c>
      <c r="H6859" s="1">
        <v>44368</v>
      </c>
      <c r="I6859" t="s">
        <v>18759</v>
      </c>
      <c r="J6859" t="s">
        <v>18760</v>
      </c>
      <c r="K6859" t="s">
        <v>53</v>
      </c>
      <c r="L6859">
        <v>16232.94512</v>
      </c>
      <c r="M6859">
        <v>324</v>
      </c>
      <c r="N6859" t="s">
        <v>43</v>
      </c>
      <c r="O6859" s="1">
        <v>44395</v>
      </c>
      <c r="P6859" s="3">
        <f t="shared" si="215"/>
        <v>27</v>
      </c>
      <c r="Q6859" t="s">
        <v>32</v>
      </c>
      <c r="R6859" t="s">
        <v>24</v>
      </c>
    </row>
    <row r="6860" spans="1:18" x14ac:dyDescent="0.25">
      <c r="A6860" t="s">
        <v>18761</v>
      </c>
      <c r="B6860" s="3">
        <v>75</v>
      </c>
      <c r="C6860" s="3" t="str" cm="1">
        <f t="array" ref="C6860">_xlfn.IFS(B6860&lt;35,"Young",B6860&lt;60,"Middle",TRUE,"Senior")</f>
        <v>Senior</v>
      </c>
      <c r="D6860" t="s">
        <v>16</v>
      </c>
      <c r="E6860" t="str">
        <f t="shared" si="214"/>
        <v>Senior-Female</v>
      </c>
      <c r="F6860" t="s">
        <v>63</v>
      </c>
      <c r="G6860" t="s">
        <v>26593</v>
      </c>
      <c r="H6860" s="1">
        <v>43749</v>
      </c>
      <c r="I6860" t="s">
        <v>18762</v>
      </c>
      <c r="J6860" t="s">
        <v>18763</v>
      </c>
      <c r="K6860" t="s">
        <v>61</v>
      </c>
      <c r="L6860">
        <v>21642.216270000001</v>
      </c>
      <c r="M6860">
        <v>109</v>
      </c>
      <c r="N6860" t="s">
        <v>43</v>
      </c>
      <c r="O6860" s="1">
        <v>43753</v>
      </c>
      <c r="P6860" s="3">
        <f t="shared" si="215"/>
        <v>4</v>
      </c>
      <c r="Q6860" t="s">
        <v>49</v>
      </c>
      <c r="R6860" t="s">
        <v>33</v>
      </c>
    </row>
    <row r="6861" spans="1:18" x14ac:dyDescent="0.25">
      <c r="A6861" t="s">
        <v>4504</v>
      </c>
      <c r="B6861" s="3">
        <v>35</v>
      </c>
      <c r="C6861" s="3" t="str" cm="1">
        <f t="array" ref="C6861">_xlfn.IFS(B6861&lt;35,"Young",B6861&lt;60,"Middle",TRUE,"Senior")</f>
        <v>Middle</v>
      </c>
      <c r="D6861" t="s">
        <v>16</v>
      </c>
      <c r="E6861" t="str">
        <f t="shared" si="214"/>
        <v>Middle-Female</v>
      </c>
      <c r="F6861" t="s">
        <v>63</v>
      </c>
      <c r="G6861" t="s">
        <v>26593</v>
      </c>
      <c r="H6861" s="1">
        <v>44691</v>
      </c>
      <c r="I6861" t="s">
        <v>18764</v>
      </c>
      <c r="J6861" t="s">
        <v>18765</v>
      </c>
      <c r="K6861" t="s">
        <v>53</v>
      </c>
      <c r="L6861">
        <v>5931.1054050000002</v>
      </c>
      <c r="M6861">
        <v>179</v>
      </c>
      <c r="N6861" t="s">
        <v>43</v>
      </c>
      <c r="O6861" s="1">
        <v>44708</v>
      </c>
      <c r="P6861" s="3">
        <f t="shared" si="215"/>
        <v>17</v>
      </c>
      <c r="Q6861" t="s">
        <v>49</v>
      </c>
      <c r="R6861" t="s">
        <v>33</v>
      </c>
    </row>
    <row r="6862" spans="1:18" x14ac:dyDescent="0.25">
      <c r="A6862" t="s">
        <v>18766</v>
      </c>
      <c r="B6862" s="3">
        <v>72</v>
      </c>
      <c r="C6862" s="3" t="str" cm="1">
        <f t="array" ref="C6862">_xlfn.IFS(B6862&lt;35,"Young",B6862&lt;60,"Middle",TRUE,"Senior")</f>
        <v>Senior</v>
      </c>
      <c r="D6862" t="s">
        <v>26</v>
      </c>
      <c r="E6862" t="str">
        <f t="shared" si="214"/>
        <v>Senior-Male</v>
      </c>
      <c r="F6862" t="s">
        <v>35</v>
      </c>
      <c r="G6862" t="s">
        <v>26593</v>
      </c>
      <c r="H6862" s="1">
        <v>44486</v>
      </c>
      <c r="I6862" t="s">
        <v>18767</v>
      </c>
      <c r="J6862" t="s">
        <v>12413</v>
      </c>
      <c r="K6862" t="s">
        <v>61</v>
      </c>
      <c r="L6862">
        <v>1810.513152</v>
      </c>
      <c r="M6862">
        <v>388</v>
      </c>
      <c r="N6862" t="s">
        <v>43</v>
      </c>
      <c r="O6862" s="1">
        <v>44494</v>
      </c>
      <c r="P6862" s="3">
        <f t="shared" si="215"/>
        <v>8</v>
      </c>
      <c r="Q6862" t="s">
        <v>32</v>
      </c>
      <c r="R6862" t="s">
        <v>45</v>
      </c>
    </row>
    <row r="6863" spans="1:18" x14ac:dyDescent="0.25">
      <c r="A6863" t="s">
        <v>18768</v>
      </c>
      <c r="B6863" s="3">
        <v>84</v>
      </c>
      <c r="C6863" s="3" t="str" cm="1">
        <f t="array" ref="C6863">_xlfn.IFS(B6863&lt;35,"Young",B6863&lt;60,"Middle",TRUE,"Senior")</f>
        <v>Senior</v>
      </c>
      <c r="D6863" t="s">
        <v>26</v>
      </c>
      <c r="E6863" t="str">
        <f t="shared" si="214"/>
        <v>Senior-Male</v>
      </c>
      <c r="F6863" t="s">
        <v>115</v>
      </c>
      <c r="G6863" t="s">
        <v>26592</v>
      </c>
      <c r="H6863" s="1">
        <v>44549</v>
      </c>
      <c r="I6863" t="s">
        <v>18769</v>
      </c>
      <c r="J6863" t="s">
        <v>18770</v>
      </c>
      <c r="K6863" t="s">
        <v>31</v>
      </c>
      <c r="L6863">
        <v>28838.982680000001</v>
      </c>
      <c r="M6863">
        <v>174</v>
      </c>
      <c r="N6863" t="s">
        <v>22</v>
      </c>
      <c r="O6863" s="1">
        <v>44555</v>
      </c>
      <c r="P6863" s="3">
        <f t="shared" si="215"/>
        <v>6</v>
      </c>
      <c r="Q6863" t="s">
        <v>32</v>
      </c>
      <c r="R6863" t="s">
        <v>45</v>
      </c>
    </row>
    <row r="6864" spans="1:18" x14ac:dyDescent="0.25">
      <c r="A6864" t="s">
        <v>1025</v>
      </c>
      <c r="B6864" s="3">
        <v>52</v>
      </c>
      <c r="C6864" s="3" t="str" cm="1">
        <f t="array" ref="C6864">_xlfn.IFS(B6864&lt;35,"Young",B6864&lt;60,"Middle",TRUE,"Senior")</f>
        <v>Middle</v>
      </c>
      <c r="D6864" t="s">
        <v>26</v>
      </c>
      <c r="E6864" t="str">
        <f t="shared" si="214"/>
        <v>Middle-Male</v>
      </c>
      <c r="F6864" t="s">
        <v>230</v>
      </c>
      <c r="G6864" t="s">
        <v>28</v>
      </c>
      <c r="H6864" s="1">
        <v>43886</v>
      </c>
      <c r="I6864" t="s">
        <v>12368</v>
      </c>
      <c r="J6864" t="s">
        <v>18771</v>
      </c>
      <c r="K6864" t="s">
        <v>21</v>
      </c>
      <c r="L6864">
        <v>33872.057130000001</v>
      </c>
      <c r="M6864">
        <v>359</v>
      </c>
      <c r="N6864" t="s">
        <v>43</v>
      </c>
      <c r="O6864" s="1">
        <v>43903</v>
      </c>
      <c r="P6864" s="3">
        <f t="shared" si="215"/>
        <v>17</v>
      </c>
      <c r="Q6864" t="s">
        <v>49</v>
      </c>
      <c r="R6864" t="s">
        <v>33</v>
      </c>
    </row>
    <row r="6865" spans="1:18" x14ac:dyDescent="0.25">
      <c r="A6865" t="s">
        <v>18772</v>
      </c>
      <c r="B6865" s="3">
        <v>53</v>
      </c>
      <c r="C6865" s="3" t="str" cm="1">
        <f t="array" ref="C6865">_xlfn.IFS(B6865&lt;35,"Young",B6865&lt;60,"Middle",TRUE,"Senior")</f>
        <v>Middle</v>
      </c>
      <c r="D6865" t="s">
        <v>16</v>
      </c>
      <c r="E6865" t="str">
        <f t="shared" si="214"/>
        <v>Middle-Female</v>
      </c>
      <c r="F6865" t="s">
        <v>27</v>
      </c>
      <c r="G6865" t="s">
        <v>26593</v>
      </c>
      <c r="H6865" s="1">
        <v>44577</v>
      </c>
      <c r="I6865" t="s">
        <v>18773</v>
      </c>
      <c r="J6865" t="s">
        <v>18774</v>
      </c>
      <c r="K6865" t="s">
        <v>21</v>
      </c>
      <c r="L6865">
        <v>33842.382080000003</v>
      </c>
      <c r="M6865">
        <v>171</v>
      </c>
      <c r="N6865" t="s">
        <v>39</v>
      </c>
      <c r="O6865" s="1">
        <v>44600</v>
      </c>
      <c r="P6865" s="3">
        <f t="shared" si="215"/>
        <v>23</v>
      </c>
      <c r="Q6865" t="s">
        <v>85</v>
      </c>
      <c r="R6865" t="s">
        <v>24</v>
      </c>
    </row>
    <row r="6866" spans="1:18" x14ac:dyDescent="0.25">
      <c r="A6866" t="s">
        <v>18775</v>
      </c>
      <c r="B6866" s="3">
        <v>21</v>
      </c>
      <c r="C6866" s="3" t="str" cm="1">
        <f t="array" ref="C6866">_xlfn.IFS(B6866&lt;35,"Young",B6866&lt;60,"Middle",TRUE,"Senior")</f>
        <v>Young</v>
      </c>
      <c r="D6866" t="s">
        <v>26</v>
      </c>
      <c r="E6866" t="str">
        <f t="shared" si="214"/>
        <v>Young-Male</v>
      </c>
      <c r="F6866" t="s">
        <v>17</v>
      </c>
      <c r="G6866" t="s">
        <v>70</v>
      </c>
      <c r="H6866" s="1">
        <v>43705</v>
      </c>
      <c r="I6866" t="s">
        <v>18776</v>
      </c>
      <c r="J6866" t="s">
        <v>18777</v>
      </c>
      <c r="K6866" t="s">
        <v>61</v>
      </c>
      <c r="L6866">
        <v>20659.667409999998</v>
      </c>
      <c r="M6866">
        <v>140</v>
      </c>
      <c r="N6866" t="s">
        <v>22</v>
      </c>
      <c r="O6866" s="1">
        <v>43706</v>
      </c>
      <c r="P6866" s="3">
        <f t="shared" si="215"/>
        <v>1</v>
      </c>
      <c r="Q6866" t="s">
        <v>85</v>
      </c>
      <c r="R6866" t="s">
        <v>24</v>
      </c>
    </row>
    <row r="6867" spans="1:18" x14ac:dyDescent="0.25">
      <c r="A6867" t="s">
        <v>18778</v>
      </c>
      <c r="B6867" s="3">
        <v>18</v>
      </c>
      <c r="C6867" s="3" t="str" cm="1">
        <f t="array" ref="C6867">_xlfn.IFS(B6867&lt;35,"Young",B6867&lt;60,"Middle",TRUE,"Senior")</f>
        <v>Young</v>
      </c>
      <c r="D6867" t="s">
        <v>16</v>
      </c>
      <c r="E6867" t="str">
        <f t="shared" si="214"/>
        <v>Young-Female</v>
      </c>
      <c r="F6867" t="s">
        <v>27</v>
      </c>
      <c r="G6867" t="s">
        <v>26593</v>
      </c>
      <c r="H6867" s="1">
        <v>44776</v>
      </c>
      <c r="I6867" t="s">
        <v>18779</v>
      </c>
      <c r="J6867" t="s">
        <v>18780</v>
      </c>
      <c r="K6867" t="s">
        <v>61</v>
      </c>
      <c r="L6867">
        <v>18887.762360000001</v>
      </c>
      <c r="M6867">
        <v>114</v>
      </c>
      <c r="N6867" t="s">
        <v>43</v>
      </c>
      <c r="O6867" s="1">
        <v>44790</v>
      </c>
      <c r="P6867" s="3">
        <f t="shared" si="215"/>
        <v>14</v>
      </c>
      <c r="Q6867" t="s">
        <v>85</v>
      </c>
      <c r="R6867" t="s">
        <v>24</v>
      </c>
    </row>
    <row r="6868" spans="1:18" x14ac:dyDescent="0.25">
      <c r="A6868" t="s">
        <v>18781</v>
      </c>
      <c r="B6868" s="3">
        <v>78</v>
      </c>
      <c r="C6868" s="3" t="str" cm="1">
        <f t="array" ref="C6868">_xlfn.IFS(B6868&lt;35,"Young",B6868&lt;60,"Middle",TRUE,"Senior")</f>
        <v>Senior</v>
      </c>
      <c r="D6868" t="s">
        <v>16</v>
      </c>
      <c r="E6868" t="str">
        <f t="shared" si="214"/>
        <v>Senior-Female</v>
      </c>
      <c r="F6868" t="s">
        <v>35</v>
      </c>
      <c r="G6868" t="s">
        <v>70</v>
      </c>
      <c r="H6868" s="1">
        <v>43900</v>
      </c>
      <c r="I6868" t="s">
        <v>18782</v>
      </c>
      <c r="J6868" t="s">
        <v>18783</v>
      </c>
      <c r="K6868" t="s">
        <v>31</v>
      </c>
      <c r="L6868">
        <v>11846.72459</v>
      </c>
      <c r="M6868">
        <v>209</v>
      </c>
      <c r="N6868" t="s">
        <v>39</v>
      </c>
      <c r="O6868" s="1">
        <v>43922</v>
      </c>
      <c r="P6868" s="3">
        <f t="shared" si="215"/>
        <v>22</v>
      </c>
      <c r="Q6868" t="s">
        <v>44</v>
      </c>
      <c r="R6868" t="s">
        <v>45</v>
      </c>
    </row>
    <row r="6869" spans="1:18" x14ac:dyDescent="0.25">
      <c r="A6869" t="s">
        <v>18784</v>
      </c>
      <c r="B6869" s="3">
        <v>68</v>
      </c>
      <c r="C6869" s="3" t="str" cm="1">
        <f t="array" ref="C6869">_xlfn.IFS(B6869&lt;35,"Young",B6869&lt;60,"Middle",TRUE,"Senior")</f>
        <v>Senior</v>
      </c>
      <c r="D6869" t="s">
        <v>16</v>
      </c>
      <c r="E6869" t="str">
        <f t="shared" si="214"/>
        <v>Senior-Female</v>
      </c>
      <c r="F6869" t="s">
        <v>90</v>
      </c>
      <c r="G6869" t="s">
        <v>70</v>
      </c>
      <c r="H6869" s="1">
        <v>44667</v>
      </c>
      <c r="I6869" t="s">
        <v>18785</v>
      </c>
      <c r="J6869" t="s">
        <v>18786</v>
      </c>
      <c r="K6869" t="s">
        <v>21</v>
      </c>
      <c r="L6869">
        <v>61002.511689999999</v>
      </c>
      <c r="M6869">
        <v>183</v>
      </c>
      <c r="N6869" t="s">
        <v>39</v>
      </c>
      <c r="O6869" s="1">
        <v>44669</v>
      </c>
      <c r="P6869" s="3">
        <f t="shared" si="215"/>
        <v>2</v>
      </c>
      <c r="Q6869" t="s">
        <v>44</v>
      </c>
      <c r="R6869" t="s">
        <v>45</v>
      </c>
    </row>
    <row r="6870" spans="1:18" x14ac:dyDescent="0.25">
      <c r="A6870" t="s">
        <v>18787</v>
      </c>
      <c r="B6870" s="3">
        <v>63</v>
      </c>
      <c r="C6870" s="3" t="str" cm="1">
        <f t="array" ref="C6870">_xlfn.IFS(B6870&lt;35,"Young",B6870&lt;60,"Middle",TRUE,"Senior")</f>
        <v>Senior</v>
      </c>
      <c r="D6870" t="s">
        <v>26</v>
      </c>
      <c r="E6870" t="str">
        <f t="shared" si="214"/>
        <v>Senior-Male</v>
      </c>
      <c r="F6870" t="s">
        <v>27</v>
      </c>
      <c r="G6870" t="s">
        <v>70</v>
      </c>
      <c r="H6870" s="1">
        <v>44145</v>
      </c>
      <c r="I6870" t="s">
        <v>18788</v>
      </c>
      <c r="J6870" t="s">
        <v>18789</v>
      </c>
      <c r="K6870" t="s">
        <v>57</v>
      </c>
      <c r="L6870">
        <v>57692.611069999999</v>
      </c>
      <c r="M6870">
        <v>439</v>
      </c>
      <c r="N6870" t="s">
        <v>22</v>
      </c>
      <c r="O6870" s="1">
        <v>44147</v>
      </c>
      <c r="P6870" s="3">
        <f t="shared" si="215"/>
        <v>2</v>
      </c>
      <c r="Q6870" t="s">
        <v>23</v>
      </c>
      <c r="R6870" t="s">
        <v>33</v>
      </c>
    </row>
    <row r="6871" spans="1:18" x14ac:dyDescent="0.25">
      <c r="A6871" t="s">
        <v>18790</v>
      </c>
      <c r="B6871" s="3">
        <v>18</v>
      </c>
      <c r="C6871" s="3" t="str" cm="1">
        <f t="array" ref="C6871">_xlfn.IFS(B6871&lt;35,"Young",B6871&lt;60,"Middle",TRUE,"Senior")</f>
        <v>Young</v>
      </c>
      <c r="D6871" t="s">
        <v>16</v>
      </c>
      <c r="E6871" t="str">
        <f t="shared" si="214"/>
        <v>Young-Female</v>
      </c>
      <c r="F6871" t="s">
        <v>90</v>
      </c>
      <c r="G6871" t="s">
        <v>28</v>
      </c>
      <c r="H6871" s="1">
        <v>44033</v>
      </c>
      <c r="I6871" t="s">
        <v>18791</v>
      </c>
      <c r="J6871" t="s">
        <v>949</v>
      </c>
      <c r="K6871" t="s">
        <v>31</v>
      </c>
      <c r="L6871">
        <v>16212.577380000001</v>
      </c>
      <c r="M6871">
        <v>441</v>
      </c>
      <c r="N6871" t="s">
        <v>43</v>
      </c>
      <c r="O6871" s="1">
        <v>44046</v>
      </c>
      <c r="P6871" s="3">
        <f t="shared" si="215"/>
        <v>13</v>
      </c>
      <c r="Q6871" t="s">
        <v>49</v>
      </c>
      <c r="R6871" t="s">
        <v>33</v>
      </c>
    </row>
    <row r="6872" spans="1:18" x14ac:dyDescent="0.25">
      <c r="A6872" t="s">
        <v>18792</v>
      </c>
      <c r="B6872" s="3">
        <v>78</v>
      </c>
      <c r="C6872" s="3" t="str" cm="1">
        <f t="array" ref="C6872">_xlfn.IFS(B6872&lt;35,"Young",B6872&lt;60,"Middle",TRUE,"Senior")</f>
        <v>Senior</v>
      </c>
      <c r="D6872" t="s">
        <v>26</v>
      </c>
      <c r="E6872" t="str">
        <f t="shared" si="214"/>
        <v>Senior-Male</v>
      </c>
      <c r="F6872" t="s">
        <v>17</v>
      </c>
      <c r="G6872" t="s">
        <v>26592</v>
      </c>
      <c r="H6872" s="1">
        <v>43652</v>
      </c>
      <c r="I6872" t="s">
        <v>7396</v>
      </c>
      <c r="J6872" t="s">
        <v>18793</v>
      </c>
      <c r="K6872" t="s">
        <v>53</v>
      </c>
      <c r="L6872">
        <v>17333.242320000001</v>
      </c>
      <c r="M6872">
        <v>336</v>
      </c>
      <c r="N6872" t="s">
        <v>22</v>
      </c>
      <c r="O6872" s="1">
        <v>43666</v>
      </c>
      <c r="P6872" s="3">
        <f t="shared" si="215"/>
        <v>14</v>
      </c>
      <c r="Q6872" t="s">
        <v>32</v>
      </c>
      <c r="R6872" t="s">
        <v>24</v>
      </c>
    </row>
    <row r="6873" spans="1:18" x14ac:dyDescent="0.25">
      <c r="A6873" t="s">
        <v>534</v>
      </c>
      <c r="B6873" s="3">
        <v>28</v>
      </c>
      <c r="C6873" s="3" t="str" cm="1">
        <f t="array" ref="C6873">_xlfn.IFS(B6873&lt;35,"Young",B6873&lt;60,"Middle",TRUE,"Senior")</f>
        <v>Young</v>
      </c>
      <c r="D6873" t="s">
        <v>16</v>
      </c>
      <c r="E6873" t="str">
        <f t="shared" si="214"/>
        <v>Young-Female</v>
      </c>
      <c r="F6873" t="s">
        <v>90</v>
      </c>
      <c r="G6873" t="s">
        <v>26592</v>
      </c>
      <c r="H6873" s="1">
        <v>43863</v>
      </c>
      <c r="I6873" t="s">
        <v>11279</v>
      </c>
      <c r="J6873" t="s">
        <v>18794</v>
      </c>
      <c r="K6873" t="s">
        <v>53</v>
      </c>
      <c r="L6873">
        <v>31177.764429999999</v>
      </c>
      <c r="M6873">
        <v>312</v>
      </c>
      <c r="N6873" t="s">
        <v>22</v>
      </c>
      <c r="O6873" s="1">
        <v>43865</v>
      </c>
      <c r="P6873" s="3">
        <f t="shared" si="215"/>
        <v>2</v>
      </c>
      <c r="Q6873" t="s">
        <v>32</v>
      </c>
      <c r="R6873" t="s">
        <v>33</v>
      </c>
    </row>
    <row r="6874" spans="1:18" x14ac:dyDescent="0.25">
      <c r="A6874" t="s">
        <v>18795</v>
      </c>
      <c r="B6874" s="3">
        <v>65</v>
      </c>
      <c r="C6874" s="3" t="str" cm="1">
        <f t="array" ref="C6874">_xlfn.IFS(B6874&lt;35,"Young",B6874&lt;60,"Middle",TRUE,"Senior")</f>
        <v>Senior</v>
      </c>
      <c r="D6874" t="s">
        <v>16</v>
      </c>
      <c r="E6874" t="str">
        <f t="shared" si="214"/>
        <v>Senior-Female</v>
      </c>
      <c r="F6874" t="s">
        <v>50</v>
      </c>
      <c r="G6874" t="s">
        <v>18</v>
      </c>
      <c r="H6874" s="1">
        <v>44909</v>
      </c>
      <c r="I6874" t="s">
        <v>18796</v>
      </c>
      <c r="J6874" t="s">
        <v>18797</v>
      </c>
      <c r="K6874" t="s">
        <v>61</v>
      </c>
      <c r="L6874">
        <v>24605.306240000002</v>
      </c>
      <c r="M6874">
        <v>195</v>
      </c>
      <c r="N6874" t="s">
        <v>39</v>
      </c>
      <c r="O6874" s="1">
        <v>44932</v>
      </c>
      <c r="P6874" s="3">
        <f t="shared" si="215"/>
        <v>23</v>
      </c>
      <c r="Q6874" t="s">
        <v>32</v>
      </c>
      <c r="R6874" t="s">
        <v>24</v>
      </c>
    </row>
    <row r="6875" spans="1:18" x14ac:dyDescent="0.25">
      <c r="A6875" t="s">
        <v>18798</v>
      </c>
      <c r="B6875" s="3">
        <v>45</v>
      </c>
      <c r="C6875" s="3" t="str" cm="1">
        <f t="array" ref="C6875">_xlfn.IFS(B6875&lt;35,"Young",B6875&lt;60,"Middle",TRUE,"Senior")</f>
        <v>Middle</v>
      </c>
      <c r="D6875" t="s">
        <v>16</v>
      </c>
      <c r="E6875" t="str">
        <f t="shared" si="214"/>
        <v>Middle-Female</v>
      </c>
      <c r="F6875" t="s">
        <v>17</v>
      </c>
      <c r="G6875" t="s">
        <v>36</v>
      </c>
      <c r="H6875" s="1">
        <v>44475</v>
      </c>
      <c r="I6875" t="s">
        <v>18799</v>
      </c>
      <c r="J6875" t="s">
        <v>2604</v>
      </c>
      <c r="K6875" t="s">
        <v>61</v>
      </c>
      <c r="L6875">
        <v>10370.40034</v>
      </c>
      <c r="M6875">
        <v>209</v>
      </c>
      <c r="N6875" t="s">
        <v>22</v>
      </c>
      <c r="O6875" s="1">
        <v>44497</v>
      </c>
      <c r="P6875" s="3">
        <f t="shared" si="215"/>
        <v>22</v>
      </c>
      <c r="Q6875" t="s">
        <v>23</v>
      </c>
      <c r="R6875" t="s">
        <v>24</v>
      </c>
    </row>
    <row r="6876" spans="1:18" x14ac:dyDescent="0.25">
      <c r="A6876" t="s">
        <v>18800</v>
      </c>
      <c r="B6876" s="3">
        <v>59</v>
      </c>
      <c r="C6876" s="3" t="str" cm="1">
        <f t="array" ref="C6876">_xlfn.IFS(B6876&lt;35,"Young",B6876&lt;60,"Middle",TRUE,"Senior")</f>
        <v>Middle</v>
      </c>
      <c r="D6876" t="s">
        <v>26</v>
      </c>
      <c r="E6876" t="str">
        <f t="shared" si="214"/>
        <v>Middle-Male</v>
      </c>
      <c r="F6876" t="s">
        <v>35</v>
      </c>
      <c r="G6876" t="s">
        <v>36</v>
      </c>
      <c r="H6876" s="1">
        <v>44431</v>
      </c>
      <c r="I6876" t="s">
        <v>18801</v>
      </c>
      <c r="J6876" t="s">
        <v>18802</v>
      </c>
      <c r="K6876" t="s">
        <v>57</v>
      </c>
      <c r="L6876">
        <v>16360.81753</v>
      </c>
      <c r="M6876">
        <v>384</v>
      </c>
      <c r="N6876" t="s">
        <v>39</v>
      </c>
      <c r="O6876" s="1">
        <v>44443</v>
      </c>
      <c r="P6876" s="3">
        <f t="shared" si="215"/>
        <v>12</v>
      </c>
      <c r="Q6876" t="s">
        <v>85</v>
      </c>
      <c r="R6876" t="s">
        <v>33</v>
      </c>
    </row>
    <row r="6877" spans="1:18" x14ac:dyDescent="0.25">
      <c r="A6877" t="s">
        <v>18803</v>
      </c>
      <c r="B6877" s="3">
        <v>45</v>
      </c>
      <c r="C6877" s="3" t="str" cm="1">
        <f t="array" ref="C6877">_xlfn.IFS(B6877&lt;35,"Young",B6877&lt;60,"Middle",TRUE,"Senior")</f>
        <v>Middle</v>
      </c>
      <c r="D6877" t="s">
        <v>16</v>
      </c>
      <c r="E6877" t="str">
        <f t="shared" si="214"/>
        <v>Middle-Female</v>
      </c>
      <c r="F6877" t="s">
        <v>27</v>
      </c>
      <c r="G6877" t="s">
        <v>70</v>
      </c>
      <c r="H6877" s="1">
        <v>44471</v>
      </c>
      <c r="I6877" t="s">
        <v>5455</v>
      </c>
      <c r="J6877" t="s">
        <v>18804</v>
      </c>
      <c r="K6877" t="s">
        <v>31</v>
      </c>
      <c r="L6877">
        <v>5886.0604059999996</v>
      </c>
      <c r="M6877">
        <v>457</v>
      </c>
      <c r="N6877" t="s">
        <v>22</v>
      </c>
      <c r="O6877" s="1">
        <v>44472</v>
      </c>
      <c r="P6877" s="3">
        <f t="shared" si="215"/>
        <v>1</v>
      </c>
      <c r="Q6877" t="s">
        <v>49</v>
      </c>
      <c r="R6877" t="s">
        <v>24</v>
      </c>
    </row>
    <row r="6878" spans="1:18" x14ac:dyDescent="0.25">
      <c r="A6878" t="s">
        <v>18805</v>
      </c>
      <c r="B6878" s="3">
        <v>39</v>
      </c>
      <c r="C6878" s="3" t="str" cm="1">
        <f t="array" ref="C6878">_xlfn.IFS(B6878&lt;35,"Young",B6878&lt;60,"Middle",TRUE,"Senior")</f>
        <v>Middle</v>
      </c>
      <c r="D6878" t="s">
        <v>26</v>
      </c>
      <c r="E6878" t="str">
        <f t="shared" si="214"/>
        <v>Middle-Male</v>
      </c>
      <c r="F6878" t="s">
        <v>17</v>
      </c>
      <c r="G6878" t="s">
        <v>18</v>
      </c>
      <c r="H6878" s="1">
        <v>44186</v>
      </c>
      <c r="I6878" t="s">
        <v>18806</v>
      </c>
      <c r="J6878" t="s">
        <v>18807</v>
      </c>
      <c r="K6878" t="s">
        <v>57</v>
      </c>
      <c r="L6878">
        <v>59588.144939999998</v>
      </c>
      <c r="M6878">
        <v>466</v>
      </c>
      <c r="N6878" t="s">
        <v>43</v>
      </c>
      <c r="O6878" s="1">
        <v>44194</v>
      </c>
      <c r="P6878" s="3">
        <f t="shared" si="215"/>
        <v>8</v>
      </c>
      <c r="Q6878" t="s">
        <v>85</v>
      </c>
      <c r="R6878" t="s">
        <v>24</v>
      </c>
    </row>
    <row r="6879" spans="1:18" x14ac:dyDescent="0.25">
      <c r="A6879" t="s">
        <v>18808</v>
      </c>
      <c r="B6879" s="3">
        <v>37</v>
      </c>
      <c r="C6879" s="3" t="str" cm="1">
        <f t="array" ref="C6879">_xlfn.IFS(B6879&lt;35,"Young",B6879&lt;60,"Middle",TRUE,"Senior")</f>
        <v>Middle</v>
      </c>
      <c r="D6879" t="s">
        <v>16</v>
      </c>
      <c r="E6879" t="str">
        <f t="shared" si="214"/>
        <v>Middle-Female</v>
      </c>
      <c r="F6879" t="s">
        <v>17</v>
      </c>
      <c r="G6879" t="s">
        <v>28</v>
      </c>
      <c r="H6879" s="1">
        <v>44298</v>
      </c>
      <c r="I6879" t="s">
        <v>18809</v>
      </c>
      <c r="J6879" t="s">
        <v>18810</v>
      </c>
      <c r="K6879" t="s">
        <v>53</v>
      </c>
      <c r="L6879">
        <v>16028.34649</v>
      </c>
      <c r="M6879">
        <v>137</v>
      </c>
      <c r="N6879" t="s">
        <v>43</v>
      </c>
      <c r="O6879" s="1">
        <v>44300</v>
      </c>
      <c r="P6879" s="3">
        <f t="shared" si="215"/>
        <v>2</v>
      </c>
      <c r="Q6879" t="s">
        <v>44</v>
      </c>
      <c r="R6879" t="s">
        <v>24</v>
      </c>
    </row>
    <row r="6880" spans="1:18" x14ac:dyDescent="0.25">
      <c r="A6880" t="s">
        <v>18811</v>
      </c>
      <c r="B6880" s="3">
        <v>80</v>
      </c>
      <c r="C6880" s="3" t="str" cm="1">
        <f t="array" ref="C6880">_xlfn.IFS(B6880&lt;35,"Young",B6880&lt;60,"Middle",TRUE,"Senior")</f>
        <v>Senior</v>
      </c>
      <c r="D6880" t="s">
        <v>26</v>
      </c>
      <c r="E6880" t="str">
        <f t="shared" si="214"/>
        <v>Senior-Male</v>
      </c>
      <c r="F6880" t="s">
        <v>63</v>
      </c>
      <c r="G6880" t="s">
        <v>70</v>
      </c>
      <c r="H6880" s="1">
        <v>45157</v>
      </c>
      <c r="I6880" t="s">
        <v>18812</v>
      </c>
      <c r="J6880" t="s">
        <v>2512</v>
      </c>
      <c r="K6880" t="s">
        <v>61</v>
      </c>
      <c r="L6880">
        <v>8352.1184300000004</v>
      </c>
      <c r="M6880">
        <v>285</v>
      </c>
      <c r="N6880" t="s">
        <v>39</v>
      </c>
      <c r="O6880" s="1">
        <v>45170</v>
      </c>
      <c r="P6880" s="3">
        <f t="shared" si="215"/>
        <v>13</v>
      </c>
      <c r="Q6880" t="s">
        <v>23</v>
      </c>
      <c r="R6880" t="s">
        <v>45</v>
      </c>
    </row>
    <row r="6881" spans="1:18" x14ac:dyDescent="0.25">
      <c r="A6881" t="s">
        <v>18813</v>
      </c>
      <c r="B6881" s="3">
        <v>77</v>
      </c>
      <c r="C6881" s="3" t="str" cm="1">
        <f t="array" ref="C6881">_xlfn.IFS(B6881&lt;35,"Young",B6881&lt;60,"Middle",TRUE,"Senior")</f>
        <v>Senior</v>
      </c>
      <c r="D6881" t="s">
        <v>26</v>
      </c>
      <c r="E6881" t="str">
        <f t="shared" si="214"/>
        <v>Senior-Male</v>
      </c>
      <c r="F6881" t="s">
        <v>230</v>
      </c>
      <c r="G6881" t="s">
        <v>26593</v>
      </c>
      <c r="H6881" s="1">
        <v>44437</v>
      </c>
      <c r="I6881" t="s">
        <v>18814</v>
      </c>
      <c r="J6881" t="s">
        <v>18815</v>
      </c>
      <c r="K6881" t="s">
        <v>53</v>
      </c>
      <c r="L6881">
        <v>12156.90474</v>
      </c>
      <c r="M6881">
        <v>465</v>
      </c>
      <c r="N6881" t="s">
        <v>39</v>
      </c>
      <c r="O6881" s="1">
        <v>44452</v>
      </c>
      <c r="P6881" s="3">
        <f t="shared" si="215"/>
        <v>15</v>
      </c>
      <c r="Q6881" t="s">
        <v>44</v>
      </c>
      <c r="R6881" t="s">
        <v>33</v>
      </c>
    </row>
    <row r="6882" spans="1:18" x14ac:dyDescent="0.25">
      <c r="A6882" t="s">
        <v>18816</v>
      </c>
      <c r="B6882" s="3">
        <v>27</v>
      </c>
      <c r="C6882" s="3" t="str" cm="1">
        <f t="array" ref="C6882">_xlfn.IFS(B6882&lt;35,"Young",B6882&lt;60,"Middle",TRUE,"Senior")</f>
        <v>Young</v>
      </c>
      <c r="D6882" t="s">
        <v>16</v>
      </c>
      <c r="E6882" t="str">
        <f t="shared" si="214"/>
        <v>Young-Female</v>
      </c>
      <c r="F6882" t="s">
        <v>35</v>
      </c>
      <c r="G6882" t="s">
        <v>26592</v>
      </c>
      <c r="H6882" s="1">
        <v>43617</v>
      </c>
      <c r="I6882" t="s">
        <v>18817</v>
      </c>
      <c r="J6882" t="s">
        <v>18818</v>
      </c>
      <c r="K6882" t="s">
        <v>61</v>
      </c>
      <c r="L6882">
        <v>6675.8976309999998</v>
      </c>
      <c r="M6882">
        <v>459</v>
      </c>
      <c r="N6882" t="s">
        <v>22</v>
      </c>
      <c r="O6882" s="1">
        <v>43620</v>
      </c>
      <c r="P6882" s="3">
        <f t="shared" si="215"/>
        <v>3</v>
      </c>
      <c r="Q6882" t="s">
        <v>44</v>
      </c>
      <c r="R6882" t="s">
        <v>24</v>
      </c>
    </row>
    <row r="6883" spans="1:18" x14ac:dyDescent="0.25">
      <c r="A6883" t="s">
        <v>18819</v>
      </c>
      <c r="B6883" s="3">
        <v>67</v>
      </c>
      <c r="C6883" s="3" t="str" cm="1">
        <f t="array" ref="C6883">_xlfn.IFS(B6883&lt;35,"Young",B6883&lt;60,"Middle",TRUE,"Senior")</f>
        <v>Senior</v>
      </c>
      <c r="D6883" t="s">
        <v>26</v>
      </c>
      <c r="E6883" t="str">
        <f t="shared" si="214"/>
        <v>Senior-Male</v>
      </c>
      <c r="F6883" t="s">
        <v>90</v>
      </c>
      <c r="G6883" t="s">
        <v>26593</v>
      </c>
      <c r="H6883" s="1">
        <v>44181</v>
      </c>
      <c r="I6883" t="s">
        <v>18820</v>
      </c>
      <c r="J6883" t="s">
        <v>18821</v>
      </c>
      <c r="K6883" t="s">
        <v>57</v>
      </c>
      <c r="L6883">
        <v>16856.819159999999</v>
      </c>
      <c r="M6883">
        <v>109</v>
      </c>
      <c r="N6883" t="s">
        <v>43</v>
      </c>
      <c r="O6883" s="1">
        <v>44188</v>
      </c>
      <c r="P6883" s="3">
        <f t="shared" si="215"/>
        <v>7</v>
      </c>
      <c r="Q6883" t="s">
        <v>85</v>
      </c>
      <c r="R6883" t="s">
        <v>33</v>
      </c>
    </row>
    <row r="6884" spans="1:18" x14ac:dyDescent="0.25">
      <c r="A6884" t="s">
        <v>18822</v>
      </c>
      <c r="B6884" s="3">
        <v>19</v>
      </c>
      <c r="C6884" s="3" t="str" cm="1">
        <f t="array" ref="C6884">_xlfn.IFS(B6884&lt;35,"Young",B6884&lt;60,"Middle",TRUE,"Senior")</f>
        <v>Young</v>
      </c>
      <c r="D6884" t="s">
        <v>16</v>
      </c>
      <c r="E6884" t="str">
        <f t="shared" si="214"/>
        <v>Young-Female</v>
      </c>
      <c r="F6884" t="s">
        <v>63</v>
      </c>
      <c r="G6884" t="s">
        <v>36</v>
      </c>
      <c r="H6884" s="1">
        <v>44828</v>
      </c>
      <c r="I6884" t="s">
        <v>10212</v>
      </c>
      <c r="J6884" t="s">
        <v>18823</v>
      </c>
      <c r="K6884" t="s">
        <v>57</v>
      </c>
      <c r="L6884">
        <v>20756.328440000001</v>
      </c>
      <c r="M6884">
        <v>479</v>
      </c>
      <c r="N6884" t="s">
        <v>43</v>
      </c>
      <c r="O6884" s="1">
        <v>44848</v>
      </c>
      <c r="P6884" s="3">
        <f t="shared" si="215"/>
        <v>20</v>
      </c>
      <c r="Q6884" t="s">
        <v>85</v>
      </c>
      <c r="R6884" t="s">
        <v>45</v>
      </c>
    </row>
    <row r="6885" spans="1:18" x14ac:dyDescent="0.25">
      <c r="A6885" t="s">
        <v>18824</v>
      </c>
      <c r="B6885" s="3">
        <v>43</v>
      </c>
      <c r="C6885" s="3" t="str" cm="1">
        <f t="array" ref="C6885">_xlfn.IFS(B6885&lt;35,"Young",B6885&lt;60,"Middle",TRUE,"Senior")</f>
        <v>Middle</v>
      </c>
      <c r="D6885" t="s">
        <v>26</v>
      </c>
      <c r="E6885" t="str">
        <f t="shared" si="214"/>
        <v>Middle-Male</v>
      </c>
      <c r="F6885" t="s">
        <v>115</v>
      </c>
      <c r="G6885" t="s">
        <v>26593</v>
      </c>
      <c r="H6885" s="1">
        <v>44590</v>
      </c>
      <c r="I6885" t="s">
        <v>18825</v>
      </c>
      <c r="J6885" t="s">
        <v>18826</v>
      </c>
      <c r="K6885" t="s">
        <v>61</v>
      </c>
      <c r="L6885">
        <v>24210.04448</v>
      </c>
      <c r="M6885">
        <v>363</v>
      </c>
      <c r="N6885" t="s">
        <v>39</v>
      </c>
      <c r="O6885" s="1">
        <v>44615</v>
      </c>
      <c r="P6885" s="3">
        <f t="shared" si="215"/>
        <v>25</v>
      </c>
      <c r="Q6885" t="s">
        <v>44</v>
      </c>
      <c r="R6885" t="s">
        <v>45</v>
      </c>
    </row>
    <row r="6886" spans="1:18" x14ac:dyDescent="0.25">
      <c r="A6886" t="s">
        <v>18827</v>
      </c>
      <c r="B6886" s="3">
        <v>26</v>
      </c>
      <c r="C6886" s="3" t="str" cm="1">
        <f t="array" ref="C6886">_xlfn.IFS(B6886&lt;35,"Young",B6886&lt;60,"Middle",TRUE,"Senior")</f>
        <v>Young</v>
      </c>
      <c r="D6886" t="s">
        <v>26</v>
      </c>
      <c r="E6886" t="str">
        <f t="shared" si="214"/>
        <v>Young-Male</v>
      </c>
      <c r="F6886" t="s">
        <v>230</v>
      </c>
      <c r="G6886" t="s">
        <v>36</v>
      </c>
      <c r="H6886" s="1">
        <v>43453</v>
      </c>
      <c r="I6886" t="s">
        <v>18828</v>
      </c>
      <c r="J6886" t="s">
        <v>18829</v>
      </c>
      <c r="K6886" t="s">
        <v>31</v>
      </c>
      <c r="L6886">
        <v>18089.911059999999</v>
      </c>
      <c r="M6886">
        <v>141</v>
      </c>
      <c r="N6886" t="s">
        <v>22</v>
      </c>
      <c r="O6886" s="1">
        <v>43454</v>
      </c>
      <c r="P6886" s="3">
        <f t="shared" si="215"/>
        <v>1</v>
      </c>
      <c r="Q6886" t="s">
        <v>32</v>
      </c>
      <c r="R6886" t="s">
        <v>24</v>
      </c>
    </row>
    <row r="6887" spans="1:18" x14ac:dyDescent="0.25">
      <c r="A6887" t="s">
        <v>3600</v>
      </c>
      <c r="B6887" s="3">
        <v>74</v>
      </c>
      <c r="C6887" s="3" t="str" cm="1">
        <f t="array" ref="C6887">_xlfn.IFS(B6887&lt;35,"Young",B6887&lt;60,"Middle",TRUE,"Senior")</f>
        <v>Senior</v>
      </c>
      <c r="D6887" t="s">
        <v>16</v>
      </c>
      <c r="E6887" t="str">
        <f t="shared" si="214"/>
        <v>Senior-Female</v>
      </c>
      <c r="F6887" t="s">
        <v>50</v>
      </c>
      <c r="G6887" t="s">
        <v>26592</v>
      </c>
      <c r="H6887" s="1">
        <v>43497</v>
      </c>
      <c r="I6887" t="s">
        <v>18830</v>
      </c>
      <c r="J6887" t="s">
        <v>18831</v>
      </c>
      <c r="K6887" t="s">
        <v>57</v>
      </c>
      <c r="L6887">
        <v>33648.433519999999</v>
      </c>
      <c r="M6887">
        <v>396</v>
      </c>
      <c r="N6887" t="s">
        <v>22</v>
      </c>
      <c r="O6887" s="1">
        <v>43507</v>
      </c>
      <c r="P6887" s="3">
        <f t="shared" si="215"/>
        <v>10</v>
      </c>
      <c r="Q6887" t="s">
        <v>32</v>
      </c>
      <c r="R6887" t="s">
        <v>24</v>
      </c>
    </row>
    <row r="6888" spans="1:18" x14ac:dyDescent="0.25">
      <c r="A6888" t="s">
        <v>18832</v>
      </c>
      <c r="B6888" s="3">
        <v>66</v>
      </c>
      <c r="C6888" s="3" t="str" cm="1">
        <f t="array" ref="C6888">_xlfn.IFS(B6888&lt;35,"Young",B6888&lt;60,"Middle",TRUE,"Senior")</f>
        <v>Senior</v>
      </c>
      <c r="D6888" t="s">
        <v>26</v>
      </c>
      <c r="E6888" t="str">
        <f t="shared" si="214"/>
        <v>Senior-Male</v>
      </c>
      <c r="F6888" t="s">
        <v>90</v>
      </c>
      <c r="G6888" t="s">
        <v>26593</v>
      </c>
      <c r="H6888" s="1">
        <v>44615</v>
      </c>
      <c r="I6888" t="s">
        <v>18833</v>
      </c>
      <c r="J6888" t="s">
        <v>1486</v>
      </c>
      <c r="K6888" t="s">
        <v>53</v>
      </c>
      <c r="L6888">
        <v>15869.41798</v>
      </c>
      <c r="M6888">
        <v>393</v>
      </c>
      <c r="N6888" t="s">
        <v>39</v>
      </c>
      <c r="O6888" s="1">
        <v>44629</v>
      </c>
      <c r="P6888" s="3">
        <f t="shared" si="215"/>
        <v>14</v>
      </c>
      <c r="Q6888" t="s">
        <v>85</v>
      </c>
      <c r="R6888" t="s">
        <v>33</v>
      </c>
    </row>
    <row r="6889" spans="1:18" x14ac:dyDescent="0.25">
      <c r="A6889" t="s">
        <v>18834</v>
      </c>
      <c r="B6889" s="3">
        <v>51</v>
      </c>
      <c r="C6889" s="3" t="str" cm="1">
        <f t="array" ref="C6889">_xlfn.IFS(B6889&lt;35,"Young",B6889&lt;60,"Middle",TRUE,"Senior")</f>
        <v>Middle</v>
      </c>
      <c r="D6889" t="s">
        <v>16</v>
      </c>
      <c r="E6889" t="str">
        <f t="shared" si="214"/>
        <v>Middle-Female</v>
      </c>
      <c r="F6889" t="s">
        <v>35</v>
      </c>
      <c r="G6889" t="s">
        <v>28</v>
      </c>
      <c r="H6889" s="1">
        <v>45072</v>
      </c>
      <c r="I6889" t="s">
        <v>18835</v>
      </c>
      <c r="J6889" t="s">
        <v>18836</v>
      </c>
      <c r="K6889" t="s">
        <v>53</v>
      </c>
      <c r="L6889">
        <v>37118.862090000002</v>
      </c>
      <c r="M6889">
        <v>235</v>
      </c>
      <c r="N6889" t="s">
        <v>43</v>
      </c>
      <c r="O6889" s="1">
        <v>45075</v>
      </c>
      <c r="P6889" s="3">
        <f t="shared" si="215"/>
        <v>3</v>
      </c>
      <c r="Q6889" t="s">
        <v>85</v>
      </c>
      <c r="R6889" t="s">
        <v>45</v>
      </c>
    </row>
    <row r="6890" spans="1:18" x14ac:dyDescent="0.25">
      <c r="A6890" t="s">
        <v>18837</v>
      </c>
      <c r="B6890" s="3">
        <v>67</v>
      </c>
      <c r="C6890" s="3" t="str" cm="1">
        <f t="array" ref="C6890">_xlfn.IFS(B6890&lt;35,"Young",B6890&lt;60,"Middle",TRUE,"Senior")</f>
        <v>Senior</v>
      </c>
      <c r="D6890" t="s">
        <v>26</v>
      </c>
      <c r="E6890" t="str">
        <f t="shared" si="214"/>
        <v>Senior-Male</v>
      </c>
      <c r="F6890" t="s">
        <v>27</v>
      </c>
      <c r="G6890" t="s">
        <v>26592</v>
      </c>
      <c r="H6890" s="1">
        <v>44565</v>
      </c>
      <c r="I6890" t="s">
        <v>18838</v>
      </c>
      <c r="J6890" t="s">
        <v>18839</v>
      </c>
      <c r="K6890" t="s">
        <v>31</v>
      </c>
      <c r="L6890">
        <v>23008.579020000001</v>
      </c>
      <c r="M6890">
        <v>401</v>
      </c>
      <c r="N6890" t="s">
        <v>22</v>
      </c>
      <c r="O6890" s="1">
        <v>44585</v>
      </c>
      <c r="P6890" s="3">
        <f t="shared" si="215"/>
        <v>20</v>
      </c>
      <c r="Q6890" t="s">
        <v>49</v>
      </c>
      <c r="R6890" t="s">
        <v>33</v>
      </c>
    </row>
    <row r="6891" spans="1:18" x14ac:dyDescent="0.25">
      <c r="A6891" t="s">
        <v>18840</v>
      </c>
      <c r="B6891" s="3">
        <v>35</v>
      </c>
      <c r="C6891" s="3" t="str" cm="1">
        <f t="array" ref="C6891">_xlfn.IFS(B6891&lt;35,"Young",B6891&lt;60,"Middle",TRUE,"Senior")</f>
        <v>Middle</v>
      </c>
      <c r="D6891" t="s">
        <v>26</v>
      </c>
      <c r="E6891" t="str">
        <f t="shared" si="214"/>
        <v>Middle-Male</v>
      </c>
      <c r="F6891" t="s">
        <v>35</v>
      </c>
      <c r="G6891" t="s">
        <v>28</v>
      </c>
      <c r="H6891" s="1">
        <v>45181</v>
      </c>
      <c r="I6891" t="s">
        <v>18841</v>
      </c>
      <c r="J6891" t="s">
        <v>18842</v>
      </c>
      <c r="K6891" t="s">
        <v>31</v>
      </c>
      <c r="L6891">
        <v>27605.401839999999</v>
      </c>
      <c r="M6891">
        <v>189</v>
      </c>
      <c r="N6891" t="s">
        <v>39</v>
      </c>
      <c r="O6891" s="1">
        <v>45206</v>
      </c>
      <c r="P6891" s="3">
        <f t="shared" si="215"/>
        <v>25</v>
      </c>
      <c r="Q6891" t="s">
        <v>23</v>
      </c>
      <c r="R6891" t="s">
        <v>33</v>
      </c>
    </row>
    <row r="6892" spans="1:18" x14ac:dyDescent="0.25">
      <c r="A6892" t="s">
        <v>18843</v>
      </c>
      <c r="B6892" s="3">
        <v>24</v>
      </c>
      <c r="C6892" s="3" t="str" cm="1">
        <f t="array" ref="C6892">_xlfn.IFS(B6892&lt;35,"Young",B6892&lt;60,"Middle",TRUE,"Senior")</f>
        <v>Young</v>
      </c>
      <c r="D6892" t="s">
        <v>26</v>
      </c>
      <c r="E6892" t="str">
        <f t="shared" si="214"/>
        <v>Young-Male</v>
      </c>
      <c r="F6892" t="s">
        <v>50</v>
      </c>
      <c r="G6892" t="s">
        <v>26593</v>
      </c>
      <c r="H6892" s="1">
        <v>45073</v>
      </c>
      <c r="I6892" t="s">
        <v>18844</v>
      </c>
      <c r="J6892" t="s">
        <v>18845</v>
      </c>
      <c r="K6892" t="s">
        <v>53</v>
      </c>
      <c r="L6892">
        <v>22787.56667</v>
      </c>
      <c r="M6892">
        <v>336</v>
      </c>
      <c r="N6892" t="s">
        <v>43</v>
      </c>
      <c r="O6892" s="1">
        <v>45095</v>
      </c>
      <c r="P6892" s="3">
        <f t="shared" si="215"/>
        <v>22</v>
      </c>
      <c r="Q6892" t="s">
        <v>44</v>
      </c>
      <c r="R6892" t="s">
        <v>24</v>
      </c>
    </row>
    <row r="6893" spans="1:18" x14ac:dyDescent="0.25">
      <c r="A6893" t="s">
        <v>18846</v>
      </c>
      <c r="B6893" s="3">
        <v>76</v>
      </c>
      <c r="C6893" s="3" t="str" cm="1">
        <f t="array" ref="C6893">_xlfn.IFS(B6893&lt;35,"Young",B6893&lt;60,"Middle",TRUE,"Senior")</f>
        <v>Senior</v>
      </c>
      <c r="D6893" t="s">
        <v>26</v>
      </c>
      <c r="E6893" t="str">
        <f t="shared" si="214"/>
        <v>Senior-Male</v>
      </c>
      <c r="F6893" t="s">
        <v>90</v>
      </c>
      <c r="G6893" t="s">
        <v>26593</v>
      </c>
      <c r="H6893" s="1">
        <v>43452</v>
      </c>
      <c r="I6893" t="s">
        <v>18847</v>
      </c>
      <c r="J6893" t="s">
        <v>18848</v>
      </c>
      <c r="K6893" t="s">
        <v>31</v>
      </c>
      <c r="L6893">
        <v>28028.606449999999</v>
      </c>
      <c r="M6893">
        <v>151</v>
      </c>
      <c r="N6893" t="s">
        <v>39</v>
      </c>
      <c r="O6893" s="1">
        <v>43474</v>
      </c>
      <c r="P6893" s="3">
        <f t="shared" si="215"/>
        <v>22</v>
      </c>
      <c r="Q6893" t="s">
        <v>32</v>
      </c>
      <c r="R6893" t="s">
        <v>33</v>
      </c>
    </row>
    <row r="6894" spans="1:18" x14ac:dyDescent="0.25">
      <c r="A6894" t="s">
        <v>18849</v>
      </c>
      <c r="B6894" s="3">
        <v>42</v>
      </c>
      <c r="C6894" s="3" t="str" cm="1">
        <f t="array" ref="C6894">_xlfn.IFS(B6894&lt;35,"Young",B6894&lt;60,"Middle",TRUE,"Senior")</f>
        <v>Middle</v>
      </c>
      <c r="D6894" t="s">
        <v>16</v>
      </c>
      <c r="E6894" t="str">
        <f t="shared" si="214"/>
        <v>Middle-Female</v>
      </c>
      <c r="F6894" t="s">
        <v>27</v>
      </c>
      <c r="G6894" t="s">
        <v>36</v>
      </c>
      <c r="H6894" s="1">
        <v>44817</v>
      </c>
      <c r="I6894" t="s">
        <v>18850</v>
      </c>
      <c r="J6894" t="s">
        <v>18851</v>
      </c>
      <c r="K6894" t="s">
        <v>53</v>
      </c>
      <c r="L6894">
        <v>24599.873009999999</v>
      </c>
      <c r="M6894">
        <v>493</v>
      </c>
      <c r="N6894" t="s">
        <v>22</v>
      </c>
      <c r="O6894" s="1">
        <v>44818</v>
      </c>
      <c r="P6894" s="3">
        <f t="shared" si="215"/>
        <v>1</v>
      </c>
      <c r="Q6894" t="s">
        <v>44</v>
      </c>
      <c r="R6894" t="s">
        <v>45</v>
      </c>
    </row>
    <row r="6895" spans="1:18" x14ac:dyDescent="0.25">
      <c r="A6895" t="s">
        <v>18852</v>
      </c>
      <c r="B6895" s="3">
        <v>80</v>
      </c>
      <c r="C6895" s="3" t="str" cm="1">
        <f t="array" ref="C6895">_xlfn.IFS(B6895&lt;35,"Young",B6895&lt;60,"Middle",TRUE,"Senior")</f>
        <v>Senior</v>
      </c>
      <c r="D6895" t="s">
        <v>16</v>
      </c>
      <c r="E6895" t="str">
        <f t="shared" si="214"/>
        <v>Senior-Female</v>
      </c>
      <c r="F6895" t="s">
        <v>63</v>
      </c>
      <c r="G6895" t="s">
        <v>26592</v>
      </c>
      <c r="H6895" s="1">
        <v>43494</v>
      </c>
      <c r="I6895" t="s">
        <v>18853</v>
      </c>
      <c r="J6895" t="s">
        <v>613</v>
      </c>
      <c r="K6895" t="s">
        <v>57</v>
      </c>
      <c r="L6895">
        <v>16898.207559999999</v>
      </c>
      <c r="M6895">
        <v>342</v>
      </c>
      <c r="N6895" t="s">
        <v>22</v>
      </c>
      <c r="O6895" s="1">
        <v>43496</v>
      </c>
      <c r="P6895" s="3">
        <f t="shared" si="215"/>
        <v>2</v>
      </c>
      <c r="Q6895" t="s">
        <v>44</v>
      </c>
      <c r="R6895" t="s">
        <v>33</v>
      </c>
    </row>
    <row r="6896" spans="1:18" x14ac:dyDescent="0.25">
      <c r="A6896" t="s">
        <v>18854</v>
      </c>
      <c r="B6896" s="3">
        <v>81</v>
      </c>
      <c r="C6896" s="3" t="str" cm="1">
        <f t="array" ref="C6896">_xlfn.IFS(B6896&lt;35,"Young",B6896&lt;60,"Middle",TRUE,"Senior")</f>
        <v>Senior</v>
      </c>
      <c r="D6896" t="s">
        <v>16</v>
      </c>
      <c r="E6896" t="str">
        <f t="shared" si="214"/>
        <v>Senior-Female</v>
      </c>
      <c r="F6896" t="s">
        <v>63</v>
      </c>
      <c r="G6896" t="s">
        <v>70</v>
      </c>
      <c r="H6896" s="1">
        <v>43614</v>
      </c>
      <c r="I6896" t="s">
        <v>18855</v>
      </c>
      <c r="J6896" t="s">
        <v>18856</v>
      </c>
      <c r="K6896" t="s">
        <v>61</v>
      </c>
      <c r="L6896">
        <v>38327.808290000001</v>
      </c>
      <c r="M6896">
        <v>245</v>
      </c>
      <c r="N6896" t="s">
        <v>39</v>
      </c>
      <c r="O6896" s="1">
        <v>43615</v>
      </c>
      <c r="P6896" s="3">
        <f t="shared" si="215"/>
        <v>1</v>
      </c>
      <c r="Q6896" t="s">
        <v>49</v>
      </c>
      <c r="R6896" t="s">
        <v>33</v>
      </c>
    </row>
    <row r="6897" spans="1:18" x14ac:dyDescent="0.25">
      <c r="A6897" t="s">
        <v>8229</v>
      </c>
      <c r="B6897" s="3">
        <v>35</v>
      </c>
      <c r="C6897" s="3" t="str" cm="1">
        <f t="array" ref="C6897">_xlfn.IFS(B6897&lt;35,"Young",B6897&lt;60,"Middle",TRUE,"Senior")</f>
        <v>Middle</v>
      </c>
      <c r="D6897" t="s">
        <v>26</v>
      </c>
      <c r="E6897" t="str">
        <f t="shared" si="214"/>
        <v>Middle-Male</v>
      </c>
      <c r="F6897" t="s">
        <v>27</v>
      </c>
      <c r="G6897" t="s">
        <v>18</v>
      </c>
      <c r="H6897" s="1">
        <v>45003</v>
      </c>
      <c r="I6897" t="s">
        <v>18857</v>
      </c>
      <c r="J6897" t="s">
        <v>18858</v>
      </c>
      <c r="K6897" t="s">
        <v>53</v>
      </c>
      <c r="L6897">
        <v>43509.880740000001</v>
      </c>
      <c r="M6897">
        <v>145</v>
      </c>
      <c r="N6897" t="s">
        <v>43</v>
      </c>
      <c r="O6897" s="1">
        <v>45013</v>
      </c>
      <c r="P6897" s="3">
        <f t="shared" si="215"/>
        <v>10</v>
      </c>
      <c r="Q6897" t="s">
        <v>44</v>
      </c>
      <c r="R6897" t="s">
        <v>45</v>
      </c>
    </row>
    <row r="6898" spans="1:18" x14ac:dyDescent="0.25">
      <c r="A6898" t="s">
        <v>18859</v>
      </c>
      <c r="B6898" s="3">
        <v>52</v>
      </c>
      <c r="C6898" s="3" t="str" cm="1">
        <f t="array" ref="C6898">_xlfn.IFS(B6898&lt;35,"Young",B6898&lt;60,"Middle",TRUE,"Senior")</f>
        <v>Middle</v>
      </c>
      <c r="D6898" t="s">
        <v>26</v>
      </c>
      <c r="E6898" t="str">
        <f t="shared" si="214"/>
        <v>Middle-Male</v>
      </c>
      <c r="F6898" t="s">
        <v>50</v>
      </c>
      <c r="G6898" t="s">
        <v>70</v>
      </c>
      <c r="H6898" s="1">
        <v>44561</v>
      </c>
      <c r="I6898" t="s">
        <v>10477</v>
      </c>
      <c r="J6898" t="s">
        <v>18860</v>
      </c>
      <c r="K6898" t="s">
        <v>57</v>
      </c>
      <c r="L6898">
        <v>43216.918610000001</v>
      </c>
      <c r="M6898">
        <v>114</v>
      </c>
      <c r="N6898" t="s">
        <v>22</v>
      </c>
      <c r="O6898" s="1">
        <v>44567</v>
      </c>
      <c r="P6898" s="3">
        <f t="shared" si="215"/>
        <v>6</v>
      </c>
      <c r="Q6898" t="s">
        <v>23</v>
      </c>
      <c r="R6898" t="s">
        <v>45</v>
      </c>
    </row>
    <row r="6899" spans="1:18" x14ac:dyDescent="0.25">
      <c r="A6899" t="s">
        <v>18861</v>
      </c>
      <c r="B6899" s="3">
        <v>21</v>
      </c>
      <c r="C6899" s="3" t="str" cm="1">
        <f t="array" ref="C6899">_xlfn.IFS(B6899&lt;35,"Young",B6899&lt;60,"Middle",TRUE,"Senior")</f>
        <v>Young</v>
      </c>
      <c r="D6899" t="s">
        <v>16</v>
      </c>
      <c r="E6899" t="str">
        <f t="shared" si="214"/>
        <v>Young-Female</v>
      </c>
      <c r="F6899" t="s">
        <v>27</v>
      </c>
      <c r="G6899" t="s">
        <v>18</v>
      </c>
      <c r="H6899" s="1">
        <v>44408</v>
      </c>
      <c r="I6899" t="s">
        <v>18862</v>
      </c>
      <c r="J6899" t="s">
        <v>18863</v>
      </c>
      <c r="K6899" t="s">
        <v>31</v>
      </c>
      <c r="L6899">
        <v>19424.367890000001</v>
      </c>
      <c r="M6899">
        <v>181</v>
      </c>
      <c r="N6899" t="s">
        <v>39</v>
      </c>
      <c r="O6899" s="1">
        <v>44431</v>
      </c>
      <c r="P6899" s="3">
        <f t="shared" si="215"/>
        <v>23</v>
      </c>
      <c r="Q6899" t="s">
        <v>49</v>
      </c>
      <c r="R6899" t="s">
        <v>45</v>
      </c>
    </row>
    <row r="6900" spans="1:18" x14ac:dyDescent="0.25">
      <c r="A6900" t="s">
        <v>18864</v>
      </c>
      <c r="B6900" s="3">
        <v>29</v>
      </c>
      <c r="C6900" s="3" t="str" cm="1">
        <f t="array" ref="C6900">_xlfn.IFS(B6900&lt;35,"Young",B6900&lt;60,"Middle",TRUE,"Senior")</f>
        <v>Young</v>
      </c>
      <c r="D6900" t="s">
        <v>16</v>
      </c>
      <c r="E6900" t="str">
        <f t="shared" si="214"/>
        <v>Young-Female</v>
      </c>
      <c r="F6900" t="s">
        <v>63</v>
      </c>
      <c r="G6900" t="s">
        <v>70</v>
      </c>
      <c r="H6900" s="1">
        <v>45184</v>
      </c>
      <c r="I6900" t="s">
        <v>18865</v>
      </c>
      <c r="J6900" t="s">
        <v>18866</v>
      </c>
      <c r="K6900" t="s">
        <v>53</v>
      </c>
      <c r="L6900">
        <v>62407.037219999998</v>
      </c>
      <c r="M6900">
        <v>176</v>
      </c>
      <c r="N6900" t="s">
        <v>39</v>
      </c>
      <c r="O6900" s="1">
        <v>45195</v>
      </c>
      <c r="P6900" s="3">
        <f t="shared" si="215"/>
        <v>11</v>
      </c>
      <c r="Q6900" t="s">
        <v>49</v>
      </c>
      <c r="R6900" t="s">
        <v>45</v>
      </c>
    </row>
    <row r="6901" spans="1:18" x14ac:dyDescent="0.25">
      <c r="A6901" t="s">
        <v>18867</v>
      </c>
      <c r="B6901" s="3">
        <v>47</v>
      </c>
      <c r="C6901" s="3" t="str" cm="1">
        <f t="array" ref="C6901">_xlfn.IFS(B6901&lt;35,"Young",B6901&lt;60,"Middle",TRUE,"Senior")</f>
        <v>Middle</v>
      </c>
      <c r="D6901" t="s">
        <v>26</v>
      </c>
      <c r="E6901" t="str">
        <f t="shared" si="214"/>
        <v>Middle-Male</v>
      </c>
      <c r="F6901" t="s">
        <v>230</v>
      </c>
      <c r="G6901" t="s">
        <v>70</v>
      </c>
      <c r="H6901" s="1">
        <v>44391</v>
      </c>
      <c r="I6901" t="s">
        <v>18868</v>
      </c>
      <c r="J6901" t="s">
        <v>18869</v>
      </c>
      <c r="K6901" t="s">
        <v>61</v>
      </c>
      <c r="L6901">
        <v>15654.805469999999</v>
      </c>
      <c r="M6901">
        <v>272</v>
      </c>
      <c r="N6901" t="s">
        <v>39</v>
      </c>
      <c r="O6901" s="1">
        <v>44407</v>
      </c>
      <c r="P6901" s="3">
        <f t="shared" si="215"/>
        <v>16</v>
      </c>
      <c r="Q6901" t="s">
        <v>44</v>
      </c>
      <c r="R6901" t="s">
        <v>33</v>
      </c>
    </row>
    <row r="6902" spans="1:18" x14ac:dyDescent="0.25">
      <c r="A6902" t="s">
        <v>18870</v>
      </c>
      <c r="B6902" s="3">
        <v>72</v>
      </c>
      <c r="C6902" s="3" t="str" cm="1">
        <f t="array" ref="C6902">_xlfn.IFS(B6902&lt;35,"Young",B6902&lt;60,"Middle",TRUE,"Senior")</f>
        <v>Senior</v>
      </c>
      <c r="D6902" t="s">
        <v>16</v>
      </c>
      <c r="E6902" t="str">
        <f t="shared" si="214"/>
        <v>Senior-Female</v>
      </c>
      <c r="F6902" t="s">
        <v>230</v>
      </c>
      <c r="G6902" t="s">
        <v>26593</v>
      </c>
      <c r="H6902" s="1">
        <v>44069</v>
      </c>
      <c r="I6902" t="s">
        <v>18871</v>
      </c>
      <c r="J6902" t="s">
        <v>1562</v>
      </c>
      <c r="K6902" t="s">
        <v>31</v>
      </c>
      <c r="L6902">
        <v>1533.4292889999999</v>
      </c>
      <c r="M6902">
        <v>122</v>
      </c>
      <c r="N6902" t="s">
        <v>43</v>
      </c>
      <c r="O6902" s="1">
        <v>44094</v>
      </c>
      <c r="P6902" s="3">
        <f t="shared" si="215"/>
        <v>25</v>
      </c>
      <c r="Q6902" t="s">
        <v>32</v>
      </c>
      <c r="R6902" t="s">
        <v>45</v>
      </c>
    </row>
    <row r="6903" spans="1:18" x14ac:dyDescent="0.25">
      <c r="A6903" t="s">
        <v>18872</v>
      </c>
      <c r="B6903" s="3">
        <v>61</v>
      </c>
      <c r="C6903" s="3" t="str" cm="1">
        <f t="array" ref="C6903">_xlfn.IFS(B6903&lt;35,"Young",B6903&lt;60,"Middle",TRUE,"Senior")</f>
        <v>Senior</v>
      </c>
      <c r="D6903" t="s">
        <v>26</v>
      </c>
      <c r="E6903" t="str">
        <f t="shared" si="214"/>
        <v>Senior-Male</v>
      </c>
      <c r="F6903" t="s">
        <v>230</v>
      </c>
      <c r="G6903" t="s">
        <v>26593</v>
      </c>
      <c r="H6903" s="1">
        <v>45039</v>
      </c>
      <c r="I6903" t="s">
        <v>18873</v>
      </c>
      <c r="J6903" t="s">
        <v>18874</v>
      </c>
      <c r="K6903" t="s">
        <v>21</v>
      </c>
      <c r="L6903">
        <v>14132.550999999999</v>
      </c>
      <c r="M6903">
        <v>468</v>
      </c>
      <c r="N6903" t="s">
        <v>39</v>
      </c>
      <c r="O6903" s="1">
        <v>45048</v>
      </c>
      <c r="P6903" s="3">
        <f t="shared" si="215"/>
        <v>9</v>
      </c>
      <c r="Q6903" t="s">
        <v>44</v>
      </c>
      <c r="R6903" t="s">
        <v>45</v>
      </c>
    </row>
    <row r="6904" spans="1:18" x14ac:dyDescent="0.25">
      <c r="A6904" t="s">
        <v>18875</v>
      </c>
      <c r="B6904" s="3">
        <v>21</v>
      </c>
      <c r="C6904" s="3" t="str" cm="1">
        <f t="array" ref="C6904">_xlfn.IFS(B6904&lt;35,"Young",B6904&lt;60,"Middle",TRUE,"Senior")</f>
        <v>Young</v>
      </c>
      <c r="D6904" t="s">
        <v>16</v>
      </c>
      <c r="E6904" t="str">
        <f t="shared" si="214"/>
        <v>Young-Female</v>
      </c>
      <c r="F6904" t="s">
        <v>35</v>
      </c>
      <c r="G6904" t="s">
        <v>26593</v>
      </c>
      <c r="H6904" s="1">
        <v>44553</v>
      </c>
      <c r="I6904" t="s">
        <v>18876</v>
      </c>
      <c r="J6904" t="s">
        <v>18877</v>
      </c>
      <c r="K6904" t="s">
        <v>31</v>
      </c>
      <c r="L6904">
        <v>34805.042529999999</v>
      </c>
      <c r="M6904">
        <v>341</v>
      </c>
      <c r="N6904" t="s">
        <v>43</v>
      </c>
      <c r="O6904" s="1">
        <v>44556</v>
      </c>
      <c r="P6904" s="3">
        <f t="shared" si="215"/>
        <v>3</v>
      </c>
      <c r="Q6904" t="s">
        <v>32</v>
      </c>
      <c r="R6904" t="s">
        <v>24</v>
      </c>
    </row>
    <row r="6905" spans="1:18" x14ac:dyDescent="0.25">
      <c r="A6905" t="s">
        <v>18878</v>
      </c>
      <c r="B6905" s="3">
        <v>67</v>
      </c>
      <c r="C6905" s="3" t="str" cm="1">
        <f t="array" ref="C6905">_xlfn.IFS(B6905&lt;35,"Young",B6905&lt;60,"Middle",TRUE,"Senior")</f>
        <v>Senior</v>
      </c>
      <c r="D6905" t="s">
        <v>16</v>
      </c>
      <c r="E6905" t="str">
        <f t="shared" si="214"/>
        <v>Senior-Female</v>
      </c>
      <c r="F6905" t="s">
        <v>17</v>
      </c>
      <c r="G6905" t="s">
        <v>18</v>
      </c>
      <c r="H6905" s="1">
        <v>45070</v>
      </c>
      <c r="I6905" t="s">
        <v>18879</v>
      </c>
      <c r="J6905" t="s">
        <v>18880</v>
      </c>
      <c r="K6905" t="s">
        <v>53</v>
      </c>
      <c r="L6905">
        <v>57587.801520000001</v>
      </c>
      <c r="M6905">
        <v>358</v>
      </c>
      <c r="N6905" t="s">
        <v>39</v>
      </c>
      <c r="O6905" s="1">
        <v>45089</v>
      </c>
      <c r="P6905" s="3">
        <f t="shared" si="215"/>
        <v>19</v>
      </c>
      <c r="Q6905" t="s">
        <v>85</v>
      </c>
      <c r="R6905" t="s">
        <v>24</v>
      </c>
    </row>
    <row r="6906" spans="1:18" x14ac:dyDescent="0.25">
      <c r="A6906" t="s">
        <v>18881</v>
      </c>
      <c r="B6906" s="3">
        <v>78</v>
      </c>
      <c r="C6906" s="3" t="str" cm="1">
        <f t="array" ref="C6906">_xlfn.IFS(B6906&lt;35,"Young",B6906&lt;60,"Middle",TRUE,"Senior")</f>
        <v>Senior</v>
      </c>
      <c r="D6906" t="s">
        <v>16</v>
      </c>
      <c r="E6906" t="str">
        <f t="shared" si="214"/>
        <v>Senior-Female</v>
      </c>
      <c r="F6906" t="s">
        <v>63</v>
      </c>
      <c r="G6906" t="s">
        <v>26593</v>
      </c>
      <c r="H6906" s="1">
        <v>43661</v>
      </c>
      <c r="I6906" t="s">
        <v>10452</v>
      </c>
      <c r="J6906" t="s">
        <v>4721</v>
      </c>
      <c r="K6906" t="s">
        <v>53</v>
      </c>
      <c r="L6906">
        <v>6803.3300090000002</v>
      </c>
      <c r="M6906">
        <v>112</v>
      </c>
      <c r="N6906" t="s">
        <v>39</v>
      </c>
      <c r="O6906" s="1">
        <v>43678</v>
      </c>
      <c r="P6906" s="3">
        <f t="shared" si="215"/>
        <v>17</v>
      </c>
      <c r="Q6906" t="s">
        <v>44</v>
      </c>
      <c r="R6906" t="s">
        <v>45</v>
      </c>
    </row>
    <row r="6907" spans="1:18" x14ac:dyDescent="0.25">
      <c r="A6907" t="s">
        <v>18882</v>
      </c>
      <c r="B6907" s="3">
        <v>25</v>
      </c>
      <c r="C6907" s="3" t="str" cm="1">
        <f t="array" ref="C6907">_xlfn.IFS(B6907&lt;35,"Young",B6907&lt;60,"Middle",TRUE,"Senior")</f>
        <v>Young</v>
      </c>
      <c r="D6907" t="s">
        <v>16</v>
      </c>
      <c r="E6907" t="str">
        <f t="shared" si="214"/>
        <v>Young-Female</v>
      </c>
      <c r="F6907" t="s">
        <v>35</v>
      </c>
      <c r="G6907" t="s">
        <v>70</v>
      </c>
      <c r="H6907" s="1">
        <v>44275</v>
      </c>
      <c r="I6907" t="s">
        <v>18883</v>
      </c>
      <c r="J6907" t="s">
        <v>18884</v>
      </c>
      <c r="K6907" t="s">
        <v>57</v>
      </c>
      <c r="L6907">
        <v>39129.158369999997</v>
      </c>
      <c r="M6907">
        <v>115</v>
      </c>
      <c r="N6907" t="s">
        <v>22</v>
      </c>
      <c r="O6907" s="1">
        <v>44280</v>
      </c>
      <c r="P6907" s="3">
        <f t="shared" si="215"/>
        <v>5</v>
      </c>
      <c r="Q6907" t="s">
        <v>32</v>
      </c>
      <c r="R6907" t="s">
        <v>33</v>
      </c>
    </row>
    <row r="6908" spans="1:18" x14ac:dyDescent="0.25">
      <c r="A6908" t="s">
        <v>18885</v>
      </c>
      <c r="B6908" s="3">
        <v>27</v>
      </c>
      <c r="C6908" s="3" t="str" cm="1">
        <f t="array" ref="C6908">_xlfn.IFS(B6908&lt;35,"Young",B6908&lt;60,"Middle",TRUE,"Senior")</f>
        <v>Young</v>
      </c>
      <c r="D6908" t="s">
        <v>26</v>
      </c>
      <c r="E6908" t="str">
        <f t="shared" si="214"/>
        <v>Young-Male</v>
      </c>
      <c r="F6908" t="s">
        <v>17</v>
      </c>
      <c r="G6908" t="s">
        <v>26593</v>
      </c>
      <c r="H6908" s="1">
        <v>44574</v>
      </c>
      <c r="I6908" t="s">
        <v>18886</v>
      </c>
      <c r="J6908" t="s">
        <v>18887</v>
      </c>
      <c r="K6908" t="s">
        <v>53</v>
      </c>
      <c r="L6908">
        <v>20404.034070000002</v>
      </c>
      <c r="M6908">
        <v>242</v>
      </c>
      <c r="N6908" t="s">
        <v>43</v>
      </c>
      <c r="O6908" s="1">
        <v>44594</v>
      </c>
      <c r="P6908" s="3">
        <f t="shared" si="215"/>
        <v>20</v>
      </c>
      <c r="Q6908" t="s">
        <v>49</v>
      </c>
      <c r="R6908" t="s">
        <v>24</v>
      </c>
    </row>
    <row r="6909" spans="1:18" x14ac:dyDescent="0.25">
      <c r="A6909" t="s">
        <v>18888</v>
      </c>
      <c r="B6909" s="3">
        <v>28</v>
      </c>
      <c r="C6909" s="3" t="str" cm="1">
        <f t="array" ref="C6909">_xlfn.IFS(B6909&lt;35,"Young",B6909&lt;60,"Middle",TRUE,"Senior")</f>
        <v>Young</v>
      </c>
      <c r="D6909" t="s">
        <v>16</v>
      </c>
      <c r="E6909" t="str">
        <f t="shared" si="214"/>
        <v>Young-Female</v>
      </c>
      <c r="F6909" t="s">
        <v>27</v>
      </c>
      <c r="G6909" t="s">
        <v>26593</v>
      </c>
      <c r="H6909" s="1">
        <v>43782</v>
      </c>
      <c r="I6909" t="s">
        <v>13530</v>
      </c>
      <c r="J6909" t="s">
        <v>18889</v>
      </c>
      <c r="K6909" t="s">
        <v>53</v>
      </c>
      <c r="L6909">
        <v>23124.52836</v>
      </c>
      <c r="M6909">
        <v>389</v>
      </c>
      <c r="N6909" t="s">
        <v>39</v>
      </c>
      <c r="O6909" s="1">
        <v>43800</v>
      </c>
      <c r="P6909" s="3">
        <f t="shared" si="215"/>
        <v>18</v>
      </c>
      <c r="Q6909" t="s">
        <v>85</v>
      </c>
      <c r="R6909" t="s">
        <v>45</v>
      </c>
    </row>
    <row r="6910" spans="1:18" x14ac:dyDescent="0.25">
      <c r="A6910" t="s">
        <v>18890</v>
      </c>
      <c r="B6910" s="3">
        <v>28</v>
      </c>
      <c r="C6910" s="3" t="str" cm="1">
        <f t="array" ref="C6910">_xlfn.IFS(B6910&lt;35,"Young",B6910&lt;60,"Middle",TRUE,"Senior")</f>
        <v>Young</v>
      </c>
      <c r="D6910" t="s">
        <v>26</v>
      </c>
      <c r="E6910" t="str">
        <f t="shared" si="214"/>
        <v>Young-Male</v>
      </c>
      <c r="F6910" t="s">
        <v>115</v>
      </c>
      <c r="G6910" t="s">
        <v>26593</v>
      </c>
      <c r="H6910" s="1">
        <v>44234</v>
      </c>
      <c r="I6910" t="s">
        <v>18891</v>
      </c>
      <c r="J6910" t="s">
        <v>18892</v>
      </c>
      <c r="K6910" t="s">
        <v>61</v>
      </c>
      <c r="L6910">
        <v>15192.886570000001</v>
      </c>
      <c r="M6910">
        <v>177</v>
      </c>
      <c r="N6910" t="s">
        <v>43</v>
      </c>
      <c r="O6910" s="1">
        <v>44248</v>
      </c>
      <c r="P6910" s="3">
        <f t="shared" si="215"/>
        <v>14</v>
      </c>
      <c r="Q6910" t="s">
        <v>85</v>
      </c>
      <c r="R6910" t="s">
        <v>33</v>
      </c>
    </row>
    <row r="6911" spans="1:18" x14ac:dyDescent="0.25">
      <c r="A6911" t="s">
        <v>18893</v>
      </c>
      <c r="B6911" s="3">
        <v>18</v>
      </c>
      <c r="C6911" s="3" t="str" cm="1">
        <f t="array" ref="C6911">_xlfn.IFS(B6911&lt;35,"Young",B6911&lt;60,"Middle",TRUE,"Senior")</f>
        <v>Young</v>
      </c>
      <c r="D6911" t="s">
        <v>16</v>
      </c>
      <c r="E6911" t="str">
        <f t="shared" si="214"/>
        <v>Young-Female</v>
      </c>
      <c r="F6911" t="s">
        <v>27</v>
      </c>
      <c r="G6911" t="s">
        <v>26593</v>
      </c>
      <c r="H6911" s="1">
        <v>43450</v>
      </c>
      <c r="I6911" t="s">
        <v>18894</v>
      </c>
      <c r="J6911" t="s">
        <v>18895</v>
      </c>
      <c r="K6911" t="s">
        <v>57</v>
      </c>
      <c r="L6911">
        <v>3277.399496</v>
      </c>
      <c r="M6911">
        <v>203</v>
      </c>
      <c r="N6911" t="s">
        <v>43</v>
      </c>
      <c r="O6911" s="1">
        <v>43476</v>
      </c>
      <c r="P6911" s="3">
        <f t="shared" si="215"/>
        <v>26</v>
      </c>
      <c r="Q6911" t="s">
        <v>85</v>
      </c>
      <c r="R6911" t="s">
        <v>33</v>
      </c>
    </row>
    <row r="6912" spans="1:18" x14ac:dyDescent="0.25">
      <c r="A6912" t="s">
        <v>18896</v>
      </c>
      <c r="B6912" s="3">
        <v>23</v>
      </c>
      <c r="C6912" s="3" t="str" cm="1">
        <f t="array" ref="C6912">_xlfn.IFS(B6912&lt;35,"Young",B6912&lt;60,"Middle",TRUE,"Senior")</f>
        <v>Young</v>
      </c>
      <c r="D6912" t="s">
        <v>16</v>
      </c>
      <c r="E6912" t="str">
        <f t="shared" si="214"/>
        <v>Young-Female</v>
      </c>
      <c r="F6912" t="s">
        <v>63</v>
      </c>
      <c r="G6912" t="s">
        <v>18</v>
      </c>
      <c r="H6912" s="1">
        <v>44288</v>
      </c>
      <c r="I6912" t="s">
        <v>18897</v>
      </c>
      <c r="J6912" t="s">
        <v>16990</v>
      </c>
      <c r="K6912" t="s">
        <v>53</v>
      </c>
      <c r="L6912">
        <v>16657.250650000002</v>
      </c>
      <c r="M6912">
        <v>360</v>
      </c>
      <c r="N6912" t="s">
        <v>43</v>
      </c>
      <c r="O6912" s="1">
        <v>44306</v>
      </c>
      <c r="P6912" s="3">
        <f t="shared" si="215"/>
        <v>18</v>
      </c>
      <c r="Q6912" t="s">
        <v>44</v>
      </c>
      <c r="R6912" t="s">
        <v>33</v>
      </c>
    </row>
    <row r="6913" spans="1:18" x14ac:dyDescent="0.25">
      <c r="A6913" t="s">
        <v>18898</v>
      </c>
      <c r="B6913" s="3">
        <v>83</v>
      </c>
      <c r="C6913" s="3" t="str" cm="1">
        <f t="array" ref="C6913">_xlfn.IFS(B6913&lt;35,"Young",B6913&lt;60,"Middle",TRUE,"Senior")</f>
        <v>Senior</v>
      </c>
      <c r="D6913" t="s">
        <v>16</v>
      </c>
      <c r="E6913" t="str">
        <f t="shared" si="214"/>
        <v>Senior-Female</v>
      </c>
      <c r="F6913" t="s">
        <v>115</v>
      </c>
      <c r="G6913" t="s">
        <v>36</v>
      </c>
      <c r="H6913" s="1">
        <v>44398</v>
      </c>
      <c r="I6913" t="s">
        <v>18899</v>
      </c>
      <c r="J6913" t="s">
        <v>18900</v>
      </c>
      <c r="K6913" t="s">
        <v>61</v>
      </c>
      <c r="L6913">
        <v>9259.8327910000007</v>
      </c>
      <c r="M6913">
        <v>229</v>
      </c>
      <c r="N6913" t="s">
        <v>22</v>
      </c>
      <c r="O6913" s="1">
        <v>44404</v>
      </c>
      <c r="P6913" s="3">
        <f t="shared" si="215"/>
        <v>6</v>
      </c>
      <c r="Q6913" t="s">
        <v>85</v>
      </c>
      <c r="R6913" t="s">
        <v>45</v>
      </c>
    </row>
    <row r="6914" spans="1:18" x14ac:dyDescent="0.25">
      <c r="A6914" t="s">
        <v>18901</v>
      </c>
      <c r="B6914" s="3">
        <v>52</v>
      </c>
      <c r="C6914" s="3" t="str" cm="1">
        <f t="array" ref="C6914">_xlfn.IFS(B6914&lt;35,"Young",B6914&lt;60,"Middle",TRUE,"Senior")</f>
        <v>Middle</v>
      </c>
      <c r="D6914" t="s">
        <v>16</v>
      </c>
      <c r="E6914" t="str">
        <f t="shared" si="214"/>
        <v>Middle-Female</v>
      </c>
      <c r="F6914" t="s">
        <v>17</v>
      </c>
      <c r="G6914" t="s">
        <v>26593</v>
      </c>
      <c r="H6914" s="1">
        <v>45090</v>
      </c>
      <c r="I6914" t="s">
        <v>5813</v>
      </c>
      <c r="J6914" t="s">
        <v>18902</v>
      </c>
      <c r="K6914" t="s">
        <v>61</v>
      </c>
      <c r="L6914">
        <v>23353.965749999999</v>
      </c>
      <c r="M6914">
        <v>406</v>
      </c>
      <c r="N6914" t="s">
        <v>43</v>
      </c>
      <c r="O6914" s="1">
        <v>45119</v>
      </c>
      <c r="P6914" s="3">
        <f t="shared" si="215"/>
        <v>29</v>
      </c>
      <c r="Q6914" t="s">
        <v>23</v>
      </c>
      <c r="R6914" t="s">
        <v>45</v>
      </c>
    </row>
    <row r="6915" spans="1:18" x14ac:dyDescent="0.25">
      <c r="A6915" t="s">
        <v>10244</v>
      </c>
      <c r="B6915" s="3">
        <v>50</v>
      </c>
      <c r="C6915" s="3" t="str" cm="1">
        <f t="array" ref="C6915">_xlfn.IFS(B6915&lt;35,"Young",B6915&lt;60,"Middle",TRUE,"Senior")</f>
        <v>Middle</v>
      </c>
      <c r="D6915" t="s">
        <v>26</v>
      </c>
      <c r="E6915" t="str">
        <f t="shared" ref="E6915:E6978" si="216">C6915 &amp; "-" &amp; D6915</f>
        <v>Middle-Male</v>
      </c>
      <c r="F6915" t="s">
        <v>27</v>
      </c>
      <c r="G6915" t="s">
        <v>28</v>
      </c>
      <c r="H6915" s="1">
        <v>44694</v>
      </c>
      <c r="I6915" t="s">
        <v>18903</v>
      </c>
      <c r="J6915" t="s">
        <v>18904</v>
      </c>
      <c r="K6915" t="s">
        <v>21</v>
      </c>
      <c r="L6915">
        <v>9814.5662919999995</v>
      </c>
      <c r="M6915">
        <v>214</v>
      </c>
      <c r="N6915" t="s">
        <v>39</v>
      </c>
      <c r="O6915" s="1">
        <v>44719</v>
      </c>
      <c r="P6915" s="3">
        <f t="shared" ref="P6915:P6978" si="217">O6915-H6915</f>
        <v>25</v>
      </c>
      <c r="Q6915" t="s">
        <v>44</v>
      </c>
      <c r="R6915" t="s">
        <v>24</v>
      </c>
    </row>
    <row r="6916" spans="1:18" x14ac:dyDescent="0.25">
      <c r="A6916" t="s">
        <v>18905</v>
      </c>
      <c r="B6916" s="3">
        <v>20</v>
      </c>
      <c r="C6916" s="3" t="str" cm="1">
        <f t="array" ref="C6916">_xlfn.IFS(B6916&lt;35,"Young",B6916&lt;60,"Middle",TRUE,"Senior")</f>
        <v>Young</v>
      </c>
      <c r="D6916" t="s">
        <v>16</v>
      </c>
      <c r="E6916" t="str">
        <f t="shared" si="216"/>
        <v>Young-Female</v>
      </c>
      <c r="F6916" t="s">
        <v>115</v>
      </c>
      <c r="G6916" t="s">
        <v>18</v>
      </c>
      <c r="H6916" s="1">
        <v>44785</v>
      </c>
      <c r="I6916" t="s">
        <v>18906</v>
      </c>
      <c r="J6916" t="s">
        <v>18907</v>
      </c>
      <c r="K6916" t="s">
        <v>31</v>
      </c>
      <c r="L6916">
        <v>43484.928760000003</v>
      </c>
      <c r="M6916">
        <v>250</v>
      </c>
      <c r="N6916" t="s">
        <v>39</v>
      </c>
      <c r="O6916" s="1">
        <v>44809</v>
      </c>
      <c r="P6916" s="3">
        <f t="shared" si="217"/>
        <v>24</v>
      </c>
      <c r="Q6916" t="s">
        <v>44</v>
      </c>
      <c r="R6916" t="s">
        <v>45</v>
      </c>
    </row>
    <row r="6917" spans="1:18" x14ac:dyDescent="0.25">
      <c r="A6917" t="s">
        <v>18908</v>
      </c>
      <c r="B6917" s="3">
        <v>44</v>
      </c>
      <c r="C6917" s="3" t="str" cm="1">
        <f t="array" ref="C6917">_xlfn.IFS(B6917&lt;35,"Young",B6917&lt;60,"Middle",TRUE,"Senior")</f>
        <v>Middle</v>
      </c>
      <c r="D6917" t="s">
        <v>16</v>
      </c>
      <c r="E6917" t="str">
        <f t="shared" si="216"/>
        <v>Middle-Female</v>
      </c>
      <c r="F6917" t="s">
        <v>35</v>
      </c>
      <c r="G6917" t="s">
        <v>26593</v>
      </c>
      <c r="H6917" s="1">
        <v>43655</v>
      </c>
      <c r="I6917" t="s">
        <v>18909</v>
      </c>
      <c r="J6917" t="s">
        <v>18910</v>
      </c>
      <c r="K6917" t="s">
        <v>53</v>
      </c>
      <c r="L6917">
        <v>13211.337030000001</v>
      </c>
      <c r="M6917">
        <v>104</v>
      </c>
      <c r="N6917" t="s">
        <v>43</v>
      </c>
      <c r="O6917" s="1">
        <v>43679</v>
      </c>
      <c r="P6917" s="3">
        <f t="shared" si="217"/>
        <v>24</v>
      </c>
      <c r="Q6917" t="s">
        <v>85</v>
      </c>
      <c r="R6917" t="s">
        <v>45</v>
      </c>
    </row>
    <row r="6918" spans="1:18" x14ac:dyDescent="0.25">
      <c r="A6918" t="s">
        <v>18911</v>
      </c>
      <c r="B6918" s="3">
        <v>53</v>
      </c>
      <c r="C6918" s="3" t="str" cm="1">
        <f t="array" ref="C6918">_xlfn.IFS(B6918&lt;35,"Young",B6918&lt;60,"Middle",TRUE,"Senior")</f>
        <v>Middle</v>
      </c>
      <c r="D6918" t="s">
        <v>26</v>
      </c>
      <c r="E6918" t="str">
        <f t="shared" si="216"/>
        <v>Middle-Male</v>
      </c>
      <c r="F6918" t="s">
        <v>230</v>
      </c>
      <c r="G6918" t="s">
        <v>36</v>
      </c>
      <c r="H6918" s="1">
        <v>43510</v>
      </c>
      <c r="I6918" t="s">
        <v>18912</v>
      </c>
      <c r="J6918" t="s">
        <v>18913</v>
      </c>
      <c r="K6918" t="s">
        <v>21</v>
      </c>
      <c r="L6918">
        <v>14991.83339</v>
      </c>
      <c r="M6918">
        <v>374</v>
      </c>
      <c r="N6918" t="s">
        <v>43</v>
      </c>
      <c r="O6918" s="1">
        <v>43537</v>
      </c>
      <c r="P6918" s="3">
        <f t="shared" si="217"/>
        <v>27</v>
      </c>
      <c r="Q6918" t="s">
        <v>32</v>
      </c>
      <c r="R6918" t="s">
        <v>33</v>
      </c>
    </row>
    <row r="6919" spans="1:18" x14ac:dyDescent="0.25">
      <c r="A6919" t="s">
        <v>18914</v>
      </c>
      <c r="B6919" s="3">
        <v>35</v>
      </c>
      <c r="C6919" s="3" t="str" cm="1">
        <f t="array" ref="C6919">_xlfn.IFS(B6919&lt;35,"Young",B6919&lt;60,"Middle",TRUE,"Senior")</f>
        <v>Middle</v>
      </c>
      <c r="D6919" t="s">
        <v>26</v>
      </c>
      <c r="E6919" t="str">
        <f t="shared" si="216"/>
        <v>Middle-Male</v>
      </c>
      <c r="F6919" t="s">
        <v>63</v>
      </c>
      <c r="G6919" t="s">
        <v>36</v>
      </c>
      <c r="H6919" s="1">
        <v>44980</v>
      </c>
      <c r="I6919" t="s">
        <v>18915</v>
      </c>
      <c r="J6919" t="s">
        <v>18916</v>
      </c>
      <c r="K6919" t="s">
        <v>31</v>
      </c>
      <c r="L6919">
        <v>6285.9399359999998</v>
      </c>
      <c r="M6919">
        <v>211</v>
      </c>
      <c r="N6919" t="s">
        <v>39</v>
      </c>
      <c r="O6919" s="1">
        <v>44997</v>
      </c>
      <c r="P6919" s="3">
        <f t="shared" si="217"/>
        <v>17</v>
      </c>
      <c r="Q6919" t="s">
        <v>23</v>
      </c>
      <c r="R6919" t="s">
        <v>45</v>
      </c>
    </row>
    <row r="6920" spans="1:18" x14ac:dyDescent="0.25">
      <c r="A6920" t="s">
        <v>18917</v>
      </c>
      <c r="B6920" s="3">
        <v>82</v>
      </c>
      <c r="C6920" s="3" t="str" cm="1">
        <f t="array" ref="C6920">_xlfn.IFS(B6920&lt;35,"Young",B6920&lt;60,"Middle",TRUE,"Senior")</f>
        <v>Senior</v>
      </c>
      <c r="D6920" t="s">
        <v>26</v>
      </c>
      <c r="E6920" t="str">
        <f t="shared" si="216"/>
        <v>Senior-Male</v>
      </c>
      <c r="F6920" t="s">
        <v>35</v>
      </c>
      <c r="G6920" t="s">
        <v>36</v>
      </c>
      <c r="H6920" s="1">
        <v>44564</v>
      </c>
      <c r="I6920" t="s">
        <v>18918</v>
      </c>
      <c r="J6920" t="s">
        <v>18919</v>
      </c>
      <c r="K6920" t="s">
        <v>31</v>
      </c>
      <c r="L6920">
        <v>8299.6439460000001</v>
      </c>
      <c r="M6920">
        <v>276</v>
      </c>
      <c r="N6920" t="s">
        <v>22</v>
      </c>
      <c r="O6920" s="1">
        <v>44572</v>
      </c>
      <c r="P6920" s="3">
        <f t="shared" si="217"/>
        <v>8</v>
      </c>
      <c r="Q6920" t="s">
        <v>85</v>
      </c>
      <c r="R6920" t="s">
        <v>33</v>
      </c>
    </row>
    <row r="6921" spans="1:18" x14ac:dyDescent="0.25">
      <c r="A6921" t="s">
        <v>18920</v>
      </c>
      <c r="B6921" s="3">
        <v>76</v>
      </c>
      <c r="C6921" s="3" t="str" cm="1">
        <f t="array" ref="C6921">_xlfn.IFS(B6921&lt;35,"Young",B6921&lt;60,"Middle",TRUE,"Senior")</f>
        <v>Senior</v>
      </c>
      <c r="D6921" t="s">
        <v>26</v>
      </c>
      <c r="E6921" t="str">
        <f t="shared" si="216"/>
        <v>Senior-Male</v>
      </c>
      <c r="F6921" t="s">
        <v>27</v>
      </c>
      <c r="G6921" t="s">
        <v>70</v>
      </c>
      <c r="H6921" s="1">
        <v>44042</v>
      </c>
      <c r="I6921" t="s">
        <v>18921</v>
      </c>
      <c r="J6921" t="s">
        <v>18922</v>
      </c>
      <c r="K6921" t="s">
        <v>57</v>
      </c>
      <c r="L6921">
        <v>38601.104809999997</v>
      </c>
      <c r="M6921">
        <v>476</v>
      </c>
      <c r="N6921" t="s">
        <v>39</v>
      </c>
      <c r="O6921" s="1">
        <v>44064</v>
      </c>
      <c r="P6921" s="3">
        <f t="shared" si="217"/>
        <v>22</v>
      </c>
      <c r="Q6921" t="s">
        <v>49</v>
      </c>
      <c r="R6921" t="s">
        <v>45</v>
      </c>
    </row>
    <row r="6922" spans="1:18" x14ac:dyDescent="0.25">
      <c r="A6922" t="s">
        <v>1249</v>
      </c>
      <c r="B6922" s="3">
        <v>29</v>
      </c>
      <c r="C6922" s="3" t="str" cm="1">
        <f t="array" ref="C6922">_xlfn.IFS(B6922&lt;35,"Young",B6922&lt;60,"Middle",TRUE,"Senior")</f>
        <v>Young</v>
      </c>
      <c r="D6922" t="s">
        <v>26</v>
      </c>
      <c r="E6922" t="str">
        <f t="shared" si="216"/>
        <v>Young-Male</v>
      </c>
      <c r="F6922" t="s">
        <v>90</v>
      </c>
      <c r="G6922" t="s">
        <v>26593</v>
      </c>
      <c r="H6922" s="1">
        <v>44813</v>
      </c>
      <c r="I6922" t="s">
        <v>1952</v>
      </c>
      <c r="J6922" t="s">
        <v>18923</v>
      </c>
      <c r="K6922" t="s">
        <v>61</v>
      </c>
      <c r="L6922">
        <v>2083.720832</v>
      </c>
      <c r="M6922">
        <v>441</v>
      </c>
      <c r="N6922" t="s">
        <v>43</v>
      </c>
      <c r="O6922" s="1">
        <v>44820</v>
      </c>
      <c r="P6922" s="3">
        <f t="shared" si="217"/>
        <v>7</v>
      </c>
      <c r="Q6922" t="s">
        <v>23</v>
      </c>
      <c r="R6922" t="s">
        <v>45</v>
      </c>
    </row>
    <row r="6923" spans="1:18" x14ac:dyDescent="0.25">
      <c r="A6923" t="s">
        <v>18924</v>
      </c>
      <c r="B6923" s="3">
        <v>20</v>
      </c>
      <c r="C6923" s="3" t="str" cm="1">
        <f t="array" ref="C6923">_xlfn.IFS(B6923&lt;35,"Young",B6923&lt;60,"Middle",TRUE,"Senior")</f>
        <v>Young</v>
      </c>
      <c r="D6923" t="s">
        <v>26</v>
      </c>
      <c r="E6923" t="str">
        <f t="shared" si="216"/>
        <v>Young-Male</v>
      </c>
      <c r="F6923" t="s">
        <v>35</v>
      </c>
      <c r="G6923" t="s">
        <v>36</v>
      </c>
      <c r="H6923" s="1">
        <v>44172</v>
      </c>
      <c r="I6923" t="s">
        <v>18925</v>
      </c>
      <c r="J6923" t="s">
        <v>18926</v>
      </c>
      <c r="K6923" t="s">
        <v>61</v>
      </c>
      <c r="L6923">
        <v>13930.11932</v>
      </c>
      <c r="M6923">
        <v>375</v>
      </c>
      <c r="N6923" t="s">
        <v>43</v>
      </c>
      <c r="O6923" s="1">
        <v>44190</v>
      </c>
      <c r="P6923" s="3">
        <f t="shared" si="217"/>
        <v>18</v>
      </c>
      <c r="Q6923" t="s">
        <v>32</v>
      </c>
      <c r="R6923" t="s">
        <v>45</v>
      </c>
    </row>
    <row r="6924" spans="1:18" x14ac:dyDescent="0.25">
      <c r="A6924" t="s">
        <v>18927</v>
      </c>
      <c r="B6924" s="3">
        <v>77</v>
      </c>
      <c r="C6924" s="3" t="str" cm="1">
        <f t="array" ref="C6924">_xlfn.IFS(B6924&lt;35,"Young",B6924&lt;60,"Middle",TRUE,"Senior")</f>
        <v>Senior</v>
      </c>
      <c r="D6924" t="s">
        <v>16</v>
      </c>
      <c r="E6924" t="str">
        <f t="shared" si="216"/>
        <v>Senior-Female</v>
      </c>
      <c r="F6924" t="s">
        <v>230</v>
      </c>
      <c r="G6924" t="s">
        <v>70</v>
      </c>
      <c r="H6924" s="1">
        <v>44800</v>
      </c>
      <c r="I6924" t="s">
        <v>18928</v>
      </c>
      <c r="J6924" t="s">
        <v>18929</v>
      </c>
      <c r="K6924" t="s">
        <v>53</v>
      </c>
      <c r="L6924">
        <v>9413.0534250000001</v>
      </c>
      <c r="M6924">
        <v>220</v>
      </c>
      <c r="N6924" t="s">
        <v>22</v>
      </c>
      <c r="O6924" s="1">
        <v>44818</v>
      </c>
      <c r="P6924" s="3">
        <f t="shared" si="217"/>
        <v>18</v>
      </c>
      <c r="Q6924" t="s">
        <v>23</v>
      </c>
      <c r="R6924" t="s">
        <v>33</v>
      </c>
    </row>
    <row r="6925" spans="1:18" x14ac:dyDescent="0.25">
      <c r="A6925" t="s">
        <v>18930</v>
      </c>
      <c r="B6925" s="3">
        <v>71</v>
      </c>
      <c r="C6925" s="3" t="str" cm="1">
        <f t="array" ref="C6925">_xlfn.IFS(B6925&lt;35,"Young",B6925&lt;60,"Middle",TRUE,"Senior")</f>
        <v>Senior</v>
      </c>
      <c r="D6925" t="s">
        <v>26</v>
      </c>
      <c r="E6925" t="str">
        <f t="shared" si="216"/>
        <v>Senior-Male</v>
      </c>
      <c r="F6925" t="s">
        <v>27</v>
      </c>
      <c r="G6925" t="s">
        <v>70</v>
      </c>
      <c r="H6925" s="1">
        <v>43945</v>
      </c>
      <c r="I6925" t="s">
        <v>18931</v>
      </c>
      <c r="J6925" t="s">
        <v>18932</v>
      </c>
      <c r="K6925" t="s">
        <v>53</v>
      </c>
      <c r="L6925">
        <v>20825.88522</v>
      </c>
      <c r="M6925">
        <v>426</v>
      </c>
      <c r="N6925" t="s">
        <v>22</v>
      </c>
      <c r="O6925" s="1">
        <v>43963</v>
      </c>
      <c r="P6925" s="3">
        <f t="shared" si="217"/>
        <v>18</v>
      </c>
      <c r="Q6925" t="s">
        <v>49</v>
      </c>
      <c r="R6925" t="s">
        <v>33</v>
      </c>
    </row>
    <row r="6926" spans="1:18" x14ac:dyDescent="0.25">
      <c r="A6926" t="s">
        <v>18933</v>
      </c>
      <c r="B6926" s="3">
        <v>47</v>
      </c>
      <c r="C6926" s="3" t="str" cm="1">
        <f t="array" ref="C6926">_xlfn.IFS(B6926&lt;35,"Young",B6926&lt;60,"Middle",TRUE,"Senior")</f>
        <v>Middle</v>
      </c>
      <c r="D6926" t="s">
        <v>16</v>
      </c>
      <c r="E6926" t="str">
        <f t="shared" si="216"/>
        <v>Middle-Female</v>
      </c>
      <c r="F6926" t="s">
        <v>17</v>
      </c>
      <c r="G6926" t="s">
        <v>26592</v>
      </c>
      <c r="H6926" s="1">
        <v>44761</v>
      </c>
      <c r="I6926" t="s">
        <v>18934</v>
      </c>
      <c r="J6926" t="s">
        <v>18935</v>
      </c>
      <c r="K6926" t="s">
        <v>21</v>
      </c>
      <c r="L6926">
        <v>3669.66266</v>
      </c>
      <c r="M6926">
        <v>264</v>
      </c>
      <c r="N6926" t="s">
        <v>22</v>
      </c>
      <c r="O6926" s="1">
        <v>44764</v>
      </c>
      <c r="P6926" s="3">
        <f t="shared" si="217"/>
        <v>3</v>
      </c>
      <c r="Q6926" t="s">
        <v>32</v>
      </c>
      <c r="R6926" t="s">
        <v>24</v>
      </c>
    </row>
    <row r="6927" spans="1:18" x14ac:dyDescent="0.25">
      <c r="A6927" t="s">
        <v>18936</v>
      </c>
      <c r="B6927" s="3">
        <v>21</v>
      </c>
      <c r="C6927" s="3" t="str" cm="1">
        <f t="array" ref="C6927">_xlfn.IFS(B6927&lt;35,"Young",B6927&lt;60,"Middle",TRUE,"Senior")</f>
        <v>Young</v>
      </c>
      <c r="D6927" t="s">
        <v>26</v>
      </c>
      <c r="E6927" t="str">
        <f t="shared" si="216"/>
        <v>Young-Male</v>
      </c>
      <c r="F6927" t="s">
        <v>230</v>
      </c>
      <c r="G6927" t="s">
        <v>70</v>
      </c>
      <c r="H6927" s="1">
        <v>44880</v>
      </c>
      <c r="I6927" t="s">
        <v>18937</v>
      </c>
      <c r="J6927" t="s">
        <v>18938</v>
      </c>
      <c r="K6927" t="s">
        <v>57</v>
      </c>
      <c r="L6927">
        <v>46002.104480000002</v>
      </c>
      <c r="M6927">
        <v>109</v>
      </c>
      <c r="N6927" t="s">
        <v>22</v>
      </c>
      <c r="O6927" s="1">
        <v>44902</v>
      </c>
      <c r="P6927" s="3">
        <f t="shared" si="217"/>
        <v>22</v>
      </c>
      <c r="Q6927" t="s">
        <v>44</v>
      </c>
      <c r="R6927" t="s">
        <v>24</v>
      </c>
    </row>
    <row r="6928" spans="1:18" x14ac:dyDescent="0.25">
      <c r="A6928" t="s">
        <v>18939</v>
      </c>
      <c r="B6928" s="3">
        <v>53</v>
      </c>
      <c r="C6928" s="3" t="str" cm="1">
        <f t="array" ref="C6928">_xlfn.IFS(B6928&lt;35,"Young",B6928&lt;60,"Middle",TRUE,"Senior")</f>
        <v>Middle</v>
      </c>
      <c r="D6928" t="s">
        <v>26</v>
      </c>
      <c r="E6928" t="str">
        <f t="shared" si="216"/>
        <v>Middle-Male</v>
      </c>
      <c r="F6928" t="s">
        <v>35</v>
      </c>
      <c r="G6928" t="s">
        <v>28</v>
      </c>
      <c r="H6928" s="1">
        <v>43599</v>
      </c>
      <c r="I6928" t="s">
        <v>15525</v>
      </c>
      <c r="J6928" t="s">
        <v>18940</v>
      </c>
      <c r="K6928" t="s">
        <v>61</v>
      </c>
      <c r="L6928">
        <v>34458.86462</v>
      </c>
      <c r="M6928">
        <v>476</v>
      </c>
      <c r="N6928" t="s">
        <v>43</v>
      </c>
      <c r="O6928" s="1">
        <v>43625</v>
      </c>
      <c r="P6928" s="3">
        <f t="shared" si="217"/>
        <v>26</v>
      </c>
      <c r="Q6928" t="s">
        <v>23</v>
      </c>
      <c r="R6928" t="s">
        <v>45</v>
      </c>
    </row>
    <row r="6929" spans="1:18" x14ac:dyDescent="0.25">
      <c r="A6929" t="s">
        <v>18941</v>
      </c>
      <c r="B6929" s="3">
        <v>21</v>
      </c>
      <c r="C6929" s="3" t="str" cm="1">
        <f t="array" ref="C6929">_xlfn.IFS(B6929&lt;35,"Young",B6929&lt;60,"Middle",TRUE,"Senior")</f>
        <v>Young</v>
      </c>
      <c r="D6929" t="s">
        <v>16</v>
      </c>
      <c r="E6929" t="str">
        <f t="shared" si="216"/>
        <v>Young-Female</v>
      </c>
      <c r="F6929" t="s">
        <v>27</v>
      </c>
      <c r="G6929" t="s">
        <v>36</v>
      </c>
      <c r="H6929" s="1">
        <v>44924</v>
      </c>
      <c r="I6929" t="s">
        <v>18942</v>
      </c>
      <c r="J6929" t="s">
        <v>18943</v>
      </c>
      <c r="K6929" t="s">
        <v>53</v>
      </c>
      <c r="L6929">
        <v>922.33269819999998</v>
      </c>
      <c r="M6929">
        <v>329</v>
      </c>
      <c r="N6929" t="s">
        <v>43</v>
      </c>
      <c r="O6929" s="1">
        <v>44940</v>
      </c>
      <c r="P6929" s="3">
        <f t="shared" si="217"/>
        <v>16</v>
      </c>
      <c r="Q6929" t="s">
        <v>32</v>
      </c>
      <c r="R6929" t="s">
        <v>33</v>
      </c>
    </row>
    <row r="6930" spans="1:18" x14ac:dyDescent="0.25">
      <c r="A6930" t="s">
        <v>18944</v>
      </c>
      <c r="B6930" s="3">
        <v>27</v>
      </c>
      <c r="C6930" s="3" t="str" cm="1">
        <f t="array" ref="C6930">_xlfn.IFS(B6930&lt;35,"Young",B6930&lt;60,"Middle",TRUE,"Senior")</f>
        <v>Young</v>
      </c>
      <c r="D6930" t="s">
        <v>26</v>
      </c>
      <c r="E6930" t="str">
        <f t="shared" si="216"/>
        <v>Young-Male</v>
      </c>
      <c r="F6930" t="s">
        <v>27</v>
      </c>
      <c r="G6930" t="s">
        <v>26593</v>
      </c>
      <c r="H6930" s="1">
        <v>43810</v>
      </c>
      <c r="I6930" t="s">
        <v>18945</v>
      </c>
      <c r="J6930" t="s">
        <v>2302</v>
      </c>
      <c r="K6930" t="s">
        <v>57</v>
      </c>
      <c r="L6930">
        <v>14995.950210000001</v>
      </c>
      <c r="M6930">
        <v>317</v>
      </c>
      <c r="N6930" t="s">
        <v>39</v>
      </c>
      <c r="O6930" s="1">
        <v>43811</v>
      </c>
      <c r="P6930" s="3">
        <f t="shared" si="217"/>
        <v>1</v>
      </c>
      <c r="Q6930" t="s">
        <v>23</v>
      </c>
      <c r="R6930" t="s">
        <v>24</v>
      </c>
    </row>
    <row r="6931" spans="1:18" x14ac:dyDescent="0.25">
      <c r="A6931" t="s">
        <v>7897</v>
      </c>
      <c r="B6931" s="3">
        <v>30</v>
      </c>
      <c r="C6931" s="3" t="str" cm="1">
        <f t="array" ref="C6931">_xlfn.IFS(B6931&lt;35,"Young",B6931&lt;60,"Middle",TRUE,"Senior")</f>
        <v>Young</v>
      </c>
      <c r="D6931" t="s">
        <v>26</v>
      </c>
      <c r="E6931" t="str">
        <f t="shared" si="216"/>
        <v>Young-Male</v>
      </c>
      <c r="F6931" t="s">
        <v>115</v>
      </c>
      <c r="G6931" t="s">
        <v>36</v>
      </c>
      <c r="H6931" s="1">
        <v>44593</v>
      </c>
      <c r="I6931" t="s">
        <v>18946</v>
      </c>
      <c r="J6931" t="s">
        <v>18947</v>
      </c>
      <c r="K6931" t="s">
        <v>61</v>
      </c>
      <c r="L6931">
        <v>13844.87392</v>
      </c>
      <c r="M6931">
        <v>455</v>
      </c>
      <c r="N6931" t="s">
        <v>22</v>
      </c>
      <c r="O6931" s="1">
        <v>44594</v>
      </c>
      <c r="P6931" s="3">
        <f t="shared" si="217"/>
        <v>1</v>
      </c>
      <c r="Q6931" t="s">
        <v>85</v>
      </c>
      <c r="R6931" t="s">
        <v>24</v>
      </c>
    </row>
    <row r="6932" spans="1:18" x14ac:dyDescent="0.25">
      <c r="A6932" t="s">
        <v>18948</v>
      </c>
      <c r="B6932" s="3">
        <v>46</v>
      </c>
      <c r="C6932" s="3" t="str" cm="1">
        <f t="array" ref="C6932">_xlfn.IFS(B6932&lt;35,"Young",B6932&lt;60,"Middle",TRUE,"Senior")</f>
        <v>Middle</v>
      </c>
      <c r="D6932" t="s">
        <v>16</v>
      </c>
      <c r="E6932" t="str">
        <f t="shared" si="216"/>
        <v>Middle-Female</v>
      </c>
      <c r="F6932" t="s">
        <v>230</v>
      </c>
      <c r="G6932" t="s">
        <v>26592</v>
      </c>
      <c r="H6932" s="1">
        <v>43437</v>
      </c>
      <c r="I6932" t="s">
        <v>18949</v>
      </c>
      <c r="J6932" t="s">
        <v>18950</v>
      </c>
      <c r="K6932" t="s">
        <v>61</v>
      </c>
      <c r="L6932">
        <v>34421.145109999998</v>
      </c>
      <c r="M6932">
        <v>386</v>
      </c>
      <c r="N6932" t="s">
        <v>22</v>
      </c>
      <c r="O6932" s="1">
        <v>43439</v>
      </c>
      <c r="P6932" s="3">
        <f t="shared" si="217"/>
        <v>2</v>
      </c>
      <c r="Q6932" t="s">
        <v>44</v>
      </c>
      <c r="R6932" t="s">
        <v>33</v>
      </c>
    </row>
    <row r="6933" spans="1:18" x14ac:dyDescent="0.25">
      <c r="A6933" t="s">
        <v>2856</v>
      </c>
      <c r="B6933" s="3">
        <v>85</v>
      </c>
      <c r="C6933" s="3" t="str" cm="1">
        <f t="array" ref="C6933">_xlfn.IFS(B6933&lt;35,"Young",B6933&lt;60,"Middle",TRUE,"Senior")</f>
        <v>Senior</v>
      </c>
      <c r="D6933" t="s">
        <v>26</v>
      </c>
      <c r="E6933" t="str">
        <f t="shared" si="216"/>
        <v>Senior-Male</v>
      </c>
      <c r="F6933" t="s">
        <v>17</v>
      </c>
      <c r="G6933" t="s">
        <v>70</v>
      </c>
      <c r="H6933" s="1">
        <v>44803</v>
      </c>
      <c r="I6933" t="s">
        <v>18951</v>
      </c>
      <c r="J6933" t="s">
        <v>18952</v>
      </c>
      <c r="K6933" t="s">
        <v>21</v>
      </c>
      <c r="L6933">
        <v>63013.848639999997</v>
      </c>
      <c r="M6933">
        <v>311</v>
      </c>
      <c r="N6933" t="s">
        <v>22</v>
      </c>
      <c r="O6933" s="1">
        <v>44807</v>
      </c>
      <c r="P6933" s="3">
        <f t="shared" si="217"/>
        <v>4</v>
      </c>
      <c r="Q6933" t="s">
        <v>44</v>
      </c>
      <c r="R6933" t="s">
        <v>33</v>
      </c>
    </row>
    <row r="6934" spans="1:18" x14ac:dyDescent="0.25">
      <c r="A6934" t="s">
        <v>18953</v>
      </c>
      <c r="B6934" s="3">
        <v>59</v>
      </c>
      <c r="C6934" s="3" t="str" cm="1">
        <f t="array" ref="C6934">_xlfn.IFS(B6934&lt;35,"Young",B6934&lt;60,"Middle",TRUE,"Senior")</f>
        <v>Middle</v>
      </c>
      <c r="D6934" t="s">
        <v>16</v>
      </c>
      <c r="E6934" t="str">
        <f t="shared" si="216"/>
        <v>Middle-Female</v>
      </c>
      <c r="F6934" t="s">
        <v>27</v>
      </c>
      <c r="G6934" t="s">
        <v>26592</v>
      </c>
      <c r="H6934" s="1">
        <v>44329</v>
      </c>
      <c r="I6934" t="s">
        <v>18954</v>
      </c>
      <c r="J6934" t="s">
        <v>18955</v>
      </c>
      <c r="K6934" t="s">
        <v>61</v>
      </c>
      <c r="L6934">
        <v>1017.14643</v>
      </c>
      <c r="M6934">
        <v>499</v>
      </c>
      <c r="N6934" t="s">
        <v>22</v>
      </c>
      <c r="O6934" s="1">
        <v>44345</v>
      </c>
      <c r="P6934" s="3">
        <f t="shared" si="217"/>
        <v>16</v>
      </c>
      <c r="Q6934" t="s">
        <v>85</v>
      </c>
      <c r="R6934" t="s">
        <v>45</v>
      </c>
    </row>
    <row r="6935" spans="1:18" x14ac:dyDescent="0.25">
      <c r="A6935" t="s">
        <v>18956</v>
      </c>
      <c r="B6935" s="3">
        <v>42</v>
      </c>
      <c r="C6935" s="3" t="str" cm="1">
        <f t="array" ref="C6935">_xlfn.IFS(B6935&lt;35,"Young",B6935&lt;60,"Middle",TRUE,"Senior")</f>
        <v>Middle</v>
      </c>
      <c r="D6935" t="s">
        <v>16</v>
      </c>
      <c r="E6935" t="str">
        <f t="shared" si="216"/>
        <v>Middle-Female</v>
      </c>
      <c r="F6935" t="s">
        <v>27</v>
      </c>
      <c r="G6935" t="s">
        <v>18</v>
      </c>
      <c r="H6935" s="1">
        <v>43656</v>
      </c>
      <c r="I6935" t="s">
        <v>18957</v>
      </c>
      <c r="J6935" t="s">
        <v>6021</v>
      </c>
      <c r="K6935" t="s">
        <v>21</v>
      </c>
      <c r="L6935">
        <v>50357.929479999999</v>
      </c>
      <c r="M6935">
        <v>447</v>
      </c>
      <c r="N6935" t="s">
        <v>39</v>
      </c>
      <c r="O6935" s="1">
        <v>43678</v>
      </c>
      <c r="P6935" s="3">
        <f t="shared" si="217"/>
        <v>22</v>
      </c>
      <c r="Q6935" t="s">
        <v>23</v>
      </c>
      <c r="R6935" t="s">
        <v>33</v>
      </c>
    </row>
    <row r="6936" spans="1:18" x14ac:dyDescent="0.25">
      <c r="A6936" t="s">
        <v>18958</v>
      </c>
      <c r="B6936" s="3">
        <v>38</v>
      </c>
      <c r="C6936" s="3" t="str" cm="1">
        <f t="array" ref="C6936">_xlfn.IFS(B6936&lt;35,"Young",B6936&lt;60,"Middle",TRUE,"Senior")</f>
        <v>Middle</v>
      </c>
      <c r="D6936" t="s">
        <v>26</v>
      </c>
      <c r="E6936" t="str">
        <f t="shared" si="216"/>
        <v>Middle-Male</v>
      </c>
      <c r="F6936" t="s">
        <v>27</v>
      </c>
      <c r="G6936" t="s">
        <v>28</v>
      </c>
      <c r="H6936" s="1">
        <v>44773</v>
      </c>
      <c r="I6936" t="s">
        <v>18959</v>
      </c>
      <c r="J6936" t="s">
        <v>18960</v>
      </c>
      <c r="K6936" t="s">
        <v>61</v>
      </c>
      <c r="L6936">
        <v>38635.267339999999</v>
      </c>
      <c r="M6936">
        <v>244</v>
      </c>
      <c r="N6936" t="s">
        <v>39</v>
      </c>
      <c r="O6936" s="1">
        <v>44801</v>
      </c>
      <c r="P6936" s="3">
        <f t="shared" si="217"/>
        <v>28</v>
      </c>
      <c r="Q6936" t="s">
        <v>32</v>
      </c>
      <c r="R6936" t="s">
        <v>33</v>
      </c>
    </row>
    <row r="6937" spans="1:18" x14ac:dyDescent="0.25">
      <c r="A6937" t="s">
        <v>18961</v>
      </c>
      <c r="B6937" s="3">
        <v>62</v>
      </c>
      <c r="C6937" s="3" t="str" cm="1">
        <f t="array" ref="C6937">_xlfn.IFS(B6937&lt;35,"Young",B6937&lt;60,"Middle",TRUE,"Senior")</f>
        <v>Senior</v>
      </c>
      <c r="D6937" t="s">
        <v>16</v>
      </c>
      <c r="E6937" t="str">
        <f t="shared" si="216"/>
        <v>Senior-Female</v>
      </c>
      <c r="F6937" t="s">
        <v>90</v>
      </c>
      <c r="G6937" t="s">
        <v>70</v>
      </c>
      <c r="H6937" s="1">
        <v>43555</v>
      </c>
      <c r="I6937" t="s">
        <v>18962</v>
      </c>
      <c r="J6937" t="s">
        <v>18963</v>
      </c>
      <c r="K6937" t="s">
        <v>53</v>
      </c>
      <c r="L6937">
        <v>32651.211050000002</v>
      </c>
      <c r="M6937">
        <v>396</v>
      </c>
      <c r="N6937" t="s">
        <v>39</v>
      </c>
      <c r="O6937" s="1">
        <v>43565</v>
      </c>
      <c r="P6937" s="3">
        <f t="shared" si="217"/>
        <v>10</v>
      </c>
      <c r="Q6937" t="s">
        <v>85</v>
      </c>
      <c r="R6937" t="s">
        <v>33</v>
      </c>
    </row>
    <row r="6938" spans="1:18" x14ac:dyDescent="0.25">
      <c r="A6938" t="s">
        <v>18964</v>
      </c>
      <c r="B6938" s="3">
        <v>81</v>
      </c>
      <c r="C6938" s="3" t="str" cm="1">
        <f t="array" ref="C6938">_xlfn.IFS(B6938&lt;35,"Young",B6938&lt;60,"Middle",TRUE,"Senior")</f>
        <v>Senior</v>
      </c>
      <c r="D6938" t="s">
        <v>16</v>
      </c>
      <c r="E6938" t="str">
        <f t="shared" si="216"/>
        <v>Senior-Female</v>
      </c>
      <c r="F6938" t="s">
        <v>115</v>
      </c>
      <c r="G6938" t="s">
        <v>70</v>
      </c>
      <c r="H6938" s="1">
        <v>44678</v>
      </c>
      <c r="I6938" t="s">
        <v>18965</v>
      </c>
      <c r="J6938" t="s">
        <v>18966</v>
      </c>
      <c r="K6938" t="s">
        <v>57</v>
      </c>
      <c r="L6938">
        <v>21052.999960000001</v>
      </c>
      <c r="M6938">
        <v>166</v>
      </c>
      <c r="N6938" t="s">
        <v>22</v>
      </c>
      <c r="O6938" s="1">
        <v>44700</v>
      </c>
      <c r="P6938" s="3">
        <f t="shared" si="217"/>
        <v>22</v>
      </c>
      <c r="Q6938" t="s">
        <v>23</v>
      </c>
      <c r="R6938" t="s">
        <v>45</v>
      </c>
    </row>
    <row r="6939" spans="1:18" x14ac:dyDescent="0.25">
      <c r="A6939" t="s">
        <v>18967</v>
      </c>
      <c r="B6939" s="3">
        <v>46</v>
      </c>
      <c r="C6939" s="3" t="str" cm="1">
        <f t="array" ref="C6939">_xlfn.IFS(B6939&lt;35,"Young",B6939&lt;60,"Middle",TRUE,"Senior")</f>
        <v>Middle</v>
      </c>
      <c r="D6939" t="s">
        <v>26</v>
      </c>
      <c r="E6939" t="str">
        <f t="shared" si="216"/>
        <v>Middle-Male</v>
      </c>
      <c r="F6939" t="s">
        <v>63</v>
      </c>
      <c r="G6939" t="s">
        <v>28</v>
      </c>
      <c r="H6939" s="1">
        <v>45144</v>
      </c>
      <c r="I6939" t="s">
        <v>15315</v>
      </c>
      <c r="J6939" t="s">
        <v>18968</v>
      </c>
      <c r="K6939" t="s">
        <v>21</v>
      </c>
      <c r="L6939">
        <v>2795.4390779999999</v>
      </c>
      <c r="M6939">
        <v>105</v>
      </c>
      <c r="N6939" t="s">
        <v>43</v>
      </c>
      <c r="O6939" s="1">
        <v>45169</v>
      </c>
      <c r="P6939" s="3">
        <f t="shared" si="217"/>
        <v>25</v>
      </c>
      <c r="Q6939" t="s">
        <v>44</v>
      </c>
      <c r="R6939" t="s">
        <v>33</v>
      </c>
    </row>
    <row r="6940" spans="1:18" x14ac:dyDescent="0.25">
      <c r="A6940" t="s">
        <v>18969</v>
      </c>
      <c r="B6940" s="3">
        <v>22</v>
      </c>
      <c r="C6940" s="3" t="str" cm="1">
        <f t="array" ref="C6940">_xlfn.IFS(B6940&lt;35,"Young",B6940&lt;60,"Middle",TRUE,"Senior")</f>
        <v>Young</v>
      </c>
      <c r="D6940" t="s">
        <v>26</v>
      </c>
      <c r="E6940" t="str">
        <f t="shared" si="216"/>
        <v>Young-Male</v>
      </c>
      <c r="F6940" t="s">
        <v>115</v>
      </c>
      <c r="G6940" t="s">
        <v>28</v>
      </c>
      <c r="H6940" s="1">
        <v>43727</v>
      </c>
      <c r="I6940" t="s">
        <v>18970</v>
      </c>
      <c r="J6940" t="s">
        <v>18971</v>
      </c>
      <c r="K6940" t="s">
        <v>57</v>
      </c>
      <c r="L6940">
        <v>44886.916850000001</v>
      </c>
      <c r="M6940">
        <v>207</v>
      </c>
      <c r="N6940" t="s">
        <v>43</v>
      </c>
      <c r="O6940" s="1">
        <v>43735</v>
      </c>
      <c r="P6940" s="3">
        <f t="shared" si="217"/>
        <v>8</v>
      </c>
      <c r="Q6940" t="s">
        <v>32</v>
      </c>
      <c r="R6940" t="s">
        <v>45</v>
      </c>
    </row>
    <row r="6941" spans="1:18" x14ac:dyDescent="0.25">
      <c r="A6941" t="s">
        <v>18972</v>
      </c>
      <c r="B6941" s="3">
        <v>85</v>
      </c>
      <c r="C6941" s="3" t="str" cm="1">
        <f t="array" ref="C6941">_xlfn.IFS(B6941&lt;35,"Young",B6941&lt;60,"Middle",TRUE,"Senior")</f>
        <v>Senior</v>
      </c>
      <c r="D6941" t="s">
        <v>26</v>
      </c>
      <c r="E6941" t="str">
        <f t="shared" si="216"/>
        <v>Senior-Male</v>
      </c>
      <c r="F6941" t="s">
        <v>63</v>
      </c>
      <c r="G6941" t="s">
        <v>18</v>
      </c>
      <c r="H6941" s="1">
        <v>43809</v>
      </c>
      <c r="I6941" t="s">
        <v>18973</v>
      </c>
      <c r="J6941" t="s">
        <v>18974</v>
      </c>
      <c r="K6941" t="s">
        <v>21</v>
      </c>
      <c r="L6941">
        <v>41322.008589999998</v>
      </c>
      <c r="M6941">
        <v>284</v>
      </c>
      <c r="N6941" t="s">
        <v>39</v>
      </c>
      <c r="O6941" s="1">
        <v>43836</v>
      </c>
      <c r="P6941" s="3">
        <f t="shared" si="217"/>
        <v>27</v>
      </c>
      <c r="Q6941" t="s">
        <v>44</v>
      </c>
      <c r="R6941" t="s">
        <v>24</v>
      </c>
    </row>
    <row r="6942" spans="1:18" x14ac:dyDescent="0.25">
      <c r="A6942" t="s">
        <v>18975</v>
      </c>
      <c r="B6942" s="3">
        <v>74</v>
      </c>
      <c r="C6942" s="3" t="str" cm="1">
        <f t="array" ref="C6942">_xlfn.IFS(B6942&lt;35,"Young",B6942&lt;60,"Middle",TRUE,"Senior")</f>
        <v>Senior</v>
      </c>
      <c r="D6942" t="s">
        <v>16</v>
      </c>
      <c r="E6942" t="str">
        <f t="shared" si="216"/>
        <v>Senior-Female</v>
      </c>
      <c r="F6942" t="s">
        <v>50</v>
      </c>
      <c r="G6942" t="s">
        <v>26593</v>
      </c>
      <c r="H6942" s="1">
        <v>44538</v>
      </c>
      <c r="I6942" t="s">
        <v>18976</v>
      </c>
      <c r="J6942" t="s">
        <v>18977</v>
      </c>
      <c r="K6942" t="s">
        <v>53</v>
      </c>
      <c r="L6942">
        <v>29382.0167</v>
      </c>
      <c r="M6942">
        <v>495</v>
      </c>
      <c r="N6942" t="s">
        <v>43</v>
      </c>
      <c r="O6942" s="1">
        <v>44545</v>
      </c>
      <c r="P6942" s="3">
        <f t="shared" si="217"/>
        <v>7</v>
      </c>
      <c r="Q6942" t="s">
        <v>32</v>
      </c>
      <c r="R6942" t="s">
        <v>45</v>
      </c>
    </row>
    <row r="6943" spans="1:18" x14ac:dyDescent="0.25">
      <c r="A6943" t="s">
        <v>18978</v>
      </c>
      <c r="B6943" s="3">
        <v>80</v>
      </c>
      <c r="C6943" s="3" t="str" cm="1">
        <f t="array" ref="C6943">_xlfn.IFS(B6943&lt;35,"Young",B6943&lt;60,"Middle",TRUE,"Senior")</f>
        <v>Senior</v>
      </c>
      <c r="D6943" t="s">
        <v>26</v>
      </c>
      <c r="E6943" t="str">
        <f t="shared" si="216"/>
        <v>Senior-Male</v>
      </c>
      <c r="F6943" t="s">
        <v>230</v>
      </c>
      <c r="G6943" t="s">
        <v>28</v>
      </c>
      <c r="H6943" s="1">
        <v>44072</v>
      </c>
      <c r="I6943" t="s">
        <v>18979</v>
      </c>
      <c r="J6943" t="s">
        <v>18980</v>
      </c>
      <c r="K6943" t="s">
        <v>53</v>
      </c>
      <c r="L6943">
        <v>5256.6857049999999</v>
      </c>
      <c r="M6943">
        <v>319</v>
      </c>
      <c r="N6943" t="s">
        <v>43</v>
      </c>
      <c r="O6943" s="1">
        <v>44101</v>
      </c>
      <c r="P6943" s="3">
        <f t="shared" si="217"/>
        <v>29</v>
      </c>
      <c r="Q6943" t="s">
        <v>44</v>
      </c>
      <c r="R6943" t="s">
        <v>33</v>
      </c>
    </row>
    <row r="6944" spans="1:18" x14ac:dyDescent="0.25">
      <c r="A6944" t="s">
        <v>18981</v>
      </c>
      <c r="B6944" s="3">
        <v>29</v>
      </c>
      <c r="C6944" s="3" t="str" cm="1">
        <f t="array" ref="C6944">_xlfn.IFS(B6944&lt;35,"Young",B6944&lt;60,"Middle",TRUE,"Senior")</f>
        <v>Young</v>
      </c>
      <c r="D6944" t="s">
        <v>26</v>
      </c>
      <c r="E6944" t="str">
        <f t="shared" si="216"/>
        <v>Young-Male</v>
      </c>
      <c r="F6944" t="s">
        <v>27</v>
      </c>
      <c r="G6944" t="s">
        <v>26593</v>
      </c>
      <c r="H6944" s="1">
        <v>44656</v>
      </c>
      <c r="I6944" t="s">
        <v>18982</v>
      </c>
      <c r="J6944" t="s">
        <v>18983</v>
      </c>
      <c r="K6944" t="s">
        <v>31</v>
      </c>
      <c r="L6944">
        <v>13180.28952</v>
      </c>
      <c r="M6944">
        <v>174</v>
      </c>
      <c r="N6944" t="s">
        <v>43</v>
      </c>
      <c r="O6944" s="1">
        <v>44666</v>
      </c>
      <c r="P6944" s="3">
        <f t="shared" si="217"/>
        <v>10</v>
      </c>
      <c r="Q6944" t="s">
        <v>32</v>
      </c>
      <c r="R6944" t="s">
        <v>45</v>
      </c>
    </row>
    <row r="6945" spans="1:18" x14ac:dyDescent="0.25">
      <c r="A6945" t="s">
        <v>18984</v>
      </c>
      <c r="B6945" s="3">
        <v>39</v>
      </c>
      <c r="C6945" s="3" t="str" cm="1">
        <f t="array" ref="C6945">_xlfn.IFS(B6945&lt;35,"Young",B6945&lt;60,"Middle",TRUE,"Senior")</f>
        <v>Middle</v>
      </c>
      <c r="D6945" t="s">
        <v>26</v>
      </c>
      <c r="E6945" t="str">
        <f t="shared" si="216"/>
        <v>Middle-Male</v>
      </c>
      <c r="F6945" t="s">
        <v>115</v>
      </c>
      <c r="G6945" t="s">
        <v>28</v>
      </c>
      <c r="H6945" s="1">
        <v>44299</v>
      </c>
      <c r="I6945" t="s">
        <v>18985</v>
      </c>
      <c r="J6945" t="s">
        <v>8718</v>
      </c>
      <c r="K6945" t="s">
        <v>31</v>
      </c>
      <c r="L6945">
        <v>26119.377349999999</v>
      </c>
      <c r="M6945">
        <v>345</v>
      </c>
      <c r="N6945" t="s">
        <v>39</v>
      </c>
      <c r="O6945" s="1">
        <v>44304</v>
      </c>
      <c r="P6945" s="3">
        <f t="shared" si="217"/>
        <v>5</v>
      </c>
      <c r="Q6945" t="s">
        <v>85</v>
      </c>
      <c r="R6945" t="s">
        <v>24</v>
      </c>
    </row>
    <row r="6946" spans="1:18" x14ac:dyDescent="0.25">
      <c r="A6946" t="s">
        <v>18986</v>
      </c>
      <c r="B6946" s="3">
        <v>52</v>
      </c>
      <c r="C6946" s="3" t="str" cm="1">
        <f t="array" ref="C6946">_xlfn.IFS(B6946&lt;35,"Young",B6946&lt;60,"Middle",TRUE,"Senior")</f>
        <v>Middle</v>
      </c>
      <c r="D6946" t="s">
        <v>26</v>
      </c>
      <c r="E6946" t="str">
        <f t="shared" si="216"/>
        <v>Middle-Male</v>
      </c>
      <c r="F6946" t="s">
        <v>90</v>
      </c>
      <c r="G6946" t="s">
        <v>70</v>
      </c>
      <c r="H6946" s="1">
        <v>44093</v>
      </c>
      <c r="I6946" t="s">
        <v>18987</v>
      </c>
      <c r="J6946" t="s">
        <v>18988</v>
      </c>
      <c r="K6946" t="s">
        <v>21</v>
      </c>
      <c r="L6946">
        <v>54415.767019999999</v>
      </c>
      <c r="M6946">
        <v>415</v>
      </c>
      <c r="N6946" t="s">
        <v>22</v>
      </c>
      <c r="O6946" s="1">
        <v>44099</v>
      </c>
      <c r="P6946" s="3">
        <f t="shared" si="217"/>
        <v>6</v>
      </c>
      <c r="Q6946" t="s">
        <v>44</v>
      </c>
      <c r="R6946" t="s">
        <v>33</v>
      </c>
    </row>
    <row r="6947" spans="1:18" x14ac:dyDescent="0.25">
      <c r="A6947" t="s">
        <v>18989</v>
      </c>
      <c r="B6947" s="3">
        <v>33</v>
      </c>
      <c r="C6947" s="3" t="str" cm="1">
        <f t="array" ref="C6947">_xlfn.IFS(B6947&lt;35,"Young",B6947&lt;60,"Middle",TRUE,"Senior")</f>
        <v>Young</v>
      </c>
      <c r="D6947" t="s">
        <v>16</v>
      </c>
      <c r="E6947" t="str">
        <f t="shared" si="216"/>
        <v>Young-Female</v>
      </c>
      <c r="F6947" t="s">
        <v>17</v>
      </c>
      <c r="G6947" t="s">
        <v>26592</v>
      </c>
      <c r="H6947" s="1">
        <v>43614</v>
      </c>
      <c r="I6947" t="s">
        <v>18990</v>
      </c>
      <c r="J6947" t="s">
        <v>18991</v>
      </c>
      <c r="K6947" t="s">
        <v>31</v>
      </c>
      <c r="L6947">
        <v>5769.6761450000004</v>
      </c>
      <c r="M6947">
        <v>193</v>
      </c>
      <c r="N6947" t="s">
        <v>22</v>
      </c>
      <c r="O6947" s="1">
        <v>43633</v>
      </c>
      <c r="P6947" s="3">
        <f t="shared" si="217"/>
        <v>19</v>
      </c>
      <c r="Q6947" t="s">
        <v>44</v>
      </c>
      <c r="R6947" t="s">
        <v>24</v>
      </c>
    </row>
    <row r="6948" spans="1:18" x14ac:dyDescent="0.25">
      <c r="A6948" t="s">
        <v>18992</v>
      </c>
      <c r="B6948" s="3">
        <v>45</v>
      </c>
      <c r="C6948" s="3" t="str" cm="1">
        <f t="array" ref="C6948">_xlfn.IFS(B6948&lt;35,"Young",B6948&lt;60,"Middle",TRUE,"Senior")</f>
        <v>Middle</v>
      </c>
      <c r="D6948" t="s">
        <v>26</v>
      </c>
      <c r="E6948" t="str">
        <f t="shared" si="216"/>
        <v>Middle-Male</v>
      </c>
      <c r="F6948" t="s">
        <v>17</v>
      </c>
      <c r="G6948" t="s">
        <v>70</v>
      </c>
      <c r="H6948" s="1">
        <v>44133</v>
      </c>
      <c r="I6948" t="s">
        <v>18993</v>
      </c>
      <c r="J6948" t="s">
        <v>10234</v>
      </c>
      <c r="K6948" t="s">
        <v>31</v>
      </c>
      <c r="L6948">
        <v>72200.849489999993</v>
      </c>
      <c r="M6948">
        <v>126</v>
      </c>
      <c r="N6948" t="s">
        <v>22</v>
      </c>
      <c r="O6948" s="1">
        <v>44135</v>
      </c>
      <c r="P6948" s="3">
        <f t="shared" si="217"/>
        <v>2</v>
      </c>
      <c r="Q6948" t="s">
        <v>85</v>
      </c>
      <c r="R6948" t="s">
        <v>24</v>
      </c>
    </row>
    <row r="6949" spans="1:18" x14ac:dyDescent="0.25">
      <c r="A6949" t="s">
        <v>18994</v>
      </c>
      <c r="B6949" s="3">
        <v>20</v>
      </c>
      <c r="C6949" s="3" t="str" cm="1">
        <f t="array" ref="C6949">_xlfn.IFS(B6949&lt;35,"Young",B6949&lt;60,"Middle",TRUE,"Senior")</f>
        <v>Young</v>
      </c>
      <c r="D6949" t="s">
        <v>16</v>
      </c>
      <c r="E6949" t="str">
        <f t="shared" si="216"/>
        <v>Young-Female</v>
      </c>
      <c r="F6949" t="s">
        <v>27</v>
      </c>
      <c r="G6949" t="s">
        <v>36</v>
      </c>
      <c r="H6949" s="1">
        <v>43779</v>
      </c>
      <c r="I6949" t="s">
        <v>18995</v>
      </c>
      <c r="J6949" t="s">
        <v>18996</v>
      </c>
      <c r="K6949" t="s">
        <v>61</v>
      </c>
      <c r="L6949">
        <v>8993.3929200000002</v>
      </c>
      <c r="M6949">
        <v>244</v>
      </c>
      <c r="N6949" t="s">
        <v>39</v>
      </c>
      <c r="O6949" s="1">
        <v>43809</v>
      </c>
      <c r="P6949" s="3">
        <f t="shared" si="217"/>
        <v>30</v>
      </c>
      <c r="Q6949" t="s">
        <v>85</v>
      </c>
      <c r="R6949" t="s">
        <v>24</v>
      </c>
    </row>
    <row r="6950" spans="1:18" x14ac:dyDescent="0.25">
      <c r="A6950" t="s">
        <v>18997</v>
      </c>
      <c r="B6950" s="3">
        <v>23</v>
      </c>
      <c r="C6950" s="3" t="str" cm="1">
        <f t="array" ref="C6950">_xlfn.IFS(B6950&lt;35,"Young",B6950&lt;60,"Middle",TRUE,"Senior")</f>
        <v>Young</v>
      </c>
      <c r="D6950" t="s">
        <v>16</v>
      </c>
      <c r="E6950" t="str">
        <f t="shared" si="216"/>
        <v>Young-Female</v>
      </c>
      <c r="F6950" t="s">
        <v>230</v>
      </c>
      <c r="G6950" t="s">
        <v>18</v>
      </c>
      <c r="H6950" s="1">
        <v>43482</v>
      </c>
      <c r="I6950" t="s">
        <v>18998</v>
      </c>
      <c r="J6950" t="s">
        <v>18999</v>
      </c>
      <c r="K6950" t="s">
        <v>53</v>
      </c>
      <c r="L6950">
        <v>11701.50727</v>
      </c>
      <c r="M6950">
        <v>312</v>
      </c>
      <c r="N6950" t="s">
        <v>39</v>
      </c>
      <c r="O6950" s="1">
        <v>43494</v>
      </c>
      <c r="P6950" s="3">
        <f t="shared" si="217"/>
        <v>12</v>
      </c>
      <c r="Q6950" t="s">
        <v>32</v>
      </c>
      <c r="R6950" t="s">
        <v>45</v>
      </c>
    </row>
    <row r="6951" spans="1:18" x14ac:dyDescent="0.25">
      <c r="A6951" t="s">
        <v>19000</v>
      </c>
      <c r="B6951" s="3">
        <v>24</v>
      </c>
      <c r="C6951" s="3" t="str" cm="1">
        <f t="array" ref="C6951">_xlfn.IFS(B6951&lt;35,"Young",B6951&lt;60,"Middle",TRUE,"Senior")</f>
        <v>Young</v>
      </c>
      <c r="D6951" t="s">
        <v>26</v>
      </c>
      <c r="E6951" t="str">
        <f t="shared" si="216"/>
        <v>Young-Male</v>
      </c>
      <c r="F6951" t="s">
        <v>230</v>
      </c>
      <c r="G6951" t="s">
        <v>26593</v>
      </c>
      <c r="H6951" s="1">
        <v>44727</v>
      </c>
      <c r="I6951" t="s">
        <v>19001</v>
      </c>
      <c r="J6951" t="s">
        <v>19002</v>
      </c>
      <c r="K6951" t="s">
        <v>61</v>
      </c>
      <c r="L6951">
        <v>10178.6968</v>
      </c>
      <c r="M6951">
        <v>123</v>
      </c>
      <c r="N6951" t="s">
        <v>43</v>
      </c>
      <c r="O6951" s="1">
        <v>44733</v>
      </c>
      <c r="P6951" s="3">
        <f t="shared" si="217"/>
        <v>6</v>
      </c>
      <c r="Q6951" t="s">
        <v>44</v>
      </c>
      <c r="R6951" t="s">
        <v>33</v>
      </c>
    </row>
    <row r="6952" spans="1:18" x14ac:dyDescent="0.25">
      <c r="A6952" t="s">
        <v>19003</v>
      </c>
      <c r="B6952" s="3">
        <v>72</v>
      </c>
      <c r="C6952" s="3" t="str" cm="1">
        <f t="array" ref="C6952">_xlfn.IFS(B6952&lt;35,"Young",B6952&lt;60,"Middle",TRUE,"Senior")</f>
        <v>Senior</v>
      </c>
      <c r="D6952" t="s">
        <v>16</v>
      </c>
      <c r="E6952" t="str">
        <f t="shared" si="216"/>
        <v>Senior-Female</v>
      </c>
      <c r="F6952" t="s">
        <v>35</v>
      </c>
      <c r="G6952" t="s">
        <v>26592</v>
      </c>
      <c r="H6952" s="1">
        <v>43817</v>
      </c>
      <c r="I6952" t="s">
        <v>19004</v>
      </c>
      <c r="J6952" t="s">
        <v>19005</v>
      </c>
      <c r="K6952" t="s">
        <v>21</v>
      </c>
      <c r="L6952">
        <v>7514.7073149999997</v>
      </c>
      <c r="M6952">
        <v>369</v>
      </c>
      <c r="N6952" t="s">
        <v>43</v>
      </c>
      <c r="O6952" s="1">
        <v>43841</v>
      </c>
      <c r="P6952" s="3">
        <f t="shared" si="217"/>
        <v>24</v>
      </c>
      <c r="Q6952" t="s">
        <v>32</v>
      </c>
      <c r="R6952" t="s">
        <v>33</v>
      </c>
    </row>
    <row r="6953" spans="1:18" x14ac:dyDescent="0.25">
      <c r="A6953" t="s">
        <v>19006</v>
      </c>
      <c r="B6953" s="3">
        <v>22</v>
      </c>
      <c r="C6953" s="3" t="str" cm="1">
        <f t="array" ref="C6953">_xlfn.IFS(B6953&lt;35,"Young",B6953&lt;60,"Middle",TRUE,"Senior")</f>
        <v>Young</v>
      </c>
      <c r="D6953" t="s">
        <v>16</v>
      </c>
      <c r="E6953" t="str">
        <f t="shared" si="216"/>
        <v>Young-Female</v>
      </c>
      <c r="F6953" t="s">
        <v>230</v>
      </c>
      <c r="G6953" t="s">
        <v>70</v>
      </c>
      <c r="H6953" s="1">
        <v>44341</v>
      </c>
      <c r="I6953" t="s">
        <v>19007</v>
      </c>
      <c r="J6953" t="s">
        <v>19008</v>
      </c>
      <c r="K6953" t="s">
        <v>53</v>
      </c>
      <c r="L6953">
        <v>27817.110830000001</v>
      </c>
      <c r="M6953">
        <v>247</v>
      </c>
      <c r="N6953" t="s">
        <v>39</v>
      </c>
      <c r="O6953" s="1">
        <v>44353</v>
      </c>
      <c r="P6953" s="3">
        <f t="shared" si="217"/>
        <v>12</v>
      </c>
      <c r="Q6953" t="s">
        <v>49</v>
      </c>
      <c r="R6953" t="s">
        <v>24</v>
      </c>
    </row>
    <row r="6954" spans="1:18" x14ac:dyDescent="0.25">
      <c r="A6954" t="s">
        <v>19009</v>
      </c>
      <c r="B6954" s="3">
        <v>73</v>
      </c>
      <c r="C6954" s="3" t="str" cm="1">
        <f t="array" ref="C6954">_xlfn.IFS(B6954&lt;35,"Young",B6954&lt;60,"Middle",TRUE,"Senior")</f>
        <v>Senior</v>
      </c>
      <c r="D6954" t="s">
        <v>16</v>
      </c>
      <c r="E6954" t="str">
        <f t="shared" si="216"/>
        <v>Senior-Female</v>
      </c>
      <c r="F6954" t="s">
        <v>27</v>
      </c>
      <c r="G6954" t="s">
        <v>26592</v>
      </c>
      <c r="H6954" s="1">
        <v>44678</v>
      </c>
      <c r="I6954" t="s">
        <v>19010</v>
      </c>
      <c r="J6954" t="s">
        <v>19011</v>
      </c>
      <c r="K6954" t="s">
        <v>21</v>
      </c>
      <c r="L6954">
        <v>18553.192780000001</v>
      </c>
      <c r="M6954">
        <v>288</v>
      </c>
      <c r="N6954" t="s">
        <v>43</v>
      </c>
      <c r="O6954" s="1">
        <v>44679</v>
      </c>
      <c r="P6954" s="3">
        <f t="shared" si="217"/>
        <v>1</v>
      </c>
      <c r="Q6954" t="s">
        <v>23</v>
      </c>
      <c r="R6954" t="s">
        <v>33</v>
      </c>
    </row>
    <row r="6955" spans="1:18" x14ac:dyDescent="0.25">
      <c r="A6955" t="s">
        <v>19012</v>
      </c>
      <c r="B6955" s="3">
        <v>39</v>
      </c>
      <c r="C6955" s="3" t="str" cm="1">
        <f t="array" ref="C6955">_xlfn.IFS(B6955&lt;35,"Young",B6955&lt;60,"Middle",TRUE,"Senior")</f>
        <v>Middle</v>
      </c>
      <c r="D6955" t="s">
        <v>16</v>
      </c>
      <c r="E6955" t="str">
        <f t="shared" si="216"/>
        <v>Middle-Female</v>
      </c>
      <c r="F6955" t="s">
        <v>90</v>
      </c>
      <c r="G6955" t="s">
        <v>26592</v>
      </c>
      <c r="H6955" s="1">
        <v>44429</v>
      </c>
      <c r="I6955" t="s">
        <v>19013</v>
      </c>
      <c r="J6955" t="s">
        <v>19014</v>
      </c>
      <c r="K6955" t="s">
        <v>61</v>
      </c>
      <c r="L6955">
        <v>7005.9554889999999</v>
      </c>
      <c r="M6955">
        <v>340</v>
      </c>
      <c r="N6955" t="s">
        <v>39</v>
      </c>
      <c r="O6955" s="1">
        <v>44442</v>
      </c>
      <c r="P6955" s="3">
        <f t="shared" si="217"/>
        <v>13</v>
      </c>
      <c r="Q6955" t="s">
        <v>44</v>
      </c>
      <c r="R6955" t="s">
        <v>45</v>
      </c>
    </row>
    <row r="6956" spans="1:18" x14ac:dyDescent="0.25">
      <c r="A6956" t="s">
        <v>19015</v>
      </c>
      <c r="B6956" s="3">
        <v>83</v>
      </c>
      <c r="C6956" s="3" t="str" cm="1">
        <f t="array" ref="C6956">_xlfn.IFS(B6956&lt;35,"Young",B6956&lt;60,"Middle",TRUE,"Senior")</f>
        <v>Senior</v>
      </c>
      <c r="D6956" t="s">
        <v>26</v>
      </c>
      <c r="E6956" t="str">
        <f t="shared" si="216"/>
        <v>Senior-Male</v>
      </c>
      <c r="F6956" t="s">
        <v>63</v>
      </c>
      <c r="G6956" t="s">
        <v>36</v>
      </c>
      <c r="H6956" s="1">
        <v>44309</v>
      </c>
      <c r="I6956" t="s">
        <v>19016</v>
      </c>
      <c r="J6956" t="s">
        <v>19017</v>
      </c>
      <c r="K6956" t="s">
        <v>21</v>
      </c>
      <c r="L6956">
        <v>7559.631797</v>
      </c>
      <c r="M6956">
        <v>249</v>
      </c>
      <c r="N6956" t="s">
        <v>22</v>
      </c>
      <c r="O6956" s="1">
        <v>44315</v>
      </c>
      <c r="P6956" s="3">
        <f t="shared" si="217"/>
        <v>6</v>
      </c>
      <c r="Q6956" t="s">
        <v>44</v>
      </c>
      <c r="R6956" t="s">
        <v>45</v>
      </c>
    </row>
    <row r="6957" spans="1:18" x14ac:dyDescent="0.25">
      <c r="A6957" t="s">
        <v>19018</v>
      </c>
      <c r="B6957" s="3">
        <v>53</v>
      </c>
      <c r="C6957" s="3" t="str" cm="1">
        <f t="array" ref="C6957">_xlfn.IFS(B6957&lt;35,"Young",B6957&lt;60,"Middle",TRUE,"Senior")</f>
        <v>Middle</v>
      </c>
      <c r="D6957" t="s">
        <v>16</v>
      </c>
      <c r="E6957" t="str">
        <f t="shared" si="216"/>
        <v>Middle-Female</v>
      </c>
      <c r="F6957" t="s">
        <v>27</v>
      </c>
      <c r="G6957" t="s">
        <v>28</v>
      </c>
      <c r="H6957" s="1">
        <v>43914</v>
      </c>
      <c r="I6957" t="s">
        <v>19019</v>
      </c>
      <c r="J6957" t="s">
        <v>19020</v>
      </c>
      <c r="K6957" t="s">
        <v>57</v>
      </c>
      <c r="L6957">
        <v>29788.630260000002</v>
      </c>
      <c r="M6957">
        <v>200</v>
      </c>
      <c r="N6957" t="s">
        <v>39</v>
      </c>
      <c r="O6957" s="1">
        <v>43938</v>
      </c>
      <c r="P6957" s="3">
        <f t="shared" si="217"/>
        <v>24</v>
      </c>
      <c r="Q6957" t="s">
        <v>23</v>
      </c>
      <c r="R6957" t="s">
        <v>45</v>
      </c>
    </row>
    <row r="6958" spans="1:18" x14ac:dyDescent="0.25">
      <c r="A6958" t="s">
        <v>19021</v>
      </c>
      <c r="B6958" s="3">
        <v>81</v>
      </c>
      <c r="C6958" s="3" t="str" cm="1">
        <f t="array" ref="C6958">_xlfn.IFS(B6958&lt;35,"Young",B6958&lt;60,"Middle",TRUE,"Senior")</f>
        <v>Senior</v>
      </c>
      <c r="D6958" t="s">
        <v>26</v>
      </c>
      <c r="E6958" t="str">
        <f t="shared" si="216"/>
        <v>Senior-Male</v>
      </c>
      <c r="F6958" t="s">
        <v>27</v>
      </c>
      <c r="G6958" t="s">
        <v>18</v>
      </c>
      <c r="H6958" s="1">
        <v>44012</v>
      </c>
      <c r="I6958" t="s">
        <v>19022</v>
      </c>
      <c r="J6958" t="s">
        <v>19023</v>
      </c>
      <c r="K6958" t="s">
        <v>21</v>
      </c>
      <c r="L6958">
        <v>33842.429559999997</v>
      </c>
      <c r="M6958">
        <v>392</v>
      </c>
      <c r="N6958" t="s">
        <v>39</v>
      </c>
      <c r="O6958" s="1">
        <v>44032</v>
      </c>
      <c r="P6958" s="3">
        <f t="shared" si="217"/>
        <v>20</v>
      </c>
      <c r="Q6958" t="s">
        <v>23</v>
      </c>
      <c r="R6958" t="s">
        <v>24</v>
      </c>
    </row>
    <row r="6959" spans="1:18" x14ac:dyDescent="0.25">
      <c r="A6959" t="s">
        <v>19024</v>
      </c>
      <c r="B6959" s="3">
        <v>41</v>
      </c>
      <c r="C6959" s="3" t="str" cm="1">
        <f t="array" ref="C6959">_xlfn.IFS(B6959&lt;35,"Young",B6959&lt;60,"Middle",TRUE,"Senior")</f>
        <v>Middle</v>
      </c>
      <c r="D6959" t="s">
        <v>16</v>
      </c>
      <c r="E6959" t="str">
        <f t="shared" si="216"/>
        <v>Middle-Female</v>
      </c>
      <c r="F6959" t="s">
        <v>50</v>
      </c>
      <c r="G6959" t="s">
        <v>26593</v>
      </c>
      <c r="H6959" s="1">
        <v>44743</v>
      </c>
      <c r="I6959" t="s">
        <v>19025</v>
      </c>
      <c r="J6959" t="s">
        <v>19026</v>
      </c>
      <c r="K6959" t="s">
        <v>21</v>
      </c>
      <c r="L6959">
        <v>2744.8889009999998</v>
      </c>
      <c r="M6959">
        <v>153</v>
      </c>
      <c r="N6959" t="s">
        <v>43</v>
      </c>
      <c r="O6959" s="1">
        <v>44751</v>
      </c>
      <c r="P6959" s="3">
        <f t="shared" si="217"/>
        <v>8</v>
      </c>
      <c r="Q6959" t="s">
        <v>49</v>
      </c>
      <c r="R6959" t="s">
        <v>33</v>
      </c>
    </row>
    <row r="6960" spans="1:18" x14ac:dyDescent="0.25">
      <c r="A6960" t="s">
        <v>19027</v>
      </c>
      <c r="B6960" s="3">
        <v>81</v>
      </c>
      <c r="C6960" s="3" t="str" cm="1">
        <f t="array" ref="C6960">_xlfn.IFS(B6960&lt;35,"Young",B6960&lt;60,"Middle",TRUE,"Senior")</f>
        <v>Senior</v>
      </c>
      <c r="D6960" t="s">
        <v>26</v>
      </c>
      <c r="E6960" t="str">
        <f t="shared" si="216"/>
        <v>Senior-Male</v>
      </c>
      <c r="F6960" t="s">
        <v>115</v>
      </c>
      <c r="G6960" t="s">
        <v>26593</v>
      </c>
      <c r="H6960" s="1">
        <v>44298</v>
      </c>
      <c r="I6960" t="s">
        <v>19028</v>
      </c>
      <c r="J6960" t="s">
        <v>19029</v>
      </c>
      <c r="K6960" t="s">
        <v>21</v>
      </c>
      <c r="L6960">
        <v>4020.6565380000002</v>
      </c>
      <c r="M6960">
        <v>366</v>
      </c>
      <c r="N6960" t="s">
        <v>43</v>
      </c>
      <c r="O6960" s="1">
        <v>44312</v>
      </c>
      <c r="P6960" s="3">
        <f t="shared" si="217"/>
        <v>14</v>
      </c>
      <c r="Q6960" t="s">
        <v>32</v>
      </c>
      <c r="R6960" t="s">
        <v>24</v>
      </c>
    </row>
    <row r="6961" spans="1:18" x14ac:dyDescent="0.25">
      <c r="A6961" t="s">
        <v>19030</v>
      </c>
      <c r="B6961" s="3">
        <v>78</v>
      </c>
      <c r="C6961" s="3" t="str" cm="1">
        <f t="array" ref="C6961">_xlfn.IFS(B6961&lt;35,"Young",B6961&lt;60,"Middle",TRUE,"Senior")</f>
        <v>Senior</v>
      </c>
      <c r="D6961" t="s">
        <v>16</v>
      </c>
      <c r="E6961" t="str">
        <f t="shared" si="216"/>
        <v>Senior-Female</v>
      </c>
      <c r="F6961" t="s">
        <v>63</v>
      </c>
      <c r="G6961" t="s">
        <v>26592</v>
      </c>
      <c r="H6961" s="1">
        <v>43891</v>
      </c>
      <c r="I6961" t="s">
        <v>19031</v>
      </c>
      <c r="J6961" t="s">
        <v>19032</v>
      </c>
      <c r="K6961" t="s">
        <v>21</v>
      </c>
      <c r="L6961">
        <v>24984.117149999998</v>
      </c>
      <c r="M6961">
        <v>114</v>
      </c>
      <c r="N6961" t="s">
        <v>43</v>
      </c>
      <c r="O6961" s="1">
        <v>43898</v>
      </c>
      <c r="P6961" s="3">
        <f t="shared" si="217"/>
        <v>7</v>
      </c>
      <c r="Q6961" t="s">
        <v>85</v>
      </c>
      <c r="R6961" t="s">
        <v>33</v>
      </c>
    </row>
    <row r="6962" spans="1:18" x14ac:dyDescent="0.25">
      <c r="A6962" t="s">
        <v>19033</v>
      </c>
      <c r="B6962" s="3">
        <v>22</v>
      </c>
      <c r="C6962" s="3" t="str" cm="1">
        <f t="array" ref="C6962">_xlfn.IFS(B6962&lt;35,"Young",B6962&lt;60,"Middle",TRUE,"Senior")</f>
        <v>Young</v>
      </c>
      <c r="D6962" t="s">
        <v>16</v>
      </c>
      <c r="E6962" t="str">
        <f t="shared" si="216"/>
        <v>Young-Female</v>
      </c>
      <c r="F6962" t="s">
        <v>90</v>
      </c>
      <c r="G6962" t="s">
        <v>28</v>
      </c>
      <c r="H6962" s="1">
        <v>43423</v>
      </c>
      <c r="I6962" t="s">
        <v>19034</v>
      </c>
      <c r="J6962" t="s">
        <v>19035</v>
      </c>
      <c r="K6962" t="s">
        <v>61</v>
      </c>
      <c r="L6962">
        <v>40135.059430000001</v>
      </c>
      <c r="M6962">
        <v>444</v>
      </c>
      <c r="N6962" t="s">
        <v>43</v>
      </c>
      <c r="O6962" s="1">
        <v>43430</v>
      </c>
      <c r="P6962" s="3">
        <f t="shared" si="217"/>
        <v>7</v>
      </c>
      <c r="Q6962" t="s">
        <v>32</v>
      </c>
      <c r="R6962" t="s">
        <v>45</v>
      </c>
    </row>
    <row r="6963" spans="1:18" x14ac:dyDescent="0.25">
      <c r="A6963" t="s">
        <v>19036</v>
      </c>
      <c r="B6963" s="3">
        <v>21</v>
      </c>
      <c r="C6963" s="3" t="str" cm="1">
        <f t="array" ref="C6963">_xlfn.IFS(B6963&lt;35,"Young",B6963&lt;60,"Middle",TRUE,"Senior")</f>
        <v>Young</v>
      </c>
      <c r="D6963" t="s">
        <v>16</v>
      </c>
      <c r="E6963" t="str">
        <f t="shared" si="216"/>
        <v>Young-Female</v>
      </c>
      <c r="F6963" t="s">
        <v>50</v>
      </c>
      <c r="G6963" t="s">
        <v>28</v>
      </c>
      <c r="H6963" s="1">
        <v>43539</v>
      </c>
      <c r="I6963" t="s">
        <v>12654</v>
      </c>
      <c r="J6963" t="s">
        <v>19037</v>
      </c>
      <c r="K6963" t="s">
        <v>53</v>
      </c>
      <c r="L6963">
        <v>16845.574980000001</v>
      </c>
      <c r="M6963">
        <v>379</v>
      </c>
      <c r="N6963" t="s">
        <v>39</v>
      </c>
      <c r="O6963" s="1">
        <v>43568</v>
      </c>
      <c r="P6963" s="3">
        <f t="shared" si="217"/>
        <v>29</v>
      </c>
      <c r="Q6963" t="s">
        <v>49</v>
      </c>
      <c r="R6963" t="s">
        <v>33</v>
      </c>
    </row>
    <row r="6964" spans="1:18" x14ac:dyDescent="0.25">
      <c r="A6964" t="s">
        <v>19038</v>
      </c>
      <c r="B6964" s="3">
        <v>50</v>
      </c>
      <c r="C6964" s="3" t="str" cm="1">
        <f t="array" ref="C6964">_xlfn.IFS(B6964&lt;35,"Young",B6964&lt;60,"Middle",TRUE,"Senior")</f>
        <v>Middle</v>
      </c>
      <c r="D6964" t="s">
        <v>26</v>
      </c>
      <c r="E6964" t="str">
        <f t="shared" si="216"/>
        <v>Middle-Male</v>
      </c>
      <c r="F6964" t="s">
        <v>90</v>
      </c>
      <c r="G6964" t="s">
        <v>18</v>
      </c>
      <c r="H6964" s="1">
        <v>44981</v>
      </c>
      <c r="I6964" t="s">
        <v>19039</v>
      </c>
      <c r="J6964" t="s">
        <v>7737</v>
      </c>
      <c r="K6964" t="s">
        <v>57</v>
      </c>
      <c r="L6964">
        <v>35963.172989999999</v>
      </c>
      <c r="M6964">
        <v>287</v>
      </c>
      <c r="N6964" t="s">
        <v>39</v>
      </c>
      <c r="O6964" s="1">
        <v>45008</v>
      </c>
      <c r="P6964" s="3">
        <f t="shared" si="217"/>
        <v>27</v>
      </c>
      <c r="Q6964" t="s">
        <v>23</v>
      </c>
      <c r="R6964" t="s">
        <v>33</v>
      </c>
    </row>
    <row r="6965" spans="1:18" x14ac:dyDescent="0.25">
      <c r="A6965" t="s">
        <v>19040</v>
      </c>
      <c r="B6965" s="3">
        <v>60</v>
      </c>
      <c r="C6965" s="3" t="str" cm="1">
        <f t="array" ref="C6965">_xlfn.IFS(B6965&lt;35,"Young",B6965&lt;60,"Middle",TRUE,"Senior")</f>
        <v>Senior</v>
      </c>
      <c r="D6965" t="s">
        <v>16</v>
      </c>
      <c r="E6965" t="str">
        <f t="shared" si="216"/>
        <v>Senior-Female</v>
      </c>
      <c r="F6965" t="s">
        <v>50</v>
      </c>
      <c r="G6965" t="s">
        <v>26593</v>
      </c>
      <c r="H6965" s="1">
        <v>45128</v>
      </c>
      <c r="I6965" t="s">
        <v>19041</v>
      </c>
      <c r="J6965" t="s">
        <v>19042</v>
      </c>
      <c r="K6965" t="s">
        <v>21</v>
      </c>
      <c r="L6965">
        <v>10869.14415</v>
      </c>
      <c r="M6965">
        <v>370</v>
      </c>
      <c r="N6965" t="s">
        <v>39</v>
      </c>
      <c r="O6965" s="1">
        <v>45138</v>
      </c>
      <c r="P6965" s="3">
        <f t="shared" si="217"/>
        <v>10</v>
      </c>
      <c r="Q6965" t="s">
        <v>23</v>
      </c>
      <c r="R6965" t="s">
        <v>33</v>
      </c>
    </row>
    <row r="6966" spans="1:18" x14ac:dyDescent="0.25">
      <c r="A6966" t="s">
        <v>19043</v>
      </c>
      <c r="B6966" s="3">
        <v>45</v>
      </c>
      <c r="C6966" s="3" t="str" cm="1">
        <f t="array" ref="C6966">_xlfn.IFS(B6966&lt;35,"Young",B6966&lt;60,"Middle",TRUE,"Senior")</f>
        <v>Middle</v>
      </c>
      <c r="D6966" t="s">
        <v>16</v>
      </c>
      <c r="E6966" t="str">
        <f t="shared" si="216"/>
        <v>Middle-Female</v>
      </c>
      <c r="F6966" t="s">
        <v>27</v>
      </c>
      <c r="G6966" t="s">
        <v>70</v>
      </c>
      <c r="H6966" s="1">
        <v>45156</v>
      </c>
      <c r="I6966" t="s">
        <v>13325</v>
      </c>
      <c r="J6966" t="s">
        <v>19044</v>
      </c>
      <c r="K6966" t="s">
        <v>53</v>
      </c>
      <c r="L6966">
        <v>12183.205610000001</v>
      </c>
      <c r="M6966">
        <v>237</v>
      </c>
      <c r="N6966" t="s">
        <v>22</v>
      </c>
      <c r="O6966" s="1">
        <v>45179</v>
      </c>
      <c r="P6966" s="3">
        <f t="shared" si="217"/>
        <v>23</v>
      </c>
      <c r="Q6966" t="s">
        <v>85</v>
      </c>
      <c r="R6966" t="s">
        <v>45</v>
      </c>
    </row>
    <row r="6967" spans="1:18" x14ac:dyDescent="0.25">
      <c r="A6967" t="s">
        <v>11152</v>
      </c>
      <c r="B6967" s="3">
        <v>26</v>
      </c>
      <c r="C6967" s="3" t="str" cm="1">
        <f t="array" ref="C6967">_xlfn.IFS(B6967&lt;35,"Young",B6967&lt;60,"Middle",TRUE,"Senior")</f>
        <v>Young</v>
      </c>
      <c r="D6967" t="s">
        <v>16</v>
      </c>
      <c r="E6967" t="str">
        <f t="shared" si="216"/>
        <v>Young-Female</v>
      </c>
      <c r="F6967" t="s">
        <v>63</v>
      </c>
      <c r="G6967" t="s">
        <v>28</v>
      </c>
      <c r="H6967" s="1">
        <v>43495</v>
      </c>
      <c r="I6967" t="s">
        <v>19045</v>
      </c>
      <c r="J6967" t="s">
        <v>19046</v>
      </c>
      <c r="K6967" t="s">
        <v>53</v>
      </c>
      <c r="L6967">
        <v>32247.78544</v>
      </c>
      <c r="M6967">
        <v>441</v>
      </c>
      <c r="N6967" t="s">
        <v>43</v>
      </c>
      <c r="O6967" s="1">
        <v>43498</v>
      </c>
      <c r="P6967" s="3">
        <f t="shared" si="217"/>
        <v>3</v>
      </c>
      <c r="Q6967" t="s">
        <v>44</v>
      </c>
      <c r="R6967" t="s">
        <v>33</v>
      </c>
    </row>
    <row r="6968" spans="1:18" x14ac:dyDescent="0.25">
      <c r="A6968" t="s">
        <v>19047</v>
      </c>
      <c r="B6968" s="3">
        <v>46</v>
      </c>
      <c r="C6968" s="3" t="str" cm="1">
        <f t="array" ref="C6968">_xlfn.IFS(B6968&lt;35,"Young",B6968&lt;60,"Middle",TRUE,"Senior")</f>
        <v>Middle</v>
      </c>
      <c r="D6968" t="s">
        <v>16</v>
      </c>
      <c r="E6968" t="str">
        <f t="shared" si="216"/>
        <v>Middle-Female</v>
      </c>
      <c r="F6968" t="s">
        <v>27</v>
      </c>
      <c r="G6968" t="s">
        <v>26592</v>
      </c>
      <c r="H6968" s="1">
        <v>44268</v>
      </c>
      <c r="I6968" t="s">
        <v>19048</v>
      </c>
      <c r="J6968" t="s">
        <v>19049</v>
      </c>
      <c r="K6968" t="s">
        <v>53</v>
      </c>
      <c r="L6968">
        <v>2658.5195100000001</v>
      </c>
      <c r="M6968">
        <v>337</v>
      </c>
      <c r="N6968" t="s">
        <v>39</v>
      </c>
      <c r="O6968" s="1">
        <v>44291</v>
      </c>
      <c r="P6968" s="3">
        <f t="shared" si="217"/>
        <v>23</v>
      </c>
      <c r="Q6968" t="s">
        <v>23</v>
      </c>
      <c r="R6968" t="s">
        <v>24</v>
      </c>
    </row>
    <row r="6969" spans="1:18" x14ac:dyDescent="0.25">
      <c r="A6969" t="s">
        <v>19050</v>
      </c>
      <c r="B6969" s="3">
        <v>68</v>
      </c>
      <c r="C6969" s="3" t="str" cm="1">
        <f t="array" ref="C6969">_xlfn.IFS(B6969&lt;35,"Young",B6969&lt;60,"Middle",TRUE,"Senior")</f>
        <v>Senior</v>
      </c>
      <c r="D6969" t="s">
        <v>26</v>
      </c>
      <c r="E6969" t="str">
        <f t="shared" si="216"/>
        <v>Senior-Male</v>
      </c>
      <c r="F6969" t="s">
        <v>17</v>
      </c>
      <c r="G6969" t="s">
        <v>26592</v>
      </c>
      <c r="H6969" s="1">
        <v>43485</v>
      </c>
      <c r="I6969" t="s">
        <v>8455</v>
      </c>
      <c r="J6969" t="s">
        <v>19051</v>
      </c>
      <c r="K6969" t="s">
        <v>21</v>
      </c>
      <c r="L6969">
        <v>15332.76498</v>
      </c>
      <c r="M6969">
        <v>411</v>
      </c>
      <c r="N6969" t="s">
        <v>22</v>
      </c>
      <c r="O6969" s="1">
        <v>43506</v>
      </c>
      <c r="P6969" s="3">
        <f t="shared" si="217"/>
        <v>21</v>
      </c>
      <c r="Q6969" t="s">
        <v>44</v>
      </c>
      <c r="R6969" t="s">
        <v>24</v>
      </c>
    </row>
    <row r="6970" spans="1:18" x14ac:dyDescent="0.25">
      <c r="A6970" t="s">
        <v>19052</v>
      </c>
      <c r="B6970" s="3">
        <v>40</v>
      </c>
      <c r="C6970" s="3" t="str" cm="1">
        <f t="array" ref="C6970">_xlfn.IFS(B6970&lt;35,"Young",B6970&lt;60,"Middle",TRUE,"Senior")</f>
        <v>Middle</v>
      </c>
      <c r="D6970" t="s">
        <v>16</v>
      </c>
      <c r="E6970" t="str">
        <f t="shared" si="216"/>
        <v>Middle-Female</v>
      </c>
      <c r="F6970" t="s">
        <v>90</v>
      </c>
      <c r="G6970" t="s">
        <v>36</v>
      </c>
      <c r="H6970" s="1">
        <v>44976</v>
      </c>
      <c r="I6970" t="s">
        <v>19053</v>
      </c>
      <c r="J6970" t="s">
        <v>19054</v>
      </c>
      <c r="K6970" t="s">
        <v>31</v>
      </c>
      <c r="L6970">
        <v>18461.203979999998</v>
      </c>
      <c r="M6970">
        <v>318</v>
      </c>
      <c r="N6970" t="s">
        <v>43</v>
      </c>
      <c r="O6970" s="1">
        <v>44983</v>
      </c>
      <c r="P6970" s="3">
        <f t="shared" si="217"/>
        <v>7</v>
      </c>
      <c r="Q6970" t="s">
        <v>32</v>
      </c>
      <c r="R6970" t="s">
        <v>33</v>
      </c>
    </row>
    <row r="6971" spans="1:18" x14ac:dyDescent="0.25">
      <c r="A6971" t="s">
        <v>19055</v>
      </c>
      <c r="B6971" s="3">
        <v>43</v>
      </c>
      <c r="C6971" s="3" t="str" cm="1">
        <f t="array" ref="C6971">_xlfn.IFS(B6971&lt;35,"Young",B6971&lt;60,"Middle",TRUE,"Senior")</f>
        <v>Middle</v>
      </c>
      <c r="D6971" t="s">
        <v>16</v>
      </c>
      <c r="E6971" t="str">
        <f t="shared" si="216"/>
        <v>Middle-Female</v>
      </c>
      <c r="F6971" t="s">
        <v>27</v>
      </c>
      <c r="G6971" t="s">
        <v>28</v>
      </c>
      <c r="H6971" s="1">
        <v>45015</v>
      </c>
      <c r="I6971" t="s">
        <v>19056</v>
      </c>
      <c r="J6971" t="s">
        <v>19057</v>
      </c>
      <c r="K6971" t="s">
        <v>53</v>
      </c>
      <c r="L6971">
        <v>38658.015630000002</v>
      </c>
      <c r="M6971">
        <v>311</v>
      </c>
      <c r="N6971" t="s">
        <v>39</v>
      </c>
      <c r="O6971" s="1">
        <v>45044</v>
      </c>
      <c r="P6971" s="3">
        <f t="shared" si="217"/>
        <v>29</v>
      </c>
      <c r="Q6971" t="s">
        <v>23</v>
      </c>
      <c r="R6971" t="s">
        <v>33</v>
      </c>
    </row>
    <row r="6972" spans="1:18" x14ac:dyDescent="0.25">
      <c r="A6972" t="s">
        <v>19058</v>
      </c>
      <c r="B6972" s="3">
        <v>85</v>
      </c>
      <c r="C6972" s="3" t="str" cm="1">
        <f t="array" ref="C6972">_xlfn.IFS(B6972&lt;35,"Young",B6972&lt;60,"Middle",TRUE,"Senior")</f>
        <v>Senior</v>
      </c>
      <c r="D6972" t="s">
        <v>16</v>
      </c>
      <c r="E6972" t="str">
        <f t="shared" si="216"/>
        <v>Senior-Female</v>
      </c>
      <c r="F6972" t="s">
        <v>27</v>
      </c>
      <c r="G6972" t="s">
        <v>26592</v>
      </c>
      <c r="H6972" s="1">
        <v>44100</v>
      </c>
      <c r="I6972" t="s">
        <v>19059</v>
      </c>
      <c r="J6972" t="s">
        <v>19060</v>
      </c>
      <c r="K6972" t="s">
        <v>21</v>
      </c>
      <c r="L6972">
        <v>19702.910960000001</v>
      </c>
      <c r="M6972">
        <v>370</v>
      </c>
      <c r="N6972" t="s">
        <v>43</v>
      </c>
      <c r="O6972" s="1">
        <v>44113</v>
      </c>
      <c r="P6972" s="3">
        <f t="shared" si="217"/>
        <v>13</v>
      </c>
      <c r="Q6972" t="s">
        <v>23</v>
      </c>
      <c r="R6972" t="s">
        <v>24</v>
      </c>
    </row>
    <row r="6973" spans="1:18" x14ac:dyDescent="0.25">
      <c r="A6973" t="s">
        <v>19061</v>
      </c>
      <c r="B6973" s="3">
        <v>59</v>
      </c>
      <c r="C6973" s="3" t="str" cm="1">
        <f t="array" ref="C6973">_xlfn.IFS(B6973&lt;35,"Young",B6973&lt;60,"Middle",TRUE,"Senior")</f>
        <v>Middle</v>
      </c>
      <c r="D6973" t="s">
        <v>16</v>
      </c>
      <c r="E6973" t="str">
        <f t="shared" si="216"/>
        <v>Middle-Female</v>
      </c>
      <c r="F6973" t="s">
        <v>27</v>
      </c>
      <c r="G6973" t="s">
        <v>26593</v>
      </c>
      <c r="H6973" s="1">
        <v>44236</v>
      </c>
      <c r="I6973" t="s">
        <v>19062</v>
      </c>
      <c r="J6973" t="s">
        <v>19063</v>
      </c>
      <c r="K6973" t="s">
        <v>61</v>
      </c>
      <c r="L6973">
        <v>27403.417870000001</v>
      </c>
      <c r="M6973">
        <v>415</v>
      </c>
      <c r="N6973" t="s">
        <v>43</v>
      </c>
      <c r="O6973" s="1">
        <v>44250</v>
      </c>
      <c r="P6973" s="3">
        <f t="shared" si="217"/>
        <v>14</v>
      </c>
      <c r="Q6973" t="s">
        <v>32</v>
      </c>
      <c r="R6973" t="s">
        <v>45</v>
      </c>
    </row>
    <row r="6974" spans="1:18" x14ac:dyDescent="0.25">
      <c r="A6974" t="s">
        <v>19064</v>
      </c>
      <c r="B6974" s="3">
        <v>40</v>
      </c>
      <c r="C6974" s="3" t="str" cm="1">
        <f t="array" ref="C6974">_xlfn.IFS(B6974&lt;35,"Young",B6974&lt;60,"Middle",TRUE,"Senior")</f>
        <v>Middle</v>
      </c>
      <c r="D6974" t="s">
        <v>26</v>
      </c>
      <c r="E6974" t="str">
        <f t="shared" si="216"/>
        <v>Middle-Male</v>
      </c>
      <c r="F6974" t="s">
        <v>17</v>
      </c>
      <c r="G6974" t="s">
        <v>28</v>
      </c>
      <c r="H6974" s="1">
        <v>44538</v>
      </c>
      <c r="I6974" t="s">
        <v>19065</v>
      </c>
      <c r="J6974" t="s">
        <v>19066</v>
      </c>
      <c r="K6974" t="s">
        <v>53</v>
      </c>
      <c r="L6974">
        <v>3314.9697110000002</v>
      </c>
      <c r="M6974">
        <v>370</v>
      </c>
      <c r="N6974" t="s">
        <v>43</v>
      </c>
      <c r="O6974" s="1">
        <v>44555</v>
      </c>
      <c r="P6974" s="3">
        <f t="shared" si="217"/>
        <v>17</v>
      </c>
      <c r="Q6974" t="s">
        <v>23</v>
      </c>
      <c r="R6974" t="s">
        <v>45</v>
      </c>
    </row>
    <row r="6975" spans="1:18" x14ac:dyDescent="0.25">
      <c r="A6975" t="s">
        <v>19067</v>
      </c>
      <c r="B6975" s="3">
        <v>67</v>
      </c>
      <c r="C6975" s="3" t="str" cm="1">
        <f t="array" ref="C6975">_xlfn.IFS(B6975&lt;35,"Young",B6975&lt;60,"Middle",TRUE,"Senior")</f>
        <v>Senior</v>
      </c>
      <c r="D6975" t="s">
        <v>26</v>
      </c>
      <c r="E6975" t="str">
        <f t="shared" si="216"/>
        <v>Senior-Male</v>
      </c>
      <c r="F6975" t="s">
        <v>90</v>
      </c>
      <c r="G6975" t="s">
        <v>28</v>
      </c>
      <c r="H6975" s="1">
        <v>43503</v>
      </c>
      <c r="I6975" t="s">
        <v>19068</v>
      </c>
      <c r="J6975" t="s">
        <v>19069</v>
      </c>
      <c r="K6975" t="s">
        <v>21</v>
      </c>
      <c r="L6975">
        <v>15326.85943</v>
      </c>
      <c r="M6975">
        <v>118</v>
      </c>
      <c r="N6975" t="s">
        <v>43</v>
      </c>
      <c r="O6975" s="1">
        <v>43531</v>
      </c>
      <c r="P6975" s="3">
        <f t="shared" si="217"/>
        <v>28</v>
      </c>
      <c r="Q6975" t="s">
        <v>49</v>
      </c>
      <c r="R6975" t="s">
        <v>45</v>
      </c>
    </row>
    <row r="6976" spans="1:18" x14ac:dyDescent="0.25">
      <c r="A6976" t="s">
        <v>19070</v>
      </c>
      <c r="B6976" s="3">
        <v>71</v>
      </c>
      <c r="C6976" s="3" t="str" cm="1">
        <f t="array" ref="C6976">_xlfn.IFS(B6976&lt;35,"Young",B6976&lt;60,"Middle",TRUE,"Senior")</f>
        <v>Senior</v>
      </c>
      <c r="D6976" t="s">
        <v>16</v>
      </c>
      <c r="E6976" t="str">
        <f t="shared" si="216"/>
        <v>Senior-Female</v>
      </c>
      <c r="F6976" t="s">
        <v>90</v>
      </c>
      <c r="G6976" t="s">
        <v>26592</v>
      </c>
      <c r="H6976" s="1">
        <v>44051</v>
      </c>
      <c r="I6976" t="s">
        <v>19071</v>
      </c>
      <c r="J6976" t="s">
        <v>19072</v>
      </c>
      <c r="K6976" t="s">
        <v>21</v>
      </c>
      <c r="L6976">
        <v>26035.398740000001</v>
      </c>
      <c r="M6976">
        <v>448</v>
      </c>
      <c r="N6976" t="s">
        <v>22</v>
      </c>
      <c r="O6976" s="1">
        <v>44065</v>
      </c>
      <c r="P6976" s="3">
        <f t="shared" si="217"/>
        <v>14</v>
      </c>
      <c r="Q6976" t="s">
        <v>32</v>
      </c>
      <c r="R6976" t="s">
        <v>33</v>
      </c>
    </row>
    <row r="6977" spans="1:18" x14ac:dyDescent="0.25">
      <c r="A6977" t="s">
        <v>19073</v>
      </c>
      <c r="B6977" s="3">
        <v>24</v>
      </c>
      <c r="C6977" s="3" t="str" cm="1">
        <f t="array" ref="C6977">_xlfn.IFS(B6977&lt;35,"Young",B6977&lt;60,"Middle",TRUE,"Senior")</f>
        <v>Young</v>
      </c>
      <c r="D6977" t="s">
        <v>26</v>
      </c>
      <c r="E6977" t="str">
        <f t="shared" si="216"/>
        <v>Young-Male</v>
      </c>
      <c r="F6977" t="s">
        <v>230</v>
      </c>
      <c r="G6977" t="s">
        <v>28</v>
      </c>
      <c r="H6977" s="1">
        <v>45120</v>
      </c>
      <c r="I6977" t="s">
        <v>19074</v>
      </c>
      <c r="J6977" t="s">
        <v>19075</v>
      </c>
      <c r="K6977" t="s">
        <v>61</v>
      </c>
      <c r="L6977">
        <v>33467.554819999998</v>
      </c>
      <c r="M6977">
        <v>295</v>
      </c>
      <c r="N6977" t="s">
        <v>43</v>
      </c>
      <c r="O6977" s="1">
        <v>45136</v>
      </c>
      <c r="P6977" s="3">
        <f t="shared" si="217"/>
        <v>16</v>
      </c>
      <c r="Q6977" t="s">
        <v>32</v>
      </c>
      <c r="R6977" t="s">
        <v>24</v>
      </c>
    </row>
    <row r="6978" spans="1:18" x14ac:dyDescent="0.25">
      <c r="A6978" t="s">
        <v>19076</v>
      </c>
      <c r="B6978" s="3">
        <v>34</v>
      </c>
      <c r="C6978" s="3" t="str" cm="1">
        <f t="array" ref="C6978">_xlfn.IFS(B6978&lt;35,"Young",B6978&lt;60,"Middle",TRUE,"Senior")</f>
        <v>Young</v>
      </c>
      <c r="D6978" t="s">
        <v>16</v>
      </c>
      <c r="E6978" t="str">
        <f t="shared" si="216"/>
        <v>Young-Female</v>
      </c>
      <c r="F6978" t="s">
        <v>27</v>
      </c>
      <c r="G6978" t="s">
        <v>70</v>
      </c>
      <c r="H6978" s="1">
        <v>44524</v>
      </c>
      <c r="I6978" t="s">
        <v>19077</v>
      </c>
      <c r="J6978" t="s">
        <v>19078</v>
      </c>
      <c r="K6978" t="s">
        <v>57</v>
      </c>
      <c r="L6978">
        <v>33256.192560000003</v>
      </c>
      <c r="M6978">
        <v>383</v>
      </c>
      <c r="N6978" t="s">
        <v>22</v>
      </c>
      <c r="O6978" s="1">
        <v>44529</v>
      </c>
      <c r="P6978" s="3">
        <f t="shared" si="217"/>
        <v>5</v>
      </c>
      <c r="Q6978" t="s">
        <v>44</v>
      </c>
      <c r="R6978" t="s">
        <v>45</v>
      </c>
    </row>
    <row r="6979" spans="1:18" x14ac:dyDescent="0.25">
      <c r="A6979" t="s">
        <v>19079</v>
      </c>
      <c r="B6979" s="3">
        <v>55</v>
      </c>
      <c r="C6979" s="3" t="str" cm="1">
        <f t="array" ref="C6979">_xlfn.IFS(B6979&lt;35,"Young",B6979&lt;60,"Middle",TRUE,"Senior")</f>
        <v>Middle</v>
      </c>
      <c r="D6979" t="s">
        <v>16</v>
      </c>
      <c r="E6979" t="str">
        <f t="shared" ref="E6979:E7042" si="218">C6979 &amp; "-" &amp; D6979</f>
        <v>Middle-Female</v>
      </c>
      <c r="F6979" t="s">
        <v>63</v>
      </c>
      <c r="G6979" t="s">
        <v>26593</v>
      </c>
      <c r="H6979" s="1">
        <v>44004</v>
      </c>
      <c r="I6979" t="s">
        <v>19080</v>
      </c>
      <c r="J6979" t="s">
        <v>19081</v>
      </c>
      <c r="K6979" t="s">
        <v>31</v>
      </c>
      <c r="L6979">
        <v>16234.187459999999</v>
      </c>
      <c r="M6979">
        <v>355</v>
      </c>
      <c r="N6979" t="s">
        <v>39</v>
      </c>
      <c r="O6979" s="1">
        <v>44019</v>
      </c>
      <c r="P6979" s="3">
        <f t="shared" ref="P6979:P7042" si="219">O6979-H6979</f>
        <v>15</v>
      </c>
      <c r="Q6979" t="s">
        <v>44</v>
      </c>
      <c r="R6979" t="s">
        <v>24</v>
      </c>
    </row>
    <row r="6980" spans="1:18" x14ac:dyDescent="0.25">
      <c r="A6980" t="s">
        <v>19082</v>
      </c>
      <c r="B6980" s="3">
        <v>61</v>
      </c>
      <c r="C6980" s="3" t="str" cm="1">
        <f t="array" ref="C6980">_xlfn.IFS(B6980&lt;35,"Young",B6980&lt;60,"Middle",TRUE,"Senior")</f>
        <v>Senior</v>
      </c>
      <c r="D6980" t="s">
        <v>16</v>
      </c>
      <c r="E6980" t="str">
        <f t="shared" si="218"/>
        <v>Senior-Female</v>
      </c>
      <c r="F6980" t="s">
        <v>50</v>
      </c>
      <c r="G6980" t="s">
        <v>36</v>
      </c>
      <c r="H6980" s="1">
        <v>44709</v>
      </c>
      <c r="I6980" t="s">
        <v>19083</v>
      </c>
      <c r="J6980" t="s">
        <v>19084</v>
      </c>
      <c r="K6980" t="s">
        <v>21</v>
      </c>
      <c r="L6980">
        <v>3210.3320490000001</v>
      </c>
      <c r="M6980">
        <v>147</v>
      </c>
      <c r="N6980" t="s">
        <v>39</v>
      </c>
      <c r="O6980" s="1">
        <v>44734</v>
      </c>
      <c r="P6980" s="3">
        <f t="shared" si="219"/>
        <v>25</v>
      </c>
      <c r="Q6980" t="s">
        <v>85</v>
      </c>
      <c r="R6980" t="s">
        <v>33</v>
      </c>
    </row>
    <row r="6981" spans="1:18" x14ac:dyDescent="0.25">
      <c r="A6981" t="s">
        <v>19085</v>
      </c>
      <c r="B6981" s="3">
        <v>60</v>
      </c>
      <c r="C6981" s="3" t="str" cm="1">
        <f t="array" ref="C6981">_xlfn.IFS(B6981&lt;35,"Young",B6981&lt;60,"Middle",TRUE,"Senior")</f>
        <v>Senior</v>
      </c>
      <c r="D6981" t="s">
        <v>16</v>
      </c>
      <c r="E6981" t="str">
        <f t="shared" si="218"/>
        <v>Senior-Female</v>
      </c>
      <c r="F6981" t="s">
        <v>230</v>
      </c>
      <c r="G6981" t="s">
        <v>28</v>
      </c>
      <c r="H6981" s="1">
        <v>44393</v>
      </c>
      <c r="I6981" t="s">
        <v>19086</v>
      </c>
      <c r="J6981" t="s">
        <v>19087</v>
      </c>
      <c r="K6981" t="s">
        <v>21</v>
      </c>
      <c r="L6981">
        <v>19732.36508</v>
      </c>
      <c r="M6981">
        <v>388</v>
      </c>
      <c r="N6981" t="s">
        <v>43</v>
      </c>
      <c r="O6981" s="1">
        <v>44394</v>
      </c>
      <c r="P6981" s="3">
        <f t="shared" si="219"/>
        <v>1</v>
      </c>
      <c r="Q6981" t="s">
        <v>32</v>
      </c>
      <c r="R6981" t="s">
        <v>33</v>
      </c>
    </row>
    <row r="6982" spans="1:18" x14ac:dyDescent="0.25">
      <c r="A6982" t="s">
        <v>19088</v>
      </c>
      <c r="B6982" s="3">
        <v>56</v>
      </c>
      <c r="C6982" s="3" t="str" cm="1">
        <f t="array" ref="C6982">_xlfn.IFS(B6982&lt;35,"Young",B6982&lt;60,"Middle",TRUE,"Senior")</f>
        <v>Middle</v>
      </c>
      <c r="D6982" t="s">
        <v>26</v>
      </c>
      <c r="E6982" t="str">
        <f t="shared" si="218"/>
        <v>Middle-Male</v>
      </c>
      <c r="F6982" t="s">
        <v>63</v>
      </c>
      <c r="G6982" t="s">
        <v>18</v>
      </c>
      <c r="H6982" s="1">
        <v>43935</v>
      </c>
      <c r="I6982" t="s">
        <v>19089</v>
      </c>
      <c r="J6982" t="s">
        <v>19090</v>
      </c>
      <c r="K6982" t="s">
        <v>21</v>
      </c>
      <c r="L6982">
        <v>54712.862280000001</v>
      </c>
      <c r="M6982">
        <v>267</v>
      </c>
      <c r="N6982" t="s">
        <v>39</v>
      </c>
      <c r="O6982" s="1">
        <v>43944</v>
      </c>
      <c r="P6982" s="3">
        <f t="shared" si="219"/>
        <v>9</v>
      </c>
      <c r="Q6982" t="s">
        <v>44</v>
      </c>
      <c r="R6982" t="s">
        <v>24</v>
      </c>
    </row>
    <row r="6983" spans="1:18" x14ac:dyDescent="0.25">
      <c r="A6983" t="s">
        <v>10552</v>
      </c>
      <c r="B6983" s="3">
        <v>44</v>
      </c>
      <c r="C6983" s="3" t="str" cm="1">
        <f t="array" ref="C6983">_xlfn.IFS(B6983&lt;35,"Young",B6983&lt;60,"Middle",TRUE,"Senior")</f>
        <v>Middle</v>
      </c>
      <c r="D6983" t="s">
        <v>26</v>
      </c>
      <c r="E6983" t="str">
        <f t="shared" si="218"/>
        <v>Middle-Male</v>
      </c>
      <c r="F6983" t="s">
        <v>63</v>
      </c>
      <c r="G6983" t="s">
        <v>26593</v>
      </c>
      <c r="H6983" s="1">
        <v>43794</v>
      </c>
      <c r="I6983" t="s">
        <v>19091</v>
      </c>
      <c r="J6983" t="s">
        <v>12480</v>
      </c>
      <c r="K6983" t="s">
        <v>57</v>
      </c>
      <c r="L6983">
        <v>16104.62817</v>
      </c>
      <c r="M6983">
        <v>250</v>
      </c>
      <c r="N6983" t="s">
        <v>43</v>
      </c>
      <c r="O6983" s="1">
        <v>43816</v>
      </c>
      <c r="P6983" s="3">
        <f t="shared" si="219"/>
        <v>22</v>
      </c>
      <c r="Q6983" t="s">
        <v>32</v>
      </c>
      <c r="R6983" t="s">
        <v>45</v>
      </c>
    </row>
    <row r="6984" spans="1:18" x14ac:dyDescent="0.25">
      <c r="A6984" t="s">
        <v>19092</v>
      </c>
      <c r="B6984" s="3">
        <v>18</v>
      </c>
      <c r="C6984" s="3" t="str" cm="1">
        <f t="array" ref="C6984">_xlfn.IFS(B6984&lt;35,"Young",B6984&lt;60,"Middle",TRUE,"Senior")</f>
        <v>Young</v>
      </c>
      <c r="D6984" t="s">
        <v>26</v>
      </c>
      <c r="E6984" t="str">
        <f t="shared" si="218"/>
        <v>Young-Male</v>
      </c>
      <c r="F6984" t="s">
        <v>35</v>
      </c>
      <c r="G6984" t="s">
        <v>26593</v>
      </c>
      <c r="H6984" s="1">
        <v>44936</v>
      </c>
      <c r="I6984" t="s">
        <v>19093</v>
      </c>
      <c r="J6984" t="s">
        <v>13339</v>
      </c>
      <c r="K6984" t="s">
        <v>53</v>
      </c>
      <c r="L6984">
        <v>6297.4536120000002</v>
      </c>
      <c r="M6984">
        <v>500</v>
      </c>
      <c r="N6984" t="s">
        <v>22</v>
      </c>
      <c r="O6984" s="1">
        <v>44939</v>
      </c>
      <c r="P6984" s="3">
        <f t="shared" si="219"/>
        <v>3</v>
      </c>
      <c r="Q6984" t="s">
        <v>49</v>
      </c>
      <c r="R6984" t="s">
        <v>45</v>
      </c>
    </row>
    <row r="6985" spans="1:18" x14ac:dyDescent="0.25">
      <c r="A6985" t="s">
        <v>19094</v>
      </c>
      <c r="B6985" s="3">
        <v>32</v>
      </c>
      <c r="C6985" s="3" t="str" cm="1">
        <f t="array" ref="C6985">_xlfn.IFS(B6985&lt;35,"Young",B6985&lt;60,"Middle",TRUE,"Senior")</f>
        <v>Young</v>
      </c>
      <c r="D6985" t="s">
        <v>26</v>
      </c>
      <c r="E6985" t="str">
        <f t="shared" si="218"/>
        <v>Young-Male</v>
      </c>
      <c r="F6985" t="s">
        <v>35</v>
      </c>
      <c r="G6985" t="s">
        <v>26593</v>
      </c>
      <c r="H6985" s="1">
        <v>43842</v>
      </c>
      <c r="I6985" t="s">
        <v>19095</v>
      </c>
      <c r="J6985" t="s">
        <v>19096</v>
      </c>
      <c r="K6985" t="s">
        <v>57</v>
      </c>
      <c r="L6985">
        <v>27140.606329999999</v>
      </c>
      <c r="M6985">
        <v>307</v>
      </c>
      <c r="N6985" t="s">
        <v>43</v>
      </c>
      <c r="O6985" s="1">
        <v>43844</v>
      </c>
      <c r="P6985" s="3">
        <f t="shared" si="219"/>
        <v>2</v>
      </c>
      <c r="Q6985" t="s">
        <v>23</v>
      </c>
      <c r="R6985" t="s">
        <v>33</v>
      </c>
    </row>
    <row r="6986" spans="1:18" x14ac:dyDescent="0.25">
      <c r="A6986" t="s">
        <v>12078</v>
      </c>
      <c r="B6986" s="3">
        <v>83</v>
      </c>
      <c r="C6986" s="3" t="str" cm="1">
        <f t="array" ref="C6986">_xlfn.IFS(B6986&lt;35,"Young",B6986&lt;60,"Middle",TRUE,"Senior")</f>
        <v>Senior</v>
      </c>
      <c r="D6986" t="s">
        <v>26</v>
      </c>
      <c r="E6986" t="str">
        <f t="shared" si="218"/>
        <v>Senior-Male</v>
      </c>
      <c r="F6986" t="s">
        <v>50</v>
      </c>
      <c r="G6986" t="s">
        <v>70</v>
      </c>
      <c r="H6986" s="1">
        <v>43515</v>
      </c>
      <c r="I6986" t="s">
        <v>19097</v>
      </c>
      <c r="J6986" t="s">
        <v>19098</v>
      </c>
      <c r="K6986" t="s">
        <v>21</v>
      </c>
      <c r="L6986">
        <v>48833.556790000002</v>
      </c>
      <c r="M6986">
        <v>245</v>
      </c>
      <c r="N6986" t="s">
        <v>22</v>
      </c>
      <c r="O6986" s="1">
        <v>43531</v>
      </c>
      <c r="P6986" s="3">
        <f t="shared" si="219"/>
        <v>16</v>
      </c>
      <c r="Q6986" t="s">
        <v>44</v>
      </c>
      <c r="R6986" t="s">
        <v>45</v>
      </c>
    </row>
    <row r="6987" spans="1:18" x14ac:dyDescent="0.25">
      <c r="A6987" t="s">
        <v>19099</v>
      </c>
      <c r="B6987" s="3">
        <v>75</v>
      </c>
      <c r="C6987" s="3" t="str" cm="1">
        <f t="array" ref="C6987">_xlfn.IFS(B6987&lt;35,"Young",B6987&lt;60,"Middle",TRUE,"Senior")</f>
        <v>Senior</v>
      </c>
      <c r="D6987" t="s">
        <v>16</v>
      </c>
      <c r="E6987" t="str">
        <f t="shared" si="218"/>
        <v>Senior-Female</v>
      </c>
      <c r="F6987" t="s">
        <v>90</v>
      </c>
      <c r="G6987" t="s">
        <v>26593</v>
      </c>
      <c r="H6987" s="1">
        <v>44082</v>
      </c>
      <c r="I6987" t="s">
        <v>19100</v>
      </c>
      <c r="J6987" t="s">
        <v>19101</v>
      </c>
      <c r="K6987" t="s">
        <v>21</v>
      </c>
      <c r="L6987">
        <v>13163.64712</v>
      </c>
      <c r="M6987">
        <v>434</v>
      </c>
      <c r="N6987" t="s">
        <v>22</v>
      </c>
      <c r="O6987" s="1">
        <v>44090</v>
      </c>
      <c r="P6987" s="3">
        <f t="shared" si="219"/>
        <v>8</v>
      </c>
      <c r="Q6987" t="s">
        <v>44</v>
      </c>
      <c r="R6987" t="s">
        <v>33</v>
      </c>
    </row>
    <row r="6988" spans="1:18" x14ac:dyDescent="0.25">
      <c r="A6988" t="s">
        <v>19102</v>
      </c>
      <c r="B6988" s="3">
        <v>22</v>
      </c>
      <c r="C6988" s="3" t="str" cm="1">
        <f t="array" ref="C6988">_xlfn.IFS(B6988&lt;35,"Young",B6988&lt;60,"Middle",TRUE,"Senior")</f>
        <v>Young</v>
      </c>
      <c r="D6988" t="s">
        <v>26</v>
      </c>
      <c r="E6988" t="str">
        <f t="shared" si="218"/>
        <v>Young-Male</v>
      </c>
      <c r="F6988" t="s">
        <v>90</v>
      </c>
      <c r="G6988" t="s">
        <v>36</v>
      </c>
      <c r="H6988" s="1">
        <v>44521</v>
      </c>
      <c r="I6988" t="s">
        <v>19103</v>
      </c>
      <c r="J6988" t="s">
        <v>19104</v>
      </c>
      <c r="K6988" t="s">
        <v>53</v>
      </c>
      <c r="L6988">
        <v>5289.4671369999996</v>
      </c>
      <c r="M6988">
        <v>300</v>
      </c>
      <c r="N6988" t="s">
        <v>39</v>
      </c>
      <c r="O6988" s="1">
        <v>44543</v>
      </c>
      <c r="P6988" s="3">
        <f t="shared" si="219"/>
        <v>22</v>
      </c>
      <c r="Q6988" t="s">
        <v>49</v>
      </c>
      <c r="R6988" t="s">
        <v>24</v>
      </c>
    </row>
    <row r="6989" spans="1:18" x14ac:dyDescent="0.25">
      <c r="A6989" t="s">
        <v>19105</v>
      </c>
      <c r="B6989" s="3">
        <v>63</v>
      </c>
      <c r="C6989" s="3" t="str" cm="1">
        <f t="array" ref="C6989">_xlfn.IFS(B6989&lt;35,"Young",B6989&lt;60,"Middle",TRUE,"Senior")</f>
        <v>Senior</v>
      </c>
      <c r="D6989" t="s">
        <v>26</v>
      </c>
      <c r="E6989" t="str">
        <f t="shared" si="218"/>
        <v>Senior-Male</v>
      </c>
      <c r="F6989" t="s">
        <v>230</v>
      </c>
      <c r="G6989" t="s">
        <v>70</v>
      </c>
      <c r="H6989" s="1">
        <v>43810</v>
      </c>
      <c r="I6989" t="s">
        <v>139</v>
      </c>
      <c r="J6989" t="s">
        <v>186</v>
      </c>
      <c r="K6989" t="s">
        <v>21</v>
      </c>
      <c r="L6989">
        <v>55962.673929999997</v>
      </c>
      <c r="M6989">
        <v>379</v>
      </c>
      <c r="N6989" t="s">
        <v>22</v>
      </c>
      <c r="O6989" s="1">
        <v>43832</v>
      </c>
      <c r="P6989" s="3">
        <f t="shared" si="219"/>
        <v>22</v>
      </c>
      <c r="Q6989" t="s">
        <v>85</v>
      </c>
      <c r="R6989" t="s">
        <v>45</v>
      </c>
    </row>
    <row r="6990" spans="1:18" x14ac:dyDescent="0.25">
      <c r="A6990" t="s">
        <v>19106</v>
      </c>
      <c r="B6990" s="3">
        <v>63</v>
      </c>
      <c r="C6990" s="3" t="str" cm="1">
        <f t="array" ref="C6990">_xlfn.IFS(B6990&lt;35,"Young",B6990&lt;60,"Middle",TRUE,"Senior")</f>
        <v>Senior</v>
      </c>
      <c r="D6990" t="s">
        <v>16</v>
      </c>
      <c r="E6990" t="str">
        <f t="shared" si="218"/>
        <v>Senior-Female</v>
      </c>
      <c r="F6990" t="s">
        <v>35</v>
      </c>
      <c r="G6990" t="s">
        <v>18</v>
      </c>
      <c r="H6990" s="1">
        <v>44388</v>
      </c>
      <c r="I6990" t="s">
        <v>19107</v>
      </c>
      <c r="J6990" t="s">
        <v>19108</v>
      </c>
      <c r="K6990" t="s">
        <v>21</v>
      </c>
      <c r="L6990">
        <v>22578.584650000001</v>
      </c>
      <c r="M6990">
        <v>142</v>
      </c>
      <c r="N6990" t="s">
        <v>43</v>
      </c>
      <c r="O6990" s="1">
        <v>44402</v>
      </c>
      <c r="P6990" s="3">
        <f t="shared" si="219"/>
        <v>14</v>
      </c>
      <c r="Q6990" t="s">
        <v>49</v>
      </c>
      <c r="R6990" t="s">
        <v>24</v>
      </c>
    </row>
    <row r="6991" spans="1:18" x14ac:dyDescent="0.25">
      <c r="A6991" t="s">
        <v>19109</v>
      </c>
      <c r="B6991" s="3">
        <v>34</v>
      </c>
      <c r="C6991" s="3" t="str" cm="1">
        <f t="array" ref="C6991">_xlfn.IFS(B6991&lt;35,"Young",B6991&lt;60,"Middle",TRUE,"Senior")</f>
        <v>Young</v>
      </c>
      <c r="D6991" t="s">
        <v>26</v>
      </c>
      <c r="E6991" t="str">
        <f t="shared" si="218"/>
        <v>Young-Male</v>
      </c>
      <c r="F6991" t="s">
        <v>63</v>
      </c>
      <c r="G6991" t="s">
        <v>28</v>
      </c>
      <c r="H6991" s="1">
        <v>44023</v>
      </c>
      <c r="I6991" t="s">
        <v>19110</v>
      </c>
      <c r="J6991" t="s">
        <v>19111</v>
      </c>
      <c r="K6991" t="s">
        <v>57</v>
      </c>
      <c r="L6991">
        <v>39780.886639999997</v>
      </c>
      <c r="M6991">
        <v>342</v>
      </c>
      <c r="N6991" t="s">
        <v>39</v>
      </c>
      <c r="O6991" s="1">
        <v>44038</v>
      </c>
      <c r="P6991" s="3">
        <f t="shared" si="219"/>
        <v>15</v>
      </c>
      <c r="Q6991" t="s">
        <v>49</v>
      </c>
      <c r="R6991" t="s">
        <v>45</v>
      </c>
    </row>
    <row r="6992" spans="1:18" x14ac:dyDescent="0.25">
      <c r="A6992" t="s">
        <v>4012</v>
      </c>
      <c r="B6992" s="3">
        <v>67</v>
      </c>
      <c r="C6992" s="3" t="str" cm="1">
        <f t="array" ref="C6992">_xlfn.IFS(B6992&lt;35,"Young",B6992&lt;60,"Middle",TRUE,"Senior")</f>
        <v>Senior</v>
      </c>
      <c r="D6992" t="s">
        <v>16</v>
      </c>
      <c r="E6992" t="str">
        <f t="shared" si="218"/>
        <v>Senior-Female</v>
      </c>
      <c r="F6992" t="s">
        <v>90</v>
      </c>
      <c r="G6992" t="s">
        <v>26592</v>
      </c>
      <c r="H6992" s="1">
        <v>43607</v>
      </c>
      <c r="I6992" t="s">
        <v>19112</v>
      </c>
      <c r="J6992" t="s">
        <v>19113</v>
      </c>
      <c r="K6992" t="s">
        <v>21</v>
      </c>
      <c r="L6992">
        <v>22457.18172</v>
      </c>
      <c r="M6992">
        <v>319</v>
      </c>
      <c r="N6992" t="s">
        <v>39</v>
      </c>
      <c r="O6992" s="1">
        <v>43613</v>
      </c>
      <c r="P6992" s="3">
        <f t="shared" si="219"/>
        <v>6</v>
      </c>
      <c r="Q6992" t="s">
        <v>44</v>
      </c>
      <c r="R6992" t="s">
        <v>33</v>
      </c>
    </row>
    <row r="6993" spans="1:18" x14ac:dyDescent="0.25">
      <c r="A6993" t="s">
        <v>19114</v>
      </c>
      <c r="B6993" s="3">
        <v>31</v>
      </c>
      <c r="C6993" s="3" t="str" cm="1">
        <f t="array" ref="C6993">_xlfn.IFS(B6993&lt;35,"Young",B6993&lt;60,"Middle",TRUE,"Senior")</f>
        <v>Young</v>
      </c>
      <c r="D6993" t="s">
        <v>26</v>
      </c>
      <c r="E6993" t="str">
        <f t="shared" si="218"/>
        <v>Young-Male</v>
      </c>
      <c r="F6993" t="s">
        <v>27</v>
      </c>
      <c r="G6993" t="s">
        <v>28</v>
      </c>
      <c r="H6993" s="1">
        <v>44844</v>
      </c>
      <c r="I6993" t="s">
        <v>19115</v>
      </c>
      <c r="J6993" t="s">
        <v>19116</v>
      </c>
      <c r="K6993" t="s">
        <v>53</v>
      </c>
      <c r="L6993">
        <v>29179.269479999999</v>
      </c>
      <c r="M6993">
        <v>409</v>
      </c>
      <c r="N6993" t="s">
        <v>39</v>
      </c>
      <c r="O6993" s="1">
        <v>44862</v>
      </c>
      <c r="P6993" s="3">
        <f t="shared" si="219"/>
        <v>18</v>
      </c>
      <c r="Q6993" t="s">
        <v>44</v>
      </c>
      <c r="R6993" t="s">
        <v>33</v>
      </c>
    </row>
    <row r="6994" spans="1:18" x14ac:dyDescent="0.25">
      <c r="A6994" t="s">
        <v>19117</v>
      </c>
      <c r="B6994" s="3">
        <v>55</v>
      </c>
      <c r="C6994" s="3" t="str" cm="1">
        <f t="array" ref="C6994">_xlfn.IFS(B6994&lt;35,"Young",B6994&lt;60,"Middle",TRUE,"Senior")</f>
        <v>Middle</v>
      </c>
      <c r="D6994" t="s">
        <v>26</v>
      </c>
      <c r="E6994" t="str">
        <f t="shared" si="218"/>
        <v>Middle-Male</v>
      </c>
      <c r="F6994" t="s">
        <v>115</v>
      </c>
      <c r="G6994" t="s">
        <v>18</v>
      </c>
      <c r="H6994" s="1">
        <v>44738</v>
      </c>
      <c r="I6994" t="s">
        <v>19118</v>
      </c>
      <c r="J6994" t="s">
        <v>13923</v>
      </c>
      <c r="K6994" t="s">
        <v>57</v>
      </c>
      <c r="L6994">
        <v>53209.094340000003</v>
      </c>
      <c r="M6994">
        <v>345</v>
      </c>
      <c r="N6994" t="s">
        <v>39</v>
      </c>
      <c r="O6994" s="1">
        <v>44763</v>
      </c>
      <c r="P6994" s="3">
        <f t="shared" si="219"/>
        <v>25</v>
      </c>
      <c r="Q6994" t="s">
        <v>49</v>
      </c>
      <c r="R6994" t="s">
        <v>45</v>
      </c>
    </row>
    <row r="6995" spans="1:18" x14ac:dyDescent="0.25">
      <c r="A6995" t="s">
        <v>19119</v>
      </c>
      <c r="B6995" s="3">
        <v>38</v>
      </c>
      <c r="C6995" s="3" t="str" cm="1">
        <f t="array" ref="C6995">_xlfn.IFS(B6995&lt;35,"Young",B6995&lt;60,"Middle",TRUE,"Senior")</f>
        <v>Middle</v>
      </c>
      <c r="D6995" t="s">
        <v>26</v>
      </c>
      <c r="E6995" t="str">
        <f t="shared" si="218"/>
        <v>Middle-Male</v>
      </c>
      <c r="F6995" t="s">
        <v>115</v>
      </c>
      <c r="G6995" t="s">
        <v>26592</v>
      </c>
      <c r="H6995" s="1">
        <v>44970</v>
      </c>
      <c r="I6995" t="s">
        <v>19120</v>
      </c>
      <c r="J6995" t="s">
        <v>19121</v>
      </c>
      <c r="K6995" t="s">
        <v>31</v>
      </c>
      <c r="L6995">
        <v>23157.916310000001</v>
      </c>
      <c r="M6995">
        <v>183</v>
      </c>
      <c r="N6995" t="s">
        <v>43</v>
      </c>
      <c r="O6995" s="1">
        <v>44993</v>
      </c>
      <c r="P6995" s="3">
        <f t="shared" si="219"/>
        <v>23</v>
      </c>
      <c r="Q6995" t="s">
        <v>49</v>
      </c>
      <c r="R6995" t="s">
        <v>33</v>
      </c>
    </row>
    <row r="6996" spans="1:18" x14ac:dyDescent="0.25">
      <c r="A6996" t="s">
        <v>19122</v>
      </c>
      <c r="B6996" s="3">
        <v>34</v>
      </c>
      <c r="C6996" s="3" t="str" cm="1">
        <f t="array" ref="C6996">_xlfn.IFS(B6996&lt;35,"Young",B6996&lt;60,"Middle",TRUE,"Senior")</f>
        <v>Young</v>
      </c>
      <c r="D6996" t="s">
        <v>26</v>
      </c>
      <c r="E6996" t="str">
        <f t="shared" si="218"/>
        <v>Young-Male</v>
      </c>
      <c r="F6996" t="s">
        <v>230</v>
      </c>
      <c r="G6996" t="s">
        <v>28</v>
      </c>
      <c r="H6996" s="1">
        <v>45072</v>
      </c>
      <c r="I6996" t="s">
        <v>19123</v>
      </c>
      <c r="J6996" t="s">
        <v>19124</v>
      </c>
      <c r="K6996" t="s">
        <v>53</v>
      </c>
      <c r="L6996">
        <v>11392.94183</v>
      </c>
      <c r="M6996">
        <v>491</v>
      </c>
      <c r="N6996" t="s">
        <v>39</v>
      </c>
      <c r="O6996" s="1">
        <v>45073</v>
      </c>
      <c r="P6996" s="3">
        <f t="shared" si="219"/>
        <v>1</v>
      </c>
      <c r="Q6996" t="s">
        <v>85</v>
      </c>
      <c r="R6996" t="s">
        <v>33</v>
      </c>
    </row>
    <row r="6997" spans="1:18" x14ac:dyDescent="0.25">
      <c r="A6997" t="s">
        <v>4072</v>
      </c>
      <c r="B6997" s="3">
        <v>27</v>
      </c>
      <c r="C6997" s="3" t="str" cm="1">
        <f t="array" ref="C6997">_xlfn.IFS(B6997&lt;35,"Young",B6997&lt;60,"Middle",TRUE,"Senior")</f>
        <v>Young</v>
      </c>
      <c r="D6997" t="s">
        <v>16</v>
      </c>
      <c r="E6997" t="str">
        <f t="shared" si="218"/>
        <v>Young-Female</v>
      </c>
      <c r="F6997" t="s">
        <v>35</v>
      </c>
      <c r="G6997" t="s">
        <v>18</v>
      </c>
      <c r="H6997" s="1">
        <v>45076</v>
      </c>
      <c r="I6997" t="s">
        <v>14596</v>
      </c>
      <c r="J6997" t="s">
        <v>19125</v>
      </c>
      <c r="K6997" t="s">
        <v>57</v>
      </c>
      <c r="L6997">
        <v>36679.777699999999</v>
      </c>
      <c r="M6997">
        <v>131</v>
      </c>
      <c r="N6997" t="s">
        <v>39</v>
      </c>
      <c r="O6997" s="1">
        <v>45106</v>
      </c>
      <c r="P6997" s="3">
        <f t="shared" si="219"/>
        <v>30</v>
      </c>
      <c r="Q6997" t="s">
        <v>44</v>
      </c>
      <c r="R6997" t="s">
        <v>45</v>
      </c>
    </row>
    <row r="6998" spans="1:18" x14ac:dyDescent="0.25">
      <c r="A6998" t="s">
        <v>19126</v>
      </c>
      <c r="B6998" s="3">
        <v>82</v>
      </c>
      <c r="C6998" s="3" t="str" cm="1">
        <f t="array" ref="C6998">_xlfn.IFS(B6998&lt;35,"Young",B6998&lt;60,"Middle",TRUE,"Senior")</f>
        <v>Senior</v>
      </c>
      <c r="D6998" t="s">
        <v>16</v>
      </c>
      <c r="E6998" t="str">
        <f t="shared" si="218"/>
        <v>Senior-Female</v>
      </c>
      <c r="F6998" t="s">
        <v>27</v>
      </c>
      <c r="G6998" t="s">
        <v>28</v>
      </c>
      <c r="H6998" s="1">
        <v>43574</v>
      </c>
      <c r="I6998" t="s">
        <v>19127</v>
      </c>
      <c r="J6998" t="s">
        <v>8970</v>
      </c>
      <c r="K6998" t="s">
        <v>21</v>
      </c>
      <c r="L6998">
        <v>20804.396250000002</v>
      </c>
      <c r="M6998">
        <v>358</v>
      </c>
      <c r="N6998" t="s">
        <v>39</v>
      </c>
      <c r="O6998" s="1">
        <v>43576</v>
      </c>
      <c r="P6998" s="3">
        <f t="shared" si="219"/>
        <v>2</v>
      </c>
      <c r="Q6998" t="s">
        <v>44</v>
      </c>
      <c r="R6998" t="s">
        <v>33</v>
      </c>
    </row>
    <row r="6999" spans="1:18" x14ac:dyDescent="0.25">
      <c r="A6999" t="s">
        <v>19128</v>
      </c>
      <c r="B6999" s="3">
        <v>73</v>
      </c>
      <c r="C6999" s="3" t="str" cm="1">
        <f t="array" ref="C6999">_xlfn.IFS(B6999&lt;35,"Young",B6999&lt;60,"Middle",TRUE,"Senior")</f>
        <v>Senior</v>
      </c>
      <c r="D6999" t="s">
        <v>26</v>
      </c>
      <c r="E6999" t="str">
        <f t="shared" si="218"/>
        <v>Senior-Male</v>
      </c>
      <c r="F6999" t="s">
        <v>115</v>
      </c>
      <c r="G6999" t="s">
        <v>26593</v>
      </c>
      <c r="H6999" s="1">
        <v>44760</v>
      </c>
      <c r="I6999" t="s">
        <v>19129</v>
      </c>
      <c r="J6999" t="s">
        <v>19130</v>
      </c>
      <c r="K6999" t="s">
        <v>21</v>
      </c>
      <c r="L6999">
        <v>26428.276249999999</v>
      </c>
      <c r="M6999">
        <v>433</v>
      </c>
      <c r="N6999" t="s">
        <v>39</v>
      </c>
      <c r="O6999" s="1">
        <v>44782</v>
      </c>
      <c r="P6999" s="3">
        <f t="shared" si="219"/>
        <v>22</v>
      </c>
      <c r="Q6999" t="s">
        <v>85</v>
      </c>
      <c r="R6999" t="s">
        <v>45</v>
      </c>
    </row>
    <row r="7000" spans="1:18" x14ac:dyDescent="0.25">
      <c r="A7000" t="s">
        <v>19131</v>
      </c>
      <c r="B7000" s="3">
        <v>77</v>
      </c>
      <c r="C7000" s="3" t="str" cm="1">
        <f t="array" ref="C7000">_xlfn.IFS(B7000&lt;35,"Young",B7000&lt;60,"Middle",TRUE,"Senior")</f>
        <v>Senior</v>
      </c>
      <c r="D7000" t="s">
        <v>26</v>
      </c>
      <c r="E7000" t="str">
        <f t="shared" si="218"/>
        <v>Senior-Male</v>
      </c>
      <c r="F7000" t="s">
        <v>50</v>
      </c>
      <c r="G7000" t="s">
        <v>18</v>
      </c>
      <c r="H7000" s="1">
        <v>43534</v>
      </c>
      <c r="I7000" t="s">
        <v>19132</v>
      </c>
      <c r="J7000" t="s">
        <v>19133</v>
      </c>
      <c r="K7000" t="s">
        <v>61</v>
      </c>
      <c r="L7000">
        <v>39658.328869999998</v>
      </c>
      <c r="M7000">
        <v>108</v>
      </c>
      <c r="N7000" t="s">
        <v>39</v>
      </c>
      <c r="O7000" s="1">
        <v>43542</v>
      </c>
      <c r="P7000" s="3">
        <f t="shared" si="219"/>
        <v>8</v>
      </c>
      <c r="Q7000" t="s">
        <v>85</v>
      </c>
      <c r="R7000" t="s">
        <v>24</v>
      </c>
    </row>
    <row r="7001" spans="1:18" x14ac:dyDescent="0.25">
      <c r="A7001" t="s">
        <v>19134</v>
      </c>
      <c r="B7001" s="3">
        <v>54</v>
      </c>
      <c r="C7001" s="3" t="str" cm="1">
        <f t="array" ref="C7001">_xlfn.IFS(B7001&lt;35,"Young",B7001&lt;60,"Middle",TRUE,"Senior")</f>
        <v>Middle</v>
      </c>
      <c r="D7001" t="s">
        <v>26</v>
      </c>
      <c r="E7001" t="str">
        <f t="shared" si="218"/>
        <v>Middle-Male</v>
      </c>
      <c r="F7001" t="s">
        <v>27</v>
      </c>
      <c r="G7001" t="s">
        <v>28</v>
      </c>
      <c r="H7001" s="1">
        <v>44544</v>
      </c>
      <c r="I7001" t="s">
        <v>19135</v>
      </c>
      <c r="J7001" t="s">
        <v>19136</v>
      </c>
      <c r="K7001" t="s">
        <v>53</v>
      </c>
      <c r="L7001">
        <v>25260.165290000001</v>
      </c>
      <c r="M7001">
        <v>469</v>
      </c>
      <c r="N7001" t="s">
        <v>39</v>
      </c>
      <c r="O7001" s="1">
        <v>44556</v>
      </c>
      <c r="P7001" s="3">
        <f t="shared" si="219"/>
        <v>12</v>
      </c>
      <c r="Q7001" t="s">
        <v>49</v>
      </c>
      <c r="R7001" t="s">
        <v>24</v>
      </c>
    </row>
    <row r="7002" spans="1:18" x14ac:dyDescent="0.25">
      <c r="A7002" t="s">
        <v>19137</v>
      </c>
      <c r="B7002" s="3">
        <v>39</v>
      </c>
      <c r="C7002" s="3" t="str" cm="1">
        <f t="array" ref="C7002">_xlfn.IFS(B7002&lt;35,"Young",B7002&lt;60,"Middle",TRUE,"Senior")</f>
        <v>Middle</v>
      </c>
      <c r="D7002" t="s">
        <v>26</v>
      </c>
      <c r="E7002" t="str">
        <f t="shared" si="218"/>
        <v>Middle-Male</v>
      </c>
      <c r="F7002" t="s">
        <v>35</v>
      </c>
      <c r="G7002" t="s">
        <v>26593</v>
      </c>
      <c r="H7002" s="1">
        <v>43802</v>
      </c>
      <c r="I7002" t="s">
        <v>19138</v>
      </c>
      <c r="J7002" t="s">
        <v>19139</v>
      </c>
      <c r="K7002" t="s">
        <v>31</v>
      </c>
      <c r="L7002">
        <v>19615.453979999998</v>
      </c>
      <c r="M7002">
        <v>318</v>
      </c>
      <c r="N7002" t="s">
        <v>43</v>
      </c>
      <c r="O7002" s="1">
        <v>43803</v>
      </c>
      <c r="P7002" s="3">
        <f t="shared" si="219"/>
        <v>1</v>
      </c>
      <c r="Q7002" t="s">
        <v>44</v>
      </c>
      <c r="R7002" t="s">
        <v>33</v>
      </c>
    </row>
    <row r="7003" spans="1:18" x14ac:dyDescent="0.25">
      <c r="A7003" t="s">
        <v>19140</v>
      </c>
      <c r="B7003" s="3">
        <v>35</v>
      </c>
      <c r="C7003" s="3" t="str" cm="1">
        <f t="array" ref="C7003">_xlfn.IFS(B7003&lt;35,"Young",B7003&lt;60,"Middle",TRUE,"Senior")</f>
        <v>Middle</v>
      </c>
      <c r="D7003" t="s">
        <v>26</v>
      </c>
      <c r="E7003" t="str">
        <f t="shared" si="218"/>
        <v>Middle-Male</v>
      </c>
      <c r="F7003" t="s">
        <v>17</v>
      </c>
      <c r="G7003" t="s">
        <v>26592</v>
      </c>
      <c r="H7003" s="1">
        <v>43813</v>
      </c>
      <c r="I7003" t="s">
        <v>19141</v>
      </c>
      <c r="J7003" t="s">
        <v>19142</v>
      </c>
      <c r="K7003" t="s">
        <v>53</v>
      </c>
      <c r="L7003">
        <v>34914.57488</v>
      </c>
      <c r="M7003">
        <v>276</v>
      </c>
      <c r="N7003" t="s">
        <v>22</v>
      </c>
      <c r="O7003" s="1">
        <v>43830</v>
      </c>
      <c r="P7003" s="3">
        <f t="shared" si="219"/>
        <v>17</v>
      </c>
      <c r="Q7003" t="s">
        <v>23</v>
      </c>
      <c r="R7003" t="s">
        <v>45</v>
      </c>
    </row>
    <row r="7004" spans="1:18" x14ac:dyDescent="0.25">
      <c r="A7004" t="s">
        <v>19143</v>
      </c>
      <c r="B7004" s="3">
        <v>28</v>
      </c>
      <c r="C7004" s="3" t="str" cm="1">
        <f t="array" ref="C7004">_xlfn.IFS(B7004&lt;35,"Young",B7004&lt;60,"Middle",TRUE,"Senior")</f>
        <v>Young</v>
      </c>
      <c r="D7004" t="s">
        <v>16</v>
      </c>
      <c r="E7004" t="str">
        <f t="shared" si="218"/>
        <v>Young-Female</v>
      </c>
      <c r="F7004" t="s">
        <v>50</v>
      </c>
      <c r="G7004" t="s">
        <v>26592</v>
      </c>
      <c r="H7004" s="1">
        <v>43539</v>
      </c>
      <c r="I7004" t="s">
        <v>19144</v>
      </c>
      <c r="J7004" t="s">
        <v>19145</v>
      </c>
      <c r="K7004" t="s">
        <v>53</v>
      </c>
      <c r="L7004">
        <v>8132.5004820000004</v>
      </c>
      <c r="M7004">
        <v>312</v>
      </c>
      <c r="N7004" t="s">
        <v>39</v>
      </c>
      <c r="O7004" s="1">
        <v>43547</v>
      </c>
      <c r="P7004" s="3">
        <f t="shared" si="219"/>
        <v>8</v>
      </c>
      <c r="Q7004" t="s">
        <v>85</v>
      </c>
      <c r="R7004" t="s">
        <v>33</v>
      </c>
    </row>
    <row r="7005" spans="1:18" x14ac:dyDescent="0.25">
      <c r="A7005" t="s">
        <v>19146</v>
      </c>
      <c r="B7005" s="3">
        <v>27</v>
      </c>
      <c r="C7005" s="3" t="str" cm="1">
        <f t="array" ref="C7005">_xlfn.IFS(B7005&lt;35,"Young",B7005&lt;60,"Middle",TRUE,"Senior")</f>
        <v>Young</v>
      </c>
      <c r="D7005" t="s">
        <v>26</v>
      </c>
      <c r="E7005" t="str">
        <f t="shared" si="218"/>
        <v>Young-Male</v>
      </c>
      <c r="F7005" t="s">
        <v>115</v>
      </c>
      <c r="G7005" t="s">
        <v>36</v>
      </c>
      <c r="H7005" s="1">
        <v>44340</v>
      </c>
      <c r="I7005" t="s">
        <v>19147</v>
      </c>
      <c r="J7005" t="s">
        <v>4584</v>
      </c>
      <c r="K7005" t="s">
        <v>53</v>
      </c>
      <c r="L7005">
        <v>8887.5355749999999</v>
      </c>
      <c r="M7005">
        <v>215</v>
      </c>
      <c r="N7005" t="s">
        <v>43</v>
      </c>
      <c r="O7005" s="1">
        <v>44344</v>
      </c>
      <c r="P7005" s="3">
        <f t="shared" si="219"/>
        <v>4</v>
      </c>
      <c r="Q7005" t="s">
        <v>23</v>
      </c>
      <c r="R7005" t="s">
        <v>24</v>
      </c>
    </row>
    <row r="7006" spans="1:18" x14ac:dyDescent="0.25">
      <c r="A7006" t="s">
        <v>19148</v>
      </c>
      <c r="B7006" s="3">
        <v>53</v>
      </c>
      <c r="C7006" s="3" t="str" cm="1">
        <f t="array" ref="C7006">_xlfn.IFS(B7006&lt;35,"Young",B7006&lt;60,"Middle",TRUE,"Senior")</f>
        <v>Middle</v>
      </c>
      <c r="D7006" t="s">
        <v>16</v>
      </c>
      <c r="E7006" t="str">
        <f t="shared" si="218"/>
        <v>Middle-Female</v>
      </c>
      <c r="F7006" t="s">
        <v>50</v>
      </c>
      <c r="G7006" t="s">
        <v>26592</v>
      </c>
      <c r="H7006" s="1">
        <v>44416</v>
      </c>
      <c r="I7006" t="s">
        <v>19149</v>
      </c>
      <c r="J7006" t="s">
        <v>19150</v>
      </c>
      <c r="K7006" t="s">
        <v>53</v>
      </c>
      <c r="L7006">
        <v>13431.901589999999</v>
      </c>
      <c r="M7006">
        <v>497</v>
      </c>
      <c r="N7006" t="s">
        <v>22</v>
      </c>
      <c r="O7006" s="1">
        <v>44430</v>
      </c>
      <c r="P7006" s="3">
        <f t="shared" si="219"/>
        <v>14</v>
      </c>
      <c r="Q7006" t="s">
        <v>32</v>
      </c>
      <c r="R7006" t="s">
        <v>33</v>
      </c>
    </row>
    <row r="7007" spans="1:18" x14ac:dyDescent="0.25">
      <c r="A7007" t="s">
        <v>19151</v>
      </c>
      <c r="B7007" s="3">
        <v>60</v>
      </c>
      <c r="C7007" s="3" t="str" cm="1">
        <f t="array" ref="C7007">_xlfn.IFS(B7007&lt;35,"Young",B7007&lt;60,"Middle",TRUE,"Senior")</f>
        <v>Senior</v>
      </c>
      <c r="D7007" t="s">
        <v>26</v>
      </c>
      <c r="E7007" t="str">
        <f t="shared" si="218"/>
        <v>Senior-Male</v>
      </c>
      <c r="F7007" t="s">
        <v>27</v>
      </c>
      <c r="G7007" t="s">
        <v>26593</v>
      </c>
      <c r="H7007" s="1">
        <v>44398</v>
      </c>
      <c r="I7007" t="s">
        <v>19152</v>
      </c>
      <c r="J7007" t="s">
        <v>19153</v>
      </c>
      <c r="K7007" t="s">
        <v>31</v>
      </c>
      <c r="L7007">
        <v>1137.039186</v>
      </c>
      <c r="M7007">
        <v>393</v>
      </c>
      <c r="N7007" t="s">
        <v>39</v>
      </c>
      <c r="O7007" s="1">
        <v>44421</v>
      </c>
      <c r="P7007" s="3">
        <f t="shared" si="219"/>
        <v>23</v>
      </c>
      <c r="Q7007" t="s">
        <v>85</v>
      </c>
      <c r="R7007" t="s">
        <v>33</v>
      </c>
    </row>
    <row r="7008" spans="1:18" x14ac:dyDescent="0.25">
      <c r="A7008" t="s">
        <v>19154</v>
      </c>
      <c r="B7008" s="3">
        <v>38</v>
      </c>
      <c r="C7008" s="3" t="str" cm="1">
        <f t="array" ref="C7008">_xlfn.IFS(B7008&lt;35,"Young",B7008&lt;60,"Middle",TRUE,"Senior")</f>
        <v>Middle</v>
      </c>
      <c r="D7008" t="s">
        <v>16</v>
      </c>
      <c r="E7008" t="str">
        <f t="shared" si="218"/>
        <v>Middle-Female</v>
      </c>
      <c r="F7008" t="s">
        <v>115</v>
      </c>
      <c r="G7008" t="s">
        <v>26592</v>
      </c>
      <c r="H7008" s="1">
        <v>44393</v>
      </c>
      <c r="I7008" t="s">
        <v>19155</v>
      </c>
      <c r="J7008" t="s">
        <v>7641</v>
      </c>
      <c r="K7008" t="s">
        <v>31</v>
      </c>
      <c r="L7008">
        <v>15288.86332</v>
      </c>
      <c r="M7008">
        <v>346</v>
      </c>
      <c r="N7008" t="s">
        <v>22</v>
      </c>
      <c r="O7008" s="1">
        <v>44414</v>
      </c>
      <c r="P7008" s="3">
        <f t="shared" si="219"/>
        <v>21</v>
      </c>
      <c r="Q7008" t="s">
        <v>44</v>
      </c>
      <c r="R7008" t="s">
        <v>33</v>
      </c>
    </row>
    <row r="7009" spans="1:18" x14ac:dyDescent="0.25">
      <c r="A7009" t="s">
        <v>19156</v>
      </c>
      <c r="B7009" s="3">
        <v>31</v>
      </c>
      <c r="C7009" s="3" t="str" cm="1">
        <f t="array" ref="C7009">_xlfn.IFS(B7009&lt;35,"Young",B7009&lt;60,"Middle",TRUE,"Senior")</f>
        <v>Young</v>
      </c>
      <c r="D7009" t="s">
        <v>16</v>
      </c>
      <c r="E7009" t="str">
        <f t="shared" si="218"/>
        <v>Young-Female</v>
      </c>
      <c r="F7009" t="s">
        <v>63</v>
      </c>
      <c r="G7009" t="s">
        <v>26593</v>
      </c>
      <c r="H7009" s="1">
        <v>44857</v>
      </c>
      <c r="I7009" t="s">
        <v>19157</v>
      </c>
      <c r="J7009" t="s">
        <v>19158</v>
      </c>
      <c r="K7009" t="s">
        <v>31</v>
      </c>
      <c r="L7009">
        <v>31044.27665</v>
      </c>
      <c r="M7009">
        <v>469</v>
      </c>
      <c r="N7009" t="s">
        <v>43</v>
      </c>
      <c r="O7009" s="1">
        <v>44873</v>
      </c>
      <c r="P7009" s="3">
        <f t="shared" si="219"/>
        <v>16</v>
      </c>
      <c r="Q7009" t="s">
        <v>85</v>
      </c>
      <c r="R7009" t="s">
        <v>33</v>
      </c>
    </row>
    <row r="7010" spans="1:18" x14ac:dyDescent="0.25">
      <c r="A7010" t="s">
        <v>19159</v>
      </c>
      <c r="B7010" s="3">
        <v>57</v>
      </c>
      <c r="C7010" s="3" t="str" cm="1">
        <f t="array" ref="C7010">_xlfn.IFS(B7010&lt;35,"Young",B7010&lt;60,"Middle",TRUE,"Senior")</f>
        <v>Middle</v>
      </c>
      <c r="D7010" t="s">
        <v>26</v>
      </c>
      <c r="E7010" t="str">
        <f t="shared" si="218"/>
        <v>Middle-Male</v>
      </c>
      <c r="F7010" t="s">
        <v>50</v>
      </c>
      <c r="G7010" t="s">
        <v>36</v>
      </c>
      <c r="H7010" s="1">
        <v>44169</v>
      </c>
      <c r="I7010" t="s">
        <v>19160</v>
      </c>
      <c r="J7010" t="s">
        <v>19161</v>
      </c>
      <c r="K7010" t="s">
        <v>53</v>
      </c>
      <c r="L7010">
        <v>2426.4707279999998</v>
      </c>
      <c r="M7010">
        <v>221</v>
      </c>
      <c r="N7010" t="s">
        <v>43</v>
      </c>
      <c r="O7010" s="1">
        <v>44184</v>
      </c>
      <c r="P7010" s="3">
        <f t="shared" si="219"/>
        <v>15</v>
      </c>
      <c r="Q7010" t="s">
        <v>23</v>
      </c>
      <c r="R7010" t="s">
        <v>33</v>
      </c>
    </row>
    <row r="7011" spans="1:18" x14ac:dyDescent="0.25">
      <c r="A7011" t="s">
        <v>14621</v>
      </c>
      <c r="B7011" s="3">
        <v>75</v>
      </c>
      <c r="C7011" s="3" t="str" cm="1">
        <f t="array" ref="C7011">_xlfn.IFS(B7011&lt;35,"Young",B7011&lt;60,"Middle",TRUE,"Senior")</f>
        <v>Senior</v>
      </c>
      <c r="D7011" t="s">
        <v>26</v>
      </c>
      <c r="E7011" t="str">
        <f t="shared" si="218"/>
        <v>Senior-Male</v>
      </c>
      <c r="F7011" t="s">
        <v>50</v>
      </c>
      <c r="G7011" t="s">
        <v>28</v>
      </c>
      <c r="H7011" s="1">
        <v>44219</v>
      </c>
      <c r="I7011" t="s">
        <v>5128</v>
      </c>
      <c r="J7011" t="s">
        <v>19162</v>
      </c>
      <c r="K7011" t="s">
        <v>61</v>
      </c>
      <c r="L7011">
        <v>8148.6509509999996</v>
      </c>
      <c r="M7011">
        <v>294</v>
      </c>
      <c r="N7011" t="s">
        <v>39</v>
      </c>
      <c r="O7011" s="1">
        <v>44233</v>
      </c>
      <c r="P7011" s="3">
        <f t="shared" si="219"/>
        <v>14</v>
      </c>
      <c r="Q7011" t="s">
        <v>44</v>
      </c>
      <c r="R7011" t="s">
        <v>24</v>
      </c>
    </row>
    <row r="7012" spans="1:18" x14ac:dyDescent="0.25">
      <c r="A7012" t="s">
        <v>19163</v>
      </c>
      <c r="B7012" s="3">
        <v>42</v>
      </c>
      <c r="C7012" s="3" t="str" cm="1">
        <f t="array" ref="C7012">_xlfn.IFS(B7012&lt;35,"Young",B7012&lt;60,"Middle",TRUE,"Senior")</f>
        <v>Middle</v>
      </c>
      <c r="D7012" t="s">
        <v>26</v>
      </c>
      <c r="E7012" t="str">
        <f t="shared" si="218"/>
        <v>Middle-Male</v>
      </c>
      <c r="F7012" t="s">
        <v>115</v>
      </c>
      <c r="G7012" t="s">
        <v>18</v>
      </c>
      <c r="H7012" s="1">
        <v>44324</v>
      </c>
      <c r="I7012" t="s">
        <v>19164</v>
      </c>
      <c r="J7012" t="s">
        <v>19165</v>
      </c>
      <c r="K7012" t="s">
        <v>57</v>
      </c>
      <c r="L7012">
        <v>3585.6987789999998</v>
      </c>
      <c r="M7012">
        <v>314</v>
      </c>
      <c r="N7012" t="s">
        <v>39</v>
      </c>
      <c r="O7012" s="1">
        <v>44341</v>
      </c>
      <c r="P7012" s="3">
        <f t="shared" si="219"/>
        <v>17</v>
      </c>
      <c r="Q7012" t="s">
        <v>85</v>
      </c>
      <c r="R7012" t="s">
        <v>45</v>
      </c>
    </row>
    <row r="7013" spans="1:18" x14ac:dyDescent="0.25">
      <c r="A7013" t="s">
        <v>19166</v>
      </c>
      <c r="B7013" s="3">
        <v>56</v>
      </c>
      <c r="C7013" s="3" t="str" cm="1">
        <f t="array" ref="C7013">_xlfn.IFS(B7013&lt;35,"Young",B7013&lt;60,"Middle",TRUE,"Senior")</f>
        <v>Middle</v>
      </c>
      <c r="D7013" t="s">
        <v>26</v>
      </c>
      <c r="E7013" t="str">
        <f t="shared" si="218"/>
        <v>Middle-Male</v>
      </c>
      <c r="F7013" t="s">
        <v>50</v>
      </c>
      <c r="G7013" t="s">
        <v>26593</v>
      </c>
      <c r="H7013" s="1">
        <v>43668</v>
      </c>
      <c r="I7013" t="s">
        <v>19167</v>
      </c>
      <c r="J7013" t="s">
        <v>19168</v>
      </c>
      <c r="K7013" t="s">
        <v>57</v>
      </c>
      <c r="L7013">
        <v>4399.6912249999996</v>
      </c>
      <c r="M7013">
        <v>235</v>
      </c>
      <c r="N7013" t="s">
        <v>39</v>
      </c>
      <c r="O7013" s="1">
        <v>43672</v>
      </c>
      <c r="P7013" s="3">
        <f t="shared" si="219"/>
        <v>4</v>
      </c>
      <c r="Q7013" t="s">
        <v>32</v>
      </c>
      <c r="R7013" t="s">
        <v>45</v>
      </c>
    </row>
    <row r="7014" spans="1:18" x14ac:dyDescent="0.25">
      <c r="A7014" t="s">
        <v>19169</v>
      </c>
      <c r="B7014" s="3">
        <v>21</v>
      </c>
      <c r="C7014" s="3" t="str" cm="1">
        <f t="array" ref="C7014">_xlfn.IFS(B7014&lt;35,"Young",B7014&lt;60,"Middle",TRUE,"Senior")</f>
        <v>Young</v>
      </c>
      <c r="D7014" t="s">
        <v>26</v>
      </c>
      <c r="E7014" t="str">
        <f t="shared" si="218"/>
        <v>Young-Male</v>
      </c>
      <c r="F7014" t="s">
        <v>90</v>
      </c>
      <c r="G7014" t="s">
        <v>36</v>
      </c>
      <c r="H7014" s="1">
        <v>43743</v>
      </c>
      <c r="I7014" t="s">
        <v>19170</v>
      </c>
      <c r="J7014" t="s">
        <v>19171</v>
      </c>
      <c r="K7014" t="s">
        <v>61</v>
      </c>
      <c r="L7014">
        <v>21429.057820000002</v>
      </c>
      <c r="M7014">
        <v>308</v>
      </c>
      <c r="N7014" t="s">
        <v>22</v>
      </c>
      <c r="O7014" s="1">
        <v>43760</v>
      </c>
      <c r="P7014" s="3">
        <f t="shared" si="219"/>
        <v>17</v>
      </c>
      <c r="Q7014" t="s">
        <v>49</v>
      </c>
      <c r="R7014" t="s">
        <v>24</v>
      </c>
    </row>
    <row r="7015" spans="1:18" x14ac:dyDescent="0.25">
      <c r="A7015" t="s">
        <v>19172</v>
      </c>
      <c r="B7015" s="3">
        <v>76</v>
      </c>
      <c r="C7015" s="3" t="str" cm="1">
        <f t="array" ref="C7015">_xlfn.IFS(B7015&lt;35,"Young",B7015&lt;60,"Middle",TRUE,"Senior")</f>
        <v>Senior</v>
      </c>
      <c r="D7015" t="s">
        <v>16</v>
      </c>
      <c r="E7015" t="str">
        <f t="shared" si="218"/>
        <v>Senior-Female</v>
      </c>
      <c r="F7015" t="s">
        <v>27</v>
      </c>
      <c r="G7015" t="s">
        <v>70</v>
      </c>
      <c r="H7015" s="1">
        <v>43464</v>
      </c>
      <c r="I7015" t="s">
        <v>19173</v>
      </c>
      <c r="J7015" t="s">
        <v>19174</v>
      </c>
      <c r="K7015" t="s">
        <v>31</v>
      </c>
      <c r="L7015">
        <v>72988.162370000005</v>
      </c>
      <c r="M7015">
        <v>112</v>
      </c>
      <c r="N7015" t="s">
        <v>22</v>
      </c>
      <c r="O7015" s="1">
        <v>43477</v>
      </c>
      <c r="P7015" s="3">
        <f t="shared" si="219"/>
        <v>13</v>
      </c>
      <c r="Q7015" t="s">
        <v>49</v>
      </c>
      <c r="R7015" t="s">
        <v>24</v>
      </c>
    </row>
    <row r="7016" spans="1:18" x14ac:dyDescent="0.25">
      <c r="A7016" t="s">
        <v>19175</v>
      </c>
      <c r="B7016" s="3">
        <v>81</v>
      </c>
      <c r="C7016" s="3" t="str" cm="1">
        <f t="array" ref="C7016">_xlfn.IFS(B7016&lt;35,"Young",B7016&lt;60,"Middle",TRUE,"Senior")</f>
        <v>Senior</v>
      </c>
      <c r="D7016" t="s">
        <v>16</v>
      </c>
      <c r="E7016" t="str">
        <f t="shared" si="218"/>
        <v>Senior-Female</v>
      </c>
      <c r="F7016" t="s">
        <v>35</v>
      </c>
      <c r="G7016" t="s">
        <v>70</v>
      </c>
      <c r="H7016" s="1">
        <v>44237</v>
      </c>
      <c r="I7016" t="s">
        <v>19176</v>
      </c>
      <c r="J7016" t="s">
        <v>19177</v>
      </c>
      <c r="K7016" t="s">
        <v>61</v>
      </c>
      <c r="L7016">
        <v>19955.6826</v>
      </c>
      <c r="M7016">
        <v>378</v>
      </c>
      <c r="N7016" t="s">
        <v>39</v>
      </c>
      <c r="O7016" s="1">
        <v>44249</v>
      </c>
      <c r="P7016" s="3">
        <f t="shared" si="219"/>
        <v>12</v>
      </c>
      <c r="Q7016" t="s">
        <v>49</v>
      </c>
      <c r="R7016" t="s">
        <v>24</v>
      </c>
    </row>
    <row r="7017" spans="1:18" x14ac:dyDescent="0.25">
      <c r="A7017" t="s">
        <v>19178</v>
      </c>
      <c r="B7017" s="3">
        <v>44</v>
      </c>
      <c r="C7017" s="3" t="str" cm="1">
        <f t="array" ref="C7017">_xlfn.IFS(B7017&lt;35,"Young",B7017&lt;60,"Middle",TRUE,"Senior")</f>
        <v>Middle</v>
      </c>
      <c r="D7017" t="s">
        <v>26</v>
      </c>
      <c r="E7017" t="str">
        <f t="shared" si="218"/>
        <v>Middle-Male</v>
      </c>
      <c r="F7017" t="s">
        <v>90</v>
      </c>
      <c r="G7017" t="s">
        <v>36</v>
      </c>
      <c r="H7017" s="1">
        <v>43974</v>
      </c>
      <c r="I7017" t="s">
        <v>19179</v>
      </c>
      <c r="J7017" t="s">
        <v>19180</v>
      </c>
      <c r="K7017" t="s">
        <v>57</v>
      </c>
      <c r="L7017">
        <v>779.03465010000002</v>
      </c>
      <c r="M7017">
        <v>181</v>
      </c>
      <c r="N7017" t="s">
        <v>39</v>
      </c>
      <c r="O7017" s="1">
        <v>43989</v>
      </c>
      <c r="P7017" s="3">
        <f t="shared" si="219"/>
        <v>15</v>
      </c>
      <c r="Q7017" t="s">
        <v>23</v>
      </c>
      <c r="R7017" t="s">
        <v>45</v>
      </c>
    </row>
    <row r="7018" spans="1:18" x14ac:dyDescent="0.25">
      <c r="A7018" t="s">
        <v>19181</v>
      </c>
      <c r="B7018" s="3">
        <v>48</v>
      </c>
      <c r="C7018" s="3" t="str" cm="1">
        <f t="array" ref="C7018">_xlfn.IFS(B7018&lt;35,"Young",B7018&lt;60,"Middle",TRUE,"Senior")</f>
        <v>Middle</v>
      </c>
      <c r="D7018" t="s">
        <v>26</v>
      </c>
      <c r="E7018" t="str">
        <f t="shared" si="218"/>
        <v>Middle-Male</v>
      </c>
      <c r="F7018" t="s">
        <v>230</v>
      </c>
      <c r="G7018" t="s">
        <v>18</v>
      </c>
      <c r="H7018" s="1">
        <v>44187</v>
      </c>
      <c r="I7018" t="s">
        <v>19182</v>
      </c>
      <c r="J7018" t="s">
        <v>3166</v>
      </c>
      <c r="K7018" t="s">
        <v>31</v>
      </c>
      <c r="L7018">
        <v>49929.839930000002</v>
      </c>
      <c r="M7018">
        <v>417</v>
      </c>
      <c r="N7018" t="s">
        <v>43</v>
      </c>
      <c r="O7018" s="1">
        <v>44212</v>
      </c>
      <c r="P7018" s="3">
        <f t="shared" si="219"/>
        <v>25</v>
      </c>
      <c r="Q7018" t="s">
        <v>32</v>
      </c>
      <c r="R7018" t="s">
        <v>45</v>
      </c>
    </row>
    <row r="7019" spans="1:18" x14ac:dyDescent="0.25">
      <c r="A7019" t="s">
        <v>9787</v>
      </c>
      <c r="B7019" s="3">
        <v>42</v>
      </c>
      <c r="C7019" s="3" t="str" cm="1">
        <f t="array" ref="C7019">_xlfn.IFS(B7019&lt;35,"Young",B7019&lt;60,"Middle",TRUE,"Senior")</f>
        <v>Middle</v>
      </c>
      <c r="D7019" t="s">
        <v>16</v>
      </c>
      <c r="E7019" t="str">
        <f t="shared" si="218"/>
        <v>Middle-Female</v>
      </c>
      <c r="F7019" t="s">
        <v>115</v>
      </c>
      <c r="G7019" t="s">
        <v>70</v>
      </c>
      <c r="H7019" s="1">
        <v>44346</v>
      </c>
      <c r="I7019" t="s">
        <v>19183</v>
      </c>
      <c r="J7019" t="s">
        <v>19184</v>
      </c>
      <c r="K7019" t="s">
        <v>53</v>
      </c>
      <c r="L7019">
        <v>75683.634130000006</v>
      </c>
      <c r="M7019">
        <v>170</v>
      </c>
      <c r="N7019" t="s">
        <v>22</v>
      </c>
      <c r="O7019" s="1">
        <v>44356</v>
      </c>
      <c r="P7019" s="3">
        <f t="shared" si="219"/>
        <v>10</v>
      </c>
      <c r="Q7019" t="s">
        <v>49</v>
      </c>
      <c r="R7019" t="s">
        <v>45</v>
      </c>
    </row>
    <row r="7020" spans="1:18" x14ac:dyDescent="0.25">
      <c r="A7020" t="s">
        <v>19185</v>
      </c>
      <c r="B7020" s="3">
        <v>69</v>
      </c>
      <c r="C7020" s="3" t="str" cm="1">
        <f t="array" ref="C7020">_xlfn.IFS(B7020&lt;35,"Young",B7020&lt;60,"Middle",TRUE,"Senior")</f>
        <v>Senior</v>
      </c>
      <c r="D7020" t="s">
        <v>16</v>
      </c>
      <c r="E7020" t="str">
        <f t="shared" si="218"/>
        <v>Senior-Female</v>
      </c>
      <c r="F7020" t="s">
        <v>115</v>
      </c>
      <c r="G7020" t="s">
        <v>26593</v>
      </c>
      <c r="H7020" s="1">
        <v>43507</v>
      </c>
      <c r="I7020" t="s">
        <v>12691</v>
      </c>
      <c r="J7020" t="s">
        <v>19186</v>
      </c>
      <c r="K7020" t="s">
        <v>53</v>
      </c>
      <c r="L7020">
        <v>4915.1434900000004</v>
      </c>
      <c r="M7020">
        <v>285</v>
      </c>
      <c r="N7020" t="s">
        <v>39</v>
      </c>
      <c r="O7020" s="1">
        <v>43511</v>
      </c>
      <c r="P7020" s="3">
        <f t="shared" si="219"/>
        <v>4</v>
      </c>
      <c r="Q7020" t="s">
        <v>49</v>
      </c>
      <c r="R7020" t="s">
        <v>33</v>
      </c>
    </row>
    <row r="7021" spans="1:18" x14ac:dyDescent="0.25">
      <c r="A7021" t="s">
        <v>19187</v>
      </c>
      <c r="B7021" s="3">
        <v>26</v>
      </c>
      <c r="C7021" s="3" t="str" cm="1">
        <f t="array" ref="C7021">_xlfn.IFS(B7021&lt;35,"Young",B7021&lt;60,"Middle",TRUE,"Senior")</f>
        <v>Young</v>
      </c>
      <c r="D7021" t="s">
        <v>26</v>
      </c>
      <c r="E7021" t="str">
        <f t="shared" si="218"/>
        <v>Young-Male</v>
      </c>
      <c r="F7021" t="s">
        <v>27</v>
      </c>
      <c r="G7021" t="s">
        <v>26593</v>
      </c>
      <c r="H7021" s="1">
        <v>44061</v>
      </c>
      <c r="I7021" t="s">
        <v>3713</v>
      </c>
      <c r="J7021" t="s">
        <v>19188</v>
      </c>
      <c r="K7021" t="s">
        <v>53</v>
      </c>
      <c r="L7021">
        <v>29455.96</v>
      </c>
      <c r="M7021">
        <v>262</v>
      </c>
      <c r="N7021" t="s">
        <v>43</v>
      </c>
      <c r="O7021" s="1">
        <v>44084</v>
      </c>
      <c r="P7021" s="3">
        <f t="shared" si="219"/>
        <v>23</v>
      </c>
      <c r="Q7021" t="s">
        <v>49</v>
      </c>
      <c r="R7021" t="s">
        <v>45</v>
      </c>
    </row>
    <row r="7022" spans="1:18" x14ac:dyDescent="0.25">
      <c r="A7022" t="s">
        <v>19189</v>
      </c>
      <c r="B7022" s="3">
        <v>75</v>
      </c>
      <c r="C7022" s="3" t="str" cm="1">
        <f t="array" ref="C7022">_xlfn.IFS(B7022&lt;35,"Young",B7022&lt;60,"Middle",TRUE,"Senior")</f>
        <v>Senior</v>
      </c>
      <c r="D7022" t="s">
        <v>26</v>
      </c>
      <c r="E7022" t="str">
        <f t="shared" si="218"/>
        <v>Senior-Male</v>
      </c>
      <c r="F7022" t="s">
        <v>17</v>
      </c>
      <c r="G7022" t="s">
        <v>28</v>
      </c>
      <c r="H7022" s="1">
        <v>44683</v>
      </c>
      <c r="I7022" t="s">
        <v>19190</v>
      </c>
      <c r="J7022" t="s">
        <v>19191</v>
      </c>
      <c r="K7022" t="s">
        <v>21</v>
      </c>
      <c r="L7022">
        <v>41536.153160000002</v>
      </c>
      <c r="M7022">
        <v>496</v>
      </c>
      <c r="N7022" t="s">
        <v>43</v>
      </c>
      <c r="O7022" s="1">
        <v>44687</v>
      </c>
      <c r="P7022" s="3">
        <f t="shared" si="219"/>
        <v>4</v>
      </c>
      <c r="Q7022" t="s">
        <v>23</v>
      </c>
      <c r="R7022" t="s">
        <v>33</v>
      </c>
    </row>
    <row r="7023" spans="1:18" x14ac:dyDescent="0.25">
      <c r="A7023" t="s">
        <v>19192</v>
      </c>
      <c r="B7023" s="3">
        <v>72</v>
      </c>
      <c r="C7023" s="3" t="str" cm="1">
        <f t="array" ref="C7023">_xlfn.IFS(B7023&lt;35,"Young",B7023&lt;60,"Middle",TRUE,"Senior")</f>
        <v>Senior</v>
      </c>
      <c r="D7023" t="s">
        <v>16</v>
      </c>
      <c r="E7023" t="str">
        <f t="shared" si="218"/>
        <v>Senior-Female</v>
      </c>
      <c r="F7023" t="s">
        <v>17</v>
      </c>
      <c r="G7023" t="s">
        <v>70</v>
      </c>
      <c r="H7023" s="1">
        <v>43653</v>
      </c>
      <c r="I7023" t="s">
        <v>19193</v>
      </c>
      <c r="J7023" t="s">
        <v>19194</v>
      </c>
      <c r="K7023" t="s">
        <v>21</v>
      </c>
      <c r="L7023">
        <v>20921.581389999999</v>
      </c>
      <c r="M7023">
        <v>498</v>
      </c>
      <c r="N7023" t="s">
        <v>22</v>
      </c>
      <c r="O7023" s="1">
        <v>43654</v>
      </c>
      <c r="P7023" s="3">
        <f t="shared" si="219"/>
        <v>1</v>
      </c>
      <c r="Q7023" t="s">
        <v>32</v>
      </c>
      <c r="R7023" t="s">
        <v>24</v>
      </c>
    </row>
    <row r="7024" spans="1:18" x14ac:dyDescent="0.25">
      <c r="A7024" t="s">
        <v>19195</v>
      </c>
      <c r="B7024" s="3">
        <v>74</v>
      </c>
      <c r="C7024" s="3" t="str" cm="1">
        <f t="array" ref="C7024">_xlfn.IFS(B7024&lt;35,"Young",B7024&lt;60,"Middle",TRUE,"Senior")</f>
        <v>Senior</v>
      </c>
      <c r="D7024" t="s">
        <v>16</v>
      </c>
      <c r="E7024" t="str">
        <f t="shared" si="218"/>
        <v>Senior-Female</v>
      </c>
      <c r="F7024" t="s">
        <v>90</v>
      </c>
      <c r="G7024" t="s">
        <v>70</v>
      </c>
      <c r="H7024" s="1">
        <v>44753</v>
      </c>
      <c r="I7024" t="s">
        <v>19196</v>
      </c>
      <c r="J7024" t="s">
        <v>19197</v>
      </c>
      <c r="K7024" t="s">
        <v>21</v>
      </c>
      <c r="L7024">
        <v>25204.475399999999</v>
      </c>
      <c r="M7024">
        <v>468</v>
      </c>
      <c r="N7024" t="s">
        <v>39</v>
      </c>
      <c r="O7024" s="1">
        <v>44783</v>
      </c>
      <c r="P7024" s="3">
        <f t="shared" si="219"/>
        <v>30</v>
      </c>
      <c r="Q7024" t="s">
        <v>49</v>
      </c>
      <c r="R7024" t="s">
        <v>33</v>
      </c>
    </row>
    <row r="7025" spans="1:18" x14ac:dyDescent="0.25">
      <c r="A7025" t="s">
        <v>5665</v>
      </c>
      <c r="B7025" s="3">
        <v>32</v>
      </c>
      <c r="C7025" s="3" t="str" cm="1">
        <f t="array" ref="C7025">_xlfn.IFS(B7025&lt;35,"Young",B7025&lt;60,"Middle",TRUE,"Senior")</f>
        <v>Young</v>
      </c>
      <c r="D7025" t="s">
        <v>26</v>
      </c>
      <c r="E7025" t="str">
        <f t="shared" si="218"/>
        <v>Young-Male</v>
      </c>
      <c r="F7025" t="s">
        <v>17</v>
      </c>
      <c r="G7025" t="s">
        <v>28</v>
      </c>
      <c r="H7025" s="1">
        <v>45148</v>
      </c>
      <c r="I7025" t="s">
        <v>19198</v>
      </c>
      <c r="J7025" t="s">
        <v>19199</v>
      </c>
      <c r="K7025" t="s">
        <v>53</v>
      </c>
      <c r="L7025">
        <v>11659.96672</v>
      </c>
      <c r="M7025">
        <v>423</v>
      </c>
      <c r="N7025" t="s">
        <v>39</v>
      </c>
      <c r="O7025" s="1">
        <v>45168</v>
      </c>
      <c r="P7025" s="3">
        <f t="shared" si="219"/>
        <v>20</v>
      </c>
      <c r="Q7025" t="s">
        <v>49</v>
      </c>
      <c r="R7025" t="s">
        <v>45</v>
      </c>
    </row>
    <row r="7026" spans="1:18" x14ac:dyDescent="0.25">
      <c r="A7026" t="s">
        <v>19200</v>
      </c>
      <c r="B7026" s="3">
        <v>39</v>
      </c>
      <c r="C7026" s="3" t="str" cm="1">
        <f t="array" ref="C7026">_xlfn.IFS(B7026&lt;35,"Young",B7026&lt;60,"Middle",TRUE,"Senior")</f>
        <v>Middle</v>
      </c>
      <c r="D7026" t="s">
        <v>16</v>
      </c>
      <c r="E7026" t="str">
        <f t="shared" si="218"/>
        <v>Middle-Female</v>
      </c>
      <c r="F7026" t="s">
        <v>27</v>
      </c>
      <c r="G7026" t="s">
        <v>26592</v>
      </c>
      <c r="H7026" s="1">
        <v>44728</v>
      </c>
      <c r="I7026" t="s">
        <v>19201</v>
      </c>
      <c r="J7026" t="s">
        <v>19202</v>
      </c>
      <c r="K7026" t="s">
        <v>21</v>
      </c>
      <c r="L7026">
        <v>6677.964234</v>
      </c>
      <c r="M7026">
        <v>142</v>
      </c>
      <c r="N7026" t="s">
        <v>39</v>
      </c>
      <c r="O7026" s="1">
        <v>44729</v>
      </c>
      <c r="P7026" s="3">
        <f t="shared" si="219"/>
        <v>1</v>
      </c>
      <c r="Q7026" t="s">
        <v>85</v>
      </c>
      <c r="R7026" t="s">
        <v>24</v>
      </c>
    </row>
    <row r="7027" spans="1:18" x14ac:dyDescent="0.25">
      <c r="A7027" t="s">
        <v>12909</v>
      </c>
      <c r="B7027" s="3">
        <v>67</v>
      </c>
      <c r="C7027" s="3" t="str" cm="1">
        <f t="array" ref="C7027">_xlfn.IFS(B7027&lt;35,"Young",B7027&lt;60,"Middle",TRUE,"Senior")</f>
        <v>Senior</v>
      </c>
      <c r="D7027" t="s">
        <v>16</v>
      </c>
      <c r="E7027" t="str">
        <f t="shared" si="218"/>
        <v>Senior-Female</v>
      </c>
      <c r="F7027" t="s">
        <v>115</v>
      </c>
      <c r="G7027" t="s">
        <v>26592</v>
      </c>
      <c r="H7027" s="1">
        <v>45147</v>
      </c>
      <c r="I7027" t="s">
        <v>19203</v>
      </c>
      <c r="J7027" t="s">
        <v>19204</v>
      </c>
      <c r="K7027" t="s">
        <v>53</v>
      </c>
      <c r="L7027">
        <v>2561.4746449999998</v>
      </c>
      <c r="M7027">
        <v>246</v>
      </c>
      <c r="N7027" t="s">
        <v>39</v>
      </c>
      <c r="O7027" s="1">
        <v>45175</v>
      </c>
      <c r="P7027" s="3">
        <f t="shared" si="219"/>
        <v>28</v>
      </c>
      <c r="Q7027" t="s">
        <v>44</v>
      </c>
      <c r="R7027" t="s">
        <v>33</v>
      </c>
    </row>
    <row r="7028" spans="1:18" x14ac:dyDescent="0.25">
      <c r="A7028" t="s">
        <v>19205</v>
      </c>
      <c r="B7028" s="3">
        <v>53</v>
      </c>
      <c r="C7028" s="3" t="str" cm="1">
        <f t="array" ref="C7028">_xlfn.IFS(B7028&lt;35,"Young",B7028&lt;60,"Middle",TRUE,"Senior")</f>
        <v>Middle</v>
      </c>
      <c r="D7028" t="s">
        <v>26</v>
      </c>
      <c r="E7028" t="str">
        <f t="shared" si="218"/>
        <v>Middle-Male</v>
      </c>
      <c r="F7028" t="s">
        <v>27</v>
      </c>
      <c r="G7028" t="s">
        <v>36</v>
      </c>
      <c r="H7028" s="1">
        <v>44731</v>
      </c>
      <c r="I7028" t="s">
        <v>19206</v>
      </c>
      <c r="J7028" t="s">
        <v>19207</v>
      </c>
      <c r="K7028" t="s">
        <v>21</v>
      </c>
      <c r="L7028">
        <v>4821.7602550000001</v>
      </c>
      <c r="M7028">
        <v>360</v>
      </c>
      <c r="N7028" t="s">
        <v>39</v>
      </c>
      <c r="O7028" s="1">
        <v>44761</v>
      </c>
      <c r="P7028" s="3">
        <f t="shared" si="219"/>
        <v>30</v>
      </c>
      <c r="Q7028" t="s">
        <v>23</v>
      </c>
      <c r="R7028" t="s">
        <v>45</v>
      </c>
    </row>
    <row r="7029" spans="1:18" x14ac:dyDescent="0.25">
      <c r="A7029" t="s">
        <v>5109</v>
      </c>
      <c r="B7029" s="3">
        <v>48</v>
      </c>
      <c r="C7029" s="3" t="str" cm="1">
        <f t="array" ref="C7029">_xlfn.IFS(B7029&lt;35,"Young",B7029&lt;60,"Middle",TRUE,"Senior")</f>
        <v>Middle</v>
      </c>
      <c r="D7029" t="s">
        <v>16</v>
      </c>
      <c r="E7029" t="str">
        <f t="shared" si="218"/>
        <v>Middle-Female</v>
      </c>
      <c r="F7029" t="s">
        <v>35</v>
      </c>
      <c r="G7029" t="s">
        <v>70</v>
      </c>
      <c r="H7029" s="1">
        <v>44592</v>
      </c>
      <c r="I7029" t="s">
        <v>19208</v>
      </c>
      <c r="J7029" t="s">
        <v>19209</v>
      </c>
      <c r="K7029" t="s">
        <v>31</v>
      </c>
      <c r="L7029">
        <v>73970.37169</v>
      </c>
      <c r="M7029">
        <v>167</v>
      </c>
      <c r="N7029" t="s">
        <v>22</v>
      </c>
      <c r="O7029" s="1">
        <v>44614</v>
      </c>
      <c r="P7029" s="3">
        <f t="shared" si="219"/>
        <v>22</v>
      </c>
      <c r="Q7029" t="s">
        <v>32</v>
      </c>
      <c r="R7029" t="s">
        <v>33</v>
      </c>
    </row>
    <row r="7030" spans="1:18" x14ac:dyDescent="0.25">
      <c r="A7030" t="s">
        <v>18121</v>
      </c>
      <c r="B7030" s="3">
        <v>79</v>
      </c>
      <c r="C7030" s="3" t="str" cm="1">
        <f t="array" ref="C7030">_xlfn.IFS(B7030&lt;35,"Young",B7030&lt;60,"Middle",TRUE,"Senior")</f>
        <v>Senior</v>
      </c>
      <c r="D7030" t="s">
        <v>26</v>
      </c>
      <c r="E7030" t="str">
        <f t="shared" si="218"/>
        <v>Senior-Male</v>
      </c>
      <c r="F7030" t="s">
        <v>63</v>
      </c>
      <c r="G7030" t="s">
        <v>26593</v>
      </c>
      <c r="H7030" s="1">
        <v>44464</v>
      </c>
      <c r="I7030" t="s">
        <v>19210</v>
      </c>
      <c r="J7030" t="s">
        <v>19211</v>
      </c>
      <c r="K7030" t="s">
        <v>31</v>
      </c>
      <c r="L7030">
        <v>25450.695329999999</v>
      </c>
      <c r="M7030">
        <v>466</v>
      </c>
      <c r="N7030" t="s">
        <v>39</v>
      </c>
      <c r="O7030" s="1">
        <v>44472</v>
      </c>
      <c r="P7030" s="3">
        <f t="shared" si="219"/>
        <v>8</v>
      </c>
      <c r="Q7030" t="s">
        <v>23</v>
      </c>
      <c r="R7030" t="s">
        <v>45</v>
      </c>
    </row>
    <row r="7031" spans="1:18" x14ac:dyDescent="0.25">
      <c r="A7031" t="s">
        <v>19212</v>
      </c>
      <c r="B7031" s="3">
        <v>68</v>
      </c>
      <c r="C7031" s="3" t="str" cm="1">
        <f t="array" ref="C7031">_xlfn.IFS(B7031&lt;35,"Young",B7031&lt;60,"Middle",TRUE,"Senior")</f>
        <v>Senior</v>
      </c>
      <c r="D7031" t="s">
        <v>26</v>
      </c>
      <c r="E7031" t="str">
        <f t="shared" si="218"/>
        <v>Senior-Male</v>
      </c>
      <c r="F7031" t="s">
        <v>50</v>
      </c>
      <c r="G7031" t="s">
        <v>18</v>
      </c>
      <c r="H7031" s="1">
        <v>44923</v>
      </c>
      <c r="I7031" t="s">
        <v>12507</v>
      </c>
      <c r="J7031" t="s">
        <v>19213</v>
      </c>
      <c r="K7031" t="s">
        <v>57</v>
      </c>
      <c r="L7031">
        <v>12864.64062</v>
      </c>
      <c r="M7031">
        <v>462</v>
      </c>
      <c r="N7031" t="s">
        <v>43</v>
      </c>
      <c r="O7031" s="1">
        <v>44951</v>
      </c>
      <c r="P7031" s="3">
        <f t="shared" si="219"/>
        <v>28</v>
      </c>
      <c r="Q7031" t="s">
        <v>85</v>
      </c>
      <c r="R7031" t="s">
        <v>45</v>
      </c>
    </row>
    <row r="7032" spans="1:18" x14ac:dyDescent="0.25">
      <c r="A7032" t="s">
        <v>19214</v>
      </c>
      <c r="B7032" s="3">
        <v>46</v>
      </c>
      <c r="C7032" s="3" t="str" cm="1">
        <f t="array" ref="C7032">_xlfn.IFS(B7032&lt;35,"Young",B7032&lt;60,"Middle",TRUE,"Senior")</f>
        <v>Middle</v>
      </c>
      <c r="D7032" t="s">
        <v>26</v>
      </c>
      <c r="E7032" t="str">
        <f t="shared" si="218"/>
        <v>Middle-Male</v>
      </c>
      <c r="F7032" t="s">
        <v>50</v>
      </c>
      <c r="G7032" t="s">
        <v>70</v>
      </c>
      <c r="H7032" s="1">
        <v>45063</v>
      </c>
      <c r="I7032" t="s">
        <v>19215</v>
      </c>
      <c r="J7032" t="s">
        <v>19216</v>
      </c>
      <c r="K7032" t="s">
        <v>57</v>
      </c>
      <c r="L7032">
        <v>76279.293189999997</v>
      </c>
      <c r="M7032">
        <v>217</v>
      </c>
      <c r="N7032" t="s">
        <v>39</v>
      </c>
      <c r="O7032" s="1">
        <v>45071</v>
      </c>
      <c r="P7032" s="3">
        <f t="shared" si="219"/>
        <v>8</v>
      </c>
      <c r="Q7032" t="s">
        <v>44</v>
      </c>
      <c r="R7032" t="s">
        <v>24</v>
      </c>
    </row>
    <row r="7033" spans="1:18" x14ac:dyDescent="0.25">
      <c r="A7033" t="s">
        <v>19217</v>
      </c>
      <c r="B7033" s="3">
        <v>80</v>
      </c>
      <c r="C7033" s="3" t="str" cm="1">
        <f t="array" ref="C7033">_xlfn.IFS(B7033&lt;35,"Young",B7033&lt;60,"Middle",TRUE,"Senior")</f>
        <v>Senior</v>
      </c>
      <c r="D7033" t="s">
        <v>16</v>
      </c>
      <c r="E7033" t="str">
        <f t="shared" si="218"/>
        <v>Senior-Female</v>
      </c>
      <c r="F7033" t="s">
        <v>35</v>
      </c>
      <c r="G7033" t="s">
        <v>70</v>
      </c>
      <c r="H7033" s="1">
        <v>44329</v>
      </c>
      <c r="I7033" t="s">
        <v>17296</v>
      </c>
      <c r="J7033" t="s">
        <v>19218</v>
      </c>
      <c r="K7033" t="s">
        <v>21</v>
      </c>
      <c r="L7033">
        <v>67436.085479999994</v>
      </c>
      <c r="M7033">
        <v>495</v>
      </c>
      <c r="N7033" t="s">
        <v>22</v>
      </c>
      <c r="O7033" s="1">
        <v>44352</v>
      </c>
      <c r="P7033" s="3">
        <f t="shared" si="219"/>
        <v>23</v>
      </c>
      <c r="Q7033" t="s">
        <v>49</v>
      </c>
      <c r="R7033" t="s">
        <v>24</v>
      </c>
    </row>
    <row r="7034" spans="1:18" x14ac:dyDescent="0.25">
      <c r="A7034" t="s">
        <v>19219</v>
      </c>
      <c r="B7034" s="3">
        <v>81</v>
      </c>
      <c r="C7034" s="3" t="str" cm="1">
        <f t="array" ref="C7034">_xlfn.IFS(B7034&lt;35,"Young",B7034&lt;60,"Middle",TRUE,"Senior")</f>
        <v>Senior</v>
      </c>
      <c r="D7034" t="s">
        <v>26</v>
      </c>
      <c r="E7034" t="str">
        <f t="shared" si="218"/>
        <v>Senior-Male</v>
      </c>
      <c r="F7034" t="s">
        <v>50</v>
      </c>
      <c r="G7034" t="s">
        <v>70</v>
      </c>
      <c r="H7034" s="1">
        <v>44181</v>
      </c>
      <c r="I7034" t="s">
        <v>11359</v>
      </c>
      <c r="J7034" t="s">
        <v>19220</v>
      </c>
      <c r="K7034" t="s">
        <v>31</v>
      </c>
      <c r="L7034">
        <v>51407.723330000001</v>
      </c>
      <c r="M7034">
        <v>240</v>
      </c>
      <c r="N7034" t="s">
        <v>22</v>
      </c>
      <c r="O7034" s="1">
        <v>44198</v>
      </c>
      <c r="P7034" s="3">
        <f t="shared" si="219"/>
        <v>17</v>
      </c>
      <c r="Q7034" t="s">
        <v>32</v>
      </c>
      <c r="R7034" t="s">
        <v>24</v>
      </c>
    </row>
    <row r="7035" spans="1:18" x14ac:dyDescent="0.25">
      <c r="A7035" t="s">
        <v>19221</v>
      </c>
      <c r="B7035" s="3">
        <v>71</v>
      </c>
      <c r="C7035" s="3" t="str" cm="1">
        <f t="array" ref="C7035">_xlfn.IFS(B7035&lt;35,"Young",B7035&lt;60,"Middle",TRUE,"Senior")</f>
        <v>Senior</v>
      </c>
      <c r="D7035" t="s">
        <v>16</v>
      </c>
      <c r="E7035" t="str">
        <f t="shared" si="218"/>
        <v>Senior-Female</v>
      </c>
      <c r="F7035" t="s">
        <v>63</v>
      </c>
      <c r="G7035" t="s">
        <v>26593</v>
      </c>
      <c r="H7035" s="1">
        <v>43976</v>
      </c>
      <c r="I7035" t="s">
        <v>19222</v>
      </c>
      <c r="J7035" t="s">
        <v>19223</v>
      </c>
      <c r="K7035" t="s">
        <v>57</v>
      </c>
      <c r="L7035">
        <v>25803.55818</v>
      </c>
      <c r="M7035">
        <v>197</v>
      </c>
      <c r="N7035" t="s">
        <v>39</v>
      </c>
      <c r="O7035" s="1">
        <v>43983</v>
      </c>
      <c r="P7035" s="3">
        <f t="shared" si="219"/>
        <v>7</v>
      </c>
      <c r="Q7035" t="s">
        <v>44</v>
      </c>
      <c r="R7035" t="s">
        <v>45</v>
      </c>
    </row>
    <row r="7036" spans="1:18" x14ac:dyDescent="0.25">
      <c r="A7036" t="s">
        <v>19224</v>
      </c>
      <c r="B7036" s="3">
        <v>18</v>
      </c>
      <c r="C7036" s="3" t="str" cm="1">
        <f t="array" ref="C7036">_xlfn.IFS(B7036&lt;35,"Young",B7036&lt;60,"Middle",TRUE,"Senior")</f>
        <v>Young</v>
      </c>
      <c r="D7036" t="s">
        <v>26</v>
      </c>
      <c r="E7036" t="str">
        <f t="shared" si="218"/>
        <v>Young-Male</v>
      </c>
      <c r="F7036" t="s">
        <v>35</v>
      </c>
      <c r="G7036" t="s">
        <v>28</v>
      </c>
      <c r="H7036" s="1">
        <v>43544</v>
      </c>
      <c r="I7036" t="s">
        <v>19225</v>
      </c>
      <c r="J7036" t="s">
        <v>19226</v>
      </c>
      <c r="K7036" t="s">
        <v>31</v>
      </c>
      <c r="L7036">
        <v>6902.1248800000003</v>
      </c>
      <c r="M7036">
        <v>147</v>
      </c>
      <c r="N7036" t="s">
        <v>43</v>
      </c>
      <c r="O7036" s="1">
        <v>43552</v>
      </c>
      <c r="P7036" s="3">
        <f t="shared" si="219"/>
        <v>8</v>
      </c>
      <c r="Q7036" t="s">
        <v>44</v>
      </c>
      <c r="R7036" t="s">
        <v>33</v>
      </c>
    </row>
    <row r="7037" spans="1:18" x14ac:dyDescent="0.25">
      <c r="A7037" t="s">
        <v>19227</v>
      </c>
      <c r="B7037" s="3">
        <v>55</v>
      </c>
      <c r="C7037" s="3" t="str" cm="1">
        <f t="array" ref="C7037">_xlfn.IFS(B7037&lt;35,"Young",B7037&lt;60,"Middle",TRUE,"Senior")</f>
        <v>Middle</v>
      </c>
      <c r="D7037" t="s">
        <v>16</v>
      </c>
      <c r="E7037" t="str">
        <f t="shared" si="218"/>
        <v>Middle-Female</v>
      </c>
      <c r="F7037" t="s">
        <v>115</v>
      </c>
      <c r="G7037" t="s">
        <v>26592</v>
      </c>
      <c r="H7037" s="1">
        <v>44112</v>
      </c>
      <c r="I7037" t="s">
        <v>19228</v>
      </c>
      <c r="J7037" t="s">
        <v>19229</v>
      </c>
      <c r="K7037" t="s">
        <v>61</v>
      </c>
      <c r="L7037">
        <v>26707.914519999998</v>
      </c>
      <c r="M7037">
        <v>387</v>
      </c>
      <c r="N7037" t="s">
        <v>43</v>
      </c>
      <c r="O7037" s="1">
        <v>44142</v>
      </c>
      <c r="P7037" s="3">
        <f t="shared" si="219"/>
        <v>30</v>
      </c>
      <c r="Q7037" t="s">
        <v>85</v>
      </c>
      <c r="R7037" t="s">
        <v>33</v>
      </c>
    </row>
    <row r="7038" spans="1:18" x14ac:dyDescent="0.25">
      <c r="A7038" t="s">
        <v>8261</v>
      </c>
      <c r="B7038" s="3">
        <v>22</v>
      </c>
      <c r="C7038" s="3" t="str" cm="1">
        <f t="array" ref="C7038">_xlfn.IFS(B7038&lt;35,"Young",B7038&lt;60,"Middle",TRUE,"Senior")</f>
        <v>Young</v>
      </c>
      <c r="D7038" t="s">
        <v>16</v>
      </c>
      <c r="E7038" t="str">
        <f t="shared" si="218"/>
        <v>Young-Female</v>
      </c>
      <c r="F7038" t="s">
        <v>35</v>
      </c>
      <c r="G7038" t="s">
        <v>28</v>
      </c>
      <c r="H7038" s="1">
        <v>44483</v>
      </c>
      <c r="I7038" t="s">
        <v>19230</v>
      </c>
      <c r="J7038" t="s">
        <v>19231</v>
      </c>
      <c r="K7038" t="s">
        <v>31</v>
      </c>
      <c r="L7038">
        <v>25861.62213</v>
      </c>
      <c r="M7038">
        <v>169</v>
      </c>
      <c r="N7038" t="s">
        <v>43</v>
      </c>
      <c r="O7038" s="1">
        <v>44507</v>
      </c>
      <c r="P7038" s="3">
        <f t="shared" si="219"/>
        <v>24</v>
      </c>
      <c r="Q7038" t="s">
        <v>85</v>
      </c>
      <c r="R7038" t="s">
        <v>33</v>
      </c>
    </row>
    <row r="7039" spans="1:18" x14ac:dyDescent="0.25">
      <c r="A7039" t="s">
        <v>19232</v>
      </c>
      <c r="B7039" s="3">
        <v>39</v>
      </c>
      <c r="C7039" s="3" t="str" cm="1">
        <f t="array" ref="C7039">_xlfn.IFS(B7039&lt;35,"Young",B7039&lt;60,"Middle",TRUE,"Senior")</f>
        <v>Middle</v>
      </c>
      <c r="D7039" t="s">
        <v>26</v>
      </c>
      <c r="E7039" t="str">
        <f t="shared" si="218"/>
        <v>Middle-Male</v>
      </c>
      <c r="F7039" t="s">
        <v>17</v>
      </c>
      <c r="G7039" t="s">
        <v>18</v>
      </c>
      <c r="H7039" s="1">
        <v>43961</v>
      </c>
      <c r="I7039" t="s">
        <v>19233</v>
      </c>
      <c r="J7039" t="s">
        <v>19234</v>
      </c>
      <c r="K7039" t="s">
        <v>31</v>
      </c>
      <c r="L7039">
        <v>17714.241549999999</v>
      </c>
      <c r="M7039">
        <v>163</v>
      </c>
      <c r="N7039" t="s">
        <v>39</v>
      </c>
      <c r="O7039" s="1">
        <v>43967</v>
      </c>
      <c r="P7039" s="3">
        <f t="shared" si="219"/>
        <v>6</v>
      </c>
      <c r="Q7039" t="s">
        <v>44</v>
      </c>
      <c r="R7039" t="s">
        <v>33</v>
      </c>
    </row>
    <row r="7040" spans="1:18" x14ac:dyDescent="0.25">
      <c r="A7040" t="s">
        <v>14735</v>
      </c>
      <c r="B7040" s="3">
        <v>76</v>
      </c>
      <c r="C7040" s="3" t="str" cm="1">
        <f t="array" ref="C7040">_xlfn.IFS(B7040&lt;35,"Young",B7040&lt;60,"Middle",TRUE,"Senior")</f>
        <v>Senior</v>
      </c>
      <c r="D7040" t="s">
        <v>16</v>
      </c>
      <c r="E7040" t="str">
        <f t="shared" si="218"/>
        <v>Senior-Female</v>
      </c>
      <c r="F7040" t="s">
        <v>230</v>
      </c>
      <c r="G7040" t="s">
        <v>26593</v>
      </c>
      <c r="H7040" s="1">
        <v>44393</v>
      </c>
      <c r="I7040" t="s">
        <v>19235</v>
      </c>
      <c r="J7040" t="s">
        <v>19236</v>
      </c>
      <c r="K7040" t="s">
        <v>57</v>
      </c>
      <c r="L7040">
        <v>4720.5109149999998</v>
      </c>
      <c r="M7040">
        <v>350</v>
      </c>
      <c r="N7040" t="s">
        <v>39</v>
      </c>
      <c r="O7040" s="1">
        <v>44423</v>
      </c>
      <c r="P7040" s="3">
        <f t="shared" si="219"/>
        <v>30</v>
      </c>
      <c r="Q7040" t="s">
        <v>49</v>
      </c>
      <c r="R7040" t="s">
        <v>24</v>
      </c>
    </row>
    <row r="7041" spans="1:18" x14ac:dyDescent="0.25">
      <c r="A7041" t="s">
        <v>19237</v>
      </c>
      <c r="B7041" s="3">
        <v>30</v>
      </c>
      <c r="C7041" s="3" t="str" cm="1">
        <f t="array" ref="C7041">_xlfn.IFS(B7041&lt;35,"Young",B7041&lt;60,"Middle",TRUE,"Senior")</f>
        <v>Young</v>
      </c>
      <c r="D7041" t="s">
        <v>26</v>
      </c>
      <c r="E7041" t="str">
        <f t="shared" si="218"/>
        <v>Young-Male</v>
      </c>
      <c r="F7041" t="s">
        <v>63</v>
      </c>
      <c r="G7041" t="s">
        <v>26593</v>
      </c>
      <c r="H7041" s="1">
        <v>44093</v>
      </c>
      <c r="I7041" t="s">
        <v>19238</v>
      </c>
      <c r="J7041" t="s">
        <v>19239</v>
      </c>
      <c r="K7041" t="s">
        <v>61</v>
      </c>
      <c r="L7041">
        <v>10480.252130000001</v>
      </c>
      <c r="M7041">
        <v>343</v>
      </c>
      <c r="N7041" t="s">
        <v>43</v>
      </c>
      <c r="O7041" s="1">
        <v>44122</v>
      </c>
      <c r="P7041" s="3">
        <f t="shared" si="219"/>
        <v>29</v>
      </c>
      <c r="Q7041" t="s">
        <v>23</v>
      </c>
      <c r="R7041" t="s">
        <v>45</v>
      </c>
    </row>
    <row r="7042" spans="1:18" x14ac:dyDescent="0.25">
      <c r="A7042" t="s">
        <v>19240</v>
      </c>
      <c r="B7042" s="3">
        <v>33</v>
      </c>
      <c r="C7042" s="3" t="str" cm="1">
        <f t="array" ref="C7042">_xlfn.IFS(B7042&lt;35,"Young",B7042&lt;60,"Middle",TRUE,"Senior")</f>
        <v>Young</v>
      </c>
      <c r="D7042" t="s">
        <v>16</v>
      </c>
      <c r="E7042" t="str">
        <f t="shared" si="218"/>
        <v>Young-Female</v>
      </c>
      <c r="F7042" t="s">
        <v>115</v>
      </c>
      <c r="G7042" t="s">
        <v>26593</v>
      </c>
      <c r="H7042" s="1">
        <v>43753</v>
      </c>
      <c r="I7042" t="s">
        <v>19241</v>
      </c>
      <c r="J7042" t="s">
        <v>19242</v>
      </c>
      <c r="K7042" t="s">
        <v>57</v>
      </c>
      <c r="L7042">
        <v>7872.3548979999996</v>
      </c>
      <c r="M7042">
        <v>165</v>
      </c>
      <c r="N7042" t="s">
        <v>39</v>
      </c>
      <c r="O7042" s="1">
        <v>43765</v>
      </c>
      <c r="P7042" s="3">
        <f t="shared" si="219"/>
        <v>12</v>
      </c>
      <c r="Q7042" t="s">
        <v>85</v>
      </c>
      <c r="R7042" t="s">
        <v>45</v>
      </c>
    </row>
    <row r="7043" spans="1:18" x14ac:dyDescent="0.25">
      <c r="A7043" t="s">
        <v>19243</v>
      </c>
      <c r="B7043" s="3">
        <v>75</v>
      </c>
      <c r="C7043" s="3" t="str" cm="1">
        <f t="array" ref="C7043">_xlfn.IFS(B7043&lt;35,"Young",B7043&lt;60,"Middle",TRUE,"Senior")</f>
        <v>Senior</v>
      </c>
      <c r="D7043" t="s">
        <v>16</v>
      </c>
      <c r="E7043" t="str">
        <f t="shared" ref="E7043:E7106" si="220">C7043 &amp; "-" &amp; D7043</f>
        <v>Senior-Female</v>
      </c>
      <c r="F7043" t="s">
        <v>27</v>
      </c>
      <c r="G7043" t="s">
        <v>18</v>
      </c>
      <c r="H7043" s="1">
        <v>43942</v>
      </c>
      <c r="I7043" t="s">
        <v>16976</v>
      </c>
      <c r="J7043" t="s">
        <v>19244</v>
      </c>
      <c r="K7043" t="s">
        <v>53</v>
      </c>
      <c r="L7043">
        <v>26446.649000000001</v>
      </c>
      <c r="M7043">
        <v>111</v>
      </c>
      <c r="N7043" t="s">
        <v>43</v>
      </c>
      <c r="O7043" s="1">
        <v>43957</v>
      </c>
      <c r="P7043" s="3">
        <f t="shared" ref="P7043:P7106" si="221">O7043-H7043</f>
        <v>15</v>
      </c>
      <c r="Q7043" t="s">
        <v>32</v>
      </c>
      <c r="R7043" t="s">
        <v>33</v>
      </c>
    </row>
    <row r="7044" spans="1:18" x14ac:dyDescent="0.25">
      <c r="A7044" t="s">
        <v>19245</v>
      </c>
      <c r="B7044" s="3">
        <v>28</v>
      </c>
      <c r="C7044" s="3" t="str" cm="1">
        <f t="array" ref="C7044">_xlfn.IFS(B7044&lt;35,"Young",B7044&lt;60,"Middle",TRUE,"Senior")</f>
        <v>Young</v>
      </c>
      <c r="D7044" t="s">
        <v>16</v>
      </c>
      <c r="E7044" t="str">
        <f t="shared" si="220"/>
        <v>Young-Female</v>
      </c>
      <c r="F7044" t="s">
        <v>17</v>
      </c>
      <c r="G7044" t="s">
        <v>26592</v>
      </c>
      <c r="H7044" s="1">
        <v>43855</v>
      </c>
      <c r="I7044" t="s">
        <v>19246</v>
      </c>
      <c r="J7044" t="s">
        <v>19247</v>
      </c>
      <c r="K7044" t="s">
        <v>53</v>
      </c>
      <c r="L7044">
        <v>34098.207470000001</v>
      </c>
      <c r="M7044">
        <v>386</v>
      </c>
      <c r="N7044" t="s">
        <v>39</v>
      </c>
      <c r="O7044" s="1">
        <v>43884</v>
      </c>
      <c r="P7044" s="3">
        <f t="shared" si="221"/>
        <v>29</v>
      </c>
      <c r="Q7044" t="s">
        <v>85</v>
      </c>
      <c r="R7044" t="s">
        <v>33</v>
      </c>
    </row>
    <row r="7045" spans="1:18" x14ac:dyDescent="0.25">
      <c r="A7045" t="s">
        <v>19248</v>
      </c>
      <c r="B7045" s="3">
        <v>24</v>
      </c>
      <c r="C7045" s="3" t="str" cm="1">
        <f t="array" ref="C7045">_xlfn.IFS(B7045&lt;35,"Young",B7045&lt;60,"Middle",TRUE,"Senior")</f>
        <v>Young</v>
      </c>
      <c r="D7045" t="s">
        <v>16</v>
      </c>
      <c r="E7045" t="str">
        <f t="shared" si="220"/>
        <v>Young-Female</v>
      </c>
      <c r="F7045" t="s">
        <v>90</v>
      </c>
      <c r="G7045" t="s">
        <v>28</v>
      </c>
      <c r="H7045" s="1">
        <v>43978</v>
      </c>
      <c r="I7045" t="s">
        <v>8293</v>
      </c>
      <c r="J7045" t="s">
        <v>19249</v>
      </c>
      <c r="K7045" t="s">
        <v>53</v>
      </c>
      <c r="L7045">
        <v>27176.43304</v>
      </c>
      <c r="M7045">
        <v>284</v>
      </c>
      <c r="N7045" t="s">
        <v>43</v>
      </c>
      <c r="O7045" s="1">
        <v>43984</v>
      </c>
      <c r="P7045" s="3">
        <f t="shared" si="221"/>
        <v>6</v>
      </c>
      <c r="Q7045" t="s">
        <v>49</v>
      </c>
      <c r="R7045" t="s">
        <v>45</v>
      </c>
    </row>
    <row r="7046" spans="1:18" x14ac:dyDescent="0.25">
      <c r="A7046" t="s">
        <v>19250</v>
      </c>
      <c r="B7046" s="3">
        <v>34</v>
      </c>
      <c r="C7046" s="3" t="str" cm="1">
        <f t="array" ref="C7046">_xlfn.IFS(B7046&lt;35,"Young",B7046&lt;60,"Middle",TRUE,"Senior")</f>
        <v>Young</v>
      </c>
      <c r="D7046" t="s">
        <v>16</v>
      </c>
      <c r="E7046" t="str">
        <f t="shared" si="220"/>
        <v>Young-Female</v>
      </c>
      <c r="F7046" t="s">
        <v>27</v>
      </c>
      <c r="G7046" t="s">
        <v>36</v>
      </c>
      <c r="H7046" s="1">
        <v>44001</v>
      </c>
      <c r="I7046" t="s">
        <v>19251</v>
      </c>
      <c r="J7046" t="s">
        <v>19252</v>
      </c>
      <c r="K7046" t="s">
        <v>53</v>
      </c>
      <c r="L7046">
        <v>24308.735550000001</v>
      </c>
      <c r="M7046">
        <v>123</v>
      </c>
      <c r="N7046" t="s">
        <v>22</v>
      </c>
      <c r="O7046" s="1">
        <v>44004</v>
      </c>
      <c r="P7046" s="3">
        <f t="shared" si="221"/>
        <v>3</v>
      </c>
      <c r="Q7046" t="s">
        <v>23</v>
      </c>
      <c r="R7046" t="s">
        <v>45</v>
      </c>
    </row>
    <row r="7047" spans="1:18" x14ac:dyDescent="0.25">
      <c r="A7047" t="s">
        <v>19253</v>
      </c>
      <c r="B7047" s="3">
        <v>84</v>
      </c>
      <c r="C7047" s="3" t="str" cm="1">
        <f t="array" ref="C7047">_xlfn.IFS(B7047&lt;35,"Young",B7047&lt;60,"Middle",TRUE,"Senior")</f>
        <v>Senior</v>
      </c>
      <c r="D7047" t="s">
        <v>16</v>
      </c>
      <c r="E7047" t="str">
        <f t="shared" si="220"/>
        <v>Senior-Female</v>
      </c>
      <c r="F7047" t="s">
        <v>17</v>
      </c>
      <c r="G7047" t="s">
        <v>18</v>
      </c>
      <c r="H7047" s="1">
        <v>44663</v>
      </c>
      <c r="I7047" t="s">
        <v>19254</v>
      </c>
      <c r="J7047" t="s">
        <v>19255</v>
      </c>
      <c r="K7047" t="s">
        <v>53</v>
      </c>
      <c r="L7047">
        <v>16324.60044</v>
      </c>
      <c r="M7047">
        <v>435</v>
      </c>
      <c r="N7047" t="s">
        <v>39</v>
      </c>
      <c r="O7047" s="1">
        <v>44667</v>
      </c>
      <c r="P7047" s="3">
        <f t="shared" si="221"/>
        <v>4</v>
      </c>
      <c r="Q7047" t="s">
        <v>49</v>
      </c>
      <c r="R7047" t="s">
        <v>24</v>
      </c>
    </row>
    <row r="7048" spans="1:18" x14ac:dyDescent="0.25">
      <c r="A7048" t="s">
        <v>19256</v>
      </c>
      <c r="B7048" s="3">
        <v>28</v>
      </c>
      <c r="C7048" s="3" t="str" cm="1">
        <f t="array" ref="C7048">_xlfn.IFS(B7048&lt;35,"Young",B7048&lt;60,"Middle",TRUE,"Senior")</f>
        <v>Young</v>
      </c>
      <c r="D7048" t="s">
        <v>26</v>
      </c>
      <c r="E7048" t="str">
        <f t="shared" si="220"/>
        <v>Young-Male</v>
      </c>
      <c r="F7048" t="s">
        <v>90</v>
      </c>
      <c r="G7048" t="s">
        <v>26593</v>
      </c>
      <c r="H7048" s="1">
        <v>45183</v>
      </c>
      <c r="I7048" t="s">
        <v>19257</v>
      </c>
      <c r="J7048" t="s">
        <v>19258</v>
      </c>
      <c r="K7048" t="s">
        <v>31</v>
      </c>
      <c r="L7048">
        <v>12874.32977</v>
      </c>
      <c r="M7048">
        <v>359</v>
      </c>
      <c r="N7048" t="s">
        <v>39</v>
      </c>
      <c r="O7048" s="1">
        <v>45186</v>
      </c>
      <c r="P7048" s="3">
        <f t="shared" si="221"/>
        <v>3</v>
      </c>
      <c r="Q7048" t="s">
        <v>44</v>
      </c>
      <c r="R7048" t="s">
        <v>45</v>
      </c>
    </row>
    <row r="7049" spans="1:18" x14ac:dyDescent="0.25">
      <c r="A7049" t="s">
        <v>19259</v>
      </c>
      <c r="B7049" s="3">
        <v>50</v>
      </c>
      <c r="C7049" s="3" t="str" cm="1">
        <f t="array" ref="C7049">_xlfn.IFS(B7049&lt;35,"Young",B7049&lt;60,"Middle",TRUE,"Senior")</f>
        <v>Middle</v>
      </c>
      <c r="D7049" t="s">
        <v>26</v>
      </c>
      <c r="E7049" t="str">
        <f t="shared" si="220"/>
        <v>Middle-Male</v>
      </c>
      <c r="F7049" t="s">
        <v>230</v>
      </c>
      <c r="G7049" t="s">
        <v>26593</v>
      </c>
      <c r="H7049" s="1">
        <v>44635</v>
      </c>
      <c r="I7049" t="s">
        <v>19260</v>
      </c>
      <c r="J7049" t="s">
        <v>19261</v>
      </c>
      <c r="K7049" t="s">
        <v>57</v>
      </c>
      <c r="L7049">
        <v>15793.000110000001</v>
      </c>
      <c r="M7049">
        <v>295</v>
      </c>
      <c r="N7049" t="s">
        <v>39</v>
      </c>
      <c r="O7049" s="1">
        <v>44653</v>
      </c>
      <c r="P7049" s="3">
        <f t="shared" si="221"/>
        <v>18</v>
      </c>
      <c r="Q7049" t="s">
        <v>32</v>
      </c>
      <c r="R7049" t="s">
        <v>45</v>
      </c>
    </row>
    <row r="7050" spans="1:18" x14ac:dyDescent="0.25">
      <c r="A7050" t="s">
        <v>19262</v>
      </c>
      <c r="B7050" s="3">
        <v>35</v>
      </c>
      <c r="C7050" s="3" t="str" cm="1">
        <f t="array" ref="C7050">_xlfn.IFS(B7050&lt;35,"Young",B7050&lt;60,"Middle",TRUE,"Senior")</f>
        <v>Middle</v>
      </c>
      <c r="D7050" t="s">
        <v>16</v>
      </c>
      <c r="E7050" t="str">
        <f t="shared" si="220"/>
        <v>Middle-Female</v>
      </c>
      <c r="F7050" t="s">
        <v>230</v>
      </c>
      <c r="G7050" t="s">
        <v>28</v>
      </c>
      <c r="H7050" s="1">
        <v>44510</v>
      </c>
      <c r="I7050" t="s">
        <v>19263</v>
      </c>
      <c r="J7050" t="s">
        <v>19264</v>
      </c>
      <c r="K7050" t="s">
        <v>61</v>
      </c>
      <c r="L7050">
        <v>26644.62283</v>
      </c>
      <c r="M7050">
        <v>367</v>
      </c>
      <c r="N7050" t="s">
        <v>39</v>
      </c>
      <c r="O7050" s="1">
        <v>44537</v>
      </c>
      <c r="P7050" s="3">
        <f t="shared" si="221"/>
        <v>27</v>
      </c>
      <c r="Q7050" t="s">
        <v>49</v>
      </c>
      <c r="R7050" t="s">
        <v>45</v>
      </c>
    </row>
    <row r="7051" spans="1:18" x14ac:dyDescent="0.25">
      <c r="A7051" t="s">
        <v>19265</v>
      </c>
      <c r="B7051" s="3">
        <v>24</v>
      </c>
      <c r="C7051" s="3" t="str" cm="1">
        <f t="array" ref="C7051">_xlfn.IFS(B7051&lt;35,"Young",B7051&lt;60,"Middle",TRUE,"Senior")</f>
        <v>Young</v>
      </c>
      <c r="D7051" t="s">
        <v>16</v>
      </c>
      <c r="E7051" t="str">
        <f t="shared" si="220"/>
        <v>Young-Female</v>
      </c>
      <c r="F7051" t="s">
        <v>50</v>
      </c>
      <c r="G7051" t="s">
        <v>36</v>
      </c>
      <c r="H7051" s="1">
        <v>43967</v>
      </c>
      <c r="I7051" t="s">
        <v>19266</v>
      </c>
      <c r="J7051" t="s">
        <v>19267</v>
      </c>
      <c r="K7051" t="s">
        <v>57</v>
      </c>
      <c r="L7051">
        <v>3556.7385060000001</v>
      </c>
      <c r="M7051">
        <v>213</v>
      </c>
      <c r="N7051" t="s">
        <v>39</v>
      </c>
      <c r="O7051" s="1">
        <v>43969</v>
      </c>
      <c r="P7051" s="3">
        <f t="shared" si="221"/>
        <v>2</v>
      </c>
      <c r="Q7051" t="s">
        <v>32</v>
      </c>
      <c r="R7051" t="s">
        <v>24</v>
      </c>
    </row>
    <row r="7052" spans="1:18" x14ac:dyDescent="0.25">
      <c r="A7052" t="s">
        <v>19268</v>
      </c>
      <c r="B7052" s="3">
        <v>65</v>
      </c>
      <c r="C7052" s="3" t="str" cm="1">
        <f t="array" ref="C7052">_xlfn.IFS(B7052&lt;35,"Young",B7052&lt;60,"Middle",TRUE,"Senior")</f>
        <v>Senior</v>
      </c>
      <c r="D7052" t="s">
        <v>26</v>
      </c>
      <c r="E7052" t="str">
        <f t="shared" si="220"/>
        <v>Senior-Male</v>
      </c>
      <c r="F7052" t="s">
        <v>230</v>
      </c>
      <c r="G7052" t="s">
        <v>70</v>
      </c>
      <c r="H7052" s="1">
        <v>44598</v>
      </c>
      <c r="I7052" t="s">
        <v>19269</v>
      </c>
      <c r="J7052" t="s">
        <v>19270</v>
      </c>
      <c r="K7052" t="s">
        <v>31</v>
      </c>
      <c r="L7052">
        <v>57064.64892</v>
      </c>
      <c r="M7052">
        <v>312</v>
      </c>
      <c r="N7052" t="s">
        <v>22</v>
      </c>
      <c r="O7052" s="1">
        <v>44603</v>
      </c>
      <c r="P7052" s="3">
        <f t="shared" si="221"/>
        <v>5</v>
      </c>
      <c r="Q7052" t="s">
        <v>32</v>
      </c>
      <c r="R7052" t="s">
        <v>33</v>
      </c>
    </row>
    <row r="7053" spans="1:18" x14ac:dyDescent="0.25">
      <c r="A7053" t="s">
        <v>19271</v>
      </c>
      <c r="B7053" s="3">
        <v>76</v>
      </c>
      <c r="C7053" s="3" t="str" cm="1">
        <f t="array" ref="C7053">_xlfn.IFS(B7053&lt;35,"Young",B7053&lt;60,"Middle",TRUE,"Senior")</f>
        <v>Senior</v>
      </c>
      <c r="D7053" t="s">
        <v>16</v>
      </c>
      <c r="E7053" t="str">
        <f t="shared" si="220"/>
        <v>Senior-Female</v>
      </c>
      <c r="F7053" t="s">
        <v>35</v>
      </c>
      <c r="G7053" t="s">
        <v>28</v>
      </c>
      <c r="H7053" s="1">
        <v>45138</v>
      </c>
      <c r="I7053" t="s">
        <v>4571</v>
      </c>
      <c r="J7053" t="s">
        <v>19272</v>
      </c>
      <c r="K7053" t="s">
        <v>21</v>
      </c>
      <c r="L7053">
        <v>30034.95478</v>
      </c>
      <c r="M7053">
        <v>193</v>
      </c>
      <c r="N7053" t="s">
        <v>43</v>
      </c>
      <c r="O7053" s="1">
        <v>45154</v>
      </c>
      <c r="P7053" s="3">
        <f t="shared" si="221"/>
        <v>16</v>
      </c>
      <c r="Q7053" t="s">
        <v>32</v>
      </c>
      <c r="R7053" t="s">
        <v>45</v>
      </c>
    </row>
    <row r="7054" spans="1:18" x14ac:dyDescent="0.25">
      <c r="A7054" t="s">
        <v>19273</v>
      </c>
      <c r="B7054" s="3">
        <v>51</v>
      </c>
      <c r="C7054" s="3" t="str" cm="1">
        <f t="array" ref="C7054">_xlfn.IFS(B7054&lt;35,"Young",B7054&lt;60,"Middle",TRUE,"Senior")</f>
        <v>Middle</v>
      </c>
      <c r="D7054" t="s">
        <v>16</v>
      </c>
      <c r="E7054" t="str">
        <f t="shared" si="220"/>
        <v>Middle-Female</v>
      </c>
      <c r="F7054" t="s">
        <v>230</v>
      </c>
      <c r="G7054" t="s">
        <v>28</v>
      </c>
      <c r="H7054" s="1">
        <v>44186</v>
      </c>
      <c r="I7054" t="s">
        <v>17976</v>
      </c>
      <c r="J7054" t="s">
        <v>19274</v>
      </c>
      <c r="K7054" t="s">
        <v>53</v>
      </c>
      <c r="L7054">
        <v>5396.7494139999999</v>
      </c>
      <c r="M7054">
        <v>214</v>
      </c>
      <c r="N7054" t="s">
        <v>43</v>
      </c>
      <c r="O7054" s="1">
        <v>44210</v>
      </c>
      <c r="P7054" s="3">
        <f t="shared" si="221"/>
        <v>24</v>
      </c>
      <c r="Q7054" t="s">
        <v>23</v>
      </c>
      <c r="R7054" t="s">
        <v>45</v>
      </c>
    </row>
    <row r="7055" spans="1:18" x14ac:dyDescent="0.25">
      <c r="A7055" t="s">
        <v>19275</v>
      </c>
      <c r="B7055" s="3">
        <v>47</v>
      </c>
      <c r="C7055" s="3" t="str" cm="1">
        <f t="array" ref="C7055">_xlfn.IFS(B7055&lt;35,"Young",B7055&lt;60,"Middle",TRUE,"Senior")</f>
        <v>Middle</v>
      </c>
      <c r="D7055" t="s">
        <v>16</v>
      </c>
      <c r="E7055" t="str">
        <f t="shared" si="220"/>
        <v>Middle-Female</v>
      </c>
      <c r="F7055" t="s">
        <v>230</v>
      </c>
      <c r="G7055" t="s">
        <v>18</v>
      </c>
      <c r="H7055" s="1">
        <v>45041</v>
      </c>
      <c r="I7055" t="s">
        <v>16881</v>
      </c>
      <c r="J7055" t="s">
        <v>19276</v>
      </c>
      <c r="K7055" t="s">
        <v>31</v>
      </c>
      <c r="L7055">
        <v>24654.03499</v>
      </c>
      <c r="M7055">
        <v>165</v>
      </c>
      <c r="N7055" t="s">
        <v>39</v>
      </c>
      <c r="O7055" s="1">
        <v>45051</v>
      </c>
      <c r="P7055" s="3">
        <f t="shared" si="221"/>
        <v>10</v>
      </c>
      <c r="Q7055" t="s">
        <v>32</v>
      </c>
      <c r="R7055" t="s">
        <v>33</v>
      </c>
    </row>
    <row r="7056" spans="1:18" x14ac:dyDescent="0.25">
      <c r="A7056" t="s">
        <v>19277</v>
      </c>
      <c r="B7056" s="3">
        <v>36</v>
      </c>
      <c r="C7056" s="3" t="str" cm="1">
        <f t="array" ref="C7056">_xlfn.IFS(B7056&lt;35,"Young",B7056&lt;60,"Middle",TRUE,"Senior")</f>
        <v>Middle</v>
      </c>
      <c r="D7056" t="s">
        <v>26</v>
      </c>
      <c r="E7056" t="str">
        <f t="shared" si="220"/>
        <v>Middle-Male</v>
      </c>
      <c r="F7056" t="s">
        <v>115</v>
      </c>
      <c r="G7056" t="s">
        <v>26593</v>
      </c>
      <c r="H7056" s="1">
        <v>44448</v>
      </c>
      <c r="I7056" t="s">
        <v>19278</v>
      </c>
      <c r="J7056" t="s">
        <v>19279</v>
      </c>
      <c r="K7056" t="s">
        <v>57</v>
      </c>
      <c r="L7056">
        <v>1043.998194</v>
      </c>
      <c r="M7056">
        <v>367</v>
      </c>
      <c r="N7056" t="s">
        <v>39</v>
      </c>
      <c r="O7056" s="1">
        <v>44456</v>
      </c>
      <c r="P7056" s="3">
        <f t="shared" si="221"/>
        <v>8</v>
      </c>
      <c r="Q7056" t="s">
        <v>85</v>
      </c>
      <c r="R7056" t="s">
        <v>33</v>
      </c>
    </row>
    <row r="7057" spans="1:18" x14ac:dyDescent="0.25">
      <c r="A7057" t="s">
        <v>19280</v>
      </c>
      <c r="B7057" s="3">
        <v>41</v>
      </c>
      <c r="C7057" s="3" t="str" cm="1">
        <f t="array" ref="C7057">_xlfn.IFS(B7057&lt;35,"Young",B7057&lt;60,"Middle",TRUE,"Senior")</f>
        <v>Middle</v>
      </c>
      <c r="D7057" t="s">
        <v>26</v>
      </c>
      <c r="E7057" t="str">
        <f t="shared" si="220"/>
        <v>Middle-Male</v>
      </c>
      <c r="F7057" t="s">
        <v>35</v>
      </c>
      <c r="G7057" t="s">
        <v>26593</v>
      </c>
      <c r="H7057" s="1">
        <v>43758</v>
      </c>
      <c r="I7057" t="s">
        <v>19281</v>
      </c>
      <c r="J7057" t="s">
        <v>19282</v>
      </c>
      <c r="K7057" t="s">
        <v>21</v>
      </c>
      <c r="L7057">
        <v>34277.390679999997</v>
      </c>
      <c r="M7057">
        <v>172</v>
      </c>
      <c r="N7057" t="s">
        <v>39</v>
      </c>
      <c r="O7057" s="1">
        <v>43778</v>
      </c>
      <c r="P7057" s="3">
        <f t="shared" si="221"/>
        <v>20</v>
      </c>
      <c r="Q7057" t="s">
        <v>44</v>
      </c>
      <c r="R7057" t="s">
        <v>33</v>
      </c>
    </row>
    <row r="7058" spans="1:18" x14ac:dyDescent="0.25">
      <c r="A7058" t="s">
        <v>19283</v>
      </c>
      <c r="B7058" s="3">
        <v>20</v>
      </c>
      <c r="C7058" s="3" t="str" cm="1">
        <f t="array" ref="C7058">_xlfn.IFS(B7058&lt;35,"Young",B7058&lt;60,"Middle",TRUE,"Senior")</f>
        <v>Young</v>
      </c>
      <c r="D7058" t="s">
        <v>16</v>
      </c>
      <c r="E7058" t="str">
        <f t="shared" si="220"/>
        <v>Young-Female</v>
      </c>
      <c r="F7058" t="s">
        <v>115</v>
      </c>
      <c r="G7058" t="s">
        <v>36</v>
      </c>
      <c r="H7058" s="1">
        <v>45160</v>
      </c>
      <c r="I7058" t="s">
        <v>5883</v>
      </c>
      <c r="J7058" t="s">
        <v>19284</v>
      </c>
      <c r="K7058" t="s">
        <v>61</v>
      </c>
      <c r="L7058">
        <v>14290.626109999999</v>
      </c>
      <c r="M7058">
        <v>346</v>
      </c>
      <c r="N7058" t="s">
        <v>43</v>
      </c>
      <c r="O7058" s="1">
        <v>45169</v>
      </c>
      <c r="P7058" s="3">
        <f t="shared" si="221"/>
        <v>9</v>
      </c>
      <c r="Q7058" t="s">
        <v>44</v>
      </c>
      <c r="R7058" t="s">
        <v>45</v>
      </c>
    </row>
    <row r="7059" spans="1:18" x14ac:dyDescent="0.25">
      <c r="A7059" t="s">
        <v>19285</v>
      </c>
      <c r="B7059" s="3">
        <v>33</v>
      </c>
      <c r="C7059" s="3" t="str" cm="1">
        <f t="array" ref="C7059">_xlfn.IFS(B7059&lt;35,"Young",B7059&lt;60,"Middle",TRUE,"Senior")</f>
        <v>Young</v>
      </c>
      <c r="D7059" t="s">
        <v>26</v>
      </c>
      <c r="E7059" t="str">
        <f t="shared" si="220"/>
        <v>Young-Male</v>
      </c>
      <c r="F7059" t="s">
        <v>63</v>
      </c>
      <c r="G7059" t="s">
        <v>36</v>
      </c>
      <c r="H7059" s="1">
        <v>44035</v>
      </c>
      <c r="I7059" t="s">
        <v>19286</v>
      </c>
      <c r="J7059" t="s">
        <v>19287</v>
      </c>
      <c r="K7059" t="s">
        <v>61</v>
      </c>
      <c r="L7059">
        <v>17206.63219</v>
      </c>
      <c r="M7059">
        <v>421</v>
      </c>
      <c r="N7059" t="s">
        <v>39</v>
      </c>
      <c r="O7059" s="1">
        <v>44058</v>
      </c>
      <c r="P7059" s="3">
        <f t="shared" si="221"/>
        <v>23</v>
      </c>
      <c r="Q7059" t="s">
        <v>49</v>
      </c>
      <c r="R7059" t="s">
        <v>45</v>
      </c>
    </row>
    <row r="7060" spans="1:18" x14ac:dyDescent="0.25">
      <c r="A7060" t="s">
        <v>19288</v>
      </c>
      <c r="B7060" s="3">
        <v>42</v>
      </c>
      <c r="C7060" s="3" t="str" cm="1">
        <f t="array" ref="C7060">_xlfn.IFS(B7060&lt;35,"Young",B7060&lt;60,"Middle",TRUE,"Senior")</f>
        <v>Middle</v>
      </c>
      <c r="D7060" t="s">
        <v>16</v>
      </c>
      <c r="E7060" t="str">
        <f t="shared" si="220"/>
        <v>Middle-Female</v>
      </c>
      <c r="F7060" t="s">
        <v>17</v>
      </c>
      <c r="G7060" t="s">
        <v>28</v>
      </c>
      <c r="H7060" s="1">
        <v>43553</v>
      </c>
      <c r="I7060" t="s">
        <v>19289</v>
      </c>
      <c r="J7060" t="s">
        <v>19290</v>
      </c>
      <c r="K7060" t="s">
        <v>53</v>
      </c>
      <c r="L7060">
        <v>24070.728330000002</v>
      </c>
      <c r="M7060">
        <v>453</v>
      </c>
      <c r="N7060" t="s">
        <v>39</v>
      </c>
      <c r="O7060" s="1">
        <v>43581</v>
      </c>
      <c r="P7060" s="3">
        <f t="shared" si="221"/>
        <v>28</v>
      </c>
      <c r="Q7060" t="s">
        <v>49</v>
      </c>
      <c r="R7060" t="s">
        <v>24</v>
      </c>
    </row>
    <row r="7061" spans="1:18" x14ac:dyDescent="0.25">
      <c r="A7061" t="s">
        <v>19291</v>
      </c>
      <c r="B7061" s="3">
        <v>34</v>
      </c>
      <c r="C7061" s="3" t="str" cm="1">
        <f t="array" ref="C7061">_xlfn.IFS(B7061&lt;35,"Young",B7061&lt;60,"Middle",TRUE,"Senior")</f>
        <v>Young</v>
      </c>
      <c r="D7061" t="s">
        <v>26</v>
      </c>
      <c r="E7061" t="str">
        <f t="shared" si="220"/>
        <v>Young-Male</v>
      </c>
      <c r="F7061" t="s">
        <v>50</v>
      </c>
      <c r="G7061" t="s">
        <v>28</v>
      </c>
      <c r="H7061" s="1">
        <v>43558</v>
      </c>
      <c r="I7061" t="s">
        <v>19292</v>
      </c>
      <c r="J7061" t="s">
        <v>19293</v>
      </c>
      <c r="K7061" t="s">
        <v>53</v>
      </c>
      <c r="L7061">
        <v>14666.36382</v>
      </c>
      <c r="M7061">
        <v>289</v>
      </c>
      <c r="N7061" t="s">
        <v>43</v>
      </c>
      <c r="O7061" s="1">
        <v>43587</v>
      </c>
      <c r="P7061" s="3">
        <f t="shared" si="221"/>
        <v>29</v>
      </c>
      <c r="Q7061" t="s">
        <v>32</v>
      </c>
      <c r="R7061" t="s">
        <v>33</v>
      </c>
    </row>
    <row r="7062" spans="1:18" x14ac:dyDescent="0.25">
      <c r="A7062" t="s">
        <v>19294</v>
      </c>
      <c r="B7062" s="3">
        <v>31</v>
      </c>
      <c r="C7062" s="3" t="str" cm="1">
        <f t="array" ref="C7062">_xlfn.IFS(B7062&lt;35,"Young",B7062&lt;60,"Middle",TRUE,"Senior")</f>
        <v>Young</v>
      </c>
      <c r="D7062" t="s">
        <v>16</v>
      </c>
      <c r="E7062" t="str">
        <f t="shared" si="220"/>
        <v>Young-Female</v>
      </c>
      <c r="F7062" t="s">
        <v>115</v>
      </c>
      <c r="G7062" t="s">
        <v>36</v>
      </c>
      <c r="H7062" s="1">
        <v>45186</v>
      </c>
      <c r="I7062" t="s">
        <v>19295</v>
      </c>
      <c r="J7062" t="s">
        <v>19296</v>
      </c>
      <c r="K7062" t="s">
        <v>53</v>
      </c>
      <c r="L7062">
        <v>8143.9892680000003</v>
      </c>
      <c r="M7062">
        <v>327</v>
      </c>
      <c r="N7062" t="s">
        <v>39</v>
      </c>
      <c r="O7062" s="1">
        <v>45203</v>
      </c>
      <c r="P7062" s="3">
        <f t="shared" si="221"/>
        <v>17</v>
      </c>
      <c r="Q7062" t="s">
        <v>85</v>
      </c>
      <c r="R7062" t="s">
        <v>45</v>
      </c>
    </row>
    <row r="7063" spans="1:18" x14ac:dyDescent="0.25">
      <c r="A7063" t="s">
        <v>19297</v>
      </c>
      <c r="B7063" s="3">
        <v>39</v>
      </c>
      <c r="C7063" s="3" t="str" cm="1">
        <f t="array" ref="C7063">_xlfn.IFS(B7063&lt;35,"Young",B7063&lt;60,"Middle",TRUE,"Senior")</f>
        <v>Middle</v>
      </c>
      <c r="D7063" t="s">
        <v>16</v>
      </c>
      <c r="E7063" t="str">
        <f t="shared" si="220"/>
        <v>Middle-Female</v>
      </c>
      <c r="F7063" t="s">
        <v>63</v>
      </c>
      <c r="G7063" t="s">
        <v>70</v>
      </c>
      <c r="H7063" s="1">
        <v>44322</v>
      </c>
      <c r="I7063" t="s">
        <v>19298</v>
      </c>
      <c r="J7063" t="s">
        <v>19299</v>
      </c>
      <c r="K7063" t="s">
        <v>21</v>
      </c>
      <c r="L7063">
        <v>57934.735809999998</v>
      </c>
      <c r="M7063">
        <v>422</v>
      </c>
      <c r="N7063" t="s">
        <v>22</v>
      </c>
      <c r="O7063" s="1">
        <v>44328</v>
      </c>
      <c r="P7063" s="3">
        <f t="shared" si="221"/>
        <v>6</v>
      </c>
      <c r="Q7063" t="s">
        <v>85</v>
      </c>
      <c r="R7063" t="s">
        <v>33</v>
      </c>
    </row>
    <row r="7064" spans="1:18" x14ac:dyDescent="0.25">
      <c r="A7064" t="s">
        <v>19300</v>
      </c>
      <c r="B7064" s="3">
        <v>75</v>
      </c>
      <c r="C7064" s="3" t="str" cm="1">
        <f t="array" ref="C7064">_xlfn.IFS(B7064&lt;35,"Young",B7064&lt;60,"Middle",TRUE,"Senior")</f>
        <v>Senior</v>
      </c>
      <c r="D7064" t="s">
        <v>26</v>
      </c>
      <c r="E7064" t="str">
        <f t="shared" si="220"/>
        <v>Senior-Male</v>
      </c>
      <c r="F7064" t="s">
        <v>17</v>
      </c>
      <c r="G7064" t="s">
        <v>18</v>
      </c>
      <c r="H7064" s="1">
        <v>43898</v>
      </c>
      <c r="I7064" t="s">
        <v>19301</v>
      </c>
      <c r="J7064" t="s">
        <v>19302</v>
      </c>
      <c r="K7064" t="s">
        <v>57</v>
      </c>
      <c r="L7064">
        <v>7681.5252110000001</v>
      </c>
      <c r="M7064">
        <v>407</v>
      </c>
      <c r="N7064" t="s">
        <v>22</v>
      </c>
      <c r="O7064" s="1">
        <v>43901</v>
      </c>
      <c r="P7064" s="3">
        <f t="shared" si="221"/>
        <v>3</v>
      </c>
      <c r="Q7064" t="s">
        <v>85</v>
      </c>
      <c r="R7064" t="s">
        <v>24</v>
      </c>
    </row>
    <row r="7065" spans="1:18" x14ac:dyDescent="0.25">
      <c r="A7065" t="s">
        <v>19303</v>
      </c>
      <c r="B7065" s="3">
        <v>74</v>
      </c>
      <c r="C7065" s="3" t="str" cm="1">
        <f t="array" ref="C7065">_xlfn.IFS(B7065&lt;35,"Young",B7065&lt;60,"Middle",TRUE,"Senior")</f>
        <v>Senior</v>
      </c>
      <c r="D7065" t="s">
        <v>16</v>
      </c>
      <c r="E7065" t="str">
        <f t="shared" si="220"/>
        <v>Senior-Female</v>
      </c>
      <c r="F7065" t="s">
        <v>27</v>
      </c>
      <c r="G7065" t="s">
        <v>70</v>
      </c>
      <c r="H7065" s="1">
        <v>44421</v>
      </c>
      <c r="I7065" t="s">
        <v>19304</v>
      </c>
      <c r="J7065" t="s">
        <v>19293</v>
      </c>
      <c r="K7065" t="s">
        <v>21</v>
      </c>
      <c r="L7065">
        <v>58054.140720000003</v>
      </c>
      <c r="M7065">
        <v>302</v>
      </c>
      <c r="N7065" t="s">
        <v>22</v>
      </c>
      <c r="O7065" s="1">
        <v>44425</v>
      </c>
      <c r="P7065" s="3">
        <f t="shared" si="221"/>
        <v>4</v>
      </c>
      <c r="Q7065" t="s">
        <v>44</v>
      </c>
      <c r="R7065" t="s">
        <v>45</v>
      </c>
    </row>
    <row r="7066" spans="1:18" x14ac:dyDescent="0.25">
      <c r="A7066" t="s">
        <v>19305</v>
      </c>
      <c r="B7066" s="3">
        <v>60</v>
      </c>
      <c r="C7066" s="3" t="str" cm="1">
        <f t="array" ref="C7066">_xlfn.IFS(B7066&lt;35,"Young",B7066&lt;60,"Middle",TRUE,"Senior")</f>
        <v>Senior</v>
      </c>
      <c r="D7066" t="s">
        <v>16</v>
      </c>
      <c r="E7066" t="str">
        <f t="shared" si="220"/>
        <v>Senior-Female</v>
      </c>
      <c r="F7066" t="s">
        <v>115</v>
      </c>
      <c r="G7066" t="s">
        <v>70</v>
      </c>
      <c r="H7066" s="1">
        <v>44514</v>
      </c>
      <c r="I7066" t="s">
        <v>19306</v>
      </c>
      <c r="J7066" t="s">
        <v>19307</v>
      </c>
      <c r="K7066" t="s">
        <v>31</v>
      </c>
      <c r="L7066">
        <v>79758.338829999993</v>
      </c>
      <c r="M7066">
        <v>309</v>
      </c>
      <c r="N7066" t="s">
        <v>39</v>
      </c>
      <c r="O7066" s="1">
        <v>44541</v>
      </c>
      <c r="P7066" s="3">
        <f t="shared" si="221"/>
        <v>27</v>
      </c>
      <c r="Q7066" t="s">
        <v>85</v>
      </c>
      <c r="R7066" t="s">
        <v>33</v>
      </c>
    </row>
    <row r="7067" spans="1:18" x14ac:dyDescent="0.25">
      <c r="A7067" t="s">
        <v>19308</v>
      </c>
      <c r="B7067" s="3">
        <v>38</v>
      </c>
      <c r="C7067" s="3" t="str" cm="1">
        <f t="array" ref="C7067">_xlfn.IFS(B7067&lt;35,"Young",B7067&lt;60,"Middle",TRUE,"Senior")</f>
        <v>Middle</v>
      </c>
      <c r="D7067" t="s">
        <v>16</v>
      </c>
      <c r="E7067" t="str">
        <f t="shared" si="220"/>
        <v>Middle-Female</v>
      </c>
      <c r="F7067" t="s">
        <v>230</v>
      </c>
      <c r="G7067" t="s">
        <v>18</v>
      </c>
      <c r="H7067" s="1">
        <v>45087</v>
      </c>
      <c r="I7067" t="s">
        <v>19309</v>
      </c>
      <c r="J7067" t="s">
        <v>19310</v>
      </c>
      <c r="K7067" t="s">
        <v>21</v>
      </c>
      <c r="L7067">
        <v>55984.982429999996</v>
      </c>
      <c r="M7067">
        <v>446</v>
      </c>
      <c r="N7067" t="s">
        <v>43</v>
      </c>
      <c r="O7067" s="1">
        <v>45111</v>
      </c>
      <c r="P7067" s="3">
        <f t="shared" si="221"/>
        <v>24</v>
      </c>
      <c r="Q7067" t="s">
        <v>49</v>
      </c>
      <c r="R7067" t="s">
        <v>33</v>
      </c>
    </row>
    <row r="7068" spans="1:18" x14ac:dyDescent="0.25">
      <c r="A7068" t="s">
        <v>19311</v>
      </c>
      <c r="B7068" s="3">
        <v>83</v>
      </c>
      <c r="C7068" s="3" t="str" cm="1">
        <f t="array" ref="C7068">_xlfn.IFS(B7068&lt;35,"Young",B7068&lt;60,"Middle",TRUE,"Senior")</f>
        <v>Senior</v>
      </c>
      <c r="D7068" t="s">
        <v>16</v>
      </c>
      <c r="E7068" t="str">
        <f t="shared" si="220"/>
        <v>Senior-Female</v>
      </c>
      <c r="F7068" t="s">
        <v>17</v>
      </c>
      <c r="G7068" t="s">
        <v>26593</v>
      </c>
      <c r="H7068" s="1">
        <v>43445</v>
      </c>
      <c r="I7068" t="s">
        <v>19312</v>
      </c>
      <c r="J7068" t="s">
        <v>19313</v>
      </c>
      <c r="K7068" t="s">
        <v>21</v>
      </c>
      <c r="L7068">
        <v>20443.947520000002</v>
      </c>
      <c r="M7068">
        <v>491</v>
      </c>
      <c r="N7068" t="s">
        <v>39</v>
      </c>
      <c r="O7068" s="1">
        <v>43473</v>
      </c>
      <c r="P7068" s="3">
        <f t="shared" si="221"/>
        <v>28</v>
      </c>
      <c r="Q7068" t="s">
        <v>23</v>
      </c>
      <c r="R7068" t="s">
        <v>24</v>
      </c>
    </row>
    <row r="7069" spans="1:18" x14ac:dyDescent="0.25">
      <c r="A7069" t="s">
        <v>19314</v>
      </c>
      <c r="B7069" s="3">
        <v>85</v>
      </c>
      <c r="C7069" s="3" t="str" cm="1">
        <f t="array" ref="C7069">_xlfn.IFS(B7069&lt;35,"Young",B7069&lt;60,"Middle",TRUE,"Senior")</f>
        <v>Senior</v>
      </c>
      <c r="D7069" t="s">
        <v>26</v>
      </c>
      <c r="E7069" t="str">
        <f t="shared" si="220"/>
        <v>Senior-Male</v>
      </c>
      <c r="F7069" t="s">
        <v>115</v>
      </c>
      <c r="G7069" t="s">
        <v>70</v>
      </c>
      <c r="H7069" s="1">
        <v>44549</v>
      </c>
      <c r="I7069" t="s">
        <v>19315</v>
      </c>
      <c r="J7069" t="s">
        <v>8718</v>
      </c>
      <c r="K7069" t="s">
        <v>61</v>
      </c>
      <c r="L7069">
        <v>17430.45062</v>
      </c>
      <c r="M7069">
        <v>273</v>
      </c>
      <c r="N7069" t="s">
        <v>22</v>
      </c>
      <c r="O7069" s="1">
        <v>44565</v>
      </c>
      <c r="P7069" s="3">
        <f t="shared" si="221"/>
        <v>16</v>
      </c>
      <c r="Q7069" t="s">
        <v>32</v>
      </c>
      <c r="R7069" t="s">
        <v>45</v>
      </c>
    </row>
    <row r="7070" spans="1:18" x14ac:dyDescent="0.25">
      <c r="A7070" t="s">
        <v>19316</v>
      </c>
      <c r="B7070" s="3">
        <v>83</v>
      </c>
      <c r="C7070" s="3" t="str" cm="1">
        <f t="array" ref="C7070">_xlfn.IFS(B7070&lt;35,"Young",B7070&lt;60,"Middle",TRUE,"Senior")</f>
        <v>Senior</v>
      </c>
      <c r="D7070" t="s">
        <v>16</v>
      </c>
      <c r="E7070" t="str">
        <f t="shared" si="220"/>
        <v>Senior-Female</v>
      </c>
      <c r="F7070" t="s">
        <v>27</v>
      </c>
      <c r="G7070" t="s">
        <v>26592</v>
      </c>
      <c r="H7070" s="1">
        <v>43763</v>
      </c>
      <c r="I7070" t="s">
        <v>12979</v>
      </c>
      <c r="J7070" t="s">
        <v>19317</v>
      </c>
      <c r="K7070" t="s">
        <v>31</v>
      </c>
      <c r="L7070">
        <v>17980.910469999999</v>
      </c>
      <c r="M7070">
        <v>315</v>
      </c>
      <c r="N7070" t="s">
        <v>43</v>
      </c>
      <c r="O7070" s="1">
        <v>43773</v>
      </c>
      <c r="P7070" s="3">
        <f t="shared" si="221"/>
        <v>10</v>
      </c>
      <c r="Q7070" t="s">
        <v>32</v>
      </c>
      <c r="R7070" t="s">
        <v>33</v>
      </c>
    </row>
    <row r="7071" spans="1:18" x14ac:dyDescent="0.25">
      <c r="A7071" t="s">
        <v>19318</v>
      </c>
      <c r="B7071" s="3">
        <v>60</v>
      </c>
      <c r="C7071" s="3" t="str" cm="1">
        <f t="array" ref="C7071">_xlfn.IFS(B7071&lt;35,"Young",B7071&lt;60,"Middle",TRUE,"Senior")</f>
        <v>Senior</v>
      </c>
      <c r="D7071" t="s">
        <v>16</v>
      </c>
      <c r="E7071" t="str">
        <f t="shared" si="220"/>
        <v>Senior-Female</v>
      </c>
      <c r="F7071" t="s">
        <v>27</v>
      </c>
      <c r="G7071" t="s">
        <v>70</v>
      </c>
      <c r="H7071" s="1">
        <v>44521</v>
      </c>
      <c r="I7071" t="s">
        <v>19319</v>
      </c>
      <c r="J7071" t="s">
        <v>19320</v>
      </c>
      <c r="K7071" t="s">
        <v>53</v>
      </c>
      <c r="L7071">
        <v>27245.109329999999</v>
      </c>
      <c r="M7071">
        <v>411</v>
      </c>
      <c r="N7071" t="s">
        <v>39</v>
      </c>
      <c r="O7071" s="1">
        <v>44541</v>
      </c>
      <c r="P7071" s="3">
        <f t="shared" si="221"/>
        <v>20</v>
      </c>
      <c r="Q7071" t="s">
        <v>23</v>
      </c>
      <c r="R7071" t="s">
        <v>24</v>
      </c>
    </row>
    <row r="7072" spans="1:18" x14ac:dyDescent="0.25">
      <c r="A7072" t="s">
        <v>19321</v>
      </c>
      <c r="B7072" s="3">
        <v>62</v>
      </c>
      <c r="C7072" s="3" t="str" cm="1">
        <f t="array" ref="C7072">_xlfn.IFS(B7072&lt;35,"Young",B7072&lt;60,"Middle",TRUE,"Senior")</f>
        <v>Senior</v>
      </c>
      <c r="D7072" t="s">
        <v>16</v>
      </c>
      <c r="E7072" t="str">
        <f t="shared" si="220"/>
        <v>Senior-Female</v>
      </c>
      <c r="F7072" t="s">
        <v>17</v>
      </c>
      <c r="G7072" t="s">
        <v>28</v>
      </c>
      <c r="H7072" s="1">
        <v>44397</v>
      </c>
      <c r="I7072" t="s">
        <v>12919</v>
      </c>
      <c r="J7072" t="s">
        <v>19322</v>
      </c>
      <c r="K7072" t="s">
        <v>61</v>
      </c>
      <c r="L7072">
        <v>24123.572820000001</v>
      </c>
      <c r="M7072">
        <v>209</v>
      </c>
      <c r="N7072" t="s">
        <v>43</v>
      </c>
      <c r="O7072" s="1">
        <v>44409</v>
      </c>
      <c r="P7072" s="3">
        <f t="shared" si="221"/>
        <v>12</v>
      </c>
      <c r="Q7072" t="s">
        <v>23</v>
      </c>
      <c r="R7072" t="s">
        <v>24</v>
      </c>
    </row>
    <row r="7073" spans="1:18" x14ac:dyDescent="0.25">
      <c r="A7073" t="s">
        <v>19323</v>
      </c>
      <c r="B7073" s="3">
        <v>21</v>
      </c>
      <c r="C7073" s="3" t="str" cm="1">
        <f t="array" ref="C7073">_xlfn.IFS(B7073&lt;35,"Young",B7073&lt;60,"Middle",TRUE,"Senior")</f>
        <v>Young</v>
      </c>
      <c r="D7073" t="s">
        <v>16</v>
      </c>
      <c r="E7073" t="str">
        <f t="shared" si="220"/>
        <v>Young-Female</v>
      </c>
      <c r="F7073" t="s">
        <v>115</v>
      </c>
      <c r="G7073" t="s">
        <v>28</v>
      </c>
      <c r="H7073" s="1">
        <v>44200</v>
      </c>
      <c r="I7073" t="s">
        <v>19324</v>
      </c>
      <c r="J7073" t="s">
        <v>19325</v>
      </c>
      <c r="K7073" t="s">
        <v>53</v>
      </c>
      <c r="L7073">
        <v>11890.784159999999</v>
      </c>
      <c r="M7073">
        <v>202</v>
      </c>
      <c r="N7073" t="s">
        <v>43</v>
      </c>
      <c r="O7073" s="1">
        <v>44213</v>
      </c>
      <c r="P7073" s="3">
        <f t="shared" si="221"/>
        <v>13</v>
      </c>
      <c r="Q7073" t="s">
        <v>44</v>
      </c>
      <c r="R7073" t="s">
        <v>33</v>
      </c>
    </row>
    <row r="7074" spans="1:18" x14ac:dyDescent="0.25">
      <c r="A7074" t="s">
        <v>19326</v>
      </c>
      <c r="B7074" s="3">
        <v>43</v>
      </c>
      <c r="C7074" s="3" t="str" cm="1">
        <f t="array" ref="C7074">_xlfn.IFS(B7074&lt;35,"Young",B7074&lt;60,"Middle",TRUE,"Senior")</f>
        <v>Middle</v>
      </c>
      <c r="D7074" t="s">
        <v>26</v>
      </c>
      <c r="E7074" t="str">
        <f t="shared" si="220"/>
        <v>Middle-Male</v>
      </c>
      <c r="F7074" t="s">
        <v>63</v>
      </c>
      <c r="G7074" t="s">
        <v>26593</v>
      </c>
      <c r="H7074" s="1">
        <v>43921</v>
      </c>
      <c r="I7074" t="s">
        <v>11430</v>
      </c>
      <c r="J7074" t="s">
        <v>19327</v>
      </c>
      <c r="K7074" t="s">
        <v>53</v>
      </c>
      <c r="L7074">
        <v>4111.7357840000004</v>
      </c>
      <c r="M7074">
        <v>196</v>
      </c>
      <c r="N7074" t="s">
        <v>39</v>
      </c>
      <c r="O7074" s="1">
        <v>43940</v>
      </c>
      <c r="P7074" s="3">
        <f t="shared" si="221"/>
        <v>19</v>
      </c>
      <c r="Q7074" t="s">
        <v>32</v>
      </c>
      <c r="R7074" t="s">
        <v>45</v>
      </c>
    </row>
    <row r="7075" spans="1:18" x14ac:dyDescent="0.25">
      <c r="A7075" t="s">
        <v>19328</v>
      </c>
      <c r="B7075" s="3">
        <v>58</v>
      </c>
      <c r="C7075" s="3" t="str" cm="1">
        <f t="array" ref="C7075">_xlfn.IFS(B7075&lt;35,"Young",B7075&lt;60,"Middle",TRUE,"Senior")</f>
        <v>Middle</v>
      </c>
      <c r="D7075" t="s">
        <v>26</v>
      </c>
      <c r="E7075" t="str">
        <f t="shared" si="220"/>
        <v>Middle-Male</v>
      </c>
      <c r="F7075" t="s">
        <v>115</v>
      </c>
      <c r="G7075" t="s">
        <v>26593</v>
      </c>
      <c r="H7075" s="1">
        <v>43801</v>
      </c>
      <c r="I7075" t="s">
        <v>19329</v>
      </c>
      <c r="J7075" t="s">
        <v>19330</v>
      </c>
      <c r="K7075" t="s">
        <v>61</v>
      </c>
      <c r="L7075">
        <v>28884.240699999998</v>
      </c>
      <c r="M7075">
        <v>315</v>
      </c>
      <c r="N7075" t="s">
        <v>43</v>
      </c>
      <c r="O7075" s="1">
        <v>43812</v>
      </c>
      <c r="P7075" s="3">
        <f t="shared" si="221"/>
        <v>11</v>
      </c>
      <c r="Q7075" t="s">
        <v>49</v>
      </c>
      <c r="R7075" t="s">
        <v>24</v>
      </c>
    </row>
    <row r="7076" spans="1:18" x14ac:dyDescent="0.25">
      <c r="A7076" t="s">
        <v>19331</v>
      </c>
      <c r="B7076" s="3">
        <v>51</v>
      </c>
      <c r="C7076" s="3" t="str" cm="1">
        <f t="array" ref="C7076">_xlfn.IFS(B7076&lt;35,"Young",B7076&lt;60,"Middle",TRUE,"Senior")</f>
        <v>Middle</v>
      </c>
      <c r="D7076" t="s">
        <v>16</v>
      </c>
      <c r="E7076" t="str">
        <f t="shared" si="220"/>
        <v>Middle-Female</v>
      </c>
      <c r="F7076" t="s">
        <v>27</v>
      </c>
      <c r="G7076" t="s">
        <v>70</v>
      </c>
      <c r="H7076" s="1">
        <v>45127</v>
      </c>
      <c r="I7076" t="s">
        <v>19332</v>
      </c>
      <c r="J7076" t="s">
        <v>19333</v>
      </c>
      <c r="K7076" t="s">
        <v>57</v>
      </c>
      <c r="L7076">
        <v>22527.719639999999</v>
      </c>
      <c r="M7076">
        <v>284</v>
      </c>
      <c r="N7076" t="s">
        <v>22</v>
      </c>
      <c r="O7076" s="1">
        <v>45150</v>
      </c>
      <c r="P7076" s="3">
        <f t="shared" si="221"/>
        <v>23</v>
      </c>
      <c r="Q7076" t="s">
        <v>44</v>
      </c>
      <c r="R7076" t="s">
        <v>24</v>
      </c>
    </row>
    <row r="7077" spans="1:18" x14ac:dyDescent="0.25">
      <c r="A7077" t="s">
        <v>19334</v>
      </c>
      <c r="B7077" s="3">
        <v>62</v>
      </c>
      <c r="C7077" s="3" t="str" cm="1">
        <f t="array" ref="C7077">_xlfn.IFS(B7077&lt;35,"Young",B7077&lt;60,"Middle",TRUE,"Senior")</f>
        <v>Senior</v>
      </c>
      <c r="D7077" t="s">
        <v>16</v>
      </c>
      <c r="E7077" t="str">
        <f t="shared" si="220"/>
        <v>Senior-Female</v>
      </c>
      <c r="F7077" t="s">
        <v>27</v>
      </c>
      <c r="G7077" t="s">
        <v>26593</v>
      </c>
      <c r="H7077" s="1">
        <v>44792</v>
      </c>
      <c r="I7077" t="s">
        <v>9655</v>
      </c>
      <c r="J7077" t="s">
        <v>19335</v>
      </c>
      <c r="K7077" t="s">
        <v>31</v>
      </c>
      <c r="L7077">
        <v>19706.170470000001</v>
      </c>
      <c r="M7077">
        <v>500</v>
      </c>
      <c r="N7077" t="s">
        <v>43</v>
      </c>
      <c r="O7077" s="1">
        <v>44810</v>
      </c>
      <c r="P7077" s="3">
        <f t="shared" si="221"/>
        <v>18</v>
      </c>
      <c r="Q7077" t="s">
        <v>49</v>
      </c>
      <c r="R7077" t="s">
        <v>33</v>
      </c>
    </row>
    <row r="7078" spans="1:18" x14ac:dyDescent="0.25">
      <c r="A7078" t="s">
        <v>19336</v>
      </c>
      <c r="B7078" s="3">
        <v>41</v>
      </c>
      <c r="C7078" s="3" t="str" cm="1">
        <f t="array" ref="C7078">_xlfn.IFS(B7078&lt;35,"Young",B7078&lt;60,"Middle",TRUE,"Senior")</f>
        <v>Middle</v>
      </c>
      <c r="D7078" t="s">
        <v>26</v>
      </c>
      <c r="E7078" t="str">
        <f t="shared" si="220"/>
        <v>Middle-Male</v>
      </c>
      <c r="F7078" t="s">
        <v>35</v>
      </c>
      <c r="G7078" t="s">
        <v>26593</v>
      </c>
      <c r="H7078" s="1">
        <v>44628</v>
      </c>
      <c r="I7078" t="s">
        <v>19337</v>
      </c>
      <c r="J7078" t="s">
        <v>19338</v>
      </c>
      <c r="K7078" t="s">
        <v>21</v>
      </c>
      <c r="L7078">
        <v>19246.313320000001</v>
      </c>
      <c r="M7078">
        <v>346</v>
      </c>
      <c r="N7078" t="s">
        <v>43</v>
      </c>
      <c r="O7078" s="1">
        <v>44650</v>
      </c>
      <c r="P7078" s="3">
        <f t="shared" si="221"/>
        <v>22</v>
      </c>
      <c r="Q7078" t="s">
        <v>49</v>
      </c>
      <c r="R7078" t="s">
        <v>24</v>
      </c>
    </row>
    <row r="7079" spans="1:18" x14ac:dyDescent="0.25">
      <c r="A7079" t="s">
        <v>1030</v>
      </c>
      <c r="B7079" s="3">
        <v>43</v>
      </c>
      <c r="C7079" s="3" t="str" cm="1">
        <f t="array" ref="C7079">_xlfn.IFS(B7079&lt;35,"Young",B7079&lt;60,"Middle",TRUE,"Senior")</f>
        <v>Middle</v>
      </c>
      <c r="D7079" t="s">
        <v>26</v>
      </c>
      <c r="E7079" t="str">
        <f t="shared" si="220"/>
        <v>Middle-Male</v>
      </c>
      <c r="F7079" t="s">
        <v>17</v>
      </c>
      <c r="G7079" t="s">
        <v>26593</v>
      </c>
      <c r="H7079" s="1">
        <v>44811</v>
      </c>
      <c r="I7079" t="s">
        <v>8993</v>
      </c>
      <c r="J7079" t="s">
        <v>19339</v>
      </c>
      <c r="K7079" t="s">
        <v>31</v>
      </c>
      <c r="L7079">
        <v>16824.163140000001</v>
      </c>
      <c r="M7079">
        <v>192</v>
      </c>
      <c r="N7079" t="s">
        <v>43</v>
      </c>
      <c r="O7079" s="1">
        <v>44816</v>
      </c>
      <c r="P7079" s="3">
        <f t="shared" si="221"/>
        <v>5</v>
      </c>
      <c r="Q7079" t="s">
        <v>23</v>
      </c>
      <c r="R7079" t="s">
        <v>24</v>
      </c>
    </row>
    <row r="7080" spans="1:18" x14ac:dyDescent="0.25">
      <c r="A7080" t="s">
        <v>19340</v>
      </c>
      <c r="B7080" s="3">
        <v>52</v>
      </c>
      <c r="C7080" s="3" t="str" cm="1">
        <f t="array" ref="C7080">_xlfn.IFS(B7080&lt;35,"Young",B7080&lt;60,"Middle",TRUE,"Senior")</f>
        <v>Middle</v>
      </c>
      <c r="D7080" t="s">
        <v>16</v>
      </c>
      <c r="E7080" t="str">
        <f t="shared" si="220"/>
        <v>Middle-Female</v>
      </c>
      <c r="F7080" t="s">
        <v>63</v>
      </c>
      <c r="G7080" t="s">
        <v>70</v>
      </c>
      <c r="H7080" s="1">
        <v>43523</v>
      </c>
      <c r="I7080" t="s">
        <v>19341</v>
      </c>
      <c r="J7080" t="s">
        <v>19342</v>
      </c>
      <c r="K7080" t="s">
        <v>57</v>
      </c>
      <c r="L7080">
        <v>67948.642559999993</v>
      </c>
      <c r="M7080">
        <v>182</v>
      </c>
      <c r="N7080" t="s">
        <v>22</v>
      </c>
      <c r="O7080" s="1">
        <v>43530</v>
      </c>
      <c r="P7080" s="3">
        <f t="shared" si="221"/>
        <v>7</v>
      </c>
      <c r="Q7080" t="s">
        <v>23</v>
      </c>
      <c r="R7080" t="s">
        <v>24</v>
      </c>
    </row>
    <row r="7081" spans="1:18" x14ac:dyDescent="0.25">
      <c r="A7081" t="s">
        <v>4056</v>
      </c>
      <c r="B7081" s="3">
        <v>77</v>
      </c>
      <c r="C7081" s="3" t="str" cm="1">
        <f t="array" ref="C7081">_xlfn.IFS(B7081&lt;35,"Young",B7081&lt;60,"Middle",TRUE,"Senior")</f>
        <v>Senior</v>
      </c>
      <c r="D7081" t="s">
        <v>16</v>
      </c>
      <c r="E7081" t="str">
        <f t="shared" si="220"/>
        <v>Senior-Female</v>
      </c>
      <c r="F7081" t="s">
        <v>27</v>
      </c>
      <c r="G7081" t="s">
        <v>26592</v>
      </c>
      <c r="H7081" s="1">
        <v>44085</v>
      </c>
      <c r="I7081" t="s">
        <v>19343</v>
      </c>
      <c r="J7081" t="s">
        <v>19202</v>
      </c>
      <c r="K7081" t="s">
        <v>31</v>
      </c>
      <c r="L7081">
        <v>28721.538830000001</v>
      </c>
      <c r="M7081">
        <v>178</v>
      </c>
      <c r="N7081" t="s">
        <v>39</v>
      </c>
      <c r="O7081" s="1">
        <v>44109</v>
      </c>
      <c r="P7081" s="3">
        <f t="shared" si="221"/>
        <v>24</v>
      </c>
      <c r="Q7081" t="s">
        <v>44</v>
      </c>
      <c r="R7081" t="s">
        <v>24</v>
      </c>
    </row>
    <row r="7082" spans="1:18" x14ac:dyDescent="0.25">
      <c r="A7082" t="s">
        <v>19344</v>
      </c>
      <c r="B7082" s="3">
        <v>47</v>
      </c>
      <c r="C7082" s="3" t="str" cm="1">
        <f t="array" ref="C7082">_xlfn.IFS(B7082&lt;35,"Young",B7082&lt;60,"Middle",TRUE,"Senior")</f>
        <v>Middle</v>
      </c>
      <c r="D7082" t="s">
        <v>26</v>
      </c>
      <c r="E7082" t="str">
        <f t="shared" si="220"/>
        <v>Middle-Male</v>
      </c>
      <c r="F7082" t="s">
        <v>90</v>
      </c>
      <c r="G7082" t="s">
        <v>26593</v>
      </c>
      <c r="H7082" s="1">
        <v>44824</v>
      </c>
      <c r="I7082" t="s">
        <v>19345</v>
      </c>
      <c r="J7082" t="s">
        <v>19346</v>
      </c>
      <c r="K7082" t="s">
        <v>21</v>
      </c>
      <c r="L7082">
        <v>18563.85672</v>
      </c>
      <c r="M7082">
        <v>337</v>
      </c>
      <c r="N7082" t="s">
        <v>39</v>
      </c>
      <c r="O7082" s="1">
        <v>44828</v>
      </c>
      <c r="P7082" s="3">
        <f t="shared" si="221"/>
        <v>4</v>
      </c>
      <c r="Q7082" t="s">
        <v>49</v>
      </c>
      <c r="R7082" t="s">
        <v>33</v>
      </c>
    </row>
    <row r="7083" spans="1:18" x14ac:dyDescent="0.25">
      <c r="A7083" t="s">
        <v>19347</v>
      </c>
      <c r="B7083" s="3">
        <v>71</v>
      </c>
      <c r="C7083" s="3" t="str" cm="1">
        <f t="array" ref="C7083">_xlfn.IFS(B7083&lt;35,"Young",B7083&lt;60,"Middle",TRUE,"Senior")</f>
        <v>Senior</v>
      </c>
      <c r="D7083" t="s">
        <v>16</v>
      </c>
      <c r="E7083" t="str">
        <f t="shared" si="220"/>
        <v>Senior-Female</v>
      </c>
      <c r="F7083" t="s">
        <v>35</v>
      </c>
      <c r="G7083" t="s">
        <v>70</v>
      </c>
      <c r="H7083" s="1">
        <v>43548</v>
      </c>
      <c r="I7083" t="s">
        <v>19348</v>
      </c>
      <c r="J7083" t="s">
        <v>19349</v>
      </c>
      <c r="K7083" t="s">
        <v>31</v>
      </c>
      <c r="L7083">
        <v>58958.211569999999</v>
      </c>
      <c r="M7083">
        <v>107</v>
      </c>
      <c r="N7083" t="s">
        <v>22</v>
      </c>
      <c r="O7083" s="1">
        <v>43551</v>
      </c>
      <c r="P7083" s="3">
        <f t="shared" si="221"/>
        <v>3</v>
      </c>
      <c r="Q7083" t="s">
        <v>44</v>
      </c>
      <c r="R7083" t="s">
        <v>24</v>
      </c>
    </row>
    <row r="7084" spans="1:18" x14ac:dyDescent="0.25">
      <c r="A7084" t="s">
        <v>19350</v>
      </c>
      <c r="B7084" s="3">
        <v>63</v>
      </c>
      <c r="C7084" s="3" t="str" cm="1">
        <f t="array" ref="C7084">_xlfn.IFS(B7084&lt;35,"Young",B7084&lt;60,"Middle",TRUE,"Senior")</f>
        <v>Senior</v>
      </c>
      <c r="D7084" t="s">
        <v>16</v>
      </c>
      <c r="E7084" t="str">
        <f t="shared" si="220"/>
        <v>Senior-Female</v>
      </c>
      <c r="F7084" t="s">
        <v>50</v>
      </c>
      <c r="G7084" t="s">
        <v>26592</v>
      </c>
      <c r="H7084" s="1">
        <v>44780</v>
      </c>
      <c r="I7084" t="s">
        <v>19351</v>
      </c>
      <c r="J7084" t="s">
        <v>19352</v>
      </c>
      <c r="K7084" t="s">
        <v>61</v>
      </c>
      <c r="L7084">
        <v>9833.0407460000006</v>
      </c>
      <c r="M7084">
        <v>135</v>
      </c>
      <c r="N7084" t="s">
        <v>43</v>
      </c>
      <c r="O7084" s="1">
        <v>44787</v>
      </c>
      <c r="P7084" s="3">
        <f t="shared" si="221"/>
        <v>7</v>
      </c>
      <c r="Q7084" t="s">
        <v>49</v>
      </c>
      <c r="R7084" t="s">
        <v>24</v>
      </c>
    </row>
    <row r="7085" spans="1:18" x14ac:dyDescent="0.25">
      <c r="A7085" t="s">
        <v>4595</v>
      </c>
      <c r="B7085" s="3">
        <v>29</v>
      </c>
      <c r="C7085" s="3" t="str" cm="1">
        <f t="array" ref="C7085">_xlfn.IFS(B7085&lt;35,"Young",B7085&lt;60,"Middle",TRUE,"Senior")</f>
        <v>Young</v>
      </c>
      <c r="D7085" t="s">
        <v>16</v>
      </c>
      <c r="E7085" t="str">
        <f t="shared" si="220"/>
        <v>Young-Female</v>
      </c>
      <c r="F7085" t="s">
        <v>17</v>
      </c>
      <c r="G7085" t="s">
        <v>70</v>
      </c>
      <c r="H7085" s="1">
        <v>44977</v>
      </c>
      <c r="I7085" t="s">
        <v>19353</v>
      </c>
      <c r="J7085" t="s">
        <v>19354</v>
      </c>
      <c r="K7085" t="s">
        <v>31</v>
      </c>
      <c r="L7085">
        <v>64234.731590000003</v>
      </c>
      <c r="M7085">
        <v>448</v>
      </c>
      <c r="N7085" t="s">
        <v>39</v>
      </c>
      <c r="O7085" s="1">
        <v>45007</v>
      </c>
      <c r="P7085" s="3">
        <f t="shared" si="221"/>
        <v>30</v>
      </c>
      <c r="Q7085" t="s">
        <v>85</v>
      </c>
      <c r="R7085" t="s">
        <v>45</v>
      </c>
    </row>
    <row r="7086" spans="1:18" x14ac:dyDescent="0.25">
      <c r="A7086" t="s">
        <v>19355</v>
      </c>
      <c r="B7086" s="3">
        <v>36</v>
      </c>
      <c r="C7086" s="3" t="str" cm="1">
        <f t="array" ref="C7086">_xlfn.IFS(B7086&lt;35,"Young",B7086&lt;60,"Middle",TRUE,"Senior")</f>
        <v>Middle</v>
      </c>
      <c r="D7086" t="s">
        <v>16</v>
      </c>
      <c r="E7086" t="str">
        <f t="shared" si="220"/>
        <v>Middle-Female</v>
      </c>
      <c r="F7086" t="s">
        <v>17</v>
      </c>
      <c r="G7086" t="s">
        <v>36</v>
      </c>
      <c r="H7086" s="1">
        <v>43924</v>
      </c>
      <c r="I7086" t="s">
        <v>19356</v>
      </c>
      <c r="J7086" t="s">
        <v>19357</v>
      </c>
      <c r="K7086" t="s">
        <v>31</v>
      </c>
      <c r="L7086">
        <v>8309.3193910000009</v>
      </c>
      <c r="M7086">
        <v>441</v>
      </c>
      <c r="N7086" t="s">
        <v>22</v>
      </c>
      <c r="O7086" s="1">
        <v>43926</v>
      </c>
      <c r="P7086" s="3">
        <f t="shared" si="221"/>
        <v>2</v>
      </c>
      <c r="Q7086" t="s">
        <v>85</v>
      </c>
      <c r="R7086" t="s">
        <v>33</v>
      </c>
    </row>
    <row r="7087" spans="1:18" x14ac:dyDescent="0.25">
      <c r="A7087" t="s">
        <v>19358</v>
      </c>
      <c r="B7087" s="3">
        <v>25</v>
      </c>
      <c r="C7087" s="3" t="str" cm="1">
        <f t="array" ref="C7087">_xlfn.IFS(B7087&lt;35,"Young",B7087&lt;60,"Middle",TRUE,"Senior")</f>
        <v>Young</v>
      </c>
      <c r="D7087" t="s">
        <v>16</v>
      </c>
      <c r="E7087" t="str">
        <f t="shared" si="220"/>
        <v>Young-Female</v>
      </c>
      <c r="F7087" t="s">
        <v>63</v>
      </c>
      <c r="G7087" t="s">
        <v>36</v>
      </c>
      <c r="H7087" s="1">
        <v>44044</v>
      </c>
      <c r="I7087" t="s">
        <v>19359</v>
      </c>
      <c r="J7087" t="s">
        <v>19360</v>
      </c>
      <c r="K7087" t="s">
        <v>53</v>
      </c>
      <c r="L7087">
        <v>2251.635507</v>
      </c>
      <c r="M7087">
        <v>300</v>
      </c>
      <c r="N7087" t="s">
        <v>22</v>
      </c>
      <c r="O7087" s="1">
        <v>44065</v>
      </c>
      <c r="P7087" s="3">
        <f t="shared" si="221"/>
        <v>21</v>
      </c>
      <c r="Q7087" t="s">
        <v>49</v>
      </c>
      <c r="R7087" t="s">
        <v>24</v>
      </c>
    </row>
    <row r="7088" spans="1:18" x14ac:dyDescent="0.25">
      <c r="A7088" t="s">
        <v>19361</v>
      </c>
      <c r="B7088" s="3">
        <v>56</v>
      </c>
      <c r="C7088" s="3" t="str" cm="1">
        <f t="array" ref="C7088">_xlfn.IFS(B7088&lt;35,"Young",B7088&lt;60,"Middle",TRUE,"Senior")</f>
        <v>Middle</v>
      </c>
      <c r="D7088" t="s">
        <v>26</v>
      </c>
      <c r="E7088" t="str">
        <f t="shared" si="220"/>
        <v>Middle-Male</v>
      </c>
      <c r="F7088" t="s">
        <v>27</v>
      </c>
      <c r="G7088" t="s">
        <v>26593</v>
      </c>
      <c r="H7088" s="1">
        <v>44732</v>
      </c>
      <c r="I7088" t="s">
        <v>19362</v>
      </c>
      <c r="J7088" t="s">
        <v>1998</v>
      </c>
      <c r="K7088" t="s">
        <v>31</v>
      </c>
      <c r="L7088">
        <v>25971.404910000001</v>
      </c>
      <c r="M7088">
        <v>213</v>
      </c>
      <c r="N7088" t="s">
        <v>39</v>
      </c>
      <c r="O7088" s="1">
        <v>44739</v>
      </c>
      <c r="P7088" s="3">
        <f t="shared" si="221"/>
        <v>7</v>
      </c>
      <c r="Q7088" t="s">
        <v>23</v>
      </c>
      <c r="R7088" t="s">
        <v>24</v>
      </c>
    </row>
    <row r="7089" spans="1:18" x14ac:dyDescent="0.25">
      <c r="A7089" t="s">
        <v>18325</v>
      </c>
      <c r="B7089" s="3">
        <v>45</v>
      </c>
      <c r="C7089" s="3" t="str" cm="1">
        <f t="array" ref="C7089">_xlfn.IFS(B7089&lt;35,"Young",B7089&lt;60,"Middle",TRUE,"Senior")</f>
        <v>Middle</v>
      </c>
      <c r="D7089" t="s">
        <v>16</v>
      </c>
      <c r="E7089" t="str">
        <f t="shared" si="220"/>
        <v>Middle-Female</v>
      </c>
      <c r="F7089" t="s">
        <v>230</v>
      </c>
      <c r="G7089" t="s">
        <v>36</v>
      </c>
      <c r="H7089" s="1">
        <v>43537</v>
      </c>
      <c r="I7089" t="s">
        <v>19363</v>
      </c>
      <c r="J7089" t="s">
        <v>19364</v>
      </c>
      <c r="K7089" t="s">
        <v>21</v>
      </c>
      <c r="L7089">
        <v>18308.167089999999</v>
      </c>
      <c r="M7089">
        <v>286</v>
      </c>
      <c r="N7089" t="s">
        <v>39</v>
      </c>
      <c r="O7089" s="1">
        <v>43542</v>
      </c>
      <c r="P7089" s="3">
        <f t="shared" si="221"/>
        <v>5</v>
      </c>
      <c r="Q7089" t="s">
        <v>85</v>
      </c>
      <c r="R7089" t="s">
        <v>33</v>
      </c>
    </row>
    <row r="7090" spans="1:18" x14ac:dyDescent="0.25">
      <c r="A7090" t="s">
        <v>19365</v>
      </c>
      <c r="B7090" s="3">
        <v>76</v>
      </c>
      <c r="C7090" s="3" t="str" cm="1">
        <f t="array" ref="C7090">_xlfn.IFS(B7090&lt;35,"Young",B7090&lt;60,"Middle",TRUE,"Senior")</f>
        <v>Senior</v>
      </c>
      <c r="D7090" t="s">
        <v>16</v>
      </c>
      <c r="E7090" t="str">
        <f t="shared" si="220"/>
        <v>Senior-Female</v>
      </c>
      <c r="F7090" t="s">
        <v>17</v>
      </c>
      <c r="G7090" t="s">
        <v>18</v>
      </c>
      <c r="H7090" s="1">
        <v>44080</v>
      </c>
      <c r="I7090" t="s">
        <v>19366</v>
      </c>
      <c r="J7090" t="s">
        <v>798</v>
      </c>
      <c r="K7090" t="s">
        <v>21</v>
      </c>
      <c r="L7090">
        <v>38416.659509999998</v>
      </c>
      <c r="M7090">
        <v>195</v>
      </c>
      <c r="N7090" t="s">
        <v>43</v>
      </c>
      <c r="O7090" s="1">
        <v>44105</v>
      </c>
      <c r="P7090" s="3">
        <f t="shared" si="221"/>
        <v>25</v>
      </c>
      <c r="Q7090" t="s">
        <v>32</v>
      </c>
      <c r="R7090" t="s">
        <v>24</v>
      </c>
    </row>
    <row r="7091" spans="1:18" x14ac:dyDescent="0.25">
      <c r="A7091" t="s">
        <v>19367</v>
      </c>
      <c r="B7091" s="3">
        <v>61</v>
      </c>
      <c r="C7091" s="3" t="str" cm="1">
        <f t="array" ref="C7091">_xlfn.IFS(B7091&lt;35,"Young",B7091&lt;60,"Middle",TRUE,"Senior")</f>
        <v>Senior</v>
      </c>
      <c r="D7091" t="s">
        <v>26</v>
      </c>
      <c r="E7091" t="str">
        <f t="shared" si="220"/>
        <v>Senior-Male</v>
      </c>
      <c r="F7091" t="s">
        <v>27</v>
      </c>
      <c r="G7091" t="s">
        <v>18</v>
      </c>
      <c r="H7091" s="1">
        <v>43550</v>
      </c>
      <c r="I7091" t="s">
        <v>10773</v>
      </c>
      <c r="J7091" t="s">
        <v>19368</v>
      </c>
      <c r="K7091" t="s">
        <v>53</v>
      </c>
      <c r="L7091">
        <v>2553.1085849999999</v>
      </c>
      <c r="M7091">
        <v>428</v>
      </c>
      <c r="N7091" t="s">
        <v>22</v>
      </c>
      <c r="O7091" s="1">
        <v>43552</v>
      </c>
      <c r="P7091" s="3">
        <f t="shared" si="221"/>
        <v>2</v>
      </c>
      <c r="Q7091" t="s">
        <v>23</v>
      </c>
      <c r="R7091" t="s">
        <v>24</v>
      </c>
    </row>
    <row r="7092" spans="1:18" x14ac:dyDescent="0.25">
      <c r="A7092" t="s">
        <v>19369</v>
      </c>
      <c r="B7092" s="3">
        <v>37</v>
      </c>
      <c r="C7092" s="3" t="str" cm="1">
        <f t="array" ref="C7092">_xlfn.IFS(B7092&lt;35,"Young",B7092&lt;60,"Middle",TRUE,"Senior")</f>
        <v>Middle</v>
      </c>
      <c r="D7092" t="s">
        <v>26</v>
      </c>
      <c r="E7092" t="str">
        <f t="shared" si="220"/>
        <v>Middle-Male</v>
      </c>
      <c r="F7092" t="s">
        <v>90</v>
      </c>
      <c r="G7092" t="s">
        <v>36</v>
      </c>
      <c r="H7092" s="1">
        <v>43640</v>
      </c>
      <c r="I7092" t="s">
        <v>19370</v>
      </c>
      <c r="J7092" t="s">
        <v>13212</v>
      </c>
      <c r="K7092" t="s">
        <v>57</v>
      </c>
      <c r="L7092">
        <v>8823.083063</v>
      </c>
      <c r="M7092">
        <v>404</v>
      </c>
      <c r="N7092" t="s">
        <v>39</v>
      </c>
      <c r="O7092" s="1">
        <v>43664</v>
      </c>
      <c r="P7092" s="3">
        <f t="shared" si="221"/>
        <v>24</v>
      </c>
      <c r="Q7092" t="s">
        <v>49</v>
      </c>
      <c r="R7092" t="s">
        <v>45</v>
      </c>
    </row>
    <row r="7093" spans="1:18" x14ac:dyDescent="0.25">
      <c r="A7093" t="s">
        <v>19371</v>
      </c>
      <c r="B7093" s="3">
        <v>72</v>
      </c>
      <c r="C7093" s="3" t="str" cm="1">
        <f t="array" ref="C7093">_xlfn.IFS(B7093&lt;35,"Young",B7093&lt;60,"Middle",TRUE,"Senior")</f>
        <v>Senior</v>
      </c>
      <c r="D7093" t="s">
        <v>16</v>
      </c>
      <c r="E7093" t="str">
        <f t="shared" si="220"/>
        <v>Senior-Female</v>
      </c>
      <c r="F7093" t="s">
        <v>50</v>
      </c>
      <c r="G7093" t="s">
        <v>28</v>
      </c>
      <c r="H7093" s="1">
        <v>44398</v>
      </c>
      <c r="I7093" t="s">
        <v>19372</v>
      </c>
      <c r="J7093" t="s">
        <v>19373</v>
      </c>
      <c r="K7093" t="s">
        <v>57</v>
      </c>
      <c r="L7093">
        <v>9476.9207299999998</v>
      </c>
      <c r="M7093">
        <v>113</v>
      </c>
      <c r="N7093" t="s">
        <v>39</v>
      </c>
      <c r="O7093" s="1">
        <v>44427</v>
      </c>
      <c r="P7093" s="3">
        <f t="shared" si="221"/>
        <v>29</v>
      </c>
      <c r="Q7093" t="s">
        <v>32</v>
      </c>
      <c r="R7093" t="s">
        <v>24</v>
      </c>
    </row>
    <row r="7094" spans="1:18" x14ac:dyDescent="0.25">
      <c r="A7094" t="s">
        <v>19374</v>
      </c>
      <c r="B7094" s="3">
        <v>73</v>
      </c>
      <c r="C7094" s="3" t="str" cm="1">
        <f t="array" ref="C7094">_xlfn.IFS(B7094&lt;35,"Young",B7094&lt;60,"Middle",TRUE,"Senior")</f>
        <v>Senior</v>
      </c>
      <c r="D7094" t="s">
        <v>16</v>
      </c>
      <c r="E7094" t="str">
        <f t="shared" si="220"/>
        <v>Senior-Female</v>
      </c>
      <c r="F7094" t="s">
        <v>35</v>
      </c>
      <c r="G7094" t="s">
        <v>26592</v>
      </c>
      <c r="H7094" s="1">
        <v>43684</v>
      </c>
      <c r="I7094" t="s">
        <v>19205</v>
      </c>
      <c r="J7094" t="s">
        <v>19375</v>
      </c>
      <c r="K7094" t="s">
        <v>21</v>
      </c>
      <c r="L7094">
        <v>31245.939409999999</v>
      </c>
      <c r="M7094">
        <v>174</v>
      </c>
      <c r="N7094" t="s">
        <v>22</v>
      </c>
      <c r="O7094" s="1">
        <v>43690</v>
      </c>
      <c r="P7094" s="3">
        <f t="shared" si="221"/>
        <v>6</v>
      </c>
      <c r="Q7094" t="s">
        <v>23</v>
      </c>
      <c r="R7094" t="s">
        <v>45</v>
      </c>
    </row>
    <row r="7095" spans="1:18" x14ac:dyDescent="0.25">
      <c r="A7095" t="s">
        <v>1534</v>
      </c>
      <c r="B7095" s="3">
        <v>67</v>
      </c>
      <c r="C7095" s="3" t="str" cm="1">
        <f t="array" ref="C7095">_xlfn.IFS(B7095&lt;35,"Young",B7095&lt;60,"Middle",TRUE,"Senior")</f>
        <v>Senior</v>
      </c>
      <c r="D7095" t="s">
        <v>26</v>
      </c>
      <c r="E7095" t="str">
        <f t="shared" si="220"/>
        <v>Senior-Male</v>
      </c>
      <c r="F7095" t="s">
        <v>17</v>
      </c>
      <c r="G7095" t="s">
        <v>70</v>
      </c>
      <c r="H7095" s="1">
        <v>43931</v>
      </c>
      <c r="I7095" t="s">
        <v>19376</v>
      </c>
      <c r="J7095" t="s">
        <v>19377</v>
      </c>
      <c r="K7095" t="s">
        <v>31</v>
      </c>
      <c r="L7095">
        <v>7899.0582780000004</v>
      </c>
      <c r="M7095">
        <v>452</v>
      </c>
      <c r="N7095" t="s">
        <v>39</v>
      </c>
      <c r="O7095" s="1">
        <v>43943</v>
      </c>
      <c r="P7095" s="3">
        <f t="shared" si="221"/>
        <v>12</v>
      </c>
      <c r="Q7095" t="s">
        <v>49</v>
      </c>
      <c r="R7095" t="s">
        <v>33</v>
      </c>
    </row>
    <row r="7096" spans="1:18" x14ac:dyDescent="0.25">
      <c r="A7096" t="s">
        <v>19378</v>
      </c>
      <c r="B7096" s="3">
        <v>78</v>
      </c>
      <c r="C7096" s="3" t="str" cm="1">
        <f t="array" ref="C7096">_xlfn.IFS(B7096&lt;35,"Young",B7096&lt;60,"Middle",TRUE,"Senior")</f>
        <v>Senior</v>
      </c>
      <c r="D7096" t="s">
        <v>26</v>
      </c>
      <c r="E7096" t="str">
        <f t="shared" si="220"/>
        <v>Senior-Male</v>
      </c>
      <c r="F7096" t="s">
        <v>17</v>
      </c>
      <c r="G7096" t="s">
        <v>26592</v>
      </c>
      <c r="H7096" s="1">
        <v>44946</v>
      </c>
      <c r="I7096" t="s">
        <v>19379</v>
      </c>
      <c r="J7096" t="s">
        <v>19380</v>
      </c>
      <c r="K7096" t="s">
        <v>31</v>
      </c>
      <c r="L7096">
        <v>16124.41682</v>
      </c>
      <c r="M7096">
        <v>418</v>
      </c>
      <c r="N7096" t="s">
        <v>43</v>
      </c>
      <c r="O7096" s="1">
        <v>44972</v>
      </c>
      <c r="P7096" s="3">
        <f t="shared" si="221"/>
        <v>26</v>
      </c>
      <c r="Q7096" t="s">
        <v>49</v>
      </c>
      <c r="R7096" t="s">
        <v>24</v>
      </c>
    </row>
    <row r="7097" spans="1:18" x14ac:dyDescent="0.25">
      <c r="A7097" t="s">
        <v>2816</v>
      </c>
      <c r="B7097" s="3">
        <v>33</v>
      </c>
      <c r="C7097" s="3" t="str" cm="1">
        <f t="array" ref="C7097">_xlfn.IFS(B7097&lt;35,"Young",B7097&lt;60,"Middle",TRUE,"Senior")</f>
        <v>Young</v>
      </c>
      <c r="D7097" t="s">
        <v>26</v>
      </c>
      <c r="E7097" t="str">
        <f t="shared" si="220"/>
        <v>Young-Male</v>
      </c>
      <c r="F7097" t="s">
        <v>35</v>
      </c>
      <c r="G7097" t="s">
        <v>28</v>
      </c>
      <c r="H7097" s="1">
        <v>44717</v>
      </c>
      <c r="I7097" t="s">
        <v>19381</v>
      </c>
      <c r="J7097" t="s">
        <v>19382</v>
      </c>
      <c r="K7097" t="s">
        <v>53</v>
      </c>
      <c r="L7097">
        <v>23357.92857</v>
      </c>
      <c r="M7097">
        <v>119</v>
      </c>
      <c r="N7097" t="s">
        <v>43</v>
      </c>
      <c r="O7097" s="1">
        <v>44726</v>
      </c>
      <c r="P7097" s="3">
        <f t="shared" si="221"/>
        <v>9</v>
      </c>
      <c r="Q7097" t="s">
        <v>85</v>
      </c>
      <c r="R7097" t="s">
        <v>45</v>
      </c>
    </row>
    <row r="7098" spans="1:18" x14ac:dyDescent="0.25">
      <c r="A7098" t="s">
        <v>11557</v>
      </c>
      <c r="B7098" s="3">
        <v>78</v>
      </c>
      <c r="C7098" s="3" t="str" cm="1">
        <f t="array" ref="C7098">_xlfn.IFS(B7098&lt;35,"Young",B7098&lt;60,"Middle",TRUE,"Senior")</f>
        <v>Senior</v>
      </c>
      <c r="D7098" t="s">
        <v>26</v>
      </c>
      <c r="E7098" t="str">
        <f t="shared" si="220"/>
        <v>Senior-Male</v>
      </c>
      <c r="F7098" t="s">
        <v>230</v>
      </c>
      <c r="G7098" t="s">
        <v>26592</v>
      </c>
      <c r="H7098" s="1">
        <v>43870</v>
      </c>
      <c r="I7098" t="s">
        <v>19383</v>
      </c>
      <c r="J7098" t="s">
        <v>6863</v>
      </c>
      <c r="K7098" t="s">
        <v>61</v>
      </c>
      <c r="L7098">
        <v>16640.2048</v>
      </c>
      <c r="M7098">
        <v>360</v>
      </c>
      <c r="N7098" t="s">
        <v>22</v>
      </c>
      <c r="O7098" s="1">
        <v>43872</v>
      </c>
      <c r="P7098" s="3">
        <f t="shared" si="221"/>
        <v>2</v>
      </c>
      <c r="Q7098" t="s">
        <v>32</v>
      </c>
      <c r="R7098" t="s">
        <v>33</v>
      </c>
    </row>
    <row r="7099" spans="1:18" x14ac:dyDescent="0.25">
      <c r="A7099" t="s">
        <v>19384</v>
      </c>
      <c r="B7099" s="3">
        <v>85</v>
      </c>
      <c r="C7099" s="3" t="str" cm="1">
        <f t="array" ref="C7099">_xlfn.IFS(B7099&lt;35,"Young",B7099&lt;60,"Middle",TRUE,"Senior")</f>
        <v>Senior</v>
      </c>
      <c r="D7099" t="s">
        <v>26</v>
      </c>
      <c r="E7099" t="str">
        <f t="shared" si="220"/>
        <v>Senior-Male</v>
      </c>
      <c r="F7099" t="s">
        <v>17</v>
      </c>
      <c r="G7099" t="s">
        <v>26592</v>
      </c>
      <c r="H7099" s="1">
        <v>44778</v>
      </c>
      <c r="I7099" t="s">
        <v>19385</v>
      </c>
      <c r="J7099" t="s">
        <v>19386</v>
      </c>
      <c r="K7099" t="s">
        <v>61</v>
      </c>
      <c r="L7099">
        <v>14450.234759999999</v>
      </c>
      <c r="M7099">
        <v>157</v>
      </c>
      <c r="N7099" t="s">
        <v>43</v>
      </c>
      <c r="O7099" s="1">
        <v>44805</v>
      </c>
      <c r="P7099" s="3">
        <f t="shared" si="221"/>
        <v>27</v>
      </c>
      <c r="Q7099" t="s">
        <v>44</v>
      </c>
      <c r="R7099" t="s">
        <v>33</v>
      </c>
    </row>
    <row r="7100" spans="1:18" x14ac:dyDescent="0.25">
      <c r="A7100" t="s">
        <v>19387</v>
      </c>
      <c r="B7100" s="3">
        <v>72</v>
      </c>
      <c r="C7100" s="3" t="str" cm="1">
        <f t="array" ref="C7100">_xlfn.IFS(B7100&lt;35,"Young",B7100&lt;60,"Middle",TRUE,"Senior")</f>
        <v>Senior</v>
      </c>
      <c r="D7100" t="s">
        <v>16</v>
      </c>
      <c r="E7100" t="str">
        <f t="shared" si="220"/>
        <v>Senior-Female</v>
      </c>
      <c r="F7100" t="s">
        <v>90</v>
      </c>
      <c r="G7100" t="s">
        <v>26593</v>
      </c>
      <c r="H7100" s="1">
        <v>44688</v>
      </c>
      <c r="I7100" t="s">
        <v>10787</v>
      </c>
      <c r="J7100" t="s">
        <v>19388</v>
      </c>
      <c r="K7100" t="s">
        <v>31</v>
      </c>
      <c r="L7100">
        <v>32570.440699999999</v>
      </c>
      <c r="M7100">
        <v>108</v>
      </c>
      <c r="N7100" t="s">
        <v>43</v>
      </c>
      <c r="O7100" s="1">
        <v>44692</v>
      </c>
      <c r="P7100" s="3">
        <f t="shared" si="221"/>
        <v>4</v>
      </c>
      <c r="Q7100" t="s">
        <v>49</v>
      </c>
      <c r="R7100" t="s">
        <v>45</v>
      </c>
    </row>
    <row r="7101" spans="1:18" x14ac:dyDescent="0.25">
      <c r="A7101" t="s">
        <v>19389</v>
      </c>
      <c r="B7101" s="3">
        <v>57</v>
      </c>
      <c r="C7101" s="3" t="str" cm="1">
        <f t="array" ref="C7101">_xlfn.IFS(B7101&lt;35,"Young",B7101&lt;60,"Middle",TRUE,"Senior")</f>
        <v>Middle</v>
      </c>
      <c r="D7101" t="s">
        <v>26</v>
      </c>
      <c r="E7101" t="str">
        <f t="shared" si="220"/>
        <v>Middle-Male</v>
      </c>
      <c r="F7101" t="s">
        <v>50</v>
      </c>
      <c r="G7101" t="s">
        <v>26592</v>
      </c>
      <c r="H7101" s="1">
        <v>44543</v>
      </c>
      <c r="I7101" t="s">
        <v>19390</v>
      </c>
      <c r="J7101" t="s">
        <v>19391</v>
      </c>
      <c r="K7101" t="s">
        <v>53</v>
      </c>
      <c r="L7101">
        <v>3381.8206249999998</v>
      </c>
      <c r="M7101">
        <v>476</v>
      </c>
      <c r="N7101" t="s">
        <v>39</v>
      </c>
      <c r="O7101" s="1">
        <v>44563</v>
      </c>
      <c r="P7101" s="3">
        <f t="shared" si="221"/>
        <v>20</v>
      </c>
      <c r="Q7101" t="s">
        <v>44</v>
      </c>
      <c r="R7101" t="s">
        <v>24</v>
      </c>
    </row>
    <row r="7102" spans="1:18" x14ac:dyDescent="0.25">
      <c r="A7102" t="s">
        <v>19392</v>
      </c>
      <c r="B7102" s="3">
        <v>50</v>
      </c>
      <c r="C7102" s="3" t="str" cm="1">
        <f t="array" ref="C7102">_xlfn.IFS(B7102&lt;35,"Young",B7102&lt;60,"Middle",TRUE,"Senior")</f>
        <v>Middle</v>
      </c>
      <c r="D7102" t="s">
        <v>16</v>
      </c>
      <c r="E7102" t="str">
        <f t="shared" si="220"/>
        <v>Middle-Female</v>
      </c>
      <c r="F7102" t="s">
        <v>27</v>
      </c>
      <c r="G7102" t="s">
        <v>26592</v>
      </c>
      <c r="H7102" s="1">
        <v>43446</v>
      </c>
      <c r="I7102" t="s">
        <v>19393</v>
      </c>
      <c r="J7102" t="s">
        <v>12137</v>
      </c>
      <c r="K7102" t="s">
        <v>21</v>
      </c>
      <c r="L7102">
        <v>21058.064719999998</v>
      </c>
      <c r="M7102">
        <v>450</v>
      </c>
      <c r="N7102" t="s">
        <v>22</v>
      </c>
      <c r="O7102" s="1">
        <v>43459</v>
      </c>
      <c r="P7102" s="3">
        <f t="shared" si="221"/>
        <v>13</v>
      </c>
      <c r="Q7102" t="s">
        <v>32</v>
      </c>
      <c r="R7102" t="s">
        <v>24</v>
      </c>
    </row>
    <row r="7103" spans="1:18" x14ac:dyDescent="0.25">
      <c r="A7103" t="s">
        <v>19394</v>
      </c>
      <c r="B7103" s="3">
        <v>64</v>
      </c>
      <c r="C7103" s="3" t="str" cm="1">
        <f t="array" ref="C7103">_xlfn.IFS(B7103&lt;35,"Young",B7103&lt;60,"Middle",TRUE,"Senior")</f>
        <v>Senior</v>
      </c>
      <c r="D7103" t="s">
        <v>16</v>
      </c>
      <c r="E7103" t="str">
        <f t="shared" si="220"/>
        <v>Senior-Female</v>
      </c>
      <c r="F7103" t="s">
        <v>90</v>
      </c>
      <c r="G7103" t="s">
        <v>26593</v>
      </c>
      <c r="H7103" s="1">
        <v>43658</v>
      </c>
      <c r="I7103" t="s">
        <v>19395</v>
      </c>
      <c r="J7103" t="s">
        <v>4355</v>
      </c>
      <c r="K7103" t="s">
        <v>31</v>
      </c>
      <c r="L7103">
        <v>14721.302470000001</v>
      </c>
      <c r="M7103">
        <v>327</v>
      </c>
      <c r="N7103" t="s">
        <v>43</v>
      </c>
      <c r="O7103" s="1">
        <v>43661</v>
      </c>
      <c r="P7103" s="3">
        <f t="shared" si="221"/>
        <v>3</v>
      </c>
      <c r="Q7103" t="s">
        <v>85</v>
      </c>
      <c r="R7103" t="s">
        <v>45</v>
      </c>
    </row>
    <row r="7104" spans="1:18" x14ac:dyDescent="0.25">
      <c r="A7104" t="s">
        <v>19396</v>
      </c>
      <c r="B7104" s="3">
        <v>68</v>
      </c>
      <c r="C7104" s="3" t="str" cm="1">
        <f t="array" ref="C7104">_xlfn.IFS(B7104&lt;35,"Young",B7104&lt;60,"Middle",TRUE,"Senior")</f>
        <v>Senior</v>
      </c>
      <c r="D7104" t="s">
        <v>26</v>
      </c>
      <c r="E7104" t="str">
        <f t="shared" si="220"/>
        <v>Senior-Male</v>
      </c>
      <c r="F7104" t="s">
        <v>27</v>
      </c>
      <c r="G7104" t="s">
        <v>70</v>
      </c>
      <c r="H7104" s="1">
        <v>43842</v>
      </c>
      <c r="I7104" t="s">
        <v>19397</v>
      </c>
      <c r="J7104" t="s">
        <v>19398</v>
      </c>
      <c r="K7104" t="s">
        <v>53</v>
      </c>
      <c r="L7104">
        <v>27519.476159999998</v>
      </c>
      <c r="M7104">
        <v>409</v>
      </c>
      <c r="N7104" t="s">
        <v>39</v>
      </c>
      <c r="O7104" s="1">
        <v>43848</v>
      </c>
      <c r="P7104" s="3">
        <f t="shared" si="221"/>
        <v>6</v>
      </c>
      <c r="Q7104" t="s">
        <v>23</v>
      </c>
      <c r="R7104" t="s">
        <v>45</v>
      </c>
    </row>
    <row r="7105" spans="1:18" x14ac:dyDescent="0.25">
      <c r="A7105" t="s">
        <v>19399</v>
      </c>
      <c r="B7105" s="3">
        <v>33</v>
      </c>
      <c r="C7105" s="3" t="str" cm="1">
        <f t="array" ref="C7105">_xlfn.IFS(B7105&lt;35,"Young",B7105&lt;60,"Middle",TRUE,"Senior")</f>
        <v>Young</v>
      </c>
      <c r="D7105" t="s">
        <v>16</v>
      </c>
      <c r="E7105" t="str">
        <f t="shared" si="220"/>
        <v>Young-Female</v>
      </c>
      <c r="F7105" t="s">
        <v>17</v>
      </c>
      <c r="G7105" t="s">
        <v>36</v>
      </c>
      <c r="H7105" s="1">
        <v>44366</v>
      </c>
      <c r="I7105" t="s">
        <v>19400</v>
      </c>
      <c r="J7105" t="s">
        <v>19401</v>
      </c>
      <c r="K7105" t="s">
        <v>53</v>
      </c>
      <c r="L7105">
        <v>19686.712820000001</v>
      </c>
      <c r="M7105">
        <v>301</v>
      </c>
      <c r="N7105" t="s">
        <v>22</v>
      </c>
      <c r="O7105" s="1">
        <v>44368</v>
      </c>
      <c r="P7105" s="3">
        <f t="shared" si="221"/>
        <v>2</v>
      </c>
      <c r="Q7105" t="s">
        <v>44</v>
      </c>
      <c r="R7105" t="s">
        <v>24</v>
      </c>
    </row>
    <row r="7106" spans="1:18" x14ac:dyDescent="0.25">
      <c r="A7106" t="s">
        <v>19402</v>
      </c>
      <c r="B7106" s="3">
        <v>49</v>
      </c>
      <c r="C7106" s="3" t="str" cm="1">
        <f t="array" ref="C7106">_xlfn.IFS(B7106&lt;35,"Young",B7106&lt;60,"Middle",TRUE,"Senior")</f>
        <v>Middle</v>
      </c>
      <c r="D7106" t="s">
        <v>16</v>
      </c>
      <c r="E7106" t="str">
        <f t="shared" si="220"/>
        <v>Middle-Female</v>
      </c>
      <c r="F7106" t="s">
        <v>35</v>
      </c>
      <c r="G7106" t="s">
        <v>36</v>
      </c>
      <c r="H7106" s="1">
        <v>43771</v>
      </c>
      <c r="I7106" t="s">
        <v>19403</v>
      </c>
      <c r="J7106" t="s">
        <v>19404</v>
      </c>
      <c r="K7106" t="s">
        <v>61</v>
      </c>
      <c r="L7106">
        <v>488.71407790000001</v>
      </c>
      <c r="M7106">
        <v>314</v>
      </c>
      <c r="N7106" t="s">
        <v>22</v>
      </c>
      <c r="O7106" s="1">
        <v>43774</v>
      </c>
      <c r="P7106" s="3">
        <f t="shared" si="221"/>
        <v>3</v>
      </c>
      <c r="Q7106" t="s">
        <v>32</v>
      </c>
      <c r="R7106" t="s">
        <v>24</v>
      </c>
    </row>
    <row r="7107" spans="1:18" x14ac:dyDescent="0.25">
      <c r="A7107" t="s">
        <v>19405</v>
      </c>
      <c r="B7107" s="3">
        <v>31</v>
      </c>
      <c r="C7107" s="3" t="str" cm="1">
        <f t="array" ref="C7107">_xlfn.IFS(B7107&lt;35,"Young",B7107&lt;60,"Middle",TRUE,"Senior")</f>
        <v>Young</v>
      </c>
      <c r="D7107" t="s">
        <v>26</v>
      </c>
      <c r="E7107" t="str">
        <f t="shared" ref="E7107:E7170" si="222">C7107 &amp; "-" &amp; D7107</f>
        <v>Young-Male</v>
      </c>
      <c r="F7107" t="s">
        <v>230</v>
      </c>
      <c r="G7107" t="s">
        <v>26593</v>
      </c>
      <c r="H7107" s="1">
        <v>44882</v>
      </c>
      <c r="I7107" t="s">
        <v>19406</v>
      </c>
      <c r="J7107" t="s">
        <v>19407</v>
      </c>
      <c r="K7107" t="s">
        <v>57</v>
      </c>
      <c r="L7107">
        <v>18051.538909999999</v>
      </c>
      <c r="M7107">
        <v>185</v>
      </c>
      <c r="N7107" t="s">
        <v>39</v>
      </c>
      <c r="O7107" s="1">
        <v>44883</v>
      </c>
      <c r="P7107" s="3">
        <f t="shared" ref="P7107:P7170" si="223">O7107-H7107</f>
        <v>1</v>
      </c>
      <c r="Q7107" t="s">
        <v>44</v>
      </c>
      <c r="R7107" t="s">
        <v>24</v>
      </c>
    </row>
    <row r="7108" spans="1:18" x14ac:dyDescent="0.25">
      <c r="A7108" t="s">
        <v>1991</v>
      </c>
      <c r="B7108" s="3">
        <v>71</v>
      </c>
      <c r="C7108" s="3" t="str" cm="1">
        <f t="array" ref="C7108">_xlfn.IFS(B7108&lt;35,"Young",B7108&lt;60,"Middle",TRUE,"Senior")</f>
        <v>Senior</v>
      </c>
      <c r="D7108" t="s">
        <v>26</v>
      </c>
      <c r="E7108" t="str">
        <f t="shared" si="222"/>
        <v>Senior-Male</v>
      </c>
      <c r="F7108" t="s">
        <v>90</v>
      </c>
      <c r="G7108" t="s">
        <v>70</v>
      </c>
      <c r="H7108" s="1">
        <v>44331</v>
      </c>
      <c r="I7108" t="s">
        <v>19408</v>
      </c>
      <c r="J7108" t="s">
        <v>1774</v>
      </c>
      <c r="K7108" t="s">
        <v>53</v>
      </c>
      <c r="L7108">
        <v>26789.527839999999</v>
      </c>
      <c r="M7108">
        <v>221</v>
      </c>
      <c r="N7108" t="s">
        <v>22</v>
      </c>
      <c r="O7108" s="1">
        <v>44338</v>
      </c>
      <c r="P7108" s="3">
        <f t="shared" si="223"/>
        <v>7</v>
      </c>
      <c r="Q7108" t="s">
        <v>85</v>
      </c>
      <c r="R7108" t="s">
        <v>45</v>
      </c>
    </row>
    <row r="7109" spans="1:18" x14ac:dyDescent="0.25">
      <c r="A7109" t="s">
        <v>19409</v>
      </c>
      <c r="B7109" s="3">
        <v>34</v>
      </c>
      <c r="C7109" s="3" t="str" cm="1">
        <f t="array" ref="C7109">_xlfn.IFS(B7109&lt;35,"Young",B7109&lt;60,"Middle",TRUE,"Senior")</f>
        <v>Young</v>
      </c>
      <c r="D7109" t="s">
        <v>26</v>
      </c>
      <c r="E7109" t="str">
        <f t="shared" si="222"/>
        <v>Young-Male</v>
      </c>
      <c r="F7109" t="s">
        <v>27</v>
      </c>
      <c r="G7109" t="s">
        <v>28</v>
      </c>
      <c r="H7109" s="1">
        <v>44396</v>
      </c>
      <c r="I7109" t="s">
        <v>19410</v>
      </c>
      <c r="J7109" t="s">
        <v>19411</v>
      </c>
      <c r="K7109" t="s">
        <v>61</v>
      </c>
      <c r="L7109">
        <v>44812.890079999997</v>
      </c>
      <c r="M7109">
        <v>290</v>
      </c>
      <c r="N7109" t="s">
        <v>39</v>
      </c>
      <c r="O7109" s="1">
        <v>44399</v>
      </c>
      <c r="P7109" s="3">
        <f t="shared" si="223"/>
        <v>3</v>
      </c>
      <c r="Q7109" t="s">
        <v>85</v>
      </c>
      <c r="R7109" t="s">
        <v>24</v>
      </c>
    </row>
    <row r="7110" spans="1:18" x14ac:dyDescent="0.25">
      <c r="A7110" t="s">
        <v>19412</v>
      </c>
      <c r="B7110" s="3">
        <v>64</v>
      </c>
      <c r="C7110" s="3" t="str" cm="1">
        <f t="array" ref="C7110">_xlfn.IFS(B7110&lt;35,"Young",B7110&lt;60,"Middle",TRUE,"Senior")</f>
        <v>Senior</v>
      </c>
      <c r="D7110" t="s">
        <v>26</v>
      </c>
      <c r="E7110" t="str">
        <f t="shared" si="222"/>
        <v>Senior-Male</v>
      </c>
      <c r="F7110" t="s">
        <v>115</v>
      </c>
      <c r="G7110" t="s">
        <v>70</v>
      </c>
      <c r="H7110" s="1">
        <v>44129</v>
      </c>
      <c r="I7110" t="s">
        <v>19413</v>
      </c>
      <c r="J7110" t="s">
        <v>19414</v>
      </c>
      <c r="K7110" t="s">
        <v>53</v>
      </c>
      <c r="L7110">
        <v>47926.030749999998</v>
      </c>
      <c r="M7110">
        <v>491</v>
      </c>
      <c r="N7110" t="s">
        <v>39</v>
      </c>
      <c r="O7110" s="1">
        <v>44139</v>
      </c>
      <c r="P7110" s="3">
        <f t="shared" si="223"/>
        <v>10</v>
      </c>
      <c r="Q7110" t="s">
        <v>44</v>
      </c>
      <c r="R7110" t="s">
        <v>33</v>
      </c>
    </row>
    <row r="7111" spans="1:18" x14ac:dyDescent="0.25">
      <c r="A7111" t="s">
        <v>19415</v>
      </c>
      <c r="B7111" s="3">
        <v>41</v>
      </c>
      <c r="C7111" s="3" t="str" cm="1">
        <f t="array" ref="C7111">_xlfn.IFS(B7111&lt;35,"Young",B7111&lt;60,"Middle",TRUE,"Senior")</f>
        <v>Middle</v>
      </c>
      <c r="D7111" t="s">
        <v>16</v>
      </c>
      <c r="E7111" t="str">
        <f t="shared" si="222"/>
        <v>Middle-Female</v>
      </c>
      <c r="F7111" t="s">
        <v>63</v>
      </c>
      <c r="G7111" t="s">
        <v>70</v>
      </c>
      <c r="H7111" s="1">
        <v>44531</v>
      </c>
      <c r="I7111" t="s">
        <v>19416</v>
      </c>
      <c r="J7111" t="s">
        <v>19417</v>
      </c>
      <c r="K7111" t="s">
        <v>21</v>
      </c>
      <c r="L7111">
        <v>10448.076419999999</v>
      </c>
      <c r="M7111">
        <v>103</v>
      </c>
      <c r="N7111" t="s">
        <v>22</v>
      </c>
      <c r="O7111" s="1">
        <v>44554</v>
      </c>
      <c r="P7111" s="3">
        <f t="shared" si="223"/>
        <v>23</v>
      </c>
      <c r="Q7111" t="s">
        <v>44</v>
      </c>
      <c r="R7111" t="s">
        <v>24</v>
      </c>
    </row>
    <row r="7112" spans="1:18" x14ac:dyDescent="0.25">
      <c r="A7112" t="s">
        <v>19418</v>
      </c>
      <c r="B7112" s="3">
        <v>61</v>
      </c>
      <c r="C7112" s="3" t="str" cm="1">
        <f t="array" ref="C7112">_xlfn.IFS(B7112&lt;35,"Young",B7112&lt;60,"Middle",TRUE,"Senior")</f>
        <v>Senior</v>
      </c>
      <c r="D7112" t="s">
        <v>26</v>
      </c>
      <c r="E7112" t="str">
        <f t="shared" si="222"/>
        <v>Senior-Male</v>
      </c>
      <c r="F7112" t="s">
        <v>115</v>
      </c>
      <c r="G7112" t="s">
        <v>26592</v>
      </c>
      <c r="H7112" s="1">
        <v>43505</v>
      </c>
      <c r="I7112" t="s">
        <v>19419</v>
      </c>
      <c r="J7112" t="s">
        <v>19420</v>
      </c>
      <c r="K7112" t="s">
        <v>61</v>
      </c>
      <c r="L7112">
        <v>4059.8160419999999</v>
      </c>
      <c r="M7112">
        <v>436</v>
      </c>
      <c r="N7112" t="s">
        <v>22</v>
      </c>
      <c r="O7112" s="1">
        <v>43507</v>
      </c>
      <c r="P7112" s="3">
        <f t="shared" si="223"/>
        <v>2</v>
      </c>
      <c r="Q7112" t="s">
        <v>23</v>
      </c>
      <c r="R7112" t="s">
        <v>33</v>
      </c>
    </row>
    <row r="7113" spans="1:18" x14ac:dyDescent="0.25">
      <c r="A7113" t="s">
        <v>19421</v>
      </c>
      <c r="B7113" s="3">
        <v>55</v>
      </c>
      <c r="C7113" s="3" t="str" cm="1">
        <f t="array" ref="C7113">_xlfn.IFS(B7113&lt;35,"Young",B7113&lt;60,"Middle",TRUE,"Senior")</f>
        <v>Middle</v>
      </c>
      <c r="D7113" t="s">
        <v>16</v>
      </c>
      <c r="E7113" t="str">
        <f t="shared" si="222"/>
        <v>Middle-Female</v>
      </c>
      <c r="F7113" t="s">
        <v>17</v>
      </c>
      <c r="G7113" t="s">
        <v>18</v>
      </c>
      <c r="H7113" s="1">
        <v>43941</v>
      </c>
      <c r="I7113" t="s">
        <v>19422</v>
      </c>
      <c r="J7113" t="s">
        <v>19423</v>
      </c>
      <c r="K7113" t="s">
        <v>57</v>
      </c>
      <c r="L7113">
        <v>49866.884149999998</v>
      </c>
      <c r="M7113">
        <v>487</v>
      </c>
      <c r="N7113" t="s">
        <v>43</v>
      </c>
      <c r="O7113" s="1">
        <v>43949</v>
      </c>
      <c r="P7113" s="3">
        <f t="shared" si="223"/>
        <v>8</v>
      </c>
      <c r="Q7113" t="s">
        <v>49</v>
      </c>
      <c r="R7113" t="s">
        <v>24</v>
      </c>
    </row>
    <row r="7114" spans="1:18" x14ac:dyDescent="0.25">
      <c r="A7114" t="s">
        <v>19424</v>
      </c>
      <c r="B7114" s="3">
        <v>60</v>
      </c>
      <c r="C7114" s="3" t="str" cm="1">
        <f t="array" ref="C7114">_xlfn.IFS(B7114&lt;35,"Young",B7114&lt;60,"Middle",TRUE,"Senior")</f>
        <v>Senior</v>
      </c>
      <c r="D7114" t="s">
        <v>16</v>
      </c>
      <c r="E7114" t="str">
        <f t="shared" si="222"/>
        <v>Senior-Female</v>
      </c>
      <c r="F7114" t="s">
        <v>50</v>
      </c>
      <c r="G7114" t="s">
        <v>36</v>
      </c>
      <c r="H7114" s="1">
        <v>43956</v>
      </c>
      <c r="I7114" t="s">
        <v>19425</v>
      </c>
      <c r="J7114" t="s">
        <v>18550</v>
      </c>
      <c r="K7114" t="s">
        <v>53</v>
      </c>
      <c r="L7114">
        <v>9411.0566080000008</v>
      </c>
      <c r="M7114">
        <v>345</v>
      </c>
      <c r="N7114" t="s">
        <v>22</v>
      </c>
      <c r="O7114" s="1">
        <v>43966</v>
      </c>
      <c r="P7114" s="3">
        <f t="shared" si="223"/>
        <v>10</v>
      </c>
      <c r="Q7114" t="s">
        <v>44</v>
      </c>
      <c r="R7114" t="s">
        <v>33</v>
      </c>
    </row>
    <row r="7115" spans="1:18" x14ac:dyDescent="0.25">
      <c r="A7115" t="s">
        <v>19426</v>
      </c>
      <c r="B7115" s="3">
        <v>58</v>
      </c>
      <c r="C7115" s="3" t="str" cm="1">
        <f t="array" ref="C7115">_xlfn.IFS(B7115&lt;35,"Young",B7115&lt;60,"Middle",TRUE,"Senior")</f>
        <v>Middle</v>
      </c>
      <c r="D7115" t="s">
        <v>26</v>
      </c>
      <c r="E7115" t="str">
        <f t="shared" si="222"/>
        <v>Middle-Male</v>
      </c>
      <c r="F7115" t="s">
        <v>50</v>
      </c>
      <c r="G7115" t="s">
        <v>36</v>
      </c>
      <c r="H7115" s="1">
        <v>44280</v>
      </c>
      <c r="I7115" t="s">
        <v>19427</v>
      </c>
      <c r="J7115" t="s">
        <v>19428</v>
      </c>
      <c r="K7115" t="s">
        <v>57</v>
      </c>
      <c r="L7115">
        <v>3198.590479</v>
      </c>
      <c r="M7115">
        <v>204</v>
      </c>
      <c r="N7115" t="s">
        <v>22</v>
      </c>
      <c r="O7115" s="1">
        <v>44301</v>
      </c>
      <c r="P7115" s="3">
        <f t="shared" si="223"/>
        <v>21</v>
      </c>
      <c r="Q7115" t="s">
        <v>49</v>
      </c>
      <c r="R7115" t="s">
        <v>45</v>
      </c>
    </row>
    <row r="7116" spans="1:18" x14ac:dyDescent="0.25">
      <c r="A7116" t="s">
        <v>19429</v>
      </c>
      <c r="B7116" s="3">
        <v>29</v>
      </c>
      <c r="C7116" s="3" t="str" cm="1">
        <f t="array" ref="C7116">_xlfn.IFS(B7116&lt;35,"Young",B7116&lt;60,"Middle",TRUE,"Senior")</f>
        <v>Young</v>
      </c>
      <c r="D7116" t="s">
        <v>16</v>
      </c>
      <c r="E7116" t="str">
        <f t="shared" si="222"/>
        <v>Young-Female</v>
      </c>
      <c r="F7116" t="s">
        <v>50</v>
      </c>
      <c r="G7116" t="s">
        <v>70</v>
      </c>
      <c r="H7116" s="1">
        <v>44722</v>
      </c>
      <c r="I7116" t="s">
        <v>19430</v>
      </c>
      <c r="J7116" t="s">
        <v>19431</v>
      </c>
      <c r="K7116" t="s">
        <v>61</v>
      </c>
      <c r="L7116">
        <v>38335.483540000001</v>
      </c>
      <c r="M7116">
        <v>491</v>
      </c>
      <c r="N7116" t="s">
        <v>22</v>
      </c>
      <c r="O7116" s="1">
        <v>44743</v>
      </c>
      <c r="P7116" s="3">
        <f t="shared" si="223"/>
        <v>21</v>
      </c>
      <c r="Q7116" t="s">
        <v>85</v>
      </c>
      <c r="R7116" t="s">
        <v>45</v>
      </c>
    </row>
    <row r="7117" spans="1:18" x14ac:dyDescent="0.25">
      <c r="A7117" t="s">
        <v>19432</v>
      </c>
      <c r="B7117" s="3">
        <v>69</v>
      </c>
      <c r="C7117" s="3" t="str" cm="1">
        <f t="array" ref="C7117">_xlfn.IFS(B7117&lt;35,"Young",B7117&lt;60,"Middle",TRUE,"Senior")</f>
        <v>Senior</v>
      </c>
      <c r="D7117" t="s">
        <v>26</v>
      </c>
      <c r="E7117" t="str">
        <f t="shared" si="222"/>
        <v>Senior-Male</v>
      </c>
      <c r="F7117" t="s">
        <v>35</v>
      </c>
      <c r="G7117" t="s">
        <v>26592</v>
      </c>
      <c r="H7117" s="1">
        <v>45014</v>
      </c>
      <c r="I7117" t="s">
        <v>19433</v>
      </c>
      <c r="J7117" t="s">
        <v>19434</v>
      </c>
      <c r="K7117" t="s">
        <v>61</v>
      </c>
      <c r="L7117">
        <v>2569.8568789999999</v>
      </c>
      <c r="M7117">
        <v>164</v>
      </c>
      <c r="N7117" t="s">
        <v>43</v>
      </c>
      <c r="O7117" s="1">
        <v>45035</v>
      </c>
      <c r="P7117" s="3">
        <f t="shared" si="223"/>
        <v>21</v>
      </c>
      <c r="Q7117" t="s">
        <v>85</v>
      </c>
      <c r="R7117" t="s">
        <v>24</v>
      </c>
    </row>
    <row r="7118" spans="1:18" x14ac:dyDescent="0.25">
      <c r="A7118" t="s">
        <v>19435</v>
      </c>
      <c r="B7118" s="3">
        <v>58</v>
      </c>
      <c r="C7118" s="3" t="str" cm="1">
        <f t="array" ref="C7118">_xlfn.IFS(B7118&lt;35,"Young",B7118&lt;60,"Middle",TRUE,"Senior")</f>
        <v>Middle</v>
      </c>
      <c r="D7118" t="s">
        <v>16</v>
      </c>
      <c r="E7118" t="str">
        <f t="shared" si="222"/>
        <v>Middle-Female</v>
      </c>
      <c r="F7118" t="s">
        <v>27</v>
      </c>
      <c r="G7118" t="s">
        <v>26593</v>
      </c>
      <c r="H7118" s="1">
        <v>44429</v>
      </c>
      <c r="I7118" t="s">
        <v>3997</v>
      </c>
      <c r="J7118" t="s">
        <v>19436</v>
      </c>
      <c r="K7118" t="s">
        <v>53</v>
      </c>
      <c r="L7118">
        <v>4918.9876450000002</v>
      </c>
      <c r="M7118">
        <v>272</v>
      </c>
      <c r="N7118" t="s">
        <v>39</v>
      </c>
      <c r="O7118" s="1">
        <v>44441</v>
      </c>
      <c r="P7118" s="3">
        <f t="shared" si="223"/>
        <v>12</v>
      </c>
      <c r="Q7118" t="s">
        <v>85</v>
      </c>
      <c r="R7118" t="s">
        <v>45</v>
      </c>
    </row>
    <row r="7119" spans="1:18" x14ac:dyDescent="0.25">
      <c r="A7119" t="s">
        <v>19437</v>
      </c>
      <c r="B7119" s="3">
        <v>40</v>
      </c>
      <c r="C7119" s="3" t="str" cm="1">
        <f t="array" ref="C7119">_xlfn.IFS(B7119&lt;35,"Young",B7119&lt;60,"Middle",TRUE,"Senior")</f>
        <v>Middle</v>
      </c>
      <c r="D7119" t="s">
        <v>16</v>
      </c>
      <c r="E7119" t="str">
        <f t="shared" si="222"/>
        <v>Middle-Female</v>
      </c>
      <c r="F7119" t="s">
        <v>27</v>
      </c>
      <c r="G7119" t="s">
        <v>36</v>
      </c>
      <c r="H7119" s="1">
        <v>44769</v>
      </c>
      <c r="I7119" t="s">
        <v>19438</v>
      </c>
      <c r="J7119" t="s">
        <v>19439</v>
      </c>
      <c r="K7119" t="s">
        <v>57</v>
      </c>
      <c r="L7119">
        <v>23234.46142</v>
      </c>
      <c r="M7119">
        <v>102</v>
      </c>
      <c r="N7119" t="s">
        <v>22</v>
      </c>
      <c r="O7119" s="1">
        <v>44780</v>
      </c>
      <c r="P7119" s="3">
        <f t="shared" si="223"/>
        <v>11</v>
      </c>
      <c r="Q7119" t="s">
        <v>44</v>
      </c>
      <c r="R7119" t="s">
        <v>45</v>
      </c>
    </row>
    <row r="7120" spans="1:18" x14ac:dyDescent="0.25">
      <c r="A7120" t="s">
        <v>19440</v>
      </c>
      <c r="B7120" s="3">
        <v>67</v>
      </c>
      <c r="C7120" s="3" t="str" cm="1">
        <f t="array" ref="C7120">_xlfn.IFS(B7120&lt;35,"Young",B7120&lt;60,"Middle",TRUE,"Senior")</f>
        <v>Senior</v>
      </c>
      <c r="D7120" t="s">
        <v>16</v>
      </c>
      <c r="E7120" t="str">
        <f t="shared" si="222"/>
        <v>Senior-Female</v>
      </c>
      <c r="F7120" t="s">
        <v>17</v>
      </c>
      <c r="G7120" t="s">
        <v>36</v>
      </c>
      <c r="H7120" s="1">
        <v>44832</v>
      </c>
      <c r="I7120" t="s">
        <v>19441</v>
      </c>
      <c r="J7120" t="s">
        <v>19442</v>
      </c>
      <c r="K7120" t="s">
        <v>31</v>
      </c>
      <c r="L7120">
        <v>4015.3607649999999</v>
      </c>
      <c r="M7120">
        <v>326</v>
      </c>
      <c r="N7120" t="s">
        <v>22</v>
      </c>
      <c r="O7120" s="1">
        <v>44838</v>
      </c>
      <c r="P7120" s="3">
        <f t="shared" si="223"/>
        <v>6</v>
      </c>
      <c r="Q7120" t="s">
        <v>23</v>
      </c>
      <c r="R7120" t="s">
        <v>33</v>
      </c>
    </row>
    <row r="7121" spans="1:18" x14ac:dyDescent="0.25">
      <c r="A7121" t="s">
        <v>19443</v>
      </c>
      <c r="B7121" s="3">
        <v>68</v>
      </c>
      <c r="C7121" s="3" t="str" cm="1">
        <f t="array" ref="C7121">_xlfn.IFS(B7121&lt;35,"Young",B7121&lt;60,"Middle",TRUE,"Senior")</f>
        <v>Senior</v>
      </c>
      <c r="D7121" t="s">
        <v>26</v>
      </c>
      <c r="E7121" t="str">
        <f t="shared" si="222"/>
        <v>Senior-Male</v>
      </c>
      <c r="F7121" t="s">
        <v>230</v>
      </c>
      <c r="G7121" t="s">
        <v>70</v>
      </c>
      <c r="H7121" s="1">
        <v>44868</v>
      </c>
      <c r="I7121" t="s">
        <v>19444</v>
      </c>
      <c r="J7121" t="s">
        <v>19445</v>
      </c>
      <c r="K7121" t="s">
        <v>61</v>
      </c>
      <c r="L7121">
        <v>54244.962729999999</v>
      </c>
      <c r="M7121">
        <v>256</v>
      </c>
      <c r="N7121" t="s">
        <v>22</v>
      </c>
      <c r="O7121" s="1">
        <v>44871</v>
      </c>
      <c r="P7121" s="3">
        <f t="shared" si="223"/>
        <v>3</v>
      </c>
      <c r="Q7121" t="s">
        <v>85</v>
      </c>
      <c r="R7121" t="s">
        <v>45</v>
      </c>
    </row>
    <row r="7122" spans="1:18" x14ac:dyDescent="0.25">
      <c r="A7122" t="s">
        <v>5662</v>
      </c>
      <c r="B7122" s="3">
        <v>71</v>
      </c>
      <c r="C7122" s="3" t="str" cm="1">
        <f t="array" ref="C7122">_xlfn.IFS(B7122&lt;35,"Young",B7122&lt;60,"Middle",TRUE,"Senior")</f>
        <v>Senior</v>
      </c>
      <c r="D7122" t="s">
        <v>16</v>
      </c>
      <c r="E7122" t="str">
        <f t="shared" si="222"/>
        <v>Senior-Female</v>
      </c>
      <c r="F7122" t="s">
        <v>17</v>
      </c>
      <c r="G7122" t="s">
        <v>26593</v>
      </c>
      <c r="H7122" s="1">
        <v>44835</v>
      </c>
      <c r="I7122" t="s">
        <v>19446</v>
      </c>
      <c r="J7122" t="s">
        <v>19447</v>
      </c>
      <c r="K7122" t="s">
        <v>31</v>
      </c>
      <c r="L7122">
        <v>34346.445610000002</v>
      </c>
      <c r="M7122">
        <v>104</v>
      </c>
      <c r="N7122" t="s">
        <v>43</v>
      </c>
      <c r="O7122" s="1">
        <v>44839</v>
      </c>
      <c r="P7122" s="3">
        <f t="shared" si="223"/>
        <v>4</v>
      </c>
      <c r="Q7122" t="s">
        <v>23</v>
      </c>
      <c r="R7122" t="s">
        <v>24</v>
      </c>
    </row>
    <row r="7123" spans="1:18" x14ac:dyDescent="0.25">
      <c r="A7123" t="s">
        <v>19448</v>
      </c>
      <c r="B7123" s="3">
        <v>69</v>
      </c>
      <c r="C7123" s="3" t="str" cm="1">
        <f t="array" ref="C7123">_xlfn.IFS(B7123&lt;35,"Young",B7123&lt;60,"Middle",TRUE,"Senior")</f>
        <v>Senior</v>
      </c>
      <c r="D7123" t="s">
        <v>16</v>
      </c>
      <c r="E7123" t="str">
        <f t="shared" si="222"/>
        <v>Senior-Female</v>
      </c>
      <c r="F7123" t="s">
        <v>50</v>
      </c>
      <c r="G7123" t="s">
        <v>36</v>
      </c>
      <c r="H7123" s="1">
        <v>43975</v>
      </c>
      <c r="I7123" t="s">
        <v>19449</v>
      </c>
      <c r="J7123" t="s">
        <v>19450</v>
      </c>
      <c r="K7123" t="s">
        <v>53</v>
      </c>
      <c r="L7123">
        <v>12684.73819</v>
      </c>
      <c r="M7123">
        <v>485</v>
      </c>
      <c r="N7123" t="s">
        <v>22</v>
      </c>
      <c r="O7123" s="1">
        <v>43998</v>
      </c>
      <c r="P7123" s="3">
        <f t="shared" si="223"/>
        <v>23</v>
      </c>
      <c r="Q7123" t="s">
        <v>49</v>
      </c>
      <c r="R7123" t="s">
        <v>45</v>
      </c>
    </row>
    <row r="7124" spans="1:18" x14ac:dyDescent="0.25">
      <c r="A7124" t="s">
        <v>19451</v>
      </c>
      <c r="B7124" s="3">
        <v>73</v>
      </c>
      <c r="C7124" s="3" t="str" cm="1">
        <f t="array" ref="C7124">_xlfn.IFS(B7124&lt;35,"Young",B7124&lt;60,"Middle",TRUE,"Senior")</f>
        <v>Senior</v>
      </c>
      <c r="D7124" t="s">
        <v>16</v>
      </c>
      <c r="E7124" t="str">
        <f t="shared" si="222"/>
        <v>Senior-Female</v>
      </c>
      <c r="F7124" t="s">
        <v>115</v>
      </c>
      <c r="G7124" t="s">
        <v>26593</v>
      </c>
      <c r="H7124" s="1">
        <v>43547</v>
      </c>
      <c r="I7124" t="s">
        <v>19452</v>
      </c>
      <c r="J7124" t="s">
        <v>19453</v>
      </c>
      <c r="K7124" t="s">
        <v>21</v>
      </c>
      <c r="L7124">
        <v>18676.490119999999</v>
      </c>
      <c r="M7124">
        <v>214</v>
      </c>
      <c r="N7124" t="s">
        <v>43</v>
      </c>
      <c r="O7124" s="1">
        <v>43552</v>
      </c>
      <c r="P7124" s="3">
        <f t="shared" si="223"/>
        <v>5</v>
      </c>
      <c r="Q7124" t="s">
        <v>49</v>
      </c>
      <c r="R7124" t="s">
        <v>24</v>
      </c>
    </row>
    <row r="7125" spans="1:18" x14ac:dyDescent="0.25">
      <c r="A7125" t="s">
        <v>19454</v>
      </c>
      <c r="B7125" s="3">
        <v>56</v>
      </c>
      <c r="C7125" s="3" t="str" cm="1">
        <f t="array" ref="C7125">_xlfn.IFS(B7125&lt;35,"Young",B7125&lt;60,"Middle",TRUE,"Senior")</f>
        <v>Middle</v>
      </c>
      <c r="D7125" t="s">
        <v>26</v>
      </c>
      <c r="E7125" t="str">
        <f t="shared" si="222"/>
        <v>Middle-Male</v>
      </c>
      <c r="F7125" t="s">
        <v>63</v>
      </c>
      <c r="G7125" t="s">
        <v>26592</v>
      </c>
      <c r="H7125" s="1">
        <v>44554</v>
      </c>
      <c r="I7125" t="s">
        <v>19455</v>
      </c>
      <c r="J7125" t="s">
        <v>19456</v>
      </c>
      <c r="K7125" t="s">
        <v>53</v>
      </c>
      <c r="L7125">
        <v>37715.961790000001</v>
      </c>
      <c r="M7125">
        <v>263</v>
      </c>
      <c r="N7125" t="s">
        <v>43</v>
      </c>
      <c r="O7125" s="1">
        <v>44569</v>
      </c>
      <c r="P7125" s="3">
        <f t="shared" si="223"/>
        <v>15</v>
      </c>
      <c r="Q7125" t="s">
        <v>44</v>
      </c>
      <c r="R7125" t="s">
        <v>24</v>
      </c>
    </row>
    <row r="7126" spans="1:18" x14ac:dyDescent="0.25">
      <c r="A7126" t="s">
        <v>1613</v>
      </c>
      <c r="B7126" s="3">
        <v>56</v>
      </c>
      <c r="C7126" s="3" t="str" cm="1">
        <f t="array" ref="C7126">_xlfn.IFS(B7126&lt;35,"Young",B7126&lt;60,"Middle",TRUE,"Senior")</f>
        <v>Middle</v>
      </c>
      <c r="D7126" t="s">
        <v>26</v>
      </c>
      <c r="E7126" t="str">
        <f t="shared" si="222"/>
        <v>Middle-Male</v>
      </c>
      <c r="F7126" t="s">
        <v>63</v>
      </c>
      <c r="G7126" t="s">
        <v>36</v>
      </c>
      <c r="H7126" s="1">
        <v>45048</v>
      </c>
      <c r="I7126" t="s">
        <v>19457</v>
      </c>
      <c r="J7126" t="s">
        <v>19458</v>
      </c>
      <c r="K7126" t="s">
        <v>53</v>
      </c>
      <c r="L7126">
        <v>4534.7940600000002</v>
      </c>
      <c r="M7126">
        <v>251</v>
      </c>
      <c r="N7126" t="s">
        <v>22</v>
      </c>
      <c r="O7126" s="1">
        <v>45064</v>
      </c>
      <c r="P7126" s="3">
        <f t="shared" si="223"/>
        <v>16</v>
      </c>
      <c r="Q7126" t="s">
        <v>23</v>
      </c>
      <c r="R7126" t="s">
        <v>24</v>
      </c>
    </row>
    <row r="7127" spans="1:18" x14ac:dyDescent="0.25">
      <c r="A7127" t="s">
        <v>15765</v>
      </c>
      <c r="B7127" s="3">
        <v>62</v>
      </c>
      <c r="C7127" s="3" t="str" cm="1">
        <f t="array" ref="C7127">_xlfn.IFS(B7127&lt;35,"Young",B7127&lt;60,"Middle",TRUE,"Senior")</f>
        <v>Senior</v>
      </c>
      <c r="D7127" t="s">
        <v>16</v>
      </c>
      <c r="E7127" t="str">
        <f t="shared" si="222"/>
        <v>Senior-Female</v>
      </c>
      <c r="F7127" t="s">
        <v>115</v>
      </c>
      <c r="G7127" t="s">
        <v>36</v>
      </c>
      <c r="H7127" s="1">
        <v>44369</v>
      </c>
      <c r="I7127" t="s">
        <v>3167</v>
      </c>
      <c r="J7127" t="s">
        <v>1771</v>
      </c>
      <c r="K7127" t="s">
        <v>61</v>
      </c>
      <c r="L7127">
        <v>15133.13169</v>
      </c>
      <c r="M7127">
        <v>370</v>
      </c>
      <c r="N7127" t="s">
        <v>22</v>
      </c>
      <c r="O7127" s="1">
        <v>44380</v>
      </c>
      <c r="P7127" s="3">
        <f t="shared" si="223"/>
        <v>11</v>
      </c>
      <c r="Q7127" t="s">
        <v>23</v>
      </c>
      <c r="R7127" t="s">
        <v>33</v>
      </c>
    </row>
    <row r="7128" spans="1:18" x14ac:dyDescent="0.25">
      <c r="A7128" t="s">
        <v>19459</v>
      </c>
      <c r="B7128" s="3">
        <v>35</v>
      </c>
      <c r="C7128" s="3" t="str" cm="1">
        <f t="array" ref="C7128">_xlfn.IFS(B7128&lt;35,"Young",B7128&lt;60,"Middle",TRUE,"Senior")</f>
        <v>Middle</v>
      </c>
      <c r="D7128" t="s">
        <v>16</v>
      </c>
      <c r="E7128" t="str">
        <f t="shared" si="222"/>
        <v>Middle-Female</v>
      </c>
      <c r="F7128" t="s">
        <v>27</v>
      </c>
      <c r="G7128" t="s">
        <v>70</v>
      </c>
      <c r="H7128" s="1">
        <v>45004</v>
      </c>
      <c r="I7128" t="s">
        <v>10314</v>
      </c>
      <c r="J7128" t="s">
        <v>19460</v>
      </c>
      <c r="K7128" t="s">
        <v>53</v>
      </c>
      <c r="L7128">
        <v>2081.846963</v>
      </c>
      <c r="M7128">
        <v>180</v>
      </c>
      <c r="N7128" t="s">
        <v>22</v>
      </c>
      <c r="O7128" s="1">
        <v>45007</v>
      </c>
      <c r="P7128" s="3">
        <f t="shared" si="223"/>
        <v>3</v>
      </c>
      <c r="Q7128" t="s">
        <v>85</v>
      </c>
      <c r="R7128" t="s">
        <v>33</v>
      </c>
    </row>
    <row r="7129" spans="1:18" x14ac:dyDescent="0.25">
      <c r="A7129" t="s">
        <v>19461</v>
      </c>
      <c r="B7129" s="3">
        <v>29</v>
      </c>
      <c r="C7129" s="3" t="str" cm="1">
        <f t="array" ref="C7129">_xlfn.IFS(B7129&lt;35,"Young",B7129&lt;60,"Middle",TRUE,"Senior")</f>
        <v>Young</v>
      </c>
      <c r="D7129" t="s">
        <v>26</v>
      </c>
      <c r="E7129" t="str">
        <f t="shared" si="222"/>
        <v>Young-Male</v>
      </c>
      <c r="F7129" t="s">
        <v>90</v>
      </c>
      <c r="G7129" t="s">
        <v>28</v>
      </c>
      <c r="H7129" s="1">
        <v>44134</v>
      </c>
      <c r="I7129" t="s">
        <v>19462</v>
      </c>
      <c r="J7129" t="s">
        <v>19463</v>
      </c>
      <c r="K7129" t="s">
        <v>57</v>
      </c>
      <c r="L7129">
        <v>9838.1811149999994</v>
      </c>
      <c r="M7129">
        <v>436</v>
      </c>
      <c r="N7129" t="s">
        <v>43</v>
      </c>
      <c r="O7129" s="1">
        <v>44139</v>
      </c>
      <c r="P7129" s="3">
        <f t="shared" si="223"/>
        <v>5</v>
      </c>
      <c r="Q7129" t="s">
        <v>44</v>
      </c>
      <c r="R7129" t="s">
        <v>45</v>
      </c>
    </row>
    <row r="7130" spans="1:18" x14ac:dyDescent="0.25">
      <c r="A7130" t="s">
        <v>19464</v>
      </c>
      <c r="B7130" s="3">
        <v>29</v>
      </c>
      <c r="C7130" s="3" t="str" cm="1">
        <f t="array" ref="C7130">_xlfn.IFS(B7130&lt;35,"Young",B7130&lt;60,"Middle",TRUE,"Senior")</f>
        <v>Young</v>
      </c>
      <c r="D7130" t="s">
        <v>16</v>
      </c>
      <c r="E7130" t="str">
        <f t="shared" si="222"/>
        <v>Young-Female</v>
      </c>
      <c r="F7130" t="s">
        <v>17</v>
      </c>
      <c r="G7130" t="s">
        <v>26592</v>
      </c>
      <c r="H7130" s="1">
        <v>43998</v>
      </c>
      <c r="I7130" t="s">
        <v>19465</v>
      </c>
      <c r="J7130" t="s">
        <v>19466</v>
      </c>
      <c r="K7130" t="s">
        <v>57</v>
      </c>
      <c r="L7130">
        <v>19935.87054</v>
      </c>
      <c r="M7130">
        <v>140</v>
      </c>
      <c r="N7130" t="s">
        <v>39</v>
      </c>
      <c r="O7130" s="1">
        <v>44001</v>
      </c>
      <c r="P7130" s="3">
        <f t="shared" si="223"/>
        <v>3</v>
      </c>
      <c r="Q7130" t="s">
        <v>44</v>
      </c>
      <c r="R7130" t="s">
        <v>33</v>
      </c>
    </row>
    <row r="7131" spans="1:18" x14ac:dyDescent="0.25">
      <c r="A7131" t="s">
        <v>19467</v>
      </c>
      <c r="B7131" s="3">
        <v>49</v>
      </c>
      <c r="C7131" s="3" t="str" cm="1">
        <f t="array" ref="C7131">_xlfn.IFS(B7131&lt;35,"Young",B7131&lt;60,"Middle",TRUE,"Senior")</f>
        <v>Middle</v>
      </c>
      <c r="D7131" t="s">
        <v>16</v>
      </c>
      <c r="E7131" t="str">
        <f t="shared" si="222"/>
        <v>Middle-Female</v>
      </c>
      <c r="F7131" t="s">
        <v>17</v>
      </c>
      <c r="G7131" t="s">
        <v>28</v>
      </c>
      <c r="H7131" s="1">
        <v>43945</v>
      </c>
      <c r="I7131" t="s">
        <v>19468</v>
      </c>
      <c r="J7131" t="s">
        <v>19469</v>
      </c>
      <c r="K7131" t="s">
        <v>21</v>
      </c>
      <c r="L7131">
        <v>34047.215120000001</v>
      </c>
      <c r="M7131">
        <v>363</v>
      </c>
      <c r="N7131" t="s">
        <v>22</v>
      </c>
      <c r="O7131" s="1">
        <v>43947</v>
      </c>
      <c r="P7131" s="3">
        <f t="shared" si="223"/>
        <v>2</v>
      </c>
      <c r="Q7131" t="s">
        <v>49</v>
      </c>
      <c r="R7131" t="s">
        <v>45</v>
      </c>
    </row>
    <row r="7132" spans="1:18" x14ac:dyDescent="0.25">
      <c r="A7132" t="s">
        <v>19470</v>
      </c>
      <c r="B7132" s="3">
        <v>40</v>
      </c>
      <c r="C7132" s="3" t="str" cm="1">
        <f t="array" ref="C7132">_xlfn.IFS(B7132&lt;35,"Young",B7132&lt;60,"Middle",TRUE,"Senior")</f>
        <v>Middle</v>
      </c>
      <c r="D7132" t="s">
        <v>16</v>
      </c>
      <c r="E7132" t="str">
        <f t="shared" si="222"/>
        <v>Middle-Female</v>
      </c>
      <c r="F7132" t="s">
        <v>90</v>
      </c>
      <c r="G7132" t="s">
        <v>26593</v>
      </c>
      <c r="H7132" s="1">
        <v>43639</v>
      </c>
      <c r="I7132" t="s">
        <v>19471</v>
      </c>
      <c r="J7132" t="s">
        <v>19472</v>
      </c>
      <c r="K7132" t="s">
        <v>21</v>
      </c>
      <c r="L7132">
        <v>22542.21947</v>
      </c>
      <c r="M7132">
        <v>346</v>
      </c>
      <c r="N7132" t="s">
        <v>39</v>
      </c>
      <c r="O7132" s="1">
        <v>43668</v>
      </c>
      <c r="P7132" s="3">
        <f t="shared" si="223"/>
        <v>29</v>
      </c>
      <c r="Q7132" t="s">
        <v>23</v>
      </c>
      <c r="R7132" t="s">
        <v>33</v>
      </c>
    </row>
    <row r="7133" spans="1:18" x14ac:dyDescent="0.25">
      <c r="A7133" t="s">
        <v>19473</v>
      </c>
      <c r="B7133" s="3">
        <v>25</v>
      </c>
      <c r="C7133" s="3" t="str" cm="1">
        <f t="array" ref="C7133">_xlfn.IFS(B7133&lt;35,"Young",B7133&lt;60,"Middle",TRUE,"Senior")</f>
        <v>Young</v>
      </c>
      <c r="D7133" t="s">
        <v>26</v>
      </c>
      <c r="E7133" t="str">
        <f t="shared" si="222"/>
        <v>Young-Male</v>
      </c>
      <c r="F7133" t="s">
        <v>90</v>
      </c>
      <c r="G7133" t="s">
        <v>28</v>
      </c>
      <c r="H7133" s="1">
        <v>43932</v>
      </c>
      <c r="I7133" t="s">
        <v>19474</v>
      </c>
      <c r="J7133" t="s">
        <v>19475</v>
      </c>
      <c r="K7133" t="s">
        <v>57</v>
      </c>
      <c r="L7133">
        <v>44584.052900000002</v>
      </c>
      <c r="M7133">
        <v>138</v>
      </c>
      <c r="N7133" t="s">
        <v>43</v>
      </c>
      <c r="O7133" s="1">
        <v>43959</v>
      </c>
      <c r="P7133" s="3">
        <f t="shared" si="223"/>
        <v>27</v>
      </c>
      <c r="Q7133" t="s">
        <v>85</v>
      </c>
      <c r="R7133" t="s">
        <v>45</v>
      </c>
    </row>
    <row r="7134" spans="1:18" x14ac:dyDescent="0.25">
      <c r="A7134" t="s">
        <v>19476</v>
      </c>
      <c r="B7134" s="3">
        <v>70</v>
      </c>
      <c r="C7134" s="3" t="str" cm="1">
        <f t="array" ref="C7134">_xlfn.IFS(B7134&lt;35,"Young",B7134&lt;60,"Middle",TRUE,"Senior")</f>
        <v>Senior</v>
      </c>
      <c r="D7134" t="s">
        <v>26</v>
      </c>
      <c r="E7134" t="str">
        <f t="shared" si="222"/>
        <v>Senior-Male</v>
      </c>
      <c r="F7134" t="s">
        <v>35</v>
      </c>
      <c r="G7134" t="s">
        <v>70</v>
      </c>
      <c r="H7134" s="1">
        <v>44662</v>
      </c>
      <c r="I7134" t="s">
        <v>19477</v>
      </c>
      <c r="J7134" t="s">
        <v>19478</v>
      </c>
      <c r="K7134" t="s">
        <v>21</v>
      </c>
      <c r="L7134">
        <v>38699.829949999999</v>
      </c>
      <c r="M7134">
        <v>468</v>
      </c>
      <c r="N7134" t="s">
        <v>22</v>
      </c>
      <c r="O7134" s="1">
        <v>44667</v>
      </c>
      <c r="P7134" s="3">
        <f t="shared" si="223"/>
        <v>5</v>
      </c>
      <c r="Q7134" t="s">
        <v>32</v>
      </c>
      <c r="R7134" t="s">
        <v>45</v>
      </c>
    </row>
    <row r="7135" spans="1:18" x14ac:dyDescent="0.25">
      <c r="A7135" t="s">
        <v>19479</v>
      </c>
      <c r="B7135" s="3">
        <v>69</v>
      </c>
      <c r="C7135" s="3" t="str" cm="1">
        <f t="array" ref="C7135">_xlfn.IFS(B7135&lt;35,"Young",B7135&lt;60,"Middle",TRUE,"Senior")</f>
        <v>Senior</v>
      </c>
      <c r="D7135" t="s">
        <v>16</v>
      </c>
      <c r="E7135" t="str">
        <f t="shared" si="222"/>
        <v>Senior-Female</v>
      </c>
      <c r="F7135" t="s">
        <v>35</v>
      </c>
      <c r="G7135" t="s">
        <v>36</v>
      </c>
      <c r="H7135" s="1">
        <v>43825</v>
      </c>
      <c r="I7135" t="s">
        <v>19480</v>
      </c>
      <c r="J7135" t="s">
        <v>19481</v>
      </c>
      <c r="K7135" t="s">
        <v>53</v>
      </c>
      <c r="L7135">
        <v>15400.096289999999</v>
      </c>
      <c r="M7135">
        <v>463</v>
      </c>
      <c r="N7135" t="s">
        <v>22</v>
      </c>
      <c r="O7135" s="1">
        <v>43825</v>
      </c>
      <c r="P7135" s="3">
        <f t="shared" si="223"/>
        <v>0</v>
      </c>
      <c r="Q7135" t="s">
        <v>44</v>
      </c>
      <c r="R7135" t="s">
        <v>24</v>
      </c>
    </row>
    <row r="7136" spans="1:18" x14ac:dyDescent="0.25">
      <c r="A7136" t="s">
        <v>19482</v>
      </c>
      <c r="B7136" s="3">
        <v>20</v>
      </c>
      <c r="C7136" s="3" t="str" cm="1">
        <f t="array" ref="C7136">_xlfn.IFS(B7136&lt;35,"Young",B7136&lt;60,"Middle",TRUE,"Senior")</f>
        <v>Young</v>
      </c>
      <c r="D7136" t="s">
        <v>26</v>
      </c>
      <c r="E7136" t="str">
        <f t="shared" si="222"/>
        <v>Young-Male</v>
      </c>
      <c r="F7136" t="s">
        <v>90</v>
      </c>
      <c r="G7136" t="s">
        <v>28</v>
      </c>
      <c r="H7136" s="1">
        <v>44073</v>
      </c>
      <c r="I7136" t="s">
        <v>19483</v>
      </c>
      <c r="J7136" t="s">
        <v>4529</v>
      </c>
      <c r="K7136" t="s">
        <v>53</v>
      </c>
      <c r="L7136">
        <v>15137.99813</v>
      </c>
      <c r="M7136">
        <v>454</v>
      </c>
      <c r="N7136" t="s">
        <v>39</v>
      </c>
      <c r="O7136" s="1">
        <v>44092</v>
      </c>
      <c r="P7136" s="3">
        <f t="shared" si="223"/>
        <v>19</v>
      </c>
      <c r="Q7136" t="s">
        <v>23</v>
      </c>
      <c r="R7136" t="s">
        <v>45</v>
      </c>
    </row>
    <row r="7137" spans="1:18" x14ac:dyDescent="0.25">
      <c r="A7137" t="s">
        <v>19484</v>
      </c>
      <c r="B7137" s="3">
        <v>56</v>
      </c>
      <c r="C7137" s="3" t="str" cm="1">
        <f t="array" ref="C7137">_xlfn.IFS(B7137&lt;35,"Young",B7137&lt;60,"Middle",TRUE,"Senior")</f>
        <v>Middle</v>
      </c>
      <c r="D7137" t="s">
        <v>26</v>
      </c>
      <c r="E7137" t="str">
        <f t="shared" si="222"/>
        <v>Middle-Male</v>
      </c>
      <c r="F7137" t="s">
        <v>63</v>
      </c>
      <c r="G7137" t="s">
        <v>26593</v>
      </c>
      <c r="H7137" s="1">
        <v>43781</v>
      </c>
      <c r="I7137" t="s">
        <v>19485</v>
      </c>
      <c r="J7137" t="s">
        <v>19486</v>
      </c>
      <c r="K7137" t="s">
        <v>61</v>
      </c>
      <c r="L7137">
        <v>15113.04178</v>
      </c>
      <c r="M7137">
        <v>381</v>
      </c>
      <c r="N7137" t="s">
        <v>39</v>
      </c>
      <c r="O7137" s="1">
        <v>43800</v>
      </c>
      <c r="P7137" s="3">
        <f t="shared" si="223"/>
        <v>19</v>
      </c>
      <c r="Q7137" t="s">
        <v>49</v>
      </c>
      <c r="R7137" t="s">
        <v>45</v>
      </c>
    </row>
    <row r="7138" spans="1:18" x14ac:dyDescent="0.25">
      <c r="A7138" t="s">
        <v>19487</v>
      </c>
      <c r="B7138" s="3">
        <v>26</v>
      </c>
      <c r="C7138" s="3" t="str" cm="1">
        <f t="array" ref="C7138">_xlfn.IFS(B7138&lt;35,"Young",B7138&lt;60,"Middle",TRUE,"Senior")</f>
        <v>Young</v>
      </c>
      <c r="D7138" t="s">
        <v>26</v>
      </c>
      <c r="E7138" t="str">
        <f t="shared" si="222"/>
        <v>Young-Male</v>
      </c>
      <c r="F7138" t="s">
        <v>63</v>
      </c>
      <c r="G7138" t="s">
        <v>28</v>
      </c>
      <c r="H7138" s="1">
        <v>43797</v>
      </c>
      <c r="I7138" t="s">
        <v>19488</v>
      </c>
      <c r="J7138" t="s">
        <v>19489</v>
      </c>
      <c r="K7138" t="s">
        <v>53</v>
      </c>
      <c r="L7138">
        <v>32350.106619999999</v>
      </c>
      <c r="M7138">
        <v>236</v>
      </c>
      <c r="N7138" t="s">
        <v>39</v>
      </c>
      <c r="O7138" s="1">
        <v>43813</v>
      </c>
      <c r="P7138" s="3">
        <f t="shared" si="223"/>
        <v>16</v>
      </c>
      <c r="Q7138" t="s">
        <v>49</v>
      </c>
      <c r="R7138" t="s">
        <v>45</v>
      </c>
    </row>
    <row r="7139" spans="1:18" x14ac:dyDescent="0.25">
      <c r="A7139" t="s">
        <v>19490</v>
      </c>
      <c r="B7139" s="3">
        <v>80</v>
      </c>
      <c r="C7139" s="3" t="str" cm="1">
        <f t="array" ref="C7139">_xlfn.IFS(B7139&lt;35,"Young",B7139&lt;60,"Middle",TRUE,"Senior")</f>
        <v>Senior</v>
      </c>
      <c r="D7139" t="s">
        <v>26</v>
      </c>
      <c r="E7139" t="str">
        <f t="shared" si="222"/>
        <v>Senior-Male</v>
      </c>
      <c r="F7139" t="s">
        <v>27</v>
      </c>
      <c r="G7139" t="s">
        <v>36</v>
      </c>
      <c r="H7139" s="1">
        <v>43816</v>
      </c>
      <c r="I7139" t="s">
        <v>19491</v>
      </c>
      <c r="J7139" t="s">
        <v>19492</v>
      </c>
      <c r="K7139" t="s">
        <v>57</v>
      </c>
      <c r="L7139">
        <v>19746.691190000001</v>
      </c>
      <c r="M7139">
        <v>103</v>
      </c>
      <c r="N7139" t="s">
        <v>22</v>
      </c>
      <c r="O7139" s="1">
        <v>43823</v>
      </c>
      <c r="P7139" s="3">
        <f t="shared" si="223"/>
        <v>7</v>
      </c>
      <c r="Q7139" t="s">
        <v>23</v>
      </c>
      <c r="R7139" t="s">
        <v>33</v>
      </c>
    </row>
    <row r="7140" spans="1:18" x14ac:dyDescent="0.25">
      <c r="A7140" t="s">
        <v>19493</v>
      </c>
      <c r="B7140" s="3">
        <v>27</v>
      </c>
      <c r="C7140" s="3" t="str" cm="1">
        <f t="array" ref="C7140">_xlfn.IFS(B7140&lt;35,"Young",B7140&lt;60,"Middle",TRUE,"Senior")</f>
        <v>Young</v>
      </c>
      <c r="D7140" t="s">
        <v>26</v>
      </c>
      <c r="E7140" t="str">
        <f t="shared" si="222"/>
        <v>Young-Male</v>
      </c>
      <c r="F7140" t="s">
        <v>35</v>
      </c>
      <c r="G7140" t="s">
        <v>26593</v>
      </c>
      <c r="H7140" s="1">
        <v>43994</v>
      </c>
      <c r="I7140" t="s">
        <v>19494</v>
      </c>
      <c r="J7140" t="s">
        <v>19495</v>
      </c>
      <c r="K7140" t="s">
        <v>31</v>
      </c>
      <c r="L7140">
        <v>12461.25274</v>
      </c>
      <c r="M7140">
        <v>344</v>
      </c>
      <c r="N7140" t="s">
        <v>43</v>
      </c>
      <c r="O7140" s="1">
        <v>44018</v>
      </c>
      <c r="P7140" s="3">
        <f t="shared" si="223"/>
        <v>24</v>
      </c>
      <c r="Q7140" t="s">
        <v>49</v>
      </c>
      <c r="R7140" t="s">
        <v>45</v>
      </c>
    </row>
    <row r="7141" spans="1:18" x14ac:dyDescent="0.25">
      <c r="A7141" t="s">
        <v>19496</v>
      </c>
      <c r="B7141" s="3">
        <v>28</v>
      </c>
      <c r="C7141" s="3" t="str" cm="1">
        <f t="array" ref="C7141">_xlfn.IFS(B7141&lt;35,"Young",B7141&lt;60,"Middle",TRUE,"Senior")</f>
        <v>Young</v>
      </c>
      <c r="D7141" t="s">
        <v>26</v>
      </c>
      <c r="E7141" t="str">
        <f t="shared" si="222"/>
        <v>Young-Male</v>
      </c>
      <c r="F7141" t="s">
        <v>35</v>
      </c>
      <c r="G7141" t="s">
        <v>28</v>
      </c>
      <c r="H7141" s="1">
        <v>44450</v>
      </c>
      <c r="I7141" t="s">
        <v>19497</v>
      </c>
      <c r="J7141" t="s">
        <v>1188</v>
      </c>
      <c r="K7141" t="s">
        <v>61</v>
      </c>
      <c r="L7141">
        <v>5801.1080149999998</v>
      </c>
      <c r="M7141">
        <v>450</v>
      </c>
      <c r="N7141" t="s">
        <v>22</v>
      </c>
      <c r="O7141" s="1">
        <v>44469</v>
      </c>
      <c r="P7141" s="3">
        <f t="shared" si="223"/>
        <v>19</v>
      </c>
      <c r="Q7141" t="s">
        <v>49</v>
      </c>
      <c r="R7141" t="s">
        <v>45</v>
      </c>
    </row>
    <row r="7142" spans="1:18" x14ac:dyDescent="0.25">
      <c r="A7142" t="s">
        <v>19498</v>
      </c>
      <c r="B7142" s="3">
        <v>72</v>
      </c>
      <c r="C7142" s="3" t="str" cm="1">
        <f t="array" ref="C7142">_xlfn.IFS(B7142&lt;35,"Young",B7142&lt;60,"Middle",TRUE,"Senior")</f>
        <v>Senior</v>
      </c>
      <c r="D7142" t="s">
        <v>16</v>
      </c>
      <c r="E7142" t="str">
        <f t="shared" si="222"/>
        <v>Senior-Female</v>
      </c>
      <c r="F7142" t="s">
        <v>90</v>
      </c>
      <c r="G7142" t="s">
        <v>70</v>
      </c>
      <c r="H7142" s="1">
        <v>44907</v>
      </c>
      <c r="I7142" t="s">
        <v>19499</v>
      </c>
      <c r="J7142" t="s">
        <v>19500</v>
      </c>
      <c r="K7142" t="s">
        <v>61</v>
      </c>
      <c r="L7142">
        <v>21871.460879999999</v>
      </c>
      <c r="M7142">
        <v>371</v>
      </c>
      <c r="N7142" t="s">
        <v>22</v>
      </c>
      <c r="O7142" s="1">
        <v>44912</v>
      </c>
      <c r="P7142" s="3">
        <f t="shared" si="223"/>
        <v>5</v>
      </c>
      <c r="Q7142" t="s">
        <v>32</v>
      </c>
      <c r="R7142" t="s">
        <v>45</v>
      </c>
    </row>
    <row r="7143" spans="1:18" x14ac:dyDescent="0.25">
      <c r="A7143" t="s">
        <v>19501</v>
      </c>
      <c r="B7143" s="3">
        <v>41</v>
      </c>
      <c r="C7143" s="3" t="str" cm="1">
        <f t="array" ref="C7143">_xlfn.IFS(B7143&lt;35,"Young",B7143&lt;60,"Middle",TRUE,"Senior")</f>
        <v>Middle</v>
      </c>
      <c r="D7143" t="s">
        <v>26</v>
      </c>
      <c r="E7143" t="str">
        <f t="shared" si="222"/>
        <v>Middle-Male</v>
      </c>
      <c r="F7143" t="s">
        <v>50</v>
      </c>
      <c r="G7143" t="s">
        <v>26593</v>
      </c>
      <c r="H7143" s="1">
        <v>43554</v>
      </c>
      <c r="I7143" t="s">
        <v>19502</v>
      </c>
      <c r="J7143" t="s">
        <v>19503</v>
      </c>
      <c r="K7143" t="s">
        <v>21</v>
      </c>
      <c r="L7143">
        <v>14264.68003</v>
      </c>
      <c r="M7143">
        <v>284</v>
      </c>
      <c r="N7143" t="s">
        <v>39</v>
      </c>
      <c r="O7143" s="1">
        <v>43580</v>
      </c>
      <c r="P7143" s="3">
        <f t="shared" si="223"/>
        <v>26</v>
      </c>
      <c r="Q7143" t="s">
        <v>44</v>
      </c>
      <c r="R7143" t="s">
        <v>33</v>
      </c>
    </row>
    <row r="7144" spans="1:18" x14ac:dyDescent="0.25">
      <c r="A7144" t="s">
        <v>19504</v>
      </c>
      <c r="B7144" s="3">
        <v>67</v>
      </c>
      <c r="C7144" s="3" t="str" cm="1">
        <f t="array" ref="C7144">_xlfn.IFS(B7144&lt;35,"Young",B7144&lt;60,"Middle",TRUE,"Senior")</f>
        <v>Senior</v>
      </c>
      <c r="D7144" t="s">
        <v>26</v>
      </c>
      <c r="E7144" t="str">
        <f t="shared" si="222"/>
        <v>Senior-Male</v>
      </c>
      <c r="F7144" t="s">
        <v>90</v>
      </c>
      <c r="G7144" t="s">
        <v>26592</v>
      </c>
      <c r="H7144" s="1">
        <v>44217</v>
      </c>
      <c r="I7144" t="s">
        <v>19505</v>
      </c>
      <c r="J7144" t="s">
        <v>19506</v>
      </c>
      <c r="K7144" t="s">
        <v>61</v>
      </c>
      <c r="L7144">
        <v>20969.9961</v>
      </c>
      <c r="M7144">
        <v>372</v>
      </c>
      <c r="N7144" t="s">
        <v>43</v>
      </c>
      <c r="O7144" s="1">
        <v>44219</v>
      </c>
      <c r="P7144" s="3">
        <f t="shared" si="223"/>
        <v>2</v>
      </c>
      <c r="Q7144" t="s">
        <v>23</v>
      </c>
      <c r="R7144" t="s">
        <v>33</v>
      </c>
    </row>
    <row r="7145" spans="1:18" x14ac:dyDescent="0.25">
      <c r="A7145" t="s">
        <v>19507</v>
      </c>
      <c r="B7145" s="3">
        <v>84</v>
      </c>
      <c r="C7145" s="3" t="str" cm="1">
        <f t="array" ref="C7145">_xlfn.IFS(B7145&lt;35,"Young",B7145&lt;60,"Middle",TRUE,"Senior")</f>
        <v>Senior</v>
      </c>
      <c r="D7145" t="s">
        <v>26</v>
      </c>
      <c r="E7145" t="str">
        <f t="shared" si="222"/>
        <v>Senior-Male</v>
      </c>
      <c r="F7145" t="s">
        <v>230</v>
      </c>
      <c r="G7145" t="s">
        <v>26592</v>
      </c>
      <c r="H7145" s="1">
        <v>43600</v>
      </c>
      <c r="I7145" t="s">
        <v>19508</v>
      </c>
      <c r="J7145" t="s">
        <v>1774</v>
      </c>
      <c r="K7145" t="s">
        <v>61</v>
      </c>
      <c r="L7145">
        <v>32819.41113</v>
      </c>
      <c r="M7145">
        <v>145</v>
      </c>
      <c r="N7145" t="s">
        <v>43</v>
      </c>
      <c r="O7145" s="1">
        <v>43618</v>
      </c>
      <c r="P7145" s="3">
        <f t="shared" si="223"/>
        <v>18</v>
      </c>
      <c r="Q7145" t="s">
        <v>85</v>
      </c>
      <c r="R7145" t="s">
        <v>33</v>
      </c>
    </row>
    <row r="7146" spans="1:18" x14ac:dyDescent="0.25">
      <c r="A7146" t="s">
        <v>19509</v>
      </c>
      <c r="B7146" s="3">
        <v>72</v>
      </c>
      <c r="C7146" s="3" t="str" cm="1">
        <f t="array" ref="C7146">_xlfn.IFS(B7146&lt;35,"Young",B7146&lt;60,"Middle",TRUE,"Senior")</f>
        <v>Senior</v>
      </c>
      <c r="D7146" t="s">
        <v>26</v>
      </c>
      <c r="E7146" t="str">
        <f t="shared" si="222"/>
        <v>Senior-Male</v>
      </c>
      <c r="F7146" t="s">
        <v>35</v>
      </c>
      <c r="G7146" t="s">
        <v>70</v>
      </c>
      <c r="H7146" s="1">
        <v>43821</v>
      </c>
      <c r="I7146" t="s">
        <v>9214</v>
      </c>
      <c r="J7146" t="s">
        <v>3643</v>
      </c>
      <c r="K7146" t="s">
        <v>31</v>
      </c>
      <c r="L7146">
        <v>42571.194369999997</v>
      </c>
      <c r="M7146">
        <v>392</v>
      </c>
      <c r="N7146" t="s">
        <v>39</v>
      </c>
      <c r="O7146" s="1">
        <v>43824</v>
      </c>
      <c r="P7146" s="3">
        <f t="shared" si="223"/>
        <v>3</v>
      </c>
      <c r="Q7146" t="s">
        <v>23</v>
      </c>
      <c r="R7146" t="s">
        <v>24</v>
      </c>
    </row>
    <row r="7147" spans="1:18" x14ac:dyDescent="0.25">
      <c r="A7147" t="s">
        <v>19510</v>
      </c>
      <c r="B7147" s="3">
        <v>70</v>
      </c>
      <c r="C7147" s="3" t="str" cm="1">
        <f t="array" ref="C7147">_xlfn.IFS(B7147&lt;35,"Young",B7147&lt;60,"Middle",TRUE,"Senior")</f>
        <v>Senior</v>
      </c>
      <c r="D7147" t="s">
        <v>26</v>
      </c>
      <c r="E7147" t="str">
        <f t="shared" si="222"/>
        <v>Senior-Male</v>
      </c>
      <c r="F7147" t="s">
        <v>50</v>
      </c>
      <c r="G7147" t="s">
        <v>26592</v>
      </c>
      <c r="H7147" s="1">
        <v>43922</v>
      </c>
      <c r="I7147" t="s">
        <v>19511</v>
      </c>
      <c r="J7147" t="s">
        <v>19512</v>
      </c>
      <c r="K7147" t="s">
        <v>53</v>
      </c>
      <c r="L7147">
        <v>2748.883691</v>
      </c>
      <c r="M7147">
        <v>249</v>
      </c>
      <c r="N7147" t="s">
        <v>22</v>
      </c>
      <c r="O7147" s="1">
        <v>43937</v>
      </c>
      <c r="P7147" s="3">
        <f t="shared" si="223"/>
        <v>15</v>
      </c>
      <c r="Q7147" t="s">
        <v>85</v>
      </c>
      <c r="R7147" t="s">
        <v>33</v>
      </c>
    </row>
    <row r="7148" spans="1:18" x14ac:dyDescent="0.25">
      <c r="A7148" t="s">
        <v>19513</v>
      </c>
      <c r="B7148" s="3">
        <v>30</v>
      </c>
      <c r="C7148" s="3" t="str" cm="1">
        <f t="array" ref="C7148">_xlfn.IFS(B7148&lt;35,"Young",B7148&lt;60,"Middle",TRUE,"Senior")</f>
        <v>Young</v>
      </c>
      <c r="D7148" t="s">
        <v>26</v>
      </c>
      <c r="E7148" t="str">
        <f t="shared" si="222"/>
        <v>Young-Male</v>
      </c>
      <c r="F7148" t="s">
        <v>63</v>
      </c>
      <c r="G7148" t="s">
        <v>26593</v>
      </c>
      <c r="H7148" s="1">
        <v>43591</v>
      </c>
      <c r="I7148" t="s">
        <v>5548</v>
      </c>
      <c r="J7148" t="s">
        <v>19514</v>
      </c>
      <c r="K7148" t="s">
        <v>31</v>
      </c>
      <c r="L7148">
        <v>16934.07878</v>
      </c>
      <c r="M7148">
        <v>327</v>
      </c>
      <c r="N7148" t="s">
        <v>43</v>
      </c>
      <c r="O7148" s="1">
        <v>43613</v>
      </c>
      <c r="P7148" s="3">
        <f t="shared" si="223"/>
        <v>22</v>
      </c>
      <c r="Q7148" t="s">
        <v>44</v>
      </c>
      <c r="R7148" t="s">
        <v>24</v>
      </c>
    </row>
    <row r="7149" spans="1:18" x14ac:dyDescent="0.25">
      <c r="A7149" t="s">
        <v>8802</v>
      </c>
      <c r="B7149" s="3">
        <v>33</v>
      </c>
      <c r="C7149" s="3" t="str" cm="1">
        <f t="array" ref="C7149">_xlfn.IFS(B7149&lt;35,"Young",B7149&lt;60,"Middle",TRUE,"Senior")</f>
        <v>Young</v>
      </c>
      <c r="D7149" t="s">
        <v>26</v>
      </c>
      <c r="E7149" t="str">
        <f t="shared" si="222"/>
        <v>Young-Male</v>
      </c>
      <c r="F7149" t="s">
        <v>50</v>
      </c>
      <c r="G7149" t="s">
        <v>28</v>
      </c>
      <c r="H7149" s="1">
        <v>44975</v>
      </c>
      <c r="I7149" t="s">
        <v>19515</v>
      </c>
      <c r="J7149" t="s">
        <v>1137</v>
      </c>
      <c r="K7149" t="s">
        <v>57</v>
      </c>
      <c r="L7149">
        <v>32004.52434</v>
      </c>
      <c r="M7149">
        <v>415</v>
      </c>
      <c r="N7149" t="s">
        <v>22</v>
      </c>
      <c r="O7149" s="1">
        <v>44994</v>
      </c>
      <c r="P7149" s="3">
        <f t="shared" si="223"/>
        <v>19</v>
      </c>
      <c r="Q7149" t="s">
        <v>32</v>
      </c>
      <c r="R7149" t="s">
        <v>45</v>
      </c>
    </row>
    <row r="7150" spans="1:18" x14ac:dyDescent="0.25">
      <c r="A7150" t="s">
        <v>19516</v>
      </c>
      <c r="B7150" s="3">
        <v>67</v>
      </c>
      <c r="C7150" s="3" t="str" cm="1">
        <f t="array" ref="C7150">_xlfn.IFS(B7150&lt;35,"Young",B7150&lt;60,"Middle",TRUE,"Senior")</f>
        <v>Senior</v>
      </c>
      <c r="D7150" t="s">
        <v>26</v>
      </c>
      <c r="E7150" t="str">
        <f t="shared" si="222"/>
        <v>Senior-Male</v>
      </c>
      <c r="F7150" t="s">
        <v>17</v>
      </c>
      <c r="G7150" t="s">
        <v>70</v>
      </c>
      <c r="H7150" s="1">
        <v>43771</v>
      </c>
      <c r="I7150" t="s">
        <v>19517</v>
      </c>
      <c r="J7150" t="s">
        <v>19518</v>
      </c>
      <c r="K7150" t="s">
        <v>31</v>
      </c>
      <c r="L7150">
        <v>43476.251219999998</v>
      </c>
      <c r="M7150">
        <v>382</v>
      </c>
      <c r="N7150" t="s">
        <v>22</v>
      </c>
      <c r="O7150" s="1">
        <v>43772</v>
      </c>
      <c r="P7150" s="3">
        <f t="shared" si="223"/>
        <v>1</v>
      </c>
      <c r="Q7150" t="s">
        <v>49</v>
      </c>
      <c r="R7150" t="s">
        <v>45</v>
      </c>
    </row>
    <row r="7151" spans="1:18" x14ac:dyDescent="0.25">
      <c r="A7151" t="s">
        <v>19519</v>
      </c>
      <c r="B7151" s="3">
        <v>54</v>
      </c>
      <c r="C7151" s="3" t="str" cm="1">
        <f t="array" ref="C7151">_xlfn.IFS(B7151&lt;35,"Young",B7151&lt;60,"Middle",TRUE,"Senior")</f>
        <v>Middle</v>
      </c>
      <c r="D7151" t="s">
        <v>16</v>
      </c>
      <c r="E7151" t="str">
        <f t="shared" si="222"/>
        <v>Middle-Female</v>
      </c>
      <c r="F7151" t="s">
        <v>90</v>
      </c>
      <c r="G7151" t="s">
        <v>26592</v>
      </c>
      <c r="H7151" s="1">
        <v>45077</v>
      </c>
      <c r="I7151" t="s">
        <v>19520</v>
      </c>
      <c r="J7151" t="s">
        <v>19521</v>
      </c>
      <c r="K7151" t="s">
        <v>57</v>
      </c>
      <c r="L7151">
        <v>2530.4529470000002</v>
      </c>
      <c r="M7151">
        <v>336</v>
      </c>
      <c r="N7151" t="s">
        <v>22</v>
      </c>
      <c r="O7151" s="1">
        <v>45092</v>
      </c>
      <c r="P7151" s="3">
        <f t="shared" si="223"/>
        <v>15</v>
      </c>
      <c r="Q7151" t="s">
        <v>49</v>
      </c>
      <c r="R7151" t="s">
        <v>24</v>
      </c>
    </row>
    <row r="7152" spans="1:18" x14ac:dyDescent="0.25">
      <c r="A7152" t="s">
        <v>19522</v>
      </c>
      <c r="B7152" s="3">
        <v>83</v>
      </c>
      <c r="C7152" s="3" t="str" cm="1">
        <f t="array" ref="C7152">_xlfn.IFS(B7152&lt;35,"Young",B7152&lt;60,"Middle",TRUE,"Senior")</f>
        <v>Senior</v>
      </c>
      <c r="D7152" t="s">
        <v>16</v>
      </c>
      <c r="E7152" t="str">
        <f t="shared" si="222"/>
        <v>Senior-Female</v>
      </c>
      <c r="F7152" t="s">
        <v>115</v>
      </c>
      <c r="G7152" t="s">
        <v>26592</v>
      </c>
      <c r="H7152" s="1">
        <v>43954</v>
      </c>
      <c r="I7152" t="s">
        <v>19523</v>
      </c>
      <c r="J7152" t="s">
        <v>19524</v>
      </c>
      <c r="K7152" t="s">
        <v>57</v>
      </c>
      <c r="L7152">
        <v>31246.35441</v>
      </c>
      <c r="M7152">
        <v>377</v>
      </c>
      <c r="N7152" t="s">
        <v>22</v>
      </c>
      <c r="O7152" s="1">
        <v>43972</v>
      </c>
      <c r="P7152" s="3">
        <f t="shared" si="223"/>
        <v>18</v>
      </c>
      <c r="Q7152" t="s">
        <v>49</v>
      </c>
      <c r="R7152" t="s">
        <v>24</v>
      </c>
    </row>
    <row r="7153" spans="1:18" x14ac:dyDescent="0.25">
      <c r="A7153" t="s">
        <v>15557</v>
      </c>
      <c r="B7153" s="3">
        <v>63</v>
      </c>
      <c r="C7153" s="3" t="str" cm="1">
        <f t="array" ref="C7153">_xlfn.IFS(B7153&lt;35,"Young",B7153&lt;60,"Middle",TRUE,"Senior")</f>
        <v>Senior</v>
      </c>
      <c r="D7153" t="s">
        <v>26</v>
      </c>
      <c r="E7153" t="str">
        <f t="shared" si="222"/>
        <v>Senior-Male</v>
      </c>
      <c r="F7153" t="s">
        <v>50</v>
      </c>
      <c r="G7153" t="s">
        <v>26593</v>
      </c>
      <c r="H7153" s="1">
        <v>43601</v>
      </c>
      <c r="I7153" t="s">
        <v>19525</v>
      </c>
      <c r="J7153" t="s">
        <v>19526</v>
      </c>
      <c r="K7153" t="s">
        <v>61</v>
      </c>
      <c r="L7153">
        <v>25931.615539999999</v>
      </c>
      <c r="M7153">
        <v>492</v>
      </c>
      <c r="N7153" t="s">
        <v>43</v>
      </c>
      <c r="O7153" s="1">
        <v>43613</v>
      </c>
      <c r="P7153" s="3">
        <f t="shared" si="223"/>
        <v>12</v>
      </c>
      <c r="Q7153" t="s">
        <v>32</v>
      </c>
      <c r="R7153" t="s">
        <v>45</v>
      </c>
    </row>
    <row r="7154" spans="1:18" x14ac:dyDescent="0.25">
      <c r="A7154" t="s">
        <v>19527</v>
      </c>
      <c r="B7154" s="3">
        <v>64</v>
      </c>
      <c r="C7154" s="3" t="str" cm="1">
        <f t="array" ref="C7154">_xlfn.IFS(B7154&lt;35,"Young",B7154&lt;60,"Middle",TRUE,"Senior")</f>
        <v>Senior</v>
      </c>
      <c r="D7154" t="s">
        <v>16</v>
      </c>
      <c r="E7154" t="str">
        <f t="shared" si="222"/>
        <v>Senior-Female</v>
      </c>
      <c r="F7154" t="s">
        <v>27</v>
      </c>
      <c r="G7154" t="s">
        <v>18</v>
      </c>
      <c r="H7154" s="1">
        <v>45054</v>
      </c>
      <c r="I7154" t="s">
        <v>15468</v>
      </c>
      <c r="J7154" t="s">
        <v>1951</v>
      </c>
      <c r="K7154" t="s">
        <v>31</v>
      </c>
      <c r="L7154">
        <v>5544.8191070000003</v>
      </c>
      <c r="M7154">
        <v>192</v>
      </c>
      <c r="N7154" t="s">
        <v>43</v>
      </c>
      <c r="O7154" s="1">
        <v>45072</v>
      </c>
      <c r="P7154" s="3">
        <f t="shared" si="223"/>
        <v>18</v>
      </c>
      <c r="Q7154" t="s">
        <v>23</v>
      </c>
      <c r="R7154" t="s">
        <v>45</v>
      </c>
    </row>
    <row r="7155" spans="1:18" x14ac:dyDescent="0.25">
      <c r="A7155" t="s">
        <v>19528</v>
      </c>
      <c r="B7155" s="3">
        <v>66</v>
      </c>
      <c r="C7155" s="3" t="str" cm="1">
        <f t="array" ref="C7155">_xlfn.IFS(B7155&lt;35,"Young",B7155&lt;60,"Middle",TRUE,"Senior")</f>
        <v>Senior</v>
      </c>
      <c r="D7155" t="s">
        <v>16</v>
      </c>
      <c r="E7155" t="str">
        <f t="shared" si="222"/>
        <v>Senior-Female</v>
      </c>
      <c r="F7155" t="s">
        <v>50</v>
      </c>
      <c r="G7155" t="s">
        <v>26593</v>
      </c>
      <c r="H7155" s="1">
        <v>44908</v>
      </c>
      <c r="I7155" t="s">
        <v>19529</v>
      </c>
      <c r="J7155" t="s">
        <v>1983</v>
      </c>
      <c r="K7155" t="s">
        <v>53</v>
      </c>
      <c r="L7155">
        <v>3240.455414</v>
      </c>
      <c r="M7155">
        <v>432</v>
      </c>
      <c r="N7155" t="s">
        <v>39</v>
      </c>
      <c r="O7155" s="1">
        <v>44909</v>
      </c>
      <c r="P7155" s="3">
        <f t="shared" si="223"/>
        <v>1</v>
      </c>
      <c r="Q7155" t="s">
        <v>49</v>
      </c>
      <c r="R7155" t="s">
        <v>24</v>
      </c>
    </row>
    <row r="7156" spans="1:18" x14ac:dyDescent="0.25">
      <c r="A7156" t="s">
        <v>19530</v>
      </c>
      <c r="B7156" s="3">
        <v>75</v>
      </c>
      <c r="C7156" s="3" t="str" cm="1">
        <f t="array" ref="C7156">_xlfn.IFS(B7156&lt;35,"Young",B7156&lt;60,"Middle",TRUE,"Senior")</f>
        <v>Senior</v>
      </c>
      <c r="D7156" t="s">
        <v>16</v>
      </c>
      <c r="E7156" t="str">
        <f t="shared" si="222"/>
        <v>Senior-Female</v>
      </c>
      <c r="F7156" t="s">
        <v>90</v>
      </c>
      <c r="G7156" t="s">
        <v>26592</v>
      </c>
      <c r="H7156" s="1">
        <v>44697</v>
      </c>
      <c r="I7156" t="s">
        <v>19531</v>
      </c>
      <c r="J7156" t="s">
        <v>19532</v>
      </c>
      <c r="K7156" t="s">
        <v>31</v>
      </c>
      <c r="L7156">
        <v>38777.183089999999</v>
      </c>
      <c r="M7156">
        <v>188</v>
      </c>
      <c r="N7156" t="s">
        <v>22</v>
      </c>
      <c r="O7156" s="1">
        <v>44718</v>
      </c>
      <c r="P7156" s="3">
        <f t="shared" si="223"/>
        <v>21</v>
      </c>
      <c r="Q7156" t="s">
        <v>44</v>
      </c>
      <c r="R7156" t="s">
        <v>33</v>
      </c>
    </row>
    <row r="7157" spans="1:18" x14ac:dyDescent="0.25">
      <c r="A7157" t="s">
        <v>19533</v>
      </c>
      <c r="B7157" s="3">
        <v>19</v>
      </c>
      <c r="C7157" s="3" t="str" cm="1">
        <f t="array" ref="C7157">_xlfn.IFS(B7157&lt;35,"Young",B7157&lt;60,"Middle",TRUE,"Senior")</f>
        <v>Young</v>
      </c>
      <c r="D7157" t="s">
        <v>26</v>
      </c>
      <c r="E7157" t="str">
        <f t="shared" si="222"/>
        <v>Young-Male</v>
      </c>
      <c r="F7157" t="s">
        <v>27</v>
      </c>
      <c r="G7157" t="s">
        <v>28</v>
      </c>
      <c r="H7157" s="1">
        <v>44545</v>
      </c>
      <c r="I7157" t="s">
        <v>9226</v>
      </c>
      <c r="J7157" t="s">
        <v>19534</v>
      </c>
      <c r="K7157" t="s">
        <v>53</v>
      </c>
      <c r="L7157">
        <v>40733.397210000003</v>
      </c>
      <c r="M7157">
        <v>159</v>
      </c>
      <c r="N7157" t="s">
        <v>39</v>
      </c>
      <c r="O7157" s="1">
        <v>44569</v>
      </c>
      <c r="P7157" s="3">
        <f t="shared" si="223"/>
        <v>24</v>
      </c>
      <c r="Q7157" t="s">
        <v>23</v>
      </c>
      <c r="R7157" t="s">
        <v>45</v>
      </c>
    </row>
    <row r="7158" spans="1:18" x14ac:dyDescent="0.25">
      <c r="A7158" t="s">
        <v>19535</v>
      </c>
      <c r="B7158" s="3">
        <v>59</v>
      </c>
      <c r="C7158" s="3" t="str" cm="1">
        <f t="array" ref="C7158">_xlfn.IFS(B7158&lt;35,"Young",B7158&lt;60,"Middle",TRUE,"Senior")</f>
        <v>Middle</v>
      </c>
      <c r="D7158" t="s">
        <v>26</v>
      </c>
      <c r="E7158" t="str">
        <f t="shared" si="222"/>
        <v>Middle-Male</v>
      </c>
      <c r="F7158" t="s">
        <v>115</v>
      </c>
      <c r="G7158" t="s">
        <v>28</v>
      </c>
      <c r="H7158" s="1">
        <v>44512</v>
      </c>
      <c r="I7158" t="s">
        <v>19536</v>
      </c>
      <c r="J7158" t="s">
        <v>19537</v>
      </c>
      <c r="K7158" t="s">
        <v>31</v>
      </c>
      <c r="L7158">
        <v>9417.3452039999993</v>
      </c>
      <c r="M7158">
        <v>237</v>
      </c>
      <c r="N7158" t="s">
        <v>39</v>
      </c>
      <c r="O7158" s="1">
        <v>44528</v>
      </c>
      <c r="P7158" s="3">
        <f t="shared" si="223"/>
        <v>16</v>
      </c>
      <c r="Q7158" t="s">
        <v>85</v>
      </c>
      <c r="R7158" t="s">
        <v>24</v>
      </c>
    </row>
    <row r="7159" spans="1:18" x14ac:dyDescent="0.25">
      <c r="A7159" t="s">
        <v>5455</v>
      </c>
      <c r="B7159" s="3">
        <v>32</v>
      </c>
      <c r="C7159" s="3" t="str" cm="1">
        <f t="array" ref="C7159">_xlfn.IFS(B7159&lt;35,"Young",B7159&lt;60,"Middle",TRUE,"Senior")</f>
        <v>Young</v>
      </c>
      <c r="D7159" t="s">
        <v>26</v>
      </c>
      <c r="E7159" t="str">
        <f t="shared" si="222"/>
        <v>Young-Male</v>
      </c>
      <c r="F7159" t="s">
        <v>230</v>
      </c>
      <c r="G7159" t="s">
        <v>28</v>
      </c>
      <c r="H7159" s="1">
        <v>44395</v>
      </c>
      <c r="I7159" t="s">
        <v>19538</v>
      </c>
      <c r="J7159" t="s">
        <v>19539</v>
      </c>
      <c r="K7159" t="s">
        <v>61</v>
      </c>
      <c r="L7159">
        <v>20481.1554</v>
      </c>
      <c r="M7159">
        <v>426</v>
      </c>
      <c r="N7159" t="s">
        <v>43</v>
      </c>
      <c r="O7159" s="1">
        <v>44411</v>
      </c>
      <c r="P7159" s="3">
        <f t="shared" si="223"/>
        <v>16</v>
      </c>
      <c r="Q7159" t="s">
        <v>49</v>
      </c>
      <c r="R7159" t="s">
        <v>24</v>
      </c>
    </row>
    <row r="7160" spans="1:18" x14ac:dyDescent="0.25">
      <c r="A7160" t="s">
        <v>19540</v>
      </c>
      <c r="B7160" s="3">
        <v>52</v>
      </c>
      <c r="C7160" s="3" t="str" cm="1">
        <f t="array" ref="C7160">_xlfn.IFS(B7160&lt;35,"Young",B7160&lt;60,"Middle",TRUE,"Senior")</f>
        <v>Middle</v>
      </c>
      <c r="D7160" t="s">
        <v>16</v>
      </c>
      <c r="E7160" t="str">
        <f t="shared" si="222"/>
        <v>Middle-Female</v>
      </c>
      <c r="F7160" t="s">
        <v>17</v>
      </c>
      <c r="G7160" t="s">
        <v>26592</v>
      </c>
      <c r="H7160" s="1">
        <v>43514</v>
      </c>
      <c r="I7160" t="s">
        <v>19541</v>
      </c>
      <c r="J7160" t="s">
        <v>19542</v>
      </c>
      <c r="K7160" t="s">
        <v>57</v>
      </c>
      <c r="L7160">
        <v>33472.595990000002</v>
      </c>
      <c r="M7160">
        <v>417</v>
      </c>
      <c r="N7160" t="s">
        <v>22</v>
      </c>
      <c r="O7160" s="1">
        <v>43518</v>
      </c>
      <c r="P7160" s="3">
        <f t="shared" si="223"/>
        <v>4</v>
      </c>
      <c r="Q7160" t="s">
        <v>23</v>
      </c>
      <c r="R7160" t="s">
        <v>33</v>
      </c>
    </row>
    <row r="7161" spans="1:18" x14ac:dyDescent="0.25">
      <c r="A7161" t="s">
        <v>19543</v>
      </c>
      <c r="B7161" s="3">
        <v>30</v>
      </c>
      <c r="C7161" s="3" t="str" cm="1">
        <f t="array" ref="C7161">_xlfn.IFS(B7161&lt;35,"Young",B7161&lt;60,"Middle",TRUE,"Senior")</f>
        <v>Young</v>
      </c>
      <c r="D7161" t="s">
        <v>16</v>
      </c>
      <c r="E7161" t="str">
        <f t="shared" si="222"/>
        <v>Young-Female</v>
      </c>
      <c r="F7161" t="s">
        <v>50</v>
      </c>
      <c r="G7161" t="s">
        <v>28</v>
      </c>
      <c r="H7161" s="1">
        <v>44367</v>
      </c>
      <c r="I7161" t="s">
        <v>19544</v>
      </c>
      <c r="J7161" t="s">
        <v>19545</v>
      </c>
      <c r="K7161" t="s">
        <v>53</v>
      </c>
      <c r="L7161">
        <v>34870.561220000003</v>
      </c>
      <c r="M7161">
        <v>123</v>
      </c>
      <c r="N7161" t="s">
        <v>22</v>
      </c>
      <c r="O7161" s="1">
        <v>44381</v>
      </c>
      <c r="P7161" s="3">
        <f t="shared" si="223"/>
        <v>14</v>
      </c>
      <c r="Q7161" t="s">
        <v>23</v>
      </c>
      <c r="R7161" t="s">
        <v>45</v>
      </c>
    </row>
    <row r="7162" spans="1:18" x14ac:dyDescent="0.25">
      <c r="A7162" t="s">
        <v>19546</v>
      </c>
      <c r="B7162" s="3">
        <v>35</v>
      </c>
      <c r="C7162" s="3" t="str" cm="1">
        <f t="array" ref="C7162">_xlfn.IFS(B7162&lt;35,"Young",B7162&lt;60,"Middle",TRUE,"Senior")</f>
        <v>Middle</v>
      </c>
      <c r="D7162" t="s">
        <v>16</v>
      </c>
      <c r="E7162" t="str">
        <f t="shared" si="222"/>
        <v>Middle-Female</v>
      </c>
      <c r="F7162" t="s">
        <v>50</v>
      </c>
      <c r="G7162" t="s">
        <v>26592</v>
      </c>
      <c r="H7162" s="1">
        <v>44701</v>
      </c>
      <c r="I7162" t="s">
        <v>19547</v>
      </c>
      <c r="J7162" t="s">
        <v>19548</v>
      </c>
      <c r="K7162" t="s">
        <v>21</v>
      </c>
      <c r="L7162">
        <v>5988.042985</v>
      </c>
      <c r="M7162">
        <v>106</v>
      </c>
      <c r="N7162" t="s">
        <v>22</v>
      </c>
      <c r="O7162" s="1">
        <v>44702</v>
      </c>
      <c r="P7162" s="3">
        <f t="shared" si="223"/>
        <v>1</v>
      </c>
      <c r="Q7162" t="s">
        <v>44</v>
      </c>
      <c r="R7162" t="s">
        <v>45</v>
      </c>
    </row>
    <row r="7163" spans="1:18" x14ac:dyDescent="0.25">
      <c r="A7163" t="s">
        <v>19549</v>
      </c>
      <c r="B7163" s="3">
        <v>77</v>
      </c>
      <c r="C7163" s="3" t="str" cm="1">
        <f t="array" ref="C7163">_xlfn.IFS(B7163&lt;35,"Young",B7163&lt;60,"Middle",TRUE,"Senior")</f>
        <v>Senior</v>
      </c>
      <c r="D7163" t="s">
        <v>26</v>
      </c>
      <c r="E7163" t="str">
        <f t="shared" si="222"/>
        <v>Senior-Male</v>
      </c>
      <c r="F7163" t="s">
        <v>50</v>
      </c>
      <c r="G7163" t="s">
        <v>28</v>
      </c>
      <c r="H7163" s="1">
        <v>43707</v>
      </c>
      <c r="I7163" t="s">
        <v>19550</v>
      </c>
      <c r="J7163" t="s">
        <v>12423</v>
      </c>
      <c r="K7163" t="s">
        <v>61</v>
      </c>
      <c r="L7163">
        <v>13559.87059</v>
      </c>
      <c r="M7163">
        <v>324</v>
      </c>
      <c r="N7163" t="s">
        <v>39</v>
      </c>
      <c r="O7163" s="1">
        <v>43725</v>
      </c>
      <c r="P7163" s="3">
        <f t="shared" si="223"/>
        <v>18</v>
      </c>
      <c r="Q7163" t="s">
        <v>49</v>
      </c>
      <c r="R7163" t="s">
        <v>24</v>
      </c>
    </row>
    <row r="7164" spans="1:18" x14ac:dyDescent="0.25">
      <c r="A7164" t="s">
        <v>19551</v>
      </c>
      <c r="B7164" s="3">
        <v>58</v>
      </c>
      <c r="C7164" s="3" t="str" cm="1">
        <f t="array" ref="C7164">_xlfn.IFS(B7164&lt;35,"Young",B7164&lt;60,"Middle",TRUE,"Senior")</f>
        <v>Middle</v>
      </c>
      <c r="D7164" t="s">
        <v>16</v>
      </c>
      <c r="E7164" t="str">
        <f t="shared" si="222"/>
        <v>Middle-Female</v>
      </c>
      <c r="F7164" t="s">
        <v>230</v>
      </c>
      <c r="G7164" t="s">
        <v>26593</v>
      </c>
      <c r="H7164" s="1">
        <v>43968</v>
      </c>
      <c r="I7164" t="s">
        <v>19552</v>
      </c>
      <c r="J7164" t="s">
        <v>19553</v>
      </c>
      <c r="K7164" t="s">
        <v>57</v>
      </c>
      <c r="L7164">
        <v>21151.55082</v>
      </c>
      <c r="M7164">
        <v>367</v>
      </c>
      <c r="N7164" t="s">
        <v>43</v>
      </c>
      <c r="O7164" s="1">
        <v>43990</v>
      </c>
      <c r="P7164" s="3">
        <f t="shared" si="223"/>
        <v>22</v>
      </c>
      <c r="Q7164" t="s">
        <v>32</v>
      </c>
      <c r="R7164" t="s">
        <v>33</v>
      </c>
    </row>
    <row r="7165" spans="1:18" x14ac:dyDescent="0.25">
      <c r="A7165" t="s">
        <v>19554</v>
      </c>
      <c r="B7165" s="3">
        <v>42</v>
      </c>
      <c r="C7165" s="3" t="str" cm="1">
        <f t="array" ref="C7165">_xlfn.IFS(B7165&lt;35,"Young",B7165&lt;60,"Middle",TRUE,"Senior")</f>
        <v>Middle</v>
      </c>
      <c r="D7165" t="s">
        <v>16</v>
      </c>
      <c r="E7165" t="str">
        <f t="shared" si="222"/>
        <v>Middle-Female</v>
      </c>
      <c r="F7165" t="s">
        <v>35</v>
      </c>
      <c r="G7165" t="s">
        <v>70</v>
      </c>
      <c r="H7165" s="1">
        <v>44822</v>
      </c>
      <c r="I7165" t="s">
        <v>19555</v>
      </c>
      <c r="J7165" t="s">
        <v>19556</v>
      </c>
      <c r="K7165" t="s">
        <v>53</v>
      </c>
      <c r="L7165">
        <v>78757.94455</v>
      </c>
      <c r="M7165">
        <v>492</v>
      </c>
      <c r="N7165" t="s">
        <v>43</v>
      </c>
      <c r="O7165" s="1">
        <v>44837</v>
      </c>
      <c r="P7165" s="3">
        <f t="shared" si="223"/>
        <v>15</v>
      </c>
      <c r="Q7165" t="s">
        <v>44</v>
      </c>
      <c r="R7165" t="s">
        <v>24</v>
      </c>
    </row>
    <row r="7166" spans="1:18" x14ac:dyDescent="0.25">
      <c r="A7166" t="s">
        <v>19557</v>
      </c>
      <c r="B7166" s="3">
        <v>80</v>
      </c>
      <c r="C7166" s="3" t="str" cm="1">
        <f t="array" ref="C7166">_xlfn.IFS(B7166&lt;35,"Young",B7166&lt;60,"Middle",TRUE,"Senior")</f>
        <v>Senior</v>
      </c>
      <c r="D7166" t="s">
        <v>16</v>
      </c>
      <c r="E7166" t="str">
        <f t="shared" si="222"/>
        <v>Senior-Female</v>
      </c>
      <c r="F7166" t="s">
        <v>27</v>
      </c>
      <c r="G7166" t="s">
        <v>26593</v>
      </c>
      <c r="H7166" s="1">
        <v>44174</v>
      </c>
      <c r="I7166" t="s">
        <v>19558</v>
      </c>
      <c r="J7166" t="s">
        <v>19559</v>
      </c>
      <c r="K7166" t="s">
        <v>31</v>
      </c>
      <c r="L7166">
        <v>19119.752189999999</v>
      </c>
      <c r="M7166">
        <v>313</v>
      </c>
      <c r="N7166" t="s">
        <v>43</v>
      </c>
      <c r="O7166" s="1">
        <v>44202</v>
      </c>
      <c r="P7166" s="3">
        <f t="shared" si="223"/>
        <v>28</v>
      </c>
      <c r="Q7166" t="s">
        <v>49</v>
      </c>
      <c r="R7166" t="s">
        <v>33</v>
      </c>
    </row>
    <row r="7167" spans="1:18" x14ac:dyDescent="0.25">
      <c r="A7167" t="s">
        <v>19560</v>
      </c>
      <c r="B7167" s="3">
        <v>66</v>
      </c>
      <c r="C7167" s="3" t="str" cm="1">
        <f t="array" ref="C7167">_xlfn.IFS(B7167&lt;35,"Young",B7167&lt;60,"Middle",TRUE,"Senior")</f>
        <v>Senior</v>
      </c>
      <c r="D7167" t="s">
        <v>16</v>
      </c>
      <c r="E7167" t="str">
        <f t="shared" si="222"/>
        <v>Senior-Female</v>
      </c>
      <c r="F7167" t="s">
        <v>63</v>
      </c>
      <c r="G7167" t="s">
        <v>36</v>
      </c>
      <c r="H7167" s="1">
        <v>44163</v>
      </c>
      <c r="I7167" t="s">
        <v>19561</v>
      </c>
      <c r="J7167" t="s">
        <v>19562</v>
      </c>
      <c r="K7167" t="s">
        <v>31</v>
      </c>
      <c r="L7167">
        <v>24695.863290000001</v>
      </c>
      <c r="M7167">
        <v>134</v>
      </c>
      <c r="N7167" t="s">
        <v>22</v>
      </c>
      <c r="O7167" s="1">
        <v>44176</v>
      </c>
      <c r="P7167" s="3">
        <f t="shared" si="223"/>
        <v>13</v>
      </c>
      <c r="Q7167" t="s">
        <v>49</v>
      </c>
      <c r="R7167" t="s">
        <v>24</v>
      </c>
    </row>
    <row r="7168" spans="1:18" x14ac:dyDescent="0.25">
      <c r="A7168" t="s">
        <v>19563</v>
      </c>
      <c r="B7168" s="3">
        <v>46</v>
      </c>
      <c r="C7168" s="3" t="str" cm="1">
        <f t="array" ref="C7168">_xlfn.IFS(B7168&lt;35,"Young",B7168&lt;60,"Middle",TRUE,"Senior")</f>
        <v>Middle</v>
      </c>
      <c r="D7168" t="s">
        <v>16</v>
      </c>
      <c r="E7168" t="str">
        <f t="shared" si="222"/>
        <v>Middle-Female</v>
      </c>
      <c r="F7168" t="s">
        <v>63</v>
      </c>
      <c r="G7168" t="s">
        <v>70</v>
      </c>
      <c r="H7168" s="1">
        <v>43709</v>
      </c>
      <c r="I7168" t="s">
        <v>19564</v>
      </c>
      <c r="J7168" t="s">
        <v>19565</v>
      </c>
      <c r="K7168" t="s">
        <v>31</v>
      </c>
      <c r="L7168">
        <v>76316.27175</v>
      </c>
      <c r="M7168">
        <v>395</v>
      </c>
      <c r="N7168" t="s">
        <v>43</v>
      </c>
      <c r="O7168" s="1">
        <v>43711</v>
      </c>
      <c r="P7168" s="3">
        <f t="shared" si="223"/>
        <v>2</v>
      </c>
      <c r="Q7168" t="s">
        <v>32</v>
      </c>
      <c r="R7168" t="s">
        <v>45</v>
      </c>
    </row>
    <row r="7169" spans="1:18" x14ac:dyDescent="0.25">
      <c r="A7169" t="s">
        <v>19566</v>
      </c>
      <c r="B7169" s="3">
        <v>51</v>
      </c>
      <c r="C7169" s="3" t="str" cm="1">
        <f t="array" ref="C7169">_xlfn.IFS(B7169&lt;35,"Young",B7169&lt;60,"Middle",TRUE,"Senior")</f>
        <v>Middle</v>
      </c>
      <c r="D7169" t="s">
        <v>16</v>
      </c>
      <c r="E7169" t="str">
        <f t="shared" si="222"/>
        <v>Middle-Female</v>
      </c>
      <c r="F7169" t="s">
        <v>17</v>
      </c>
      <c r="G7169" t="s">
        <v>28</v>
      </c>
      <c r="H7169" s="1">
        <v>45059</v>
      </c>
      <c r="I7169" t="s">
        <v>19567</v>
      </c>
      <c r="J7169" t="s">
        <v>19568</v>
      </c>
      <c r="K7169" t="s">
        <v>31</v>
      </c>
      <c r="L7169">
        <v>9422.8847729999998</v>
      </c>
      <c r="M7169">
        <v>263</v>
      </c>
      <c r="N7169" t="s">
        <v>39</v>
      </c>
      <c r="O7169" s="1">
        <v>45072</v>
      </c>
      <c r="P7169" s="3">
        <f t="shared" si="223"/>
        <v>13</v>
      </c>
      <c r="Q7169" t="s">
        <v>44</v>
      </c>
      <c r="R7169" t="s">
        <v>24</v>
      </c>
    </row>
    <row r="7170" spans="1:18" x14ac:dyDescent="0.25">
      <c r="A7170" t="s">
        <v>19569</v>
      </c>
      <c r="B7170" s="3">
        <v>47</v>
      </c>
      <c r="C7170" s="3" t="str" cm="1">
        <f t="array" ref="C7170">_xlfn.IFS(B7170&lt;35,"Young",B7170&lt;60,"Middle",TRUE,"Senior")</f>
        <v>Middle</v>
      </c>
      <c r="D7170" t="s">
        <v>26</v>
      </c>
      <c r="E7170" t="str">
        <f t="shared" si="222"/>
        <v>Middle-Male</v>
      </c>
      <c r="F7170" t="s">
        <v>63</v>
      </c>
      <c r="G7170" t="s">
        <v>26592</v>
      </c>
      <c r="H7170" s="1">
        <v>44213</v>
      </c>
      <c r="I7170" t="s">
        <v>19570</v>
      </c>
      <c r="J7170" t="s">
        <v>19571</v>
      </c>
      <c r="K7170" t="s">
        <v>61</v>
      </c>
      <c r="L7170">
        <v>35668.452619999996</v>
      </c>
      <c r="M7170">
        <v>492</v>
      </c>
      <c r="N7170" t="s">
        <v>22</v>
      </c>
      <c r="O7170" s="1">
        <v>44233</v>
      </c>
      <c r="P7170" s="3">
        <f t="shared" si="223"/>
        <v>20</v>
      </c>
      <c r="Q7170" t="s">
        <v>23</v>
      </c>
      <c r="R7170" t="s">
        <v>45</v>
      </c>
    </row>
    <row r="7171" spans="1:18" x14ac:dyDescent="0.25">
      <c r="A7171" t="s">
        <v>19572</v>
      </c>
      <c r="B7171" s="3">
        <v>24</v>
      </c>
      <c r="C7171" s="3" t="str" cm="1">
        <f t="array" ref="C7171">_xlfn.IFS(B7171&lt;35,"Young",B7171&lt;60,"Middle",TRUE,"Senior")</f>
        <v>Young</v>
      </c>
      <c r="D7171" t="s">
        <v>26</v>
      </c>
      <c r="E7171" t="str">
        <f t="shared" ref="E7171:E7234" si="224">C7171 &amp; "-" &amp; D7171</f>
        <v>Young-Male</v>
      </c>
      <c r="F7171" t="s">
        <v>63</v>
      </c>
      <c r="G7171" t="s">
        <v>26593</v>
      </c>
      <c r="H7171" s="1">
        <v>44199</v>
      </c>
      <c r="I7171" t="s">
        <v>19573</v>
      </c>
      <c r="J7171" t="s">
        <v>19574</v>
      </c>
      <c r="K7171" t="s">
        <v>61</v>
      </c>
      <c r="L7171">
        <v>18564.461039999998</v>
      </c>
      <c r="M7171">
        <v>123</v>
      </c>
      <c r="N7171" t="s">
        <v>43</v>
      </c>
      <c r="O7171" s="1">
        <v>44212</v>
      </c>
      <c r="P7171" s="3">
        <f t="shared" ref="P7171:P7234" si="225">O7171-H7171</f>
        <v>13</v>
      </c>
      <c r="Q7171" t="s">
        <v>85</v>
      </c>
      <c r="R7171" t="s">
        <v>24</v>
      </c>
    </row>
    <row r="7172" spans="1:18" x14ac:dyDescent="0.25">
      <c r="A7172" t="s">
        <v>12958</v>
      </c>
      <c r="B7172" s="3">
        <v>19</v>
      </c>
      <c r="C7172" s="3" t="str" cm="1">
        <f t="array" ref="C7172">_xlfn.IFS(B7172&lt;35,"Young",B7172&lt;60,"Middle",TRUE,"Senior")</f>
        <v>Young</v>
      </c>
      <c r="D7172" t="s">
        <v>26</v>
      </c>
      <c r="E7172" t="str">
        <f t="shared" si="224"/>
        <v>Young-Male</v>
      </c>
      <c r="F7172" t="s">
        <v>63</v>
      </c>
      <c r="G7172" t="s">
        <v>28</v>
      </c>
      <c r="H7172" s="1">
        <v>43887</v>
      </c>
      <c r="I7172" t="s">
        <v>19575</v>
      </c>
      <c r="J7172" t="s">
        <v>19576</v>
      </c>
      <c r="K7172" t="s">
        <v>53</v>
      </c>
      <c r="L7172">
        <v>2542.7940619999999</v>
      </c>
      <c r="M7172">
        <v>117</v>
      </c>
      <c r="N7172" t="s">
        <v>39</v>
      </c>
      <c r="O7172" s="1">
        <v>43911</v>
      </c>
      <c r="P7172" s="3">
        <f t="shared" si="225"/>
        <v>24</v>
      </c>
      <c r="Q7172" t="s">
        <v>85</v>
      </c>
      <c r="R7172" t="s">
        <v>33</v>
      </c>
    </row>
    <row r="7173" spans="1:18" x14ac:dyDescent="0.25">
      <c r="A7173" t="s">
        <v>19577</v>
      </c>
      <c r="B7173" s="3">
        <v>54</v>
      </c>
      <c r="C7173" s="3" t="str" cm="1">
        <f t="array" ref="C7173">_xlfn.IFS(B7173&lt;35,"Young",B7173&lt;60,"Middle",TRUE,"Senior")</f>
        <v>Middle</v>
      </c>
      <c r="D7173" t="s">
        <v>16</v>
      </c>
      <c r="E7173" t="str">
        <f t="shared" si="224"/>
        <v>Middle-Female</v>
      </c>
      <c r="F7173" t="s">
        <v>63</v>
      </c>
      <c r="G7173" t="s">
        <v>18</v>
      </c>
      <c r="H7173" s="1">
        <v>43739</v>
      </c>
      <c r="I7173" t="s">
        <v>19578</v>
      </c>
      <c r="J7173" t="s">
        <v>19579</v>
      </c>
      <c r="K7173" t="s">
        <v>57</v>
      </c>
      <c r="L7173">
        <v>15299.47221</v>
      </c>
      <c r="M7173">
        <v>253</v>
      </c>
      <c r="N7173" t="s">
        <v>43</v>
      </c>
      <c r="O7173" s="1">
        <v>43758</v>
      </c>
      <c r="P7173" s="3">
        <f t="shared" si="225"/>
        <v>19</v>
      </c>
      <c r="Q7173" t="s">
        <v>85</v>
      </c>
      <c r="R7173" t="s">
        <v>45</v>
      </c>
    </row>
    <row r="7174" spans="1:18" x14ac:dyDescent="0.25">
      <c r="A7174" t="s">
        <v>18296</v>
      </c>
      <c r="B7174" s="3">
        <v>49</v>
      </c>
      <c r="C7174" s="3" t="str" cm="1">
        <f t="array" ref="C7174">_xlfn.IFS(B7174&lt;35,"Young",B7174&lt;60,"Middle",TRUE,"Senior")</f>
        <v>Middle</v>
      </c>
      <c r="D7174" t="s">
        <v>16</v>
      </c>
      <c r="E7174" t="str">
        <f t="shared" si="224"/>
        <v>Middle-Female</v>
      </c>
      <c r="F7174" t="s">
        <v>90</v>
      </c>
      <c r="G7174" t="s">
        <v>28</v>
      </c>
      <c r="H7174" s="1">
        <v>44492</v>
      </c>
      <c r="I7174" t="s">
        <v>19580</v>
      </c>
      <c r="J7174" t="s">
        <v>19581</v>
      </c>
      <c r="K7174" t="s">
        <v>53</v>
      </c>
      <c r="L7174">
        <v>10372.645270000001</v>
      </c>
      <c r="M7174">
        <v>248</v>
      </c>
      <c r="N7174" t="s">
        <v>22</v>
      </c>
      <c r="O7174" s="1">
        <v>44508</v>
      </c>
      <c r="P7174" s="3">
        <f t="shared" si="225"/>
        <v>16</v>
      </c>
      <c r="Q7174" t="s">
        <v>49</v>
      </c>
      <c r="R7174" t="s">
        <v>24</v>
      </c>
    </row>
    <row r="7175" spans="1:18" x14ac:dyDescent="0.25">
      <c r="A7175" t="s">
        <v>181</v>
      </c>
      <c r="B7175" s="3">
        <v>19</v>
      </c>
      <c r="C7175" s="3" t="str" cm="1">
        <f t="array" ref="C7175">_xlfn.IFS(B7175&lt;35,"Young",B7175&lt;60,"Middle",TRUE,"Senior")</f>
        <v>Young</v>
      </c>
      <c r="D7175" t="s">
        <v>16</v>
      </c>
      <c r="E7175" t="str">
        <f t="shared" si="224"/>
        <v>Young-Female</v>
      </c>
      <c r="F7175" t="s">
        <v>17</v>
      </c>
      <c r="G7175" t="s">
        <v>26593</v>
      </c>
      <c r="H7175" s="1">
        <v>45015</v>
      </c>
      <c r="I7175" t="s">
        <v>19582</v>
      </c>
      <c r="J7175" t="s">
        <v>19583</v>
      </c>
      <c r="K7175" t="s">
        <v>53</v>
      </c>
      <c r="L7175">
        <v>5085.2696779999997</v>
      </c>
      <c r="M7175">
        <v>212</v>
      </c>
      <c r="N7175" t="s">
        <v>39</v>
      </c>
      <c r="O7175" s="1">
        <v>45038</v>
      </c>
      <c r="P7175" s="3">
        <f t="shared" si="225"/>
        <v>23</v>
      </c>
      <c r="Q7175" t="s">
        <v>44</v>
      </c>
      <c r="R7175" t="s">
        <v>24</v>
      </c>
    </row>
    <row r="7176" spans="1:18" x14ac:dyDescent="0.25">
      <c r="A7176" t="s">
        <v>19584</v>
      </c>
      <c r="B7176" s="3">
        <v>60</v>
      </c>
      <c r="C7176" s="3" t="str" cm="1">
        <f t="array" ref="C7176">_xlfn.IFS(B7176&lt;35,"Young",B7176&lt;60,"Middle",TRUE,"Senior")</f>
        <v>Senior</v>
      </c>
      <c r="D7176" t="s">
        <v>26</v>
      </c>
      <c r="E7176" t="str">
        <f t="shared" si="224"/>
        <v>Senior-Male</v>
      </c>
      <c r="F7176" t="s">
        <v>17</v>
      </c>
      <c r="G7176" t="s">
        <v>36</v>
      </c>
      <c r="H7176" s="1">
        <v>43752</v>
      </c>
      <c r="I7176" t="s">
        <v>19585</v>
      </c>
      <c r="J7176" t="s">
        <v>19586</v>
      </c>
      <c r="K7176" t="s">
        <v>21</v>
      </c>
      <c r="L7176">
        <v>13563.8403</v>
      </c>
      <c r="M7176">
        <v>174</v>
      </c>
      <c r="N7176" t="s">
        <v>22</v>
      </c>
      <c r="O7176" s="1">
        <v>43756</v>
      </c>
      <c r="P7176" s="3">
        <f t="shared" si="225"/>
        <v>4</v>
      </c>
      <c r="Q7176" t="s">
        <v>23</v>
      </c>
      <c r="R7176" t="s">
        <v>33</v>
      </c>
    </row>
    <row r="7177" spans="1:18" x14ac:dyDescent="0.25">
      <c r="A7177" t="s">
        <v>19587</v>
      </c>
      <c r="B7177" s="3">
        <v>56</v>
      </c>
      <c r="C7177" s="3" t="str" cm="1">
        <f t="array" ref="C7177">_xlfn.IFS(B7177&lt;35,"Young",B7177&lt;60,"Middle",TRUE,"Senior")</f>
        <v>Middle</v>
      </c>
      <c r="D7177" t="s">
        <v>16</v>
      </c>
      <c r="E7177" t="str">
        <f t="shared" si="224"/>
        <v>Middle-Female</v>
      </c>
      <c r="F7177" t="s">
        <v>17</v>
      </c>
      <c r="G7177" t="s">
        <v>28</v>
      </c>
      <c r="H7177" s="1">
        <v>43909</v>
      </c>
      <c r="I7177" t="s">
        <v>19588</v>
      </c>
      <c r="J7177" t="s">
        <v>19589</v>
      </c>
      <c r="K7177" t="s">
        <v>57</v>
      </c>
      <c r="L7177">
        <v>34430.951950000002</v>
      </c>
      <c r="M7177">
        <v>162</v>
      </c>
      <c r="N7177" t="s">
        <v>39</v>
      </c>
      <c r="O7177" s="1">
        <v>43937</v>
      </c>
      <c r="P7177" s="3">
        <f t="shared" si="225"/>
        <v>28</v>
      </c>
      <c r="Q7177" t="s">
        <v>32</v>
      </c>
      <c r="R7177" t="s">
        <v>45</v>
      </c>
    </row>
    <row r="7178" spans="1:18" x14ac:dyDescent="0.25">
      <c r="A7178" t="s">
        <v>13553</v>
      </c>
      <c r="B7178" s="3">
        <v>84</v>
      </c>
      <c r="C7178" s="3" t="str" cm="1">
        <f t="array" ref="C7178">_xlfn.IFS(B7178&lt;35,"Young",B7178&lt;60,"Middle",TRUE,"Senior")</f>
        <v>Senior</v>
      </c>
      <c r="D7178" t="s">
        <v>26</v>
      </c>
      <c r="E7178" t="str">
        <f t="shared" si="224"/>
        <v>Senior-Male</v>
      </c>
      <c r="F7178" t="s">
        <v>50</v>
      </c>
      <c r="G7178" t="s">
        <v>36</v>
      </c>
      <c r="H7178" s="1">
        <v>45021</v>
      </c>
      <c r="I7178" t="s">
        <v>19590</v>
      </c>
      <c r="J7178" t="s">
        <v>19591</v>
      </c>
      <c r="K7178" t="s">
        <v>57</v>
      </c>
      <c r="L7178">
        <v>15633.000959999999</v>
      </c>
      <c r="M7178">
        <v>482</v>
      </c>
      <c r="N7178" t="s">
        <v>22</v>
      </c>
      <c r="O7178" s="1">
        <v>45029</v>
      </c>
      <c r="P7178" s="3">
        <f t="shared" si="225"/>
        <v>8</v>
      </c>
      <c r="Q7178" t="s">
        <v>49</v>
      </c>
      <c r="R7178" t="s">
        <v>33</v>
      </c>
    </row>
    <row r="7179" spans="1:18" x14ac:dyDescent="0.25">
      <c r="A7179" t="s">
        <v>19592</v>
      </c>
      <c r="B7179" s="3">
        <v>81</v>
      </c>
      <c r="C7179" s="3" t="str" cm="1">
        <f t="array" ref="C7179">_xlfn.IFS(B7179&lt;35,"Young",B7179&lt;60,"Middle",TRUE,"Senior")</f>
        <v>Senior</v>
      </c>
      <c r="D7179" t="s">
        <v>26</v>
      </c>
      <c r="E7179" t="str">
        <f t="shared" si="224"/>
        <v>Senior-Male</v>
      </c>
      <c r="F7179" t="s">
        <v>230</v>
      </c>
      <c r="G7179" t="s">
        <v>26593</v>
      </c>
      <c r="H7179" s="1">
        <v>44603</v>
      </c>
      <c r="I7179" t="s">
        <v>19593</v>
      </c>
      <c r="J7179" t="s">
        <v>19594</v>
      </c>
      <c r="K7179" t="s">
        <v>61</v>
      </c>
      <c r="L7179">
        <v>8500.8269810000002</v>
      </c>
      <c r="M7179">
        <v>186</v>
      </c>
      <c r="N7179" t="s">
        <v>39</v>
      </c>
      <c r="O7179" s="1">
        <v>44616</v>
      </c>
      <c r="P7179" s="3">
        <f t="shared" si="225"/>
        <v>13</v>
      </c>
      <c r="Q7179" t="s">
        <v>44</v>
      </c>
      <c r="R7179" t="s">
        <v>45</v>
      </c>
    </row>
    <row r="7180" spans="1:18" x14ac:dyDescent="0.25">
      <c r="A7180" t="s">
        <v>19595</v>
      </c>
      <c r="B7180" s="3">
        <v>57</v>
      </c>
      <c r="C7180" s="3" t="str" cm="1">
        <f t="array" ref="C7180">_xlfn.IFS(B7180&lt;35,"Young",B7180&lt;60,"Middle",TRUE,"Senior")</f>
        <v>Middle</v>
      </c>
      <c r="D7180" t="s">
        <v>16</v>
      </c>
      <c r="E7180" t="str">
        <f t="shared" si="224"/>
        <v>Middle-Female</v>
      </c>
      <c r="F7180" t="s">
        <v>90</v>
      </c>
      <c r="G7180" t="s">
        <v>28</v>
      </c>
      <c r="H7180" s="1">
        <v>44009</v>
      </c>
      <c r="I7180" t="s">
        <v>19596</v>
      </c>
      <c r="J7180" t="s">
        <v>19597</v>
      </c>
      <c r="K7180" t="s">
        <v>57</v>
      </c>
      <c r="L7180">
        <v>28683.224030000001</v>
      </c>
      <c r="M7180">
        <v>170</v>
      </c>
      <c r="N7180" t="s">
        <v>22</v>
      </c>
      <c r="O7180" s="1">
        <v>44014</v>
      </c>
      <c r="P7180" s="3">
        <f t="shared" si="225"/>
        <v>5</v>
      </c>
      <c r="Q7180" t="s">
        <v>44</v>
      </c>
      <c r="R7180" t="s">
        <v>24</v>
      </c>
    </row>
    <row r="7181" spans="1:18" x14ac:dyDescent="0.25">
      <c r="A7181" t="s">
        <v>19598</v>
      </c>
      <c r="B7181" s="3">
        <v>51</v>
      </c>
      <c r="C7181" s="3" t="str" cm="1">
        <f t="array" ref="C7181">_xlfn.IFS(B7181&lt;35,"Young",B7181&lt;60,"Middle",TRUE,"Senior")</f>
        <v>Middle</v>
      </c>
      <c r="D7181" t="s">
        <v>16</v>
      </c>
      <c r="E7181" t="str">
        <f t="shared" si="224"/>
        <v>Middle-Female</v>
      </c>
      <c r="F7181" t="s">
        <v>17</v>
      </c>
      <c r="G7181" t="s">
        <v>36</v>
      </c>
      <c r="H7181" s="1">
        <v>44455</v>
      </c>
      <c r="I7181" t="s">
        <v>19599</v>
      </c>
      <c r="J7181" t="s">
        <v>19075</v>
      </c>
      <c r="K7181" t="s">
        <v>61</v>
      </c>
      <c r="L7181">
        <v>1841.6283229999999</v>
      </c>
      <c r="M7181">
        <v>377</v>
      </c>
      <c r="N7181" t="s">
        <v>22</v>
      </c>
      <c r="O7181" s="1">
        <v>44465</v>
      </c>
      <c r="P7181" s="3">
        <f t="shared" si="225"/>
        <v>10</v>
      </c>
      <c r="Q7181" t="s">
        <v>44</v>
      </c>
      <c r="R7181" t="s">
        <v>33</v>
      </c>
    </row>
    <row r="7182" spans="1:18" x14ac:dyDescent="0.25">
      <c r="A7182" t="s">
        <v>15726</v>
      </c>
      <c r="B7182" s="3">
        <v>57</v>
      </c>
      <c r="C7182" s="3" t="str" cm="1">
        <f t="array" ref="C7182">_xlfn.IFS(B7182&lt;35,"Young",B7182&lt;60,"Middle",TRUE,"Senior")</f>
        <v>Middle</v>
      </c>
      <c r="D7182" t="s">
        <v>26</v>
      </c>
      <c r="E7182" t="str">
        <f t="shared" si="224"/>
        <v>Middle-Male</v>
      </c>
      <c r="F7182" t="s">
        <v>27</v>
      </c>
      <c r="G7182" t="s">
        <v>70</v>
      </c>
      <c r="H7182" s="1">
        <v>43839</v>
      </c>
      <c r="I7182" t="s">
        <v>19600</v>
      </c>
      <c r="J7182" t="s">
        <v>19601</v>
      </c>
      <c r="K7182" t="s">
        <v>57</v>
      </c>
      <c r="L7182">
        <v>79267.009940000004</v>
      </c>
      <c r="M7182">
        <v>301</v>
      </c>
      <c r="N7182" t="s">
        <v>43</v>
      </c>
      <c r="O7182" s="1">
        <v>43847</v>
      </c>
      <c r="P7182" s="3">
        <f t="shared" si="225"/>
        <v>8</v>
      </c>
      <c r="Q7182" t="s">
        <v>85</v>
      </c>
      <c r="R7182" t="s">
        <v>24</v>
      </c>
    </row>
    <row r="7183" spans="1:18" x14ac:dyDescent="0.25">
      <c r="A7183" t="s">
        <v>19602</v>
      </c>
      <c r="B7183" s="3">
        <v>45</v>
      </c>
      <c r="C7183" s="3" t="str" cm="1">
        <f t="array" ref="C7183">_xlfn.IFS(B7183&lt;35,"Young",B7183&lt;60,"Middle",TRUE,"Senior")</f>
        <v>Middle</v>
      </c>
      <c r="D7183" t="s">
        <v>26</v>
      </c>
      <c r="E7183" t="str">
        <f t="shared" si="224"/>
        <v>Middle-Male</v>
      </c>
      <c r="F7183" t="s">
        <v>27</v>
      </c>
      <c r="G7183" t="s">
        <v>70</v>
      </c>
      <c r="H7183" s="1">
        <v>43852</v>
      </c>
      <c r="I7183" t="s">
        <v>19603</v>
      </c>
      <c r="J7183" t="s">
        <v>19604</v>
      </c>
      <c r="K7183" t="s">
        <v>31</v>
      </c>
      <c r="L7183">
        <v>55725.215660000002</v>
      </c>
      <c r="M7183">
        <v>447</v>
      </c>
      <c r="N7183" t="s">
        <v>22</v>
      </c>
      <c r="O7183" s="1">
        <v>43856</v>
      </c>
      <c r="P7183" s="3">
        <f t="shared" si="225"/>
        <v>4</v>
      </c>
      <c r="Q7183" t="s">
        <v>49</v>
      </c>
      <c r="R7183" t="s">
        <v>33</v>
      </c>
    </row>
    <row r="7184" spans="1:18" x14ac:dyDescent="0.25">
      <c r="A7184" t="s">
        <v>19605</v>
      </c>
      <c r="B7184" s="3">
        <v>22</v>
      </c>
      <c r="C7184" s="3" t="str" cm="1">
        <f t="array" ref="C7184">_xlfn.IFS(B7184&lt;35,"Young",B7184&lt;60,"Middle",TRUE,"Senior")</f>
        <v>Young</v>
      </c>
      <c r="D7184" t="s">
        <v>16</v>
      </c>
      <c r="E7184" t="str">
        <f t="shared" si="224"/>
        <v>Young-Female</v>
      </c>
      <c r="F7184" t="s">
        <v>35</v>
      </c>
      <c r="G7184" t="s">
        <v>26593</v>
      </c>
      <c r="H7184" s="1">
        <v>44791</v>
      </c>
      <c r="I7184" t="s">
        <v>15451</v>
      </c>
      <c r="J7184" t="s">
        <v>19606</v>
      </c>
      <c r="K7184" t="s">
        <v>53</v>
      </c>
      <c r="L7184">
        <v>33350.13334</v>
      </c>
      <c r="M7184">
        <v>173</v>
      </c>
      <c r="N7184" t="s">
        <v>39</v>
      </c>
      <c r="O7184" s="1">
        <v>44800</v>
      </c>
      <c r="P7184" s="3">
        <f t="shared" si="225"/>
        <v>9</v>
      </c>
      <c r="Q7184" t="s">
        <v>49</v>
      </c>
      <c r="R7184" t="s">
        <v>45</v>
      </c>
    </row>
    <row r="7185" spans="1:18" x14ac:dyDescent="0.25">
      <c r="A7185" t="s">
        <v>7564</v>
      </c>
      <c r="B7185" s="3">
        <v>78</v>
      </c>
      <c r="C7185" s="3" t="str" cm="1">
        <f t="array" ref="C7185">_xlfn.IFS(B7185&lt;35,"Young",B7185&lt;60,"Middle",TRUE,"Senior")</f>
        <v>Senior</v>
      </c>
      <c r="D7185" t="s">
        <v>26</v>
      </c>
      <c r="E7185" t="str">
        <f t="shared" si="224"/>
        <v>Senior-Male</v>
      </c>
      <c r="F7185" t="s">
        <v>230</v>
      </c>
      <c r="G7185" t="s">
        <v>36</v>
      </c>
      <c r="H7185" s="1">
        <v>44581</v>
      </c>
      <c r="I7185" t="s">
        <v>19607</v>
      </c>
      <c r="J7185" t="s">
        <v>19608</v>
      </c>
      <c r="K7185" t="s">
        <v>21</v>
      </c>
      <c r="L7185">
        <v>21313.68374</v>
      </c>
      <c r="M7185">
        <v>285</v>
      </c>
      <c r="N7185" t="s">
        <v>22</v>
      </c>
      <c r="O7185" s="1">
        <v>44588</v>
      </c>
      <c r="P7185" s="3">
        <f t="shared" si="225"/>
        <v>7</v>
      </c>
      <c r="Q7185" t="s">
        <v>44</v>
      </c>
      <c r="R7185" t="s">
        <v>24</v>
      </c>
    </row>
    <row r="7186" spans="1:18" x14ac:dyDescent="0.25">
      <c r="A7186" t="s">
        <v>19609</v>
      </c>
      <c r="B7186" s="3">
        <v>79</v>
      </c>
      <c r="C7186" s="3" t="str" cm="1">
        <f t="array" ref="C7186">_xlfn.IFS(B7186&lt;35,"Young",B7186&lt;60,"Middle",TRUE,"Senior")</f>
        <v>Senior</v>
      </c>
      <c r="D7186" t="s">
        <v>16</v>
      </c>
      <c r="E7186" t="str">
        <f t="shared" si="224"/>
        <v>Senior-Female</v>
      </c>
      <c r="F7186" t="s">
        <v>50</v>
      </c>
      <c r="G7186" t="s">
        <v>26592</v>
      </c>
      <c r="H7186" s="1">
        <v>44934</v>
      </c>
      <c r="I7186" t="s">
        <v>19610</v>
      </c>
      <c r="J7186" t="s">
        <v>19611</v>
      </c>
      <c r="K7186" t="s">
        <v>53</v>
      </c>
      <c r="L7186">
        <v>26934.586070000001</v>
      </c>
      <c r="M7186">
        <v>466</v>
      </c>
      <c r="N7186" t="s">
        <v>22</v>
      </c>
      <c r="O7186" s="1">
        <v>44937</v>
      </c>
      <c r="P7186" s="3">
        <f t="shared" si="225"/>
        <v>3</v>
      </c>
      <c r="Q7186" t="s">
        <v>32</v>
      </c>
      <c r="R7186" t="s">
        <v>45</v>
      </c>
    </row>
    <row r="7187" spans="1:18" x14ac:dyDescent="0.25">
      <c r="A7187" t="s">
        <v>19612</v>
      </c>
      <c r="B7187" s="3">
        <v>29</v>
      </c>
      <c r="C7187" s="3" t="str" cm="1">
        <f t="array" ref="C7187">_xlfn.IFS(B7187&lt;35,"Young",B7187&lt;60,"Middle",TRUE,"Senior")</f>
        <v>Young</v>
      </c>
      <c r="D7187" t="s">
        <v>16</v>
      </c>
      <c r="E7187" t="str">
        <f t="shared" si="224"/>
        <v>Young-Female</v>
      </c>
      <c r="F7187" t="s">
        <v>63</v>
      </c>
      <c r="G7187" t="s">
        <v>36</v>
      </c>
      <c r="H7187" s="1">
        <v>44250</v>
      </c>
      <c r="I7187" t="s">
        <v>19613</v>
      </c>
      <c r="J7187" t="s">
        <v>19614</v>
      </c>
      <c r="K7187" t="s">
        <v>61</v>
      </c>
      <c r="L7187">
        <v>6105.5544650000002</v>
      </c>
      <c r="M7187">
        <v>164</v>
      </c>
      <c r="N7187" t="s">
        <v>22</v>
      </c>
      <c r="O7187" s="1">
        <v>44251</v>
      </c>
      <c r="P7187" s="3">
        <f t="shared" si="225"/>
        <v>1</v>
      </c>
      <c r="Q7187" t="s">
        <v>85</v>
      </c>
      <c r="R7187" t="s">
        <v>33</v>
      </c>
    </row>
    <row r="7188" spans="1:18" x14ac:dyDescent="0.25">
      <c r="A7188" t="s">
        <v>19615</v>
      </c>
      <c r="B7188" s="3">
        <v>72</v>
      </c>
      <c r="C7188" s="3" t="str" cm="1">
        <f t="array" ref="C7188">_xlfn.IFS(B7188&lt;35,"Young",B7188&lt;60,"Middle",TRUE,"Senior")</f>
        <v>Senior</v>
      </c>
      <c r="D7188" t="s">
        <v>16</v>
      </c>
      <c r="E7188" t="str">
        <f t="shared" si="224"/>
        <v>Senior-Female</v>
      </c>
      <c r="F7188" t="s">
        <v>63</v>
      </c>
      <c r="G7188" t="s">
        <v>26593</v>
      </c>
      <c r="H7188" s="1">
        <v>44391</v>
      </c>
      <c r="I7188" t="s">
        <v>19616</v>
      </c>
      <c r="J7188" t="s">
        <v>19617</v>
      </c>
      <c r="K7188" t="s">
        <v>21</v>
      </c>
      <c r="L7188">
        <v>2782.4832029999998</v>
      </c>
      <c r="M7188">
        <v>399</v>
      </c>
      <c r="N7188" t="s">
        <v>43</v>
      </c>
      <c r="O7188" s="1">
        <v>44413</v>
      </c>
      <c r="P7188" s="3">
        <f t="shared" si="225"/>
        <v>22</v>
      </c>
      <c r="Q7188" t="s">
        <v>85</v>
      </c>
      <c r="R7188" t="s">
        <v>24</v>
      </c>
    </row>
    <row r="7189" spans="1:18" x14ac:dyDescent="0.25">
      <c r="A7189" t="s">
        <v>10770</v>
      </c>
      <c r="B7189" s="3">
        <v>28</v>
      </c>
      <c r="C7189" s="3" t="str" cm="1">
        <f t="array" ref="C7189">_xlfn.IFS(B7189&lt;35,"Young",B7189&lt;60,"Middle",TRUE,"Senior")</f>
        <v>Young</v>
      </c>
      <c r="D7189" t="s">
        <v>26</v>
      </c>
      <c r="E7189" t="str">
        <f t="shared" si="224"/>
        <v>Young-Male</v>
      </c>
      <c r="F7189" t="s">
        <v>27</v>
      </c>
      <c r="G7189" t="s">
        <v>18</v>
      </c>
      <c r="H7189" s="1">
        <v>45114</v>
      </c>
      <c r="I7189" t="s">
        <v>19618</v>
      </c>
      <c r="J7189" t="s">
        <v>7621</v>
      </c>
      <c r="K7189" t="s">
        <v>53</v>
      </c>
      <c r="L7189">
        <v>44812.150090000003</v>
      </c>
      <c r="M7189">
        <v>299</v>
      </c>
      <c r="N7189" t="s">
        <v>43</v>
      </c>
      <c r="O7189" s="1">
        <v>45126</v>
      </c>
      <c r="P7189" s="3">
        <f t="shared" si="225"/>
        <v>12</v>
      </c>
      <c r="Q7189" t="s">
        <v>32</v>
      </c>
      <c r="R7189" t="s">
        <v>24</v>
      </c>
    </row>
    <row r="7190" spans="1:18" x14ac:dyDescent="0.25">
      <c r="A7190" t="s">
        <v>19619</v>
      </c>
      <c r="B7190" s="3">
        <v>33</v>
      </c>
      <c r="C7190" s="3" t="str" cm="1">
        <f t="array" ref="C7190">_xlfn.IFS(B7190&lt;35,"Young",B7190&lt;60,"Middle",TRUE,"Senior")</f>
        <v>Young</v>
      </c>
      <c r="D7190" t="s">
        <v>26</v>
      </c>
      <c r="E7190" t="str">
        <f t="shared" si="224"/>
        <v>Young-Male</v>
      </c>
      <c r="F7190" t="s">
        <v>63</v>
      </c>
      <c r="G7190" t="s">
        <v>18</v>
      </c>
      <c r="H7190" s="1">
        <v>44322</v>
      </c>
      <c r="I7190" t="s">
        <v>19620</v>
      </c>
      <c r="J7190" t="s">
        <v>19621</v>
      </c>
      <c r="K7190" t="s">
        <v>31</v>
      </c>
      <c r="L7190">
        <v>4586.6320839999998</v>
      </c>
      <c r="M7190">
        <v>113</v>
      </c>
      <c r="N7190" t="s">
        <v>22</v>
      </c>
      <c r="O7190" s="1">
        <v>44340</v>
      </c>
      <c r="P7190" s="3">
        <f t="shared" si="225"/>
        <v>18</v>
      </c>
      <c r="Q7190" t="s">
        <v>23</v>
      </c>
      <c r="R7190" t="s">
        <v>45</v>
      </c>
    </row>
    <row r="7191" spans="1:18" x14ac:dyDescent="0.25">
      <c r="A7191" t="s">
        <v>19622</v>
      </c>
      <c r="B7191" s="3">
        <v>54</v>
      </c>
      <c r="C7191" s="3" t="str" cm="1">
        <f t="array" ref="C7191">_xlfn.IFS(B7191&lt;35,"Young",B7191&lt;60,"Middle",TRUE,"Senior")</f>
        <v>Middle</v>
      </c>
      <c r="D7191" t="s">
        <v>26</v>
      </c>
      <c r="E7191" t="str">
        <f t="shared" si="224"/>
        <v>Middle-Male</v>
      </c>
      <c r="F7191" t="s">
        <v>230</v>
      </c>
      <c r="G7191" t="s">
        <v>26593</v>
      </c>
      <c r="H7191" s="1">
        <v>44983</v>
      </c>
      <c r="I7191" t="s">
        <v>19623</v>
      </c>
      <c r="J7191" t="s">
        <v>19624</v>
      </c>
      <c r="K7191" t="s">
        <v>21</v>
      </c>
      <c r="L7191">
        <v>7027.3936460000004</v>
      </c>
      <c r="M7191">
        <v>346</v>
      </c>
      <c r="N7191" t="s">
        <v>39</v>
      </c>
      <c r="O7191" s="1">
        <v>45011</v>
      </c>
      <c r="P7191" s="3">
        <f t="shared" si="225"/>
        <v>28</v>
      </c>
      <c r="Q7191" t="s">
        <v>49</v>
      </c>
      <c r="R7191" t="s">
        <v>24</v>
      </c>
    </row>
    <row r="7192" spans="1:18" x14ac:dyDescent="0.25">
      <c r="A7192" t="s">
        <v>19625</v>
      </c>
      <c r="B7192" s="3">
        <v>65</v>
      </c>
      <c r="C7192" s="3" t="str" cm="1">
        <f t="array" ref="C7192">_xlfn.IFS(B7192&lt;35,"Young",B7192&lt;60,"Middle",TRUE,"Senior")</f>
        <v>Senior</v>
      </c>
      <c r="D7192" t="s">
        <v>26</v>
      </c>
      <c r="E7192" t="str">
        <f t="shared" si="224"/>
        <v>Senior-Male</v>
      </c>
      <c r="F7192" t="s">
        <v>115</v>
      </c>
      <c r="G7192" t="s">
        <v>26592</v>
      </c>
      <c r="H7192" s="1">
        <v>43697</v>
      </c>
      <c r="I7192" t="s">
        <v>19626</v>
      </c>
      <c r="J7192" t="s">
        <v>19627</v>
      </c>
      <c r="K7192" t="s">
        <v>57</v>
      </c>
      <c r="L7192">
        <v>3969.8853439999998</v>
      </c>
      <c r="M7192">
        <v>169</v>
      </c>
      <c r="N7192" t="s">
        <v>22</v>
      </c>
      <c r="O7192" s="1">
        <v>43698</v>
      </c>
      <c r="P7192" s="3">
        <f t="shared" si="225"/>
        <v>1</v>
      </c>
      <c r="Q7192" t="s">
        <v>32</v>
      </c>
      <c r="R7192" t="s">
        <v>24</v>
      </c>
    </row>
    <row r="7193" spans="1:18" x14ac:dyDescent="0.25">
      <c r="A7193" t="s">
        <v>19628</v>
      </c>
      <c r="B7193" s="3">
        <v>36</v>
      </c>
      <c r="C7193" s="3" t="str" cm="1">
        <f t="array" ref="C7193">_xlfn.IFS(B7193&lt;35,"Young",B7193&lt;60,"Middle",TRUE,"Senior")</f>
        <v>Middle</v>
      </c>
      <c r="D7193" t="s">
        <v>16</v>
      </c>
      <c r="E7193" t="str">
        <f t="shared" si="224"/>
        <v>Middle-Female</v>
      </c>
      <c r="F7193" t="s">
        <v>17</v>
      </c>
      <c r="G7193" t="s">
        <v>70</v>
      </c>
      <c r="H7193" s="1">
        <v>44731</v>
      </c>
      <c r="I7193" t="s">
        <v>19629</v>
      </c>
      <c r="J7193" t="s">
        <v>19630</v>
      </c>
      <c r="K7193" t="s">
        <v>53</v>
      </c>
      <c r="L7193">
        <v>57799.926209999998</v>
      </c>
      <c r="M7193">
        <v>296</v>
      </c>
      <c r="N7193" t="s">
        <v>39</v>
      </c>
      <c r="O7193" s="1">
        <v>44749</v>
      </c>
      <c r="P7193" s="3">
        <f t="shared" si="225"/>
        <v>18</v>
      </c>
      <c r="Q7193" t="s">
        <v>23</v>
      </c>
      <c r="R7193" t="s">
        <v>33</v>
      </c>
    </row>
    <row r="7194" spans="1:18" x14ac:dyDescent="0.25">
      <c r="A7194" t="s">
        <v>19631</v>
      </c>
      <c r="B7194" s="3">
        <v>38</v>
      </c>
      <c r="C7194" s="3" t="str" cm="1">
        <f t="array" ref="C7194">_xlfn.IFS(B7194&lt;35,"Young",B7194&lt;60,"Middle",TRUE,"Senior")</f>
        <v>Middle</v>
      </c>
      <c r="D7194" t="s">
        <v>16</v>
      </c>
      <c r="E7194" t="str">
        <f t="shared" si="224"/>
        <v>Middle-Female</v>
      </c>
      <c r="F7194" t="s">
        <v>50</v>
      </c>
      <c r="G7194" t="s">
        <v>18</v>
      </c>
      <c r="H7194" s="1">
        <v>45096</v>
      </c>
      <c r="I7194" t="s">
        <v>19632</v>
      </c>
      <c r="J7194" t="s">
        <v>12777</v>
      </c>
      <c r="K7194" t="s">
        <v>57</v>
      </c>
      <c r="L7194">
        <v>52931.297100000003</v>
      </c>
      <c r="M7194">
        <v>241</v>
      </c>
      <c r="N7194" t="s">
        <v>43</v>
      </c>
      <c r="O7194" s="1">
        <v>45101</v>
      </c>
      <c r="P7194" s="3">
        <f t="shared" si="225"/>
        <v>5</v>
      </c>
      <c r="Q7194" t="s">
        <v>23</v>
      </c>
      <c r="R7194" t="s">
        <v>33</v>
      </c>
    </row>
    <row r="7195" spans="1:18" x14ac:dyDescent="0.25">
      <c r="A7195" t="s">
        <v>19633</v>
      </c>
      <c r="B7195" s="3">
        <v>78</v>
      </c>
      <c r="C7195" s="3" t="str" cm="1">
        <f t="array" ref="C7195">_xlfn.IFS(B7195&lt;35,"Young",B7195&lt;60,"Middle",TRUE,"Senior")</f>
        <v>Senior</v>
      </c>
      <c r="D7195" t="s">
        <v>26</v>
      </c>
      <c r="E7195" t="str">
        <f t="shared" si="224"/>
        <v>Senior-Male</v>
      </c>
      <c r="F7195" t="s">
        <v>63</v>
      </c>
      <c r="G7195" t="s">
        <v>26592</v>
      </c>
      <c r="H7195" s="1">
        <v>44822</v>
      </c>
      <c r="I7195" t="s">
        <v>19634</v>
      </c>
      <c r="J7195" t="s">
        <v>19635</v>
      </c>
      <c r="K7195" t="s">
        <v>53</v>
      </c>
      <c r="L7195">
        <v>17675.46789</v>
      </c>
      <c r="M7195">
        <v>417</v>
      </c>
      <c r="N7195" t="s">
        <v>22</v>
      </c>
      <c r="O7195" s="1">
        <v>44842</v>
      </c>
      <c r="P7195" s="3">
        <f t="shared" si="225"/>
        <v>20</v>
      </c>
      <c r="Q7195" t="s">
        <v>23</v>
      </c>
      <c r="R7195" t="s">
        <v>45</v>
      </c>
    </row>
    <row r="7196" spans="1:18" x14ac:dyDescent="0.25">
      <c r="A7196" t="s">
        <v>19636</v>
      </c>
      <c r="B7196" s="3">
        <v>57</v>
      </c>
      <c r="C7196" s="3" t="str" cm="1">
        <f t="array" ref="C7196">_xlfn.IFS(B7196&lt;35,"Young",B7196&lt;60,"Middle",TRUE,"Senior")</f>
        <v>Middle</v>
      </c>
      <c r="D7196" t="s">
        <v>16</v>
      </c>
      <c r="E7196" t="str">
        <f t="shared" si="224"/>
        <v>Middle-Female</v>
      </c>
      <c r="F7196" t="s">
        <v>50</v>
      </c>
      <c r="G7196" t="s">
        <v>36</v>
      </c>
      <c r="H7196" s="1">
        <v>44587</v>
      </c>
      <c r="I7196" t="s">
        <v>19637</v>
      </c>
      <c r="J7196" t="s">
        <v>19638</v>
      </c>
      <c r="K7196" t="s">
        <v>61</v>
      </c>
      <c r="L7196">
        <v>15017.085719999999</v>
      </c>
      <c r="M7196">
        <v>448</v>
      </c>
      <c r="N7196" t="s">
        <v>22</v>
      </c>
      <c r="O7196" s="1">
        <v>44607</v>
      </c>
      <c r="P7196" s="3">
        <f t="shared" si="225"/>
        <v>20</v>
      </c>
      <c r="Q7196" t="s">
        <v>85</v>
      </c>
      <c r="R7196" t="s">
        <v>24</v>
      </c>
    </row>
    <row r="7197" spans="1:18" x14ac:dyDescent="0.25">
      <c r="A7197" t="s">
        <v>19639</v>
      </c>
      <c r="B7197" s="3">
        <v>29</v>
      </c>
      <c r="C7197" s="3" t="str" cm="1">
        <f t="array" ref="C7197">_xlfn.IFS(B7197&lt;35,"Young",B7197&lt;60,"Middle",TRUE,"Senior")</f>
        <v>Young</v>
      </c>
      <c r="D7197" t="s">
        <v>26</v>
      </c>
      <c r="E7197" t="str">
        <f t="shared" si="224"/>
        <v>Young-Male</v>
      </c>
      <c r="F7197" t="s">
        <v>50</v>
      </c>
      <c r="G7197" t="s">
        <v>28</v>
      </c>
      <c r="H7197" s="1">
        <v>43557</v>
      </c>
      <c r="I7197" t="s">
        <v>12810</v>
      </c>
      <c r="J7197" t="s">
        <v>19640</v>
      </c>
      <c r="K7197" t="s">
        <v>31</v>
      </c>
      <c r="L7197">
        <v>12575.693799999999</v>
      </c>
      <c r="M7197">
        <v>319</v>
      </c>
      <c r="N7197" t="s">
        <v>22</v>
      </c>
      <c r="O7197" s="1">
        <v>43559</v>
      </c>
      <c r="P7197" s="3">
        <f t="shared" si="225"/>
        <v>2</v>
      </c>
      <c r="Q7197" t="s">
        <v>44</v>
      </c>
      <c r="R7197" t="s">
        <v>24</v>
      </c>
    </row>
    <row r="7198" spans="1:18" x14ac:dyDescent="0.25">
      <c r="A7198" t="s">
        <v>19641</v>
      </c>
      <c r="B7198" s="3">
        <v>65</v>
      </c>
      <c r="C7198" s="3" t="str" cm="1">
        <f t="array" ref="C7198">_xlfn.IFS(B7198&lt;35,"Young",B7198&lt;60,"Middle",TRUE,"Senior")</f>
        <v>Senior</v>
      </c>
      <c r="D7198" t="s">
        <v>26</v>
      </c>
      <c r="E7198" t="str">
        <f t="shared" si="224"/>
        <v>Senior-Male</v>
      </c>
      <c r="F7198" t="s">
        <v>27</v>
      </c>
      <c r="G7198" t="s">
        <v>28</v>
      </c>
      <c r="H7198" s="1">
        <v>43684</v>
      </c>
      <c r="I7198" t="s">
        <v>5128</v>
      </c>
      <c r="J7198" t="s">
        <v>19642</v>
      </c>
      <c r="K7198" t="s">
        <v>21</v>
      </c>
      <c r="L7198">
        <v>14100.321029999999</v>
      </c>
      <c r="M7198">
        <v>468</v>
      </c>
      <c r="N7198" t="s">
        <v>22</v>
      </c>
      <c r="O7198" s="1">
        <v>43695</v>
      </c>
      <c r="P7198" s="3">
        <f t="shared" si="225"/>
        <v>11</v>
      </c>
      <c r="Q7198" t="s">
        <v>23</v>
      </c>
      <c r="R7198" t="s">
        <v>33</v>
      </c>
    </row>
    <row r="7199" spans="1:18" x14ac:dyDescent="0.25">
      <c r="A7199" t="s">
        <v>19643</v>
      </c>
      <c r="B7199" s="3">
        <v>84</v>
      </c>
      <c r="C7199" s="3" t="str" cm="1">
        <f t="array" ref="C7199">_xlfn.IFS(B7199&lt;35,"Young",B7199&lt;60,"Middle",TRUE,"Senior")</f>
        <v>Senior</v>
      </c>
      <c r="D7199" t="s">
        <v>16</v>
      </c>
      <c r="E7199" t="str">
        <f t="shared" si="224"/>
        <v>Senior-Female</v>
      </c>
      <c r="F7199" t="s">
        <v>90</v>
      </c>
      <c r="G7199" t="s">
        <v>26593</v>
      </c>
      <c r="H7199" s="1">
        <v>44417</v>
      </c>
      <c r="I7199" t="s">
        <v>19644</v>
      </c>
      <c r="J7199" t="s">
        <v>2922</v>
      </c>
      <c r="K7199" t="s">
        <v>61</v>
      </c>
      <c r="L7199">
        <v>10400.380639999999</v>
      </c>
      <c r="M7199">
        <v>360</v>
      </c>
      <c r="N7199" t="s">
        <v>39</v>
      </c>
      <c r="O7199" s="1">
        <v>44432</v>
      </c>
      <c r="P7199" s="3">
        <f t="shared" si="225"/>
        <v>15</v>
      </c>
      <c r="Q7199" t="s">
        <v>23</v>
      </c>
      <c r="R7199" t="s">
        <v>24</v>
      </c>
    </row>
    <row r="7200" spans="1:18" x14ac:dyDescent="0.25">
      <c r="A7200" t="s">
        <v>19645</v>
      </c>
      <c r="B7200" s="3">
        <v>50</v>
      </c>
      <c r="C7200" s="3" t="str" cm="1">
        <f t="array" ref="C7200">_xlfn.IFS(B7200&lt;35,"Young",B7200&lt;60,"Middle",TRUE,"Senior")</f>
        <v>Middle</v>
      </c>
      <c r="D7200" t="s">
        <v>16</v>
      </c>
      <c r="E7200" t="str">
        <f t="shared" si="224"/>
        <v>Middle-Female</v>
      </c>
      <c r="F7200" t="s">
        <v>90</v>
      </c>
      <c r="G7200" t="s">
        <v>70</v>
      </c>
      <c r="H7200" s="1">
        <v>43993</v>
      </c>
      <c r="I7200" t="s">
        <v>19646</v>
      </c>
      <c r="J7200" t="s">
        <v>19647</v>
      </c>
      <c r="K7200" t="s">
        <v>21</v>
      </c>
      <c r="L7200">
        <v>68207.138370000001</v>
      </c>
      <c r="M7200">
        <v>398</v>
      </c>
      <c r="N7200" t="s">
        <v>39</v>
      </c>
      <c r="O7200" s="1">
        <v>44019</v>
      </c>
      <c r="P7200" s="3">
        <f t="shared" si="225"/>
        <v>26</v>
      </c>
      <c r="Q7200" t="s">
        <v>85</v>
      </c>
      <c r="R7200" t="s">
        <v>24</v>
      </c>
    </row>
    <row r="7201" spans="1:18" x14ac:dyDescent="0.25">
      <c r="A7201" t="s">
        <v>19648</v>
      </c>
      <c r="B7201" s="3">
        <v>40</v>
      </c>
      <c r="C7201" s="3" t="str" cm="1">
        <f t="array" ref="C7201">_xlfn.IFS(B7201&lt;35,"Young",B7201&lt;60,"Middle",TRUE,"Senior")</f>
        <v>Middle</v>
      </c>
      <c r="D7201" t="s">
        <v>16</v>
      </c>
      <c r="E7201" t="str">
        <f t="shared" si="224"/>
        <v>Middle-Female</v>
      </c>
      <c r="F7201" t="s">
        <v>17</v>
      </c>
      <c r="G7201" t="s">
        <v>18</v>
      </c>
      <c r="H7201" s="1">
        <v>44752</v>
      </c>
      <c r="I7201" t="s">
        <v>19649</v>
      </c>
      <c r="J7201" t="s">
        <v>4668</v>
      </c>
      <c r="K7201" t="s">
        <v>57</v>
      </c>
      <c r="L7201">
        <v>50489.967640000003</v>
      </c>
      <c r="M7201">
        <v>381</v>
      </c>
      <c r="N7201" t="s">
        <v>22</v>
      </c>
      <c r="O7201" s="1">
        <v>44755</v>
      </c>
      <c r="P7201" s="3">
        <f t="shared" si="225"/>
        <v>3</v>
      </c>
      <c r="Q7201" t="s">
        <v>49</v>
      </c>
      <c r="R7201" t="s">
        <v>33</v>
      </c>
    </row>
    <row r="7202" spans="1:18" x14ac:dyDescent="0.25">
      <c r="A7202" t="s">
        <v>19650</v>
      </c>
      <c r="B7202" s="3">
        <v>43</v>
      </c>
      <c r="C7202" s="3" t="str" cm="1">
        <f t="array" ref="C7202">_xlfn.IFS(B7202&lt;35,"Young",B7202&lt;60,"Middle",TRUE,"Senior")</f>
        <v>Middle</v>
      </c>
      <c r="D7202" t="s">
        <v>26</v>
      </c>
      <c r="E7202" t="str">
        <f t="shared" si="224"/>
        <v>Middle-Male</v>
      </c>
      <c r="F7202" t="s">
        <v>35</v>
      </c>
      <c r="G7202" t="s">
        <v>18</v>
      </c>
      <c r="H7202" s="1">
        <v>44643</v>
      </c>
      <c r="I7202" t="s">
        <v>17772</v>
      </c>
      <c r="J7202" t="s">
        <v>2317</v>
      </c>
      <c r="K7202" t="s">
        <v>61</v>
      </c>
      <c r="L7202">
        <v>29660.48775</v>
      </c>
      <c r="M7202">
        <v>153</v>
      </c>
      <c r="N7202" t="s">
        <v>22</v>
      </c>
      <c r="O7202" s="1">
        <v>44658</v>
      </c>
      <c r="P7202" s="3">
        <f t="shared" si="225"/>
        <v>15</v>
      </c>
      <c r="Q7202" t="s">
        <v>32</v>
      </c>
      <c r="R7202" t="s">
        <v>33</v>
      </c>
    </row>
    <row r="7203" spans="1:18" x14ac:dyDescent="0.25">
      <c r="A7203" t="s">
        <v>19651</v>
      </c>
      <c r="B7203" s="3">
        <v>84</v>
      </c>
      <c r="C7203" s="3" t="str" cm="1">
        <f t="array" ref="C7203">_xlfn.IFS(B7203&lt;35,"Young",B7203&lt;60,"Middle",TRUE,"Senior")</f>
        <v>Senior</v>
      </c>
      <c r="D7203" t="s">
        <v>16</v>
      </c>
      <c r="E7203" t="str">
        <f t="shared" si="224"/>
        <v>Senior-Female</v>
      </c>
      <c r="F7203" t="s">
        <v>35</v>
      </c>
      <c r="G7203" t="s">
        <v>26592</v>
      </c>
      <c r="H7203" s="1">
        <v>44897</v>
      </c>
      <c r="I7203" t="s">
        <v>19652</v>
      </c>
      <c r="J7203" t="s">
        <v>19653</v>
      </c>
      <c r="K7203" t="s">
        <v>61</v>
      </c>
      <c r="L7203">
        <v>35574.432820000002</v>
      </c>
      <c r="M7203">
        <v>347</v>
      </c>
      <c r="N7203" t="s">
        <v>22</v>
      </c>
      <c r="O7203" s="1">
        <v>44900</v>
      </c>
      <c r="P7203" s="3">
        <f t="shared" si="225"/>
        <v>3</v>
      </c>
      <c r="Q7203" t="s">
        <v>23</v>
      </c>
      <c r="R7203" t="s">
        <v>24</v>
      </c>
    </row>
    <row r="7204" spans="1:18" x14ac:dyDescent="0.25">
      <c r="A7204" t="s">
        <v>19654</v>
      </c>
      <c r="B7204" s="3">
        <v>55</v>
      </c>
      <c r="C7204" s="3" t="str" cm="1">
        <f t="array" ref="C7204">_xlfn.IFS(B7204&lt;35,"Young",B7204&lt;60,"Middle",TRUE,"Senior")</f>
        <v>Middle</v>
      </c>
      <c r="D7204" t="s">
        <v>16</v>
      </c>
      <c r="E7204" t="str">
        <f t="shared" si="224"/>
        <v>Middle-Female</v>
      </c>
      <c r="F7204" t="s">
        <v>17</v>
      </c>
      <c r="G7204" t="s">
        <v>28</v>
      </c>
      <c r="H7204" s="1">
        <v>43652</v>
      </c>
      <c r="I7204" t="s">
        <v>19655</v>
      </c>
      <c r="J7204" t="s">
        <v>19656</v>
      </c>
      <c r="K7204" t="s">
        <v>61</v>
      </c>
      <c r="L7204">
        <v>9152.3940299999995</v>
      </c>
      <c r="M7204">
        <v>438</v>
      </c>
      <c r="N7204" t="s">
        <v>43</v>
      </c>
      <c r="O7204" s="1">
        <v>43680</v>
      </c>
      <c r="P7204" s="3">
        <f t="shared" si="225"/>
        <v>28</v>
      </c>
      <c r="Q7204" t="s">
        <v>32</v>
      </c>
      <c r="R7204" t="s">
        <v>33</v>
      </c>
    </row>
    <row r="7205" spans="1:18" x14ac:dyDescent="0.25">
      <c r="A7205" t="s">
        <v>19657</v>
      </c>
      <c r="B7205" s="3">
        <v>72</v>
      </c>
      <c r="C7205" s="3" t="str" cm="1">
        <f t="array" ref="C7205">_xlfn.IFS(B7205&lt;35,"Young",B7205&lt;60,"Middle",TRUE,"Senior")</f>
        <v>Senior</v>
      </c>
      <c r="D7205" t="s">
        <v>16</v>
      </c>
      <c r="E7205" t="str">
        <f t="shared" si="224"/>
        <v>Senior-Female</v>
      </c>
      <c r="F7205" t="s">
        <v>230</v>
      </c>
      <c r="G7205" t="s">
        <v>18</v>
      </c>
      <c r="H7205" s="1">
        <v>43632</v>
      </c>
      <c r="I7205" t="s">
        <v>19658</v>
      </c>
      <c r="J7205" t="s">
        <v>19659</v>
      </c>
      <c r="K7205" t="s">
        <v>61</v>
      </c>
      <c r="L7205">
        <v>11716.046850000001</v>
      </c>
      <c r="M7205">
        <v>311</v>
      </c>
      <c r="N7205" t="s">
        <v>39</v>
      </c>
      <c r="O7205" s="1">
        <v>43654</v>
      </c>
      <c r="P7205" s="3">
        <f t="shared" si="225"/>
        <v>22</v>
      </c>
      <c r="Q7205" t="s">
        <v>32</v>
      </c>
      <c r="R7205" t="s">
        <v>45</v>
      </c>
    </row>
    <row r="7206" spans="1:18" x14ac:dyDescent="0.25">
      <c r="A7206" t="s">
        <v>19660</v>
      </c>
      <c r="B7206" s="3">
        <v>46</v>
      </c>
      <c r="C7206" s="3" t="str" cm="1">
        <f t="array" ref="C7206">_xlfn.IFS(B7206&lt;35,"Young",B7206&lt;60,"Middle",TRUE,"Senior")</f>
        <v>Middle</v>
      </c>
      <c r="D7206" t="s">
        <v>16</v>
      </c>
      <c r="E7206" t="str">
        <f t="shared" si="224"/>
        <v>Middle-Female</v>
      </c>
      <c r="F7206" t="s">
        <v>63</v>
      </c>
      <c r="G7206" t="s">
        <v>26593</v>
      </c>
      <c r="H7206" s="1">
        <v>45136</v>
      </c>
      <c r="I7206" t="s">
        <v>19661</v>
      </c>
      <c r="J7206" t="s">
        <v>1020</v>
      </c>
      <c r="K7206" t="s">
        <v>57</v>
      </c>
      <c r="L7206">
        <v>18541.053960000001</v>
      </c>
      <c r="M7206">
        <v>296</v>
      </c>
      <c r="N7206" t="s">
        <v>39</v>
      </c>
      <c r="O7206" s="1">
        <v>45146</v>
      </c>
      <c r="P7206" s="3">
        <f t="shared" si="225"/>
        <v>10</v>
      </c>
      <c r="Q7206" t="s">
        <v>32</v>
      </c>
      <c r="R7206" t="s">
        <v>24</v>
      </c>
    </row>
    <row r="7207" spans="1:18" x14ac:dyDescent="0.25">
      <c r="A7207" t="s">
        <v>19662</v>
      </c>
      <c r="B7207" s="3">
        <v>77</v>
      </c>
      <c r="C7207" s="3" t="str" cm="1">
        <f t="array" ref="C7207">_xlfn.IFS(B7207&lt;35,"Young",B7207&lt;60,"Middle",TRUE,"Senior")</f>
        <v>Senior</v>
      </c>
      <c r="D7207" t="s">
        <v>26</v>
      </c>
      <c r="E7207" t="str">
        <f t="shared" si="224"/>
        <v>Senior-Male</v>
      </c>
      <c r="F7207" t="s">
        <v>63</v>
      </c>
      <c r="G7207" t="s">
        <v>18</v>
      </c>
      <c r="H7207" s="1">
        <v>43986</v>
      </c>
      <c r="I7207" t="s">
        <v>2218</v>
      </c>
      <c r="J7207" t="s">
        <v>19663</v>
      </c>
      <c r="K7207" t="s">
        <v>53</v>
      </c>
      <c r="L7207">
        <v>50725.34489</v>
      </c>
      <c r="M7207">
        <v>246</v>
      </c>
      <c r="N7207" t="s">
        <v>22</v>
      </c>
      <c r="O7207" s="1">
        <v>43992</v>
      </c>
      <c r="P7207" s="3">
        <f t="shared" si="225"/>
        <v>6</v>
      </c>
      <c r="Q7207" t="s">
        <v>32</v>
      </c>
      <c r="R7207" t="s">
        <v>24</v>
      </c>
    </row>
    <row r="7208" spans="1:18" x14ac:dyDescent="0.25">
      <c r="A7208" t="s">
        <v>3390</v>
      </c>
      <c r="B7208" s="3">
        <v>40</v>
      </c>
      <c r="C7208" s="3" t="str" cm="1">
        <f t="array" ref="C7208">_xlfn.IFS(B7208&lt;35,"Young",B7208&lt;60,"Middle",TRUE,"Senior")</f>
        <v>Middle</v>
      </c>
      <c r="D7208" t="s">
        <v>26</v>
      </c>
      <c r="E7208" t="str">
        <f t="shared" si="224"/>
        <v>Middle-Male</v>
      </c>
      <c r="F7208" t="s">
        <v>90</v>
      </c>
      <c r="G7208" t="s">
        <v>36</v>
      </c>
      <c r="H7208" s="1">
        <v>45169</v>
      </c>
      <c r="I7208" t="s">
        <v>19664</v>
      </c>
      <c r="J7208" t="s">
        <v>19665</v>
      </c>
      <c r="K7208" t="s">
        <v>21</v>
      </c>
      <c r="L7208">
        <v>2257.0735749999999</v>
      </c>
      <c r="M7208">
        <v>323</v>
      </c>
      <c r="N7208" t="s">
        <v>22</v>
      </c>
      <c r="O7208" s="1">
        <v>45176</v>
      </c>
      <c r="P7208" s="3">
        <f t="shared" si="225"/>
        <v>7</v>
      </c>
      <c r="Q7208" t="s">
        <v>23</v>
      </c>
      <c r="R7208" t="s">
        <v>45</v>
      </c>
    </row>
    <row r="7209" spans="1:18" x14ac:dyDescent="0.25">
      <c r="A7209" t="s">
        <v>19666</v>
      </c>
      <c r="B7209" s="3">
        <v>25</v>
      </c>
      <c r="C7209" s="3" t="str" cm="1">
        <f t="array" ref="C7209">_xlfn.IFS(B7209&lt;35,"Young",B7209&lt;60,"Middle",TRUE,"Senior")</f>
        <v>Young</v>
      </c>
      <c r="D7209" t="s">
        <v>16</v>
      </c>
      <c r="E7209" t="str">
        <f t="shared" si="224"/>
        <v>Young-Female</v>
      </c>
      <c r="F7209" t="s">
        <v>230</v>
      </c>
      <c r="G7209" t="s">
        <v>26593</v>
      </c>
      <c r="H7209" s="1">
        <v>44845</v>
      </c>
      <c r="I7209" t="s">
        <v>19667</v>
      </c>
      <c r="J7209" t="s">
        <v>5170</v>
      </c>
      <c r="K7209" t="s">
        <v>53</v>
      </c>
      <c r="L7209">
        <v>8342.7685330000004</v>
      </c>
      <c r="M7209">
        <v>204</v>
      </c>
      <c r="N7209" t="s">
        <v>39</v>
      </c>
      <c r="O7209" s="1">
        <v>44864</v>
      </c>
      <c r="P7209" s="3">
        <f t="shared" si="225"/>
        <v>19</v>
      </c>
      <c r="Q7209" t="s">
        <v>85</v>
      </c>
      <c r="R7209" t="s">
        <v>45</v>
      </c>
    </row>
    <row r="7210" spans="1:18" x14ac:dyDescent="0.25">
      <c r="A7210" t="s">
        <v>19668</v>
      </c>
      <c r="B7210" s="3">
        <v>32</v>
      </c>
      <c r="C7210" s="3" t="str" cm="1">
        <f t="array" ref="C7210">_xlfn.IFS(B7210&lt;35,"Young",B7210&lt;60,"Middle",TRUE,"Senior")</f>
        <v>Young</v>
      </c>
      <c r="D7210" t="s">
        <v>16</v>
      </c>
      <c r="E7210" t="str">
        <f t="shared" si="224"/>
        <v>Young-Female</v>
      </c>
      <c r="F7210" t="s">
        <v>35</v>
      </c>
      <c r="G7210" t="s">
        <v>18</v>
      </c>
      <c r="H7210" s="1">
        <v>44975</v>
      </c>
      <c r="I7210" t="s">
        <v>19669</v>
      </c>
      <c r="J7210" t="s">
        <v>19670</v>
      </c>
      <c r="K7210" t="s">
        <v>61</v>
      </c>
      <c r="L7210">
        <v>25692.62587</v>
      </c>
      <c r="M7210">
        <v>416</v>
      </c>
      <c r="N7210" t="s">
        <v>22</v>
      </c>
      <c r="O7210" s="1">
        <v>44990</v>
      </c>
      <c r="P7210" s="3">
        <f t="shared" si="225"/>
        <v>15</v>
      </c>
      <c r="Q7210" t="s">
        <v>32</v>
      </c>
      <c r="R7210" t="s">
        <v>33</v>
      </c>
    </row>
    <row r="7211" spans="1:18" x14ac:dyDescent="0.25">
      <c r="A7211" t="s">
        <v>15808</v>
      </c>
      <c r="B7211" s="3">
        <v>60</v>
      </c>
      <c r="C7211" s="3" t="str" cm="1">
        <f t="array" ref="C7211">_xlfn.IFS(B7211&lt;35,"Young",B7211&lt;60,"Middle",TRUE,"Senior")</f>
        <v>Senior</v>
      </c>
      <c r="D7211" t="s">
        <v>16</v>
      </c>
      <c r="E7211" t="str">
        <f t="shared" si="224"/>
        <v>Senior-Female</v>
      </c>
      <c r="F7211" t="s">
        <v>35</v>
      </c>
      <c r="G7211" t="s">
        <v>18</v>
      </c>
      <c r="H7211" s="1">
        <v>44334</v>
      </c>
      <c r="I7211" t="s">
        <v>14191</v>
      </c>
      <c r="J7211" t="s">
        <v>1907</v>
      </c>
      <c r="K7211" t="s">
        <v>31</v>
      </c>
      <c r="L7211">
        <v>21220.727559999999</v>
      </c>
      <c r="M7211">
        <v>465</v>
      </c>
      <c r="N7211" t="s">
        <v>22</v>
      </c>
      <c r="O7211" s="1">
        <v>44344</v>
      </c>
      <c r="P7211" s="3">
        <f t="shared" si="225"/>
        <v>10</v>
      </c>
      <c r="Q7211" t="s">
        <v>85</v>
      </c>
      <c r="R7211" t="s">
        <v>33</v>
      </c>
    </row>
    <row r="7212" spans="1:18" x14ac:dyDescent="0.25">
      <c r="A7212" t="s">
        <v>19671</v>
      </c>
      <c r="B7212" s="3">
        <v>48</v>
      </c>
      <c r="C7212" s="3" t="str" cm="1">
        <f t="array" ref="C7212">_xlfn.IFS(B7212&lt;35,"Young",B7212&lt;60,"Middle",TRUE,"Senior")</f>
        <v>Middle</v>
      </c>
      <c r="D7212" t="s">
        <v>16</v>
      </c>
      <c r="E7212" t="str">
        <f t="shared" si="224"/>
        <v>Middle-Female</v>
      </c>
      <c r="F7212" t="s">
        <v>230</v>
      </c>
      <c r="G7212" t="s">
        <v>26593</v>
      </c>
      <c r="H7212" s="1">
        <v>44412</v>
      </c>
      <c r="I7212" t="s">
        <v>19672</v>
      </c>
      <c r="J7212" t="s">
        <v>19673</v>
      </c>
      <c r="K7212" t="s">
        <v>57</v>
      </c>
      <c r="L7212">
        <v>20532.62185</v>
      </c>
      <c r="M7212">
        <v>133</v>
      </c>
      <c r="N7212" t="s">
        <v>43</v>
      </c>
      <c r="O7212" s="1">
        <v>44438</v>
      </c>
      <c r="P7212" s="3">
        <f t="shared" si="225"/>
        <v>26</v>
      </c>
      <c r="Q7212" t="s">
        <v>32</v>
      </c>
      <c r="R7212" t="s">
        <v>33</v>
      </c>
    </row>
    <row r="7213" spans="1:18" x14ac:dyDescent="0.25">
      <c r="A7213" t="s">
        <v>19674</v>
      </c>
      <c r="B7213" s="3">
        <v>80</v>
      </c>
      <c r="C7213" s="3" t="str" cm="1">
        <f t="array" ref="C7213">_xlfn.IFS(B7213&lt;35,"Young",B7213&lt;60,"Middle",TRUE,"Senior")</f>
        <v>Senior</v>
      </c>
      <c r="D7213" t="s">
        <v>16</v>
      </c>
      <c r="E7213" t="str">
        <f t="shared" si="224"/>
        <v>Senior-Female</v>
      </c>
      <c r="F7213" t="s">
        <v>90</v>
      </c>
      <c r="G7213" t="s">
        <v>26593</v>
      </c>
      <c r="H7213" s="1">
        <v>43949</v>
      </c>
      <c r="I7213" t="s">
        <v>19675</v>
      </c>
      <c r="J7213" t="s">
        <v>19676</v>
      </c>
      <c r="K7213" t="s">
        <v>53</v>
      </c>
      <c r="L7213">
        <v>29573.58527</v>
      </c>
      <c r="M7213">
        <v>470</v>
      </c>
      <c r="N7213" t="s">
        <v>43</v>
      </c>
      <c r="O7213" s="1">
        <v>43952</v>
      </c>
      <c r="P7213" s="3">
        <f t="shared" si="225"/>
        <v>3</v>
      </c>
      <c r="Q7213" t="s">
        <v>85</v>
      </c>
      <c r="R7213" t="s">
        <v>33</v>
      </c>
    </row>
    <row r="7214" spans="1:18" x14ac:dyDescent="0.25">
      <c r="A7214" t="s">
        <v>19677</v>
      </c>
      <c r="B7214" s="3">
        <v>54</v>
      </c>
      <c r="C7214" s="3" t="str" cm="1">
        <f t="array" ref="C7214">_xlfn.IFS(B7214&lt;35,"Young",B7214&lt;60,"Middle",TRUE,"Senior")</f>
        <v>Middle</v>
      </c>
      <c r="D7214" t="s">
        <v>16</v>
      </c>
      <c r="E7214" t="str">
        <f t="shared" si="224"/>
        <v>Middle-Female</v>
      </c>
      <c r="F7214" t="s">
        <v>27</v>
      </c>
      <c r="G7214" t="s">
        <v>36</v>
      </c>
      <c r="H7214" s="1">
        <v>44738</v>
      </c>
      <c r="I7214" t="s">
        <v>15638</v>
      </c>
      <c r="J7214" t="s">
        <v>19678</v>
      </c>
      <c r="K7214" t="s">
        <v>31</v>
      </c>
      <c r="L7214">
        <v>17524.28601</v>
      </c>
      <c r="M7214">
        <v>295</v>
      </c>
      <c r="N7214" t="s">
        <v>22</v>
      </c>
      <c r="O7214" s="1">
        <v>44755</v>
      </c>
      <c r="P7214" s="3">
        <f t="shared" si="225"/>
        <v>17</v>
      </c>
      <c r="Q7214" t="s">
        <v>44</v>
      </c>
      <c r="R7214" t="s">
        <v>33</v>
      </c>
    </row>
    <row r="7215" spans="1:18" x14ac:dyDescent="0.25">
      <c r="A7215" t="s">
        <v>19679</v>
      </c>
      <c r="B7215" s="3">
        <v>84</v>
      </c>
      <c r="C7215" s="3" t="str" cm="1">
        <f t="array" ref="C7215">_xlfn.IFS(B7215&lt;35,"Young",B7215&lt;60,"Middle",TRUE,"Senior")</f>
        <v>Senior</v>
      </c>
      <c r="D7215" t="s">
        <v>16</v>
      </c>
      <c r="E7215" t="str">
        <f t="shared" si="224"/>
        <v>Senior-Female</v>
      </c>
      <c r="F7215" t="s">
        <v>90</v>
      </c>
      <c r="G7215" t="s">
        <v>26593</v>
      </c>
      <c r="H7215" s="1">
        <v>43487</v>
      </c>
      <c r="I7215" t="s">
        <v>11934</v>
      </c>
      <c r="J7215" t="s">
        <v>19680</v>
      </c>
      <c r="K7215" t="s">
        <v>53</v>
      </c>
      <c r="L7215">
        <v>18200.829959999999</v>
      </c>
      <c r="M7215">
        <v>180</v>
      </c>
      <c r="N7215" t="s">
        <v>39</v>
      </c>
      <c r="O7215" s="1">
        <v>43492</v>
      </c>
      <c r="P7215" s="3">
        <f t="shared" si="225"/>
        <v>5</v>
      </c>
      <c r="Q7215" t="s">
        <v>32</v>
      </c>
      <c r="R7215" t="s">
        <v>24</v>
      </c>
    </row>
    <row r="7216" spans="1:18" x14ac:dyDescent="0.25">
      <c r="A7216" t="s">
        <v>19681</v>
      </c>
      <c r="B7216" s="3">
        <v>51</v>
      </c>
      <c r="C7216" s="3" t="str" cm="1">
        <f t="array" ref="C7216">_xlfn.IFS(B7216&lt;35,"Young",B7216&lt;60,"Middle",TRUE,"Senior")</f>
        <v>Middle</v>
      </c>
      <c r="D7216" t="s">
        <v>16</v>
      </c>
      <c r="E7216" t="str">
        <f t="shared" si="224"/>
        <v>Middle-Female</v>
      </c>
      <c r="F7216" t="s">
        <v>90</v>
      </c>
      <c r="G7216" t="s">
        <v>36</v>
      </c>
      <c r="H7216" s="1">
        <v>44197</v>
      </c>
      <c r="I7216" t="s">
        <v>19682</v>
      </c>
      <c r="J7216" t="s">
        <v>19683</v>
      </c>
      <c r="K7216" t="s">
        <v>57</v>
      </c>
      <c r="L7216">
        <v>22568.978009999999</v>
      </c>
      <c r="M7216">
        <v>421</v>
      </c>
      <c r="N7216" t="s">
        <v>22</v>
      </c>
      <c r="O7216" s="1">
        <v>44198</v>
      </c>
      <c r="P7216" s="3">
        <f t="shared" si="225"/>
        <v>1</v>
      </c>
      <c r="Q7216" t="s">
        <v>49</v>
      </c>
      <c r="R7216" t="s">
        <v>33</v>
      </c>
    </row>
    <row r="7217" spans="1:18" x14ac:dyDescent="0.25">
      <c r="A7217" t="s">
        <v>19684</v>
      </c>
      <c r="B7217" s="3">
        <v>81</v>
      </c>
      <c r="C7217" s="3" t="str" cm="1">
        <f t="array" ref="C7217">_xlfn.IFS(B7217&lt;35,"Young",B7217&lt;60,"Middle",TRUE,"Senior")</f>
        <v>Senior</v>
      </c>
      <c r="D7217" t="s">
        <v>16</v>
      </c>
      <c r="E7217" t="str">
        <f t="shared" si="224"/>
        <v>Senior-Female</v>
      </c>
      <c r="F7217" t="s">
        <v>35</v>
      </c>
      <c r="G7217" t="s">
        <v>70</v>
      </c>
      <c r="H7217" s="1">
        <v>45216</v>
      </c>
      <c r="I7217" t="s">
        <v>19685</v>
      </c>
      <c r="J7217" t="s">
        <v>19686</v>
      </c>
      <c r="K7217" t="s">
        <v>53</v>
      </c>
      <c r="L7217">
        <v>53249.675790000001</v>
      </c>
      <c r="M7217">
        <v>130</v>
      </c>
      <c r="N7217" t="s">
        <v>22</v>
      </c>
      <c r="O7217" s="1">
        <v>45229</v>
      </c>
      <c r="P7217" s="3">
        <f t="shared" si="225"/>
        <v>13</v>
      </c>
      <c r="Q7217" t="s">
        <v>44</v>
      </c>
      <c r="R7217" t="s">
        <v>24</v>
      </c>
    </row>
    <row r="7218" spans="1:18" x14ac:dyDescent="0.25">
      <c r="A7218" t="s">
        <v>19687</v>
      </c>
      <c r="B7218" s="3">
        <v>52</v>
      </c>
      <c r="C7218" s="3" t="str" cm="1">
        <f t="array" ref="C7218">_xlfn.IFS(B7218&lt;35,"Young",B7218&lt;60,"Middle",TRUE,"Senior")</f>
        <v>Middle</v>
      </c>
      <c r="D7218" t="s">
        <v>26</v>
      </c>
      <c r="E7218" t="str">
        <f t="shared" si="224"/>
        <v>Middle-Male</v>
      </c>
      <c r="F7218" t="s">
        <v>27</v>
      </c>
      <c r="G7218" t="s">
        <v>70</v>
      </c>
      <c r="H7218" s="1">
        <v>43865</v>
      </c>
      <c r="I7218" t="s">
        <v>19688</v>
      </c>
      <c r="J7218" t="s">
        <v>3886</v>
      </c>
      <c r="K7218" t="s">
        <v>57</v>
      </c>
      <c r="L7218">
        <v>19534.061760000001</v>
      </c>
      <c r="M7218">
        <v>401</v>
      </c>
      <c r="N7218" t="s">
        <v>43</v>
      </c>
      <c r="O7218" s="1">
        <v>43871</v>
      </c>
      <c r="P7218" s="3">
        <f t="shared" si="225"/>
        <v>6</v>
      </c>
      <c r="Q7218" t="s">
        <v>85</v>
      </c>
      <c r="R7218" t="s">
        <v>45</v>
      </c>
    </row>
    <row r="7219" spans="1:18" x14ac:dyDescent="0.25">
      <c r="A7219" t="s">
        <v>19689</v>
      </c>
      <c r="B7219" s="3">
        <v>62</v>
      </c>
      <c r="C7219" s="3" t="str" cm="1">
        <f t="array" ref="C7219">_xlfn.IFS(B7219&lt;35,"Young",B7219&lt;60,"Middle",TRUE,"Senior")</f>
        <v>Senior</v>
      </c>
      <c r="D7219" t="s">
        <v>16</v>
      </c>
      <c r="E7219" t="str">
        <f t="shared" si="224"/>
        <v>Senior-Female</v>
      </c>
      <c r="F7219" t="s">
        <v>50</v>
      </c>
      <c r="G7219" t="s">
        <v>18</v>
      </c>
      <c r="H7219" s="1">
        <v>44755</v>
      </c>
      <c r="I7219" t="s">
        <v>19690</v>
      </c>
      <c r="J7219" t="s">
        <v>19691</v>
      </c>
      <c r="K7219" t="s">
        <v>21</v>
      </c>
      <c r="L7219">
        <v>51387.967859999997</v>
      </c>
      <c r="M7219">
        <v>412</v>
      </c>
      <c r="N7219" t="s">
        <v>39</v>
      </c>
      <c r="O7219" s="1">
        <v>44762</v>
      </c>
      <c r="P7219" s="3">
        <f t="shared" si="225"/>
        <v>7</v>
      </c>
      <c r="Q7219" t="s">
        <v>23</v>
      </c>
      <c r="R7219" t="s">
        <v>33</v>
      </c>
    </row>
    <row r="7220" spans="1:18" x14ac:dyDescent="0.25">
      <c r="A7220" t="s">
        <v>19692</v>
      </c>
      <c r="B7220" s="3">
        <v>53</v>
      </c>
      <c r="C7220" s="3" t="str" cm="1">
        <f t="array" ref="C7220">_xlfn.IFS(B7220&lt;35,"Young",B7220&lt;60,"Middle",TRUE,"Senior")</f>
        <v>Middle</v>
      </c>
      <c r="D7220" t="s">
        <v>26</v>
      </c>
      <c r="E7220" t="str">
        <f t="shared" si="224"/>
        <v>Middle-Male</v>
      </c>
      <c r="F7220" t="s">
        <v>63</v>
      </c>
      <c r="G7220" t="s">
        <v>28</v>
      </c>
      <c r="H7220" s="1">
        <v>43525</v>
      </c>
      <c r="I7220" t="s">
        <v>19693</v>
      </c>
      <c r="J7220" t="s">
        <v>7597</v>
      </c>
      <c r="K7220" t="s">
        <v>57</v>
      </c>
      <c r="L7220">
        <v>18944.949720000001</v>
      </c>
      <c r="M7220">
        <v>233</v>
      </c>
      <c r="N7220" t="s">
        <v>43</v>
      </c>
      <c r="O7220" s="1">
        <v>43528</v>
      </c>
      <c r="P7220" s="3">
        <f t="shared" si="225"/>
        <v>3</v>
      </c>
      <c r="Q7220" t="s">
        <v>32</v>
      </c>
      <c r="R7220" t="s">
        <v>24</v>
      </c>
    </row>
    <row r="7221" spans="1:18" x14ac:dyDescent="0.25">
      <c r="A7221" t="s">
        <v>19694</v>
      </c>
      <c r="B7221" s="3">
        <v>20</v>
      </c>
      <c r="C7221" s="3" t="str" cm="1">
        <f t="array" ref="C7221">_xlfn.IFS(B7221&lt;35,"Young",B7221&lt;60,"Middle",TRUE,"Senior")</f>
        <v>Young</v>
      </c>
      <c r="D7221" t="s">
        <v>16</v>
      </c>
      <c r="E7221" t="str">
        <f t="shared" si="224"/>
        <v>Young-Female</v>
      </c>
      <c r="F7221" t="s">
        <v>27</v>
      </c>
      <c r="G7221" t="s">
        <v>70</v>
      </c>
      <c r="H7221" s="1">
        <v>43723</v>
      </c>
      <c r="I7221" t="s">
        <v>19695</v>
      </c>
      <c r="J7221" t="s">
        <v>19696</v>
      </c>
      <c r="K7221" t="s">
        <v>61</v>
      </c>
      <c r="L7221">
        <v>32983.458500000001</v>
      </c>
      <c r="M7221">
        <v>449</v>
      </c>
      <c r="N7221" t="s">
        <v>39</v>
      </c>
      <c r="O7221" s="1">
        <v>43727</v>
      </c>
      <c r="P7221" s="3">
        <f t="shared" si="225"/>
        <v>4</v>
      </c>
      <c r="Q7221" t="s">
        <v>49</v>
      </c>
      <c r="R7221" t="s">
        <v>45</v>
      </c>
    </row>
    <row r="7222" spans="1:18" x14ac:dyDescent="0.25">
      <c r="A7222" t="s">
        <v>17800</v>
      </c>
      <c r="B7222" s="3">
        <v>25</v>
      </c>
      <c r="C7222" s="3" t="str" cm="1">
        <f t="array" ref="C7222">_xlfn.IFS(B7222&lt;35,"Young",B7222&lt;60,"Middle",TRUE,"Senior")</f>
        <v>Young</v>
      </c>
      <c r="D7222" t="s">
        <v>26</v>
      </c>
      <c r="E7222" t="str">
        <f t="shared" si="224"/>
        <v>Young-Male</v>
      </c>
      <c r="F7222" t="s">
        <v>115</v>
      </c>
      <c r="G7222" t="s">
        <v>36</v>
      </c>
      <c r="H7222" s="1">
        <v>44343</v>
      </c>
      <c r="I7222" t="s">
        <v>19697</v>
      </c>
      <c r="J7222" t="s">
        <v>19698</v>
      </c>
      <c r="K7222" t="s">
        <v>57</v>
      </c>
      <c r="L7222">
        <v>18461.008140000002</v>
      </c>
      <c r="M7222">
        <v>374</v>
      </c>
      <c r="N7222" t="s">
        <v>22</v>
      </c>
      <c r="O7222" s="1">
        <v>44347</v>
      </c>
      <c r="P7222" s="3">
        <f t="shared" si="225"/>
        <v>4</v>
      </c>
      <c r="Q7222" t="s">
        <v>44</v>
      </c>
      <c r="R7222" t="s">
        <v>24</v>
      </c>
    </row>
    <row r="7223" spans="1:18" x14ac:dyDescent="0.25">
      <c r="A7223" t="s">
        <v>19699</v>
      </c>
      <c r="B7223" s="3">
        <v>50</v>
      </c>
      <c r="C7223" s="3" t="str" cm="1">
        <f t="array" ref="C7223">_xlfn.IFS(B7223&lt;35,"Young",B7223&lt;60,"Middle",TRUE,"Senior")</f>
        <v>Middle</v>
      </c>
      <c r="D7223" t="s">
        <v>26</v>
      </c>
      <c r="E7223" t="str">
        <f t="shared" si="224"/>
        <v>Middle-Male</v>
      </c>
      <c r="F7223" t="s">
        <v>17</v>
      </c>
      <c r="G7223" t="s">
        <v>36</v>
      </c>
      <c r="H7223" s="1">
        <v>44166</v>
      </c>
      <c r="I7223" t="s">
        <v>19700</v>
      </c>
      <c r="J7223" t="s">
        <v>19701</v>
      </c>
      <c r="K7223" t="s">
        <v>53</v>
      </c>
      <c r="L7223">
        <v>12610.263639999999</v>
      </c>
      <c r="M7223">
        <v>260</v>
      </c>
      <c r="N7223" t="s">
        <v>22</v>
      </c>
      <c r="O7223" s="1">
        <v>44168</v>
      </c>
      <c r="P7223" s="3">
        <f t="shared" si="225"/>
        <v>2</v>
      </c>
      <c r="Q7223" t="s">
        <v>44</v>
      </c>
      <c r="R7223" t="s">
        <v>45</v>
      </c>
    </row>
    <row r="7224" spans="1:18" x14ac:dyDescent="0.25">
      <c r="A7224" t="s">
        <v>19702</v>
      </c>
      <c r="B7224" s="3">
        <v>70</v>
      </c>
      <c r="C7224" s="3" t="str" cm="1">
        <f t="array" ref="C7224">_xlfn.IFS(B7224&lt;35,"Young",B7224&lt;60,"Middle",TRUE,"Senior")</f>
        <v>Senior</v>
      </c>
      <c r="D7224" t="s">
        <v>26</v>
      </c>
      <c r="E7224" t="str">
        <f t="shared" si="224"/>
        <v>Senior-Male</v>
      </c>
      <c r="F7224" t="s">
        <v>115</v>
      </c>
      <c r="G7224" t="s">
        <v>26593</v>
      </c>
      <c r="H7224" s="1">
        <v>44097</v>
      </c>
      <c r="I7224" t="s">
        <v>19703</v>
      </c>
      <c r="J7224" t="s">
        <v>19704</v>
      </c>
      <c r="K7224" t="s">
        <v>21</v>
      </c>
      <c r="L7224">
        <v>8496.8888449999995</v>
      </c>
      <c r="M7224">
        <v>442</v>
      </c>
      <c r="N7224" t="s">
        <v>43</v>
      </c>
      <c r="O7224" s="1">
        <v>44125</v>
      </c>
      <c r="P7224" s="3">
        <f t="shared" si="225"/>
        <v>28</v>
      </c>
      <c r="Q7224" t="s">
        <v>49</v>
      </c>
      <c r="R7224" t="s">
        <v>33</v>
      </c>
    </row>
    <row r="7225" spans="1:18" x14ac:dyDescent="0.25">
      <c r="A7225" t="s">
        <v>19705</v>
      </c>
      <c r="B7225" s="3">
        <v>72</v>
      </c>
      <c r="C7225" s="3" t="str" cm="1">
        <f t="array" ref="C7225">_xlfn.IFS(B7225&lt;35,"Young",B7225&lt;60,"Middle",TRUE,"Senior")</f>
        <v>Senior</v>
      </c>
      <c r="D7225" t="s">
        <v>16</v>
      </c>
      <c r="E7225" t="str">
        <f t="shared" si="224"/>
        <v>Senior-Female</v>
      </c>
      <c r="F7225" t="s">
        <v>115</v>
      </c>
      <c r="G7225" t="s">
        <v>28</v>
      </c>
      <c r="H7225" s="1">
        <v>44181</v>
      </c>
      <c r="I7225" t="s">
        <v>19706</v>
      </c>
      <c r="J7225" t="s">
        <v>19707</v>
      </c>
      <c r="K7225" t="s">
        <v>61</v>
      </c>
      <c r="L7225">
        <v>33812.656969999996</v>
      </c>
      <c r="M7225">
        <v>331</v>
      </c>
      <c r="N7225" t="s">
        <v>43</v>
      </c>
      <c r="O7225" s="1">
        <v>44195</v>
      </c>
      <c r="P7225" s="3">
        <f t="shared" si="225"/>
        <v>14</v>
      </c>
      <c r="Q7225" t="s">
        <v>49</v>
      </c>
      <c r="R7225" t="s">
        <v>45</v>
      </c>
    </row>
    <row r="7226" spans="1:18" x14ac:dyDescent="0.25">
      <c r="A7226" t="s">
        <v>2660</v>
      </c>
      <c r="B7226" s="3">
        <v>48</v>
      </c>
      <c r="C7226" s="3" t="str" cm="1">
        <f t="array" ref="C7226">_xlfn.IFS(B7226&lt;35,"Young",B7226&lt;60,"Middle",TRUE,"Senior")</f>
        <v>Middle</v>
      </c>
      <c r="D7226" t="s">
        <v>26</v>
      </c>
      <c r="E7226" t="str">
        <f t="shared" si="224"/>
        <v>Middle-Male</v>
      </c>
      <c r="F7226" t="s">
        <v>17</v>
      </c>
      <c r="G7226" t="s">
        <v>26592</v>
      </c>
      <c r="H7226" s="1">
        <v>43481</v>
      </c>
      <c r="I7226" t="s">
        <v>19708</v>
      </c>
      <c r="J7226" t="s">
        <v>10219</v>
      </c>
      <c r="K7226" t="s">
        <v>21</v>
      </c>
      <c r="L7226">
        <v>32658.240180000001</v>
      </c>
      <c r="M7226">
        <v>168</v>
      </c>
      <c r="N7226" t="s">
        <v>22</v>
      </c>
      <c r="O7226" s="1">
        <v>43485</v>
      </c>
      <c r="P7226" s="3">
        <f t="shared" si="225"/>
        <v>4</v>
      </c>
      <c r="Q7226" t="s">
        <v>23</v>
      </c>
      <c r="R7226" t="s">
        <v>33</v>
      </c>
    </row>
    <row r="7227" spans="1:18" x14ac:dyDescent="0.25">
      <c r="A7227" t="s">
        <v>19709</v>
      </c>
      <c r="B7227" s="3">
        <v>44</v>
      </c>
      <c r="C7227" s="3" t="str" cm="1">
        <f t="array" ref="C7227">_xlfn.IFS(B7227&lt;35,"Young",B7227&lt;60,"Middle",TRUE,"Senior")</f>
        <v>Middle</v>
      </c>
      <c r="D7227" t="s">
        <v>16</v>
      </c>
      <c r="E7227" t="str">
        <f t="shared" si="224"/>
        <v>Middle-Female</v>
      </c>
      <c r="F7227" t="s">
        <v>17</v>
      </c>
      <c r="G7227" t="s">
        <v>70</v>
      </c>
      <c r="H7227" s="1">
        <v>43935</v>
      </c>
      <c r="I7227" t="s">
        <v>9770</v>
      </c>
      <c r="J7227" t="s">
        <v>19710</v>
      </c>
      <c r="K7227" t="s">
        <v>21</v>
      </c>
      <c r="L7227">
        <v>1868.8407529999999</v>
      </c>
      <c r="M7227">
        <v>349</v>
      </c>
      <c r="N7227" t="s">
        <v>22</v>
      </c>
      <c r="O7227" s="1">
        <v>43943</v>
      </c>
      <c r="P7227" s="3">
        <f t="shared" si="225"/>
        <v>8</v>
      </c>
      <c r="Q7227" t="s">
        <v>44</v>
      </c>
      <c r="R7227" t="s">
        <v>45</v>
      </c>
    </row>
    <row r="7228" spans="1:18" x14ac:dyDescent="0.25">
      <c r="A7228" t="s">
        <v>19711</v>
      </c>
      <c r="B7228" s="3">
        <v>70</v>
      </c>
      <c r="C7228" s="3" t="str" cm="1">
        <f t="array" ref="C7228">_xlfn.IFS(B7228&lt;35,"Young",B7228&lt;60,"Middle",TRUE,"Senior")</f>
        <v>Senior</v>
      </c>
      <c r="D7228" t="s">
        <v>16</v>
      </c>
      <c r="E7228" t="str">
        <f t="shared" si="224"/>
        <v>Senior-Female</v>
      </c>
      <c r="F7228" t="s">
        <v>50</v>
      </c>
      <c r="G7228" t="s">
        <v>26593</v>
      </c>
      <c r="H7228" s="1">
        <v>44309</v>
      </c>
      <c r="I7228" t="s">
        <v>139</v>
      </c>
      <c r="J7228" t="s">
        <v>2347</v>
      </c>
      <c r="K7228" t="s">
        <v>53</v>
      </c>
      <c r="L7228">
        <v>25967.211029999999</v>
      </c>
      <c r="M7228">
        <v>368</v>
      </c>
      <c r="N7228" t="s">
        <v>39</v>
      </c>
      <c r="O7228" s="1">
        <v>44330</v>
      </c>
      <c r="P7228" s="3">
        <f t="shared" si="225"/>
        <v>21</v>
      </c>
      <c r="Q7228" t="s">
        <v>23</v>
      </c>
      <c r="R7228" t="s">
        <v>33</v>
      </c>
    </row>
    <row r="7229" spans="1:18" x14ac:dyDescent="0.25">
      <c r="A7229" t="s">
        <v>19712</v>
      </c>
      <c r="B7229" s="3">
        <v>76</v>
      </c>
      <c r="C7229" s="3" t="str" cm="1">
        <f t="array" ref="C7229">_xlfn.IFS(B7229&lt;35,"Young",B7229&lt;60,"Middle",TRUE,"Senior")</f>
        <v>Senior</v>
      </c>
      <c r="D7229" t="s">
        <v>16</v>
      </c>
      <c r="E7229" t="str">
        <f t="shared" si="224"/>
        <v>Senior-Female</v>
      </c>
      <c r="F7229" t="s">
        <v>230</v>
      </c>
      <c r="G7229" t="s">
        <v>36</v>
      </c>
      <c r="H7229" s="1">
        <v>44540</v>
      </c>
      <c r="I7229" t="s">
        <v>19713</v>
      </c>
      <c r="J7229" t="s">
        <v>19714</v>
      </c>
      <c r="K7229" t="s">
        <v>21</v>
      </c>
      <c r="L7229">
        <v>7695.83097</v>
      </c>
      <c r="M7229">
        <v>257</v>
      </c>
      <c r="N7229" t="s">
        <v>22</v>
      </c>
      <c r="O7229" s="1">
        <v>44545</v>
      </c>
      <c r="P7229" s="3">
        <f t="shared" si="225"/>
        <v>5</v>
      </c>
      <c r="Q7229" t="s">
        <v>49</v>
      </c>
      <c r="R7229" t="s">
        <v>45</v>
      </c>
    </row>
    <row r="7230" spans="1:18" x14ac:dyDescent="0.25">
      <c r="A7230" t="s">
        <v>5128</v>
      </c>
      <c r="B7230" s="3">
        <v>61</v>
      </c>
      <c r="C7230" s="3" t="str" cm="1">
        <f t="array" ref="C7230">_xlfn.IFS(B7230&lt;35,"Young",B7230&lt;60,"Middle",TRUE,"Senior")</f>
        <v>Senior</v>
      </c>
      <c r="D7230" t="s">
        <v>16</v>
      </c>
      <c r="E7230" t="str">
        <f t="shared" si="224"/>
        <v>Senior-Female</v>
      </c>
      <c r="F7230" t="s">
        <v>35</v>
      </c>
      <c r="G7230" t="s">
        <v>36</v>
      </c>
      <c r="H7230" s="1">
        <v>44564</v>
      </c>
      <c r="I7230" t="s">
        <v>19715</v>
      </c>
      <c r="J7230" t="s">
        <v>19716</v>
      </c>
      <c r="K7230" t="s">
        <v>31</v>
      </c>
      <c r="L7230">
        <v>24751.072919999999</v>
      </c>
      <c r="M7230">
        <v>132</v>
      </c>
      <c r="N7230" t="s">
        <v>22</v>
      </c>
      <c r="O7230" s="1">
        <v>44568</v>
      </c>
      <c r="P7230" s="3">
        <f t="shared" si="225"/>
        <v>4</v>
      </c>
      <c r="Q7230" t="s">
        <v>44</v>
      </c>
      <c r="R7230" t="s">
        <v>45</v>
      </c>
    </row>
    <row r="7231" spans="1:18" x14ac:dyDescent="0.25">
      <c r="A7231" t="s">
        <v>19717</v>
      </c>
      <c r="B7231" s="3">
        <v>34</v>
      </c>
      <c r="C7231" s="3" t="str" cm="1">
        <f t="array" ref="C7231">_xlfn.IFS(B7231&lt;35,"Young",B7231&lt;60,"Middle",TRUE,"Senior")</f>
        <v>Young</v>
      </c>
      <c r="D7231" t="s">
        <v>16</v>
      </c>
      <c r="E7231" t="str">
        <f t="shared" si="224"/>
        <v>Young-Female</v>
      </c>
      <c r="F7231" t="s">
        <v>115</v>
      </c>
      <c r="G7231" t="s">
        <v>26593</v>
      </c>
      <c r="H7231" s="1">
        <v>43517</v>
      </c>
      <c r="I7231" t="s">
        <v>19718</v>
      </c>
      <c r="J7231" t="s">
        <v>19719</v>
      </c>
      <c r="K7231" t="s">
        <v>53</v>
      </c>
      <c r="L7231">
        <v>3537.787808</v>
      </c>
      <c r="M7231">
        <v>353</v>
      </c>
      <c r="N7231" t="s">
        <v>39</v>
      </c>
      <c r="O7231" s="1">
        <v>43519</v>
      </c>
      <c r="P7231" s="3">
        <f t="shared" si="225"/>
        <v>2</v>
      </c>
      <c r="Q7231" t="s">
        <v>44</v>
      </c>
      <c r="R7231" t="s">
        <v>24</v>
      </c>
    </row>
    <row r="7232" spans="1:18" x14ac:dyDescent="0.25">
      <c r="A7232" t="s">
        <v>19720</v>
      </c>
      <c r="B7232" s="3">
        <v>50</v>
      </c>
      <c r="C7232" s="3" t="str" cm="1">
        <f t="array" ref="C7232">_xlfn.IFS(B7232&lt;35,"Young",B7232&lt;60,"Middle",TRUE,"Senior")</f>
        <v>Middle</v>
      </c>
      <c r="D7232" t="s">
        <v>26</v>
      </c>
      <c r="E7232" t="str">
        <f t="shared" si="224"/>
        <v>Middle-Male</v>
      </c>
      <c r="F7232" t="s">
        <v>27</v>
      </c>
      <c r="G7232" t="s">
        <v>18</v>
      </c>
      <c r="H7232" s="1">
        <v>43894</v>
      </c>
      <c r="I7232" t="s">
        <v>19721</v>
      </c>
      <c r="J7232" t="s">
        <v>19722</v>
      </c>
      <c r="K7232" t="s">
        <v>31</v>
      </c>
      <c r="L7232">
        <v>24464.801009999999</v>
      </c>
      <c r="M7232">
        <v>138</v>
      </c>
      <c r="N7232" t="s">
        <v>43</v>
      </c>
      <c r="O7232" s="1">
        <v>43897</v>
      </c>
      <c r="P7232" s="3">
        <f t="shared" si="225"/>
        <v>3</v>
      </c>
      <c r="Q7232" t="s">
        <v>49</v>
      </c>
      <c r="R7232" t="s">
        <v>24</v>
      </c>
    </row>
    <row r="7233" spans="1:18" x14ac:dyDescent="0.25">
      <c r="A7233" t="s">
        <v>19723</v>
      </c>
      <c r="B7233" s="3">
        <v>81</v>
      </c>
      <c r="C7233" s="3" t="str" cm="1">
        <f t="array" ref="C7233">_xlfn.IFS(B7233&lt;35,"Young",B7233&lt;60,"Middle",TRUE,"Senior")</f>
        <v>Senior</v>
      </c>
      <c r="D7233" t="s">
        <v>26</v>
      </c>
      <c r="E7233" t="str">
        <f t="shared" si="224"/>
        <v>Senior-Male</v>
      </c>
      <c r="F7233" t="s">
        <v>27</v>
      </c>
      <c r="G7233" t="s">
        <v>18</v>
      </c>
      <c r="H7233" s="1">
        <v>43819</v>
      </c>
      <c r="I7233" t="s">
        <v>19724</v>
      </c>
      <c r="J7233" t="s">
        <v>19725</v>
      </c>
      <c r="K7233" t="s">
        <v>61</v>
      </c>
      <c r="L7233">
        <v>49138.002719999997</v>
      </c>
      <c r="M7233">
        <v>136</v>
      </c>
      <c r="N7233" t="s">
        <v>22</v>
      </c>
      <c r="O7233" s="1">
        <v>43822</v>
      </c>
      <c r="P7233" s="3">
        <f t="shared" si="225"/>
        <v>3</v>
      </c>
      <c r="Q7233" t="s">
        <v>49</v>
      </c>
      <c r="R7233" t="s">
        <v>45</v>
      </c>
    </row>
    <row r="7234" spans="1:18" x14ac:dyDescent="0.25">
      <c r="A7234" t="s">
        <v>19726</v>
      </c>
      <c r="B7234" s="3">
        <v>33</v>
      </c>
      <c r="C7234" s="3" t="str" cm="1">
        <f t="array" ref="C7234">_xlfn.IFS(B7234&lt;35,"Young",B7234&lt;60,"Middle",TRUE,"Senior")</f>
        <v>Young</v>
      </c>
      <c r="D7234" t="s">
        <v>16</v>
      </c>
      <c r="E7234" t="str">
        <f t="shared" si="224"/>
        <v>Young-Female</v>
      </c>
      <c r="F7234" t="s">
        <v>115</v>
      </c>
      <c r="G7234" t="s">
        <v>70</v>
      </c>
      <c r="H7234" s="1">
        <v>43481</v>
      </c>
      <c r="I7234" t="s">
        <v>19727</v>
      </c>
      <c r="J7234" t="s">
        <v>19728</v>
      </c>
      <c r="K7234" t="s">
        <v>53</v>
      </c>
      <c r="L7234">
        <v>10781.448200000001</v>
      </c>
      <c r="M7234">
        <v>474</v>
      </c>
      <c r="N7234" t="s">
        <v>39</v>
      </c>
      <c r="O7234" s="1">
        <v>43507</v>
      </c>
      <c r="P7234" s="3">
        <f t="shared" si="225"/>
        <v>26</v>
      </c>
      <c r="Q7234" t="s">
        <v>49</v>
      </c>
      <c r="R7234" t="s">
        <v>24</v>
      </c>
    </row>
    <row r="7235" spans="1:18" x14ac:dyDescent="0.25">
      <c r="A7235" t="s">
        <v>18525</v>
      </c>
      <c r="B7235" s="3">
        <v>56</v>
      </c>
      <c r="C7235" s="3" t="str" cm="1">
        <f t="array" ref="C7235">_xlfn.IFS(B7235&lt;35,"Young",B7235&lt;60,"Middle",TRUE,"Senior")</f>
        <v>Middle</v>
      </c>
      <c r="D7235" t="s">
        <v>26</v>
      </c>
      <c r="E7235" t="str">
        <f t="shared" ref="E7235:E7298" si="226">C7235 &amp; "-" &amp; D7235</f>
        <v>Middle-Male</v>
      </c>
      <c r="F7235" t="s">
        <v>230</v>
      </c>
      <c r="G7235" t="s">
        <v>18</v>
      </c>
      <c r="H7235" s="1">
        <v>44932</v>
      </c>
      <c r="I7235" t="s">
        <v>17626</v>
      </c>
      <c r="J7235" t="s">
        <v>19729</v>
      </c>
      <c r="K7235" t="s">
        <v>31</v>
      </c>
      <c r="L7235">
        <v>8372.0282349999998</v>
      </c>
      <c r="M7235">
        <v>180</v>
      </c>
      <c r="N7235" t="s">
        <v>22</v>
      </c>
      <c r="O7235" s="1">
        <v>44936</v>
      </c>
      <c r="P7235" s="3">
        <f t="shared" ref="P7235:P7298" si="227">O7235-H7235</f>
        <v>4</v>
      </c>
      <c r="Q7235" t="s">
        <v>44</v>
      </c>
      <c r="R7235" t="s">
        <v>33</v>
      </c>
    </row>
    <row r="7236" spans="1:18" x14ac:dyDescent="0.25">
      <c r="A7236" t="s">
        <v>19730</v>
      </c>
      <c r="B7236" s="3">
        <v>25</v>
      </c>
      <c r="C7236" s="3" t="str" cm="1">
        <f t="array" ref="C7236">_xlfn.IFS(B7236&lt;35,"Young",B7236&lt;60,"Middle",TRUE,"Senior")</f>
        <v>Young</v>
      </c>
      <c r="D7236" t="s">
        <v>26</v>
      </c>
      <c r="E7236" t="str">
        <f t="shared" si="226"/>
        <v>Young-Male</v>
      </c>
      <c r="F7236" t="s">
        <v>230</v>
      </c>
      <c r="G7236" t="s">
        <v>26593</v>
      </c>
      <c r="H7236" s="1">
        <v>43758</v>
      </c>
      <c r="I7236" t="s">
        <v>19731</v>
      </c>
      <c r="J7236" t="s">
        <v>17797</v>
      </c>
      <c r="K7236" t="s">
        <v>61</v>
      </c>
      <c r="L7236">
        <v>9719.7015709999996</v>
      </c>
      <c r="M7236">
        <v>195</v>
      </c>
      <c r="N7236" t="s">
        <v>43</v>
      </c>
      <c r="O7236" s="1">
        <v>43766</v>
      </c>
      <c r="P7236" s="3">
        <f t="shared" si="227"/>
        <v>8</v>
      </c>
      <c r="Q7236" t="s">
        <v>44</v>
      </c>
      <c r="R7236" t="s">
        <v>33</v>
      </c>
    </row>
    <row r="7237" spans="1:18" x14ac:dyDescent="0.25">
      <c r="A7237" t="s">
        <v>19732</v>
      </c>
      <c r="B7237" s="3">
        <v>78</v>
      </c>
      <c r="C7237" s="3" t="str" cm="1">
        <f t="array" ref="C7237">_xlfn.IFS(B7237&lt;35,"Young",B7237&lt;60,"Middle",TRUE,"Senior")</f>
        <v>Senior</v>
      </c>
      <c r="D7237" t="s">
        <v>26</v>
      </c>
      <c r="E7237" t="str">
        <f t="shared" si="226"/>
        <v>Senior-Male</v>
      </c>
      <c r="F7237" t="s">
        <v>63</v>
      </c>
      <c r="G7237" t="s">
        <v>70</v>
      </c>
      <c r="H7237" s="1">
        <v>44651</v>
      </c>
      <c r="I7237" t="s">
        <v>19733</v>
      </c>
      <c r="J7237" t="s">
        <v>19734</v>
      </c>
      <c r="K7237" t="s">
        <v>61</v>
      </c>
      <c r="L7237">
        <v>42989.605280000003</v>
      </c>
      <c r="M7237">
        <v>178</v>
      </c>
      <c r="N7237" t="s">
        <v>39</v>
      </c>
      <c r="O7237" s="1">
        <v>44678</v>
      </c>
      <c r="P7237" s="3">
        <f t="shared" si="227"/>
        <v>27</v>
      </c>
      <c r="Q7237" t="s">
        <v>44</v>
      </c>
      <c r="R7237" t="s">
        <v>33</v>
      </c>
    </row>
    <row r="7238" spans="1:18" x14ac:dyDescent="0.25">
      <c r="A7238" t="s">
        <v>5434</v>
      </c>
      <c r="B7238" s="3">
        <v>49</v>
      </c>
      <c r="C7238" s="3" t="str" cm="1">
        <f t="array" ref="C7238">_xlfn.IFS(B7238&lt;35,"Young",B7238&lt;60,"Middle",TRUE,"Senior")</f>
        <v>Middle</v>
      </c>
      <c r="D7238" t="s">
        <v>26</v>
      </c>
      <c r="E7238" t="str">
        <f t="shared" si="226"/>
        <v>Middle-Male</v>
      </c>
      <c r="F7238" t="s">
        <v>17</v>
      </c>
      <c r="G7238" t="s">
        <v>26593</v>
      </c>
      <c r="H7238" s="1">
        <v>44634</v>
      </c>
      <c r="I7238" t="s">
        <v>19735</v>
      </c>
      <c r="J7238" t="s">
        <v>19736</v>
      </c>
      <c r="K7238" t="s">
        <v>57</v>
      </c>
      <c r="L7238">
        <v>2224.950742</v>
      </c>
      <c r="M7238">
        <v>338</v>
      </c>
      <c r="N7238" t="s">
        <v>43</v>
      </c>
      <c r="O7238" s="1">
        <v>44656</v>
      </c>
      <c r="P7238" s="3">
        <f t="shared" si="227"/>
        <v>22</v>
      </c>
      <c r="Q7238" t="s">
        <v>44</v>
      </c>
      <c r="R7238" t="s">
        <v>45</v>
      </c>
    </row>
    <row r="7239" spans="1:18" x14ac:dyDescent="0.25">
      <c r="A7239" t="s">
        <v>19737</v>
      </c>
      <c r="B7239" s="3">
        <v>62</v>
      </c>
      <c r="C7239" s="3" t="str" cm="1">
        <f t="array" ref="C7239">_xlfn.IFS(B7239&lt;35,"Young",B7239&lt;60,"Middle",TRUE,"Senior")</f>
        <v>Senior</v>
      </c>
      <c r="D7239" t="s">
        <v>26</v>
      </c>
      <c r="E7239" t="str">
        <f t="shared" si="226"/>
        <v>Senior-Male</v>
      </c>
      <c r="F7239" t="s">
        <v>230</v>
      </c>
      <c r="G7239" t="s">
        <v>28</v>
      </c>
      <c r="H7239" s="1">
        <v>44370</v>
      </c>
      <c r="I7239" t="s">
        <v>19738</v>
      </c>
      <c r="J7239" t="s">
        <v>19739</v>
      </c>
      <c r="K7239" t="s">
        <v>31</v>
      </c>
      <c r="L7239">
        <v>38847.684399999998</v>
      </c>
      <c r="M7239">
        <v>325</v>
      </c>
      <c r="N7239" t="s">
        <v>22</v>
      </c>
      <c r="O7239" s="1">
        <v>44371</v>
      </c>
      <c r="P7239" s="3">
        <f t="shared" si="227"/>
        <v>1</v>
      </c>
      <c r="Q7239" t="s">
        <v>85</v>
      </c>
      <c r="R7239" t="s">
        <v>45</v>
      </c>
    </row>
    <row r="7240" spans="1:18" x14ac:dyDescent="0.25">
      <c r="A7240" t="s">
        <v>19740</v>
      </c>
      <c r="B7240" s="3">
        <v>28</v>
      </c>
      <c r="C7240" s="3" t="str" cm="1">
        <f t="array" ref="C7240">_xlfn.IFS(B7240&lt;35,"Young",B7240&lt;60,"Middle",TRUE,"Senior")</f>
        <v>Young</v>
      </c>
      <c r="D7240" t="s">
        <v>26</v>
      </c>
      <c r="E7240" t="str">
        <f t="shared" si="226"/>
        <v>Young-Male</v>
      </c>
      <c r="F7240" t="s">
        <v>50</v>
      </c>
      <c r="G7240" t="s">
        <v>36</v>
      </c>
      <c r="H7240" s="1">
        <v>44953</v>
      </c>
      <c r="I7240" t="s">
        <v>19741</v>
      </c>
      <c r="J7240" t="s">
        <v>19742</v>
      </c>
      <c r="K7240" t="s">
        <v>53</v>
      </c>
      <c r="L7240">
        <v>22015.164919999999</v>
      </c>
      <c r="M7240">
        <v>431</v>
      </c>
      <c r="N7240" t="s">
        <v>22</v>
      </c>
      <c r="O7240" s="1">
        <v>44954</v>
      </c>
      <c r="P7240" s="3">
        <f t="shared" si="227"/>
        <v>1</v>
      </c>
      <c r="Q7240" t="s">
        <v>23</v>
      </c>
      <c r="R7240" t="s">
        <v>33</v>
      </c>
    </row>
    <row r="7241" spans="1:18" x14ac:dyDescent="0.25">
      <c r="A7241" t="s">
        <v>19743</v>
      </c>
      <c r="B7241" s="3">
        <v>74</v>
      </c>
      <c r="C7241" s="3" t="str" cm="1">
        <f t="array" ref="C7241">_xlfn.IFS(B7241&lt;35,"Young",B7241&lt;60,"Middle",TRUE,"Senior")</f>
        <v>Senior</v>
      </c>
      <c r="D7241" t="s">
        <v>16</v>
      </c>
      <c r="E7241" t="str">
        <f t="shared" si="226"/>
        <v>Senior-Female</v>
      </c>
      <c r="F7241" t="s">
        <v>90</v>
      </c>
      <c r="G7241" t="s">
        <v>18</v>
      </c>
      <c r="H7241" s="1">
        <v>45186</v>
      </c>
      <c r="I7241" t="s">
        <v>19744</v>
      </c>
      <c r="J7241" t="s">
        <v>19745</v>
      </c>
      <c r="K7241" t="s">
        <v>21</v>
      </c>
      <c r="L7241">
        <v>31340.83639</v>
      </c>
      <c r="M7241">
        <v>249</v>
      </c>
      <c r="N7241" t="s">
        <v>22</v>
      </c>
      <c r="O7241" s="1">
        <v>45191</v>
      </c>
      <c r="P7241" s="3">
        <f t="shared" si="227"/>
        <v>5</v>
      </c>
      <c r="Q7241" t="s">
        <v>23</v>
      </c>
      <c r="R7241" t="s">
        <v>45</v>
      </c>
    </row>
    <row r="7242" spans="1:18" x14ac:dyDescent="0.25">
      <c r="A7242" t="s">
        <v>19746</v>
      </c>
      <c r="B7242" s="3">
        <v>23</v>
      </c>
      <c r="C7242" s="3" t="str" cm="1">
        <f t="array" ref="C7242">_xlfn.IFS(B7242&lt;35,"Young",B7242&lt;60,"Middle",TRUE,"Senior")</f>
        <v>Young</v>
      </c>
      <c r="D7242" t="s">
        <v>26</v>
      </c>
      <c r="E7242" t="str">
        <f t="shared" si="226"/>
        <v>Young-Male</v>
      </c>
      <c r="F7242" t="s">
        <v>50</v>
      </c>
      <c r="G7242" t="s">
        <v>26592</v>
      </c>
      <c r="H7242" s="1">
        <v>44762</v>
      </c>
      <c r="I7242" t="s">
        <v>19747</v>
      </c>
      <c r="J7242" t="s">
        <v>19748</v>
      </c>
      <c r="K7242" t="s">
        <v>61</v>
      </c>
      <c r="L7242">
        <v>37319.681089999998</v>
      </c>
      <c r="M7242">
        <v>278</v>
      </c>
      <c r="N7242" t="s">
        <v>22</v>
      </c>
      <c r="O7242" s="1">
        <v>44766</v>
      </c>
      <c r="P7242" s="3">
        <f t="shared" si="227"/>
        <v>4</v>
      </c>
      <c r="Q7242" t="s">
        <v>85</v>
      </c>
      <c r="R7242" t="s">
        <v>24</v>
      </c>
    </row>
    <row r="7243" spans="1:18" x14ac:dyDescent="0.25">
      <c r="A7243" t="s">
        <v>19749</v>
      </c>
      <c r="B7243" s="3">
        <v>30</v>
      </c>
      <c r="C7243" s="3" t="str" cm="1">
        <f t="array" ref="C7243">_xlfn.IFS(B7243&lt;35,"Young",B7243&lt;60,"Middle",TRUE,"Senior")</f>
        <v>Young</v>
      </c>
      <c r="D7243" t="s">
        <v>16</v>
      </c>
      <c r="E7243" t="str">
        <f t="shared" si="226"/>
        <v>Young-Female</v>
      </c>
      <c r="F7243" t="s">
        <v>27</v>
      </c>
      <c r="G7243" t="s">
        <v>26592</v>
      </c>
      <c r="H7243" s="1">
        <v>43483</v>
      </c>
      <c r="I7243" t="s">
        <v>19750</v>
      </c>
      <c r="J7243" t="s">
        <v>19751</v>
      </c>
      <c r="K7243" t="s">
        <v>31</v>
      </c>
      <c r="L7243">
        <v>10318.323119999999</v>
      </c>
      <c r="M7243">
        <v>324</v>
      </c>
      <c r="N7243" t="s">
        <v>22</v>
      </c>
      <c r="O7243" s="1">
        <v>43504</v>
      </c>
      <c r="P7243" s="3">
        <f t="shared" si="227"/>
        <v>21</v>
      </c>
      <c r="Q7243" t="s">
        <v>44</v>
      </c>
      <c r="R7243" t="s">
        <v>24</v>
      </c>
    </row>
    <row r="7244" spans="1:18" x14ac:dyDescent="0.25">
      <c r="A7244" t="s">
        <v>6108</v>
      </c>
      <c r="B7244" s="3">
        <v>82</v>
      </c>
      <c r="C7244" s="3" t="str" cm="1">
        <f t="array" ref="C7244">_xlfn.IFS(B7244&lt;35,"Young",B7244&lt;60,"Middle",TRUE,"Senior")</f>
        <v>Senior</v>
      </c>
      <c r="D7244" t="s">
        <v>26</v>
      </c>
      <c r="E7244" t="str">
        <f t="shared" si="226"/>
        <v>Senior-Male</v>
      </c>
      <c r="F7244" t="s">
        <v>115</v>
      </c>
      <c r="G7244" t="s">
        <v>36</v>
      </c>
      <c r="H7244" s="1">
        <v>44945</v>
      </c>
      <c r="I7244" t="s">
        <v>19752</v>
      </c>
      <c r="J7244" t="s">
        <v>19753</v>
      </c>
      <c r="K7244" t="s">
        <v>57</v>
      </c>
      <c r="L7244">
        <v>8300.9358510000002</v>
      </c>
      <c r="M7244">
        <v>251</v>
      </c>
      <c r="N7244" t="s">
        <v>22</v>
      </c>
      <c r="O7244" s="1">
        <v>44950</v>
      </c>
      <c r="P7244" s="3">
        <f t="shared" si="227"/>
        <v>5</v>
      </c>
      <c r="Q7244" t="s">
        <v>49</v>
      </c>
      <c r="R7244" t="s">
        <v>33</v>
      </c>
    </row>
    <row r="7245" spans="1:18" x14ac:dyDescent="0.25">
      <c r="A7245" t="s">
        <v>19754</v>
      </c>
      <c r="B7245" s="3">
        <v>63</v>
      </c>
      <c r="C7245" s="3" t="str" cm="1">
        <f t="array" ref="C7245">_xlfn.IFS(B7245&lt;35,"Young",B7245&lt;60,"Middle",TRUE,"Senior")</f>
        <v>Senior</v>
      </c>
      <c r="D7245" t="s">
        <v>16</v>
      </c>
      <c r="E7245" t="str">
        <f t="shared" si="226"/>
        <v>Senior-Female</v>
      </c>
      <c r="F7245" t="s">
        <v>27</v>
      </c>
      <c r="G7245" t="s">
        <v>26593</v>
      </c>
      <c r="H7245" s="1">
        <v>44956</v>
      </c>
      <c r="I7245" t="s">
        <v>19755</v>
      </c>
      <c r="J7245" t="s">
        <v>2697</v>
      </c>
      <c r="K7245" t="s">
        <v>53</v>
      </c>
      <c r="L7245">
        <v>18100.37974</v>
      </c>
      <c r="M7245">
        <v>423</v>
      </c>
      <c r="N7245" t="s">
        <v>43</v>
      </c>
      <c r="O7245" s="1">
        <v>44957</v>
      </c>
      <c r="P7245" s="3">
        <f t="shared" si="227"/>
        <v>1</v>
      </c>
      <c r="Q7245" t="s">
        <v>32</v>
      </c>
      <c r="R7245" t="s">
        <v>24</v>
      </c>
    </row>
    <row r="7246" spans="1:18" x14ac:dyDescent="0.25">
      <c r="A7246" t="s">
        <v>2462</v>
      </c>
      <c r="B7246" s="3">
        <v>49</v>
      </c>
      <c r="C7246" s="3" t="str" cm="1">
        <f t="array" ref="C7246">_xlfn.IFS(B7246&lt;35,"Young",B7246&lt;60,"Middle",TRUE,"Senior")</f>
        <v>Middle</v>
      </c>
      <c r="D7246" t="s">
        <v>16</v>
      </c>
      <c r="E7246" t="str">
        <f t="shared" si="226"/>
        <v>Middle-Female</v>
      </c>
      <c r="F7246" t="s">
        <v>27</v>
      </c>
      <c r="G7246" t="s">
        <v>26592</v>
      </c>
      <c r="H7246" s="1">
        <v>44175</v>
      </c>
      <c r="I7246" t="s">
        <v>19756</v>
      </c>
      <c r="J7246" t="s">
        <v>19757</v>
      </c>
      <c r="K7246" t="s">
        <v>57</v>
      </c>
      <c r="L7246">
        <v>22613.143100000001</v>
      </c>
      <c r="M7246">
        <v>165</v>
      </c>
      <c r="N7246" t="s">
        <v>22</v>
      </c>
      <c r="O7246" s="1">
        <v>44180</v>
      </c>
      <c r="P7246" s="3">
        <f t="shared" si="227"/>
        <v>5</v>
      </c>
      <c r="Q7246" t="s">
        <v>44</v>
      </c>
      <c r="R7246" t="s">
        <v>45</v>
      </c>
    </row>
    <row r="7247" spans="1:18" x14ac:dyDescent="0.25">
      <c r="A7247" t="s">
        <v>19758</v>
      </c>
      <c r="B7247" s="3">
        <v>28</v>
      </c>
      <c r="C7247" s="3" t="str" cm="1">
        <f t="array" ref="C7247">_xlfn.IFS(B7247&lt;35,"Young",B7247&lt;60,"Middle",TRUE,"Senior")</f>
        <v>Young</v>
      </c>
      <c r="D7247" t="s">
        <v>26</v>
      </c>
      <c r="E7247" t="str">
        <f t="shared" si="226"/>
        <v>Young-Male</v>
      </c>
      <c r="F7247" t="s">
        <v>27</v>
      </c>
      <c r="G7247" t="s">
        <v>18</v>
      </c>
      <c r="H7247" s="1">
        <v>44041</v>
      </c>
      <c r="I7247" t="s">
        <v>19759</v>
      </c>
      <c r="J7247" t="s">
        <v>19760</v>
      </c>
      <c r="K7247" t="s">
        <v>61</v>
      </c>
      <c r="L7247">
        <v>29178.52189</v>
      </c>
      <c r="M7247">
        <v>297</v>
      </c>
      <c r="N7247" t="s">
        <v>39</v>
      </c>
      <c r="O7247" s="1">
        <v>44067</v>
      </c>
      <c r="P7247" s="3">
        <f t="shared" si="227"/>
        <v>26</v>
      </c>
      <c r="Q7247" t="s">
        <v>49</v>
      </c>
      <c r="R7247" t="s">
        <v>45</v>
      </c>
    </row>
    <row r="7248" spans="1:18" x14ac:dyDescent="0.25">
      <c r="A7248" t="s">
        <v>19761</v>
      </c>
      <c r="B7248" s="3">
        <v>44</v>
      </c>
      <c r="C7248" s="3" t="str" cm="1">
        <f t="array" ref="C7248">_xlfn.IFS(B7248&lt;35,"Young",B7248&lt;60,"Middle",TRUE,"Senior")</f>
        <v>Middle</v>
      </c>
      <c r="D7248" t="s">
        <v>26</v>
      </c>
      <c r="E7248" t="str">
        <f t="shared" si="226"/>
        <v>Middle-Male</v>
      </c>
      <c r="F7248" t="s">
        <v>50</v>
      </c>
      <c r="G7248" t="s">
        <v>18</v>
      </c>
      <c r="H7248" s="1">
        <v>44008</v>
      </c>
      <c r="I7248" t="s">
        <v>19762</v>
      </c>
      <c r="J7248" t="s">
        <v>19763</v>
      </c>
      <c r="K7248" t="s">
        <v>21</v>
      </c>
      <c r="L7248">
        <v>38867.460529999997</v>
      </c>
      <c r="M7248">
        <v>188</v>
      </c>
      <c r="N7248" t="s">
        <v>22</v>
      </c>
      <c r="O7248" s="1">
        <v>44029</v>
      </c>
      <c r="P7248" s="3">
        <f t="shared" si="227"/>
        <v>21</v>
      </c>
      <c r="Q7248" t="s">
        <v>32</v>
      </c>
      <c r="R7248" t="s">
        <v>45</v>
      </c>
    </row>
    <row r="7249" spans="1:18" x14ac:dyDescent="0.25">
      <c r="A7249" t="s">
        <v>19764</v>
      </c>
      <c r="B7249" s="3">
        <v>45</v>
      </c>
      <c r="C7249" s="3" t="str" cm="1">
        <f t="array" ref="C7249">_xlfn.IFS(B7249&lt;35,"Young",B7249&lt;60,"Middle",TRUE,"Senior")</f>
        <v>Middle</v>
      </c>
      <c r="D7249" t="s">
        <v>26</v>
      </c>
      <c r="E7249" t="str">
        <f t="shared" si="226"/>
        <v>Middle-Male</v>
      </c>
      <c r="F7249" t="s">
        <v>17</v>
      </c>
      <c r="G7249" t="s">
        <v>36</v>
      </c>
      <c r="H7249" s="1">
        <v>43492</v>
      </c>
      <c r="I7249" t="s">
        <v>19765</v>
      </c>
      <c r="J7249" t="s">
        <v>19766</v>
      </c>
      <c r="K7249" t="s">
        <v>61</v>
      </c>
      <c r="L7249">
        <v>3048.268227</v>
      </c>
      <c r="M7249">
        <v>349</v>
      </c>
      <c r="N7249" t="s">
        <v>22</v>
      </c>
      <c r="O7249" s="1">
        <v>43492</v>
      </c>
      <c r="P7249" s="3">
        <f t="shared" si="227"/>
        <v>0</v>
      </c>
      <c r="Q7249" t="s">
        <v>23</v>
      </c>
      <c r="R7249" t="s">
        <v>24</v>
      </c>
    </row>
    <row r="7250" spans="1:18" x14ac:dyDescent="0.25">
      <c r="A7250" t="s">
        <v>19767</v>
      </c>
      <c r="B7250" s="3">
        <v>73</v>
      </c>
      <c r="C7250" s="3" t="str" cm="1">
        <f t="array" ref="C7250">_xlfn.IFS(B7250&lt;35,"Young",B7250&lt;60,"Middle",TRUE,"Senior")</f>
        <v>Senior</v>
      </c>
      <c r="D7250" t="s">
        <v>16</v>
      </c>
      <c r="E7250" t="str">
        <f t="shared" si="226"/>
        <v>Senior-Female</v>
      </c>
      <c r="F7250" t="s">
        <v>17</v>
      </c>
      <c r="G7250" t="s">
        <v>26593</v>
      </c>
      <c r="H7250" s="1">
        <v>44364</v>
      </c>
      <c r="I7250" t="s">
        <v>19768</v>
      </c>
      <c r="J7250" t="s">
        <v>19769</v>
      </c>
      <c r="K7250" t="s">
        <v>57</v>
      </c>
      <c r="L7250">
        <v>13838.727059999999</v>
      </c>
      <c r="M7250">
        <v>275</v>
      </c>
      <c r="N7250" t="s">
        <v>43</v>
      </c>
      <c r="O7250" s="1">
        <v>44370</v>
      </c>
      <c r="P7250" s="3">
        <f t="shared" si="227"/>
        <v>6</v>
      </c>
      <c r="Q7250" t="s">
        <v>49</v>
      </c>
      <c r="R7250" t="s">
        <v>33</v>
      </c>
    </row>
    <row r="7251" spans="1:18" x14ac:dyDescent="0.25">
      <c r="A7251" t="s">
        <v>19770</v>
      </c>
      <c r="B7251" s="3">
        <v>52</v>
      </c>
      <c r="C7251" s="3" t="str" cm="1">
        <f t="array" ref="C7251">_xlfn.IFS(B7251&lt;35,"Young",B7251&lt;60,"Middle",TRUE,"Senior")</f>
        <v>Middle</v>
      </c>
      <c r="D7251" t="s">
        <v>26</v>
      </c>
      <c r="E7251" t="str">
        <f t="shared" si="226"/>
        <v>Middle-Male</v>
      </c>
      <c r="F7251" t="s">
        <v>27</v>
      </c>
      <c r="G7251" t="s">
        <v>70</v>
      </c>
      <c r="H7251" s="1">
        <v>44609</v>
      </c>
      <c r="I7251" t="s">
        <v>1022</v>
      </c>
      <c r="J7251" t="s">
        <v>19771</v>
      </c>
      <c r="K7251" t="s">
        <v>31</v>
      </c>
      <c r="L7251">
        <v>13977.72255</v>
      </c>
      <c r="M7251">
        <v>199</v>
      </c>
      <c r="N7251" t="s">
        <v>39</v>
      </c>
      <c r="O7251" s="1">
        <v>44628</v>
      </c>
      <c r="P7251" s="3">
        <f t="shared" si="227"/>
        <v>19</v>
      </c>
      <c r="Q7251" t="s">
        <v>23</v>
      </c>
      <c r="R7251" t="s">
        <v>33</v>
      </c>
    </row>
    <row r="7252" spans="1:18" x14ac:dyDescent="0.25">
      <c r="A7252" t="s">
        <v>19772</v>
      </c>
      <c r="B7252" s="3">
        <v>56</v>
      </c>
      <c r="C7252" s="3" t="str" cm="1">
        <f t="array" ref="C7252">_xlfn.IFS(B7252&lt;35,"Young",B7252&lt;60,"Middle",TRUE,"Senior")</f>
        <v>Middle</v>
      </c>
      <c r="D7252" t="s">
        <v>26</v>
      </c>
      <c r="E7252" t="str">
        <f t="shared" si="226"/>
        <v>Middle-Male</v>
      </c>
      <c r="F7252" t="s">
        <v>63</v>
      </c>
      <c r="G7252" t="s">
        <v>26593</v>
      </c>
      <c r="H7252" s="1">
        <v>43630</v>
      </c>
      <c r="I7252" t="s">
        <v>19773</v>
      </c>
      <c r="J7252" t="s">
        <v>19774</v>
      </c>
      <c r="K7252" t="s">
        <v>57</v>
      </c>
      <c r="L7252">
        <v>20265.719249999998</v>
      </c>
      <c r="M7252">
        <v>425</v>
      </c>
      <c r="N7252" t="s">
        <v>39</v>
      </c>
      <c r="O7252" s="1">
        <v>43642</v>
      </c>
      <c r="P7252" s="3">
        <f t="shared" si="227"/>
        <v>12</v>
      </c>
      <c r="Q7252" t="s">
        <v>32</v>
      </c>
      <c r="R7252" t="s">
        <v>24</v>
      </c>
    </row>
    <row r="7253" spans="1:18" x14ac:dyDescent="0.25">
      <c r="A7253" t="s">
        <v>19775</v>
      </c>
      <c r="B7253" s="3">
        <v>75</v>
      </c>
      <c r="C7253" s="3" t="str" cm="1">
        <f t="array" ref="C7253">_xlfn.IFS(B7253&lt;35,"Young",B7253&lt;60,"Middle",TRUE,"Senior")</f>
        <v>Senior</v>
      </c>
      <c r="D7253" t="s">
        <v>26</v>
      </c>
      <c r="E7253" t="str">
        <f t="shared" si="226"/>
        <v>Senior-Male</v>
      </c>
      <c r="F7253" t="s">
        <v>17</v>
      </c>
      <c r="G7253" t="s">
        <v>36</v>
      </c>
      <c r="H7253" s="1">
        <v>43786</v>
      </c>
      <c r="I7253" t="s">
        <v>19776</v>
      </c>
      <c r="J7253" t="s">
        <v>19777</v>
      </c>
      <c r="K7253" t="s">
        <v>57</v>
      </c>
      <c r="L7253">
        <v>17271.83512</v>
      </c>
      <c r="M7253">
        <v>418</v>
      </c>
      <c r="N7253" t="s">
        <v>22</v>
      </c>
      <c r="O7253" s="1">
        <v>43792</v>
      </c>
      <c r="P7253" s="3">
        <f t="shared" si="227"/>
        <v>6</v>
      </c>
      <c r="Q7253" t="s">
        <v>44</v>
      </c>
      <c r="R7253" t="s">
        <v>24</v>
      </c>
    </row>
    <row r="7254" spans="1:18" x14ac:dyDescent="0.25">
      <c r="A7254" t="s">
        <v>19778</v>
      </c>
      <c r="B7254" s="3">
        <v>69</v>
      </c>
      <c r="C7254" s="3" t="str" cm="1">
        <f t="array" ref="C7254">_xlfn.IFS(B7254&lt;35,"Young",B7254&lt;60,"Middle",TRUE,"Senior")</f>
        <v>Senior</v>
      </c>
      <c r="D7254" t="s">
        <v>16</v>
      </c>
      <c r="E7254" t="str">
        <f t="shared" si="226"/>
        <v>Senior-Female</v>
      </c>
      <c r="F7254" t="s">
        <v>50</v>
      </c>
      <c r="G7254" t="s">
        <v>18</v>
      </c>
      <c r="H7254" s="1">
        <v>44249</v>
      </c>
      <c r="I7254" t="s">
        <v>7949</v>
      </c>
      <c r="J7254" t="s">
        <v>19779</v>
      </c>
      <c r="K7254" t="s">
        <v>57</v>
      </c>
      <c r="L7254">
        <v>26050.692510000001</v>
      </c>
      <c r="M7254">
        <v>443</v>
      </c>
      <c r="N7254" t="s">
        <v>22</v>
      </c>
      <c r="O7254" s="1">
        <v>44271</v>
      </c>
      <c r="P7254" s="3">
        <f t="shared" si="227"/>
        <v>22</v>
      </c>
      <c r="Q7254" t="s">
        <v>32</v>
      </c>
      <c r="R7254" t="s">
        <v>33</v>
      </c>
    </row>
    <row r="7255" spans="1:18" x14ac:dyDescent="0.25">
      <c r="A7255" t="s">
        <v>19780</v>
      </c>
      <c r="B7255" s="3">
        <v>64</v>
      </c>
      <c r="C7255" s="3" t="str" cm="1">
        <f t="array" ref="C7255">_xlfn.IFS(B7255&lt;35,"Young",B7255&lt;60,"Middle",TRUE,"Senior")</f>
        <v>Senior</v>
      </c>
      <c r="D7255" t="s">
        <v>26</v>
      </c>
      <c r="E7255" t="str">
        <f t="shared" si="226"/>
        <v>Senior-Male</v>
      </c>
      <c r="F7255" t="s">
        <v>90</v>
      </c>
      <c r="G7255" t="s">
        <v>26593</v>
      </c>
      <c r="H7255" s="1">
        <v>44296</v>
      </c>
      <c r="I7255" t="s">
        <v>19781</v>
      </c>
      <c r="J7255" t="s">
        <v>19782</v>
      </c>
      <c r="K7255" t="s">
        <v>57</v>
      </c>
      <c r="L7255">
        <v>32750.925090000001</v>
      </c>
      <c r="M7255">
        <v>299</v>
      </c>
      <c r="N7255" t="s">
        <v>39</v>
      </c>
      <c r="O7255" s="1">
        <v>44326</v>
      </c>
      <c r="P7255" s="3">
        <f t="shared" si="227"/>
        <v>30</v>
      </c>
      <c r="Q7255" t="s">
        <v>32</v>
      </c>
      <c r="R7255" t="s">
        <v>45</v>
      </c>
    </row>
    <row r="7256" spans="1:18" x14ac:dyDescent="0.25">
      <c r="A7256" t="s">
        <v>19783</v>
      </c>
      <c r="B7256" s="3">
        <v>49</v>
      </c>
      <c r="C7256" s="3" t="str" cm="1">
        <f t="array" ref="C7256">_xlfn.IFS(B7256&lt;35,"Young",B7256&lt;60,"Middle",TRUE,"Senior")</f>
        <v>Middle</v>
      </c>
      <c r="D7256" t="s">
        <v>26</v>
      </c>
      <c r="E7256" t="str">
        <f t="shared" si="226"/>
        <v>Middle-Male</v>
      </c>
      <c r="F7256" t="s">
        <v>35</v>
      </c>
      <c r="G7256" t="s">
        <v>70</v>
      </c>
      <c r="H7256" s="1">
        <v>44481</v>
      </c>
      <c r="I7256" t="s">
        <v>19784</v>
      </c>
      <c r="J7256" t="s">
        <v>19785</v>
      </c>
      <c r="K7256" t="s">
        <v>53</v>
      </c>
      <c r="L7256">
        <v>35296.9067</v>
      </c>
      <c r="M7256">
        <v>340</v>
      </c>
      <c r="N7256" t="s">
        <v>43</v>
      </c>
      <c r="O7256" s="1">
        <v>44506</v>
      </c>
      <c r="P7256" s="3">
        <f t="shared" si="227"/>
        <v>25</v>
      </c>
      <c r="Q7256" t="s">
        <v>44</v>
      </c>
      <c r="R7256" t="s">
        <v>45</v>
      </c>
    </row>
    <row r="7257" spans="1:18" x14ac:dyDescent="0.25">
      <c r="A7257" t="s">
        <v>19786</v>
      </c>
      <c r="B7257" s="3">
        <v>19</v>
      </c>
      <c r="C7257" s="3" t="str" cm="1">
        <f t="array" ref="C7257">_xlfn.IFS(B7257&lt;35,"Young",B7257&lt;60,"Middle",TRUE,"Senior")</f>
        <v>Young</v>
      </c>
      <c r="D7257" t="s">
        <v>26</v>
      </c>
      <c r="E7257" t="str">
        <f t="shared" si="226"/>
        <v>Young-Male</v>
      </c>
      <c r="F7257" t="s">
        <v>230</v>
      </c>
      <c r="G7257" t="s">
        <v>36</v>
      </c>
      <c r="H7257" s="1">
        <v>43659</v>
      </c>
      <c r="I7257" t="s">
        <v>19787</v>
      </c>
      <c r="J7257" t="s">
        <v>19788</v>
      </c>
      <c r="K7257" t="s">
        <v>31</v>
      </c>
      <c r="L7257">
        <v>14834.16122</v>
      </c>
      <c r="M7257">
        <v>452</v>
      </c>
      <c r="N7257" t="s">
        <v>22</v>
      </c>
      <c r="O7257" s="1">
        <v>43679</v>
      </c>
      <c r="P7257" s="3">
        <f t="shared" si="227"/>
        <v>20</v>
      </c>
      <c r="Q7257" t="s">
        <v>85</v>
      </c>
      <c r="R7257" t="s">
        <v>33</v>
      </c>
    </row>
    <row r="7258" spans="1:18" x14ac:dyDescent="0.25">
      <c r="A7258" t="s">
        <v>19789</v>
      </c>
      <c r="B7258" s="3">
        <v>32</v>
      </c>
      <c r="C7258" s="3" t="str" cm="1">
        <f t="array" ref="C7258">_xlfn.IFS(B7258&lt;35,"Young",B7258&lt;60,"Middle",TRUE,"Senior")</f>
        <v>Young</v>
      </c>
      <c r="D7258" t="s">
        <v>16</v>
      </c>
      <c r="E7258" t="str">
        <f t="shared" si="226"/>
        <v>Young-Female</v>
      </c>
      <c r="F7258" t="s">
        <v>35</v>
      </c>
      <c r="G7258" t="s">
        <v>18</v>
      </c>
      <c r="H7258" s="1">
        <v>43509</v>
      </c>
      <c r="I7258" t="s">
        <v>19790</v>
      </c>
      <c r="J7258" t="s">
        <v>19791</v>
      </c>
      <c r="K7258" t="s">
        <v>31</v>
      </c>
      <c r="L7258">
        <v>9091.617596</v>
      </c>
      <c r="M7258">
        <v>403</v>
      </c>
      <c r="N7258" t="s">
        <v>39</v>
      </c>
      <c r="O7258" s="1">
        <v>43523</v>
      </c>
      <c r="P7258" s="3">
        <f t="shared" si="227"/>
        <v>14</v>
      </c>
      <c r="Q7258" t="s">
        <v>32</v>
      </c>
      <c r="R7258" t="s">
        <v>45</v>
      </c>
    </row>
    <row r="7259" spans="1:18" x14ac:dyDescent="0.25">
      <c r="A7259" t="s">
        <v>19792</v>
      </c>
      <c r="B7259" s="3">
        <v>67</v>
      </c>
      <c r="C7259" s="3" t="str" cm="1">
        <f t="array" ref="C7259">_xlfn.IFS(B7259&lt;35,"Young",B7259&lt;60,"Middle",TRUE,"Senior")</f>
        <v>Senior</v>
      </c>
      <c r="D7259" t="s">
        <v>26</v>
      </c>
      <c r="E7259" t="str">
        <f t="shared" si="226"/>
        <v>Senior-Male</v>
      </c>
      <c r="F7259" t="s">
        <v>90</v>
      </c>
      <c r="G7259" t="s">
        <v>26593</v>
      </c>
      <c r="H7259" s="1">
        <v>43520</v>
      </c>
      <c r="I7259" t="s">
        <v>19793</v>
      </c>
      <c r="J7259" t="s">
        <v>19794</v>
      </c>
      <c r="K7259" t="s">
        <v>31</v>
      </c>
      <c r="L7259">
        <v>1888.781862</v>
      </c>
      <c r="M7259">
        <v>347</v>
      </c>
      <c r="N7259" t="s">
        <v>39</v>
      </c>
      <c r="O7259" s="1">
        <v>43530</v>
      </c>
      <c r="P7259" s="3">
        <f t="shared" si="227"/>
        <v>10</v>
      </c>
      <c r="Q7259" t="s">
        <v>23</v>
      </c>
      <c r="R7259" t="s">
        <v>24</v>
      </c>
    </row>
    <row r="7260" spans="1:18" x14ac:dyDescent="0.25">
      <c r="A7260" t="s">
        <v>19795</v>
      </c>
      <c r="B7260" s="3">
        <v>28</v>
      </c>
      <c r="C7260" s="3" t="str" cm="1">
        <f t="array" ref="C7260">_xlfn.IFS(B7260&lt;35,"Young",B7260&lt;60,"Middle",TRUE,"Senior")</f>
        <v>Young</v>
      </c>
      <c r="D7260" t="s">
        <v>26</v>
      </c>
      <c r="E7260" t="str">
        <f t="shared" si="226"/>
        <v>Young-Male</v>
      </c>
      <c r="F7260" t="s">
        <v>115</v>
      </c>
      <c r="G7260" t="s">
        <v>18</v>
      </c>
      <c r="H7260" s="1">
        <v>44398</v>
      </c>
      <c r="I7260" t="s">
        <v>1852</v>
      </c>
      <c r="J7260" t="s">
        <v>19796</v>
      </c>
      <c r="K7260" t="s">
        <v>61</v>
      </c>
      <c r="L7260">
        <v>50832.627439999997</v>
      </c>
      <c r="M7260">
        <v>195</v>
      </c>
      <c r="N7260" t="s">
        <v>39</v>
      </c>
      <c r="O7260" s="1">
        <v>44415</v>
      </c>
      <c r="P7260" s="3">
        <f t="shared" si="227"/>
        <v>17</v>
      </c>
      <c r="Q7260" t="s">
        <v>23</v>
      </c>
      <c r="R7260" t="s">
        <v>24</v>
      </c>
    </row>
    <row r="7261" spans="1:18" x14ac:dyDescent="0.25">
      <c r="A7261" t="s">
        <v>16572</v>
      </c>
      <c r="B7261" s="3">
        <v>32</v>
      </c>
      <c r="C7261" s="3" t="str" cm="1">
        <f t="array" ref="C7261">_xlfn.IFS(B7261&lt;35,"Young",B7261&lt;60,"Middle",TRUE,"Senior")</f>
        <v>Young</v>
      </c>
      <c r="D7261" t="s">
        <v>26</v>
      </c>
      <c r="E7261" t="str">
        <f t="shared" si="226"/>
        <v>Young-Male</v>
      </c>
      <c r="F7261" t="s">
        <v>50</v>
      </c>
      <c r="G7261" t="s">
        <v>70</v>
      </c>
      <c r="H7261" s="1">
        <v>44454</v>
      </c>
      <c r="I7261" t="s">
        <v>13823</v>
      </c>
      <c r="J7261" t="s">
        <v>15202</v>
      </c>
      <c r="K7261" t="s">
        <v>31</v>
      </c>
      <c r="L7261">
        <v>3755.2433580000002</v>
      </c>
      <c r="M7261">
        <v>269</v>
      </c>
      <c r="N7261" t="s">
        <v>43</v>
      </c>
      <c r="O7261" s="1">
        <v>44463</v>
      </c>
      <c r="P7261" s="3">
        <f t="shared" si="227"/>
        <v>9</v>
      </c>
      <c r="Q7261" t="s">
        <v>23</v>
      </c>
      <c r="R7261" t="s">
        <v>45</v>
      </c>
    </row>
    <row r="7262" spans="1:18" x14ac:dyDescent="0.25">
      <c r="A7262" t="s">
        <v>19797</v>
      </c>
      <c r="B7262" s="3">
        <v>69</v>
      </c>
      <c r="C7262" s="3" t="str" cm="1">
        <f t="array" ref="C7262">_xlfn.IFS(B7262&lt;35,"Young",B7262&lt;60,"Middle",TRUE,"Senior")</f>
        <v>Senior</v>
      </c>
      <c r="D7262" t="s">
        <v>16</v>
      </c>
      <c r="E7262" t="str">
        <f t="shared" si="226"/>
        <v>Senior-Female</v>
      </c>
      <c r="F7262" t="s">
        <v>35</v>
      </c>
      <c r="G7262" t="s">
        <v>36</v>
      </c>
      <c r="H7262" s="1">
        <v>44590</v>
      </c>
      <c r="I7262" t="s">
        <v>19798</v>
      </c>
      <c r="J7262" t="s">
        <v>19799</v>
      </c>
      <c r="K7262" t="s">
        <v>21</v>
      </c>
      <c r="L7262">
        <v>18145.161530000001</v>
      </c>
      <c r="M7262">
        <v>250</v>
      </c>
      <c r="N7262" t="s">
        <v>22</v>
      </c>
      <c r="O7262" s="1">
        <v>44607</v>
      </c>
      <c r="P7262" s="3">
        <f t="shared" si="227"/>
        <v>17</v>
      </c>
      <c r="Q7262" t="s">
        <v>23</v>
      </c>
      <c r="R7262" t="s">
        <v>45</v>
      </c>
    </row>
    <row r="7263" spans="1:18" x14ac:dyDescent="0.25">
      <c r="A7263" t="s">
        <v>5874</v>
      </c>
      <c r="B7263" s="3">
        <v>43</v>
      </c>
      <c r="C7263" s="3" t="str" cm="1">
        <f t="array" ref="C7263">_xlfn.IFS(B7263&lt;35,"Young",B7263&lt;60,"Middle",TRUE,"Senior")</f>
        <v>Middle</v>
      </c>
      <c r="D7263" t="s">
        <v>16</v>
      </c>
      <c r="E7263" t="str">
        <f t="shared" si="226"/>
        <v>Middle-Female</v>
      </c>
      <c r="F7263" t="s">
        <v>90</v>
      </c>
      <c r="G7263" t="s">
        <v>36</v>
      </c>
      <c r="H7263" s="1">
        <v>43624</v>
      </c>
      <c r="I7263" t="s">
        <v>19800</v>
      </c>
      <c r="J7263" t="s">
        <v>3071</v>
      </c>
      <c r="K7263" t="s">
        <v>57</v>
      </c>
      <c r="L7263">
        <v>24612.68835</v>
      </c>
      <c r="M7263">
        <v>270</v>
      </c>
      <c r="N7263" t="s">
        <v>22</v>
      </c>
      <c r="O7263" s="1">
        <v>43630</v>
      </c>
      <c r="P7263" s="3">
        <f t="shared" si="227"/>
        <v>6</v>
      </c>
      <c r="Q7263" t="s">
        <v>23</v>
      </c>
      <c r="R7263" t="s">
        <v>33</v>
      </c>
    </row>
    <row r="7264" spans="1:18" x14ac:dyDescent="0.25">
      <c r="A7264" t="s">
        <v>19801</v>
      </c>
      <c r="B7264" s="3">
        <v>28</v>
      </c>
      <c r="C7264" s="3" t="str" cm="1">
        <f t="array" ref="C7264">_xlfn.IFS(B7264&lt;35,"Young",B7264&lt;60,"Middle",TRUE,"Senior")</f>
        <v>Young</v>
      </c>
      <c r="D7264" t="s">
        <v>26</v>
      </c>
      <c r="E7264" t="str">
        <f t="shared" si="226"/>
        <v>Young-Male</v>
      </c>
      <c r="F7264" t="s">
        <v>230</v>
      </c>
      <c r="G7264" t="s">
        <v>28</v>
      </c>
      <c r="H7264" s="1">
        <v>44941</v>
      </c>
      <c r="I7264" t="s">
        <v>19802</v>
      </c>
      <c r="J7264" t="s">
        <v>6863</v>
      </c>
      <c r="K7264" t="s">
        <v>57</v>
      </c>
      <c r="L7264">
        <v>21503.18778</v>
      </c>
      <c r="M7264">
        <v>114</v>
      </c>
      <c r="N7264" t="s">
        <v>39</v>
      </c>
      <c r="O7264" s="1">
        <v>44961</v>
      </c>
      <c r="P7264" s="3">
        <f t="shared" si="227"/>
        <v>20</v>
      </c>
      <c r="Q7264" t="s">
        <v>44</v>
      </c>
      <c r="R7264" t="s">
        <v>33</v>
      </c>
    </row>
    <row r="7265" spans="1:18" x14ac:dyDescent="0.25">
      <c r="A7265" t="s">
        <v>6540</v>
      </c>
      <c r="B7265" s="3">
        <v>44</v>
      </c>
      <c r="C7265" s="3" t="str" cm="1">
        <f t="array" ref="C7265">_xlfn.IFS(B7265&lt;35,"Young",B7265&lt;60,"Middle",TRUE,"Senior")</f>
        <v>Middle</v>
      </c>
      <c r="D7265" t="s">
        <v>26</v>
      </c>
      <c r="E7265" t="str">
        <f t="shared" si="226"/>
        <v>Middle-Male</v>
      </c>
      <c r="F7265" t="s">
        <v>35</v>
      </c>
      <c r="G7265" t="s">
        <v>26593</v>
      </c>
      <c r="H7265" s="1">
        <v>44570</v>
      </c>
      <c r="I7265" t="s">
        <v>19803</v>
      </c>
      <c r="J7265" t="s">
        <v>19804</v>
      </c>
      <c r="K7265" t="s">
        <v>57</v>
      </c>
      <c r="L7265">
        <v>23700.240269999998</v>
      </c>
      <c r="M7265">
        <v>293</v>
      </c>
      <c r="N7265" t="s">
        <v>43</v>
      </c>
      <c r="O7265" s="1">
        <v>44591</v>
      </c>
      <c r="P7265" s="3">
        <f t="shared" si="227"/>
        <v>21</v>
      </c>
      <c r="Q7265" t="s">
        <v>32</v>
      </c>
      <c r="R7265" t="s">
        <v>45</v>
      </c>
    </row>
    <row r="7266" spans="1:18" x14ac:dyDescent="0.25">
      <c r="A7266" t="s">
        <v>19805</v>
      </c>
      <c r="B7266" s="3">
        <v>49</v>
      </c>
      <c r="C7266" s="3" t="str" cm="1">
        <f t="array" ref="C7266">_xlfn.IFS(B7266&lt;35,"Young",B7266&lt;60,"Middle",TRUE,"Senior")</f>
        <v>Middle</v>
      </c>
      <c r="D7266" t="s">
        <v>26</v>
      </c>
      <c r="E7266" t="str">
        <f t="shared" si="226"/>
        <v>Middle-Male</v>
      </c>
      <c r="F7266" t="s">
        <v>35</v>
      </c>
      <c r="G7266" t="s">
        <v>70</v>
      </c>
      <c r="H7266" s="1">
        <v>44355</v>
      </c>
      <c r="I7266" t="s">
        <v>19806</v>
      </c>
      <c r="J7266" t="s">
        <v>19807</v>
      </c>
      <c r="K7266" t="s">
        <v>31</v>
      </c>
      <c r="L7266">
        <v>50584.535839999997</v>
      </c>
      <c r="M7266">
        <v>177</v>
      </c>
      <c r="N7266" t="s">
        <v>39</v>
      </c>
      <c r="O7266" s="1">
        <v>44365</v>
      </c>
      <c r="P7266" s="3">
        <f t="shared" si="227"/>
        <v>10</v>
      </c>
      <c r="Q7266" t="s">
        <v>23</v>
      </c>
      <c r="R7266" t="s">
        <v>24</v>
      </c>
    </row>
    <row r="7267" spans="1:18" x14ac:dyDescent="0.25">
      <c r="A7267" t="s">
        <v>19808</v>
      </c>
      <c r="B7267" s="3">
        <v>53</v>
      </c>
      <c r="C7267" s="3" t="str" cm="1">
        <f t="array" ref="C7267">_xlfn.IFS(B7267&lt;35,"Young",B7267&lt;60,"Middle",TRUE,"Senior")</f>
        <v>Middle</v>
      </c>
      <c r="D7267" t="s">
        <v>16</v>
      </c>
      <c r="E7267" t="str">
        <f t="shared" si="226"/>
        <v>Middle-Female</v>
      </c>
      <c r="F7267" t="s">
        <v>63</v>
      </c>
      <c r="G7267" t="s">
        <v>36</v>
      </c>
      <c r="H7267" s="1">
        <v>44251</v>
      </c>
      <c r="I7267" t="s">
        <v>19809</v>
      </c>
      <c r="J7267" t="s">
        <v>1486</v>
      </c>
      <c r="K7267" t="s">
        <v>57</v>
      </c>
      <c r="L7267">
        <v>11489.747729999999</v>
      </c>
      <c r="M7267">
        <v>186</v>
      </c>
      <c r="N7267" t="s">
        <v>22</v>
      </c>
      <c r="O7267" s="1">
        <v>44259</v>
      </c>
      <c r="P7267" s="3">
        <f t="shared" si="227"/>
        <v>8</v>
      </c>
      <c r="Q7267" t="s">
        <v>85</v>
      </c>
      <c r="R7267" t="s">
        <v>45</v>
      </c>
    </row>
    <row r="7268" spans="1:18" x14ac:dyDescent="0.25">
      <c r="A7268" t="s">
        <v>19810</v>
      </c>
      <c r="B7268" s="3">
        <v>29</v>
      </c>
      <c r="C7268" s="3" t="str" cm="1">
        <f t="array" ref="C7268">_xlfn.IFS(B7268&lt;35,"Young",B7268&lt;60,"Middle",TRUE,"Senior")</f>
        <v>Young</v>
      </c>
      <c r="D7268" t="s">
        <v>16</v>
      </c>
      <c r="E7268" t="str">
        <f t="shared" si="226"/>
        <v>Young-Female</v>
      </c>
      <c r="F7268" t="s">
        <v>27</v>
      </c>
      <c r="G7268" t="s">
        <v>36</v>
      </c>
      <c r="H7268" s="1">
        <v>43921</v>
      </c>
      <c r="I7268" t="s">
        <v>19811</v>
      </c>
      <c r="J7268" t="s">
        <v>5012</v>
      </c>
      <c r="K7268" t="s">
        <v>31</v>
      </c>
      <c r="L7268">
        <v>13026.98316</v>
      </c>
      <c r="M7268">
        <v>330</v>
      </c>
      <c r="N7268" t="s">
        <v>22</v>
      </c>
      <c r="O7268" s="1">
        <v>43928</v>
      </c>
      <c r="P7268" s="3">
        <f t="shared" si="227"/>
        <v>7</v>
      </c>
      <c r="Q7268" t="s">
        <v>85</v>
      </c>
      <c r="R7268" t="s">
        <v>45</v>
      </c>
    </row>
    <row r="7269" spans="1:18" x14ac:dyDescent="0.25">
      <c r="A7269" t="s">
        <v>19812</v>
      </c>
      <c r="B7269" s="3">
        <v>75</v>
      </c>
      <c r="C7269" s="3" t="str" cm="1">
        <f t="array" ref="C7269">_xlfn.IFS(B7269&lt;35,"Young",B7269&lt;60,"Middle",TRUE,"Senior")</f>
        <v>Senior</v>
      </c>
      <c r="D7269" t="s">
        <v>16</v>
      </c>
      <c r="E7269" t="str">
        <f t="shared" si="226"/>
        <v>Senior-Female</v>
      </c>
      <c r="F7269" t="s">
        <v>17</v>
      </c>
      <c r="G7269" t="s">
        <v>26592</v>
      </c>
      <c r="H7269" s="1">
        <v>43745</v>
      </c>
      <c r="I7269" t="s">
        <v>19813</v>
      </c>
      <c r="J7269" t="s">
        <v>19814</v>
      </c>
      <c r="K7269" t="s">
        <v>53</v>
      </c>
      <c r="L7269">
        <v>14916.49121</v>
      </c>
      <c r="M7269">
        <v>367</v>
      </c>
      <c r="N7269" t="s">
        <v>22</v>
      </c>
      <c r="O7269" s="1">
        <v>43766</v>
      </c>
      <c r="P7269" s="3">
        <f t="shared" si="227"/>
        <v>21</v>
      </c>
      <c r="Q7269" t="s">
        <v>49</v>
      </c>
      <c r="R7269" t="s">
        <v>45</v>
      </c>
    </row>
    <row r="7270" spans="1:18" x14ac:dyDescent="0.25">
      <c r="A7270" t="s">
        <v>19815</v>
      </c>
      <c r="B7270" s="3">
        <v>74</v>
      </c>
      <c r="C7270" s="3" t="str" cm="1">
        <f t="array" ref="C7270">_xlfn.IFS(B7270&lt;35,"Young",B7270&lt;60,"Middle",TRUE,"Senior")</f>
        <v>Senior</v>
      </c>
      <c r="D7270" t="s">
        <v>26</v>
      </c>
      <c r="E7270" t="str">
        <f t="shared" si="226"/>
        <v>Senior-Male</v>
      </c>
      <c r="F7270" t="s">
        <v>90</v>
      </c>
      <c r="G7270" t="s">
        <v>28</v>
      </c>
      <c r="H7270" s="1">
        <v>44870</v>
      </c>
      <c r="I7270" t="s">
        <v>19816</v>
      </c>
      <c r="J7270" t="s">
        <v>19817</v>
      </c>
      <c r="K7270" t="s">
        <v>61</v>
      </c>
      <c r="L7270">
        <v>38725.20895</v>
      </c>
      <c r="M7270">
        <v>396</v>
      </c>
      <c r="N7270" t="s">
        <v>22</v>
      </c>
      <c r="O7270" s="1">
        <v>44872</v>
      </c>
      <c r="P7270" s="3">
        <f t="shared" si="227"/>
        <v>2</v>
      </c>
      <c r="Q7270" t="s">
        <v>23</v>
      </c>
      <c r="R7270" t="s">
        <v>24</v>
      </c>
    </row>
    <row r="7271" spans="1:18" x14ac:dyDescent="0.25">
      <c r="A7271" t="s">
        <v>19818</v>
      </c>
      <c r="B7271" s="3">
        <v>51</v>
      </c>
      <c r="C7271" s="3" t="str" cm="1">
        <f t="array" ref="C7271">_xlfn.IFS(B7271&lt;35,"Young",B7271&lt;60,"Middle",TRUE,"Senior")</f>
        <v>Middle</v>
      </c>
      <c r="D7271" t="s">
        <v>26</v>
      </c>
      <c r="E7271" t="str">
        <f t="shared" si="226"/>
        <v>Middle-Male</v>
      </c>
      <c r="F7271" t="s">
        <v>230</v>
      </c>
      <c r="G7271" t="s">
        <v>18</v>
      </c>
      <c r="H7271" s="1">
        <v>43930</v>
      </c>
      <c r="I7271" t="s">
        <v>19819</v>
      </c>
      <c r="J7271" t="s">
        <v>19820</v>
      </c>
      <c r="K7271" t="s">
        <v>57</v>
      </c>
      <c r="L7271">
        <v>13350.50123</v>
      </c>
      <c r="M7271">
        <v>142</v>
      </c>
      <c r="N7271" t="s">
        <v>43</v>
      </c>
      <c r="O7271" s="1">
        <v>43933</v>
      </c>
      <c r="P7271" s="3">
        <f t="shared" si="227"/>
        <v>3</v>
      </c>
      <c r="Q7271" t="s">
        <v>44</v>
      </c>
      <c r="R7271" t="s">
        <v>45</v>
      </c>
    </row>
    <row r="7272" spans="1:18" x14ac:dyDescent="0.25">
      <c r="A7272" t="s">
        <v>19523</v>
      </c>
      <c r="B7272" s="3">
        <v>75</v>
      </c>
      <c r="C7272" s="3" t="str" cm="1">
        <f t="array" ref="C7272">_xlfn.IFS(B7272&lt;35,"Young",B7272&lt;60,"Middle",TRUE,"Senior")</f>
        <v>Senior</v>
      </c>
      <c r="D7272" t="s">
        <v>26</v>
      </c>
      <c r="E7272" t="str">
        <f t="shared" si="226"/>
        <v>Senior-Male</v>
      </c>
      <c r="F7272" t="s">
        <v>35</v>
      </c>
      <c r="G7272" t="s">
        <v>26593</v>
      </c>
      <c r="H7272" s="1">
        <v>44600</v>
      </c>
      <c r="I7272" t="s">
        <v>19821</v>
      </c>
      <c r="J7272" t="s">
        <v>19822</v>
      </c>
      <c r="K7272" t="s">
        <v>57</v>
      </c>
      <c r="L7272">
        <v>1130.174548</v>
      </c>
      <c r="M7272">
        <v>387</v>
      </c>
      <c r="N7272" t="s">
        <v>39</v>
      </c>
      <c r="O7272" s="1">
        <v>44613</v>
      </c>
      <c r="P7272" s="3">
        <f t="shared" si="227"/>
        <v>13</v>
      </c>
      <c r="Q7272" t="s">
        <v>85</v>
      </c>
      <c r="R7272" t="s">
        <v>33</v>
      </c>
    </row>
    <row r="7273" spans="1:18" x14ac:dyDescent="0.25">
      <c r="A7273" t="s">
        <v>5660</v>
      </c>
      <c r="B7273" s="3">
        <v>29</v>
      </c>
      <c r="C7273" s="3" t="str" cm="1">
        <f t="array" ref="C7273">_xlfn.IFS(B7273&lt;35,"Young",B7273&lt;60,"Middle",TRUE,"Senior")</f>
        <v>Young</v>
      </c>
      <c r="D7273" t="s">
        <v>26</v>
      </c>
      <c r="E7273" t="str">
        <f t="shared" si="226"/>
        <v>Young-Male</v>
      </c>
      <c r="F7273" t="s">
        <v>115</v>
      </c>
      <c r="G7273" t="s">
        <v>26593</v>
      </c>
      <c r="H7273" s="1">
        <v>44453</v>
      </c>
      <c r="I7273" t="s">
        <v>19823</v>
      </c>
      <c r="J7273" t="s">
        <v>19824</v>
      </c>
      <c r="K7273" t="s">
        <v>53</v>
      </c>
      <c r="L7273">
        <v>32099.62773</v>
      </c>
      <c r="M7273">
        <v>148</v>
      </c>
      <c r="N7273" t="s">
        <v>39</v>
      </c>
      <c r="O7273" s="1">
        <v>44470</v>
      </c>
      <c r="P7273" s="3">
        <f t="shared" si="227"/>
        <v>17</v>
      </c>
      <c r="Q7273" t="s">
        <v>32</v>
      </c>
      <c r="R7273" t="s">
        <v>24</v>
      </c>
    </row>
    <row r="7274" spans="1:18" x14ac:dyDescent="0.25">
      <c r="A7274" t="s">
        <v>19825</v>
      </c>
      <c r="B7274" s="3">
        <v>74</v>
      </c>
      <c r="C7274" s="3" t="str" cm="1">
        <f t="array" ref="C7274">_xlfn.IFS(B7274&lt;35,"Young",B7274&lt;60,"Middle",TRUE,"Senior")</f>
        <v>Senior</v>
      </c>
      <c r="D7274" t="s">
        <v>26</v>
      </c>
      <c r="E7274" t="str">
        <f t="shared" si="226"/>
        <v>Senior-Male</v>
      </c>
      <c r="F7274" t="s">
        <v>27</v>
      </c>
      <c r="G7274" t="s">
        <v>70</v>
      </c>
      <c r="H7274" s="1">
        <v>43937</v>
      </c>
      <c r="I7274" t="s">
        <v>19826</v>
      </c>
      <c r="J7274" t="s">
        <v>19827</v>
      </c>
      <c r="K7274" t="s">
        <v>61</v>
      </c>
      <c r="L7274">
        <v>5351.0042519999997</v>
      </c>
      <c r="M7274">
        <v>375</v>
      </c>
      <c r="N7274" t="s">
        <v>22</v>
      </c>
      <c r="O7274" s="1">
        <v>43955</v>
      </c>
      <c r="P7274" s="3">
        <f t="shared" si="227"/>
        <v>18</v>
      </c>
      <c r="Q7274" t="s">
        <v>23</v>
      </c>
      <c r="R7274" t="s">
        <v>33</v>
      </c>
    </row>
    <row r="7275" spans="1:18" x14ac:dyDescent="0.25">
      <c r="A7275" t="s">
        <v>19828</v>
      </c>
      <c r="B7275" s="3">
        <v>71</v>
      </c>
      <c r="C7275" s="3" t="str" cm="1">
        <f t="array" ref="C7275">_xlfn.IFS(B7275&lt;35,"Young",B7275&lt;60,"Middle",TRUE,"Senior")</f>
        <v>Senior</v>
      </c>
      <c r="D7275" t="s">
        <v>26</v>
      </c>
      <c r="E7275" t="str">
        <f t="shared" si="226"/>
        <v>Senior-Male</v>
      </c>
      <c r="F7275" t="s">
        <v>63</v>
      </c>
      <c r="G7275" t="s">
        <v>26592</v>
      </c>
      <c r="H7275" s="1">
        <v>43576</v>
      </c>
      <c r="I7275" t="s">
        <v>2493</v>
      </c>
      <c r="J7275" t="s">
        <v>19829</v>
      </c>
      <c r="K7275" t="s">
        <v>61</v>
      </c>
      <c r="L7275">
        <v>5342.8668360000001</v>
      </c>
      <c r="M7275">
        <v>175</v>
      </c>
      <c r="N7275" t="s">
        <v>22</v>
      </c>
      <c r="O7275" s="1">
        <v>43585</v>
      </c>
      <c r="P7275" s="3">
        <f t="shared" si="227"/>
        <v>9</v>
      </c>
      <c r="Q7275" t="s">
        <v>44</v>
      </c>
      <c r="R7275" t="s">
        <v>45</v>
      </c>
    </row>
    <row r="7276" spans="1:18" x14ac:dyDescent="0.25">
      <c r="A7276" t="s">
        <v>19830</v>
      </c>
      <c r="B7276" s="3">
        <v>41</v>
      </c>
      <c r="C7276" s="3" t="str" cm="1">
        <f t="array" ref="C7276">_xlfn.IFS(B7276&lt;35,"Young",B7276&lt;60,"Middle",TRUE,"Senior")</f>
        <v>Middle</v>
      </c>
      <c r="D7276" t="s">
        <v>16</v>
      </c>
      <c r="E7276" t="str">
        <f t="shared" si="226"/>
        <v>Middle-Female</v>
      </c>
      <c r="F7276" t="s">
        <v>17</v>
      </c>
      <c r="G7276" t="s">
        <v>26592</v>
      </c>
      <c r="H7276" s="1">
        <v>44516</v>
      </c>
      <c r="I7276" t="s">
        <v>19831</v>
      </c>
      <c r="J7276" t="s">
        <v>19832</v>
      </c>
      <c r="K7276" t="s">
        <v>53</v>
      </c>
      <c r="L7276">
        <v>20948.824339999999</v>
      </c>
      <c r="M7276">
        <v>308</v>
      </c>
      <c r="N7276" t="s">
        <v>22</v>
      </c>
      <c r="O7276" s="1">
        <v>44532</v>
      </c>
      <c r="P7276" s="3">
        <f t="shared" si="227"/>
        <v>16</v>
      </c>
      <c r="Q7276" t="s">
        <v>85</v>
      </c>
      <c r="R7276" t="s">
        <v>45</v>
      </c>
    </row>
    <row r="7277" spans="1:18" x14ac:dyDescent="0.25">
      <c r="A7277" t="s">
        <v>19833</v>
      </c>
      <c r="B7277" s="3">
        <v>49</v>
      </c>
      <c r="C7277" s="3" t="str" cm="1">
        <f t="array" ref="C7277">_xlfn.IFS(B7277&lt;35,"Young",B7277&lt;60,"Middle",TRUE,"Senior")</f>
        <v>Middle</v>
      </c>
      <c r="D7277" t="s">
        <v>16</v>
      </c>
      <c r="E7277" t="str">
        <f t="shared" si="226"/>
        <v>Middle-Female</v>
      </c>
      <c r="F7277" t="s">
        <v>17</v>
      </c>
      <c r="G7277" t="s">
        <v>70</v>
      </c>
      <c r="H7277" s="1">
        <v>44345</v>
      </c>
      <c r="I7277" t="s">
        <v>19834</v>
      </c>
      <c r="J7277" t="s">
        <v>19835</v>
      </c>
      <c r="K7277" t="s">
        <v>61</v>
      </c>
      <c r="L7277">
        <v>5822.0937949999998</v>
      </c>
      <c r="M7277">
        <v>164</v>
      </c>
      <c r="N7277" t="s">
        <v>43</v>
      </c>
      <c r="O7277" s="1">
        <v>44375</v>
      </c>
      <c r="P7277" s="3">
        <f t="shared" si="227"/>
        <v>30</v>
      </c>
      <c r="Q7277" t="s">
        <v>85</v>
      </c>
      <c r="R7277" t="s">
        <v>33</v>
      </c>
    </row>
    <row r="7278" spans="1:18" x14ac:dyDescent="0.25">
      <c r="A7278" t="s">
        <v>19836</v>
      </c>
      <c r="B7278" s="3">
        <v>69</v>
      </c>
      <c r="C7278" s="3" t="str" cm="1">
        <f t="array" ref="C7278">_xlfn.IFS(B7278&lt;35,"Young",B7278&lt;60,"Middle",TRUE,"Senior")</f>
        <v>Senior</v>
      </c>
      <c r="D7278" t="s">
        <v>16</v>
      </c>
      <c r="E7278" t="str">
        <f t="shared" si="226"/>
        <v>Senior-Female</v>
      </c>
      <c r="F7278" t="s">
        <v>35</v>
      </c>
      <c r="G7278" t="s">
        <v>70</v>
      </c>
      <c r="H7278" s="1">
        <v>44123</v>
      </c>
      <c r="I7278" t="s">
        <v>19837</v>
      </c>
      <c r="J7278" t="s">
        <v>19838</v>
      </c>
      <c r="K7278" t="s">
        <v>53</v>
      </c>
      <c r="L7278">
        <v>42829.456660000003</v>
      </c>
      <c r="M7278">
        <v>310</v>
      </c>
      <c r="N7278" t="s">
        <v>43</v>
      </c>
      <c r="O7278" s="1">
        <v>44141</v>
      </c>
      <c r="P7278" s="3">
        <f t="shared" si="227"/>
        <v>18</v>
      </c>
      <c r="Q7278" t="s">
        <v>85</v>
      </c>
      <c r="R7278" t="s">
        <v>24</v>
      </c>
    </row>
    <row r="7279" spans="1:18" x14ac:dyDescent="0.25">
      <c r="A7279" t="s">
        <v>19839</v>
      </c>
      <c r="B7279" s="3">
        <v>59</v>
      </c>
      <c r="C7279" s="3" t="str" cm="1">
        <f t="array" ref="C7279">_xlfn.IFS(B7279&lt;35,"Young",B7279&lt;60,"Middle",TRUE,"Senior")</f>
        <v>Middle</v>
      </c>
      <c r="D7279" t="s">
        <v>16</v>
      </c>
      <c r="E7279" t="str">
        <f t="shared" si="226"/>
        <v>Middle-Female</v>
      </c>
      <c r="F7279" t="s">
        <v>17</v>
      </c>
      <c r="G7279" t="s">
        <v>26593</v>
      </c>
      <c r="H7279" s="1">
        <v>43809</v>
      </c>
      <c r="I7279" t="s">
        <v>19840</v>
      </c>
      <c r="J7279" t="s">
        <v>19841</v>
      </c>
      <c r="K7279" t="s">
        <v>61</v>
      </c>
      <c r="L7279">
        <v>15301.28694</v>
      </c>
      <c r="M7279">
        <v>233</v>
      </c>
      <c r="N7279" t="s">
        <v>39</v>
      </c>
      <c r="O7279" s="1">
        <v>43827</v>
      </c>
      <c r="P7279" s="3">
        <f t="shared" si="227"/>
        <v>18</v>
      </c>
      <c r="Q7279" t="s">
        <v>49</v>
      </c>
      <c r="R7279" t="s">
        <v>33</v>
      </c>
    </row>
    <row r="7280" spans="1:18" x14ac:dyDescent="0.25">
      <c r="A7280" t="s">
        <v>19842</v>
      </c>
      <c r="B7280" s="3">
        <v>74</v>
      </c>
      <c r="C7280" s="3" t="str" cm="1">
        <f t="array" ref="C7280">_xlfn.IFS(B7280&lt;35,"Young",B7280&lt;60,"Middle",TRUE,"Senior")</f>
        <v>Senior</v>
      </c>
      <c r="D7280" t="s">
        <v>16</v>
      </c>
      <c r="E7280" t="str">
        <f t="shared" si="226"/>
        <v>Senior-Female</v>
      </c>
      <c r="F7280" t="s">
        <v>90</v>
      </c>
      <c r="G7280" t="s">
        <v>36</v>
      </c>
      <c r="H7280" s="1">
        <v>43855</v>
      </c>
      <c r="I7280" t="s">
        <v>19843</v>
      </c>
      <c r="J7280" t="s">
        <v>19844</v>
      </c>
      <c r="K7280" t="s">
        <v>57</v>
      </c>
      <c r="L7280">
        <v>22039.672729999998</v>
      </c>
      <c r="M7280">
        <v>500</v>
      </c>
      <c r="N7280" t="s">
        <v>22</v>
      </c>
      <c r="O7280" s="1">
        <v>43860</v>
      </c>
      <c r="P7280" s="3">
        <f t="shared" si="227"/>
        <v>5</v>
      </c>
      <c r="Q7280" t="s">
        <v>23</v>
      </c>
      <c r="R7280" t="s">
        <v>45</v>
      </c>
    </row>
    <row r="7281" spans="1:18" x14ac:dyDescent="0.25">
      <c r="A7281" t="s">
        <v>19845</v>
      </c>
      <c r="B7281" s="3">
        <v>44</v>
      </c>
      <c r="C7281" s="3" t="str" cm="1">
        <f t="array" ref="C7281">_xlfn.IFS(B7281&lt;35,"Young",B7281&lt;60,"Middle",TRUE,"Senior")</f>
        <v>Middle</v>
      </c>
      <c r="D7281" t="s">
        <v>16</v>
      </c>
      <c r="E7281" t="str">
        <f t="shared" si="226"/>
        <v>Middle-Female</v>
      </c>
      <c r="F7281" t="s">
        <v>90</v>
      </c>
      <c r="G7281" t="s">
        <v>26592</v>
      </c>
      <c r="H7281" s="1">
        <v>43895</v>
      </c>
      <c r="I7281" t="s">
        <v>19846</v>
      </c>
      <c r="J7281" t="s">
        <v>19847</v>
      </c>
      <c r="K7281" t="s">
        <v>61</v>
      </c>
      <c r="L7281">
        <v>30322.091520000002</v>
      </c>
      <c r="M7281">
        <v>460</v>
      </c>
      <c r="N7281" t="s">
        <v>22</v>
      </c>
      <c r="O7281" s="1">
        <v>43900</v>
      </c>
      <c r="P7281" s="3">
        <f t="shared" si="227"/>
        <v>5</v>
      </c>
      <c r="Q7281" t="s">
        <v>85</v>
      </c>
      <c r="R7281" t="s">
        <v>33</v>
      </c>
    </row>
    <row r="7282" spans="1:18" x14ac:dyDescent="0.25">
      <c r="A7282" t="s">
        <v>19848</v>
      </c>
      <c r="B7282" s="3">
        <v>75</v>
      </c>
      <c r="C7282" s="3" t="str" cm="1">
        <f t="array" ref="C7282">_xlfn.IFS(B7282&lt;35,"Young",B7282&lt;60,"Middle",TRUE,"Senior")</f>
        <v>Senior</v>
      </c>
      <c r="D7282" t="s">
        <v>16</v>
      </c>
      <c r="E7282" t="str">
        <f t="shared" si="226"/>
        <v>Senior-Female</v>
      </c>
      <c r="F7282" t="s">
        <v>230</v>
      </c>
      <c r="G7282" t="s">
        <v>70</v>
      </c>
      <c r="H7282" s="1">
        <v>44609</v>
      </c>
      <c r="I7282" t="s">
        <v>19849</v>
      </c>
      <c r="J7282" t="s">
        <v>19850</v>
      </c>
      <c r="K7282" t="s">
        <v>21</v>
      </c>
      <c r="L7282">
        <v>21161.921419999999</v>
      </c>
      <c r="M7282">
        <v>361</v>
      </c>
      <c r="N7282" t="s">
        <v>43</v>
      </c>
      <c r="O7282" s="1">
        <v>44622</v>
      </c>
      <c r="P7282" s="3">
        <f t="shared" si="227"/>
        <v>13</v>
      </c>
      <c r="Q7282" t="s">
        <v>32</v>
      </c>
      <c r="R7282" t="s">
        <v>33</v>
      </c>
    </row>
    <row r="7283" spans="1:18" x14ac:dyDescent="0.25">
      <c r="A7283" t="s">
        <v>362</v>
      </c>
      <c r="B7283" s="3">
        <v>29</v>
      </c>
      <c r="C7283" s="3" t="str" cm="1">
        <f t="array" ref="C7283">_xlfn.IFS(B7283&lt;35,"Young",B7283&lt;60,"Middle",TRUE,"Senior")</f>
        <v>Young</v>
      </c>
      <c r="D7283" t="s">
        <v>26</v>
      </c>
      <c r="E7283" t="str">
        <f t="shared" si="226"/>
        <v>Young-Male</v>
      </c>
      <c r="F7283" t="s">
        <v>63</v>
      </c>
      <c r="G7283" t="s">
        <v>26592</v>
      </c>
      <c r="H7283" s="1">
        <v>44203</v>
      </c>
      <c r="I7283" t="s">
        <v>16059</v>
      </c>
      <c r="J7283" t="s">
        <v>19851</v>
      </c>
      <c r="K7283" t="s">
        <v>53</v>
      </c>
      <c r="L7283">
        <v>22567.42194</v>
      </c>
      <c r="M7283">
        <v>333</v>
      </c>
      <c r="N7283" t="s">
        <v>22</v>
      </c>
      <c r="O7283" s="1">
        <v>44226</v>
      </c>
      <c r="P7283" s="3">
        <f t="shared" si="227"/>
        <v>23</v>
      </c>
      <c r="Q7283" t="s">
        <v>44</v>
      </c>
      <c r="R7283" t="s">
        <v>45</v>
      </c>
    </row>
    <row r="7284" spans="1:18" x14ac:dyDescent="0.25">
      <c r="A7284" t="s">
        <v>19852</v>
      </c>
      <c r="B7284" s="3">
        <v>32</v>
      </c>
      <c r="C7284" s="3" t="str" cm="1">
        <f t="array" ref="C7284">_xlfn.IFS(B7284&lt;35,"Young",B7284&lt;60,"Middle",TRUE,"Senior")</f>
        <v>Young</v>
      </c>
      <c r="D7284" t="s">
        <v>16</v>
      </c>
      <c r="E7284" t="str">
        <f t="shared" si="226"/>
        <v>Young-Female</v>
      </c>
      <c r="F7284" t="s">
        <v>27</v>
      </c>
      <c r="G7284" t="s">
        <v>36</v>
      </c>
      <c r="H7284" s="1">
        <v>43549</v>
      </c>
      <c r="I7284" t="s">
        <v>19853</v>
      </c>
      <c r="J7284" t="s">
        <v>19854</v>
      </c>
      <c r="K7284" t="s">
        <v>57</v>
      </c>
      <c r="L7284">
        <v>10966.46336</v>
      </c>
      <c r="M7284">
        <v>130</v>
      </c>
      <c r="N7284" t="s">
        <v>22</v>
      </c>
      <c r="O7284" s="1">
        <v>43561</v>
      </c>
      <c r="P7284" s="3">
        <f t="shared" si="227"/>
        <v>12</v>
      </c>
      <c r="Q7284" t="s">
        <v>44</v>
      </c>
      <c r="R7284" t="s">
        <v>33</v>
      </c>
    </row>
    <row r="7285" spans="1:18" x14ac:dyDescent="0.25">
      <c r="A7285" t="s">
        <v>19855</v>
      </c>
      <c r="B7285" s="3">
        <v>76</v>
      </c>
      <c r="C7285" s="3" t="str" cm="1">
        <f t="array" ref="C7285">_xlfn.IFS(B7285&lt;35,"Young",B7285&lt;60,"Middle",TRUE,"Senior")</f>
        <v>Senior</v>
      </c>
      <c r="D7285" t="s">
        <v>26</v>
      </c>
      <c r="E7285" t="str">
        <f t="shared" si="226"/>
        <v>Senior-Male</v>
      </c>
      <c r="F7285" t="s">
        <v>50</v>
      </c>
      <c r="G7285" t="s">
        <v>28</v>
      </c>
      <c r="H7285" s="1">
        <v>43711</v>
      </c>
      <c r="I7285" t="s">
        <v>19856</v>
      </c>
      <c r="J7285" t="s">
        <v>19857</v>
      </c>
      <c r="K7285" t="s">
        <v>53</v>
      </c>
      <c r="L7285">
        <v>6956.9913790000001</v>
      </c>
      <c r="M7285">
        <v>492</v>
      </c>
      <c r="N7285" t="s">
        <v>43</v>
      </c>
      <c r="O7285" s="1">
        <v>43728</v>
      </c>
      <c r="P7285" s="3">
        <f t="shared" si="227"/>
        <v>17</v>
      </c>
      <c r="Q7285" t="s">
        <v>49</v>
      </c>
      <c r="R7285" t="s">
        <v>33</v>
      </c>
    </row>
    <row r="7286" spans="1:18" x14ac:dyDescent="0.25">
      <c r="A7286" t="s">
        <v>19858</v>
      </c>
      <c r="B7286" s="3">
        <v>28</v>
      </c>
      <c r="C7286" s="3" t="str" cm="1">
        <f t="array" ref="C7286">_xlfn.IFS(B7286&lt;35,"Young",B7286&lt;60,"Middle",TRUE,"Senior")</f>
        <v>Young</v>
      </c>
      <c r="D7286" t="s">
        <v>26</v>
      </c>
      <c r="E7286" t="str">
        <f t="shared" si="226"/>
        <v>Young-Male</v>
      </c>
      <c r="F7286" t="s">
        <v>50</v>
      </c>
      <c r="G7286" t="s">
        <v>28</v>
      </c>
      <c r="H7286" s="1">
        <v>44331</v>
      </c>
      <c r="I7286" t="s">
        <v>19859</v>
      </c>
      <c r="J7286" t="s">
        <v>19860</v>
      </c>
      <c r="K7286" t="s">
        <v>61</v>
      </c>
      <c r="L7286">
        <v>27619.250639999998</v>
      </c>
      <c r="M7286">
        <v>130</v>
      </c>
      <c r="N7286" t="s">
        <v>39</v>
      </c>
      <c r="O7286" s="1">
        <v>44337</v>
      </c>
      <c r="P7286" s="3">
        <f t="shared" si="227"/>
        <v>6</v>
      </c>
      <c r="Q7286" t="s">
        <v>32</v>
      </c>
      <c r="R7286" t="s">
        <v>33</v>
      </c>
    </row>
    <row r="7287" spans="1:18" x14ac:dyDescent="0.25">
      <c r="A7287" t="s">
        <v>19861</v>
      </c>
      <c r="B7287" s="3">
        <v>79</v>
      </c>
      <c r="C7287" s="3" t="str" cm="1">
        <f t="array" ref="C7287">_xlfn.IFS(B7287&lt;35,"Young",B7287&lt;60,"Middle",TRUE,"Senior")</f>
        <v>Senior</v>
      </c>
      <c r="D7287" t="s">
        <v>16</v>
      </c>
      <c r="E7287" t="str">
        <f t="shared" si="226"/>
        <v>Senior-Female</v>
      </c>
      <c r="F7287" t="s">
        <v>35</v>
      </c>
      <c r="G7287" t="s">
        <v>28</v>
      </c>
      <c r="H7287" s="1">
        <v>44848</v>
      </c>
      <c r="I7287" t="s">
        <v>19862</v>
      </c>
      <c r="J7287" t="s">
        <v>19863</v>
      </c>
      <c r="K7287" t="s">
        <v>53</v>
      </c>
      <c r="L7287">
        <v>33866.900780000004</v>
      </c>
      <c r="M7287">
        <v>242</v>
      </c>
      <c r="N7287" t="s">
        <v>39</v>
      </c>
      <c r="O7287" s="1">
        <v>44849</v>
      </c>
      <c r="P7287" s="3">
        <f t="shared" si="227"/>
        <v>1</v>
      </c>
      <c r="Q7287" t="s">
        <v>23</v>
      </c>
      <c r="R7287" t="s">
        <v>45</v>
      </c>
    </row>
    <row r="7288" spans="1:18" x14ac:dyDescent="0.25">
      <c r="A7288" t="s">
        <v>19864</v>
      </c>
      <c r="B7288" s="3">
        <v>28</v>
      </c>
      <c r="C7288" s="3" t="str" cm="1">
        <f t="array" ref="C7288">_xlfn.IFS(B7288&lt;35,"Young",B7288&lt;60,"Middle",TRUE,"Senior")</f>
        <v>Young</v>
      </c>
      <c r="D7288" t="s">
        <v>26</v>
      </c>
      <c r="E7288" t="str">
        <f t="shared" si="226"/>
        <v>Young-Male</v>
      </c>
      <c r="F7288" t="s">
        <v>17</v>
      </c>
      <c r="G7288" t="s">
        <v>26592</v>
      </c>
      <c r="H7288" s="1">
        <v>43999</v>
      </c>
      <c r="I7288" t="s">
        <v>19865</v>
      </c>
      <c r="J7288" t="s">
        <v>19866</v>
      </c>
      <c r="K7288" t="s">
        <v>57</v>
      </c>
      <c r="L7288">
        <v>23716.693060000001</v>
      </c>
      <c r="M7288">
        <v>288</v>
      </c>
      <c r="N7288" t="s">
        <v>22</v>
      </c>
      <c r="O7288" s="1">
        <v>44001</v>
      </c>
      <c r="P7288" s="3">
        <f t="shared" si="227"/>
        <v>2</v>
      </c>
      <c r="Q7288" t="s">
        <v>85</v>
      </c>
      <c r="R7288" t="s">
        <v>33</v>
      </c>
    </row>
    <row r="7289" spans="1:18" x14ac:dyDescent="0.25">
      <c r="A7289" t="s">
        <v>19867</v>
      </c>
      <c r="B7289" s="3">
        <v>50</v>
      </c>
      <c r="C7289" s="3" t="str" cm="1">
        <f t="array" ref="C7289">_xlfn.IFS(B7289&lt;35,"Young",B7289&lt;60,"Middle",TRUE,"Senior")</f>
        <v>Middle</v>
      </c>
      <c r="D7289" t="s">
        <v>16</v>
      </c>
      <c r="E7289" t="str">
        <f t="shared" si="226"/>
        <v>Middle-Female</v>
      </c>
      <c r="F7289" t="s">
        <v>17</v>
      </c>
      <c r="G7289" t="s">
        <v>18</v>
      </c>
      <c r="H7289" s="1">
        <v>43422</v>
      </c>
      <c r="I7289" t="s">
        <v>19868</v>
      </c>
      <c r="J7289" t="s">
        <v>19869</v>
      </c>
      <c r="K7289" t="s">
        <v>21</v>
      </c>
      <c r="L7289">
        <v>7661.1116199999997</v>
      </c>
      <c r="M7289">
        <v>360</v>
      </c>
      <c r="N7289" t="s">
        <v>22</v>
      </c>
      <c r="O7289" s="1">
        <v>43428</v>
      </c>
      <c r="P7289" s="3">
        <f t="shared" si="227"/>
        <v>6</v>
      </c>
      <c r="Q7289" t="s">
        <v>23</v>
      </c>
      <c r="R7289" t="s">
        <v>45</v>
      </c>
    </row>
    <row r="7290" spans="1:18" x14ac:dyDescent="0.25">
      <c r="A7290" t="s">
        <v>2794</v>
      </c>
      <c r="B7290" s="3">
        <v>61</v>
      </c>
      <c r="C7290" s="3" t="str" cm="1">
        <f t="array" ref="C7290">_xlfn.IFS(B7290&lt;35,"Young",B7290&lt;60,"Middle",TRUE,"Senior")</f>
        <v>Senior</v>
      </c>
      <c r="D7290" t="s">
        <v>16</v>
      </c>
      <c r="E7290" t="str">
        <f t="shared" si="226"/>
        <v>Senior-Female</v>
      </c>
      <c r="F7290" t="s">
        <v>115</v>
      </c>
      <c r="G7290" t="s">
        <v>26593</v>
      </c>
      <c r="H7290" s="1">
        <v>44433</v>
      </c>
      <c r="I7290" t="s">
        <v>19870</v>
      </c>
      <c r="J7290" t="s">
        <v>19871</v>
      </c>
      <c r="K7290" t="s">
        <v>53</v>
      </c>
      <c r="L7290">
        <v>33038.868139999999</v>
      </c>
      <c r="M7290">
        <v>175</v>
      </c>
      <c r="N7290" t="s">
        <v>43</v>
      </c>
      <c r="O7290" s="1">
        <v>44459</v>
      </c>
      <c r="P7290" s="3">
        <f t="shared" si="227"/>
        <v>26</v>
      </c>
      <c r="Q7290" t="s">
        <v>44</v>
      </c>
      <c r="R7290" t="s">
        <v>45</v>
      </c>
    </row>
    <row r="7291" spans="1:18" x14ac:dyDescent="0.25">
      <c r="A7291" t="s">
        <v>19872</v>
      </c>
      <c r="B7291" s="3">
        <v>67</v>
      </c>
      <c r="C7291" s="3" t="str" cm="1">
        <f t="array" ref="C7291">_xlfn.IFS(B7291&lt;35,"Young",B7291&lt;60,"Middle",TRUE,"Senior")</f>
        <v>Senior</v>
      </c>
      <c r="D7291" t="s">
        <v>16</v>
      </c>
      <c r="E7291" t="str">
        <f t="shared" si="226"/>
        <v>Senior-Female</v>
      </c>
      <c r="F7291" t="s">
        <v>115</v>
      </c>
      <c r="G7291" t="s">
        <v>26592</v>
      </c>
      <c r="H7291" s="1">
        <v>43482</v>
      </c>
      <c r="I7291" t="s">
        <v>3873</v>
      </c>
      <c r="J7291" t="s">
        <v>19873</v>
      </c>
      <c r="K7291" t="s">
        <v>61</v>
      </c>
      <c r="L7291">
        <v>39958.05025</v>
      </c>
      <c r="M7291">
        <v>154</v>
      </c>
      <c r="N7291" t="s">
        <v>22</v>
      </c>
      <c r="O7291" s="1">
        <v>43484</v>
      </c>
      <c r="P7291" s="3">
        <f t="shared" si="227"/>
        <v>2</v>
      </c>
      <c r="Q7291" t="s">
        <v>23</v>
      </c>
      <c r="R7291" t="s">
        <v>24</v>
      </c>
    </row>
    <row r="7292" spans="1:18" x14ac:dyDescent="0.25">
      <c r="A7292" t="s">
        <v>19874</v>
      </c>
      <c r="B7292" s="3">
        <v>72</v>
      </c>
      <c r="C7292" s="3" t="str" cm="1">
        <f t="array" ref="C7292">_xlfn.IFS(B7292&lt;35,"Young",B7292&lt;60,"Middle",TRUE,"Senior")</f>
        <v>Senior</v>
      </c>
      <c r="D7292" t="s">
        <v>16</v>
      </c>
      <c r="E7292" t="str">
        <f t="shared" si="226"/>
        <v>Senior-Female</v>
      </c>
      <c r="F7292" t="s">
        <v>27</v>
      </c>
      <c r="G7292" t="s">
        <v>28</v>
      </c>
      <c r="H7292" s="1">
        <v>43736</v>
      </c>
      <c r="I7292" t="s">
        <v>19875</v>
      </c>
      <c r="J7292" t="s">
        <v>19876</v>
      </c>
      <c r="K7292" t="s">
        <v>21</v>
      </c>
      <c r="L7292">
        <v>35447.797639999997</v>
      </c>
      <c r="M7292">
        <v>201</v>
      </c>
      <c r="N7292" t="s">
        <v>39</v>
      </c>
      <c r="O7292" s="1">
        <v>43755</v>
      </c>
      <c r="P7292" s="3">
        <f t="shared" si="227"/>
        <v>19</v>
      </c>
      <c r="Q7292" t="s">
        <v>32</v>
      </c>
      <c r="R7292" t="s">
        <v>24</v>
      </c>
    </row>
    <row r="7293" spans="1:18" x14ac:dyDescent="0.25">
      <c r="A7293" t="s">
        <v>19877</v>
      </c>
      <c r="B7293" s="3">
        <v>28</v>
      </c>
      <c r="C7293" s="3" t="str" cm="1">
        <f t="array" ref="C7293">_xlfn.IFS(B7293&lt;35,"Young",B7293&lt;60,"Middle",TRUE,"Senior")</f>
        <v>Young</v>
      </c>
      <c r="D7293" t="s">
        <v>16</v>
      </c>
      <c r="E7293" t="str">
        <f t="shared" si="226"/>
        <v>Young-Female</v>
      </c>
      <c r="F7293" t="s">
        <v>230</v>
      </c>
      <c r="G7293" t="s">
        <v>36</v>
      </c>
      <c r="H7293" s="1">
        <v>44087</v>
      </c>
      <c r="I7293" t="s">
        <v>19878</v>
      </c>
      <c r="J7293" t="s">
        <v>7924</v>
      </c>
      <c r="K7293" t="s">
        <v>61</v>
      </c>
      <c r="L7293">
        <v>3802.7039869999999</v>
      </c>
      <c r="M7293">
        <v>405</v>
      </c>
      <c r="N7293" t="s">
        <v>22</v>
      </c>
      <c r="O7293" s="1">
        <v>44092</v>
      </c>
      <c r="P7293" s="3">
        <f t="shared" si="227"/>
        <v>5</v>
      </c>
      <c r="Q7293" t="s">
        <v>85</v>
      </c>
      <c r="R7293" t="s">
        <v>45</v>
      </c>
    </row>
    <row r="7294" spans="1:18" x14ac:dyDescent="0.25">
      <c r="A7294" t="s">
        <v>19879</v>
      </c>
      <c r="B7294" s="3">
        <v>42</v>
      </c>
      <c r="C7294" s="3" t="str" cm="1">
        <f t="array" ref="C7294">_xlfn.IFS(B7294&lt;35,"Young",B7294&lt;60,"Middle",TRUE,"Senior")</f>
        <v>Middle</v>
      </c>
      <c r="D7294" t="s">
        <v>26</v>
      </c>
      <c r="E7294" t="str">
        <f t="shared" si="226"/>
        <v>Middle-Male</v>
      </c>
      <c r="F7294" t="s">
        <v>230</v>
      </c>
      <c r="G7294" t="s">
        <v>70</v>
      </c>
      <c r="H7294" s="1">
        <v>43442</v>
      </c>
      <c r="I7294" t="s">
        <v>19880</v>
      </c>
      <c r="J7294" t="s">
        <v>3181</v>
      </c>
      <c r="K7294" t="s">
        <v>31</v>
      </c>
      <c r="L7294">
        <v>64820.45923</v>
      </c>
      <c r="M7294">
        <v>210</v>
      </c>
      <c r="N7294" t="s">
        <v>22</v>
      </c>
      <c r="O7294" s="1">
        <v>43444</v>
      </c>
      <c r="P7294" s="3">
        <f t="shared" si="227"/>
        <v>2</v>
      </c>
      <c r="Q7294" t="s">
        <v>49</v>
      </c>
      <c r="R7294" t="s">
        <v>33</v>
      </c>
    </row>
    <row r="7295" spans="1:18" x14ac:dyDescent="0.25">
      <c r="A7295" t="s">
        <v>19881</v>
      </c>
      <c r="B7295" s="3">
        <v>63</v>
      </c>
      <c r="C7295" s="3" t="str" cm="1">
        <f t="array" ref="C7295">_xlfn.IFS(B7295&lt;35,"Young",B7295&lt;60,"Middle",TRUE,"Senior")</f>
        <v>Senior</v>
      </c>
      <c r="D7295" t="s">
        <v>26</v>
      </c>
      <c r="E7295" t="str">
        <f t="shared" si="226"/>
        <v>Senior-Male</v>
      </c>
      <c r="F7295" t="s">
        <v>115</v>
      </c>
      <c r="G7295" t="s">
        <v>26593</v>
      </c>
      <c r="H7295" s="1">
        <v>45076</v>
      </c>
      <c r="I7295" t="s">
        <v>19882</v>
      </c>
      <c r="J7295" t="s">
        <v>6961</v>
      </c>
      <c r="K7295" t="s">
        <v>21</v>
      </c>
      <c r="L7295">
        <v>12117.04909</v>
      </c>
      <c r="M7295">
        <v>443</v>
      </c>
      <c r="N7295" t="s">
        <v>39</v>
      </c>
      <c r="O7295" s="1">
        <v>45093</v>
      </c>
      <c r="P7295" s="3">
        <f t="shared" si="227"/>
        <v>17</v>
      </c>
      <c r="Q7295" t="s">
        <v>44</v>
      </c>
      <c r="R7295" t="s">
        <v>33</v>
      </c>
    </row>
    <row r="7296" spans="1:18" x14ac:dyDescent="0.25">
      <c r="A7296" t="s">
        <v>326</v>
      </c>
      <c r="B7296" s="3">
        <v>29</v>
      </c>
      <c r="C7296" s="3" t="str" cm="1">
        <f t="array" ref="C7296">_xlfn.IFS(B7296&lt;35,"Young",B7296&lt;60,"Middle",TRUE,"Senior")</f>
        <v>Young</v>
      </c>
      <c r="D7296" t="s">
        <v>16</v>
      </c>
      <c r="E7296" t="str">
        <f t="shared" si="226"/>
        <v>Young-Female</v>
      </c>
      <c r="F7296" t="s">
        <v>230</v>
      </c>
      <c r="G7296" t="s">
        <v>18</v>
      </c>
      <c r="H7296" s="1">
        <v>44438</v>
      </c>
      <c r="I7296" t="s">
        <v>19883</v>
      </c>
      <c r="J7296" t="s">
        <v>19884</v>
      </c>
      <c r="K7296" t="s">
        <v>57</v>
      </c>
      <c r="L7296">
        <v>31515.669040000001</v>
      </c>
      <c r="M7296">
        <v>289</v>
      </c>
      <c r="N7296" t="s">
        <v>39</v>
      </c>
      <c r="O7296" s="1">
        <v>44441</v>
      </c>
      <c r="P7296" s="3">
        <f t="shared" si="227"/>
        <v>3</v>
      </c>
      <c r="Q7296" t="s">
        <v>32</v>
      </c>
      <c r="R7296" t="s">
        <v>45</v>
      </c>
    </row>
    <row r="7297" spans="1:18" x14ac:dyDescent="0.25">
      <c r="A7297" t="s">
        <v>19885</v>
      </c>
      <c r="B7297" s="3">
        <v>62</v>
      </c>
      <c r="C7297" s="3" t="str" cm="1">
        <f t="array" ref="C7297">_xlfn.IFS(B7297&lt;35,"Young",B7297&lt;60,"Middle",TRUE,"Senior")</f>
        <v>Senior</v>
      </c>
      <c r="D7297" t="s">
        <v>26</v>
      </c>
      <c r="E7297" t="str">
        <f t="shared" si="226"/>
        <v>Senior-Male</v>
      </c>
      <c r="F7297" t="s">
        <v>90</v>
      </c>
      <c r="G7297" t="s">
        <v>70</v>
      </c>
      <c r="H7297" s="1">
        <v>44787</v>
      </c>
      <c r="I7297" t="s">
        <v>19886</v>
      </c>
      <c r="J7297" t="s">
        <v>19887</v>
      </c>
      <c r="K7297" t="s">
        <v>61</v>
      </c>
      <c r="L7297">
        <v>25157.268209999998</v>
      </c>
      <c r="M7297">
        <v>170</v>
      </c>
      <c r="N7297" t="s">
        <v>39</v>
      </c>
      <c r="O7297" s="1">
        <v>44792</v>
      </c>
      <c r="P7297" s="3">
        <f t="shared" si="227"/>
        <v>5</v>
      </c>
      <c r="Q7297" t="s">
        <v>32</v>
      </c>
      <c r="R7297" t="s">
        <v>45</v>
      </c>
    </row>
    <row r="7298" spans="1:18" x14ac:dyDescent="0.25">
      <c r="A7298" t="s">
        <v>19888</v>
      </c>
      <c r="B7298" s="3">
        <v>51</v>
      </c>
      <c r="C7298" s="3" t="str" cm="1">
        <f t="array" ref="C7298">_xlfn.IFS(B7298&lt;35,"Young",B7298&lt;60,"Middle",TRUE,"Senior")</f>
        <v>Middle</v>
      </c>
      <c r="D7298" t="s">
        <v>16</v>
      </c>
      <c r="E7298" t="str">
        <f t="shared" si="226"/>
        <v>Middle-Female</v>
      </c>
      <c r="F7298" t="s">
        <v>35</v>
      </c>
      <c r="G7298" t="s">
        <v>36</v>
      </c>
      <c r="H7298" s="1">
        <v>44129</v>
      </c>
      <c r="I7298" t="s">
        <v>19889</v>
      </c>
      <c r="J7298" t="s">
        <v>19890</v>
      </c>
      <c r="K7298" t="s">
        <v>53</v>
      </c>
      <c r="L7298">
        <v>12086.397919999999</v>
      </c>
      <c r="M7298">
        <v>216</v>
      </c>
      <c r="N7298" t="s">
        <v>43</v>
      </c>
      <c r="O7298" s="1">
        <v>44155</v>
      </c>
      <c r="P7298" s="3">
        <f t="shared" si="227"/>
        <v>26</v>
      </c>
      <c r="Q7298" t="s">
        <v>32</v>
      </c>
      <c r="R7298" t="s">
        <v>45</v>
      </c>
    </row>
    <row r="7299" spans="1:18" x14ac:dyDescent="0.25">
      <c r="A7299" t="s">
        <v>6767</v>
      </c>
      <c r="B7299" s="3">
        <v>57</v>
      </c>
      <c r="C7299" s="3" t="str" cm="1">
        <f t="array" ref="C7299">_xlfn.IFS(B7299&lt;35,"Young",B7299&lt;60,"Middle",TRUE,"Senior")</f>
        <v>Middle</v>
      </c>
      <c r="D7299" t="s">
        <v>16</v>
      </c>
      <c r="E7299" t="str">
        <f t="shared" ref="E7299:E7362" si="228">C7299 &amp; "-" &amp; D7299</f>
        <v>Middle-Female</v>
      </c>
      <c r="F7299" t="s">
        <v>63</v>
      </c>
      <c r="G7299" t="s">
        <v>36</v>
      </c>
      <c r="H7299" s="1">
        <v>44001</v>
      </c>
      <c r="I7299" t="s">
        <v>19891</v>
      </c>
      <c r="J7299" t="s">
        <v>19892</v>
      </c>
      <c r="K7299" t="s">
        <v>31</v>
      </c>
      <c r="L7299">
        <v>21653.901440000001</v>
      </c>
      <c r="M7299">
        <v>270</v>
      </c>
      <c r="N7299" t="s">
        <v>22</v>
      </c>
      <c r="O7299" s="1">
        <v>44011</v>
      </c>
      <c r="P7299" s="3">
        <f t="shared" ref="P7299:P7362" si="229">O7299-H7299</f>
        <v>10</v>
      </c>
      <c r="Q7299" t="s">
        <v>85</v>
      </c>
      <c r="R7299" t="s">
        <v>24</v>
      </c>
    </row>
    <row r="7300" spans="1:18" x14ac:dyDescent="0.25">
      <c r="A7300" t="s">
        <v>8178</v>
      </c>
      <c r="B7300" s="3">
        <v>73</v>
      </c>
      <c r="C7300" s="3" t="str" cm="1">
        <f t="array" ref="C7300">_xlfn.IFS(B7300&lt;35,"Young",B7300&lt;60,"Middle",TRUE,"Senior")</f>
        <v>Senior</v>
      </c>
      <c r="D7300" t="s">
        <v>16</v>
      </c>
      <c r="E7300" t="str">
        <f t="shared" si="228"/>
        <v>Senior-Female</v>
      </c>
      <c r="F7300" t="s">
        <v>115</v>
      </c>
      <c r="G7300" t="s">
        <v>18</v>
      </c>
      <c r="H7300" s="1">
        <v>43977</v>
      </c>
      <c r="I7300" t="s">
        <v>9964</v>
      </c>
      <c r="J7300" t="s">
        <v>19893</v>
      </c>
      <c r="K7300" t="s">
        <v>21</v>
      </c>
      <c r="L7300">
        <v>30255.15338</v>
      </c>
      <c r="M7300">
        <v>138</v>
      </c>
      <c r="N7300" t="s">
        <v>43</v>
      </c>
      <c r="O7300" s="1">
        <v>43989</v>
      </c>
      <c r="P7300" s="3">
        <f t="shared" si="229"/>
        <v>12</v>
      </c>
      <c r="Q7300" t="s">
        <v>49</v>
      </c>
      <c r="R7300" t="s">
        <v>45</v>
      </c>
    </row>
    <row r="7301" spans="1:18" x14ac:dyDescent="0.25">
      <c r="A7301" t="s">
        <v>19894</v>
      </c>
      <c r="B7301" s="3">
        <v>69</v>
      </c>
      <c r="C7301" s="3" t="str" cm="1">
        <f t="array" ref="C7301">_xlfn.IFS(B7301&lt;35,"Young",B7301&lt;60,"Middle",TRUE,"Senior")</f>
        <v>Senior</v>
      </c>
      <c r="D7301" t="s">
        <v>16</v>
      </c>
      <c r="E7301" t="str">
        <f t="shared" si="228"/>
        <v>Senior-Female</v>
      </c>
      <c r="F7301" t="s">
        <v>35</v>
      </c>
      <c r="G7301" t="s">
        <v>28</v>
      </c>
      <c r="H7301" s="1">
        <v>44227</v>
      </c>
      <c r="I7301" t="s">
        <v>1764</v>
      </c>
      <c r="J7301" t="s">
        <v>16488</v>
      </c>
      <c r="K7301" t="s">
        <v>61</v>
      </c>
      <c r="L7301">
        <v>13690.86652</v>
      </c>
      <c r="M7301">
        <v>196</v>
      </c>
      <c r="N7301" t="s">
        <v>43</v>
      </c>
      <c r="O7301" s="1">
        <v>44253</v>
      </c>
      <c r="P7301" s="3">
        <f t="shared" si="229"/>
        <v>26</v>
      </c>
      <c r="Q7301" t="s">
        <v>23</v>
      </c>
      <c r="R7301" t="s">
        <v>45</v>
      </c>
    </row>
    <row r="7302" spans="1:18" x14ac:dyDescent="0.25">
      <c r="A7302" t="s">
        <v>19895</v>
      </c>
      <c r="B7302" s="3">
        <v>28</v>
      </c>
      <c r="C7302" s="3" t="str" cm="1">
        <f t="array" ref="C7302">_xlfn.IFS(B7302&lt;35,"Young",B7302&lt;60,"Middle",TRUE,"Senior")</f>
        <v>Young</v>
      </c>
      <c r="D7302" t="s">
        <v>16</v>
      </c>
      <c r="E7302" t="str">
        <f t="shared" si="228"/>
        <v>Young-Female</v>
      </c>
      <c r="F7302" t="s">
        <v>50</v>
      </c>
      <c r="G7302" t="s">
        <v>28</v>
      </c>
      <c r="H7302" s="1">
        <v>44311</v>
      </c>
      <c r="I7302" t="s">
        <v>19896</v>
      </c>
      <c r="J7302" t="s">
        <v>19897</v>
      </c>
      <c r="K7302" t="s">
        <v>57</v>
      </c>
      <c r="L7302">
        <v>37865.68808</v>
      </c>
      <c r="M7302">
        <v>350</v>
      </c>
      <c r="N7302" t="s">
        <v>22</v>
      </c>
      <c r="O7302" s="1">
        <v>44313</v>
      </c>
      <c r="P7302" s="3">
        <f t="shared" si="229"/>
        <v>2</v>
      </c>
      <c r="Q7302" t="s">
        <v>49</v>
      </c>
      <c r="R7302" t="s">
        <v>24</v>
      </c>
    </row>
    <row r="7303" spans="1:18" x14ac:dyDescent="0.25">
      <c r="A7303" t="s">
        <v>19898</v>
      </c>
      <c r="B7303" s="3">
        <v>59</v>
      </c>
      <c r="C7303" s="3" t="str" cm="1">
        <f t="array" ref="C7303">_xlfn.IFS(B7303&lt;35,"Young",B7303&lt;60,"Middle",TRUE,"Senior")</f>
        <v>Middle</v>
      </c>
      <c r="D7303" t="s">
        <v>16</v>
      </c>
      <c r="E7303" t="str">
        <f t="shared" si="228"/>
        <v>Middle-Female</v>
      </c>
      <c r="F7303" t="s">
        <v>50</v>
      </c>
      <c r="G7303" t="s">
        <v>18</v>
      </c>
      <c r="H7303" s="1">
        <v>44131</v>
      </c>
      <c r="I7303" t="s">
        <v>12455</v>
      </c>
      <c r="J7303" t="s">
        <v>75</v>
      </c>
      <c r="K7303" t="s">
        <v>61</v>
      </c>
      <c r="L7303">
        <v>57758.662409999997</v>
      </c>
      <c r="M7303">
        <v>250</v>
      </c>
      <c r="N7303" t="s">
        <v>43</v>
      </c>
      <c r="O7303" s="1">
        <v>44139</v>
      </c>
      <c r="P7303" s="3">
        <f t="shared" si="229"/>
        <v>8</v>
      </c>
      <c r="Q7303" t="s">
        <v>85</v>
      </c>
      <c r="R7303" t="s">
        <v>45</v>
      </c>
    </row>
    <row r="7304" spans="1:18" x14ac:dyDescent="0.25">
      <c r="A7304" t="s">
        <v>19899</v>
      </c>
      <c r="B7304" s="3">
        <v>59</v>
      </c>
      <c r="C7304" s="3" t="str" cm="1">
        <f t="array" ref="C7304">_xlfn.IFS(B7304&lt;35,"Young",B7304&lt;60,"Middle",TRUE,"Senior")</f>
        <v>Middle</v>
      </c>
      <c r="D7304" t="s">
        <v>26</v>
      </c>
      <c r="E7304" t="str">
        <f t="shared" si="228"/>
        <v>Middle-Male</v>
      </c>
      <c r="F7304" t="s">
        <v>27</v>
      </c>
      <c r="G7304" t="s">
        <v>26592</v>
      </c>
      <c r="H7304" s="1">
        <v>45145</v>
      </c>
      <c r="I7304" t="s">
        <v>19900</v>
      </c>
      <c r="J7304" t="s">
        <v>19901</v>
      </c>
      <c r="K7304" t="s">
        <v>53</v>
      </c>
      <c r="L7304">
        <v>14089.59771</v>
      </c>
      <c r="M7304">
        <v>489</v>
      </c>
      <c r="N7304" t="s">
        <v>22</v>
      </c>
      <c r="O7304" s="1">
        <v>45147</v>
      </c>
      <c r="P7304" s="3">
        <f t="shared" si="229"/>
        <v>2</v>
      </c>
      <c r="Q7304" t="s">
        <v>44</v>
      </c>
      <c r="R7304" t="s">
        <v>24</v>
      </c>
    </row>
    <row r="7305" spans="1:18" x14ac:dyDescent="0.25">
      <c r="A7305" t="s">
        <v>19902</v>
      </c>
      <c r="B7305" s="3">
        <v>84</v>
      </c>
      <c r="C7305" s="3" t="str" cm="1">
        <f t="array" ref="C7305">_xlfn.IFS(B7305&lt;35,"Young",B7305&lt;60,"Middle",TRUE,"Senior")</f>
        <v>Senior</v>
      </c>
      <c r="D7305" t="s">
        <v>16</v>
      </c>
      <c r="E7305" t="str">
        <f t="shared" si="228"/>
        <v>Senior-Female</v>
      </c>
      <c r="F7305" t="s">
        <v>115</v>
      </c>
      <c r="G7305" t="s">
        <v>26592</v>
      </c>
      <c r="H7305" s="1">
        <v>44564</v>
      </c>
      <c r="I7305" t="s">
        <v>19903</v>
      </c>
      <c r="J7305" t="s">
        <v>19904</v>
      </c>
      <c r="K7305" t="s">
        <v>31</v>
      </c>
      <c r="L7305">
        <v>22210.85</v>
      </c>
      <c r="M7305">
        <v>124</v>
      </c>
      <c r="N7305" t="s">
        <v>22</v>
      </c>
      <c r="O7305" s="1">
        <v>44585</v>
      </c>
      <c r="P7305" s="3">
        <f t="shared" si="229"/>
        <v>21</v>
      </c>
      <c r="Q7305" t="s">
        <v>23</v>
      </c>
      <c r="R7305" t="s">
        <v>33</v>
      </c>
    </row>
    <row r="7306" spans="1:18" x14ac:dyDescent="0.25">
      <c r="A7306" t="s">
        <v>19905</v>
      </c>
      <c r="B7306" s="3">
        <v>76</v>
      </c>
      <c r="C7306" s="3" t="str" cm="1">
        <f t="array" ref="C7306">_xlfn.IFS(B7306&lt;35,"Young",B7306&lt;60,"Middle",TRUE,"Senior")</f>
        <v>Senior</v>
      </c>
      <c r="D7306" t="s">
        <v>16</v>
      </c>
      <c r="E7306" t="str">
        <f t="shared" si="228"/>
        <v>Senior-Female</v>
      </c>
      <c r="F7306" t="s">
        <v>50</v>
      </c>
      <c r="G7306" t="s">
        <v>26592</v>
      </c>
      <c r="H7306" s="1">
        <v>44307</v>
      </c>
      <c r="I7306" t="s">
        <v>19906</v>
      </c>
      <c r="J7306" t="s">
        <v>19907</v>
      </c>
      <c r="K7306" t="s">
        <v>53</v>
      </c>
      <c r="L7306">
        <v>16589.204580000001</v>
      </c>
      <c r="M7306">
        <v>120</v>
      </c>
      <c r="N7306" t="s">
        <v>22</v>
      </c>
      <c r="O7306" s="1">
        <v>44313</v>
      </c>
      <c r="P7306" s="3">
        <f t="shared" si="229"/>
        <v>6</v>
      </c>
      <c r="Q7306" t="s">
        <v>32</v>
      </c>
      <c r="R7306" t="s">
        <v>45</v>
      </c>
    </row>
    <row r="7307" spans="1:18" x14ac:dyDescent="0.25">
      <c r="A7307" t="s">
        <v>111</v>
      </c>
      <c r="B7307" s="3">
        <v>69</v>
      </c>
      <c r="C7307" s="3" t="str" cm="1">
        <f t="array" ref="C7307">_xlfn.IFS(B7307&lt;35,"Young",B7307&lt;60,"Middle",TRUE,"Senior")</f>
        <v>Senior</v>
      </c>
      <c r="D7307" t="s">
        <v>16</v>
      </c>
      <c r="E7307" t="str">
        <f t="shared" si="228"/>
        <v>Senior-Female</v>
      </c>
      <c r="F7307" t="s">
        <v>230</v>
      </c>
      <c r="G7307" t="s">
        <v>26592</v>
      </c>
      <c r="H7307" s="1">
        <v>43524</v>
      </c>
      <c r="I7307" t="s">
        <v>19908</v>
      </c>
      <c r="J7307" t="s">
        <v>19909</v>
      </c>
      <c r="K7307" t="s">
        <v>57</v>
      </c>
      <c r="L7307">
        <v>30410.251550000001</v>
      </c>
      <c r="M7307">
        <v>315</v>
      </c>
      <c r="N7307" t="s">
        <v>22</v>
      </c>
      <c r="O7307" s="1">
        <v>43545</v>
      </c>
      <c r="P7307" s="3">
        <f t="shared" si="229"/>
        <v>21</v>
      </c>
      <c r="Q7307" t="s">
        <v>85</v>
      </c>
      <c r="R7307" t="s">
        <v>45</v>
      </c>
    </row>
    <row r="7308" spans="1:18" x14ac:dyDescent="0.25">
      <c r="A7308" t="s">
        <v>19910</v>
      </c>
      <c r="B7308" s="3">
        <v>72</v>
      </c>
      <c r="C7308" s="3" t="str" cm="1">
        <f t="array" ref="C7308">_xlfn.IFS(B7308&lt;35,"Young",B7308&lt;60,"Middle",TRUE,"Senior")</f>
        <v>Senior</v>
      </c>
      <c r="D7308" t="s">
        <v>26</v>
      </c>
      <c r="E7308" t="str">
        <f t="shared" si="228"/>
        <v>Senior-Male</v>
      </c>
      <c r="F7308" t="s">
        <v>115</v>
      </c>
      <c r="G7308" t="s">
        <v>18</v>
      </c>
      <c r="H7308" s="1">
        <v>44142</v>
      </c>
      <c r="I7308" t="s">
        <v>19911</v>
      </c>
      <c r="J7308" t="s">
        <v>13586</v>
      </c>
      <c r="K7308" t="s">
        <v>61</v>
      </c>
      <c r="L7308">
        <v>13674.17151</v>
      </c>
      <c r="M7308">
        <v>239</v>
      </c>
      <c r="N7308" t="s">
        <v>22</v>
      </c>
      <c r="O7308" s="1">
        <v>44148</v>
      </c>
      <c r="P7308" s="3">
        <f t="shared" si="229"/>
        <v>6</v>
      </c>
      <c r="Q7308" t="s">
        <v>85</v>
      </c>
      <c r="R7308" t="s">
        <v>45</v>
      </c>
    </row>
    <row r="7309" spans="1:18" x14ac:dyDescent="0.25">
      <c r="A7309" t="s">
        <v>19912</v>
      </c>
      <c r="B7309" s="3">
        <v>85</v>
      </c>
      <c r="C7309" s="3" t="str" cm="1">
        <f t="array" ref="C7309">_xlfn.IFS(B7309&lt;35,"Young",B7309&lt;60,"Middle",TRUE,"Senior")</f>
        <v>Senior</v>
      </c>
      <c r="D7309" t="s">
        <v>16</v>
      </c>
      <c r="E7309" t="str">
        <f t="shared" si="228"/>
        <v>Senior-Female</v>
      </c>
      <c r="F7309" t="s">
        <v>90</v>
      </c>
      <c r="G7309" t="s">
        <v>18</v>
      </c>
      <c r="H7309" s="1">
        <v>44227</v>
      </c>
      <c r="I7309" t="s">
        <v>19913</v>
      </c>
      <c r="J7309" t="s">
        <v>19914</v>
      </c>
      <c r="K7309" t="s">
        <v>57</v>
      </c>
      <c r="L7309">
        <v>1492.8007459999999</v>
      </c>
      <c r="M7309">
        <v>245</v>
      </c>
      <c r="N7309" t="s">
        <v>39</v>
      </c>
      <c r="O7309" s="1">
        <v>44228</v>
      </c>
      <c r="P7309" s="3">
        <f t="shared" si="229"/>
        <v>1</v>
      </c>
      <c r="Q7309" t="s">
        <v>49</v>
      </c>
      <c r="R7309" t="s">
        <v>33</v>
      </c>
    </row>
    <row r="7310" spans="1:18" x14ac:dyDescent="0.25">
      <c r="A7310" t="s">
        <v>19915</v>
      </c>
      <c r="B7310" s="3">
        <v>35</v>
      </c>
      <c r="C7310" s="3" t="str" cm="1">
        <f t="array" ref="C7310">_xlfn.IFS(B7310&lt;35,"Young",B7310&lt;60,"Middle",TRUE,"Senior")</f>
        <v>Middle</v>
      </c>
      <c r="D7310" t="s">
        <v>16</v>
      </c>
      <c r="E7310" t="str">
        <f t="shared" si="228"/>
        <v>Middle-Female</v>
      </c>
      <c r="F7310" t="s">
        <v>17</v>
      </c>
      <c r="G7310" t="s">
        <v>26593</v>
      </c>
      <c r="H7310" s="1">
        <v>44673</v>
      </c>
      <c r="I7310" t="s">
        <v>19916</v>
      </c>
      <c r="J7310" t="s">
        <v>19917</v>
      </c>
      <c r="K7310" t="s">
        <v>53</v>
      </c>
      <c r="L7310">
        <v>16183.07502</v>
      </c>
      <c r="M7310">
        <v>210</v>
      </c>
      <c r="N7310" t="s">
        <v>39</v>
      </c>
      <c r="O7310" s="1">
        <v>44695</v>
      </c>
      <c r="P7310" s="3">
        <f t="shared" si="229"/>
        <v>22</v>
      </c>
      <c r="Q7310" t="s">
        <v>23</v>
      </c>
      <c r="R7310" t="s">
        <v>24</v>
      </c>
    </row>
    <row r="7311" spans="1:18" x14ac:dyDescent="0.25">
      <c r="A7311" t="s">
        <v>19918</v>
      </c>
      <c r="B7311" s="3">
        <v>51</v>
      </c>
      <c r="C7311" s="3" t="str" cm="1">
        <f t="array" ref="C7311">_xlfn.IFS(B7311&lt;35,"Young",B7311&lt;60,"Middle",TRUE,"Senior")</f>
        <v>Middle</v>
      </c>
      <c r="D7311" t="s">
        <v>26</v>
      </c>
      <c r="E7311" t="str">
        <f t="shared" si="228"/>
        <v>Middle-Male</v>
      </c>
      <c r="F7311" t="s">
        <v>35</v>
      </c>
      <c r="G7311" t="s">
        <v>70</v>
      </c>
      <c r="H7311" s="1">
        <v>43599</v>
      </c>
      <c r="I7311" t="s">
        <v>19919</v>
      </c>
      <c r="J7311" t="s">
        <v>15240</v>
      </c>
      <c r="K7311" t="s">
        <v>21</v>
      </c>
      <c r="L7311">
        <v>13341.445320000001</v>
      </c>
      <c r="M7311">
        <v>251</v>
      </c>
      <c r="N7311" t="s">
        <v>39</v>
      </c>
      <c r="O7311" s="1">
        <v>43623</v>
      </c>
      <c r="P7311" s="3">
        <f t="shared" si="229"/>
        <v>24</v>
      </c>
      <c r="Q7311" t="s">
        <v>44</v>
      </c>
      <c r="R7311" t="s">
        <v>45</v>
      </c>
    </row>
    <row r="7312" spans="1:18" x14ac:dyDescent="0.25">
      <c r="A7312" t="s">
        <v>11674</v>
      </c>
      <c r="B7312" s="3">
        <v>72</v>
      </c>
      <c r="C7312" s="3" t="str" cm="1">
        <f t="array" ref="C7312">_xlfn.IFS(B7312&lt;35,"Young",B7312&lt;60,"Middle",TRUE,"Senior")</f>
        <v>Senior</v>
      </c>
      <c r="D7312" t="s">
        <v>26</v>
      </c>
      <c r="E7312" t="str">
        <f t="shared" si="228"/>
        <v>Senior-Male</v>
      </c>
      <c r="F7312" t="s">
        <v>230</v>
      </c>
      <c r="G7312" t="s">
        <v>26592</v>
      </c>
      <c r="H7312" s="1">
        <v>44327</v>
      </c>
      <c r="I7312" t="s">
        <v>19920</v>
      </c>
      <c r="J7312" t="s">
        <v>2880</v>
      </c>
      <c r="K7312" t="s">
        <v>57</v>
      </c>
      <c r="L7312">
        <v>3842.1362490000001</v>
      </c>
      <c r="M7312">
        <v>127</v>
      </c>
      <c r="N7312" t="s">
        <v>43</v>
      </c>
      <c r="O7312" s="1">
        <v>44343</v>
      </c>
      <c r="P7312" s="3">
        <f t="shared" si="229"/>
        <v>16</v>
      </c>
      <c r="Q7312" t="s">
        <v>32</v>
      </c>
      <c r="R7312" t="s">
        <v>33</v>
      </c>
    </row>
    <row r="7313" spans="1:18" x14ac:dyDescent="0.25">
      <c r="A7313" t="s">
        <v>19921</v>
      </c>
      <c r="B7313" s="3">
        <v>84</v>
      </c>
      <c r="C7313" s="3" t="str" cm="1">
        <f t="array" ref="C7313">_xlfn.IFS(B7313&lt;35,"Young",B7313&lt;60,"Middle",TRUE,"Senior")</f>
        <v>Senior</v>
      </c>
      <c r="D7313" t="s">
        <v>26</v>
      </c>
      <c r="E7313" t="str">
        <f t="shared" si="228"/>
        <v>Senior-Male</v>
      </c>
      <c r="F7313" t="s">
        <v>90</v>
      </c>
      <c r="G7313" t="s">
        <v>70</v>
      </c>
      <c r="H7313" s="1">
        <v>44120</v>
      </c>
      <c r="I7313" t="s">
        <v>19922</v>
      </c>
      <c r="J7313" t="s">
        <v>19923</v>
      </c>
      <c r="K7313" t="s">
        <v>31</v>
      </c>
      <c r="L7313">
        <v>50025.411110000001</v>
      </c>
      <c r="M7313">
        <v>403</v>
      </c>
      <c r="N7313" t="s">
        <v>43</v>
      </c>
      <c r="O7313" s="1">
        <v>44147</v>
      </c>
      <c r="P7313" s="3">
        <f t="shared" si="229"/>
        <v>27</v>
      </c>
      <c r="Q7313" t="s">
        <v>32</v>
      </c>
      <c r="R7313" t="s">
        <v>24</v>
      </c>
    </row>
    <row r="7314" spans="1:18" x14ac:dyDescent="0.25">
      <c r="A7314" t="s">
        <v>19924</v>
      </c>
      <c r="B7314" s="3">
        <v>60</v>
      </c>
      <c r="C7314" s="3" t="str" cm="1">
        <f t="array" ref="C7314">_xlfn.IFS(B7314&lt;35,"Young",B7314&lt;60,"Middle",TRUE,"Senior")</f>
        <v>Senior</v>
      </c>
      <c r="D7314" t="s">
        <v>16</v>
      </c>
      <c r="E7314" t="str">
        <f t="shared" si="228"/>
        <v>Senior-Female</v>
      </c>
      <c r="F7314" t="s">
        <v>17</v>
      </c>
      <c r="G7314" t="s">
        <v>28</v>
      </c>
      <c r="H7314" s="1">
        <v>44508</v>
      </c>
      <c r="I7314" t="s">
        <v>19925</v>
      </c>
      <c r="J7314" t="s">
        <v>19926</v>
      </c>
      <c r="K7314" t="s">
        <v>31</v>
      </c>
      <c r="L7314">
        <v>39207.713929999998</v>
      </c>
      <c r="M7314">
        <v>467</v>
      </c>
      <c r="N7314" t="s">
        <v>39</v>
      </c>
      <c r="O7314" s="1">
        <v>44532</v>
      </c>
      <c r="P7314" s="3">
        <f t="shared" si="229"/>
        <v>24</v>
      </c>
      <c r="Q7314" t="s">
        <v>32</v>
      </c>
      <c r="R7314" t="s">
        <v>24</v>
      </c>
    </row>
    <row r="7315" spans="1:18" x14ac:dyDescent="0.25">
      <c r="A7315" t="s">
        <v>19927</v>
      </c>
      <c r="B7315" s="3">
        <v>72</v>
      </c>
      <c r="C7315" s="3" t="str" cm="1">
        <f t="array" ref="C7315">_xlfn.IFS(B7315&lt;35,"Young",B7315&lt;60,"Middle",TRUE,"Senior")</f>
        <v>Senior</v>
      </c>
      <c r="D7315" t="s">
        <v>26</v>
      </c>
      <c r="E7315" t="str">
        <f t="shared" si="228"/>
        <v>Senior-Male</v>
      </c>
      <c r="F7315" t="s">
        <v>17</v>
      </c>
      <c r="G7315" t="s">
        <v>18</v>
      </c>
      <c r="H7315" s="1">
        <v>44603</v>
      </c>
      <c r="I7315" t="s">
        <v>8166</v>
      </c>
      <c r="J7315" t="s">
        <v>19928</v>
      </c>
      <c r="K7315" t="s">
        <v>61</v>
      </c>
      <c r="L7315">
        <v>28670.5039</v>
      </c>
      <c r="M7315">
        <v>494</v>
      </c>
      <c r="N7315" t="s">
        <v>39</v>
      </c>
      <c r="O7315" s="1">
        <v>44623</v>
      </c>
      <c r="P7315" s="3">
        <f t="shared" si="229"/>
        <v>20</v>
      </c>
      <c r="Q7315" t="s">
        <v>85</v>
      </c>
      <c r="R7315" t="s">
        <v>45</v>
      </c>
    </row>
    <row r="7316" spans="1:18" x14ac:dyDescent="0.25">
      <c r="A7316" t="s">
        <v>16405</v>
      </c>
      <c r="B7316" s="3">
        <v>18</v>
      </c>
      <c r="C7316" s="3" t="str" cm="1">
        <f t="array" ref="C7316">_xlfn.IFS(B7316&lt;35,"Young",B7316&lt;60,"Middle",TRUE,"Senior")</f>
        <v>Young</v>
      </c>
      <c r="D7316" t="s">
        <v>16</v>
      </c>
      <c r="E7316" t="str">
        <f t="shared" si="228"/>
        <v>Young-Female</v>
      </c>
      <c r="F7316" t="s">
        <v>35</v>
      </c>
      <c r="G7316" t="s">
        <v>70</v>
      </c>
      <c r="H7316" s="1">
        <v>45161</v>
      </c>
      <c r="I7316" t="s">
        <v>19929</v>
      </c>
      <c r="J7316" t="s">
        <v>19930</v>
      </c>
      <c r="K7316" t="s">
        <v>61</v>
      </c>
      <c r="L7316">
        <v>15798.63823</v>
      </c>
      <c r="M7316">
        <v>471</v>
      </c>
      <c r="N7316" t="s">
        <v>22</v>
      </c>
      <c r="O7316" s="1">
        <v>45172</v>
      </c>
      <c r="P7316" s="3">
        <f t="shared" si="229"/>
        <v>11</v>
      </c>
      <c r="Q7316" t="s">
        <v>23</v>
      </c>
      <c r="R7316" t="s">
        <v>45</v>
      </c>
    </row>
    <row r="7317" spans="1:18" x14ac:dyDescent="0.25">
      <c r="A7317" t="s">
        <v>19931</v>
      </c>
      <c r="B7317" s="3">
        <v>42</v>
      </c>
      <c r="C7317" s="3" t="str" cm="1">
        <f t="array" ref="C7317">_xlfn.IFS(B7317&lt;35,"Young",B7317&lt;60,"Middle",TRUE,"Senior")</f>
        <v>Middle</v>
      </c>
      <c r="D7317" t="s">
        <v>16</v>
      </c>
      <c r="E7317" t="str">
        <f t="shared" si="228"/>
        <v>Middle-Female</v>
      </c>
      <c r="F7317" t="s">
        <v>115</v>
      </c>
      <c r="G7317" t="s">
        <v>70</v>
      </c>
      <c r="H7317" s="1">
        <v>43521</v>
      </c>
      <c r="I7317" t="s">
        <v>19932</v>
      </c>
      <c r="J7317" t="s">
        <v>19933</v>
      </c>
      <c r="K7317" t="s">
        <v>53</v>
      </c>
      <c r="L7317">
        <v>52462.695090000001</v>
      </c>
      <c r="M7317">
        <v>206</v>
      </c>
      <c r="N7317" t="s">
        <v>22</v>
      </c>
      <c r="O7317" s="1">
        <v>43521</v>
      </c>
      <c r="P7317" s="3">
        <f t="shared" si="229"/>
        <v>0</v>
      </c>
      <c r="Q7317" t="s">
        <v>32</v>
      </c>
      <c r="R7317" t="s">
        <v>45</v>
      </c>
    </row>
    <row r="7318" spans="1:18" x14ac:dyDescent="0.25">
      <c r="A7318" t="s">
        <v>19934</v>
      </c>
      <c r="B7318" s="3">
        <v>71</v>
      </c>
      <c r="C7318" s="3" t="str" cm="1">
        <f t="array" ref="C7318">_xlfn.IFS(B7318&lt;35,"Young",B7318&lt;60,"Middle",TRUE,"Senior")</f>
        <v>Senior</v>
      </c>
      <c r="D7318" t="s">
        <v>16</v>
      </c>
      <c r="E7318" t="str">
        <f t="shared" si="228"/>
        <v>Senior-Female</v>
      </c>
      <c r="F7318" t="s">
        <v>63</v>
      </c>
      <c r="G7318" t="s">
        <v>28</v>
      </c>
      <c r="H7318" s="1">
        <v>43878</v>
      </c>
      <c r="I7318" t="s">
        <v>19935</v>
      </c>
      <c r="J7318" t="s">
        <v>19936</v>
      </c>
      <c r="K7318" t="s">
        <v>21</v>
      </c>
      <c r="L7318">
        <v>34059.642549999997</v>
      </c>
      <c r="M7318">
        <v>120</v>
      </c>
      <c r="N7318" t="s">
        <v>39</v>
      </c>
      <c r="O7318" s="1">
        <v>43889</v>
      </c>
      <c r="P7318" s="3">
        <f t="shared" si="229"/>
        <v>11</v>
      </c>
      <c r="Q7318" t="s">
        <v>44</v>
      </c>
      <c r="R7318" t="s">
        <v>24</v>
      </c>
    </row>
    <row r="7319" spans="1:18" x14ac:dyDescent="0.25">
      <c r="A7319" t="s">
        <v>19937</v>
      </c>
      <c r="B7319" s="3">
        <v>63</v>
      </c>
      <c r="C7319" s="3" t="str" cm="1">
        <f t="array" ref="C7319">_xlfn.IFS(B7319&lt;35,"Young",B7319&lt;60,"Middle",TRUE,"Senior")</f>
        <v>Senior</v>
      </c>
      <c r="D7319" t="s">
        <v>16</v>
      </c>
      <c r="E7319" t="str">
        <f t="shared" si="228"/>
        <v>Senior-Female</v>
      </c>
      <c r="F7319" t="s">
        <v>35</v>
      </c>
      <c r="G7319" t="s">
        <v>18</v>
      </c>
      <c r="H7319" s="1">
        <v>43598</v>
      </c>
      <c r="I7319" t="s">
        <v>19938</v>
      </c>
      <c r="J7319" t="s">
        <v>19939</v>
      </c>
      <c r="K7319" t="s">
        <v>21</v>
      </c>
      <c r="L7319">
        <v>11619.4121</v>
      </c>
      <c r="M7319">
        <v>153</v>
      </c>
      <c r="N7319" t="s">
        <v>39</v>
      </c>
      <c r="O7319" s="1">
        <v>43625</v>
      </c>
      <c r="P7319" s="3">
        <f t="shared" si="229"/>
        <v>27</v>
      </c>
      <c r="Q7319" t="s">
        <v>44</v>
      </c>
      <c r="R7319" t="s">
        <v>45</v>
      </c>
    </row>
    <row r="7320" spans="1:18" x14ac:dyDescent="0.25">
      <c r="A7320" t="s">
        <v>4850</v>
      </c>
      <c r="B7320" s="3">
        <v>59</v>
      </c>
      <c r="C7320" s="3" t="str" cm="1">
        <f t="array" ref="C7320">_xlfn.IFS(B7320&lt;35,"Young",B7320&lt;60,"Middle",TRUE,"Senior")</f>
        <v>Middle</v>
      </c>
      <c r="D7320" t="s">
        <v>16</v>
      </c>
      <c r="E7320" t="str">
        <f t="shared" si="228"/>
        <v>Middle-Female</v>
      </c>
      <c r="F7320" t="s">
        <v>115</v>
      </c>
      <c r="G7320" t="s">
        <v>26592</v>
      </c>
      <c r="H7320" s="1">
        <v>45081</v>
      </c>
      <c r="I7320" t="s">
        <v>19940</v>
      </c>
      <c r="J7320" t="s">
        <v>19941</v>
      </c>
      <c r="K7320" t="s">
        <v>21</v>
      </c>
      <c r="L7320">
        <v>12643.08461</v>
      </c>
      <c r="M7320">
        <v>320</v>
      </c>
      <c r="N7320" t="s">
        <v>22</v>
      </c>
      <c r="O7320" s="1">
        <v>45104</v>
      </c>
      <c r="P7320" s="3">
        <f t="shared" si="229"/>
        <v>23</v>
      </c>
      <c r="Q7320" t="s">
        <v>44</v>
      </c>
      <c r="R7320" t="s">
        <v>24</v>
      </c>
    </row>
    <row r="7321" spans="1:18" x14ac:dyDescent="0.25">
      <c r="A7321" t="s">
        <v>19942</v>
      </c>
      <c r="B7321" s="3">
        <v>78</v>
      </c>
      <c r="C7321" s="3" t="str" cm="1">
        <f t="array" ref="C7321">_xlfn.IFS(B7321&lt;35,"Young",B7321&lt;60,"Middle",TRUE,"Senior")</f>
        <v>Senior</v>
      </c>
      <c r="D7321" t="s">
        <v>26</v>
      </c>
      <c r="E7321" t="str">
        <f t="shared" si="228"/>
        <v>Senior-Male</v>
      </c>
      <c r="F7321" t="s">
        <v>35</v>
      </c>
      <c r="G7321" t="s">
        <v>36</v>
      </c>
      <c r="H7321" s="1">
        <v>44380</v>
      </c>
      <c r="I7321" t="s">
        <v>19943</v>
      </c>
      <c r="J7321" t="s">
        <v>19944</v>
      </c>
      <c r="K7321" t="s">
        <v>53</v>
      </c>
      <c r="L7321">
        <v>22460.056199999999</v>
      </c>
      <c r="M7321">
        <v>224</v>
      </c>
      <c r="N7321" t="s">
        <v>22</v>
      </c>
      <c r="O7321" s="1">
        <v>44382</v>
      </c>
      <c r="P7321" s="3">
        <f t="shared" si="229"/>
        <v>2</v>
      </c>
      <c r="Q7321" t="s">
        <v>23</v>
      </c>
      <c r="R7321" t="s">
        <v>24</v>
      </c>
    </row>
    <row r="7322" spans="1:18" x14ac:dyDescent="0.25">
      <c r="A7322" t="s">
        <v>19945</v>
      </c>
      <c r="B7322" s="3">
        <v>71</v>
      </c>
      <c r="C7322" s="3" t="str" cm="1">
        <f t="array" ref="C7322">_xlfn.IFS(B7322&lt;35,"Young",B7322&lt;60,"Middle",TRUE,"Senior")</f>
        <v>Senior</v>
      </c>
      <c r="D7322" t="s">
        <v>26</v>
      </c>
      <c r="E7322" t="str">
        <f t="shared" si="228"/>
        <v>Senior-Male</v>
      </c>
      <c r="F7322" t="s">
        <v>90</v>
      </c>
      <c r="G7322" t="s">
        <v>26592</v>
      </c>
      <c r="H7322" s="1">
        <v>43585</v>
      </c>
      <c r="I7322" t="s">
        <v>19946</v>
      </c>
      <c r="J7322" t="s">
        <v>19947</v>
      </c>
      <c r="K7322" t="s">
        <v>57</v>
      </c>
      <c r="L7322">
        <v>17329.470130000002</v>
      </c>
      <c r="M7322">
        <v>200</v>
      </c>
      <c r="N7322" t="s">
        <v>43</v>
      </c>
      <c r="O7322" s="1">
        <v>43595</v>
      </c>
      <c r="P7322" s="3">
        <f t="shared" si="229"/>
        <v>10</v>
      </c>
      <c r="Q7322" t="s">
        <v>44</v>
      </c>
      <c r="R7322" t="s">
        <v>24</v>
      </c>
    </row>
    <row r="7323" spans="1:18" x14ac:dyDescent="0.25">
      <c r="A7323" t="s">
        <v>19948</v>
      </c>
      <c r="B7323" s="3">
        <v>37</v>
      </c>
      <c r="C7323" s="3" t="str" cm="1">
        <f t="array" ref="C7323">_xlfn.IFS(B7323&lt;35,"Young",B7323&lt;60,"Middle",TRUE,"Senior")</f>
        <v>Middle</v>
      </c>
      <c r="D7323" t="s">
        <v>16</v>
      </c>
      <c r="E7323" t="str">
        <f t="shared" si="228"/>
        <v>Middle-Female</v>
      </c>
      <c r="F7323" t="s">
        <v>35</v>
      </c>
      <c r="G7323" t="s">
        <v>70</v>
      </c>
      <c r="H7323" s="1">
        <v>45114</v>
      </c>
      <c r="I7323" t="s">
        <v>19949</v>
      </c>
      <c r="J7323" t="s">
        <v>7233</v>
      </c>
      <c r="K7323" t="s">
        <v>21</v>
      </c>
      <c r="L7323">
        <v>47654.799070000001</v>
      </c>
      <c r="M7323">
        <v>284</v>
      </c>
      <c r="N7323" t="s">
        <v>22</v>
      </c>
      <c r="O7323" s="1">
        <v>45135</v>
      </c>
      <c r="P7323" s="3">
        <f t="shared" si="229"/>
        <v>21</v>
      </c>
      <c r="Q7323" t="s">
        <v>44</v>
      </c>
      <c r="R7323" t="s">
        <v>33</v>
      </c>
    </row>
    <row r="7324" spans="1:18" x14ac:dyDescent="0.25">
      <c r="A7324" t="s">
        <v>19950</v>
      </c>
      <c r="B7324" s="3">
        <v>64</v>
      </c>
      <c r="C7324" s="3" t="str" cm="1">
        <f t="array" ref="C7324">_xlfn.IFS(B7324&lt;35,"Young",B7324&lt;60,"Middle",TRUE,"Senior")</f>
        <v>Senior</v>
      </c>
      <c r="D7324" t="s">
        <v>16</v>
      </c>
      <c r="E7324" t="str">
        <f t="shared" si="228"/>
        <v>Senior-Female</v>
      </c>
      <c r="F7324" t="s">
        <v>50</v>
      </c>
      <c r="G7324" t="s">
        <v>26593</v>
      </c>
      <c r="H7324" s="1">
        <v>44009</v>
      </c>
      <c r="I7324" t="s">
        <v>19951</v>
      </c>
      <c r="J7324" t="s">
        <v>19952</v>
      </c>
      <c r="K7324" t="s">
        <v>61</v>
      </c>
      <c r="L7324">
        <v>34411.623310000003</v>
      </c>
      <c r="M7324">
        <v>261</v>
      </c>
      <c r="N7324" t="s">
        <v>43</v>
      </c>
      <c r="O7324" s="1">
        <v>44010</v>
      </c>
      <c r="P7324" s="3">
        <f t="shared" si="229"/>
        <v>1</v>
      </c>
      <c r="Q7324" t="s">
        <v>23</v>
      </c>
      <c r="R7324" t="s">
        <v>24</v>
      </c>
    </row>
    <row r="7325" spans="1:18" x14ac:dyDescent="0.25">
      <c r="A7325" t="s">
        <v>19953</v>
      </c>
      <c r="B7325" s="3">
        <v>61</v>
      </c>
      <c r="C7325" s="3" t="str" cm="1">
        <f t="array" ref="C7325">_xlfn.IFS(B7325&lt;35,"Young",B7325&lt;60,"Middle",TRUE,"Senior")</f>
        <v>Senior</v>
      </c>
      <c r="D7325" t="s">
        <v>26</v>
      </c>
      <c r="E7325" t="str">
        <f t="shared" si="228"/>
        <v>Senior-Male</v>
      </c>
      <c r="F7325" t="s">
        <v>35</v>
      </c>
      <c r="G7325" t="s">
        <v>26592</v>
      </c>
      <c r="H7325" s="1">
        <v>43673</v>
      </c>
      <c r="I7325" t="s">
        <v>19954</v>
      </c>
      <c r="J7325" t="s">
        <v>19955</v>
      </c>
      <c r="K7325" t="s">
        <v>53</v>
      </c>
      <c r="L7325">
        <v>39494.587890000003</v>
      </c>
      <c r="M7325">
        <v>106</v>
      </c>
      <c r="N7325" t="s">
        <v>22</v>
      </c>
      <c r="O7325" s="1">
        <v>43687</v>
      </c>
      <c r="P7325" s="3">
        <f t="shared" si="229"/>
        <v>14</v>
      </c>
      <c r="Q7325" t="s">
        <v>23</v>
      </c>
      <c r="R7325" t="s">
        <v>33</v>
      </c>
    </row>
    <row r="7326" spans="1:18" x14ac:dyDescent="0.25">
      <c r="A7326" t="s">
        <v>10773</v>
      </c>
      <c r="B7326" s="3">
        <v>30</v>
      </c>
      <c r="C7326" s="3" t="str" cm="1">
        <f t="array" ref="C7326">_xlfn.IFS(B7326&lt;35,"Young",B7326&lt;60,"Middle",TRUE,"Senior")</f>
        <v>Young</v>
      </c>
      <c r="D7326" t="s">
        <v>26</v>
      </c>
      <c r="E7326" t="str">
        <f t="shared" si="228"/>
        <v>Young-Male</v>
      </c>
      <c r="F7326" t="s">
        <v>17</v>
      </c>
      <c r="G7326" t="s">
        <v>70</v>
      </c>
      <c r="H7326" s="1">
        <v>43877</v>
      </c>
      <c r="I7326" t="s">
        <v>7329</v>
      </c>
      <c r="J7326" t="s">
        <v>19956</v>
      </c>
      <c r="K7326" t="s">
        <v>61</v>
      </c>
      <c r="L7326">
        <v>64738.271860000001</v>
      </c>
      <c r="M7326">
        <v>346</v>
      </c>
      <c r="N7326" t="s">
        <v>43</v>
      </c>
      <c r="O7326" s="1">
        <v>43885</v>
      </c>
      <c r="P7326" s="3">
        <f t="shared" si="229"/>
        <v>8</v>
      </c>
      <c r="Q7326" t="s">
        <v>32</v>
      </c>
      <c r="R7326" t="s">
        <v>45</v>
      </c>
    </row>
    <row r="7327" spans="1:18" x14ac:dyDescent="0.25">
      <c r="A7327" t="s">
        <v>19957</v>
      </c>
      <c r="B7327" s="3">
        <v>36</v>
      </c>
      <c r="C7327" s="3" t="str" cm="1">
        <f t="array" ref="C7327">_xlfn.IFS(B7327&lt;35,"Young",B7327&lt;60,"Middle",TRUE,"Senior")</f>
        <v>Middle</v>
      </c>
      <c r="D7327" t="s">
        <v>26</v>
      </c>
      <c r="E7327" t="str">
        <f t="shared" si="228"/>
        <v>Middle-Male</v>
      </c>
      <c r="F7327" t="s">
        <v>50</v>
      </c>
      <c r="G7327" t="s">
        <v>36</v>
      </c>
      <c r="H7327" s="1">
        <v>43470</v>
      </c>
      <c r="I7327" t="s">
        <v>19958</v>
      </c>
      <c r="J7327" t="s">
        <v>19959</v>
      </c>
      <c r="K7327" t="s">
        <v>57</v>
      </c>
      <c r="L7327">
        <v>5266.3241420000004</v>
      </c>
      <c r="M7327">
        <v>149</v>
      </c>
      <c r="N7327" t="s">
        <v>43</v>
      </c>
      <c r="O7327" s="1">
        <v>43499</v>
      </c>
      <c r="P7327" s="3">
        <f t="shared" si="229"/>
        <v>29</v>
      </c>
      <c r="Q7327" t="s">
        <v>44</v>
      </c>
      <c r="R7327" t="s">
        <v>24</v>
      </c>
    </row>
    <row r="7328" spans="1:18" x14ac:dyDescent="0.25">
      <c r="A7328" t="s">
        <v>19960</v>
      </c>
      <c r="B7328" s="3">
        <v>32</v>
      </c>
      <c r="C7328" s="3" t="str" cm="1">
        <f t="array" ref="C7328">_xlfn.IFS(B7328&lt;35,"Young",B7328&lt;60,"Middle",TRUE,"Senior")</f>
        <v>Young</v>
      </c>
      <c r="D7328" t="s">
        <v>16</v>
      </c>
      <c r="E7328" t="str">
        <f t="shared" si="228"/>
        <v>Young-Female</v>
      </c>
      <c r="F7328" t="s">
        <v>50</v>
      </c>
      <c r="G7328" t="s">
        <v>18</v>
      </c>
      <c r="H7328" s="1">
        <v>44794</v>
      </c>
      <c r="I7328" t="s">
        <v>3940</v>
      </c>
      <c r="J7328" t="s">
        <v>19961</v>
      </c>
      <c r="K7328" t="s">
        <v>61</v>
      </c>
      <c r="L7328">
        <v>59370.840219999998</v>
      </c>
      <c r="M7328">
        <v>164</v>
      </c>
      <c r="N7328" t="s">
        <v>43</v>
      </c>
      <c r="O7328" s="1">
        <v>44821</v>
      </c>
      <c r="P7328" s="3">
        <f t="shared" si="229"/>
        <v>27</v>
      </c>
      <c r="Q7328" t="s">
        <v>49</v>
      </c>
      <c r="R7328" t="s">
        <v>33</v>
      </c>
    </row>
    <row r="7329" spans="1:18" x14ac:dyDescent="0.25">
      <c r="A7329" t="s">
        <v>19962</v>
      </c>
      <c r="B7329" s="3">
        <v>66</v>
      </c>
      <c r="C7329" s="3" t="str" cm="1">
        <f t="array" ref="C7329">_xlfn.IFS(B7329&lt;35,"Young",B7329&lt;60,"Middle",TRUE,"Senior")</f>
        <v>Senior</v>
      </c>
      <c r="D7329" t="s">
        <v>16</v>
      </c>
      <c r="E7329" t="str">
        <f t="shared" si="228"/>
        <v>Senior-Female</v>
      </c>
      <c r="F7329" t="s">
        <v>27</v>
      </c>
      <c r="G7329" t="s">
        <v>18</v>
      </c>
      <c r="H7329" s="1">
        <v>44371</v>
      </c>
      <c r="I7329" t="s">
        <v>13609</v>
      </c>
      <c r="J7329" t="s">
        <v>19963</v>
      </c>
      <c r="K7329" t="s">
        <v>21</v>
      </c>
      <c r="L7329">
        <v>18943.30991</v>
      </c>
      <c r="M7329">
        <v>429</v>
      </c>
      <c r="N7329" t="s">
        <v>39</v>
      </c>
      <c r="O7329" s="1">
        <v>44383</v>
      </c>
      <c r="P7329" s="3">
        <f t="shared" si="229"/>
        <v>12</v>
      </c>
      <c r="Q7329" t="s">
        <v>49</v>
      </c>
      <c r="R7329" t="s">
        <v>33</v>
      </c>
    </row>
    <row r="7330" spans="1:18" x14ac:dyDescent="0.25">
      <c r="A7330" t="s">
        <v>19964</v>
      </c>
      <c r="B7330" s="3">
        <v>52</v>
      </c>
      <c r="C7330" s="3" t="str" cm="1">
        <f t="array" ref="C7330">_xlfn.IFS(B7330&lt;35,"Young",B7330&lt;60,"Middle",TRUE,"Senior")</f>
        <v>Middle</v>
      </c>
      <c r="D7330" t="s">
        <v>26</v>
      </c>
      <c r="E7330" t="str">
        <f t="shared" si="228"/>
        <v>Middle-Male</v>
      </c>
      <c r="F7330" t="s">
        <v>115</v>
      </c>
      <c r="G7330" t="s">
        <v>36</v>
      </c>
      <c r="H7330" s="1">
        <v>43974</v>
      </c>
      <c r="I7330" t="s">
        <v>19965</v>
      </c>
      <c r="J7330" t="s">
        <v>16733</v>
      </c>
      <c r="K7330" t="s">
        <v>53</v>
      </c>
      <c r="L7330">
        <v>5132.5366969999995</v>
      </c>
      <c r="M7330">
        <v>255</v>
      </c>
      <c r="N7330" t="s">
        <v>39</v>
      </c>
      <c r="O7330" s="1">
        <v>43988</v>
      </c>
      <c r="P7330" s="3">
        <f t="shared" si="229"/>
        <v>14</v>
      </c>
      <c r="Q7330" t="s">
        <v>85</v>
      </c>
      <c r="R7330" t="s">
        <v>33</v>
      </c>
    </row>
    <row r="7331" spans="1:18" x14ac:dyDescent="0.25">
      <c r="A7331" t="s">
        <v>19966</v>
      </c>
      <c r="B7331" s="3">
        <v>32</v>
      </c>
      <c r="C7331" s="3" t="str" cm="1">
        <f t="array" ref="C7331">_xlfn.IFS(B7331&lt;35,"Young",B7331&lt;60,"Middle",TRUE,"Senior")</f>
        <v>Young</v>
      </c>
      <c r="D7331" t="s">
        <v>26</v>
      </c>
      <c r="E7331" t="str">
        <f t="shared" si="228"/>
        <v>Young-Male</v>
      </c>
      <c r="F7331" t="s">
        <v>17</v>
      </c>
      <c r="G7331" t="s">
        <v>28</v>
      </c>
      <c r="H7331" s="1">
        <v>43748</v>
      </c>
      <c r="I7331" t="s">
        <v>19079</v>
      </c>
      <c r="J7331" t="s">
        <v>19967</v>
      </c>
      <c r="K7331" t="s">
        <v>53</v>
      </c>
      <c r="L7331">
        <v>6944.9966869999998</v>
      </c>
      <c r="M7331">
        <v>430</v>
      </c>
      <c r="N7331" t="s">
        <v>39</v>
      </c>
      <c r="O7331" s="1">
        <v>43775</v>
      </c>
      <c r="P7331" s="3">
        <f t="shared" si="229"/>
        <v>27</v>
      </c>
      <c r="Q7331" t="s">
        <v>49</v>
      </c>
      <c r="R7331" t="s">
        <v>33</v>
      </c>
    </row>
    <row r="7332" spans="1:18" x14ac:dyDescent="0.25">
      <c r="A7332" t="s">
        <v>19968</v>
      </c>
      <c r="B7332" s="3">
        <v>64</v>
      </c>
      <c r="C7332" s="3" t="str" cm="1">
        <f t="array" ref="C7332">_xlfn.IFS(B7332&lt;35,"Young",B7332&lt;60,"Middle",TRUE,"Senior")</f>
        <v>Senior</v>
      </c>
      <c r="D7332" t="s">
        <v>16</v>
      </c>
      <c r="E7332" t="str">
        <f t="shared" si="228"/>
        <v>Senior-Female</v>
      </c>
      <c r="F7332" t="s">
        <v>27</v>
      </c>
      <c r="G7332" t="s">
        <v>26592</v>
      </c>
      <c r="H7332" s="1">
        <v>43734</v>
      </c>
      <c r="I7332" t="s">
        <v>19969</v>
      </c>
      <c r="J7332" t="s">
        <v>19970</v>
      </c>
      <c r="K7332" t="s">
        <v>31</v>
      </c>
      <c r="L7332">
        <v>33217.844700000001</v>
      </c>
      <c r="M7332">
        <v>409</v>
      </c>
      <c r="N7332" t="s">
        <v>43</v>
      </c>
      <c r="O7332" s="1">
        <v>43761</v>
      </c>
      <c r="P7332" s="3">
        <f t="shared" si="229"/>
        <v>27</v>
      </c>
      <c r="Q7332" t="s">
        <v>85</v>
      </c>
      <c r="R7332" t="s">
        <v>33</v>
      </c>
    </row>
    <row r="7333" spans="1:18" x14ac:dyDescent="0.25">
      <c r="A7333" t="s">
        <v>19971</v>
      </c>
      <c r="B7333" s="3">
        <v>70</v>
      </c>
      <c r="C7333" s="3" t="str" cm="1">
        <f t="array" ref="C7333">_xlfn.IFS(B7333&lt;35,"Young",B7333&lt;60,"Middle",TRUE,"Senior")</f>
        <v>Senior</v>
      </c>
      <c r="D7333" t="s">
        <v>26</v>
      </c>
      <c r="E7333" t="str">
        <f t="shared" si="228"/>
        <v>Senior-Male</v>
      </c>
      <c r="F7333" t="s">
        <v>90</v>
      </c>
      <c r="G7333" t="s">
        <v>26592</v>
      </c>
      <c r="H7333" s="1">
        <v>44446</v>
      </c>
      <c r="I7333" t="s">
        <v>13551</v>
      </c>
      <c r="J7333" t="s">
        <v>19972</v>
      </c>
      <c r="K7333" t="s">
        <v>57</v>
      </c>
      <c r="L7333">
        <v>2100.7863790000001</v>
      </c>
      <c r="M7333">
        <v>358</v>
      </c>
      <c r="N7333" t="s">
        <v>43</v>
      </c>
      <c r="O7333" s="1">
        <v>44470</v>
      </c>
      <c r="P7333" s="3">
        <f t="shared" si="229"/>
        <v>24</v>
      </c>
      <c r="Q7333" t="s">
        <v>49</v>
      </c>
      <c r="R7333" t="s">
        <v>45</v>
      </c>
    </row>
    <row r="7334" spans="1:18" x14ac:dyDescent="0.25">
      <c r="A7334" t="s">
        <v>19973</v>
      </c>
      <c r="B7334" s="3">
        <v>23</v>
      </c>
      <c r="C7334" s="3" t="str" cm="1">
        <f t="array" ref="C7334">_xlfn.IFS(B7334&lt;35,"Young",B7334&lt;60,"Middle",TRUE,"Senior")</f>
        <v>Young</v>
      </c>
      <c r="D7334" t="s">
        <v>26</v>
      </c>
      <c r="E7334" t="str">
        <f t="shared" si="228"/>
        <v>Young-Male</v>
      </c>
      <c r="F7334" t="s">
        <v>230</v>
      </c>
      <c r="G7334" t="s">
        <v>26593</v>
      </c>
      <c r="H7334" s="1">
        <v>44578</v>
      </c>
      <c r="I7334" t="s">
        <v>19974</v>
      </c>
      <c r="J7334" t="s">
        <v>19975</v>
      </c>
      <c r="K7334" t="s">
        <v>61</v>
      </c>
      <c r="L7334">
        <v>1402.6384740000001</v>
      </c>
      <c r="M7334">
        <v>406</v>
      </c>
      <c r="N7334" t="s">
        <v>39</v>
      </c>
      <c r="O7334" s="1">
        <v>44602</v>
      </c>
      <c r="P7334" s="3">
        <f t="shared" si="229"/>
        <v>24</v>
      </c>
      <c r="Q7334" t="s">
        <v>49</v>
      </c>
      <c r="R7334" t="s">
        <v>24</v>
      </c>
    </row>
    <row r="7335" spans="1:18" x14ac:dyDescent="0.25">
      <c r="A7335" t="s">
        <v>19976</v>
      </c>
      <c r="B7335" s="3">
        <v>23</v>
      </c>
      <c r="C7335" s="3" t="str" cm="1">
        <f t="array" ref="C7335">_xlfn.IFS(B7335&lt;35,"Young",B7335&lt;60,"Middle",TRUE,"Senior")</f>
        <v>Young</v>
      </c>
      <c r="D7335" t="s">
        <v>16</v>
      </c>
      <c r="E7335" t="str">
        <f t="shared" si="228"/>
        <v>Young-Female</v>
      </c>
      <c r="F7335" t="s">
        <v>17</v>
      </c>
      <c r="G7335" t="s">
        <v>36</v>
      </c>
      <c r="H7335" s="1">
        <v>44511</v>
      </c>
      <c r="I7335" t="s">
        <v>19977</v>
      </c>
      <c r="J7335" t="s">
        <v>19978</v>
      </c>
      <c r="K7335" t="s">
        <v>61</v>
      </c>
      <c r="L7335">
        <v>13336.269389999999</v>
      </c>
      <c r="M7335">
        <v>365</v>
      </c>
      <c r="N7335" t="s">
        <v>22</v>
      </c>
      <c r="O7335" s="1">
        <v>44524</v>
      </c>
      <c r="P7335" s="3">
        <f t="shared" si="229"/>
        <v>13</v>
      </c>
      <c r="Q7335" t="s">
        <v>85</v>
      </c>
      <c r="R7335" t="s">
        <v>45</v>
      </c>
    </row>
    <row r="7336" spans="1:18" x14ac:dyDescent="0.25">
      <c r="A7336" t="s">
        <v>19979</v>
      </c>
      <c r="B7336" s="3">
        <v>46</v>
      </c>
      <c r="C7336" s="3" t="str" cm="1">
        <f t="array" ref="C7336">_xlfn.IFS(B7336&lt;35,"Young",B7336&lt;60,"Middle",TRUE,"Senior")</f>
        <v>Middle</v>
      </c>
      <c r="D7336" t="s">
        <v>16</v>
      </c>
      <c r="E7336" t="str">
        <f t="shared" si="228"/>
        <v>Middle-Female</v>
      </c>
      <c r="F7336" t="s">
        <v>17</v>
      </c>
      <c r="G7336" t="s">
        <v>18</v>
      </c>
      <c r="H7336" s="1">
        <v>44733</v>
      </c>
      <c r="I7336" t="s">
        <v>19980</v>
      </c>
      <c r="J7336" t="s">
        <v>13455</v>
      </c>
      <c r="K7336" t="s">
        <v>61</v>
      </c>
      <c r="L7336">
        <v>46740.916239999999</v>
      </c>
      <c r="M7336">
        <v>150</v>
      </c>
      <c r="N7336" t="s">
        <v>43</v>
      </c>
      <c r="O7336" s="1">
        <v>44762</v>
      </c>
      <c r="P7336" s="3">
        <f t="shared" si="229"/>
        <v>29</v>
      </c>
      <c r="Q7336" t="s">
        <v>23</v>
      </c>
      <c r="R7336" t="s">
        <v>24</v>
      </c>
    </row>
    <row r="7337" spans="1:18" x14ac:dyDescent="0.25">
      <c r="A7337" t="s">
        <v>19981</v>
      </c>
      <c r="B7337" s="3">
        <v>85</v>
      </c>
      <c r="C7337" s="3" t="str" cm="1">
        <f t="array" ref="C7337">_xlfn.IFS(B7337&lt;35,"Young",B7337&lt;60,"Middle",TRUE,"Senior")</f>
        <v>Senior</v>
      </c>
      <c r="D7337" t="s">
        <v>26</v>
      </c>
      <c r="E7337" t="str">
        <f t="shared" si="228"/>
        <v>Senior-Male</v>
      </c>
      <c r="F7337" t="s">
        <v>230</v>
      </c>
      <c r="G7337" t="s">
        <v>26592</v>
      </c>
      <c r="H7337" s="1">
        <v>43692</v>
      </c>
      <c r="I7337" t="s">
        <v>19982</v>
      </c>
      <c r="J7337" t="s">
        <v>19983</v>
      </c>
      <c r="K7337" t="s">
        <v>57</v>
      </c>
      <c r="L7337">
        <v>39902.156519999997</v>
      </c>
      <c r="M7337">
        <v>371</v>
      </c>
      <c r="N7337" t="s">
        <v>43</v>
      </c>
      <c r="O7337" s="1">
        <v>43722</v>
      </c>
      <c r="P7337" s="3">
        <f t="shared" si="229"/>
        <v>30</v>
      </c>
      <c r="Q7337" t="s">
        <v>85</v>
      </c>
      <c r="R7337" t="s">
        <v>33</v>
      </c>
    </row>
    <row r="7338" spans="1:18" x14ac:dyDescent="0.25">
      <c r="A7338" t="s">
        <v>19984</v>
      </c>
      <c r="B7338" s="3">
        <v>20</v>
      </c>
      <c r="C7338" s="3" t="str" cm="1">
        <f t="array" ref="C7338">_xlfn.IFS(B7338&lt;35,"Young",B7338&lt;60,"Middle",TRUE,"Senior")</f>
        <v>Young</v>
      </c>
      <c r="D7338" t="s">
        <v>26</v>
      </c>
      <c r="E7338" t="str">
        <f t="shared" si="228"/>
        <v>Young-Male</v>
      </c>
      <c r="F7338" t="s">
        <v>50</v>
      </c>
      <c r="G7338" t="s">
        <v>36</v>
      </c>
      <c r="H7338" s="1">
        <v>44021</v>
      </c>
      <c r="I7338" t="s">
        <v>19985</v>
      </c>
      <c r="J7338" t="s">
        <v>19986</v>
      </c>
      <c r="K7338" t="s">
        <v>61</v>
      </c>
      <c r="L7338">
        <v>16614.746709999999</v>
      </c>
      <c r="M7338">
        <v>240</v>
      </c>
      <c r="N7338" t="s">
        <v>39</v>
      </c>
      <c r="O7338" s="1">
        <v>44040</v>
      </c>
      <c r="P7338" s="3">
        <f t="shared" si="229"/>
        <v>19</v>
      </c>
      <c r="Q7338" t="s">
        <v>32</v>
      </c>
      <c r="R7338" t="s">
        <v>24</v>
      </c>
    </row>
    <row r="7339" spans="1:18" x14ac:dyDescent="0.25">
      <c r="A7339" t="s">
        <v>19987</v>
      </c>
      <c r="B7339" s="3">
        <v>57</v>
      </c>
      <c r="C7339" s="3" t="str" cm="1">
        <f t="array" ref="C7339">_xlfn.IFS(B7339&lt;35,"Young",B7339&lt;60,"Middle",TRUE,"Senior")</f>
        <v>Middle</v>
      </c>
      <c r="D7339" t="s">
        <v>16</v>
      </c>
      <c r="E7339" t="str">
        <f t="shared" si="228"/>
        <v>Middle-Female</v>
      </c>
      <c r="F7339" t="s">
        <v>230</v>
      </c>
      <c r="G7339" t="s">
        <v>26593</v>
      </c>
      <c r="H7339" s="1">
        <v>43932</v>
      </c>
      <c r="I7339" t="s">
        <v>19988</v>
      </c>
      <c r="J7339" t="s">
        <v>11573</v>
      </c>
      <c r="K7339" t="s">
        <v>53</v>
      </c>
      <c r="L7339">
        <v>33021.053220000002</v>
      </c>
      <c r="M7339">
        <v>368</v>
      </c>
      <c r="N7339" t="s">
        <v>39</v>
      </c>
      <c r="O7339" s="1">
        <v>43962</v>
      </c>
      <c r="P7339" s="3">
        <f t="shared" si="229"/>
        <v>30</v>
      </c>
      <c r="Q7339" t="s">
        <v>32</v>
      </c>
      <c r="R7339" t="s">
        <v>45</v>
      </c>
    </row>
    <row r="7340" spans="1:18" x14ac:dyDescent="0.25">
      <c r="A7340" t="s">
        <v>19989</v>
      </c>
      <c r="B7340" s="3">
        <v>61</v>
      </c>
      <c r="C7340" s="3" t="str" cm="1">
        <f t="array" ref="C7340">_xlfn.IFS(B7340&lt;35,"Young",B7340&lt;60,"Middle",TRUE,"Senior")</f>
        <v>Senior</v>
      </c>
      <c r="D7340" t="s">
        <v>26</v>
      </c>
      <c r="E7340" t="str">
        <f t="shared" si="228"/>
        <v>Senior-Male</v>
      </c>
      <c r="F7340" t="s">
        <v>17</v>
      </c>
      <c r="G7340" t="s">
        <v>26592</v>
      </c>
      <c r="H7340" s="1">
        <v>45067</v>
      </c>
      <c r="I7340" t="s">
        <v>11761</v>
      </c>
      <c r="J7340" t="s">
        <v>19990</v>
      </c>
      <c r="K7340" t="s">
        <v>53</v>
      </c>
      <c r="L7340">
        <v>17907.579280000002</v>
      </c>
      <c r="M7340">
        <v>401</v>
      </c>
      <c r="N7340" t="s">
        <v>22</v>
      </c>
      <c r="O7340" s="1">
        <v>45067</v>
      </c>
      <c r="P7340" s="3">
        <f t="shared" si="229"/>
        <v>0</v>
      </c>
      <c r="Q7340" t="s">
        <v>23</v>
      </c>
      <c r="R7340" t="s">
        <v>45</v>
      </c>
    </row>
    <row r="7341" spans="1:18" x14ac:dyDescent="0.25">
      <c r="A7341" t="s">
        <v>19991</v>
      </c>
      <c r="B7341" s="3">
        <v>53</v>
      </c>
      <c r="C7341" s="3" t="str" cm="1">
        <f t="array" ref="C7341">_xlfn.IFS(B7341&lt;35,"Young",B7341&lt;60,"Middle",TRUE,"Senior")</f>
        <v>Middle</v>
      </c>
      <c r="D7341" t="s">
        <v>26</v>
      </c>
      <c r="E7341" t="str">
        <f t="shared" si="228"/>
        <v>Middle-Male</v>
      </c>
      <c r="F7341" t="s">
        <v>90</v>
      </c>
      <c r="G7341" t="s">
        <v>18</v>
      </c>
      <c r="H7341" s="1">
        <v>44636</v>
      </c>
      <c r="I7341" t="s">
        <v>19992</v>
      </c>
      <c r="J7341" t="s">
        <v>19993</v>
      </c>
      <c r="K7341" t="s">
        <v>21</v>
      </c>
      <c r="L7341">
        <v>23341.534909999998</v>
      </c>
      <c r="M7341">
        <v>174</v>
      </c>
      <c r="N7341" t="s">
        <v>43</v>
      </c>
      <c r="O7341" s="1">
        <v>44659</v>
      </c>
      <c r="P7341" s="3">
        <f t="shared" si="229"/>
        <v>23</v>
      </c>
      <c r="Q7341" t="s">
        <v>49</v>
      </c>
      <c r="R7341" t="s">
        <v>24</v>
      </c>
    </row>
    <row r="7342" spans="1:18" x14ac:dyDescent="0.25">
      <c r="A7342" t="s">
        <v>19994</v>
      </c>
      <c r="B7342" s="3">
        <v>43</v>
      </c>
      <c r="C7342" s="3" t="str" cm="1">
        <f t="array" ref="C7342">_xlfn.IFS(B7342&lt;35,"Young",B7342&lt;60,"Middle",TRUE,"Senior")</f>
        <v>Middle</v>
      </c>
      <c r="D7342" t="s">
        <v>16</v>
      </c>
      <c r="E7342" t="str">
        <f t="shared" si="228"/>
        <v>Middle-Female</v>
      </c>
      <c r="F7342" t="s">
        <v>63</v>
      </c>
      <c r="G7342" t="s">
        <v>26593</v>
      </c>
      <c r="H7342" s="1">
        <v>44822</v>
      </c>
      <c r="I7342" t="s">
        <v>19995</v>
      </c>
      <c r="J7342" t="s">
        <v>11630</v>
      </c>
      <c r="K7342" t="s">
        <v>61</v>
      </c>
      <c r="L7342">
        <v>3195.2093</v>
      </c>
      <c r="M7342">
        <v>498</v>
      </c>
      <c r="N7342" t="s">
        <v>39</v>
      </c>
      <c r="O7342" s="1">
        <v>44838</v>
      </c>
      <c r="P7342" s="3">
        <f t="shared" si="229"/>
        <v>16</v>
      </c>
      <c r="Q7342" t="s">
        <v>44</v>
      </c>
      <c r="R7342" t="s">
        <v>33</v>
      </c>
    </row>
    <row r="7343" spans="1:18" x14ac:dyDescent="0.25">
      <c r="A7343" t="s">
        <v>19996</v>
      </c>
      <c r="B7343" s="3">
        <v>58</v>
      </c>
      <c r="C7343" s="3" t="str" cm="1">
        <f t="array" ref="C7343">_xlfn.IFS(B7343&lt;35,"Young",B7343&lt;60,"Middle",TRUE,"Senior")</f>
        <v>Middle</v>
      </c>
      <c r="D7343" t="s">
        <v>16</v>
      </c>
      <c r="E7343" t="str">
        <f t="shared" si="228"/>
        <v>Middle-Female</v>
      </c>
      <c r="F7343" t="s">
        <v>35</v>
      </c>
      <c r="G7343" t="s">
        <v>26593</v>
      </c>
      <c r="H7343" s="1">
        <v>45095</v>
      </c>
      <c r="I7343" t="s">
        <v>19997</v>
      </c>
      <c r="J7343" t="s">
        <v>60</v>
      </c>
      <c r="K7343" t="s">
        <v>61</v>
      </c>
      <c r="L7343">
        <v>26444.080910000001</v>
      </c>
      <c r="M7343">
        <v>492</v>
      </c>
      <c r="N7343" t="s">
        <v>39</v>
      </c>
      <c r="O7343" s="1">
        <v>45112</v>
      </c>
      <c r="P7343" s="3">
        <f t="shared" si="229"/>
        <v>17</v>
      </c>
      <c r="Q7343" t="s">
        <v>49</v>
      </c>
      <c r="R7343" t="s">
        <v>33</v>
      </c>
    </row>
    <row r="7344" spans="1:18" x14ac:dyDescent="0.25">
      <c r="A7344" t="s">
        <v>19998</v>
      </c>
      <c r="B7344" s="3">
        <v>51</v>
      </c>
      <c r="C7344" s="3" t="str" cm="1">
        <f t="array" ref="C7344">_xlfn.IFS(B7344&lt;35,"Young",B7344&lt;60,"Middle",TRUE,"Senior")</f>
        <v>Middle</v>
      </c>
      <c r="D7344" t="s">
        <v>16</v>
      </c>
      <c r="E7344" t="str">
        <f t="shared" si="228"/>
        <v>Middle-Female</v>
      </c>
      <c r="F7344" t="s">
        <v>27</v>
      </c>
      <c r="G7344" t="s">
        <v>36</v>
      </c>
      <c r="H7344" s="1">
        <v>45051</v>
      </c>
      <c r="I7344" t="s">
        <v>3977</v>
      </c>
      <c r="J7344" t="s">
        <v>19999</v>
      </c>
      <c r="K7344" t="s">
        <v>57</v>
      </c>
      <c r="L7344">
        <v>16907.041450000001</v>
      </c>
      <c r="M7344">
        <v>493</v>
      </c>
      <c r="N7344" t="s">
        <v>22</v>
      </c>
      <c r="O7344" s="1">
        <v>45058</v>
      </c>
      <c r="P7344" s="3">
        <f t="shared" si="229"/>
        <v>7</v>
      </c>
      <c r="Q7344" t="s">
        <v>49</v>
      </c>
      <c r="R7344" t="s">
        <v>24</v>
      </c>
    </row>
    <row r="7345" spans="1:18" x14ac:dyDescent="0.25">
      <c r="A7345" t="s">
        <v>20000</v>
      </c>
      <c r="B7345" s="3">
        <v>85</v>
      </c>
      <c r="C7345" s="3" t="str" cm="1">
        <f t="array" ref="C7345">_xlfn.IFS(B7345&lt;35,"Young",B7345&lt;60,"Middle",TRUE,"Senior")</f>
        <v>Senior</v>
      </c>
      <c r="D7345" t="s">
        <v>16</v>
      </c>
      <c r="E7345" t="str">
        <f t="shared" si="228"/>
        <v>Senior-Female</v>
      </c>
      <c r="F7345" t="s">
        <v>27</v>
      </c>
      <c r="G7345" t="s">
        <v>26592</v>
      </c>
      <c r="H7345" s="1">
        <v>43584</v>
      </c>
      <c r="I7345" t="s">
        <v>20001</v>
      </c>
      <c r="J7345" t="s">
        <v>20002</v>
      </c>
      <c r="K7345" t="s">
        <v>53</v>
      </c>
      <c r="L7345">
        <v>9509.8056899999992</v>
      </c>
      <c r="M7345">
        <v>315</v>
      </c>
      <c r="N7345" t="s">
        <v>43</v>
      </c>
      <c r="O7345" s="1">
        <v>43599</v>
      </c>
      <c r="P7345" s="3">
        <f t="shared" si="229"/>
        <v>15</v>
      </c>
      <c r="Q7345" t="s">
        <v>23</v>
      </c>
      <c r="R7345" t="s">
        <v>33</v>
      </c>
    </row>
    <row r="7346" spans="1:18" x14ac:dyDescent="0.25">
      <c r="A7346" t="s">
        <v>20003</v>
      </c>
      <c r="B7346" s="3">
        <v>78</v>
      </c>
      <c r="C7346" s="3" t="str" cm="1">
        <f t="array" ref="C7346">_xlfn.IFS(B7346&lt;35,"Young",B7346&lt;60,"Middle",TRUE,"Senior")</f>
        <v>Senior</v>
      </c>
      <c r="D7346" t="s">
        <v>16</v>
      </c>
      <c r="E7346" t="str">
        <f t="shared" si="228"/>
        <v>Senior-Female</v>
      </c>
      <c r="F7346" t="s">
        <v>63</v>
      </c>
      <c r="G7346" t="s">
        <v>36</v>
      </c>
      <c r="H7346" s="1">
        <v>43688</v>
      </c>
      <c r="I7346" t="s">
        <v>20004</v>
      </c>
      <c r="J7346" t="s">
        <v>20005</v>
      </c>
      <c r="K7346" t="s">
        <v>31</v>
      </c>
      <c r="L7346">
        <v>15661.2763</v>
      </c>
      <c r="M7346">
        <v>172</v>
      </c>
      <c r="N7346" t="s">
        <v>22</v>
      </c>
      <c r="O7346" s="1">
        <v>43711</v>
      </c>
      <c r="P7346" s="3">
        <f t="shared" si="229"/>
        <v>23</v>
      </c>
      <c r="Q7346" t="s">
        <v>49</v>
      </c>
      <c r="R7346" t="s">
        <v>45</v>
      </c>
    </row>
    <row r="7347" spans="1:18" x14ac:dyDescent="0.25">
      <c r="A7347" t="s">
        <v>20006</v>
      </c>
      <c r="B7347" s="3">
        <v>50</v>
      </c>
      <c r="C7347" s="3" t="str" cm="1">
        <f t="array" ref="C7347">_xlfn.IFS(B7347&lt;35,"Young",B7347&lt;60,"Middle",TRUE,"Senior")</f>
        <v>Middle</v>
      </c>
      <c r="D7347" t="s">
        <v>26</v>
      </c>
      <c r="E7347" t="str">
        <f t="shared" si="228"/>
        <v>Middle-Male</v>
      </c>
      <c r="F7347" t="s">
        <v>35</v>
      </c>
      <c r="G7347" t="s">
        <v>70</v>
      </c>
      <c r="H7347" s="1">
        <v>43751</v>
      </c>
      <c r="I7347" t="s">
        <v>20007</v>
      </c>
      <c r="J7347" t="s">
        <v>13604</v>
      </c>
      <c r="K7347" t="s">
        <v>57</v>
      </c>
      <c r="L7347">
        <v>12349.940699999999</v>
      </c>
      <c r="M7347">
        <v>481</v>
      </c>
      <c r="N7347" t="s">
        <v>39</v>
      </c>
      <c r="O7347" s="1">
        <v>43764</v>
      </c>
      <c r="P7347" s="3">
        <f t="shared" si="229"/>
        <v>13</v>
      </c>
      <c r="Q7347" t="s">
        <v>49</v>
      </c>
      <c r="R7347" t="s">
        <v>33</v>
      </c>
    </row>
    <row r="7348" spans="1:18" x14ac:dyDescent="0.25">
      <c r="A7348" t="s">
        <v>20008</v>
      </c>
      <c r="B7348" s="3">
        <v>81</v>
      </c>
      <c r="C7348" s="3" t="str" cm="1">
        <f t="array" ref="C7348">_xlfn.IFS(B7348&lt;35,"Young",B7348&lt;60,"Middle",TRUE,"Senior")</f>
        <v>Senior</v>
      </c>
      <c r="D7348" t="s">
        <v>26</v>
      </c>
      <c r="E7348" t="str">
        <f t="shared" si="228"/>
        <v>Senior-Male</v>
      </c>
      <c r="F7348" t="s">
        <v>50</v>
      </c>
      <c r="G7348" t="s">
        <v>36</v>
      </c>
      <c r="H7348" s="1">
        <v>45000</v>
      </c>
      <c r="I7348" t="s">
        <v>17675</v>
      </c>
      <c r="J7348" t="s">
        <v>20009</v>
      </c>
      <c r="K7348" t="s">
        <v>31</v>
      </c>
      <c r="L7348">
        <v>7184.5955869999998</v>
      </c>
      <c r="M7348">
        <v>266</v>
      </c>
      <c r="N7348" t="s">
        <v>43</v>
      </c>
      <c r="O7348" s="1">
        <v>45024</v>
      </c>
      <c r="P7348" s="3">
        <f t="shared" si="229"/>
        <v>24</v>
      </c>
      <c r="Q7348" t="s">
        <v>32</v>
      </c>
      <c r="R7348" t="s">
        <v>24</v>
      </c>
    </row>
    <row r="7349" spans="1:18" x14ac:dyDescent="0.25">
      <c r="A7349" t="s">
        <v>20010</v>
      </c>
      <c r="B7349" s="3">
        <v>45</v>
      </c>
      <c r="C7349" s="3" t="str" cm="1">
        <f t="array" ref="C7349">_xlfn.IFS(B7349&lt;35,"Young",B7349&lt;60,"Middle",TRUE,"Senior")</f>
        <v>Middle</v>
      </c>
      <c r="D7349" t="s">
        <v>26</v>
      </c>
      <c r="E7349" t="str">
        <f t="shared" si="228"/>
        <v>Middle-Male</v>
      </c>
      <c r="F7349" t="s">
        <v>50</v>
      </c>
      <c r="G7349" t="s">
        <v>18</v>
      </c>
      <c r="H7349" s="1">
        <v>43633</v>
      </c>
      <c r="I7349" t="s">
        <v>18621</v>
      </c>
      <c r="J7349" t="s">
        <v>20011</v>
      </c>
      <c r="K7349" t="s">
        <v>21</v>
      </c>
      <c r="L7349">
        <v>42609.206919999997</v>
      </c>
      <c r="M7349">
        <v>354</v>
      </c>
      <c r="N7349" t="s">
        <v>43</v>
      </c>
      <c r="O7349" s="1">
        <v>43654</v>
      </c>
      <c r="P7349" s="3">
        <f t="shared" si="229"/>
        <v>21</v>
      </c>
      <c r="Q7349" t="s">
        <v>32</v>
      </c>
      <c r="R7349" t="s">
        <v>33</v>
      </c>
    </row>
    <row r="7350" spans="1:18" x14ac:dyDescent="0.25">
      <c r="A7350" t="s">
        <v>20012</v>
      </c>
      <c r="B7350" s="3">
        <v>31</v>
      </c>
      <c r="C7350" s="3" t="str" cm="1">
        <f t="array" ref="C7350">_xlfn.IFS(B7350&lt;35,"Young",B7350&lt;60,"Middle",TRUE,"Senior")</f>
        <v>Young</v>
      </c>
      <c r="D7350" t="s">
        <v>26</v>
      </c>
      <c r="E7350" t="str">
        <f t="shared" si="228"/>
        <v>Young-Male</v>
      </c>
      <c r="F7350" t="s">
        <v>17</v>
      </c>
      <c r="G7350" t="s">
        <v>26592</v>
      </c>
      <c r="H7350" s="1">
        <v>44350</v>
      </c>
      <c r="I7350" t="s">
        <v>20013</v>
      </c>
      <c r="J7350" t="s">
        <v>20014</v>
      </c>
      <c r="K7350" t="s">
        <v>57</v>
      </c>
      <c r="L7350">
        <v>18151.074410000001</v>
      </c>
      <c r="M7350">
        <v>134</v>
      </c>
      <c r="N7350" t="s">
        <v>22</v>
      </c>
      <c r="O7350" s="1">
        <v>44361</v>
      </c>
      <c r="P7350" s="3">
        <f t="shared" si="229"/>
        <v>11</v>
      </c>
      <c r="Q7350" t="s">
        <v>23</v>
      </c>
      <c r="R7350" t="s">
        <v>24</v>
      </c>
    </row>
    <row r="7351" spans="1:18" x14ac:dyDescent="0.25">
      <c r="A7351" t="s">
        <v>20015</v>
      </c>
      <c r="B7351" s="3">
        <v>47</v>
      </c>
      <c r="C7351" s="3" t="str" cm="1">
        <f t="array" ref="C7351">_xlfn.IFS(B7351&lt;35,"Young",B7351&lt;60,"Middle",TRUE,"Senior")</f>
        <v>Middle</v>
      </c>
      <c r="D7351" t="s">
        <v>16</v>
      </c>
      <c r="E7351" t="str">
        <f t="shared" si="228"/>
        <v>Middle-Female</v>
      </c>
      <c r="F7351" t="s">
        <v>230</v>
      </c>
      <c r="G7351" t="s">
        <v>18</v>
      </c>
      <c r="H7351" s="1">
        <v>45175</v>
      </c>
      <c r="I7351" t="s">
        <v>20016</v>
      </c>
      <c r="J7351" t="s">
        <v>20017</v>
      </c>
      <c r="K7351" t="s">
        <v>61</v>
      </c>
      <c r="L7351">
        <v>19928.35353</v>
      </c>
      <c r="M7351">
        <v>294</v>
      </c>
      <c r="N7351" t="s">
        <v>43</v>
      </c>
      <c r="O7351" s="1">
        <v>45203</v>
      </c>
      <c r="P7351" s="3">
        <f t="shared" si="229"/>
        <v>28</v>
      </c>
      <c r="Q7351" t="s">
        <v>32</v>
      </c>
      <c r="R7351" t="s">
        <v>33</v>
      </c>
    </row>
    <row r="7352" spans="1:18" x14ac:dyDescent="0.25">
      <c r="A7352" t="s">
        <v>20018</v>
      </c>
      <c r="B7352" s="3">
        <v>77</v>
      </c>
      <c r="C7352" s="3" t="str" cm="1">
        <f t="array" ref="C7352">_xlfn.IFS(B7352&lt;35,"Young",B7352&lt;60,"Middle",TRUE,"Senior")</f>
        <v>Senior</v>
      </c>
      <c r="D7352" t="s">
        <v>26</v>
      </c>
      <c r="E7352" t="str">
        <f t="shared" si="228"/>
        <v>Senior-Male</v>
      </c>
      <c r="F7352" t="s">
        <v>50</v>
      </c>
      <c r="G7352" t="s">
        <v>26592</v>
      </c>
      <c r="H7352" s="1">
        <v>45001</v>
      </c>
      <c r="I7352" t="s">
        <v>20019</v>
      </c>
      <c r="J7352" t="s">
        <v>20020</v>
      </c>
      <c r="K7352" t="s">
        <v>61</v>
      </c>
      <c r="L7352">
        <v>31967.239539999999</v>
      </c>
      <c r="M7352">
        <v>303</v>
      </c>
      <c r="N7352" t="s">
        <v>39</v>
      </c>
      <c r="O7352" s="1">
        <v>45030</v>
      </c>
      <c r="P7352" s="3">
        <f t="shared" si="229"/>
        <v>29</v>
      </c>
      <c r="Q7352" t="s">
        <v>49</v>
      </c>
      <c r="R7352" t="s">
        <v>24</v>
      </c>
    </row>
    <row r="7353" spans="1:18" x14ac:dyDescent="0.25">
      <c r="A7353" t="s">
        <v>20021</v>
      </c>
      <c r="B7353" s="3">
        <v>25</v>
      </c>
      <c r="C7353" s="3" t="str" cm="1">
        <f t="array" ref="C7353">_xlfn.IFS(B7353&lt;35,"Young",B7353&lt;60,"Middle",TRUE,"Senior")</f>
        <v>Young</v>
      </c>
      <c r="D7353" t="s">
        <v>16</v>
      </c>
      <c r="E7353" t="str">
        <f t="shared" si="228"/>
        <v>Young-Female</v>
      </c>
      <c r="F7353" t="s">
        <v>27</v>
      </c>
      <c r="G7353" t="s">
        <v>26592</v>
      </c>
      <c r="H7353" s="1">
        <v>44826</v>
      </c>
      <c r="I7353" t="s">
        <v>20022</v>
      </c>
      <c r="J7353" t="s">
        <v>20023</v>
      </c>
      <c r="K7353" t="s">
        <v>31</v>
      </c>
      <c r="L7353">
        <v>7607.5097599999999</v>
      </c>
      <c r="M7353">
        <v>428</v>
      </c>
      <c r="N7353" t="s">
        <v>43</v>
      </c>
      <c r="O7353" s="1">
        <v>44845</v>
      </c>
      <c r="P7353" s="3">
        <f t="shared" si="229"/>
        <v>19</v>
      </c>
      <c r="Q7353" t="s">
        <v>32</v>
      </c>
      <c r="R7353" t="s">
        <v>33</v>
      </c>
    </row>
    <row r="7354" spans="1:18" x14ac:dyDescent="0.25">
      <c r="A7354" t="s">
        <v>20024</v>
      </c>
      <c r="B7354" s="3">
        <v>37</v>
      </c>
      <c r="C7354" s="3" t="str" cm="1">
        <f t="array" ref="C7354">_xlfn.IFS(B7354&lt;35,"Young",B7354&lt;60,"Middle",TRUE,"Senior")</f>
        <v>Middle</v>
      </c>
      <c r="D7354" t="s">
        <v>26</v>
      </c>
      <c r="E7354" t="str">
        <f t="shared" si="228"/>
        <v>Middle-Male</v>
      </c>
      <c r="F7354" t="s">
        <v>230</v>
      </c>
      <c r="G7354" t="s">
        <v>26592</v>
      </c>
      <c r="H7354" s="1">
        <v>43750</v>
      </c>
      <c r="I7354" t="s">
        <v>20025</v>
      </c>
      <c r="J7354" t="s">
        <v>20026</v>
      </c>
      <c r="K7354" t="s">
        <v>57</v>
      </c>
      <c r="L7354">
        <v>36822.546620000001</v>
      </c>
      <c r="M7354">
        <v>323</v>
      </c>
      <c r="N7354" t="s">
        <v>39</v>
      </c>
      <c r="O7354" s="1">
        <v>43765</v>
      </c>
      <c r="P7354" s="3">
        <f t="shared" si="229"/>
        <v>15</v>
      </c>
      <c r="Q7354" t="s">
        <v>49</v>
      </c>
      <c r="R7354" t="s">
        <v>33</v>
      </c>
    </row>
    <row r="7355" spans="1:18" x14ac:dyDescent="0.25">
      <c r="A7355" t="s">
        <v>20027</v>
      </c>
      <c r="B7355" s="3">
        <v>18</v>
      </c>
      <c r="C7355" s="3" t="str" cm="1">
        <f t="array" ref="C7355">_xlfn.IFS(B7355&lt;35,"Young",B7355&lt;60,"Middle",TRUE,"Senior")</f>
        <v>Young</v>
      </c>
      <c r="D7355" t="s">
        <v>16</v>
      </c>
      <c r="E7355" t="str">
        <f t="shared" si="228"/>
        <v>Young-Female</v>
      </c>
      <c r="F7355" t="s">
        <v>90</v>
      </c>
      <c r="G7355" t="s">
        <v>28</v>
      </c>
      <c r="H7355" s="1">
        <v>43510</v>
      </c>
      <c r="I7355" t="s">
        <v>20028</v>
      </c>
      <c r="J7355" t="s">
        <v>20029</v>
      </c>
      <c r="K7355" t="s">
        <v>61</v>
      </c>
      <c r="L7355">
        <v>30133.36579</v>
      </c>
      <c r="M7355">
        <v>103</v>
      </c>
      <c r="N7355" t="s">
        <v>22</v>
      </c>
      <c r="O7355" s="1">
        <v>43519</v>
      </c>
      <c r="P7355" s="3">
        <f t="shared" si="229"/>
        <v>9</v>
      </c>
      <c r="Q7355" t="s">
        <v>49</v>
      </c>
      <c r="R7355" t="s">
        <v>24</v>
      </c>
    </row>
    <row r="7356" spans="1:18" x14ac:dyDescent="0.25">
      <c r="A7356" t="s">
        <v>20030</v>
      </c>
      <c r="B7356" s="3">
        <v>75</v>
      </c>
      <c r="C7356" s="3" t="str" cm="1">
        <f t="array" ref="C7356">_xlfn.IFS(B7356&lt;35,"Young",B7356&lt;60,"Middle",TRUE,"Senior")</f>
        <v>Senior</v>
      </c>
      <c r="D7356" t="s">
        <v>16</v>
      </c>
      <c r="E7356" t="str">
        <f t="shared" si="228"/>
        <v>Senior-Female</v>
      </c>
      <c r="F7356" t="s">
        <v>17</v>
      </c>
      <c r="G7356" t="s">
        <v>70</v>
      </c>
      <c r="H7356" s="1">
        <v>43434</v>
      </c>
      <c r="I7356" t="s">
        <v>20031</v>
      </c>
      <c r="J7356" t="s">
        <v>20032</v>
      </c>
      <c r="K7356" t="s">
        <v>53</v>
      </c>
      <c r="L7356">
        <v>5749.8154299999997</v>
      </c>
      <c r="M7356">
        <v>181</v>
      </c>
      <c r="N7356" t="s">
        <v>22</v>
      </c>
      <c r="O7356" s="1">
        <v>43457</v>
      </c>
      <c r="P7356" s="3">
        <f t="shared" si="229"/>
        <v>23</v>
      </c>
      <c r="Q7356" t="s">
        <v>85</v>
      </c>
      <c r="R7356" t="s">
        <v>45</v>
      </c>
    </row>
    <row r="7357" spans="1:18" x14ac:dyDescent="0.25">
      <c r="A7357" t="s">
        <v>9050</v>
      </c>
      <c r="B7357" s="3">
        <v>66</v>
      </c>
      <c r="C7357" s="3" t="str" cm="1">
        <f t="array" ref="C7357">_xlfn.IFS(B7357&lt;35,"Young",B7357&lt;60,"Middle",TRUE,"Senior")</f>
        <v>Senior</v>
      </c>
      <c r="D7357" t="s">
        <v>16</v>
      </c>
      <c r="E7357" t="str">
        <f t="shared" si="228"/>
        <v>Senior-Female</v>
      </c>
      <c r="F7357" t="s">
        <v>230</v>
      </c>
      <c r="G7357" t="s">
        <v>70</v>
      </c>
      <c r="H7357" s="1">
        <v>43870</v>
      </c>
      <c r="I7357" t="s">
        <v>20033</v>
      </c>
      <c r="J7357" t="s">
        <v>20034</v>
      </c>
      <c r="K7357" t="s">
        <v>61</v>
      </c>
      <c r="L7357">
        <v>40523.351280000003</v>
      </c>
      <c r="M7357">
        <v>291</v>
      </c>
      <c r="N7357" t="s">
        <v>22</v>
      </c>
      <c r="O7357" s="1">
        <v>43872</v>
      </c>
      <c r="P7357" s="3">
        <f t="shared" si="229"/>
        <v>2</v>
      </c>
      <c r="Q7357" t="s">
        <v>23</v>
      </c>
      <c r="R7357" t="s">
        <v>45</v>
      </c>
    </row>
    <row r="7358" spans="1:18" x14ac:dyDescent="0.25">
      <c r="A7358" t="s">
        <v>20035</v>
      </c>
      <c r="B7358" s="3">
        <v>56</v>
      </c>
      <c r="C7358" s="3" t="str" cm="1">
        <f t="array" ref="C7358">_xlfn.IFS(B7358&lt;35,"Young",B7358&lt;60,"Middle",TRUE,"Senior")</f>
        <v>Middle</v>
      </c>
      <c r="D7358" t="s">
        <v>16</v>
      </c>
      <c r="E7358" t="str">
        <f t="shared" si="228"/>
        <v>Middle-Female</v>
      </c>
      <c r="F7358" t="s">
        <v>50</v>
      </c>
      <c r="G7358" t="s">
        <v>18</v>
      </c>
      <c r="H7358" s="1">
        <v>43761</v>
      </c>
      <c r="I7358" t="s">
        <v>20036</v>
      </c>
      <c r="J7358" t="s">
        <v>20037</v>
      </c>
      <c r="K7358" t="s">
        <v>31</v>
      </c>
      <c r="L7358">
        <v>5200.7541019999999</v>
      </c>
      <c r="M7358">
        <v>360</v>
      </c>
      <c r="N7358" t="s">
        <v>39</v>
      </c>
      <c r="O7358" s="1">
        <v>43764</v>
      </c>
      <c r="P7358" s="3">
        <f t="shared" si="229"/>
        <v>3</v>
      </c>
      <c r="Q7358" t="s">
        <v>44</v>
      </c>
      <c r="R7358" t="s">
        <v>24</v>
      </c>
    </row>
    <row r="7359" spans="1:18" x14ac:dyDescent="0.25">
      <c r="A7359" t="s">
        <v>10060</v>
      </c>
      <c r="B7359" s="3">
        <v>79</v>
      </c>
      <c r="C7359" s="3" t="str" cm="1">
        <f t="array" ref="C7359">_xlfn.IFS(B7359&lt;35,"Young",B7359&lt;60,"Middle",TRUE,"Senior")</f>
        <v>Senior</v>
      </c>
      <c r="D7359" t="s">
        <v>26</v>
      </c>
      <c r="E7359" t="str">
        <f t="shared" si="228"/>
        <v>Senior-Male</v>
      </c>
      <c r="F7359" t="s">
        <v>230</v>
      </c>
      <c r="G7359" t="s">
        <v>26592</v>
      </c>
      <c r="H7359" s="1">
        <v>43646</v>
      </c>
      <c r="I7359" t="s">
        <v>20038</v>
      </c>
      <c r="J7359" t="s">
        <v>20039</v>
      </c>
      <c r="K7359" t="s">
        <v>61</v>
      </c>
      <c r="L7359">
        <v>24433.559929999999</v>
      </c>
      <c r="M7359">
        <v>138</v>
      </c>
      <c r="N7359" t="s">
        <v>22</v>
      </c>
      <c r="O7359" s="1">
        <v>43658</v>
      </c>
      <c r="P7359" s="3">
        <f t="shared" si="229"/>
        <v>12</v>
      </c>
      <c r="Q7359" t="s">
        <v>49</v>
      </c>
      <c r="R7359" t="s">
        <v>24</v>
      </c>
    </row>
    <row r="7360" spans="1:18" x14ac:dyDescent="0.25">
      <c r="A7360" t="s">
        <v>20040</v>
      </c>
      <c r="B7360" s="3">
        <v>49</v>
      </c>
      <c r="C7360" s="3" t="str" cm="1">
        <f t="array" ref="C7360">_xlfn.IFS(B7360&lt;35,"Young",B7360&lt;60,"Middle",TRUE,"Senior")</f>
        <v>Middle</v>
      </c>
      <c r="D7360" t="s">
        <v>16</v>
      </c>
      <c r="E7360" t="str">
        <f t="shared" si="228"/>
        <v>Middle-Female</v>
      </c>
      <c r="F7360" t="s">
        <v>90</v>
      </c>
      <c r="G7360" t="s">
        <v>26593</v>
      </c>
      <c r="H7360" s="1">
        <v>43430</v>
      </c>
      <c r="I7360" t="s">
        <v>20041</v>
      </c>
      <c r="J7360" t="s">
        <v>20042</v>
      </c>
      <c r="K7360" t="s">
        <v>57</v>
      </c>
      <c r="L7360">
        <v>18494.68259</v>
      </c>
      <c r="M7360">
        <v>289</v>
      </c>
      <c r="N7360" t="s">
        <v>39</v>
      </c>
      <c r="O7360" s="1">
        <v>43460</v>
      </c>
      <c r="P7360" s="3">
        <f t="shared" si="229"/>
        <v>30</v>
      </c>
      <c r="Q7360" t="s">
        <v>49</v>
      </c>
      <c r="R7360" t="s">
        <v>24</v>
      </c>
    </row>
    <row r="7361" spans="1:18" x14ac:dyDescent="0.25">
      <c r="A7361" t="s">
        <v>20043</v>
      </c>
      <c r="B7361" s="3">
        <v>40</v>
      </c>
      <c r="C7361" s="3" t="str" cm="1">
        <f t="array" ref="C7361">_xlfn.IFS(B7361&lt;35,"Young",B7361&lt;60,"Middle",TRUE,"Senior")</f>
        <v>Middle</v>
      </c>
      <c r="D7361" t="s">
        <v>16</v>
      </c>
      <c r="E7361" t="str">
        <f t="shared" si="228"/>
        <v>Middle-Female</v>
      </c>
      <c r="F7361" t="s">
        <v>35</v>
      </c>
      <c r="G7361" t="s">
        <v>36</v>
      </c>
      <c r="H7361" s="1">
        <v>43878</v>
      </c>
      <c r="I7361" t="s">
        <v>6183</v>
      </c>
      <c r="J7361" t="s">
        <v>20044</v>
      </c>
      <c r="K7361" t="s">
        <v>61</v>
      </c>
      <c r="L7361">
        <v>18761.748159999999</v>
      </c>
      <c r="M7361">
        <v>336</v>
      </c>
      <c r="N7361" t="s">
        <v>22</v>
      </c>
      <c r="O7361" s="1">
        <v>43883</v>
      </c>
      <c r="P7361" s="3">
        <f t="shared" si="229"/>
        <v>5</v>
      </c>
      <c r="Q7361" t="s">
        <v>49</v>
      </c>
      <c r="R7361" t="s">
        <v>24</v>
      </c>
    </row>
    <row r="7362" spans="1:18" x14ac:dyDescent="0.25">
      <c r="A7362" t="s">
        <v>19022</v>
      </c>
      <c r="B7362" s="3">
        <v>82</v>
      </c>
      <c r="C7362" s="3" t="str" cm="1">
        <f t="array" ref="C7362">_xlfn.IFS(B7362&lt;35,"Young",B7362&lt;60,"Middle",TRUE,"Senior")</f>
        <v>Senior</v>
      </c>
      <c r="D7362" t="s">
        <v>16</v>
      </c>
      <c r="E7362" t="str">
        <f t="shared" si="228"/>
        <v>Senior-Female</v>
      </c>
      <c r="F7362" t="s">
        <v>115</v>
      </c>
      <c r="G7362" t="s">
        <v>18</v>
      </c>
      <c r="H7362" s="1">
        <v>44095</v>
      </c>
      <c r="I7362" t="s">
        <v>20045</v>
      </c>
      <c r="J7362" t="s">
        <v>20046</v>
      </c>
      <c r="K7362" t="s">
        <v>57</v>
      </c>
      <c r="L7362">
        <v>3723.0242130000001</v>
      </c>
      <c r="M7362">
        <v>459</v>
      </c>
      <c r="N7362" t="s">
        <v>43</v>
      </c>
      <c r="O7362" s="1">
        <v>44105</v>
      </c>
      <c r="P7362" s="3">
        <f t="shared" si="229"/>
        <v>10</v>
      </c>
      <c r="Q7362" t="s">
        <v>32</v>
      </c>
      <c r="R7362" t="s">
        <v>24</v>
      </c>
    </row>
    <row r="7363" spans="1:18" x14ac:dyDescent="0.25">
      <c r="A7363" t="s">
        <v>20047</v>
      </c>
      <c r="B7363" s="3">
        <v>82</v>
      </c>
      <c r="C7363" s="3" t="str" cm="1">
        <f t="array" ref="C7363">_xlfn.IFS(B7363&lt;35,"Young",B7363&lt;60,"Middle",TRUE,"Senior")</f>
        <v>Senior</v>
      </c>
      <c r="D7363" t="s">
        <v>26</v>
      </c>
      <c r="E7363" t="str">
        <f t="shared" ref="E7363:E7426" si="230">C7363 &amp; "-" &amp; D7363</f>
        <v>Senior-Male</v>
      </c>
      <c r="F7363" t="s">
        <v>115</v>
      </c>
      <c r="G7363" t="s">
        <v>26593</v>
      </c>
      <c r="H7363" s="1">
        <v>44342</v>
      </c>
      <c r="I7363" t="s">
        <v>1681</v>
      </c>
      <c r="J7363" t="s">
        <v>20048</v>
      </c>
      <c r="K7363" t="s">
        <v>53</v>
      </c>
      <c r="L7363">
        <v>12257.947969999999</v>
      </c>
      <c r="M7363">
        <v>305</v>
      </c>
      <c r="N7363" t="s">
        <v>22</v>
      </c>
      <c r="O7363" s="1">
        <v>44352</v>
      </c>
      <c r="P7363" s="3">
        <f t="shared" ref="P7363:P7426" si="231">O7363-H7363</f>
        <v>10</v>
      </c>
      <c r="Q7363" t="s">
        <v>44</v>
      </c>
      <c r="R7363" t="s">
        <v>33</v>
      </c>
    </row>
    <row r="7364" spans="1:18" x14ac:dyDescent="0.25">
      <c r="A7364" t="s">
        <v>20049</v>
      </c>
      <c r="B7364" s="3">
        <v>24</v>
      </c>
      <c r="C7364" s="3" t="str" cm="1">
        <f t="array" ref="C7364">_xlfn.IFS(B7364&lt;35,"Young",B7364&lt;60,"Middle",TRUE,"Senior")</f>
        <v>Young</v>
      </c>
      <c r="D7364" t="s">
        <v>26</v>
      </c>
      <c r="E7364" t="str">
        <f t="shared" si="230"/>
        <v>Young-Male</v>
      </c>
      <c r="F7364" t="s">
        <v>17</v>
      </c>
      <c r="G7364" t="s">
        <v>36</v>
      </c>
      <c r="H7364" s="1">
        <v>45006</v>
      </c>
      <c r="I7364" t="s">
        <v>20050</v>
      </c>
      <c r="J7364" t="s">
        <v>20051</v>
      </c>
      <c r="K7364" t="s">
        <v>57</v>
      </c>
      <c r="L7364">
        <v>23093.068210000001</v>
      </c>
      <c r="M7364">
        <v>333</v>
      </c>
      <c r="N7364" t="s">
        <v>43</v>
      </c>
      <c r="O7364" s="1">
        <v>45021</v>
      </c>
      <c r="P7364" s="3">
        <f t="shared" si="231"/>
        <v>15</v>
      </c>
      <c r="Q7364" t="s">
        <v>49</v>
      </c>
      <c r="R7364" t="s">
        <v>24</v>
      </c>
    </row>
    <row r="7365" spans="1:18" x14ac:dyDescent="0.25">
      <c r="A7365" t="s">
        <v>20052</v>
      </c>
      <c r="B7365" s="3">
        <v>63</v>
      </c>
      <c r="C7365" s="3" t="str" cm="1">
        <f t="array" ref="C7365">_xlfn.IFS(B7365&lt;35,"Young",B7365&lt;60,"Middle",TRUE,"Senior")</f>
        <v>Senior</v>
      </c>
      <c r="D7365" t="s">
        <v>16</v>
      </c>
      <c r="E7365" t="str">
        <f t="shared" si="230"/>
        <v>Senior-Female</v>
      </c>
      <c r="F7365" t="s">
        <v>27</v>
      </c>
      <c r="G7365" t="s">
        <v>26593</v>
      </c>
      <c r="H7365" s="1">
        <v>43829</v>
      </c>
      <c r="I7365" t="s">
        <v>20053</v>
      </c>
      <c r="J7365" t="s">
        <v>14582</v>
      </c>
      <c r="K7365" t="s">
        <v>21</v>
      </c>
      <c r="L7365">
        <v>896.78979460000005</v>
      </c>
      <c r="M7365">
        <v>137</v>
      </c>
      <c r="N7365" t="s">
        <v>43</v>
      </c>
      <c r="O7365" s="1">
        <v>43830</v>
      </c>
      <c r="P7365" s="3">
        <f t="shared" si="231"/>
        <v>1</v>
      </c>
      <c r="Q7365" t="s">
        <v>32</v>
      </c>
      <c r="R7365" t="s">
        <v>45</v>
      </c>
    </row>
    <row r="7366" spans="1:18" x14ac:dyDescent="0.25">
      <c r="A7366" t="s">
        <v>20054</v>
      </c>
      <c r="B7366" s="3">
        <v>54</v>
      </c>
      <c r="C7366" s="3" t="str" cm="1">
        <f t="array" ref="C7366">_xlfn.IFS(B7366&lt;35,"Young",B7366&lt;60,"Middle",TRUE,"Senior")</f>
        <v>Middle</v>
      </c>
      <c r="D7366" t="s">
        <v>26</v>
      </c>
      <c r="E7366" t="str">
        <f t="shared" si="230"/>
        <v>Middle-Male</v>
      </c>
      <c r="F7366" t="s">
        <v>35</v>
      </c>
      <c r="G7366" t="s">
        <v>28</v>
      </c>
      <c r="H7366" s="1">
        <v>44708</v>
      </c>
      <c r="I7366" t="s">
        <v>20055</v>
      </c>
      <c r="J7366" t="s">
        <v>7328</v>
      </c>
      <c r="K7366" t="s">
        <v>53</v>
      </c>
      <c r="L7366">
        <v>24426.830010000001</v>
      </c>
      <c r="M7366">
        <v>377</v>
      </c>
      <c r="N7366" t="s">
        <v>39</v>
      </c>
      <c r="O7366" s="1">
        <v>44727</v>
      </c>
      <c r="P7366" s="3">
        <f t="shared" si="231"/>
        <v>19</v>
      </c>
      <c r="Q7366" t="s">
        <v>44</v>
      </c>
      <c r="R7366" t="s">
        <v>33</v>
      </c>
    </row>
    <row r="7367" spans="1:18" x14ac:dyDescent="0.25">
      <c r="A7367" t="s">
        <v>13580</v>
      </c>
      <c r="B7367" s="3">
        <v>20</v>
      </c>
      <c r="C7367" s="3" t="str" cm="1">
        <f t="array" ref="C7367">_xlfn.IFS(B7367&lt;35,"Young",B7367&lt;60,"Middle",TRUE,"Senior")</f>
        <v>Young</v>
      </c>
      <c r="D7367" t="s">
        <v>26</v>
      </c>
      <c r="E7367" t="str">
        <f t="shared" si="230"/>
        <v>Young-Male</v>
      </c>
      <c r="F7367" t="s">
        <v>50</v>
      </c>
      <c r="G7367" t="s">
        <v>36</v>
      </c>
      <c r="H7367" s="1">
        <v>43509</v>
      </c>
      <c r="I7367" t="s">
        <v>20056</v>
      </c>
      <c r="J7367" t="s">
        <v>20057</v>
      </c>
      <c r="K7367" t="s">
        <v>61</v>
      </c>
      <c r="L7367">
        <v>8456.2222839999995</v>
      </c>
      <c r="M7367">
        <v>285</v>
      </c>
      <c r="N7367" t="s">
        <v>39</v>
      </c>
      <c r="O7367" s="1">
        <v>43531</v>
      </c>
      <c r="P7367" s="3">
        <f t="shared" si="231"/>
        <v>22</v>
      </c>
      <c r="Q7367" t="s">
        <v>44</v>
      </c>
      <c r="R7367" t="s">
        <v>45</v>
      </c>
    </row>
    <row r="7368" spans="1:18" x14ac:dyDescent="0.25">
      <c r="A7368" t="s">
        <v>20058</v>
      </c>
      <c r="B7368" s="3">
        <v>21</v>
      </c>
      <c r="C7368" s="3" t="str" cm="1">
        <f t="array" ref="C7368">_xlfn.IFS(B7368&lt;35,"Young",B7368&lt;60,"Middle",TRUE,"Senior")</f>
        <v>Young</v>
      </c>
      <c r="D7368" t="s">
        <v>16</v>
      </c>
      <c r="E7368" t="str">
        <f t="shared" si="230"/>
        <v>Young-Female</v>
      </c>
      <c r="F7368" t="s">
        <v>90</v>
      </c>
      <c r="G7368" t="s">
        <v>70</v>
      </c>
      <c r="H7368" s="1">
        <v>43693</v>
      </c>
      <c r="I7368" t="s">
        <v>20059</v>
      </c>
      <c r="J7368" t="s">
        <v>2946</v>
      </c>
      <c r="K7368" t="s">
        <v>31</v>
      </c>
      <c r="L7368">
        <v>57948.958740000002</v>
      </c>
      <c r="M7368">
        <v>464</v>
      </c>
      <c r="N7368" t="s">
        <v>39</v>
      </c>
      <c r="O7368" s="1">
        <v>43710</v>
      </c>
      <c r="P7368" s="3">
        <f t="shared" si="231"/>
        <v>17</v>
      </c>
      <c r="Q7368" t="s">
        <v>44</v>
      </c>
      <c r="R7368" t="s">
        <v>24</v>
      </c>
    </row>
    <row r="7369" spans="1:18" x14ac:dyDescent="0.25">
      <c r="A7369" t="s">
        <v>20060</v>
      </c>
      <c r="B7369" s="3">
        <v>41</v>
      </c>
      <c r="C7369" s="3" t="str" cm="1">
        <f t="array" ref="C7369">_xlfn.IFS(B7369&lt;35,"Young",B7369&lt;60,"Middle",TRUE,"Senior")</f>
        <v>Middle</v>
      </c>
      <c r="D7369" t="s">
        <v>16</v>
      </c>
      <c r="E7369" t="str">
        <f t="shared" si="230"/>
        <v>Middle-Female</v>
      </c>
      <c r="F7369" t="s">
        <v>35</v>
      </c>
      <c r="G7369" t="s">
        <v>26592</v>
      </c>
      <c r="H7369" s="1">
        <v>43464</v>
      </c>
      <c r="I7369" t="s">
        <v>20061</v>
      </c>
      <c r="J7369" t="s">
        <v>20062</v>
      </c>
      <c r="K7369" t="s">
        <v>61</v>
      </c>
      <c r="L7369">
        <v>12503.95327</v>
      </c>
      <c r="M7369">
        <v>485</v>
      </c>
      <c r="N7369" t="s">
        <v>43</v>
      </c>
      <c r="O7369" s="1">
        <v>43483</v>
      </c>
      <c r="P7369" s="3">
        <f t="shared" si="231"/>
        <v>19</v>
      </c>
      <c r="Q7369" t="s">
        <v>44</v>
      </c>
      <c r="R7369" t="s">
        <v>45</v>
      </c>
    </row>
    <row r="7370" spans="1:18" x14ac:dyDescent="0.25">
      <c r="A7370" t="s">
        <v>20063</v>
      </c>
      <c r="B7370" s="3">
        <v>23</v>
      </c>
      <c r="C7370" s="3" t="str" cm="1">
        <f t="array" ref="C7370">_xlfn.IFS(B7370&lt;35,"Young",B7370&lt;60,"Middle",TRUE,"Senior")</f>
        <v>Young</v>
      </c>
      <c r="D7370" t="s">
        <v>26</v>
      </c>
      <c r="E7370" t="str">
        <f t="shared" si="230"/>
        <v>Young-Male</v>
      </c>
      <c r="F7370" t="s">
        <v>115</v>
      </c>
      <c r="G7370" t="s">
        <v>18</v>
      </c>
      <c r="H7370" s="1">
        <v>43700</v>
      </c>
      <c r="I7370" t="s">
        <v>4024</v>
      </c>
      <c r="J7370" t="s">
        <v>20064</v>
      </c>
      <c r="K7370" t="s">
        <v>53</v>
      </c>
      <c r="L7370">
        <v>43184.317690000003</v>
      </c>
      <c r="M7370">
        <v>456</v>
      </c>
      <c r="N7370" t="s">
        <v>43</v>
      </c>
      <c r="O7370" s="1">
        <v>43722</v>
      </c>
      <c r="P7370" s="3">
        <f t="shared" si="231"/>
        <v>22</v>
      </c>
      <c r="Q7370" t="s">
        <v>23</v>
      </c>
      <c r="R7370" t="s">
        <v>33</v>
      </c>
    </row>
    <row r="7371" spans="1:18" x14ac:dyDescent="0.25">
      <c r="A7371" t="s">
        <v>20065</v>
      </c>
      <c r="B7371" s="3">
        <v>57</v>
      </c>
      <c r="C7371" s="3" t="str" cm="1">
        <f t="array" ref="C7371">_xlfn.IFS(B7371&lt;35,"Young",B7371&lt;60,"Middle",TRUE,"Senior")</f>
        <v>Middle</v>
      </c>
      <c r="D7371" t="s">
        <v>16</v>
      </c>
      <c r="E7371" t="str">
        <f t="shared" si="230"/>
        <v>Middle-Female</v>
      </c>
      <c r="F7371" t="s">
        <v>63</v>
      </c>
      <c r="G7371" t="s">
        <v>70</v>
      </c>
      <c r="H7371" s="1">
        <v>43917</v>
      </c>
      <c r="I7371" t="s">
        <v>20066</v>
      </c>
      <c r="J7371" t="s">
        <v>20067</v>
      </c>
      <c r="K7371" t="s">
        <v>61</v>
      </c>
      <c r="L7371">
        <v>11913.922039999999</v>
      </c>
      <c r="M7371">
        <v>484</v>
      </c>
      <c r="N7371" t="s">
        <v>43</v>
      </c>
      <c r="O7371" s="1">
        <v>43923</v>
      </c>
      <c r="P7371" s="3">
        <f t="shared" si="231"/>
        <v>6</v>
      </c>
      <c r="Q7371" t="s">
        <v>23</v>
      </c>
      <c r="R7371" t="s">
        <v>24</v>
      </c>
    </row>
    <row r="7372" spans="1:18" x14ac:dyDescent="0.25">
      <c r="A7372" t="s">
        <v>20068</v>
      </c>
      <c r="B7372" s="3">
        <v>30</v>
      </c>
      <c r="C7372" s="3" t="str" cm="1">
        <f t="array" ref="C7372">_xlfn.IFS(B7372&lt;35,"Young",B7372&lt;60,"Middle",TRUE,"Senior")</f>
        <v>Young</v>
      </c>
      <c r="D7372" t="s">
        <v>26</v>
      </c>
      <c r="E7372" t="str">
        <f t="shared" si="230"/>
        <v>Young-Male</v>
      </c>
      <c r="F7372" t="s">
        <v>50</v>
      </c>
      <c r="G7372" t="s">
        <v>70</v>
      </c>
      <c r="H7372" s="1">
        <v>43413</v>
      </c>
      <c r="I7372" t="s">
        <v>20069</v>
      </c>
      <c r="J7372" t="s">
        <v>20070</v>
      </c>
      <c r="K7372" t="s">
        <v>53</v>
      </c>
      <c r="L7372">
        <v>44670.33754</v>
      </c>
      <c r="M7372">
        <v>429</v>
      </c>
      <c r="N7372" t="s">
        <v>22</v>
      </c>
      <c r="O7372" s="1">
        <v>43432</v>
      </c>
      <c r="P7372" s="3">
        <f t="shared" si="231"/>
        <v>19</v>
      </c>
      <c r="Q7372" t="s">
        <v>23</v>
      </c>
      <c r="R7372" t="s">
        <v>24</v>
      </c>
    </row>
    <row r="7373" spans="1:18" x14ac:dyDescent="0.25">
      <c r="A7373" t="s">
        <v>10849</v>
      </c>
      <c r="B7373" s="3">
        <v>84</v>
      </c>
      <c r="C7373" s="3" t="str" cm="1">
        <f t="array" ref="C7373">_xlfn.IFS(B7373&lt;35,"Young",B7373&lt;60,"Middle",TRUE,"Senior")</f>
        <v>Senior</v>
      </c>
      <c r="D7373" t="s">
        <v>26</v>
      </c>
      <c r="E7373" t="str">
        <f t="shared" si="230"/>
        <v>Senior-Male</v>
      </c>
      <c r="F7373" t="s">
        <v>90</v>
      </c>
      <c r="G7373" t="s">
        <v>18</v>
      </c>
      <c r="H7373" s="1">
        <v>44294</v>
      </c>
      <c r="I7373" t="s">
        <v>20071</v>
      </c>
      <c r="J7373" t="s">
        <v>20072</v>
      </c>
      <c r="K7373" t="s">
        <v>21</v>
      </c>
      <c r="L7373">
        <v>49707.729180000002</v>
      </c>
      <c r="M7373">
        <v>466</v>
      </c>
      <c r="N7373" t="s">
        <v>39</v>
      </c>
      <c r="O7373" s="1">
        <v>44319</v>
      </c>
      <c r="P7373" s="3">
        <f t="shared" si="231"/>
        <v>25</v>
      </c>
      <c r="Q7373" t="s">
        <v>49</v>
      </c>
      <c r="R7373" t="s">
        <v>33</v>
      </c>
    </row>
    <row r="7374" spans="1:18" x14ac:dyDescent="0.25">
      <c r="A7374" t="s">
        <v>20073</v>
      </c>
      <c r="B7374" s="3">
        <v>40</v>
      </c>
      <c r="C7374" s="3" t="str" cm="1">
        <f t="array" ref="C7374">_xlfn.IFS(B7374&lt;35,"Young",B7374&lt;60,"Middle",TRUE,"Senior")</f>
        <v>Middle</v>
      </c>
      <c r="D7374" t="s">
        <v>26</v>
      </c>
      <c r="E7374" t="str">
        <f t="shared" si="230"/>
        <v>Middle-Male</v>
      </c>
      <c r="F7374" t="s">
        <v>115</v>
      </c>
      <c r="G7374" t="s">
        <v>26592</v>
      </c>
      <c r="H7374" s="1">
        <v>43904</v>
      </c>
      <c r="I7374" t="s">
        <v>20074</v>
      </c>
      <c r="J7374" t="s">
        <v>20075</v>
      </c>
      <c r="K7374" t="s">
        <v>31</v>
      </c>
      <c r="L7374">
        <v>8527.0257569999994</v>
      </c>
      <c r="M7374">
        <v>113</v>
      </c>
      <c r="N7374" t="s">
        <v>22</v>
      </c>
      <c r="O7374" s="1">
        <v>43905</v>
      </c>
      <c r="P7374" s="3">
        <f t="shared" si="231"/>
        <v>1</v>
      </c>
      <c r="Q7374" t="s">
        <v>49</v>
      </c>
      <c r="R7374" t="s">
        <v>45</v>
      </c>
    </row>
    <row r="7375" spans="1:18" x14ac:dyDescent="0.25">
      <c r="A7375" t="s">
        <v>20076</v>
      </c>
      <c r="B7375" s="3">
        <v>28</v>
      </c>
      <c r="C7375" s="3" t="str" cm="1">
        <f t="array" ref="C7375">_xlfn.IFS(B7375&lt;35,"Young",B7375&lt;60,"Middle",TRUE,"Senior")</f>
        <v>Young</v>
      </c>
      <c r="D7375" t="s">
        <v>16</v>
      </c>
      <c r="E7375" t="str">
        <f t="shared" si="230"/>
        <v>Young-Female</v>
      </c>
      <c r="F7375" t="s">
        <v>17</v>
      </c>
      <c r="G7375" t="s">
        <v>26593</v>
      </c>
      <c r="H7375" s="1">
        <v>44806</v>
      </c>
      <c r="I7375" t="s">
        <v>20077</v>
      </c>
      <c r="J7375" t="s">
        <v>20078</v>
      </c>
      <c r="K7375" t="s">
        <v>53</v>
      </c>
      <c r="L7375">
        <v>21522.0275</v>
      </c>
      <c r="M7375">
        <v>101</v>
      </c>
      <c r="N7375" t="s">
        <v>22</v>
      </c>
      <c r="O7375" s="1">
        <v>44825</v>
      </c>
      <c r="P7375" s="3">
        <f t="shared" si="231"/>
        <v>19</v>
      </c>
      <c r="Q7375" t="s">
        <v>85</v>
      </c>
      <c r="R7375" t="s">
        <v>33</v>
      </c>
    </row>
    <row r="7376" spans="1:18" x14ac:dyDescent="0.25">
      <c r="A7376" t="s">
        <v>20079</v>
      </c>
      <c r="B7376" s="3">
        <v>36</v>
      </c>
      <c r="C7376" s="3" t="str" cm="1">
        <f t="array" ref="C7376">_xlfn.IFS(B7376&lt;35,"Young",B7376&lt;60,"Middle",TRUE,"Senior")</f>
        <v>Middle</v>
      </c>
      <c r="D7376" t="s">
        <v>16</v>
      </c>
      <c r="E7376" t="str">
        <f t="shared" si="230"/>
        <v>Middle-Female</v>
      </c>
      <c r="F7376" t="s">
        <v>50</v>
      </c>
      <c r="G7376" t="s">
        <v>36</v>
      </c>
      <c r="H7376" s="1">
        <v>44676</v>
      </c>
      <c r="I7376" t="s">
        <v>20080</v>
      </c>
      <c r="J7376" t="s">
        <v>20081</v>
      </c>
      <c r="K7376" t="s">
        <v>57</v>
      </c>
      <c r="L7376">
        <v>680.44564709999997</v>
      </c>
      <c r="M7376">
        <v>370</v>
      </c>
      <c r="N7376" t="s">
        <v>39</v>
      </c>
      <c r="O7376" s="1">
        <v>44689</v>
      </c>
      <c r="P7376" s="3">
        <f t="shared" si="231"/>
        <v>13</v>
      </c>
      <c r="Q7376" t="s">
        <v>49</v>
      </c>
      <c r="R7376" t="s">
        <v>33</v>
      </c>
    </row>
    <row r="7377" spans="1:18" x14ac:dyDescent="0.25">
      <c r="A7377" t="s">
        <v>20082</v>
      </c>
      <c r="B7377" s="3">
        <v>22</v>
      </c>
      <c r="C7377" s="3" t="str" cm="1">
        <f t="array" ref="C7377">_xlfn.IFS(B7377&lt;35,"Young",B7377&lt;60,"Middle",TRUE,"Senior")</f>
        <v>Young</v>
      </c>
      <c r="D7377" t="s">
        <v>16</v>
      </c>
      <c r="E7377" t="str">
        <f t="shared" si="230"/>
        <v>Young-Female</v>
      </c>
      <c r="F7377" t="s">
        <v>35</v>
      </c>
      <c r="G7377" t="s">
        <v>26593</v>
      </c>
      <c r="H7377" s="1">
        <v>43493</v>
      </c>
      <c r="I7377" t="s">
        <v>20083</v>
      </c>
      <c r="J7377" t="s">
        <v>20084</v>
      </c>
      <c r="K7377" t="s">
        <v>53</v>
      </c>
      <c r="L7377">
        <v>8395.9851830000007</v>
      </c>
      <c r="M7377">
        <v>290</v>
      </c>
      <c r="N7377" t="s">
        <v>22</v>
      </c>
      <c r="O7377" s="1">
        <v>43494</v>
      </c>
      <c r="P7377" s="3">
        <f t="shared" si="231"/>
        <v>1</v>
      </c>
      <c r="Q7377" t="s">
        <v>44</v>
      </c>
      <c r="R7377" t="s">
        <v>33</v>
      </c>
    </row>
    <row r="7378" spans="1:18" x14ac:dyDescent="0.25">
      <c r="A7378" t="s">
        <v>20085</v>
      </c>
      <c r="B7378" s="3">
        <v>43</v>
      </c>
      <c r="C7378" s="3" t="str" cm="1">
        <f t="array" ref="C7378">_xlfn.IFS(B7378&lt;35,"Young",B7378&lt;60,"Middle",TRUE,"Senior")</f>
        <v>Middle</v>
      </c>
      <c r="D7378" t="s">
        <v>16</v>
      </c>
      <c r="E7378" t="str">
        <f t="shared" si="230"/>
        <v>Middle-Female</v>
      </c>
      <c r="F7378" t="s">
        <v>230</v>
      </c>
      <c r="G7378" t="s">
        <v>36</v>
      </c>
      <c r="H7378" s="1">
        <v>44525</v>
      </c>
      <c r="I7378" t="s">
        <v>20086</v>
      </c>
      <c r="J7378" t="s">
        <v>20087</v>
      </c>
      <c r="K7378" t="s">
        <v>57</v>
      </c>
      <c r="L7378">
        <v>23522.700400000002</v>
      </c>
      <c r="M7378">
        <v>411</v>
      </c>
      <c r="N7378" t="s">
        <v>22</v>
      </c>
      <c r="O7378" s="1">
        <v>44541</v>
      </c>
      <c r="P7378" s="3">
        <f t="shared" si="231"/>
        <v>16</v>
      </c>
      <c r="Q7378" t="s">
        <v>23</v>
      </c>
      <c r="R7378" t="s">
        <v>24</v>
      </c>
    </row>
    <row r="7379" spans="1:18" x14ac:dyDescent="0.25">
      <c r="A7379" t="s">
        <v>20088</v>
      </c>
      <c r="B7379" s="3">
        <v>82</v>
      </c>
      <c r="C7379" s="3" t="str" cm="1">
        <f t="array" ref="C7379">_xlfn.IFS(B7379&lt;35,"Young",B7379&lt;60,"Middle",TRUE,"Senior")</f>
        <v>Senior</v>
      </c>
      <c r="D7379" t="s">
        <v>26</v>
      </c>
      <c r="E7379" t="str">
        <f t="shared" si="230"/>
        <v>Senior-Male</v>
      </c>
      <c r="F7379" t="s">
        <v>50</v>
      </c>
      <c r="G7379" t="s">
        <v>26593</v>
      </c>
      <c r="H7379" s="1">
        <v>44024</v>
      </c>
      <c r="I7379" t="s">
        <v>20089</v>
      </c>
      <c r="J7379" t="s">
        <v>20090</v>
      </c>
      <c r="K7379" t="s">
        <v>53</v>
      </c>
      <c r="L7379">
        <v>33973.381050000004</v>
      </c>
      <c r="M7379">
        <v>132</v>
      </c>
      <c r="N7379" t="s">
        <v>43</v>
      </c>
      <c r="O7379" s="1">
        <v>44050</v>
      </c>
      <c r="P7379" s="3">
        <f t="shared" si="231"/>
        <v>26</v>
      </c>
      <c r="Q7379" t="s">
        <v>49</v>
      </c>
      <c r="R7379" t="s">
        <v>33</v>
      </c>
    </row>
    <row r="7380" spans="1:18" x14ac:dyDescent="0.25">
      <c r="A7380" t="s">
        <v>19846</v>
      </c>
      <c r="B7380" s="3">
        <v>81</v>
      </c>
      <c r="C7380" s="3" t="str" cm="1">
        <f t="array" ref="C7380">_xlfn.IFS(B7380&lt;35,"Young",B7380&lt;60,"Middle",TRUE,"Senior")</f>
        <v>Senior</v>
      </c>
      <c r="D7380" t="s">
        <v>16</v>
      </c>
      <c r="E7380" t="str">
        <f t="shared" si="230"/>
        <v>Senior-Female</v>
      </c>
      <c r="F7380" t="s">
        <v>230</v>
      </c>
      <c r="G7380" t="s">
        <v>26593</v>
      </c>
      <c r="H7380" s="1">
        <v>43812</v>
      </c>
      <c r="I7380" t="s">
        <v>20091</v>
      </c>
      <c r="J7380" t="s">
        <v>20092</v>
      </c>
      <c r="K7380" t="s">
        <v>61</v>
      </c>
      <c r="L7380">
        <v>1034.8436839999999</v>
      </c>
      <c r="M7380">
        <v>169</v>
      </c>
      <c r="N7380" t="s">
        <v>39</v>
      </c>
      <c r="O7380" s="1">
        <v>43831</v>
      </c>
      <c r="P7380" s="3">
        <f t="shared" si="231"/>
        <v>19</v>
      </c>
      <c r="Q7380" t="s">
        <v>32</v>
      </c>
      <c r="R7380" t="s">
        <v>45</v>
      </c>
    </row>
    <row r="7381" spans="1:18" x14ac:dyDescent="0.25">
      <c r="A7381" t="s">
        <v>20093</v>
      </c>
      <c r="B7381" s="3">
        <v>85</v>
      </c>
      <c r="C7381" s="3" t="str" cm="1">
        <f t="array" ref="C7381">_xlfn.IFS(B7381&lt;35,"Young",B7381&lt;60,"Middle",TRUE,"Senior")</f>
        <v>Senior</v>
      </c>
      <c r="D7381" t="s">
        <v>16</v>
      </c>
      <c r="E7381" t="str">
        <f t="shared" si="230"/>
        <v>Senior-Female</v>
      </c>
      <c r="F7381" t="s">
        <v>35</v>
      </c>
      <c r="G7381" t="s">
        <v>28</v>
      </c>
      <c r="H7381" s="1">
        <v>44286</v>
      </c>
      <c r="I7381" t="s">
        <v>20094</v>
      </c>
      <c r="J7381" t="s">
        <v>20095</v>
      </c>
      <c r="K7381" t="s">
        <v>61</v>
      </c>
      <c r="L7381">
        <v>35871.042889999997</v>
      </c>
      <c r="M7381">
        <v>283</v>
      </c>
      <c r="N7381" t="s">
        <v>43</v>
      </c>
      <c r="O7381" s="1">
        <v>44297</v>
      </c>
      <c r="P7381" s="3">
        <f t="shared" si="231"/>
        <v>11</v>
      </c>
      <c r="Q7381" t="s">
        <v>49</v>
      </c>
      <c r="R7381" t="s">
        <v>24</v>
      </c>
    </row>
    <row r="7382" spans="1:18" x14ac:dyDescent="0.25">
      <c r="A7382" t="s">
        <v>20096</v>
      </c>
      <c r="B7382" s="3">
        <v>73</v>
      </c>
      <c r="C7382" s="3" t="str" cm="1">
        <f t="array" ref="C7382">_xlfn.IFS(B7382&lt;35,"Young",B7382&lt;60,"Middle",TRUE,"Senior")</f>
        <v>Senior</v>
      </c>
      <c r="D7382" t="s">
        <v>26</v>
      </c>
      <c r="E7382" t="str">
        <f t="shared" si="230"/>
        <v>Senior-Male</v>
      </c>
      <c r="F7382" t="s">
        <v>63</v>
      </c>
      <c r="G7382" t="s">
        <v>36</v>
      </c>
      <c r="H7382" s="1">
        <v>43781</v>
      </c>
      <c r="I7382" t="s">
        <v>20097</v>
      </c>
      <c r="J7382" t="s">
        <v>20098</v>
      </c>
      <c r="K7382" t="s">
        <v>31</v>
      </c>
      <c r="L7382">
        <v>14562.896710000001</v>
      </c>
      <c r="M7382">
        <v>366</v>
      </c>
      <c r="N7382" t="s">
        <v>39</v>
      </c>
      <c r="O7382" s="1">
        <v>43792</v>
      </c>
      <c r="P7382" s="3">
        <f t="shared" si="231"/>
        <v>11</v>
      </c>
      <c r="Q7382" t="s">
        <v>23</v>
      </c>
      <c r="R7382" t="s">
        <v>33</v>
      </c>
    </row>
    <row r="7383" spans="1:18" x14ac:dyDescent="0.25">
      <c r="A7383" t="s">
        <v>20099</v>
      </c>
      <c r="B7383" s="3">
        <v>43</v>
      </c>
      <c r="C7383" s="3" t="str" cm="1">
        <f t="array" ref="C7383">_xlfn.IFS(B7383&lt;35,"Young",B7383&lt;60,"Middle",TRUE,"Senior")</f>
        <v>Middle</v>
      </c>
      <c r="D7383" t="s">
        <v>16</v>
      </c>
      <c r="E7383" t="str">
        <f t="shared" si="230"/>
        <v>Middle-Female</v>
      </c>
      <c r="F7383" t="s">
        <v>17</v>
      </c>
      <c r="G7383" t="s">
        <v>18</v>
      </c>
      <c r="H7383" s="1">
        <v>43692</v>
      </c>
      <c r="I7383" t="s">
        <v>20100</v>
      </c>
      <c r="J7383" t="s">
        <v>20101</v>
      </c>
      <c r="K7383" t="s">
        <v>53</v>
      </c>
      <c r="L7383">
        <v>24431.850689999999</v>
      </c>
      <c r="M7383">
        <v>145</v>
      </c>
      <c r="N7383" t="s">
        <v>39</v>
      </c>
      <c r="O7383" s="1">
        <v>43704</v>
      </c>
      <c r="P7383" s="3">
        <f t="shared" si="231"/>
        <v>12</v>
      </c>
      <c r="Q7383" t="s">
        <v>23</v>
      </c>
      <c r="R7383" t="s">
        <v>33</v>
      </c>
    </row>
    <row r="7384" spans="1:18" x14ac:dyDescent="0.25">
      <c r="A7384" t="s">
        <v>7157</v>
      </c>
      <c r="B7384" s="3">
        <v>60</v>
      </c>
      <c r="C7384" s="3" t="str" cm="1">
        <f t="array" ref="C7384">_xlfn.IFS(B7384&lt;35,"Young",B7384&lt;60,"Middle",TRUE,"Senior")</f>
        <v>Senior</v>
      </c>
      <c r="D7384" t="s">
        <v>26</v>
      </c>
      <c r="E7384" t="str">
        <f t="shared" si="230"/>
        <v>Senior-Male</v>
      </c>
      <c r="F7384" t="s">
        <v>63</v>
      </c>
      <c r="G7384" t="s">
        <v>36</v>
      </c>
      <c r="H7384" s="1">
        <v>45181</v>
      </c>
      <c r="I7384" t="s">
        <v>6981</v>
      </c>
      <c r="J7384" t="s">
        <v>11864</v>
      </c>
      <c r="K7384" t="s">
        <v>31</v>
      </c>
      <c r="L7384">
        <v>11253.16373</v>
      </c>
      <c r="M7384">
        <v>153</v>
      </c>
      <c r="N7384" t="s">
        <v>39</v>
      </c>
      <c r="O7384" s="1">
        <v>45194</v>
      </c>
      <c r="P7384" s="3">
        <f t="shared" si="231"/>
        <v>13</v>
      </c>
      <c r="Q7384" t="s">
        <v>23</v>
      </c>
      <c r="R7384" t="s">
        <v>33</v>
      </c>
    </row>
    <row r="7385" spans="1:18" x14ac:dyDescent="0.25">
      <c r="A7385" t="s">
        <v>10602</v>
      </c>
      <c r="B7385" s="3">
        <v>59</v>
      </c>
      <c r="C7385" s="3" t="str" cm="1">
        <f t="array" ref="C7385">_xlfn.IFS(B7385&lt;35,"Young",B7385&lt;60,"Middle",TRUE,"Senior")</f>
        <v>Middle</v>
      </c>
      <c r="D7385" t="s">
        <v>16</v>
      </c>
      <c r="E7385" t="str">
        <f t="shared" si="230"/>
        <v>Middle-Female</v>
      </c>
      <c r="F7385" t="s">
        <v>17</v>
      </c>
      <c r="G7385" t="s">
        <v>36</v>
      </c>
      <c r="H7385" s="1">
        <v>44493</v>
      </c>
      <c r="I7385" t="s">
        <v>20102</v>
      </c>
      <c r="J7385" t="s">
        <v>20103</v>
      </c>
      <c r="K7385" t="s">
        <v>57</v>
      </c>
      <c r="L7385">
        <v>16197.11492</v>
      </c>
      <c r="M7385">
        <v>281</v>
      </c>
      <c r="N7385" t="s">
        <v>22</v>
      </c>
      <c r="O7385" s="1">
        <v>44501</v>
      </c>
      <c r="P7385" s="3">
        <f t="shared" si="231"/>
        <v>8</v>
      </c>
      <c r="Q7385" t="s">
        <v>85</v>
      </c>
      <c r="R7385" t="s">
        <v>45</v>
      </c>
    </row>
    <row r="7386" spans="1:18" x14ac:dyDescent="0.25">
      <c r="A7386" t="s">
        <v>20104</v>
      </c>
      <c r="B7386" s="3">
        <v>45</v>
      </c>
      <c r="C7386" s="3" t="str" cm="1">
        <f t="array" ref="C7386">_xlfn.IFS(B7386&lt;35,"Young",B7386&lt;60,"Middle",TRUE,"Senior")</f>
        <v>Middle</v>
      </c>
      <c r="D7386" t="s">
        <v>26</v>
      </c>
      <c r="E7386" t="str">
        <f t="shared" si="230"/>
        <v>Middle-Male</v>
      </c>
      <c r="F7386" t="s">
        <v>63</v>
      </c>
      <c r="G7386" t="s">
        <v>70</v>
      </c>
      <c r="H7386" s="1">
        <v>44774</v>
      </c>
      <c r="I7386" t="s">
        <v>20105</v>
      </c>
      <c r="J7386" t="s">
        <v>20106</v>
      </c>
      <c r="K7386" t="s">
        <v>61</v>
      </c>
      <c r="L7386">
        <v>33360.574379999998</v>
      </c>
      <c r="M7386">
        <v>406</v>
      </c>
      <c r="N7386" t="s">
        <v>43</v>
      </c>
      <c r="O7386" s="1">
        <v>44799</v>
      </c>
      <c r="P7386" s="3">
        <f t="shared" si="231"/>
        <v>25</v>
      </c>
      <c r="Q7386" t="s">
        <v>32</v>
      </c>
      <c r="R7386" t="s">
        <v>24</v>
      </c>
    </row>
    <row r="7387" spans="1:18" x14ac:dyDescent="0.25">
      <c r="A7387" t="s">
        <v>20107</v>
      </c>
      <c r="B7387" s="3">
        <v>54</v>
      </c>
      <c r="C7387" s="3" t="str" cm="1">
        <f t="array" ref="C7387">_xlfn.IFS(B7387&lt;35,"Young",B7387&lt;60,"Middle",TRUE,"Senior")</f>
        <v>Middle</v>
      </c>
      <c r="D7387" t="s">
        <v>26</v>
      </c>
      <c r="E7387" t="str">
        <f t="shared" si="230"/>
        <v>Middle-Male</v>
      </c>
      <c r="F7387" t="s">
        <v>63</v>
      </c>
      <c r="G7387" t="s">
        <v>18</v>
      </c>
      <c r="H7387" s="1">
        <v>44390</v>
      </c>
      <c r="I7387" t="s">
        <v>20108</v>
      </c>
      <c r="J7387" t="s">
        <v>20109</v>
      </c>
      <c r="K7387" t="s">
        <v>57</v>
      </c>
      <c r="L7387">
        <v>40893.514750000002</v>
      </c>
      <c r="M7387">
        <v>192</v>
      </c>
      <c r="N7387" t="s">
        <v>43</v>
      </c>
      <c r="O7387" s="1">
        <v>44408</v>
      </c>
      <c r="P7387" s="3">
        <f t="shared" si="231"/>
        <v>18</v>
      </c>
      <c r="Q7387" t="s">
        <v>32</v>
      </c>
      <c r="R7387" t="s">
        <v>45</v>
      </c>
    </row>
    <row r="7388" spans="1:18" x14ac:dyDescent="0.25">
      <c r="A7388" t="s">
        <v>20110</v>
      </c>
      <c r="B7388" s="3">
        <v>26</v>
      </c>
      <c r="C7388" s="3" t="str" cm="1">
        <f t="array" ref="C7388">_xlfn.IFS(B7388&lt;35,"Young",B7388&lt;60,"Middle",TRUE,"Senior")</f>
        <v>Young</v>
      </c>
      <c r="D7388" t="s">
        <v>26</v>
      </c>
      <c r="E7388" t="str">
        <f t="shared" si="230"/>
        <v>Young-Male</v>
      </c>
      <c r="F7388" t="s">
        <v>50</v>
      </c>
      <c r="G7388" t="s">
        <v>70</v>
      </c>
      <c r="H7388" s="1">
        <v>45227</v>
      </c>
      <c r="I7388" t="s">
        <v>20111</v>
      </c>
      <c r="J7388" t="s">
        <v>20112</v>
      </c>
      <c r="K7388" t="s">
        <v>61</v>
      </c>
      <c r="L7388">
        <v>10830.84375</v>
      </c>
      <c r="M7388">
        <v>386</v>
      </c>
      <c r="N7388" t="s">
        <v>22</v>
      </c>
      <c r="O7388" s="1">
        <v>45243</v>
      </c>
      <c r="P7388" s="3">
        <f t="shared" si="231"/>
        <v>16</v>
      </c>
      <c r="Q7388" t="s">
        <v>85</v>
      </c>
      <c r="R7388" t="s">
        <v>33</v>
      </c>
    </row>
    <row r="7389" spans="1:18" x14ac:dyDescent="0.25">
      <c r="A7389" t="s">
        <v>20113</v>
      </c>
      <c r="B7389" s="3">
        <v>42</v>
      </c>
      <c r="C7389" s="3" t="str" cm="1">
        <f t="array" ref="C7389">_xlfn.IFS(B7389&lt;35,"Young",B7389&lt;60,"Middle",TRUE,"Senior")</f>
        <v>Middle</v>
      </c>
      <c r="D7389" t="s">
        <v>26</v>
      </c>
      <c r="E7389" t="str">
        <f t="shared" si="230"/>
        <v>Middle-Male</v>
      </c>
      <c r="F7389" t="s">
        <v>50</v>
      </c>
      <c r="G7389" t="s">
        <v>36</v>
      </c>
      <c r="H7389" s="1">
        <v>44375</v>
      </c>
      <c r="I7389" t="s">
        <v>20114</v>
      </c>
      <c r="J7389" t="s">
        <v>7270</v>
      </c>
      <c r="K7389" t="s">
        <v>57</v>
      </c>
      <c r="L7389">
        <v>21550.802930000002</v>
      </c>
      <c r="M7389">
        <v>467</v>
      </c>
      <c r="N7389" t="s">
        <v>43</v>
      </c>
      <c r="O7389" s="1">
        <v>44384</v>
      </c>
      <c r="P7389" s="3">
        <f t="shared" si="231"/>
        <v>9</v>
      </c>
      <c r="Q7389" t="s">
        <v>49</v>
      </c>
      <c r="R7389" t="s">
        <v>24</v>
      </c>
    </row>
    <row r="7390" spans="1:18" x14ac:dyDescent="0.25">
      <c r="A7390" t="s">
        <v>20115</v>
      </c>
      <c r="B7390" s="3">
        <v>41</v>
      </c>
      <c r="C7390" s="3" t="str" cm="1">
        <f t="array" ref="C7390">_xlfn.IFS(B7390&lt;35,"Young",B7390&lt;60,"Middle",TRUE,"Senior")</f>
        <v>Middle</v>
      </c>
      <c r="D7390" t="s">
        <v>16</v>
      </c>
      <c r="E7390" t="str">
        <f t="shared" si="230"/>
        <v>Middle-Female</v>
      </c>
      <c r="F7390" t="s">
        <v>27</v>
      </c>
      <c r="G7390" t="s">
        <v>26592</v>
      </c>
      <c r="H7390" s="1">
        <v>44053</v>
      </c>
      <c r="I7390" t="s">
        <v>20116</v>
      </c>
      <c r="J7390" t="s">
        <v>20117</v>
      </c>
      <c r="K7390" t="s">
        <v>53</v>
      </c>
      <c r="L7390">
        <v>13581.28088</v>
      </c>
      <c r="M7390">
        <v>412</v>
      </c>
      <c r="N7390" t="s">
        <v>39</v>
      </c>
      <c r="O7390" s="1">
        <v>44059</v>
      </c>
      <c r="P7390" s="3">
        <f t="shared" si="231"/>
        <v>6</v>
      </c>
      <c r="Q7390" t="s">
        <v>44</v>
      </c>
      <c r="R7390" t="s">
        <v>33</v>
      </c>
    </row>
    <row r="7391" spans="1:18" x14ac:dyDescent="0.25">
      <c r="A7391" t="s">
        <v>20118</v>
      </c>
      <c r="B7391" s="3">
        <v>38</v>
      </c>
      <c r="C7391" s="3" t="str" cm="1">
        <f t="array" ref="C7391">_xlfn.IFS(B7391&lt;35,"Young",B7391&lt;60,"Middle",TRUE,"Senior")</f>
        <v>Middle</v>
      </c>
      <c r="D7391" t="s">
        <v>16</v>
      </c>
      <c r="E7391" t="str">
        <f t="shared" si="230"/>
        <v>Middle-Female</v>
      </c>
      <c r="F7391" t="s">
        <v>90</v>
      </c>
      <c r="G7391" t="s">
        <v>36</v>
      </c>
      <c r="H7391" s="1">
        <v>44250</v>
      </c>
      <c r="I7391" t="s">
        <v>20119</v>
      </c>
      <c r="J7391" t="s">
        <v>20120</v>
      </c>
      <c r="K7391" t="s">
        <v>61</v>
      </c>
      <c r="L7391">
        <v>16470.299800000001</v>
      </c>
      <c r="M7391">
        <v>365</v>
      </c>
      <c r="N7391" t="s">
        <v>22</v>
      </c>
      <c r="O7391" s="1">
        <v>44260</v>
      </c>
      <c r="P7391" s="3">
        <f t="shared" si="231"/>
        <v>10</v>
      </c>
      <c r="Q7391" t="s">
        <v>32</v>
      </c>
      <c r="R7391" t="s">
        <v>24</v>
      </c>
    </row>
    <row r="7392" spans="1:18" x14ac:dyDescent="0.25">
      <c r="A7392" t="s">
        <v>20121</v>
      </c>
      <c r="B7392" s="3">
        <v>39</v>
      </c>
      <c r="C7392" s="3" t="str" cm="1">
        <f t="array" ref="C7392">_xlfn.IFS(B7392&lt;35,"Young",B7392&lt;60,"Middle",TRUE,"Senior")</f>
        <v>Middle</v>
      </c>
      <c r="D7392" t="s">
        <v>16</v>
      </c>
      <c r="E7392" t="str">
        <f t="shared" si="230"/>
        <v>Middle-Female</v>
      </c>
      <c r="F7392" t="s">
        <v>115</v>
      </c>
      <c r="G7392" t="s">
        <v>18</v>
      </c>
      <c r="H7392" s="1">
        <v>43416</v>
      </c>
      <c r="I7392" t="s">
        <v>20122</v>
      </c>
      <c r="J7392" t="s">
        <v>20123</v>
      </c>
      <c r="K7392" t="s">
        <v>31</v>
      </c>
      <c r="L7392">
        <v>30544.57403</v>
      </c>
      <c r="M7392">
        <v>196</v>
      </c>
      <c r="N7392" t="s">
        <v>39</v>
      </c>
      <c r="O7392" s="1">
        <v>43426</v>
      </c>
      <c r="P7392" s="3">
        <f t="shared" si="231"/>
        <v>10</v>
      </c>
      <c r="Q7392" t="s">
        <v>32</v>
      </c>
      <c r="R7392" t="s">
        <v>45</v>
      </c>
    </row>
    <row r="7393" spans="1:18" x14ac:dyDescent="0.25">
      <c r="A7393" t="s">
        <v>20124</v>
      </c>
      <c r="B7393" s="3">
        <v>50</v>
      </c>
      <c r="C7393" s="3" t="str" cm="1">
        <f t="array" ref="C7393">_xlfn.IFS(B7393&lt;35,"Young",B7393&lt;60,"Middle",TRUE,"Senior")</f>
        <v>Middle</v>
      </c>
      <c r="D7393" t="s">
        <v>16</v>
      </c>
      <c r="E7393" t="str">
        <f t="shared" si="230"/>
        <v>Middle-Female</v>
      </c>
      <c r="F7393" t="s">
        <v>115</v>
      </c>
      <c r="G7393" t="s">
        <v>36</v>
      </c>
      <c r="H7393" s="1">
        <v>44971</v>
      </c>
      <c r="I7393" t="s">
        <v>20125</v>
      </c>
      <c r="J7393" t="s">
        <v>20126</v>
      </c>
      <c r="K7393" t="s">
        <v>57</v>
      </c>
      <c r="L7393">
        <v>24964.899359999999</v>
      </c>
      <c r="M7393">
        <v>455</v>
      </c>
      <c r="N7393" t="s">
        <v>39</v>
      </c>
      <c r="O7393" s="1">
        <v>44973</v>
      </c>
      <c r="P7393" s="3">
        <f t="shared" si="231"/>
        <v>2</v>
      </c>
      <c r="Q7393" t="s">
        <v>23</v>
      </c>
      <c r="R7393" t="s">
        <v>45</v>
      </c>
    </row>
    <row r="7394" spans="1:18" x14ac:dyDescent="0.25">
      <c r="A7394" t="s">
        <v>20127</v>
      </c>
      <c r="B7394" s="3">
        <v>45</v>
      </c>
      <c r="C7394" s="3" t="str" cm="1">
        <f t="array" ref="C7394">_xlfn.IFS(B7394&lt;35,"Young",B7394&lt;60,"Middle",TRUE,"Senior")</f>
        <v>Middle</v>
      </c>
      <c r="D7394" t="s">
        <v>26</v>
      </c>
      <c r="E7394" t="str">
        <f t="shared" si="230"/>
        <v>Middle-Male</v>
      </c>
      <c r="F7394" t="s">
        <v>50</v>
      </c>
      <c r="G7394" t="s">
        <v>28</v>
      </c>
      <c r="H7394" s="1">
        <v>44008</v>
      </c>
      <c r="I7394" t="s">
        <v>8478</v>
      </c>
      <c r="J7394" t="s">
        <v>20128</v>
      </c>
      <c r="K7394" t="s">
        <v>53</v>
      </c>
      <c r="L7394">
        <v>41525.932849999997</v>
      </c>
      <c r="M7394">
        <v>198</v>
      </c>
      <c r="N7394" t="s">
        <v>43</v>
      </c>
      <c r="O7394" s="1">
        <v>44035</v>
      </c>
      <c r="P7394" s="3">
        <f t="shared" si="231"/>
        <v>27</v>
      </c>
      <c r="Q7394" t="s">
        <v>32</v>
      </c>
      <c r="R7394" t="s">
        <v>24</v>
      </c>
    </row>
    <row r="7395" spans="1:18" x14ac:dyDescent="0.25">
      <c r="A7395" t="s">
        <v>20129</v>
      </c>
      <c r="B7395" s="3">
        <v>43</v>
      </c>
      <c r="C7395" s="3" t="str" cm="1">
        <f t="array" ref="C7395">_xlfn.IFS(B7395&lt;35,"Young",B7395&lt;60,"Middle",TRUE,"Senior")</f>
        <v>Middle</v>
      </c>
      <c r="D7395" t="s">
        <v>26</v>
      </c>
      <c r="E7395" t="str">
        <f t="shared" si="230"/>
        <v>Middle-Male</v>
      </c>
      <c r="F7395" t="s">
        <v>63</v>
      </c>
      <c r="G7395" t="s">
        <v>18</v>
      </c>
      <c r="H7395" s="1">
        <v>44607</v>
      </c>
      <c r="I7395" t="s">
        <v>20130</v>
      </c>
      <c r="J7395" t="s">
        <v>20131</v>
      </c>
      <c r="K7395" t="s">
        <v>61</v>
      </c>
      <c r="L7395">
        <v>56440.815600000002</v>
      </c>
      <c r="M7395">
        <v>220</v>
      </c>
      <c r="N7395" t="s">
        <v>43</v>
      </c>
      <c r="O7395" s="1">
        <v>44611</v>
      </c>
      <c r="P7395" s="3">
        <f t="shared" si="231"/>
        <v>4</v>
      </c>
      <c r="Q7395" t="s">
        <v>85</v>
      </c>
      <c r="R7395" t="s">
        <v>24</v>
      </c>
    </row>
    <row r="7396" spans="1:18" x14ac:dyDescent="0.25">
      <c r="A7396" t="s">
        <v>20132</v>
      </c>
      <c r="B7396" s="3">
        <v>35</v>
      </c>
      <c r="C7396" s="3" t="str" cm="1">
        <f t="array" ref="C7396">_xlfn.IFS(B7396&lt;35,"Young",B7396&lt;60,"Middle",TRUE,"Senior")</f>
        <v>Middle</v>
      </c>
      <c r="D7396" t="s">
        <v>26</v>
      </c>
      <c r="E7396" t="str">
        <f t="shared" si="230"/>
        <v>Middle-Male</v>
      </c>
      <c r="F7396" t="s">
        <v>27</v>
      </c>
      <c r="G7396" t="s">
        <v>26592</v>
      </c>
      <c r="H7396" s="1">
        <v>43961</v>
      </c>
      <c r="I7396" t="s">
        <v>20133</v>
      </c>
      <c r="J7396" t="s">
        <v>20134</v>
      </c>
      <c r="K7396" t="s">
        <v>57</v>
      </c>
      <c r="L7396">
        <v>13720.678669999999</v>
      </c>
      <c r="M7396">
        <v>387</v>
      </c>
      <c r="N7396" t="s">
        <v>43</v>
      </c>
      <c r="O7396" s="1">
        <v>43973</v>
      </c>
      <c r="P7396" s="3">
        <f t="shared" si="231"/>
        <v>12</v>
      </c>
      <c r="Q7396" t="s">
        <v>44</v>
      </c>
      <c r="R7396" t="s">
        <v>33</v>
      </c>
    </row>
    <row r="7397" spans="1:18" x14ac:dyDescent="0.25">
      <c r="A7397" t="s">
        <v>20135</v>
      </c>
      <c r="B7397" s="3">
        <v>23</v>
      </c>
      <c r="C7397" s="3" t="str" cm="1">
        <f t="array" ref="C7397">_xlfn.IFS(B7397&lt;35,"Young",B7397&lt;60,"Middle",TRUE,"Senior")</f>
        <v>Young</v>
      </c>
      <c r="D7397" t="s">
        <v>26</v>
      </c>
      <c r="E7397" t="str">
        <f t="shared" si="230"/>
        <v>Young-Male</v>
      </c>
      <c r="F7397" t="s">
        <v>63</v>
      </c>
      <c r="G7397" t="s">
        <v>26592</v>
      </c>
      <c r="H7397" s="1">
        <v>43922</v>
      </c>
      <c r="I7397" t="s">
        <v>20136</v>
      </c>
      <c r="J7397" t="s">
        <v>20137</v>
      </c>
      <c r="K7397" t="s">
        <v>61</v>
      </c>
      <c r="L7397">
        <v>29670.363160000001</v>
      </c>
      <c r="M7397">
        <v>473</v>
      </c>
      <c r="N7397" t="s">
        <v>22</v>
      </c>
      <c r="O7397" s="1">
        <v>43926</v>
      </c>
      <c r="P7397" s="3">
        <f t="shared" si="231"/>
        <v>4</v>
      </c>
      <c r="Q7397" t="s">
        <v>23</v>
      </c>
      <c r="R7397" t="s">
        <v>33</v>
      </c>
    </row>
    <row r="7398" spans="1:18" x14ac:dyDescent="0.25">
      <c r="A7398" t="s">
        <v>20138</v>
      </c>
      <c r="B7398" s="3">
        <v>40</v>
      </c>
      <c r="C7398" s="3" t="str" cm="1">
        <f t="array" ref="C7398">_xlfn.IFS(B7398&lt;35,"Young",B7398&lt;60,"Middle",TRUE,"Senior")</f>
        <v>Middle</v>
      </c>
      <c r="D7398" t="s">
        <v>16</v>
      </c>
      <c r="E7398" t="str">
        <f t="shared" si="230"/>
        <v>Middle-Female</v>
      </c>
      <c r="F7398" t="s">
        <v>50</v>
      </c>
      <c r="G7398" t="s">
        <v>70</v>
      </c>
      <c r="H7398" s="1">
        <v>44967</v>
      </c>
      <c r="I7398" t="s">
        <v>20139</v>
      </c>
      <c r="J7398" t="s">
        <v>20140</v>
      </c>
      <c r="K7398" t="s">
        <v>21</v>
      </c>
      <c r="L7398">
        <v>8573.3143280000004</v>
      </c>
      <c r="M7398">
        <v>480</v>
      </c>
      <c r="N7398" t="s">
        <v>22</v>
      </c>
      <c r="O7398" s="1">
        <v>44968</v>
      </c>
      <c r="P7398" s="3">
        <f t="shared" si="231"/>
        <v>1</v>
      </c>
      <c r="Q7398" t="s">
        <v>49</v>
      </c>
      <c r="R7398" t="s">
        <v>45</v>
      </c>
    </row>
    <row r="7399" spans="1:18" x14ac:dyDescent="0.25">
      <c r="A7399" t="s">
        <v>20141</v>
      </c>
      <c r="B7399" s="3">
        <v>33</v>
      </c>
      <c r="C7399" s="3" t="str" cm="1">
        <f t="array" ref="C7399">_xlfn.IFS(B7399&lt;35,"Young",B7399&lt;60,"Middle",TRUE,"Senior")</f>
        <v>Young</v>
      </c>
      <c r="D7399" t="s">
        <v>16</v>
      </c>
      <c r="E7399" t="str">
        <f t="shared" si="230"/>
        <v>Young-Female</v>
      </c>
      <c r="F7399" t="s">
        <v>230</v>
      </c>
      <c r="G7399" t="s">
        <v>36</v>
      </c>
      <c r="H7399" s="1">
        <v>44788</v>
      </c>
      <c r="I7399" t="s">
        <v>20142</v>
      </c>
      <c r="J7399" t="s">
        <v>2211</v>
      </c>
      <c r="K7399" t="s">
        <v>61</v>
      </c>
      <c r="L7399">
        <v>16621.961889999999</v>
      </c>
      <c r="M7399">
        <v>137</v>
      </c>
      <c r="N7399" t="s">
        <v>39</v>
      </c>
      <c r="O7399" s="1">
        <v>44800</v>
      </c>
      <c r="P7399" s="3">
        <f t="shared" si="231"/>
        <v>12</v>
      </c>
      <c r="Q7399" t="s">
        <v>44</v>
      </c>
      <c r="R7399" t="s">
        <v>24</v>
      </c>
    </row>
    <row r="7400" spans="1:18" x14ac:dyDescent="0.25">
      <c r="A7400" t="s">
        <v>17232</v>
      </c>
      <c r="B7400" s="3">
        <v>38</v>
      </c>
      <c r="C7400" s="3" t="str" cm="1">
        <f t="array" ref="C7400">_xlfn.IFS(B7400&lt;35,"Young",B7400&lt;60,"Middle",TRUE,"Senior")</f>
        <v>Middle</v>
      </c>
      <c r="D7400" t="s">
        <v>26</v>
      </c>
      <c r="E7400" t="str">
        <f t="shared" si="230"/>
        <v>Middle-Male</v>
      </c>
      <c r="F7400" t="s">
        <v>27</v>
      </c>
      <c r="G7400" t="s">
        <v>26592</v>
      </c>
      <c r="H7400" s="1">
        <v>43980</v>
      </c>
      <c r="I7400" t="s">
        <v>20143</v>
      </c>
      <c r="J7400" t="s">
        <v>20144</v>
      </c>
      <c r="K7400" t="s">
        <v>53</v>
      </c>
      <c r="L7400">
        <v>39761.274279999998</v>
      </c>
      <c r="M7400">
        <v>253</v>
      </c>
      <c r="N7400" t="s">
        <v>39</v>
      </c>
      <c r="O7400" s="1">
        <v>43990</v>
      </c>
      <c r="P7400" s="3">
        <f t="shared" si="231"/>
        <v>10</v>
      </c>
      <c r="Q7400" t="s">
        <v>23</v>
      </c>
      <c r="R7400" t="s">
        <v>24</v>
      </c>
    </row>
    <row r="7401" spans="1:18" x14ac:dyDescent="0.25">
      <c r="A7401" t="s">
        <v>20145</v>
      </c>
      <c r="B7401" s="3">
        <v>22</v>
      </c>
      <c r="C7401" s="3" t="str" cm="1">
        <f t="array" ref="C7401">_xlfn.IFS(B7401&lt;35,"Young",B7401&lt;60,"Middle",TRUE,"Senior")</f>
        <v>Young</v>
      </c>
      <c r="D7401" t="s">
        <v>26</v>
      </c>
      <c r="E7401" t="str">
        <f t="shared" si="230"/>
        <v>Young-Male</v>
      </c>
      <c r="F7401" t="s">
        <v>230</v>
      </c>
      <c r="G7401" t="s">
        <v>26593</v>
      </c>
      <c r="H7401" s="1">
        <v>44271</v>
      </c>
      <c r="I7401" t="s">
        <v>20146</v>
      </c>
      <c r="J7401" t="s">
        <v>1824</v>
      </c>
      <c r="K7401" t="s">
        <v>57</v>
      </c>
      <c r="L7401">
        <v>12292.300230000001</v>
      </c>
      <c r="M7401">
        <v>475</v>
      </c>
      <c r="N7401" t="s">
        <v>43</v>
      </c>
      <c r="O7401" s="1">
        <v>44286</v>
      </c>
      <c r="P7401" s="3">
        <f t="shared" si="231"/>
        <v>15</v>
      </c>
      <c r="Q7401" t="s">
        <v>85</v>
      </c>
      <c r="R7401" t="s">
        <v>33</v>
      </c>
    </row>
    <row r="7402" spans="1:18" x14ac:dyDescent="0.25">
      <c r="A7402" t="s">
        <v>20147</v>
      </c>
      <c r="B7402" s="3">
        <v>59</v>
      </c>
      <c r="C7402" s="3" t="str" cm="1">
        <f t="array" ref="C7402">_xlfn.IFS(B7402&lt;35,"Young",B7402&lt;60,"Middle",TRUE,"Senior")</f>
        <v>Middle</v>
      </c>
      <c r="D7402" t="s">
        <v>26</v>
      </c>
      <c r="E7402" t="str">
        <f t="shared" si="230"/>
        <v>Middle-Male</v>
      </c>
      <c r="F7402" t="s">
        <v>63</v>
      </c>
      <c r="G7402" t="s">
        <v>28</v>
      </c>
      <c r="H7402" s="1">
        <v>44911</v>
      </c>
      <c r="I7402" t="s">
        <v>18948</v>
      </c>
      <c r="J7402" t="s">
        <v>20148</v>
      </c>
      <c r="K7402" t="s">
        <v>57</v>
      </c>
      <c r="L7402">
        <v>40065.135849999999</v>
      </c>
      <c r="M7402">
        <v>209</v>
      </c>
      <c r="N7402" t="s">
        <v>39</v>
      </c>
      <c r="O7402" s="1">
        <v>44912</v>
      </c>
      <c r="P7402" s="3">
        <f t="shared" si="231"/>
        <v>1</v>
      </c>
      <c r="Q7402" t="s">
        <v>32</v>
      </c>
      <c r="R7402" t="s">
        <v>45</v>
      </c>
    </row>
    <row r="7403" spans="1:18" x14ac:dyDescent="0.25">
      <c r="A7403" t="s">
        <v>20149</v>
      </c>
      <c r="B7403" s="3">
        <v>77</v>
      </c>
      <c r="C7403" s="3" t="str" cm="1">
        <f t="array" ref="C7403">_xlfn.IFS(B7403&lt;35,"Young",B7403&lt;60,"Middle",TRUE,"Senior")</f>
        <v>Senior</v>
      </c>
      <c r="D7403" t="s">
        <v>26</v>
      </c>
      <c r="E7403" t="str">
        <f t="shared" si="230"/>
        <v>Senior-Male</v>
      </c>
      <c r="F7403" t="s">
        <v>90</v>
      </c>
      <c r="G7403" t="s">
        <v>18</v>
      </c>
      <c r="H7403" s="1">
        <v>44513</v>
      </c>
      <c r="I7403" t="s">
        <v>20150</v>
      </c>
      <c r="J7403" t="s">
        <v>20151</v>
      </c>
      <c r="K7403" t="s">
        <v>57</v>
      </c>
      <c r="L7403">
        <v>2045.560332</v>
      </c>
      <c r="M7403">
        <v>351</v>
      </c>
      <c r="N7403" t="s">
        <v>39</v>
      </c>
      <c r="O7403" s="1">
        <v>44539</v>
      </c>
      <c r="P7403" s="3">
        <f t="shared" si="231"/>
        <v>26</v>
      </c>
      <c r="Q7403" t="s">
        <v>32</v>
      </c>
      <c r="R7403" t="s">
        <v>24</v>
      </c>
    </row>
    <row r="7404" spans="1:18" x14ac:dyDescent="0.25">
      <c r="A7404" t="s">
        <v>20152</v>
      </c>
      <c r="B7404" s="3">
        <v>82</v>
      </c>
      <c r="C7404" s="3" t="str" cm="1">
        <f t="array" ref="C7404">_xlfn.IFS(B7404&lt;35,"Young",B7404&lt;60,"Middle",TRUE,"Senior")</f>
        <v>Senior</v>
      </c>
      <c r="D7404" t="s">
        <v>16</v>
      </c>
      <c r="E7404" t="str">
        <f t="shared" si="230"/>
        <v>Senior-Female</v>
      </c>
      <c r="F7404" t="s">
        <v>63</v>
      </c>
      <c r="G7404" t="s">
        <v>70</v>
      </c>
      <c r="H7404" s="1">
        <v>44183</v>
      </c>
      <c r="I7404" t="s">
        <v>19138</v>
      </c>
      <c r="J7404" t="s">
        <v>20153</v>
      </c>
      <c r="K7404" t="s">
        <v>31</v>
      </c>
      <c r="L7404">
        <v>75380.380850000001</v>
      </c>
      <c r="M7404">
        <v>248</v>
      </c>
      <c r="N7404" t="s">
        <v>43</v>
      </c>
      <c r="O7404" s="1">
        <v>44185</v>
      </c>
      <c r="P7404" s="3">
        <f t="shared" si="231"/>
        <v>2</v>
      </c>
      <c r="Q7404" t="s">
        <v>32</v>
      </c>
      <c r="R7404" t="s">
        <v>24</v>
      </c>
    </row>
    <row r="7405" spans="1:18" x14ac:dyDescent="0.25">
      <c r="A7405" t="s">
        <v>20154</v>
      </c>
      <c r="B7405" s="3">
        <v>64</v>
      </c>
      <c r="C7405" s="3" t="str" cm="1">
        <f t="array" ref="C7405">_xlfn.IFS(B7405&lt;35,"Young",B7405&lt;60,"Middle",TRUE,"Senior")</f>
        <v>Senior</v>
      </c>
      <c r="D7405" t="s">
        <v>16</v>
      </c>
      <c r="E7405" t="str">
        <f t="shared" si="230"/>
        <v>Senior-Female</v>
      </c>
      <c r="F7405" t="s">
        <v>35</v>
      </c>
      <c r="G7405" t="s">
        <v>18</v>
      </c>
      <c r="H7405" s="1">
        <v>43893</v>
      </c>
      <c r="I7405" t="s">
        <v>20155</v>
      </c>
      <c r="J7405" t="s">
        <v>12244</v>
      </c>
      <c r="K7405" t="s">
        <v>21</v>
      </c>
      <c r="L7405">
        <v>10045.527990000001</v>
      </c>
      <c r="M7405">
        <v>143</v>
      </c>
      <c r="N7405" t="s">
        <v>43</v>
      </c>
      <c r="O7405" s="1">
        <v>43920</v>
      </c>
      <c r="P7405" s="3">
        <f t="shared" si="231"/>
        <v>27</v>
      </c>
      <c r="Q7405" t="s">
        <v>85</v>
      </c>
      <c r="R7405" t="s">
        <v>33</v>
      </c>
    </row>
    <row r="7406" spans="1:18" x14ac:dyDescent="0.25">
      <c r="A7406" t="s">
        <v>20156</v>
      </c>
      <c r="B7406" s="3">
        <v>34</v>
      </c>
      <c r="C7406" s="3" t="str" cm="1">
        <f t="array" ref="C7406">_xlfn.IFS(B7406&lt;35,"Young",B7406&lt;60,"Middle",TRUE,"Senior")</f>
        <v>Young</v>
      </c>
      <c r="D7406" t="s">
        <v>16</v>
      </c>
      <c r="E7406" t="str">
        <f t="shared" si="230"/>
        <v>Young-Female</v>
      </c>
      <c r="F7406" t="s">
        <v>90</v>
      </c>
      <c r="G7406" t="s">
        <v>28</v>
      </c>
      <c r="H7406" s="1">
        <v>44492</v>
      </c>
      <c r="I7406" t="s">
        <v>20157</v>
      </c>
      <c r="J7406" t="s">
        <v>20158</v>
      </c>
      <c r="K7406" t="s">
        <v>53</v>
      </c>
      <c r="L7406">
        <v>37623.03585</v>
      </c>
      <c r="M7406">
        <v>309</v>
      </c>
      <c r="N7406" t="s">
        <v>22</v>
      </c>
      <c r="O7406" s="1">
        <v>44512</v>
      </c>
      <c r="P7406" s="3">
        <f t="shared" si="231"/>
        <v>20</v>
      </c>
      <c r="Q7406" t="s">
        <v>44</v>
      </c>
      <c r="R7406" t="s">
        <v>24</v>
      </c>
    </row>
    <row r="7407" spans="1:18" x14ac:dyDescent="0.25">
      <c r="A7407" t="s">
        <v>20159</v>
      </c>
      <c r="B7407" s="3">
        <v>24</v>
      </c>
      <c r="C7407" s="3" t="str" cm="1">
        <f t="array" ref="C7407">_xlfn.IFS(B7407&lt;35,"Young",B7407&lt;60,"Middle",TRUE,"Senior")</f>
        <v>Young</v>
      </c>
      <c r="D7407" t="s">
        <v>26</v>
      </c>
      <c r="E7407" t="str">
        <f t="shared" si="230"/>
        <v>Young-Male</v>
      </c>
      <c r="F7407" t="s">
        <v>63</v>
      </c>
      <c r="G7407" t="s">
        <v>26593</v>
      </c>
      <c r="H7407" s="1">
        <v>44767</v>
      </c>
      <c r="I7407" t="s">
        <v>20160</v>
      </c>
      <c r="J7407" t="s">
        <v>20161</v>
      </c>
      <c r="K7407" t="s">
        <v>57</v>
      </c>
      <c r="L7407">
        <v>27259.860110000001</v>
      </c>
      <c r="M7407">
        <v>282</v>
      </c>
      <c r="N7407" t="s">
        <v>22</v>
      </c>
      <c r="O7407" s="1">
        <v>44777</v>
      </c>
      <c r="P7407" s="3">
        <f t="shared" si="231"/>
        <v>10</v>
      </c>
      <c r="Q7407" t="s">
        <v>23</v>
      </c>
      <c r="R7407" t="s">
        <v>45</v>
      </c>
    </row>
    <row r="7408" spans="1:18" x14ac:dyDescent="0.25">
      <c r="A7408" t="s">
        <v>20162</v>
      </c>
      <c r="B7408" s="3">
        <v>76</v>
      </c>
      <c r="C7408" s="3" t="str" cm="1">
        <f t="array" ref="C7408">_xlfn.IFS(B7408&lt;35,"Young",B7408&lt;60,"Middle",TRUE,"Senior")</f>
        <v>Senior</v>
      </c>
      <c r="D7408" t="s">
        <v>26</v>
      </c>
      <c r="E7408" t="str">
        <f t="shared" si="230"/>
        <v>Senior-Male</v>
      </c>
      <c r="F7408" t="s">
        <v>90</v>
      </c>
      <c r="G7408" t="s">
        <v>70</v>
      </c>
      <c r="H7408" s="1">
        <v>43657</v>
      </c>
      <c r="I7408" t="s">
        <v>20163</v>
      </c>
      <c r="J7408" t="s">
        <v>1774</v>
      </c>
      <c r="K7408" t="s">
        <v>53</v>
      </c>
      <c r="L7408">
        <v>17302.46848</v>
      </c>
      <c r="M7408">
        <v>163</v>
      </c>
      <c r="N7408" t="s">
        <v>39</v>
      </c>
      <c r="O7408" s="1">
        <v>43677</v>
      </c>
      <c r="P7408" s="3">
        <f t="shared" si="231"/>
        <v>20</v>
      </c>
      <c r="Q7408" t="s">
        <v>85</v>
      </c>
      <c r="R7408" t="s">
        <v>24</v>
      </c>
    </row>
    <row r="7409" spans="1:18" x14ac:dyDescent="0.25">
      <c r="A7409" t="s">
        <v>20164</v>
      </c>
      <c r="B7409" s="3">
        <v>74</v>
      </c>
      <c r="C7409" s="3" t="str" cm="1">
        <f t="array" ref="C7409">_xlfn.IFS(B7409&lt;35,"Young",B7409&lt;60,"Middle",TRUE,"Senior")</f>
        <v>Senior</v>
      </c>
      <c r="D7409" t="s">
        <v>26</v>
      </c>
      <c r="E7409" t="str">
        <f t="shared" si="230"/>
        <v>Senior-Male</v>
      </c>
      <c r="F7409" t="s">
        <v>90</v>
      </c>
      <c r="G7409" t="s">
        <v>70</v>
      </c>
      <c r="H7409" s="1">
        <v>44845</v>
      </c>
      <c r="I7409" t="s">
        <v>20165</v>
      </c>
      <c r="J7409" t="s">
        <v>4207</v>
      </c>
      <c r="K7409" t="s">
        <v>57</v>
      </c>
      <c r="L7409">
        <v>40111.148500000003</v>
      </c>
      <c r="M7409">
        <v>469</v>
      </c>
      <c r="N7409" t="s">
        <v>39</v>
      </c>
      <c r="O7409" s="1">
        <v>44847</v>
      </c>
      <c r="P7409" s="3">
        <f t="shared" si="231"/>
        <v>2</v>
      </c>
      <c r="Q7409" t="s">
        <v>23</v>
      </c>
      <c r="R7409" t="s">
        <v>33</v>
      </c>
    </row>
    <row r="7410" spans="1:18" x14ac:dyDescent="0.25">
      <c r="A7410" t="s">
        <v>20166</v>
      </c>
      <c r="B7410" s="3">
        <v>54</v>
      </c>
      <c r="C7410" s="3" t="str" cm="1">
        <f t="array" ref="C7410">_xlfn.IFS(B7410&lt;35,"Young",B7410&lt;60,"Middle",TRUE,"Senior")</f>
        <v>Middle</v>
      </c>
      <c r="D7410" t="s">
        <v>26</v>
      </c>
      <c r="E7410" t="str">
        <f t="shared" si="230"/>
        <v>Middle-Male</v>
      </c>
      <c r="F7410" t="s">
        <v>63</v>
      </c>
      <c r="G7410" t="s">
        <v>18</v>
      </c>
      <c r="H7410" s="1">
        <v>44123</v>
      </c>
      <c r="I7410" t="s">
        <v>20167</v>
      </c>
      <c r="J7410" t="s">
        <v>20168</v>
      </c>
      <c r="K7410" t="s">
        <v>21</v>
      </c>
      <c r="L7410">
        <v>13214.99984</v>
      </c>
      <c r="M7410">
        <v>268</v>
      </c>
      <c r="N7410" t="s">
        <v>39</v>
      </c>
      <c r="O7410" s="1">
        <v>44129</v>
      </c>
      <c r="P7410" s="3">
        <f t="shared" si="231"/>
        <v>6</v>
      </c>
      <c r="Q7410" t="s">
        <v>49</v>
      </c>
      <c r="R7410" t="s">
        <v>33</v>
      </c>
    </row>
    <row r="7411" spans="1:18" x14ac:dyDescent="0.25">
      <c r="A7411" t="s">
        <v>20169</v>
      </c>
      <c r="B7411" s="3">
        <v>41</v>
      </c>
      <c r="C7411" s="3" t="str" cm="1">
        <f t="array" ref="C7411">_xlfn.IFS(B7411&lt;35,"Young",B7411&lt;60,"Middle",TRUE,"Senior")</f>
        <v>Middle</v>
      </c>
      <c r="D7411" t="s">
        <v>26</v>
      </c>
      <c r="E7411" t="str">
        <f t="shared" si="230"/>
        <v>Middle-Male</v>
      </c>
      <c r="F7411" t="s">
        <v>50</v>
      </c>
      <c r="G7411" t="s">
        <v>26593</v>
      </c>
      <c r="H7411" s="1">
        <v>44905</v>
      </c>
      <c r="I7411" t="s">
        <v>20170</v>
      </c>
      <c r="J7411" t="s">
        <v>20171</v>
      </c>
      <c r="K7411" t="s">
        <v>53</v>
      </c>
      <c r="L7411">
        <v>17432.303260000001</v>
      </c>
      <c r="M7411">
        <v>414</v>
      </c>
      <c r="N7411" t="s">
        <v>39</v>
      </c>
      <c r="O7411" s="1">
        <v>44909</v>
      </c>
      <c r="P7411" s="3">
        <f t="shared" si="231"/>
        <v>4</v>
      </c>
      <c r="Q7411" t="s">
        <v>44</v>
      </c>
      <c r="R7411" t="s">
        <v>24</v>
      </c>
    </row>
    <row r="7412" spans="1:18" x14ac:dyDescent="0.25">
      <c r="A7412" t="s">
        <v>20172</v>
      </c>
      <c r="B7412" s="3">
        <v>71</v>
      </c>
      <c r="C7412" s="3" t="str" cm="1">
        <f t="array" ref="C7412">_xlfn.IFS(B7412&lt;35,"Young",B7412&lt;60,"Middle",TRUE,"Senior")</f>
        <v>Senior</v>
      </c>
      <c r="D7412" t="s">
        <v>16</v>
      </c>
      <c r="E7412" t="str">
        <f t="shared" si="230"/>
        <v>Senior-Female</v>
      </c>
      <c r="F7412" t="s">
        <v>35</v>
      </c>
      <c r="G7412" t="s">
        <v>26593</v>
      </c>
      <c r="H7412" s="1">
        <v>45051</v>
      </c>
      <c r="I7412" t="s">
        <v>20173</v>
      </c>
      <c r="J7412" t="s">
        <v>20174</v>
      </c>
      <c r="K7412" t="s">
        <v>57</v>
      </c>
      <c r="L7412">
        <v>12057.08713</v>
      </c>
      <c r="M7412">
        <v>392</v>
      </c>
      <c r="N7412" t="s">
        <v>22</v>
      </c>
      <c r="O7412" s="1">
        <v>45062</v>
      </c>
      <c r="P7412" s="3">
        <f t="shared" si="231"/>
        <v>11</v>
      </c>
      <c r="Q7412" t="s">
        <v>44</v>
      </c>
      <c r="R7412" t="s">
        <v>45</v>
      </c>
    </row>
    <row r="7413" spans="1:18" x14ac:dyDescent="0.25">
      <c r="A7413" t="s">
        <v>20175</v>
      </c>
      <c r="B7413" s="3">
        <v>82</v>
      </c>
      <c r="C7413" s="3" t="str" cm="1">
        <f t="array" ref="C7413">_xlfn.IFS(B7413&lt;35,"Young",B7413&lt;60,"Middle",TRUE,"Senior")</f>
        <v>Senior</v>
      </c>
      <c r="D7413" t="s">
        <v>16</v>
      </c>
      <c r="E7413" t="str">
        <f t="shared" si="230"/>
        <v>Senior-Female</v>
      </c>
      <c r="F7413" t="s">
        <v>27</v>
      </c>
      <c r="G7413" t="s">
        <v>26593</v>
      </c>
      <c r="H7413" s="1">
        <v>44584</v>
      </c>
      <c r="I7413" t="s">
        <v>20176</v>
      </c>
      <c r="J7413" t="s">
        <v>20177</v>
      </c>
      <c r="K7413" t="s">
        <v>31</v>
      </c>
      <c r="L7413">
        <v>11993.10584</v>
      </c>
      <c r="M7413">
        <v>335</v>
      </c>
      <c r="N7413" t="s">
        <v>22</v>
      </c>
      <c r="O7413" s="1">
        <v>44601</v>
      </c>
      <c r="P7413" s="3">
        <f t="shared" si="231"/>
        <v>17</v>
      </c>
      <c r="Q7413" t="s">
        <v>49</v>
      </c>
      <c r="R7413" t="s">
        <v>45</v>
      </c>
    </row>
    <row r="7414" spans="1:18" x14ac:dyDescent="0.25">
      <c r="A7414" t="s">
        <v>20178</v>
      </c>
      <c r="B7414" s="3">
        <v>19</v>
      </c>
      <c r="C7414" s="3" t="str" cm="1">
        <f t="array" ref="C7414">_xlfn.IFS(B7414&lt;35,"Young",B7414&lt;60,"Middle",TRUE,"Senior")</f>
        <v>Young</v>
      </c>
      <c r="D7414" t="s">
        <v>16</v>
      </c>
      <c r="E7414" t="str">
        <f t="shared" si="230"/>
        <v>Young-Female</v>
      </c>
      <c r="F7414" t="s">
        <v>17</v>
      </c>
      <c r="G7414" t="s">
        <v>26592</v>
      </c>
      <c r="H7414" s="1">
        <v>43776</v>
      </c>
      <c r="I7414" t="s">
        <v>20179</v>
      </c>
      <c r="J7414" t="s">
        <v>20180</v>
      </c>
      <c r="K7414" t="s">
        <v>31</v>
      </c>
      <c r="L7414">
        <v>26888.594560000001</v>
      </c>
      <c r="M7414">
        <v>251</v>
      </c>
      <c r="N7414" t="s">
        <v>22</v>
      </c>
      <c r="O7414" s="1">
        <v>43784</v>
      </c>
      <c r="P7414" s="3">
        <f t="shared" si="231"/>
        <v>8</v>
      </c>
      <c r="Q7414" t="s">
        <v>23</v>
      </c>
      <c r="R7414" t="s">
        <v>24</v>
      </c>
    </row>
    <row r="7415" spans="1:18" x14ac:dyDescent="0.25">
      <c r="A7415" t="s">
        <v>20181</v>
      </c>
      <c r="B7415" s="3">
        <v>54</v>
      </c>
      <c r="C7415" s="3" t="str" cm="1">
        <f t="array" ref="C7415">_xlfn.IFS(B7415&lt;35,"Young",B7415&lt;60,"Middle",TRUE,"Senior")</f>
        <v>Middle</v>
      </c>
      <c r="D7415" t="s">
        <v>16</v>
      </c>
      <c r="E7415" t="str">
        <f t="shared" si="230"/>
        <v>Middle-Female</v>
      </c>
      <c r="F7415" t="s">
        <v>115</v>
      </c>
      <c r="G7415" t="s">
        <v>26593</v>
      </c>
      <c r="H7415" s="1">
        <v>44005</v>
      </c>
      <c r="I7415" t="s">
        <v>20182</v>
      </c>
      <c r="J7415" t="s">
        <v>20183</v>
      </c>
      <c r="K7415" t="s">
        <v>21</v>
      </c>
      <c r="L7415">
        <v>16601.669569999998</v>
      </c>
      <c r="M7415">
        <v>140</v>
      </c>
      <c r="N7415" t="s">
        <v>39</v>
      </c>
      <c r="O7415" s="1">
        <v>44029</v>
      </c>
      <c r="P7415" s="3">
        <f t="shared" si="231"/>
        <v>24</v>
      </c>
      <c r="Q7415" t="s">
        <v>49</v>
      </c>
      <c r="R7415" t="s">
        <v>45</v>
      </c>
    </row>
    <row r="7416" spans="1:18" x14ac:dyDescent="0.25">
      <c r="A7416" t="s">
        <v>20184</v>
      </c>
      <c r="B7416" s="3">
        <v>41</v>
      </c>
      <c r="C7416" s="3" t="str" cm="1">
        <f t="array" ref="C7416">_xlfn.IFS(B7416&lt;35,"Young",B7416&lt;60,"Middle",TRUE,"Senior")</f>
        <v>Middle</v>
      </c>
      <c r="D7416" t="s">
        <v>16</v>
      </c>
      <c r="E7416" t="str">
        <f t="shared" si="230"/>
        <v>Middle-Female</v>
      </c>
      <c r="F7416" t="s">
        <v>17</v>
      </c>
      <c r="G7416" t="s">
        <v>36</v>
      </c>
      <c r="H7416" s="1">
        <v>43495</v>
      </c>
      <c r="I7416" t="s">
        <v>20185</v>
      </c>
      <c r="J7416" t="s">
        <v>8378</v>
      </c>
      <c r="K7416" t="s">
        <v>31</v>
      </c>
      <c r="L7416">
        <v>795.20487319999995</v>
      </c>
      <c r="M7416">
        <v>460</v>
      </c>
      <c r="N7416" t="s">
        <v>22</v>
      </c>
      <c r="O7416" s="1">
        <v>43510</v>
      </c>
      <c r="P7416" s="3">
        <f t="shared" si="231"/>
        <v>15</v>
      </c>
      <c r="Q7416" t="s">
        <v>23</v>
      </c>
      <c r="R7416" t="s">
        <v>33</v>
      </c>
    </row>
    <row r="7417" spans="1:18" x14ac:dyDescent="0.25">
      <c r="A7417" t="s">
        <v>20186</v>
      </c>
      <c r="B7417" s="3">
        <v>18</v>
      </c>
      <c r="C7417" s="3" t="str" cm="1">
        <f t="array" ref="C7417">_xlfn.IFS(B7417&lt;35,"Young",B7417&lt;60,"Middle",TRUE,"Senior")</f>
        <v>Young</v>
      </c>
      <c r="D7417" t="s">
        <v>26</v>
      </c>
      <c r="E7417" t="str">
        <f t="shared" si="230"/>
        <v>Young-Male</v>
      </c>
      <c r="F7417" t="s">
        <v>115</v>
      </c>
      <c r="G7417" t="s">
        <v>26592</v>
      </c>
      <c r="H7417" s="1">
        <v>44158</v>
      </c>
      <c r="I7417" t="s">
        <v>20187</v>
      </c>
      <c r="J7417" t="s">
        <v>20188</v>
      </c>
      <c r="K7417" t="s">
        <v>61</v>
      </c>
      <c r="L7417">
        <v>28261.30704</v>
      </c>
      <c r="M7417">
        <v>319</v>
      </c>
      <c r="N7417" t="s">
        <v>43</v>
      </c>
      <c r="O7417" s="1">
        <v>44165</v>
      </c>
      <c r="P7417" s="3">
        <f t="shared" si="231"/>
        <v>7</v>
      </c>
      <c r="Q7417" t="s">
        <v>49</v>
      </c>
      <c r="R7417" t="s">
        <v>33</v>
      </c>
    </row>
    <row r="7418" spans="1:18" x14ac:dyDescent="0.25">
      <c r="A7418" t="s">
        <v>20189</v>
      </c>
      <c r="B7418" s="3">
        <v>18</v>
      </c>
      <c r="C7418" s="3" t="str" cm="1">
        <f t="array" ref="C7418">_xlfn.IFS(B7418&lt;35,"Young",B7418&lt;60,"Middle",TRUE,"Senior")</f>
        <v>Young</v>
      </c>
      <c r="D7418" t="s">
        <v>26</v>
      </c>
      <c r="E7418" t="str">
        <f t="shared" si="230"/>
        <v>Young-Male</v>
      </c>
      <c r="F7418" t="s">
        <v>50</v>
      </c>
      <c r="G7418" t="s">
        <v>18</v>
      </c>
      <c r="H7418" s="1">
        <v>44427</v>
      </c>
      <c r="I7418" t="s">
        <v>20190</v>
      </c>
      <c r="J7418" t="s">
        <v>20191</v>
      </c>
      <c r="K7418" t="s">
        <v>57</v>
      </c>
      <c r="L7418">
        <v>29653.28413</v>
      </c>
      <c r="M7418">
        <v>236</v>
      </c>
      <c r="N7418" t="s">
        <v>43</v>
      </c>
      <c r="O7418" s="1">
        <v>44450</v>
      </c>
      <c r="P7418" s="3">
        <f t="shared" si="231"/>
        <v>23</v>
      </c>
      <c r="Q7418" t="s">
        <v>32</v>
      </c>
      <c r="R7418" t="s">
        <v>45</v>
      </c>
    </row>
    <row r="7419" spans="1:18" x14ac:dyDescent="0.25">
      <c r="A7419" t="s">
        <v>20192</v>
      </c>
      <c r="B7419" s="3">
        <v>31</v>
      </c>
      <c r="C7419" s="3" t="str" cm="1">
        <f t="array" ref="C7419">_xlfn.IFS(B7419&lt;35,"Young",B7419&lt;60,"Middle",TRUE,"Senior")</f>
        <v>Young</v>
      </c>
      <c r="D7419" t="s">
        <v>16</v>
      </c>
      <c r="E7419" t="str">
        <f t="shared" si="230"/>
        <v>Young-Female</v>
      </c>
      <c r="F7419" t="s">
        <v>115</v>
      </c>
      <c r="G7419" t="s">
        <v>70</v>
      </c>
      <c r="H7419" s="1">
        <v>44103</v>
      </c>
      <c r="I7419" t="s">
        <v>16789</v>
      </c>
      <c r="J7419" t="s">
        <v>20193</v>
      </c>
      <c r="K7419" t="s">
        <v>31</v>
      </c>
      <c r="L7419">
        <v>34514.763229999997</v>
      </c>
      <c r="M7419">
        <v>438</v>
      </c>
      <c r="N7419" t="s">
        <v>39</v>
      </c>
      <c r="O7419" s="1">
        <v>44108</v>
      </c>
      <c r="P7419" s="3">
        <f t="shared" si="231"/>
        <v>5</v>
      </c>
      <c r="Q7419" t="s">
        <v>44</v>
      </c>
      <c r="R7419" t="s">
        <v>24</v>
      </c>
    </row>
    <row r="7420" spans="1:18" x14ac:dyDescent="0.25">
      <c r="A7420" t="s">
        <v>20194</v>
      </c>
      <c r="B7420" s="3">
        <v>76</v>
      </c>
      <c r="C7420" s="3" t="str" cm="1">
        <f t="array" ref="C7420">_xlfn.IFS(B7420&lt;35,"Young",B7420&lt;60,"Middle",TRUE,"Senior")</f>
        <v>Senior</v>
      </c>
      <c r="D7420" t="s">
        <v>16</v>
      </c>
      <c r="E7420" t="str">
        <f t="shared" si="230"/>
        <v>Senior-Female</v>
      </c>
      <c r="F7420" t="s">
        <v>27</v>
      </c>
      <c r="G7420" t="s">
        <v>26592</v>
      </c>
      <c r="H7420" s="1">
        <v>44733</v>
      </c>
      <c r="I7420" t="s">
        <v>1209</v>
      </c>
      <c r="J7420" t="s">
        <v>20195</v>
      </c>
      <c r="K7420" t="s">
        <v>57</v>
      </c>
      <c r="L7420">
        <v>39182.234120000001</v>
      </c>
      <c r="M7420">
        <v>165</v>
      </c>
      <c r="N7420" t="s">
        <v>39</v>
      </c>
      <c r="O7420" s="1">
        <v>44754</v>
      </c>
      <c r="P7420" s="3">
        <f t="shared" si="231"/>
        <v>21</v>
      </c>
      <c r="Q7420" t="s">
        <v>49</v>
      </c>
      <c r="R7420" t="s">
        <v>24</v>
      </c>
    </row>
    <row r="7421" spans="1:18" x14ac:dyDescent="0.25">
      <c r="A7421" t="s">
        <v>20196</v>
      </c>
      <c r="B7421" s="3">
        <v>45</v>
      </c>
      <c r="C7421" s="3" t="str" cm="1">
        <f t="array" ref="C7421">_xlfn.IFS(B7421&lt;35,"Young",B7421&lt;60,"Middle",TRUE,"Senior")</f>
        <v>Middle</v>
      </c>
      <c r="D7421" t="s">
        <v>16</v>
      </c>
      <c r="E7421" t="str">
        <f t="shared" si="230"/>
        <v>Middle-Female</v>
      </c>
      <c r="F7421" t="s">
        <v>63</v>
      </c>
      <c r="G7421" t="s">
        <v>36</v>
      </c>
      <c r="H7421" s="1">
        <v>43430</v>
      </c>
      <c r="I7421" t="s">
        <v>20197</v>
      </c>
      <c r="J7421" t="s">
        <v>20198</v>
      </c>
      <c r="K7421" t="s">
        <v>21</v>
      </c>
      <c r="L7421">
        <v>3830.6443709999999</v>
      </c>
      <c r="M7421">
        <v>162</v>
      </c>
      <c r="N7421" t="s">
        <v>43</v>
      </c>
      <c r="O7421" s="1">
        <v>43459</v>
      </c>
      <c r="P7421" s="3">
        <f t="shared" si="231"/>
        <v>29</v>
      </c>
      <c r="Q7421" t="s">
        <v>85</v>
      </c>
      <c r="R7421" t="s">
        <v>24</v>
      </c>
    </row>
    <row r="7422" spans="1:18" x14ac:dyDescent="0.25">
      <c r="A7422" t="s">
        <v>20199</v>
      </c>
      <c r="B7422" s="3">
        <v>67</v>
      </c>
      <c r="C7422" s="3" t="str" cm="1">
        <f t="array" ref="C7422">_xlfn.IFS(B7422&lt;35,"Young",B7422&lt;60,"Middle",TRUE,"Senior")</f>
        <v>Senior</v>
      </c>
      <c r="D7422" t="s">
        <v>16</v>
      </c>
      <c r="E7422" t="str">
        <f t="shared" si="230"/>
        <v>Senior-Female</v>
      </c>
      <c r="F7422" t="s">
        <v>230</v>
      </c>
      <c r="G7422" t="s">
        <v>18</v>
      </c>
      <c r="H7422" s="1">
        <v>44285</v>
      </c>
      <c r="I7422" t="s">
        <v>20200</v>
      </c>
      <c r="J7422" t="s">
        <v>20201</v>
      </c>
      <c r="K7422" t="s">
        <v>61</v>
      </c>
      <c r="L7422">
        <v>16474.443660000001</v>
      </c>
      <c r="M7422">
        <v>475</v>
      </c>
      <c r="N7422" t="s">
        <v>39</v>
      </c>
      <c r="O7422" s="1">
        <v>44313</v>
      </c>
      <c r="P7422" s="3">
        <f t="shared" si="231"/>
        <v>28</v>
      </c>
      <c r="Q7422" t="s">
        <v>49</v>
      </c>
      <c r="R7422" t="s">
        <v>33</v>
      </c>
    </row>
    <row r="7423" spans="1:18" x14ac:dyDescent="0.25">
      <c r="A7423" t="s">
        <v>155</v>
      </c>
      <c r="B7423" s="3">
        <v>27</v>
      </c>
      <c r="C7423" s="3" t="str" cm="1">
        <f t="array" ref="C7423">_xlfn.IFS(B7423&lt;35,"Young",B7423&lt;60,"Middle",TRUE,"Senior")</f>
        <v>Young</v>
      </c>
      <c r="D7423" t="s">
        <v>26</v>
      </c>
      <c r="E7423" t="str">
        <f t="shared" si="230"/>
        <v>Young-Male</v>
      </c>
      <c r="F7423" t="s">
        <v>27</v>
      </c>
      <c r="G7423" t="s">
        <v>28</v>
      </c>
      <c r="H7423" s="1">
        <v>44542</v>
      </c>
      <c r="I7423" t="s">
        <v>20202</v>
      </c>
      <c r="J7423" t="s">
        <v>20203</v>
      </c>
      <c r="K7423" t="s">
        <v>61</v>
      </c>
      <c r="L7423">
        <v>34712.290979999998</v>
      </c>
      <c r="M7423">
        <v>321</v>
      </c>
      <c r="N7423" t="s">
        <v>39</v>
      </c>
      <c r="O7423" s="1">
        <v>44558</v>
      </c>
      <c r="P7423" s="3">
        <f t="shared" si="231"/>
        <v>16</v>
      </c>
      <c r="Q7423" t="s">
        <v>44</v>
      </c>
      <c r="R7423" t="s">
        <v>45</v>
      </c>
    </row>
    <row r="7424" spans="1:18" x14ac:dyDescent="0.25">
      <c r="A7424" t="s">
        <v>20204</v>
      </c>
      <c r="B7424" s="3">
        <v>65</v>
      </c>
      <c r="C7424" s="3" t="str" cm="1">
        <f t="array" ref="C7424">_xlfn.IFS(B7424&lt;35,"Young",B7424&lt;60,"Middle",TRUE,"Senior")</f>
        <v>Senior</v>
      </c>
      <c r="D7424" t="s">
        <v>26</v>
      </c>
      <c r="E7424" t="str">
        <f t="shared" si="230"/>
        <v>Senior-Male</v>
      </c>
      <c r="F7424" t="s">
        <v>35</v>
      </c>
      <c r="G7424" t="s">
        <v>26592</v>
      </c>
      <c r="H7424" s="1">
        <v>44301</v>
      </c>
      <c r="I7424" t="s">
        <v>20205</v>
      </c>
      <c r="J7424" t="s">
        <v>20206</v>
      </c>
      <c r="K7424" t="s">
        <v>57</v>
      </c>
      <c r="L7424">
        <v>30114.420859999998</v>
      </c>
      <c r="M7424">
        <v>271</v>
      </c>
      <c r="N7424" t="s">
        <v>22</v>
      </c>
      <c r="O7424" s="1">
        <v>44312</v>
      </c>
      <c r="P7424" s="3">
        <f t="shared" si="231"/>
        <v>11</v>
      </c>
      <c r="Q7424" t="s">
        <v>44</v>
      </c>
      <c r="R7424" t="s">
        <v>24</v>
      </c>
    </row>
    <row r="7425" spans="1:18" x14ac:dyDescent="0.25">
      <c r="A7425" t="s">
        <v>20207</v>
      </c>
      <c r="B7425" s="3">
        <v>63</v>
      </c>
      <c r="C7425" s="3" t="str" cm="1">
        <f t="array" ref="C7425">_xlfn.IFS(B7425&lt;35,"Young",B7425&lt;60,"Middle",TRUE,"Senior")</f>
        <v>Senior</v>
      </c>
      <c r="D7425" t="s">
        <v>26</v>
      </c>
      <c r="E7425" t="str">
        <f t="shared" si="230"/>
        <v>Senior-Male</v>
      </c>
      <c r="F7425" t="s">
        <v>17</v>
      </c>
      <c r="G7425" t="s">
        <v>26593</v>
      </c>
      <c r="H7425" s="1">
        <v>44785</v>
      </c>
      <c r="I7425" t="s">
        <v>20208</v>
      </c>
      <c r="J7425" t="s">
        <v>20209</v>
      </c>
      <c r="K7425" t="s">
        <v>31</v>
      </c>
      <c r="L7425">
        <v>28301.398720000001</v>
      </c>
      <c r="M7425">
        <v>208</v>
      </c>
      <c r="N7425" t="s">
        <v>39</v>
      </c>
      <c r="O7425" s="1">
        <v>44807</v>
      </c>
      <c r="P7425" s="3">
        <f t="shared" si="231"/>
        <v>22</v>
      </c>
      <c r="Q7425" t="s">
        <v>44</v>
      </c>
      <c r="R7425" t="s">
        <v>33</v>
      </c>
    </row>
    <row r="7426" spans="1:18" x14ac:dyDescent="0.25">
      <c r="A7426" t="s">
        <v>2969</v>
      </c>
      <c r="B7426" s="3">
        <v>28</v>
      </c>
      <c r="C7426" s="3" t="str" cm="1">
        <f t="array" ref="C7426">_xlfn.IFS(B7426&lt;35,"Young",B7426&lt;60,"Middle",TRUE,"Senior")</f>
        <v>Young</v>
      </c>
      <c r="D7426" t="s">
        <v>26</v>
      </c>
      <c r="E7426" t="str">
        <f t="shared" si="230"/>
        <v>Young-Male</v>
      </c>
      <c r="F7426" t="s">
        <v>230</v>
      </c>
      <c r="G7426" t="s">
        <v>28</v>
      </c>
      <c r="H7426" s="1">
        <v>43575</v>
      </c>
      <c r="I7426" t="s">
        <v>20210</v>
      </c>
      <c r="J7426" t="s">
        <v>20211</v>
      </c>
      <c r="K7426" t="s">
        <v>31</v>
      </c>
      <c r="L7426">
        <v>9929.3810439999997</v>
      </c>
      <c r="M7426">
        <v>347</v>
      </c>
      <c r="N7426" t="s">
        <v>39</v>
      </c>
      <c r="O7426" s="1">
        <v>43600</v>
      </c>
      <c r="P7426" s="3">
        <f t="shared" si="231"/>
        <v>25</v>
      </c>
      <c r="Q7426" t="s">
        <v>49</v>
      </c>
      <c r="R7426" t="s">
        <v>45</v>
      </c>
    </row>
    <row r="7427" spans="1:18" x14ac:dyDescent="0.25">
      <c r="A7427" t="s">
        <v>20212</v>
      </c>
      <c r="B7427" s="3">
        <v>39</v>
      </c>
      <c r="C7427" s="3" t="str" cm="1">
        <f t="array" ref="C7427">_xlfn.IFS(B7427&lt;35,"Young",B7427&lt;60,"Middle",TRUE,"Senior")</f>
        <v>Middle</v>
      </c>
      <c r="D7427" t="s">
        <v>16</v>
      </c>
      <c r="E7427" t="str">
        <f t="shared" ref="E7427:E7490" si="232">C7427 &amp; "-" &amp; D7427</f>
        <v>Middle-Female</v>
      </c>
      <c r="F7427" t="s">
        <v>50</v>
      </c>
      <c r="G7427" t="s">
        <v>36</v>
      </c>
      <c r="H7427" s="1">
        <v>44390</v>
      </c>
      <c r="I7427" t="s">
        <v>20213</v>
      </c>
      <c r="J7427" t="s">
        <v>20214</v>
      </c>
      <c r="K7427" t="s">
        <v>31</v>
      </c>
      <c r="L7427">
        <v>5782.155761</v>
      </c>
      <c r="M7427">
        <v>144</v>
      </c>
      <c r="N7427" t="s">
        <v>39</v>
      </c>
      <c r="O7427" s="1">
        <v>44413</v>
      </c>
      <c r="P7427" s="3">
        <f t="shared" ref="P7427:P7490" si="233">O7427-H7427</f>
        <v>23</v>
      </c>
      <c r="Q7427" t="s">
        <v>85</v>
      </c>
      <c r="R7427" t="s">
        <v>24</v>
      </c>
    </row>
    <row r="7428" spans="1:18" x14ac:dyDescent="0.25">
      <c r="A7428" t="s">
        <v>20215</v>
      </c>
      <c r="B7428" s="3">
        <v>39</v>
      </c>
      <c r="C7428" s="3" t="str" cm="1">
        <f t="array" ref="C7428">_xlfn.IFS(B7428&lt;35,"Young",B7428&lt;60,"Middle",TRUE,"Senior")</f>
        <v>Middle</v>
      </c>
      <c r="D7428" t="s">
        <v>26</v>
      </c>
      <c r="E7428" t="str">
        <f t="shared" si="232"/>
        <v>Middle-Male</v>
      </c>
      <c r="F7428" t="s">
        <v>115</v>
      </c>
      <c r="G7428" t="s">
        <v>26592</v>
      </c>
      <c r="H7428" s="1">
        <v>43853</v>
      </c>
      <c r="I7428" t="s">
        <v>15238</v>
      </c>
      <c r="J7428" t="s">
        <v>20216</v>
      </c>
      <c r="K7428" t="s">
        <v>53</v>
      </c>
      <c r="L7428">
        <v>24058.556110000001</v>
      </c>
      <c r="M7428">
        <v>150</v>
      </c>
      <c r="N7428" t="s">
        <v>22</v>
      </c>
      <c r="O7428" s="1">
        <v>43854</v>
      </c>
      <c r="P7428" s="3">
        <f t="shared" si="233"/>
        <v>1</v>
      </c>
      <c r="Q7428" t="s">
        <v>85</v>
      </c>
      <c r="R7428" t="s">
        <v>45</v>
      </c>
    </row>
    <row r="7429" spans="1:18" x14ac:dyDescent="0.25">
      <c r="A7429" t="s">
        <v>13013</v>
      </c>
      <c r="B7429" s="3">
        <v>59</v>
      </c>
      <c r="C7429" s="3" t="str" cm="1">
        <f t="array" ref="C7429">_xlfn.IFS(B7429&lt;35,"Young",B7429&lt;60,"Middle",TRUE,"Senior")</f>
        <v>Middle</v>
      </c>
      <c r="D7429" t="s">
        <v>26</v>
      </c>
      <c r="E7429" t="str">
        <f t="shared" si="232"/>
        <v>Middle-Male</v>
      </c>
      <c r="F7429" t="s">
        <v>35</v>
      </c>
      <c r="G7429" t="s">
        <v>26592</v>
      </c>
      <c r="H7429" s="1">
        <v>44059</v>
      </c>
      <c r="I7429" t="s">
        <v>20217</v>
      </c>
      <c r="J7429" t="s">
        <v>20218</v>
      </c>
      <c r="K7429" t="s">
        <v>31</v>
      </c>
      <c r="L7429">
        <v>18529.01226</v>
      </c>
      <c r="M7429">
        <v>106</v>
      </c>
      <c r="N7429" t="s">
        <v>22</v>
      </c>
      <c r="O7429" s="1">
        <v>44077</v>
      </c>
      <c r="P7429" s="3">
        <f t="shared" si="233"/>
        <v>18</v>
      </c>
      <c r="Q7429" t="s">
        <v>44</v>
      </c>
      <c r="R7429" t="s">
        <v>45</v>
      </c>
    </row>
    <row r="7430" spans="1:18" x14ac:dyDescent="0.25">
      <c r="A7430" t="s">
        <v>4823</v>
      </c>
      <c r="B7430" s="3">
        <v>30</v>
      </c>
      <c r="C7430" s="3" t="str" cm="1">
        <f t="array" ref="C7430">_xlfn.IFS(B7430&lt;35,"Young",B7430&lt;60,"Middle",TRUE,"Senior")</f>
        <v>Young</v>
      </c>
      <c r="D7430" t="s">
        <v>26</v>
      </c>
      <c r="E7430" t="str">
        <f t="shared" si="232"/>
        <v>Young-Male</v>
      </c>
      <c r="F7430" t="s">
        <v>230</v>
      </c>
      <c r="G7430" t="s">
        <v>36</v>
      </c>
      <c r="H7430" s="1">
        <v>43751</v>
      </c>
      <c r="I7430" t="s">
        <v>13026</v>
      </c>
      <c r="J7430" t="s">
        <v>20219</v>
      </c>
      <c r="K7430" t="s">
        <v>57</v>
      </c>
      <c r="L7430">
        <v>6769.8343640000003</v>
      </c>
      <c r="M7430">
        <v>341</v>
      </c>
      <c r="N7430" t="s">
        <v>39</v>
      </c>
      <c r="O7430" s="1">
        <v>43779</v>
      </c>
      <c r="P7430" s="3">
        <f t="shared" si="233"/>
        <v>28</v>
      </c>
      <c r="Q7430" t="s">
        <v>85</v>
      </c>
      <c r="R7430" t="s">
        <v>24</v>
      </c>
    </row>
    <row r="7431" spans="1:18" x14ac:dyDescent="0.25">
      <c r="A7431" t="s">
        <v>14401</v>
      </c>
      <c r="B7431" s="3">
        <v>65</v>
      </c>
      <c r="C7431" s="3" t="str" cm="1">
        <f t="array" ref="C7431">_xlfn.IFS(B7431&lt;35,"Young",B7431&lt;60,"Middle",TRUE,"Senior")</f>
        <v>Senior</v>
      </c>
      <c r="D7431" t="s">
        <v>16</v>
      </c>
      <c r="E7431" t="str">
        <f t="shared" si="232"/>
        <v>Senior-Female</v>
      </c>
      <c r="F7431" t="s">
        <v>230</v>
      </c>
      <c r="G7431" t="s">
        <v>18</v>
      </c>
      <c r="H7431" s="1">
        <v>45004</v>
      </c>
      <c r="I7431" t="s">
        <v>20220</v>
      </c>
      <c r="J7431" t="s">
        <v>20221</v>
      </c>
      <c r="K7431" t="s">
        <v>31</v>
      </c>
      <c r="L7431">
        <v>26136.312750000001</v>
      </c>
      <c r="M7431">
        <v>401</v>
      </c>
      <c r="N7431" t="s">
        <v>39</v>
      </c>
      <c r="O7431" s="1">
        <v>45007</v>
      </c>
      <c r="P7431" s="3">
        <f t="shared" si="233"/>
        <v>3</v>
      </c>
      <c r="Q7431" t="s">
        <v>85</v>
      </c>
      <c r="R7431" t="s">
        <v>33</v>
      </c>
    </row>
    <row r="7432" spans="1:18" x14ac:dyDescent="0.25">
      <c r="A7432" t="s">
        <v>10319</v>
      </c>
      <c r="B7432" s="3">
        <v>54</v>
      </c>
      <c r="C7432" s="3" t="str" cm="1">
        <f t="array" ref="C7432">_xlfn.IFS(B7432&lt;35,"Young",B7432&lt;60,"Middle",TRUE,"Senior")</f>
        <v>Middle</v>
      </c>
      <c r="D7432" t="s">
        <v>16</v>
      </c>
      <c r="E7432" t="str">
        <f t="shared" si="232"/>
        <v>Middle-Female</v>
      </c>
      <c r="F7432" t="s">
        <v>50</v>
      </c>
      <c r="G7432" t="s">
        <v>36</v>
      </c>
      <c r="H7432" s="1">
        <v>43824</v>
      </c>
      <c r="I7432" t="s">
        <v>20222</v>
      </c>
      <c r="J7432" t="s">
        <v>20223</v>
      </c>
      <c r="K7432" t="s">
        <v>31</v>
      </c>
      <c r="L7432">
        <v>20338.34794</v>
      </c>
      <c r="M7432">
        <v>436</v>
      </c>
      <c r="N7432" t="s">
        <v>43</v>
      </c>
      <c r="O7432" s="1">
        <v>43849</v>
      </c>
      <c r="P7432" s="3">
        <f t="shared" si="233"/>
        <v>25</v>
      </c>
      <c r="Q7432" t="s">
        <v>85</v>
      </c>
      <c r="R7432" t="s">
        <v>45</v>
      </c>
    </row>
    <row r="7433" spans="1:18" x14ac:dyDescent="0.25">
      <c r="A7433" t="s">
        <v>20224</v>
      </c>
      <c r="B7433" s="3">
        <v>32</v>
      </c>
      <c r="C7433" s="3" t="str" cm="1">
        <f t="array" ref="C7433">_xlfn.IFS(B7433&lt;35,"Young",B7433&lt;60,"Middle",TRUE,"Senior")</f>
        <v>Young</v>
      </c>
      <c r="D7433" t="s">
        <v>26</v>
      </c>
      <c r="E7433" t="str">
        <f t="shared" si="232"/>
        <v>Young-Male</v>
      </c>
      <c r="F7433" t="s">
        <v>90</v>
      </c>
      <c r="G7433" t="s">
        <v>18</v>
      </c>
      <c r="H7433" s="1">
        <v>44448</v>
      </c>
      <c r="I7433" t="s">
        <v>20225</v>
      </c>
      <c r="J7433" t="s">
        <v>20226</v>
      </c>
      <c r="K7433" t="s">
        <v>53</v>
      </c>
      <c r="L7433">
        <v>52223.558149999997</v>
      </c>
      <c r="M7433">
        <v>136</v>
      </c>
      <c r="N7433" t="s">
        <v>39</v>
      </c>
      <c r="O7433" s="1">
        <v>44451</v>
      </c>
      <c r="P7433" s="3">
        <f t="shared" si="233"/>
        <v>3</v>
      </c>
      <c r="Q7433" t="s">
        <v>32</v>
      </c>
      <c r="R7433" t="s">
        <v>24</v>
      </c>
    </row>
    <row r="7434" spans="1:18" x14ac:dyDescent="0.25">
      <c r="A7434" t="s">
        <v>5577</v>
      </c>
      <c r="B7434" s="3">
        <v>75</v>
      </c>
      <c r="C7434" s="3" t="str" cm="1">
        <f t="array" ref="C7434">_xlfn.IFS(B7434&lt;35,"Young",B7434&lt;60,"Middle",TRUE,"Senior")</f>
        <v>Senior</v>
      </c>
      <c r="D7434" t="s">
        <v>16</v>
      </c>
      <c r="E7434" t="str">
        <f t="shared" si="232"/>
        <v>Senior-Female</v>
      </c>
      <c r="F7434" t="s">
        <v>230</v>
      </c>
      <c r="G7434" t="s">
        <v>18</v>
      </c>
      <c r="H7434" s="1">
        <v>45059</v>
      </c>
      <c r="I7434" t="s">
        <v>20227</v>
      </c>
      <c r="J7434" t="s">
        <v>20228</v>
      </c>
      <c r="K7434" t="s">
        <v>53</v>
      </c>
      <c r="L7434">
        <v>47830.327100000002</v>
      </c>
      <c r="M7434">
        <v>243</v>
      </c>
      <c r="N7434" t="s">
        <v>43</v>
      </c>
      <c r="O7434" s="1">
        <v>45074</v>
      </c>
      <c r="P7434" s="3">
        <f t="shared" si="233"/>
        <v>15</v>
      </c>
      <c r="Q7434" t="s">
        <v>32</v>
      </c>
      <c r="R7434" t="s">
        <v>33</v>
      </c>
    </row>
    <row r="7435" spans="1:18" x14ac:dyDescent="0.25">
      <c r="A7435" t="s">
        <v>20229</v>
      </c>
      <c r="B7435" s="3">
        <v>78</v>
      </c>
      <c r="C7435" s="3" t="str" cm="1">
        <f t="array" ref="C7435">_xlfn.IFS(B7435&lt;35,"Young",B7435&lt;60,"Middle",TRUE,"Senior")</f>
        <v>Senior</v>
      </c>
      <c r="D7435" t="s">
        <v>26</v>
      </c>
      <c r="E7435" t="str">
        <f t="shared" si="232"/>
        <v>Senior-Male</v>
      </c>
      <c r="F7435" t="s">
        <v>50</v>
      </c>
      <c r="G7435" t="s">
        <v>26593</v>
      </c>
      <c r="H7435" s="1">
        <v>43662</v>
      </c>
      <c r="I7435" t="s">
        <v>20230</v>
      </c>
      <c r="J7435" t="s">
        <v>20231</v>
      </c>
      <c r="K7435" t="s">
        <v>57</v>
      </c>
      <c r="L7435">
        <v>2660.7788350000001</v>
      </c>
      <c r="M7435">
        <v>370</v>
      </c>
      <c r="N7435" t="s">
        <v>43</v>
      </c>
      <c r="O7435" s="1">
        <v>43678</v>
      </c>
      <c r="P7435" s="3">
        <f t="shared" si="233"/>
        <v>16</v>
      </c>
      <c r="Q7435" t="s">
        <v>23</v>
      </c>
      <c r="R7435" t="s">
        <v>24</v>
      </c>
    </row>
    <row r="7436" spans="1:18" x14ac:dyDescent="0.25">
      <c r="A7436" t="s">
        <v>20232</v>
      </c>
      <c r="B7436" s="3">
        <v>70</v>
      </c>
      <c r="C7436" s="3" t="str" cm="1">
        <f t="array" ref="C7436">_xlfn.IFS(B7436&lt;35,"Young",B7436&lt;60,"Middle",TRUE,"Senior")</f>
        <v>Senior</v>
      </c>
      <c r="D7436" t="s">
        <v>16</v>
      </c>
      <c r="E7436" t="str">
        <f t="shared" si="232"/>
        <v>Senior-Female</v>
      </c>
      <c r="F7436" t="s">
        <v>115</v>
      </c>
      <c r="G7436" t="s">
        <v>36</v>
      </c>
      <c r="H7436" s="1">
        <v>43830</v>
      </c>
      <c r="I7436" t="s">
        <v>20233</v>
      </c>
      <c r="J7436" t="s">
        <v>20234</v>
      </c>
      <c r="K7436" t="s">
        <v>31</v>
      </c>
      <c r="L7436">
        <v>15027.79586</v>
      </c>
      <c r="M7436">
        <v>185</v>
      </c>
      <c r="N7436" t="s">
        <v>43</v>
      </c>
      <c r="O7436" s="1">
        <v>43843</v>
      </c>
      <c r="P7436" s="3">
        <f t="shared" si="233"/>
        <v>13</v>
      </c>
      <c r="Q7436" t="s">
        <v>32</v>
      </c>
      <c r="R7436" t="s">
        <v>33</v>
      </c>
    </row>
    <row r="7437" spans="1:18" x14ac:dyDescent="0.25">
      <c r="A7437" t="s">
        <v>20235</v>
      </c>
      <c r="B7437" s="3">
        <v>23</v>
      </c>
      <c r="C7437" s="3" t="str" cm="1">
        <f t="array" ref="C7437">_xlfn.IFS(B7437&lt;35,"Young",B7437&lt;60,"Middle",TRUE,"Senior")</f>
        <v>Young</v>
      </c>
      <c r="D7437" t="s">
        <v>16</v>
      </c>
      <c r="E7437" t="str">
        <f t="shared" si="232"/>
        <v>Young-Female</v>
      </c>
      <c r="F7437" t="s">
        <v>27</v>
      </c>
      <c r="G7437" t="s">
        <v>18</v>
      </c>
      <c r="H7437" s="1">
        <v>43565</v>
      </c>
      <c r="I7437" t="s">
        <v>20236</v>
      </c>
      <c r="J7437" t="s">
        <v>1774</v>
      </c>
      <c r="K7437" t="s">
        <v>53</v>
      </c>
      <c r="L7437">
        <v>34303.448779999999</v>
      </c>
      <c r="M7437">
        <v>262</v>
      </c>
      <c r="N7437" t="s">
        <v>39</v>
      </c>
      <c r="O7437" s="1">
        <v>43584</v>
      </c>
      <c r="P7437" s="3">
        <f t="shared" si="233"/>
        <v>19</v>
      </c>
      <c r="Q7437" t="s">
        <v>85</v>
      </c>
      <c r="R7437" t="s">
        <v>45</v>
      </c>
    </row>
    <row r="7438" spans="1:18" x14ac:dyDescent="0.25">
      <c r="A7438" t="s">
        <v>20237</v>
      </c>
      <c r="B7438" s="3">
        <v>36</v>
      </c>
      <c r="C7438" s="3" t="str" cm="1">
        <f t="array" ref="C7438">_xlfn.IFS(B7438&lt;35,"Young",B7438&lt;60,"Middle",TRUE,"Senior")</f>
        <v>Middle</v>
      </c>
      <c r="D7438" t="s">
        <v>16</v>
      </c>
      <c r="E7438" t="str">
        <f t="shared" si="232"/>
        <v>Middle-Female</v>
      </c>
      <c r="F7438" t="s">
        <v>17</v>
      </c>
      <c r="G7438" t="s">
        <v>26593</v>
      </c>
      <c r="H7438" s="1">
        <v>44811</v>
      </c>
      <c r="I7438" t="s">
        <v>20238</v>
      </c>
      <c r="J7438" t="s">
        <v>20239</v>
      </c>
      <c r="K7438" t="s">
        <v>31</v>
      </c>
      <c r="L7438">
        <v>5055.1718490000003</v>
      </c>
      <c r="M7438">
        <v>366</v>
      </c>
      <c r="N7438" t="s">
        <v>22</v>
      </c>
      <c r="O7438" s="1">
        <v>44817</v>
      </c>
      <c r="P7438" s="3">
        <f t="shared" si="233"/>
        <v>6</v>
      </c>
      <c r="Q7438" t="s">
        <v>49</v>
      </c>
      <c r="R7438" t="s">
        <v>33</v>
      </c>
    </row>
    <row r="7439" spans="1:18" x14ac:dyDescent="0.25">
      <c r="A7439" t="s">
        <v>20240</v>
      </c>
      <c r="B7439" s="3">
        <v>51</v>
      </c>
      <c r="C7439" s="3" t="str" cm="1">
        <f t="array" ref="C7439">_xlfn.IFS(B7439&lt;35,"Young",B7439&lt;60,"Middle",TRUE,"Senior")</f>
        <v>Middle</v>
      </c>
      <c r="D7439" t="s">
        <v>16</v>
      </c>
      <c r="E7439" t="str">
        <f t="shared" si="232"/>
        <v>Middle-Female</v>
      </c>
      <c r="F7439" t="s">
        <v>35</v>
      </c>
      <c r="G7439" t="s">
        <v>70</v>
      </c>
      <c r="H7439" s="1">
        <v>44342</v>
      </c>
      <c r="I7439" t="s">
        <v>20241</v>
      </c>
      <c r="J7439" t="s">
        <v>20242</v>
      </c>
      <c r="K7439" t="s">
        <v>57</v>
      </c>
      <c r="L7439">
        <v>72225.890830000004</v>
      </c>
      <c r="M7439">
        <v>101</v>
      </c>
      <c r="N7439" t="s">
        <v>22</v>
      </c>
      <c r="O7439" s="1">
        <v>44351</v>
      </c>
      <c r="P7439" s="3">
        <f t="shared" si="233"/>
        <v>9</v>
      </c>
      <c r="Q7439" t="s">
        <v>49</v>
      </c>
      <c r="R7439" t="s">
        <v>24</v>
      </c>
    </row>
    <row r="7440" spans="1:18" x14ac:dyDescent="0.25">
      <c r="A7440" t="s">
        <v>1028</v>
      </c>
      <c r="B7440" s="3">
        <v>44</v>
      </c>
      <c r="C7440" s="3" t="str" cm="1">
        <f t="array" ref="C7440">_xlfn.IFS(B7440&lt;35,"Young",B7440&lt;60,"Middle",TRUE,"Senior")</f>
        <v>Middle</v>
      </c>
      <c r="D7440" t="s">
        <v>16</v>
      </c>
      <c r="E7440" t="str">
        <f t="shared" si="232"/>
        <v>Middle-Female</v>
      </c>
      <c r="F7440" t="s">
        <v>63</v>
      </c>
      <c r="G7440" t="s">
        <v>26593</v>
      </c>
      <c r="H7440" s="1">
        <v>45091</v>
      </c>
      <c r="I7440" t="s">
        <v>20243</v>
      </c>
      <c r="J7440" t="s">
        <v>20244</v>
      </c>
      <c r="K7440" t="s">
        <v>61</v>
      </c>
      <c r="L7440">
        <v>31273.941480000001</v>
      </c>
      <c r="M7440">
        <v>425</v>
      </c>
      <c r="N7440" t="s">
        <v>39</v>
      </c>
      <c r="O7440" s="1">
        <v>45115</v>
      </c>
      <c r="P7440" s="3">
        <f t="shared" si="233"/>
        <v>24</v>
      </c>
      <c r="Q7440" t="s">
        <v>32</v>
      </c>
      <c r="R7440" t="s">
        <v>24</v>
      </c>
    </row>
    <row r="7441" spans="1:18" x14ac:dyDescent="0.25">
      <c r="A7441" t="s">
        <v>20245</v>
      </c>
      <c r="B7441" s="3">
        <v>51</v>
      </c>
      <c r="C7441" s="3" t="str" cm="1">
        <f t="array" ref="C7441">_xlfn.IFS(B7441&lt;35,"Young",B7441&lt;60,"Middle",TRUE,"Senior")</f>
        <v>Middle</v>
      </c>
      <c r="D7441" t="s">
        <v>16</v>
      </c>
      <c r="E7441" t="str">
        <f t="shared" si="232"/>
        <v>Middle-Female</v>
      </c>
      <c r="F7441" t="s">
        <v>35</v>
      </c>
      <c r="G7441" t="s">
        <v>36</v>
      </c>
      <c r="H7441" s="1">
        <v>44525</v>
      </c>
      <c r="I7441" t="s">
        <v>20246</v>
      </c>
      <c r="J7441" t="s">
        <v>13336</v>
      </c>
      <c r="K7441" t="s">
        <v>53</v>
      </c>
      <c r="L7441">
        <v>20109.624019999999</v>
      </c>
      <c r="M7441">
        <v>412</v>
      </c>
      <c r="N7441" t="s">
        <v>39</v>
      </c>
      <c r="O7441" s="1">
        <v>44533</v>
      </c>
      <c r="P7441" s="3">
        <f t="shared" si="233"/>
        <v>8</v>
      </c>
      <c r="Q7441" t="s">
        <v>44</v>
      </c>
      <c r="R7441" t="s">
        <v>45</v>
      </c>
    </row>
    <row r="7442" spans="1:18" x14ac:dyDescent="0.25">
      <c r="A7442" t="s">
        <v>20247</v>
      </c>
      <c r="B7442" s="3">
        <v>59</v>
      </c>
      <c r="C7442" s="3" t="str" cm="1">
        <f t="array" ref="C7442">_xlfn.IFS(B7442&lt;35,"Young",B7442&lt;60,"Middle",TRUE,"Senior")</f>
        <v>Middle</v>
      </c>
      <c r="D7442" t="s">
        <v>26</v>
      </c>
      <c r="E7442" t="str">
        <f t="shared" si="232"/>
        <v>Middle-Male</v>
      </c>
      <c r="F7442" t="s">
        <v>230</v>
      </c>
      <c r="G7442" t="s">
        <v>70</v>
      </c>
      <c r="H7442" s="1">
        <v>43966</v>
      </c>
      <c r="I7442" t="s">
        <v>20248</v>
      </c>
      <c r="J7442" t="s">
        <v>11611</v>
      </c>
      <c r="K7442" t="s">
        <v>53</v>
      </c>
      <c r="L7442">
        <v>42060.00301</v>
      </c>
      <c r="M7442">
        <v>472</v>
      </c>
      <c r="N7442" t="s">
        <v>39</v>
      </c>
      <c r="O7442" s="1">
        <v>43968</v>
      </c>
      <c r="P7442" s="3">
        <f t="shared" si="233"/>
        <v>2</v>
      </c>
      <c r="Q7442" t="s">
        <v>23</v>
      </c>
      <c r="R7442" t="s">
        <v>33</v>
      </c>
    </row>
    <row r="7443" spans="1:18" x14ac:dyDescent="0.25">
      <c r="A7443" t="s">
        <v>20249</v>
      </c>
      <c r="B7443" s="3">
        <v>65</v>
      </c>
      <c r="C7443" s="3" t="str" cm="1">
        <f t="array" ref="C7443">_xlfn.IFS(B7443&lt;35,"Young",B7443&lt;60,"Middle",TRUE,"Senior")</f>
        <v>Senior</v>
      </c>
      <c r="D7443" t="s">
        <v>16</v>
      </c>
      <c r="E7443" t="str">
        <f t="shared" si="232"/>
        <v>Senior-Female</v>
      </c>
      <c r="F7443" t="s">
        <v>27</v>
      </c>
      <c r="G7443" t="s">
        <v>70</v>
      </c>
      <c r="H7443" s="1">
        <v>44635</v>
      </c>
      <c r="I7443" t="s">
        <v>20250</v>
      </c>
      <c r="J7443" t="s">
        <v>20251</v>
      </c>
      <c r="K7443" t="s">
        <v>57</v>
      </c>
      <c r="L7443">
        <v>9517.5501260000001</v>
      </c>
      <c r="M7443">
        <v>237</v>
      </c>
      <c r="N7443" t="s">
        <v>39</v>
      </c>
      <c r="O7443" s="1">
        <v>44656</v>
      </c>
      <c r="P7443" s="3">
        <f t="shared" si="233"/>
        <v>21</v>
      </c>
      <c r="Q7443" t="s">
        <v>44</v>
      </c>
      <c r="R7443" t="s">
        <v>33</v>
      </c>
    </row>
    <row r="7444" spans="1:18" x14ac:dyDescent="0.25">
      <c r="A7444" t="s">
        <v>20252</v>
      </c>
      <c r="B7444" s="3">
        <v>18</v>
      </c>
      <c r="C7444" s="3" t="str" cm="1">
        <f t="array" ref="C7444">_xlfn.IFS(B7444&lt;35,"Young",B7444&lt;60,"Middle",TRUE,"Senior")</f>
        <v>Young</v>
      </c>
      <c r="D7444" t="s">
        <v>26</v>
      </c>
      <c r="E7444" t="str">
        <f t="shared" si="232"/>
        <v>Young-Male</v>
      </c>
      <c r="F7444" t="s">
        <v>115</v>
      </c>
      <c r="G7444" t="s">
        <v>28</v>
      </c>
      <c r="H7444" s="1">
        <v>43851</v>
      </c>
      <c r="I7444" t="s">
        <v>20253</v>
      </c>
      <c r="J7444" t="s">
        <v>20254</v>
      </c>
      <c r="K7444" t="s">
        <v>53</v>
      </c>
      <c r="L7444">
        <v>6099.4629770000001</v>
      </c>
      <c r="M7444">
        <v>418</v>
      </c>
      <c r="N7444" t="s">
        <v>43</v>
      </c>
      <c r="O7444" s="1">
        <v>43854</v>
      </c>
      <c r="P7444" s="3">
        <f t="shared" si="233"/>
        <v>3</v>
      </c>
      <c r="Q7444" t="s">
        <v>23</v>
      </c>
      <c r="R7444" t="s">
        <v>33</v>
      </c>
    </row>
    <row r="7445" spans="1:18" x14ac:dyDescent="0.25">
      <c r="A7445" t="s">
        <v>4812</v>
      </c>
      <c r="B7445" s="3">
        <v>48</v>
      </c>
      <c r="C7445" s="3" t="str" cm="1">
        <f t="array" ref="C7445">_xlfn.IFS(B7445&lt;35,"Young",B7445&lt;60,"Middle",TRUE,"Senior")</f>
        <v>Middle</v>
      </c>
      <c r="D7445" t="s">
        <v>16</v>
      </c>
      <c r="E7445" t="str">
        <f t="shared" si="232"/>
        <v>Middle-Female</v>
      </c>
      <c r="F7445" t="s">
        <v>230</v>
      </c>
      <c r="G7445" t="s">
        <v>18</v>
      </c>
      <c r="H7445" s="1">
        <v>43669</v>
      </c>
      <c r="I7445" t="s">
        <v>9361</v>
      </c>
      <c r="J7445" t="s">
        <v>20255</v>
      </c>
      <c r="K7445" t="s">
        <v>57</v>
      </c>
      <c r="L7445">
        <v>59189.673569999999</v>
      </c>
      <c r="M7445">
        <v>337</v>
      </c>
      <c r="N7445" t="s">
        <v>39</v>
      </c>
      <c r="O7445" s="1">
        <v>43676</v>
      </c>
      <c r="P7445" s="3">
        <f t="shared" si="233"/>
        <v>7</v>
      </c>
      <c r="Q7445" t="s">
        <v>32</v>
      </c>
      <c r="R7445" t="s">
        <v>33</v>
      </c>
    </row>
    <row r="7446" spans="1:18" x14ac:dyDescent="0.25">
      <c r="A7446" t="s">
        <v>20256</v>
      </c>
      <c r="B7446" s="3">
        <v>70</v>
      </c>
      <c r="C7446" s="3" t="str" cm="1">
        <f t="array" ref="C7446">_xlfn.IFS(B7446&lt;35,"Young",B7446&lt;60,"Middle",TRUE,"Senior")</f>
        <v>Senior</v>
      </c>
      <c r="D7446" t="s">
        <v>26</v>
      </c>
      <c r="E7446" t="str">
        <f t="shared" si="232"/>
        <v>Senior-Male</v>
      </c>
      <c r="F7446" t="s">
        <v>115</v>
      </c>
      <c r="G7446" t="s">
        <v>28</v>
      </c>
      <c r="H7446" s="1">
        <v>43478</v>
      </c>
      <c r="I7446" t="s">
        <v>20257</v>
      </c>
      <c r="J7446" t="s">
        <v>1020</v>
      </c>
      <c r="K7446" t="s">
        <v>21</v>
      </c>
      <c r="L7446">
        <v>40673.052190000002</v>
      </c>
      <c r="M7446">
        <v>113</v>
      </c>
      <c r="N7446" t="s">
        <v>43</v>
      </c>
      <c r="O7446" s="1">
        <v>43501</v>
      </c>
      <c r="P7446" s="3">
        <f t="shared" si="233"/>
        <v>23</v>
      </c>
      <c r="Q7446" t="s">
        <v>23</v>
      </c>
      <c r="R7446" t="s">
        <v>45</v>
      </c>
    </row>
    <row r="7447" spans="1:18" x14ac:dyDescent="0.25">
      <c r="A7447" t="s">
        <v>20258</v>
      </c>
      <c r="B7447" s="3">
        <v>77</v>
      </c>
      <c r="C7447" s="3" t="str" cm="1">
        <f t="array" ref="C7447">_xlfn.IFS(B7447&lt;35,"Young",B7447&lt;60,"Middle",TRUE,"Senior")</f>
        <v>Senior</v>
      </c>
      <c r="D7447" t="s">
        <v>16</v>
      </c>
      <c r="E7447" t="str">
        <f t="shared" si="232"/>
        <v>Senior-Female</v>
      </c>
      <c r="F7447" t="s">
        <v>35</v>
      </c>
      <c r="G7447" t="s">
        <v>70</v>
      </c>
      <c r="H7447" s="1">
        <v>43655</v>
      </c>
      <c r="I7447" t="s">
        <v>20259</v>
      </c>
      <c r="J7447" t="s">
        <v>20260</v>
      </c>
      <c r="K7447" t="s">
        <v>21</v>
      </c>
      <c r="L7447">
        <v>29671.719079999999</v>
      </c>
      <c r="M7447">
        <v>133</v>
      </c>
      <c r="N7447" t="s">
        <v>39</v>
      </c>
      <c r="O7447" s="1">
        <v>43663</v>
      </c>
      <c r="P7447" s="3">
        <f t="shared" si="233"/>
        <v>8</v>
      </c>
      <c r="Q7447" t="s">
        <v>23</v>
      </c>
      <c r="R7447" t="s">
        <v>45</v>
      </c>
    </row>
    <row r="7448" spans="1:18" x14ac:dyDescent="0.25">
      <c r="A7448" t="s">
        <v>20261</v>
      </c>
      <c r="B7448" s="3">
        <v>63</v>
      </c>
      <c r="C7448" s="3" t="str" cm="1">
        <f t="array" ref="C7448">_xlfn.IFS(B7448&lt;35,"Young",B7448&lt;60,"Middle",TRUE,"Senior")</f>
        <v>Senior</v>
      </c>
      <c r="D7448" t="s">
        <v>16</v>
      </c>
      <c r="E7448" t="str">
        <f t="shared" si="232"/>
        <v>Senior-Female</v>
      </c>
      <c r="F7448" t="s">
        <v>35</v>
      </c>
      <c r="G7448" t="s">
        <v>18</v>
      </c>
      <c r="H7448" s="1">
        <v>43754</v>
      </c>
      <c r="I7448" t="s">
        <v>20262</v>
      </c>
      <c r="J7448" t="s">
        <v>20263</v>
      </c>
      <c r="K7448" t="s">
        <v>57</v>
      </c>
      <c r="L7448">
        <v>59484.488429999998</v>
      </c>
      <c r="M7448">
        <v>413</v>
      </c>
      <c r="N7448" t="s">
        <v>39</v>
      </c>
      <c r="O7448" s="1">
        <v>43763</v>
      </c>
      <c r="P7448" s="3">
        <f t="shared" si="233"/>
        <v>9</v>
      </c>
      <c r="Q7448" t="s">
        <v>85</v>
      </c>
      <c r="R7448" t="s">
        <v>24</v>
      </c>
    </row>
    <row r="7449" spans="1:18" x14ac:dyDescent="0.25">
      <c r="A7449" t="s">
        <v>20264</v>
      </c>
      <c r="B7449" s="3">
        <v>31</v>
      </c>
      <c r="C7449" s="3" t="str" cm="1">
        <f t="array" ref="C7449">_xlfn.IFS(B7449&lt;35,"Young",B7449&lt;60,"Middle",TRUE,"Senior")</f>
        <v>Young</v>
      </c>
      <c r="D7449" t="s">
        <v>26</v>
      </c>
      <c r="E7449" t="str">
        <f t="shared" si="232"/>
        <v>Young-Male</v>
      </c>
      <c r="F7449" t="s">
        <v>90</v>
      </c>
      <c r="G7449" t="s">
        <v>18</v>
      </c>
      <c r="H7449" s="1">
        <v>43693</v>
      </c>
      <c r="I7449" t="s">
        <v>20265</v>
      </c>
      <c r="J7449" t="s">
        <v>20266</v>
      </c>
      <c r="K7449" t="s">
        <v>53</v>
      </c>
      <c r="L7449">
        <v>59945.961990000003</v>
      </c>
      <c r="M7449">
        <v>455</v>
      </c>
      <c r="N7449" t="s">
        <v>39</v>
      </c>
      <c r="O7449" s="1">
        <v>43711</v>
      </c>
      <c r="P7449" s="3">
        <f t="shared" si="233"/>
        <v>18</v>
      </c>
      <c r="Q7449" t="s">
        <v>49</v>
      </c>
      <c r="R7449" t="s">
        <v>45</v>
      </c>
    </row>
    <row r="7450" spans="1:18" x14ac:dyDescent="0.25">
      <c r="A7450" t="s">
        <v>20267</v>
      </c>
      <c r="B7450" s="3">
        <v>54</v>
      </c>
      <c r="C7450" s="3" t="str" cm="1">
        <f t="array" ref="C7450">_xlfn.IFS(B7450&lt;35,"Young",B7450&lt;60,"Middle",TRUE,"Senior")</f>
        <v>Middle</v>
      </c>
      <c r="D7450" t="s">
        <v>26</v>
      </c>
      <c r="E7450" t="str">
        <f t="shared" si="232"/>
        <v>Middle-Male</v>
      </c>
      <c r="F7450" t="s">
        <v>230</v>
      </c>
      <c r="G7450" t="s">
        <v>28</v>
      </c>
      <c r="H7450" s="1">
        <v>43938</v>
      </c>
      <c r="I7450" t="s">
        <v>20268</v>
      </c>
      <c r="J7450" t="s">
        <v>20269</v>
      </c>
      <c r="K7450" t="s">
        <v>57</v>
      </c>
      <c r="L7450">
        <v>7546.9914010000002</v>
      </c>
      <c r="M7450">
        <v>361</v>
      </c>
      <c r="N7450" t="s">
        <v>43</v>
      </c>
      <c r="O7450" s="1">
        <v>43962</v>
      </c>
      <c r="P7450" s="3">
        <f t="shared" si="233"/>
        <v>24</v>
      </c>
      <c r="Q7450" t="s">
        <v>44</v>
      </c>
      <c r="R7450" t="s">
        <v>33</v>
      </c>
    </row>
    <row r="7451" spans="1:18" x14ac:dyDescent="0.25">
      <c r="A7451" t="s">
        <v>20270</v>
      </c>
      <c r="B7451" s="3">
        <v>62</v>
      </c>
      <c r="C7451" s="3" t="str" cm="1">
        <f t="array" ref="C7451">_xlfn.IFS(B7451&lt;35,"Young",B7451&lt;60,"Middle",TRUE,"Senior")</f>
        <v>Senior</v>
      </c>
      <c r="D7451" t="s">
        <v>26</v>
      </c>
      <c r="E7451" t="str">
        <f t="shared" si="232"/>
        <v>Senior-Male</v>
      </c>
      <c r="F7451" t="s">
        <v>63</v>
      </c>
      <c r="G7451" t="s">
        <v>36</v>
      </c>
      <c r="H7451" s="1">
        <v>44363</v>
      </c>
      <c r="I7451" t="s">
        <v>20271</v>
      </c>
      <c r="J7451" t="s">
        <v>20272</v>
      </c>
      <c r="K7451" t="s">
        <v>53</v>
      </c>
      <c r="L7451">
        <v>16325.036120000001</v>
      </c>
      <c r="M7451">
        <v>224</v>
      </c>
      <c r="N7451" t="s">
        <v>43</v>
      </c>
      <c r="O7451" s="1">
        <v>44369</v>
      </c>
      <c r="P7451" s="3">
        <f t="shared" si="233"/>
        <v>6</v>
      </c>
      <c r="Q7451" t="s">
        <v>44</v>
      </c>
      <c r="R7451" t="s">
        <v>45</v>
      </c>
    </row>
    <row r="7452" spans="1:18" x14ac:dyDescent="0.25">
      <c r="A7452" t="s">
        <v>20273</v>
      </c>
      <c r="B7452" s="3">
        <v>44</v>
      </c>
      <c r="C7452" s="3" t="str" cm="1">
        <f t="array" ref="C7452">_xlfn.IFS(B7452&lt;35,"Young",B7452&lt;60,"Middle",TRUE,"Senior")</f>
        <v>Middle</v>
      </c>
      <c r="D7452" t="s">
        <v>26</v>
      </c>
      <c r="E7452" t="str">
        <f t="shared" si="232"/>
        <v>Middle-Male</v>
      </c>
      <c r="F7452" t="s">
        <v>35</v>
      </c>
      <c r="G7452" t="s">
        <v>28</v>
      </c>
      <c r="H7452" s="1">
        <v>45180</v>
      </c>
      <c r="I7452" t="s">
        <v>20274</v>
      </c>
      <c r="J7452" t="s">
        <v>20275</v>
      </c>
      <c r="K7452" t="s">
        <v>31</v>
      </c>
      <c r="L7452">
        <v>42419.801140000003</v>
      </c>
      <c r="M7452">
        <v>361</v>
      </c>
      <c r="N7452" t="s">
        <v>43</v>
      </c>
      <c r="O7452" s="1">
        <v>45187</v>
      </c>
      <c r="P7452" s="3">
        <f t="shared" si="233"/>
        <v>7</v>
      </c>
      <c r="Q7452" t="s">
        <v>85</v>
      </c>
      <c r="R7452" t="s">
        <v>33</v>
      </c>
    </row>
    <row r="7453" spans="1:18" x14ac:dyDescent="0.25">
      <c r="A7453" t="s">
        <v>2092</v>
      </c>
      <c r="B7453" s="3">
        <v>30</v>
      </c>
      <c r="C7453" s="3" t="str" cm="1">
        <f t="array" ref="C7453">_xlfn.IFS(B7453&lt;35,"Young",B7453&lt;60,"Middle",TRUE,"Senior")</f>
        <v>Young</v>
      </c>
      <c r="D7453" t="s">
        <v>26</v>
      </c>
      <c r="E7453" t="str">
        <f t="shared" si="232"/>
        <v>Young-Male</v>
      </c>
      <c r="F7453" t="s">
        <v>27</v>
      </c>
      <c r="G7453" t="s">
        <v>18</v>
      </c>
      <c r="H7453" s="1">
        <v>43826</v>
      </c>
      <c r="I7453" t="s">
        <v>20276</v>
      </c>
      <c r="J7453" t="s">
        <v>20277</v>
      </c>
      <c r="K7453" t="s">
        <v>61</v>
      </c>
      <c r="L7453">
        <v>9412.0889009999992</v>
      </c>
      <c r="M7453">
        <v>494</v>
      </c>
      <c r="N7453" t="s">
        <v>39</v>
      </c>
      <c r="O7453" s="1">
        <v>43831</v>
      </c>
      <c r="P7453" s="3">
        <f t="shared" si="233"/>
        <v>5</v>
      </c>
      <c r="Q7453" t="s">
        <v>32</v>
      </c>
      <c r="R7453" t="s">
        <v>45</v>
      </c>
    </row>
    <row r="7454" spans="1:18" x14ac:dyDescent="0.25">
      <c r="A7454" t="s">
        <v>14896</v>
      </c>
      <c r="B7454" s="3">
        <v>32</v>
      </c>
      <c r="C7454" s="3" t="str" cm="1">
        <f t="array" ref="C7454">_xlfn.IFS(B7454&lt;35,"Young",B7454&lt;60,"Middle",TRUE,"Senior")</f>
        <v>Young</v>
      </c>
      <c r="D7454" t="s">
        <v>26</v>
      </c>
      <c r="E7454" t="str">
        <f t="shared" si="232"/>
        <v>Young-Male</v>
      </c>
      <c r="F7454" t="s">
        <v>27</v>
      </c>
      <c r="G7454" t="s">
        <v>28</v>
      </c>
      <c r="H7454" s="1">
        <v>44933</v>
      </c>
      <c r="I7454" t="s">
        <v>20278</v>
      </c>
      <c r="J7454" t="s">
        <v>20279</v>
      </c>
      <c r="K7454" t="s">
        <v>61</v>
      </c>
      <c r="L7454">
        <v>36942.974289999998</v>
      </c>
      <c r="M7454">
        <v>221</v>
      </c>
      <c r="N7454" t="s">
        <v>22</v>
      </c>
      <c r="O7454" s="1">
        <v>44933</v>
      </c>
      <c r="P7454" s="3">
        <f t="shared" si="233"/>
        <v>0</v>
      </c>
      <c r="Q7454" t="s">
        <v>44</v>
      </c>
      <c r="R7454" t="s">
        <v>45</v>
      </c>
    </row>
    <row r="7455" spans="1:18" x14ac:dyDescent="0.25">
      <c r="A7455" t="s">
        <v>20280</v>
      </c>
      <c r="B7455" s="3">
        <v>66</v>
      </c>
      <c r="C7455" s="3" t="str" cm="1">
        <f t="array" ref="C7455">_xlfn.IFS(B7455&lt;35,"Young",B7455&lt;60,"Middle",TRUE,"Senior")</f>
        <v>Senior</v>
      </c>
      <c r="D7455" t="s">
        <v>16</v>
      </c>
      <c r="E7455" t="str">
        <f t="shared" si="232"/>
        <v>Senior-Female</v>
      </c>
      <c r="F7455" t="s">
        <v>230</v>
      </c>
      <c r="G7455" t="s">
        <v>36</v>
      </c>
      <c r="H7455" s="1">
        <v>44988</v>
      </c>
      <c r="I7455" t="s">
        <v>20281</v>
      </c>
      <c r="J7455" t="s">
        <v>4904</v>
      </c>
      <c r="K7455" t="s">
        <v>53</v>
      </c>
      <c r="L7455">
        <v>24065.959739999998</v>
      </c>
      <c r="M7455">
        <v>361</v>
      </c>
      <c r="N7455" t="s">
        <v>43</v>
      </c>
      <c r="O7455" s="1">
        <v>45007</v>
      </c>
      <c r="P7455" s="3">
        <f t="shared" si="233"/>
        <v>19</v>
      </c>
      <c r="Q7455" t="s">
        <v>49</v>
      </c>
      <c r="R7455" t="s">
        <v>45</v>
      </c>
    </row>
    <row r="7456" spans="1:18" x14ac:dyDescent="0.25">
      <c r="A7456" t="s">
        <v>20282</v>
      </c>
      <c r="B7456" s="3">
        <v>66</v>
      </c>
      <c r="C7456" s="3" t="str" cm="1">
        <f t="array" ref="C7456">_xlfn.IFS(B7456&lt;35,"Young",B7456&lt;60,"Middle",TRUE,"Senior")</f>
        <v>Senior</v>
      </c>
      <c r="D7456" t="s">
        <v>16</v>
      </c>
      <c r="E7456" t="str">
        <f t="shared" si="232"/>
        <v>Senior-Female</v>
      </c>
      <c r="F7456" t="s">
        <v>63</v>
      </c>
      <c r="G7456" t="s">
        <v>26592</v>
      </c>
      <c r="H7456" s="1">
        <v>44873</v>
      </c>
      <c r="I7456" t="s">
        <v>20283</v>
      </c>
      <c r="J7456" t="s">
        <v>13455</v>
      </c>
      <c r="K7456" t="s">
        <v>57</v>
      </c>
      <c r="L7456">
        <v>26371.804499999998</v>
      </c>
      <c r="M7456">
        <v>172</v>
      </c>
      <c r="N7456" t="s">
        <v>22</v>
      </c>
      <c r="O7456" s="1">
        <v>44882</v>
      </c>
      <c r="P7456" s="3">
        <f t="shared" si="233"/>
        <v>9</v>
      </c>
      <c r="Q7456" t="s">
        <v>23</v>
      </c>
      <c r="R7456" t="s">
        <v>24</v>
      </c>
    </row>
    <row r="7457" spans="1:18" x14ac:dyDescent="0.25">
      <c r="A7457" t="s">
        <v>832</v>
      </c>
      <c r="B7457" s="3">
        <v>33</v>
      </c>
      <c r="C7457" s="3" t="str" cm="1">
        <f t="array" ref="C7457">_xlfn.IFS(B7457&lt;35,"Young",B7457&lt;60,"Middle",TRUE,"Senior")</f>
        <v>Young</v>
      </c>
      <c r="D7457" t="s">
        <v>16</v>
      </c>
      <c r="E7457" t="str">
        <f t="shared" si="232"/>
        <v>Young-Female</v>
      </c>
      <c r="F7457" t="s">
        <v>115</v>
      </c>
      <c r="G7457" t="s">
        <v>36</v>
      </c>
      <c r="H7457" s="1">
        <v>44808</v>
      </c>
      <c r="I7457" t="s">
        <v>20284</v>
      </c>
      <c r="J7457" t="s">
        <v>20285</v>
      </c>
      <c r="K7457" t="s">
        <v>61</v>
      </c>
      <c r="L7457">
        <v>6573.0175680000002</v>
      </c>
      <c r="M7457">
        <v>476</v>
      </c>
      <c r="N7457" t="s">
        <v>22</v>
      </c>
      <c r="O7457" s="1">
        <v>44808</v>
      </c>
      <c r="P7457" s="3">
        <f t="shared" si="233"/>
        <v>0</v>
      </c>
      <c r="Q7457" t="s">
        <v>85</v>
      </c>
      <c r="R7457" t="s">
        <v>24</v>
      </c>
    </row>
    <row r="7458" spans="1:18" x14ac:dyDescent="0.25">
      <c r="A7458" t="s">
        <v>2092</v>
      </c>
      <c r="B7458" s="3">
        <v>18</v>
      </c>
      <c r="C7458" s="3" t="str" cm="1">
        <f t="array" ref="C7458">_xlfn.IFS(B7458&lt;35,"Young",B7458&lt;60,"Middle",TRUE,"Senior")</f>
        <v>Young</v>
      </c>
      <c r="D7458" t="s">
        <v>26</v>
      </c>
      <c r="E7458" t="str">
        <f t="shared" si="232"/>
        <v>Young-Male</v>
      </c>
      <c r="F7458" t="s">
        <v>63</v>
      </c>
      <c r="G7458" t="s">
        <v>36</v>
      </c>
      <c r="H7458" s="1">
        <v>45162</v>
      </c>
      <c r="I7458" t="s">
        <v>20286</v>
      </c>
      <c r="J7458" t="s">
        <v>20287</v>
      </c>
      <c r="K7458" t="s">
        <v>61</v>
      </c>
      <c r="L7458">
        <v>5153.5572000000002</v>
      </c>
      <c r="M7458">
        <v>350</v>
      </c>
      <c r="N7458" t="s">
        <v>22</v>
      </c>
      <c r="O7458" s="1">
        <v>45168</v>
      </c>
      <c r="P7458" s="3">
        <f t="shared" si="233"/>
        <v>6</v>
      </c>
      <c r="Q7458" t="s">
        <v>85</v>
      </c>
      <c r="R7458" t="s">
        <v>45</v>
      </c>
    </row>
    <row r="7459" spans="1:18" x14ac:dyDescent="0.25">
      <c r="A7459" t="s">
        <v>20288</v>
      </c>
      <c r="B7459" s="3">
        <v>60</v>
      </c>
      <c r="C7459" s="3" t="str" cm="1">
        <f t="array" ref="C7459">_xlfn.IFS(B7459&lt;35,"Young",B7459&lt;60,"Middle",TRUE,"Senior")</f>
        <v>Senior</v>
      </c>
      <c r="D7459" t="s">
        <v>26</v>
      </c>
      <c r="E7459" t="str">
        <f t="shared" si="232"/>
        <v>Senior-Male</v>
      </c>
      <c r="F7459" t="s">
        <v>17</v>
      </c>
      <c r="G7459" t="s">
        <v>18</v>
      </c>
      <c r="H7459" s="1">
        <v>44144</v>
      </c>
      <c r="I7459" t="s">
        <v>20289</v>
      </c>
      <c r="J7459" t="s">
        <v>20290</v>
      </c>
      <c r="K7459" t="s">
        <v>31</v>
      </c>
      <c r="L7459">
        <v>7821.4279210000004</v>
      </c>
      <c r="M7459">
        <v>312</v>
      </c>
      <c r="N7459" t="s">
        <v>43</v>
      </c>
      <c r="O7459" s="1">
        <v>44162</v>
      </c>
      <c r="P7459" s="3">
        <f t="shared" si="233"/>
        <v>18</v>
      </c>
      <c r="Q7459" t="s">
        <v>44</v>
      </c>
      <c r="R7459" t="s">
        <v>24</v>
      </c>
    </row>
    <row r="7460" spans="1:18" x14ac:dyDescent="0.25">
      <c r="A7460" t="s">
        <v>20291</v>
      </c>
      <c r="B7460" s="3">
        <v>41</v>
      </c>
      <c r="C7460" s="3" t="str" cm="1">
        <f t="array" ref="C7460">_xlfn.IFS(B7460&lt;35,"Young",B7460&lt;60,"Middle",TRUE,"Senior")</f>
        <v>Middle</v>
      </c>
      <c r="D7460" t="s">
        <v>16</v>
      </c>
      <c r="E7460" t="str">
        <f t="shared" si="232"/>
        <v>Middle-Female</v>
      </c>
      <c r="F7460" t="s">
        <v>230</v>
      </c>
      <c r="G7460" t="s">
        <v>18</v>
      </c>
      <c r="H7460" s="1">
        <v>44135</v>
      </c>
      <c r="I7460" t="s">
        <v>20292</v>
      </c>
      <c r="J7460" t="s">
        <v>20293</v>
      </c>
      <c r="K7460" t="s">
        <v>31</v>
      </c>
      <c r="L7460">
        <v>6314.6238679999997</v>
      </c>
      <c r="M7460">
        <v>476</v>
      </c>
      <c r="N7460" t="s">
        <v>39</v>
      </c>
      <c r="O7460" s="1">
        <v>44153</v>
      </c>
      <c r="P7460" s="3">
        <f t="shared" si="233"/>
        <v>18</v>
      </c>
      <c r="Q7460" t="s">
        <v>49</v>
      </c>
      <c r="R7460" t="s">
        <v>45</v>
      </c>
    </row>
    <row r="7461" spans="1:18" x14ac:dyDescent="0.25">
      <c r="A7461" t="s">
        <v>20294</v>
      </c>
      <c r="B7461" s="3">
        <v>69</v>
      </c>
      <c r="C7461" s="3" t="str" cm="1">
        <f t="array" ref="C7461">_xlfn.IFS(B7461&lt;35,"Young",B7461&lt;60,"Middle",TRUE,"Senior")</f>
        <v>Senior</v>
      </c>
      <c r="D7461" t="s">
        <v>26</v>
      </c>
      <c r="E7461" t="str">
        <f t="shared" si="232"/>
        <v>Senior-Male</v>
      </c>
      <c r="F7461" t="s">
        <v>90</v>
      </c>
      <c r="G7461" t="s">
        <v>26593</v>
      </c>
      <c r="H7461" s="1">
        <v>43871</v>
      </c>
      <c r="I7461" t="s">
        <v>20295</v>
      </c>
      <c r="J7461" t="s">
        <v>20296</v>
      </c>
      <c r="K7461" t="s">
        <v>31</v>
      </c>
      <c r="L7461">
        <v>17784.36361</v>
      </c>
      <c r="M7461">
        <v>178</v>
      </c>
      <c r="N7461" t="s">
        <v>22</v>
      </c>
      <c r="O7461" s="1">
        <v>43878</v>
      </c>
      <c r="P7461" s="3">
        <f t="shared" si="233"/>
        <v>7</v>
      </c>
      <c r="Q7461" t="s">
        <v>85</v>
      </c>
      <c r="R7461" t="s">
        <v>45</v>
      </c>
    </row>
    <row r="7462" spans="1:18" x14ac:dyDescent="0.25">
      <c r="A7462" t="s">
        <v>20297</v>
      </c>
      <c r="B7462" s="3">
        <v>47</v>
      </c>
      <c r="C7462" s="3" t="str" cm="1">
        <f t="array" ref="C7462">_xlfn.IFS(B7462&lt;35,"Young",B7462&lt;60,"Middle",TRUE,"Senior")</f>
        <v>Middle</v>
      </c>
      <c r="D7462" t="s">
        <v>26</v>
      </c>
      <c r="E7462" t="str">
        <f t="shared" si="232"/>
        <v>Middle-Male</v>
      </c>
      <c r="F7462" t="s">
        <v>115</v>
      </c>
      <c r="G7462" t="s">
        <v>28</v>
      </c>
      <c r="H7462" s="1">
        <v>44028</v>
      </c>
      <c r="I7462" t="s">
        <v>20298</v>
      </c>
      <c r="J7462" t="s">
        <v>20299</v>
      </c>
      <c r="K7462" t="s">
        <v>31</v>
      </c>
      <c r="L7462">
        <v>31212.982830000001</v>
      </c>
      <c r="M7462">
        <v>360</v>
      </c>
      <c r="N7462" t="s">
        <v>43</v>
      </c>
      <c r="O7462" s="1">
        <v>44029</v>
      </c>
      <c r="P7462" s="3">
        <f t="shared" si="233"/>
        <v>1</v>
      </c>
      <c r="Q7462" t="s">
        <v>32</v>
      </c>
      <c r="R7462" t="s">
        <v>45</v>
      </c>
    </row>
    <row r="7463" spans="1:18" x14ac:dyDescent="0.25">
      <c r="A7463" t="s">
        <v>20300</v>
      </c>
      <c r="B7463" s="3">
        <v>72</v>
      </c>
      <c r="C7463" s="3" t="str" cm="1">
        <f t="array" ref="C7463">_xlfn.IFS(B7463&lt;35,"Young",B7463&lt;60,"Middle",TRUE,"Senior")</f>
        <v>Senior</v>
      </c>
      <c r="D7463" t="s">
        <v>26</v>
      </c>
      <c r="E7463" t="str">
        <f t="shared" si="232"/>
        <v>Senior-Male</v>
      </c>
      <c r="F7463" t="s">
        <v>35</v>
      </c>
      <c r="G7463" t="s">
        <v>26592</v>
      </c>
      <c r="H7463" s="1">
        <v>44907</v>
      </c>
      <c r="I7463" t="s">
        <v>20301</v>
      </c>
      <c r="J7463" t="s">
        <v>20302</v>
      </c>
      <c r="K7463" t="s">
        <v>57</v>
      </c>
      <c r="L7463">
        <v>10984.34634</v>
      </c>
      <c r="M7463">
        <v>180</v>
      </c>
      <c r="N7463" t="s">
        <v>43</v>
      </c>
      <c r="O7463" s="1">
        <v>44911</v>
      </c>
      <c r="P7463" s="3">
        <f t="shared" si="233"/>
        <v>4</v>
      </c>
      <c r="Q7463" t="s">
        <v>44</v>
      </c>
      <c r="R7463" t="s">
        <v>33</v>
      </c>
    </row>
    <row r="7464" spans="1:18" x14ac:dyDescent="0.25">
      <c r="A7464" t="s">
        <v>18642</v>
      </c>
      <c r="B7464" s="3">
        <v>83</v>
      </c>
      <c r="C7464" s="3" t="str" cm="1">
        <f t="array" ref="C7464">_xlfn.IFS(B7464&lt;35,"Young",B7464&lt;60,"Middle",TRUE,"Senior")</f>
        <v>Senior</v>
      </c>
      <c r="D7464" t="s">
        <v>26</v>
      </c>
      <c r="E7464" t="str">
        <f t="shared" si="232"/>
        <v>Senior-Male</v>
      </c>
      <c r="F7464" t="s">
        <v>115</v>
      </c>
      <c r="G7464" t="s">
        <v>26592</v>
      </c>
      <c r="H7464" s="1">
        <v>45189</v>
      </c>
      <c r="I7464" t="s">
        <v>20303</v>
      </c>
      <c r="J7464" t="s">
        <v>20304</v>
      </c>
      <c r="K7464" t="s">
        <v>21</v>
      </c>
      <c r="L7464">
        <v>23452.657190000002</v>
      </c>
      <c r="M7464">
        <v>138</v>
      </c>
      <c r="N7464" t="s">
        <v>39</v>
      </c>
      <c r="O7464" s="1">
        <v>45208</v>
      </c>
      <c r="P7464" s="3">
        <f t="shared" si="233"/>
        <v>19</v>
      </c>
      <c r="Q7464" t="s">
        <v>44</v>
      </c>
      <c r="R7464" t="s">
        <v>33</v>
      </c>
    </row>
    <row r="7465" spans="1:18" x14ac:dyDescent="0.25">
      <c r="A7465" t="s">
        <v>1727</v>
      </c>
      <c r="B7465" s="3">
        <v>54</v>
      </c>
      <c r="C7465" s="3" t="str" cm="1">
        <f t="array" ref="C7465">_xlfn.IFS(B7465&lt;35,"Young",B7465&lt;60,"Middle",TRUE,"Senior")</f>
        <v>Middle</v>
      </c>
      <c r="D7465" t="s">
        <v>26</v>
      </c>
      <c r="E7465" t="str">
        <f t="shared" si="232"/>
        <v>Middle-Male</v>
      </c>
      <c r="F7465" t="s">
        <v>115</v>
      </c>
      <c r="G7465" t="s">
        <v>26593</v>
      </c>
      <c r="H7465" s="1">
        <v>45191</v>
      </c>
      <c r="I7465" t="s">
        <v>20305</v>
      </c>
      <c r="J7465" t="s">
        <v>20306</v>
      </c>
      <c r="K7465" t="s">
        <v>57</v>
      </c>
      <c r="L7465">
        <v>27326.81149</v>
      </c>
      <c r="M7465">
        <v>301</v>
      </c>
      <c r="N7465" t="s">
        <v>39</v>
      </c>
      <c r="O7465" s="1">
        <v>45199</v>
      </c>
      <c r="P7465" s="3">
        <f t="shared" si="233"/>
        <v>8</v>
      </c>
      <c r="Q7465" t="s">
        <v>85</v>
      </c>
      <c r="R7465" t="s">
        <v>45</v>
      </c>
    </row>
    <row r="7466" spans="1:18" x14ac:dyDescent="0.25">
      <c r="A7466" t="s">
        <v>20307</v>
      </c>
      <c r="B7466" s="3">
        <v>34</v>
      </c>
      <c r="C7466" s="3" t="str" cm="1">
        <f t="array" ref="C7466">_xlfn.IFS(B7466&lt;35,"Young",B7466&lt;60,"Middle",TRUE,"Senior")</f>
        <v>Young</v>
      </c>
      <c r="D7466" t="s">
        <v>26</v>
      </c>
      <c r="E7466" t="str">
        <f t="shared" si="232"/>
        <v>Young-Male</v>
      </c>
      <c r="F7466" t="s">
        <v>115</v>
      </c>
      <c r="G7466" t="s">
        <v>28</v>
      </c>
      <c r="H7466" s="1">
        <v>43947</v>
      </c>
      <c r="I7466" t="s">
        <v>20308</v>
      </c>
      <c r="J7466" t="s">
        <v>20309</v>
      </c>
      <c r="K7466" t="s">
        <v>31</v>
      </c>
      <c r="L7466">
        <v>37679.975200000001</v>
      </c>
      <c r="M7466">
        <v>372</v>
      </c>
      <c r="N7466" t="s">
        <v>43</v>
      </c>
      <c r="O7466" s="1">
        <v>43953</v>
      </c>
      <c r="P7466" s="3">
        <f t="shared" si="233"/>
        <v>6</v>
      </c>
      <c r="Q7466" t="s">
        <v>32</v>
      </c>
      <c r="R7466" t="s">
        <v>33</v>
      </c>
    </row>
    <row r="7467" spans="1:18" x14ac:dyDescent="0.25">
      <c r="A7467" t="s">
        <v>20310</v>
      </c>
      <c r="B7467" s="3">
        <v>84</v>
      </c>
      <c r="C7467" s="3" t="str" cm="1">
        <f t="array" ref="C7467">_xlfn.IFS(B7467&lt;35,"Young",B7467&lt;60,"Middle",TRUE,"Senior")</f>
        <v>Senior</v>
      </c>
      <c r="D7467" t="s">
        <v>26</v>
      </c>
      <c r="E7467" t="str">
        <f t="shared" si="232"/>
        <v>Senior-Male</v>
      </c>
      <c r="F7467" t="s">
        <v>27</v>
      </c>
      <c r="G7467" t="s">
        <v>26593</v>
      </c>
      <c r="H7467" s="1">
        <v>43651</v>
      </c>
      <c r="I7467" t="s">
        <v>20311</v>
      </c>
      <c r="J7467" t="s">
        <v>20312</v>
      </c>
      <c r="K7467" t="s">
        <v>31</v>
      </c>
      <c r="L7467">
        <v>21047.74221</v>
      </c>
      <c r="M7467">
        <v>310</v>
      </c>
      <c r="N7467" t="s">
        <v>43</v>
      </c>
      <c r="O7467" s="1">
        <v>43676</v>
      </c>
      <c r="P7467" s="3">
        <f t="shared" si="233"/>
        <v>25</v>
      </c>
      <c r="Q7467" t="s">
        <v>85</v>
      </c>
      <c r="R7467" t="s">
        <v>24</v>
      </c>
    </row>
    <row r="7468" spans="1:18" x14ac:dyDescent="0.25">
      <c r="A7468" t="s">
        <v>20313</v>
      </c>
      <c r="B7468" s="3">
        <v>67</v>
      </c>
      <c r="C7468" s="3" t="str" cm="1">
        <f t="array" ref="C7468">_xlfn.IFS(B7468&lt;35,"Young",B7468&lt;60,"Middle",TRUE,"Senior")</f>
        <v>Senior</v>
      </c>
      <c r="D7468" t="s">
        <v>16</v>
      </c>
      <c r="E7468" t="str">
        <f t="shared" si="232"/>
        <v>Senior-Female</v>
      </c>
      <c r="F7468" t="s">
        <v>35</v>
      </c>
      <c r="G7468" t="s">
        <v>26593</v>
      </c>
      <c r="H7468" s="1">
        <v>44766</v>
      </c>
      <c r="I7468" t="s">
        <v>20314</v>
      </c>
      <c r="J7468" t="s">
        <v>20315</v>
      </c>
      <c r="K7468" t="s">
        <v>31</v>
      </c>
      <c r="L7468">
        <v>27248.5056</v>
      </c>
      <c r="M7468">
        <v>465</v>
      </c>
      <c r="N7468" t="s">
        <v>39</v>
      </c>
      <c r="O7468" s="1">
        <v>44790</v>
      </c>
      <c r="P7468" s="3">
        <f t="shared" si="233"/>
        <v>24</v>
      </c>
      <c r="Q7468" t="s">
        <v>44</v>
      </c>
      <c r="R7468" t="s">
        <v>24</v>
      </c>
    </row>
    <row r="7469" spans="1:18" x14ac:dyDescent="0.25">
      <c r="A7469" t="s">
        <v>20316</v>
      </c>
      <c r="B7469" s="3">
        <v>57</v>
      </c>
      <c r="C7469" s="3" t="str" cm="1">
        <f t="array" ref="C7469">_xlfn.IFS(B7469&lt;35,"Young",B7469&lt;60,"Middle",TRUE,"Senior")</f>
        <v>Middle</v>
      </c>
      <c r="D7469" t="s">
        <v>26</v>
      </c>
      <c r="E7469" t="str">
        <f t="shared" si="232"/>
        <v>Middle-Male</v>
      </c>
      <c r="F7469" t="s">
        <v>90</v>
      </c>
      <c r="G7469" t="s">
        <v>26592</v>
      </c>
      <c r="H7469" s="1">
        <v>43585</v>
      </c>
      <c r="I7469" t="s">
        <v>20317</v>
      </c>
      <c r="J7469" t="s">
        <v>4656</v>
      </c>
      <c r="K7469" t="s">
        <v>31</v>
      </c>
      <c r="L7469">
        <v>28183.523420000001</v>
      </c>
      <c r="M7469">
        <v>205</v>
      </c>
      <c r="N7469" t="s">
        <v>22</v>
      </c>
      <c r="O7469" s="1">
        <v>43594</v>
      </c>
      <c r="P7469" s="3">
        <f t="shared" si="233"/>
        <v>9</v>
      </c>
      <c r="Q7469" t="s">
        <v>85</v>
      </c>
      <c r="R7469" t="s">
        <v>24</v>
      </c>
    </row>
    <row r="7470" spans="1:18" x14ac:dyDescent="0.25">
      <c r="A7470" t="s">
        <v>20318</v>
      </c>
      <c r="B7470" s="3">
        <v>75</v>
      </c>
      <c r="C7470" s="3" t="str" cm="1">
        <f t="array" ref="C7470">_xlfn.IFS(B7470&lt;35,"Young",B7470&lt;60,"Middle",TRUE,"Senior")</f>
        <v>Senior</v>
      </c>
      <c r="D7470" t="s">
        <v>16</v>
      </c>
      <c r="E7470" t="str">
        <f t="shared" si="232"/>
        <v>Senior-Female</v>
      </c>
      <c r="F7470" t="s">
        <v>17</v>
      </c>
      <c r="G7470" t="s">
        <v>26592</v>
      </c>
      <c r="H7470" s="1">
        <v>44193</v>
      </c>
      <c r="I7470" t="s">
        <v>20319</v>
      </c>
      <c r="J7470" t="s">
        <v>7606</v>
      </c>
      <c r="K7470" t="s">
        <v>21</v>
      </c>
      <c r="L7470">
        <v>17383.954280000002</v>
      </c>
      <c r="M7470">
        <v>177</v>
      </c>
      <c r="N7470" t="s">
        <v>39</v>
      </c>
      <c r="O7470" s="1">
        <v>44219</v>
      </c>
      <c r="P7470" s="3">
        <f t="shared" si="233"/>
        <v>26</v>
      </c>
      <c r="Q7470" t="s">
        <v>32</v>
      </c>
      <c r="R7470" t="s">
        <v>33</v>
      </c>
    </row>
    <row r="7471" spans="1:18" x14ac:dyDescent="0.25">
      <c r="A7471" t="s">
        <v>20320</v>
      </c>
      <c r="B7471" s="3">
        <v>71</v>
      </c>
      <c r="C7471" s="3" t="str" cm="1">
        <f t="array" ref="C7471">_xlfn.IFS(B7471&lt;35,"Young",B7471&lt;60,"Middle",TRUE,"Senior")</f>
        <v>Senior</v>
      </c>
      <c r="D7471" t="s">
        <v>16</v>
      </c>
      <c r="E7471" t="str">
        <f t="shared" si="232"/>
        <v>Senior-Female</v>
      </c>
      <c r="F7471" t="s">
        <v>27</v>
      </c>
      <c r="G7471" t="s">
        <v>18</v>
      </c>
      <c r="H7471" s="1">
        <v>43630</v>
      </c>
      <c r="I7471" t="s">
        <v>20321</v>
      </c>
      <c r="J7471" t="s">
        <v>20322</v>
      </c>
      <c r="K7471" t="s">
        <v>21</v>
      </c>
      <c r="L7471">
        <v>20442.65842</v>
      </c>
      <c r="M7471">
        <v>221</v>
      </c>
      <c r="N7471" t="s">
        <v>39</v>
      </c>
      <c r="O7471" s="1">
        <v>43658</v>
      </c>
      <c r="P7471" s="3">
        <f t="shared" si="233"/>
        <v>28</v>
      </c>
      <c r="Q7471" t="s">
        <v>85</v>
      </c>
      <c r="R7471" t="s">
        <v>45</v>
      </c>
    </row>
    <row r="7472" spans="1:18" x14ac:dyDescent="0.25">
      <c r="A7472" t="s">
        <v>9696</v>
      </c>
      <c r="B7472" s="3">
        <v>83</v>
      </c>
      <c r="C7472" s="3" t="str" cm="1">
        <f t="array" ref="C7472">_xlfn.IFS(B7472&lt;35,"Young",B7472&lt;60,"Middle",TRUE,"Senior")</f>
        <v>Senior</v>
      </c>
      <c r="D7472" t="s">
        <v>26</v>
      </c>
      <c r="E7472" t="str">
        <f t="shared" si="232"/>
        <v>Senior-Male</v>
      </c>
      <c r="F7472" t="s">
        <v>17</v>
      </c>
      <c r="G7472" t="s">
        <v>70</v>
      </c>
      <c r="H7472" s="1">
        <v>44667</v>
      </c>
      <c r="I7472" t="s">
        <v>20323</v>
      </c>
      <c r="J7472" t="s">
        <v>20324</v>
      </c>
      <c r="K7472" t="s">
        <v>53</v>
      </c>
      <c r="L7472">
        <v>37026.245080000001</v>
      </c>
      <c r="M7472">
        <v>319</v>
      </c>
      <c r="N7472" t="s">
        <v>39</v>
      </c>
      <c r="O7472" s="1">
        <v>44678</v>
      </c>
      <c r="P7472" s="3">
        <f t="shared" si="233"/>
        <v>11</v>
      </c>
      <c r="Q7472" t="s">
        <v>44</v>
      </c>
      <c r="R7472" t="s">
        <v>45</v>
      </c>
    </row>
    <row r="7473" spans="1:18" x14ac:dyDescent="0.25">
      <c r="A7473" t="s">
        <v>20325</v>
      </c>
      <c r="B7473" s="3">
        <v>55</v>
      </c>
      <c r="C7473" s="3" t="str" cm="1">
        <f t="array" ref="C7473">_xlfn.IFS(B7473&lt;35,"Young",B7473&lt;60,"Middle",TRUE,"Senior")</f>
        <v>Middle</v>
      </c>
      <c r="D7473" t="s">
        <v>16</v>
      </c>
      <c r="E7473" t="str">
        <f t="shared" si="232"/>
        <v>Middle-Female</v>
      </c>
      <c r="F7473" t="s">
        <v>90</v>
      </c>
      <c r="G7473" t="s">
        <v>36</v>
      </c>
      <c r="H7473" s="1">
        <v>43775</v>
      </c>
      <c r="I7473" t="s">
        <v>20326</v>
      </c>
      <c r="J7473" t="s">
        <v>20327</v>
      </c>
      <c r="K7473" t="s">
        <v>53</v>
      </c>
      <c r="L7473">
        <v>16746.438269999999</v>
      </c>
      <c r="M7473">
        <v>437</v>
      </c>
      <c r="N7473" t="s">
        <v>22</v>
      </c>
      <c r="O7473" s="1">
        <v>43782</v>
      </c>
      <c r="P7473" s="3">
        <f t="shared" si="233"/>
        <v>7</v>
      </c>
      <c r="Q7473" t="s">
        <v>44</v>
      </c>
      <c r="R7473" t="s">
        <v>33</v>
      </c>
    </row>
    <row r="7474" spans="1:18" x14ac:dyDescent="0.25">
      <c r="A7474" t="s">
        <v>20328</v>
      </c>
      <c r="B7474" s="3">
        <v>19</v>
      </c>
      <c r="C7474" s="3" t="str" cm="1">
        <f t="array" ref="C7474">_xlfn.IFS(B7474&lt;35,"Young",B7474&lt;60,"Middle",TRUE,"Senior")</f>
        <v>Young</v>
      </c>
      <c r="D7474" t="s">
        <v>16</v>
      </c>
      <c r="E7474" t="str">
        <f t="shared" si="232"/>
        <v>Young-Female</v>
      </c>
      <c r="F7474" t="s">
        <v>35</v>
      </c>
      <c r="G7474" t="s">
        <v>28</v>
      </c>
      <c r="H7474" s="1">
        <v>43700</v>
      </c>
      <c r="I7474" t="s">
        <v>20329</v>
      </c>
      <c r="J7474" t="s">
        <v>20330</v>
      </c>
      <c r="K7474" t="s">
        <v>31</v>
      </c>
      <c r="L7474">
        <v>27526.617610000001</v>
      </c>
      <c r="M7474">
        <v>251</v>
      </c>
      <c r="N7474" t="s">
        <v>39</v>
      </c>
      <c r="O7474" s="1">
        <v>43705</v>
      </c>
      <c r="P7474" s="3">
        <f t="shared" si="233"/>
        <v>5</v>
      </c>
      <c r="Q7474" t="s">
        <v>23</v>
      </c>
      <c r="R7474" t="s">
        <v>45</v>
      </c>
    </row>
    <row r="7475" spans="1:18" x14ac:dyDescent="0.25">
      <c r="A7475" t="s">
        <v>20331</v>
      </c>
      <c r="B7475" s="3">
        <v>19</v>
      </c>
      <c r="C7475" s="3" t="str" cm="1">
        <f t="array" ref="C7475">_xlfn.IFS(B7475&lt;35,"Young",B7475&lt;60,"Middle",TRUE,"Senior")</f>
        <v>Young</v>
      </c>
      <c r="D7475" t="s">
        <v>16</v>
      </c>
      <c r="E7475" t="str">
        <f t="shared" si="232"/>
        <v>Young-Female</v>
      </c>
      <c r="F7475" t="s">
        <v>115</v>
      </c>
      <c r="G7475" t="s">
        <v>36</v>
      </c>
      <c r="H7475" s="1">
        <v>44883</v>
      </c>
      <c r="I7475" t="s">
        <v>20332</v>
      </c>
      <c r="J7475" t="s">
        <v>20333</v>
      </c>
      <c r="K7475" t="s">
        <v>53</v>
      </c>
      <c r="L7475">
        <v>12117.693380000001</v>
      </c>
      <c r="M7475">
        <v>444</v>
      </c>
      <c r="N7475" t="s">
        <v>39</v>
      </c>
      <c r="O7475" s="1">
        <v>44909</v>
      </c>
      <c r="P7475" s="3">
        <f t="shared" si="233"/>
        <v>26</v>
      </c>
      <c r="Q7475" t="s">
        <v>44</v>
      </c>
      <c r="R7475" t="s">
        <v>33</v>
      </c>
    </row>
    <row r="7476" spans="1:18" x14ac:dyDescent="0.25">
      <c r="A7476" t="s">
        <v>6339</v>
      </c>
      <c r="B7476" s="3">
        <v>75</v>
      </c>
      <c r="C7476" s="3" t="str" cm="1">
        <f t="array" ref="C7476">_xlfn.IFS(B7476&lt;35,"Young",B7476&lt;60,"Middle",TRUE,"Senior")</f>
        <v>Senior</v>
      </c>
      <c r="D7476" t="s">
        <v>26</v>
      </c>
      <c r="E7476" t="str">
        <f t="shared" si="232"/>
        <v>Senior-Male</v>
      </c>
      <c r="F7476" t="s">
        <v>90</v>
      </c>
      <c r="G7476" t="s">
        <v>18</v>
      </c>
      <c r="H7476" s="1">
        <v>44155</v>
      </c>
      <c r="I7476" t="s">
        <v>20334</v>
      </c>
      <c r="J7476" t="s">
        <v>20335</v>
      </c>
      <c r="K7476" t="s">
        <v>31</v>
      </c>
      <c r="L7476">
        <v>34505.656719999999</v>
      </c>
      <c r="M7476">
        <v>270</v>
      </c>
      <c r="N7476" t="s">
        <v>39</v>
      </c>
      <c r="O7476" s="1">
        <v>44172</v>
      </c>
      <c r="P7476" s="3">
        <f t="shared" si="233"/>
        <v>17</v>
      </c>
      <c r="Q7476" t="s">
        <v>44</v>
      </c>
      <c r="R7476" t="s">
        <v>33</v>
      </c>
    </row>
    <row r="7477" spans="1:18" x14ac:dyDescent="0.25">
      <c r="A7477" t="s">
        <v>20336</v>
      </c>
      <c r="B7477" s="3">
        <v>29</v>
      </c>
      <c r="C7477" s="3" t="str" cm="1">
        <f t="array" ref="C7477">_xlfn.IFS(B7477&lt;35,"Young",B7477&lt;60,"Middle",TRUE,"Senior")</f>
        <v>Young</v>
      </c>
      <c r="D7477" t="s">
        <v>26</v>
      </c>
      <c r="E7477" t="str">
        <f t="shared" si="232"/>
        <v>Young-Male</v>
      </c>
      <c r="F7477" t="s">
        <v>90</v>
      </c>
      <c r="G7477" t="s">
        <v>26592</v>
      </c>
      <c r="H7477" s="1">
        <v>43580</v>
      </c>
      <c r="I7477" t="s">
        <v>20337</v>
      </c>
      <c r="J7477" t="s">
        <v>20338</v>
      </c>
      <c r="K7477" t="s">
        <v>53</v>
      </c>
      <c r="L7477">
        <v>11697.802009999999</v>
      </c>
      <c r="M7477">
        <v>229</v>
      </c>
      <c r="N7477" t="s">
        <v>39</v>
      </c>
      <c r="O7477" s="1">
        <v>43590</v>
      </c>
      <c r="P7477" s="3">
        <f t="shared" si="233"/>
        <v>10</v>
      </c>
      <c r="Q7477" t="s">
        <v>32</v>
      </c>
      <c r="R7477" t="s">
        <v>45</v>
      </c>
    </row>
    <row r="7478" spans="1:18" x14ac:dyDescent="0.25">
      <c r="A7478" t="s">
        <v>14448</v>
      </c>
      <c r="B7478" s="3">
        <v>62</v>
      </c>
      <c r="C7478" s="3" t="str" cm="1">
        <f t="array" ref="C7478">_xlfn.IFS(B7478&lt;35,"Young",B7478&lt;60,"Middle",TRUE,"Senior")</f>
        <v>Senior</v>
      </c>
      <c r="D7478" t="s">
        <v>16</v>
      </c>
      <c r="E7478" t="str">
        <f t="shared" si="232"/>
        <v>Senior-Female</v>
      </c>
      <c r="F7478" t="s">
        <v>230</v>
      </c>
      <c r="G7478" t="s">
        <v>28</v>
      </c>
      <c r="H7478" s="1">
        <v>44996</v>
      </c>
      <c r="I7478" t="s">
        <v>20339</v>
      </c>
      <c r="J7478" t="s">
        <v>20340</v>
      </c>
      <c r="K7478" t="s">
        <v>57</v>
      </c>
      <c r="L7478">
        <v>24127.407019999999</v>
      </c>
      <c r="M7478">
        <v>422</v>
      </c>
      <c r="N7478" t="s">
        <v>43</v>
      </c>
      <c r="O7478" s="1">
        <v>45024</v>
      </c>
      <c r="P7478" s="3">
        <f t="shared" si="233"/>
        <v>28</v>
      </c>
      <c r="Q7478" t="s">
        <v>49</v>
      </c>
      <c r="R7478" t="s">
        <v>45</v>
      </c>
    </row>
    <row r="7479" spans="1:18" x14ac:dyDescent="0.25">
      <c r="A7479" t="s">
        <v>20341</v>
      </c>
      <c r="B7479" s="3">
        <v>82</v>
      </c>
      <c r="C7479" s="3" t="str" cm="1">
        <f t="array" ref="C7479">_xlfn.IFS(B7479&lt;35,"Young",B7479&lt;60,"Middle",TRUE,"Senior")</f>
        <v>Senior</v>
      </c>
      <c r="D7479" t="s">
        <v>16</v>
      </c>
      <c r="E7479" t="str">
        <f t="shared" si="232"/>
        <v>Senior-Female</v>
      </c>
      <c r="F7479" t="s">
        <v>27</v>
      </c>
      <c r="G7479" t="s">
        <v>70</v>
      </c>
      <c r="H7479" s="1">
        <v>43921</v>
      </c>
      <c r="I7479" t="s">
        <v>20342</v>
      </c>
      <c r="J7479" t="s">
        <v>20343</v>
      </c>
      <c r="K7479" t="s">
        <v>57</v>
      </c>
      <c r="L7479">
        <v>3579.542128</v>
      </c>
      <c r="M7479">
        <v>487</v>
      </c>
      <c r="N7479" t="s">
        <v>22</v>
      </c>
      <c r="O7479" s="1">
        <v>43921</v>
      </c>
      <c r="P7479" s="3">
        <f t="shared" si="233"/>
        <v>0</v>
      </c>
      <c r="Q7479" t="s">
        <v>49</v>
      </c>
      <c r="R7479" t="s">
        <v>24</v>
      </c>
    </row>
    <row r="7480" spans="1:18" x14ac:dyDescent="0.25">
      <c r="A7480" t="s">
        <v>20344</v>
      </c>
      <c r="B7480" s="3">
        <v>77</v>
      </c>
      <c r="C7480" s="3" t="str" cm="1">
        <f t="array" ref="C7480">_xlfn.IFS(B7480&lt;35,"Young",B7480&lt;60,"Middle",TRUE,"Senior")</f>
        <v>Senior</v>
      </c>
      <c r="D7480" t="s">
        <v>16</v>
      </c>
      <c r="E7480" t="str">
        <f t="shared" si="232"/>
        <v>Senior-Female</v>
      </c>
      <c r="F7480" t="s">
        <v>115</v>
      </c>
      <c r="G7480" t="s">
        <v>26592</v>
      </c>
      <c r="H7480" s="1">
        <v>44815</v>
      </c>
      <c r="I7480" t="s">
        <v>20345</v>
      </c>
      <c r="J7480" t="s">
        <v>20346</v>
      </c>
      <c r="K7480" t="s">
        <v>57</v>
      </c>
      <c r="L7480">
        <v>16035.230380000001</v>
      </c>
      <c r="M7480">
        <v>102</v>
      </c>
      <c r="N7480" t="s">
        <v>39</v>
      </c>
      <c r="O7480" s="1">
        <v>44818</v>
      </c>
      <c r="P7480" s="3">
        <f t="shared" si="233"/>
        <v>3</v>
      </c>
      <c r="Q7480" t="s">
        <v>32</v>
      </c>
      <c r="R7480" t="s">
        <v>45</v>
      </c>
    </row>
    <row r="7481" spans="1:18" x14ac:dyDescent="0.25">
      <c r="A7481" t="s">
        <v>20347</v>
      </c>
      <c r="B7481" s="3">
        <v>67</v>
      </c>
      <c r="C7481" s="3" t="str" cm="1">
        <f t="array" ref="C7481">_xlfn.IFS(B7481&lt;35,"Young",B7481&lt;60,"Middle",TRUE,"Senior")</f>
        <v>Senior</v>
      </c>
      <c r="D7481" t="s">
        <v>26</v>
      </c>
      <c r="E7481" t="str">
        <f t="shared" si="232"/>
        <v>Senior-Male</v>
      </c>
      <c r="F7481" t="s">
        <v>230</v>
      </c>
      <c r="G7481" t="s">
        <v>70</v>
      </c>
      <c r="H7481" s="1">
        <v>44899</v>
      </c>
      <c r="I7481" t="s">
        <v>20348</v>
      </c>
      <c r="J7481" t="s">
        <v>20349</v>
      </c>
      <c r="K7481" t="s">
        <v>61</v>
      </c>
      <c r="L7481">
        <v>29211.775829999999</v>
      </c>
      <c r="M7481">
        <v>459</v>
      </c>
      <c r="N7481" t="s">
        <v>22</v>
      </c>
      <c r="O7481" s="1">
        <v>44920</v>
      </c>
      <c r="P7481" s="3">
        <f t="shared" si="233"/>
        <v>21</v>
      </c>
      <c r="Q7481" t="s">
        <v>49</v>
      </c>
      <c r="R7481" t="s">
        <v>33</v>
      </c>
    </row>
    <row r="7482" spans="1:18" x14ac:dyDescent="0.25">
      <c r="A7482" t="s">
        <v>20350</v>
      </c>
      <c r="B7482" s="3">
        <v>63</v>
      </c>
      <c r="C7482" s="3" t="str" cm="1">
        <f t="array" ref="C7482">_xlfn.IFS(B7482&lt;35,"Young",B7482&lt;60,"Middle",TRUE,"Senior")</f>
        <v>Senior</v>
      </c>
      <c r="D7482" t="s">
        <v>26</v>
      </c>
      <c r="E7482" t="str">
        <f t="shared" si="232"/>
        <v>Senior-Male</v>
      </c>
      <c r="F7482" t="s">
        <v>63</v>
      </c>
      <c r="G7482" t="s">
        <v>18</v>
      </c>
      <c r="H7482" s="1">
        <v>44360</v>
      </c>
      <c r="I7482" t="s">
        <v>9393</v>
      </c>
      <c r="J7482" t="s">
        <v>6021</v>
      </c>
      <c r="K7482" t="s">
        <v>61</v>
      </c>
      <c r="L7482">
        <v>47105.36722</v>
      </c>
      <c r="M7482">
        <v>362</v>
      </c>
      <c r="N7482" t="s">
        <v>39</v>
      </c>
      <c r="O7482" s="1">
        <v>44373</v>
      </c>
      <c r="P7482" s="3">
        <f t="shared" si="233"/>
        <v>13</v>
      </c>
      <c r="Q7482" t="s">
        <v>85</v>
      </c>
      <c r="R7482" t="s">
        <v>33</v>
      </c>
    </row>
    <row r="7483" spans="1:18" x14ac:dyDescent="0.25">
      <c r="A7483" t="s">
        <v>20351</v>
      </c>
      <c r="B7483" s="3">
        <v>71</v>
      </c>
      <c r="C7483" s="3" t="str" cm="1">
        <f t="array" ref="C7483">_xlfn.IFS(B7483&lt;35,"Young",B7483&lt;60,"Middle",TRUE,"Senior")</f>
        <v>Senior</v>
      </c>
      <c r="D7483" t="s">
        <v>26</v>
      </c>
      <c r="E7483" t="str">
        <f t="shared" si="232"/>
        <v>Senior-Male</v>
      </c>
      <c r="F7483" t="s">
        <v>90</v>
      </c>
      <c r="G7483" t="s">
        <v>26593</v>
      </c>
      <c r="H7483" s="1">
        <v>43889</v>
      </c>
      <c r="I7483" t="s">
        <v>6868</v>
      </c>
      <c r="J7483" t="s">
        <v>3077</v>
      </c>
      <c r="K7483" t="s">
        <v>31</v>
      </c>
      <c r="L7483">
        <v>30746.227080000001</v>
      </c>
      <c r="M7483">
        <v>470</v>
      </c>
      <c r="N7483" t="s">
        <v>22</v>
      </c>
      <c r="O7483" s="1">
        <v>43894</v>
      </c>
      <c r="P7483" s="3">
        <f t="shared" si="233"/>
        <v>5</v>
      </c>
      <c r="Q7483" t="s">
        <v>49</v>
      </c>
      <c r="R7483" t="s">
        <v>45</v>
      </c>
    </row>
    <row r="7484" spans="1:18" x14ac:dyDescent="0.25">
      <c r="A7484" t="s">
        <v>20352</v>
      </c>
      <c r="B7484" s="3">
        <v>35</v>
      </c>
      <c r="C7484" s="3" t="str" cm="1">
        <f t="array" ref="C7484">_xlfn.IFS(B7484&lt;35,"Young",B7484&lt;60,"Middle",TRUE,"Senior")</f>
        <v>Middle</v>
      </c>
      <c r="D7484" t="s">
        <v>26</v>
      </c>
      <c r="E7484" t="str">
        <f t="shared" si="232"/>
        <v>Middle-Male</v>
      </c>
      <c r="F7484" t="s">
        <v>63</v>
      </c>
      <c r="G7484" t="s">
        <v>26593</v>
      </c>
      <c r="H7484" s="1">
        <v>43780</v>
      </c>
      <c r="I7484" t="s">
        <v>20353</v>
      </c>
      <c r="J7484" t="s">
        <v>20354</v>
      </c>
      <c r="K7484" t="s">
        <v>57</v>
      </c>
      <c r="L7484">
        <v>6967.146162</v>
      </c>
      <c r="M7484">
        <v>105</v>
      </c>
      <c r="N7484" t="s">
        <v>39</v>
      </c>
      <c r="O7484" s="1">
        <v>43794</v>
      </c>
      <c r="P7484" s="3">
        <f t="shared" si="233"/>
        <v>14</v>
      </c>
      <c r="Q7484" t="s">
        <v>32</v>
      </c>
      <c r="R7484" t="s">
        <v>24</v>
      </c>
    </row>
    <row r="7485" spans="1:18" x14ac:dyDescent="0.25">
      <c r="A7485" t="s">
        <v>11934</v>
      </c>
      <c r="B7485" s="3">
        <v>43</v>
      </c>
      <c r="C7485" s="3" t="str" cm="1">
        <f t="array" ref="C7485">_xlfn.IFS(B7485&lt;35,"Young",B7485&lt;60,"Middle",TRUE,"Senior")</f>
        <v>Middle</v>
      </c>
      <c r="D7485" t="s">
        <v>26</v>
      </c>
      <c r="E7485" t="str">
        <f t="shared" si="232"/>
        <v>Middle-Male</v>
      </c>
      <c r="F7485" t="s">
        <v>27</v>
      </c>
      <c r="G7485" t="s">
        <v>70</v>
      </c>
      <c r="H7485" s="1">
        <v>43632</v>
      </c>
      <c r="I7485" t="s">
        <v>20355</v>
      </c>
      <c r="J7485" t="s">
        <v>180</v>
      </c>
      <c r="K7485" t="s">
        <v>53</v>
      </c>
      <c r="L7485">
        <v>36464.602939999997</v>
      </c>
      <c r="M7485">
        <v>239</v>
      </c>
      <c r="N7485" t="s">
        <v>22</v>
      </c>
      <c r="O7485" s="1">
        <v>43633</v>
      </c>
      <c r="P7485" s="3">
        <f t="shared" si="233"/>
        <v>1</v>
      </c>
      <c r="Q7485" t="s">
        <v>23</v>
      </c>
      <c r="R7485" t="s">
        <v>24</v>
      </c>
    </row>
    <row r="7486" spans="1:18" x14ac:dyDescent="0.25">
      <c r="A7486" t="s">
        <v>16472</v>
      </c>
      <c r="B7486" s="3">
        <v>38</v>
      </c>
      <c r="C7486" s="3" t="str" cm="1">
        <f t="array" ref="C7486">_xlfn.IFS(B7486&lt;35,"Young",B7486&lt;60,"Middle",TRUE,"Senior")</f>
        <v>Middle</v>
      </c>
      <c r="D7486" t="s">
        <v>26</v>
      </c>
      <c r="E7486" t="str">
        <f t="shared" si="232"/>
        <v>Middle-Male</v>
      </c>
      <c r="F7486" t="s">
        <v>63</v>
      </c>
      <c r="G7486" t="s">
        <v>36</v>
      </c>
      <c r="H7486" s="1">
        <v>44637</v>
      </c>
      <c r="I7486" t="s">
        <v>1509</v>
      </c>
      <c r="J7486" t="s">
        <v>2308</v>
      </c>
      <c r="K7486" t="s">
        <v>53</v>
      </c>
      <c r="L7486">
        <v>24835.62326</v>
      </c>
      <c r="M7486">
        <v>409</v>
      </c>
      <c r="N7486" t="s">
        <v>43</v>
      </c>
      <c r="O7486" s="1">
        <v>44660</v>
      </c>
      <c r="P7486" s="3">
        <f t="shared" si="233"/>
        <v>23</v>
      </c>
      <c r="Q7486" t="s">
        <v>23</v>
      </c>
      <c r="R7486" t="s">
        <v>45</v>
      </c>
    </row>
    <row r="7487" spans="1:18" x14ac:dyDescent="0.25">
      <c r="A7487" t="s">
        <v>20356</v>
      </c>
      <c r="B7487" s="3">
        <v>38</v>
      </c>
      <c r="C7487" s="3" t="str" cm="1">
        <f t="array" ref="C7487">_xlfn.IFS(B7487&lt;35,"Young",B7487&lt;60,"Middle",TRUE,"Senior")</f>
        <v>Middle</v>
      </c>
      <c r="D7487" t="s">
        <v>26</v>
      </c>
      <c r="E7487" t="str">
        <f t="shared" si="232"/>
        <v>Middle-Male</v>
      </c>
      <c r="F7487" t="s">
        <v>50</v>
      </c>
      <c r="G7487" t="s">
        <v>18</v>
      </c>
      <c r="H7487" s="1">
        <v>43676</v>
      </c>
      <c r="I7487" t="s">
        <v>2999</v>
      </c>
      <c r="J7487" t="s">
        <v>20357</v>
      </c>
      <c r="K7487" t="s">
        <v>21</v>
      </c>
      <c r="L7487">
        <v>3360.4400059999998</v>
      </c>
      <c r="M7487">
        <v>369</v>
      </c>
      <c r="N7487" t="s">
        <v>43</v>
      </c>
      <c r="O7487" s="1">
        <v>43702</v>
      </c>
      <c r="P7487" s="3">
        <f t="shared" si="233"/>
        <v>26</v>
      </c>
      <c r="Q7487" t="s">
        <v>85</v>
      </c>
      <c r="R7487" t="s">
        <v>45</v>
      </c>
    </row>
    <row r="7488" spans="1:18" x14ac:dyDescent="0.25">
      <c r="A7488" t="s">
        <v>20358</v>
      </c>
      <c r="B7488" s="3">
        <v>54</v>
      </c>
      <c r="C7488" s="3" t="str" cm="1">
        <f t="array" ref="C7488">_xlfn.IFS(B7488&lt;35,"Young",B7488&lt;60,"Middle",TRUE,"Senior")</f>
        <v>Middle</v>
      </c>
      <c r="D7488" t="s">
        <v>26</v>
      </c>
      <c r="E7488" t="str">
        <f t="shared" si="232"/>
        <v>Middle-Male</v>
      </c>
      <c r="F7488" t="s">
        <v>115</v>
      </c>
      <c r="G7488" t="s">
        <v>70</v>
      </c>
      <c r="H7488" s="1">
        <v>45123</v>
      </c>
      <c r="I7488" t="s">
        <v>20359</v>
      </c>
      <c r="J7488" t="s">
        <v>20360</v>
      </c>
      <c r="K7488" t="s">
        <v>31</v>
      </c>
      <c r="L7488">
        <v>11113.476430000001</v>
      </c>
      <c r="M7488">
        <v>475</v>
      </c>
      <c r="N7488" t="s">
        <v>39</v>
      </c>
      <c r="O7488" s="1">
        <v>45153</v>
      </c>
      <c r="P7488" s="3">
        <f t="shared" si="233"/>
        <v>30</v>
      </c>
      <c r="Q7488" t="s">
        <v>49</v>
      </c>
      <c r="R7488" t="s">
        <v>24</v>
      </c>
    </row>
    <row r="7489" spans="1:18" x14ac:dyDescent="0.25">
      <c r="A7489" t="s">
        <v>20361</v>
      </c>
      <c r="B7489" s="3">
        <v>81</v>
      </c>
      <c r="C7489" s="3" t="str" cm="1">
        <f t="array" ref="C7489">_xlfn.IFS(B7489&lt;35,"Young",B7489&lt;60,"Middle",TRUE,"Senior")</f>
        <v>Senior</v>
      </c>
      <c r="D7489" t="s">
        <v>16</v>
      </c>
      <c r="E7489" t="str">
        <f t="shared" si="232"/>
        <v>Senior-Female</v>
      </c>
      <c r="F7489" t="s">
        <v>115</v>
      </c>
      <c r="G7489" t="s">
        <v>26593</v>
      </c>
      <c r="H7489" s="1">
        <v>43546</v>
      </c>
      <c r="I7489" t="s">
        <v>16164</v>
      </c>
      <c r="J7489" t="s">
        <v>3508</v>
      </c>
      <c r="K7489" t="s">
        <v>57</v>
      </c>
      <c r="L7489">
        <v>18014.430479999999</v>
      </c>
      <c r="M7489">
        <v>378</v>
      </c>
      <c r="N7489" t="s">
        <v>22</v>
      </c>
      <c r="O7489" s="1">
        <v>43550</v>
      </c>
      <c r="P7489" s="3">
        <f t="shared" si="233"/>
        <v>4</v>
      </c>
      <c r="Q7489" t="s">
        <v>85</v>
      </c>
      <c r="R7489" t="s">
        <v>45</v>
      </c>
    </row>
    <row r="7490" spans="1:18" x14ac:dyDescent="0.25">
      <c r="A7490" t="s">
        <v>3566</v>
      </c>
      <c r="B7490" s="3">
        <v>71</v>
      </c>
      <c r="C7490" s="3" t="str" cm="1">
        <f t="array" ref="C7490">_xlfn.IFS(B7490&lt;35,"Young",B7490&lt;60,"Middle",TRUE,"Senior")</f>
        <v>Senior</v>
      </c>
      <c r="D7490" t="s">
        <v>16</v>
      </c>
      <c r="E7490" t="str">
        <f t="shared" si="232"/>
        <v>Senior-Female</v>
      </c>
      <c r="F7490" t="s">
        <v>35</v>
      </c>
      <c r="G7490" t="s">
        <v>18</v>
      </c>
      <c r="H7490" s="1">
        <v>45010</v>
      </c>
      <c r="I7490" t="s">
        <v>20362</v>
      </c>
      <c r="J7490" t="s">
        <v>20363</v>
      </c>
      <c r="K7490" t="s">
        <v>61</v>
      </c>
      <c r="L7490">
        <v>40346.954360000003</v>
      </c>
      <c r="M7490">
        <v>390</v>
      </c>
      <c r="N7490" t="s">
        <v>43</v>
      </c>
      <c r="O7490" s="1">
        <v>45011</v>
      </c>
      <c r="P7490" s="3">
        <f t="shared" si="233"/>
        <v>1</v>
      </c>
      <c r="Q7490" t="s">
        <v>44</v>
      </c>
      <c r="R7490" t="s">
        <v>24</v>
      </c>
    </row>
    <row r="7491" spans="1:18" x14ac:dyDescent="0.25">
      <c r="A7491" t="s">
        <v>20364</v>
      </c>
      <c r="B7491" s="3">
        <v>31</v>
      </c>
      <c r="C7491" s="3" t="str" cm="1">
        <f t="array" ref="C7491">_xlfn.IFS(B7491&lt;35,"Young",B7491&lt;60,"Middle",TRUE,"Senior")</f>
        <v>Young</v>
      </c>
      <c r="D7491" t="s">
        <v>16</v>
      </c>
      <c r="E7491" t="str">
        <f t="shared" ref="E7491:E7554" si="234">C7491 &amp; "-" &amp; D7491</f>
        <v>Young-Female</v>
      </c>
      <c r="F7491" t="s">
        <v>35</v>
      </c>
      <c r="G7491" t="s">
        <v>36</v>
      </c>
      <c r="H7491" s="1">
        <v>44531</v>
      </c>
      <c r="I7491" t="s">
        <v>20365</v>
      </c>
      <c r="J7491" t="s">
        <v>6733</v>
      </c>
      <c r="K7491" t="s">
        <v>53</v>
      </c>
      <c r="L7491">
        <v>17077.134859999998</v>
      </c>
      <c r="M7491">
        <v>233</v>
      </c>
      <c r="N7491" t="s">
        <v>43</v>
      </c>
      <c r="O7491" s="1">
        <v>44544</v>
      </c>
      <c r="P7491" s="3">
        <f t="shared" ref="P7491:P7554" si="235">O7491-H7491</f>
        <v>13</v>
      </c>
      <c r="Q7491" t="s">
        <v>32</v>
      </c>
      <c r="R7491" t="s">
        <v>33</v>
      </c>
    </row>
    <row r="7492" spans="1:18" x14ac:dyDescent="0.25">
      <c r="A7492" t="s">
        <v>20366</v>
      </c>
      <c r="B7492" s="3">
        <v>37</v>
      </c>
      <c r="C7492" s="3" t="str" cm="1">
        <f t="array" ref="C7492">_xlfn.IFS(B7492&lt;35,"Young",B7492&lt;60,"Middle",TRUE,"Senior")</f>
        <v>Middle</v>
      </c>
      <c r="D7492" t="s">
        <v>16</v>
      </c>
      <c r="E7492" t="str">
        <f t="shared" si="234"/>
        <v>Middle-Female</v>
      </c>
      <c r="F7492" t="s">
        <v>63</v>
      </c>
      <c r="G7492" t="s">
        <v>26593</v>
      </c>
      <c r="H7492" s="1">
        <v>43888</v>
      </c>
      <c r="I7492" t="s">
        <v>20367</v>
      </c>
      <c r="J7492" t="s">
        <v>20368</v>
      </c>
      <c r="K7492" t="s">
        <v>53</v>
      </c>
      <c r="L7492">
        <v>19405.705259999999</v>
      </c>
      <c r="M7492">
        <v>206</v>
      </c>
      <c r="N7492" t="s">
        <v>22</v>
      </c>
      <c r="O7492" s="1">
        <v>43902</v>
      </c>
      <c r="P7492" s="3">
        <f t="shared" si="235"/>
        <v>14</v>
      </c>
      <c r="Q7492" t="s">
        <v>44</v>
      </c>
      <c r="R7492" t="s">
        <v>33</v>
      </c>
    </row>
    <row r="7493" spans="1:18" x14ac:dyDescent="0.25">
      <c r="A7493" t="s">
        <v>20369</v>
      </c>
      <c r="B7493" s="3">
        <v>72</v>
      </c>
      <c r="C7493" s="3" t="str" cm="1">
        <f t="array" ref="C7493">_xlfn.IFS(B7493&lt;35,"Young",B7493&lt;60,"Middle",TRUE,"Senior")</f>
        <v>Senior</v>
      </c>
      <c r="D7493" t="s">
        <v>16</v>
      </c>
      <c r="E7493" t="str">
        <f t="shared" si="234"/>
        <v>Senior-Female</v>
      </c>
      <c r="F7493" t="s">
        <v>90</v>
      </c>
      <c r="G7493" t="s">
        <v>28</v>
      </c>
      <c r="H7493" s="1">
        <v>43601</v>
      </c>
      <c r="I7493" t="s">
        <v>20370</v>
      </c>
      <c r="J7493" t="s">
        <v>20371</v>
      </c>
      <c r="K7493" t="s">
        <v>21</v>
      </c>
      <c r="L7493">
        <v>25991.01482</v>
      </c>
      <c r="M7493">
        <v>431</v>
      </c>
      <c r="N7493" t="s">
        <v>22</v>
      </c>
      <c r="O7493" s="1">
        <v>43622</v>
      </c>
      <c r="P7493" s="3">
        <f t="shared" si="235"/>
        <v>21</v>
      </c>
      <c r="Q7493" t="s">
        <v>32</v>
      </c>
      <c r="R7493" t="s">
        <v>45</v>
      </c>
    </row>
    <row r="7494" spans="1:18" x14ac:dyDescent="0.25">
      <c r="A7494" t="s">
        <v>20372</v>
      </c>
      <c r="B7494" s="3">
        <v>67</v>
      </c>
      <c r="C7494" s="3" t="str" cm="1">
        <f t="array" ref="C7494">_xlfn.IFS(B7494&lt;35,"Young",B7494&lt;60,"Middle",TRUE,"Senior")</f>
        <v>Senior</v>
      </c>
      <c r="D7494" t="s">
        <v>26</v>
      </c>
      <c r="E7494" t="str">
        <f t="shared" si="234"/>
        <v>Senior-Male</v>
      </c>
      <c r="F7494" t="s">
        <v>50</v>
      </c>
      <c r="G7494" t="s">
        <v>18</v>
      </c>
      <c r="H7494" s="1">
        <v>43937</v>
      </c>
      <c r="I7494" t="s">
        <v>20373</v>
      </c>
      <c r="J7494" t="s">
        <v>20374</v>
      </c>
      <c r="K7494" t="s">
        <v>61</v>
      </c>
      <c r="L7494">
        <v>23899.373220000001</v>
      </c>
      <c r="M7494">
        <v>342</v>
      </c>
      <c r="N7494" t="s">
        <v>39</v>
      </c>
      <c r="O7494" s="1">
        <v>43966</v>
      </c>
      <c r="P7494" s="3">
        <f t="shared" si="235"/>
        <v>29</v>
      </c>
      <c r="Q7494" t="s">
        <v>44</v>
      </c>
      <c r="R7494" t="s">
        <v>45</v>
      </c>
    </row>
    <row r="7495" spans="1:18" x14ac:dyDescent="0.25">
      <c r="A7495" t="s">
        <v>20375</v>
      </c>
      <c r="B7495" s="3">
        <v>81</v>
      </c>
      <c r="C7495" s="3" t="str" cm="1">
        <f t="array" ref="C7495">_xlfn.IFS(B7495&lt;35,"Young",B7495&lt;60,"Middle",TRUE,"Senior")</f>
        <v>Senior</v>
      </c>
      <c r="D7495" t="s">
        <v>16</v>
      </c>
      <c r="E7495" t="str">
        <f t="shared" si="234"/>
        <v>Senior-Female</v>
      </c>
      <c r="F7495" t="s">
        <v>17</v>
      </c>
      <c r="G7495" t="s">
        <v>26592</v>
      </c>
      <c r="H7495" s="1">
        <v>43725</v>
      </c>
      <c r="I7495" t="s">
        <v>20376</v>
      </c>
      <c r="J7495" t="s">
        <v>20377</v>
      </c>
      <c r="K7495" t="s">
        <v>31</v>
      </c>
      <c r="L7495">
        <v>38641.290569999997</v>
      </c>
      <c r="M7495">
        <v>246</v>
      </c>
      <c r="N7495" t="s">
        <v>22</v>
      </c>
      <c r="O7495" s="1">
        <v>43742</v>
      </c>
      <c r="P7495" s="3">
        <f t="shared" si="235"/>
        <v>17</v>
      </c>
      <c r="Q7495" t="s">
        <v>32</v>
      </c>
      <c r="R7495" t="s">
        <v>33</v>
      </c>
    </row>
    <row r="7496" spans="1:18" x14ac:dyDescent="0.25">
      <c r="A7496" t="s">
        <v>20378</v>
      </c>
      <c r="B7496" s="3">
        <v>18</v>
      </c>
      <c r="C7496" s="3" t="str" cm="1">
        <f t="array" ref="C7496">_xlfn.IFS(B7496&lt;35,"Young",B7496&lt;60,"Middle",TRUE,"Senior")</f>
        <v>Young</v>
      </c>
      <c r="D7496" t="s">
        <v>16</v>
      </c>
      <c r="E7496" t="str">
        <f t="shared" si="234"/>
        <v>Young-Female</v>
      </c>
      <c r="F7496" t="s">
        <v>230</v>
      </c>
      <c r="G7496" t="s">
        <v>70</v>
      </c>
      <c r="H7496" s="1">
        <v>43414</v>
      </c>
      <c r="I7496" t="s">
        <v>11280</v>
      </c>
      <c r="J7496" t="s">
        <v>20379</v>
      </c>
      <c r="K7496" t="s">
        <v>57</v>
      </c>
      <c r="L7496">
        <v>15901.32422</v>
      </c>
      <c r="M7496">
        <v>186</v>
      </c>
      <c r="N7496" t="s">
        <v>39</v>
      </c>
      <c r="O7496" s="1">
        <v>43437</v>
      </c>
      <c r="P7496" s="3">
        <f t="shared" si="235"/>
        <v>23</v>
      </c>
      <c r="Q7496" t="s">
        <v>32</v>
      </c>
      <c r="R7496" t="s">
        <v>24</v>
      </c>
    </row>
    <row r="7497" spans="1:18" x14ac:dyDescent="0.25">
      <c r="A7497" t="s">
        <v>20380</v>
      </c>
      <c r="B7497" s="3">
        <v>54</v>
      </c>
      <c r="C7497" s="3" t="str" cm="1">
        <f t="array" ref="C7497">_xlfn.IFS(B7497&lt;35,"Young",B7497&lt;60,"Middle",TRUE,"Senior")</f>
        <v>Middle</v>
      </c>
      <c r="D7497" t="s">
        <v>16</v>
      </c>
      <c r="E7497" t="str">
        <f t="shared" si="234"/>
        <v>Middle-Female</v>
      </c>
      <c r="F7497" t="s">
        <v>63</v>
      </c>
      <c r="G7497" t="s">
        <v>36</v>
      </c>
      <c r="H7497" s="1">
        <v>45061</v>
      </c>
      <c r="I7497" t="s">
        <v>20381</v>
      </c>
      <c r="J7497" t="s">
        <v>20382</v>
      </c>
      <c r="K7497" t="s">
        <v>53</v>
      </c>
      <c r="L7497">
        <v>20308.68633</v>
      </c>
      <c r="M7497">
        <v>318</v>
      </c>
      <c r="N7497" t="s">
        <v>22</v>
      </c>
      <c r="O7497" s="1">
        <v>45063</v>
      </c>
      <c r="P7497" s="3">
        <f t="shared" si="235"/>
        <v>2</v>
      </c>
      <c r="Q7497" t="s">
        <v>32</v>
      </c>
      <c r="R7497" t="s">
        <v>33</v>
      </c>
    </row>
    <row r="7498" spans="1:18" x14ac:dyDescent="0.25">
      <c r="A7498" t="s">
        <v>20383</v>
      </c>
      <c r="B7498" s="3">
        <v>66</v>
      </c>
      <c r="C7498" s="3" t="str" cm="1">
        <f t="array" ref="C7498">_xlfn.IFS(B7498&lt;35,"Young",B7498&lt;60,"Middle",TRUE,"Senior")</f>
        <v>Senior</v>
      </c>
      <c r="D7498" t="s">
        <v>16</v>
      </c>
      <c r="E7498" t="str">
        <f t="shared" si="234"/>
        <v>Senior-Female</v>
      </c>
      <c r="F7498" t="s">
        <v>230</v>
      </c>
      <c r="G7498" t="s">
        <v>26593</v>
      </c>
      <c r="H7498" s="1">
        <v>44196</v>
      </c>
      <c r="I7498" t="s">
        <v>20384</v>
      </c>
      <c r="J7498" t="s">
        <v>20385</v>
      </c>
      <c r="K7498" t="s">
        <v>53</v>
      </c>
      <c r="L7498">
        <v>15090.57393</v>
      </c>
      <c r="M7498">
        <v>292</v>
      </c>
      <c r="N7498" t="s">
        <v>39</v>
      </c>
      <c r="O7498" s="1">
        <v>44198</v>
      </c>
      <c r="P7498" s="3">
        <f t="shared" si="235"/>
        <v>2</v>
      </c>
      <c r="Q7498" t="s">
        <v>32</v>
      </c>
      <c r="R7498" t="s">
        <v>45</v>
      </c>
    </row>
    <row r="7499" spans="1:18" x14ac:dyDescent="0.25">
      <c r="A7499" t="s">
        <v>20386</v>
      </c>
      <c r="B7499" s="3">
        <v>43</v>
      </c>
      <c r="C7499" s="3" t="str" cm="1">
        <f t="array" ref="C7499">_xlfn.IFS(B7499&lt;35,"Young",B7499&lt;60,"Middle",TRUE,"Senior")</f>
        <v>Middle</v>
      </c>
      <c r="D7499" t="s">
        <v>26</v>
      </c>
      <c r="E7499" t="str">
        <f t="shared" si="234"/>
        <v>Middle-Male</v>
      </c>
      <c r="F7499" t="s">
        <v>27</v>
      </c>
      <c r="G7499" t="s">
        <v>26592</v>
      </c>
      <c r="H7499" s="1">
        <v>44043</v>
      </c>
      <c r="I7499" t="s">
        <v>4223</v>
      </c>
      <c r="J7499" t="s">
        <v>19339</v>
      </c>
      <c r="K7499" t="s">
        <v>53</v>
      </c>
      <c r="L7499">
        <v>28140.015650000001</v>
      </c>
      <c r="M7499">
        <v>297</v>
      </c>
      <c r="N7499" t="s">
        <v>43</v>
      </c>
      <c r="O7499" s="1">
        <v>44061</v>
      </c>
      <c r="P7499" s="3">
        <f t="shared" si="235"/>
        <v>18</v>
      </c>
      <c r="Q7499" t="s">
        <v>85</v>
      </c>
      <c r="R7499" t="s">
        <v>45</v>
      </c>
    </row>
    <row r="7500" spans="1:18" x14ac:dyDescent="0.25">
      <c r="A7500" t="s">
        <v>20387</v>
      </c>
      <c r="B7500" s="3">
        <v>32</v>
      </c>
      <c r="C7500" s="3" t="str" cm="1">
        <f t="array" ref="C7500">_xlfn.IFS(B7500&lt;35,"Young",B7500&lt;60,"Middle",TRUE,"Senior")</f>
        <v>Young</v>
      </c>
      <c r="D7500" t="s">
        <v>26</v>
      </c>
      <c r="E7500" t="str">
        <f t="shared" si="234"/>
        <v>Young-Male</v>
      </c>
      <c r="F7500" t="s">
        <v>63</v>
      </c>
      <c r="G7500" t="s">
        <v>26592</v>
      </c>
      <c r="H7500" s="1">
        <v>44741</v>
      </c>
      <c r="I7500" t="s">
        <v>20388</v>
      </c>
      <c r="J7500" t="s">
        <v>4603</v>
      </c>
      <c r="K7500" t="s">
        <v>53</v>
      </c>
      <c r="L7500">
        <v>13917.131960000001</v>
      </c>
      <c r="M7500">
        <v>210</v>
      </c>
      <c r="N7500" t="s">
        <v>22</v>
      </c>
      <c r="O7500" s="1">
        <v>44746</v>
      </c>
      <c r="P7500" s="3">
        <f t="shared" si="235"/>
        <v>5</v>
      </c>
      <c r="Q7500" t="s">
        <v>85</v>
      </c>
      <c r="R7500" t="s">
        <v>33</v>
      </c>
    </row>
    <row r="7501" spans="1:18" x14ac:dyDescent="0.25">
      <c r="A7501" t="s">
        <v>20389</v>
      </c>
      <c r="B7501" s="3">
        <v>19</v>
      </c>
      <c r="C7501" s="3" t="str" cm="1">
        <f t="array" ref="C7501">_xlfn.IFS(B7501&lt;35,"Young",B7501&lt;60,"Middle",TRUE,"Senior")</f>
        <v>Young</v>
      </c>
      <c r="D7501" t="s">
        <v>16</v>
      </c>
      <c r="E7501" t="str">
        <f t="shared" si="234"/>
        <v>Young-Female</v>
      </c>
      <c r="F7501" t="s">
        <v>35</v>
      </c>
      <c r="G7501" t="s">
        <v>18</v>
      </c>
      <c r="H7501" s="1">
        <v>44242</v>
      </c>
      <c r="I7501" t="s">
        <v>20390</v>
      </c>
      <c r="J7501" t="s">
        <v>20391</v>
      </c>
      <c r="K7501" t="s">
        <v>57</v>
      </c>
      <c r="L7501">
        <v>48420.05255</v>
      </c>
      <c r="M7501">
        <v>280</v>
      </c>
      <c r="N7501" t="s">
        <v>39</v>
      </c>
      <c r="O7501" s="1">
        <v>44272</v>
      </c>
      <c r="P7501" s="3">
        <f t="shared" si="235"/>
        <v>30</v>
      </c>
      <c r="Q7501" t="s">
        <v>85</v>
      </c>
      <c r="R7501" t="s">
        <v>33</v>
      </c>
    </row>
    <row r="7502" spans="1:18" x14ac:dyDescent="0.25">
      <c r="A7502" t="s">
        <v>20392</v>
      </c>
      <c r="B7502" s="3">
        <v>51</v>
      </c>
      <c r="C7502" s="3" t="str" cm="1">
        <f t="array" ref="C7502">_xlfn.IFS(B7502&lt;35,"Young",B7502&lt;60,"Middle",TRUE,"Senior")</f>
        <v>Middle</v>
      </c>
      <c r="D7502" t="s">
        <v>26</v>
      </c>
      <c r="E7502" t="str">
        <f t="shared" si="234"/>
        <v>Middle-Male</v>
      </c>
      <c r="F7502" t="s">
        <v>50</v>
      </c>
      <c r="G7502" t="s">
        <v>26593</v>
      </c>
      <c r="H7502" s="1">
        <v>44967</v>
      </c>
      <c r="I7502" t="s">
        <v>20393</v>
      </c>
      <c r="J7502" t="s">
        <v>20394</v>
      </c>
      <c r="K7502" t="s">
        <v>53</v>
      </c>
      <c r="L7502">
        <v>2748.2533119999998</v>
      </c>
      <c r="M7502">
        <v>390</v>
      </c>
      <c r="N7502" t="s">
        <v>39</v>
      </c>
      <c r="O7502" s="1">
        <v>44992</v>
      </c>
      <c r="P7502" s="3">
        <f t="shared" si="235"/>
        <v>25</v>
      </c>
      <c r="Q7502" t="s">
        <v>23</v>
      </c>
      <c r="R7502" t="s">
        <v>24</v>
      </c>
    </row>
    <row r="7503" spans="1:18" x14ac:dyDescent="0.25">
      <c r="A7503" t="s">
        <v>20395</v>
      </c>
      <c r="B7503" s="3">
        <v>67</v>
      </c>
      <c r="C7503" s="3" t="str" cm="1">
        <f t="array" ref="C7503">_xlfn.IFS(B7503&lt;35,"Young",B7503&lt;60,"Middle",TRUE,"Senior")</f>
        <v>Senior</v>
      </c>
      <c r="D7503" t="s">
        <v>16</v>
      </c>
      <c r="E7503" t="str">
        <f t="shared" si="234"/>
        <v>Senior-Female</v>
      </c>
      <c r="F7503" t="s">
        <v>27</v>
      </c>
      <c r="G7503" t="s">
        <v>70</v>
      </c>
      <c r="H7503" s="1">
        <v>44441</v>
      </c>
      <c r="I7503" t="s">
        <v>20396</v>
      </c>
      <c r="J7503" t="s">
        <v>2970</v>
      </c>
      <c r="K7503" t="s">
        <v>53</v>
      </c>
      <c r="L7503">
        <v>38592.49912</v>
      </c>
      <c r="M7503">
        <v>163</v>
      </c>
      <c r="N7503" t="s">
        <v>22</v>
      </c>
      <c r="O7503" s="1">
        <v>44453</v>
      </c>
      <c r="P7503" s="3">
        <f t="shared" si="235"/>
        <v>12</v>
      </c>
      <c r="Q7503" t="s">
        <v>85</v>
      </c>
      <c r="R7503" t="s">
        <v>24</v>
      </c>
    </row>
    <row r="7504" spans="1:18" x14ac:dyDescent="0.25">
      <c r="A7504" t="s">
        <v>20397</v>
      </c>
      <c r="B7504" s="3">
        <v>24</v>
      </c>
      <c r="C7504" s="3" t="str" cm="1">
        <f t="array" ref="C7504">_xlfn.IFS(B7504&lt;35,"Young",B7504&lt;60,"Middle",TRUE,"Senior")</f>
        <v>Young</v>
      </c>
      <c r="D7504" t="s">
        <v>26</v>
      </c>
      <c r="E7504" t="str">
        <f t="shared" si="234"/>
        <v>Young-Male</v>
      </c>
      <c r="F7504" t="s">
        <v>50</v>
      </c>
      <c r="G7504" t="s">
        <v>26593</v>
      </c>
      <c r="H7504" s="1">
        <v>44874</v>
      </c>
      <c r="I7504" t="s">
        <v>20398</v>
      </c>
      <c r="J7504" t="s">
        <v>20399</v>
      </c>
      <c r="K7504" t="s">
        <v>53</v>
      </c>
      <c r="L7504">
        <v>3121.099788</v>
      </c>
      <c r="M7504">
        <v>222</v>
      </c>
      <c r="N7504" t="s">
        <v>39</v>
      </c>
      <c r="O7504" s="1">
        <v>44884</v>
      </c>
      <c r="P7504" s="3">
        <f t="shared" si="235"/>
        <v>10</v>
      </c>
      <c r="Q7504" t="s">
        <v>85</v>
      </c>
      <c r="R7504" t="s">
        <v>24</v>
      </c>
    </row>
    <row r="7505" spans="1:18" x14ac:dyDescent="0.25">
      <c r="A7505" t="s">
        <v>20400</v>
      </c>
      <c r="B7505" s="3">
        <v>72</v>
      </c>
      <c r="C7505" s="3" t="str" cm="1">
        <f t="array" ref="C7505">_xlfn.IFS(B7505&lt;35,"Young",B7505&lt;60,"Middle",TRUE,"Senior")</f>
        <v>Senior</v>
      </c>
      <c r="D7505" t="s">
        <v>16</v>
      </c>
      <c r="E7505" t="str">
        <f t="shared" si="234"/>
        <v>Senior-Female</v>
      </c>
      <c r="F7505" t="s">
        <v>230</v>
      </c>
      <c r="G7505" t="s">
        <v>36</v>
      </c>
      <c r="H7505" s="1">
        <v>44392</v>
      </c>
      <c r="I7505" t="s">
        <v>20401</v>
      </c>
      <c r="J7505" t="s">
        <v>8309</v>
      </c>
      <c r="K7505" t="s">
        <v>31</v>
      </c>
      <c r="L7505">
        <v>21620.710340000001</v>
      </c>
      <c r="M7505">
        <v>263</v>
      </c>
      <c r="N7505" t="s">
        <v>39</v>
      </c>
      <c r="O7505" s="1">
        <v>44407</v>
      </c>
      <c r="P7505" s="3">
        <f t="shared" si="235"/>
        <v>15</v>
      </c>
      <c r="Q7505" t="s">
        <v>85</v>
      </c>
      <c r="R7505" t="s">
        <v>45</v>
      </c>
    </row>
    <row r="7506" spans="1:18" x14ac:dyDescent="0.25">
      <c r="A7506" t="s">
        <v>20402</v>
      </c>
      <c r="B7506" s="3">
        <v>74</v>
      </c>
      <c r="C7506" s="3" t="str" cm="1">
        <f t="array" ref="C7506">_xlfn.IFS(B7506&lt;35,"Young",B7506&lt;60,"Middle",TRUE,"Senior")</f>
        <v>Senior</v>
      </c>
      <c r="D7506" t="s">
        <v>16</v>
      </c>
      <c r="E7506" t="str">
        <f t="shared" si="234"/>
        <v>Senior-Female</v>
      </c>
      <c r="F7506" t="s">
        <v>63</v>
      </c>
      <c r="G7506" t="s">
        <v>36</v>
      </c>
      <c r="H7506" s="1">
        <v>44152</v>
      </c>
      <c r="I7506" t="s">
        <v>15136</v>
      </c>
      <c r="J7506" t="s">
        <v>20403</v>
      </c>
      <c r="K7506" t="s">
        <v>31</v>
      </c>
      <c r="L7506">
        <v>17765.20738</v>
      </c>
      <c r="M7506">
        <v>317</v>
      </c>
      <c r="N7506" t="s">
        <v>43</v>
      </c>
      <c r="O7506" s="1">
        <v>44177</v>
      </c>
      <c r="P7506" s="3">
        <f t="shared" si="235"/>
        <v>25</v>
      </c>
      <c r="Q7506" t="s">
        <v>32</v>
      </c>
      <c r="R7506" t="s">
        <v>45</v>
      </c>
    </row>
    <row r="7507" spans="1:18" x14ac:dyDescent="0.25">
      <c r="A7507" t="s">
        <v>12565</v>
      </c>
      <c r="B7507" s="3">
        <v>59</v>
      </c>
      <c r="C7507" s="3" t="str" cm="1">
        <f t="array" ref="C7507">_xlfn.IFS(B7507&lt;35,"Young",B7507&lt;60,"Middle",TRUE,"Senior")</f>
        <v>Middle</v>
      </c>
      <c r="D7507" t="s">
        <v>26</v>
      </c>
      <c r="E7507" t="str">
        <f t="shared" si="234"/>
        <v>Middle-Male</v>
      </c>
      <c r="F7507" t="s">
        <v>115</v>
      </c>
      <c r="G7507" t="s">
        <v>70</v>
      </c>
      <c r="H7507" s="1">
        <v>45212</v>
      </c>
      <c r="I7507" t="s">
        <v>20404</v>
      </c>
      <c r="J7507" t="s">
        <v>20405</v>
      </c>
      <c r="K7507" t="s">
        <v>61</v>
      </c>
      <c r="L7507">
        <v>68302.747350000005</v>
      </c>
      <c r="M7507">
        <v>196</v>
      </c>
      <c r="N7507" t="s">
        <v>22</v>
      </c>
      <c r="O7507" s="1">
        <v>45215</v>
      </c>
      <c r="P7507" s="3">
        <f t="shared" si="235"/>
        <v>3</v>
      </c>
      <c r="Q7507" t="s">
        <v>23</v>
      </c>
      <c r="R7507" t="s">
        <v>33</v>
      </c>
    </row>
    <row r="7508" spans="1:18" x14ac:dyDescent="0.25">
      <c r="A7508" t="s">
        <v>20406</v>
      </c>
      <c r="B7508" s="3">
        <v>33</v>
      </c>
      <c r="C7508" s="3" t="str" cm="1">
        <f t="array" ref="C7508">_xlfn.IFS(B7508&lt;35,"Young",B7508&lt;60,"Middle",TRUE,"Senior")</f>
        <v>Young</v>
      </c>
      <c r="D7508" t="s">
        <v>16</v>
      </c>
      <c r="E7508" t="str">
        <f t="shared" si="234"/>
        <v>Young-Female</v>
      </c>
      <c r="F7508" t="s">
        <v>90</v>
      </c>
      <c r="G7508" t="s">
        <v>26592</v>
      </c>
      <c r="H7508" s="1">
        <v>44531</v>
      </c>
      <c r="I7508" t="s">
        <v>20407</v>
      </c>
      <c r="J7508" t="s">
        <v>20408</v>
      </c>
      <c r="K7508" t="s">
        <v>57</v>
      </c>
      <c r="L7508">
        <v>26602.078369999999</v>
      </c>
      <c r="M7508">
        <v>138</v>
      </c>
      <c r="N7508" t="s">
        <v>43</v>
      </c>
      <c r="O7508" s="1">
        <v>44556</v>
      </c>
      <c r="P7508" s="3">
        <f t="shared" si="235"/>
        <v>25</v>
      </c>
      <c r="Q7508" t="s">
        <v>49</v>
      </c>
      <c r="R7508" t="s">
        <v>33</v>
      </c>
    </row>
    <row r="7509" spans="1:18" x14ac:dyDescent="0.25">
      <c r="A7509" t="s">
        <v>20409</v>
      </c>
      <c r="B7509" s="3">
        <v>69</v>
      </c>
      <c r="C7509" s="3" t="str" cm="1">
        <f t="array" ref="C7509">_xlfn.IFS(B7509&lt;35,"Young",B7509&lt;60,"Middle",TRUE,"Senior")</f>
        <v>Senior</v>
      </c>
      <c r="D7509" t="s">
        <v>26</v>
      </c>
      <c r="E7509" t="str">
        <f t="shared" si="234"/>
        <v>Senior-Male</v>
      </c>
      <c r="F7509" t="s">
        <v>230</v>
      </c>
      <c r="G7509" t="s">
        <v>26593</v>
      </c>
      <c r="H7509" s="1">
        <v>43806</v>
      </c>
      <c r="I7509" t="s">
        <v>20410</v>
      </c>
      <c r="J7509" t="s">
        <v>20411</v>
      </c>
      <c r="K7509" t="s">
        <v>53</v>
      </c>
      <c r="L7509">
        <v>6262.5760989999999</v>
      </c>
      <c r="M7509">
        <v>281</v>
      </c>
      <c r="N7509" t="s">
        <v>22</v>
      </c>
      <c r="O7509" s="1">
        <v>43811</v>
      </c>
      <c r="P7509" s="3">
        <f t="shared" si="235"/>
        <v>5</v>
      </c>
      <c r="Q7509" t="s">
        <v>23</v>
      </c>
      <c r="R7509" t="s">
        <v>33</v>
      </c>
    </row>
    <row r="7510" spans="1:18" x14ac:dyDescent="0.25">
      <c r="A7510" t="s">
        <v>20412</v>
      </c>
      <c r="B7510" s="3">
        <v>57</v>
      </c>
      <c r="C7510" s="3" t="str" cm="1">
        <f t="array" ref="C7510">_xlfn.IFS(B7510&lt;35,"Young",B7510&lt;60,"Middle",TRUE,"Senior")</f>
        <v>Middle</v>
      </c>
      <c r="D7510" t="s">
        <v>26</v>
      </c>
      <c r="E7510" t="str">
        <f t="shared" si="234"/>
        <v>Middle-Male</v>
      </c>
      <c r="F7510" t="s">
        <v>17</v>
      </c>
      <c r="G7510" t="s">
        <v>18</v>
      </c>
      <c r="H7510" s="1">
        <v>44125</v>
      </c>
      <c r="I7510" t="s">
        <v>20413</v>
      </c>
      <c r="J7510" t="s">
        <v>20414</v>
      </c>
      <c r="K7510" t="s">
        <v>31</v>
      </c>
      <c r="L7510">
        <v>26414.47118</v>
      </c>
      <c r="M7510">
        <v>382</v>
      </c>
      <c r="N7510" t="s">
        <v>43</v>
      </c>
      <c r="O7510" s="1">
        <v>44141</v>
      </c>
      <c r="P7510" s="3">
        <f t="shared" si="235"/>
        <v>16</v>
      </c>
      <c r="Q7510" t="s">
        <v>23</v>
      </c>
      <c r="R7510" t="s">
        <v>33</v>
      </c>
    </row>
    <row r="7511" spans="1:18" x14ac:dyDescent="0.25">
      <c r="A7511" t="s">
        <v>18957</v>
      </c>
      <c r="B7511" s="3">
        <v>34</v>
      </c>
      <c r="C7511" s="3" t="str" cm="1">
        <f t="array" ref="C7511">_xlfn.IFS(B7511&lt;35,"Young",B7511&lt;60,"Middle",TRUE,"Senior")</f>
        <v>Young</v>
      </c>
      <c r="D7511" t="s">
        <v>26</v>
      </c>
      <c r="E7511" t="str">
        <f t="shared" si="234"/>
        <v>Young-Male</v>
      </c>
      <c r="F7511" t="s">
        <v>90</v>
      </c>
      <c r="G7511" t="s">
        <v>18</v>
      </c>
      <c r="H7511" s="1">
        <v>44666</v>
      </c>
      <c r="I7511" t="s">
        <v>20415</v>
      </c>
      <c r="J7511" t="s">
        <v>20416</v>
      </c>
      <c r="K7511" t="s">
        <v>57</v>
      </c>
      <c r="L7511">
        <v>17922.167020000001</v>
      </c>
      <c r="M7511">
        <v>269</v>
      </c>
      <c r="N7511" t="s">
        <v>39</v>
      </c>
      <c r="O7511" s="1">
        <v>44690</v>
      </c>
      <c r="P7511" s="3">
        <f t="shared" si="235"/>
        <v>24</v>
      </c>
      <c r="Q7511" t="s">
        <v>23</v>
      </c>
      <c r="R7511" t="s">
        <v>24</v>
      </c>
    </row>
    <row r="7512" spans="1:18" x14ac:dyDescent="0.25">
      <c r="A7512" t="s">
        <v>20417</v>
      </c>
      <c r="B7512" s="3">
        <v>25</v>
      </c>
      <c r="C7512" s="3" t="str" cm="1">
        <f t="array" ref="C7512">_xlfn.IFS(B7512&lt;35,"Young",B7512&lt;60,"Middle",TRUE,"Senior")</f>
        <v>Young</v>
      </c>
      <c r="D7512" t="s">
        <v>26</v>
      </c>
      <c r="E7512" t="str">
        <f t="shared" si="234"/>
        <v>Young-Male</v>
      </c>
      <c r="F7512" t="s">
        <v>17</v>
      </c>
      <c r="G7512" t="s">
        <v>26593</v>
      </c>
      <c r="H7512" s="1">
        <v>44765</v>
      </c>
      <c r="I7512" t="s">
        <v>6942</v>
      </c>
      <c r="J7512" t="s">
        <v>10457</v>
      </c>
      <c r="K7512" t="s">
        <v>53</v>
      </c>
      <c r="L7512">
        <v>27673.223900000001</v>
      </c>
      <c r="M7512">
        <v>176</v>
      </c>
      <c r="N7512" t="s">
        <v>22</v>
      </c>
      <c r="O7512" s="1">
        <v>44773</v>
      </c>
      <c r="P7512" s="3">
        <f t="shared" si="235"/>
        <v>8</v>
      </c>
      <c r="Q7512" t="s">
        <v>44</v>
      </c>
      <c r="R7512" t="s">
        <v>24</v>
      </c>
    </row>
    <row r="7513" spans="1:18" x14ac:dyDescent="0.25">
      <c r="A7513" t="s">
        <v>20418</v>
      </c>
      <c r="B7513" s="3">
        <v>60</v>
      </c>
      <c r="C7513" s="3" t="str" cm="1">
        <f t="array" ref="C7513">_xlfn.IFS(B7513&lt;35,"Young",B7513&lt;60,"Middle",TRUE,"Senior")</f>
        <v>Senior</v>
      </c>
      <c r="D7513" t="s">
        <v>26</v>
      </c>
      <c r="E7513" t="str">
        <f t="shared" si="234"/>
        <v>Senior-Male</v>
      </c>
      <c r="F7513" t="s">
        <v>17</v>
      </c>
      <c r="G7513" t="s">
        <v>70</v>
      </c>
      <c r="H7513" s="1">
        <v>44944</v>
      </c>
      <c r="I7513" t="s">
        <v>20419</v>
      </c>
      <c r="J7513" t="s">
        <v>20420</v>
      </c>
      <c r="K7513" t="s">
        <v>53</v>
      </c>
      <c r="L7513">
        <v>54053.26539</v>
      </c>
      <c r="M7513">
        <v>430</v>
      </c>
      <c r="N7513" t="s">
        <v>43</v>
      </c>
      <c r="O7513" s="1">
        <v>44949</v>
      </c>
      <c r="P7513" s="3">
        <f t="shared" si="235"/>
        <v>5</v>
      </c>
      <c r="Q7513" t="s">
        <v>23</v>
      </c>
      <c r="R7513" t="s">
        <v>24</v>
      </c>
    </row>
    <row r="7514" spans="1:18" x14ac:dyDescent="0.25">
      <c r="A7514" t="s">
        <v>6036</v>
      </c>
      <c r="B7514" s="3">
        <v>46</v>
      </c>
      <c r="C7514" s="3" t="str" cm="1">
        <f t="array" ref="C7514">_xlfn.IFS(B7514&lt;35,"Young",B7514&lt;60,"Middle",TRUE,"Senior")</f>
        <v>Middle</v>
      </c>
      <c r="D7514" t="s">
        <v>26</v>
      </c>
      <c r="E7514" t="str">
        <f t="shared" si="234"/>
        <v>Middle-Male</v>
      </c>
      <c r="F7514" t="s">
        <v>27</v>
      </c>
      <c r="G7514" t="s">
        <v>26592</v>
      </c>
      <c r="H7514" s="1">
        <v>44248</v>
      </c>
      <c r="I7514" t="s">
        <v>20421</v>
      </c>
      <c r="J7514" t="s">
        <v>20422</v>
      </c>
      <c r="K7514" t="s">
        <v>31</v>
      </c>
      <c r="L7514">
        <v>28453.670330000001</v>
      </c>
      <c r="M7514">
        <v>442</v>
      </c>
      <c r="N7514" t="s">
        <v>43</v>
      </c>
      <c r="O7514" s="1">
        <v>44278</v>
      </c>
      <c r="P7514" s="3">
        <f t="shared" si="235"/>
        <v>30</v>
      </c>
      <c r="Q7514" t="s">
        <v>85</v>
      </c>
      <c r="R7514" t="s">
        <v>45</v>
      </c>
    </row>
    <row r="7515" spans="1:18" x14ac:dyDescent="0.25">
      <c r="A7515" t="s">
        <v>20423</v>
      </c>
      <c r="B7515" s="3">
        <v>59</v>
      </c>
      <c r="C7515" s="3" t="str" cm="1">
        <f t="array" ref="C7515">_xlfn.IFS(B7515&lt;35,"Young",B7515&lt;60,"Middle",TRUE,"Senior")</f>
        <v>Middle</v>
      </c>
      <c r="D7515" t="s">
        <v>26</v>
      </c>
      <c r="E7515" t="str">
        <f t="shared" si="234"/>
        <v>Middle-Male</v>
      </c>
      <c r="F7515" t="s">
        <v>63</v>
      </c>
      <c r="G7515" t="s">
        <v>28</v>
      </c>
      <c r="H7515" s="1">
        <v>43450</v>
      </c>
      <c r="I7515" t="s">
        <v>1985</v>
      </c>
      <c r="J7515" t="s">
        <v>14424</v>
      </c>
      <c r="K7515" t="s">
        <v>21</v>
      </c>
      <c r="L7515">
        <v>20326.799429999999</v>
      </c>
      <c r="M7515">
        <v>311</v>
      </c>
      <c r="N7515" t="s">
        <v>43</v>
      </c>
      <c r="O7515" s="1">
        <v>43472</v>
      </c>
      <c r="P7515" s="3">
        <f t="shared" si="235"/>
        <v>22</v>
      </c>
      <c r="Q7515" t="s">
        <v>49</v>
      </c>
      <c r="R7515" t="s">
        <v>33</v>
      </c>
    </row>
    <row r="7516" spans="1:18" x14ac:dyDescent="0.25">
      <c r="A7516" t="s">
        <v>20424</v>
      </c>
      <c r="B7516" s="3">
        <v>40</v>
      </c>
      <c r="C7516" s="3" t="str" cm="1">
        <f t="array" ref="C7516">_xlfn.IFS(B7516&lt;35,"Young",B7516&lt;60,"Middle",TRUE,"Senior")</f>
        <v>Middle</v>
      </c>
      <c r="D7516" t="s">
        <v>26</v>
      </c>
      <c r="E7516" t="str">
        <f t="shared" si="234"/>
        <v>Middle-Male</v>
      </c>
      <c r="F7516" t="s">
        <v>35</v>
      </c>
      <c r="G7516" t="s">
        <v>28</v>
      </c>
      <c r="H7516" s="1">
        <v>44125</v>
      </c>
      <c r="I7516" t="s">
        <v>20425</v>
      </c>
      <c r="J7516" t="s">
        <v>20426</v>
      </c>
      <c r="K7516" t="s">
        <v>53</v>
      </c>
      <c r="L7516">
        <v>26754.712339999998</v>
      </c>
      <c r="M7516">
        <v>116</v>
      </c>
      <c r="N7516" t="s">
        <v>39</v>
      </c>
      <c r="O7516" s="1">
        <v>44145</v>
      </c>
      <c r="P7516" s="3">
        <f t="shared" si="235"/>
        <v>20</v>
      </c>
      <c r="Q7516" t="s">
        <v>44</v>
      </c>
      <c r="R7516" t="s">
        <v>33</v>
      </c>
    </row>
    <row r="7517" spans="1:18" x14ac:dyDescent="0.25">
      <c r="A7517" t="s">
        <v>20427</v>
      </c>
      <c r="B7517" s="3">
        <v>36</v>
      </c>
      <c r="C7517" s="3" t="str" cm="1">
        <f t="array" ref="C7517">_xlfn.IFS(B7517&lt;35,"Young",B7517&lt;60,"Middle",TRUE,"Senior")</f>
        <v>Middle</v>
      </c>
      <c r="D7517" t="s">
        <v>26</v>
      </c>
      <c r="E7517" t="str">
        <f t="shared" si="234"/>
        <v>Middle-Male</v>
      </c>
      <c r="F7517" t="s">
        <v>27</v>
      </c>
      <c r="G7517" t="s">
        <v>26593</v>
      </c>
      <c r="H7517" s="1">
        <v>44162</v>
      </c>
      <c r="I7517" t="s">
        <v>20428</v>
      </c>
      <c r="J7517" t="s">
        <v>831</v>
      </c>
      <c r="K7517" t="s">
        <v>61</v>
      </c>
      <c r="L7517">
        <v>8292.8312920000008</v>
      </c>
      <c r="M7517">
        <v>307</v>
      </c>
      <c r="N7517" t="s">
        <v>43</v>
      </c>
      <c r="O7517" s="1">
        <v>44179</v>
      </c>
      <c r="P7517" s="3">
        <f t="shared" si="235"/>
        <v>17</v>
      </c>
      <c r="Q7517" t="s">
        <v>23</v>
      </c>
      <c r="R7517" t="s">
        <v>24</v>
      </c>
    </row>
    <row r="7518" spans="1:18" x14ac:dyDescent="0.25">
      <c r="A7518" t="s">
        <v>20429</v>
      </c>
      <c r="B7518" s="3">
        <v>68</v>
      </c>
      <c r="C7518" s="3" t="str" cm="1">
        <f t="array" ref="C7518">_xlfn.IFS(B7518&lt;35,"Young",B7518&lt;60,"Middle",TRUE,"Senior")</f>
        <v>Senior</v>
      </c>
      <c r="D7518" t="s">
        <v>16</v>
      </c>
      <c r="E7518" t="str">
        <f t="shared" si="234"/>
        <v>Senior-Female</v>
      </c>
      <c r="F7518" t="s">
        <v>63</v>
      </c>
      <c r="G7518" t="s">
        <v>36</v>
      </c>
      <c r="H7518" s="1">
        <v>43448</v>
      </c>
      <c r="I7518" t="s">
        <v>11060</v>
      </c>
      <c r="J7518" t="s">
        <v>20430</v>
      </c>
      <c r="K7518" t="s">
        <v>53</v>
      </c>
      <c r="L7518">
        <v>12035.28753</v>
      </c>
      <c r="M7518">
        <v>262</v>
      </c>
      <c r="N7518" t="s">
        <v>39</v>
      </c>
      <c r="O7518" s="1">
        <v>43453</v>
      </c>
      <c r="P7518" s="3">
        <f t="shared" si="235"/>
        <v>5</v>
      </c>
      <c r="Q7518" t="s">
        <v>32</v>
      </c>
      <c r="R7518" t="s">
        <v>45</v>
      </c>
    </row>
    <row r="7519" spans="1:18" x14ac:dyDescent="0.25">
      <c r="A7519" t="s">
        <v>20431</v>
      </c>
      <c r="B7519" s="3">
        <v>65</v>
      </c>
      <c r="C7519" s="3" t="str" cm="1">
        <f t="array" ref="C7519">_xlfn.IFS(B7519&lt;35,"Young",B7519&lt;60,"Middle",TRUE,"Senior")</f>
        <v>Senior</v>
      </c>
      <c r="D7519" t="s">
        <v>26</v>
      </c>
      <c r="E7519" t="str">
        <f t="shared" si="234"/>
        <v>Senior-Male</v>
      </c>
      <c r="F7519" t="s">
        <v>27</v>
      </c>
      <c r="G7519" t="s">
        <v>26592</v>
      </c>
      <c r="H7519" s="1">
        <v>44256</v>
      </c>
      <c r="I7519" t="s">
        <v>20432</v>
      </c>
      <c r="J7519" t="s">
        <v>20433</v>
      </c>
      <c r="K7519" t="s">
        <v>31</v>
      </c>
      <c r="L7519">
        <v>13825.020049999999</v>
      </c>
      <c r="M7519">
        <v>229</v>
      </c>
      <c r="N7519" t="s">
        <v>22</v>
      </c>
      <c r="O7519" s="1">
        <v>44256</v>
      </c>
      <c r="P7519" s="3">
        <f t="shared" si="235"/>
        <v>0</v>
      </c>
      <c r="Q7519" t="s">
        <v>49</v>
      </c>
      <c r="R7519" t="s">
        <v>24</v>
      </c>
    </row>
    <row r="7520" spans="1:18" x14ac:dyDescent="0.25">
      <c r="A7520" t="s">
        <v>20434</v>
      </c>
      <c r="B7520" s="3">
        <v>70</v>
      </c>
      <c r="C7520" s="3" t="str" cm="1">
        <f t="array" ref="C7520">_xlfn.IFS(B7520&lt;35,"Young",B7520&lt;60,"Middle",TRUE,"Senior")</f>
        <v>Senior</v>
      </c>
      <c r="D7520" t="s">
        <v>26</v>
      </c>
      <c r="E7520" t="str">
        <f t="shared" si="234"/>
        <v>Senior-Male</v>
      </c>
      <c r="F7520" t="s">
        <v>90</v>
      </c>
      <c r="G7520" t="s">
        <v>70</v>
      </c>
      <c r="H7520" s="1">
        <v>44448</v>
      </c>
      <c r="I7520" t="s">
        <v>20435</v>
      </c>
      <c r="J7520" t="s">
        <v>20436</v>
      </c>
      <c r="K7520" t="s">
        <v>21</v>
      </c>
      <c r="L7520">
        <v>21215.49037</v>
      </c>
      <c r="M7520">
        <v>330</v>
      </c>
      <c r="N7520" t="s">
        <v>22</v>
      </c>
      <c r="O7520" s="1">
        <v>44458</v>
      </c>
      <c r="P7520" s="3">
        <f t="shared" si="235"/>
        <v>10</v>
      </c>
      <c r="Q7520" t="s">
        <v>44</v>
      </c>
      <c r="R7520" t="s">
        <v>24</v>
      </c>
    </row>
    <row r="7521" spans="1:18" x14ac:dyDescent="0.25">
      <c r="A7521" t="s">
        <v>20437</v>
      </c>
      <c r="B7521" s="3">
        <v>63</v>
      </c>
      <c r="C7521" s="3" t="str" cm="1">
        <f t="array" ref="C7521">_xlfn.IFS(B7521&lt;35,"Young",B7521&lt;60,"Middle",TRUE,"Senior")</f>
        <v>Senior</v>
      </c>
      <c r="D7521" t="s">
        <v>16</v>
      </c>
      <c r="E7521" t="str">
        <f t="shared" si="234"/>
        <v>Senior-Female</v>
      </c>
      <c r="F7521" t="s">
        <v>230</v>
      </c>
      <c r="G7521" t="s">
        <v>36</v>
      </c>
      <c r="H7521" s="1">
        <v>43486</v>
      </c>
      <c r="I7521" t="s">
        <v>20438</v>
      </c>
      <c r="J7521" t="s">
        <v>20439</v>
      </c>
      <c r="K7521" t="s">
        <v>53</v>
      </c>
      <c r="L7521">
        <v>9539.0872459999991</v>
      </c>
      <c r="M7521">
        <v>234</v>
      </c>
      <c r="N7521" t="s">
        <v>39</v>
      </c>
      <c r="O7521" s="1">
        <v>43514</v>
      </c>
      <c r="P7521" s="3">
        <f t="shared" si="235"/>
        <v>28</v>
      </c>
      <c r="Q7521" t="s">
        <v>23</v>
      </c>
      <c r="R7521" t="s">
        <v>24</v>
      </c>
    </row>
    <row r="7522" spans="1:18" x14ac:dyDescent="0.25">
      <c r="A7522" t="s">
        <v>20440</v>
      </c>
      <c r="B7522" s="3">
        <v>68</v>
      </c>
      <c r="C7522" s="3" t="str" cm="1">
        <f t="array" ref="C7522">_xlfn.IFS(B7522&lt;35,"Young",B7522&lt;60,"Middle",TRUE,"Senior")</f>
        <v>Senior</v>
      </c>
      <c r="D7522" t="s">
        <v>26</v>
      </c>
      <c r="E7522" t="str">
        <f t="shared" si="234"/>
        <v>Senior-Male</v>
      </c>
      <c r="F7522" t="s">
        <v>50</v>
      </c>
      <c r="G7522" t="s">
        <v>70</v>
      </c>
      <c r="H7522" s="1">
        <v>44265</v>
      </c>
      <c r="I7522" t="s">
        <v>20441</v>
      </c>
      <c r="J7522" t="s">
        <v>11565</v>
      </c>
      <c r="K7522" t="s">
        <v>61</v>
      </c>
      <c r="L7522">
        <v>52816.33238</v>
      </c>
      <c r="M7522">
        <v>277</v>
      </c>
      <c r="N7522" t="s">
        <v>39</v>
      </c>
      <c r="O7522" s="1">
        <v>44291</v>
      </c>
      <c r="P7522" s="3">
        <f t="shared" si="235"/>
        <v>26</v>
      </c>
      <c r="Q7522" t="s">
        <v>85</v>
      </c>
      <c r="R7522" t="s">
        <v>45</v>
      </c>
    </row>
    <row r="7523" spans="1:18" x14ac:dyDescent="0.25">
      <c r="A7523" t="s">
        <v>5194</v>
      </c>
      <c r="B7523" s="3">
        <v>44</v>
      </c>
      <c r="C7523" s="3" t="str" cm="1">
        <f t="array" ref="C7523">_xlfn.IFS(B7523&lt;35,"Young",B7523&lt;60,"Middle",TRUE,"Senior")</f>
        <v>Middle</v>
      </c>
      <c r="D7523" t="s">
        <v>26</v>
      </c>
      <c r="E7523" t="str">
        <f t="shared" si="234"/>
        <v>Middle-Male</v>
      </c>
      <c r="F7523" t="s">
        <v>230</v>
      </c>
      <c r="G7523" t="s">
        <v>70</v>
      </c>
      <c r="H7523" s="1">
        <v>43593</v>
      </c>
      <c r="I7523" t="s">
        <v>20442</v>
      </c>
      <c r="J7523" t="s">
        <v>20443</v>
      </c>
      <c r="K7523" t="s">
        <v>57</v>
      </c>
      <c r="L7523">
        <v>77546.585560000007</v>
      </c>
      <c r="M7523">
        <v>129</v>
      </c>
      <c r="N7523" t="s">
        <v>39</v>
      </c>
      <c r="O7523" s="1">
        <v>43619</v>
      </c>
      <c r="P7523" s="3">
        <f t="shared" si="235"/>
        <v>26</v>
      </c>
      <c r="Q7523" t="s">
        <v>85</v>
      </c>
      <c r="R7523" t="s">
        <v>24</v>
      </c>
    </row>
    <row r="7524" spans="1:18" x14ac:dyDescent="0.25">
      <c r="A7524" t="s">
        <v>20444</v>
      </c>
      <c r="B7524" s="3">
        <v>67</v>
      </c>
      <c r="C7524" s="3" t="str" cm="1">
        <f t="array" ref="C7524">_xlfn.IFS(B7524&lt;35,"Young",B7524&lt;60,"Middle",TRUE,"Senior")</f>
        <v>Senior</v>
      </c>
      <c r="D7524" t="s">
        <v>26</v>
      </c>
      <c r="E7524" t="str">
        <f t="shared" si="234"/>
        <v>Senior-Male</v>
      </c>
      <c r="F7524" t="s">
        <v>35</v>
      </c>
      <c r="G7524" t="s">
        <v>26593</v>
      </c>
      <c r="H7524" s="1">
        <v>43598</v>
      </c>
      <c r="I7524" t="s">
        <v>20445</v>
      </c>
      <c r="J7524" t="s">
        <v>20446</v>
      </c>
      <c r="K7524" t="s">
        <v>21</v>
      </c>
      <c r="L7524">
        <v>3331.9524959999999</v>
      </c>
      <c r="M7524">
        <v>178</v>
      </c>
      <c r="N7524" t="s">
        <v>22</v>
      </c>
      <c r="O7524" s="1">
        <v>43616</v>
      </c>
      <c r="P7524" s="3">
        <f t="shared" si="235"/>
        <v>18</v>
      </c>
      <c r="Q7524" t="s">
        <v>23</v>
      </c>
      <c r="R7524" t="s">
        <v>33</v>
      </c>
    </row>
    <row r="7525" spans="1:18" x14ac:dyDescent="0.25">
      <c r="A7525" t="s">
        <v>20447</v>
      </c>
      <c r="B7525" s="3">
        <v>37</v>
      </c>
      <c r="C7525" s="3" t="str" cm="1">
        <f t="array" ref="C7525">_xlfn.IFS(B7525&lt;35,"Young",B7525&lt;60,"Middle",TRUE,"Senior")</f>
        <v>Middle</v>
      </c>
      <c r="D7525" t="s">
        <v>16</v>
      </c>
      <c r="E7525" t="str">
        <f t="shared" si="234"/>
        <v>Middle-Female</v>
      </c>
      <c r="F7525" t="s">
        <v>35</v>
      </c>
      <c r="G7525" t="s">
        <v>36</v>
      </c>
      <c r="H7525" s="1">
        <v>44390</v>
      </c>
      <c r="I7525" t="s">
        <v>20448</v>
      </c>
      <c r="J7525" t="s">
        <v>20449</v>
      </c>
      <c r="K7525" t="s">
        <v>31</v>
      </c>
      <c r="L7525">
        <v>11950.08698</v>
      </c>
      <c r="M7525">
        <v>156</v>
      </c>
      <c r="N7525" t="s">
        <v>39</v>
      </c>
      <c r="O7525" s="1">
        <v>44393</v>
      </c>
      <c r="P7525" s="3">
        <f t="shared" si="235"/>
        <v>3</v>
      </c>
      <c r="Q7525" t="s">
        <v>23</v>
      </c>
      <c r="R7525" t="s">
        <v>24</v>
      </c>
    </row>
    <row r="7526" spans="1:18" x14ac:dyDescent="0.25">
      <c r="A7526" t="s">
        <v>18224</v>
      </c>
      <c r="B7526" s="3">
        <v>27</v>
      </c>
      <c r="C7526" s="3" t="str" cm="1">
        <f t="array" ref="C7526">_xlfn.IFS(B7526&lt;35,"Young",B7526&lt;60,"Middle",TRUE,"Senior")</f>
        <v>Young</v>
      </c>
      <c r="D7526" t="s">
        <v>16</v>
      </c>
      <c r="E7526" t="str">
        <f t="shared" si="234"/>
        <v>Young-Female</v>
      </c>
      <c r="F7526" t="s">
        <v>27</v>
      </c>
      <c r="G7526" t="s">
        <v>26593</v>
      </c>
      <c r="H7526" s="1">
        <v>43835</v>
      </c>
      <c r="I7526" t="s">
        <v>20450</v>
      </c>
      <c r="J7526" t="s">
        <v>20451</v>
      </c>
      <c r="K7526" t="s">
        <v>57</v>
      </c>
      <c r="L7526">
        <v>16768.523270000002</v>
      </c>
      <c r="M7526">
        <v>358</v>
      </c>
      <c r="N7526" t="s">
        <v>43</v>
      </c>
      <c r="O7526" s="1">
        <v>43848</v>
      </c>
      <c r="P7526" s="3">
        <f t="shared" si="235"/>
        <v>13</v>
      </c>
      <c r="Q7526" t="s">
        <v>85</v>
      </c>
      <c r="R7526" t="s">
        <v>33</v>
      </c>
    </row>
    <row r="7527" spans="1:18" x14ac:dyDescent="0.25">
      <c r="A7527" t="s">
        <v>20452</v>
      </c>
      <c r="B7527" s="3">
        <v>71</v>
      </c>
      <c r="C7527" s="3" t="str" cm="1">
        <f t="array" ref="C7527">_xlfn.IFS(B7527&lt;35,"Young",B7527&lt;60,"Middle",TRUE,"Senior")</f>
        <v>Senior</v>
      </c>
      <c r="D7527" t="s">
        <v>16</v>
      </c>
      <c r="E7527" t="str">
        <f t="shared" si="234"/>
        <v>Senior-Female</v>
      </c>
      <c r="F7527" t="s">
        <v>50</v>
      </c>
      <c r="G7527" t="s">
        <v>26593</v>
      </c>
      <c r="H7527" s="1">
        <v>44662</v>
      </c>
      <c r="I7527" t="s">
        <v>20453</v>
      </c>
      <c r="J7527" t="s">
        <v>20454</v>
      </c>
      <c r="K7527" t="s">
        <v>57</v>
      </c>
      <c r="L7527">
        <v>9624.7126499999995</v>
      </c>
      <c r="M7527">
        <v>180</v>
      </c>
      <c r="N7527" t="s">
        <v>39</v>
      </c>
      <c r="O7527" s="1">
        <v>44682</v>
      </c>
      <c r="P7527" s="3">
        <f t="shared" si="235"/>
        <v>20</v>
      </c>
      <c r="Q7527" t="s">
        <v>32</v>
      </c>
      <c r="R7527" t="s">
        <v>24</v>
      </c>
    </row>
    <row r="7528" spans="1:18" x14ac:dyDescent="0.25">
      <c r="A7528" t="s">
        <v>20455</v>
      </c>
      <c r="B7528" s="3">
        <v>62</v>
      </c>
      <c r="C7528" s="3" t="str" cm="1">
        <f t="array" ref="C7528">_xlfn.IFS(B7528&lt;35,"Young",B7528&lt;60,"Middle",TRUE,"Senior")</f>
        <v>Senior</v>
      </c>
      <c r="D7528" t="s">
        <v>16</v>
      </c>
      <c r="E7528" t="str">
        <f t="shared" si="234"/>
        <v>Senior-Female</v>
      </c>
      <c r="F7528" t="s">
        <v>35</v>
      </c>
      <c r="G7528" t="s">
        <v>26593</v>
      </c>
      <c r="H7528" s="1">
        <v>43755</v>
      </c>
      <c r="I7528" t="s">
        <v>20456</v>
      </c>
      <c r="J7528" t="s">
        <v>20457</v>
      </c>
      <c r="K7528" t="s">
        <v>61</v>
      </c>
      <c r="L7528">
        <v>17547.56784</v>
      </c>
      <c r="M7528">
        <v>214</v>
      </c>
      <c r="N7528" t="s">
        <v>43</v>
      </c>
      <c r="O7528" s="1">
        <v>43763</v>
      </c>
      <c r="P7528" s="3">
        <f t="shared" si="235"/>
        <v>8</v>
      </c>
      <c r="Q7528" t="s">
        <v>32</v>
      </c>
      <c r="R7528" t="s">
        <v>45</v>
      </c>
    </row>
    <row r="7529" spans="1:18" x14ac:dyDescent="0.25">
      <c r="A7529" t="s">
        <v>20458</v>
      </c>
      <c r="B7529" s="3">
        <v>29</v>
      </c>
      <c r="C7529" s="3" t="str" cm="1">
        <f t="array" ref="C7529">_xlfn.IFS(B7529&lt;35,"Young",B7529&lt;60,"Middle",TRUE,"Senior")</f>
        <v>Young</v>
      </c>
      <c r="D7529" t="s">
        <v>26</v>
      </c>
      <c r="E7529" t="str">
        <f t="shared" si="234"/>
        <v>Young-Male</v>
      </c>
      <c r="F7529" t="s">
        <v>90</v>
      </c>
      <c r="G7529" t="s">
        <v>26592</v>
      </c>
      <c r="H7529" s="1">
        <v>43438</v>
      </c>
      <c r="I7529" t="s">
        <v>4790</v>
      </c>
      <c r="J7529" t="s">
        <v>20459</v>
      </c>
      <c r="K7529" t="s">
        <v>61</v>
      </c>
      <c r="L7529">
        <v>19850.112669999999</v>
      </c>
      <c r="M7529">
        <v>428</v>
      </c>
      <c r="N7529" t="s">
        <v>22</v>
      </c>
      <c r="O7529" s="1">
        <v>43458</v>
      </c>
      <c r="P7529" s="3">
        <f t="shared" si="235"/>
        <v>20</v>
      </c>
      <c r="Q7529" t="s">
        <v>23</v>
      </c>
      <c r="R7529" t="s">
        <v>33</v>
      </c>
    </row>
    <row r="7530" spans="1:18" x14ac:dyDescent="0.25">
      <c r="A7530" t="s">
        <v>20460</v>
      </c>
      <c r="B7530" s="3">
        <v>59</v>
      </c>
      <c r="C7530" s="3" t="str" cm="1">
        <f t="array" ref="C7530">_xlfn.IFS(B7530&lt;35,"Young",B7530&lt;60,"Middle",TRUE,"Senior")</f>
        <v>Middle</v>
      </c>
      <c r="D7530" t="s">
        <v>16</v>
      </c>
      <c r="E7530" t="str">
        <f t="shared" si="234"/>
        <v>Middle-Female</v>
      </c>
      <c r="F7530" t="s">
        <v>35</v>
      </c>
      <c r="G7530" t="s">
        <v>18</v>
      </c>
      <c r="H7530" s="1">
        <v>44571</v>
      </c>
      <c r="I7530" t="s">
        <v>20461</v>
      </c>
      <c r="J7530" t="s">
        <v>20462</v>
      </c>
      <c r="K7530" t="s">
        <v>57</v>
      </c>
      <c r="L7530">
        <v>56810.574739999996</v>
      </c>
      <c r="M7530">
        <v>286</v>
      </c>
      <c r="N7530" t="s">
        <v>39</v>
      </c>
      <c r="O7530" s="1">
        <v>44601</v>
      </c>
      <c r="P7530" s="3">
        <f t="shared" si="235"/>
        <v>30</v>
      </c>
      <c r="Q7530" t="s">
        <v>85</v>
      </c>
      <c r="R7530" t="s">
        <v>45</v>
      </c>
    </row>
    <row r="7531" spans="1:18" x14ac:dyDescent="0.25">
      <c r="A7531" t="s">
        <v>20463</v>
      </c>
      <c r="B7531" s="3">
        <v>73</v>
      </c>
      <c r="C7531" s="3" t="str" cm="1">
        <f t="array" ref="C7531">_xlfn.IFS(B7531&lt;35,"Young",B7531&lt;60,"Middle",TRUE,"Senior")</f>
        <v>Senior</v>
      </c>
      <c r="D7531" t="s">
        <v>26</v>
      </c>
      <c r="E7531" t="str">
        <f t="shared" si="234"/>
        <v>Senior-Male</v>
      </c>
      <c r="F7531" t="s">
        <v>50</v>
      </c>
      <c r="G7531" t="s">
        <v>28</v>
      </c>
      <c r="H7531" s="1">
        <v>45050</v>
      </c>
      <c r="I7531" t="s">
        <v>20464</v>
      </c>
      <c r="J7531" t="s">
        <v>20465</v>
      </c>
      <c r="K7531" t="s">
        <v>57</v>
      </c>
      <c r="L7531">
        <v>28277.634239999999</v>
      </c>
      <c r="M7531">
        <v>286</v>
      </c>
      <c r="N7531" t="s">
        <v>22</v>
      </c>
      <c r="O7531" s="1">
        <v>45053</v>
      </c>
      <c r="P7531" s="3">
        <f t="shared" si="235"/>
        <v>3</v>
      </c>
      <c r="Q7531" t="s">
        <v>49</v>
      </c>
      <c r="R7531" t="s">
        <v>24</v>
      </c>
    </row>
    <row r="7532" spans="1:18" x14ac:dyDescent="0.25">
      <c r="A7532" t="s">
        <v>20466</v>
      </c>
      <c r="B7532" s="3">
        <v>49</v>
      </c>
      <c r="C7532" s="3" t="str" cm="1">
        <f t="array" ref="C7532">_xlfn.IFS(B7532&lt;35,"Young",B7532&lt;60,"Middle",TRUE,"Senior")</f>
        <v>Middle</v>
      </c>
      <c r="D7532" t="s">
        <v>26</v>
      </c>
      <c r="E7532" t="str">
        <f t="shared" si="234"/>
        <v>Middle-Male</v>
      </c>
      <c r="F7532" t="s">
        <v>17</v>
      </c>
      <c r="G7532" t="s">
        <v>28</v>
      </c>
      <c r="H7532" s="1">
        <v>44162</v>
      </c>
      <c r="I7532" t="s">
        <v>20467</v>
      </c>
      <c r="J7532" t="s">
        <v>20468</v>
      </c>
      <c r="K7532" t="s">
        <v>61</v>
      </c>
      <c r="L7532">
        <v>7536.4829319999999</v>
      </c>
      <c r="M7532">
        <v>137</v>
      </c>
      <c r="N7532" t="s">
        <v>22</v>
      </c>
      <c r="O7532" s="1">
        <v>44177</v>
      </c>
      <c r="P7532" s="3">
        <f t="shared" si="235"/>
        <v>15</v>
      </c>
      <c r="Q7532" t="s">
        <v>85</v>
      </c>
      <c r="R7532" t="s">
        <v>33</v>
      </c>
    </row>
    <row r="7533" spans="1:18" x14ac:dyDescent="0.25">
      <c r="A7533" t="s">
        <v>20469</v>
      </c>
      <c r="B7533" s="3">
        <v>54</v>
      </c>
      <c r="C7533" s="3" t="str" cm="1">
        <f t="array" ref="C7533">_xlfn.IFS(B7533&lt;35,"Young",B7533&lt;60,"Middle",TRUE,"Senior")</f>
        <v>Middle</v>
      </c>
      <c r="D7533" t="s">
        <v>26</v>
      </c>
      <c r="E7533" t="str">
        <f t="shared" si="234"/>
        <v>Middle-Male</v>
      </c>
      <c r="F7533" t="s">
        <v>17</v>
      </c>
      <c r="G7533" t="s">
        <v>26592</v>
      </c>
      <c r="H7533" s="1">
        <v>44847</v>
      </c>
      <c r="I7533" t="s">
        <v>20470</v>
      </c>
      <c r="J7533" t="s">
        <v>20471</v>
      </c>
      <c r="K7533" t="s">
        <v>57</v>
      </c>
      <c r="L7533">
        <v>18657.825239999998</v>
      </c>
      <c r="M7533">
        <v>259</v>
      </c>
      <c r="N7533" t="s">
        <v>39</v>
      </c>
      <c r="O7533" s="1">
        <v>44866</v>
      </c>
      <c r="P7533" s="3">
        <f t="shared" si="235"/>
        <v>19</v>
      </c>
      <c r="Q7533" t="s">
        <v>85</v>
      </c>
      <c r="R7533" t="s">
        <v>33</v>
      </c>
    </row>
    <row r="7534" spans="1:18" x14ac:dyDescent="0.25">
      <c r="A7534" t="s">
        <v>20472</v>
      </c>
      <c r="B7534" s="3">
        <v>42</v>
      </c>
      <c r="C7534" s="3" t="str" cm="1">
        <f t="array" ref="C7534">_xlfn.IFS(B7534&lt;35,"Young",B7534&lt;60,"Middle",TRUE,"Senior")</f>
        <v>Middle</v>
      </c>
      <c r="D7534" t="s">
        <v>16</v>
      </c>
      <c r="E7534" t="str">
        <f t="shared" si="234"/>
        <v>Middle-Female</v>
      </c>
      <c r="F7534" t="s">
        <v>115</v>
      </c>
      <c r="G7534" t="s">
        <v>36</v>
      </c>
      <c r="H7534" s="1">
        <v>44071</v>
      </c>
      <c r="I7534" t="s">
        <v>20473</v>
      </c>
      <c r="J7534" t="s">
        <v>20474</v>
      </c>
      <c r="K7534" t="s">
        <v>31</v>
      </c>
      <c r="L7534">
        <v>5575.3471689999997</v>
      </c>
      <c r="M7534">
        <v>159</v>
      </c>
      <c r="N7534" t="s">
        <v>39</v>
      </c>
      <c r="O7534" s="1">
        <v>44073</v>
      </c>
      <c r="P7534" s="3">
        <f t="shared" si="235"/>
        <v>2</v>
      </c>
      <c r="Q7534" t="s">
        <v>32</v>
      </c>
      <c r="R7534" t="s">
        <v>24</v>
      </c>
    </row>
    <row r="7535" spans="1:18" x14ac:dyDescent="0.25">
      <c r="A7535" t="s">
        <v>20475</v>
      </c>
      <c r="B7535" s="3">
        <v>38</v>
      </c>
      <c r="C7535" s="3" t="str" cm="1">
        <f t="array" ref="C7535">_xlfn.IFS(B7535&lt;35,"Young",B7535&lt;60,"Middle",TRUE,"Senior")</f>
        <v>Middle</v>
      </c>
      <c r="D7535" t="s">
        <v>16</v>
      </c>
      <c r="E7535" t="str">
        <f t="shared" si="234"/>
        <v>Middle-Female</v>
      </c>
      <c r="F7535" t="s">
        <v>35</v>
      </c>
      <c r="G7535" t="s">
        <v>26592</v>
      </c>
      <c r="H7535" s="1">
        <v>44637</v>
      </c>
      <c r="I7535" t="s">
        <v>15068</v>
      </c>
      <c r="J7535" t="s">
        <v>20476</v>
      </c>
      <c r="K7535" t="s">
        <v>31</v>
      </c>
      <c r="L7535">
        <v>36639.596290000001</v>
      </c>
      <c r="M7535">
        <v>282</v>
      </c>
      <c r="N7535" t="s">
        <v>43</v>
      </c>
      <c r="O7535" s="1">
        <v>44638</v>
      </c>
      <c r="P7535" s="3">
        <f t="shared" si="235"/>
        <v>1</v>
      </c>
      <c r="Q7535" t="s">
        <v>85</v>
      </c>
      <c r="R7535" t="s">
        <v>33</v>
      </c>
    </row>
    <row r="7536" spans="1:18" x14ac:dyDescent="0.25">
      <c r="A7536" t="s">
        <v>20477</v>
      </c>
      <c r="B7536" s="3">
        <v>43</v>
      </c>
      <c r="C7536" s="3" t="str" cm="1">
        <f t="array" ref="C7536">_xlfn.IFS(B7536&lt;35,"Young",B7536&lt;60,"Middle",TRUE,"Senior")</f>
        <v>Middle</v>
      </c>
      <c r="D7536" t="s">
        <v>16</v>
      </c>
      <c r="E7536" t="str">
        <f t="shared" si="234"/>
        <v>Middle-Female</v>
      </c>
      <c r="F7536" t="s">
        <v>115</v>
      </c>
      <c r="G7536" t="s">
        <v>18</v>
      </c>
      <c r="H7536" s="1">
        <v>45037</v>
      </c>
      <c r="I7536" t="s">
        <v>20478</v>
      </c>
      <c r="J7536" t="s">
        <v>14093</v>
      </c>
      <c r="K7536" t="s">
        <v>21</v>
      </c>
      <c r="L7536">
        <v>38915.227169999998</v>
      </c>
      <c r="M7536">
        <v>413</v>
      </c>
      <c r="N7536" t="s">
        <v>39</v>
      </c>
      <c r="O7536" s="1">
        <v>45040</v>
      </c>
      <c r="P7536" s="3">
        <f t="shared" si="235"/>
        <v>3</v>
      </c>
      <c r="Q7536" t="s">
        <v>32</v>
      </c>
      <c r="R7536" t="s">
        <v>24</v>
      </c>
    </row>
    <row r="7537" spans="1:18" x14ac:dyDescent="0.25">
      <c r="A7537" t="s">
        <v>15733</v>
      </c>
      <c r="B7537" s="3">
        <v>59</v>
      </c>
      <c r="C7537" s="3" t="str" cm="1">
        <f t="array" ref="C7537">_xlfn.IFS(B7537&lt;35,"Young",B7537&lt;60,"Middle",TRUE,"Senior")</f>
        <v>Middle</v>
      </c>
      <c r="D7537" t="s">
        <v>26</v>
      </c>
      <c r="E7537" t="str">
        <f t="shared" si="234"/>
        <v>Middle-Male</v>
      </c>
      <c r="F7537" t="s">
        <v>90</v>
      </c>
      <c r="G7537" t="s">
        <v>26592</v>
      </c>
      <c r="H7537" s="1">
        <v>44097</v>
      </c>
      <c r="I7537" t="s">
        <v>18315</v>
      </c>
      <c r="J7537" t="s">
        <v>20479</v>
      </c>
      <c r="K7537" t="s">
        <v>61</v>
      </c>
      <c r="L7537">
        <v>8282.4126489999999</v>
      </c>
      <c r="M7537">
        <v>258</v>
      </c>
      <c r="N7537" t="s">
        <v>43</v>
      </c>
      <c r="O7537" s="1">
        <v>44100</v>
      </c>
      <c r="P7537" s="3">
        <f t="shared" si="235"/>
        <v>3</v>
      </c>
      <c r="Q7537" t="s">
        <v>49</v>
      </c>
      <c r="R7537" t="s">
        <v>24</v>
      </c>
    </row>
    <row r="7538" spans="1:18" x14ac:dyDescent="0.25">
      <c r="A7538" t="s">
        <v>20480</v>
      </c>
      <c r="B7538" s="3">
        <v>36</v>
      </c>
      <c r="C7538" s="3" t="str" cm="1">
        <f t="array" ref="C7538">_xlfn.IFS(B7538&lt;35,"Young",B7538&lt;60,"Middle",TRUE,"Senior")</f>
        <v>Middle</v>
      </c>
      <c r="D7538" t="s">
        <v>26</v>
      </c>
      <c r="E7538" t="str">
        <f t="shared" si="234"/>
        <v>Middle-Male</v>
      </c>
      <c r="F7538" t="s">
        <v>50</v>
      </c>
      <c r="G7538" t="s">
        <v>26593</v>
      </c>
      <c r="H7538" s="1">
        <v>43445</v>
      </c>
      <c r="I7538" t="s">
        <v>20481</v>
      </c>
      <c r="J7538" t="s">
        <v>20482</v>
      </c>
      <c r="K7538" t="s">
        <v>21</v>
      </c>
      <c r="L7538">
        <v>21767.320179999999</v>
      </c>
      <c r="M7538">
        <v>337</v>
      </c>
      <c r="N7538" t="s">
        <v>39</v>
      </c>
      <c r="O7538" s="1">
        <v>43456</v>
      </c>
      <c r="P7538" s="3">
        <f t="shared" si="235"/>
        <v>11</v>
      </c>
      <c r="Q7538" t="s">
        <v>85</v>
      </c>
      <c r="R7538" t="s">
        <v>45</v>
      </c>
    </row>
    <row r="7539" spans="1:18" x14ac:dyDescent="0.25">
      <c r="A7539" t="s">
        <v>19129</v>
      </c>
      <c r="B7539" s="3">
        <v>48</v>
      </c>
      <c r="C7539" s="3" t="str" cm="1">
        <f t="array" ref="C7539">_xlfn.IFS(B7539&lt;35,"Young",B7539&lt;60,"Middle",TRUE,"Senior")</f>
        <v>Middle</v>
      </c>
      <c r="D7539" t="s">
        <v>26</v>
      </c>
      <c r="E7539" t="str">
        <f t="shared" si="234"/>
        <v>Middle-Male</v>
      </c>
      <c r="F7539" t="s">
        <v>230</v>
      </c>
      <c r="G7539" t="s">
        <v>26592</v>
      </c>
      <c r="H7539" s="1">
        <v>44246</v>
      </c>
      <c r="I7539" t="s">
        <v>20483</v>
      </c>
      <c r="J7539" t="s">
        <v>1565</v>
      </c>
      <c r="K7539" t="s">
        <v>53</v>
      </c>
      <c r="L7539">
        <v>19821.570950000001</v>
      </c>
      <c r="M7539">
        <v>359</v>
      </c>
      <c r="N7539" t="s">
        <v>22</v>
      </c>
      <c r="O7539" s="1">
        <v>44265</v>
      </c>
      <c r="P7539" s="3">
        <f t="shared" si="235"/>
        <v>19</v>
      </c>
      <c r="Q7539" t="s">
        <v>85</v>
      </c>
      <c r="R7539" t="s">
        <v>24</v>
      </c>
    </row>
    <row r="7540" spans="1:18" x14ac:dyDescent="0.25">
      <c r="A7540" t="s">
        <v>11014</v>
      </c>
      <c r="B7540" s="3">
        <v>20</v>
      </c>
      <c r="C7540" s="3" t="str" cm="1">
        <f t="array" ref="C7540">_xlfn.IFS(B7540&lt;35,"Young",B7540&lt;60,"Middle",TRUE,"Senior")</f>
        <v>Young</v>
      </c>
      <c r="D7540" t="s">
        <v>26</v>
      </c>
      <c r="E7540" t="str">
        <f t="shared" si="234"/>
        <v>Young-Male</v>
      </c>
      <c r="F7540" t="s">
        <v>27</v>
      </c>
      <c r="G7540" t="s">
        <v>26593</v>
      </c>
      <c r="H7540" s="1">
        <v>44820</v>
      </c>
      <c r="I7540" t="s">
        <v>20484</v>
      </c>
      <c r="J7540" t="s">
        <v>20485</v>
      </c>
      <c r="K7540" t="s">
        <v>57</v>
      </c>
      <c r="L7540">
        <v>29102.441559999999</v>
      </c>
      <c r="M7540">
        <v>449</v>
      </c>
      <c r="N7540" t="s">
        <v>39</v>
      </c>
      <c r="O7540" s="1">
        <v>44824</v>
      </c>
      <c r="P7540" s="3">
        <f t="shared" si="235"/>
        <v>4</v>
      </c>
      <c r="Q7540" t="s">
        <v>23</v>
      </c>
      <c r="R7540" t="s">
        <v>24</v>
      </c>
    </row>
    <row r="7541" spans="1:18" x14ac:dyDescent="0.25">
      <c r="A7541" t="s">
        <v>20486</v>
      </c>
      <c r="B7541" s="3">
        <v>61</v>
      </c>
      <c r="C7541" s="3" t="str" cm="1">
        <f t="array" ref="C7541">_xlfn.IFS(B7541&lt;35,"Young",B7541&lt;60,"Middle",TRUE,"Senior")</f>
        <v>Senior</v>
      </c>
      <c r="D7541" t="s">
        <v>16</v>
      </c>
      <c r="E7541" t="str">
        <f t="shared" si="234"/>
        <v>Senior-Female</v>
      </c>
      <c r="F7541" t="s">
        <v>63</v>
      </c>
      <c r="G7541" t="s">
        <v>26592</v>
      </c>
      <c r="H7541" s="1">
        <v>43745</v>
      </c>
      <c r="I7541" t="s">
        <v>20487</v>
      </c>
      <c r="J7541" t="s">
        <v>1957</v>
      </c>
      <c r="K7541" t="s">
        <v>21</v>
      </c>
      <c r="L7541">
        <v>7399.6835629999996</v>
      </c>
      <c r="M7541">
        <v>145</v>
      </c>
      <c r="N7541" t="s">
        <v>43</v>
      </c>
      <c r="O7541" s="1">
        <v>43755</v>
      </c>
      <c r="P7541" s="3">
        <f t="shared" si="235"/>
        <v>10</v>
      </c>
      <c r="Q7541" t="s">
        <v>23</v>
      </c>
      <c r="R7541" t="s">
        <v>33</v>
      </c>
    </row>
    <row r="7542" spans="1:18" x14ac:dyDescent="0.25">
      <c r="A7542" t="s">
        <v>20488</v>
      </c>
      <c r="B7542" s="3">
        <v>30</v>
      </c>
      <c r="C7542" s="3" t="str" cm="1">
        <f t="array" ref="C7542">_xlfn.IFS(B7542&lt;35,"Young",B7542&lt;60,"Middle",TRUE,"Senior")</f>
        <v>Young</v>
      </c>
      <c r="D7542" t="s">
        <v>16</v>
      </c>
      <c r="E7542" t="str">
        <f t="shared" si="234"/>
        <v>Young-Female</v>
      </c>
      <c r="F7542" t="s">
        <v>90</v>
      </c>
      <c r="G7542" t="s">
        <v>26592</v>
      </c>
      <c r="H7542" s="1">
        <v>44152</v>
      </c>
      <c r="I7542" t="s">
        <v>20489</v>
      </c>
      <c r="J7542" t="s">
        <v>20490</v>
      </c>
      <c r="K7542" t="s">
        <v>61</v>
      </c>
      <c r="L7542">
        <v>13602.62384</v>
      </c>
      <c r="M7542">
        <v>167</v>
      </c>
      <c r="N7542" t="s">
        <v>22</v>
      </c>
      <c r="O7542" s="1">
        <v>44172</v>
      </c>
      <c r="P7542" s="3">
        <f t="shared" si="235"/>
        <v>20</v>
      </c>
      <c r="Q7542" t="s">
        <v>49</v>
      </c>
      <c r="R7542" t="s">
        <v>24</v>
      </c>
    </row>
    <row r="7543" spans="1:18" x14ac:dyDescent="0.25">
      <c r="A7543" t="s">
        <v>20491</v>
      </c>
      <c r="B7543" s="3">
        <v>44</v>
      </c>
      <c r="C7543" s="3" t="str" cm="1">
        <f t="array" ref="C7543">_xlfn.IFS(B7543&lt;35,"Young",B7543&lt;60,"Middle",TRUE,"Senior")</f>
        <v>Middle</v>
      </c>
      <c r="D7543" t="s">
        <v>16</v>
      </c>
      <c r="E7543" t="str">
        <f t="shared" si="234"/>
        <v>Middle-Female</v>
      </c>
      <c r="F7543" t="s">
        <v>27</v>
      </c>
      <c r="G7543" t="s">
        <v>26593</v>
      </c>
      <c r="H7543" s="1">
        <v>44854</v>
      </c>
      <c r="I7543" t="s">
        <v>20492</v>
      </c>
      <c r="J7543" t="s">
        <v>566</v>
      </c>
      <c r="K7543" t="s">
        <v>57</v>
      </c>
      <c r="L7543">
        <v>17920.16156</v>
      </c>
      <c r="M7543">
        <v>366</v>
      </c>
      <c r="N7543" t="s">
        <v>43</v>
      </c>
      <c r="O7543" s="1">
        <v>44861</v>
      </c>
      <c r="P7543" s="3">
        <f t="shared" si="235"/>
        <v>7</v>
      </c>
      <c r="Q7543" t="s">
        <v>44</v>
      </c>
      <c r="R7543" t="s">
        <v>45</v>
      </c>
    </row>
    <row r="7544" spans="1:18" x14ac:dyDescent="0.25">
      <c r="A7544" t="s">
        <v>20493</v>
      </c>
      <c r="B7544" s="3">
        <v>58</v>
      </c>
      <c r="C7544" s="3" t="str" cm="1">
        <f t="array" ref="C7544">_xlfn.IFS(B7544&lt;35,"Young",B7544&lt;60,"Middle",TRUE,"Senior")</f>
        <v>Middle</v>
      </c>
      <c r="D7544" t="s">
        <v>26</v>
      </c>
      <c r="E7544" t="str">
        <f t="shared" si="234"/>
        <v>Middle-Male</v>
      </c>
      <c r="F7544" t="s">
        <v>115</v>
      </c>
      <c r="G7544" t="s">
        <v>28</v>
      </c>
      <c r="H7544" s="1">
        <v>45037</v>
      </c>
      <c r="I7544" t="s">
        <v>20494</v>
      </c>
      <c r="J7544" t="s">
        <v>20495</v>
      </c>
      <c r="K7544" t="s">
        <v>57</v>
      </c>
      <c r="L7544">
        <v>27870.656879999999</v>
      </c>
      <c r="M7544">
        <v>125</v>
      </c>
      <c r="N7544" t="s">
        <v>39</v>
      </c>
      <c r="O7544" s="1">
        <v>45045</v>
      </c>
      <c r="P7544" s="3">
        <f t="shared" si="235"/>
        <v>8</v>
      </c>
      <c r="Q7544" t="s">
        <v>23</v>
      </c>
      <c r="R7544" t="s">
        <v>45</v>
      </c>
    </row>
    <row r="7545" spans="1:18" x14ac:dyDescent="0.25">
      <c r="A7545" t="s">
        <v>20496</v>
      </c>
      <c r="B7545" s="3">
        <v>55</v>
      </c>
      <c r="C7545" s="3" t="str" cm="1">
        <f t="array" ref="C7545">_xlfn.IFS(B7545&lt;35,"Young",B7545&lt;60,"Middle",TRUE,"Senior")</f>
        <v>Middle</v>
      </c>
      <c r="D7545" t="s">
        <v>16</v>
      </c>
      <c r="E7545" t="str">
        <f t="shared" si="234"/>
        <v>Middle-Female</v>
      </c>
      <c r="F7545" t="s">
        <v>50</v>
      </c>
      <c r="G7545" t="s">
        <v>36</v>
      </c>
      <c r="H7545" s="1">
        <v>43975</v>
      </c>
      <c r="I7545" t="s">
        <v>20497</v>
      </c>
      <c r="J7545" t="s">
        <v>20498</v>
      </c>
      <c r="K7545" t="s">
        <v>21</v>
      </c>
      <c r="L7545">
        <v>6154.5000760000003</v>
      </c>
      <c r="M7545">
        <v>221</v>
      </c>
      <c r="N7545" t="s">
        <v>22</v>
      </c>
      <c r="O7545" s="1">
        <v>43982</v>
      </c>
      <c r="P7545" s="3">
        <f t="shared" si="235"/>
        <v>7</v>
      </c>
      <c r="Q7545" t="s">
        <v>44</v>
      </c>
      <c r="R7545" t="s">
        <v>33</v>
      </c>
    </row>
    <row r="7546" spans="1:18" x14ac:dyDescent="0.25">
      <c r="A7546" t="s">
        <v>16221</v>
      </c>
      <c r="B7546" s="3">
        <v>40</v>
      </c>
      <c r="C7546" s="3" t="str" cm="1">
        <f t="array" ref="C7546">_xlfn.IFS(B7546&lt;35,"Young",B7546&lt;60,"Middle",TRUE,"Senior")</f>
        <v>Middle</v>
      </c>
      <c r="D7546" t="s">
        <v>16</v>
      </c>
      <c r="E7546" t="str">
        <f t="shared" si="234"/>
        <v>Middle-Female</v>
      </c>
      <c r="F7546" t="s">
        <v>63</v>
      </c>
      <c r="G7546" t="s">
        <v>26592</v>
      </c>
      <c r="H7546" s="1">
        <v>44511</v>
      </c>
      <c r="I7546" t="s">
        <v>20499</v>
      </c>
      <c r="J7546" t="s">
        <v>20500</v>
      </c>
      <c r="K7546" t="s">
        <v>53</v>
      </c>
      <c r="L7546">
        <v>39581.420960000003</v>
      </c>
      <c r="M7546">
        <v>125</v>
      </c>
      <c r="N7546" t="s">
        <v>43</v>
      </c>
      <c r="O7546" s="1">
        <v>44539</v>
      </c>
      <c r="P7546" s="3">
        <f t="shared" si="235"/>
        <v>28</v>
      </c>
      <c r="Q7546" t="s">
        <v>23</v>
      </c>
      <c r="R7546" t="s">
        <v>45</v>
      </c>
    </row>
    <row r="7547" spans="1:18" x14ac:dyDescent="0.25">
      <c r="A7547" t="s">
        <v>20501</v>
      </c>
      <c r="B7547" s="3">
        <v>61</v>
      </c>
      <c r="C7547" s="3" t="str" cm="1">
        <f t="array" ref="C7547">_xlfn.IFS(B7547&lt;35,"Young",B7547&lt;60,"Middle",TRUE,"Senior")</f>
        <v>Senior</v>
      </c>
      <c r="D7547" t="s">
        <v>26</v>
      </c>
      <c r="E7547" t="str">
        <f t="shared" si="234"/>
        <v>Senior-Male</v>
      </c>
      <c r="F7547" t="s">
        <v>90</v>
      </c>
      <c r="G7547" t="s">
        <v>28</v>
      </c>
      <c r="H7547" s="1">
        <v>43908</v>
      </c>
      <c r="I7547" t="s">
        <v>20502</v>
      </c>
      <c r="J7547" t="s">
        <v>20503</v>
      </c>
      <c r="K7547" t="s">
        <v>61</v>
      </c>
      <c r="L7547">
        <v>24538.119170000002</v>
      </c>
      <c r="M7547">
        <v>306</v>
      </c>
      <c r="N7547" t="s">
        <v>43</v>
      </c>
      <c r="O7547" s="1">
        <v>43929</v>
      </c>
      <c r="P7547" s="3">
        <f t="shared" si="235"/>
        <v>21</v>
      </c>
      <c r="Q7547" t="s">
        <v>32</v>
      </c>
      <c r="R7547" t="s">
        <v>24</v>
      </c>
    </row>
    <row r="7548" spans="1:18" x14ac:dyDescent="0.25">
      <c r="A7548" t="s">
        <v>8107</v>
      </c>
      <c r="B7548" s="3">
        <v>38</v>
      </c>
      <c r="C7548" s="3" t="str" cm="1">
        <f t="array" ref="C7548">_xlfn.IFS(B7548&lt;35,"Young",B7548&lt;60,"Middle",TRUE,"Senior")</f>
        <v>Middle</v>
      </c>
      <c r="D7548" t="s">
        <v>26</v>
      </c>
      <c r="E7548" t="str">
        <f t="shared" si="234"/>
        <v>Middle-Male</v>
      </c>
      <c r="F7548" t="s">
        <v>90</v>
      </c>
      <c r="G7548" t="s">
        <v>70</v>
      </c>
      <c r="H7548" s="1">
        <v>43452</v>
      </c>
      <c r="I7548" t="s">
        <v>20504</v>
      </c>
      <c r="J7548" t="s">
        <v>20505</v>
      </c>
      <c r="K7548" t="s">
        <v>21</v>
      </c>
      <c r="L7548">
        <v>67468.052129999996</v>
      </c>
      <c r="M7548">
        <v>166</v>
      </c>
      <c r="N7548" t="s">
        <v>39</v>
      </c>
      <c r="O7548" s="1">
        <v>43463</v>
      </c>
      <c r="P7548" s="3">
        <f t="shared" si="235"/>
        <v>11</v>
      </c>
      <c r="Q7548" t="s">
        <v>44</v>
      </c>
      <c r="R7548" t="s">
        <v>33</v>
      </c>
    </row>
    <row r="7549" spans="1:18" x14ac:dyDescent="0.25">
      <c r="A7549" t="s">
        <v>20506</v>
      </c>
      <c r="B7549" s="3">
        <v>50</v>
      </c>
      <c r="C7549" s="3" t="str" cm="1">
        <f t="array" ref="C7549">_xlfn.IFS(B7549&lt;35,"Young",B7549&lt;60,"Middle",TRUE,"Senior")</f>
        <v>Middle</v>
      </c>
      <c r="D7549" t="s">
        <v>26</v>
      </c>
      <c r="E7549" t="str">
        <f t="shared" si="234"/>
        <v>Middle-Male</v>
      </c>
      <c r="F7549" t="s">
        <v>35</v>
      </c>
      <c r="G7549" t="s">
        <v>70</v>
      </c>
      <c r="H7549" s="1">
        <v>44752</v>
      </c>
      <c r="I7549" t="s">
        <v>20507</v>
      </c>
      <c r="J7549" t="s">
        <v>20508</v>
      </c>
      <c r="K7549" t="s">
        <v>31</v>
      </c>
      <c r="L7549">
        <v>78967.820250000004</v>
      </c>
      <c r="M7549">
        <v>405</v>
      </c>
      <c r="N7549" t="s">
        <v>39</v>
      </c>
      <c r="O7549" s="1">
        <v>44763</v>
      </c>
      <c r="P7549" s="3">
        <f t="shared" si="235"/>
        <v>11</v>
      </c>
      <c r="Q7549" t="s">
        <v>44</v>
      </c>
      <c r="R7549" t="s">
        <v>45</v>
      </c>
    </row>
    <row r="7550" spans="1:18" x14ac:dyDescent="0.25">
      <c r="A7550" t="s">
        <v>20509</v>
      </c>
      <c r="B7550" s="3">
        <v>74</v>
      </c>
      <c r="C7550" s="3" t="str" cm="1">
        <f t="array" ref="C7550">_xlfn.IFS(B7550&lt;35,"Young",B7550&lt;60,"Middle",TRUE,"Senior")</f>
        <v>Senior</v>
      </c>
      <c r="D7550" t="s">
        <v>16</v>
      </c>
      <c r="E7550" t="str">
        <f t="shared" si="234"/>
        <v>Senior-Female</v>
      </c>
      <c r="F7550" t="s">
        <v>35</v>
      </c>
      <c r="G7550" t="s">
        <v>26593</v>
      </c>
      <c r="H7550" s="1">
        <v>44631</v>
      </c>
      <c r="I7550" t="s">
        <v>20510</v>
      </c>
      <c r="J7550" t="s">
        <v>20511</v>
      </c>
      <c r="K7550" t="s">
        <v>21</v>
      </c>
      <c r="L7550">
        <v>27098.722689999999</v>
      </c>
      <c r="M7550">
        <v>422</v>
      </c>
      <c r="N7550" t="s">
        <v>22</v>
      </c>
      <c r="O7550" s="1">
        <v>44634</v>
      </c>
      <c r="P7550" s="3">
        <f t="shared" si="235"/>
        <v>3</v>
      </c>
      <c r="Q7550" t="s">
        <v>32</v>
      </c>
      <c r="R7550" t="s">
        <v>45</v>
      </c>
    </row>
    <row r="7551" spans="1:18" x14ac:dyDescent="0.25">
      <c r="A7551" t="s">
        <v>20512</v>
      </c>
      <c r="B7551" s="3">
        <v>40</v>
      </c>
      <c r="C7551" s="3" t="str" cm="1">
        <f t="array" ref="C7551">_xlfn.IFS(B7551&lt;35,"Young",B7551&lt;60,"Middle",TRUE,"Senior")</f>
        <v>Middle</v>
      </c>
      <c r="D7551" t="s">
        <v>16</v>
      </c>
      <c r="E7551" t="str">
        <f t="shared" si="234"/>
        <v>Middle-Female</v>
      </c>
      <c r="F7551" t="s">
        <v>27</v>
      </c>
      <c r="G7551" t="s">
        <v>26593</v>
      </c>
      <c r="H7551" s="1">
        <v>45222</v>
      </c>
      <c r="I7551" t="s">
        <v>20513</v>
      </c>
      <c r="J7551" t="s">
        <v>20514</v>
      </c>
      <c r="K7551" t="s">
        <v>61</v>
      </c>
      <c r="L7551">
        <v>18666.247940000001</v>
      </c>
      <c r="M7551">
        <v>227</v>
      </c>
      <c r="N7551" t="s">
        <v>43</v>
      </c>
      <c r="O7551" s="1">
        <v>45225</v>
      </c>
      <c r="P7551" s="3">
        <f t="shared" si="235"/>
        <v>3</v>
      </c>
      <c r="Q7551" t="s">
        <v>32</v>
      </c>
      <c r="R7551" t="s">
        <v>45</v>
      </c>
    </row>
    <row r="7552" spans="1:18" x14ac:dyDescent="0.25">
      <c r="A7552" t="s">
        <v>6839</v>
      </c>
      <c r="B7552" s="3">
        <v>68</v>
      </c>
      <c r="C7552" s="3" t="str" cm="1">
        <f t="array" ref="C7552">_xlfn.IFS(B7552&lt;35,"Young",B7552&lt;60,"Middle",TRUE,"Senior")</f>
        <v>Senior</v>
      </c>
      <c r="D7552" t="s">
        <v>16</v>
      </c>
      <c r="E7552" t="str">
        <f t="shared" si="234"/>
        <v>Senior-Female</v>
      </c>
      <c r="F7552" t="s">
        <v>27</v>
      </c>
      <c r="G7552" t="s">
        <v>36</v>
      </c>
      <c r="H7552" s="1">
        <v>44663</v>
      </c>
      <c r="I7552" t="s">
        <v>20515</v>
      </c>
      <c r="J7552" t="s">
        <v>20516</v>
      </c>
      <c r="K7552" t="s">
        <v>53</v>
      </c>
      <c r="L7552">
        <v>12698.65011</v>
      </c>
      <c r="M7552">
        <v>362</v>
      </c>
      <c r="N7552" t="s">
        <v>39</v>
      </c>
      <c r="O7552" s="1">
        <v>44682</v>
      </c>
      <c r="P7552" s="3">
        <f t="shared" si="235"/>
        <v>19</v>
      </c>
      <c r="Q7552" t="s">
        <v>32</v>
      </c>
      <c r="R7552" t="s">
        <v>24</v>
      </c>
    </row>
    <row r="7553" spans="1:18" x14ac:dyDescent="0.25">
      <c r="A7553" t="s">
        <v>20517</v>
      </c>
      <c r="B7553" s="3">
        <v>82</v>
      </c>
      <c r="C7553" s="3" t="str" cm="1">
        <f t="array" ref="C7553">_xlfn.IFS(B7553&lt;35,"Young",B7553&lt;60,"Middle",TRUE,"Senior")</f>
        <v>Senior</v>
      </c>
      <c r="D7553" t="s">
        <v>26</v>
      </c>
      <c r="E7553" t="str">
        <f t="shared" si="234"/>
        <v>Senior-Male</v>
      </c>
      <c r="F7553" t="s">
        <v>17</v>
      </c>
      <c r="G7553" t="s">
        <v>70</v>
      </c>
      <c r="H7553" s="1">
        <v>44946</v>
      </c>
      <c r="I7553" t="s">
        <v>20518</v>
      </c>
      <c r="J7553" t="s">
        <v>20519</v>
      </c>
      <c r="K7553" t="s">
        <v>53</v>
      </c>
      <c r="L7553">
        <v>16487.527340000001</v>
      </c>
      <c r="M7553">
        <v>105</v>
      </c>
      <c r="N7553" t="s">
        <v>39</v>
      </c>
      <c r="O7553" s="1">
        <v>44958</v>
      </c>
      <c r="P7553" s="3">
        <f t="shared" si="235"/>
        <v>12</v>
      </c>
      <c r="Q7553" t="s">
        <v>44</v>
      </c>
      <c r="R7553" t="s">
        <v>45</v>
      </c>
    </row>
    <row r="7554" spans="1:18" x14ac:dyDescent="0.25">
      <c r="A7554" t="s">
        <v>1781</v>
      </c>
      <c r="B7554" s="3">
        <v>51</v>
      </c>
      <c r="C7554" s="3" t="str" cm="1">
        <f t="array" ref="C7554">_xlfn.IFS(B7554&lt;35,"Young",B7554&lt;60,"Middle",TRUE,"Senior")</f>
        <v>Middle</v>
      </c>
      <c r="D7554" t="s">
        <v>26</v>
      </c>
      <c r="E7554" t="str">
        <f t="shared" si="234"/>
        <v>Middle-Male</v>
      </c>
      <c r="F7554" t="s">
        <v>115</v>
      </c>
      <c r="G7554" t="s">
        <v>26593</v>
      </c>
      <c r="H7554" s="1">
        <v>45095</v>
      </c>
      <c r="I7554" t="s">
        <v>20520</v>
      </c>
      <c r="J7554" t="s">
        <v>20521</v>
      </c>
      <c r="K7554" t="s">
        <v>31</v>
      </c>
      <c r="L7554">
        <v>25531.840850000001</v>
      </c>
      <c r="M7554">
        <v>379</v>
      </c>
      <c r="N7554" t="s">
        <v>22</v>
      </c>
      <c r="O7554" s="1">
        <v>45096</v>
      </c>
      <c r="P7554" s="3">
        <f t="shared" si="235"/>
        <v>1</v>
      </c>
      <c r="Q7554" t="s">
        <v>23</v>
      </c>
      <c r="R7554" t="s">
        <v>33</v>
      </c>
    </row>
    <row r="7555" spans="1:18" x14ac:dyDescent="0.25">
      <c r="A7555" t="s">
        <v>20522</v>
      </c>
      <c r="B7555" s="3">
        <v>83</v>
      </c>
      <c r="C7555" s="3" t="str" cm="1">
        <f t="array" ref="C7555">_xlfn.IFS(B7555&lt;35,"Young",B7555&lt;60,"Middle",TRUE,"Senior")</f>
        <v>Senior</v>
      </c>
      <c r="D7555" t="s">
        <v>26</v>
      </c>
      <c r="E7555" t="str">
        <f t="shared" ref="E7555:E7618" si="236">C7555 &amp; "-" &amp; D7555</f>
        <v>Senior-Male</v>
      </c>
      <c r="F7555" t="s">
        <v>27</v>
      </c>
      <c r="G7555" t="s">
        <v>26592</v>
      </c>
      <c r="H7555" s="1">
        <v>43904</v>
      </c>
      <c r="I7555" t="s">
        <v>20523</v>
      </c>
      <c r="J7555" t="s">
        <v>20524</v>
      </c>
      <c r="K7555" t="s">
        <v>21</v>
      </c>
      <c r="L7555">
        <v>12274.551299999999</v>
      </c>
      <c r="M7555">
        <v>359</v>
      </c>
      <c r="N7555" t="s">
        <v>22</v>
      </c>
      <c r="O7555" s="1">
        <v>43909</v>
      </c>
      <c r="P7555" s="3">
        <f t="shared" ref="P7555:P7618" si="237">O7555-H7555</f>
        <v>5</v>
      </c>
      <c r="Q7555" t="s">
        <v>44</v>
      </c>
      <c r="R7555" t="s">
        <v>33</v>
      </c>
    </row>
    <row r="7556" spans="1:18" x14ac:dyDescent="0.25">
      <c r="A7556" t="s">
        <v>20525</v>
      </c>
      <c r="B7556" s="3">
        <v>54</v>
      </c>
      <c r="C7556" s="3" t="str" cm="1">
        <f t="array" ref="C7556">_xlfn.IFS(B7556&lt;35,"Young",B7556&lt;60,"Middle",TRUE,"Senior")</f>
        <v>Middle</v>
      </c>
      <c r="D7556" t="s">
        <v>26</v>
      </c>
      <c r="E7556" t="str">
        <f t="shared" si="236"/>
        <v>Middle-Male</v>
      </c>
      <c r="F7556" t="s">
        <v>35</v>
      </c>
      <c r="G7556" t="s">
        <v>26593</v>
      </c>
      <c r="H7556" s="1">
        <v>44104</v>
      </c>
      <c r="I7556" t="s">
        <v>20526</v>
      </c>
      <c r="J7556" t="s">
        <v>20527</v>
      </c>
      <c r="K7556" t="s">
        <v>53</v>
      </c>
      <c r="L7556">
        <v>28921.577519999999</v>
      </c>
      <c r="M7556">
        <v>486</v>
      </c>
      <c r="N7556" t="s">
        <v>43</v>
      </c>
      <c r="O7556" s="1">
        <v>44119</v>
      </c>
      <c r="P7556" s="3">
        <f t="shared" si="237"/>
        <v>15</v>
      </c>
      <c r="Q7556" t="s">
        <v>32</v>
      </c>
      <c r="R7556" t="s">
        <v>33</v>
      </c>
    </row>
    <row r="7557" spans="1:18" x14ac:dyDescent="0.25">
      <c r="A7557" t="s">
        <v>20528</v>
      </c>
      <c r="B7557" s="3">
        <v>67</v>
      </c>
      <c r="C7557" s="3" t="str" cm="1">
        <f t="array" ref="C7557">_xlfn.IFS(B7557&lt;35,"Young",B7557&lt;60,"Middle",TRUE,"Senior")</f>
        <v>Senior</v>
      </c>
      <c r="D7557" t="s">
        <v>26</v>
      </c>
      <c r="E7557" t="str">
        <f t="shared" si="236"/>
        <v>Senior-Male</v>
      </c>
      <c r="F7557" t="s">
        <v>17</v>
      </c>
      <c r="G7557" t="s">
        <v>26593</v>
      </c>
      <c r="H7557" s="1">
        <v>44908</v>
      </c>
      <c r="I7557" t="s">
        <v>20529</v>
      </c>
      <c r="J7557" t="s">
        <v>20530</v>
      </c>
      <c r="K7557" t="s">
        <v>57</v>
      </c>
      <c r="L7557">
        <v>27496.680609999999</v>
      </c>
      <c r="M7557">
        <v>332</v>
      </c>
      <c r="N7557" t="s">
        <v>39</v>
      </c>
      <c r="O7557" s="1">
        <v>44926</v>
      </c>
      <c r="P7557" s="3">
        <f t="shared" si="237"/>
        <v>18</v>
      </c>
      <c r="Q7557" t="s">
        <v>23</v>
      </c>
      <c r="R7557" t="s">
        <v>45</v>
      </c>
    </row>
    <row r="7558" spans="1:18" x14ac:dyDescent="0.25">
      <c r="A7558" t="s">
        <v>20531</v>
      </c>
      <c r="B7558" s="3">
        <v>50</v>
      </c>
      <c r="C7558" s="3" t="str" cm="1">
        <f t="array" ref="C7558">_xlfn.IFS(B7558&lt;35,"Young",B7558&lt;60,"Middle",TRUE,"Senior")</f>
        <v>Middle</v>
      </c>
      <c r="D7558" t="s">
        <v>16</v>
      </c>
      <c r="E7558" t="str">
        <f t="shared" si="236"/>
        <v>Middle-Female</v>
      </c>
      <c r="F7558" t="s">
        <v>230</v>
      </c>
      <c r="G7558" t="s">
        <v>28</v>
      </c>
      <c r="H7558" s="1">
        <v>44855</v>
      </c>
      <c r="I7558" t="s">
        <v>3645</v>
      </c>
      <c r="J7558" t="s">
        <v>20532</v>
      </c>
      <c r="K7558" t="s">
        <v>21</v>
      </c>
      <c r="L7558">
        <v>23809.087370000001</v>
      </c>
      <c r="M7558">
        <v>471</v>
      </c>
      <c r="N7558" t="s">
        <v>22</v>
      </c>
      <c r="O7558" s="1">
        <v>44868</v>
      </c>
      <c r="P7558" s="3">
        <f t="shared" si="237"/>
        <v>13</v>
      </c>
      <c r="Q7558" t="s">
        <v>49</v>
      </c>
      <c r="R7558" t="s">
        <v>24</v>
      </c>
    </row>
    <row r="7559" spans="1:18" x14ac:dyDescent="0.25">
      <c r="A7559" t="s">
        <v>20533</v>
      </c>
      <c r="B7559" s="3">
        <v>32</v>
      </c>
      <c r="C7559" s="3" t="str" cm="1">
        <f t="array" ref="C7559">_xlfn.IFS(B7559&lt;35,"Young",B7559&lt;60,"Middle",TRUE,"Senior")</f>
        <v>Young</v>
      </c>
      <c r="D7559" t="s">
        <v>26</v>
      </c>
      <c r="E7559" t="str">
        <f t="shared" si="236"/>
        <v>Young-Male</v>
      </c>
      <c r="F7559" t="s">
        <v>50</v>
      </c>
      <c r="G7559" t="s">
        <v>28</v>
      </c>
      <c r="H7559" s="1">
        <v>44082</v>
      </c>
      <c r="I7559" t="s">
        <v>20534</v>
      </c>
      <c r="J7559" t="s">
        <v>20535</v>
      </c>
      <c r="K7559" t="s">
        <v>57</v>
      </c>
      <c r="L7559">
        <v>31742.0821</v>
      </c>
      <c r="M7559">
        <v>281</v>
      </c>
      <c r="N7559" t="s">
        <v>43</v>
      </c>
      <c r="O7559" s="1">
        <v>44088</v>
      </c>
      <c r="P7559" s="3">
        <f t="shared" si="237"/>
        <v>6</v>
      </c>
      <c r="Q7559" t="s">
        <v>49</v>
      </c>
      <c r="R7559" t="s">
        <v>24</v>
      </c>
    </row>
    <row r="7560" spans="1:18" x14ac:dyDescent="0.25">
      <c r="A7560" t="s">
        <v>20536</v>
      </c>
      <c r="B7560" s="3">
        <v>40</v>
      </c>
      <c r="C7560" s="3" t="str" cm="1">
        <f t="array" ref="C7560">_xlfn.IFS(B7560&lt;35,"Young",B7560&lt;60,"Middle",TRUE,"Senior")</f>
        <v>Middle</v>
      </c>
      <c r="D7560" t="s">
        <v>26</v>
      </c>
      <c r="E7560" t="str">
        <f t="shared" si="236"/>
        <v>Middle-Male</v>
      </c>
      <c r="F7560" t="s">
        <v>17</v>
      </c>
      <c r="G7560" t="s">
        <v>26592</v>
      </c>
      <c r="H7560" s="1">
        <v>45062</v>
      </c>
      <c r="I7560" t="s">
        <v>20537</v>
      </c>
      <c r="J7560" t="s">
        <v>20538</v>
      </c>
      <c r="K7560" t="s">
        <v>57</v>
      </c>
      <c r="L7560">
        <v>17253.112069999999</v>
      </c>
      <c r="M7560">
        <v>176</v>
      </c>
      <c r="N7560" t="s">
        <v>39</v>
      </c>
      <c r="O7560" s="1">
        <v>45087</v>
      </c>
      <c r="P7560" s="3">
        <f t="shared" si="237"/>
        <v>25</v>
      </c>
      <c r="Q7560" t="s">
        <v>44</v>
      </c>
      <c r="R7560" t="s">
        <v>33</v>
      </c>
    </row>
    <row r="7561" spans="1:18" x14ac:dyDescent="0.25">
      <c r="A7561" t="s">
        <v>20539</v>
      </c>
      <c r="B7561" s="3">
        <v>70</v>
      </c>
      <c r="C7561" s="3" t="str" cm="1">
        <f t="array" ref="C7561">_xlfn.IFS(B7561&lt;35,"Young",B7561&lt;60,"Middle",TRUE,"Senior")</f>
        <v>Senior</v>
      </c>
      <c r="D7561" t="s">
        <v>26</v>
      </c>
      <c r="E7561" t="str">
        <f t="shared" si="236"/>
        <v>Senior-Male</v>
      </c>
      <c r="F7561" t="s">
        <v>90</v>
      </c>
      <c r="G7561" t="s">
        <v>26593</v>
      </c>
      <c r="H7561" s="1">
        <v>45159</v>
      </c>
      <c r="I7561" t="s">
        <v>20540</v>
      </c>
      <c r="J7561" t="s">
        <v>20541</v>
      </c>
      <c r="K7561" t="s">
        <v>53</v>
      </c>
      <c r="L7561">
        <v>29737.937839999999</v>
      </c>
      <c r="M7561">
        <v>396</v>
      </c>
      <c r="N7561" t="s">
        <v>43</v>
      </c>
      <c r="O7561" s="1">
        <v>45173</v>
      </c>
      <c r="P7561" s="3">
        <f t="shared" si="237"/>
        <v>14</v>
      </c>
      <c r="Q7561" t="s">
        <v>49</v>
      </c>
      <c r="R7561" t="s">
        <v>24</v>
      </c>
    </row>
    <row r="7562" spans="1:18" x14ac:dyDescent="0.25">
      <c r="A7562" t="s">
        <v>20542</v>
      </c>
      <c r="B7562" s="3">
        <v>61</v>
      </c>
      <c r="C7562" s="3" t="str" cm="1">
        <f t="array" ref="C7562">_xlfn.IFS(B7562&lt;35,"Young",B7562&lt;60,"Middle",TRUE,"Senior")</f>
        <v>Senior</v>
      </c>
      <c r="D7562" t="s">
        <v>26</v>
      </c>
      <c r="E7562" t="str">
        <f t="shared" si="236"/>
        <v>Senior-Male</v>
      </c>
      <c r="F7562" t="s">
        <v>50</v>
      </c>
      <c r="G7562" t="s">
        <v>26592</v>
      </c>
      <c r="H7562" s="1">
        <v>44651</v>
      </c>
      <c r="I7562" t="s">
        <v>20543</v>
      </c>
      <c r="J7562" t="s">
        <v>20544</v>
      </c>
      <c r="K7562" t="s">
        <v>21</v>
      </c>
      <c r="L7562">
        <v>21949.42555</v>
      </c>
      <c r="M7562">
        <v>296</v>
      </c>
      <c r="N7562" t="s">
        <v>22</v>
      </c>
      <c r="O7562" s="1">
        <v>44656</v>
      </c>
      <c r="P7562" s="3">
        <f t="shared" si="237"/>
        <v>5</v>
      </c>
      <c r="Q7562" t="s">
        <v>49</v>
      </c>
      <c r="R7562" t="s">
        <v>33</v>
      </c>
    </row>
    <row r="7563" spans="1:18" x14ac:dyDescent="0.25">
      <c r="A7563" t="s">
        <v>20545</v>
      </c>
      <c r="B7563" s="3">
        <v>54</v>
      </c>
      <c r="C7563" s="3" t="str" cm="1">
        <f t="array" ref="C7563">_xlfn.IFS(B7563&lt;35,"Young",B7563&lt;60,"Middle",TRUE,"Senior")</f>
        <v>Middle</v>
      </c>
      <c r="D7563" t="s">
        <v>26</v>
      </c>
      <c r="E7563" t="str">
        <f t="shared" si="236"/>
        <v>Middle-Male</v>
      </c>
      <c r="F7563" t="s">
        <v>35</v>
      </c>
      <c r="G7563" t="s">
        <v>28</v>
      </c>
      <c r="H7563" s="1">
        <v>43976</v>
      </c>
      <c r="I7563" t="s">
        <v>13733</v>
      </c>
      <c r="J7563" t="s">
        <v>15170</v>
      </c>
      <c r="K7563" t="s">
        <v>61</v>
      </c>
      <c r="L7563">
        <v>18229.107100000001</v>
      </c>
      <c r="M7563">
        <v>326</v>
      </c>
      <c r="N7563" t="s">
        <v>22</v>
      </c>
      <c r="O7563" s="1">
        <v>43978</v>
      </c>
      <c r="P7563" s="3">
        <f t="shared" si="237"/>
        <v>2</v>
      </c>
      <c r="Q7563" t="s">
        <v>23</v>
      </c>
      <c r="R7563" t="s">
        <v>24</v>
      </c>
    </row>
    <row r="7564" spans="1:18" x14ac:dyDescent="0.25">
      <c r="A7564" t="s">
        <v>20546</v>
      </c>
      <c r="B7564" s="3">
        <v>46</v>
      </c>
      <c r="C7564" s="3" t="str" cm="1">
        <f t="array" ref="C7564">_xlfn.IFS(B7564&lt;35,"Young",B7564&lt;60,"Middle",TRUE,"Senior")</f>
        <v>Middle</v>
      </c>
      <c r="D7564" t="s">
        <v>26</v>
      </c>
      <c r="E7564" t="str">
        <f t="shared" si="236"/>
        <v>Middle-Male</v>
      </c>
      <c r="F7564" t="s">
        <v>230</v>
      </c>
      <c r="G7564" t="s">
        <v>28</v>
      </c>
      <c r="H7564" s="1">
        <v>43964</v>
      </c>
      <c r="I7564" t="s">
        <v>4547</v>
      </c>
      <c r="J7564" t="s">
        <v>20547</v>
      </c>
      <c r="K7564" t="s">
        <v>53</v>
      </c>
      <c r="L7564">
        <v>40183.928</v>
      </c>
      <c r="M7564">
        <v>161</v>
      </c>
      <c r="N7564" t="s">
        <v>43</v>
      </c>
      <c r="O7564" s="1">
        <v>43986</v>
      </c>
      <c r="P7564" s="3">
        <f t="shared" si="237"/>
        <v>22</v>
      </c>
      <c r="Q7564" t="s">
        <v>44</v>
      </c>
      <c r="R7564" t="s">
        <v>33</v>
      </c>
    </row>
    <row r="7565" spans="1:18" x14ac:dyDescent="0.25">
      <c r="A7565" t="s">
        <v>20548</v>
      </c>
      <c r="B7565" s="3">
        <v>42</v>
      </c>
      <c r="C7565" s="3" t="str" cm="1">
        <f t="array" ref="C7565">_xlfn.IFS(B7565&lt;35,"Young",B7565&lt;60,"Middle",TRUE,"Senior")</f>
        <v>Middle</v>
      </c>
      <c r="D7565" t="s">
        <v>26</v>
      </c>
      <c r="E7565" t="str">
        <f t="shared" si="236"/>
        <v>Middle-Male</v>
      </c>
      <c r="F7565" t="s">
        <v>17</v>
      </c>
      <c r="G7565" t="s">
        <v>28</v>
      </c>
      <c r="H7565" s="1">
        <v>45026</v>
      </c>
      <c r="I7565" t="s">
        <v>20549</v>
      </c>
      <c r="J7565" t="s">
        <v>20550</v>
      </c>
      <c r="K7565" t="s">
        <v>53</v>
      </c>
      <c r="L7565">
        <v>7269.7593420000003</v>
      </c>
      <c r="M7565">
        <v>235</v>
      </c>
      <c r="N7565" t="s">
        <v>22</v>
      </c>
      <c r="O7565" s="1">
        <v>45035</v>
      </c>
      <c r="P7565" s="3">
        <f t="shared" si="237"/>
        <v>9</v>
      </c>
      <c r="Q7565" t="s">
        <v>23</v>
      </c>
      <c r="R7565" t="s">
        <v>45</v>
      </c>
    </row>
    <row r="7566" spans="1:18" x14ac:dyDescent="0.25">
      <c r="A7566" t="s">
        <v>1120</v>
      </c>
      <c r="B7566" s="3">
        <v>50</v>
      </c>
      <c r="C7566" s="3" t="str" cm="1">
        <f t="array" ref="C7566">_xlfn.IFS(B7566&lt;35,"Young",B7566&lt;60,"Middle",TRUE,"Senior")</f>
        <v>Middle</v>
      </c>
      <c r="D7566" t="s">
        <v>16</v>
      </c>
      <c r="E7566" t="str">
        <f t="shared" si="236"/>
        <v>Middle-Female</v>
      </c>
      <c r="F7566" t="s">
        <v>27</v>
      </c>
      <c r="G7566" t="s">
        <v>18</v>
      </c>
      <c r="H7566" s="1">
        <v>43593</v>
      </c>
      <c r="I7566" t="s">
        <v>20551</v>
      </c>
      <c r="J7566" t="s">
        <v>20457</v>
      </c>
      <c r="K7566" t="s">
        <v>21</v>
      </c>
      <c r="L7566">
        <v>41678.715490000002</v>
      </c>
      <c r="M7566">
        <v>155</v>
      </c>
      <c r="N7566" t="s">
        <v>43</v>
      </c>
      <c r="O7566" s="1">
        <v>43621</v>
      </c>
      <c r="P7566" s="3">
        <f t="shared" si="237"/>
        <v>28</v>
      </c>
      <c r="Q7566" t="s">
        <v>49</v>
      </c>
      <c r="R7566" t="s">
        <v>33</v>
      </c>
    </row>
    <row r="7567" spans="1:18" x14ac:dyDescent="0.25">
      <c r="A7567" t="s">
        <v>20552</v>
      </c>
      <c r="B7567" s="3">
        <v>42</v>
      </c>
      <c r="C7567" s="3" t="str" cm="1">
        <f t="array" ref="C7567">_xlfn.IFS(B7567&lt;35,"Young",B7567&lt;60,"Middle",TRUE,"Senior")</f>
        <v>Middle</v>
      </c>
      <c r="D7567" t="s">
        <v>16</v>
      </c>
      <c r="E7567" t="str">
        <f t="shared" si="236"/>
        <v>Middle-Female</v>
      </c>
      <c r="F7567" t="s">
        <v>115</v>
      </c>
      <c r="G7567" t="s">
        <v>70</v>
      </c>
      <c r="H7567" s="1">
        <v>44640</v>
      </c>
      <c r="I7567" t="s">
        <v>20553</v>
      </c>
      <c r="J7567" t="s">
        <v>20554</v>
      </c>
      <c r="K7567" t="s">
        <v>53</v>
      </c>
      <c r="L7567">
        <v>56324.397879999997</v>
      </c>
      <c r="M7567">
        <v>256</v>
      </c>
      <c r="N7567" t="s">
        <v>39</v>
      </c>
      <c r="O7567" s="1">
        <v>44647</v>
      </c>
      <c r="P7567" s="3">
        <f t="shared" si="237"/>
        <v>7</v>
      </c>
      <c r="Q7567" t="s">
        <v>23</v>
      </c>
      <c r="R7567" t="s">
        <v>24</v>
      </c>
    </row>
    <row r="7568" spans="1:18" x14ac:dyDescent="0.25">
      <c r="A7568" t="s">
        <v>20555</v>
      </c>
      <c r="B7568" s="3">
        <v>57</v>
      </c>
      <c r="C7568" s="3" t="str" cm="1">
        <f t="array" ref="C7568">_xlfn.IFS(B7568&lt;35,"Young",B7568&lt;60,"Middle",TRUE,"Senior")</f>
        <v>Middle</v>
      </c>
      <c r="D7568" t="s">
        <v>26</v>
      </c>
      <c r="E7568" t="str">
        <f t="shared" si="236"/>
        <v>Middle-Male</v>
      </c>
      <c r="F7568" t="s">
        <v>63</v>
      </c>
      <c r="G7568" t="s">
        <v>26592</v>
      </c>
      <c r="H7568" s="1">
        <v>45119</v>
      </c>
      <c r="I7568" t="s">
        <v>8273</v>
      </c>
      <c r="J7568" t="s">
        <v>20490</v>
      </c>
      <c r="K7568" t="s">
        <v>57</v>
      </c>
      <c r="L7568">
        <v>14218.13609</v>
      </c>
      <c r="M7568">
        <v>459</v>
      </c>
      <c r="N7568" t="s">
        <v>39</v>
      </c>
      <c r="O7568" s="1">
        <v>45147</v>
      </c>
      <c r="P7568" s="3">
        <f t="shared" si="237"/>
        <v>28</v>
      </c>
      <c r="Q7568" t="s">
        <v>49</v>
      </c>
      <c r="R7568" t="s">
        <v>45</v>
      </c>
    </row>
    <row r="7569" spans="1:18" x14ac:dyDescent="0.25">
      <c r="A7569" t="s">
        <v>20556</v>
      </c>
      <c r="B7569" s="3">
        <v>23</v>
      </c>
      <c r="C7569" s="3" t="str" cm="1">
        <f t="array" ref="C7569">_xlfn.IFS(B7569&lt;35,"Young",B7569&lt;60,"Middle",TRUE,"Senior")</f>
        <v>Young</v>
      </c>
      <c r="D7569" t="s">
        <v>26</v>
      </c>
      <c r="E7569" t="str">
        <f t="shared" si="236"/>
        <v>Young-Male</v>
      </c>
      <c r="F7569" t="s">
        <v>17</v>
      </c>
      <c r="G7569" t="s">
        <v>28</v>
      </c>
      <c r="H7569" s="1">
        <v>44024</v>
      </c>
      <c r="I7569" t="s">
        <v>20557</v>
      </c>
      <c r="J7569" t="s">
        <v>20558</v>
      </c>
      <c r="K7569" t="s">
        <v>53</v>
      </c>
      <c r="L7569">
        <v>1148.4666030000001</v>
      </c>
      <c r="M7569">
        <v>223</v>
      </c>
      <c r="N7569" t="s">
        <v>43</v>
      </c>
      <c r="O7569" s="1">
        <v>44044</v>
      </c>
      <c r="P7569" s="3">
        <f t="shared" si="237"/>
        <v>20</v>
      </c>
      <c r="Q7569" t="s">
        <v>32</v>
      </c>
      <c r="R7569" t="s">
        <v>33</v>
      </c>
    </row>
    <row r="7570" spans="1:18" x14ac:dyDescent="0.25">
      <c r="A7570" t="s">
        <v>20559</v>
      </c>
      <c r="B7570" s="3">
        <v>82</v>
      </c>
      <c r="C7570" s="3" t="str" cm="1">
        <f t="array" ref="C7570">_xlfn.IFS(B7570&lt;35,"Young",B7570&lt;60,"Middle",TRUE,"Senior")</f>
        <v>Senior</v>
      </c>
      <c r="D7570" t="s">
        <v>16</v>
      </c>
      <c r="E7570" t="str">
        <f t="shared" si="236"/>
        <v>Senior-Female</v>
      </c>
      <c r="F7570" t="s">
        <v>63</v>
      </c>
      <c r="G7570" t="s">
        <v>70</v>
      </c>
      <c r="H7570" s="1">
        <v>43655</v>
      </c>
      <c r="I7570" t="s">
        <v>20560</v>
      </c>
      <c r="J7570" t="s">
        <v>12378</v>
      </c>
      <c r="K7570" t="s">
        <v>31</v>
      </c>
      <c r="L7570">
        <v>32067.384340000001</v>
      </c>
      <c r="M7570">
        <v>498</v>
      </c>
      <c r="N7570" t="s">
        <v>39</v>
      </c>
      <c r="O7570" s="1">
        <v>43684</v>
      </c>
      <c r="P7570" s="3">
        <f t="shared" si="237"/>
        <v>29</v>
      </c>
      <c r="Q7570" t="s">
        <v>23</v>
      </c>
      <c r="R7570" t="s">
        <v>24</v>
      </c>
    </row>
    <row r="7571" spans="1:18" x14ac:dyDescent="0.25">
      <c r="A7571" t="s">
        <v>14901</v>
      </c>
      <c r="B7571" s="3">
        <v>74</v>
      </c>
      <c r="C7571" s="3" t="str" cm="1">
        <f t="array" ref="C7571">_xlfn.IFS(B7571&lt;35,"Young",B7571&lt;60,"Middle",TRUE,"Senior")</f>
        <v>Senior</v>
      </c>
      <c r="D7571" t="s">
        <v>16</v>
      </c>
      <c r="E7571" t="str">
        <f t="shared" si="236"/>
        <v>Senior-Female</v>
      </c>
      <c r="F7571" t="s">
        <v>115</v>
      </c>
      <c r="G7571" t="s">
        <v>36</v>
      </c>
      <c r="H7571" s="1">
        <v>45222</v>
      </c>
      <c r="I7571" t="s">
        <v>20561</v>
      </c>
      <c r="J7571" t="s">
        <v>20562</v>
      </c>
      <c r="K7571" t="s">
        <v>57</v>
      </c>
      <c r="L7571">
        <v>11037.19634</v>
      </c>
      <c r="M7571">
        <v>222</v>
      </c>
      <c r="N7571" t="s">
        <v>22</v>
      </c>
      <c r="O7571" s="1">
        <v>45235</v>
      </c>
      <c r="P7571" s="3">
        <f t="shared" si="237"/>
        <v>13</v>
      </c>
      <c r="Q7571" t="s">
        <v>49</v>
      </c>
      <c r="R7571" t="s">
        <v>45</v>
      </c>
    </row>
    <row r="7572" spans="1:18" x14ac:dyDescent="0.25">
      <c r="A7572" t="s">
        <v>4595</v>
      </c>
      <c r="B7572" s="3">
        <v>31</v>
      </c>
      <c r="C7572" s="3" t="str" cm="1">
        <f t="array" ref="C7572">_xlfn.IFS(B7572&lt;35,"Young",B7572&lt;60,"Middle",TRUE,"Senior")</f>
        <v>Young</v>
      </c>
      <c r="D7572" t="s">
        <v>26</v>
      </c>
      <c r="E7572" t="str">
        <f t="shared" si="236"/>
        <v>Young-Male</v>
      </c>
      <c r="F7572" t="s">
        <v>27</v>
      </c>
      <c r="G7572" t="s">
        <v>36</v>
      </c>
      <c r="H7572" s="1">
        <v>43912</v>
      </c>
      <c r="I7572" t="s">
        <v>20563</v>
      </c>
      <c r="J7572" t="s">
        <v>20564</v>
      </c>
      <c r="K7572" t="s">
        <v>57</v>
      </c>
      <c r="L7572">
        <v>18318.460630000001</v>
      </c>
      <c r="M7572">
        <v>184</v>
      </c>
      <c r="N7572" t="s">
        <v>39</v>
      </c>
      <c r="O7572" s="1">
        <v>43940</v>
      </c>
      <c r="P7572" s="3">
        <f t="shared" si="237"/>
        <v>28</v>
      </c>
      <c r="Q7572" t="s">
        <v>44</v>
      </c>
      <c r="R7572" t="s">
        <v>45</v>
      </c>
    </row>
    <row r="7573" spans="1:18" x14ac:dyDescent="0.25">
      <c r="A7573" t="s">
        <v>20565</v>
      </c>
      <c r="B7573" s="3">
        <v>81</v>
      </c>
      <c r="C7573" s="3" t="str" cm="1">
        <f t="array" ref="C7573">_xlfn.IFS(B7573&lt;35,"Young",B7573&lt;60,"Middle",TRUE,"Senior")</f>
        <v>Senior</v>
      </c>
      <c r="D7573" t="s">
        <v>16</v>
      </c>
      <c r="E7573" t="str">
        <f t="shared" si="236"/>
        <v>Senior-Female</v>
      </c>
      <c r="F7573" t="s">
        <v>63</v>
      </c>
      <c r="G7573" t="s">
        <v>36</v>
      </c>
      <c r="H7573" s="1">
        <v>44695</v>
      </c>
      <c r="I7573" t="s">
        <v>20566</v>
      </c>
      <c r="J7573" t="s">
        <v>20567</v>
      </c>
      <c r="K7573" t="s">
        <v>31</v>
      </c>
      <c r="L7573">
        <v>15402.66057</v>
      </c>
      <c r="M7573">
        <v>291</v>
      </c>
      <c r="N7573" t="s">
        <v>22</v>
      </c>
      <c r="O7573" s="1">
        <v>44701</v>
      </c>
      <c r="P7573" s="3">
        <f t="shared" si="237"/>
        <v>6</v>
      </c>
      <c r="Q7573" t="s">
        <v>23</v>
      </c>
      <c r="R7573" t="s">
        <v>45</v>
      </c>
    </row>
    <row r="7574" spans="1:18" x14ac:dyDescent="0.25">
      <c r="A7574" t="s">
        <v>20568</v>
      </c>
      <c r="B7574" s="3">
        <v>25</v>
      </c>
      <c r="C7574" s="3" t="str" cm="1">
        <f t="array" ref="C7574">_xlfn.IFS(B7574&lt;35,"Young",B7574&lt;60,"Middle",TRUE,"Senior")</f>
        <v>Young</v>
      </c>
      <c r="D7574" t="s">
        <v>26</v>
      </c>
      <c r="E7574" t="str">
        <f t="shared" si="236"/>
        <v>Young-Male</v>
      </c>
      <c r="F7574" t="s">
        <v>115</v>
      </c>
      <c r="G7574" t="s">
        <v>26592</v>
      </c>
      <c r="H7574" s="1">
        <v>43486</v>
      </c>
      <c r="I7574" t="s">
        <v>20569</v>
      </c>
      <c r="J7574" t="s">
        <v>20570</v>
      </c>
      <c r="K7574" t="s">
        <v>57</v>
      </c>
      <c r="L7574">
        <v>38890.544699999999</v>
      </c>
      <c r="M7574">
        <v>455</v>
      </c>
      <c r="N7574" t="s">
        <v>39</v>
      </c>
      <c r="O7574" s="1">
        <v>43497</v>
      </c>
      <c r="P7574" s="3">
        <f t="shared" si="237"/>
        <v>11</v>
      </c>
      <c r="Q7574" t="s">
        <v>32</v>
      </c>
      <c r="R7574" t="s">
        <v>45</v>
      </c>
    </row>
    <row r="7575" spans="1:18" x14ac:dyDescent="0.25">
      <c r="A7575" t="s">
        <v>11015</v>
      </c>
      <c r="B7575" s="3">
        <v>75</v>
      </c>
      <c r="C7575" s="3" t="str" cm="1">
        <f t="array" ref="C7575">_xlfn.IFS(B7575&lt;35,"Young",B7575&lt;60,"Middle",TRUE,"Senior")</f>
        <v>Senior</v>
      </c>
      <c r="D7575" t="s">
        <v>16</v>
      </c>
      <c r="E7575" t="str">
        <f t="shared" si="236"/>
        <v>Senior-Female</v>
      </c>
      <c r="F7575" t="s">
        <v>230</v>
      </c>
      <c r="G7575" t="s">
        <v>36</v>
      </c>
      <c r="H7575" s="1">
        <v>44560</v>
      </c>
      <c r="I7575" t="s">
        <v>20571</v>
      </c>
      <c r="J7575" t="s">
        <v>10448</v>
      </c>
      <c r="K7575" t="s">
        <v>21</v>
      </c>
      <c r="L7575">
        <v>13491.4051</v>
      </c>
      <c r="M7575">
        <v>161</v>
      </c>
      <c r="N7575" t="s">
        <v>39</v>
      </c>
      <c r="O7575" s="1">
        <v>44570</v>
      </c>
      <c r="P7575" s="3">
        <f t="shared" si="237"/>
        <v>10</v>
      </c>
      <c r="Q7575" t="s">
        <v>85</v>
      </c>
      <c r="R7575" t="s">
        <v>45</v>
      </c>
    </row>
    <row r="7576" spans="1:18" x14ac:dyDescent="0.25">
      <c r="A7576" t="s">
        <v>19809</v>
      </c>
      <c r="B7576" s="3">
        <v>76</v>
      </c>
      <c r="C7576" s="3" t="str" cm="1">
        <f t="array" ref="C7576">_xlfn.IFS(B7576&lt;35,"Young",B7576&lt;60,"Middle",TRUE,"Senior")</f>
        <v>Senior</v>
      </c>
      <c r="D7576" t="s">
        <v>16</v>
      </c>
      <c r="E7576" t="str">
        <f t="shared" si="236"/>
        <v>Senior-Female</v>
      </c>
      <c r="F7576" t="s">
        <v>230</v>
      </c>
      <c r="G7576" t="s">
        <v>26592</v>
      </c>
      <c r="H7576" s="1">
        <v>44858</v>
      </c>
      <c r="I7576" t="s">
        <v>20572</v>
      </c>
      <c r="J7576" t="s">
        <v>593</v>
      </c>
      <c r="K7576" t="s">
        <v>31</v>
      </c>
      <c r="L7576">
        <v>15229.831319999999</v>
      </c>
      <c r="M7576">
        <v>379</v>
      </c>
      <c r="N7576" t="s">
        <v>22</v>
      </c>
      <c r="O7576" s="1">
        <v>44880</v>
      </c>
      <c r="P7576" s="3">
        <f t="shared" si="237"/>
        <v>22</v>
      </c>
      <c r="Q7576" t="s">
        <v>85</v>
      </c>
      <c r="R7576" t="s">
        <v>33</v>
      </c>
    </row>
    <row r="7577" spans="1:18" x14ac:dyDescent="0.25">
      <c r="A7577" t="s">
        <v>20573</v>
      </c>
      <c r="B7577" s="3">
        <v>33</v>
      </c>
      <c r="C7577" s="3" t="str" cm="1">
        <f t="array" ref="C7577">_xlfn.IFS(B7577&lt;35,"Young",B7577&lt;60,"Middle",TRUE,"Senior")</f>
        <v>Young</v>
      </c>
      <c r="D7577" t="s">
        <v>26</v>
      </c>
      <c r="E7577" t="str">
        <f t="shared" si="236"/>
        <v>Young-Male</v>
      </c>
      <c r="F7577" t="s">
        <v>17</v>
      </c>
      <c r="G7577" t="s">
        <v>18</v>
      </c>
      <c r="H7577" s="1">
        <v>44270</v>
      </c>
      <c r="I7577" t="s">
        <v>20574</v>
      </c>
      <c r="J7577" t="s">
        <v>20575</v>
      </c>
      <c r="K7577" t="s">
        <v>53</v>
      </c>
      <c r="L7577">
        <v>48882.4107</v>
      </c>
      <c r="M7577">
        <v>487</v>
      </c>
      <c r="N7577" t="s">
        <v>39</v>
      </c>
      <c r="O7577" s="1">
        <v>44278</v>
      </c>
      <c r="P7577" s="3">
        <f t="shared" si="237"/>
        <v>8</v>
      </c>
      <c r="Q7577" t="s">
        <v>23</v>
      </c>
      <c r="R7577" t="s">
        <v>33</v>
      </c>
    </row>
    <row r="7578" spans="1:18" x14ac:dyDescent="0.25">
      <c r="A7578" t="s">
        <v>9732</v>
      </c>
      <c r="B7578" s="3">
        <v>76</v>
      </c>
      <c r="C7578" s="3" t="str" cm="1">
        <f t="array" ref="C7578">_xlfn.IFS(B7578&lt;35,"Young",B7578&lt;60,"Middle",TRUE,"Senior")</f>
        <v>Senior</v>
      </c>
      <c r="D7578" t="s">
        <v>26</v>
      </c>
      <c r="E7578" t="str">
        <f t="shared" si="236"/>
        <v>Senior-Male</v>
      </c>
      <c r="F7578" t="s">
        <v>35</v>
      </c>
      <c r="G7578" t="s">
        <v>70</v>
      </c>
      <c r="H7578" s="1">
        <v>44096</v>
      </c>
      <c r="I7578" t="s">
        <v>20576</v>
      </c>
      <c r="J7578" t="s">
        <v>20577</v>
      </c>
      <c r="K7578" t="s">
        <v>53</v>
      </c>
      <c r="L7578">
        <v>55972.311450000001</v>
      </c>
      <c r="M7578">
        <v>263</v>
      </c>
      <c r="N7578" t="s">
        <v>39</v>
      </c>
      <c r="O7578" s="1">
        <v>44121</v>
      </c>
      <c r="P7578" s="3">
        <f t="shared" si="237"/>
        <v>25</v>
      </c>
      <c r="Q7578" t="s">
        <v>44</v>
      </c>
      <c r="R7578" t="s">
        <v>33</v>
      </c>
    </row>
    <row r="7579" spans="1:18" x14ac:dyDescent="0.25">
      <c r="A7579" t="s">
        <v>20578</v>
      </c>
      <c r="B7579" s="3">
        <v>32</v>
      </c>
      <c r="C7579" s="3" t="str" cm="1">
        <f t="array" ref="C7579">_xlfn.IFS(B7579&lt;35,"Young",B7579&lt;60,"Middle",TRUE,"Senior")</f>
        <v>Young</v>
      </c>
      <c r="D7579" t="s">
        <v>16</v>
      </c>
      <c r="E7579" t="str">
        <f t="shared" si="236"/>
        <v>Young-Female</v>
      </c>
      <c r="F7579" t="s">
        <v>50</v>
      </c>
      <c r="G7579" t="s">
        <v>36</v>
      </c>
      <c r="H7579" s="1">
        <v>44403</v>
      </c>
      <c r="I7579" t="s">
        <v>20579</v>
      </c>
      <c r="J7579" t="s">
        <v>20580</v>
      </c>
      <c r="K7579" t="s">
        <v>61</v>
      </c>
      <c r="L7579">
        <v>4810.4901449999998</v>
      </c>
      <c r="M7579">
        <v>446</v>
      </c>
      <c r="N7579" t="s">
        <v>22</v>
      </c>
      <c r="O7579" s="1">
        <v>44421</v>
      </c>
      <c r="P7579" s="3">
        <f t="shared" si="237"/>
        <v>18</v>
      </c>
      <c r="Q7579" t="s">
        <v>49</v>
      </c>
      <c r="R7579" t="s">
        <v>45</v>
      </c>
    </row>
    <row r="7580" spans="1:18" x14ac:dyDescent="0.25">
      <c r="A7580" t="s">
        <v>6708</v>
      </c>
      <c r="B7580" s="3">
        <v>42</v>
      </c>
      <c r="C7580" s="3" t="str" cm="1">
        <f t="array" ref="C7580">_xlfn.IFS(B7580&lt;35,"Young",B7580&lt;60,"Middle",TRUE,"Senior")</f>
        <v>Middle</v>
      </c>
      <c r="D7580" t="s">
        <v>26</v>
      </c>
      <c r="E7580" t="str">
        <f t="shared" si="236"/>
        <v>Middle-Male</v>
      </c>
      <c r="F7580" t="s">
        <v>115</v>
      </c>
      <c r="G7580" t="s">
        <v>70</v>
      </c>
      <c r="H7580" s="1">
        <v>44881</v>
      </c>
      <c r="I7580" t="s">
        <v>20581</v>
      </c>
      <c r="J7580" t="s">
        <v>20582</v>
      </c>
      <c r="K7580" t="s">
        <v>61</v>
      </c>
      <c r="L7580">
        <v>64460.417280000001</v>
      </c>
      <c r="M7580">
        <v>459</v>
      </c>
      <c r="N7580" t="s">
        <v>22</v>
      </c>
      <c r="O7580" s="1">
        <v>44882</v>
      </c>
      <c r="P7580" s="3">
        <f t="shared" si="237"/>
        <v>1</v>
      </c>
      <c r="Q7580" t="s">
        <v>32</v>
      </c>
      <c r="R7580" t="s">
        <v>24</v>
      </c>
    </row>
    <row r="7581" spans="1:18" x14ac:dyDescent="0.25">
      <c r="A7581" t="s">
        <v>20583</v>
      </c>
      <c r="B7581" s="3">
        <v>24</v>
      </c>
      <c r="C7581" s="3" t="str" cm="1">
        <f t="array" ref="C7581">_xlfn.IFS(B7581&lt;35,"Young",B7581&lt;60,"Middle",TRUE,"Senior")</f>
        <v>Young</v>
      </c>
      <c r="D7581" t="s">
        <v>26</v>
      </c>
      <c r="E7581" t="str">
        <f t="shared" si="236"/>
        <v>Young-Male</v>
      </c>
      <c r="F7581" t="s">
        <v>230</v>
      </c>
      <c r="G7581" t="s">
        <v>28</v>
      </c>
      <c r="H7581" s="1">
        <v>44336</v>
      </c>
      <c r="I7581" t="s">
        <v>2004</v>
      </c>
      <c r="J7581" t="s">
        <v>20584</v>
      </c>
      <c r="K7581" t="s">
        <v>61</v>
      </c>
      <c r="L7581">
        <v>33369.709430000003</v>
      </c>
      <c r="M7581">
        <v>320</v>
      </c>
      <c r="N7581" t="s">
        <v>39</v>
      </c>
      <c r="O7581" s="1">
        <v>44362</v>
      </c>
      <c r="P7581" s="3">
        <f t="shared" si="237"/>
        <v>26</v>
      </c>
      <c r="Q7581" t="s">
        <v>85</v>
      </c>
      <c r="R7581" t="s">
        <v>24</v>
      </c>
    </row>
    <row r="7582" spans="1:18" x14ac:dyDescent="0.25">
      <c r="A7582" t="s">
        <v>20585</v>
      </c>
      <c r="B7582" s="3">
        <v>26</v>
      </c>
      <c r="C7582" s="3" t="str" cm="1">
        <f t="array" ref="C7582">_xlfn.IFS(B7582&lt;35,"Young",B7582&lt;60,"Middle",TRUE,"Senior")</f>
        <v>Young</v>
      </c>
      <c r="D7582" t="s">
        <v>26</v>
      </c>
      <c r="E7582" t="str">
        <f t="shared" si="236"/>
        <v>Young-Male</v>
      </c>
      <c r="F7582" t="s">
        <v>27</v>
      </c>
      <c r="G7582" t="s">
        <v>26592</v>
      </c>
      <c r="H7582" s="1">
        <v>45062</v>
      </c>
      <c r="I7582" t="s">
        <v>20586</v>
      </c>
      <c r="J7582" t="s">
        <v>20587</v>
      </c>
      <c r="K7582" t="s">
        <v>57</v>
      </c>
      <c r="L7582">
        <v>22890.073410000001</v>
      </c>
      <c r="M7582">
        <v>397</v>
      </c>
      <c r="N7582" t="s">
        <v>22</v>
      </c>
      <c r="O7582" s="1">
        <v>45071</v>
      </c>
      <c r="P7582" s="3">
        <f t="shared" si="237"/>
        <v>9</v>
      </c>
      <c r="Q7582" t="s">
        <v>49</v>
      </c>
      <c r="R7582" t="s">
        <v>45</v>
      </c>
    </row>
    <row r="7583" spans="1:18" x14ac:dyDescent="0.25">
      <c r="A7583" t="s">
        <v>20588</v>
      </c>
      <c r="B7583" s="3">
        <v>42</v>
      </c>
      <c r="C7583" s="3" t="str" cm="1">
        <f t="array" ref="C7583">_xlfn.IFS(B7583&lt;35,"Young",B7583&lt;60,"Middle",TRUE,"Senior")</f>
        <v>Middle</v>
      </c>
      <c r="D7583" t="s">
        <v>26</v>
      </c>
      <c r="E7583" t="str">
        <f t="shared" si="236"/>
        <v>Middle-Male</v>
      </c>
      <c r="F7583" t="s">
        <v>35</v>
      </c>
      <c r="G7583" t="s">
        <v>26593</v>
      </c>
      <c r="H7583" s="1">
        <v>43640</v>
      </c>
      <c r="I7583" t="s">
        <v>20589</v>
      </c>
      <c r="J7583" t="s">
        <v>20590</v>
      </c>
      <c r="K7583" t="s">
        <v>61</v>
      </c>
      <c r="L7583">
        <v>6472.1502449999998</v>
      </c>
      <c r="M7583">
        <v>154</v>
      </c>
      <c r="N7583" t="s">
        <v>22</v>
      </c>
      <c r="O7583" s="1">
        <v>43658</v>
      </c>
      <c r="P7583" s="3">
        <f t="shared" si="237"/>
        <v>18</v>
      </c>
      <c r="Q7583" t="s">
        <v>32</v>
      </c>
      <c r="R7583" t="s">
        <v>45</v>
      </c>
    </row>
    <row r="7584" spans="1:18" x14ac:dyDescent="0.25">
      <c r="A7584" t="s">
        <v>20591</v>
      </c>
      <c r="B7584" s="3">
        <v>48</v>
      </c>
      <c r="C7584" s="3" t="str" cm="1">
        <f t="array" ref="C7584">_xlfn.IFS(B7584&lt;35,"Young",B7584&lt;60,"Middle",TRUE,"Senior")</f>
        <v>Middle</v>
      </c>
      <c r="D7584" t="s">
        <v>16</v>
      </c>
      <c r="E7584" t="str">
        <f t="shared" si="236"/>
        <v>Middle-Female</v>
      </c>
      <c r="F7584" t="s">
        <v>27</v>
      </c>
      <c r="G7584" t="s">
        <v>18</v>
      </c>
      <c r="H7584" s="1">
        <v>44814</v>
      </c>
      <c r="I7584" t="s">
        <v>20592</v>
      </c>
      <c r="J7584" t="s">
        <v>20593</v>
      </c>
      <c r="K7584" t="s">
        <v>21</v>
      </c>
      <c r="L7584">
        <v>54041.178599999999</v>
      </c>
      <c r="M7584">
        <v>445</v>
      </c>
      <c r="N7584" t="s">
        <v>39</v>
      </c>
      <c r="O7584" s="1">
        <v>44841</v>
      </c>
      <c r="P7584" s="3">
        <f t="shared" si="237"/>
        <v>27</v>
      </c>
      <c r="Q7584" t="s">
        <v>49</v>
      </c>
      <c r="R7584" t="s">
        <v>33</v>
      </c>
    </row>
    <row r="7585" spans="1:18" x14ac:dyDescent="0.25">
      <c r="A7585" t="s">
        <v>20594</v>
      </c>
      <c r="B7585" s="3">
        <v>76</v>
      </c>
      <c r="C7585" s="3" t="str" cm="1">
        <f t="array" ref="C7585">_xlfn.IFS(B7585&lt;35,"Young",B7585&lt;60,"Middle",TRUE,"Senior")</f>
        <v>Senior</v>
      </c>
      <c r="D7585" t="s">
        <v>16</v>
      </c>
      <c r="E7585" t="str">
        <f t="shared" si="236"/>
        <v>Senior-Female</v>
      </c>
      <c r="F7585" t="s">
        <v>35</v>
      </c>
      <c r="G7585" t="s">
        <v>26593</v>
      </c>
      <c r="H7585" s="1">
        <v>44527</v>
      </c>
      <c r="I7585" t="s">
        <v>20595</v>
      </c>
      <c r="J7585" t="s">
        <v>20596</v>
      </c>
      <c r="K7585" t="s">
        <v>53</v>
      </c>
      <c r="L7585">
        <v>1617.759112</v>
      </c>
      <c r="M7585">
        <v>341</v>
      </c>
      <c r="N7585" t="s">
        <v>43</v>
      </c>
      <c r="O7585" s="1">
        <v>44551</v>
      </c>
      <c r="P7585" s="3">
        <f t="shared" si="237"/>
        <v>24</v>
      </c>
      <c r="Q7585" t="s">
        <v>44</v>
      </c>
      <c r="R7585" t="s">
        <v>33</v>
      </c>
    </row>
    <row r="7586" spans="1:18" x14ac:dyDescent="0.25">
      <c r="A7586" t="s">
        <v>20597</v>
      </c>
      <c r="B7586" s="3">
        <v>74</v>
      </c>
      <c r="C7586" s="3" t="str" cm="1">
        <f t="array" ref="C7586">_xlfn.IFS(B7586&lt;35,"Young",B7586&lt;60,"Middle",TRUE,"Senior")</f>
        <v>Senior</v>
      </c>
      <c r="D7586" t="s">
        <v>26</v>
      </c>
      <c r="E7586" t="str">
        <f t="shared" si="236"/>
        <v>Senior-Male</v>
      </c>
      <c r="F7586" t="s">
        <v>35</v>
      </c>
      <c r="G7586" t="s">
        <v>26593</v>
      </c>
      <c r="H7586" s="1">
        <v>44708</v>
      </c>
      <c r="I7586" t="s">
        <v>20598</v>
      </c>
      <c r="J7586" t="s">
        <v>20599</v>
      </c>
      <c r="K7586" t="s">
        <v>31</v>
      </c>
      <c r="L7586">
        <v>33572.817139999999</v>
      </c>
      <c r="M7586">
        <v>344</v>
      </c>
      <c r="N7586" t="s">
        <v>22</v>
      </c>
      <c r="O7586" s="1">
        <v>44721</v>
      </c>
      <c r="P7586" s="3">
        <f t="shared" si="237"/>
        <v>13</v>
      </c>
      <c r="Q7586" t="s">
        <v>49</v>
      </c>
      <c r="R7586" t="s">
        <v>24</v>
      </c>
    </row>
    <row r="7587" spans="1:18" x14ac:dyDescent="0.25">
      <c r="A7587" t="s">
        <v>20600</v>
      </c>
      <c r="B7587" s="3">
        <v>84</v>
      </c>
      <c r="C7587" s="3" t="str" cm="1">
        <f t="array" ref="C7587">_xlfn.IFS(B7587&lt;35,"Young",B7587&lt;60,"Middle",TRUE,"Senior")</f>
        <v>Senior</v>
      </c>
      <c r="D7587" t="s">
        <v>26</v>
      </c>
      <c r="E7587" t="str">
        <f t="shared" si="236"/>
        <v>Senior-Male</v>
      </c>
      <c r="F7587" t="s">
        <v>90</v>
      </c>
      <c r="G7587" t="s">
        <v>26593</v>
      </c>
      <c r="H7587" s="1">
        <v>44940</v>
      </c>
      <c r="I7587" t="s">
        <v>20601</v>
      </c>
      <c r="J7587" t="s">
        <v>20602</v>
      </c>
      <c r="K7587" t="s">
        <v>57</v>
      </c>
      <c r="L7587">
        <v>27583.919890000001</v>
      </c>
      <c r="M7587">
        <v>373</v>
      </c>
      <c r="N7587" t="s">
        <v>39</v>
      </c>
      <c r="O7587" s="1">
        <v>44952</v>
      </c>
      <c r="P7587" s="3">
        <f t="shared" si="237"/>
        <v>12</v>
      </c>
      <c r="Q7587" t="s">
        <v>23</v>
      </c>
      <c r="R7587" t="s">
        <v>33</v>
      </c>
    </row>
    <row r="7588" spans="1:18" x14ac:dyDescent="0.25">
      <c r="A7588" t="s">
        <v>20603</v>
      </c>
      <c r="B7588" s="3">
        <v>33</v>
      </c>
      <c r="C7588" s="3" t="str" cm="1">
        <f t="array" ref="C7588">_xlfn.IFS(B7588&lt;35,"Young",B7588&lt;60,"Middle",TRUE,"Senior")</f>
        <v>Young</v>
      </c>
      <c r="D7588" t="s">
        <v>16</v>
      </c>
      <c r="E7588" t="str">
        <f t="shared" si="236"/>
        <v>Young-Female</v>
      </c>
      <c r="F7588" t="s">
        <v>63</v>
      </c>
      <c r="G7588" t="s">
        <v>70</v>
      </c>
      <c r="H7588" s="1">
        <v>44794</v>
      </c>
      <c r="I7588" t="s">
        <v>20604</v>
      </c>
      <c r="J7588" t="s">
        <v>20605</v>
      </c>
      <c r="K7588" t="s">
        <v>53</v>
      </c>
      <c r="L7588">
        <v>47685.932910000003</v>
      </c>
      <c r="M7588">
        <v>400</v>
      </c>
      <c r="N7588" t="s">
        <v>22</v>
      </c>
      <c r="O7588" s="1">
        <v>44797</v>
      </c>
      <c r="P7588" s="3">
        <f t="shared" si="237"/>
        <v>3</v>
      </c>
      <c r="Q7588" t="s">
        <v>23</v>
      </c>
      <c r="R7588" t="s">
        <v>45</v>
      </c>
    </row>
    <row r="7589" spans="1:18" x14ac:dyDescent="0.25">
      <c r="A7589" t="s">
        <v>20606</v>
      </c>
      <c r="B7589" s="3">
        <v>26</v>
      </c>
      <c r="C7589" s="3" t="str" cm="1">
        <f t="array" ref="C7589">_xlfn.IFS(B7589&lt;35,"Young",B7589&lt;60,"Middle",TRUE,"Senior")</f>
        <v>Young</v>
      </c>
      <c r="D7589" t="s">
        <v>16</v>
      </c>
      <c r="E7589" t="str">
        <f t="shared" si="236"/>
        <v>Young-Female</v>
      </c>
      <c r="F7589" t="s">
        <v>115</v>
      </c>
      <c r="G7589" t="s">
        <v>28</v>
      </c>
      <c r="H7589" s="1">
        <v>44177</v>
      </c>
      <c r="I7589" t="s">
        <v>20607</v>
      </c>
      <c r="J7589" t="s">
        <v>20608</v>
      </c>
      <c r="K7589" t="s">
        <v>53</v>
      </c>
      <c r="L7589">
        <v>2556.053852</v>
      </c>
      <c r="M7589">
        <v>480</v>
      </c>
      <c r="N7589" t="s">
        <v>22</v>
      </c>
      <c r="O7589" s="1">
        <v>44179</v>
      </c>
      <c r="P7589" s="3">
        <f t="shared" si="237"/>
        <v>2</v>
      </c>
      <c r="Q7589" t="s">
        <v>85</v>
      </c>
      <c r="R7589" t="s">
        <v>33</v>
      </c>
    </row>
    <row r="7590" spans="1:18" x14ac:dyDescent="0.25">
      <c r="A7590" t="s">
        <v>17457</v>
      </c>
      <c r="B7590" s="3">
        <v>51</v>
      </c>
      <c r="C7590" s="3" t="str" cm="1">
        <f t="array" ref="C7590">_xlfn.IFS(B7590&lt;35,"Young",B7590&lt;60,"Middle",TRUE,"Senior")</f>
        <v>Middle</v>
      </c>
      <c r="D7590" t="s">
        <v>26</v>
      </c>
      <c r="E7590" t="str">
        <f t="shared" si="236"/>
        <v>Middle-Male</v>
      </c>
      <c r="F7590" t="s">
        <v>17</v>
      </c>
      <c r="G7590" t="s">
        <v>70</v>
      </c>
      <c r="H7590" s="1">
        <v>44043</v>
      </c>
      <c r="I7590" t="s">
        <v>20609</v>
      </c>
      <c r="J7590" t="s">
        <v>20610</v>
      </c>
      <c r="K7590" t="s">
        <v>61</v>
      </c>
      <c r="L7590">
        <v>41099.685440000001</v>
      </c>
      <c r="M7590">
        <v>389</v>
      </c>
      <c r="N7590" t="s">
        <v>22</v>
      </c>
      <c r="O7590" s="1">
        <v>44043</v>
      </c>
      <c r="P7590" s="3">
        <f t="shared" si="237"/>
        <v>0</v>
      </c>
      <c r="Q7590" t="s">
        <v>49</v>
      </c>
      <c r="R7590" t="s">
        <v>45</v>
      </c>
    </row>
    <row r="7591" spans="1:18" x14ac:dyDescent="0.25">
      <c r="A7591" t="s">
        <v>20611</v>
      </c>
      <c r="B7591" s="3">
        <v>69</v>
      </c>
      <c r="C7591" s="3" t="str" cm="1">
        <f t="array" ref="C7591">_xlfn.IFS(B7591&lt;35,"Young",B7591&lt;60,"Middle",TRUE,"Senior")</f>
        <v>Senior</v>
      </c>
      <c r="D7591" t="s">
        <v>16</v>
      </c>
      <c r="E7591" t="str">
        <f t="shared" si="236"/>
        <v>Senior-Female</v>
      </c>
      <c r="F7591" t="s">
        <v>35</v>
      </c>
      <c r="G7591" t="s">
        <v>36</v>
      </c>
      <c r="H7591" s="1">
        <v>43992</v>
      </c>
      <c r="I7591" t="s">
        <v>20612</v>
      </c>
      <c r="J7591" t="s">
        <v>20613</v>
      </c>
      <c r="K7591" t="s">
        <v>21</v>
      </c>
      <c r="L7591">
        <v>22011.349849999999</v>
      </c>
      <c r="M7591">
        <v>478</v>
      </c>
      <c r="N7591" t="s">
        <v>22</v>
      </c>
      <c r="O7591" s="1">
        <v>44005</v>
      </c>
      <c r="P7591" s="3">
        <f t="shared" si="237"/>
        <v>13</v>
      </c>
      <c r="Q7591" t="s">
        <v>32</v>
      </c>
      <c r="R7591" t="s">
        <v>45</v>
      </c>
    </row>
    <row r="7592" spans="1:18" x14ac:dyDescent="0.25">
      <c r="A7592" t="s">
        <v>20614</v>
      </c>
      <c r="B7592" s="3">
        <v>72</v>
      </c>
      <c r="C7592" s="3" t="str" cm="1">
        <f t="array" ref="C7592">_xlfn.IFS(B7592&lt;35,"Young",B7592&lt;60,"Middle",TRUE,"Senior")</f>
        <v>Senior</v>
      </c>
      <c r="D7592" t="s">
        <v>26</v>
      </c>
      <c r="E7592" t="str">
        <f t="shared" si="236"/>
        <v>Senior-Male</v>
      </c>
      <c r="F7592" t="s">
        <v>35</v>
      </c>
      <c r="G7592" t="s">
        <v>26593</v>
      </c>
      <c r="H7592" s="1">
        <v>43855</v>
      </c>
      <c r="I7592" t="s">
        <v>1684</v>
      </c>
      <c r="J7592" t="s">
        <v>20615</v>
      </c>
      <c r="K7592" t="s">
        <v>53</v>
      </c>
      <c r="L7592">
        <v>34017.192320000002</v>
      </c>
      <c r="M7592">
        <v>316</v>
      </c>
      <c r="N7592" t="s">
        <v>39</v>
      </c>
      <c r="O7592" s="1">
        <v>43876</v>
      </c>
      <c r="P7592" s="3">
        <f t="shared" si="237"/>
        <v>21</v>
      </c>
      <c r="Q7592" t="s">
        <v>85</v>
      </c>
      <c r="R7592" t="s">
        <v>45</v>
      </c>
    </row>
    <row r="7593" spans="1:18" x14ac:dyDescent="0.25">
      <c r="A7593" t="s">
        <v>20616</v>
      </c>
      <c r="B7593" s="3">
        <v>58</v>
      </c>
      <c r="C7593" s="3" t="str" cm="1">
        <f t="array" ref="C7593">_xlfn.IFS(B7593&lt;35,"Young",B7593&lt;60,"Middle",TRUE,"Senior")</f>
        <v>Middle</v>
      </c>
      <c r="D7593" t="s">
        <v>26</v>
      </c>
      <c r="E7593" t="str">
        <f t="shared" si="236"/>
        <v>Middle-Male</v>
      </c>
      <c r="F7593" t="s">
        <v>50</v>
      </c>
      <c r="G7593" t="s">
        <v>28</v>
      </c>
      <c r="H7593" s="1">
        <v>44096</v>
      </c>
      <c r="I7593" t="s">
        <v>20617</v>
      </c>
      <c r="J7593" t="s">
        <v>20618</v>
      </c>
      <c r="K7593" t="s">
        <v>57</v>
      </c>
      <c r="L7593">
        <v>22768.556850000001</v>
      </c>
      <c r="M7593">
        <v>226</v>
      </c>
      <c r="N7593" t="s">
        <v>22</v>
      </c>
      <c r="O7593" s="1">
        <v>44101</v>
      </c>
      <c r="P7593" s="3">
        <f t="shared" si="237"/>
        <v>5</v>
      </c>
      <c r="Q7593" t="s">
        <v>44</v>
      </c>
      <c r="R7593" t="s">
        <v>24</v>
      </c>
    </row>
    <row r="7594" spans="1:18" x14ac:dyDescent="0.25">
      <c r="A7594" t="s">
        <v>20619</v>
      </c>
      <c r="B7594" s="3">
        <v>33</v>
      </c>
      <c r="C7594" s="3" t="str" cm="1">
        <f t="array" ref="C7594">_xlfn.IFS(B7594&lt;35,"Young",B7594&lt;60,"Middle",TRUE,"Senior")</f>
        <v>Young</v>
      </c>
      <c r="D7594" t="s">
        <v>16</v>
      </c>
      <c r="E7594" t="str">
        <f t="shared" si="236"/>
        <v>Young-Female</v>
      </c>
      <c r="F7594" t="s">
        <v>115</v>
      </c>
      <c r="G7594" t="s">
        <v>70</v>
      </c>
      <c r="H7594" s="1">
        <v>45228</v>
      </c>
      <c r="I7594" t="s">
        <v>20620</v>
      </c>
      <c r="J7594" t="s">
        <v>20621</v>
      </c>
      <c r="K7594" t="s">
        <v>31</v>
      </c>
      <c r="L7594">
        <v>50122.82387</v>
      </c>
      <c r="M7594">
        <v>428</v>
      </c>
      <c r="N7594" t="s">
        <v>39</v>
      </c>
      <c r="O7594" s="1">
        <v>45249</v>
      </c>
      <c r="P7594" s="3">
        <f t="shared" si="237"/>
        <v>21</v>
      </c>
      <c r="Q7594" t="s">
        <v>49</v>
      </c>
      <c r="R7594" t="s">
        <v>33</v>
      </c>
    </row>
    <row r="7595" spans="1:18" x14ac:dyDescent="0.25">
      <c r="A7595" t="s">
        <v>20622</v>
      </c>
      <c r="B7595" s="3">
        <v>38</v>
      </c>
      <c r="C7595" s="3" t="str" cm="1">
        <f t="array" ref="C7595">_xlfn.IFS(B7595&lt;35,"Young",B7595&lt;60,"Middle",TRUE,"Senior")</f>
        <v>Middle</v>
      </c>
      <c r="D7595" t="s">
        <v>16</v>
      </c>
      <c r="E7595" t="str">
        <f t="shared" si="236"/>
        <v>Middle-Female</v>
      </c>
      <c r="F7595" t="s">
        <v>230</v>
      </c>
      <c r="G7595" t="s">
        <v>18</v>
      </c>
      <c r="H7595" s="1">
        <v>43479</v>
      </c>
      <c r="I7595" t="s">
        <v>20623</v>
      </c>
      <c r="J7595" t="s">
        <v>20624</v>
      </c>
      <c r="K7595" t="s">
        <v>61</v>
      </c>
      <c r="L7595">
        <v>22210.85</v>
      </c>
      <c r="M7595">
        <v>124</v>
      </c>
      <c r="N7595" t="s">
        <v>43</v>
      </c>
      <c r="O7595" s="1">
        <v>43494</v>
      </c>
      <c r="P7595" s="3">
        <f t="shared" si="237"/>
        <v>15</v>
      </c>
      <c r="Q7595" t="s">
        <v>44</v>
      </c>
      <c r="R7595" t="s">
        <v>24</v>
      </c>
    </row>
    <row r="7596" spans="1:18" x14ac:dyDescent="0.25">
      <c r="A7596" t="s">
        <v>20625</v>
      </c>
      <c r="B7596" s="3">
        <v>41</v>
      </c>
      <c r="C7596" s="3" t="str" cm="1">
        <f t="array" ref="C7596">_xlfn.IFS(B7596&lt;35,"Young",B7596&lt;60,"Middle",TRUE,"Senior")</f>
        <v>Middle</v>
      </c>
      <c r="D7596" t="s">
        <v>26</v>
      </c>
      <c r="E7596" t="str">
        <f t="shared" si="236"/>
        <v>Middle-Male</v>
      </c>
      <c r="F7596" t="s">
        <v>90</v>
      </c>
      <c r="G7596" t="s">
        <v>26592</v>
      </c>
      <c r="H7596" s="1">
        <v>45121</v>
      </c>
      <c r="I7596" t="s">
        <v>20626</v>
      </c>
      <c r="J7596" t="s">
        <v>20627</v>
      </c>
      <c r="K7596" t="s">
        <v>53</v>
      </c>
      <c r="L7596">
        <v>32298.53773</v>
      </c>
      <c r="M7596">
        <v>486</v>
      </c>
      <c r="N7596" t="s">
        <v>43</v>
      </c>
      <c r="O7596" s="1">
        <v>45151</v>
      </c>
      <c r="P7596" s="3">
        <f t="shared" si="237"/>
        <v>30</v>
      </c>
      <c r="Q7596" t="s">
        <v>85</v>
      </c>
      <c r="R7596" t="s">
        <v>33</v>
      </c>
    </row>
    <row r="7597" spans="1:18" x14ac:dyDescent="0.25">
      <c r="A7597" t="s">
        <v>20628</v>
      </c>
      <c r="B7597" s="3">
        <v>22</v>
      </c>
      <c r="C7597" s="3" t="str" cm="1">
        <f t="array" ref="C7597">_xlfn.IFS(B7597&lt;35,"Young",B7597&lt;60,"Middle",TRUE,"Senior")</f>
        <v>Young</v>
      </c>
      <c r="D7597" t="s">
        <v>26</v>
      </c>
      <c r="E7597" t="str">
        <f t="shared" si="236"/>
        <v>Young-Male</v>
      </c>
      <c r="F7597" t="s">
        <v>115</v>
      </c>
      <c r="G7597" t="s">
        <v>28</v>
      </c>
      <c r="H7597" s="1">
        <v>43541</v>
      </c>
      <c r="I7597" t="s">
        <v>7491</v>
      </c>
      <c r="J7597" t="s">
        <v>20629</v>
      </c>
      <c r="K7597" t="s">
        <v>53</v>
      </c>
      <c r="L7597">
        <v>29314.522939999999</v>
      </c>
      <c r="M7597">
        <v>151</v>
      </c>
      <c r="N7597" t="s">
        <v>43</v>
      </c>
      <c r="O7597" s="1">
        <v>43552</v>
      </c>
      <c r="P7597" s="3">
        <f t="shared" si="237"/>
        <v>11</v>
      </c>
      <c r="Q7597" t="s">
        <v>85</v>
      </c>
      <c r="R7597" t="s">
        <v>45</v>
      </c>
    </row>
    <row r="7598" spans="1:18" x14ac:dyDescent="0.25">
      <c r="A7598" t="s">
        <v>20630</v>
      </c>
      <c r="B7598" s="3">
        <v>54</v>
      </c>
      <c r="C7598" s="3" t="str" cm="1">
        <f t="array" ref="C7598">_xlfn.IFS(B7598&lt;35,"Young",B7598&lt;60,"Middle",TRUE,"Senior")</f>
        <v>Middle</v>
      </c>
      <c r="D7598" t="s">
        <v>16</v>
      </c>
      <c r="E7598" t="str">
        <f t="shared" si="236"/>
        <v>Middle-Female</v>
      </c>
      <c r="F7598" t="s">
        <v>115</v>
      </c>
      <c r="G7598" t="s">
        <v>26592</v>
      </c>
      <c r="H7598" s="1">
        <v>43846</v>
      </c>
      <c r="I7598" t="s">
        <v>20631</v>
      </c>
      <c r="J7598" t="s">
        <v>12888</v>
      </c>
      <c r="K7598" t="s">
        <v>53</v>
      </c>
      <c r="L7598">
        <v>12766.402889999999</v>
      </c>
      <c r="M7598">
        <v>228</v>
      </c>
      <c r="N7598" t="s">
        <v>43</v>
      </c>
      <c r="O7598" s="1">
        <v>43867</v>
      </c>
      <c r="P7598" s="3">
        <f t="shared" si="237"/>
        <v>21</v>
      </c>
      <c r="Q7598" t="s">
        <v>49</v>
      </c>
      <c r="R7598" t="s">
        <v>24</v>
      </c>
    </row>
    <row r="7599" spans="1:18" x14ac:dyDescent="0.25">
      <c r="A7599" t="s">
        <v>20632</v>
      </c>
      <c r="B7599" s="3">
        <v>25</v>
      </c>
      <c r="C7599" s="3" t="str" cm="1">
        <f t="array" ref="C7599">_xlfn.IFS(B7599&lt;35,"Young",B7599&lt;60,"Middle",TRUE,"Senior")</f>
        <v>Young</v>
      </c>
      <c r="D7599" t="s">
        <v>26</v>
      </c>
      <c r="E7599" t="str">
        <f t="shared" si="236"/>
        <v>Young-Male</v>
      </c>
      <c r="F7599" t="s">
        <v>17</v>
      </c>
      <c r="G7599" t="s">
        <v>36</v>
      </c>
      <c r="H7599" s="1">
        <v>44577</v>
      </c>
      <c r="I7599" t="s">
        <v>2751</v>
      </c>
      <c r="J7599" t="s">
        <v>20633</v>
      </c>
      <c r="K7599" t="s">
        <v>31</v>
      </c>
      <c r="L7599">
        <v>18390.283429999999</v>
      </c>
      <c r="M7599">
        <v>229</v>
      </c>
      <c r="N7599" t="s">
        <v>39</v>
      </c>
      <c r="O7599" s="1">
        <v>44600</v>
      </c>
      <c r="P7599" s="3">
        <f t="shared" si="237"/>
        <v>23</v>
      </c>
      <c r="Q7599" t="s">
        <v>23</v>
      </c>
      <c r="R7599" t="s">
        <v>45</v>
      </c>
    </row>
    <row r="7600" spans="1:18" x14ac:dyDescent="0.25">
      <c r="A7600" t="s">
        <v>12478</v>
      </c>
      <c r="B7600" s="3">
        <v>20</v>
      </c>
      <c r="C7600" s="3" t="str" cm="1">
        <f t="array" ref="C7600">_xlfn.IFS(B7600&lt;35,"Young",B7600&lt;60,"Middle",TRUE,"Senior")</f>
        <v>Young</v>
      </c>
      <c r="D7600" t="s">
        <v>16</v>
      </c>
      <c r="E7600" t="str">
        <f t="shared" si="236"/>
        <v>Young-Female</v>
      </c>
      <c r="F7600" t="s">
        <v>17</v>
      </c>
      <c r="G7600" t="s">
        <v>70</v>
      </c>
      <c r="H7600" s="1">
        <v>43940</v>
      </c>
      <c r="I7600" t="s">
        <v>20634</v>
      </c>
      <c r="J7600" t="s">
        <v>20635</v>
      </c>
      <c r="K7600" t="s">
        <v>53</v>
      </c>
      <c r="L7600">
        <v>15635.718860000001</v>
      </c>
      <c r="M7600">
        <v>316</v>
      </c>
      <c r="N7600" t="s">
        <v>39</v>
      </c>
      <c r="O7600" s="1">
        <v>43956</v>
      </c>
      <c r="P7600" s="3">
        <f t="shared" si="237"/>
        <v>16</v>
      </c>
      <c r="Q7600" t="s">
        <v>23</v>
      </c>
      <c r="R7600" t="s">
        <v>24</v>
      </c>
    </row>
    <row r="7601" spans="1:18" x14ac:dyDescent="0.25">
      <c r="A7601" t="s">
        <v>20636</v>
      </c>
      <c r="B7601" s="3">
        <v>71</v>
      </c>
      <c r="C7601" s="3" t="str" cm="1">
        <f t="array" ref="C7601">_xlfn.IFS(B7601&lt;35,"Young",B7601&lt;60,"Middle",TRUE,"Senior")</f>
        <v>Senior</v>
      </c>
      <c r="D7601" t="s">
        <v>26</v>
      </c>
      <c r="E7601" t="str">
        <f t="shared" si="236"/>
        <v>Senior-Male</v>
      </c>
      <c r="F7601" t="s">
        <v>17</v>
      </c>
      <c r="G7601" t="s">
        <v>26593</v>
      </c>
      <c r="H7601" s="1">
        <v>43468</v>
      </c>
      <c r="I7601" t="s">
        <v>20637</v>
      </c>
      <c r="J7601" t="s">
        <v>20638</v>
      </c>
      <c r="K7601" t="s">
        <v>61</v>
      </c>
      <c r="L7601">
        <v>12283.301670000001</v>
      </c>
      <c r="M7601">
        <v>390</v>
      </c>
      <c r="N7601" t="s">
        <v>22</v>
      </c>
      <c r="O7601" s="1">
        <v>43468</v>
      </c>
      <c r="P7601" s="3">
        <f t="shared" si="237"/>
        <v>0</v>
      </c>
      <c r="Q7601" t="s">
        <v>32</v>
      </c>
      <c r="R7601" t="s">
        <v>33</v>
      </c>
    </row>
    <row r="7602" spans="1:18" x14ac:dyDescent="0.25">
      <c r="A7602" t="s">
        <v>20639</v>
      </c>
      <c r="B7602" s="3">
        <v>56</v>
      </c>
      <c r="C7602" s="3" t="str" cm="1">
        <f t="array" ref="C7602">_xlfn.IFS(B7602&lt;35,"Young",B7602&lt;60,"Middle",TRUE,"Senior")</f>
        <v>Middle</v>
      </c>
      <c r="D7602" t="s">
        <v>26</v>
      </c>
      <c r="E7602" t="str">
        <f t="shared" si="236"/>
        <v>Middle-Male</v>
      </c>
      <c r="F7602" t="s">
        <v>50</v>
      </c>
      <c r="G7602" t="s">
        <v>26592</v>
      </c>
      <c r="H7602" s="1">
        <v>44403</v>
      </c>
      <c r="I7602" t="s">
        <v>20640</v>
      </c>
      <c r="J7602" t="s">
        <v>20641</v>
      </c>
      <c r="K7602" t="s">
        <v>21</v>
      </c>
      <c r="L7602">
        <v>38060.534829999997</v>
      </c>
      <c r="M7602">
        <v>269</v>
      </c>
      <c r="N7602" t="s">
        <v>43</v>
      </c>
      <c r="O7602" s="1">
        <v>44420</v>
      </c>
      <c r="P7602" s="3">
        <f t="shared" si="237"/>
        <v>17</v>
      </c>
      <c r="Q7602" t="s">
        <v>49</v>
      </c>
      <c r="R7602" t="s">
        <v>24</v>
      </c>
    </row>
    <row r="7603" spans="1:18" x14ac:dyDescent="0.25">
      <c r="A7603" t="s">
        <v>20642</v>
      </c>
      <c r="B7603" s="3">
        <v>45</v>
      </c>
      <c r="C7603" s="3" t="str" cm="1">
        <f t="array" ref="C7603">_xlfn.IFS(B7603&lt;35,"Young",B7603&lt;60,"Middle",TRUE,"Senior")</f>
        <v>Middle</v>
      </c>
      <c r="D7603" t="s">
        <v>26</v>
      </c>
      <c r="E7603" t="str">
        <f t="shared" si="236"/>
        <v>Middle-Male</v>
      </c>
      <c r="F7603" t="s">
        <v>50</v>
      </c>
      <c r="G7603" t="s">
        <v>18</v>
      </c>
      <c r="H7603" s="1">
        <v>43776</v>
      </c>
      <c r="I7603" t="s">
        <v>20643</v>
      </c>
      <c r="J7603" t="s">
        <v>20644</v>
      </c>
      <c r="K7603" t="s">
        <v>53</v>
      </c>
      <c r="L7603">
        <v>56452.516869999999</v>
      </c>
      <c r="M7603">
        <v>200</v>
      </c>
      <c r="N7603" t="s">
        <v>43</v>
      </c>
      <c r="O7603" s="1">
        <v>43804</v>
      </c>
      <c r="P7603" s="3">
        <f t="shared" si="237"/>
        <v>28</v>
      </c>
      <c r="Q7603" t="s">
        <v>23</v>
      </c>
      <c r="R7603" t="s">
        <v>33</v>
      </c>
    </row>
    <row r="7604" spans="1:18" x14ac:dyDescent="0.25">
      <c r="A7604" t="s">
        <v>20645</v>
      </c>
      <c r="B7604" s="3">
        <v>35</v>
      </c>
      <c r="C7604" s="3" t="str" cm="1">
        <f t="array" ref="C7604">_xlfn.IFS(B7604&lt;35,"Young",B7604&lt;60,"Middle",TRUE,"Senior")</f>
        <v>Middle</v>
      </c>
      <c r="D7604" t="s">
        <v>26</v>
      </c>
      <c r="E7604" t="str">
        <f t="shared" si="236"/>
        <v>Middle-Male</v>
      </c>
      <c r="F7604" t="s">
        <v>50</v>
      </c>
      <c r="G7604" t="s">
        <v>36</v>
      </c>
      <c r="H7604" s="1">
        <v>44391</v>
      </c>
      <c r="I7604" t="s">
        <v>20646</v>
      </c>
      <c r="J7604" t="s">
        <v>20647</v>
      </c>
      <c r="K7604" t="s">
        <v>61</v>
      </c>
      <c r="L7604">
        <v>781.48323689999995</v>
      </c>
      <c r="M7604">
        <v>423</v>
      </c>
      <c r="N7604" t="s">
        <v>39</v>
      </c>
      <c r="O7604" s="1">
        <v>44408</v>
      </c>
      <c r="P7604" s="3">
        <f t="shared" si="237"/>
        <v>17</v>
      </c>
      <c r="Q7604" t="s">
        <v>44</v>
      </c>
      <c r="R7604" t="s">
        <v>45</v>
      </c>
    </row>
    <row r="7605" spans="1:18" x14ac:dyDescent="0.25">
      <c r="A7605" t="s">
        <v>20648</v>
      </c>
      <c r="B7605" s="3">
        <v>44</v>
      </c>
      <c r="C7605" s="3" t="str" cm="1">
        <f t="array" ref="C7605">_xlfn.IFS(B7605&lt;35,"Young",B7605&lt;60,"Middle",TRUE,"Senior")</f>
        <v>Middle</v>
      </c>
      <c r="D7605" t="s">
        <v>26</v>
      </c>
      <c r="E7605" t="str">
        <f t="shared" si="236"/>
        <v>Middle-Male</v>
      </c>
      <c r="F7605" t="s">
        <v>50</v>
      </c>
      <c r="G7605" t="s">
        <v>26593</v>
      </c>
      <c r="H7605" s="1">
        <v>43487</v>
      </c>
      <c r="I7605" t="s">
        <v>20649</v>
      </c>
      <c r="J7605" t="s">
        <v>20650</v>
      </c>
      <c r="K7605" t="s">
        <v>53</v>
      </c>
      <c r="L7605">
        <v>28074.37371</v>
      </c>
      <c r="M7605">
        <v>173</v>
      </c>
      <c r="N7605" t="s">
        <v>39</v>
      </c>
      <c r="O7605" s="1">
        <v>43509</v>
      </c>
      <c r="P7605" s="3">
        <f t="shared" si="237"/>
        <v>22</v>
      </c>
      <c r="Q7605" t="s">
        <v>85</v>
      </c>
      <c r="R7605" t="s">
        <v>45</v>
      </c>
    </row>
    <row r="7606" spans="1:18" x14ac:dyDescent="0.25">
      <c r="A7606" t="s">
        <v>20651</v>
      </c>
      <c r="B7606" s="3">
        <v>63</v>
      </c>
      <c r="C7606" s="3" t="str" cm="1">
        <f t="array" ref="C7606">_xlfn.IFS(B7606&lt;35,"Young",B7606&lt;60,"Middle",TRUE,"Senior")</f>
        <v>Senior</v>
      </c>
      <c r="D7606" t="s">
        <v>26</v>
      </c>
      <c r="E7606" t="str">
        <f t="shared" si="236"/>
        <v>Senior-Male</v>
      </c>
      <c r="F7606" t="s">
        <v>63</v>
      </c>
      <c r="G7606" t="s">
        <v>26592</v>
      </c>
      <c r="H7606" s="1">
        <v>45094</v>
      </c>
      <c r="I7606" t="s">
        <v>20652</v>
      </c>
      <c r="J7606" t="s">
        <v>20653</v>
      </c>
      <c r="K7606" t="s">
        <v>57</v>
      </c>
      <c r="L7606">
        <v>14515.757390000001</v>
      </c>
      <c r="M7606">
        <v>317</v>
      </c>
      <c r="N7606" t="s">
        <v>22</v>
      </c>
      <c r="O7606" s="1">
        <v>45115</v>
      </c>
      <c r="P7606" s="3">
        <f t="shared" si="237"/>
        <v>21</v>
      </c>
      <c r="Q7606" t="s">
        <v>49</v>
      </c>
      <c r="R7606" t="s">
        <v>24</v>
      </c>
    </row>
    <row r="7607" spans="1:18" x14ac:dyDescent="0.25">
      <c r="A7607" t="s">
        <v>14081</v>
      </c>
      <c r="B7607" s="3">
        <v>36</v>
      </c>
      <c r="C7607" s="3" t="str" cm="1">
        <f t="array" ref="C7607">_xlfn.IFS(B7607&lt;35,"Young",B7607&lt;60,"Middle",TRUE,"Senior")</f>
        <v>Middle</v>
      </c>
      <c r="D7607" t="s">
        <v>26</v>
      </c>
      <c r="E7607" t="str">
        <f t="shared" si="236"/>
        <v>Middle-Male</v>
      </c>
      <c r="F7607" t="s">
        <v>115</v>
      </c>
      <c r="G7607" t="s">
        <v>26592</v>
      </c>
      <c r="H7607" s="1">
        <v>45136</v>
      </c>
      <c r="I7607" t="s">
        <v>20654</v>
      </c>
      <c r="J7607" t="s">
        <v>20655</v>
      </c>
      <c r="K7607" t="s">
        <v>21</v>
      </c>
      <c r="L7607">
        <v>34664.339240000001</v>
      </c>
      <c r="M7607">
        <v>467</v>
      </c>
      <c r="N7607" t="s">
        <v>22</v>
      </c>
      <c r="O7607" s="1">
        <v>45144</v>
      </c>
      <c r="P7607" s="3">
        <f t="shared" si="237"/>
        <v>8</v>
      </c>
      <c r="Q7607" t="s">
        <v>85</v>
      </c>
      <c r="R7607" t="s">
        <v>45</v>
      </c>
    </row>
    <row r="7608" spans="1:18" x14ac:dyDescent="0.25">
      <c r="A7608" t="s">
        <v>20656</v>
      </c>
      <c r="B7608" s="3">
        <v>76</v>
      </c>
      <c r="C7608" s="3" t="str" cm="1">
        <f t="array" ref="C7608">_xlfn.IFS(B7608&lt;35,"Young",B7608&lt;60,"Middle",TRUE,"Senior")</f>
        <v>Senior</v>
      </c>
      <c r="D7608" t="s">
        <v>26</v>
      </c>
      <c r="E7608" t="str">
        <f t="shared" si="236"/>
        <v>Senior-Male</v>
      </c>
      <c r="F7608" t="s">
        <v>17</v>
      </c>
      <c r="G7608" t="s">
        <v>26593</v>
      </c>
      <c r="H7608" s="1">
        <v>43572</v>
      </c>
      <c r="I7608" t="s">
        <v>20657</v>
      </c>
      <c r="J7608" t="s">
        <v>2294</v>
      </c>
      <c r="K7608" t="s">
        <v>31</v>
      </c>
      <c r="L7608">
        <v>24777.518459999999</v>
      </c>
      <c r="M7608">
        <v>303</v>
      </c>
      <c r="N7608" t="s">
        <v>39</v>
      </c>
      <c r="O7608" s="1">
        <v>43577</v>
      </c>
      <c r="P7608" s="3">
        <f t="shared" si="237"/>
        <v>5</v>
      </c>
      <c r="Q7608" t="s">
        <v>23</v>
      </c>
      <c r="R7608" t="s">
        <v>33</v>
      </c>
    </row>
    <row r="7609" spans="1:18" x14ac:dyDescent="0.25">
      <c r="A7609" t="s">
        <v>20658</v>
      </c>
      <c r="B7609" s="3">
        <v>83</v>
      </c>
      <c r="C7609" s="3" t="str" cm="1">
        <f t="array" ref="C7609">_xlfn.IFS(B7609&lt;35,"Young",B7609&lt;60,"Middle",TRUE,"Senior")</f>
        <v>Senior</v>
      </c>
      <c r="D7609" t="s">
        <v>26</v>
      </c>
      <c r="E7609" t="str">
        <f t="shared" si="236"/>
        <v>Senior-Male</v>
      </c>
      <c r="F7609" t="s">
        <v>27</v>
      </c>
      <c r="G7609" t="s">
        <v>26593</v>
      </c>
      <c r="H7609" s="1">
        <v>44463</v>
      </c>
      <c r="I7609" t="s">
        <v>20659</v>
      </c>
      <c r="J7609" t="s">
        <v>7597</v>
      </c>
      <c r="K7609" t="s">
        <v>31</v>
      </c>
      <c r="L7609">
        <v>7004.7505659999997</v>
      </c>
      <c r="M7609">
        <v>412</v>
      </c>
      <c r="N7609" t="s">
        <v>43</v>
      </c>
      <c r="O7609" s="1">
        <v>44490</v>
      </c>
      <c r="P7609" s="3">
        <f t="shared" si="237"/>
        <v>27</v>
      </c>
      <c r="Q7609" t="s">
        <v>44</v>
      </c>
      <c r="R7609" t="s">
        <v>24</v>
      </c>
    </row>
    <row r="7610" spans="1:18" x14ac:dyDescent="0.25">
      <c r="A7610" t="s">
        <v>20660</v>
      </c>
      <c r="B7610" s="3">
        <v>58</v>
      </c>
      <c r="C7610" s="3" t="str" cm="1">
        <f t="array" ref="C7610">_xlfn.IFS(B7610&lt;35,"Young",B7610&lt;60,"Middle",TRUE,"Senior")</f>
        <v>Middle</v>
      </c>
      <c r="D7610" t="s">
        <v>16</v>
      </c>
      <c r="E7610" t="str">
        <f t="shared" si="236"/>
        <v>Middle-Female</v>
      </c>
      <c r="F7610" t="s">
        <v>63</v>
      </c>
      <c r="G7610" t="s">
        <v>26592</v>
      </c>
      <c r="H7610" s="1">
        <v>43875</v>
      </c>
      <c r="I7610" t="s">
        <v>20661</v>
      </c>
      <c r="J7610" t="s">
        <v>20662</v>
      </c>
      <c r="K7610" t="s">
        <v>53</v>
      </c>
      <c r="L7610">
        <v>9916.3744640000004</v>
      </c>
      <c r="M7610">
        <v>280</v>
      </c>
      <c r="N7610" t="s">
        <v>39</v>
      </c>
      <c r="O7610" s="1">
        <v>43888</v>
      </c>
      <c r="P7610" s="3">
        <f t="shared" si="237"/>
        <v>13</v>
      </c>
      <c r="Q7610" t="s">
        <v>85</v>
      </c>
      <c r="R7610" t="s">
        <v>45</v>
      </c>
    </row>
    <row r="7611" spans="1:18" x14ac:dyDescent="0.25">
      <c r="A7611" t="s">
        <v>7448</v>
      </c>
      <c r="B7611" s="3">
        <v>49</v>
      </c>
      <c r="C7611" s="3" t="str" cm="1">
        <f t="array" ref="C7611">_xlfn.IFS(B7611&lt;35,"Young",B7611&lt;60,"Middle",TRUE,"Senior")</f>
        <v>Middle</v>
      </c>
      <c r="D7611" t="s">
        <v>16</v>
      </c>
      <c r="E7611" t="str">
        <f t="shared" si="236"/>
        <v>Middle-Female</v>
      </c>
      <c r="F7611" t="s">
        <v>27</v>
      </c>
      <c r="G7611" t="s">
        <v>26592</v>
      </c>
      <c r="H7611" s="1">
        <v>43744</v>
      </c>
      <c r="I7611" t="s">
        <v>20663</v>
      </c>
      <c r="J7611" t="s">
        <v>20664</v>
      </c>
      <c r="K7611" t="s">
        <v>61</v>
      </c>
      <c r="L7611">
        <v>36419.293100000003</v>
      </c>
      <c r="M7611">
        <v>282</v>
      </c>
      <c r="N7611" t="s">
        <v>43</v>
      </c>
      <c r="O7611" s="1">
        <v>43747</v>
      </c>
      <c r="P7611" s="3">
        <f t="shared" si="237"/>
        <v>3</v>
      </c>
      <c r="Q7611" t="s">
        <v>49</v>
      </c>
      <c r="R7611" t="s">
        <v>33</v>
      </c>
    </row>
    <row r="7612" spans="1:18" x14ac:dyDescent="0.25">
      <c r="A7612" t="s">
        <v>20665</v>
      </c>
      <c r="B7612" s="3">
        <v>20</v>
      </c>
      <c r="C7612" s="3" t="str" cm="1">
        <f t="array" ref="C7612">_xlfn.IFS(B7612&lt;35,"Young",B7612&lt;60,"Middle",TRUE,"Senior")</f>
        <v>Young</v>
      </c>
      <c r="D7612" t="s">
        <v>16</v>
      </c>
      <c r="E7612" t="str">
        <f t="shared" si="236"/>
        <v>Young-Female</v>
      </c>
      <c r="F7612" t="s">
        <v>230</v>
      </c>
      <c r="G7612" t="s">
        <v>70</v>
      </c>
      <c r="H7612" s="1">
        <v>45159</v>
      </c>
      <c r="I7612" t="s">
        <v>20666</v>
      </c>
      <c r="J7612" t="s">
        <v>20667</v>
      </c>
      <c r="K7612" t="s">
        <v>53</v>
      </c>
      <c r="L7612">
        <v>8944.6389720000006</v>
      </c>
      <c r="M7612">
        <v>181</v>
      </c>
      <c r="N7612" t="s">
        <v>22</v>
      </c>
      <c r="O7612" s="1">
        <v>45165</v>
      </c>
      <c r="P7612" s="3">
        <f t="shared" si="237"/>
        <v>6</v>
      </c>
      <c r="Q7612" t="s">
        <v>23</v>
      </c>
      <c r="R7612" t="s">
        <v>33</v>
      </c>
    </row>
    <row r="7613" spans="1:18" x14ac:dyDescent="0.25">
      <c r="A7613" t="s">
        <v>20668</v>
      </c>
      <c r="B7613" s="3">
        <v>40</v>
      </c>
      <c r="C7613" s="3" t="str" cm="1">
        <f t="array" ref="C7613">_xlfn.IFS(B7613&lt;35,"Young",B7613&lt;60,"Middle",TRUE,"Senior")</f>
        <v>Middle</v>
      </c>
      <c r="D7613" t="s">
        <v>16</v>
      </c>
      <c r="E7613" t="str">
        <f t="shared" si="236"/>
        <v>Middle-Female</v>
      </c>
      <c r="F7613" t="s">
        <v>115</v>
      </c>
      <c r="G7613" t="s">
        <v>70</v>
      </c>
      <c r="H7613" s="1">
        <v>44358</v>
      </c>
      <c r="I7613" t="s">
        <v>20669</v>
      </c>
      <c r="J7613" t="s">
        <v>20670</v>
      </c>
      <c r="K7613" t="s">
        <v>21</v>
      </c>
      <c r="L7613">
        <v>21878.489870000001</v>
      </c>
      <c r="M7613">
        <v>359</v>
      </c>
      <c r="N7613" t="s">
        <v>39</v>
      </c>
      <c r="O7613" s="1">
        <v>44368</v>
      </c>
      <c r="P7613" s="3">
        <f t="shared" si="237"/>
        <v>10</v>
      </c>
      <c r="Q7613" t="s">
        <v>85</v>
      </c>
      <c r="R7613" t="s">
        <v>45</v>
      </c>
    </row>
    <row r="7614" spans="1:18" x14ac:dyDescent="0.25">
      <c r="A7614" t="s">
        <v>20671</v>
      </c>
      <c r="B7614" s="3">
        <v>60</v>
      </c>
      <c r="C7614" s="3" t="str" cm="1">
        <f t="array" ref="C7614">_xlfn.IFS(B7614&lt;35,"Young",B7614&lt;60,"Middle",TRUE,"Senior")</f>
        <v>Senior</v>
      </c>
      <c r="D7614" t="s">
        <v>16</v>
      </c>
      <c r="E7614" t="str">
        <f t="shared" si="236"/>
        <v>Senior-Female</v>
      </c>
      <c r="F7614" t="s">
        <v>35</v>
      </c>
      <c r="G7614" t="s">
        <v>26592</v>
      </c>
      <c r="H7614" s="1">
        <v>44013</v>
      </c>
      <c r="I7614" t="s">
        <v>20672</v>
      </c>
      <c r="J7614" t="s">
        <v>20673</v>
      </c>
      <c r="K7614" t="s">
        <v>21</v>
      </c>
      <c r="L7614">
        <v>14615.11486</v>
      </c>
      <c r="M7614">
        <v>342</v>
      </c>
      <c r="N7614" t="s">
        <v>22</v>
      </c>
      <c r="O7614" s="1">
        <v>44015</v>
      </c>
      <c r="P7614" s="3">
        <f t="shared" si="237"/>
        <v>2</v>
      </c>
      <c r="Q7614" t="s">
        <v>32</v>
      </c>
      <c r="R7614" t="s">
        <v>45</v>
      </c>
    </row>
    <row r="7615" spans="1:18" x14ac:dyDescent="0.25">
      <c r="A7615" t="s">
        <v>9586</v>
      </c>
      <c r="B7615" s="3">
        <v>69</v>
      </c>
      <c r="C7615" s="3" t="str" cm="1">
        <f t="array" ref="C7615">_xlfn.IFS(B7615&lt;35,"Young",B7615&lt;60,"Middle",TRUE,"Senior")</f>
        <v>Senior</v>
      </c>
      <c r="D7615" t="s">
        <v>26</v>
      </c>
      <c r="E7615" t="str">
        <f t="shared" si="236"/>
        <v>Senior-Male</v>
      </c>
      <c r="F7615" t="s">
        <v>50</v>
      </c>
      <c r="G7615" t="s">
        <v>70</v>
      </c>
      <c r="H7615" s="1">
        <v>43521</v>
      </c>
      <c r="I7615" t="s">
        <v>20674</v>
      </c>
      <c r="J7615" t="s">
        <v>20675</v>
      </c>
      <c r="K7615" t="s">
        <v>31</v>
      </c>
      <c r="L7615">
        <v>5790.1980009999997</v>
      </c>
      <c r="M7615">
        <v>459</v>
      </c>
      <c r="N7615" t="s">
        <v>39</v>
      </c>
      <c r="O7615" s="1">
        <v>43525</v>
      </c>
      <c r="P7615" s="3">
        <f t="shared" si="237"/>
        <v>4</v>
      </c>
      <c r="Q7615" t="s">
        <v>44</v>
      </c>
      <c r="R7615" t="s">
        <v>45</v>
      </c>
    </row>
    <row r="7616" spans="1:18" x14ac:dyDescent="0.25">
      <c r="A7616" t="s">
        <v>20676</v>
      </c>
      <c r="B7616" s="3">
        <v>27</v>
      </c>
      <c r="C7616" s="3" t="str" cm="1">
        <f t="array" ref="C7616">_xlfn.IFS(B7616&lt;35,"Young",B7616&lt;60,"Middle",TRUE,"Senior")</f>
        <v>Young</v>
      </c>
      <c r="D7616" t="s">
        <v>16</v>
      </c>
      <c r="E7616" t="str">
        <f t="shared" si="236"/>
        <v>Young-Female</v>
      </c>
      <c r="F7616" t="s">
        <v>230</v>
      </c>
      <c r="G7616" t="s">
        <v>70</v>
      </c>
      <c r="H7616" s="1">
        <v>44040</v>
      </c>
      <c r="I7616" t="s">
        <v>20677</v>
      </c>
      <c r="J7616" t="s">
        <v>20678</v>
      </c>
      <c r="K7616" t="s">
        <v>31</v>
      </c>
      <c r="L7616">
        <v>14035.92138</v>
      </c>
      <c r="M7616">
        <v>432</v>
      </c>
      <c r="N7616" t="s">
        <v>22</v>
      </c>
      <c r="O7616" s="1">
        <v>44048</v>
      </c>
      <c r="P7616" s="3">
        <f t="shared" si="237"/>
        <v>8</v>
      </c>
      <c r="Q7616" t="s">
        <v>49</v>
      </c>
      <c r="R7616" t="s">
        <v>33</v>
      </c>
    </row>
    <row r="7617" spans="1:18" x14ac:dyDescent="0.25">
      <c r="A7617" t="s">
        <v>20679</v>
      </c>
      <c r="B7617" s="3">
        <v>81</v>
      </c>
      <c r="C7617" s="3" t="str" cm="1">
        <f t="array" ref="C7617">_xlfn.IFS(B7617&lt;35,"Young",B7617&lt;60,"Middle",TRUE,"Senior")</f>
        <v>Senior</v>
      </c>
      <c r="D7617" t="s">
        <v>26</v>
      </c>
      <c r="E7617" t="str">
        <f t="shared" si="236"/>
        <v>Senior-Male</v>
      </c>
      <c r="F7617" t="s">
        <v>35</v>
      </c>
      <c r="G7617" t="s">
        <v>70</v>
      </c>
      <c r="H7617" s="1">
        <v>43959</v>
      </c>
      <c r="I7617" t="s">
        <v>20680</v>
      </c>
      <c r="J7617" t="s">
        <v>1940</v>
      </c>
      <c r="K7617" t="s">
        <v>61</v>
      </c>
      <c r="L7617">
        <v>5050.9094930000001</v>
      </c>
      <c r="M7617">
        <v>324</v>
      </c>
      <c r="N7617" t="s">
        <v>39</v>
      </c>
      <c r="O7617" s="1">
        <v>43962</v>
      </c>
      <c r="P7617" s="3">
        <f t="shared" si="237"/>
        <v>3</v>
      </c>
      <c r="Q7617" t="s">
        <v>85</v>
      </c>
      <c r="R7617" t="s">
        <v>33</v>
      </c>
    </row>
    <row r="7618" spans="1:18" x14ac:dyDescent="0.25">
      <c r="A7618" t="s">
        <v>20681</v>
      </c>
      <c r="B7618" s="3">
        <v>64</v>
      </c>
      <c r="C7618" s="3" t="str" cm="1">
        <f t="array" ref="C7618">_xlfn.IFS(B7618&lt;35,"Young",B7618&lt;60,"Middle",TRUE,"Senior")</f>
        <v>Senior</v>
      </c>
      <c r="D7618" t="s">
        <v>16</v>
      </c>
      <c r="E7618" t="str">
        <f t="shared" si="236"/>
        <v>Senior-Female</v>
      </c>
      <c r="F7618" t="s">
        <v>50</v>
      </c>
      <c r="G7618" t="s">
        <v>18</v>
      </c>
      <c r="H7618" s="1">
        <v>44678</v>
      </c>
      <c r="I7618" t="s">
        <v>20682</v>
      </c>
      <c r="J7618" t="s">
        <v>20683</v>
      </c>
      <c r="K7618" t="s">
        <v>21</v>
      </c>
      <c r="L7618">
        <v>5399.8640400000004</v>
      </c>
      <c r="M7618">
        <v>197</v>
      </c>
      <c r="N7618" t="s">
        <v>43</v>
      </c>
      <c r="O7618" s="1">
        <v>44687</v>
      </c>
      <c r="P7618" s="3">
        <f t="shared" si="237"/>
        <v>9</v>
      </c>
      <c r="Q7618" t="s">
        <v>85</v>
      </c>
      <c r="R7618" t="s">
        <v>45</v>
      </c>
    </row>
    <row r="7619" spans="1:18" x14ac:dyDescent="0.25">
      <c r="A7619" t="s">
        <v>20684</v>
      </c>
      <c r="B7619" s="3">
        <v>76</v>
      </c>
      <c r="C7619" s="3" t="str" cm="1">
        <f t="array" ref="C7619">_xlfn.IFS(B7619&lt;35,"Young",B7619&lt;60,"Middle",TRUE,"Senior")</f>
        <v>Senior</v>
      </c>
      <c r="D7619" t="s">
        <v>26</v>
      </c>
      <c r="E7619" t="str">
        <f t="shared" ref="E7619:E7682" si="238">C7619 &amp; "-" &amp; D7619</f>
        <v>Senior-Male</v>
      </c>
      <c r="F7619" t="s">
        <v>63</v>
      </c>
      <c r="G7619" t="s">
        <v>26593</v>
      </c>
      <c r="H7619" s="1">
        <v>44198</v>
      </c>
      <c r="I7619" t="s">
        <v>20685</v>
      </c>
      <c r="J7619" t="s">
        <v>20686</v>
      </c>
      <c r="K7619" t="s">
        <v>53</v>
      </c>
      <c r="L7619">
        <v>15224.03328</v>
      </c>
      <c r="M7619">
        <v>436</v>
      </c>
      <c r="N7619" t="s">
        <v>22</v>
      </c>
      <c r="O7619" s="1">
        <v>44219</v>
      </c>
      <c r="P7619" s="3">
        <f t="shared" ref="P7619:P7682" si="239">O7619-H7619</f>
        <v>21</v>
      </c>
      <c r="Q7619" t="s">
        <v>23</v>
      </c>
      <c r="R7619" t="s">
        <v>33</v>
      </c>
    </row>
    <row r="7620" spans="1:18" x14ac:dyDescent="0.25">
      <c r="A7620" t="s">
        <v>20687</v>
      </c>
      <c r="B7620" s="3">
        <v>28</v>
      </c>
      <c r="C7620" s="3" t="str" cm="1">
        <f t="array" ref="C7620">_xlfn.IFS(B7620&lt;35,"Young",B7620&lt;60,"Middle",TRUE,"Senior")</f>
        <v>Young</v>
      </c>
      <c r="D7620" t="s">
        <v>26</v>
      </c>
      <c r="E7620" t="str">
        <f t="shared" si="238"/>
        <v>Young-Male</v>
      </c>
      <c r="F7620" t="s">
        <v>230</v>
      </c>
      <c r="G7620" t="s">
        <v>28</v>
      </c>
      <c r="H7620" s="1">
        <v>44218</v>
      </c>
      <c r="I7620" t="s">
        <v>20688</v>
      </c>
      <c r="J7620" t="s">
        <v>20689</v>
      </c>
      <c r="K7620" t="s">
        <v>31</v>
      </c>
      <c r="L7620">
        <v>11298.5309</v>
      </c>
      <c r="M7620">
        <v>411</v>
      </c>
      <c r="N7620" t="s">
        <v>22</v>
      </c>
      <c r="O7620" s="1">
        <v>44224</v>
      </c>
      <c r="P7620" s="3">
        <f t="shared" si="239"/>
        <v>6</v>
      </c>
      <c r="Q7620" t="s">
        <v>23</v>
      </c>
      <c r="R7620" t="s">
        <v>45</v>
      </c>
    </row>
    <row r="7621" spans="1:18" x14ac:dyDescent="0.25">
      <c r="A7621" t="s">
        <v>20690</v>
      </c>
      <c r="B7621" s="3">
        <v>33</v>
      </c>
      <c r="C7621" s="3" t="str" cm="1">
        <f t="array" ref="C7621">_xlfn.IFS(B7621&lt;35,"Young",B7621&lt;60,"Middle",TRUE,"Senior")</f>
        <v>Young</v>
      </c>
      <c r="D7621" t="s">
        <v>16</v>
      </c>
      <c r="E7621" t="str">
        <f t="shared" si="238"/>
        <v>Young-Female</v>
      </c>
      <c r="F7621" t="s">
        <v>230</v>
      </c>
      <c r="G7621" t="s">
        <v>26593</v>
      </c>
      <c r="H7621" s="1">
        <v>43610</v>
      </c>
      <c r="I7621" t="s">
        <v>20691</v>
      </c>
      <c r="J7621" t="s">
        <v>14058</v>
      </c>
      <c r="K7621" t="s">
        <v>31</v>
      </c>
      <c r="L7621">
        <v>15056.405489999999</v>
      </c>
      <c r="M7621">
        <v>254</v>
      </c>
      <c r="N7621" t="s">
        <v>39</v>
      </c>
      <c r="O7621" s="1">
        <v>43618</v>
      </c>
      <c r="P7621" s="3">
        <f t="shared" si="239"/>
        <v>8</v>
      </c>
      <c r="Q7621" t="s">
        <v>85</v>
      </c>
      <c r="R7621" t="s">
        <v>45</v>
      </c>
    </row>
    <row r="7622" spans="1:18" x14ac:dyDescent="0.25">
      <c r="A7622" t="s">
        <v>20692</v>
      </c>
      <c r="B7622" s="3">
        <v>71</v>
      </c>
      <c r="C7622" s="3" t="str" cm="1">
        <f t="array" ref="C7622">_xlfn.IFS(B7622&lt;35,"Young",B7622&lt;60,"Middle",TRUE,"Senior")</f>
        <v>Senior</v>
      </c>
      <c r="D7622" t="s">
        <v>16</v>
      </c>
      <c r="E7622" t="str">
        <f t="shared" si="238"/>
        <v>Senior-Female</v>
      </c>
      <c r="F7622" t="s">
        <v>35</v>
      </c>
      <c r="G7622" t="s">
        <v>28</v>
      </c>
      <c r="H7622" s="1">
        <v>44481</v>
      </c>
      <c r="I7622" t="s">
        <v>20693</v>
      </c>
      <c r="J7622" t="s">
        <v>20694</v>
      </c>
      <c r="K7622" t="s">
        <v>21</v>
      </c>
      <c r="L7622">
        <v>28796.08106</v>
      </c>
      <c r="M7622">
        <v>147</v>
      </c>
      <c r="N7622" t="s">
        <v>22</v>
      </c>
      <c r="O7622" s="1">
        <v>44487</v>
      </c>
      <c r="P7622" s="3">
        <f t="shared" si="239"/>
        <v>6</v>
      </c>
      <c r="Q7622" t="s">
        <v>23</v>
      </c>
      <c r="R7622" t="s">
        <v>45</v>
      </c>
    </row>
    <row r="7623" spans="1:18" x14ac:dyDescent="0.25">
      <c r="A7623" t="s">
        <v>20695</v>
      </c>
      <c r="B7623" s="3">
        <v>38</v>
      </c>
      <c r="C7623" s="3" t="str" cm="1">
        <f t="array" ref="C7623">_xlfn.IFS(B7623&lt;35,"Young",B7623&lt;60,"Middle",TRUE,"Senior")</f>
        <v>Middle</v>
      </c>
      <c r="D7623" t="s">
        <v>26</v>
      </c>
      <c r="E7623" t="str">
        <f t="shared" si="238"/>
        <v>Middle-Male</v>
      </c>
      <c r="F7623" t="s">
        <v>35</v>
      </c>
      <c r="G7623" t="s">
        <v>70</v>
      </c>
      <c r="H7623" s="1">
        <v>44074</v>
      </c>
      <c r="I7623" t="s">
        <v>20696</v>
      </c>
      <c r="J7623" t="s">
        <v>4592</v>
      </c>
      <c r="K7623" t="s">
        <v>57</v>
      </c>
      <c r="L7623">
        <v>72197.841480000003</v>
      </c>
      <c r="M7623">
        <v>261</v>
      </c>
      <c r="N7623" t="s">
        <v>22</v>
      </c>
      <c r="O7623" s="1">
        <v>44094</v>
      </c>
      <c r="P7623" s="3">
        <f t="shared" si="239"/>
        <v>20</v>
      </c>
      <c r="Q7623" t="s">
        <v>32</v>
      </c>
      <c r="R7623" t="s">
        <v>33</v>
      </c>
    </row>
    <row r="7624" spans="1:18" x14ac:dyDescent="0.25">
      <c r="A7624" t="s">
        <v>20697</v>
      </c>
      <c r="B7624" s="3">
        <v>61</v>
      </c>
      <c r="C7624" s="3" t="str" cm="1">
        <f t="array" ref="C7624">_xlfn.IFS(B7624&lt;35,"Young",B7624&lt;60,"Middle",TRUE,"Senior")</f>
        <v>Senior</v>
      </c>
      <c r="D7624" t="s">
        <v>16</v>
      </c>
      <c r="E7624" t="str">
        <f t="shared" si="238"/>
        <v>Senior-Female</v>
      </c>
      <c r="F7624" t="s">
        <v>115</v>
      </c>
      <c r="G7624" t="s">
        <v>26593</v>
      </c>
      <c r="H7624" s="1">
        <v>44046</v>
      </c>
      <c r="I7624" t="s">
        <v>20698</v>
      </c>
      <c r="J7624" t="s">
        <v>20699</v>
      </c>
      <c r="K7624" t="s">
        <v>21</v>
      </c>
      <c r="L7624">
        <v>4045.7148590000002</v>
      </c>
      <c r="M7624">
        <v>180</v>
      </c>
      <c r="N7624" t="s">
        <v>22</v>
      </c>
      <c r="O7624" s="1">
        <v>44066</v>
      </c>
      <c r="P7624" s="3">
        <f t="shared" si="239"/>
        <v>20</v>
      </c>
      <c r="Q7624" t="s">
        <v>32</v>
      </c>
      <c r="R7624" t="s">
        <v>24</v>
      </c>
    </row>
    <row r="7625" spans="1:18" x14ac:dyDescent="0.25">
      <c r="A7625" t="s">
        <v>20700</v>
      </c>
      <c r="B7625" s="3">
        <v>19</v>
      </c>
      <c r="C7625" s="3" t="str" cm="1">
        <f t="array" ref="C7625">_xlfn.IFS(B7625&lt;35,"Young",B7625&lt;60,"Middle",TRUE,"Senior")</f>
        <v>Young</v>
      </c>
      <c r="D7625" t="s">
        <v>26</v>
      </c>
      <c r="E7625" t="str">
        <f t="shared" si="238"/>
        <v>Young-Male</v>
      </c>
      <c r="F7625" t="s">
        <v>50</v>
      </c>
      <c r="G7625" t="s">
        <v>28</v>
      </c>
      <c r="H7625" s="1">
        <v>43422</v>
      </c>
      <c r="I7625" t="s">
        <v>12838</v>
      </c>
      <c r="J7625" t="s">
        <v>20701</v>
      </c>
      <c r="K7625" t="s">
        <v>57</v>
      </c>
      <c r="L7625">
        <v>42943.06076</v>
      </c>
      <c r="M7625">
        <v>389</v>
      </c>
      <c r="N7625" t="s">
        <v>43</v>
      </c>
      <c r="O7625" s="1">
        <v>43436</v>
      </c>
      <c r="P7625" s="3">
        <f t="shared" si="239"/>
        <v>14</v>
      </c>
      <c r="Q7625" t="s">
        <v>32</v>
      </c>
      <c r="R7625" t="s">
        <v>24</v>
      </c>
    </row>
    <row r="7626" spans="1:18" x14ac:dyDescent="0.25">
      <c r="A7626" t="s">
        <v>20702</v>
      </c>
      <c r="B7626" s="3">
        <v>74</v>
      </c>
      <c r="C7626" s="3" t="str" cm="1">
        <f t="array" ref="C7626">_xlfn.IFS(B7626&lt;35,"Young",B7626&lt;60,"Middle",TRUE,"Senior")</f>
        <v>Senior</v>
      </c>
      <c r="D7626" t="s">
        <v>26</v>
      </c>
      <c r="E7626" t="str">
        <f t="shared" si="238"/>
        <v>Senior-Male</v>
      </c>
      <c r="F7626" t="s">
        <v>17</v>
      </c>
      <c r="G7626" t="s">
        <v>70</v>
      </c>
      <c r="H7626" s="1">
        <v>44112</v>
      </c>
      <c r="I7626" t="s">
        <v>20703</v>
      </c>
      <c r="J7626" t="s">
        <v>20704</v>
      </c>
      <c r="K7626" t="s">
        <v>53</v>
      </c>
      <c r="L7626">
        <v>9572.3010190000005</v>
      </c>
      <c r="M7626">
        <v>266</v>
      </c>
      <c r="N7626" t="s">
        <v>39</v>
      </c>
      <c r="O7626" s="1">
        <v>44137</v>
      </c>
      <c r="P7626" s="3">
        <f t="shared" si="239"/>
        <v>25</v>
      </c>
      <c r="Q7626" t="s">
        <v>85</v>
      </c>
      <c r="R7626" t="s">
        <v>24</v>
      </c>
    </row>
    <row r="7627" spans="1:18" x14ac:dyDescent="0.25">
      <c r="A7627" t="s">
        <v>3713</v>
      </c>
      <c r="B7627" s="3">
        <v>42</v>
      </c>
      <c r="C7627" s="3" t="str" cm="1">
        <f t="array" ref="C7627">_xlfn.IFS(B7627&lt;35,"Young",B7627&lt;60,"Middle",TRUE,"Senior")</f>
        <v>Middle</v>
      </c>
      <c r="D7627" t="s">
        <v>26</v>
      </c>
      <c r="E7627" t="str">
        <f t="shared" si="238"/>
        <v>Middle-Male</v>
      </c>
      <c r="F7627" t="s">
        <v>50</v>
      </c>
      <c r="G7627" t="s">
        <v>28</v>
      </c>
      <c r="H7627" s="1">
        <v>45002</v>
      </c>
      <c r="I7627" t="s">
        <v>2252</v>
      </c>
      <c r="J7627" t="s">
        <v>13361</v>
      </c>
      <c r="K7627" t="s">
        <v>21</v>
      </c>
      <c r="L7627">
        <v>36231.803890000003</v>
      </c>
      <c r="M7627">
        <v>220</v>
      </c>
      <c r="N7627" t="s">
        <v>43</v>
      </c>
      <c r="O7627" s="1">
        <v>45027</v>
      </c>
      <c r="P7627" s="3">
        <f t="shared" si="239"/>
        <v>25</v>
      </c>
      <c r="Q7627" t="s">
        <v>85</v>
      </c>
      <c r="R7627" t="s">
        <v>24</v>
      </c>
    </row>
    <row r="7628" spans="1:18" x14ac:dyDescent="0.25">
      <c r="A7628" t="s">
        <v>20705</v>
      </c>
      <c r="B7628" s="3">
        <v>67</v>
      </c>
      <c r="C7628" s="3" t="str" cm="1">
        <f t="array" ref="C7628">_xlfn.IFS(B7628&lt;35,"Young",B7628&lt;60,"Middle",TRUE,"Senior")</f>
        <v>Senior</v>
      </c>
      <c r="D7628" t="s">
        <v>16</v>
      </c>
      <c r="E7628" t="str">
        <f t="shared" si="238"/>
        <v>Senior-Female</v>
      </c>
      <c r="F7628" t="s">
        <v>27</v>
      </c>
      <c r="G7628" t="s">
        <v>70</v>
      </c>
      <c r="H7628" s="1">
        <v>44643</v>
      </c>
      <c r="I7628" t="s">
        <v>20706</v>
      </c>
      <c r="J7628" t="s">
        <v>3166</v>
      </c>
      <c r="K7628" t="s">
        <v>53</v>
      </c>
      <c r="L7628">
        <v>22068.948700000001</v>
      </c>
      <c r="M7628">
        <v>152</v>
      </c>
      <c r="N7628" t="s">
        <v>22</v>
      </c>
      <c r="O7628" s="1">
        <v>44657</v>
      </c>
      <c r="P7628" s="3">
        <f t="shared" si="239"/>
        <v>14</v>
      </c>
      <c r="Q7628" t="s">
        <v>23</v>
      </c>
      <c r="R7628" t="s">
        <v>24</v>
      </c>
    </row>
    <row r="7629" spans="1:18" x14ac:dyDescent="0.25">
      <c r="A7629" t="s">
        <v>588</v>
      </c>
      <c r="B7629" s="3">
        <v>54</v>
      </c>
      <c r="C7629" s="3" t="str" cm="1">
        <f t="array" ref="C7629">_xlfn.IFS(B7629&lt;35,"Young",B7629&lt;60,"Middle",TRUE,"Senior")</f>
        <v>Middle</v>
      </c>
      <c r="D7629" t="s">
        <v>16</v>
      </c>
      <c r="E7629" t="str">
        <f t="shared" si="238"/>
        <v>Middle-Female</v>
      </c>
      <c r="F7629" t="s">
        <v>27</v>
      </c>
      <c r="G7629" t="s">
        <v>26592</v>
      </c>
      <c r="H7629" s="1">
        <v>43781</v>
      </c>
      <c r="I7629" t="s">
        <v>20707</v>
      </c>
      <c r="J7629" t="s">
        <v>20708</v>
      </c>
      <c r="K7629" t="s">
        <v>53</v>
      </c>
      <c r="L7629">
        <v>3860.1952529999999</v>
      </c>
      <c r="M7629">
        <v>340</v>
      </c>
      <c r="N7629" t="s">
        <v>22</v>
      </c>
      <c r="O7629" s="1">
        <v>43791</v>
      </c>
      <c r="P7629" s="3">
        <f t="shared" si="239"/>
        <v>10</v>
      </c>
      <c r="Q7629" t="s">
        <v>85</v>
      </c>
      <c r="R7629" t="s">
        <v>33</v>
      </c>
    </row>
    <row r="7630" spans="1:18" x14ac:dyDescent="0.25">
      <c r="A7630" t="s">
        <v>20709</v>
      </c>
      <c r="B7630" s="3">
        <v>61</v>
      </c>
      <c r="C7630" s="3" t="str" cm="1">
        <f t="array" ref="C7630">_xlfn.IFS(B7630&lt;35,"Young",B7630&lt;60,"Middle",TRUE,"Senior")</f>
        <v>Senior</v>
      </c>
      <c r="D7630" t="s">
        <v>26</v>
      </c>
      <c r="E7630" t="str">
        <f t="shared" si="238"/>
        <v>Senior-Male</v>
      </c>
      <c r="F7630" t="s">
        <v>115</v>
      </c>
      <c r="G7630" t="s">
        <v>26593</v>
      </c>
      <c r="H7630" s="1">
        <v>43461</v>
      </c>
      <c r="I7630" t="s">
        <v>1595</v>
      </c>
      <c r="J7630" t="s">
        <v>1774</v>
      </c>
      <c r="K7630" t="s">
        <v>21</v>
      </c>
      <c r="L7630">
        <v>13826.47006</v>
      </c>
      <c r="M7630">
        <v>425</v>
      </c>
      <c r="N7630" t="s">
        <v>22</v>
      </c>
      <c r="O7630" s="1">
        <v>43474</v>
      </c>
      <c r="P7630" s="3">
        <f t="shared" si="239"/>
        <v>13</v>
      </c>
      <c r="Q7630" t="s">
        <v>85</v>
      </c>
      <c r="R7630" t="s">
        <v>24</v>
      </c>
    </row>
    <row r="7631" spans="1:18" x14ac:dyDescent="0.25">
      <c r="A7631" t="s">
        <v>20710</v>
      </c>
      <c r="B7631" s="3">
        <v>32</v>
      </c>
      <c r="C7631" s="3" t="str" cm="1">
        <f t="array" ref="C7631">_xlfn.IFS(B7631&lt;35,"Young",B7631&lt;60,"Middle",TRUE,"Senior")</f>
        <v>Young</v>
      </c>
      <c r="D7631" t="s">
        <v>16</v>
      </c>
      <c r="E7631" t="str">
        <f t="shared" si="238"/>
        <v>Young-Female</v>
      </c>
      <c r="F7631" t="s">
        <v>63</v>
      </c>
      <c r="G7631" t="s">
        <v>26593</v>
      </c>
      <c r="H7631" s="1">
        <v>44157</v>
      </c>
      <c r="I7631" t="s">
        <v>20711</v>
      </c>
      <c r="J7631" t="s">
        <v>20712</v>
      </c>
      <c r="K7631" t="s">
        <v>57</v>
      </c>
      <c r="L7631">
        <v>10389.953020000001</v>
      </c>
      <c r="M7631">
        <v>459</v>
      </c>
      <c r="N7631" t="s">
        <v>39</v>
      </c>
      <c r="O7631" s="1">
        <v>44162</v>
      </c>
      <c r="P7631" s="3">
        <f t="shared" si="239"/>
        <v>5</v>
      </c>
      <c r="Q7631" t="s">
        <v>49</v>
      </c>
      <c r="R7631" t="s">
        <v>33</v>
      </c>
    </row>
    <row r="7632" spans="1:18" x14ac:dyDescent="0.25">
      <c r="A7632" t="s">
        <v>20713</v>
      </c>
      <c r="B7632" s="3">
        <v>76</v>
      </c>
      <c r="C7632" s="3" t="str" cm="1">
        <f t="array" ref="C7632">_xlfn.IFS(B7632&lt;35,"Young",B7632&lt;60,"Middle",TRUE,"Senior")</f>
        <v>Senior</v>
      </c>
      <c r="D7632" t="s">
        <v>16</v>
      </c>
      <c r="E7632" t="str">
        <f t="shared" si="238"/>
        <v>Senior-Female</v>
      </c>
      <c r="F7632" t="s">
        <v>63</v>
      </c>
      <c r="G7632" t="s">
        <v>18</v>
      </c>
      <c r="H7632" s="1">
        <v>44123</v>
      </c>
      <c r="I7632" t="s">
        <v>20714</v>
      </c>
      <c r="J7632" t="s">
        <v>1367</v>
      </c>
      <c r="K7632" t="s">
        <v>21</v>
      </c>
      <c r="L7632">
        <v>23215.66259</v>
      </c>
      <c r="M7632">
        <v>243</v>
      </c>
      <c r="N7632" t="s">
        <v>39</v>
      </c>
      <c r="O7632" s="1">
        <v>44138</v>
      </c>
      <c r="P7632" s="3">
        <f t="shared" si="239"/>
        <v>15</v>
      </c>
      <c r="Q7632" t="s">
        <v>32</v>
      </c>
      <c r="R7632" t="s">
        <v>45</v>
      </c>
    </row>
    <row r="7633" spans="1:18" x14ac:dyDescent="0.25">
      <c r="A7633" t="s">
        <v>20715</v>
      </c>
      <c r="B7633" s="3">
        <v>49</v>
      </c>
      <c r="C7633" s="3" t="str" cm="1">
        <f t="array" ref="C7633">_xlfn.IFS(B7633&lt;35,"Young",B7633&lt;60,"Middle",TRUE,"Senior")</f>
        <v>Middle</v>
      </c>
      <c r="D7633" t="s">
        <v>26</v>
      </c>
      <c r="E7633" t="str">
        <f t="shared" si="238"/>
        <v>Middle-Male</v>
      </c>
      <c r="F7633" t="s">
        <v>90</v>
      </c>
      <c r="G7633" t="s">
        <v>36</v>
      </c>
      <c r="H7633" s="1">
        <v>43404</v>
      </c>
      <c r="I7633" t="s">
        <v>20716</v>
      </c>
      <c r="J7633" t="s">
        <v>20717</v>
      </c>
      <c r="K7633" t="s">
        <v>61</v>
      </c>
      <c r="L7633">
        <v>7075.7088000000003</v>
      </c>
      <c r="M7633">
        <v>255</v>
      </c>
      <c r="N7633" t="s">
        <v>22</v>
      </c>
      <c r="O7633" s="1">
        <v>43410</v>
      </c>
      <c r="P7633" s="3">
        <f t="shared" si="239"/>
        <v>6</v>
      </c>
      <c r="Q7633" t="s">
        <v>32</v>
      </c>
      <c r="R7633" t="s">
        <v>45</v>
      </c>
    </row>
    <row r="7634" spans="1:18" x14ac:dyDescent="0.25">
      <c r="A7634" t="s">
        <v>20718</v>
      </c>
      <c r="B7634" s="3">
        <v>31</v>
      </c>
      <c r="C7634" s="3" t="str" cm="1">
        <f t="array" ref="C7634">_xlfn.IFS(B7634&lt;35,"Young",B7634&lt;60,"Middle",TRUE,"Senior")</f>
        <v>Young</v>
      </c>
      <c r="D7634" t="s">
        <v>16</v>
      </c>
      <c r="E7634" t="str">
        <f t="shared" si="238"/>
        <v>Young-Female</v>
      </c>
      <c r="F7634" t="s">
        <v>35</v>
      </c>
      <c r="G7634" t="s">
        <v>26593</v>
      </c>
      <c r="H7634" s="1">
        <v>43569</v>
      </c>
      <c r="I7634" t="s">
        <v>20719</v>
      </c>
      <c r="J7634" t="s">
        <v>20720</v>
      </c>
      <c r="K7634" t="s">
        <v>57</v>
      </c>
      <c r="L7634">
        <v>1874.0297459999999</v>
      </c>
      <c r="M7634">
        <v>467</v>
      </c>
      <c r="N7634" t="s">
        <v>39</v>
      </c>
      <c r="O7634" s="1">
        <v>43589</v>
      </c>
      <c r="P7634" s="3">
        <f t="shared" si="239"/>
        <v>20</v>
      </c>
      <c r="Q7634" t="s">
        <v>23</v>
      </c>
      <c r="R7634" t="s">
        <v>33</v>
      </c>
    </row>
    <row r="7635" spans="1:18" x14ac:dyDescent="0.25">
      <c r="A7635" t="s">
        <v>20721</v>
      </c>
      <c r="B7635" s="3">
        <v>30</v>
      </c>
      <c r="C7635" s="3" t="str" cm="1">
        <f t="array" ref="C7635">_xlfn.IFS(B7635&lt;35,"Young",B7635&lt;60,"Middle",TRUE,"Senior")</f>
        <v>Young</v>
      </c>
      <c r="D7635" t="s">
        <v>26</v>
      </c>
      <c r="E7635" t="str">
        <f t="shared" si="238"/>
        <v>Young-Male</v>
      </c>
      <c r="F7635" t="s">
        <v>230</v>
      </c>
      <c r="G7635" t="s">
        <v>28</v>
      </c>
      <c r="H7635" s="1">
        <v>44783</v>
      </c>
      <c r="I7635" t="s">
        <v>20722</v>
      </c>
      <c r="J7635" t="s">
        <v>20723</v>
      </c>
      <c r="K7635" t="s">
        <v>57</v>
      </c>
      <c r="L7635">
        <v>28084.160810000001</v>
      </c>
      <c r="M7635">
        <v>374</v>
      </c>
      <c r="N7635" t="s">
        <v>39</v>
      </c>
      <c r="O7635" s="1">
        <v>44790</v>
      </c>
      <c r="P7635" s="3">
        <f t="shared" si="239"/>
        <v>7</v>
      </c>
      <c r="Q7635" t="s">
        <v>23</v>
      </c>
      <c r="R7635" t="s">
        <v>45</v>
      </c>
    </row>
    <row r="7636" spans="1:18" x14ac:dyDescent="0.25">
      <c r="A7636" t="s">
        <v>20724</v>
      </c>
      <c r="B7636" s="3">
        <v>31</v>
      </c>
      <c r="C7636" s="3" t="str" cm="1">
        <f t="array" ref="C7636">_xlfn.IFS(B7636&lt;35,"Young",B7636&lt;60,"Middle",TRUE,"Senior")</f>
        <v>Young</v>
      </c>
      <c r="D7636" t="s">
        <v>16</v>
      </c>
      <c r="E7636" t="str">
        <f t="shared" si="238"/>
        <v>Young-Female</v>
      </c>
      <c r="F7636" t="s">
        <v>35</v>
      </c>
      <c r="G7636" t="s">
        <v>18</v>
      </c>
      <c r="H7636" s="1">
        <v>44471</v>
      </c>
      <c r="I7636" t="s">
        <v>20725</v>
      </c>
      <c r="J7636" t="s">
        <v>20726</v>
      </c>
      <c r="K7636" t="s">
        <v>57</v>
      </c>
      <c r="L7636">
        <v>37027.688269999999</v>
      </c>
      <c r="M7636">
        <v>355</v>
      </c>
      <c r="N7636" t="s">
        <v>43</v>
      </c>
      <c r="O7636" s="1">
        <v>44491</v>
      </c>
      <c r="P7636" s="3">
        <f t="shared" si="239"/>
        <v>20</v>
      </c>
      <c r="Q7636" t="s">
        <v>44</v>
      </c>
      <c r="R7636" t="s">
        <v>24</v>
      </c>
    </row>
    <row r="7637" spans="1:18" x14ac:dyDescent="0.25">
      <c r="A7637" t="s">
        <v>20727</v>
      </c>
      <c r="B7637" s="3">
        <v>38</v>
      </c>
      <c r="C7637" s="3" t="str" cm="1">
        <f t="array" ref="C7637">_xlfn.IFS(B7637&lt;35,"Young",B7637&lt;60,"Middle",TRUE,"Senior")</f>
        <v>Middle</v>
      </c>
      <c r="D7637" t="s">
        <v>26</v>
      </c>
      <c r="E7637" t="str">
        <f t="shared" si="238"/>
        <v>Middle-Male</v>
      </c>
      <c r="F7637" t="s">
        <v>17</v>
      </c>
      <c r="G7637" t="s">
        <v>28</v>
      </c>
      <c r="H7637" s="1">
        <v>44391</v>
      </c>
      <c r="I7637" t="s">
        <v>20728</v>
      </c>
      <c r="J7637" t="s">
        <v>20729</v>
      </c>
      <c r="K7637" t="s">
        <v>61</v>
      </c>
      <c r="L7637">
        <v>31657.010160000002</v>
      </c>
      <c r="M7637">
        <v>354</v>
      </c>
      <c r="N7637" t="s">
        <v>39</v>
      </c>
      <c r="O7637" s="1">
        <v>44408</v>
      </c>
      <c r="P7637" s="3">
        <f t="shared" si="239"/>
        <v>17</v>
      </c>
      <c r="Q7637" t="s">
        <v>44</v>
      </c>
      <c r="R7637" t="s">
        <v>45</v>
      </c>
    </row>
    <row r="7638" spans="1:18" x14ac:dyDescent="0.25">
      <c r="A7638" t="s">
        <v>20730</v>
      </c>
      <c r="B7638" s="3">
        <v>35</v>
      </c>
      <c r="C7638" s="3" t="str" cm="1">
        <f t="array" ref="C7638">_xlfn.IFS(B7638&lt;35,"Young",B7638&lt;60,"Middle",TRUE,"Senior")</f>
        <v>Middle</v>
      </c>
      <c r="D7638" t="s">
        <v>26</v>
      </c>
      <c r="E7638" t="str">
        <f t="shared" si="238"/>
        <v>Middle-Male</v>
      </c>
      <c r="F7638" t="s">
        <v>27</v>
      </c>
      <c r="G7638" t="s">
        <v>36</v>
      </c>
      <c r="H7638" s="1">
        <v>43911</v>
      </c>
      <c r="I7638" t="s">
        <v>20731</v>
      </c>
      <c r="J7638" t="s">
        <v>20732</v>
      </c>
      <c r="K7638" t="s">
        <v>61</v>
      </c>
      <c r="L7638">
        <v>5084.0414140000003</v>
      </c>
      <c r="M7638">
        <v>251</v>
      </c>
      <c r="N7638" t="s">
        <v>22</v>
      </c>
      <c r="O7638" s="1">
        <v>43933</v>
      </c>
      <c r="P7638" s="3">
        <f t="shared" si="239"/>
        <v>22</v>
      </c>
      <c r="Q7638" t="s">
        <v>49</v>
      </c>
      <c r="R7638" t="s">
        <v>33</v>
      </c>
    </row>
    <row r="7639" spans="1:18" x14ac:dyDescent="0.25">
      <c r="A7639" t="s">
        <v>20733</v>
      </c>
      <c r="B7639" s="3">
        <v>26</v>
      </c>
      <c r="C7639" s="3" t="str" cm="1">
        <f t="array" ref="C7639">_xlfn.IFS(B7639&lt;35,"Young",B7639&lt;60,"Middle",TRUE,"Senior")</f>
        <v>Young</v>
      </c>
      <c r="D7639" t="s">
        <v>26</v>
      </c>
      <c r="E7639" t="str">
        <f t="shared" si="238"/>
        <v>Young-Male</v>
      </c>
      <c r="F7639" t="s">
        <v>35</v>
      </c>
      <c r="G7639" t="s">
        <v>26592</v>
      </c>
      <c r="H7639" s="1">
        <v>43542</v>
      </c>
      <c r="I7639" t="s">
        <v>20734</v>
      </c>
      <c r="J7639" t="s">
        <v>20735</v>
      </c>
      <c r="K7639" t="s">
        <v>57</v>
      </c>
      <c r="L7639">
        <v>17425.50173</v>
      </c>
      <c r="M7639">
        <v>137</v>
      </c>
      <c r="N7639" t="s">
        <v>43</v>
      </c>
      <c r="O7639" s="1">
        <v>43567</v>
      </c>
      <c r="P7639" s="3">
        <f t="shared" si="239"/>
        <v>25</v>
      </c>
      <c r="Q7639" t="s">
        <v>23</v>
      </c>
      <c r="R7639" t="s">
        <v>24</v>
      </c>
    </row>
    <row r="7640" spans="1:18" x14ac:dyDescent="0.25">
      <c r="A7640" t="s">
        <v>5624</v>
      </c>
      <c r="B7640" s="3">
        <v>67</v>
      </c>
      <c r="C7640" s="3" t="str" cm="1">
        <f t="array" ref="C7640">_xlfn.IFS(B7640&lt;35,"Young",B7640&lt;60,"Middle",TRUE,"Senior")</f>
        <v>Senior</v>
      </c>
      <c r="D7640" t="s">
        <v>16</v>
      </c>
      <c r="E7640" t="str">
        <f t="shared" si="238"/>
        <v>Senior-Female</v>
      </c>
      <c r="F7640" t="s">
        <v>63</v>
      </c>
      <c r="G7640" t="s">
        <v>26593</v>
      </c>
      <c r="H7640" s="1">
        <v>43704</v>
      </c>
      <c r="I7640" t="s">
        <v>20736</v>
      </c>
      <c r="J7640" t="s">
        <v>20737</v>
      </c>
      <c r="K7640" t="s">
        <v>53</v>
      </c>
      <c r="L7640">
        <v>24282.591530000002</v>
      </c>
      <c r="M7640">
        <v>447</v>
      </c>
      <c r="N7640" t="s">
        <v>43</v>
      </c>
      <c r="O7640" s="1">
        <v>43721</v>
      </c>
      <c r="P7640" s="3">
        <f t="shared" si="239"/>
        <v>17</v>
      </c>
      <c r="Q7640" t="s">
        <v>32</v>
      </c>
      <c r="R7640" t="s">
        <v>45</v>
      </c>
    </row>
    <row r="7641" spans="1:18" x14ac:dyDescent="0.25">
      <c r="A7641" t="s">
        <v>20738</v>
      </c>
      <c r="B7641" s="3">
        <v>61</v>
      </c>
      <c r="C7641" s="3" t="str" cm="1">
        <f t="array" ref="C7641">_xlfn.IFS(B7641&lt;35,"Young",B7641&lt;60,"Middle",TRUE,"Senior")</f>
        <v>Senior</v>
      </c>
      <c r="D7641" t="s">
        <v>16</v>
      </c>
      <c r="E7641" t="str">
        <f t="shared" si="238"/>
        <v>Senior-Female</v>
      </c>
      <c r="F7641" t="s">
        <v>230</v>
      </c>
      <c r="G7641" t="s">
        <v>18</v>
      </c>
      <c r="H7641" s="1">
        <v>44418</v>
      </c>
      <c r="I7641" t="s">
        <v>20739</v>
      </c>
      <c r="J7641" t="s">
        <v>20740</v>
      </c>
      <c r="K7641" t="s">
        <v>21</v>
      </c>
      <c r="L7641">
        <v>35150.59635</v>
      </c>
      <c r="M7641">
        <v>225</v>
      </c>
      <c r="N7641" t="s">
        <v>39</v>
      </c>
      <c r="O7641" s="1">
        <v>44422</v>
      </c>
      <c r="P7641" s="3">
        <f t="shared" si="239"/>
        <v>4</v>
      </c>
      <c r="Q7641" t="s">
        <v>32</v>
      </c>
      <c r="R7641" t="s">
        <v>45</v>
      </c>
    </row>
    <row r="7642" spans="1:18" x14ac:dyDescent="0.25">
      <c r="A7642" t="s">
        <v>12875</v>
      </c>
      <c r="B7642" s="3">
        <v>21</v>
      </c>
      <c r="C7642" s="3" t="str" cm="1">
        <f t="array" ref="C7642">_xlfn.IFS(B7642&lt;35,"Young",B7642&lt;60,"Middle",TRUE,"Senior")</f>
        <v>Young</v>
      </c>
      <c r="D7642" t="s">
        <v>16</v>
      </c>
      <c r="E7642" t="str">
        <f t="shared" si="238"/>
        <v>Young-Female</v>
      </c>
      <c r="F7642" t="s">
        <v>50</v>
      </c>
      <c r="G7642" t="s">
        <v>70</v>
      </c>
      <c r="H7642" s="1">
        <v>43840</v>
      </c>
      <c r="I7642" t="s">
        <v>15811</v>
      </c>
      <c r="J7642" t="s">
        <v>20741</v>
      </c>
      <c r="K7642" t="s">
        <v>53</v>
      </c>
      <c r="L7642">
        <v>57892.651830000003</v>
      </c>
      <c r="M7642">
        <v>188</v>
      </c>
      <c r="N7642" t="s">
        <v>22</v>
      </c>
      <c r="O7642" s="1">
        <v>43844</v>
      </c>
      <c r="P7642" s="3">
        <f t="shared" si="239"/>
        <v>4</v>
      </c>
      <c r="Q7642" t="s">
        <v>23</v>
      </c>
      <c r="R7642" t="s">
        <v>33</v>
      </c>
    </row>
    <row r="7643" spans="1:18" x14ac:dyDescent="0.25">
      <c r="A7643" t="s">
        <v>10489</v>
      </c>
      <c r="B7643" s="3">
        <v>30</v>
      </c>
      <c r="C7643" s="3" t="str" cm="1">
        <f t="array" ref="C7643">_xlfn.IFS(B7643&lt;35,"Young",B7643&lt;60,"Middle",TRUE,"Senior")</f>
        <v>Young</v>
      </c>
      <c r="D7643" t="s">
        <v>26</v>
      </c>
      <c r="E7643" t="str">
        <f t="shared" si="238"/>
        <v>Young-Male</v>
      </c>
      <c r="F7643" t="s">
        <v>27</v>
      </c>
      <c r="G7643" t="s">
        <v>28</v>
      </c>
      <c r="H7643" s="1">
        <v>43880</v>
      </c>
      <c r="I7643" t="s">
        <v>20742</v>
      </c>
      <c r="J7643" t="s">
        <v>20743</v>
      </c>
      <c r="K7643" t="s">
        <v>61</v>
      </c>
      <c r="L7643">
        <v>41979.45622</v>
      </c>
      <c r="M7643">
        <v>204</v>
      </c>
      <c r="N7643" t="s">
        <v>43</v>
      </c>
      <c r="O7643" s="1">
        <v>43895</v>
      </c>
      <c r="P7643" s="3">
        <f t="shared" si="239"/>
        <v>15</v>
      </c>
      <c r="Q7643" t="s">
        <v>23</v>
      </c>
      <c r="R7643" t="s">
        <v>33</v>
      </c>
    </row>
    <row r="7644" spans="1:18" x14ac:dyDescent="0.25">
      <c r="A7644" t="s">
        <v>2660</v>
      </c>
      <c r="B7644" s="3">
        <v>28</v>
      </c>
      <c r="C7644" s="3" t="str" cm="1">
        <f t="array" ref="C7644">_xlfn.IFS(B7644&lt;35,"Young",B7644&lt;60,"Middle",TRUE,"Senior")</f>
        <v>Young</v>
      </c>
      <c r="D7644" t="s">
        <v>26</v>
      </c>
      <c r="E7644" t="str">
        <f t="shared" si="238"/>
        <v>Young-Male</v>
      </c>
      <c r="F7644" t="s">
        <v>35</v>
      </c>
      <c r="G7644" t="s">
        <v>18</v>
      </c>
      <c r="H7644" s="1">
        <v>44842</v>
      </c>
      <c r="I7644" t="s">
        <v>20744</v>
      </c>
      <c r="J7644" t="s">
        <v>15423</v>
      </c>
      <c r="K7644" t="s">
        <v>57</v>
      </c>
      <c r="L7644">
        <v>14103.32286</v>
      </c>
      <c r="M7644">
        <v>381</v>
      </c>
      <c r="N7644" t="s">
        <v>39</v>
      </c>
      <c r="O7644" s="1">
        <v>44869</v>
      </c>
      <c r="P7644" s="3">
        <f t="shared" si="239"/>
        <v>27</v>
      </c>
      <c r="Q7644" t="s">
        <v>44</v>
      </c>
      <c r="R7644" t="s">
        <v>33</v>
      </c>
    </row>
    <row r="7645" spans="1:18" x14ac:dyDescent="0.25">
      <c r="A7645" t="s">
        <v>20745</v>
      </c>
      <c r="B7645" s="3">
        <v>81</v>
      </c>
      <c r="C7645" s="3" t="str" cm="1">
        <f t="array" ref="C7645">_xlfn.IFS(B7645&lt;35,"Young",B7645&lt;60,"Middle",TRUE,"Senior")</f>
        <v>Senior</v>
      </c>
      <c r="D7645" t="s">
        <v>26</v>
      </c>
      <c r="E7645" t="str">
        <f t="shared" si="238"/>
        <v>Senior-Male</v>
      </c>
      <c r="F7645" t="s">
        <v>27</v>
      </c>
      <c r="G7645" t="s">
        <v>26592</v>
      </c>
      <c r="H7645" s="1">
        <v>44637</v>
      </c>
      <c r="I7645" t="s">
        <v>20746</v>
      </c>
      <c r="J7645" t="s">
        <v>20747</v>
      </c>
      <c r="K7645" t="s">
        <v>57</v>
      </c>
      <c r="L7645">
        <v>9850.8068989999992</v>
      </c>
      <c r="M7645">
        <v>171</v>
      </c>
      <c r="N7645" t="s">
        <v>43</v>
      </c>
      <c r="O7645" s="1">
        <v>44660</v>
      </c>
      <c r="P7645" s="3">
        <f t="shared" si="239"/>
        <v>23</v>
      </c>
      <c r="Q7645" t="s">
        <v>85</v>
      </c>
      <c r="R7645" t="s">
        <v>24</v>
      </c>
    </row>
    <row r="7646" spans="1:18" x14ac:dyDescent="0.25">
      <c r="A7646" t="s">
        <v>20748</v>
      </c>
      <c r="B7646" s="3">
        <v>79</v>
      </c>
      <c r="C7646" s="3" t="str" cm="1">
        <f t="array" ref="C7646">_xlfn.IFS(B7646&lt;35,"Young",B7646&lt;60,"Middle",TRUE,"Senior")</f>
        <v>Senior</v>
      </c>
      <c r="D7646" t="s">
        <v>26</v>
      </c>
      <c r="E7646" t="str">
        <f t="shared" si="238"/>
        <v>Senior-Male</v>
      </c>
      <c r="F7646" t="s">
        <v>50</v>
      </c>
      <c r="G7646" t="s">
        <v>26593</v>
      </c>
      <c r="H7646" s="1">
        <v>44932</v>
      </c>
      <c r="I7646" t="s">
        <v>20749</v>
      </c>
      <c r="J7646" t="s">
        <v>20750</v>
      </c>
      <c r="K7646" t="s">
        <v>57</v>
      </c>
      <c r="L7646">
        <v>26751.248439999999</v>
      </c>
      <c r="M7646">
        <v>134</v>
      </c>
      <c r="N7646" t="s">
        <v>22</v>
      </c>
      <c r="O7646" s="1">
        <v>44933</v>
      </c>
      <c r="P7646" s="3">
        <f t="shared" si="239"/>
        <v>1</v>
      </c>
      <c r="Q7646" t="s">
        <v>85</v>
      </c>
      <c r="R7646" t="s">
        <v>33</v>
      </c>
    </row>
    <row r="7647" spans="1:18" x14ac:dyDescent="0.25">
      <c r="A7647" t="s">
        <v>20751</v>
      </c>
      <c r="B7647" s="3">
        <v>27</v>
      </c>
      <c r="C7647" s="3" t="str" cm="1">
        <f t="array" ref="C7647">_xlfn.IFS(B7647&lt;35,"Young",B7647&lt;60,"Middle",TRUE,"Senior")</f>
        <v>Young</v>
      </c>
      <c r="D7647" t="s">
        <v>26</v>
      </c>
      <c r="E7647" t="str">
        <f t="shared" si="238"/>
        <v>Young-Male</v>
      </c>
      <c r="F7647" t="s">
        <v>35</v>
      </c>
      <c r="G7647" t="s">
        <v>36</v>
      </c>
      <c r="H7647" s="1">
        <v>44709</v>
      </c>
      <c r="I7647" t="s">
        <v>20752</v>
      </c>
      <c r="J7647" t="s">
        <v>20753</v>
      </c>
      <c r="K7647" t="s">
        <v>57</v>
      </c>
      <c r="L7647">
        <v>8788.6163369999995</v>
      </c>
      <c r="M7647">
        <v>328</v>
      </c>
      <c r="N7647" t="s">
        <v>22</v>
      </c>
      <c r="O7647" s="1">
        <v>44719</v>
      </c>
      <c r="P7647" s="3">
        <f t="shared" si="239"/>
        <v>10</v>
      </c>
      <c r="Q7647" t="s">
        <v>49</v>
      </c>
      <c r="R7647" t="s">
        <v>33</v>
      </c>
    </row>
    <row r="7648" spans="1:18" x14ac:dyDescent="0.25">
      <c r="A7648" t="s">
        <v>20754</v>
      </c>
      <c r="B7648" s="3">
        <v>32</v>
      </c>
      <c r="C7648" s="3" t="str" cm="1">
        <f t="array" ref="C7648">_xlfn.IFS(B7648&lt;35,"Young",B7648&lt;60,"Middle",TRUE,"Senior")</f>
        <v>Young</v>
      </c>
      <c r="D7648" t="s">
        <v>16</v>
      </c>
      <c r="E7648" t="str">
        <f t="shared" si="238"/>
        <v>Young-Female</v>
      </c>
      <c r="F7648" t="s">
        <v>17</v>
      </c>
      <c r="G7648" t="s">
        <v>26593</v>
      </c>
      <c r="H7648" s="1">
        <v>45155</v>
      </c>
      <c r="I7648" t="s">
        <v>20755</v>
      </c>
      <c r="J7648" t="s">
        <v>20756</v>
      </c>
      <c r="K7648" t="s">
        <v>61</v>
      </c>
      <c r="L7648">
        <v>31812.48215</v>
      </c>
      <c r="M7648">
        <v>242</v>
      </c>
      <c r="N7648" t="s">
        <v>22</v>
      </c>
      <c r="O7648" s="1">
        <v>45173</v>
      </c>
      <c r="P7648" s="3">
        <f t="shared" si="239"/>
        <v>18</v>
      </c>
      <c r="Q7648" t="s">
        <v>49</v>
      </c>
      <c r="R7648" t="s">
        <v>24</v>
      </c>
    </row>
    <row r="7649" spans="1:18" x14ac:dyDescent="0.25">
      <c r="A7649" t="s">
        <v>20757</v>
      </c>
      <c r="B7649" s="3">
        <v>61</v>
      </c>
      <c r="C7649" s="3" t="str" cm="1">
        <f t="array" ref="C7649">_xlfn.IFS(B7649&lt;35,"Young",B7649&lt;60,"Middle",TRUE,"Senior")</f>
        <v>Senior</v>
      </c>
      <c r="D7649" t="s">
        <v>16</v>
      </c>
      <c r="E7649" t="str">
        <f t="shared" si="238"/>
        <v>Senior-Female</v>
      </c>
      <c r="F7649" t="s">
        <v>17</v>
      </c>
      <c r="G7649" t="s">
        <v>70</v>
      </c>
      <c r="H7649" s="1">
        <v>44071</v>
      </c>
      <c r="I7649" t="s">
        <v>20758</v>
      </c>
      <c r="J7649" t="s">
        <v>20759</v>
      </c>
      <c r="K7649" t="s">
        <v>57</v>
      </c>
      <c r="L7649">
        <v>51883.380420000001</v>
      </c>
      <c r="M7649">
        <v>156</v>
      </c>
      <c r="N7649" t="s">
        <v>39</v>
      </c>
      <c r="O7649" s="1">
        <v>44101</v>
      </c>
      <c r="P7649" s="3">
        <f t="shared" si="239"/>
        <v>30</v>
      </c>
      <c r="Q7649" t="s">
        <v>49</v>
      </c>
      <c r="R7649" t="s">
        <v>33</v>
      </c>
    </row>
    <row r="7650" spans="1:18" x14ac:dyDescent="0.25">
      <c r="A7650" t="s">
        <v>20760</v>
      </c>
      <c r="B7650" s="3">
        <v>49</v>
      </c>
      <c r="C7650" s="3" t="str" cm="1">
        <f t="array" ref="C7650">_xlfn.IFS(B7650&lt;35,"Young",B7650&lt;60,"Middle",TRUE,"Senior")</f>
        <v>Middle</v>
      </c>
      <c r="D7650" t="s">
        <v>26</v>
      </c>
      <c r="E7650" t="str">
        <f t="shared" si="238"/>
        <v>Middle-Male</v>
      </c>
      <c r="F7650" t="s">
        <v>115</v>
      </c>
      <c r="G7650" t="s">
        <v>26593</v>
      </c>
      <c r="H7650" s="1">
        <v>44286</v>
      </c>
      <c r="I7650" t="s">
        <v>20761</v>
      </c>
      <c r="J7650" t="s">
        <v>20762</v>
      </c>
      <c r="K7650" t="s">
        <v>61</v>
      </c>
      <c r="L7650">
        <v>15737.677299999999</v>
      </c>
      <c r="M7650">
        <v>499</v>
      </c>
      <c r="N7650" t="s">
        <v>22</v>
      </c>
      <c r="O7650" s="1">
        <v>44297</v>
      </c>
      <c r="P7650" s="3">
        <f t="shared" si="239"/>
        <v>11</v>
      </c>
      <c r="Q7650" t="s">
        <v>32</v>
      </c>
      <c r="R7650" t="s">
        <v>24</v>
      </c>
    </row>
    <row r="7651" spans="1:18" x14ac:dyDescent="0.25">
      <c r="A7651" t="s">
        <v>20763</v>
      </c>
      <c r="B7651" s="3">
        <v>22</v>
      </c>
      <c r="C7651" s="3" t="str" cm="1">
        <f t="array" ref="C7651">_xlfn.IFS(B7651&lt;35,"Young",B7651&lt;60,"Middle",TRUE,"Senior")</f>
        <v>Young</v>
      </c>
      <c r="D7651" t="s">
        <v>26</v>
      </c>
      <c r="E7651" t="str">
        <f t="shared" si="238"/>
        <v>Young-Male</v>
      </c>
      <c r="F7651" t="s">
        <v>63</v>
      </c>
      <c r="G7651" t="s">
        <v>26593</v>
      </c>
      <c r="H7651" s="1">
        <v>43422</v>
      </c>
      <c r="I7651" t="s">
        <v>20764</v>
      </c>
      <c r="J7651" t="s">
        <v>20765</v>
      </c>
      <c r="K7651" t="s">
        <v>61</v>
      </c>
      <c r="L7651">
        <v>30382.075440000001</v>
      </c>
      <c r="M7651">
        <v>123</v>
      </c>
      <c r="N7651" t="s">
        <v>22</v>
      </c>
      <c r="O7651" s="1">
        <v>43428</v>
      </c>
      <c r="P7651" s="3">
        <f t="shared" si="239"/>
        <v>6</v>
      </c>
      <c r="Q7651" t="s">
        <v>32</v>
      </c>
      <c r="R7651" t="s">
        <v>33</v>
      </c>
    </row>
    <row r="7652" spans="1:18" x14ac:dyDescent="0.25">
      <c r="A7652" t="s">
        <v>20766</v>
      </c>
      <c r="B7652" s="3">
        <v>41</v>
      </c>
      <c r="C7652" s="3" t="str" cm="1">
        <f t="array" ref="C7652">_xlfn.IFS(B7652&lt;35,"Young",B7652&lt;60,"Middle",TRUE,"Senior")</f>
        <v>Middle</v>
      </c>
      <c r="D7652" t="s">
        <v>16</v>
      </c>
      <c r="E7652" t="str">
        <f t="shared" si="238"/>
        <v>Middle-Female</v>
      </c>
      <c r="F7652" t="s">
        <v>63</v>
      </c>
      <c r="G7652" t="s">
        <v>28</v>
      </c>
      <c r="H7652" s="1">
        <v>44523</v>
      </c>
      <c r="I7652" t="s">
        <v>20767</v>
      </c>
      <c r="J7652" t="s">
        <v>20768</v>
      </c>
      <c r="K7652" t="s">
        <v>57</v>
      </c>
      <c r="L7652">
        <v>12078.86263</v>
      </c>
      <c r="M7652">
        <v>482</v>
      </c>
      <c r="N7652" t="s">
        <v>22</v>
      </c>
      <c r="O7652" s="1">
        <v>44526</v>
      </c>
      <c r="P7652" s="3">
        <f t="shared" si="239"/>
        <v>3</v>
      </c>
      <c r="Q7652" t="s">
        <v>85</v>
      </c>
      <c r="R7652" t="s">
        <v>24</v>
      </c>
    </row>
    <row r="7653" spans="1:18" x14ac:dyDescent="0.25">
      <c r="A7653" t="s">
        <v>20769</v>
      </c>
      <c r="B7653" s="3">
        <v>66</v>
      </c>
      <c r="C7653" s="3" t="str" cm="1">
        <f t="array" ref="C7653">_xlfn.IFS(B7653&lt;35,"Young",B7653&lt;60,"Middle",TRUE,"Senior")</f>
        <v>Senior</v>
      </c>
      <c r="D7653" t="s">
        <v>26</v>
      </c>
      <c r="E7653" t="str">
        <f t="shared" si="238"/>
        <v>Senior-Male</v>
      </c>
      <c r="F7653" t="s">
        <v>17</v>
      </c>
      <c r="G7653" t="s">
        <v>70</v>
      </c>
      <c r="H7653" s="1">
        <v>44664</v>
      </c>
      <c r="I7653" t="s">
        <v>20770</v>
      </c>
      <c r="J7653" t="s">
        <v>6271</v>
      </c>
      <c r="K7653" t="s">
        <v>21</v>
      </c>
      <c r="L7653">
        <v>44086.485919999999</v>
      </c>
      <c r="M7653">
        <v>230</v>
      </c>
      <c r="N7653" t="s">
        <v>43</v>
      </c>
      <c r="O7653" s="1">
        <v>44682</v>
      </c>
      <c r="P7653" s="3">
        <f t="shared" si="239"/>
        <v>18</v>
      </c>
      <c r="Q7653" t="s">
        <v>44</v>
      </c>
      <c r="R7653" t="s">
        <v>24</v>
      </c>
    </row>
    <row r="7654" spans="1:18" x14ac:dyDescent="0.25">
      <c r="A7654" t="s">
        <v>20771</v>
      </c>
      <c r="B7654" s="3">
        <v>42</v>
      </c>
      <c r="C7654" s="3" t="str" cm="1">
        <f t="array" ref="C7654">_xlfn.IFS(B7654&lt;35,"Young",B7654&lt;60,"Middle",TRUE,"Senior")</f>
        <v>Middle</v>
      </c>
      <c r="D7654" t="s">
        <v>16</v>
      </c>
      <c r="E7654" t="str">
        <f t="shared" si="238"/>
        <v>Middle-Female</v>
      </c>
      <c r="F7654" t="s">
        <v>27</v>
      </c>
      <c r="G7654" t="s">
        <v>36</v>
      </c>
      <c r="H7654" s="1">
        <v>43880</v>
      </c>
      <c r="I7654" t="s">
        <v>17227</v>
      </c>
      <c r="J7654" t="s">
        <v>20772</v>
      </c>
      <c r="K7654" t="s">
        <v>57</v>
      </c>
      <c r="L7654">
        <v>1579.4451320000001</v>
      </c>
      <c r="M7654">
        <v>481</v>
      </c>
      <c r="N7654" t="s">
        <v>39</v>
      </c>
      <c r="O7654" s="1">
        <v>43888</v>
      </c>
      <c r="P7654" s="3">
        <f t="shared" si="239"/>
        <v>8</v>
      </c>
      <c r="Q7654" t="s">
        <v>23</v>
      </c>
      <c r="R7654" t="s">
        <v>24</v>
      </c>
    </row>
    <row r="7655" spans="1:18" x14ac:dyDescent="0.25">
      <c r="A7655" t="s">
        <v>20773</v>
      </c>
      <c r="B7655" s="3">
        <v>48</v>
      </c>
      <c r="C7655" s="3" t="str" cm="1">
        <f t="array" ref="C7655">_xlfn.IFS(B7655&lt;35,"Young",B7655&lt;60,"Middle",TRUE,"Senior")</f>
        <v>Middle</v>
      </c>
      <c r="D7655" t="s">
        <v>26</v>
      </c>
      <c r="E7655" t="str">
        <f t="shared" si="238"/>
        <v>Middle-Male</v>
      </c>
      <c r="F7655" t="s">
        <v>115</v>
      </c>
      <c r="G7655" t="s">
        <v>26593</v>
      </c>
      <c r="H7655" s="1">
        <v>45190</v>
      </c>
      <c r="I7655" t="s">
        <v>20774</v>
      </c>
      <c r="J7655" t="s">
        <v>20775</v>
      </c>
      <c r="K7655" t="s">
        <v>21</v>
      </c>
      <c r="L7655">
        <v>16234.18238</v>
      </c>
      <c r="M7655">
        <v>194</v>
      </c>
      <c r="N7655" t="s">
        <v>22</v>
      </c>
      <c r="O7655" s="1">
        <v>45200</v>
      </c>
      <c r="P7655" s="3">
        <f t="shared" si="239"/>
        <v>10</v>
      </c>
      <c r="Q7655" t="s">
        <v>85</v>
      </c>
      <c r="R7655" t="s">
        <v>45</v>
      </c>
    </row>
    <row r="7656" spans="1:18" x14ac:dyDescent="0.25">
      <c r="A7656" t="s">
        <v>13628</v>
      </c>
      <c r="B7656" s="3">
        <v>40</v>
      </c>
      <c r="C7656" s="3" t="str" cm="1">
        <f t="array" ref="C7656">_xlfn.IFS(B7656&lt;35,"Young",B7656&lt;60,"Middle",TRUE,"Senior")</f>
        <v>Middle</v>
      </c>
      <c r="D7656" t="s">
        <v>26</v>
      </c>
      <c r="E7656" t="str">
        <f t="shared" si="238"/>
        <v>Middle-Male</v>
      </c>
      <c r="F7656" t="s">
        <v>90</v>
      </c>
      <c r="G7656" t="s">
        <v>26592</v>
      </c>
      <c r="H7656" s="1">
        <v>43568</v>
      </c>
      <c r="I7656" t="s">
        <v>20776</v>
      </c>
      <c r="J7656" t="s">
        <v>20777</v>
      </c>
      <c r="K7656" t="s">
        <v>21</v>
      </c>
      <c r="L7656">
        <v>17745.534149999999</v>
      </c>
      <c r="M7656">
        <v>370</v>
      </c>
      <c r="N7656" t="s">
        <v>22</v>
      </c>
      <c r="O7656" s="1">
        <v>43583</v>
      </c>
      <c r="P7656" s="3">
        <f t="shared" si="239"/>
        <v>15</v>
      </c>
      <c r="Q7656" t="s">
        <v>85</v>
      </c>
      <c r="R7656" t="s">
        <v>45</v>
      </c>
    </row>
    <row r="7657" spans="1:18" x14ac:dyDescent="0.25">
      <c r="A7657" t="s">
        <v>20778</v>
      </c>
      <c r="B7657" s="3">
        <v>78</v>
      </c>
      <c r="C7657" s="3" t="str" cm="1">
        <f t="array" ref="C7657">_xlfn.IFS(B7657&lt;35,"Young",B7657&lt;60,"Middle",TRUE,"Senior")</f>
        <v>Senior</v>
      </c>
      <c r="D7657" t="s">
        <v>16</v>
      </c>
      <c r="E7657" t="str">
        <f t="shared" si="238"/>
        <v>Senior-Female</v>
      </c>
      <c r="F7657" t="s">
        <v>115</v>
      </c>
      <c r="G7657" t="s">
        <v>26593</v>
      </c>
      <c r="H7657" s="1">
        <v>44318</v>
      </c>
      <c r="I7657" t="s">
        <v>20779</v>
      </c>
      <c r="J7657" t="s">
        <v>20780</v>
      </c>
      <c r="K7657" t="s">
        <v>61</v>
      </c>
      <c r="L7657">
        <v>20739.974539999999</v>
      </c>
      <c r="M7657">
        <v>105</v>
      </c>
      <c r="N7657" t="s">
        <v>22</v>
      </c>
      <c r="O7657" s="1">
        <v>44334</v>
      </c>
      <c r="P7657" s="3">
        <f t="shared" si="239"/>
        <v>16</v>
      </c>
      <c r="Q7657" t="s">
        <v>44</v>
      </c>
      <c r="R7657" t="s">
        <v>33</v>
      </c>
    </row>
    <row r="7658" spans="1:18" x14ac:dyDescent="0.25">
      <c r="A7658" t="s">
        <v>20781</v>
      </c>
      <c r="B7658" s="3">
        <v>56</v>
      </c>
      <c r="C7658" s="3" t="str" cm="1">
        <f t="array" ref="C7658">_xlfn.IFS(B7658&lt;35,"Young",B7658&lt;60,"Middle",TRUE,"Senior")</f>
        <v>Middle</v>
      </c>
      <c r="D7658" t="s">
        <v>16</v>
      </c>
      <c r="E7658" t="str">
        <f t="shared" si="238"/>
        <v>Middle-Female</v>
      </c>
      <c r="F7658" t="s">
        <v>230</v>
      </c>
      <c r="G7658" t="s">
        <v>28</v>
      </c>
      <c r="H7658" s="1">
        <v>43582</v>
      </c>
      <c r="I7658" t="s">
        <v>20782</v>
      </c>
      <c r="J7658" t="s">
        <v>3259</v>
      </c>
      <c r="K7658" t="s">
        <v>61</v>
      </c>
      <c r="L7658">
        <v>25467.74379</v>
      </c>
      <c r="M7658">
        <v>172</v>
      </c>
      <c r="N7658" t="s">
        <v>43</v>
      </c>
      <c r="O7658" s="1">
        <v>43607</v>
      </c>
      <c r="P7658" s="3">
        <f t="shared" si="239"/>
        <v>25</v>
      </c>
      <c r="Q7658" t="s">
        <v>49</v>
      </c>
      <c r="R7658" t="s">
        <v>24</v>
      </c>
    </row>
    <row r="7659" spans="1:18" x14ac:dyDescent="0.25">
      <c r="A7659" t="s">
        <v>20783</v>
      </c>
      <c r="B7659" s="3">
        <v>24</v>
      </c>
      <c r="C7659" s="3" t="str" cm="1">
        <f t="array" ref="C7659">_xlfn.IFS(B7659&lt;35,"Young",B7659&lt;60,"Middle",TRUE,"Senior")</f>
        <v>Young</v>
      </c>
      <c r="D7659" t="s">
        <v>16</v>
      </c>
      <c r="E7659" t="str">
        <f t="shared" si="238"/>
        <v>Young-Female</v>
      </c>
      <c r="F7659" t="s">
        <v>17</v>
      </c>
      <c r="G7659" t="s">
        <v>26593</v>
      </c>
      <c r="H7659" s="1">
        <v>44975</v>
      </c>
      <c r="I7659" t="s">
        <v>20784</v>
      </c>
      <c r="J7659" t="s">
        <v>20785</v>
      </c>
      <c r="K7659" t="s">
        <v>57</v>
      </c>
      <c r="L7659">
        <v>34897.450689999998</v>
      </c>
      <c r="M7659">
        <v>481</v>
      </c>
      <c r="N7659" t="s">
        <v>22</v>
      </c>
      <c r="O7659" s="1">
        <v>44981</v>
      </c>
      <c r="P7659" s="3">
        <f t="shared" si="239"/>
        <v>6</v>
      </c>
      <c r="Q7659" t="s">
        <v>49</v>
      </c>
      <c r="R7659" t="s">
        <v>33</v>
      </c>
    </row>
    <row r="7660" spans="1:18" x14ac:dyDescent="0.25">
      <c r="A7660" t="s">
        <v>6570</v>
      </c>
      <c r="B7660" s="3">
        <v>29</v>
      </c>
      <c r="C7660" s="3" t="str" cm="1">
        <f t="array" ref="C7660">_xlfn.IFS(B7660&lt;35,"Young",B7660&lt;60,"Middle",TRUE,"Senior")</f>
        <v>Young</v>
      </c>
      <c r="D7660" t="s">
        <v>26</v>
      </c>
      <c r="E7660" t="str">
        <f t="shared" si="238"/>
        <v>Young-Male</v>
      </c>
      <c r="F7660" t="s">
        <v>27</v>
      </c>
      <c r="G7660" t="s">
        <v>70</v>
      </c>
      <c r="H7660" s="1">
        <v>44693</v>
      </c>
      <c r="I7660" t="s">
        <v>9251</v>
      </c>
      <c r="J7660" t="s">
        <v>20786</v>
      </c>
      <c r="K7660" t="s">
        <v>53</v>
      </c>
      <c r="L7660">
        <v>58165.406840000003</v>
      </c>
      <c r="M7660">
        <v>158</v>
      </c>
      <c r="N7660" t="s">
        <v>22</v>
      </c>
      <c r="O7660" s="1">
        <v>44707</v>
      </c>
      <c r="P7660" s="3">
        <f t="shared" si="239"/>
        <v>14</v>
      </c>
      <c r="Q7660" t="s">
        <v>44</v>
      </c>
      <c r="R7660" t="s">
        <v>45</v>
      </c>
    </row>
    <row r="7661" spans="1:18" x14ac:dyDescent="0.25">
      <c r="A7661" t="s">
        <v>20787</v>
      </c>
      <c r="B7661" s="3">
        <v>64</v>
      </c>
      <c r="C7661" s="3" t="str" cm="1">
        <f t="array" ref="C7661">_xlfn.IFS(B7661&lt;35,"Young",B7661&lt;60,"Middle",TRUE,"Senior")</f>
        <v>Senior</v>
      </c>
      <c r="D7661" t="s">
        <v>26</v>
      </c>
      <c r="E7661" t="str">
        <f t="shared" si="238"/>
        <v>Senior-Male</v>
      </c>
      <c r="F7661" t="s">
        <v>35</v>
      </c>
      <c r="G7661" t="s">
        <v>70</v>
      </c>
      <c r="H7661" s="1">
        <v>45006</v>
      </c>
      <c r="I7661" t="s">
        <v>20788</v>
      </c>
      <c r="J7661" t="s">
        <v>20789</v>
      </c>
      <c r="K7661" t="s">
        <v>31</v>
      </c>
      <c r="L7661">
        <v>69310.310240000006</v>
      </c>
      <c r="M7661">
        <v>470</v>
      </c>
      <c r="N7661" t="s">
        <v>43</v>
      </c>
      <c r="O7661" s="1">
        <v>45023</v>
      </c>
      <c r="P7661" s="3">
        <f t="shared" si="239"/>
        <v>17</v>
      </c>
      <c r="Q7661" t="s">
        <v>23</v>
      </c>
      <c r="R7661" t="s">
        <v>45</v>
      </c>
    </row>
    <row r="7662" spans="1:18" x14ac:dyDescent="0.25">
      <c r="A7662" t="s">
        <v>5618</v>
      </c>
      <c r="B7662" s="3">
        <v>69</v>
      </c>
      <c r="C7662" s="3" t="str" cm="1">
        <f t="array" ref="C7662">_xlfn.IFS(B7662&lt;35,"Young",B7662&lt;60,"Middle",TRUE,"Senior")</f>
        <v>Senior</v>
      </c>
      <c r="D7662" t="s">
        <v>26</v>
      </c>
      <c r="E7662" t="str">
        <f t="shared" si="238"/>
        <v>Senior-Male</v>
      </c>
      <c r="F7662" t="s">
        <v>63</v>
      </c>
      <c r="G7662" t="s">
        <v>26593</v>
      </c>
      <c r="H7662" s="1">
        <v>44150</v>
      </c>
      <c r="I7662" t="s">
        <v>20790</v>
      </c>
      <c r="J7662" t="s">
        <v>20791</v>
      </c>
      <c r="K7662" t="s">
        <v>57</v>
      </c>
      <c r="L7662">
        <v>2903.7546510000002</v>
      </c>
      <c r="M7662">
        <v>199</v>
      </c>
      <c r="N7662" t="s">
        <v>22</v>
      </c>
      <c r="O7662" s="1">
        <v>44154</v>
      </c>
      <c r="P7662" s="3">
        <f t="shared" si="239"/>
        <v>4</v>
      </c>
      <c r="Q7662" t="s">
        <v>85</v>
      </c>
      <c r="R7662" t="s">
        <v>33</v>
      </c>
    </row>
    <row r="7663" spans="1:18" x14ac:dyDescent="0.25">
      <c r="A7663" t="s">
        <v>20792</v>
      </c>
      <c r="B7663" s="3">
        <v>50</v>
      </c>
      <c r="C7663" s="3" t="str" cm="1">
        <f t="array" ref="C7663">_xlfn.IFS(B7663&lt;35,"Young",B7663&lt;60,"Middle",TRUE,"Senior")</f>
        <v>Middle</v>
      </c>
      <c r="D7663" t="s">
        <v>26</v>
      </c>
      <c r="E7663" t="str">
        <f t="shared" si="238"/>
        <v>Middle-Male</v>
      </c>
      <c r="F7663" t="s">
        <v>115</v>
      </c>
      <c r="G7663" t="s">
        <v>26592</v>
      </c>
      <c r="H7663" s="1">
        <v>44235</v>
      </c>
      <c r="I7663" t="s">
        <v>20793</v>
      </c>
      <c r="J7663" t="s">
        <v>5939</v>
      </c>
      <c r="K7663" t="s">
        <v>61</v>
      </c>
      <c r="L7663">
        <v>22630.748739999999</v>
      </c>
      <c r="M7663">
        <v>361</v>
      </c>
      <c r="N7663" t="s">
        <v>22</v>
      </c>
      <c r="O7663" s="1">
        <v>44242</v>
      </c>
      <c r="P7663" s="3">
        <f t="shared" si="239"/>
        <v>7</v>
      </c>
      <c r="Q7663" t="s">
        <v>49</v>
      </c>
      <c r="R7663" t="s">
        <v>45</v>
      </c>
    </row>
    <row r="7664" spans="1:18" x14ac:dyDescent="0.25">
      <c r="A7664" t="s">
        <v>20794</v>
      </c>
      <c r="B7664" s="3">
        <v>25</v>
      </c>
      <c r="C7664" s="3" t="str" cm="1">
        <f t="array" ref="C7664">_xlfn.IFS(B7664&lt;35,"Young",B7664&lt;60,"Middle",TRUE,"Senior")</f>
        <v>Young</v>
      </c>
      <c r="D7664" t="s">
        <v>16</v>
      </c>
      <c r="E7664" t="str">
        <f t="shared" si="238"/>
        <v>Young-Female</v>
      </c>
      <c r="F7664" t="s">
        <v>17</v>
      </c>
      <c r="G7664" t="s">
        <v>70</v>
      </c>
      <c r="H7664" s="1">
        <v>44864</v>
      </c>
      <c r="I7664" t="s">
        <v>20795</v>
      </c>
      <c r="J7664" t="s">
        <v>20796</v>
      </c>
      <c r="K7664" t="s">
        <v>53</v>
      </c>
      <c r="L7664">
        <v>28300.69054</v>
      </c>
      <c r="M7664">
        <v>408</v>
      </c>
      <c r="N7664" t="s">
        <v>43</v>
      </c>
      <c r="O7664" s="1">
        <v>44893</v>
      </c>
      <c r="P7664" s="3">
        <f t="shared" si="239"/>
        <v>29</v>
      </c>
      <c r="Q7664" t="s">
        <v>23</v>
      </c>
      <c r="R7664" t="s">
        <v>24</v>
      </c>
    </row>
    <row r="7665" spans="1:18" x14ac:dyDescent="0.25">
      <c r="A7665" t="s">
        <v>20797</v>
      </c>
      <c r="B7665" s="3">
        <v>18</v>
      </c>
      <c r="C7665" s="3" t="str" cm="1">
        <f t="array" ref="C7665">_xlfn.IFS(B7665&lt;35,"Young",B7665&lt;60,"Middle",TRUE,"Senior")</f>
        <v>Young</v>
      </c>
      <c r="D7665" t="s">
        <v>26</v>
      </c>
      <c r="E7665" t="str">
        <f t="shared" si="238"/>
        <v>Young-Male</v>
      </c>
      <c r="F7665" t="s">
        <v>35</v>
      </c>
      <c r="G7665" t="s">
        <v>70</v>
      </c>
      <c r="H7665" s="1">
        <v>44841</v>
      </c>
      <c r="I7665" t="s">
        <v>20798</v>
      </c>
      <c r="J7665" t="s">
        <v>3767</v>
      </c>
      <c r="K7665" t="s">
        <v>61</v>
      </c>
      <c r="L7665">
        <v>55688.325190000003</v>
      </c>
      <c r="M7665">
        <v>184</v>
      </c>
      <c r="N7665" t="s">
        <v>22</v>
      </c>
      <c r="O7665" s="1">
        <v>44841</v>
      </c>
      <c r="P7665" s="3">
        <f t="shared" si="239"/>
        <v>0</v>
      </c>
      <c r="Q7665" t="s">
        <v>85</v>
      </c>
      <c r="R7665" t="s">
        <v>33</v>
      </c>
    </row>
    <row r="7666" spans="1:18" x14ac:dyDescent="0.25">
      <c r="A7666" t="s">
        <v>20799</v>
      </c>
      <c r="B7666" s="3">
        <v>76</v>
      </c>
      <c r="C7666" s="3" t="str" cm="1">
        <f t="array" ref="C7666">_xlfn.IFS(B7666&lt;35,"Young",B7666&lt;60,"Middle",TRUE,"Senior")</f>
        <v>Senior</v>
      </c>
      <c r="D7666" t="s">
        <v>26</v>
      </c>
      <c r="E7666" t="str">
        <f t="shared" si="238"/>
        <v>Senior-Male</v>
      </c>
      <c r="F7666" t="s">
        <v>63</v>
      </c>
      <c r="G7666" t="s">
        <v>36</v>
      </c>
      <c r="H7666" s="1">
        <v>44488</v>
      </c>
      <c r="I7666" t="s">
        <v>20800</v>
      </c>
      <c r="J7666" t="s">
        <v>20801</v>
      </c>
      <c r="K7666" t="s">
        <v>53</v>
      </c>
      <c r="L7666">
        <v>5091.8911440000002</v>
      </c>
      <c r="M7666">
        <v>272</v>
      </c>
      <c r="N7666" t="s">
        <v>39</v>
      </c>
      <c r="O7666" s="1">
        <v>44498</v>
      </c>
      <c r="P7666" s="3">
        <f t="shared" si="239"/>
        <v>10</v>
      </c>
      <c r="Q7666" t="s">
        <v>49</v>
      </c>
      <c r="R7666" t="s">
        <v>24</v>
      </c>
    </row>
    <row r="7667" spans="1:18" x14ac:dyDescent="0.25">
      <c r="A7667" t="s">
        <v>20802</v>
      </c>
      <c r="B7667" s="3">
        <v>69</v>
      </c>
      <c r="C7667" s="3" t="str" cm="1">
        <f t="array" ref="C7667">_xlfn.IFS(B7667&lt;35,"Young",B7667&lt;60,"Middle",TRUE,"Senior")</f>
        <v>Senior</v>
      </c>
      <c r="D7667" t="s">
        <v>16</v>
      </c>
      <c r="E7667" t="str">
        <f t="shared" si="238"/>
        <v>Senior-Female</v>
      </c>
      <c r="F7667" t="s">
        <v>17</v>
      </c>
      <c r="G7667" t="s">
        <v>26593</v>
      </c>
      <c r="H7667" s="1">
        <v>44325</v>
      </c>
      <c r="I7667" t="s">
        <v>20803</v>
      </c>
      <c r="J7667" t="s">
        <v>20804</v>
      </c>
      <c r="K7667" t="s">
        <v>21</v>
      </c>
      <c r="L7667">
        <v>8387.0464520000005</v>
      </c>
      <c r="M7667">
        <v>176</v>
      </c>
      <c r="N7667" t="s">
        <v>43</v>
      </c>
      <c r="O7667" s="1">
        <v>44349</v>
      </c>
      <c r="P7667" s="3">
        <f t="shared" si="239"/>
        <v>24</v>
      </c>
      <c r="Q7667" t="s">
        <v>44</v>
      </c>
      <c r="R7667" t="s">
        <v>45</v>
      </c>
    </row>
    <row r="7668" spans="1:18" x14ac:dyDescent="0.25">
      <c r="A7668" t="s">
        <v>20805</v>
      </c>
      <c r="B7668" s="3">
        <v>62</v>
      </c>
      <c r="C7668" s="3" t="str" cm="1">
        <f t="array" ref="C7668">_xlfn.IFS(B7668&lt;35,"Young",B7668&lt;60,"Middle",TRUE,"Senior")</f>
        <v>Senior</v>
      </c>
      <c r="D7668" t="s">
        <v>16</v>
      </c>
      <c r="E7668" t="str">
        <f t="shared" si="238"/>
        <v>Senior-Female</v>
      </c>
      <c r="F7668" t="s">
        <v>50</v>
      </c>
      <c r="G7668" t="s">
        <v>26592</v>
      </c>
      <c r="H7668" s="1">
        <v>45087</v>
      </c>
      <c r="I7668" t="s">
        <v>20806</v>
      </c>
      <c r="J7668" t="s">
        <v>20807</v>
      </c>
      <c r="K7668" t="s">
        <v>57</v>
      </c>
      <c r="L7668">
        <v>5548.2764520000001</v>
      </c>
      <c r="M7668">
        <v>337</v>
      </c>
      <c r="N7668" t="s">
        <v>39</v>
      </c>
      <c r="O7668" s="1">
        <v>45093</v>
      </c>
      <c r="P7668" s="3">
        <f t="shared" si="239"/>
        <v>6</v>
      </c>
      <c r="Q7668" t="s">
        <v>23</v>
      </c>
      <c r="R7668" t="s">
        <v>45</v>
      </c>
    </row>
    <row r="7669" spans="1:18" x14ac:dyDescent="0.25">
      <c r="A7669" t="s">
        <v>20808</v>
      </c>
      <c r="B7669" s="3">
        <v>64</v>
      </c>
      <c r="C7669" s="3" t="str" cm="1">
        <f t="array" ref="C7669">_xlfn.IFS(B7669&lt;35,"Young",B7669&lt;60,"Middle",TRUE,"Senior")</f>
        <v>Senior</v>
      </c>
      <c r="D7669" t="s">
        <v>26</v>
      </c>
      <c r="E7669" t="str">
        <f t="shared" si="238"/>
        <v>Senior-Male</v>
      </c>
      <c r="F7669" t="s">
        <v>35</v>
      </c>
      <c r="G7669" t="s">
        <v>26593</v>
      </c>
      <c r="H7669" s="1">
        <v>44593</v>
      </c>
      <c r="I7669" t="s">
        <v>20809</v>
      </c>
      <c r="J7669" t="s">
        <v>20810</v>
      </c>
      <c r="K7669" t="s">
        <v>31</v>
      </c>
      <c r="L7669">
        <v>26514.325580000001</v>
      </c>
      <c r="M7669">
        <v>280</v>
      </c>
      <c r="N7669" t="s">
        <v>22</v>
      </c>
      <c r="O7669" s="1">
        <v>44606</v>
      </c>
      <c r="P7669" s="3">
        <f t="shared" si="239"/>
        <v>13</v>
      </c>
      <c r="Q7669" t="s">
        <v>85</v>
      </c>
      <c r="R7669" t="s">
        <v>45</v>
      </c>
    </row>
    <row r="7670" spans="1:18" x14ac:dyDescent="0.25">
      <c r="A7670" t="s">
        <v>20811</v>
      </c>
      <c r="B7670" s="3">
        <v>55</v>
      </c>
      <c r="C7670" s="3" t="str" cm="1">
        <f t="array" ref="C7670">_xlfn.IFS(B7670&lt;35,"Young",B7670&lt;60,"Middle",TRUE,"Senior")</f>
        <v>Middle</v>
      </c>
      <c r="D7670" t="s">
        <v>26</v>
      </c>
      <c r="E7670" t="str">
        <f t="shared" si="238"/>
        <v>Middle-Male</v>
      </c>
      <c r="F7670" t="s">
        <v>27</v>
      </c>
      <c r="G7670" t="s">
        <v>36</v>
      </c>
      <c r="H7670" s="1">
        <v>43748</v>
      </c>
      <c r="I7670" t="s">
        <v>20812</v>
      </c>
      <c r="J7670" t="s">
        <v>20813</v>
      </c>
      <c r="K7670" t="s">
        <v>31</v>
      </c>
      <c r="L7670">
        <v>24181.17698</v>
      </c>
      <c r="M7670">
        <v>117</v>
      </c>
      <c r="N7670" t="s">
        <v>39</v>
      </c>
      <c r="O7670" s="1">
        <v>43751</v>
      </c>
      <c r="P7670" s="3">
        <f t="shared" si="239"/>
        <v>3</v>
      </c>
      <c r="Q7670" t="s">
        <v>44</v>
      </c>
      <c r="R7670" t="s">
        <v>45</v>
      </c>
    </row>
    <row r="7671" spans="1:18" x14ac:dyDescent="0.25">
      <c r="A7671" t="s">
        <v>20814</v>
      </c>
      <c r="B7671" s="3">
        <v>36</v>
      </c>
      <c r="C7671" s="3" t="str" cm="1">
        <f t="array" ref="C7671">_xlfn.IFS(B7671&lt;35,"Young",B7671&lt;60,"Middle",TRUE,"Senior")</f>
        <v>Middle</v>
      </c>
      <c r="D7671" t="s">
        <v>16</v>
      </c>
      <c r="E7671" t="str">
        <f t="shared" si="238"/>
        <v>Middle-Female</v>
      </c>
      <c r="F7671" t="s">
        <v>115</v>
      </c>
      <c r="G7671" t="s">
        <v>28</v>
      </c>
      <c r="H7671" s="1">
        <v>44085</v>
      </c>
      <c r="I7671" t="s">
        <v>20815</v>
      </c>
      <c r="J7671" t="s">
        <v>20816</v>
      </c>
      <c r="K7671" t="s">
        <v>21</v>
      </c>
      <c r="L7671">
        <v>32128.534380000001</v>
      </c>
      <c r="M7671">
        <v>221</v>
      </c>
      <c r="N7671" t="s">
        <v>39</v>
      </c>
      <c r="O7671" s="1">
        <v>44096</v>
      </c>
      <c r="P7671" s="3">
        <f t="shared" si="239"/>
        <v>11</v>
      </c>
      <c r="Q7671" t="s">
        <v>23</v>
      </c>
      <c r="R7671" t="s">
        <v>45</v>
      </c>
    </row>
    <row r="7672" spans="1:18" x14ac:dyDescent="0.25">
      <c r="A7672" t="s">
        <v>10543</v>
      </c>
      <c r="B7672" s="3">
        <v>52</v>
      </c>
      <c r="C7672" s="3" t="str" cm="1">
        <f t="array" ref="C7672">_xlfn.IFS(B7672&lt;35,"Young",B7672&lt;60,"Middle",TRUE,"Senior")</f>
        <v>Middle</v>
      </c>
      <c r="D7672" t="s">
        <v>26</v>
      </c>
      <c r="E7672" t="str">
        <f t="shared" si="238"/>
        <v>Middle-Male</v>
      </c>
      <c r="F7672" t="s">
        <v>63</v>
      </c>
      <c r="G7672" t="s">
        <v>26593</v>
      </c>
      <c r="H7672" s="1">
        <v>44487</v>
      </c>
      <c r="I7672" t="s">
        <v>13307</v>
      </c>
      <c r="J7672" t="s">
        <v>20817</v>
      </c>
      <c r="K7672" t="s">
        <v>57</v>
      </c>
      <c r="L7672">
        <v>30703.319950000001</v>
      </c>
      <c r="M7672">
        <v>273</v>
      </c>
      <c r="N7672" t="s">
        <v>43</v>
      </c>
      <c r="O7672" s="1">
        <v>44507</v>
      </c>
      <c r="P7672" s="3">
        <f t="shared" si="239"/>
        <v>20</v>
      </c>
      <c r="Q7672" t="s">
        <v>44</v>
      </c>
      <c r="R7672" t="s">
        <v>33</v>
      </c>
    </row>
    <row r="7673" spans="1:18" x14ac:dyDescent="0.25">
      <c r="A7673" t="s">
        <v>20818</v>
      </c>
      <c r="B7673" s="3">
        <v>64</v>
      </c>
      <c r="C7673" s="3" t="str" cm="1">
        <f t="array" ref="C7673">_xlfn.IFS(B7673&lt;35,"Young",B7673&lt;60,"Middle",TRUE,"Senior")</f>
        <v>Senior</v>
      </c>
      <c r="D7673" t="s">
        <v>16</v>
      </c>
      <c r="E7673" t="str">
        <f t="shared" si="238"/>
        <v>Senior-Female</v>
      </c>
      <c r="F7673" t="s">
        <v>27</v>
      </c>
      <c r="G7673" t="s">
        <v>26593</v>
      </c>
      <c r="H7673" s="1">
        <v>44433</v>
      </c>
      <c r="I7673" t="s">
        <v>20819</v>
      </c>
      <c r="J7673" t="s">
        <v>20820</v>
      </c>
      <c r="K7673" t="s">
        <v>57</v>
      </c>
      <c r="L7673">
        <v>8921.8102670000007</v>
      </c>
      <c r="M7673">
        <v>308</v>
      </c>
      <c r="N7673" t="s">
        <v>43</v>
      </c>
      <c r="O7673" s="1">
        <v>44458</v>
      </c>
      <c r="P7673" s="3">
        <f t="shared" si="239"/>
        <v>25</v>
      </c>
      <c r="Q7673" t="s">
        <v>49</v>
      </c>
      <c r="R7673" t="s">
        <v>45</v>
      </c>
    </row>
    <row r="7674" spans="1:18" x14ac:dyDescent="0.25">
      <c r="A7674" t="s">
        <v>901</v>
      </c>
      <c r="B7674" s="3">
        <v>57</v>
      </c>
      <c r="C7674" s="3" t="str" cm="1">
        <f t="array" ref="C7674">_xlfn.IFS(B7674&lt;35,"Young",B7674&lt;60,"Middle",TRUE,"Senior")</f>
        <v>Middle</v>
      </c>
      <c r="D7674" t="s">
        <v>16</v>
      </c>
      <c r="E7674" t="str">
        <f t="shared" si="238"/>
        <v>Middle-Female</v>
      </c>
      <c r="F7674" t="s">
        <v>50</v>
      </c>
      <c r="G7674" t="s">
        <v>26592</v>
      </c>
      <c r="H7674" s="1">
        <v>44461</v>
      </c>
      <c r="I7674" t="s">
        <v>20821</v>
      </c>
      <c r="J7674" t="s">
        <v>20822</v>
      </c>
      <c r="K7674" t="s">
        <v>21</v>
      </c>
      <c r="L7674">
        <v>1490.2648999999999</v>
      </c>
      <c r="M7674">
        <v>414</v>
      </c>
      <c r="N7674" t="s">
        <v>43</v>
      </c>
      <c r="O7674" s="1">
        <v>44474</v>
      </c>
      <c r="P7674" s="3">
        <f t="shared" si="239"/>
        <v>13</v>
      </c>
      <c r="Q7674" t="s">
        <v>49</v>
      </c>
      <c r="R7674" t="s">
        <v>24</v>
      </c>
    </row>
    <row r="7675" spans="1:18" x14ac:dyDescent="0.25">
      <c r="A7675" t="s">
        <v>20823</v>
      </c>
      <c r="B7675" s="3">
        <v>49</v>
      </c>
      <c r="C7675" s="3" t="str" cm="1">
        <f t="array" ref="C7675">_xlfn.IFS(B7675&lt;35,"Young",B7675&lt;60,"Middle",TRUE,"Senior")</f>
        <v>Middle</v>
      </c>
      <c r="D7675" t="s">
        <v>26</v>
      </c>
      <c r="E7675" t="str">
        <f t="shared" si="238"/>
        <v>Middle-Male</v>
      </c>
      <c r="F7675" t="s">
        <v>90</v>
      </c>
      <c r="G7675" t="s">
        <v>26592</v>
      </c>
      <c r="H7675" s="1">
        <v>44928</v>
      </c>
      <c r="I7675" t="s">
        <v>20824</v>
      </c>
      <c r="J7675" t="s">
        <v>20825</v>
      </c>
      <c r="K7675" t="s">
        <v>31</v>
      </c>
      <c r="L7675">
        <v>32710.702580000001</v>
      </c>
      <c r="M7675">
        <v>179</v>
      </c>
      <c r="N7675" t="s">
        <v>22</v>
      </c>
      <c r="O7675" s="1">
        <v>44948</v>
      </c>
      <c r="P7675" s="3">
        <f t="shared" si="239"/>
        <v>20</v>
      </c>
      <c r="Q7675" t="s">
        <v>32</v>
      </c>
      <c r="R7675" t="s">
        <v>33</v>
      </c>
    </row>
    <row r="7676" spans="1:18" x14ac:dyDescent="0.25">
      <c r="A7676" t="s">
        <v>20826</v>
      </c>
      <c r="B7676" s="3">
        <v>39</v>
      </c>
      <c r="C7676" s="3" t="str" cm="1">
        <f t="array" ref="C7676">_xlfn.IFS(B7676&lt;35,"Young",B7676&lt;60,"Middle",TRUE,"Senior")</f>
        <v>Middle</v>
      </c>
      <c r="D7676" t="s">
        <v>16</v>
      </c>
      <c r="E7676" t="str">
        <f t="shared" si="238"/>
        <v>Middle-Female</v>
      </c>
      <c r="F7676" t="s">
        <v>27</v>
      </c>
      <c r="G7676" t="s">
        <v>26593</v>
      </c>
      <c r="H7676" s="1">
        <v>44114</v>
      </c>
      <c r="I7676" t="s">
        <v>20827</v>
      </c>
      <c r="J7676" t="s">
        <v>20828</v>
      </c>
      <c r="K7676" t="s">
        <v>57</v>
      </c>
      <c r="L7676">
        <v>10484.786980000001</v>
      </c>
      <c r="M7676">
        <v>174</v>
      </c>
      <c r="N7676" t="s">
        <v>39</v>
      </c>
      <c r="O7676" s="1">
        <v>44128</v>
      </c>
      <c r="P7676" s="3">
        <f t="shared" si="239"/>
        <v>14</v>
      </c>
      <c r="Q7676" t="s">
        <v>44</v>
      </c>
      <c r="R7676" t="s">
        <v>33</v>
      </c>
    </row>
    <row r="7677" spans="1:18" x14ac:dyDescent="0.25">
      <c r="A7677" t="s">
        <v>20829</v>
      </c>
      <c r="B7677" s="3">
        <v>24</v>
      </c>
      <c r="C7677" s="3" t="str" cm="1">
        <f t="array" ref="C7677">_xlfn.IFS(B7677&lt;35,"Young",B7677&lt;60,"Middle",TRUE,"Senior")</f>
        <v>Young</v>
      </c>
      <c r="D7677" t="s">
        <v>26</v>
      </c>
      <c r="E7677" t="str">
        <f t="shared" si="238"/>
        <v>Young-Male</v>
      </c>
      <c r="F7677" t="s">
        <v>90</v>
      </c>
      <c r="G7677" t="s">
        <v>26593</v>
      </c>
      <c r="H7677" s="1">
        <v>44021</v>
      </c>
      <c r="I7677" t="s">
        <v>20830</v>
      </c>
      <c r="J7677" t="s">
        <v>20831</v>
      </c>
      <c r="K7677" t="s">
        <v>53</v>
      </c>
      <c r="L7677">
        <v>5034.4047430000001</v>
      </c>
      <c r="M7677">
        <v>412</v>
      </c>
      <c r="N7677" t="s">
        <v>43</v>
      </c>
      <c r="O7677" s="1">
        <v>44033</v>
      </c>
      <c r="P7677" s="3">
        <f t="shared" si="239"/>
        <v>12</v>
      </c>
      <c r="Q7677" t="s">
        <v>44</v>
      </c>
      <c r="R7677" t="s">
        <v>24</v>
      </c>
    </row>
    <row r="7678" spans="1:18" x14ac:dyDescent="0.25">
      <c r="A7678" t="s">
        <v>20832</v>
      </c>
      <c r="B7678" s="3">
        <v>76</v>
      </c>
      <c r="C7678" s="3" t="str" cm="1">
        <f t="array" ref="C7678">_xlfn.IFS(B7678&lt;35,"Young",B7678&lt;60,"Middle",TRUE,"Senior")</f>
        <v>Senior</v>
      </c>
      <c r="D7678" t="s">
        <v>26</v>
      </c>
      <c r="E7678" t="str">
        <f t="shared" si="238"/>
        <v>Senior-Male</v>
      </c>
      <c r="F7678" t="s">
        <v>35</v>
      </c>
      <c r="G7678" t="s">
        <v>28</v>
      </c>
      <c r="H7678" s="1">
        <v>43841</v>
      </c>
      <c r="I7678" t="s">
        <v>20833</v>
      </c>
      <c r="J7678" t="s">
        <v>20834</v>
      </c>
      <c r="K7678" t="s">
        <v>53</v>
      </c>
      <c r="L7678">
        <v>41197.532579999999</v>
      </c>
      <c r="M7678">
        <v>127</v>
      </c>
      <c r="N7678" t="s">
        <v>43</v>
      </c>
      <c r="O7678" s="1">
        <v>43863</v>
      </c>
      <c r="P7678" s="3">
        <f t="shared" si="239"/>
        <v>22</v>
      </c>
      <c r="Q7678" t="s">
        <v>85</v>
      </c>
      <c r="R7678" t="s">
        <v>45</v>
      </c>
    </row>
    <row r="7679" spans="1:18" x14ac:dyDescent="0.25">
      <c r="A7679" t="s">
        <v>20835</v>
      </c>
      <c r="B7679" s="3">
        <v>66</v>
      </c>
      <c r="C7679" s="3" t="str" cm="1">
        <f t="array" ref="C7679">_xlfn.IFS(B7679&lt;35,"Young",B7679&lt;60,"Middle",TRUE,"Senior")</f>
        <v>Senior</v>
      </c>
      <c r="D7679" t="s">
        <v>26</v>
      </c>
      <c r="E7679" t="str">
        <f t="shared" si="238"/>
        <v>Senior-Male</v>
      </c>
      <c r="F7679" t="s">
        <v>50</v>
      </c>
      <c r="G7679" t="s">
        <v>36</v>
      </c>
      <c r="H7679" s="1">
        <v>44187</v>
      </c>
      <c r="I7679" t="s">
        <v>20836</v>
      </c>
      <c r="J7679" t="s">
        <v>10303</v>
      </c>
      <c r="K7679" t="s">
        <v>31</v>
      </c>
      <c r="L7679">
        <v>17116.974180000001</v>
      </c>
      <c r="M7679">
        <v>131</v>
      </c>
      <c r="N7679" t="s">
        <v>22</v>
      </c>
      <c r="O7679" s="1">
        <v>44190</v>
      </c>
      <c r="P7679" s="3">
        <f t="shared" si="239"/>
        <v>3</v>
      </c>
      <c r="Q7679" t="s">
        <v>32</v>
      </c>
      <c r="R7679" t="s">
        <v>24</v>
      </c>
    </row>
    <row r="7680" spans="1:18" x14ac:dyDescent="0.25">
      <c r="A7680" t="s">
        <v>20837</v>
      </c>
      <c r="B7680" s="3">
        <v>82</v>
      </c>
      <c r="C7680" s="3" t="str" cm="1">
        <f t="array" ref="C7680">_xlfn.IFS(B7680&lt;35,"Young",B7680&lt;60,"Middle",TRUE,"Senior")</f>
        <v>Senior</v>
      </c>
      <c r="D7680" t="s">
        <v>16</v>
      </c>
      <c r="E7680" t="str">
        <f t="shared" si="238"/>
        <v>Senior-Female</v>
      </c>
      <c r="F7680" t="s">
        <v>50</v>
      </c>
      <c r="G7680" t="s">
        <v>18</v>
      </c>
      <c r="H7680" s="1">
        <v>43869</v>
      </c>
      <c r="I7680" t="s">
        <v>20838</v>
      </c>
      <c r="J7680" t="s">
        <v>17339</v>
      </c>
      <c r="K7680" t="s">
        <v>21</v>
      </c>
      <c r="L7680">
        <v>10807.282219999999</v>
      </c>
      <c r="M7680">
        <v>112</v>
      </c>
      <c r="N7680" t="s">
        <v>43</v>
      </c>
      <c r="O7680" s="1">
        <v>43880</v>
      </c>
      <c r="P7680" s="3">
        <f t="shared" si="239"/>
        <v>11</v>
      </c>
      <c r="Q7680" t="s">
        <v>32</v>
      </c>
      <c r="R7680" t="s">
        <v>24</v>
      </c>
    </row>
    <row r="7681" spans="1:18" x14ac:dyDescent="0.25">
      <c r="A7681" t="s">
        <v>20839</v>
      </c>
      <c r="B7681" s="3">
        <v>53</v>
      </c>
      <c r="C7681" s="3" t="str" cm="1">
        <f t="array" ref="C7681">_xlfn.IFS(B7681&lt;35,"Young",B7681&lt;60,"Middle",TRUE,"Senior")</f>
        <v>Middle</v>
      </c>
      <c r="D7681" t="s">
        <v>26</v>
      </c>
      <c r="E7681" t="str">
        <f t="shared" si="238"/>
        <v>Middle-Male</v>
      </c>
      <c r="F7681" t="s">
        <v>230</v>
      </c>
      <c r="G7681" t="s">
        <v>18</v>
      </c>
      <c r="H7681" s="1">
        <v>44068</v>
      </c>
      <c r="I7681" t="s">
        <v>20840</v>
      </c>
      <c r="J7681" t="s">
        <v>20841</v>
      </c>
      <c r="K7681" t="s">
        <v>61</v>
      </c>
      <c r="L7681">
        <v>27448.212459999999</v>
      </c>
      <c r="M7681">
        <v>129</v>
      </c>
      <c r="N7681" t="s">
        <v>43</v>
      </c>
      <c r="O7681" s="1">
        <v>44098</v>
      </c>
      <c r="P7681" s="3">
        <f t="shared" si="239"/>
        <v>30</v>
      </c>
      <c r="Q7681" t="s">
        <v>49</v>
      </c>
      <c r="R7681" t="s">
        <v>33</v>
      </c>
    </row>
    <row r="7682" spans="1:18" x14ac:dyDescent="0.25">
      <c r="A7682" t="s">
        <v>20842</v>
      </c>
      <c r="B7682" s="3">
        <v>32</v>
      </c>
      <c r="C7682" s="3" t="str" cm="1">
        <f t="array" ref="C7682">_xlfn.IFS(B7682&lt;35,"Young",B7682&lt;60,"Middle",TRUE,"Senior")</f>
        <v>Young</v>
      </c>
      <c r="D7682" t="s">
        <v>26</v>
      </c>
      <c r="E7682" t="str">
        <f t="shared" si="238"/>
        <v>Young-Male</v>
      </c>
      <c r="F7682" t="s">
        <v>17</v>
      </c>
      <c r="G7682" t="s">
        <v>36</v>
      </c>
      <c r="H7682" s="1">
        <v>45199</v>
      </c>
      <c r="I7682" t="s">
        <v>20843</v>
      </c>
      <c r="J7682" t="s">
        <v>20844</v>
      </c>
      <c r="K7682" t="s">
        <v>53</v>
      </c>
      <c r="L7682">
        <v>22188.328870000001</v>
      </c>
      <c r="M7682">
        <v>374</v>
      </c>
      <c r="N7682" t="s">
        <v>22</v>
      </c>
      <c r="O7682" s="1">
        <v>45204</v>
      </c>
      <c r="P7682" s="3">
        <f t="shared" si="239"/>
        <v>5</v>
      </c>
      <c r="Q7682" t="s">
        <v>23</v>
      </c>
      <c r="R7682" t="s">
        <v>45</v>
      </c>
    </row>
    <row r="7683" spans="1:18" x14ac:dyDescent="0.25">
      <c r="A7683" t="s">
        <v>20845</v>
      </c>
      <c r="B7683" s="3">
        <v>55</v>
      </c>
      <c r="C7683" s="3" t="str" cm="1">
        <f t="array" ref="C7683">_xlfn.IFS(B7683&lt;35,"Young",B7683&lt;60,"Middle",TRUE,"Senior")</f>
        <v>Middle</v>
      </c>
      <c r="D7683" t="s">
        <v>26</v>
      </c>
      <c r="E7683" t="str">
        <f t="shared" ref="E7683:E7746" si="240">C7683 &amp; "-" &amp; D7683</f>
        <v>Middle-Male</v>
      </c>
      <c r="F7683" t="s">
        <v>115</v>
      </c>
      <c r="G7683" t="s">
        <v>70</v>
      </c>
      <c r="H7683" s="1">
        <v>44886</v>
      </c>
      <c r="I7683" t="s">
        <v>20846</v>
      </c>
      <c r="J7683" t="s">
        <v>20847</v>
      </c>
      <c r="K7683" t="s">
        <v>21</v>
      </c>
      <c r="L7683">
        <v>17760.49741</v>
      </c>
      <c r="M7683">
        <v>429</v>
      </c>
      <c r="N7683" t="s">
        <v>43</v>
      </c>
      <c r="O7683" s="1">
        <v>44888</v>
      </c>
      <c r="P7683" s="3">
        <f t="shared" ref="P7683:P7746" si="241">O7683-H7683</f>
        <v>2</v>
      </c>
      <c r="Q7683" t="s">
        <v>85</v>
      </c>
      <c r="R7683" t="s">
        <v>45</v>
      </c>
    </row>
    <row r="7684" spans="1:18" x14ac:dyDescent="0.25">
      <c r="A7684" t="s">
        <v>20848</v>
      </c>
      <c r="B7684" s="3">
        <v>52</v>
      </c>
      <c r="C7684" s="3" t="str" cm="1">
        <f t="array" ref="C7684">_xlfn.IFS(B7684&lt;35,"Young",B7684&lt;60,"Middle",TRUE,"Senior")</f>
        <v>Middle</v>
      </c>
      <c r="D7684" t="s">
        <v>16</v>
      </c>
      <c r="E7684" t="str">
        <f t="shared" si="240"/>
        <v>Middle-Female</v>
      </c>
      <c r="F7684" t="s">
        <v>63</v>
      </c>
      <c r="G7684" t="s">
        <v>26592</v>
      </c>
      <c r="H7684" s="1">
        <v>43599</v>
      </c>
      <c r="I7684" t="s">
        <v>20849</v>
      </c>
      <c r="J7684" t="s">
        <v>20850</v>
      </c>
      <c r="K7684" t="s">
        <v>57</v>
      </c>
      <c r="L7684">
        <v>15024.99365</v>
      </c>
      <c r="M7684">
        <v>278</v>
      </c>
      <c r="N7684" t="s">
        <v>22</v>
      </c>
      <c r="O7684" s="1">
        <v>43600</v>
      </c>
      <c r="P7684" s="3">
        <f t="shared" si="241"/>
        <v>1</v>
      </c>
      <c r="Q7684" t="s">
        <v>44</v>
      </c>
      <c r="R7684" t="s">
        <v>33</v>
      </c>
    </row>
    <row r="7685" spans="1:18" x14ac:dyDescent="0.25">
      <c r="A7685" t="s">
        <v>20851</v>
      </c>
      <c r="B7685" s="3">
        <v>56</v>
      </c>
      <c r="C7685" s="3" t="str" cm="1">
        <f t="array" ref="C7685">_xlfn.IFS(B7685&lt;35,"Young",B7685&lt;60,"Middle",TRUE,"Senior")</f>
        <v>Middle</v>
      </c>
      <c r="D7685" t="s">
        <v>26</v>
      </c>
      <c r="E7685" t="str">
        <f t="shared" si="240"/>
        <v>Middle-Male</v>
      </c>
      <c r="F7685" t="s">
        <v>35</v>
      </c>
      <c r="G7685" t="s">
        <v>70</v>
      </c>
      <c r="H7685" s="1">
        <v>43929</v>
      </c>
      <c r="I7685" t="s">
        <v>20852</v>
      </c>
      <c r="J7685" t="s">
        <v>20853</v>
      </c>
      <c r="K7685" t="s">
        <v>61</v>
      </c>
      <c r="L7685">
        <v>41251.392489999998</v>
      </c>
      <c r="M7685">
        <v>330</v>
      </c>
      <c r="N7685" t="s">
        <v>22</v>
      </c>
      <c r="O7685" s="1">
        <v>43931</v>
      </c>
      <c r="P7685" s="3">
        <f t="shared" si="241"/>
        <v>2</v>
      </c>
      <c r="Q7685" t="s">
        <v>23</v>
      </c>
      <c r="R7685" t="s">
        <v>33</v>
      </c>
    </row>
    <row r="7686" spans="1:18" x14ac:dyDescent="0.25">
      <c r="A7686" t="s">
        <v>20854</v>
      </c>
      <c r="B7686" s="3">
        <v>68</v>
      </c>
      <c r="C7686" s="3" t="str" cm="1">
        <f t="array" ref="C7686">_xlfn.IFS(B7686&lt;35,"Young",B7686&lt;60,"Middle",TRUE,"Senior")</f>
        <v>Senior</v>
      </c>
      <c r="D7686" t="s">
        <v>26</v>
      </c>
      <c r="E7686" t="str">
        <f t="shared" si="240"/>
        <v>Senior-Male</v>
      </c>
      <c r="F7686" t="s">
        <v>35</v>
      </c>
      <c r="G7686" t="s">
        <v>70</v>
      </c>
      <c r="H7686" s="1">
        <v>45165</v>
      </c>
      <c r="I7686" t="s">
        <v>20855</v>
      </c>
      <c r="J7686" t="s">
        <v>20856</v>
      </c>
      <c r="K7686" t="s">
        <v>61</v>
      </c>
      <c r="L7686">
        <v>24950.152709999998</v>
      </c>
      <c r="M7686">
        <v>268</v>
      </c>
      <c r="N7686" t="s">
        <v>43</v>
      </c>
      <c r="O7686" s="1">
        <v>45168</v>
      </c>
      <c r="P7686" s="3">
        <f t="shared" si="241"/>
        <v>3</v>
      </c>
      <c r="Q7686" t="s">
        <v>32</v>
      </c>
      <c r="R7686" t="s">
        <v>33</v>
      </c>
    </row>
    <row r="7687" spans="1:18" x14ac:dyDescent="0.25">
      <c r="A7687" t="s">
        <v>20857</v>
      </c>
      <c r="B7687" s="3">
        <v>18</v>
      </c>
      <c r="C7687" s="3" t="str" cm="1">
        <f t="array" ref="C7687">_xlfn.IFS(B7687&lt;35,"Young",B7687&lt;60,"Middle",TRUE,"Senior")</f>
        <v>Young</v>
      </c>
      <c r="D7687" t="s">
        <v>16</v>
      </c>
      <c r="E7687" t="str">
        <f t="shared" si="240"/>
        <v>Young-Female</v>
      </c>
      <c r="F7687" t="s">
        <v>90</v>
      </c>
      <c r="G7687" t="s">
        <v>28</v>
      </c>
      <c r="H7687" s="1">
        <v>43825</v>
      </c>
      <c r="I7687" t="s">
        <v>20858</v>
      </c>
      <c r="J7687" t="s">
        <v>20859</v>
      </c>
      <c r="K7687" t="s">
        <v>57</v>
      </c>
      <c r="L7687">
        <v>24345.246070000001</v>
      </c>
      <c r="M7687">
        <v>104</v>
      </c>
      <c r="N7687" t="s">
        <v>43</v>
      </c>
      <c r="O7687" s="1">
        <v>43852</v>
      </c>
      <c r="P7687" s="3">
        <f t="shared" si="241"/>
        <v>27</v>
      </c>
      <c r="Q7687" t="s">
        <v>44</v>
      </c>
      <c r="R7687" t="s">
        <v>24</v>
      </c>
    </row>
    <row r="7688" spans="1:18" x14ac:dyDescent="0.25">
      <c r="A7688" t="s">
        <v>20860</v>
      </c>
      <c r="B7688" s="3">
        <v>50</v>
      </c>
      <c r="C7688" s="3" t="str" cm="1">
        <f t="array" ref="C7688">_xlfn.IFS(B7688&lt;35,"Young",B7688&lt;60,"Middle",TRUE,"Senior")</f>
        <v>Middle</v>
      </c>
      <c r="D7688" t="s">
        <v>26</v>
      </c>
      <c r="E7688" t="str">
        <f t="shared" si="240"/>
        <v>Middle-Male</v>
      </c>
      <c r="F7688" t="s">
        <v>35</v>
      </c>
      <c r="G7688" t="s">
        <v>36</v>
      </c>
      <c r="H7688" s="1">
        <v>44963</v>
      </c>
      <c r="I7688" t="s">
        <v>20861</v>
      </c>
      <c r="J7688" t="s">
        <v>4818</v>
      </c>
      <c r="K7688" t="s">
        <v>31</v>
      </c>
      <c r="L7688">
        <v>2227.2477880000001</v>
      </c>
      <c r="M7688">
        <v>493</v>
      </c>
      <c r="N7688" t="s">
        <v>22</v>
      </c>
      <c r="O7688" s="1">
        <v>44964</v>
      </c>
      <c r="P7688" s="3">
        <f t="shared" si="241"/>
        <v>1</v>
      </c>
      <c r="Q7688" t="s">
        <v>44</v>
      </c>
      <c r="R7688" t="s">
        <v>33</v>
      </c>
    </row>
    <row r="7689" spans="1:18" x14ac:dyDescent="0.25">
      <c r="A7689" t="s">
        <v>20862</v>
      </c>
      <c r="B7689" s="3">
        <v>47</v>
      </c>
      <c r="C7689" s="3" t="str" cm="1">
        <f t="array" ref="C7689">_xlfn.IFS(B7689&lt;35,"Young",B7689&lt;60,"Middle",TRUE,"Senior")</f>
        <v>Middle</v>
      </c>
      <c r="D7689" t="s">
        <v>26</v>
      </c>
      <c r="E7689" t="str">
        <f t="shared" si="240"/>
        <v>Middle-Male</v>
      </c>
      <c r="F7689" t="s">
        <v>90</v>
      </c>
      <c r="G7689" t="s">
        <v>70</v>
      </c>
      <c r="H7689" s="1">
        <v>44572</v>
      </c>
      <c r="I7689" t="s">
        <v>20863</v>
      </c>
      <c r="J7689" t="s">
        <v>17833</v>
      </c>
      <c r="K7689" t="s">
        <v>53</v>
      </c>
      <c r="L7689">
        <v>72061.488719999994</v>
      </c>
      <c r="M7689">
        <v>298</v>
      </c>
      <c r="N7689" t="s">
        <v>22</v>
      </c>
      <c r="O7689" s="1">
        <v>44572</v>
      </c>
      <c r="P7689" s="3">
        <f t="shared" si="241"/>
        <v>0</v>
      </c>
      <c r="Q7689" t="s">
        <v>32</v>
      </c>
      <c r="R7689" t="s">
        <v>24</v>
      </c>
    </row>
    <row r="7690" spans="1:18" x14ac:dyDescent="0.25">
      <c r="A7690" t="s">
        <v>20864</v>
      </c>
      <c r="B7690" s="3">
        <v>65</v>
      </c>
      <c r="C7690" s="3" t="str" cm="1">
        <f t="array" ref="C7690">_xlfn.IFS(B7690&lt;35,"Young",B7690&lt;60,"Middle",TRUE,"Senior")</f>
        <v>Senior</v>
      </c>
      <c r="D7690" t="s">
        <v>26</v>
      </c>
      <c r="E7690" t="str">
        <f t="shared" si="240"/>
        <v>Senior-Male</v>
      </c>
      <c r="F7690" t="s">
        <v>90</v>
      </c>
      <c r="G7690" t="s">
        <v>26593</v>
      </c>
      <c r="H7690" s="1">
        <v>44084</v>
      </c>
      <c r="I7690" t="s">
        <v>20865</v>
      </c>
      <c r="J7690" t="s">
        <v>20866</v>
      </c>
      <c r="K7690" t="s">
        <v>53</v>
      </c>
      <c r="L7690">
        <v>27785.91719</v>
      </c>
      <c r="M7690">
        <v>133</v>
      </c>
      <c r="N7690" t="s">
        <v>22</v>
      </c>
      <c r="O7690" s="1">
        <v>44096</v>
      </c>
      <c r="P7690" s="3">
        <f t="shared" si="241"/>
        <v>12</v>
      </c>
      <c r="Q7690" t="s">
        <v>23</v>
      </c>
      <c r="R7690" t="s">
        <v>24</v>
      </c>
    </row>
    <row r="7691" spans="1:18" x14ac:dyDescent="0.25">
      <c r="A7691" t="s">
        <v>4820</v>
      </c>
      <c r="B7691" s="3">
        <v>76</v>
      </c>
      <c r="C7691" s="3" t="str" cm="1">
        <f t="array" ref="C7691">_xlfn.IFS(B7691&lt;35,"Young",B7691&lt;60,"Middle",TRUE,"Senior")</f>
        <v>Senior</v>
      </c>
      <c r="D7691" t="s">
        <v>26</v>
      </c>
      <c r="E7691" t="str">
        <f t="shared" si="240"/>
        <v>Senior-Male</v>
      </c>
      <c r="F7691" t="s">
        <v>50</v>
      </c>
      <c r="G7691" t="s">
        <v>26592</v>
      </c>
      <c r="H7691" s="1">
        <v>43856</v>
      </c>
      <c r="I7691" t="s">
        <v>20867</v>
      </c>
      <c r="J7691" t="s">
        <v>20868</v>
      </c>
      <c r="K7691" t="s">
        <v>57</v>
      </c>
      <c r="L7691">
        <v>28509.821650000002</v>
      </c>
      <c r="M7691">
        <v>306</v>
      </c>
      <c r="N7691" t="s">
        <v>22</v>
      </c>
      <c r="O7691" s="1">
        <v>43865</v>
      </c>
      <c r="P7691" s="3">
        <f t="shared" si="241"/>
        <v>9</v>
      </c>
      <c r="Q7691" t="s">
        <v>32</v>
      </c>
      <c r="R7691" t="s">
        <v>24</v>
      </c>
    </row>
    <row r="7692" spans="1:18" x14ac:dyDescent="0.25">
      <c r="A7692" t="s">
        <v>20869</v>
      </c>
      <c r="B7692" s="3">
        <v>45</v>
      </c>
      <c r="C7692" s="3" t="str" cm="1">
        <f t="array" ref="C7692">_xlfn.IFS(B7692&lt;35,"Young",B7692&lt;60,"Middle",TRUE,"Senior")</f>
        <v>Middle</v>
      </c>
      <c r="D7692" t="s">
        <v>16</v>
      </c>
      <c r="E7692" t="str">
        <f t="shared" si="240"/>
        <v>Middle-Female</v>
      </c>
      <c r="F7692" t="s">
        <v>63</v>
      </c>
      <c r="G7692" t="s">
        <v>28</v>
      </c>
      <c r="H7692" s="1">
        <v>43795</v>
      </c>
      <c r="I7692" t="s">
        <v>20870</v>
      </c>
      <c r="J7692" t="s">
        <v>2211</v>
      </c>
      <c r="K7692" t="s">
        <v>21</v>
      </c>
      <c r="L7692">
        <v>4076.5950429999998</v>
      </c>
      <c r="M7692">
        <v>204</v>
      </c>
      <c r="N7692" t="s">
        <v>43</v>
      </c>
      <c r="O7692" s="1">
        <v>43808</v>
      </c>
      <c r="P7692" s="3">
        <f t="shared" si="241"/>
        <v>13</v>
      </c>
      <c r="Q7692" t="s">
        <v>23</v>
      </c>
      <c r="R7692" t="s">
        <v>24</v>
      </c>
    </row>
    <row r="7693" spans="1:18" x14ac:dyDescent="0.25">
      <c r="A7693" t="s">
        <v>20871</v>
      </c>
      <c r="B7693" s="3">
        <v>45</v>
      </c>
      <c r="C7693" s="3" t="str" cm="1">
        <f t="array" ref="C7693">_xlfn.IFS(B7693&lt;35,"Young",B7693&lt;60,"Middle",TRUE,"Senior")</f>
        <v>Middle</v>
      </c>
      <c r="D7693" t="s">
        <v>26</v>
      </c>
      <c r="E7693" t="str">
        <f t="shared" si="240"/>
        <v>Middle-Male</v>
      </c>
      <c r="F7693" t="s">
        <v>230</v>
      </c>
      <c r="G7693" t="s">
        <v>70</v>
      </c>
      <c r="H7693" s="1">
        <v>44536</v>
      </c>
      <c r="I7693" t="s">
        <v>20872</v>
      </c>
      <c r="J7693" t="s">
        <v>2922</v>
      </c>
      <c r="K7693" t="s">
        <v>57</v>
      </c>
      <c r="L7693">
        <v>45639.762739999998</v>
      </c>
      <c r="M7693">
        <v>208</v>
      </c>
      <c r="N7693" t="s">
        <v>43</v>
      </c>
      <c r="O7693" s="1">
        <v>44565</v>
      </c>
      <c r="P7693" s="3">
        <f t="shared" si="241"/>
        <v>29</v>
      </c>
      <c r="Q7693" t="s">
        <v>49</v>
      </c>
      <c r="R7693" t="s">
        <v>33</v>
      </c>
    </row>
    <row r="7694" spans="1:18" x14ac:dyDescent="0.25">
      <c r="A7694" t="s">
        <v>20873</v>
      </c>
      <c r="B7694" s="3">
        <v>84</v>
      </c>
      <c r="C7694" s="3" t="str" cm="1">
        <f t="array" ref="C7694">_xlfn.IFS(B7694&lt;35,"Young",B7694&lt;60,"Middle",TRUE,"Senior")</f>
        <v>Senior</v>
      </c>
      <c r="D7694" t="s">
        <v>26</v>
      </c>
      <c r="E7694" t="str">
        <f t="shared" si="240"/>
        <v>Senior-Male</v>
      </c>
      <c r="F7694" t="s">
        <v>90</v>
      </c>
      <c r="G7694" t="s">
        <v>26592</v>
      </c>
      <c r="H7694" s="1">
        <v>44448</v>
      </c>
      <c r="I7694" t="s">
        <v>20874</v>
      </c>
      <c r="J7694" t="s">
        <v>20875</v>
      </c>
      <c r="K7694" t="s">
        <v>21</v>
      </c>
      <c r="L7694">
        <v>30036.888050000001</v>
      </c>
      <c r="M7694">
        <v>330</v>
      </c>
      <c r="N7694" t="s">
        <v>22</v>
      </c>
      <c r="O7694" s="1">
        <v>44462</v>
      </c>
      <c r="P7694" s="3">
        <f t="shared" si="241"/>
        <v>14</v>
      </c>
      <c r="Q7694" t="s">
        <v>32</v>
      </c>
      <c r="R7694" t="s">
        <v>45</v>
      </c>
    </row>
    <row r="7695" spans="1:18" x14ac:dyDescent="0.25">
      <c r="A7695" t="s">
        <v>20876</v>
      </c>
      <c r="B7695" s="3">
        <v>23</v>
      </c>
      <c r="C7695" s="3" t="str" cm="1">
        <f t="array" ref="C7695">_xlfn.IFS(B7695&lt;35,"Young",B7695&lt;60,"Middle",TRUE,"Senior")</f>
        <v>Young</v>
      </c>
      <c r="D7695" t="s">
        <v>26</v>
      </c>
      <c r="E7695" t="str">
        <f t="shared" si="240"/>
        <v>Young-Male</v>
      </c>
      <c r="F7695" t="s">
        <v>17</v>
      </c>
      <c r="G7695" t="s">
        <v>28</v>
      </c>
      <c r="H7695" s="1">
        <v>43480</v>
      </c>
      <c r="I7695" t="s">
        <v>20877</v>
      </c>
      <c r="J7695" t="s">
        <v>20878</v>
      </c>
      <c r="K7695" t="s">
        <v>57</v>
      </c>
      <c r="L7695">
        <v>30217.1469</v>
      </c>
      <c r="M7695">
        <v>295</v>
      </c>
      <c r="N7695" t="s">
        <v>43</v>
      </c>
      <c r="O7695" s="1">
        <v>43492</v>
      </c>
      <c r="P7695" s="3">
        <f t="shared" si="241"/>
        <v>12</v>
      </c>
      <c r="Q7695" t="s">
        <v>49</v>
      </c>
      <c r="R7695" t="s">
        <v>33</v>
      </c>
    </row>
    <row r="7696" spans="1:18" x14ac:dyDescent="0.25">
      <c r="A7696" t="s">
        <v>20879</v>
      </c>
      <c r="B7696" s="3">
        <v>59</v>
      </c>
      <c r="C7696" s="3" t="str" cm="1">
        <f t="array" ref="C7696">_xlfn.IFS(B7696&lt;35,"Young",B7696&lt;60,"Middle",TRUE,"Senior")</f>
        <v>Middle</v>
      </c>
      <c r="D7696" t="s">
        <v>26</v>
      </c>
      <c r="E7696" t="str">
        <f t="shared" si="240"/>
        <v>Middle-Male</v>
      </c>
      <c r="F7696" t="s">
        <v>230</v>
      </c>
      <c r="G7696" t="s">
        <v>26593</v>
      </c>
      <c r="H7696" s="1">
        <v>43967</v>
      </c>
      <c r="I7696" t="s">
        <v>15791</v>
      </c>
      <c r="J7696" t="s">
        <v>20880</v>
      </c>
      <c r="K7696" t="s">
        <v>21</v>
      </c>
      <c r="L7696">
        <v>11752.96675</v>
      </c>
      <c r="M7696">
        <v>336</v>
      </c>
      <c r="N7696" t="s">
        <v>39</v>
      </c>
      <c r="O7696" s="1">
        <v>43986</v>
      </c>
      <c r="P7696" s="3">
        <f t="shared" si="241"/>
        <v>19</v>
      </c>
      <c r="Q7696" t="s">
        <v>85</v>
      </c>
      <c r="R7696" t="s">
        <v>24</v>
      </c>
    </row>
    <row r="7697" spans="1:18" x14ac:dyDescent="0.25">
      <c r="A7697" t="s">
        <v>20881</v>
      </c>
      <c r="B7697" s="3">
        <v>53</v>
      </c>
      <c r="C7697" s="3" t="str" cm="1">
        <f t="array" ref="C7697">_xlfn.IFS(B7697&lt;35,"Young",B7697&lt;60,"Middle",TRUE,"Senior")</f>
        <v>Middle</v>
      </c>
      <c r="D7697" t="s">
        <v>16</v>
      </c>
      <c r="E7697" t="str">
        <f t="shared" si="240"/>
        <v>Middle-Female</v>
      </c>
      <c r="F7697" t="s">
        <v>230</v>
      </c>
      <c r="G7697" t="s">
        <v>28</v>
      </c>
      <c r="H7697" s="1">
        <v>45041</v>
      </c>
      <c r="I7697" t="s">
        <v>20882</v>
      </c>
      <c r="J7697" t="s">
        <v>20883</v>
      </c>
      <c r="K7697" t="s">
        <v>31</v>
      </c>
      <c r="L7697">
        <v>20185.485629999999</v>
      </c>
      <c r="M7697">
        <v>179</v>
      </c>
      <c r="N7697" t="s">
        <v>39</v>
      </c>
      <c r="O7697" s="1">
        <v>45052</v>
      </c>
      <c r="P7697" s="3">
        <f t="shared" si="241"/>
        <v>11</v>
      </c>
      <c r="Q7697" t="s">
        <v>32</v>
      </c>
      <c r="R7697" t="s">
        <v>45</v>
      </c>
    </row>
    <row r="7698" spans="1:18" x14ac:dyDescent="0.25">
      <c r="A7698" t="s">
        <v>20019</v>
      </c>
      <c r="B7698" s="3">
        <v>34</v>
      </c>
      <c r="C7698" s="3" t="str" cm="1">
        <f t="array" ref="C7698">_xlfn.IFS(B7698&lt;35,"Young",B7698&lt;60,"Middle",TRUE,"Senior")</f>
        <v>Young</v>
      </c>
      <c r="D7698" t="s">
        <v>16</v>
      </c>
      <c r="E7698" t="str">
        <f t="shared" si="240"/>
        <v>Young-Female</v>
      </c>
      <c r="F7698" t="s">
        <v>63</v>
      </c>
      <c r="G7698" t="s">
        <v>18</v>
      </c>
      <c r="H7698" s="1">
        <v>44066</v>
      </c>
      <c r="I7698" t="s">
        <v>20884</v>
      </c>
      <c r="J7698" t="s">
        <v>20885</v>
      </c>
      <c r="K7698" t="s">
        <v>57</v>
      </c>
      <c r="L7698">
        <v>32810.447050000002</v>
      </c>
      <c r="M7698">
        <v>407</v>
      </c>
      <c r="N7698" t="s">
        <v>43</v>
      </c>
      <c r="O7698" s="1">
        <v>44093</v>
      </c>
      <c r="P7698" s="3">
        <f t="shared" si="241"/>
        <v>27</v>
      </c>
      <c r="Q7698" t="s">
        <v>23</v>
      </c>
      <c r="R7698" t="s">
        <v>45</v>
      </c>
    </row>
    <row r="7699" spans="1:18" x14ac:dyDescent="0.25">
      <c r="A7699" t="s">
        <v>20886</v>
      </c>
      <c r="B7699" s="3">
        <v>39</v>
      </c>
      <c r="C7699" s="3" t="str" cm="1">
        <f t="array" ref="C7699">_xlfn.IFS(B7699&lt;35,"Young",B7699&lt;60,"Middle",TRUE,"Senior")</f>
        <v>Middle</v>
      </c>
      <c r="D7699" t="s">
        <v>26</v>
      </c>
      <c r="E7699" t="str">
        <f t="shared" si="240"/>
        <v>Middle-Male</v>
      </c>
      <c r="F7699" t="s">
        <v>35</v>
      </c>
      <c r="G7699" t="s">
        <v>70</v>
      </c>
      <c r="H7699" s="1">
        <v>43784</v>
      </c>
      <c r="I7699" t="s">
        <v>20887</v>
      </c>
      <c r="J7699" t="s">
        <v>20888</v>
      </c>
      <c r="K7699" t="s">
        <v>21</v>
      </c>
      <c r="L7699">
        <v>49192.91764</v>
      </c>
      <c r="M7699">
        <v>455</v>
      </c>
      <c r="N7699" t="s">
        <v>22</v>
      </c>
      <c r="O7699" s="1">
        <v>43789</v>
      </c>
      <c r="P7699" s="3">
        <f t="shared" si="241"/>
        <v>5</v>
      </c>
      <c r="Q7699" t="s">
        <v>44</v>
      </c>
      <c r="R7699" t="s">
        <v>33</v>
      </c>
    </row>
    <row r="7700" spans="1:18" x14ac:dyDescent="0.25">
      <c r="A7700" t="s">
        <v>20889</v>
      </c>
      <c r="B7700" s="3">
        <v>78</v>
      </c>
      <c r="C7700" s="3" t="str" cm="1">
        <f t="array" ref="C7700">_xlfn.IFS(B7700&lt;35,"Young",B7700&lt;60,"Middle",TRUE,"Senior")</f>
        <v>Senior</v>
      </c>
      <c r="D7700" t="s">
        <v>16</v>
      </c>
      <c r="E7700" t="str">
        <f t="shared" si="240"/>
        <v>Senior-Female</v>
      </c>
      <c r="F7700" t="s">
        <v>27</v>
      </c>
      <c r="G7700" t="s">
        <v>18</v>
      </c>
      <c r="H7700" s="1">
        <v>44413</v>
      </c>
      <c r="I7700" t="s">
        <v>20890</v>
      </c>
      <c r="J7700" t="s">
        <v>19054</v>
      </c>
      <c r="K7700" t="s">
        <v>61</v>
      </c>
      <c r="L7700">
        <v>55450.00387</v>
      </c>
      <c r="M7700">
        <v>363</v>
      </c>
      <c r="N7700" t="s">
        <v>43</v>
      </c>
      <c r="O7700" s="1">
        <v>44416</v>
      </c>
      <c r="P7700" s="3">
        <f t="shared" si="241"/>
        <v>3</v>
      </c>
      <c r="Q7700" t="s">
        <v>44</v>
      </c>
      <c r="R7700" t="s">
        <v>24</v>
      </c>
    </row>
    <row r="7701" spans="1:18" x14ac:dyDescent="0.25">
      <c r="A7701" t="s">
        <v>20891</v>
      </c>
      <c r="B7701" s="3">
        <v>60</v>
      </c>
      <c r="C7701" s="3" t="str" cm="1">
        <f t="array" ref="C7701">_xlfn.IFS(B7701&lt;35,"Young",B7701&lt;60,"Middle",TRUE,"Senior")</f>
        <v>Senior</v>
      </c>
      <c r="D7701" t="s">
        <v>16</v>
      </c>
      <c r="E7701" t="str">
        <f t="shared" si="240"/>
        <v>Senior-Female</v>
      </c>
      <c r="F7701" t="s">
        <v>17</v>
      </c>
      <c r="G7701" t="s">
        <v>70</v>
      </c>
      <c r="H7701" s="1">
        <v>44306</v>
      </c>
      <c r="I7701" t="s">
        <v>20892</v>
      </c>
      <c r="J7701" t="s">
        <v>20893</v>
      </c>
      <c r="K7701" t="s">
        <v>31</v>
      </c>
      <c r="L7701">
        <v>74819.471049999993</v>
      </c>
      <c r="M7701">
        <v>407</v>
      </c>
      <c r="N7701" t="s">
        <v>22</v>
      </c>
      <c r="O7701" s="1">
        <v>44311</v>
      </c>
      <c r="P7701" s="3">
        <f t="shared" si="241"/>
        <v>5</v>
      </c>
      <c r="Q7701" t="s">
        <v>44</v>
      </c>
      <c r="R7701" t="s">
        <v>45</v>
      </c>
    </row>
    <row r="7702" spans="1:18" x14ac:dyDescent="0.25">
      <c r="A7702" t="s">
        <v>20894</v>
      </c>
      <c r="B7702" s="3">
        <v>29</v>
      </c>
      <c r="C7702" s="3" t="str" cm="1">
        <f t="array" ref="C7702">_xlfn.IFS(B7702&lt;35,"Young",B7702&lt;60,"Middle",TRUE,"Senior")</f>
        <v>Young</v>
      </c>
      <c r="D7702" t="s">
        <v>16</v>
      </c>
      <c r="E7702" t="str">
        <f t="shared" si="240"/>
        <v>Young-Female</v>
      </c>
      <c r="F7702" t="s">
        <v>90</v>
      </c>
      <c r="G7702" t="s">
        <v>26592</v>
      </c>
      <c r="H7702" s="1">
        <v>44567</v>
      </c>
      <c r="I7702" t="s">
        <v>20895</v>
      </c>
      <c r="J7702" t="s">
        <v>19199</v>
      </c>
      <c r="K7702" t="s">
        <v>53</v>
      </c>
      <c r="L7702">
        <v>36242.367789999997</v>
      </c>
      <c r="M7702">
        <v>274</v>
      </c>
      <c r="N7702" t="s">
        <v>22</v>
      </c>
      <c r="O7702" s="1">
        <v>44569</v>
      </c>
      <c r="P7702" s="3">
        <f t="shared" si="241"/>
        <v>2</v>
      </c>
      <c r="Q7702" t="s">
        <v>23</v>
      </c>
      <c r="R7702" t="s">
        <v>33</v>
      </c>
    </row>
    <row r="7703" spans="1:18" x14ac:dyDescent="0.25">
      <c r="A7703" t="s">
        <v>20896</v>
      </c>
      <c r="B7703" s="3">
        <v>85</v>
      </c>
      <c r="C7703" s="3" t="str" cm="1">
        <f t="array" ref="C7703">_xlfn.IFS(B7703&lt;35,"Young",B7703&lt;60,"Middle",TRUE,"Senior")</f>
        <v>Senior</v>
      </c>
      <c r="D7703" t="s">
        <v>26</v>
      </c>
      <c r="E7703" t="str">
        <f t="shared" si="240"/>
        <v>Senior-Male</v>
      </c>
      <c r="F7703" t="s">
        <v>50</v>
      </c>
      <c r="G7703" t="s">
        <v>18</v>
      </c>
      <c r="H7703" s="1">
        <v>43480</v>
      </c>
      <c r="I7703" t="s">
        <v>17397</v>
      </c>
      <c r="J7703" t="s">
        <v>20897</v>
      </c>
      <c r="K7703" t="s">
        <v>31</v>
      </c>
      <c r="L7703">
        <v>23398.303779999998</v>
      </c>
      <c r="M7703">
        <v>252</v>
      </c>
      <c r="N7703" t="s">
        <v>39</v>
      </c>
      <c r="O7703" s="1">
        <v>43510</v>
      </c>
      <c r="P7703" s="3">
        <f t="shared" si="241"/>
        <v>30</v>
      </c>
      <c r="Q7703" t="s">
        <v>32</v>
      </c>
      <c r="R7703" t="s">
        <v>24</v>
      </c>
    </row>
    <row r="7704" spans="1:18" x14ac:dyDescent="0.25">
      <c r="A7704" t="s">
        <v>20898</v>
      </c>
      <c r="B7704" s="3">
        <v>58</v>
      </c>
      <c r="C7704" s="3" t="str" cm="1">
        <f t="array" ref="C7704">_xlfn.IFS(B7704&lt;35,"Young",B7704&lt;60,"Middle",TRUE,"Senior")</f>
        <v>Middle</v>
      </c>
      <c r="D7704" t="s">
        <v>16</v>
      </c>
      <c r="E7704" t="str">
        <f t="shared" si="240"/>
        <v>Middle-Female</v>
      </c>
      <c r="F7704" t="s">
        <v>230</v>
      </c>
      <c r="G7704" t="s">
        <v>36</v>
      </c>
      <c r="H7704" s="1">
        <v>44993</v>
      </c>
      <c r="I7704" t="s">
        <v>20899</v>
      </c>
      <c r="J7704" t="s">
        <v>20900</v>
      </c>
      <c r="K7704" t="s">
        <v>57</v>
      </c>
      <c r="L7704">
        <v>19994.659530000001</v>
      </c>
      <c r="M7704">
        <v>314</v>
      </c>
      <c r="N7704" t="s">
        <v>22</v>
      </c>
      <c r="O7704" s="1">
        <v>45016</v>
      </c>
      <c r="P7704" s="3">
        <f t="shared" si="241"/>
        <v>23</v>
      </c>
      <c r="Q7704" t="s">
        <v>49</v>
      </c>
      <c r="R7704" t="s">
        <v>33</v>
      </c>
    </row>
    <row r="7705" spans="1:18" x14ac:dyDescent="0.25">
      <c r="A7705" t="s">
        <v>20901</v>
      </c>
      <c r="B7705" s="3">
        <v>64</v>
      </c>
      <c r="C7705" s="3" t="str" cm="1">
        <f t="array" ref="C7705">_xlfn.IFS(B7705&lt;35,"Young",B7705&lt;60,"Middle",TRUE,"Senior")</f>
        <v>Senior</v>
      </c>
      <c r="D7705" t="s">
        <v>16</v>
      </c>
      <c r="E7705" t="str">
        <f t="shared" si="240"/>
        <v>Senior-Female</v>
      </c>
      <c r="F7705" t="s">
        <v>35</v>
      </c>
      <c r="G7705" t="s">
        <v>28</v>
      </c>
      <c r="H7705" s="1">
        <v>43502</v>
      </c>
      <c r="I7705" t="s">
        <v>20902</v>
      </c>
      <c r="J7705" t="s">
        <v>20903</v>
      </c>
      <c r="K7705" t="s">
        <v>61</v>
      </c>
      <c r="L7705">
        <v>40046.092360000002</v>
      </c>
      <c r="M7705">
        <v>272</v>
      </c>
      <c r="N7705" t="s">
        <v>43</v>
      </c>
      <c r="O7705" s="1">
        <v>43523</v>
      </c>
      <c r="P7705" s="3">
        <f t="shared" si="241"/>
        <v>21</v>
      </c>
      <c r="Q7705" t="s">
        <v>32</v>
      </c>
      <c r="R7705" t="s">
        <v>45</v>
      </c>
    </row>
    <row r="7706" spans="1:18" x14ac:dyDescent="0.25">
      <c r="A7706" t="s">
        <v>20904</v>
      </c>
      <c r="B7706" s="3">
        <v>80</v>
      </c>
      <c r="C7706" s="3" t="str" cm="1">
        <f t="array" ref="C7706">_xlfn.IFS(B7706&lt;35,"Young",B7706&lt;60,"Middle",TRUE,"Senior")</f>
        <v>Senior</v>
      </c>
      <c r="D7706" t="s">
        <v>16</v>
      </c>
      <c r="E7706" t="str">
        <f t="shared" si="240"/>
        <v>Senior-Female</v>
      </c>
      <c r="F7706" t="s">
        <v>27</v>
      </c>
      <c r="G7706" t="s">
        <v>28</v>
      </c>
      <c r="H7706" s="1">
        <v>44640</v>
      </c>
      <c r="I7706" t="s">
        <v>20905</v>
      </c>
      <c r="J7706" t="s">
        <v>10876</v>
      </c>
      <c r="K7706" t="s">
        <v>53</v>
      </c>
      <c r="L7706">
        <v>1844.2968390000001</v>
      </c>
      <c r="M7706">
        <v>203</v>
      </c>
      <c r="N7706" t="s">
        <v>43</v>
      </c>
      <c r="O7706" s="1">
        <v>44647</v>
      </c>
      <c r="P7706" s="3">
        <f t="shared" si="241"/>
        <v>7</v>
      </c>
      <c r="Q7706" t="s">
        <v>32</v>
      </c>
      <c r="R7706" t="s">
        <v>24</v>
      </c>
    </row>
    <row r="7707" spans="1:18" x14ac:dyDescent="0.25">
      <c r="A7707" t="s">
        <v>20906</v>
      </c>
      <c r="B7707" s="3">
        <v>43</v>
      </c>
      <c r="C7707" s="3" t="str" cm="1">
        <f t="array" ref="C7707">_xlfn.IFS(B7707&lt;35,"Young",B7707&lt;60,"Middle",TRUE,"Senior")</f>
        <v>Middle</v>
      </c>
      <c r="D7707" t="s">
        <v>26</v>
      </c>
      <c r="E7707" t="str">
        <f t="shared" si="240"/>
        <v>Middle-Male</v>
      </c>
      <c r="F7707" t="s">
        <v>50</v>
      </c>
      <c r="G7707" t="s">
        <v>26593</v>
      </c>
      <c r="H7707" s="1">
        <v>44172</v>
      </c>
      <c r="I7707" t="s">
        <v>20907</v>
      </c>
      <c r="J7707" t="s">
        <v>6164</v>
      </c>
      <c r="K7707" t="s">
        <v>31</v>
      </c>
      <c r="L7707">
        <v>30164.126619999999</v>
      </c>
      <c r="M7707">
        <v>218</v>
      </c>
      <c r="N7707" t="s">
        <v>43</v>
      </c>
      <c r="O7707" s="1">
        <v>44191</v>
      </c>
      <c r="P7707" s="3">
        <f t="shared" si="241"/>
        <v>19</v>
      </c>
      <c r="Q7707" t="s">
        <v>44</v>
      </c>
      <c r="R7707" t="s">
        <v>33</v>
      </c>
    </row>
    <row r="7708" spans="1:18" x14ac:dyDescent="0.25">
      <c r="A7708" t="s">
        <v>20908</v>
      </c>
      <c r="B7708" s="3">
        <v>75</v>
      </c>
      <c r="C7708" s="3" t="str" cm="1">
        <f t="array" ref="C7708">_xlfn.IFS(B7708&lt;35,"Young",B7708&lt;60,"Middle",TRUE,"Senior")</f>
        <v>Senior</v>
      </c>
      <c r="D7708" t="s">
        <v>16</v>
      </c>
      <c r="E7708" t="str">
        <f t="shared" si="240"/>
        <v>Senior-Female</v>
      </c>
      <c r="F7708" t="s">
        <v>50</v>
      </c>
      <c r="G7708" t="s">
        <v>18</v>
      </c>
      <c r="H7708" s="1">
        <v>43622</v>
      </c>
      <c r="I7708" t="s">
        <v>20909</v>
      </c>
      <c r="J7708" t="s">
        <v>20910</v>
      </c>
      <c r="K7708" t="s">
        <v>57</v>
      </c>
      <c r="L7708">
        <v>8055.9732450000001</v>
      </c>
      <c r="M7708">
        <v>105</v>
      </c>
      <c r="N7708" t="s">
        <v>43</v>
      </c>
      <c r="O7708" s="1">
        <v>43638</v>
      </c>
      <c r="P7708" s="3">
        <f t="shared" si="241"/>
        <v>16</v>
      </c>
      <c r="Q7708" t="s">
        <v>32</v>
      </c>
      <c r="R7708" t="s">
        <v>33</v>
      </c>
    </row>
    <row r="7709" spans="1:18" x14ac:dyDescent="0.25">
      <c r="A7709" t="s">
        <v>20911</v>
      </c>
      <c r="B7709" s="3">
        <v>22</v>
      </c>
      <c r="C7709" s="3" t="str" cm="1">
        <f t="array" ref="C7709">_xlfn.IFS(B7709&lt;35,"Young",B7709&lt;60,"Middle",TRUE,"Senior")</f>
        <v>Young</v>
      </c>
      <c r="D7709" t="s">
        <v>26</v>
      </c>
      <c r="E7709" t="str">
        <f t="shared" si="240"/>
        <v>Young-Male</v>
      </c>
      <c r="F7709" t="s">
        <v>17</v>
      </c>
      <c r="G7709" t="s">
        <v>26592</v>
      </c>
      <c r="H7709" s="1">
        <v>45172</v>
      </c>
      <c r="I7709" t="s">
        <v>20912</v>
      </c>
      <c r="J7709" t="s">
        <v>20913</v>
      </c>
      <c r="K7709" t="s">
        <v>57</v>
      </c>
      <c r="L7709">
        <v>4294.6884</v>
      </c>
      <c r="M7709">
        <v>123</v>
      </c>
      <c r="N7709" t="s">
        <v>22</v>
      </c>
      <c r="O7709" s="1">
        <v>45188</v>
      </c>
      <c r="P7709" s="3">
        <f t="shared" si="241"/>
        <v>16</v>
      </c>
      <c r="Q7709" t="s">
        <v>85</v>
      </c>
      <c r="R7709" t="s">
        <v>33</v>
      </c>
    </row>
    <row r="7710" spans="1:18" x14ac:dyDescent="0.25">
      <c r="A7710" t="s">
        <v>20914</v>
      </c>
      <c r="B7710" s="3">
        <v>41</v>
      </c>
      <c r="C7710" s="3" t="str" cm="1">
        <f t="array" ref="C7710">_xlfn.IFS(B7710&lt;35,"Young",B7710&lt;60,"Middle",TRUE,"Senior")</f>
        <v>Middle</v>
      </c>
      <c r="D7710" t="s">
        <v>26</v>
      </c>
      <c r="E7710" t="str">
        <f t="shared" si="240"/>
        <v>Middle-Male</v>
      </c>
      <c r="F7710" t="s">
        <v>50</v>
      </c>
      <c r="G7710" t="s">
        <v>36</v>
      </c>
      <c r="H7710" s="1">
        <v>45104</v>
      </c>
      <c r="I7710" t="s">
        <v>20915</v>
      </c>
      <c r="J7710" t="s">
        <v>20916</v>
      </c>
      <c r="K7710" t="s">
        <v>31</v>
      </c>
      <c r="L7710">
        <v>15366.343709999999</v>
      </c>
      <c r="M7710">
        <v>409</v>
      </c>
      <c r="N7710" t="s">
        <v>22</v>
      </c>
      <c r="O7710" s="1">
        <v>45120</v>
      </c>
      <c r="P7710" s="3">
        <f t="shared" si="241"/>
        <v>16</v>
      </c>
      <c r="Q7710" t="s">
        <v>49</v>
      </c>
      <c r="R7710" t="s">
        <v>24</v>
      </c>
    </row>
    <row r="7711" spans="1:18" x14ac:dyDescent="0.25">
      <c r="A7711" t="s">
        <v>20917</v>
      </c>
      <c r="B7711" s="3">
        <v>24</v>
      </c>
      <c r="C7711" s="3" t="str" cm="1">
        <f t="array" ref="C7711">_xlfn.IFS(B7711&lt;35,"Young",B7711&lt;60,"Middle",TRUE,"Senior")</f>
        <v>Young</v>
      </c>
      <c r="D7711" t="s">
        <v>16</v>
      </c>
      <c r="E7711" t="str">
        <f t="shared" si="240"/>
        <v>Young-Female</v>
      </c>
      <c r="F7711" t="s">
        <v>17</v>
      </c>
      <c r="G7711" t="s">
        <v>28</v>
      </c>
      <c r="H7711" s="1">
        <v>43441</v>
      </c>
      <c r="I7711" t="s">
        <v>20918</v>
      </c>
      <c r="J7711" t="s">
        <v>20919</v>
      </c>
      <c r="K7711" t="s">
        <v>57</v>
      </c>
      <c r="L7711">
        <v>6262.7661189999999</v>
      </c>
      <c r="M7711">
        <v>437</v>
      </c>
      <c r="N7711" t="s">
        <v>43</v>
      </c>
      <c r="O7711" s="1">
        <v>43450</v>
      </c>
      <c r="P7711" s="3">
        <f t="shared" si="241"/>
        <v>9</v>
      </c>
      <c r="Q7711" t="s">
        <v>32</v>
      </c>
      <c r="R7711" t="s">
        <v>45</v>
      </c>
    </row>
    <row r="7712" spans="1:18" x14ac:dyDescent="0.25">
      <c r="A7712" t="s">
        <v>20920</v>
      </c>
      <c r="B7712" s="3">
        <v>28</v>
      </c>
      <c r="C7712" s="3" t="str" cm="1">
        <f t="array" ref="C7712">_xlfn.IFS(B7712&lt;35,"Young",B7712&lt;60,"Middle",TRUE,"Senior")</f>
        <v>Young</v>
      </c>
      <c r="D7712" t="s">
        <v>26</v>
      </c>
      <c r="E7712" t="str">
        <f t="shared" si="240"/>
        <v>Young-Male</v>
      </c>
      <c r="F7712" t="s">
        <v>63</v>
      </c>
      <c r="G7712" t="s">
        <v>36</v>
      </c>
      <c r="H7712" s="1">
        <v>43433</v>
      </c>
      <c r="I7712" t="s">
        <v>20921</v>
      </c>
      <c r="J7712" t="s">
        <v>20922</v>
      </c>
      <c r="K7712" t="s">
        <v>61</v>
      </c>
      <c r="L7712">
        <v>7698.873278</v>
      </c>
      <c r="M7712">
        <v>293</v>
      </c>
      <c r="N7712" t="s">
        <v>22</v>
      </c>
      <c r="O7712" s="1">
        <v>43439</v>
      </c>
      <c r="P7712" s="3">
        <f t="shared" si="241"/>
        <v>6</v>
      </c>
      <c r="Q7712" t="s">
        <v>23</v>
      </c>
      <c r="R7712" t="s">
        <v>33</v>
      </c>
    </row>
    <row r="7713" spans="1:18" x14ac:dyDescent="0.25">
      <c r="A7713" t="s">
        <v>20923</v>
      </c>
      <c r="B7713" s="3">
        <v>55</v>
      </c>
      <c r="C7713" s="3" t="str" cm="1">
        <f t="array" ref="C7713">_xlfn.IFS(B7713&lt;35,"Young",B7713&lt;60,"Middle",TRUE,"Senior")</f>
        <v>Middle</v>
      </c>
      <c r="D7713" t="s">
        <v>16</v>
      </c>
      <c r="E7713" t="str">
        <f t="shared" si="240"/>
        <v>Middle-Female</v>
      </c>
      <c r="F7713" t="s">
        <v>50</v>
      </c>
      <c r="G7713" t="s">
        <v>28</v>
      </c>
      <c r="H7713" s="1">
        <v>43979</v>
      </c>
      <c r="I7713" t="s">
        <v>20924</v>
      </c>
      <c r="J7713" t="s">
        <v>20925</v>
      </c>
      <c r="K7713" t="s">
        <v>21</v>
      </c>
      <c r="L7713">
        <v>41650.916519999999</v>
      </c>
      <c r="M7713">
        <v>416</v>
      </c>
      <c r="N7713" t="s">
        <v>43</v>
      </c>
      <c r="O7713" s="1">
        <v>44007</v>
      </c>
      <c r="P7713" s="3">
        <f t="shared" si="241"/>
        <v>28</v>
      </c>
      <c r="Q7713" t="s">
        <v>32</v>
      </c>
      <c r="R7713" t="s">
        <v>45</v>
      </c>
    </row>
    <row r="7714" spans="1:18" x14ac:dyDescent="0.25">
      <c r="A7714" t="s">
        <v>20926</v>
      </c>
      <c r="B7714" s="3">
        <v>54</v>
      </c>
      <c r="C7714" s="3" t="str" cm="1">
        <f t="array" ref="C7714">_xlfn.IFS(B7714&lt;35,"Young",B7714&lt;60,"Middle",TRUE,"Senior")</f>
        <v>Middle</v>
      </c>
      <c r="D7714" t="s">
        <v>26</v>
      </c>
      <c r="E7714" t="str">
        <f t="shared" si="240"/>
        <v>Middle-Male</v>
      </c>
      <c r="F7714" t="s">
        <v>90</v>
      </c>
      <c r="G7714" t="s">
        <v>18</v>
      </c>
      <c r="H7714" s="1">
        <v>43878</v>
      </c>
      <c r="I7714" t="s">
        <v>20927</v>
      </c>
      <c r="J7714" t="s">
        <v>20928</v>
      </c>
      <c r="K7714" t="s">
        <v>61</v>
      </c>
      <c r="L7714">
        <v>18196.00563</v>
      </c>
      <c r="M7714">
        <v>488</v>
      </c>
      <c r="N7714" t="s">
        <v>39</v>
      </c>
      <c r="O7714" s="1">
        <v>43893</v>
      </c>
      <c r="P7714" s="3">
        <f t="shared" si="241"/>
        <v>15</v>
      </c>
      <c r="Q7714" t="s">
        <v>23</v>
      </c>
      <c r="R7714" t="s">
        <v>45</v>
      </c>
    </row>
    <row r="7715" spans="1:18" x14ac:dyDescent="0.25">
      <c r="A7715" t="s">
        <v>20929</v>
      </c>
      <c r="B7715" s="3">
        <v>42</v>
      </c>
      <c r="C7715" s="3" t="str" cm="1">
        <f t="array" ref="C7715">_xlfn.IFS(B7715&lt;35,"Young",B7715&lt;60,"Middle",TRUE,"Senior")</f>
        <v>Middle</v>
      </c>
      <c r="D7715" t="s">
        <v>16</v>
      </c>
      <c r="E7715" t="str">
        <f t="shared" si="240"/>
        <v>Middle-Female</v>
      </c>
      <c r="F7715" t="s">
        <v>115</v>
      </c>
      <c r="G7715" t="s">
        <v>26592</v>
      </c>
      <c r="H7715" s="1">
        <v>44133</v>
      </c>
      <c r="I7715" t="s">
        <v>20930</v>
      </c>
      <c r="J7715" t="s">
        <v>20931</v>
      </c>
      <c r="K7715" t="s">
        <v>61</v>
      </c>
      <c r="L7715">
        <v>30279.94512</v>
      </c>
      <c r="M7715">
        <v>455</v>
      </c>
      <c r="N7715" t="s">
        <v>22</v>
      </c>
      <c r="O7715" s="1">
        <v>44147</v>
      </c>
      <c r="P7715" s="3">
        <f t="shared" si="241"/>
        <v>14</v>
      </c>
      <c r="Q7715" t="s">
        <v>23</v>
      </c>
      <c r="R7715" t="s">
        <v>24</v>
      </c>
    </row>
    <row r="7716" spans="1:18" x14ac:dyDescent="0.25">
      <c r="A7716" t="s">
        <v>20932</v>
      </c>
      <c r="B7716" s="3">
        <v>69</v>
      </c>
      <c r="C7716" s="3" t="str" cm="1">
        <f t="array" ref="C7716">_xlfn.IFS(B7716&lt;35,"Young",B7716&lt;60,"Middle",TRUE,"Senior")</f>
        <v>Senior</v>
      </c>
      <c r="D7716" t="s">
        <v>26</v>
      </c>
      <c r="E7716" t="str">
        <f t="shared" si="240"/>
        <v>Senior-Male</v>
      </c>
      <c r="F7716" t="s">
        <v>115</v>
      </c>
      <c r="G7716" t="s">
        <v>70</v>
      </c>
      <c r="H7716" s="1">
        <v>44503</v>
      </c>
      <c r="I7716" t="s">
        <v>20933</v>
      </c>
      <c r="J7716" t="s">
        <v>20934</v>
      </c>
      <c r="K7716" t="s">
        <v>61</v>
      </c>
      <c r="L7716">
        <v>79593.932480000003</v>
      </c>
      <c r="M7716">
        <v>188</v>
      </c>
      <c r="N7716" t="s">
        <v>22</v>
      </c>
      <c r="O7716" s="1">
        <v>44509</v>
      </c>
      <c r="P7716" s="3">
        <f t="shared" si="241"/>
        <v>6</v>
      </c>
      <c r="Q7716" t="s">
        <v>85</v>
      </c>
      <c r="R7716" t="s">
        <v>24</v>
      </c>
    </row>
    <row r="7717" spans="1:18" x14ac:dyDescent="0.25">
      <c r="A7717" t="s">
        <v>14865</v>
      </c>
      <c r="B7717" s="3">
        <v>38</v>
      </c>
      <c r="C7717" s="3" t="str" cm="1">
        <f t="array" ref="C7717">_xlfn.IFS(B7717&lt;35,"Young",B7717&lt;60,"Middle",TRUE,"Senior")</f>
        <v>Middle</v>
      </c>
      <c r="D7717" t="s">
        <v>26</v>
      </c>
      <c r="E7717" t="str">
        <f t="shared" si="240"/>
        <v>Middle-Male</v>
      </c>
      <c r="F7717" t="s">
        <v>90</v>
      </c>
      <c r="G7717" t="s">
        <v>26593</v>
      </c>
      <c r="H7717" s="1">
        <v>44033</v>
      </c>
      <c r="I7717" t="s">
        <v>20935</v>
      </c>
      <c r="J7717" t="s">
        <v>20936</v>
      </c>
      <c r="K7717" t="s">
        <v>31</v>
      </c>
      <c r="L7717">
        <v>28429.222760000001</v>
      </c>
      <c r="M7717">
        <v>194</v>
      </c>
      <c r="N7717" t="s">
        <v>39</v>
      </c>
      <c r="O7717" s="1">
        <v>44062</v>
      </c>
      <c r="P7717" s="3">
        <f t="shared" si="241"/>
        <v>29</v>
      </c>
      <c r="Q7717" t="s">
        <v>44</v>
      </c>
      <c r="R7717" t="s">
        <v>33</v>
      </c>
    </row>
    <row r="7718" spans="1:18" x14ac:dyDescent="0.25">
      <c r="A7718" t="s">
        <v>20937</v>
      </c>
      <c r="B7718" s="3">
        <v>53</v>
      </c>
      <c r="C7718" s="3" t="str" cm="1">
        <f t="array" ref="C7718">_xlfn.IFS(B7718&lt;35,"Young",B7718&lt;60,"Middle",TRUE,"Senior")</f>
        <v>Middle</v>
      </c>
      <c r="D7718" t="s">
        <v>26</v>
      </c>
      <c r="E7718" t="str">
        <f t="shared" si="240"/>
        <v>Middle-Male</v>
      </c>
      <c r="F7718" t="s">
        <v>115</v>
      </c>
      <c r="G7718" t="s">
        <v>18</v>
      </c>
      <c r="H7718" s="1">
        <v>44522</v>
      </c>
      <c r="I7718" t="s">
        <v>11667</v>
      </c>
      <c r="J7718" t="s">
        <v>20938</v>
      </c>
      <c r="K7718" t="s">
        <v>61</v>
      </c>
      <c r="L7718">
        <v>8928.9128490000003</v>
      </c>
      <c r="M7718">
        <v>317</v>
      </c>
      <c r="N7718" t="s">
        <v>39</v>
      </c>
      <c r="O7718" s="1">
        <v>44532</v>
      </c>
      <c r="P7718" s="3">
        <f t="shared" si="241"/>
        <v>10</v>
      </c>
      <c r="Q7718" t="s">
        <v>85</v>
      </c>
      <c r="R7718" t="s">
        <v>45</v>
      </c>
    </row>
    <row r="7719" spans="1:18" x14ac:dyDescent="0.25">
      <c r="A7719" t="s">
        <v>20939</v>
      </c>
      <c r="B7719" s="3">
        <v>57</v>
      </c>
      <c r="C7719" s="3" t="str" cm="1">
        <f t="array" ref="C7719">_xlfn.IFS(B7719&lt;35,"Young",B7719&lt;60,"Middle",TRUE,"Senior")</f>
        <v>Middle</v>
      </c>
      <c r="D7719" t="s">
        <v>26</v>
      </c>
      <c r="E7719" t="str">
        <f t="shared" si="240"/>
        <v>Middle-Male</v>
      </c>
      <c r="F7719" t="s">
        <v>90</v>
      </c>
      <c r="G7719" t="s">
        <v>26593</v>
      </c>
      <c r="H7719" s="1">
        <v>43957</v>
      </c>
      <c r="I7719" t="s">
        <v>20940</v>
      </c>
      <c r="J7719" t="s">
        <v>20941</v>
      </c>
      <c r="K7719" t="s">
        <v>61</v>
      </c>
      <c r="L7719">
        <v>26872.57476</v>
      </c>
      <c r="M7719">
        <v>264</v>
      </c>
      <c r="N7719" t="s">
        <v>43</v>
      </c>
      <c r="O7719" s="1">
        <v>43984</v>
      </c>
      <c r="P7719" s="3">
        <f t="shared" si="241"/>
        <v>27</v>
      </c>
      <c r="Q7719" t="s">
        <v>49</v>
      </c>
      <c r="R7719" t="s">
        <v>24</v>
      </c>
    </row>
    <row r="7720" spans="1:18" x14ac:dyDescent="0.25">
      <c r="A7720" t="s">
        <v>20942</v>
      </c>
      <c r="B7720" s="3">
        <v>70</v>
      </c>
      <c r="C7720" s="3" t="str" cm="1">
        <f t="array" ref="C7720">_xlfn.IFS(B7720&lt;35,"Young",B7720&lt;60,"Middle",TRUE,"Senior")</f>
        <v>Senior</v>
      </c>
      <c r="D7720" t="s">
        <v>26</v>
      </c>
      <c r="E7720" t="str">
        <f t="shared" si="240"/>
        <v>Senior-Male</v>
      </c>
      <c r="F7720" t="s">
        <v>35</v>
      </c>
      <c r="G7720" t="s">
        <v>26593</v>
      </c>
      <c r="H7720" s="1">
        <v>43976</v>
      </c>
      <c r="I7720" t="s">
        <v>20943</v>
      </c>
      <c r="J7720" t="s">
        <v>14424</v>
      </c>
      <c r="K7720" t="s">
        <v>21</v>
      </c>
      <c r="L7720">
        <v>5863.6046660000002</v>
      </c>
      <c r="M7720">
        <v>228</v>
      </c>
      <c r="N7720" t="s">
        <v>22</v>
      </c>
      <c r="O7720" s="1">
        <v>43977</v>
      </c>
      <c r="P7720" s="3">
        <f t="shared" si="241"/>
        <v>1</v>
      </c>
      <c r="Q7720" t="s">
        <v>23</v>
      </c>
      <c r="R7720" t="s">
        <v>45</v>
      </c>
    </row>
    <row r="7721" spans="1:18" x14ac:dyDescent="0.25">
      <c r="A7721" t="s">
        <v>20944</v>
      </c>
      <c r="B7721" s="3">
        <v>53</v>
      </c>
      <c r="C7721" s="3" t="str" cm="1">
        <f t="array" ref="C7721">_xlfn.IFS(B7721&lt;35,"Young",B7721&lt;60,"Middle",TRUE,"Senior")</f>
        <v>Middle</v>
      </c>
      <c r="D7721" t="s">
        <v>26</v>
      </c>
      <c r="E7721" t="str">
        <f t="shared" si="240"/>
        <v>Middle-Male</v>
      </c>
      <c r="F7721" t="s">
        <v>27</v>
      </c>
      <c r="G7721" t="s">
        <v>26593</v>
      </c>
      <c r="H7721" s="1">
        <v>44342</v>
      </c>
      <c r="I7721" t="s">
        <v>20945</v>
      </c>
      <c r="J7721" t="s">
        <v>20946</v>
      </c>
      <c r="K7721" t="s">
        <v>57</v>
      </c>
      <c r="L7721">
        <v>7139.4734289999997</v>
      </c>
      <c r="M7721">
        <v>196</v>
      </c>
      <c r="N7721" t="s">
        <v>39</v>
      </c>
      <c r="O7721" s="1">
        <v>44358</v>
      </c>
      <c r="P7721" s="3">
        <f t="shared" si="241"/>
        <v>16</v>
      </c>
      <c r="Q7721" t="s">
        <v>44</v>
      </c>
      <c r="R7721" t="s">
        <v>33</v>
      </c>
    </row>
    <row r="7722" spans="1:18" x14ac:dyDescent="0.25">
      <c r="A7722" t="s">
        <v>20947</v>
      </c>
      <c r="B7722" s="3">
        <v>77</v>
      </c>
      <c r="C7722" s="3" t="str" cm="1">
        <f t="array" ref="C7722">_xlfn.IFS(B7722&lt;35,"Young",B7722&lt;60,"Middle",TRUE,"Senior")</f>
        <v>Senior</v>
      </c>
      <c r="D7722" t="s">
        <v>16</v>
      </c>
      <c r="E7722" t="str">
        <f t="shared" si="240"/>
        <v>Senior-Female</v>
      </c>
      <c r="F7722" t="s">
        <v>230</v>
      </c>
      <c r="G7722" t="s">
        <v>18</v>
      </c>
      <c r="H7722" s="1">
        <v>44680</v>
      </c>
      <c r="I7722" t="s">
        <v>20948</v>
      </c>
      <c r="J7722" t="s">
        <v>20949</v>
      </c>
      <c r="K7722" t="s">
        <v>31</v>
      </c>
      <c r="L7722">
        <v>4210.5545519999996</v>
      </c>
      <c r="M7722">
        <v>235</v>
      </c>
      <c r="N7722" t="s">
        <v>43</v>
      </c>
      <c r="O7722" s="1">
        <v>44684</v>
      </c>
      <c r="P7722" s="3">
        <f t="shared" si="241"/>
        <v>4</v>
      </c>
      <c r="Q7722" t="s">
        <v>32</v>
      </c>
      <c r="R7722" t="s">
        <v>24</v>
      </c>
    </row>
    <row r="7723" spans="1:18" x14ac:dyDescent="0.25">
      <c r="A7723" t="s">
        <v>20950</v>
      </c>
      <c r="B7723" s="3">
        <v>33</v>
      </c>
      <c r="C7723" s="3" t="str" cm="1">
        <f t="array" ref="C7723">_xlfn.IFS(B7723&lt;35,"Young",B7723&lt;60,"Middle",TRUE,"Senior")</f>
        <v>Young</v>
      </c>
      <c r="D7723" t="s">
        <v>16</v>
      </c>
      <c r="E7723" t="str">
        <f t="shared" si="240"/>
        <v>Young-Female</v>
      </c>
      <c r="F7723" t="s">
        <v>63</v>
      </c>
      <c r="G7723" t="s">
        <v>26592</v>
      </c>
      <c r="H7723" s="1">
        <v>44475</v>
      </c>
      <c r="I7723" t="s">
        <v>20951</v>
      </c>
      <c r="J7723" t="s">
        <v>2783</v>
      </c>
      <c r="K7723" t="s">
        <v>31</v>
      </c>
      <c r="L7723">
        <v>15019.50705</v>
      </c>
      <c r="M7723">
        <v>207</v>
      </c>
      <c r="N7723" t="s">
        <v>22</v>
      </c>
      <c r="O7723" s="1">
        <v>44486</v>
      </c>
      <c r="P7723" s="3">
        <f t="shared" si="241"/>
        <v>11</v>
      </c>
      <c r="Q7723" t="s">
        <v>32</v>
      </c>
      <c r="R7723" t="s">
        <v>24</v>
      </c>
    </row>
    <row r="7724" spans="1:18" x14ac:dyDescent="0.25">
      <c r="A7724" t="s">
        <v>20952</v>
      </c>
      <c r="B7724" s="3">
        <v>40</v>
      </c>
      <c r="C7724" s="3" t="str" cm="1">
        <f t="array" ref="C7724">_xlfn.IFS(B7724&lt;35,"Young",B7724&lt;60,"Middle",TRUE,"Senior")</f>
        <v>Middle</v>
      </c>
      <c r="D7724" t="s">
        <v>26</v>
      </c>
      <c r="E7724" t="str">
        <f t="shared" si="240"/>
        <v>Middle-Male</v>
      </c>
      <c r="F7724" t="s">
        <v>90</v>
      </c>
      <c r="G7724" t="s">
        <v>26593</v>
      </c>
      <c r="H7724" s="1">
        <v>44321</v>
      </c>
      <c r="I7724" t="s">
        <v>9265</v>
      </c>
      <c r="J7724" t="s">
        <v>20953</v>
      </c>
      <c r="K7724" t="s">
        <v>31</v>
      </c>
      <c r="L7724">
        <v>2456.6898489999999</v>
      </c>
      <c r="M7724">
        <v>235</v>
      </c>
      <c r="N7724" t="s">
        <v>43</v>
      </c>
      <c r="O7724" s="1">
        <v>44339</v>
      </c>
      <c r="P7724" s="3">
        <f t="shared" si="241"/>
        <v>18</v>
      </c>
      <c r="Q7724" t="s">
        <v>85</v>
      </c>
      <c r="R7724" t="s">
        <v>33</v>
      </c>
    </row>
    <row r="7725" spans="1:18" x14ac:dyDescent="0.25">
      <c r="A7725" t="s">
        <v>20954</v>
      </c>
      <c r="B7725" s="3">
        <v>45</v>
      </c>
      <c r="C7725" s="3" t="str" cm="1">
        <f t="array" ref="C7725">_xlfn.IFS(B7725&lt;35,"Young",B7725&lt;60,"Middle",TRUE,"Senior")</f>
        <v>Middle</v>
      </c>
      <c r="D7725" t="s">
        <v>16</v>
      </c>
      <c r="E7725" t="str">
        <f t="shared" si="240"/>
        <v>Middle-Female</v>
      </c>
      <c r="F7725" t="s">
        <v>90</v>
      </c>
      <c r="G7725" t="s">
        <v>36</v>
      </c>
      <c r="H7725" s="1">
        <v>43827</v>
      </c>
      <c r="I7725" t="s">
        <v>20955</v>
      </c>
      <c r="J7725" t="s">
        <v>20956</v>
      </c>
      <c r="K7725" t="s">
        <v>31</v>
      </c>
      <c r="L7725">
        <v>19638.440989999999</v>
      </c>
      <c r="M7725">
        <v>395</v>
      </c>
      <c r="N7725" t="s">
        <v>22</v>
      </c>
      <c r="O7725" s="1">
        <v>43828</v>
      </c>
      <c r="P7725" s="3">
        <f t="shared" si="241"/>
        <v>1</v>
      </c>
      <c r="Q7725" t="s">
        <v>23</v>
      </c>
      <c r="R7725" t="s">
        <v>24</v>
      </c>
    </row>
    <row r="7726" spans="1:18" x14ac:dyDescent="0.25">
      <c r="A7726" t="s">
        <v>20957</v>
      </c>
      <c r="B7726" s="3">
        <v>39</v>
      </c>
      <c r="C7726" s="3" t="str" cm="1">
        <f t="array" ref="C7726">_xlfn.IFS(B7726&lt;35,"Young",B7726&lt;60,"Middle",TRUE,"Senior")</f>
        <v>Middle</v>
      </c>
      <c r="D7726" t="s">
        <v>26</v>
      </c>
      <c r="E7726" t="str">
        <f t="shared" si="240"/>
        <v>Middle-Male</v>
      </c>
      <c r="F7726" t="s">
        <v>115</v>
      </c>
      <c r="G7726" t="s">
        <v>26593</v>
      </c>
      <c r="H7726" s="1">
        <v>43934</v>
      </c>
      <c r="I7726" t="s">
        <v>20958</v>
      </c>
      <c r="J7726" t="s">
        <v>20959</v>
      </c>
      <c r="K7726" t="s">
        <v>21</v>
      </c>
      <c r="L7726">
        <v>30193.866890000001</v>
      </c>
      <c r="M7726">
        <v>492</v>
      </c>
      <c r="N7726" t="s">
        <v>39</v>
      </c>
      <c r="O7726" s="1">
        <v>43943</v>
      </c>
      <c r="P7726" s="3">
        <f t="shared" si="241"/>
        <v>9</v>
      </c>
      <c r="Q7726" t="s">
        <v>23</v>
      </c>
      <c r="R7726" t="s">
        <v>45</v>
      </c>
    </row>
    <row r="7727" spans="1:18" x14ac:dyDescent="0.25">
      <c r="A7727" t="s">
        <v>20960</v>
      </c>
      <c r="B7727" s="3">
        <v>22</v>
      </c>
      <c r="C7727" s="3" t="str" cm="1">
        <f t="array" ref="C7727">_xlfn.IFS(B7727&lt;35,"Young",B7727&lt;60,"Middle",TRUE,"Senior")</f>
        <v>Young</v>
      </c>
      <c r="D7727" t="s">
        <v>26</v>
      </c>
      <c r="E7727" t="str">
        <f t="shared" si="240"/>
        <v>Young-Male</v>
      </c>
      <c r="F7727" t="s">
        <v>27</v>
      </c>
      <c r="G7727" t="s">
        <v>28</v>
      </c>
      <c r="H7727" s="1">
        <v>44508</v>
      </c>
      <c r="I7727" t="s">
        <v>9602</v>
      </c>
      <c r="J7727" t="s">
        <v>20961</v>
      </c>
      <c r="K7727" t="s">
        <v>57</v>
      </c>
      <c r="L7727">
        <v>20888.68881</v>
      </c>
      <c r="M7727">
        <v>444</v>
      </c>
      <c r="N7727" t="s">
        <v>43</v>
      </c>
      <c r="O7727" s="1">
        <v>44529</v>
      </c>
      <c r="P7727" s="3">
        <f t="shared" si="241"/>
        <v>21</v>
      </c>
      <c r="Q7727" t="s">
        <v>23</v>
      </c>
      <c r="R7727" t="s">
        <v>45</v>
      </c>
    </row>
    <row r="7728" spans="1:18" x14ac:dyDescent="0.25">
      <c r="A7728" t="s">
        <v>20962</v>
      </c>
      <c r="B7728" s="3">
        <v>43</v>
      </c>
      <c r="C7728" s="3" t="str" cm="1">
        <f t="array" ref="C7728">_xlfn.IFS(B7728&lt;35,"Young",B7728&lt;60,"Middle",TRUE,"Senior")</f>
        <v>Middle</v>
      </c>
      <c r="D7728" t="s">
        <v>16</v>
      </c>
      <c r="E7728" t="str">
        <f t="shared" si="240"/>
        <v>Middle-Female</v>
      </c>
      <c r="F7728" t="s">
        <v>50</v>
      </c>
      <c r="G7728" t="s">
        <v>28</v>
      </c>
      <c r="H7728" s="1">
        <v>44529</v>
      </c>
      <c r="I7728" t="s">
        <v>20963</v>
      </c>
      <c r="J7728" t="s">
        <v>20964</v>
      </c>
      <c r="K7728" t="s">
        <v>21</v>
      </c>
      <c r="L7728">
        <v>5508.6981669999996</v>
      </c>
      <c r="M7728">
        <v>122</v>
      </c>
      <c r="N7728" t="s">
        <v>43</v>
      </c>
      <c r="O7728" s="1">
        <v>44553</v>
      </c>
      <c r="P7728" s="3">
        <f t="shared" si="241"/>
        <v>24</v>
      </c>
      <c r="Q7728" t="s">
        <v>32</v>
      </c>
      <c r="R7728" t="s">
        <v>24</v>
      </c>
    </row>
    <row r="7729" spans="1:18" x14ac:dyDescent="0.25">
      <c r="A7729" t="s">
        <v>12073</v>
      </c>
      <c r="B7729" s="3">
        <v>73</v>
      </c>
      <c r="C7729" s="3" t="str" cm="1">
        <f t="array" ref="C7729">_xlfn.IFS(B7729&lt;35,"Young",B7729&lt;60,"Middle",TRUE,"Senior")</f>
        <v>Senior</v>
      </c>
      <c r="D7729" t="s">
        <v>26</v>
      </c>
      <c r="E7729" t="str">
        <f t="shared" si="240"/>
        <v>Senior-Male</v>
      </c>
      <c r="F7729" t="s">
        <v>50</v>
      </c>
      <c r="G7729" t="s">
        <v>26592</v>
      </c>
      <c r="H7729" s="1">
        <v>43956</v>
      </c>
      <c r="I7729" t="s">
        <v>20965</v>
      </c>
      <c r="J7729" t="s">
        <v>20966</v>
      </c>
      <c r="K7729" t="s">
        <v>21</v>
      </c>
      <c r="L7729">
        <v>3531.4361290000002</v>
      </c>
      <c r="M7729">
        <v>351</v>
      </c>
      <c r="N7729" t="s">
        <v>22</v>
      </c>
      <c r="O7729" s="1">
        <v>43959</v>
      </c>
      <c r="P7729" s="3">
        <f t="shared" si="241"/>
        <v>3</v>
      </c>
      <c r="Q7729" t="s">
        <v>23</v>
      </c>
      <c r="R7729" t="s">
        <v>45</v>
      </c>
    </row>
    <row r="7730" spans="1:18" x14ac:dyDescent="0.25">
      <c r="A7730" t="s">
        <v>19750</v>
      </c>
      <c r="B7730" s="3">
        <v>20</v>
      </c>
      <c r="C7730" s="3" t="str" cm="1">
        <f t="array" ref="C7730">_xlfn.IFS(B7730&lt;35,"Young",B7730&lt;60,"Middle",TRUE,"Senior")</f>
        <v>Young</v>
      </c>
      <c r="D7730" t="s">
        <v>26</v>
      </c>
      <c r="E7730" t="str">
        <f t="shared" si="240"/>
        <v>Young-Male</v>
      </c>
      <c r="F7730" t="s">
        <v>35</v>
      </c>
      <c r="G7730" t="s">
        <v>18</v>
      </c>
      <c r="H7730" s="1">
        <v>43448</v>
      </c>
      <c r="I7730" t="s">
        <v>20967</v>
      </c>
      <c r="J7730" t="s">
        <v>20968</v>
      </c>
      <c r="K7730" t="s">
        <v>31</v>
      </c>
      <c r="L7730">
        <v>43820.54969</v>
      </c>
      <c r="M7730">
        <v>149</v>
      </c>
      <c r="N7730" t="s">
        <v>43</v>
      </c>
      <c r="O7730" s="1">
        <v>43472</v>
      </c>
      <c r="P7730" s="3">
        <f t="shared" si="241"/>
        <v>24</v>
      </c>
      <c r="Q7730" t="s">
        <v>32</v>
      </c>
      <c r="R7730" t="s">
        <v>45</v>
      </c>
    </row>
    <row r="7731" spans="1:18" x14ac:dyDescent="0.25">
      <c r="A7731" t="s">
        <v>20969</v>
      </c>
      <c r="B7731" s="3">
        <v>34</v>
      </c>
      <c r="C7731" s="3" t="str" cm="1">
        <f t="array" ref="C7731">_xlfn.IFS(B7731&lt;35,"Young",B7731&lt;60,"Middle",TRUE,"Senior")</f>
        <v>Young</v>
      </c>
      <c r="D7731" t="s">
        <v>16</v>
      </c>
      <c r="E7731" t="str">
        <f t="shared" si="240"/>
        <v>Young-Female</v>
      </c>
      <c r="F7731" t="s">
        <v>90</v>
      </c>
      <c r="G7731" t="s">
        <v>26593</v>
      </c>
      <c r="H7731" s="1">
        <v>44567</v>
      </c>
      <c r="I7731" t="s">
        <v>20970</v>
      </c>
      <c r="J7731" t="s">
        <v>20971</v>
      </c>
      <c r="K7731" t="s">
        <v>61</v>
      </c>
      <c r="L7731">
        <v>18287.592209999999</v>
      </c>
      <c r="M7731">
        <v>498</v>
      </c>
      <c r="N7731" t="s">
        <v>43</v>
      </c>
      <c r="O7731" s="1">
        <v>44581</v>
      </c>
      <c r="P7731" s="3">
        <f t="shared" si="241"/>
        <v>14</v>
      </c>
      <c r="Q7731" t="s">
        <v>44</v>
      </c>
      <c r="R7731" t="s">
        <v>24</v>
      </c>
    </row>
    <row r="7732" spans="1:18" x14ac:dyDescent="0.25">
      <c r="A7732" t="s">
        <v>20972</v>
      </c>
      <c r="B7732" s="3">
        <v>23</v>
      </c>
      <c r="C7732" s="3" t="str" cm="1">
        <f t="array" ref="C7732">_xlfn.IFS(B7732&lt;35,"Young",B7732&lt;60,"Middle",TRUE,"Senior")</f>
        <v>Young</v>
      </c>
      <c r="D7732" t="s">
        <v>26</v>
      </c>
      <c r="E7732" t="str">
        <f t="shared" si="240"/>
        <v>Young-Male</v>
      </c>
      <c r="F7732" t="s">
        <v>27</v>
      </c>
      <c r="G7732" t="s">
        <v>26593</v>
      </c>
      <c r="H7732" s="1">
        <v>44820</v>
      </c>
      <c r="I7732" t="s">
        <v>20973</v>
      </c>
      <c r="J7732" t="s">
        <v>20974</v>
      </c>
      <c r="K7732" t="s">
        <v>57</v>
      </c>
      <c r="L7732">
        <v>29143.408749999999</v>
      </c>
      <c r="M7732">
        <v>364</v>
      </c>
      <c r="N7732" t="s">
        <v>39</v>
      </c>
      <c r="O7732" s="1">
        <v>44828</v>
      </c>
      <c r="P7732" s="3">
        <f t="shared" si="241"/>
        <v>8</v>
      </c>
      <c r="Q7732" t="s">
        <v>23</v>
      </c>
      <c r="R7732" t="s">
        <v>24</v>
      </c>
    </row>
    <row r="7733" spans="1:18" x14ac:dyDescent="0.25">
      <c r="A7733" t="s">
        <v>20975</v>
      </c>
      <c r="B7733" s="3">
        <v>59</v>
      </c>
      <c r="C7733" s="3" t="str" cm="1">
        <f t="array" ref="C7733">_xlfn.IFS(B7733&lt;35,"Young",B7733&lt;60,"Middle",TRUE,"Senior")</f>
        <v>Middle</v>
      </c>
      <c r="D7733" t="s">
        <v>16</v>
      </c>
      <c r="E7733" t="str">
        <f t="shared" si="240"/>
        <v>Middle-Female</v>
      </c>
      <c r="F7733" t="s">
        <v>50</v>
      </c>
      <c r="G7733" t="s">
        <v>26592</v>
      </c>
      <c r="H7733" s="1">
        <v>44530</v>
      </c>
      <c r="I7733" t="s">
        <v>20976</v>
      </c>
      <c r="J7733" t="s">
        <v>4207</v>
      </c>
      <c r="K7733" t="s">
        <v>57</v>
      </c>
      <c r="L7733">
        <v>25666.929250000001</v>
      </c>
      <c r="M7733">
        <v>445</v>
      </c>
      <c r="N7733" t="s">
        <v>22</v>
      </c>
      <c r="O7733" s="1">
        <v>44542</v>
      </c>
      <c r="P7733" s="3">
        <f t="shared" si="241"/>
        <v>12</v>
      </c>
      <c r="Q7733" t="s">
        <v>85</v>
      </c>
      <c r="R7733" t="s">
        <v>45</v>
      </c>
    </row>
    <row r="7734" spans="1:18" x14ac:dyDescent="0.25">
      <c r="A7734" t="s">
        <v>20977</v>
      </c>
      <c r="B7734" s="3">
        <v>57</v>
      </c>
      <c r="C7734" s="3" t="str" cm="1">
        <f t="array" ref="C7734">_xlfn.IFS(B7734&lt;35,"Young",B7734&lt;60,"Middle",TRUE,"Senior")</f>
        <v>Middle</v>
      </c>
      <c r="D7734" t="s">
        <v>26</v>
      </c>
      <c r="E7734" t="str">
        <f t="shared" si="240"/>
        <v>Middle-Male</v>
      </c>
      <c r="F7734" t="s">
        <v>27</v>
      </c>
      <c r="G7734" t="s">
        <v>26593</v>
      </c>
      <c r="H7734" s="1">
        <v>45141</v>
      </c>
      <c r="I7734" t="s">
        <v>16851</v>
      </c>
      <c r="J7734" t="s">
        <v>20978</v>
      </c>
      <c r="K7734" t="s">
        <v>21</v>
      </c>
      <c r="L7734">
        <v>4720.4521860000004</v>
      </c>
      <c r="M7734">
        <v>399</v>
      </c>
      <c r="N7734" t="s">
        <v>43</v>
      </c>
      <c r="O7734" s="1">
        <v>45154</v>
      </c>
      <c r="P7734" s="3">
        <f t="shared" si="241"/>
        <v>13</v>
      </c>
      <c r="Q7734" t="s">
        <v>49</v>
      </c>
      <c r="R7734" t="s">
        <v>24</v>
      </c>
    </row>
    <row r="7735" spans="1:18" x14ac:dyDescent="0.25">
      <c r="A7735" t="s">
        <v>20979</v>
      </c>
      <c r="B7735" s="3">
        <v>42</v>
      </c>
      <c r="C7735" s="3" t="str" cm="1">
        <f t="array" ref="C7735">_xlfn.IFS(B7735&lt;35,"Young",B7735&lt;60,"Middle",TRUE,"Senior")</f>
        <v>Middle</v>
      </c>
      <c r="D7735" t="s">
        <v>16</v>
      </c>
      <c r="E7735" t="str">
        <f t="shared" si="240"/>
        <v>Middle-Female</v>
      </c>
      <c r="F7735" t="s">
        <v>35</v>
      </c>
      <c r="G7735" t="s">
        <v>26593</v>
      </c>
      <c r="H7735" s="1">
        <v>44134</v>
      </c>
      <c r="I7735" t="s">
        <v>20980</v>
      </c>
      <c r="J7735" t="s">
        <v>20981</v>
      </c>
      <c r="K7735" t="s">
        <v>31</v>
      </c>
      <c r="L7735">
        <v>33609.310920000004</v>
      </c>
      <c r="M7735">
        <v>153</v>
      </c>
      <c r="N7735" t="s">
        <v>43</v>
      </c>
      <c r="O7735" s="1">
        <v>44139</v>
      </c>
      <c r="P7735" s="3">
        <f t="shared" si="241"/>
        <v>5</v>
      </c>
      <c r="Q7735" t="s">
        <v>23</v>
      </c>
      <c r="R7735" t="s">
        <v>33</v>
      </c>
    </row>
    <row r="7736" spans="1:18" x14ac:dyDescent="0.25">
      <c r="A7736" t="s">
        <v>20982</v>
      </c>
      <c r="B7736" s="3">
        <v>23</v>
      </c>
      <c r="C7736" s="3" t="str" cm="1">
        <f t="array" ref="C7736">_xlfn.IFS(B7736&lt;35,"Young",B7736&lt;60,"Middle",TRUE,"Senior")</f>
        <v>Young</v>
      </c>
      <c r="D7736" t="s">
        <v>16</v>
      </c>
      <c r="E7736" t="str">
        <f t="shared" si="240"/>
        <v>Young-Female</v>
      </c>
      <c r="F7736" t="s">
        <v>27</v>
      </c>
      <c r="G7736" t="s">
        <v>26592</v>
      </c>
      <c r="H7736" s="1">
        <v>45036</v>
      </c>
      <c r="I7736" t="s">
        <v>15451</v>
      </c>
      <c r="J7736" t="s">
        <v>20983</v>
      </c>
      <c r="K7736" t="s">
        <v>61</v>
      </c>
      <c r="L7736">
        <v>32007.027259999999</v>
      </c>
      <c r="M7736">
        <v>282</v>
      </c>
      <c r="N7736" t="s">
        <v>22</v>
      </c>
      <c r="O7736" s="1">
        <v>45051</v>
      </c>
      <c r="P7736" s="3">
        <f t="shared" si="241"/>
        <v>15</v>
      </c>
      <c r="Q7736" t="s">
        <v>49</v>
      </c>
      <c r="R7736" t="s">
        <v>24</v>
      </c>
    </row>
    <row r="7737" spans="1:18" x14ac:dyDescent="0.25">
      <c r="A7737" t="s">
        <v>20984</v>
      </c>
      <c r="B7737" s="3">
        <v>80</v>
      </c>
      <c r="C7737" s="3" t="str" cm="1">
        <f t="array" ref="C7737">_xlfn.IFS(B7737&lt;35,"Young",B7737&lt;60,"Middle",TRUE,"Senior")</f>
        <v>Senior</v>
      </c>
      <c r="D7737" t="s">
        <v>16</v>
      </c>
      <c r="E7737" t="str">
        <f t="shared" si="240"/>
        <v>Senior-Female</v>
      </c>
      <c r="F7737" t="s">
        <v>90</v>
      </c>
      <c r="G7737" t="s">
        <v>26592</v>
      </c>
      <c r="H7737" s="1">
        <v>44212</v>
      </c>
      <c r="I7737" t="s">
        <v>20985</v>
      </c>
      <c r="J7737" t="s">
        <v>20986</v>
      </c>
      <c r="K7737" t="s">
        <v>31</v>
      </c>
      <c r="L7737">
        <v>27443.139330000002</v>
      </c>
      <c r="M7737">
        <v>330</v>
      </c>
      <c r="N7737" t="s">
        <v>22</v>
      </c>
      <c r="O7737" s="1">
        <v>44217</v>
      </c>
      <c r="P7737" s="3">
        <f t="shared" si="241"/>
        <v>5</v>
      </c>
      <c r="Q7737" t="s">
        <v>44</v>
      </c>
      <c r="R7737" t="s">
        <v>24</v>
      </c>
    </row>
    <row r="7738" spans="1:18" x14ac:dyDescent="0.25">
      <c r="A7738" t="s">
        <v>8277</v>
      </c>
      <c r="B7738" s="3">
        <v>58</v>
      </c>
      <c r="C7738" s="3" t="str" cm="1">
        <f t="array" ref="C7738">_xlfn.IFS(B7738&lt;35,"Young",B7738&lt;60,"Middle",TRUE,"Senior")</f>
        <v>Middle</v>
      </c>
      <c r="D7738" t="s">
        <v>16</v>
      </c>
      <c r="E7738" t="str">
        <f t="shared" si="240"/>
        <v>Middle-Female</v>
      </c>
      <c r="F7738" t="s">
        <v>63</v>
      </c>
      <c r="G7738" t="s">
        <v>70</v>
      </c>
      <c r="H7738" s="1">
        <v>44272</v>
      </c>
      <c r="I7738" t="s">
        <v>20987</v>
      </c>
      <c r="J7738" t="s">
        <v>20988</v>
      </c>
      <c r="K7738" t="s">
        <v>31</v>
      </c>
      <c r="L7738">
        <v>58879.317049999998</v>
      </c>
      <c r="M7738">
        <v>273</v>
      </c>
      <c r="N7738" t="s">
        <v>22</v>
      </c>
      <c r="O7738" s="1">
        <v>44284</v>
      </c>
      <c r="P7738" s="3">
        <f t="shared" si="241"/>
        <v>12</v>
      </c>
      <c r="Q7738" t="s">
        <v>85</v>
      </c>
      <c r="R7738" t="s">
        <v>24</v>
      </c>
    </row>
    <row r="7739" spans="1:18" x14ac:dyDescent="0.25">
      <c r="A7739" t="s">
        <v>20989</v>
      </c>
      <c r="B7739" s="3">
        <v>20</v>
      </c>
      <c r="C7739" s="3" t="str" cm="1">
        <f t="array" ref="C7739">_xlfn.IFS(B7739&lt;35,"Young",B7739&lt;60,"Middle",TRUE,"Senior")</f>
        <v>Young</v>
      </c>
      <c r="D7739" t="s">
        <v>26</v>
      </c>
      <c r="E7739" t="str">
        <f t="shared" si="240"/>
        <v>Young-Male</v>
      </c>
      <c r="F7739" t="s">
        <v>63</v>
      </c>
      <c r="G7739" t="s">
        <v>36</v>
      </c>
      <c r="H7739" s="1">
        <v>44613</v>
      </c>
      <c r="I7739" t="s">
        <v>20990</v>
      </c>
      <c r="J7739" t="s">
        <v>20991</v>
      </c>
      <c r="K7739" t="s">
        <v>31</v>
      </c>
      <c r="L7739">
        <v>1403.4202869999999</v>
      </c>
      <c r="M7739">
        <v>241</v>
      </c>
      <c r="N7739" t="s">
        <v>22</v>
      </c>
      <c r="O7739" s="1">
        <v>44617</v>
      </c>
      <c r="P7739" s="3">
        <f t="shared" si="241"/>
        <v>4</v>
      </c>
      <c r="Q7739" t="s">
        <v>32</v>
      </c>
      <c r="R7739" t="s">
        <v>45</v>
      </c>
    </row>
    <row r="7740" spans="1:18" x14ac:dyDescent="0.25">
      <c r="A7740" t="s">
        <v>7405</v>
      </c>
      <c r="B7740" s="3">
        <v>51</v>
      </c>
      <c r="C7740" s="3" t="str" cm="1">
        <f t="array" ref="C7740">_xlfn.IFS(B7740&lt;35,"Young",B7740&lt;60,"Middle",TRUE,"Senior")</f>
        <v>Middle</v>
      </c>
      <c r="D7740" t="s">
        <v>26</v>
      </c>
      <c r="E7740" t="str">
        <f t="shared" si="240"/>
        <v>Middle-Male</v>
      </c>
      <c r="F7740" t="s">
        <v>35</v>
      </c>
      <c r="G7740" t="s">
        <v>70</v>
      </c>
      <c r="H7740" s="1">
        <v>44739</v>
      </c>
      <c r="I7740" t="s">
        <v>20992</v>
      </c>
      <c r="J7740" t="s">
        <v>20993</v>
      </c>
      <c r="K7740" t="s">
        <v>31</v>
      </c>
      <c r="L7740">
        <v>3792.6634319999998</v>
      </c>
      <c r="M7740">
        <v>390</v>
      </c>
      <c r="N7740" t="s">
        <v>22</v>
      </c>
      <c r="O7740" s="1">
        <v>44759</v>
      </c>
      <c r="P7740" s="3">
        <f t="shared" si="241"/>
        <v>20</v>
      </c>
      <c r="Q7740" t="s">
        <v>49</v>
      </c>
      <c r="R7740" t="s">
        <v>24</v>
      </c>
    </row>
    <row r="7741" spans="1:18" x14ac:dyDescent="0.25">
      <c r="A7741" t="s">
        <v>20994</v>
      </c>
      <c r="B7741" s="3">
        <v>22</v>
      </c>
      <c r="C7741" s="3" t="str" cm="1">
        <f t="array" ref="C7741">_xlfn.IFS(B7741&lt;35,"Young",B7741&lt;60,"Middle",TRUE,"Senior")</f>
        <v>Young</v>
      </c>
      <c r="D7741" t="s">
        <v>26</v>
      </c>
      <c r="E7741" t="str">
        <f t="shared" si="240"/>
        <v>Young-Male</v>
      </c>
      <c r="F7741" t="s">
        <v>17</v>
      </c>
      <c r="G7741" t="s">
        <v>26593</v>
      </c>
      <c r="H7741" s="1">
        <v>43812</v>
      </c>
      <c r="I7741" t="s">
        <v>20995</v>
      </c>
      <c r="J7741" t="s">
        <v>20996</v>
      </c>
      <c r="K7741" t="s">
        <v>57</v>
      </c>
      <c r="L7741">
        <v>13259.16288</v>
      </c>
      <c r="M7741">
        <v>109</v>
      </c>
      <c r="N7741" t="s">
        <v>39</v>
      </c>
      <c r="O7741" s="1">
        <v>43823</v>
      </c>
      <c r="P7741" s="3">
        <f t="shared" si="241"/>
        <v>11</v>
      </c>
      <c r="Q7741" t="s">
        <v>49</v>
      </c>
      <c r="R7741" t="s">
        <v>33</v>
      </c>
    </row>
    <row r="7742" spans="1:18" x14ac:dyDescent="0.25">
      <c r="A7742" t="s">
        <v>8018</v>
      </c>
      <c r="B7742" s="3">
        <v>82</v>
      </c>
      <c r="C7742" s="3" t="str" cm="1">
        <f t="array" ref="C7742">_xlfn.IFS(B7742&lt;35,"Young",B7742&lt;60,"Middle",TRUE,"Senior")</f>
        <v>Senior</v>
      </c>
      <c r="D7742" t="s">
        <v>16</v>
      </c>
      <c r="E7742" t="str">
        <f t="shared" si="240"/>
        <v>Senior-Female</v>
      </c>
      <c r="F7742" t="s">
        <v>230</v>
      </c>
      <c r="G7742" t="s">
        <v>36</v>
      </c>
      <c r="H7742" s="1">
        <v>44627</v>
      </c>
      <c r="I7742" t="s">
        <v>20997</v>
      </c>
      <c r="J7742" t="s">
        <v>20998</v>
      </c>
      <c r="K7742" t="s">
        <v>57</v>
      </c>
      <c r="L7742">
        <v>8317.7250100000001</v>
      </c>
      <c r="M7742">
        <v>164</v>
      </c>
      <c r="N7742" t="s">
        <v>22</v>
      </c>
      <c r="O7742" s="1">
        <v>44648</v>
      </c>
      <c r="P7742" s="3">
        <f t="shared" si="241"/>
        <v>21</v>
      </c>
      <c r="Q7742" t="s">
        <v>44</v>
      </c>
      <c r="R7742" t="s">
        <v>33</v>
      </c>
    </row>
    <row r="7743" spans="1:18" x14ac:dyDescent="0.25">
      <c r="A7743" t="s">
        <v>20999</v>
      </c>
      <c r="B7743" s="3">
        <v>39</v>
      </c>
      <c r="C7743" s="3" t="str" cm="1">
        <f t="array" ref="C7743">_xlfn.IFS(B7743&lt;35,"Young",B7743&lt;60,"Middle",TRUE,"Senior")</f>
        <v>Middle</v>
      </c>
      <c r="D7743" t="s">
        <v>26</v>
      </c>
      <c r="E7743" t="str">
        <f t="shared" si="240"/>
        <v>Middle-Male</v>
      </c>
      <c r="F7743" t="s">
        <v>230</v>
      </c>
      <c r="G7743" t="s">
        <v>36</v>
      </c>
      <c r="H7743" s="1">
        <v>44939</v>
      </c>
      <c r="I7743" t="s">
        <v>21000</v>
      </c>
      <c r="J7743" t="s">
        <v>21001</v>
      </c>
      <c r="K7743" t="s">
        <v>21</v>
      </c>
      <c r="L7743">
        <v>786.42076669999994</v>
      </c>
      <c r="M7743">
        <v>378</v>
      </c>
      <c r="N7743" t="s">
        <v>22</v>
      </c>
      <c r="O7743" s="1">
        <v>44958</v>
      </c>
      <c r="P7743" s="3">
        <f t="shared" si="241"/>
        <v>19</v>
      </c>
      <c r="Q7743" t="s">
        <v>49</v>
      </c>
      <c r="R7743" t="s">
        <v>24</v>
      </c>
    </row>
    <row r="7744" spans="1:18" x14ac:dyDescent="0.25">
      <c r="A7744" t="s">
        <v>21002</v>
      </c>
      <c r="B7744" s="3">
        <v>63</v>
      </c>
      <c r="C7744" s="3" t="str" cm="1">
        <f t="array" ref="C7744">_xlfn.IFS(B7744&lt;35,"Young",B7744&lt;60,"Middle",TRUE,"Senior")</f>
        <v>Senior</v>
      </c>
      <c r="D7744" t="s">
        <v>16</v>
      </c>
      <c r="E7744" t="str">
        <f t="shared" si="240"/>
        <v>Senior-Female</v>
      </c>
      <c r="F7744" t="s">
        <v>17</v>
      </c>
      <c r="G7744" t="s">
        <v>28</v>
      </c>
      <c r="H7744" s="1">
        <v>43759</v>
      </c>
      <c r="I7744" t="s">
        <v>2531</v>
      </c>
      <c r="J7744" t="s">
        <v>9310</v>
      </c>
      <c r="K7744" t="s">
        <v>53</v>
      </c>
      <c r="L7744">
        <v>22736.438190000001</v>
      </c>
      <c r="M7744">
        <v>282</v>
      </c>
      <c r="N7744" t="s">
        <v>39</v>
      </c>
      <c r="O7744" s="1">
        <v>43781</v>
      </c>
      <c r="P7744" s="3">
        <f t="shared" si="241"/>
        <v>22</v>
      </c>
      <c r="Q7744" t="s">
        <v>49</v>
      </c>
      <c r="R7744" t="s">
        <v>24</v>
      </c>
    </row>
    <row r="7745" spans="1:18" x14ac:dyDescent="0.25">
      <c r="A7745" t="s">
        <v>21003</v>
      </c>
      <c r="B7745" s="3">
        <v>28</v>
      </c>
      <c r="C7745" s="3" t="str" cm="1">
        <f t="array" ref="C7745">_xlfn.IFS(B7745&lt;35,"Young",B7745&lt;60,"Middle",TRUE,"Senior")</f>
        <v>Young</v>
      </c>
      <c r="D7745" t="s">
        <v>16</v>
      </c>
      <c r="E7745" t="str">
        <f t="shared" si="240"/>
        <v>Young-Female</v>
      </c>
      <c r="F7745" t="s">
        <v>63</v>
      </c>
      <c r="G7745" t="s">
        <v>36</v>
      </c>
      <c r="H7745" s="1">
        <v>43623</v>
      </c>
      <c r="I7745" t="s">
        <v>21004</v>
      </c>
      <c r="J7745" t="s">
        <v>21005</v>
      </c>
      <c r="K7745" t="s">
        <v>57</v>
      </c>
      <c r="L7745">
        <v>7907.4826899999998</v>
      </c>
      <c r="M7745">
        <v>147</v>
      </c>
      <c r="N7745" t="s">
        <v>22</v>
      </c>
      <c r="O7745" s="1">
        <v>43645</v>
      </c>
      <c r="P7745" s="3">
        <f t="shared" si="241"/>
        <v>22</v>
      </c>
      <c r="Q7745" t="s">
        <v>49</v>
      </c>
      <c r="R7745" t="s">
        <v>24</v>
      </c>
    </row>
    <row r="7746" spans="1:18" x14ac:dyDescent="0.25">
      <c r="A7746" t="s">
        <v>21006</v>
      </c>
      <c r="B7746" s="3">
        <v>71</v>
      </c>
      <c r="C7746" s="3" t="str" cm="1">
        <f t="array" ref="C7746">_xlfn.IFS(B7746&lt;35,"Young",B7746&lt;60,"Middle",TRUE,"Senior")</f>
        <v>Senior</v>
      </c>
      <c r="D7746" t="s">
        <v>26</v>
      </c>
      <c r="E7746" t="str">
        <f t="shared" si="240"/>
        <v>Senior-Male</v>
      </c>
      <c r="F7746" t="s">
        <v>27</v>
      </c>
      <c r="G7746" t="s">
        <v>36</v>
      </c>
      <c r="H7746" s="1">
        <v>43935</v>
      </c>
      <c r="I7746" t="s">
        <v>21007</v>
      </c>
      <c r="J7746" t="s">
        <v>21008</v>
      </c>
      <c r="K7746" t="s">
        <v>53</v>
      </c>
      <c r="L7746">
        <v>15625.510700000001</v>
      </c>
      <c r="M7746">
        <v>190</v>
      </c>
      <c r="N7746" t="s">
        <v>39</v>
      </c>
      <c r="O7746" s="1">
        <v>43938</v>
      </c>
      <c r="P7746" s="3">
        <f t="shared" si="241"/>
        <v>3</v>
      </c>
      <c r="Q7746" t="s">
        <v>49</v>
      </c>
      <c r="R7746" t="s">
        <v>33</v>
      </c>
    </row>
    <row r="7747" spans="1:18" x14ac:dyDescent="0.25">
      <c r="A7747" t="s">
        <v>296</v>
      </c>
      <c r="B7747" s="3">
        <v>60</v>
      </c>
      <c r="C7747" s="3" t="str" cm="1">
        <f t="array" ref="C7747">_xlfn.IFS(B7747&lt;35,"Young",B7747&lt;60,"Middle",TRUE,"Senior")</f>
        <v>Senior</v>
      </c>
      <c r="D7747" t="s">
        <v>16</v>
      </c>
      <c r="E7747" t="str">
        <f t="shared" ref="E7747:E7810" si="242">C7747 &amp; "-" &amp; D7747</f>
        <v>Senior-Female</v>
      </c>
      <c r="F7747" t="s">
        <v>90</v>
      </c>
      <c r="G7747" t="s">
        <v>26592</v>
      </c>
      <c r="H7747" s="1">
        <v>44716</v>
      </c>
      <c r="I7747" t="s">
        <v>21009</v>
      </c>
      <c r="J7747" t="s">
        <v>21010</v>
      </c>
      <c r="K7747" t="s">
        <v>61</v>
      </c>
      <c r="L7747">
        <v>14074.2986</v>
      </c>
      <c r="M7747">
        <v>330</v>
      </c>
      <c r="N7747" t="s">
        <v>22</v>
      </c>
      <c r="O7747" s="1">
        <v>44737</v>
      </c>
      <c r="P7747" s="3">
        <f t="shared" ref="P7747:P7810" si="243">O7747-H7747</f>
        <v>21</v>
      </c>
      <c r="Q7747" t="s">
        <v>32</v>
      </c>
      <c r="R7747" t="s">
        <v>33</v>
      </c>
    </row>
    <row r="7748" spans="1:18" x14ac:dyDescent="0.25">
      <c r="A7748" t="s">
        <v>21011</v>
      </c>
      <c r="B7748" s="3">
        <v>73</v>
      </c>
      <c r="C7748" s="3" t="str" cm="1">
        <f t="array" ref="C7748">_xlfn.IFS(B7748&lt;35,"Young",B7748&lt;60,"Middle",TRUE,"Senior")</f>
        <v>Senior</v>
      </c>
      <c r="D7748" t="s">
        <v>16</v>
      </c>
      <c r="E7748" t="str">
        <f t="shared" si="242"/>
        <v>Senior-Female</v>
      </c>
      <c r="F7748" t="s">
        <v>230</v>
      </c>
      <c r="G7748" t="s">
        <v>36</v>
      </c>
      <c r="H7748" s="1">
        <v>44641</v>
      </c>
      <c r="I7748" t="s">
        <v>21012</v>
      </c>
      <c r="J7748" t="s">
        <v>21013</v>
      </c>
      <c r="K7748" t="s">
        <v>61</v>
      </c>
      <c r="L7748">
        <v>3688.2936330000002</v>
      </c>
      <c r="M7748">
        <v>234</v>
      </c>
      <c r="N7748" t="s">
        <v>22</v>
      </c>
      <c r="O7748" s="1">
        <v>44649</v>
      </c>
      <c r="P7748" s="3">
        <f t="shared" si="243"/>
        <v>8</v>
      </c>
      <c r="Q7748" t="s">
        <v>44</v>
      </c>
      <c r="R7748" t="s">
        <v>24</v>
      </c>
    </row>
    <row r="7749" spans="1:18" x14ac:dyDescent="0.25">
      <c r="A7749" t="s">
        <v>924</v>
      </c>
      <c r="B7749" s="3">
        <v>50</v>
      </c>
      <c r="C7749" s="3" t="str" cm="1">
        <f t="array" ref="C7749">_xlfn.IFS(B7749&lt;35,"Young",B7749&lt;60,"Middle",TRUE,"Senior")</f>
        <v>Middle</v>
      </c>
      <c r="D7749" t="s">
        <v>16</v>
      </c>
      <c r="E7749" t="str">
        <f t="shared" si="242"/>
        <v>Middle-Female</v>
      </c>
      <c r="F7749" t="s">
        <v>63</v>
      </c>
      <c r="G7749" t="s">
        <v>28</v>
      </c>
      <c r="H7749" s="1">
        <v>44871</v>
      </c>
      <c r="I7749" t="s">
        <v>21014</v>
      </c>
      <c r="J7749" t="s">
        <v>21015</v>
      </c>
      <c r="K7749" t="s">
        <v>53</v>
      </c>
      <c r="L7749">
        <v>44310.889439999999</v>
      </c>
      <c r="M7749">
        <v>302</v>
      </c>
      <c r="N7749" t="s">
        <v>43</v>
      </c>
      <c r="O7749" s="1">
        <v>44893</v>
      </c>
      <c r="P7749" s="3">
        <f t="shared" si="243"/>
        <v>22</v>
      </c>
      <c r="Q7749" t="s">
        <v>32</v>
      </c>
      <c r="R7749" t="s">
        <v>24</v>
      </c>
    </row>
    <row r="7750" spans="1:18" x14ac:dyDescent="0.25">
      <c r="A7750" t="s">
        <v>21016</v>
      </c>
      <c r="B7750" s="3">
        <v>52</v>
      </c>
      <c r="C7750" s="3" t="str" cm="1">
        <f t="array" ref="C7750">_xlfn.IFS(B7750&lt;35,"Young",B7750&lt;60,"Middle",TRUE,"Senior")</f>
        <v>Middle</v>
      </c>
      <c r="D7750" t="s">
        <v>26</v>
      </c>
      <c r="E7750" t="str">
        <f t="shared" si="242"/>
        <v>Middle-Male</v>
      </c>
      <c r="F7750" t="s">
        <v>115</v>
      </c>
      <c r="G7750" t="s">
        <v>26592</v>
      </c>
      <c r="H7750" s="1">
        <v>43878</v>
      </c>
      <c r="I7750" t="s">
        <v>14194</v>
      </c>
      <c r="J7750" t="s">
        <v>21017</v>
      </c>
      <c r="K7750" t="s">
        <v>57</v>
      </c>
      <c r="L7750">
        <v>6633.166295</v>
      </c>
      <c r="M7750">
        <v>308</v>
      </c>
      <c r="N7750" t="s">
        <v>22</v>
      </c>
      <c r="O7750" s="1">
        <v>43885</v>
      </c>
      <c r="P7750" s="3">
        <f t="shared" si="243"/>
        <v>7</v>
      </c>
      <c r="Q7750" t="s">
        <v>32</v>
      </c>
      <c r="R7750" t="s">
        <v>33</v>
      </c>
    </row>
    <row r="7751" spans="1:18" x14ac:dyDescent="0.25">
      <c r="A7751" t="s">
        <v>21018</v>
      </c>
      <c r="B7751" s="3">
        <v>67</v>
      </c>
      <c r="C7751" s="3" t="str" cm="1">
        <f t="array" ref="C7751">_xlfn.IFS(B7751&lt;35,"Young",B7751&lt;60,"Middle",TRUE,"Senior")</f>
        <v>Senior</v>
      </c>
      <c r="D7751" t="s">
        <v>16</v>
      </c>
      <c r="E7751" t="str">
        <f t="shared" si="242"/>
        <v>Senior-Female</v>
      </c>
      <c r="F7751" t="s">
        <v>230</v>
      </c>
      <c r="G7751" t="s">
        <v>18</v>
      </c>
      <c r="H7751" s="1">
        <v>43841</v>
      </c>
      <c r="I7751" t="s">
        <v>21019</v>
      </c>
      <c r="J7751" t="s">
        <v>21020</v>
      </c>
      <c r="K7751" t="s">
        <v>53</v>
      </c>
      <c r="L7751">
        <v>38560.551180000002</v>
      </c>
      <c r="M7751">
        <v>495</v>
      </c>
      <c r="N7751" t="s">
        <v>39</v>
      </c>
      <c r="O7751" s="1">
        <v>43857</v>
      </c>
      <c r="P7751" s="3">
        <f t="shared" si="243"/>
        <v>16</v>
      </c>
      <c r="Q7751" t="s">
        <v>32</v>
      </c>
      <c r="R7751" t="s">
        <v>45</v>
      </c>
    </row>
    <row r="7752" spans="1:18" x14ac:dyDescent="0.25">
      <c r="A7752" t="s">
        <v>21021</v>
      </c>
      <c r="B7752" s="3">
        <v>71</v>
      </c>
      <c r="C7752" s="3" t="str" cm="1">
        <f t="array" ref="C7752">_xlfn.IFS(B7752&lt;35,"Young",B7752&lt;60,"Middle",TRUE,"Senior")</f>
        <v>Senior</v>
      </c>
      <c r="D7752" t="s">
        <v>16</v>
      </c>
      <c r="E7752" t="str">
        <f t="shared" si="242"/>
        <v>Senior-Female</v>
      </c>
      <c r="F7752" t="s">
        <v>50</v>
      </c>
      <c r="G7752" t="s">
        <v>36</v>
      </c>
      <c r="H7752" s="1">
        <v>45060</v>
      </c>
      <c r="I7752" t="s">
        <v>21022</v>
      </c>
      <c r="J7752" t="s">
        <v>21023</v>
      </c>
      <c r="K7752" t="s">
        <v>53</v>
      </c>
      <c r="L7752">
        <v>2237.4153809999998</v>
      </c>
      <c r="M7752">
        <v>265</v>
      </c>
      <c r="N7752" t="s">
        <v>22</v>
      </c>
      <c r="O7752" s="1">
        <v>45082</v>
      </c>
      <c r="P7752" s="3">
        <f t="shared" si="243"/>
        <v>22</v>
      </c>
      <c r="Q7752" t="s">
        <v>49</v>
      </c>
      <c r="R7752" t="s">
        <v>33</v>
      </c>
    </row>
    <row r="7753" spans="1:18" x14ac:dyDescent="0.25">
      <c r="A7753" t="s">
        <v>21024</v>
      </c>
      <c r="B7753" s="3">
        <v>60</v>
      </c>
      <c r="C7753" s="3" t="str" cm="1">
        <f t="array" ref="C7753">_xlfn.IFS(B7753&lt;35,"Young",B7753&lt;60,"Middle",TRUE,"Senior")</f>
        <v>Senior</v>
      </c>
      <c r="D7753" t="s">
        <v>16</v>
      </c>
      <c r="E7753" t="str">
        <f t="shared" si="242"/>
        <v>Senior-Female</v>
      </c>
      <c r="F7753" t="s">
        <v>50</v>
      </c>
      <c r="G7753" t="s">
        <v>26593</v>
      </c>
      <c r="H7753" s="1">
        <v>43419</v>
      </c>
      <c r="I7753" t="s">
        <v>21025</v>
      </c>
      <c r="J7753" t="s">
        <v>21026</v>
      </c>
      <c r="K7753" t="s">
        <v>53</v>
      </c>
      <c r="L7753">
        <v>33191.133889999997</v>
      </c>
      <c r="M7753">
        <v>273</v>
      </c>
      <c r="N7753" t="s">
        <v>39</v>
      </c>
      <c r="O7753" s="1">
        <v>43422</v>
      </c>
      <c r="P7753" s="3">
        <f t="shared" si="243"/>
        <v>3</v>
      </c>
      <c r="Q7753" t="s">
        <v>85</v>
      </c>
      <c r="R7753" t="s">
        <v>24</v>
      </c>
    </row>
    <row r="7754" spans="1:18" x14ac:dyDescent="0.25">
      <c r="A7754" t="s">
        <v>21027</v>
      </c>
      <c r="B7754" s="3">
        <v>54</v>
      </c>
      <c r="C7754" s="3" t="str" cm="1">
        <f t="array" ref="C7754">_xlfn.IFS(B7754&lt;35,"Young",B7754&lt;60,"Middle",TRUE,"Senior")</f>
        <v>Middle</v>
      </c>
      <c r="D7754" t="s">
        <v>26</v>
      </c>
      <c r="E7754" t="str">
        <f t="shared" si="242"/>
        <v>Middle-Male</v>
      </c>
      <c r="F7754" t="s">
        <v>17</v>
      </c>
      <c r="G7754" t="s">
        <v>26592</v>
      </c>
      <c r="H7754" s="1">
        <v>44362</v>
      </c>
      <c r="I7754" t="s">
        <v>21028</v>
      </c>
      <c r="J7754" t="s">
        <v>21029</v>
      </c>
      <c r="K7754" t="s">
        <v>61</v>
      </c>
      <c r="L7754">
        <v>19844.456590000002</v>
      </c>
      <c r="M7754">
        <v>290</v>
      </c>
      <c r="N7754" t="s">
        <v>22</v>
      </c>
      <c r="O7754" s="1">
        <v>44367</v>
      </c>
      <c r="P7754" s="3">
        <f t="shared" si="243"/>
        <v>5</v>
      </c>
      <c r="Q7754" t="s">
        <v>85</v>
      </c>
      <c r="R7754" t="s">
        <v>33</v>
      </c>
    </row>
    <row r="7755" spans="1:18" x14ac:dyDescent="0.25">
      <c r="A7755" t="s">
        <v>19022</v>
      </c>
      <c r="B7755" s="3">
        <v>84</v>
      </c>
      <c r="C7755" s="3" t="str" cm="1">
        <f t="array" ref="C7755">_xlfn.IFS(B7755&lt;35,"Young",B7755&lt;60,"Middle",TRUE,"Senior")</f>
        <v>Senior</v>
      </c>
      <c r="D7755" t="s">
        <v>26</v>
      </c>
      <c r="E7755" t="str">
        <f t="shared" si="242"/>
        <v>Senior-Male</v>
      </c>
      <c r="F7755" t="s">
        <v>17</v>
      </c>
      <c r="G7755" t="s">
        <v>26593</v>
      </c>
      <c r="H7755" s="1">
        <v>43625</v>
      </c>
      <c r="I7755" t="s">
        <v>21030</v>
      </c>
      <c r="J7755" t="s">
        <v>21031</v>
      </c>
      <c r="K7755" t="s">
        <v>61</v>
      </c>
      <c r="L7755">
        <v>32490.99913</v>
      </c>
      <c r="M7755">
        <v>424</v>
      </c>
      <c r="N7755" t="s">
        <v>43</v>
      </c>
      <c r="O7755" s="1">
        <v>43654</v>
      </c>
      <c r="P7755" s="3">
        <f t="shared" si="243"/>
        <v>29</v>
      </c>
      <c r="Q7755" t="s">
        <v>49</v>
      </c>
      <c r="R7755" t="s">
        <v>33</v>
      </c>
    </row>
    <row r="7756" spans="1:18" x14ac:dyDescent="0.25">
      <c r="A7756" t="s">
        <v>21032</v>
      </c>
      <c r="B7756" s="3">
        <v>25</v>
      </c>
      <c r="C7756" s="3" t="str" cm="1">
        <f t="array" ref="C7756">_xlfn.IFS(B7756&lt;35,"Young",B7756&lt;60,"Middle",TRUE,"Senior")</f>
        <v>Young</v>
      </c>
      <c r="D7756" t="s">
        <v>26</v>
      </c>
      <c r="E7756" t="str">
        <f t="shared" si="242"/>
        <v>Young-Male</v>
      </c>
      <c r="F7756" t="s">
        <v>35</v>
      </c>
      <c r="G7756" t="s">
        <v>26593</v>
      </c>
      <c r="H7756" s="1">
        <v>43790</v>
      </c>
      <c r="I7756" t="s">
        <v>21033</v>
      </c>
      <c r="J7756" t="s">
        <v>21034</v>
      </c>
      <c r="K7756" t="s">
        <v>57</v>
      </c>
      <c r="L7756">
        <v>33644.661469999999</v>
      </c>
      <c r="M7756">
        <v>299</v>
      </c>
      <c r="N7756" t="s">
        <v>43</v>
      </c>
      <c r="O7756" s="1">
        <v>43808</v>
      </c>
      <c r="P7756" s="3">
        <f t="shared" si="243"/>
        <v>18</v>
      </c>
      <c r="Q7756" t="s">
        <v>44</v>
      </c>
      <c r="R7756" t="s">
        <v>45</v>
      </c>
    </row>
    <row r="7757" spans="1:18" x14ac:dyDescent="0.25">
      <c r="A7757" t="s">
        <v>21035</v>
      </c>
      <c r="B7757" s="3">
        <v>26</v>
      </c>
      <c r="C7757" s="3" t="str" cm="1">
        <f t="array" ref="C7757">_xlfn.IFS(B7757&lt;35,"Young",B7757&lt;60,"Middle",TRUE,"Senior")</f>
        <v>Young</v>
      </c>
      <c r="D7757" t="s">
        <v>16</v>
      </c>
      <c r="E7757" t="str">
        <f t="shared" si="242"/>
        <v>Young-Female</v>
      </c>
      <c r="F7757" t="s">
        <v>90</v>
      </c>
      <c r="G7757" t="s">
        <v>26592</v>
      </c>
      <c r="H7757" s="1">
        <v>45189</v>
      </c>
      <c r="I7757" t="s">
        <v>21036</v>
      </c>
      <c r="J7757" t="s">
        <v>13560</v>
      </c>
      <c r="K7757" t="s">
        <v>31</v>
      </c>
      <c r="L7757">
        <v>25102.12571</v>
      </c>
      <c r="M7757">
        <v>284</v>
      </c>
      <c r="N7757" t="s">
        <v>22</v>
      </c>
      <c r="O7757" s="1">
        <v>45189</v>
      </c>
      <c r="P7757" s="3">
        <f t="shared" si="243"/>
        <v>0</v>
      </c>
      <c r="Q7757" t="s">
        <v>44</v>
      </c>
      <c r="R7757" t="s">
        <v>33</v>
      </c>
    </row>
    <row r="7758" spans="1:18" x14ac:dyDescent="0.25">
      <c r="A7758" t="s">
        <v>21037</v>
      </c>
      <c r="B7758" s="3">
        <v>44</v>
      </c>
      <c r="C7758" s="3" t="str" cm="1">
        <f t="array" ref="C7758">_xlfn.IFS(B7758&lt;35,"Young",B7758&lt;60,"Middle",TRUE,"Senior")</f>
        <v>Middle</v>
      </c>
      <c r="D7758" t="s">
        <v>26</v>
      </c>
      <c r="E7758" t="str">
        <f t="shared" si="242"/>
        <v>Middle-Male</v>
      </c>
      <c r="F7758" t="s">
        <v>63</v>
      </c>
      <c r="G7758" t="s">
        <v>28</v>
      </c>
      <c r="H7758" s="1">
        <v>44835</v>
      </c>
      <c r="I7758" t="s">
        <v>21038</v>
      </c>
      <c r="J7758" t="s">
        <v>21039</v>
      </c>
      <c r="K7758" t="s">
        <v>21</v>
      </c>
      <c r="L7758">
        <v>4027.2041380000001</v>
      </c>
      <c r="M7758">
        <v>435</v>
      </c>
      <c r="N7758" t="s">
        <v>43</v>
      </c>
      <c r="O7758" s="1">
        <v>44863</v>
      </c>
      <c r="P7758" s="3">
        <f t="shared" si="243"/>
        <v>28</v>
      </c>
      <c r="Q7758" t="s">
        <v>49</v>
      </c>
      <c r="R7758" t="s">
        <v>33</v>
      </c>
    </row>
    <row r="7759" spans="1:18" x14ac:dyDescent="0.25">
      <c r="A7759" t="s">
        <v>4820</v>
      </c>
      <c r="B7759" s="3">
        <v>40</v>
      </c>
      <c r="C7759" s="3" t="str" cm="1">
        <f t="array" ref="C7759">_xlfn.IFS(B7759&lt;35,"Young",B7759&lt;60,"Middle",TRUE,"Senior")</f>
        <v>Middle</v>
      </c>
      <c r="D7759" t="s">
        <v>26</v>
      </c>
      <c r="E7759" t="str">
        <f t="shared" si="242"/>
        <v>Middle-Male</v>
      </c>
      <c r="F7759" t="s">
        <v>50</v>
      </c>
      <c r="G7759" t="s">
        <v>70</v>
      </c>
      <c r="H7759" s="1">
        <v>44424</v>
      </c>
      <c r="I7759" t="s">
        <v>21040</v>
      </c>
      <c r="J7759" t="s">
        <v>21041</v>
      </c>
      <c r="K7759" t="s">
        <v>61</v>
      </c>
      <c r="L7759">
        <v>36030.448669999998</v>
      </c>
      <c r="M7759">
        <v>302</v>
      </c>
      <c r="N7759" t="s">
        <v>39</v>
      </c>
      <c r="O7759" s="1">
        <v>44442</v>
      </c>
      <c r="P7759" s="3">
        <f t="shared" si="243"/>
        <v>18</v>
      </c>
      <c r="Q7759" t="s">
        <v>44</v>
      </c>
      <c r="R7759" t="s">
        <v>45</v>
      </c>
    </row>
    <row r="7760" spans="1:18" x14ac:dyDescent="0.25">
      <c r="A7760" t="s">
        <v>21042</v>
      </c>
      <c r="B7760" s="3">
        <v>83</v>
      </c>
      <c r="C7760" s="3" t="str" cm="1">
        <f t="array" ref="C7760">_xlfn.IFS(B7760&lt;35,"Young",B7760&lt;60,"Middle",TRUE,"Senior")</f>
        <v>Senior</v>
      </c>
      <c r="D7760" t="s">
        <v>16</v>
      </c>
      <c r="E7760" t="str">
        <f t="shared" si="242"/>
        <v>Senior-Female</v>
      </c>
      <c r="F7760" t="s">
        <v>90</v>
      </c>
      <c r="G7760" t="s">
        <v>18</v>
      </c>
      <c r="H7760" s="1">
        <v>43956</v>
      </c>
      <c r="I7760" t="s">
        <v>21043</v>
      </c>
      <c r="J7760" t="s">
        <v>21044</v>
      </c>
      <c r="K7760" t="s">
        <v>57</v>
      </c>
      <c r="L7760">
        <v>50034.598740000001</v>
      </c>
      <c r="M7760">
        <v>211</v>
      </c>
      <c r="N7760" t="s">
        <v>43</v>
      </c>
      <c r="O7760" s="1">
        <v>43976</v>
      </c>
      <c r="P7760" s="3">
        <f t="shared" si="243"/>
        <v>20</v>
      </c>
      <c r="Q7760" t="s">
        <v>85</v>
      </c>
      <c r="R7760" t="s">
        <v>33</v>
      </c>
    </row>
    <row r="7761" spans="1:18" x14ac:dyDescent="0.25">
      <c r="A7761" t="s">
        <v>4174</v>
      </c>
      <c r="B7761" s="3">
        <v>34</v>
      </c>
      <c r="C7761" s="3" t="str" cm="1">
        <f t="array" ref="C7761">_xlfn.IFS(B7761&lt;35,"Young",B7761&lt;60,"Middle",TRUE,"Senior")</f>
        <v>Young</v>
      </c>
      <c r="D7761" t="s">
        <v>16</v>
      </c>
      <c r="E7761" t="str">
        <f t="shared" si="242"/>
        <v>Young-Female</v>
      </c>
      <c r="F7761" t="s">
        <v>17</v>
      </c>
      <c r="G7761" t="s">
        <v>36</v>
      </c>
      <c r="H7761" s="1">
        <v>44359</v>
      </c>
      <c r="I7761" t="s">
        <v>18047</v>
      </c>
      <c r="J7761" t="s">
        <v>21045</v>
      </c>
      <c r="K7761" t="s">
        <v>57</v>
      </c>
      <c r="L7761">
        <v>972.77920210000002</v>
      </c>
      <c r="M7761">
        <v>478</v>
      </c>
      <c r="N7761" t="s">
        <v>39</v>
      </c>
      <c r="O7761" s="1">
        <v>44379</v>
      </c>
      <c r="P7761" s="3">
        <f t="shared" si="243"/>
        <v>20</v>
      </c>
      <c r="Q7761" t="s">
        <v>44</v>
      </c>
      <c r="R7761" t="s">
        <v>24</v>
      </c>
    </row>
    <row r="7762" spans="1:18" x14ac:dyDescent="0.25">
      <c r="A7762" t="s">
        <v>21046</v>
      </c>
      <c r="B7762" s="3">
        <v>79</v>
      </c>
      <c r="C7762" s="3" t="str" cm="1">
        <f t="array" ref="C7762">_xlfn.IFS(B7762&lt;35,"Young",B7762&lt;60,"Middle",TRUE,"Senior")</f>
        <v>Senior</v>
      </c>
      <c r="D7762" t="s">
        <v>16</v>
      </c>
      <c r="E7762" t="str">
        <f t="shared" si="242"/>
        <v>Senior-Female</v>
      </c>
      <c r="F7762" t="s">
        <v>230</v>
      </c>
      <c r="G7762" t="s">
        <v>70</v>
      </c>
      <c r="H7762" s="1">
        <v>44969</v>
      </c>
      <c r="I7762" t="s">
        <v>21047</v>
      </c>
      <c r="J7762" t="s">
        <v>21048</v>
      </c>
      <c r="K7762" t="s">
        <v>21</v>
      </c>
      <c r="L7762">
        <v>51811.093780000003</v>
      </c>
      <c r="M7762">
        <v>265</v>
      </c>
      <c r="N7762" t="s">
        <v>22</v>
      </c>
      <c r="O7762" s="1">
        <v>44981</v>
      </c>
      <c r="P7762" s="3">
        <f t="shared" si="243"/>
        <v>12</v>
      </c>
      <c r="Q7762" t="s">
        <v>44</v>
      </c>
      <c r="R7762" t="s">
        <v>24</v>
      </c>
    </row>
    <row r="7763" spans="1:18" x14ac:dyDescent="0.25">
      <c r="A7763" t="s">
        <v>7463</v>
      </c>
      <c r="B7763" s="3">
        <v>63</v>
      </c>
      <c r="C7763" s="3" t="str" cm="1">
        <f t="array" ref="C7763">_xlfn.IFS(B7763&lt;35,"Young",B7763&lt;60,"Middle",TRUE,"Senior")</f>
        <v>Senior</v>
      </c>
      <c r="D7763" t="s">
        <v>16</v>
      </c>
      <c r="E7763" t="str">
        <f t="shared" si="242"/>
        <v>Senior-Female</v>
      </c>
      <c r="F7763" t="s">
        <v>90</v>
      </c>
      <c r="G7763" t="s">
        <v>26592</v>
      </c>
      <c r="H7763" s="1">
        <v>44005</v>
      </c>
      <c r="I7763" t="s">
        <v>21049</v>
      </c>
      <c r="J7763" t="s">
        <v>7737</v>
      </c>
      <c r="K7763" t="s">
        <v>61</v>
      </c>
      <c r="L7763">
        <v>33851.50707</v>
      </c>
      <c r="M7763">
        <v>139</v>
      </c>
      <c r="N7763" t="s">
        <v>22</v>
      </c>
      <c r="O7763" s="1">
        <v>44026</v>
      </c>
      <c r="P7763" s="3">
        <f t="shared" si="243"/>
        <v>21</v>
      </c>
      <c r="Q7763" t="s">
        <v>85</v>
      </c>
      <c r="R7763" t="s">
        <v>24</v>
      </c>
    </row>
    <row r="7764" spans="1:18" x14ac:dyDescent="0.25">
      <c r="A7764" t="s">
        <v>21050</v>
      </c>
      <c r="B7764" s="3">
        <v>74</v>
      </c>
      <c r="C7764" s="3" t="str" cm="1">
        <f t="array" ref="C7764">_xlfn.IFS(B7764&lt;35,"Young",B7764&lt;60,"Middle",TRUE,"Senior")</f>
        <v>Senior</v>
      </c>
      <c r="D7764" t="s">
        <v>26</v>
      </c>
      <c r="E7764" t="str">
        <f t="shared" si="242"/>
        <v>Senior-Male</v>
      </c>
      <c r="F7764" t="s">
        <v>35</v>
      </c>
      <c r="G7764" t="s">
        <v>28</v>
      </c>
      <c r="H7764" s="1">
        <v>44153</v>
      </c>
      <c r="I7764" t="s">
        <v>21051</v>
      </c>
      <c r="J7764" t="s">
        <v>21052</v>
      </c>
      <c r="K7764" t="s">
        <v>61</v>
      </c>
      <c r="L7764">
        <v>19674.7065</v>
      </c>
      <c r="M7764">
        <v>171</v>
      </c>
      <c r="N7764" t="s">
        <v>43</v>
      </c>
      <c r="O7764" s="1">
        <v>44168</v>
      </c>
      <c r="P7764" s="3">
        <f t="shared" si="243"/>
        <v>15</v>
      </c>
      <c r="Q7764" t="s">
        <v>44</v>
      </c>
      <c r="R7764" t="s">
        <v>33</v>
      </c>
    </row>
    <row r="7765" spans="1:18" x14ac:dyDescent="0.25">
      <c r="A7765" t="s">
        <v>21053</v>
      </c>
      <c r="B7765" s="3">
        <v>38</v>
      </c>
      <c r="C7765" s="3" t="str" cm="1">
        <f t="array" ref="C7765">_xlfn.IFS(B7765&lt;35,"Young",B7765&lt;60,"Middle",TRUE,"Senior")</f>
        <v>Middle</v>
      </c>
      <c r="D7765" t="s">
        <v>26</v>
      </c>
      <c r="E7765" t="str">
        <f t="shared" si="242"/>
        <v>Middle-Male</v>
      </c>
      <c r="F7765" t="s">
        <v>50</v>
      </c>
      <c r="G7765" t="s">
        <v>26592</v>
      </c>
      <c r="H7765" s="1">
        <v>44208</v>
      </c>
      <c r="I7765" t="s">
        <v>21054</v>
      </c>
      <c r="J7765" t="s">
        <v>21055</v>
      </c>
      <c r="K7765" t="s">
        <v>57</v>
      </c>
      <c r="L7765">
        <v>8844.3148550000005</v>
      </c>
      <c r="M7765">
        <v>409</v>
      </c>
      <c r="N7765" t="s">
        <v>22</v>
      </c>
      <c r="O7765" s="1">
        <v>44219</v>
      </c>
      <c r="P7765" s="3">
        <f t="shared" si="243"/>
        <v>11</v>
      </c>
      <c r="Q7765" t="s">
        <v>85</v>
      </c>
      <c r="R7765" t="s">
        <v>33</v>
      </c>
    </row>
    <row r="7766" spans="1:18" x14ac:dyDescent="0.25">
      <c r="A7766" t="s">
        <v>21056</v>
      </c>
      <c r="B7766" s="3">
        <v>31</v>
      </c>
      <c r="C7766" s="3" t="str" cm="1">
        <f t="array" ref="C7766">_xlfn.IFS(B7766&lt;35,"Young",B7766&lt;60,"Middle",TRUE,"Senior")</f>
        <v>Young</v>
      </c>
      <c r="D7766" t="s">
        <v>16</v>
      </c>
      <c r="E7766" t="str">
        <f t="shared" si="242"/>
        <v>Young-Female</v>
      </c>
      <c r="F7766" t="s">
        <v>50</v>
      </c>
      <c r="G7766" t="s">
        <v>28</v>
      </c>
      <c r="H7766" s="1">
        <v>44077</v>
      </c>
      <c r="I7766" t="s">
        <v>12065</v>
      </c>
      <c r="J7766" t="s">
        <v>21057</v>
      </c>
      <c r="K7766" t="s">
        <v>57</v>
      </c>
      <c r="L7766">
        <v>35030.10039</v>
      </c>
      <c r="M7766">
        <v>178</v>
      </c>
      <c r="N7766" t="s">
        <v>43</v>
      </c>
      <c r="O7766" s="1">
        <v>44081</v>
      </c>
      <c r="P7766" s="3">
        <f t="shared" si="243"/>
        <v>4</v>
      </c>
      <c r="Q7766" t="s">
        <v>32</v>
      </c>
      <c r="R7766" t="s">
        <v>45</v>
      </c>
    </row>
    <row r="7767" spans="1:18" x14ac:dyDescent="0.25">
      <c r="A7767" t="s">
        <v>21058</v>
      </c>
      <c r="B7767" s="3">
        <v>32</v>
      </c>
      <c r="C7767" s="3" t="str" cm="1">
        <f t="array" ref="C7767">_xlfn.IFS(B7767&lt;35,"Young",B7767&lt;60,"Middle",TRUE,"Senior")</f>
        <v>Young</v>
      </c>
      <c r="D7767" t="s">
        <v>26</v>
      </c>
      <c r="E7767" t="str">
        <f t="shared" si="242"/>
        <v>Young-Male</v>
      </c>
      <c r="F7767" t="s">
        <v>230</v>
      </c>
      <c r="G7767" t="s">
        <v>70</v>
      </c>
      <c r="H7767" s="1">
        <v>43940</v>
      </c>
      <c r="I7767" t="s">
        <v>21059</v>
      </c>
      <c r="J7767" t="s">
        <v>21060</v>
      </c>
      <c r="K7767" t="s">
        <v>57</v>
      </c>
      <c r="L7767">
        <v>65826.554109999997</v>
      </c>
      <c r="M7767">
        <v>242</v>
      </c>
      <c r="N7767" t="s">
        <v>22</v>
      </c>
      <c r="O7767" s="1">
        <v>43953</v>
      </c>
      <c r="P7767" s="3">
        <f t="shared" si="243"/>
        <v>13</v>
      </c>
      <c r="Q7767" t="s">
        <v>44</v>
      </c>
      <c r="R7767" t="s">
        <v>45</v>
      </c>
    </row>
    <row r="7768" spans="1:18" x14ac:dyDescent="0.25">
      <c r="A7768" t="s">
        <v>21061</v>
      </c>
      <c r="B7768" s="3">
        <v>76</v>
      </c>
      <c r="C7768" s="3" t="str" cm="1">
        <f t="array" ref="C7768">_xlfn.IFS(B7768&lt;35,"Young",B7768&lt;60,"Middle",TRUE,"Senior")</f>
        <v>Senior</v>
      </c>
      <c r="D7768" t="s">
        <v>16</v>
      </c>
      <c r="E7768" t="str">
        <f t="shared" si="242"/>
        <v>Senior-Female</v>
      </c>
      <c r="F7768" t="s">
        <v>90</v>
      </c>
      <c r="G7768" t="s">
        <v>36</v>
      </c>
      <c r="H7768" s="1">
        <v>44871</v>
      </c>
      <c r="I7768" t="s">
        <v>21062</v>
      </c>
      <c r="J7768" t="s">
        <v>16238</v>
      </c>
      <c r="K7768" t="s">
        <v>61</v>
      </c>
      <c r="L7768">
        <v>3936.0396019999998</v>
      </c>
      <c r="M7768">
        <v>433</v>
      </c>
      <c r="N7768" t="s">
        <v>22</v>
      </c>
      <c r="O7768" s="1">
        <v>44887</v>
      </c>
      <c r="P7768" s="3">
        <f t="shared" si="243"/>
        <v>16</v>
      </c>
      <c r="Q7768" t="s">
        <v>85</v>
      </c>
      <c r="R7768" t="s">
        <v>33</v>
      </c>
    </row>
    <row r="7769" spans="1:18" x14ac:dyDescent="0.25">
      <c r="A7769" t="s">
        <v>21063</v>
      </c>
      <c r="B7769" s="3">
        <v>32</v>
      </c>
      <c r="C7769" s="3" t="str" cm="1">
        <f t="array" ref="C7769">_xlfn.IFS(B7769&lt;35,"Young",B7769&lt;60,"Middle",TRUE,"Senior")</f>
        <v>Young</v>
      </c>
      <c r="D7769" t="s">
        <v>26</v>
      </c>
      <c r="E7769" t="str">
        <f t="shared" si="242"/>
        <v>Young-Male</v>
      </c>
      <c r="F7769" t="s">
        <v>35</v>
      </c>
      <c r="G7769" t="s">
        <v>70</v>
      </c>
      <c r="H7769" s="1">
        <v>45061</v>
      </c>
      <c r="I7769" t="s">
        <v>21064</v>
      </c>
      <c r="J7769" t="s">
        <v>21065</v>
      </c>
      <c r="K7769" t="s">
        <v>57</v>
      </c>
      <c r="L7769">
        <v>50989.521260000001</v>
      </c>
      <c r="M7769">
        <v>118</v>
      </c>
      <c r="N7769" t="s">
        <v>22</v>
      </c>
      <c r="O7769" s="1">
        <v>45066</v>
      </c>
      <c r="P7769" s="3">
        <f t="shared" si="243"/>
        <v>5</v>
      </c>
      <c r="Q7769" t="s">
        <v>49</v>
      </c>
      <c r="R7769" t="s">
        <v>24</v>
      </c>
    </row>
    <row r="7770" spans="1:18" x14ac:dyDescent="0.25">
      <c r="A7770" t="s">
        <v>21066</v>
      </c>
      <c r="B7770" s="3">
        <v>30</v>
      </c>
      <c r="C7770" s="3" t="str" cm="1">
        <f t="array" ref="C7770">_xlfn.IFS(B7770&lt;35,"Young",B7770&lt;60,"Middle",TRUE,"Senior")</f>
        <v>Young</v>
      </c>
      <c r="D7770" t="s">
        <v>26</v>
      </c>
      <c r="E7770" t="str">
        <f t="shared" si="242"/>
        <v>Young-Male</v>
      </c>
      <c r="F7770" t="s">
        <v>17</v>
      </c>
      <c r="G7770" t="s">
        <v>70</v>
      </c>
      <c r="H7770" s="1">
        <v>44782</v>
      </c>
      <c r="I7770" t="s">
        <v>21067</v>
      </c>
      <c r="J7770" t="s">
        <v>21068</v>
      </c>
      <c r="K7770" t="s">
        <v>57</v>
      </c>
      <c r="L7770">
        <v>46530.169119999999</v>
      </c>
      <c r="M7770">
        <v>405</v>
      </c>
      <c r="N7770" t="s">
        <v>39</v>
      </c>
      <c r="O7770" s="1">
        <v>44787</v>
      </c>
      <c r="P7770" s="3">
        <f t="shared" si="243"/>
        <v>5</v>
      </c>
      <c r="Q7770" t="s">
        <v>85</v>
      </c>
      <c r="R7770" t="s">
        <v>45</v>
      </c>
    </row>
    <row r="7771" spans="1:18" x14ac:dyDescent="0.25">
      <c r="A7771" t="s">
        <v>21069</v>
      </c>
      <c r="B7771" s="3">
        <v>26</v>
      </c>
      <c r="C7771" s="3" t="str" cm="1">
        <f t="array" ref="C7771">_xlfn.IFS(B7771&lt;35,"Young",B7771&lt;60,"Middle",TRUE,"Senior")</f>
        <v>Young</v>
      </c>
      <c r="D7771" t="s">
        <v>16</v>
      </c>
      <c r="E7771" t="str">
        <f t="shared" si="242"/>
        <v>Young-Female</v>
      </c>
      <c r="F7771" t="s">
        <v>50</v>
      </c>
      <c r="G7771" t="s">
        <v>28</v>
      </c>
      <c r="H7771" s="1">
        <v>44633</v>
      </c>
      <c r="I7771" t="s">
        <v>21070</v>
      </c>
      <c r="J7771" t="s">
        <v>21071</v>
      </c>
      <c r="K7771" t="s">
        <v>61</v>
      </c>
      <c r="L7771">
        <v>14677.30263</v>
      </c>
      <c r="M7771">
        <v>198</v>
      </c>
      <c r="N7771" t="s">
        <v>39</v>
      </c>
      <c r="O7771" s="1">
        <v>44649</v>
      </c>
      <c r="P7771" s="3">
        <f t="shared" si="243"/>
        <v>16</v>
      </c>
      <c r="Q7771" t="s">
        <v>44</v>
      </c>
      <c r="R7771" t="s">
        <v>33</v>
      </c>
    </row>
    <row r="7772" spans="1:18" x14ac:dyDescent="0.25">
      <c r="A7772" t="s">
        <v>5460</v>
      </c>
      <c r="B7772" s="3">
        <v>23</v>
      </c>
      <c r="C7772" s="3" t="str" cm="1">
        <f t="array" ref="C7772">_xlfn.IFS(B7772&lt;35,"Young",B7772&lt;60,"Middle",TRUE,"Senior")</f>
        <v>Young</v>
      </c>
      <c r="D7772" t="s">
        <v>16</v>
      </c>
      <c r="E7772" t="str">
        <f t="shared" si="242"/>
        <v>Young-Female</v>
      </c>
      <c r="F7772" t="s">
        <v>27</v>
      </c>
      <c r="G7772" t="s">
        <v>70</v>
      </c>
      <c r="H7772" s="1">
        <v>44154</v>
      </c>
      <c r="I7772" t="s">
        <v>21072</v>
      </c>
      <c r="J7772" t="s">
        <v>21073</v>
      </c>
      <c r="K7772" t="s">
        <v>61</v>
      </c>
      <c r="L7772">
        <v>73885.915819999995</v>
      </c>
      <c r="M7772">
        <v>167</v>
      </c>
      <c r="N7772" t="s">
        <v>39</v>
      </c>
      <c r="O7772" s="1">
        <v>44165</v>
      </c>
      <c r="P7772" s="3">
        <f t="shared" si="243"/>
        <v>11</v>
      </c>
      <c r="Q7772" t="s">
        <v>23</v>
      </c>
      <c r="R7772" t="s">
        <v>33</v>
      </c>
    </row>
    <row r="7773" spans="1:18" x14ac:dyDescent="0.25">
      <c r="A7773" t="s">
        <v>21074</v>
      </c>
      <c r="B7773" s="3">
        <v>72</v>
      </c>
      <c r="C7773" s="3" t="str" cm="1">
        <f t="array" ref="C7773">_xlfn.IFS(B7773&lt;35,"Young",B7773&lt;60,"Middle",TRUE,"Senior")</f>
        <v>Senior</v>
      </c>
      <c r="D7773" t="s">
        <v>16</v>
      </c>
      <c r="E7773" t="str">
        <f t="shared" si="242"/>
        <v>Senior-Female</v>
      </c>
      <c r="F7773" t="s">
        <v>230</v>
      </c>
      <c r="G7773" t="s">
        <v>18</v>
      </c>
      <c r="H7773" s="1">
        <v>43708</v>
      </c>
      <c r="I7773" t="s">
        <v>21075</v>
      </c>
      <c r="J7773" t="s">
        <v>21076</v>
      </c>
      <c r="K7773" t="s">
        <v>61</v>
      </c>
      <c r="L7773">
        <v>47534.687429999998</v>
      </c>
      <c r="M7773">
        <v>441</v>
      </c>
      <c r="N7773" t="s">
        <v>39</v>
      </c>
      <c r="O7773" s="1">
        <v>43738</v>
      </c>
      <c r="P7773" s="3">
        <f t="shared" si="243"/>
        <v>30</v>
      </c>
      <c r="Q7773" t="s">
        <v>32</v>
      </c>
      <c r="R7773" t="s">
        <v>24</v>
      </c>
    </row>
    <row r="7774" spans="1:18" x14ac:dyDescent="0.25">
      <c r="A7774" t="s">
        <v>21077</v>
      </c>
      <c r="B7774" s="3">
        <v>52</v>
      </c>
      <c r="C7774" s="3" t="str" cm="1">
        <f t="array" ref="C7774">_xlfn.IFS(B7774&lt;35,"Young",B7774&lt;60,"Middle",TRUE,"Senior")</f>
        <v>Middle</v>
      </c>
      <c r="D7774" t="s">
        <v>16</v>
      </c>
      <c r="E7774" t="str">
        <f t="shared" si="242"/>
        <v>Middle-Female</v>
      </c>
      <c r="F7774" t="s">
        <v>115</v>
      </c>
      <c r="G7774" t="s">
        <v>18</v>
      </c>
      <c r="H7774" s="1">
        <v>44363</v>
      </c>
      <c r="I7774" t="s">
        <v>21078</v>
      </c>
      <c r="J7774" t="s">
        <v>18826</v>
      </c>
      <c r="K7774" t="s">
        <v>57</v>
      </c>
      <c r="L7774">
        <v>12589.68619</v>
      </c>
      <c r="M7774">
        <v>275</v>
      </c>
      <c r="N7774" t="s">
        <v>43</v>
      </c>
      <c r="O7774" s="1">
        <v>44369</v>
      </c>
      <c r="P7774" s="3">
        <f t="shared" si="243"/>
        <v>6</v>
      </c>
      <c r="Q7774" t="s">
        <v>23</v>
      </c>
      <c r="R7774" t="s">
        <v>45</v>
      </c>
    </row>
    <row r="7775" spans="1:18" x14ac:dyDescent="0.25">
      <c r="A7775" t="s">
        <v>21079</v>
      </c>
      <c r="B7775" s="3">
        <v>68</v>
      </c>
      <c r="C7775" s="3" t="str" cm="1">
        <f t="array" ref="C7775">_xlfn.IFS(B7775&lt;35,"Young",B7775&lt;60,"Middle",TRUE,"Senior")</f>
        <v>Senior</v>
      </c>
      <c r="D7775" t="s">
        <v>16</v>
      </c>
      <c r="E7775" t="str">
        <f t="shared" si="242"/>
        <v>Senior-Female</v>
      </c>
      <c r="F7775" t="s">
        <v>115</v>
      </c>
      <c r="G7775" t="s">
        <v>70</v>
      </c>
      <c r="H7775" s="1">
        <v>43662</v>
      </c>
      <c r="I7775" t="s">
        <v>21080</v>
      </c>
      <c r="J7775" t="s">
        <v>21081</v>
      </c>
      <c r="K7775" t="s">
        <v>53</v>
      </c>
      <c r="L7775">
        <v>36397.152959999999</v>
      </c>
      <c r="M7775">
        <v>353</v>
      </c>
      <c r="N7775" t="s">
        <v>39</v>
      </c>
      <c r="O7775" s="1">
        <v>43674</v>
      </c>
      <c r="P7775" s="3">
        <f t="shared" si="243"/>
        <v>12</v>
      </c>
      <c r="Q7775" t="s">
        <v>32</v>
      </c>
      <c r="R7775" t="s">
        <v>24</v>
      </c>
    </row>
    <row r="7776" spans="1:18" x14ac:dyDescent="0.25">
      <c r="A7776" t="s">
        <v>21082</v>
      </c>
      <c r="B7776" s="3">
        <v>84</v>
      </c>
      <c r="C7776" s="3" t="str" cm="1">
        <f t="array" ref="C7776">_xlfn.IFS(B7776&lt;35,"Young",B7776&lt;60,"Middle",TRUE,"Senior")</f>
        <v>Senior</v>
      </c>
      <c r="D7776" t="s">
        <v>16</v>
      </c>
      <c r="E7776" t="str">
        <f t="shared" si="242"/>
        <v>Senior-Female</v>
      </c>
      <c r="F7776" t="s">
        <v>63</v>
      </c>
      <c r="G7776" t="s">
        <v>70</v>
      </c>
      <c r="H7776" s="1">
        <v>45058</v>
      </c>
      <c r="I7776" t="s">
        <v>21083</v>
      </c>
      <c r="J7776" t="s">
        <v>21084</v>
      </c>
      <c r="K7776" t="s">
        <v>21</v>
      </c>
      <c r="L7776">
        <v>47777.173369999997</v>
      </c>
      <c r="M7776">
        <v>499</v>
      </c>
      <c r="N7776" t="s">
        <v>39</v>
      </c>
      <c r="O7776" s="1">
        <v>45061</v>
      </c>
      <c r="P7776" s="3">
        <f t="shared" si="243"/>
        <v>3</v>
      </c>
      <c r="Q7776" t="s">
        <v>85</v>
      </c>
      <c r="R7776" t="s">
        <v>45</v>
      </c>
    </row>
    <row r="7777" spans="1:18" x14ac:dyDescent="0.25">
      <c r="A7777" t="s">
        <v>21085</v>
      </c>
      <c r="B7777" s="3">
        <v>57</v>
      </c>
      <c r="C7777" s="3" t="str" cm="1">
        <f t="array" ref="C7777">_xlfn.IFS(B7777&lt;35,"Young",B7777&lt;60,"Middle",TRUE,"Senior")</f>
        <v>Middle</v>
      </c>
      <c r="D7777" t="s">
        <v>26</v>
      </c>
      <c r="E7777" t="str">
        <f t="shared" si="242"/>
        <v>Middle-Male</v>
      </c>
      <c r="F7777" t="s">
        <v>27</v>
      </c>
      <c r="G7777" t="s">
        <v>18</v>
      </c>
      <c r="H7777" s="1">
        <v>45086</v>
      </c>
      <c r="I7777" t="s">
        <v>21086</v>
      </c>
      <c r="J7777" t="s">
        <v>21087</v>
      </c>
      <c r="K7777" t="s">
        <v>57</v>
      </c>
      <c r="L7777">
        <v>29923.734949999998</v>
      </c>
      <c r="M7777">
        <v>458</v>
      </c>
      <c r="N7777" t="s">
        <v>43</v>
      </c>
      <c r="O7777" s="1">
        <v>45115</v>
      </c>
      <c r="P7777" s="3">
        <f t="shared" si="243"/>
        <v>29</v>
      </c>
      <c r="Q7777" t="s">
        <v>44</v>
      </c>
      <c r="R7777" t="s">
        <v>24</v>
      </c>
    </row>
    <row r="7778" spans="1:18" x14ac:dyDescent="0.25">
      <c r="A7778" t="s">
        <v>21088</v>
      </c>
      <c r="B7778" s="3">
        <v>18</v>
      </c>
      <c r="C7778" s="3" t="str" cm="1">
        <f t="array" ref="C7778">_xlfn.IFS(B7778&lt;35,"Young",B7778&lt;60,"Middle",TRUE,"Senior")</f>
        <v>Young</v>
      </c>
      <c r="D7778" t="s">
        <v>26</v>
      </c>
      <c r="E7778" t="str">
        <f t="shared" si="242"/>
        <v>Young-Male</v>
      </c>
      <c r="F7778" t="s">
        <v>230</v>
      </c>
      <c r="G7778" t="s">
        <v>26593</v>
      </c>
      <c r="H7778" s="1">
        <v>43792</v>
      </c>
      <c r="I7778" t="s">
        <v>9110</v>
      </c>
      <c r="J7778" t="s">
        <v>21089</v>
      </c>
      <c r="K7778" t="s">
        <v>31</v>
      </c>
      <c r="L7778">
        <v>8371.8385789999993</v>
      </c>
      <c r="M7778">
        <v>161</v>
      </c>
      <c r="N7778" t="s">
        <v>39</v>
      </c>
      <c r="O7778" s="1">
        <v>43802</v>
      </c>
      <c r="P7778" s="3">
        <f t="shared" si="243"/>
        <v>10</v>
      </c>
      <c r="Q7778" t="s">
        <v>44</v>
      </c>
      <c r="R7778" t="s">
        <v>33</v>
      </c>
    </row>
    <row r="7779" spans="1:18" x14ac:dyDescent="0.25">
      <c r="A7779" t="s">
        <v>7396</v>
      </c>
      <c r="B7779" s="3">
        <v>43</v>
      </c>
      <c r="C7779" s="3" t="str" cm="1">
        <f t="array" ref="C7779">_xlfn.IFS(B7779&lt;35,"Young",B7779&lt;60,"Middle",TRUE,"Senior")</f>
        <v>Middle</v>
      </c>
      <c r="D7779" t="s">
        <v>16</v>
      </c>
      <c r="E7779" t="str">
        <f t="shared" si="242"/>
        <v>Middle-Female</v>
      </c>
      <c r="F7779" t="s">
        <v>63</v>
      </c>
      <c r="G7779" t="s">
        <v>26592</v>
      </c>
      <c r="H7779" s="1">
        <v>45008</v>
      </c>
      <c r="I7779" t="s">
        <v>21090</v>
      </c>
      <c r="J7779" t="s">
        <v>21091</v>
      </c>
      <c r="K7779" t="s">
        <v>31</v>
      </c>
      <c r="L7779">
        <v>1384.2647549999999</v>
      </c>
      <c r="M7779">
        <v>220</v>
      </c>
      <c r="N7779" t="s">
        <v>22</v>
      </c>
      <c r="O7779" s="1">
        <v>45012</v>
      </c>
      <c r="P7779" s="3">
        <f t="shared" si="243"/>
        <v>4</v>
      </c>
      <c r="Q7779" t="s">
        <v>85</v>
      </c>
      <c r="R7779" t="s">
        <v>33</v>
      </c>
    </row>
    <row r="7780" spans="1:18" x14ac:dyDescent="0.25">
      <c r="A7780" t="s">
        <v>21092</v>
      </c>
      <c r="B7780" s="3">
        <v>29</v>
      </c>
      <c r="C7780" s="3" t="str" cm="1">
        <f t="array" ref="C7780">_xlfn.IFS(B7780&lt;35,"Young",B7780&lt;60,"Middle",TRUE,"Senior")</f>
        <v>Young</v>
      </c>
      <c r="D7780" t="s">
        <v>16</v>
      </c>
      <c r="E7780" t="str">
        <f t="shared" si="242"/>
        <v>Young-Female</v>
      </c>
      <c r="F7780" t="s">
        <v>115</v>
      </c>
      <c r="G7780" t="s">
        <v>26592</v>
      </c>
      <c r="H7780" s="1">
        <v>44323</v>
      </c>
      <c r="I7780" t="s">
        <v>21093</v>
      </c>
      <c r="J7780" t="s">
        <v>21094</v>
      </c>
      <c r="K7780" t="s">
        <v>57</v>
      </c>
      <c r="L7780">
        <v>8390.0552299999999</v>
      </c>
      <c r="M7780">
        <v>301</v>
      </c>
      <c r="N7780" t="s">
        <v>22</v>
      </c>
      <c r="O7780" s="1">
        <v>44326</v>
      </c>
      <c r="P7780" s="3">
        <f t="shared" si="243"/>
        <v>3</v>
      </c>
      <c r="Q7780" t="s">
        <v>23</v>
      </c>
      <c r="R7780" t="s">
        <v>33</v>
      </c>
    </row>
    <row r="7781" spans="1:18" x14ac:dyDescent="0.25">
      <c r="A7781" t="s">
        <v>14171</v>
      </c>
      <c r="B7781" s="3">
        <v>39</v>
      </c>
      <c r="C7781" s="3" t="str" cm="1">
        <f t="array" ref="C7781">_xlfn.IFS(B7781&lt;35,"Young",B7781&lt;60,"Middle",TRUE,"Senior")</f>
        <v>Middle</v>
      </c>
      <c r="D7781" t="s">
        <v>26</v>
      </c>
      <c r="E7781" t="str">
        <f t="shared" si="242"/>
        <v>Middle-Male</v>
      </c>
      <c r="F7781" t="s">
        <v>27</v>
      </c>
      <c r="G7781" t="s">
        <v>26593</v>
      </c>
      <c r="H7781" s="1">
        <v>44676</v>
      </c>
      <c r="I7781" t="s">
        <v>21095</v>
      </c>
      <c r="J7781" t="s">
        <v>21096</v>
      </c>
      <c r="K7781" t="s">
        <v>53</v>
      </c>
      <c r="L7781">
        <v>11520.13198</v>
      </c>
      <c r="M7781">
        <v>324</v>
      </c>
      <c r="N7781" t="s">
        <v>39</v>
      </c>
      <c r="O7781" s="1">
        <v>44677</v>
      </c>
      <c r="P7781" s="3">
        <f t="shared" si="243"/>
        <v>1</v>
      </c>
      <c r="Q7781" t="s">
        <v>23</v>
      </c>
      <c r="R7781" t="s">
        <v>24</v>
      </c>
    </row>
    <row r="7782" spans="1:18" x14ac:dyDescent="0.25">
      <c r="A7782" t="s">
        <v>20911</v>
      </c>
      <c r="B7782" s="3">
        <v>66</v>
      </c>
      <c r="C7782" s="3" t="str" cm="1">
        <f t="array" ref="C7782">_xlfn.IFS(B7782&lt;35,"Young",B7782&lt;60,"Middle",TRUE,"Senior")</f>
        <v>Senior</v>
      </c>
      <c r="D7782" t="s">
        <v>16</v>
      </c>
      <c r="E7782" t="str">
        <f t="shared" si="242"/>
        <v>Senior-Female</v>
      </c>
      <c r="F7782" t="s">
        <v>63</v>
      </c>
      <c r="G7782" t="s">
        <v>26592</v>
      </c>
      <c r="H7782" s="1">
        <v>44753</v>
      </c>
      <c r="I7782" t="s">
        <v>21097</v>
      </c>
      <c r="J7782" t="s">
        <v>21098</v>
      </c>
      <c r="K7782" t="s">
        <v>57</v>
      </c>
      <c r="L7782">
        <v>38025.446859999996</v>
      </c>
      <c r="M7782">
        <v>247</v>
      </c>
      <c r="N7782" t="s">
        <v>22</v>
      </c>
      <c r="O7782" s="1">
        <v>44770</v>
      </c>
      <c r="P7782" s="3">
        <f t="shared" si="243"/>
        <v>17</v>
      </c>
      <c r="Q7782" t="s">
        <v>44</v>
      </c>
      <c r="R7782" t="s">
        <v>24</v>
      </c>
    </row>
    <row r="7783" spans="1:18" x14ac:dyDescent="0.25">
      <c r="A7783" t="s">
        <v>8516</v>
      </c>
      <c r="B7783" s="3">
        <v>25</v>
      </c>
      <c r="C7783" s="3" t="str" cm="1">
        <f t="array" ref="C7783">_xlfn.IFS(B7783&lt;35,"Young",B7783&lt;60,"Middle",TRUE,"Senior")</f>
        <v>Young</v>
      </c>
      <c r="D7783" t="s">
        <v>26</v>
      </c>
      <c r="E7783" t="str">
        <f t="shared" si="242"/>
        <v>Young-Male</v>
      </c>
      <c r="F7783" t="s">
        <v>115</v>
      </c>
      <c r="G7783" t="s">
        <v>18</v>
      </c>
      <c r="H7783" s="1">
        <v>43577</v>
      </c>
      <c r="I7783" t="s">
        <v>21099</v>
      </c>
      <c r="J7783" t="s">
        <v>509</v>
      </c>
      <c r="K7783" t="s">
        <v>61</v>
      </c>
      <c r="L7783">
        <v>26846.104480000002</v>
      </c>
      <c r="M7783">
        <v>161</v>
      </c>
      <c r="N7783" t="s">
        <v>43</v>
      </c>
      <c r="O7783" s="1">
        <v>43586</v>
      </c>
      <c r="P7783" s="3">
        <f t="shared" si="243"/>
        <v>9</v>
      </c>
      <c r="Q7783" t="s">
        <v>23</v>
      </c>
      <c r="R7783" t="s">
        <v>24</v>
      </c>
    </row>
    <row r="7784" spans="1:18" x14ac:dyDescent="0.25">
      <c r="A7784" t="s">
        <v>21100</v>
      </c>
      <c r="B7784" s="3">
        <v>40</v>
      </c>
      <c r="C7784" s="3" t="str" cm="1">
        <f t="array" ref="C7784">_xlfn.IFS(B7784&lt;35,"Young",B7784&lt;60,"Middle",TRUE,"Senior")</f>
        <v>Middle</v>
      </c>
      <c r="D7784" t="s">
        <v>26</v>
      </c>
      <c r="E7784" t="str">
        <f t="shared" si="242"/>
        <v>Middle-Male</v>
      </c>
      <c r="F7784" t="s">
        <v>17</v>
      </c>
      <c r="G7784" t="s">
        <v>28</v>
      </c>
      <c r="H7784" s="1">
        <v>44485</v>
      </c>
      <c r="I7784" t="s">
        <v>15402</v>
      </c>
      <c r="J7784" t="s">
        <v>21101</v>
      </c>
      <c r="K7784" t="s">
        <v>57</v>
      </c>
      <c r="L7784">
        <v>29312.84247</v>
      </c>
      <c r="M7784">
        <v>464</v>
      </c>
      <c r="N7784" t="s">
        <v>43</v>
      </c>
      <c r="O7784" s="1">
        <v>44486</v>
      </c>
      <c r="P7784" s="3">
        <f t="shared" si="243"/>
        <v>1</v>
      </c>
      <c r="Q7784" t="s">
        <v>44</v>
      </c>
      <c r="R7784" t="s">
        <v>24</v>
      </c>
    </row>
    <row r="7785" spans="1:18" x14ac:dyDescent="0.25">
      <c r="A7785" t="s">
        <v>21102</v>
      </c>
      <c r="B7785" s="3">
        <v>39</v>
      </c>
      <c r="C7785" s="3" t="str" cm="1">
        <f t="array" ref="C7785">_xlfn.IFS(B7785&lt;35,"Young",B7785&lt;60,"Middle",TRUE,"Senior")</f>
        <v>Middle</v>
      </c>
      <c r="D7785" t="s">
        <v>16</v>
      </c>
      <c r="E7785" t="str">
        <f t="shared" si="242"/>
        <v>Middle-Female</v>
      </c>
      <c r="F7785" t="s">
        <v>90</v>
      </c>
      <c r="G7785" t="s">
        <v>26593</v>
      </c>
      <c r="H7785" s="1">
        <v>44388</v>
      </c>
      <c r="I7785" t="s">
        <v>21103</v>
      </c>
      <c r="J7785" t="s">
        <v>21104</v>
      </c>
      <c r="K7785" t="s">
        <v>21</v>
      </c>
      <c r="L7785">
        <v>23353.388800000001</v>
      </c>
      <c r="M7785">
        <v>144</v>
      </c>
      <c r="N7785" t="s">
        <v>43</v>
      </c>
      <c r="O7785" s="1">
        <v>44412</v>
      </c>
      <c r="P7785" s="3">
        <f t="shared" si="243"/>
        <v>24</v>
      </c>
      <c r="Q7785" t="s">
        <v>32</v>
      </c>
      <c r="R7785" t="s">
        <v>45</v>
      </c>
    </row>
    <row r="7786" spans="1:18" x14ac:dyDescent="0.25">
      <c r="A7786" t="s">
        <v>21105</v>
      </c>
      <c r="B7786" s="3">
        <v>59</v>
      </c>
      <c r="C7786" s="3" t="str" cm="1">
        <f t="array" ref="C7786">_xlfn.IFS(B7786&lt;35,"Young",B7786&lt;60,"Middle",TRUE,"Senior")</f>
        <v>Middle</v>
      </c>
      <c r="D7786" t="s">
        <v>26</v>
      </c>
      <c r="E7786" t="str">
        <f t="shared" si="242"/>
        <v>Middle-Male</v>
      </c>
      <c r="F7786" t="s">
        <v>115</v>
      </c>
      <c r="G7786" t="s">
        <v>26593</v>
      </c>
      <c r="H7786" s="1">
        <v>44309</v>
      </c>
      <c r="I7786" t="s">
        <v>21106</v>
      </c>
      <c r="J7786" t="s">
        <v>21107</v>
      </c>
      <c r="K7786" t="s">
        <v>31</v>
      </c>
      <c r="L7786">
        <v>9900.0142680000008</v>
      </c>
      <c r="M7786">
        <v>418</v>
      </c>
      <c r="N7786" t="s">
        <v>39</v>
      </c>
      <c r="O7786" s="1">
        <v>44316</v>
      </c>
      <c r="P7786" s="3">
        <f t="shared" si="243"/>
        <v>7</v>
      </c>
      <c r="Q7786" t="s">
        <v>44</v>
      </c>
      <c r="R7786" t="s">
        <v>24</v>
      </c>
    </row>
    <row r="7787" spans="1:18" x14ac:dyDescent="0.25">
      <c r="A7787" t="s">
        <v>11216</v>
      </c>
      <c r="B7787" s="3">
        <v>55</v>
      </c>
      <c r="C7787" s="3" t="str" cm="1">
        <f t="array" ref="C7787">_xlfn.IFS(B7787&lt;35,"Young",B7787&lt;60,"Middle",TRUE,"Senior")</f>
        <v>Middle</v>
      </c>
      <c r="D7787" t="s">
        <v>16</v>
      </c>
      <c r="E7787" t="str">
        <f t="shared" si="242"/>
        <v>Middle-Female</v>
      </c>
      <c r="F7787" t="s">
        <v>63</v>
      </c>
      <c r="G7787" t="s">
        <v>28</v>
      </c>
      <c r="H7787" s="1">
        <v>43418</v>
      </c>
      <c r="I7787" t="s">
        <v>21108</v>
      </c>
      <c r="J7787" t="s">
        <v>2783</v>
      </c>
      <c r="K7787" t="s">
        <v>31</v>
      </c>
      <c r="L7787">
        <v>26902.442739999999</v>
      </c>
      <c r="M7787">
        <v>133</v>
      </c>
      <c r="N7787" t="s">
        <v>39</v>
      </c>
      <c r="O7787" s="1">
        <v>43435</v>
      </c>
      <c r="P7787" s="3">
        <f t="shared" si="243"/>
        <v>17</v>
      </c>
      <c r="Q7787" t="s">
        <v>85</v>
      </c>
      <c r="R7787" t="s">
        <v>45</v>
      </c>
    </row>
    <row r="7788" spans="1:18" x14ac:dyDescent="0.25">
      <c r="A7788" t="s">
        <v>21109</v>
      </c>
      <c r="B7788" s="3">
        <v>52</v>
      </c>
      <c r="C7788" s="3" t="str" cm="1">
        <f t="array" ref="C7788">_xlfn.IFS(B7788&lt;35,"Young",B7788&lt;60,"Middle",TRUE,"Senior")</f>
        <v>Middle</v>
      </c>
      <c r="D7788" t="s">
        <v>16</v>
      </c>
      <c r="E7788" t="str">
        <f t="shared" si="242"/>
        <v>Middle-Female</v>
      </c>
      <c r="F7788" t="s">
        <v>230</v>
      </c>
      <c r="G7788" t="s">
        <v>26592</v>
      </c>
      <c r="H7788" s="1">
        <v>44451</v>
      </c>
      <c r="I7788" t="s">
        <v>14553</v>
      </c>
      <c r="J7788" t="s">
        <v>21110</v>
      </c>
      <c r="K7788" t="s">
        <v>31</v>
      </c>
      <c r="L7788">
        <v>34355.170960000003</v>
      </c>
      <c r="M7788">
        <v>236</v>
      </c>
      <c r="N7788" t="s">
        <v>43</v>
      </c>
      <c r="O7788" s="1">
        <v>44455</v>
      </c>
      <c r="P7788" s="3">
        <f t="shared" si="243"/>
        <v>4</v>
      </c>
      <c r="Q7788" t="s">
        <v>23</v>
      </c>
      <c r="R7788" t="s">
        <v>45</v>
      </c>
    </row>
    <row r="7789" spans="1:18" x14ac:dyDescent="0.25">
      <c r="A7789" t="s">
        <v>21111</v>
      </c>
      <c r="B7789" s="3">
        <v>54</v>
      </c>
      <c r="C7789" s="3" t="str" cm="1">
        <f t="array" ref="C7789">_xlfn.IFS(B7789&lt;35,"Young",B7789&lt;60,"Middle",TRUE,"Senior")</f>
        <v>Middle</v>
      </c>
      <c r="D7789" t="s">
        <v>16</v>
      </c>
      <c r="E7789" t="str">
        <f t="shared" si="242"/>
        <v>Middle-Female</v>
      </c>
      <c r="F7789" t="s">
        <v>230</v>
      </c>
      <c r="G7789" t="s">
        <v>26592</v>
      </c>
      <c r="H7789" s="1">
        <v>43907</v>
      </c>
      <c r="I7789" t="s">
        <v>21112</v>
      </c>
      <c r="J7789" t="s">
        <v>21113</v>
      </c>
      <c r="K7789" t="s">
        <v>31</v>
      </c>
      <c r="L7789">
        <v>8158.0386909999997</v>
      </c>
      <c r="M7789">
        <v>127</v>
      </c>
      <c r="N7789" t="s">
        <v>22</v>
      </c>
      <c r="O7789" s="1">
        <v>43908</v>
      </c>
      <c r="P7789" s="3">
        <f t="shared" si="243"/>
        <v>1</v>
      </c>
      <c r="Q7789" t="s">
        <v>44</v>
      </c>
      <c r="R7789" t="s">
        <v>24</v>
      </c>
    </row>
    <row r="7790" spans="1:18" x14ac:dyDescent="0.25">
      <c r="A7790" t="s">
        <v>2995</v>
      </c>
      <c r="B7790" s="3">
        <v>29</v>
      </c>
      <c r="C7790" s="3" t="str" cm="1">
        <f t="array" ref="C7790">_xlfn.IFS(B7790&lt;35,"Young",B7790&lt;60,"Middle",TRUE,"Senior")</f>
        <v>Young</v>
      </c>
      <c r="D7790" t="s">
        <v>16</v>
      </c>
      <c r="E7790" t="str">
        <f t="shared" si="242"/>
        <v>Young-Female</v>
      </c>
      <c r="F7790" t="s">
        <v>230</v>
      </c>
      <c r="G7790" t="s">
        <v>70</v>
      </c>
      <c r="H7790" s="1">
        <v>44303</v>
      </c>
      <c r="I7790" t="s">
        <v>21114</v>
      </c>
      <c r="J7790" t="s">
        <v>21115</v>
      </c>
      <c r="K7790" t="s">
        <v>53</v>
      </c>
      <c r="L7790">
        <v>74013.940929999997</v>
      </c>
      <c r="M7790">
        <v>373</v>
      </c>
      <c r="N7790" t="s">
        <v>43</v>
      </c>
      <c r="O7790" s="1">
        <v>44313</v>
      </c>
      <c r="P7790" s="3">
        <f t="shared" si="243"/>
        <v>10</v>
      </c>
      <c r="Q7790" t="s">
        <v>32</v>
      </c>
      <c r="R7790" t="s">
        <v>33</v>
      </c>
    </row>
    <row r="7791" spans="1:18" x14ac:dyDescent="0.25">
      <c r="A7791" t="s">
        <v>21116</v>
      </c>
      <c r="B7791" s="3">
        <v>42</v>
      </c>
      <c r="C7791" s="3" t="str" cm="1">
        <f t="array" ref="C7791">_xlfn.IFS(B7791&lt;35,"Young",B7791&lt;60,"Middle",TRUE,"Senior")</f>
        <v>Middle</v>
      </c>
      <c r="D7791" t="s">
        <v>26</v>
      </c>
      <c r="E7791" t="str">
        <f t="shared" si="242"/>
        <v>Middle-Male</v>
      </c>
      <c r="F7791" t="s">
        <v>17</v>
      </c>
      <c r="G7791" t="s">
        <v>70</v>
      </c>
      <c r="H7791" s="1">
        <v>43895</v>
      </c>
      <c r="I7791" t="s">
        <v>21117</v>
      </c>
      <c r="J7791" t="s">
        <v>993</v>
      </c>
      <c r="K7791" t="s">
        <v>61</v>
      </c>
      <c r="L7791">
        <v>8767.8816509999997</v>
      </c>
      <c r="M7791">
        <v>256</v>
      </c>
      <c r="N7791" t="s">
        <v>43</v>
      </c>
      <c r="O7791" s="1">
        <v>43920</v>
      </c>
      <c r="P7791" s="3">
        <f t="shared" si="243"/>
        <v>25</v>
      </c>
      <c r="Q7791" t="s">
        <v>49</v>
      </c>
      <c r="R7791" t="s">
        <v>33</v>
      </c>
    </row>
    <row r="7792" spans="1:18" x14ac:dyDescent="0.25">
      <c r="A7792" t="s">
        <v>21118</v>
      </c>
      <c r="B7792" s="3">
        <v>79</v>
      </c>
      <c r="C7792" s="3" t="str" cm="1">
        <f t="array" ref="C7792">_xlfn.IFS(B7792&lt;35,"Young",B7792&lt;60,"Middle",TRUE,"Senior")</f>
        <v>Senior</v>
      </c>
      <c r="D7792" t="s">
        <v>26</v>
      </c>
      <c r="E7792" t="str">
        <f t="shared" si="242"/>
        <v>Senior-Male</v>
      </c>
      <c r="F7792" t="s">
        <v>35</v>
      </c>
      <c r="G7792" t="s">
        <v>70</v>
      </c>
      <c r="H7792" s="1">
        <v>44423</v>
      </c>
      <c r="I7792" t="s">
        <v>21119</v>
      </c>
      <c r="J7792" t="s">
        <v>21120</v>
      </c>
      <c r="K7792" t="s">
        <v>21</v>
      </c>
      <c r="L7792">
        <v>8637.9333150000002</v>
      </c>
      <c r="M7792">
        <v>201</v>
      </c>
      <c r="N7792" t="s">
        <v>39</v>
      </c>
      <c r="O7792" s="1">
        <v>44445</v>
      </c>
      <c r="P7792" s="3">
        <f t="shared" si="243"/>
        <v>22</v>
      </c>
      <c r="Q7792" t="s">
        <v>44</v>
      </c>
      <c r="R7792" t="s">
        <v>33</v>
      </c>
    </row>
    <row r="7793" spans="1:18" x14ac:dyDescent="0.25">
      <c r="A7793" t="s">
        <v>21121</v>
      </c>
      <c r="B7793" s="3">
        <v>77</v>
      </c>
      <c r="C7793" s="3" t="str" cm="1">
        <f t="array" ref="C7793">_xlfn.IFS(B7793&lt;35,"Young",B7793&lt;60,"Middle",TRUE,"Senior")</f>
        <v>Senior</v>
      </c>
      <c r="D7793" t="s">
        <v>16</v>
      </c>
      <c r="E7793" t="str">
        <f t="shared" si="242"/>
        <v>Senior-Female</v>
      </c>
      <c r="F7793" t="s">
        <v>90</v>
      </c>
      <c r="G7793" t="s">
        <v>26592</v>
      </c>
      <c r="H7793" s="1">
        <v>45016</v>
      </c>
      <c r="I7793" t="s">
        <v>21122</v>
      </c>
      <c r="J7793" t="s">
        <v>21123</v>
      </c>
      <c r="K7793" t="s">
        <v>31</v>
      </c>
      <c r="L7793">
        <v>34961.32935</v>
      </c>
      <c r="M7793">
        <v>244</v>
      </c>
      <c r="N7793" t="s">
        <v>43</v>
      </c>
      <c r="O7793" s="1">
        <v>45031</v>
      </c>
      <c r="P7793" s="3">
        <f t="shared" si="243"/>
        <v>15</v>
      </c>
      <c r="Q7793" t="s">
        <v>32</v>
      </c>
      <c r="R7793" t="s">
        <v>24</v>
      </c>
    </row>
    <row r="7794" spans="1:18" x14ac:dyDescent="0.25">
      <c r="A7794" t="s">
        <v>13438</v>
      </c>
      <c r="B7794" s="3">
        <v>60</v>
      </c>
      <c r="C7794" s="3" t="str" cm="1">
        <f t="array" ref="C7794">_xlfn.IFS(B7794&lt;35,"Young",B7794&lt;60,"Middle",TRUE,"Senior")</f>
        <v>Senior</v>
      </c>
      <c r="D7794" t="s">
        <v>26</v>
      </c>
      <c r="E7794" t="str">
        <f t="shared" si="242"/>
        <v>Senior-Male</v>
      </c>
      <c r="F7794" t="s">
        <v>230</v>
      </c>
      <c r="G7794" t="s">
        <v>28</v>
      </c>
      <c r="H7794" s="1">
        <v>45006</v>
      </c>
      <c r="I7794" t="s">
        <v>21124</v>
      </c>
      <c r="J7794" t="s">
        <v>21125</v>
      </c>
      <c r="K7794" t="s">
        <v>21</v>
      </c>
      <c r="L7794">
        <v>12038.95232</v>
      </c>
      <c r="M7794">
        <v>152</v>
      </c>
      <c r="N7794" t="s">
        <v>43</v>
      </c>
      <c r="O7794" s="1">
        <v>45025</v>
      </c>
      <c r="P7794" s="3">
        <f t="shared" si="243"/>
        <v>19</v>
      </c>
      <c r="Q7794" t="s">
        <v>32</v>
      </c>
      <c r="R7794" t="s">
        <v>45</v>
      </c>
    </row>
    <row r="7795" spans="1:18" x14ac:dyDescent="0.25">
      <c r="A7795" t="s">
        <v>21126</v>
      </c>
      <c r="B7795" s="3">
        <v>47</v>
      </c>
      <c r="C7795" s="3" t="str" cm="1">
        <f t="array" ref="C7795">_xlfn.IFS(B7795&lt;35,"Young",B7795&lt;60,"Middle",TRUE,"Senior")</f>
        <v>Middle</v>
      </c>
      <c r="D7795" t="s">
        <v>26</v>
      </c>
      <c r="E7795" t="str">
        <f t="shared" si="242"/>
        <v>Middle-Male</v>
      </c>
      <c r="F7795" t="s">
        <v>90</v>
      </c>
      <c r="G7795" t="s">
        <v>36</v>
      </c>
      <c r="H7795" s="1">
        <v>44530</v>
      </c>
      <c r="I7795" t="s">
        <v>21127</v>
      </c>
      <c r="J7795" t="s">
        <v>21128</v>
      </c>
      <c r="K7795" t="s">
        <v>21</v>
      </c>
      <c r="L7795">
        <v>22456.382409999998</v>
      </c>
      <c r="M7795">
        <v>464</v>
      </c>
      <c r="N7795" t="s">
        <v>39</v>
      </c>
      <c r="O7795" s="1">
        <v>44531</v>
      </c>
      <c r="P7795" s="3">
        <f t="shared" si="243"/>
        <v>1</v>
      </c>
      <c r="Q7795" t="s">
        <v>32</v>
      </c>
      <c r="R7795" t="s">
        <v>24</v>
      </c>
    </row>
    <row r="7796" spans="1:18" x14ac:dyDescent="0.25">
      <c r="A7796" t="s">
        <v>21129</v>
      </c>
      <c r="B7796" s="3">
        <v>32</v>
      </c>
      <c r="C7796" s="3" t="str" cm="1">
        <f t="array" ref="C7796">_xlfn.IFS(B7796&lt;35,"Young",B7796&lt;60,"Middle",TRUE,"Senior")</f>
        <v>Young</v>
      </c>
      <c r="D7796" t="s">
        <v>26</v>
      </c>
      <c r="E7796" t="str">
        <f t="shared" si="242"/>
        <v>Young-Male</v>
      </c>
      <c r="F7796" t="s">
        <v>63</v>
      </c>
      <c r="G7796" t="s">
        <v>26592</v>
      </c>
      <c r="H7796" s="1">
        <v>44453</v>
      </c>
      <c r="I7796" t="s">
        <v>11937</v>
      </c>
      <c r="J7796" t="s">
        <v>21130</v>
      </c>
      <c r="K7796" t="s">
        <v>61</v>
      </c>
      <c r="L7796">
        <v>19223.905900000002</v>
      </c>
      <c r="M7796">
        <v>261</v>
      </c>
      <c r="N7796" t="s">
        <v>39</v>
      </c>
      <c r="O7796" s="1">
        <v>44476</v>
      </c>
      <c r="P7796" s="3">
        <f t="shared" si="243"/>
        <v>23</v>
      </c>
      <c r="Q7796" t="s">
        <v>23</v>
      </c>
      <c r="R7796" t="s">
        <v>24</v>
      </c>
    </row>
    <row r="7797" spans="1:18" x14ac:dyDescent="0.25">
      <c r="A7797" t="s">
        <v>21131</v>
      </c>
      <c r="B7797" s="3">
        <v>84</v>
      </c>
      <c r="C7797" s="3" t="str" cm="1">
        <f t="array" ref="C7797">_xlfn.IFS(B7797&lt;35,"Young",B7797&lt;60,"Middle",TRUE,"Senior")</f>
        <v>Senior</v>
      </c>
      <c r="D7797" t="s">
        <v>16</v>
      </c>
      <c r="E7797" t="str">
        <f t="shared" si="242"/>
        <v>Senior-Female</v>
      </c>
      <c r="F7797" t="s">
        <v>90</v>
      </c>
      <c r="G7797" t="s">
        <v>18</v>
      </c>
      <c r="H7797" s="1">
        <v>43465</v>
      </c>
      <c r="I7797" t="s">
        <v>21132</v>
      </c>
      <c r="J7797" t="s">
        <v>21133</v>
      </c>
      <c r="K7797" t="s">
        <v>21</v>
      </c>
      <c r="L7797">
        <v>48591.468690000002</v>
      </c>
      <c r="M7797">
        <v>433</v>
      </c>
      <c r="N7797" t="s">
        <v>43</v>
      </c>
      <c r="O7797" s="1">
        <v>43489</v>
      </c>
      <c r="P7797" s="3">
        <f t="shared" si="243"/>
        <v>24</v>
      </c>
      <c r="Q7797" t="s">
        <v>85</v>
      </c>
      <c r="R7797" t="s">
        <v>45</v>
      </c>
    </row>
    <row r="7798" spans="1:18" x14ac:dyDescent="0.25">
      <c r="A7798" t="s">
        <v>21134</v>
      </c>
      <c r="B7798" s="3">
        <v>36</v>
      </c>
      <c r="C7798" s="3" t="str" cm="1">
        <f t="array" ref="C7798">_xlfn.IFS(B7798&lt;35,"Young",B7798&lt;60,"Middle",TRUE,"Senior")</f>
        <v>Middle</v>
      </c>
      <c r="D7798" t="s">
        <v>26</v>
      </c>
      <c r="E7798" t="str">
        <f t="shared" si="242"/>
        <v>Middle-Male</v>
      </c>
      <c r="F7798" t="s">
        <v>230</v>
      </c>
      <c r="G7798" t="s">
        <v>26592</v>
      </c>
      <c r="H7798" s="1">
        <v>44012</v>
      </c>
      <c r="I7798" t="s">
        <v>21135</v>
      </c>
      <c r="J7798" t="s">
        <v>21136</v>
      </c>
      <c r="K7798" t="s">
        <v>61</v>
      </c>
      <c r="L7798">
        <v>18733.579580000001</v>
      </c>
      <c r="M7798">
        <v>316</v>
      </c>
      <c r="N7798" t="s">
        <v>39</v>
      </c>
      <c r="O7798" s="1">
        <v>44031</v>
      </c>
      <c r="P7798" s="3">
        <f t="shared" si="243"/>
        <v>19</v>
      </c>
      <c r="Q7798" t="s">
        <v>49</v>
      </c>
      <c r="R7798" t="s">
        <v>45</v>
      </c>
    </row>
    <row r="7799" spans="1:18" x14ac:dyDescent="0.25">
      <c r="A7799" t="s">
        <v>21137</v>
      </c>
      <c r="B7799" s="3">
        <v>85</v>
      </c>
      <c r="C7799" s="3" t="str" cm="1">
        <f t="array" ref="C7799">_xlfn.IFS(B7799&lt;35,"Young",B7799&lt;60,"Middle",TRUE,"Senior")</f>
        <v>Senior</v>
      </c>
      <c r="D7799" t="s">
        <v>16</v>
      </c>
      <c r="E7799" t="str">
        <f t="shared" si="242"/>
        <v>Senior-Female</v>
      </c>
      <c r="F7799" t="s">
        <v>35</v>
      </c>
      <c r="G7799" t="s">
        <v>28</v>
      </c>
      <c r="H7799" s="1">
        <v>43608</v>
      </c>
      <c r="I7799" t="s">
        <v>21138</v>
      </c>
      <c r="J7799" t="s">
        <v>5067</v>
      </c>
      <c r="K7799" t="s">
        <v>53</v>
      </c>
      <c r="L7799">
        <v>21253.656009999999</v>
      </c>
      <c r="M7799">
        <v>400</v>
      </c>
      <c r="N7799" t="s">
        <v>43</v>
      </c>
      <c r="O7799" s="1">
        <v>43615</v>
      </c>
      <c r="P7799" s="3">
        <f t="shared" si="243"/>
        <v>7</v>
      </c>
      <c r="Q7799" t="s">
        <v>32</v>
      </c>
      <c r="R7799" t="s">
        <v>33</v>
      </c>
    </row>
    <row r="7800" spans="1:18" x14ac:dyDescent="0.25">
      <c r="A7800" t="s">
        <v>21139</v>
      </c>
      <c r="B7800" s="3">
        <v>33</v>
      </c>
      <c r="C7800" s="3" t="str" cm="1">
        <f t="array" ref="C7800">_xlfn.IFS(B7800&lt;35,"Young",B7800&lt;60,"Middle",TRUE,"Senior")</f>
        <v>Young</v>
      </c>
      <c r="D7800" t="s">
        <v>26</v>
      </c>
      <c r="E7800" t="str">
        <f t="shared" si="242"/>
        <v>Young-Male</v>
      </c>
      <c r="F7800" t="s">
        <v>115</v>
      </c>
      <c r="G7800" t="s">
        <v>36</v>
      </c>
      <c r="H7800" s="1">
        <v>43728</v>
      </c>
      <c r="I7800" t="s">
        <v>21140</v>
      </c>
      <c r="J7800" t="s">
        <v>1379</v>
      </c>
      <c r="K7800" t="s">
        <v>57</v>
      </c>
      <c r="L7800">
        <v>9544.6904049999994</v>
      </c>
      <c r="M7800">
        <v>245</v>
      </c>
      <c r="N7800" t="s">
        <v>22</v>
      </c>
      <c r="O7800" s="1">
        <v>43729</v>
      </c>
      <c r="P7800" s="3">
        <f t="shared" si="243"/>
        <v>1</v>
      </c>
      <c r="Q7800" t="s">
        <v>23</v>
      </c>
      <c r="R7800" t="s">
        <v>45</v>
      </c>
    </row>
    <row r="7801" spans="1:18" x14ac:dyDescent="0.25">
      <c r="A7801" t="s">
        <v>21141</v>
      </c>
      <c r="B7801" s="3">
        <v>80</v>
      </c>
      <c r="C7801" s="3" t="str" cm="1">
        <f t="array" ref="C7801">_xlfn.IFS(B7801&lt;35,"Young",B7801&lt;60,"Middle",TRUE,"Senior")</f>
        <v>Senior</v>
      </c>
      <c r="D7801" t="s">
        <v>26</v>
      </c>
      <c r="E7801" t="str">
        <f t="shared" si="242"/>
        <v>Senior-Male</v>
      </c>
      <c r="F7801" t="s">
        <v>115</v>
      </c>
      <c r="G7801" t="s">
        <v>26593</v>
      </c>
      <c r="H7801" s="1">
        <v>44707</v>
      </c>
      <c r="I7801" t="s">
        <v>14431</v>
      </c>
      <c r="J7801" t="s">
        <v>21142</v>
      </c>
      <c r="K7801" t="s">
        <v>31</v>
      </c>
      <c r="L7801">
        <v>2539.0255999999999</v>
      </c>
      <c r="M7801">
        <v>121</v>
      </c>
      <c r="N7801" t="s">
        <v>39</v>
      </c>
      <c r="O7801" s="1">
        <v>44733</v>
      </c>
      <c r="P7801" s="3">
        <f t="shared" si="243"/>
        <v>26</v>
      </c>
      <c r="Q7801" t="s">
        <v>23</v>
      </c>
      <c r="R7801" t="s">
        <v>33</v>
      </c>
    </row>
    <row r="7802" spans="1:18" x14ac:dyDescent="0.25">
      <c r="A7802" t="s">
        <v>21143</v>
      </c>
      <c r="B7802" s="3">
        <v>75</v>
      </c>
      <c r="C7802" s="3" t="str" cm="1">
        <f t="array" ref="C7802">_xlfn.IFS(B7802&lt;35,"Young",B7802&lt;60,"Middle",TRUE,"Senior")</f>
        <v>Senior</v>
      </c>
      <c r="D7802" t="s">
        <v>16</v>
      </c>
      <c r="E7802" t="str">
        <f t="shared" si="242"/>
        <v>Senior-Female</v>
      </c>
      <c r="F7802" t="s">
        <v>17</v>
      </c>
      <c r="G7802" t="s">
        <v>28</v>
      </c>
      <c r="H7802" s="1">
        <v>43679</v>
      </c>
      <c r="I7802" t="s">
        <v>21144</v>
      </c>
      <c r="J7802" t="s">
        <v>21145</v>
      </c>
      <c r="K7802" t="s">
        <v>61</v>
      </c>
      <c r="L7802">
        <v>41679.654009999998</v>
      </c>
      <c r="M7802">
        <v>453</v>
      </c>
      <c r="N7802" t="s">
        <v>43</v>
      </c>
      <c r="O7802" s="1">
        <v>43707</v>
      </c>
      <c r="P7802" s="3">
        <f t="shared" si="243"/>
        <v>28</v>
      </c>
      <c r="Q7802" t="s">
        <v>85</v>
      </c>
      <c r="R7802" t="s">
        <v>45</v>
      </c>
    </row>
    <row r="7803" spans="1:18" x14ac:dyDescent="0.25">
      <c r="A7803" t="s">
        <v>21146</v>
      </c>
      <c r="B7803" s="3">
        <v>28</v>
      </c>
      <c r="C7803" s="3" t="str" cm="1">
        <f t="array" ref="C7803">_xlfn.IFS(B7803&lt;35,"Young",B7803&lt;60,"Middle",TRUE,"Senior")</f>
        <v>Young</v>
      </c>
      <c r="D7803" t="s">
        <v>16</v>
      </c>
      <c r="E7803" t="str">
        <f t="shared" si="242"/>
        <v>Young-Female</v>
      </c>
      <c r="F7803" t="s">
        <v>63</v>
      </c>
      <c r="G7803" t="s">
        <v>28</v>
      </c>
      <c r="H7803" s="1">
        <v>43576</v>
      </c>
      <c r="I7803" t="s">
        <v>21147</v>
      </c>
      <c r="J7803" t="s">
        <v>21148</v>
      </c>
      <c r="K7803" t="s">
        <v>53</v>
      </c>
      <c r="L7803">
        <v>26862.93923</v>
      </c>
      <c r="M7803">
        <v>182</v>
      </c>
      <c r="N7803" t="s">
        <v>43</v>
      </c>
      <c r="O7803" s="1">
        <v>43593</v>
      </c>
      <c r="P7803" s="3">
        <f t="shared" si="243"/>
        <v>17</v>
      </c>
      <c r="Q7803" t="s">
        <v>32</v>
      </c>
      <c r="R7803" t="s">
        <v>33</v>
      </c>
    </row>
    <row r="7804" spans="1:18" x14ac:dyDescent="0.25">
      <c r="A7804" t="s">
        <v>16375</v>
      </c>
      <c r="B7804" s="3">
        <v>69</v>
      </c>
      <c r="C7804" s="3" t="str" cm="1">
        <f t="array" ref="C7804">_xlfn.IFS(B7804&lt;35,"Young",B7804&lt;60,"Middle",TRUE,"Senior")</f>
        <v>Senior</v>
      </c>
      <c r="D7804" t="s">
        <v>16</v>
      </c>
      <c r="E7804" t="str">
        <f t="shared" si="242"/>
        <v>Senior-Female</v>
      </c>
      <c r="F7804" t="s">
        <v>63</v>
      </c>
      <c r="G7804" t="s">
        <v>36</v>
      </c>
      <c r="H7804" s="1">
        <v>44559</v>
      </c>
      <c r="I7804" t="s">
        <v>21149</v>
      </c>
      <c r="J7804" t="s">
        <v>21150</v>
      </c>
      <c r="K7804" t="s">
        <v>61</v>
      </c>
      <c r="L7804">
        <v>6857.5934569999999</v>
      </c>
      <c r="M7804">
        <v>447</v>
      </c>
      <c r="N7804" t="s">
        <v>43</v>
      </c>
      <c r="O7804" s="1">
        <v>44581</v>
      </c>
      <c r="P7804" s="3">
        <f t="shared" si="243"/>
        <v>22</v>
      </c>
      <c r="Q7804" t="s">
        <v>85</v>
      </c>
      <c r="R7804" t="s">
        <v>24</v>
      </c>
    </row>
    <row r="7805" spans="1:18" x14ac:dyDescent="0.25">
      <c r="A7805" t="s">
        <v>21151</v>
      </c>
      <c r="B7805" s="3">
        <v>48</v>
      </c>
      <c r="C7805" s="3" t="str" cm="1">
        <f t="array" ref="C7805">_xlfn.IFS(B7805&lt;35,"Young",B7805&lt;60,"Middle",TRUE,"Senior")</f>
        <v>Middle</v>
      </c>
      <c r="D7805" t="s">
        <v>16</v>
      </c>
      <c r="E7805" t="str">
        <f t="shared" si="242"/>
        <v>Middle-Female</v>
      </c>
      <c r="F7805" t="s">
        <v>35</v>
      </c>
      <c r="G7805" t="s">
        <v>26593</v>
      </c>
      <c r="H7805" s="1">
        <v>44026</v>
      </c>
      <c r="I7805" t="s">
        <v>21152</v>
      </c>
      <c r="J7805" t="s">
        <v>8128</v>
      </c>
      <c r="K7805" t="s">
        <v>31</v>
      </c>
      <c r="L7805">
        <v>18995.644639999999</v>
      </c>
      <c r="M7805">
        <v>396</v>
      </c>
      <c r="N7805" t="s">
        <v>39</v>
      </c>
      <c r="O7805" s="1">
        <v>44056</v>
      </c>
      <c r="P7805" s="3">
        <f t="shared" si="243"/>
        <v>30</v>
      </c>
      <c r="Q7805" t="s">
        <v>23</v>
      </c>
      <c r="R7805" t="s">
        <v>24</v>
      </c>
    </row>
    <row r="7806" spans="1:18" x14ac:dyDescent="0.25">
      <c r="A7806" t="s">
        <v>21153</v>
      </c>
      <c r="B7806" s="3">
        <v>58</v>
      </c>
      <c r="C7806" s="3" t="str" cm="1">
        <f t="array" ref="C7806">_xlfn.IFS(B7806&lt;35,"Young",B7806&lt;60,"Middle",TRUE,"Senior")</f>
        <v>Middle</v>
      </c>
      <c r="D7806" t="s">
        <v>26</v>
      </c>
      <c r="E7806" t="str">
        <f t="shared" si="242"/>
        <v>Middle-Male</v>
      </c>
      <c r="F7806" t="s">
        <v>115</v>
      </c>
      <c r="G7806" t="s">
        <v>36</v>
      </c>
      <c r="H7806" s="1">
        <v>44006</v>
      </c>
      <c r="I7806" t="s">
        <v>16081</v>
      </c>
      <c r="J7806" t="s">
        <v>21154</v>
      </c>
      <c r="K7806" t="s">
        <v>53</v>
      </c>
      <c r="L7806">
        <v>17382.48891</v>
      </c>
      <c r="M7806">
        <v>218</v>
      </c>
      <c r="N7806" t="s">
        <v>39</v>
      </c>
      <c r="O7806" s="1">
        <v>44020</v>
      </c>
      <c r="P7806" s="3">
        <f t="shared" si="243"/>
        <v>14</v>
      </c>
      <c r="Q7806" t="s">
        <v>49</v>
      </c>
      <c r="R7806" t="s">
        <v>45</v>
      </c>
    </row>
    <row r="7807" spans="1:18" x14ac:dyDescent="0.25">
      <c r="A7807" t="s">
        <v>21155</v>
      </c>
      <c r="B7807" s="3">
        <v>18</v>
      </c>
      <c r="C7807" s="3" t="str" cm="1">
        <f t="array" ref="C7807">_xlfn.IFS(B7807&lt;35,"Young",B7807&lt;60,"Middle",TRUE,"Senior")</f>
        <v>Young</v>
      </c>
      <c r="D7807" t="s">
        <v>16</v>
      </c>
      <c r="E7807" t="str">
        <f t="shared" si="242"/>
        <v>Young-Female</v>
      </c>
      <c r="F7807" t="s">
        <v>27</v>
      </c>
      <c r="G7807" t="s">
        <v>70</v>
      </c>
      <c r="H7807" s="1">
        <v>43483</v>
      </c>
      <c r="I7807" t="s">
        <v>21156</v>
      </c>
      <c r="J7807" t="s">
        <v>21157</v>
      </c>
      <c r="K7807" t="s">
        <v>61</v>
      </c>
      <c r="L7807">
        <v>32080.04106</v>
      </c>
      <c r="M7807">
        <v>186</v>
      </c>
      <c r="N7807" t="s">
        <v>43</v>
      </c>
      <c r="O7807" s="1">
        <v>43496</v>
      </c>
      <c r="P7807" s="3">
        <f t="shared" si="243"/>
        <v>13</v>
      </c>
      <c r="Q7807" t="s">
        <v>49</v>
      </c>
      <c r="R7807" t="s">
        <v>33</v>
      </c>
    </row>
    <row r="7808" spans="1:18" x14ac:dyDescent="0.25">
      <c r="A7808" t="s">
        <v>21158</v>
      </c>
      <c r="B7808" s="3">
        <v>69</v>
      </c>
      <c r="C7808" s="3" t="str" cm="1">
        <f t="array" ref="C7808">_xlfn.IFS(B7808&lt;35,"Young",B7808&lt;60,"Middle",TRUE,"Senior")</f>
        <v>Senior</v>
      </c>
      <c r="D7808" t="s">
        <v>16</v>
      </c>
      <c r="E7808" t="str">
        <f t="shared" si="242"/>
        <v>Senior-Female</v>
      </c>
      <c r="F7808" t="s">
        <v>63</v>
      </c>
      <c r="G7808" t="s">
        <v>36</v>
      </c>
      <c r="H7808" s="1">
        <v>43644</v>
      </c>
      <c r="I7808" t="s">
        <v>21159</v>
      </c>
      <c r="J7808" t="s">
        <v>21160</v>
      </c>
      <c r="K7808" t="s">
        <v>21</v>
      </c>
      <c r="L7808">
        <v>19179.350719999999</v>
      </c>
      <c r="M7808">
        <v>339</v>
      </c>
      <c r="N7808" t="s">
        <v>39</v>
      </c>
      <c r="O7808" s="1">
        <v>43655</v>
      </c>
      <c r="P7808" s="3">
        <f t="shared" si="243"/>
        <v>11</v>
      </c>
      <c r="Q7808" t="s">
        <v>23</v>
      </c>
      <c r="R7808" t="s">
        <v>33</v>
      </c>
    </row>
    <row r="7809" spans="1:18" x14ac:dyDescent="0.25">
      <c r="A7809" t="s">
        <v>21161</v>
      </c>
      <c r="B7809" s="3">
        <v>57</v>
      </c>
      <c r="C7809" s="3" t="str" cm="1">
        <f t="array" ref="C7809">_xlfn.IFS(B7809&lt;35,"Young",B7809&lt;60,"Middle",TRUE,"Senior")</f>
        <v>Middle</v>
      </c>
      <c r="D7809" t="s">
        <v>26</v>
      </c>
      <c r="E7809" t="str">
        <f t="shared" si="242"/>
        <v>Middle-Male</v>
      </c>
      <c r="F7809" t="s">
        <v>50</v>
      </c>
      <c r="G7809" t="s">
        <v>26593</v>
      </c>
      <c r="H7809" s="1">
        <v>44285</v>
      </c>
      <c r="I7809" t="s">
        <v>21162</v>
      </c>
      <c r="J7809" t="s">
        <v>21163</v>
      </c>
      <c r="K7809" t="s">
        <v>31</v>
      </c>
      <c r="L7809">
        <v>8371.8010529999992</v>
      </c>
      <c r="M7809">
        <v>440</v>
      </c>
      <c r="N7809" t="s">
        <v>39</v>
      </c>
      <c r="O7809" s="1">
        <v>44308</v>
      </c>
      <c r="P7809" s="3">
        <f t="shared" si="243"/>
        <v>23</v>
      </c>
      <c r="Q7809" t="s">
        <v>32</v>
      </c>
      <c r="R7809" t="s">
        <v>45</v>
      </c>
    </row>
    <row r="7810" spans="1:18" x14ac:dyDescent="0.25">
      <c r="A7810" t="s">
        <v>21164</v>
      </c>
      <c r="B7810" s="3">
        <v>21</v>
      </c>
      <c r="C7810" s="3" t="str" cm="1">
        <f t="array" ref="C7810">_xlfn.IFS(B7810&lt;35,"Young",B7810&lt;60,"Middle",TRUE,"Senior")</f>
        <v>Young</v>
      </c>
      <c r="D7810" t="s">
        <v>16</v>
      </c>
      <c r="E7810" t="str">
        <f t="shared" si="242"/>
        <v>Young-Female</v>
      </c>
      <c r="F7810" t="s">
        <v>115</v>
      </c>
      <c r="G7810" t="s">
        <v>28</v>
      </c>
      <c r="H7810" s="1">
        <v>44821</v>
      </c>
      <c r="I7810" t="s">
        <v>21165</v>
      </c>
      <c r="J7810" t="s">
        <v>21166</v>
      </c>
      <c r="K7810" t="s">
        <v>57</v>
      </c>
      <c r="L7810">
        <v>40738.514799999997</v>
      </c>
      <c r="M7810">
        <v>430</v>
      </c>
      <c r="N7810" t="s">
        <v>43</v>
      </c>
      <c r="O7810" s="1">
        <v>44829</v>
      </c>
      <c r="P7810" s="3">
        <f t="shared" si="243"/>
        <v>8</v>
      </c>
      <c r="Q7810" t="s">
        <v>85</v>
      </c>
      <c r="R7810" t="s">
        <v>33</v>
      </c>
    </row>
    <row r="7811" spans="1:18" x14ac:dyDescent="0.25">
      <c r="A7811" t="s">
        <v>21167</v>
      </c>
      <c r="B7811" s="3">
        <v>26</v>
      </c>
      <c r="C7811" s="3" t="str" cm="1">
        <f t="array" ref="C7811">_xlfn.IFS(B7811&lt;35,"Young",B7811&lt;60,"Middle",TRUE,"Senior")</f>
        <v>Young</v>
      </c>
      <c r="D7811" t="s">
        <v>16</v>
      </c>
      <c r="E7811" t="str">
        <f t="shared" ref="E7811:E7874" si="244">C7811 &amp; "-" &amp; D7811</f>
        <v>Young-Female</v>
      </c>
      <c r="F7811" t="s">
        <v>27</v>
      </c>
      <c r="G7811" t="s">
        <v>28</v>
      </c>
      <c r="H7811" s="1">
        <v>44876</v>
      </c>
      <c r="I7811" t="s">
        <v>6089</v>
      </c>
      <c r="J7811" t="s">
        <v>19274</v>
      </c>
      <c r="K7811" t="s">
        <v>57</v>
      </c>
      <c r="L7811">
        <v>37981.7166</v>
      </c>
      <c r="M7811">
        <v>290</v>
      </c>
      <c r="N7811" t="s">
        <v>39</v>
      </c>
      <c r="O7811" s="1">
        <v>44898</v>
      </c>
      <c r="P7811" s="3">
        <f t="shared" ref="P7811:P7874" si="245">O7811-H7811</f>
        <v>22</v>
      </c>
      <c r="Q7811" t="s">
        <v>23</v>
      </c>
      <c r="R7811" t="s">
        <v>24</v>
      </c>
    </row>
    <row r="7812" spans="1:18" x14ac:dyDescent="0.25">
      <c r="A7812" t="s">
        <v>21168</v>
      </c>
      <c r="B7812" s="3">
        <v>61</v>
      </c>
      <c r="C7812" s="3" t="str" cm="1">
        <f t="array" ref="C7812">_xlfn.IFS(B7812&lt;35,"Young",B7812&lt;60,"Middle",TRUE,"Senior")</f>
        <v>Senior</v>
      </c>
      <c r="D7812" t="s">
        <v>16</v>
      </c>
      <c r="E7812" t="str">
        <f t="shared" si="244"/>
        <v>Senior-Female</v>
      </c>
      <c r="F7812" t="s">
        <v>230</v>
      </c>
      <c r="G7812" t="s">
        <v>18</v>
      </c>
      <c r="H7812" s="1">
        <v>44159</v>
      </c>
      <c r="I7812" t="s">
        <v>21169</v>
      </c>
      <c r="J7812" t="s">
        <v>21170</v>
      </c>
      <c r="K7812" t="s">
        <v>31</v>
      </c>
      <c r="L7812">
        <v>6371.2599410000003</v>
      </c>
      <c r="M7812">
        <v>427</v>
      </c>
      <c r="N7812" t="s">
        <v>39</v>
      </c>
      <c r="O7812" s="1">
        <v>44162</v>
      </c>
      <c r="P7812" s="3">
        <f t="shared" si="245"/>
        <v>3</v>
      </c>
      <c r="Q7812" t="s">
        <v>85</v>
      </c>
      <c r="R7812" t="s">
        <v>24</v>
      </c>
    </row>
    <row r="7813" spans="1:18" x14ac:dyDescent="0.25">
      <c r="A7813" t="s">
        <v>21171</v>
      </c>
      <c r="B7813" s="3">
        <v>33</v>
      </c>
      <c r="C7813" s="3" t="str" cm="1">
        <f t="array" ref="C7813">_xlfn.IFS(B7813&lt;35,"Young",B7813&lt;60,"Middle",TRUE,"Senior")</f>
        <v>Young</v>
      </c>
      <c r="D7813" t="s">
        <v>26</v>
      </c>
      <c r="E7813" t="str">
        <f t="shared" si="244"/>
        <v>Young-Male</v>
      </c>
      <c r="F7813" t="s">
        <v>90</v>
      </c>
      <c r="G7813" t="s">
        <v>70</v>
      </c>
      <c r="H7813" s="1">
        <v>45101</v>
      </c>
      <c r="I7813" t="s">
        <v>21172</v>
      </c>
      <c r="J7813" t="s">
        <v>5156</v>
      </c>
      <c r="K7813" t="s">
        <v>53</v>
      </c>
      <c r="L7813">
        <v>23136.373149999999</v>
      </c>
      <c r="M7813">
        <v>189</v>
      </c>
      <c r="N7813" t="s">
        <v>22</v>
      </c>
      <c r="O7813" s="1">
        <v>45103</v>
      </c>
      <c r="P7813" s="3">
        <f t="shared" si="245"/>
        <v>2</v>
      </c>
      <c r="Q7813" t="s">
        <v>49</v>
      </c>
      <c r="R7813" t="s">
        <v>24</v>
      </c>
    </row>
    <row r="7814" spans="1:18" x14ac:dyDescent="0.25">
      <c r="A7814" t="s">
        <v>7266</v>
      </c>
      <c r="B7814" s="3">
        <v>39</v>
      </c>
      <c r="C7814" s="3" t="str" cm="1">
        <f t="array" ref="C7814">_xlfn.IFS(B7814&lt;35,"Young",B7814&lt;60,"Middle",TRUE,"Senior")</f>
        <v>Middle</v>
      </c>
      <c r="D7814" t="s">
        <v>16</v>
      </c>
      <c r="E7814" t="str">
        <f t="shared" si="244"/>
        <v>Middle-Female</v>
      </c>
      <c r="F7814" t="s">
        <v>115</v>
      </c>
      <c r="G7814" t="s">
        <v>26593</v>
      </c>
      <c r="H7814" s="1">
        <v>43991</v>
      </c>
      <c r="I7814" t="s">
        <v>21173</v>
      </c>
      <c r="J7814" t="s">
        <v>21174</v>
      </c>
      <c r="K7814" t="s">
        <v>53</v>
      </c>
      <c r="L7814">
        <v>22412.09088</v>
      </c>
      <c r="M7814">
        <v>403</v>
      </c>
      <c r="N7814" t="s">
        <v>43</v>
      </c>
      <c r="O7814" s="1">
        <v>44020</v>
      </c>
      <c r="P7814" s="3">
        <f t="shared" si="245"/>
        <v>29</v>
      </c>
      <c r="Q7814" t="s">
        <v>32</v>
      </c>
      <c r="R7814" t="s">
        <v>45</v>
      </c>
    </row>
    <row r="7815" spans="1:18" x14ac:dyDescent="0.25">
      <c r="A7815" t="s">
        <v>21175</v>
      </c>
      <c r="B7815" s="3">
        <v>40</v>
      </c>
      <c r="C7815" s="3" t="str" cm="1">
        <f t="array" ref="C7815">_xlfn.IFS(B7815&lt;35,"Young",B7815&lt;60,"Middle",TRUE,"Senior")</f>
        <v>Middle</v>
      </c>
      <c r="D7815" t="s">
        <v>26</v>
      </c>
      <c r="E7815" t="str">
        <f t="shared" si="244"/>
        <v>Middle-Male</v>
      </c>
      <c r="F7815" t="s">
        <v>27</v>
      </c>
      <c r="G7815" t="s">
        <v>36</v>
      </c>
      <c r="H7815" s="1">
        <v>44726</v>
      </c>
      <c r="I7815" t="s">
        <v>21176</v>
      </c>
      <c r="J7815" t="s">
        <v>21177</v>
      </c>
      <c r="K7815" t="s">
        <v>61</v>
      </c>
      <c r="L7815">
        <v>18859.227159999999</v>
      </c>
      <c r="M7815">
        <v>417</v>
      </c>
      <c r="N7815" t="s">
        <v>39</v>
      </c>
      <c r="O7815" s="1">
        <v>44734</v>
      </c>
      <c r="P7815" s="3">
        <f t="shared" si="245"/>
        <v>8</v>
      </c>
      <c r="Q7815" t="s">
        <v>23</v>
      </c>
      <c r="R7815" t="s">
        <v>45</v>
      </c>
    </row>
    <row r="7816" spans="1:18" x14ac:dyDescent="0.25">
      <c r="A7816" t="s">
        <v>21178</v>
      </c>
      <c r="B7816" s="3">
        <v>21</v>
      </c>
      <c r="C7816" s="3" t="str" cm="1">
        <f t="array" ref="C7816">_xlfn.IFS(B7816&lt;35,"Young",B7816&lt;60,"Middle",TRUE,"Senior")</f>
        <v>Young</v>
      </c>
      <c r="D7816" t="s">
        <v>26</v>
      </c>
      <c r="E7816" t="str">
        <f t="shared" si="244"/>
        <v>Young-Male</v>
      </c>
      <c r="F7816" t="s">
        <v>115</v>
      </c>
      <c r="G7816" t="s">
        <v>28</v>
      </c>
      <c r="H7816" s="1">
        <v>43806</v>
      </c>
      <c r="I7816" t="s">
        <v>21179</v>
      </c>
      <c r="J7816" t="s">
        <v>16947</v>
      </c>
      <c r="K7816" t="s">
        <v>61</v>
      </c>
      <c r="L7816">
        <v>28450.62383</v>
      </c>
      <c r="M7816">
        <v>137</v>
      </c>
      <c r="N7816" t="s">
        <v>43</v>
      </c>
      <c r="O7816" s="1">
        <v>43826</v>
      </c>
      <c r="P7816" s="3">
        <f t="shared" si="245"/>
        <v>20</v>
      </c>
      <c r="Q7816" t="s">
        <v>23</v>
      </c>
      <c r="R7816" t="s">
        <v>33</v>
      </c>
    </row>
    <row r="7817" spans="1:18" x14ac:dyDescent="0.25">
      <c r="A7817" t="s">
        <v>21180</v>
      </c>
      <c r="B7817" s="3">
        <v>57</v>
      </c>
      <c r="C7817" s="3" t="str" cm="1">
        <f t="array" ref="C7817">_xlfn.IFS(B7817&lt;35,"Young",B7817&lt;60,"Middle",TRUE,"Senior")</f>
        <v>Middle</v>
      </c>
      <c r="D7817" t="s">
        <v>16</v>
      </c>
      <c r="E7817" t="str">
        <f t="shared" si="244"/>
        <v>Middle-Female</v>
      </c>
      <c r="F7817" t="s">
        <v>90</v>
      </c>
      <c r="G7817" t="s">
        <v>36</v>
      </c>
      <c r="H7817" s="1">
        <v>44072</v>
      </c>
      <c r="I7817" t="s">
        <v>21181</v>
      </c>
      <c r="J7817" t="s">
        <v>21182</v>
      </c>
      <c r="K7817" t="s">
        <v>61</v>
      </c>
      <c r="L7817">
        <v>1217.932082</v>
      </c>
      <c r="M7817">
        <v>311</v>
      </c>
      <c r="N7817" t="s">
        <v>43</v>
      </c>
      <c r="O7817" s="1">
        <v>44088</v>
      </c>
      <c r="P7817" s="3">
        <f t="shared" si="245"/>
        <v>16</v>
      </c>
      <c r="Q7817" t="s">
        <v>49</v>
      </c>
      <c r="R7817" t="s">
        <v>45</v>
      </c>
    </row>
    <row r="7818" spans="1:18" x14ac:dyDescent="0.25">
      <c r="A7818" t="s">
        <v>21183</v>
      </c>
      <c r="B7818" s="3">
        <v>24</v>
      </c>
      <c r="C7818" s="3" t="str" cm="1">
        <f t="array" ref="C7818">_xlfn.IFS(B7818&lt;35,"Young",B7818&lt;60,"Middle",TRUE,"Senior")</f>
        <v>Young</v>
      </c>
      <c r="D7818" t="s">
        <v>16</v>
      </c>
      <c r="E7818" t="str">
        <f t="shared" si="244"/>
        <v>Young-Female</v>
      </c>
      <c r="F7818" t="s">
        <v>63</v>
      </c>
      <c r="G7818" t="s">
        <v>28</v>
      </c>
      <c r="H7818" s="1">
        <v>44211</v>
      </c>
      <c r="I7818" t="s">
        <v>20727</v>
      </c>
      <c r="J7818" t="s">
        <v>21184</v>
      </c>
      <c r="K7818" t="s">
        <v>61</v>
      </c>
      <c r="L7818">
        <v>6769.4559719999997</v>
      </c>
      <c r="M7818">
        <v>450</v>
      </c>
      <c r="N7818" t="s">
        <v>43</v>
      </c>
      <c r="O7818" s="1">
        <v>44236</v>
      </c>
      <c r="P7818" s="3">
        <f t="shared" si="245"/>
        <v>25</v>
      </c>
      <c r="Q7818" t="s">
        <v>85</v>
      </c>
      <c r="R7818" t="s">
        <v>45</v>
      </c>
    </row>
    <row r="7819" spans="1:18" x14ac:dyDescent="0.25">
      <c r="A7819" t="s">
        <v>21185</v>
      </c>
      <c r="B7819" s="3">
        <v>63</v>
      </c>
      <c r="C7819" s="3" t="str" cm="1">
        <f t="array" ref="C7819">_xlfn.IFS(B7819&lt;35,"Young",B7819&lt;60,"Middle",TRUE,"Senior")</f>
        <v>Senior</v>
      </c>
      <c r="D7819" t="s">
        <v>16</v>
      </c>
      <c r="E7819" t="str">
        <f t="shared" si="244"/>
        <v>Senior-Female</v>
      </c>
      <c r="F7819" t="s">
        <v>230</v>
      </c>
      <c r="G7819" t="s">
        <v>28</v>
      </c>
      <c r="H7819" s="1">
        <v>44870</v>
      </c>
      <c r="I7819" t="s">
        <v>21186</v>
      </c>
      <c r="J7819" t="s">
        <v>2211</v>
      </c>
      <c r="K7819" t="s">
        <v>21</v>
      </c>
      <c r="L7819">
        <v>33336.571150000003</v>
      </c>
      <c r="M7819">
        <v>358</v>
      </c>
      <c r="N7819" t="s">
        <v>43</v>
      </c>
      <c r="O7819" s="1">
        <v>44896</v>
      </c>
      <c r="P7819" s="3">
        <f t="shared" si="245"/>
        <v>26</v>
      </c>
      <c r="Q7819" t="s">
        <v>49</v>
      </c>
      <c r="R7819" t="s">
        <v>33</v>
      </c>
    </row>
    <row r="7820" spans="1:18" x14ac:dyDescent="0.25">
      <c r="A7820" t="s">
        <v>21187</v>
      </c>
      <c r="B7820" s="3">
        <v>62</v>
      </c>
      <c r="C7820" s="3" t="str" cm="1">
        <f t="array" ref="C7820">_xlfn.IFS(B7820&lt;35,"Young",B7820&lt;60,"Middle",TRUE,"Senior")</f>
        <v>Senior</v>
      </c>
      <c r="D7820" t="s">
        <v>26</v>
      </c>
      <c r="E7820" t="str">
        <f t="shared" si="244"/>
        <v>Senior-Male</v>
      </c>
      <c r="F7820" t="s">
        <v>50</v>
      </c>
      <c r="G7820" t="s">
        <v>26592</v>
      </c>
      <c r="H7820" s="1">
        <v>45143</v>
      </c>
      <c r="I7820" t="s">
        <v>21188</v>
      </c>
      <c r="J7820" t="s">
        <v>21189</v>
      </c>
      <c r="K7820" t="s">
        <v>57</v>
      </c>
      <c r="L7820">
        <v>29722.72048</v>
      </c>
      <c r="M7820">
        <v>440</v>
      </c>
      <c r="N7820" t="s">
        <v>22</v>
      </c>
      <c r="O7820" s="1">
        <v>45166</v>
      </c>
      <c r="P7820" s="3">
        <f t="shared" si="245"/>
        <v>23</v>
      </c>
      <c r="Q7820" t="s">
        <v>23</v>
      </c>
      <c r="R7820" t="s">
        <v>33</v>
      </c>
    </row>
    <row r="7821" spans="1:18" x14ac:dyDescent="0.25">
      <c r="A7821" t="s">
        <v>21190</v>
      </c>
      <c r="B7821" s="3">
        <v>60</v>
      </c>
      <c r="C7821" s="3" t="str" cm="1">
        <f t="array" ref="C7821">_xlfn.IFS(B7821&lt;35,"Young",B7821&lt;60,"Middle",TRUE,"Senior")</f>
        <v>Senior</v>
      </c>
      <c r="D7821" t="s">
        <v>26</v>
      </c>
      <c r="E7821" t="str">
        <f t="shared" si="244"/>
        <v>Senior-Male</v>
      </c>
      <c r="F7821" t="s">
        <v>35</v>
      </c>
      <c r="G7821" t="s">
        <v>36</v>
      </c>
      <c r="H7821" s="1">
        <v>43823</v>
      </c>
      <c r="I7821" t="s">
        <v>21191</v>
      </c>
      <c r="J7821" t="s">
        <v>21192</v>
      </c>
      <c r="K7821" t="s">
        <v>31</v>
      </c>
      <c r="L7821">
        <v>20014.882809999999</v>
      </c>
      <c r="M7821">
        <v>346</v>
      </c>
      <c r="N7821" t="s">
        <v>39</v>
      </c>
      <c r="O7821" s="1">
        <v>43841</v>
      </c>
      <c r="P7821" s="3">
        <f t="shared" si="245"/>
        <v>18</v>
      </c>
      <c r="Q7821" t="s">
        <v>44</v>
      </c>
      <c r="R7821" t="s">
        <v>24</v>
      </c>
    </row>
    <row r="7822" spans="1:18" x14ac:dyDescent="0.25">
      <c r="A7822" t="s">
        <v>21193</v>
      </c>
      <c r="B7822" s="3">
        <v>77</v>
      </c>
      <c r="C7822" s="3" t="str" cm="1">
        <f t="array" ref="C7822">_xlfn.IFS(B7822&lt;35,"Young",B7822&lt;60,"Middle",TRUE,"Senior")</f>
        <v>Senior</v>
      </c>
      <c r="D7822" t="s">
        <v>26</v>
      </c>
      <c r="E7822" t="str">
        <f t="shared" si="244"/>
        <v>Senior-Male</v>
      </c>
      <c r="F7822" t="s">
        <v>115</v>
      </c>
      <c r="G7822" t="s">
        <v>18</v>
      </c>
      <c r="H7822" s="1">
        <v>45088</v>
      </c>
      <c r="I7822" t="s">
        <v>21194</v>
      </c>
      <c r="J7822" t="s">
        <v>21195</v>
      </c>
      <c r="K7822" t="s">
        <v>31</v>
      </c>
      <c r="L7822">
        <v>9054.661521</v>
      </c>
      <c r="M7822">
        <v>267</v>
      </c>
      <c r="N7822" t="s">
        <v>39</v>
      </c>
      <c r="O7822" s="1">
        <v>45117</v>
      </c>
      <c r="P7822" s="3">
        <f t="shared" si="245"/>
        <v>29</v>
      </c>
      <c r="Q7822" t="s">
        <v>85</v>
      </c>
      <c r="R7822" t="s">
        <v>24</v>
      </c>
    </row>
    <row r="7823" spans="1:18" x14ac:dyDescent="0.25">
      <c r="A7823" t="s">
        <v>21196</v>
      </c>
      <c r="B7823" s="3">
        <v>18</v>
      </c>
      <c r="C7823" s="3" t="str" cm="1">
        <f t="array" ref="C7823">_xlfn.IFS(B7823&lt;35,"Young",B7823&lt;60,"Middle",TRUE,"Senior")</f>
        <v>Young</v>
      </c>
      <c r="D7823" t="s">
        <v>16</v>
      </c>
      <c r="E7823" t="str">
        <f t="shared" si="244"/>
        <v>Young-Female</v>
      </c>
      <c r="F7823" t="s">
        <v>50</v>
      </c>
      <c r="G7823" t="s">
        <v>26593</v>
      </c>
      <c r="H7823" s="1">
        <v>44453</v>
      </c>
      <c r="I7823" t="s">
        <v>21197</v>
      </c>
      <c r="J7823" t="s">
        <v>21198</v>
      </c>
      <c r="K7823" t="s">
        <v>31</v>
      </c>
      <c r="L7823">
        <v>10330.45659</v>
      </c>
      <c r="M7823">
        <v>169</v>
      </c>
      <c r="N7823" t="s">
        <v>39</v>
      </c>
      <c r="O7823" s="1">
        <v>44454</v>
      </c>
      <c r="P7823" s="3">
        <f t="shared" si="245"/>
        <v>1</v>
      </c>
      <c r="Q7823" t="s">
        <v>44</v>
      </c>
      <c r="R7823" t="s">
        <v>24</v>
      </c>
    </row>
    <row r="7824" spans="1:18" x14ac:dyDescent="0.25">
      <c r="A7824" t="s">
        <v>21199</v>
      </c>
      <c r="B7824" s="3">
        <v>31</v>
      </c>
      <c r="C7824" s="3" t="str" cm="1">
        <f t="array" ref="C7824">_xlfn.IFS(B7824&lt;35,"Young",B7824&lt;60,"Middle",TRUE,"Senior")</f>
        <v>Young</v>
      </c>
      <c r="D7824" t="s">
        <v>16</v>
      </c>
      <c r="E7824" t="str">
        <f t="shared" si="244"/>
        <v>Young-Female</v>
      </c>
      <c r="F7824" t="s">
        <v>35</v>
      </c>
      <c r="G7824" t="s">
        <v>18</v>
      </c>
      <c r="H7824" s="1">
        <v>44275</v>
      </c>
      <c r="I7824" t="s">
        <v>21200</v>
      </c>
      <c r="J7824" t="s">
        <v>21201</v>
      </c>
      <c r="K7824" t="s">
        <v>31</v>
      </c>
      <c r="L7824">
        <v>21910.411970000001</v>
      </c>
      <c r="M7824">
        <v>300</v>
      </c>
      <c r="N7824" t="s">
        <v>43</v>
      </c>
      <c r="O7824" s="1">
        <v>44294</v>
      </c>
      <c r="P7824" s="3">
        <f t="shared" si="245"/>
        <v>19</v>
      </c>
      <c r="Q7824" t="s">
        <v>49</v>
      </c>
      <c r="R7824" t="s">
        <v>33</v>
      </c>
    </row>
    <row r="7825" spans="1:18" x14ac:dyDescent="0.25">
      <c r="A7825" t="s">
        <v>21202</v>
      </c>
      <c r="B7825" s="3">
        <v>51</v>
      </c>
      <c r="C7825" s="3" t="str" cm="1">
        <f t="array" ref="C7825">_xlfn.IFS(B7825&lt;35,"Young",B7825&lt;60,"Middle",TRUE,"Senior")</f>
        <v>Middle</v>
      </c>
      <c r="D7825" t="s">
        <v>16</v>
      </c>
      <c r="E7825" t="str">
        <f t="shared" si="244"/>
        <v>Middle-Female</v>
      </c>
      <c r="F7825" t="s">
        <v>90</v>
      </c>
      <c r="G7825" t="s">
        <v>26593</v>
      </c>
      <c r="H7825" s="1">
        <v>45223</v>
      </c>
      <c r="I7825" t="s">
        <v>21203</v>
      </c>
      <c r="J7825" t="s">
        <v>21204</v>
      </c>
      <c r="K7825" t="s">
        <v>53</v>
      </c>
      <c r="L7825">
        <v>16320.015369999999</v>
      </c>
      <c r="M7825">
        <v>176</v>
      </c>
      <c r="N7825" t="s">
        <v>39</v>
      </c>
      <c r="O7825" s="1">
        <v>45230</v>
      </c>
      <c r="P7825" s="3">
        <f t="shared" si="245"/>
        <v>7</v>
      </c>
      <c r="Q7825" t="s">
        <v>23</v>
      </c>
      <c r="R7825" t="s">
        <v>45</v>
      </c>
    </row>
    <row r="7826" spans="1:18" x14ac:dyDescent="0.25">
      <c r="A7826" t="s">
        <v>21205</v>
      </c>
      <c r="B7826" s="3">
        <v>79</v>
      </c>
      <c r="C7826" s="3" t="str" cm="1">
        <f t="array" ref="C7826">_xlfn.IFS(B7826&lt;35,"Young",B7826&lt;60,"Middle",TRUE,"Senior")</f>
        <v>Senior</v>
      </c>
      <c r="D7826" t="s">
        <v>26</v>
      </c>
      <c r="E7826" t="str">
        <f t="shared" si="244"/>
        <v>Senior-Male</v>
      </c>
      <c r="F7826" t="s">
        <v>115</v>
      </c>
      <c r="G7826" t="s">
        <v>28</v>
      </c>
      <c r="H7826" s="1">
        <v>43935</v>
      </c>
      <c r="I7826" t="s">
        <v>21206</v>
      </c>
      <c r="J7826" t="s">
        <v>21207</v>
      </c>
      <c r="K7826" t="s">
        <v>53</v>
      </c>
      <c r="L7826">
        <v>21691.585930000001</v>
      </c>
      <c r="M7826">
        <v>449</v>
      </c>
      <c r="N7826" t="s">
        <v>43</v>
      </c>
      <c r="O7826" s="1">
        <v>43947</v>
      </c>
      <c r="P7826" s="3">
        <f t="shared" si="245"/>
        <v>12</v>
      </c>
      <c r="Q7826" t="s">
        <v>49</v>
      </c>
      <c r="R7826" t="s">
        <v>33</v>
      </c>
    </row>
    <row r="7827" spans="1:18" x14ac:dyDescent="0.25">
      <c r="A7827" t="s">
        <v>21208</v>
      </c>
      <c r="B7827" s="3">
        <v>35</v>
      </c>
      <c r="C7827" s="3" t="str" cm="1">
        <f t="array" ref="C7827">_xlfn.IFS(B7827&lt;35,"Young",B7827&lt;60,"Middle",TRUE,"Senior")</f>
        <v>Middle</v>
      </c>
      <c r="D7827" t="s">
        <v>16</v>
      </c>
      <c r="E7827" t="str">
        <f t="shared" si="244"/>
        <v>Middle-Female</v>
      </c>
      <c r="F7827" t="s">
        <v>17</v>
      </c>
      <c r="G7827" t="s">
        <v>26592</v>
      </c>
      <c r="H7827" s="1">
        <v>43872</v>
      </c>
      <c r="I7827" t="s">
        <v>21209</v>
      </c>
      <c r="J7827" t="s">
        <v>21210</v>
      </c>
      <c r="K7827" t="s">
        <v>31</v>
      </c>
      <c r="L7827">
        <v>19594.693029999999</v>
      </c>
      <c r="M7827">
        <v>260</v>
      </c>
      <c r="N7827" t="s">
        <v>39</v>
      </c>
      <c r="O7827" s="1">
        <v>43902</v>
      </c>
      <c r="P7827" s="3">
        <f t="shared" si="245"/>
        <v>30</v>
      </c>
      <c r="Q7827" t="s">
        <v>44</v>
      </c>
      <c r="R7827" t="s">
        <v>45</v>
      </c>
    </row>
    <row r="7828" spans="1:18" x14ac:dyDescent="0.25">
      <c r="A7828" t="s">
        <v>21211</v>
      </c>
      <c r="B7828" s="3">
        <v>50</v>
      </c>
      <c r="C7828" s="3" t="str" cm="1">
        <f t="array" ref="C7828">_xlfn.IFS(B7828&lt;35,"Young",B7828&lt;60,"Middle",TRUE,"Senior")</f>
        <v>Middle</v>
      </c>
      <c r="D7828" t="s">
        <v>16</v>
      </c>
      <c r="E7828" t="str">
        <f t="shared" si="244"/>
        <v>Middle-Female</v>
      </c>
      <c r="F7828" t="s">
        <v>17</v>
      </c>
      <c r="G7828" t="s">
        <v>26593</v>
      </c>
      <c r="H7828" s="1">
        <v>44854</v>
      </c>
      <c r="I7828" t="s">
        <v>7491</v>
      </c>
      <c r="J7828" t="s">
        <v>21212</v>
      </c>
      <c r="K7828" t="s">
        <v>57</v>
      </c>
      <c r="L7828">
        <v>9007.0200129999994</v>
      </c>
      <c r="M7828">
        <v>213</v>
      </c>
      <c r="N7828" t="s">
        <v>39</v>
      </c>
      <c r="O7828" s="1">
        <v>44863</v>
      </c>
      <c r="P7828" s="3">
        <f t="shared" si="245"/>
        <v>9</v>
      </c>
      <c r="Q7828" t="s">
        <v>23</v>
      </c>
      <c r="R7828" t="s">
        <v>45</v>
      </c>
    </row>
    <row r="7829" spans="1:18" x14ac:dyDescent="0.25">
      <c r="A7829" t="s">
        <v>20431</v>
      </c>
      <c r="B7829" s="3">
        <v>64</v>
      </c>
      <c r="C7829" s="3" t="str" cm="1">
        <f t="array" ref="C7829">_xlfn.IFS(B7829&lt;35,"Young",B7829&lt;60,"Middle",TRUE,"Senior")</f>
        <v>Senior</v>
      </c>
      <c r="D7829" t="s">
        <v>26</v>
      </c>
      <c r="E7829" t="str">
        <f t="shared" si="244"/>
        <v>Senior-Male</v>
      </c>
      <c r="F7829" t="s">
        <v>50</v>
      </c>
      <c r="G7829" t="s">
        <v>18</v>
      </c>
      <c r="H7829" s="1">
        <v>45015</v>
      </c>
      <c r="I7829" t="s">
        <v>21213</v>
      </c>
      <c r="J7829" t="s">
        <v>21214</v>
      </c>
      <c r="K7829" t="s">
        <v>57</v>
      </c>
      <c r="L7829">
        <v>8695.4691860000003</v>
      </c>
      <c r="M7829">
        <v>469</v>
      </c>
      <c r="N7829" t="s">
        <v>39</v>
      </c>
      <c r="O7829" s="1">
        <v>45017</v>
      </c>
      <c r="P7829" s="3">
        <f t="shared" si="245"/>
        <v>2</v>
      </c>
      <c r="Q7829" t="s">
        <v>44</v>
      </c>
      <c r="R7829" t="s">
        <v>45</v>
      </c>
    </row>
    <row r="7830" spans="1:18" x14ac:dyDescent="0.25">
      <c r="A7830" t="s">
        <v>21215</v>
      </c>
      <c r="B7830" s="3">
        <v>37</v>
      </c>
      <c r="C7830" s="3" t="str" cm="1">
        <f t="array" ref="C7830">_xlfn.IFS(B7830&lt;35,"Young",B7830&lt;60,"Middle",TRUE,"Senior")</f>
        <v>Middle</v>
      </c>
      <c r="D7830" t="s">
        <v>16</v>
      </c>
      <c r="E7830" t="str">
        <f t="shared" si="244"/>
        <v>Middle-Female</v>
      </c>
      <c r="F7830" t="s">
        <v>230</v>
      </c>
      <c r="G7830" t="s">
        <v>70</v>
      </c>
      <c r="H7830" s="1">
        <v>44556</v>
      </c>
      <c r="I7830" t="s">
        <v>15251</v>
      </c>
      <c r="J7830" t="s">
        <v>21216</v>
      </c>
      <c r="K7830" t="s">
        <v>61</v>
      </c>
      <c r="L7830">
        <v>40309.821709999997</v>
      </c>
      <c r="M7830">
        <v>312</v>
      </c>
      <c r="N7830" t="s">
        <v>43</v>
      </c>
      <c r="O7830" s="1">
        <v>44567</v>
      </c>
      <c r="P7830" s="3">
        <f t="shared" si="245"/>
        <v>11</v>
      </c>
      <c r="Q7830" t="s">
        <v>32</v>
      </c>
      <c r="R7830" t="s">
        <v>33</v>
      </c>
    </row>
    <row r="7831" spans="1:18" x14ac:dyDescent="0.25">
      <c r="A7831" t="s">
        <v>21217</v>
      </c>
      <c r="B7831" s="3">
        <v>23</v>
      </c>
      <c r="C7831" s="3" t="str" cm="1">
        <f t="array" ref="C7831">_xlfn.IFS(B7831&lt;35,"Young",B7831&lt;60,"Middle",TRUE,"Senior")</f>
        <v>Young</v>
      </c>
      <c r="D7831" t="s">
        <v>26</v>
      </c>
      <c r="E7831" t="str">
        <f t="shared" si="244"/>
        <v>Young-Male</v>
      </c>
      <c r="F7831" t="s">
        <v>230</v>
      </c>
      <c r="G7831" t="s">
        <v>28</v>
      </c>
      <c r="H7831" s="1">
        <v>44921</v>
      </c>
      <c r="I7831" t="s">
        <v>21218</v>
      </c>
      <c r="J7831" t="s">
        <v>21219</v>
      </c>
      <c r="K7831" t="s">
        <v>61</v>
      </c>
      <c r="L7831">
        <v>11889.834339999999</v>
      </c>
      <c r="M7831">
        <v>276</v>
      </c>
      <c r="N7831" t="s">
        <v>43</v>
      </c>
      <c r="O7831" s="1">
        <v>44937</v>
      </c>
      <c r="P7831" s="3">
        <f t="shared" si="245"/>
        <v>16</v>
      </c>
      <c r="Q7831" t="s">
        <v>32</v>
      </c>
      <c r="R7831" t="s">
        <v>45</v>
      </c>
    </row>
    <row r="7832" spans="1:18" x14ac:dyDescent="0.25">
      <c r="A7832" t="s">
        <v>5648</v>
      </c>
      <c r="B7832" s="3">
        <v>78</v>
      </c>
      <c r="C7832" s="3" t="str" cm="1">
        <f t="array" ref="C7832">_xlfn.IFS(B7832&lt;35,"Young",B7832&lt;60,"Middle",TRUE,"Senior")</f>
        <v>Senior</v>
      </c>
      <c r="D7832" t="s">
        <v>26</v>
      </c>
      <c r="E7832" t="str">
        <f t="shared" si="244"/>
        <v>Senior-Male</v>
      </c>
      <c r="F7832" t="s">
        <v>17</v>
      </c>
      <c r="G7832" t="s">
        <v>70</v>
      </c>
      <c r="H7832" s="1">
        <v>44558</v>
      </c>
      <c r="I7832" t="s">
        <v>21220</v>
      </c>
      <c r="J7832" t="s">
        <v>21221</v>
      </c>
      <c r="K7832" t="s">
        <v>57</v>
      </c>
      <c r="L7832">
        <v>22633.912329999999</v>
      </c>
      <c r="M7832">
        <v>174</v>
      </c>
      <c r="N7832" t="s">
        <v>39</v>
      </c>
      <c r="O7832" s="1">
        <v>44578</v>
      </c>
      <c r="P7832" s="3">
        <f t="shared" si="245"/>
        <v>20</v>
      </c>
      <c r="Q7832" t="s">
        <v>49</v>
      </c>
      <c r="R7832" t="s">
        <v>24</v>
      </c>
    </row>
    <row r="7833" spans="1:18" x14ac:dyDescent="0.25">
      <c r="A7833" t="s">
        <v>21222</v>
      </c>
      <c r="B7833" s="3">
        <v>29</v>
      </c>
      <c r="C7833" s="3" t="str" cm="1">
        <f t="array" ref="C7833">_xlfn.IFS(B7833&lt;35,"Young",B7833&lt;60,"Middle",TRUE,"Senior")</f>
        <v>Young</v>
      </c>
      <c r="D7833" t="s">
        <v>26</v>
      </c>
      <c r="E7833" t="str">
        <f t="shared" si="244"/>
        <v>Young-Male</v>
      </c>
      <c r="F7833" t="s">
        <v>27</v>
      </c>
      <c r="G7833" t="s">
        <v>28</v>
      </c>
      <c r="H7833" s="1">
        <v>44418</v>
      </c>
      <c r="I7833" t="s">
        <v>21223</v>
      </c>
      <c r="J7833" t="s">
        <v>21224</v>
      </c>
      <c r="K7833" t="s">
        <v>61</v>
      </c>
      <c r="L7833">
        <v>36040.132169999997</v>
      </c>
      <c r="M7833">
        <v>140</v>
      </c>
      <c r="N7833" t="s">
        <v>39</v>
      </c>
      <c r="O7833" s="1">
        <v>44429</v>
      </c>
      <c r="P7833" s="3">
        <f t="shared" si="245"/>
        <v>11</v>
      </c>
      <c r="Q7833" t="s">
        <v>44</v>
      </c>
      <c r="R7833" t="s">
        <v>33</v>
      </c>
    </row>
    <row r="7834" spans="1:18" x14ac:dyDescent="0.25">
      <c r="A7834" t="s">
        <v>15773</v>
      </c>
      <c r="B7834" s="3">
        <v>55</v>
      </c>
      <c r="C7834" s="3" t="str" cm="1">
        <f t="array" ref="C7834">_xlfn.IFS(B7834&lt;35,"Young",B7834&lt;60,"Middle",TRUE,"Senior")</f>
        <v>Middle</v>
      </c>
      <c r="D7834" t="s">
        <v>16</v>
      </c>
      <c r="E7834" t="str">
        <f t="shared" si="244"/>
        <v>Middle-Female</v>
      </c>
      <c r="F7834" t="s">
        <v>35</v>
      </c>
      <c r="G7834" t="s">
        <v>36</v>
      </c>
      <c r="H7834" s="1">
        <v>43481</v>
      </c>
      <c r="I7834" t="s">
        <v>21225</v>
      </c>
      <c r="J7834" t="s">
        <v>21226</v>
      </c>
      <c r="K7834" t="s">
        <v>61</v>
      </c>
      <c r="L7834">
        <v>13849.75756</v>
      </c>
      <c r="M7834">
        <v>107</v>
      </c>
      <c r="N7834" t="s">
        <v>43</v>
      </c>
      <c r="O7834" s="1">
        <v>43507</v>
      </c>
      <c r="P7834" s="3">
        <f t="shared" si="245"/>
        <v>26</v>
      </c>
      <c r="Q7834" t="s">
        <v>23</v>
      </c>
      <c r="R7834" t="s">
        <v>24</v>
      </c>
    </row>
    <row r="7835" spans="1:18" x14ac:dyDescent="0.25">
      <c r="A7835" t="s">
        <v>21227</v>
      </c>
      <c r="B7835" s="3">
        <v>75</v>
      </c>
      <c r="C7835" s="3" t="str" cm="1">
        <f t="array" ref="C7835">_xlfn.IFS(B7835&lt;35,"Young",B7835&lt;60,"Middle",TRUE,"Senior")</f>
        <v>Senior</v>
      </c>
      <c r="D7835" t="s">
        <v>26</v>
      </c>
      <c r="E7835" t="str">
        <f t="shared" si="244"/>
        <v>Senior-Male</v>
      </c>
      <c r="F7835" t="s">
        <v>63</v>
      </c>
      <c r="G7835" t="s">
        <v>26593</v>
      </c>
      <c r="H7835" s="1">
        <v>44377</v>
      </c>
      <c r="I7835" t="s">
        <v>21228</v>
      </c>
      <c r="J7835" t="s">
        <v>4529</v>
      </c>
      <c r="K7835" t="s">
        <v>57</v>
      </c>
      <c r="L7835">
        <v>34919.784339999998</v>
      </c>
      <c r="M7835">
        <v>267</v>
      </c>
      <c r="N7835" t="s">
        <v>43</v>
      </c>
      <c r="O7835" s="1">
        <v>44384</v>
      </c>
      <c r="P7835" s="3">
        <f t="shared" si="245"/>
        <v>7</v>
      </c>
      <c r="Q7835" t="s">
        <v>44</v>
      </c>
      <c r="R7835" t="s">
        <v>33</v>
      </c>
    </row>
    <row r="7836" spans="1:18" x14ac:dyDescent="0.25">
      <c r="A7836" t="s">
        <v>21229</v>
      </c>
      <c r="B7836" s="3">
        <v>40</v>
      </c>
      <c r="C7836" s="3" t="str" cm="1">
        <f t="array" ref="C7836">_xlfn.IFS(B7836&lt;35,"Young",B7836&lt;60,"Middle",TRUE,"Senior")</f>
        <v>Middle</v>
      </c>
      <c r="D7836" t="s">
        <v>26</v>
      </c>
      <c r="E7836" t="str">
        <f t="shared" si="244"/>
        <v>Middle-Male</v>
      </c>
      <c r="F7836" t="s">
        <v>27</v>
      </c>
      <c r="G7836" t="s">
        <v>26593</v>
      </c>
      <c r="H7836" s="1">
        <v>43920</v>
      </c>
      <c r="I7836" t="s">
        <v>8861</v>
      </c>
      <c r="J7836" t="s">
        <v>21230</v>
      </c>
      <c r="K7836" t="s">
        <v>21</v>
      </c>
      <c r="L7836">
        <v>20849.995770000001</v>
      </c>
      <c r="M7836">
        <v>408</v>
      </c>
      <c r="N7836" t="s">
        <v>43</v>
      </c>
      <c r="O7836" s="1">
        <v>43932</v>
      </c>
      <c r="P7836" s="3">
        <f t="shared" si="245"/>
        <v>12</v>
      </c>
      <c r="Q7836" t="s">
        <v>49</v>
      </c>
      <c r="R7836" t="s">
        <v>45</v>
      </c>
    </row>
    <row r="7837" spans="1:18" x14ac:dyDescent="0.25">
      <c r="A7837" t="s">
        <v>21231</v>
      </c>
      <c r="B7837" s="3">
        <v>80</v>
      </c>
      <c r="C7837" s="3" t="str" cm="1">
        <f t="array" ref="C7837">_xlfn.IFS(B7837&lt;35,"Young",B7837&lt;60,"Middle",TRUE,"Senior")</f>
        <v>Senior</v>
      </c>
      <c r="D7837" t="s">
        <v>16</v>
      </c>
      <c r="E7837" t="str">
        <f t="shared" si="244"/>
        <v>Senior-Female</v>
      </c>
      <c r="F7837" t="s">
        <v>50</v>
      </c>
      <c r="G7837" t="s">
        <v>36</v>
      </c>
      <c r="H7837" s="1">
        <v>43636</v>
      </c>
      <c r="I7837" t="s">
        <v>21232</v>
      </c>
      <c r="J7837" t="s">
        <v>7459</v>
      </c>
      <c r="K7837" t="s">
        <v>61</v>
      </c>
      <c r="L7837">
        <v>9892.1212849999993</v>
      </c>
      <c r="M7837">
        <v>468</v>
      </c>
      <c r="N7837" t="s">
        <v>43</v>
      </c>
      <c r="O7837" s="1">
        <v>43647</v>
      </c>
      <c r="P7837" s="3">
        <f t="shared" si="245"/>
        <v>11</v>
      </c>
      <c r="Q7837" t="s">
        <v>85</v>
      </c>
      <c r="R7837" t="s">
        <v>33</v>
      </c>
    </row>
    <row r="7838" spans="1:18" x14ac:dyDescent="0.25">
      <c r="A7838" t="s">
        <v>7265</v>
      </c>
      <c r="B7838" s="3">
        <v>30</v>
      </c>
      <c r="C7838" s="3" t="str" cm="1">
        <f t="array" ref="C7838">_xlfn.IFS(B7838&lt;35,"Young",B7838&lt;60,"Middle",TRUE,"Senior")</f>
        <v>Young</v>
      </c>
      <c r="D7838" t="s">
        <v>26</v>
      </c>
      <c r="E7838" t="str">
        <f t="shared" si="244"/>
        <v>Young-Male</v>
      </c>
      <c r="F7838" t="s">
        <v>230</v>
      </c>
      <c r="G7838" t="s">
        <v>28</v>
      </c>
      <c r="H7838" s="1">
        <v>44803</v>
      </c>
      <c r="I7838" t="s">
        <v>21233</v>
      </c>
      <c r="J7838" t="s">
        <v>21234</v>
      </c>
      <c r="K7838" t="s">
        <v>61</v>
      </c>
      <c r="L7838">
        <v>17291.745480000001</v>
      </c>
      <c r="M7838">
        <v>272</v>
      </c>
      <c r="N7838" t="s">
        <v>43</v>
      </c>
      <c r="O7838" s="1">
        <v>44828</v>
      </c>
      <c r="P7838" s="3">
        <f t="shared" si="245"/>
        <v>25</v>
      </c>
      <c r="Q7838" t="s">
        <v>23</v>
      </c>
      <c r="R7838" t="s">
        <v>33</v>
      </c>
    </row>
    <row r="7839" spans="1:18" x14ac:dyDescent="0.25">
      <c r="A7839" t="s">
        <v>21235</v>
      </c>
      <c r="B7839" s="3">
        <v>50</v>
      </c>
      <c r="C7839" s="3" t="str" cm="1">
        <f t="array" ref="C7839">_xlfn.IFS(B7839&lt;35,"Young",B7839&lt;60,"Middle",TRUE,"Senior")</f>
        <v>Middle</v>
      </c>
      <c r="D7839" t="s">
        <v>26</v>
      </c>
      <c r="E7839" t="str">
        <f t="shared" si="244"/>
        <v>Middle-Male</v>
      </c>
      <c r="F7839" t="s">
        <v>230</v>
      </c>
      <c r="G7839" t="s">
        <v>26593</v>
      </c>
      <c r="H7839" s="1">
        <v>44267</v>
      </c>
      <c r="I7839" t="s">
        <v>21236</v>
      </c>
      <c r="J7839" t="s">
        <v>21237</v>
      </c>
      <c r="K7839" t="s">
        <v>53</v>
      </c>
      <c r="L7839">
        <v>14707.31883</v>
      </c>
      <c r="M7839">
        <v>457</v>
      </c>
      <c r="N7839" t="s">
        <v>39</v>
      </c>
      <c r="O7839" s="1">
        <v>44278</v>
      </c>
      <c r="P7839" s="3">
        <f t="shared" si="245"/>
        <v>11</v>
      </c>
      <c r="Q7839" t="s">
        <v>49</v>
      </c>
      <c r="R7839" t="s">
        <v>24</v>
      </c>
    </row>
    <row r="7840" spans="1:18" x14ac:dyDescent="0.25">
      <c r="A7840" t="s">
        <v>21238</v>
      </c>
      <c r="B7840" s="3">
        <v>65</v>
      </c>
      <c r="C7840" s="3" t="str" cm="1">
        <f t="array" ref="C7840">_xlfn.IFS(B7840&lt;35,"Young",B7840&lt;60,"Middle",TRUE,"Senior")</f>
        <v>Senior</v>
      </c>
      <c r="D7840" t="s">
        <v>16</v>
      </c>
      <c r="E7840" t="str">
        <f t="shared" si="244"/>
        <v>Senior-Female</v>
      </c>
      <c r="F7840" t="s">
        <v>35</v>
      </c>
      <c r="G7840" t="s">
        <v>36</v>
      </c>
      <c r="H7840" s="1">
        <v>43964</v>
      </c>
      <c r="I7840" t="s">
        <v>16805</v>
      </c>
      <c r="J7840" t="s">
        <v>21239</v>
      </c>
      <c r="K7840" t="s">
        <v>21</v>
      </c>
      <c r="L7840">
        <v>2770.7825720000001</v>
      </c>
      <c r="M7840">
        <v>439</v>
      </c>
      <c r="N7840" t="s">
        <v>22</v>
      </c>
      <c r="O7840" s="1">
        <v>43967</v>
      </c>
      <c r="P7840" s="3">
        <f t="shared" si="245"/>
        <v>3</v>
      </c>
      <c r="Q7840" t="s">
        <v>32</v>
      </c>
      <c r="R7840" t="s">
        <v>24</v>
      </c>
    </row>
    <row r="7841" spans="1:18" x14ac:dyDescent="0.25">
      <c r="A7841" t="s">
        <v>21240</v>
      </c>
      <c r="B7841" s="3">
        <v>48</v>
      </c>
      <c r="C7841" s="3" t="str" cm="1">
        <f t="array" ref="C7841">_xlfn.IFS(B7841&lt;35,"Young",B7841&lt;60,"Middle",TRUE,"Senior")</f>
        <v>Middle</v>
      </c>
      <c r="D7841" t="s">
        <v>16</v>
      </c>
      <c r="E7841" t="str">
        <f t="shared" si="244"/>
        <v>Middle-Female</v>
      </c>
      <c r="F7841" t="s">
        <v>230</v>
      </c>
      <c r="G7841" t="s">
        <v>26592</v>
      </c>
      <c r="H7841" s="1">
        <v>43725</v>
      </c>
      <c r="I7841" t="s">
        <v>21241</v>
      </c>
      <c r="J7841" t="s">
        <v>4207</v>
      </c>
      <c r="K7841" t="s">
        <v>61</v>
      </c>
      <c r="L7841">
        <v>3520.2282700000001</v>
      </c>
      <c r="M7841">
        <v>360</v>
      </c>
      <c r="N7841" t="s">
        <v>39</v>
      </c>
      <c r="O7841" s="1">
        <v>43732</v>
      </c>
      <c r="P7841" s="3">
        <f t="shared" si="245"/>
        <v>7</v>
      </c>
      <c r="Q7841" t="s">
        <v>85</v>
      </c>
      <c r="R7841" t="s">
        <v>45</v>
      </c>
    </row>
    <row r="7842" spans="1:18" x14ac:dyDescent="0.25">
      <c r="A7842" t="s">
        <v>21242</v>
      </c>
      <c r="B7842" s="3">
        <v>57</v>
      </c>
      <c r="C7842" s="3" t="str" cm="1">
        <f t="array" ref="C7842">_xlfn.IFS(B7842&lt;35,"Young",B7842&lt;60,"Middle",TRUE,"Senior")</f>
        <v>Middle</v>
      </c>
      <c r="D7842" t="s">
        <v>26</v>
      </c>
      <c r="E7842" t="str">
        <f t="shared" si="244"/>
        <v>Middle-Male</v>
      </c>
      <c r="F7842" t="s">
        <v>63</v>
      </c>
      <c r="G7842" t="s">
        <v>70</v>
      </c>
      <c r="H7842" s="1">
        <v>44478</v>
      </c>
      <c r="I7842" t="s">
        <v>21243</v>
      </c>
      <c r="J7842" t="s">
        <v>21244</v>
      </c>
      <c r="K7842" t="s">
        <v>61</v>
      </c>
      <c r="L7842">
        <v>13217.66574</v>
      </c>
      <c r="M7842">
        <v>221</v>
      </c>
      <c r="N7842" t="s">
        <v>22</v>
      </c>
      <c r="O7842" s="1">
        <v>44483</v>
      </c>
      <c r="P7842" s="3">
        <f t="shared" si="245"/>
        <v>5</v>
      </c>
      <c r="Q7842" t="s">
        <v>32</v>
      </c>
      <c r="R7842" t="s">
        <v>24</v>
      </c>
    </row>
    <row r="7843" spans="1:18" x14ac:dyDescent="0.25">
      <c r="A7843" t="s">
        <v>21245</v>
      </c>
      <c r="B7843" s="3">
        <v>79</v>
      </c>
      <c r="C7843" s="3" t="str" cm="1">
        <f t="array" ref="C7843">_xlfn.IFS(B7843&lt;35,"Young",B7843&lt;60,"Middle",TRUE,"Senior")</f>
        <v>Senior</v>
      </c>
      <c r="D7843" t="s">
        <v>26</v>
      </c>
      <c r="E7843" t="str">
        <f t="shared" si="244"/>
        <v>Senior-Male</v>
      </c>
      <c r="F7843" t="s">
        <v>90</v>
      </c>
      <c r="G7843" t="s">
        <v>36</v>
      </c>
      <c r="H7843" s="1">
        <v>44828</v>
      </c>
      <c r="I7843" t="s">
        <v>21246</v>
      </c>
      <c r="J7843" t="s">
        <v>21247</v>
      </c>
      <c r="K7843" t="s">
        <v>21</v>
      </c>
      <c r="L7843">
        <v>10113.215109999999</v>
      </c>
      <c r="M7843">
        <v>191</v>
      </c>
      <c r="N7843" t="s">
        <v>43</v>
      </c>
      <c r="O7843" s="1">
        <v>44849</v>
      </c>
      <c r="P7843" s="3">
        <f t="shared" si="245"/>
        <v>21</v>
      </c>
      <c r="Q7843" t="s">
        <v>23</v>
      </c>
      <c r="R7843" t="s">
        <v>33</v>
      </c>
    </row>
    <row r="7844" spans="1:18" x14ac:dyDescent="0.25">
      <c r="A7844" t="s">
        <v>14712</v>
      </c>
      <c r="B7844" s="3">
        <v>80</v>
      </c>
      <c r="C7844" s="3" t="str" cm="1">
        <f t="array" ref="C7844">_xlfn.IFS(B7844&lt;35,"Young",B7844&lt;60,"Middle",TRUE,"Senior")</f>
        <v>Senior</v>
      </c>
      <c r="D7844" t="s">
        <v>16</v>
      </c>
      <c r="E7844" t="str">
        <f t="shared" si="244"/>
        <v>Senior-Female</v>
      </c>
      <c r="F7844" t="s">
        <v>230</v>
      </c>
      <c r="G7844" t="s">
        <v>26592</v>
      </c>
      <c r="H7844" s="1">
        <v>44303</v>
      </c>
      <c r="I7844" t="s">
        <v>21248</v>
      </c>
      <c r="J7844" t="s">
        <v>21249</v>
      </c>
      <c r="K7844" t="s">
        <v>53</v>
      </c>
      <c r="L7844">
        <v>16411.741539999999</v>
      </c>
      <c r="M7844">
        <v>351</v>
      </c>
      <c r="N7844" t="s">
        <v>43</v>
      </c>
      <c r="O7844" s="1">
        <v>44306</v>
      </c>
      <c r="P7844" s="3">
        <f t="shared" si="245"/>
        <v>3</v>
      </c>
      <c r="Q7844" t="s">
        <v>44</v>
      </c>
      <c r="R7844" t="s">
        <v>33</v>
      </c>
    </row>
    <row r="7845" spans="1:18" x14ac:dyDescent="0.25">
      <c r="A7845" t="s">
        <v>21250</v>
      </c>
      <c r="B7845" s="3">
        <v>62</v>
      </c>
      <c r="C7845" s="3" t="str" cm="1">
        <f t="array" ref="C7845">_xlfn.IFS(B7845&lt;35,"Young",B7845&lt;60,"Middle",TRUE,"Senior")</f>
        <v>Senior</v>
      </c>
      <c r="D7845" t="s">
        <v>16</v>
      </c>
      <c r="E7845" t="str">
        <f t="shared" si="244"/>
        <v>Senior-Female</v>
      </c>
      <c r="F7845" t="s">
        <v>27</v>
      </c>
      <c r="G7845" t="s">
        <v>28</v>
      </c>
      <c r="H7845" s="1">
        <v>43539</v>
      </c>
      <c r="I7845" t="s">
        <v>9561</v>
      </c>
      <c r="J7845" t="s">
        <v>21251</v>
      </c>
      <c r="K7845" t="s">
        <v>21</v>
      </c>
      <c r="L7845">
        <v>16585.168399999999</v>
      </c>
      <c r="M7845">
        <v>203</v>
      </c>
      <c r="N7845" t="s">
        <v>43</v>
      </c>
      <c r="O7845" s="1">
        <v>43564</v>
      </c>
      <c r="P7845" s="3">
        <f t="shared" si="245"/>
        <v>25</v>
      </c>
      <c r="Q7845" t="s">
        <v>23</v>
      </c>
      <c r="R7845" t="s">
        <v>45</v>
      </c>
    </row>
    <row r="7846" spans="1:18" x14ac:dyDescent="0.25">
      <c r="A7846" t="s">
        <v>21252</v>
      </c>
      <c r="B7846" s="3">
        <v>69</v>
      </c>
      <c r="C7846" s="3" t="str" cm="1">
        <f t="array" ref="C7846">_xlfn.IFS(B7846&lt;35,"Young",B7846&lt;60,"Middle",TRUE,"Senior")</f>
        <v>Senior</v>
      </c>
      <c r="D7846" t="s">
        <v>26</v>
      </c>
      <c r="E7846" t="str">
        <f t="shared" si="244"/>
        <v>Senior-Male</v>
      </c>
      <c r="F7846" t="s">
        <v>230</v>
      </c>
      <c r="G7846" t="s">
        <v>70</v>
      </c>
      <c r="H7846" s="1">
        <v>45176</v>
      </c>
      <c r="I7846" t="s">
        <v>21253</v>
      </c>
      <c r="J7846" t="s">
        <v>21254</v>
      </c>
      <c r="K7846" t="s">
        <v>21</v>
      </c>
      <c r="L7846">
        <v>56815.585279999999</v>
      </c>
      <c r="M7846">
        <v>404</v>
      </c>
      <c r="N7846" t="s">
        <v>43</v>
      </c>
      <c r="O7846" s="1">
        <v>45178</v>
      </c>
      <c r="P7846" s="3">
        <f t="shared" si="245"/>
        <v>2</v>
      </c>
      <c r="Q7846" t="s">
        <v>32</v>
      </c>
      <c r="R7846" t="s">
        <v>33</v>
      </c>
    </row>
    <row r="7847" spans="1:18" x14ac:dyDescent="0.25">
      <c r="A7847" t="s">
        <v>21255</v>
      </c>
      <c r="B7847" s="3">
        <v>48</v>
      </c>
      <c r="C7847" s="3" t="str" cm="1">
        <f t="array" ref="C7847">_xlfn.IFS(B7847&lt;35,"Young",B7847&lt;60,"Middle",TRUE,"Senior")</f>
        <v>Middle</v>
      </c>
      <c r="D7847" t="s">
        <v>16</v>
      </c>
      <c r="E7847" t="str">
        <f t="shared" si="244"/>
        <v>Middle-Female</v>
      </c>
      <c r="F7847" t="s">
        <v>17</v>
      </c>
      <c r="G7847" t="s">
        <v>70</v>
      </c>
      <c r="H7847" s="1">
        <v>43479</v>
      </c>
      <c r="I7847" t="s">
        <v>21256</v>
      </c>
      <c r="J7847" t="s">
        <v>21257</v>
      </c>
      <c r="K7847" t="s">
        <v>21</v>
      </c>
      <c r="L7847">
        <v>10151.9146</v>
      </c>
      <c r="M7847">
        <v>293</v>
      </c>
      <c r="N7847" t="s">
        <v>39</v>
      </c>
      <c r="O7847" s="1">
        <v>43481</v>
      </c>
      <c r="P7847" s="3">
        <f t="shared" si="245"/>
        <v>2</v>
      </c>
      <c r="Q7847" t="s">
        <v>23</v>
      </c>
      <c r="R7847" t="s">
        <v>33</v>
      </c>
    </row>
    <row r="7848" spans="1:18" x14ac:dyDescent="0.25">
      <c r="A7848" t="s">
        <v>21258</v>
      </c>
      <c r="B7848" s="3">
        <v>34</v>
      </c>
      <c r="C7848" s="3" t="str" cm="1">
        <f t="array" ref="C7848">_xlfn.IFS(B7848&lt;35,"Young",B7848&lt;60,"Middle",TRUE,"Senior")</f>
        <v>Young</v>
      </c>
      <c r="D7848" t="s">
        <v>26</v>
      </c>
      <c r="E7848" t="str">
        <f t="shared" si="244"/>
        <v>Young-Male</v>
      </c>
      <c r="F7848" t="s">
        <v>230</v>
      </c>
      <c r="G7848" t="s">
        <v>18</v>
      </c>
      <c r="H7848" s="1">
        <v>44660</v>
      </c>
      <c r="I7848" t="s">
        <v>3805</v>
      </c>
      <c r="J7848" t="s">
        <v>21259</v>
      </c>
      <c r="K7848" t="s">
        <v>53</v>
      </c>
      <c r="L7848">
        <v>36562.184529999999</v>
      </c>
      <c r="M7848">
        <v>243</v>
      </c>
      <c r="N7848" t="s">
        <v>43</v>
      </c>
      <c r="O7848" s="1">
        <v>44689</v>
      </c>
      <c r="P7848" s="3">
        <f t="shared" si="245"/>
        <v>29</v>
      </c>
      <c r="Q7848" t="s">
        <v>23</v>
      </c>
      <c r="R7848" t="s">
        <v>24</v>
      </c>
    </row>
    <row r="7849" spans="1:18" x14ac:dyDescent="0.25">
      <c r="A7849" t="s">
        <v>21260</v>
      </c>
      <c r="B7849" s="3">
        <v>63</v>
      </c>
      <c r="C7849" s="3" t="str" cm="1">
        <f t="array" ref="C7849">_xlfn.IFS(B7849&lt;35,"Young",B7849&lt;60,"Middle",TRUE,"Senior")</f>
        <v>Senior</v>
      </c>
      <c r="D7849" t="s">
        <v>26</v>
      </c>
      <c r="E7849" t="str">
        <f t="shared" si="244"/>
        <v>Senior-Male</v>
      </c>
      <c r="F7849" t="s">
        <v>35</v>
      </c>
      <c r="G7849" t="s">
        <v>26593</v>
      </c>
      <c r="H7849" s="1">
        <v>44903</v>
      </c>
      <c r="I7849" t="s">
        <v>21261</v>
      </c>
      <c r="J7849" t="s">
        <v>21262</v>
      </c>
      <c r="K7849" t="s">
        <v>61</v>
      </c>
      <c r="L7849">
        <v>3690.0685440000002</v>
      </c>
      <c r="M7849">
        <v>479</v>
      </c>
      <c r="N7849" t="s">
        <v>39</v>
      </c>
      <c r="O7849" s="1">
        <v>44915</v>
      </c>
      <c r="P7849" s="3">
        <f t="shared" si="245"/>
        <v>12</v>
      </c>
      <c r="Q7849" t="s">
        <v>85</v>
      </c>
      <c r="R7849" t="s">
        <v>24</v>
      </c>
    </row>
    <row r="7850" spans="1:18" x14ac:dyDescent="0.25">
      <c r="A7850" t="s">
        <v>21263</v>
      </c>
      <c r="B7850" s="3">
        <v>77</v>
      </c>
      <c r="C7850" s="3" t="str" cm="1">
        <f t="array" ref="C7850">_xlfn.IFS(B7850&lt;35,"Young",B7850&lt;60,"Middle",TRUE,"Senior")</f>
        <v>Senior</v>
      </c>
      <c r="D7850" t="s">
        <v>26</v>
      </c>
      <c r="E7850" t="str">
        <f t="shared" si="244"/>
        <v>Senior-Male</v>
      </c>
      <c r="F7850" t="s">
        <v>27</v>
      </c>
      <c r="G7850" t="s">
        <v>36</v>
      </c>
      <c r="H7850" s="1">
        <v>44883</v>
      </c>
      <c r="I7850" t="s">
        <v>21264</v>
      </c>
      <c r="J7850" t="s">
        <v>21265</v>
      </c>
      <c r="K7850" t="s">
        <v>57</v>
      </c>
      <c r="L7850">
        <v>1184.350361</v>
      </c>
      <c r="M7850">
        <v>395</v>
      </c>
      <c r="N7850" t="s">
        <v>43</v>
      </c>
      <c r="O7850" s="1">
        <v>44902</v>
      </c>
      <c r="P7850" s="3">
        <f t="shared" si="245"/>
        <v>19</v>
      </c>
      <c r="Q7850" t="s">
        <v>23</v>
      </c>
      <c r="R7850" t="s">
        <v>24</v>
      </c>
    </row>
    <row r="7851" spans="1:18" x14ac:dyDescent="0.25">
      <c r="A7851" t="s">
        <v>21266</v>
      </c>
      <c r="B7851" s="3">
        <v>25</v>
      </c>
      <c r="C7851" s="3" t="str" cm="1">
        <f t="array" ref="C7851">_xlfn.IFS(B7851&lt;35,"Young",B7851&lt;60,"Middle",TRUE,"Senior")</f>
        <v>Young</v>
      </c>
      <c r="D7851" t="s">
        <v>26</v>
      </c>
      <c r="E7851" t="str">
        <f t="shared" si="244"/>
        <v>Young-Male</v>
      </c>
      <c r="F7851" t="s">
        <v>90</v>
      </c>
      <c r="G7851" t="s">
        <v>18</v>
      </c>
      <c r="H7851" s="1">
        <v>44311</v>
      </c>
      <c r="I7851" t="s">
        <v>13877</v>
      </c>
      <c r="J7851" t="s">
        <v>21267</v>
      </c>
      <c r="K7851" t="s">
        <v>53</v>
      </c>
      <c r="L7851">
        <v>43010.897819999998</v>
      </c>
      <c r="M7851">
        <v>257</v>
      </c>
      <c r="N7851" t="s">
        <v>39</v>
      </c>
      <c r="O7851" s="1">
        <v>44328</v>
      </c>
      <c r="P7851" s="3">
        <f t="shared" si="245"/>
        <v>17</v>
      </c>
      <c r="Q7851" t="s">
        <v>44</v>
      </c>
      <c r="R7851" t="s">
        <v>24</v>
      </c>
    </row>
    <row r="7852" spans="1:18" x14ac:dyDescent="0.25">
      <c r="A7852" t="s">
        <v>21268</v>
      </c>
      <c r="B7852" s="3">
        <v>33</v>
      </c>
      <c r="C7852" s="3" t="str" cm="1">
        <f t="array" ref="C7852">_xlfn.IFS(B7852&lt;35,"Young",B7852&lt;60,"Middle",TRUE,"Senior")</f>
        <v>Young</v>
      </c>
      <c r="D7852" t="s">
        <v>26</v>
      </c>
      <c r="E7852" t="str">
        <f t="shared" si="244"/>
        <v>Young-Male</v>
      </c>
      <c r="F7852" t="s">
        <v>17</v>
      </c>
      <c r="G7852" t="s">
        <v>26592</v>
      </c>
      <c r="H7852" s="1">
        <v>43974</v>
      </c>
      <c r="I7852" t="s">
        <v>21269</v>
      </c>
      <c r="J7852" t="s">
        <v>7995</v>
      </c>
      <c r="K7852" t="s">
        <v>53</v>
      </c>
      <c r="L7852">
        <v>1706.958881</v>
      </c>
      <c r="M7852">
        <v>484</v>
      </c>
      <c r="N7852" t="s">
        <v>22</v>
      </c>
      <c r="O7852" s="1">
        <v>43990</v>
      </c>
      <c r="P7852" s="3">
        <f t="shared" si="245"/>
        <v>16</v>
      </c>
      <c r="Q7852" t="s">
        <v>44</v>
      </c>
      <c r="R7852" t="s">
        <v>45</v>
      </c>
    </row>
    <row r="7853" spans="1:18" x14ac:dyDescent="0.25">
      <c r="A7853" t="s">
        <v>21270</v>
      </c>
      <c r="B7853" s="3">
        <v>63</v>
      </c>
      <c r="C7853" s="3" t="str" cm="1">
        <f t="array" ref="C7853">_xlfn.IFS(B7853&lt;35,"Young",B7853&lt;60,"Middle",TRUE,"Senior")</f>
        <v>Senior</v>
      </c>
      <c r="D7853" t="s">
        <v>26</v>
      </c>
      <c r="E7853" t="str">
        <f t="shared" si="244"/>
        <v>Senior-Male</v>
      </c>
      <c r="F7853" t="s">
        <v>50</v>
      </c>
      <c r="G7853" t="s">
        <v>70</v>
      </c>
      <c r="H7853" s="1">
        <v>45009</v>
      </c>
      <c r="I7853" t="s">
        <v>21271</v>
      </c>
      <c r="J7853" t="s">
        <v>21272</v>
      </c>
      <c r="K7853" t="s">
        <v>57</v>
      </c>
      <c r="L7853">
        <v>41283.173450000002</v>
      </c>
      <c r="M7853">
        <v>244</v>
      </c>
      <c r="N7853" t="s">
        <v>43</v>
      </c>
      <c r="O7853" s="1">
        <v>45038</v>
      </c>
      <c r="P7853" s="3">
        <f t="shared" si="245"/>
        <v>29</v>
      </c>
      <c r="Q7853" t="s">
        <v>49</v>
      </c>
      <c r="R7853" t="s">
        <v>45</v>
      </c>
    </row>
    <row r="7854" spans="1:18" x14ac:dyDescent="0.25">
      <c r="A7854" t="s">
        <v>21273</v>
      </c>
      <c r="B7854" s="3">
        <v>55</v>
      </c>
      <c r="C7854" s="3" t="str" cm="1">
        <f t="array" ref="C7854">_xlfn.IFS(B7854&lt;35,"Young",B7854&lt;60,"Middle",TRUE,"Senior")</f>
        <v>Middle</v>
      </c>
      <c r="D7854" t="s">
        <v>26</v>
      </c>
      <c r="E7854" t="str">
        <f t="shared" si="244"/>
        <v>Middle-Male</v>
      </c>
      <c r="F7854" t="s">
        <v>35</v>
      </c>
      <c r="G7854" t="s">
        <v>36</v>
      </c>
      <c r="H7854" s="1">
        <v>43786</v>
      </c>
      <c r="I7854" t="s">
        <v>21274</v>
      </c>
      <c r="J7854" t="s">
        <v>21275</v>
      </c>
      <c r="K7854" t="s">
        <v>57</v>
      </c>
      <c r="L7854">
        <v>10386.632809999999</v>
      </c>
      <c r="M7854">
        <v>315</v>
      </c>
      <c r="N7854" t="s">
        <v>43</v>
      </c>
      <c r="O7854" s="1">
        <v>43808</v>
      </c>
      <c r="P7854" s="3">
        <f t="shared" si="245"/>
        <v>22</v>
      </c>
      <c r="Q7854" t="s">
        <v>23</v>
      </c>
      <c r="R7854" t="s">
        <v>45</v>
      </c>
    </row>
    <row r="7855" spans="1:18" x14ac:dyDescent="0.25">
      <c r="A7855" t="s">
        <v>21276</v>
      </c>
      <c r="B7855" s="3">
        <v>83</v>
      </c>
      <c r="C7855" s="3" t="str" cm="1">
        <f t="array" ref="C7855">_xlfn.IFS(B7855&lt;35,"Young",B7855&lt;60,"Middle",TRUE,"Senior")</f>
        <v>Senior</v>
      </c>
      <c r="D7855" t="s">
        <v>16</v>
      </c>
      <c r="E7855" t="str">
        <f t="shared" si="244"/>
        <v>Senior-Female</v>
      </c>
      <c r="F7855" t="s">
        <v>27</v>
      </c>
      <c r="G7855" t="s">
        <v>28</v>
      </c>
      <c r="H7855" s="1">
        <v>44384</v>
      </c>
      <c r="I7855" t="s">
        <v>2560</v>
      </c>
      <c r="J7855" t="s">
        <v>21277</v>
      </c>
      <c r="K7855" t="s">
        <v>61</v>
      </c>
      <c r="L7855">
        <v>41868.235569999997</v>
      </c>
      <c r="M7855">
        <v>230</v>
      </c>
      <c r="N7855" t="s">
        <v>43</v>
      </c>
      <c r="O7855" s="1">
        <v>44410</v>
      </c>
      <c r="P7855" s="3">
        <f t="shared" si="245"/>
        <v>26</v>
      </c>
      <c r="Q7855" t="s">
        <v>85</v>
      </c>
      <c r="R7855" t="s">
        <v>45</v>
      </c>
    </row>
    <row r="7856" spans="1:18" x14ac:dyDescent="0.25">
      <c r="A7856" t="s">
        <v>21278</v>
      </c>
      <c r="B7856" s="3">
        <v>21</v>
      </c>
      <c r="C7856" s="3" t="str" cm="1">
        <f t="array" ref="C7856">_xlfn.IFS(B7856&lt;35,"Young",B7856&lt;60,"Middle",TRUE,"Senior")</f>
        <v>Young</v>
      </c>
      <c r="D7856" t="s">
        <v>26</v>
      </c>
      <c r="E7856" t="str">
        <f t="shared" si="244"/>
        <v>Young-Male</v>
      </c>
      <c r="F7856" t="s">
        <v>35</v>
      </c>
      <c r="G7856" t="s">
        <v>26592</v>
      </c>
      <c r="H7856" s="1">
        <v>44635</v>
      </c>
      <c r="I7856" t="s">
        <v>21279</v>
      </c>
      <c r="J7856" t="s">
        <v>4603</v>
      </c>
      <c r="K7856" t="s">
        <v>31</v>
      </c>
      <c r="L7856">
        <v>4989.2278969999998</v>
      </c>
      <c r="M7856">
        <v>429</v>
      </c>
      <c r="N7856" t="s">
        <v>43</v>
      </c>
      <c r="O7856" s="1">
        <v>44665</v>
      </c>
      <c r="P7856" s="3">
        <f t="shared" si="245"/>
        <v>30</v>
      </c>
      <c r="Q7856" t="s">
        <v>23</v>
      </c>
      <c r="R7856" t="s">
        <v>33</v>
      </c>
    </row>
    <row r="7857" spans="1:18" x14ac:dyDescent="0.25">
      <c r="A7857" t="s">
        <v>21280</v>
      </c>
      <c r="B7857" s="3">
        <v>33</v>
      </c>
      <c r="C7857" s="3" t="str" cm="1">
        <f t="array" ref="C7857">_xlfn.IFS(B7857&lt;35,"Young",B7857&lt;60,"Middle",TRUE,"Senior")</f>
        <v>Young</v>
      </c>
      <c r="D7857" t="s">
        <v>26</v>
      </c>
      <c r="E7857" t="str">
        <f t="shared" si="244"/>
        <v>Young-Male</v>
      </c>
      <c r="F7857" t="s">
        <v>230</v>
      </c>
      <c r="G7857" t="s">
        <v>18</v>
      </c>
      <c r="H7857" s="1">
        <v>44471</v>
      </c>
      <c r="I7857" t="s">
        <v>21281</v>
      </c>
      <c r="J7857" t="s">
        <v>21282</v>
      </c>
      <c r="K7857" t="s">
        <v>31</v>
      </c>
      <c r="L7857">
        <v>6691.4275829999997</v>
      </c>
      <c r="M7857">
        <v>257</v>
      </c>
      <c r="N7857" t="s">
        <v>43</v>
      </c>
      <c r="O7857" s="1">
        <v>44486</v>
      </c>
      <c r="P7857" s="3">
        <f t="shared" si="245"/>
        <v>15</v>
      </c>
      <c r="Q7857" t="s">
        <v>49</v>
      </c>
      <c r="R7857" t="s">
        <v>45</v>
      </c>
    </row>
    <row r="7858" spans="1:18" x14ac:dyDescent="0.25">
      <c r="A7858" t="s">
        <v>21283</v>
      </c>
      <c r="B7858" s="3">
        <v>18</v>
      </c>
      <c r="C7858" s="3" t="str" cm="1">
        <f t="array" ref="C7858">_xlfn.IFS(B7858&lt;35,"Young",B7858&lt;60,"Middle",TRUE,"Senior")</f>
        <v>Young</v>
      </c>
      <c r="D7858" t="s">
        <v>26</v>
      </c>
      <c r="E7858" t="str">
        <f t="shared" si="244"/>
        <v>Young-Male</v>
      </c>
      <c r="F7858" t="s">
        <v>115</v>
      </c>
      <c r="G7858" t="s">
        <v>36</v>
      </c>
      <c r="H7858" s="1">
        <v>44967</v>
      </c>
      <c r="I7858" t="s">
        <v>4174</v>
      </c>
      <c r="J7858" t="s">
        <v>21284</v>
      </c>
      <c r="K7858" t="s">
        <v>53</v>
      </c>
      <c r="L7858">
        <v>17154.867289999998</v>
      </c>
      <c r="M7858">
        <v>273</v>
      </c>
      <c r="N7858" t="s">
        <v>22</v>
      </c>
      <c r="O7858" s="1">
        <v>44971</v>
      </c>
      <c r="P7858" s="3">
        <f t="shared" si="245"/>
        <v>4</v>
      </c>
      <c r="Q7858" t="s">
        <v>85</v>
      </c>
      <c r="R7858" t="s">
        <v>45</v>
      </c>
    </row>
    <row r="7859" spans="1:18" x14ac:dyDescent="0.25">
      <c r="A7859" t="s">
        <v>21285</v>
      </c>
      <c r="B7859" s="3">
        <v>39</v>
      </c>
      <c r="C7859" s="3" t="str" cm="1">
        <f t="array" ref="C7859">_xlfn.IFS(B7859&lt;35,"Young",B7859&lt;60,"Middle",TRUE,"Senior")</f>
        <v>Middle</v>
      </c>
      <c r="D7859" t="s">
        <v>16</v>
      </c>
      <c r="E7859" t="str">
        <f t="shared" si="244"/>
        <v>Middle-Female</v>
      </c>
      <c r="F7859" t="s">
        <v>230</v>
      </c>
      <c r="G7859" t="s">
        <v>26593</v>
      </c>
      <c r="H7859" s="1">
        <v>44524</v>
      </c>
      <c r="I7859" t="s">
        <v>21286</v>
      </c>
      <c r="J7859" t="s">
        <v>21287</v>
      </c>
      <c r="K7859" t="s">
        <v>53</v>
      </c>
      <c r="L7859">
        <v>27084.805649999998</v>
      </c>
      <c r="M7859">
        <v>499</v>
      </c>
      <c r="N7859" t="s">
        <v>39</v>
      </c>
      <c r="O7859" s="1">
        <v>44541</v>
      </c>
      <c r="P7859" s="3">
        <f t="shared" si="245"/>
        <v>17</v>
      </c>
      <c r="Q7859" t="s">
        <v>85</v>
      </c>
      <c r="R7859" t="s">
        <v>24</v>
      </c>
    </row>
    <row r="7860" spans="1:18" x14ac:dyDescent="0.25">
      <c r="A7860" t="s">
        <v>21288</v>
      </c>
      <c r="B7860" s="3">
        <v>71</v>
      </c>
      <c r="C7860" s="3" t="str" cm="1">
        <f t="array" ref="C7860">_xlfn.IFS(B7860&lt;35,"Young",B7860&lt;60,"Middle",TRUE,"Senior")</f>
        <v>Senior</v>
      </c>
      <c r="D7860" t="s">
        <v>26</v>
      </c>
      <c r="E7860" t="str">
        <f t="shared" si="244"/>
        <v>Senior-Male</v>
      </c>
      <c r="F7860" t="s">
        <v>90</v>
      </c>
      <c r="G7860" t="s">
        <v>36</v>
      </c>
      <c r="H7860" s="1">
        <v>44814</v>
      </c>
      <c r="I7860" t="s">
        <v>21289</v>
      </c>
      <c r="J7860" t="s">
        <v>21290</v>
      </c>
      <c r="K7860" t="s">
        <v>31</v>
      </c>
      <c r="L7860">
        <v>24857.632269999998</v>
      </c>
      <c r="M7860">
        <v>423</v>
      </c>
      <c r="N7860" t="s">
        <v>22</v>
      </c>
      <c r="O7860" s="1">
        <v>44833</v>
      </c>
      <c r="P7860" s="3">
        <f t="shared" si="245"/>
        <v>19</v>
      </c>
      <c r="Q7860" t="s">
        <v>23</v>
      </c>
      <c r="R7860" t="s">
        <v>33</v>
      </c>
    </row>
    <row r="7861" spans="1:18" x14ac:dyDescent="0.25">
      <c r="A7861" t="s">
        <v>21291</v>
      </c>
      <c r="B7861" s="3">
        <v>35</v>
      </c>
      <c r="C7861" s="3" t="str" cm="1">
        <f t="array" ref="C7861">_xlfn.IFS(B7861&lt;35,"Young",B7861&lt;60,"Middle",TRUE,"Senior")</f>
        <v>Middle</v>
      </c>
      <c r="D7861" t="s">
        <v>16</v>
      </c>
      <c r="E7861" t="str">
        <f t="shared" si="244"/>
        <v>Middle-Female</v>
      </c>
      <c r="F7861" t="s">
        <v>115</v>
      </c>
      <c r="G7861" t="s">
        <v>36</v>
      </c>
      <c r="H7861" s="1">
        <v>43428</v>
      </c>
      <c r="I7861" t="s">
        <v>21292</v>
      </c>
      <c r="J7861" t="s">
        <v>21293</v>
      </c>
      <c r="K7861" t="s">
        <v>57</v>
      </c>
      <c r="L7861">
        <v>7703.9821650000004</v>
      </c>
      <c r="M7861">
        <v>122</v>
      </c>
      <c r="N7861" t="s">
        <v>43</v>
      </c>
      <c r="O7861" s="1">
        <v>43450</v>
      </c>
      <c r="P7861" s="3">
        <f t="shared" si="245"/>
        <v>22</v>
      </c>
      <c r="Q7861" t="s">
        <v>32</v>
      </c>
      <c r="R7861" t="s">
        <v>24</v>
      </c>
    </row>
    <row r="7862" spans="1:18" x14ac:dyDescent="0.25">
      <c r="A7862" t="s">
        <v>1430</v>
      </c>
      <c r="B7862" s="3">
        <v>43</v>
      </c>
      <c r="C7862" s="3" t="str" cm="1">
        <f t="array" ref="C7862">_xlfn.IFS(B7862&lt;35,"Young",B7862&lt;60,"Middle",TRUE,"Senior")</f>
        <v>Middle</v>
      </c>
      <c r="D7862" t="s">
        <v>16</v>
      </c>
      <c r="E7862" t="str">
        <f t="shared" si="244"/>
        <v>Middle-Female</v>
      </c>
      <c r="F7862" t="s">
        <v>63</v>
      </c>
      <c r="G7862" t="s">
        <v>70</v>
      </c>
      <c r="H7862" s="1">
        <v>43795</v>
      </c>
      <c r="I7862" t="s">
        <v>21294</v>
      </c>
      <c r="J7862" t="s">
        <v>1379</v>
      </c>
      <c r="K7862" t="s">
        <v>57</v>
      </c>
      <c r="L7862">
        <v>6588.1867609999999</v>
      </c>
      <c r="M7862">
        <v>451</v>
      </c>
      <c r="N7862" t="s">
        <v>39</v>
      </c>
      <c r="O7862" s="1">
        <v>43800</v>
      </c>
      <c r="P7862" s="3">
        <f t="shared" si="245"/>
        <v>5</v>
      </c>
      <c r="Q7862" t="s">
        <v>49</v>
      </c>
      <c r="R7862" t="s">
        <v>24</v>
      </c>
    </row>
    <row r="7863" spans="1:18" x14ac:dyDescent="0.25">
      <c r="A7863" t="s">
        <v>21295</v>
      </c>
      <c r="B7863" s="3">
        <v>37</v>
      </c>
      <c r="C7863" s="3" t="str" cm="1">
        <f t="array" ref="C7863">_xlfn.IFS(B7863&lt;35,"Young",B7863&lt;60,"Middle",TRUE,"Senior")</f>
        <v>Middle</v>
      </c>
      <c r="D7863" t="s">
        <v>26</v>
      </c>
      <c r="E7863" t="str">
        <f t="shared" si="244"/>
        <v>Middle-Male</v>
      </c>
      <c r="F7863" t="s">
        <v>27</v>
      </c>
      <c r="G7863" t="s">
        <v>18</v>
      </c>
      <c r="H7863" s="1">
        <v>43598</v>
      </c>
      <c r="I7863" t="s">
        <v>21296</v>
      </c>
      <c r="J7863" t="s">
        <v>20850</v>
      </c>
      <c r="K7863" t="s">
        <v>53</v>
      </c>
      <c r="L7863">
        <v>40241.107000000004</v>
      </c>
      <c r="M7863">
        <v>262</v>
      </c>
      <c r="N7863" t="s">
        <v>39</v>
      </c>
      <c r="O7863" s="1">
        <v>43615</v>
      </c>
      <c r="P7863" s="3">
        <f t="shared" si="245"/>
        <v>17</v>
      </c>
      <c r="Q7863" t="s">
        <v>85</v>
      </c>
      <c r="R7863" t="s">
        <v>24</v>
      </c>
    </row>
    <row r="7864" spans="1:18" x14ac:dyDescent="0.25">
      <c r="A7864" t="s">
        <v>21297</v>
      </c>
      <c r="B7864" s="3">
        <v>48</v>
      </c>
      <c r="C7864" s="3" t="str" cm="1">
        <f t="array" ref="C7864">_xlfn.IFS(B7864&lt;35,"Young",B7864&lt;60,"Middle",TRUE,"Senior")</f>
        <v>Middle</v>
      </c>
      <c r="D7864" t="s">
        <v>16</v>
      </c>
      <c r="E7864" t="str">
        <f t="shared" si="244"/>
        <v>Middle-Female</v>
      </c>
      <c r="F7864" t="s">
        <v>27</v>
      </c>
      <c r="G7864" t="s">
        <v>18</v>
      </c>
      <c r="H7864" s="1">
        <v>45097</v>
      </c>
      <c r="I7864" t="s">
        <v>21298</v>
      </c>
      <c r="J7864" t="s">
        <v>21299</v>
      </c>
      <c r="K7864" t="s">
        <v>21</v>
      </c>
      <c r="L7864">
        <v>9695.1047419999995</v>
      </c>
      <c r="M7864">
        <v>179</v>
      </c>
      <c r="N7864" t="s">
        <v>43</v>
      </c>
      <c r="O7864" s="1">
        <v>45102</v>
      </c>
      <c r="P7864" s="3">
        <f t="shared" si="245"/>
        <v>5</v>
      </c>
      <c r="Q7864" t="s">
        <v>44</v>
      </c>
      <c r="R7864" t="s">
        <v>24</v>
      </c>
    </row>
    <row r="7865" spans="1:18" x14ac:dyDescent="0.25">
      <c r="A7865" t="s">
        <v>21300</v>
      </c>
      <c r="B7865" s="3">
        <v>27</v>
      </c>
      <c r="C7865" s="3" t="str" cm="1">
        <f t="array" ref="C7865">_xlfn.IFS(B7865&lt;35,"Young",B7865&lt;60,"Middle",TRUE,"Senior")</f>
        <v>Young</v>
      </c>
      <c r="D7865" t="s">
        <v>16</v>
      </c>
      <c r="E7865" t="str">
        <f t="shared" si="244"/>
        <v>Young-Female</v>
      </c>
      <c r="F7865" t="s">
        <v>90</v>
      </c>
      <c r="G7865" t="s">
        <v>28</v>
      </c>
      <c r="H7865" s="1">
        <v>44748</v>
      </c>
      <c r="I7865" t="s">
        <v>21301</v>
      </c>
      <c r="J7865" t="s">
        <v>11823</v>
      </c>
      <c r="K7865" t="s">
        <v>61</v>
      </c>
      <c r="L7865">
        <v>18161.599450000002</v>
      </c>
      <c r="M7865">
        <v>441</v>
      </c>
      <c r="N7865" t="s">
        <v>43</v>
      </c>
      <c r="O7865" s="1">
        <v>44758</v>
      </c>
      <c r="P7865" s="3">
        <f t="shared" si="245"/>
        <v>10</v>
      </c>
      <c r="Q7865" t="s">
        <v>23</v>
      </c>
      <c r="R7865" t="s">
        <v>33</v>
      </c>
    </row>
    <row r="7866" spans="1:18" x14ac:dyDescent="0.25">
      <c r="A7866" t="s">
        <v>11948</v>
      </c>
      <c r="B7866" s="3">
        <v>67</v>
      </c>
      <c r="C7866" s="3" t="str" cm="1">
        <f t="array" ref="C7866">_xlfn.IFS(B7866&lt;35,"Young",B7866&lt;60,"Middle",TRUE,"Senior")</f>
        <v>Senior</v>
      </c>
      <c r="D7866" t="s">
        <v>26</v>
      </c>
      <c r="E7866" t="str">
        <f t="shared" si="244"/>
        <v>Senior-Male</v>
      </c>
      <c r="F7866" t="s">
        <v>50</v>
      </c>
      <c r="G7866" t="s">
        <v>28</v>
      </c>
      <c r="H7866" s="1">
        <v>44315</v>
      </c>
      <c r="I7866" t="s">
        <v>21302</v>
      </c>
      <c r="J7866" t="s">
        <v>11094</v>
      </c>
      <c r="K7866" t="s">
        <v>53</v>
      </c>
      <c r="L7866">
        <v>32782.250119999997</v>
      </c>
      <c r="M7866">
        <v>370</v>
      </c>
      <c r="N7866" t="s">
        <v>39</v>
      </c>
      <c r="O7866" s="1">
        <v>44344</v>
      </c>
      <c r="P7866" s="3">
        <f t="shared" si="245"/>
        <v>29</v>
      </c>
      <c r="Q7866" t="s">
        <v>85</v>
      </c>
      <c r="R7866" t="s">
        <v>33</v>
      </c>
    </row>
    <row r="7867" spans="1:18" x14ac:dyDescent="0.25">
      <c r="A7867" t="s">
        <v>21303</v>
      </c>
      <c r="B7867" s="3">
        <v>63</v>
      </c>
      <c r="C7867" s="3" t="str" cm="1">
        <f t="array" ref="C7867">_xlfn.IFS(B7867&lt;35,"Young",B7867&lt;60,"Middle",TRUE,"Senior")</f>
        <v>Senior</v>
      </c>
      <c r="D7867" t="s">
        <v>16</v>
      </c>
      <c r="E7867" t="str">
        <f t="shared" si="244"/>
        <v>Senior-Female</v>
      </c>
      <c r="F7867" t="s">
        <v>230</v>
      </c>
      <c r="G7867" t="s">
        <v>70</v>
      </c>
      <c r="H7867" s="1">
        <v>44402</v>
      </c>
      <c r="I7867" t="s">
        <v>21304</v>
      </c>
      <c r="J7867" t="s">
        <v>21305</v>
      </c>
      <c r="K7867" t="s">
        <v>61</v>
      </c>
      <c r="L7867">
        <v>73153.669620000001</v>
      </c>
      <c r="M7867">
        <v>339</v>
      </c>
      <c r="N7867" t="s">
        <v>22</v>
      </c>
      <c r="O7867" s="1">
        <v>44417</v>
      </c>
      <c r="P7867" s="3">
        <f t="shared" si="245"/>
        <v>15</v>
      </c>
      <c r="Q7867" t="s">
        <v>44</v>
      </c>
      <c r="R7867" t="s">
        <v>33</v>
      </c>
    </row>
    <row r="7868" spans="1:18" x14ac:dyDescent="0.25">
      <c r="A7868" t="s">
        <v>21306</v>
      </c>
      <c r="B7868" s="3">
        <v>65</v>
      </c>
      <c r="C7868" s="3" t="str" cm="1">
        <f t="array" ref="C7868">_xlfn.IFS(B7868&lt;35,"Young",B7868&lt;60,"Middle",TRUE,"Senior")</f>
        <v>Senior</v>
      </c>
      <c r="D7868" t="s">
        <v>26</v>
      </c>
      <c r="E7868" t="str">
        <f t="shared" si="244"/>
        <v>Senior-Male</v>
      </c>
      <c r="F7868" t="s">
        <v>17</v>
      </c>
      <c r="G7868" t="s">
        <v>18</v>
      </c>
      <c r="H7868" s="1">
        <v>45209</v>
      </c>
      <c r="I7868" t="s">
        <v>21307</v>
      </c>
      <c r="J7868" t="s">
        <v>21308</v>
      </c>
      <c r="K7868" t="s">
        <v>61</v>
      </c>
      <c r="L7868">
        <v>41812.85699</v>
      </c>
      <c r="M7868">
        <v>234</v>
      </c>
      <c r="N7868" t="s">
        <v>39</v>
      </c>
      <c r="O7868" s="1">
        <v>45210</v>
      </c>
      <c r="P7868" s="3">
        <f t="shared" si="245"/>
        <v>1</v>
      </c>
      <c r="Q7868" t="s">
        <v>49</v>
      </c>
      <c r="R7868" t="s">
        <v>33</v>
      </c>
    </row>
    <row r="7869" spans="1:18" x14ac:dyDescent="0.25">
      <c r="A7869" t="s">
        <v>21309</v>
      </c>
      <c r="B7869" s="3">
        <v>20</v>
      </c>
      <c r="C7869" s="3" t="str" cm="1">
        <f t="array" ref="C7869">_xlfn.IFS(B7869&lt;35,"Young",B7869&lt;60,"Middle",TRUE,"Senior")</f>
        <v>Young</v>
      </c>
      <c r="D7869" t="s">
        <v>16</v>
      </c>
      <c r="E7869" t="str">
        <f t="shared" si="244"/>
        <v>Young-Female</v>
      </c>
      <c r="F7869" t="s">
        <v>63</v>
      </c>
      <c r="G7869" t="s">
        <v>28</v>
      </c>
      <c r="H7869" s="1">
        <v>43521</v>
      </c>
      <c r="I7869" t="s">
        <v>21310</v>
      </c>
      <c r="J7869" t="s">
        <v>21311</v>
      </c>
      <c r="K7869" t="s">
        <v>61</v>
      </c>
      <c r="L7869">
        <v>30458.211520000001</v>
      </c>
      <c r="M7869">
        <v>113</v>
      </c>
      <c r="N7869" t="s">
        <v>43</v>
      </c>
      <c r="O7869" s="1">
        <v>43528</v>
      </c>
      <c r="P7869" s="3">
        <f t="shared" si="245"/>
        <v>7</v>
      </c>
      <c r="Q7869" t="s">
        <v>23</v>
      </c>
      <c r="R7869" t="s">
        <v>24</v>
      </c>
    </row>
    <row r="7870" spans="1:18" x14ac:dyDescent="0.25">
      <c r="A7870" t="s">
        <v>21312</v>
      </c>
      <c r="B7870" s="3">
        <v>60</v>
      </c>
      <c r="C7870" s="3" t="str" cm="1">
        <f t="array" ref="C7870">_xlfn.IFS(B7870&lt;35,"Young",B7870&lt;60,"Middle",TRUE,"Senior")</f>
        <v>Senior</v>
      </c>
      <c r="D7870" t="s">
        <v>16</v>
      </c>
      <c r="E7870" t="str">
        <f t="shared" si="244"/>
        <v>Senior-Female</v>
      </c>
      <c r="F7870" t="s">
        <v>90</v>
      </c>
      <c r="G7870" t="s">
        <v>26592</v>
      </c>
      <c r="H7870" s="1">
        <v>43735</v>
      </c>
      <c r="I7870" t="s">
        <v>5145</v>
      </c>
      <c r="J7870" t="s">
        <v>4863</v>
      </c>
      <c r="K7870" t="s">
        <v>57</v>
      </c>
      <c r="L7870">
        <v>25889.925139999999</v>
      </c>
      <c r="M7870">
        <v>286</v>
      </c>
      <c r="N7870" t="s">
        <v>39</v>
      </c>
      <c r="O7870" s="1">
        <v>43741</v>
      </c>
      <c r="P7870" s="3">
        <f t="shared" si="245"/>
        <v>6</v>
      </c>
      <c r="Q7870" t="s">
        <v>44</v>
      </c>
      <c r="R7870" t="s">
        <v>33</v>
      </c>
    </row>
    <row r="7871" spans="1:18" x14ac:dyDescent="0.25">
      <c r="A7871" t="s">
        <v>21313</v>
      </c>
      <c r="B7871" s="3">
        <v>83</v>
      </c>
      <c r="C7871" s="3" t="str" cm="1">
        <f t="array" ref="C7871">_xlfn.IFS(B7871&lt;35,"Young",B7871&lt;60,"Middle",TRUE,"Senior")</f>
        <v>Senior</v>
      </c>
      <c r="D7871" t="s">
        <v>16</v>
      </c>
      <c r="E7871" t="str">
        <f t="shared" si="244"/>
        <v>Senior-Female</v>
      </c>
      <c r="F7871" t="s">
        <v>90</v>
      </c>
      <c r="G7871" t="s">
        <v>26593</v>
      </c>
      <c r="H7871" s="1">
        <v>44610</v>
      </c>
      <c r="I7871" t="s">
        <v>21314</v>
      </c>
      <c r="J7871" t="s">
        <v>21315</v>
      </c>
      <c r="K7871" t="s">
        <v>31</v>
      </c>
      <c r="L7871">
        <v>12326.503070000001</v>
      </c>
      <c r="M7871">
        <v>164</v>
      </c>
      <c r="N7871" t="s">
        <v>39</v>
      </c>
      <c r="O7871" s="1">
        <v>44618</v>
      </c>
      <c r="P7871" s="3">
        <f t="shared" si="245"/>
        <v>8</v>
      </c>
      <c r="Q7871" t="s">
        <v>32</v>
      </c>
      <c r="R7871" t="s">
        <v>24</v>
      </c>
    </row>
    <row r="7872" spans="1:18" x14ac:dyDescent="0.25">
      <c r="A7872" t="s">
        <v>21316</v>
      </c>
      <c r="B7872" s="3">
        <v>51</v>
      </c>
      <c r="C7872" s="3" t="str" cm="1">
        <f t="array" ref="C7872">_xlfn.IFS(B7872&lt;35,"Young",B7872&lt;60,"Middle",TRUE,"Senior")</f>
        <v>Middle</v>
      </c>
      <c r="D7872" t="s">
        <v>16</v>
      </c>
      <c r="E7872" t="str">
        <f t="shared" si="244"/>
        <v>Middle-Female</v>
      </c>
      <c r="F7872" t="s">
        <v>230</v>
      </c>
      <c r="G7872" t="s">
        <v>26593</v>
      </c>
      <c r="H7872" s="1">
        <v>44468</v>
      </c>
      <c r="I7872" t="s">
        <v>21317</v>
      </c>
      <c r="J7872" t="s">
        <v>21318</v>
      </c>
      <c r="K7872" t="s">
        <v>21</v>
      </c>
      <c r="L7872">
        <v>26550.410599999999</v>
      </c>
      <c r="M7872">
        <v>222</v>
      </c>
      <c r="N7872" t="s">
        <v>43</v>
      </c>
      <c r="O7872" s="1">
        <v>44489</v>
      </c>
      <c r="P7872" s="3">
        <f t="shared" si="245"/>
        <v>21</v>
      </c>
      <c r="Q7872" t="s">
        <v>49</v>
      </c>
      <c r="R7872" t="s">
        <v>33</v>
      </c>
    </row>
    <row r="7873" spans="1:18" x14ac:dyDescent="0.25">
      <c r="A7873" t="s">
        <v>21319</v>
      </c>
      <c r="B7873" s="3">
        <v>22</v>
      </c>
      <c r="C7873" s="3" t="str" cm="1">
        <f t="array" ref="C7873">_xlfn.IFS(B7873&lt;35,"Young",B7873&lt;60,"Middle",TRUE,"Senior")</f>
        <v>Young</v>
      </c>
      <c r="D7873" t="s">
        <v>16</v>
      </c>
      <c r="E7873" t="str">
        <f t="shared" si="244"/>
        <v>Young-Female</v>
      </c>
      <c r="F7873" t="s">
        <v>115</v>
      </c>
      <c r="G7873" t="s">
        <v>28</v>
      </c>
      <c r="H7873" s="1">
        <v>44848</v>
      </c>
      <c r="I7873" t="s">
        <v>21320</v>
      </c>
      <c r="J7873" t="s">
        <v>21321</v>
      </c>
      <c r="K7873" t="s">
        <v>57</v>
      </c>
      <c r="L7873">
        <v>14492.173989999999</v>
      </c>
      <c r="M7873">
        <v>500</v>
      </c>
      <c r="N7873" t="s">
        <v>43</v>
      </c>
      <c r="O7873" s="1">
        <v>44849</v>
      </c>
      <c r="P7873" s="3">
        <f t="shared" si="245"/>
        <v>1</v>
      </c>
      <c r="Q7873" t="s">
        <v>23</v>
      </c>
      <c r="R7873" t="s">
        <v>45</v>
      </c>
    </row>
    <row r="7874" spans="1:18" x14ac:dyDescent="0.25">
      <c r="A7874" t="s">
        <v>21322</v>
      </c>
      <c r="B7874" s="3">
        <v>66</v>
      </c>
      <c r="C7874" s="3" t="str" cm="1">
        <f t="array" ref="C7874">_xlfn.IFS(B7874&lt;35,"Young",B7874&lt;60,"Middle",TRUE,"Senior")</f>
        <v>Senior</v>
      </c>
      <c r="D7874" t="s">
        <v>26</v>
      </c>
      <c r="E7874" t="str">
        <f t="shared" si="244"/>
        <v>Senior-Male</v>
      </c>
      <c r="F7874" t="s">
        <v>17</v>
      </c>
      <c r="G7874" t="s">
        <v>70</v>
      </c>
      <c r="H7874" s="1">
        <v>44835</v>
      </c>
      <c r="I7874" t="s">
        <v>21323</v>
      </c>
      <c r="J7874" t="s">
        <v>7597</v>
      </c>
      <c r="K7874" t="s">
        <v>57</v>
      </c>
      <c r="L7874">
        <v>17162.79176</v>
      </c>
      <c r="M7874">
        <v>118</v>
      </c>
      <c r="N7874" t="s">
        <v>22</v>
      </c>
      <c r="O7874" s="1">
        <v>44835</v>
      </c>
      <c r="P7874" s="3">
        <f t="shared" si="245"/>
        <v>0</v>
      </c>
      <c r="Q7874" t="s">
        <v>44</v>
      </c>
      <c r="R7874" t="s">
        <v>45</v>
      </c>
    </row>
    <row r="7875" spans="1:18" x14ac:dyDescent="0.25">
      <c r="A7875" t="s">
        <v>21324</v>
      </c>
      <c r="B7875" s="3">
        <v>78</v>
      </c>
      <c r="C7875" s="3" t="str" cm="1">
        <f t="array" ref="C7875">_xlfn.IFS(B7875&lt;35,"Young",B7875&lt;60,"Middle",TRUE,"Senior")</f>
        <v>Senior</v>
      </c>
      <c r="D7875" t="s">
        <v>26</v>
      </c>
      <c r="E7875" t="str">
        <f t="shared" ref="E7875:E7938" si="246">C7875 &amp; "-" &amp; D7875</f>
        <v>Senior-Male</v>
      </c>
      <c r="F7875" t="s">
        <v>90</v>
      </c>
      <c r="G7875" t="s">
        <v>36</v>
      </c>
      <c r="H7875" s="1">
        <v>44754</v>
      </c>
      <c r="I7875" t="s">
        <v>21325</v>
      </c>
      <c r="J7875" t="s">
        <v>21326</v>
      </c>
      <c r="K7875" t="s">
        <v>53</v>
      </c>
      <c r="L7875">
        <v>852.24012049999999</v>
      </c>
      <c r="M7875">
        <v>192</v>
      </c>
      <c r="N7875" t="s">
        <v>22</v>
      </c>
      <c r="O7875" s="1">
        <v>44772</v>
      </c>
      <c r="P7875" s="3">
        <f t="shared" ref="P7875:P7938" si="247">O7875-H7875</f>
        <v>18</v>
      </c>
      <c r="Q7875" t="s">
        <v>44</v>
      </c>
      <c r="R7875" t="s">
        <v>33</v>
      </c>
    </row>
    <row r="7876" spans="1:18" x14ac:dyDescent="0.25">
      <c r="A7876" t="s">
        <v>21327</v>
      </c>
      <c r="B7876" s="3">
        <v>32</v>
      </c>
      <c r="C7876" s="3" t="str" cm="1">
        <f t="array" ref="C7876">_xlfn.IFS(B7876&lt;35,"Young",B7876&lt;60,"Middle",TRUE,"Senior")</f>
        <v>Young</v>
      </c>
      <c r="D7876" t="s">
        <v>26</v>
      </c>
      <c r="E7876" t="str">
        <f t="shared" si="246"/>
        <v>Young-Male</v>
      </c>
      <c r="F7876" t="s">
        <v>17</v>
      </c>
      <c r="G7876" t="s">
        <v>18</v>
      </c>
      <c r="H7876" s="1">
        <v>44091</v>
      </c>
      <c r="I7876" t="s">
        <v>21328</v>
      </c>
      <c r="J7876" t="s">
        <v>21329</v>
      </c>
      <c r="K7876" t="s">
        <v>61</v>
      </c>
      <c r="L7876">
        <v>43528.254249999998</v>
      </c>
      <c r="M7876">
        <v>208</v>
      </c>
      <c r="N7876" t="s">
        <v>43</v>
      </c>
      <c r="O7876" s="1">
        <v>44117</v>
      </c>
      <c r="P7876" s="3">
        <f t="shared" si="247"/>
        <v>26</v>
      </c>
      <c r="Q7876" t="s">
        <v>23</v>
      </c>
      <c r="R7876" t="s">
        <v>33</v>
      </c>
    </row>
    <row r="7877" spans="1:18" x14ac:dyDescent="0.25">
      <c r="A7877" t="s">
        <v>21330</v>
      </c>
      <c r="B7877" s="3">
        <v>57</v>
      </c>
      <c r="C7877" s="3" t="str" cm="1">
        <f t="array" ref="C7877">_xlfn.IFS(B7877&lt;35,"Young",B7877&lt;60,"Middle",TRUE,"Senior")</f>
        <v>Middle</v>
      </c>
      <c r="D7877" t="s">
        <v>16</v>
      </c>
      <c r="E7877" t="str">
        <f t="shared" si="246"/>
        <v>Middle-Female</v>
      </c>
      <c r="F7877" t="s">
        <v>115</v>
      </c>
      <c r="G7877" t="s">
        <v>26593</v>
      </c>
      <c r="H7877" s="1">
        <v>44268</v>
      </c>
      <c r="I7877" t="s">
        <v>21331</v>
      </c>
      <c r="J7877" t="s">
        <v>21332</v>
      </c>
      <c r="K7877" t="s">
        <v>31</v>
      </c>
      <c r="L7877">
        <v>1429.8258719999999</v>
      </c>
      <c r="M7877">
        <v>214</v>
      </c>
      <c r="N7877" t="s">
        <v>39</v>
      </c>
      <c r="O7877" s="1">
        <v>44298</v>
      </c>
      <c r="P7877" s="3">
        <f t="shared" si="247"/>
        <v>30</v>
      </c>
      <c r="Q7877" t="s">
        <v>49</v>
      </c>
      <c r="R7877" t="s">
        <v>24</v>
      </c>
    </row>
    <row r="7878" spans="1:18" x14ac:dyDescent="0.25">
      <c r="A7878" t="s">
        <v>21333</v>
      </c>
      <c r="B7878" s="3">
        <v>58</v>
      </c>
      <c r="C7878" s="3" t="str" cm="1">
        <f t="array" ref="C7878">_xlfn.IFS(B7878&lt;35,"Young",B7878&lt;60,"Middle",TRUE,"Senior")</f>
        <v>Middle</v>
      </c>
      <c r="D7878" t="s">
        <v>26</v>
      </c>
      <c r="E7878" t="str">
        <f t="shared" si="246"/>
        <v>Middle-Male</v>
      </c>
      <c r="F7878" t="s">
        <v>27</v>
      </c>
      <c r="G7878" t="s">
        <v>28</v>
      </c>
      <c r="H7878" s="1">
        <v>44211</v>
      </c>
      <c r="I7878" t="s">
        <v>21334</v>
      </c>
      <c r="J7878" t="s">
        <v>21335</v>
      </c>
      <c r="K7878" t="s">
        <v>53</v>
      </c>
      <c r="L7878">
        <v>4054.749679</v>
      </c>
      <c r="M7878">
        <v>410</v>
      </c>
      <c r="N7878" t="s">
        <v>43</v>
      </c>
      <c r="O7878" s="1">
        <v>44217</v>
      </c>
      <c r="P7878" s="3">
        <f t="shared" si="247"/>
        <v>6</v>
      </c>
      <c r="Q7878" t="s">
        <v>49</v>
      </c>
      <c r="R7878" t="s">
        <v>24</v>
      </c>
    </row>
    <row r="7879" spans="1:18" x14ac:dyDescent="0.25">
      <c r="A7879" t="s">
        <v>21336</v>
      </c>
      <c r="B7879" s="3">
        <v>54</v>
      </c>
      <c r="C7879" s="3" t="str" cm="1">
        <f t="array" ref="C7879">_xlfn.IFS(B7879&lt;35,"Young",B7879&lt;60,"Middle",TRUE,"Senior")</f>
        <v>Middle</v>
      </c>
      <c r="D7879" t="s">
        <v>26</v>
      </c>
      <c r="E7879" t="str">
        <f t="shared" si="246"/>
        <v>Middle-Male</v>
      </c>
      <c r="F7879" t="s">
        <v>35</v>
      </c>
      <c r="G7879" t="s">
        <v>28</v>
      </c>
      <c r="H7879" s="1">
        <v>44212</v>
      </c>
      <c r="I7879" t="s">
        <v>8322</v>
      </c>
      <c r="J7879" t="s">
        <v>21337</v>
      </c>
      <c r="K7879" t="s">
        <v>57</v>
      </c>
      <c r="L7879">
        <v>14883.00001</v>
      </c>
      <c r="M7879">
        <v>101</v>
      </c>
      <c r="N7879" t="s">
        <v>39</v>
      </c>
      <c r="O7879" s="1">
        <v>44236</v>
      </c>
      <c r="P7879" s="3">
        <f t="shared" si="247"/>
        <v>24</v>
      </c>
      <c r="Q7879" t="s">
        <v>85</v>
      </c>
      <c r="R7879" t="s">
        <v>24</v>
      </c>
    </row>
    <row r="7880" spans="1:18" x14ac:dyDescent="0.25">
      <c r="A7880" t="s">
        <v>21338</v>
      </c>
      <c r="B7880" s="3">
        <v>52</v>
      </c>
      <c r="C7880" s="3" t="str" cm="1">
        <f t="array" ref="C7880">_xlfn.IFS(B7880&lt;35,"Young",B7880&lt;60,"Middle",TRUE,"Senior")</f>
        <v>Middle</v>
      </c>
      <c r="D7880" t="s">
        <v>26</v>
      </c>
      <c r="E7880" t="str">
        <f t="shared" si="246"/>
        <v>Middle-Male</v>
      </c>
      <c r="F7880" t="s">
        <v>27</v>
      </c>
      <c r="G7880" t="s">
        <v>26592</v>
      </c>
      <c r="H7880" s="1">
        <v>44965</v>
      </c>
      <c r="I7880" t="s">
        <v>18432</v>
      </c>
      <c r="J7880" t="s">
        <v>21339</v>
      </c>
      <c r="K7880" t="s">
        <v>57</v>
      </c>
      <c r="L7880">
        <v>1563.782823</v>
      </c>
      <c r="M7880">
        <v>417</v>
      </c>
      <c r="N7880" t="s">
        <v>22</v>
      </c>
      <c r="O7880" s="1">
        <v>44984</v>
      </c>
      <c r="P7880" s="3">
        <f t="shared" si="247"/>
        <v>19</v>
      </c>
      <c r="Q7880" t="s">
        <v>32</v>
      </c>
      <c r="R7880" t="s">
        <v>33</v>
      </c>
    </row>
    <row r="7881" spans="1:18" x14ac:dyDescent="0.25">
      <c r="A7881" t="s">
        <v>21340</v>
      </c>
      <c r="B7881" s="3">
        <v>84</v>
      </c>
      <c r="C7881" s="3" t="str" cm="1">
        <f t="array" ref="C7881">_xlfn.IFS(B7881&lt;35,"Young",B7881&lt;60,"Middle",TRUE,"Senior")</f>
        <v>Senior</v>
      </c>
      <c r="D7881" t="s">
        <v>16</v>
      </c>
      <c r="E7881" t="str">
        <f t="shared" si="246"/>
        <v>Senior-Female</v>
      </c>
      <c r="F7881" t="s">
        <v>115</v>
      </c>
      <c r="G7881" t="s">
        <v>36</v>
      </c>
      <c r="H7881" s="1">
        <v>44264</v>
      </c>
      <c r="I7881" t="s">
        <v>21341</v>
      </c>
      <c r="J7881" t="s">
        <v>21342</v>
      </c>
      <c r="K7881" t="s">
        <v>31</v>
      </c>
      <c r="L7881">
        <v>5358.2825190000003</v>
      </c>
      <c r="M7881">
        <v>394</v>
      </c>
      <c r="N7881" t="s">
        <v>39</v>
      </c>
      <c r="O7881" s="1">
        <v>44273</v>
      </c>
      <c r="P7881" s="3">
        <f t="shared" si="247"/>
        <v>9</v>
      </c>
      <c r="Q7881" t="s">
        <v>49</v>
      </c>
      <c r="R7881" t="s">
        <v>33</v>
      </c>
    </row>
    <row r="7882" spans="1:18" x14ac:dyDescent="0.25">
      <c r="A7882" t="s">
        <v>21343</v>
      </c>
      <c r="B7882" s="3">
        <v>35</v>
      </c>
      <c r="C7882" s="3" t="str" cm="1">
        <f t="array" ref="C7882">_xlfn.IFS(B7882&lt;35,"Young",B7882&lt;60,"Middle",TRUE,"Senior")</f>
        <v>Middle</v>
      </c>
      <c r="D7882" t="s">
        <v>26</v>
      </c>
      <c r="E7882" t="str">
        <f t="shared" si="246"/>
        <v>Middle-Male</v>
      </c>
      <c r="F7882" t="s">
        <v>115</v>
      </c>
      <c r="G7882" t="s">
        <v>36</v>
      </c>
      <c r="H7882" s="1">
        <v>44920</v>
      </c>
      <c r="I7882" t="s">
        <v>2516</v>
      </c>
      <c r="J7882" t="s">
        <v>21344</v>
      </c>
      <c r="K7882" t="s">
        <v>53</v>
      </c>
      <c r="L7882">
        <v>23241.936799999999</v>
      </c>
      <c r="M7882">
        <v>322</v>
      </c>
      <c r="N7882" t="s">
        <v>39</v>
      </c>
      <c r="O7882" s="1">
        <v>44922</v>
      </c>
      <c r="P7882" s="3">
        <f t="shared" si="247"/>
        <v>2</v>
      </c>
      <c r="Q7882" t="s">
        <v>85</v>
      </c>
      <c r="R7882" t="s">
        <v>45</v>
      </c>
    </row>
    <row r="7883" spans="1:18" x14ac:dyDescent="0.25">
      <c r="A7883" t="s">
        <v>21345</v>
      </c>
      <c r="B7883" s="3">
        <v>45</v>
      </c>
      <c r="C7883" s="3" t="str" cm="1">
        <f t="array" ref="C7883">_xlfn.IFS(B7883&lt;35,"Young",B7883&lt;60,"Middle",TRUE,"Senior")</f>
        <v>Middle</v>
      </c>
      <c r="D7883" t="s">
        <v>26</v>
      </c>
      <c r="E7883" t="str">
        <f t="shared" si="246"/>
        <v>Middle-Male</v>
      </c>
      <c r="F7883" t="s">
        <v>63</v>
      </c>
      <c r="G7883" t="s">
        <v>28</v>
      </c>
      <c r="H7883" s="1">
        <v>43948</v>
      </c>
      <c r="I7883" t="s">
        <v>21346</v>
      </c>
      <c r="J7883" t="s">
        <v>21347</v>
      </c>
      <c r="K7883" t="s">
        <v>21</v>
      </c>
      <c r="L7883">
        <v>15815.108319999999</v>
      </c>
      <c r="M7883">
        <v>179</v>
      </c>
      <c r="N7883" t="s">
        <v>22</v>
      </c>
      <c r="O7883" s="1">
        <v>43954</v>
      </c>
      <c r="P7883" s="3">
        <f t="shared" si="247"/>
        <v>6</v>
      </c>
      <c r="Q7883" t="s">
        <v>85</v>
      </c>
      <c r="R7883" t="s">
        <v>33</v>
      </c>
    </row>
    <row r="7884" spans="1:18" x14ac:dyDescent="0.25">
      <c r="A7884" t="s">
        <v>21348</v>
      </c>
      <c r="B7884" s="3">
        <v>55</v>
      </c>
      <c r="C7884" s="3" t="str" cm="1">
        <f t="array" ref="C7884">_xlfn.IFS(B7884&lt;35,"Young",B7884&lt;60,"Middle",TRUE,"Senior")</f>
        <v>Middle</v>
      </c>
      <c r="D7884" t="s">
        <v>26</v>
      </c>
      <c r="E7884" t="str">
        <f t="shared" si="246"/>
        <v>Middle-Male</v>
      </c>
      <c r="F7884" t="s">
        <v>17</v>
      </c>
      <c r="G7884" t="s">
        <v>36</v>
      </c>
      <c r="H7884" s="1">
        <v>44147</v>
      </c>
      <c r="I7884" t="s">
        <v>17454</v>
      </c>
      <c r="J7884" t="s">
        <v>21349</v>
      </c>
      <c r="K7884" t="s">
        <v>21</v>
      </c>
      <c r="L7884">
        <v>20488.044709999998</v>
      </c>
      <c r="M7884">
        <v>265</v>
      </c>
      <c r="N7884" t="s">
        <v>22</v>
      </c>
      <c r="O7884" s="1">
        <v>44147</v>
      </c>
      <c r="P7884" s="3">
        <f t="shared" si="247"/>
        <v>0</v>
      </c>
      <c r="Q7884" t="s">
        <v>44</v>
      </c>
      <c r="R7884" t="s">
        <v>45</v>
      </c>
    </row>
    <row r="7885" spans="1:18" x14ac:dyDescent="0.25">
      <c r="A7885" t="s">
        <v>21350</v>
      </c>
      <c r="B7885" s="3">
        <v>67</v>
      </c>
      <c r="C7885" s="3" t="str" cm="1">
        <f t="array" ref="C7885">_xlfn.IFS(B7885&lt;35,"Young",B7885&lt;60,"Middle",TRUE,"Senior")</f>
        <v>Senior</v>
      </c>
      <c r="D7885" t="s">
        <v>26</v>
      </c>
      <c r="E7885" t="str">
        <f t="shared" si="246"/>
        <v>Senior-Male</v>
      </c>
      <c r="F7885" t="s">
        <v>50</v>
      </c>
      <c r="G7885" t="s">
        <v>26592</v>
      </c>
      <c r="H7885" s="1">
        <v>45162</v>
      </c>
      <c r="I7885" t="s">
        <v>21351</v>
      </c>
      <c r="J7885" t="s">
        <v>21352</v>
      </c>
      <c r="K7885" t="s">
        <v>57</v>
      </c>
      <c r="L7885">
        <v>24640.69296</v>
      </c>
      <c r="M7885">
        <v>424</v>
      </c>
      <c r="N7885" t="s">
        <v>22</v>
      </c>
      <c r="O7885" s="1">
        <v>45183</v>
      </c>
      <c r="P7885" s="3">
        <f t="shared" si="247"/>
        <v>21</v>
      </c>
      <c r="Q7885" t="s">
        <v>49</v>
      </c>
      <c r="R7885" t="s">
        <v>24</v>
      </c>
    </row>
    <row r="7886" spans="1:18" x14ac:dyDescent="0.25">
      <c r="A7886" t="s">
        <v>21353</v>
      </c>
      <c r="B7886" s="3">
        <v>46</v>
      </c>
      <c r="C7886" s="3" t="str" cm="1">
        <f t="array" ref="C7886">_xlfn.IFS(B7886&lt;35,"Young",B7886&lt;60,"Middle",TRUE,"Senior")</f>
        <v>Middle</v>
      </c>
      <c r="D7886" t="s">
        <v>16</v>
      </c>
      <c r="E7886" t="str">
        <f t="shared" si="246"/>
        <v>Middle-Female</v>
      </c>
      <c r="F7886" t="s">
        <v>50</v>
      </c>
      <c r="G7886" t="s">
        <v>70</v>
      </c>
      <c r="H7886" s="1">
        <v>44165</v>
      </c>
      <c r="I7886" t="s">
        <v>21354</v>
      </c>
      <c r="J7886" t="s">
        <v>1486</v>
      </c>
      <c r="K7886" t="s">
        <v>61</v>
      </c>
      <c r="L7886">
        <v>38334.978750000002</v>
      </c>
      <c r="M7886">
        <v>414</v>
      </c>
      <c r="N7886" t="s">
        <v>22</v>
      </c>
      <c r="O7886" s="1">
        <v>44171</v>
      </c>
      <c r="P7886" s="3">
        <f t="shared" si="247"/>
        <v>6</v>
      </c>
      <c r="Q7886" t="s">
        <v>23</v>
      </c>
      <c r="R7886" t="s">
        <v>45</v>
      </c>
    </row>
    <row r="7887" spans="1:18" x14ac:dyDescent="0.25">
      <c r="A7887" t="s">
        <v>21355</v>
      </c>
      <c r="B7887" s="3">
        <v>60</v>
      </c>
      <c r="C7887" s="3" t="str" cm="1">
        <f t="array" ref="C7887">_xlfn.IFS(B7887&lt;35,"Young",B7887&lt;60,"Middle",TRUE,"Senior")</f>
        <v>Senior</v>
      </c>
      <c r="D7887" t="s">
        <v>16</v>
      </c>
      <c r="E7887" t="str">
        <f t="shared" si="246"/>
        <v>Senior-Female</v>
      </c>
      <c r="F7887" t="s">
        <v>50</v>
      </c>
      <c r="G7887" t="s">
        <v>26592</v>
      </c>
      <c r="H7887" s="1">
        <v>44519</v>
      </c>
      <c r="I7887" t="s">
        <v>21356</v>
      </c>
      <c r="J7887" t="s">
        <v>21357</v>
      </c>
      <c r="K7887" t="s">
        <v>53</v>
      </c>
      <c r="L7887">
        <v>10809.378629999999</v>
      </c>
      <c r="M7887">
        <v>183</v>
      </c>
      <c r="N7887" t="s">
        <v>22</v>
      </c>
      <c r="O7887" s="1">
        <v>44523</v>
      </c>
      <c r="P7887" s="3">
        <f t="shared" si="247"/>
        <v>4</v>
      </c>
      <c r="Q7887" t="s">
        <v>49</v>
      </c>
      <c r="R7887" t="s">
        <v>33</v>
      </c>
    </row>
    <row r="7888" spans="1:18" x14ac:dyDescent="0.25">
      <c r="A7888" t="s">
        <v>21358</v>
      </c>
      <c r="B7888" s="3">
        <v>25</v>
      </c>
      <c r="C7888" s="3" t="str" cm="1">
        <f t="array" ref="C7888">_xlfn.IFS(B7888&lt;35,"Young",B7888&lt;60,"Middle",TRUE,"Senior")</f>
        <v>Young</v>
      </c>
      <c r="D7888" t="s">
        <v>16</v>
      </c>
      <c r="E7888" t="str">
        <f t="shared" si="246"/>
        <v>Young-Female</v>
      </c>
      <c r="F7888" t="s">
        <v>17</v>
      </c>
      <c r="G7888" t="s">
        <v>36</v>
      </c>
      <c r="H7888" s="1">
        <v>45027</v>
      </c>
      <c r="I7888" t="s">
        <v>21359</v>
      </c>
      <c r="J7888" t="s">
        <v>21360</v>
      </c>
      <c r="K7888" t="s">
        <v>61</v>
      </c>
      <c r="L7888">
        <v>11833.751910000001</v>
      </c>
      <c r="M7888">
        <v>357</v>
      </c>
      <c r="N7888" t="s">
        <v>39</v>
      </c>
      <c r="O7888" s="1">
        <v>45052</v>
      </c>
      <c r="P7888" s="3">
        <f t="shared" si="247"/>
        <v>25</v>
      </c>
      <c r="Q7888" t="s">
        <v>44</v>
      </c>
      <c r="R7888" t="s">
        <v>45</v>
      </c>
    </row>
    <row r="7889" spans="1:18" x14ac:dyDescent="0.25">
      <c r="A7889" t="s">
        <v>21361</v>
      </c>
      <c r="B7889" s="3">
        <v>53</v>
      </c>
      <c r="C7889" s="3" t="str" cm="1">
        <f t="array" ref="C7889">_xlfn.IFS(B7889&lt;35,"Young",B7889&lt;60,"Middle",TRUE,"Senior")</f>
        <v>Middle</v>
      </c>
      <c r="D7889" t="s">
        <v>16</v>
      </c>
      <c r="E7889" t="str">
        <f t="shared" si="246"/>
        <v>Middle-Female</v>
      </c>
      <c r="F7889" t="s">
        <v>230</v>
      </c>
      <c r="G7889" t="s">
        <v>36</v>
      </c>
      <c r="H7889" s="1">
        <v>45155</v>
      </c>
      <c r="I7889" t="s">
        <v>8905</v>
      </c>
      <c r="J7889" t="s">
        <v>20828</v>
      </c>
      <c r="K7889" t="s">
        <v>61</v>
      </c>
      <c r="L7889">
        <v>1313.1076430000001</v>
      </c>
      <c r="M7889">
        <v>329</v>
      </c>
      <c r="N7889" t="s">
        <v>43</v>
      </c>
      <c r="O7889" s="1">
        <v>45164</v>
      </c>
      <c r="P7889" s="3">
        <f t="shared" si="247"/>
        <v>9</v>
      </c>
      <c r="Q7889" t="s">
        <v>32</v>
      </c>
      <c r="R7889" t="s">
        <v>33</v>
      </c>
    </row>
    <row r="7890" spans="1:18" x14ac:dyDescent="0.25">
      <c r="A7890" t="s">
        <v>21362</v>
      </c>
      <c r="B7890" s="3">
        <v>37</v>
      </c>
      <c r="C7890" s="3" t="str" cm="1">
        <f t="array" ref="C7890">_xlfn.IFS(B7890&lt;35,"Young",B7890&lt;60,"Middle",TRUE,"Senior")</f>
        <v>Middle</v>
      </c>
      <c r="D7890" t="s">
        <v>26</v>
      </c>
      <c r="E7890" t="str">
        <f t="shared" si="246"/>
        <v>Middle-Male</v>
      </c>
      <c r="F7890" t="s">
        <v>115</v>
      </c>
      <c r="G7890" t="s">
        <v>70</v>
      </c>
      <c r="H7890" s="1">
        <v>43997</v>
      </c>
      <c r="I7890" t="s">
        <v>21363</v>
      </c>
      <c r="J7890" t="s">
        <v>21364</v>
      </c>
      <c r="K7890" t="s">
        <v>57</v>
      </c>
      <c r="L7890">
        <v>54032.477319999998</v>
      </c>
      <c r="M7890">
        <v>227</v>
      </c>
      <c r="N7890" t="s">
        <v>43</v>
      </c>
      <c r="O7890" s="1">
        <v>44021</v>
      </c>
      <c r="P7890" s="3">
        <f t="shared" si="247"/>
        <v>24</v>
      </c>
      <c r="Q7890" t="s">
        <v>23</v>
      </c>
      <c r="R7890" t="s">
        <v>45</v>
      </c>
    </row>
    <row r="7891" spans="1:18" x14ac:dyDescent="0.25">
      <c r="A7891" t="s">
        <v>21365</v>
      </c>
      <c r="B7891" s="3">
        <v>26</v>
      </c>
      <c r="C7891" s="3" t="str" cm="1">
        <f t="array" ref="C7891">_xlfn.IFS(B7891&lt;35,"Young",B7891&lt;60,"Middle",TRUE,"Senior")</f>
        <v>Young</v>
      </c>
      <c r="D7891" t="s">
        <v>16</v>
      </c>
      <c r="E7891" t="str">
        <f t="shared" si="246"/>
        <v>Young-Female</v>
      </c>
      <c r="F7891" t="s">
        <v>50</v>
      </c>
      <c r="G7891" t="s">
        <v>28</v>
      </c>
      <c r="H7891" s="1">
        <v>44943</v>
      </c>
      <c r="I7891" t="s">
        <v>21366</v>
      </c>
      <c r="J7891" t="s">
        <v>21367</v>
      </c>
      <c r="K7891" t="s">
        <v>61</v>
      </c>
      <c r="L7891">
        <v>12977.961450000001</v>
      </c>
      <c r="M7891">
        <v>387</v>
      </c>
      <c r="N7891" t="s">
        <v>39</v>
      </c>
      <c r="O7891" s="1">
        <v>44944</v>
      </c>
      <c r="P7891" s="3">
        <f t="shared" si="247"/>
        <v>1</v>
      </c>
      <c r="Q7891" t="s">
        <v>85</v>
      </c>
      <c r="R7891" t="s">
        <v>24</v>
      </c>
    </row>
    <row r="7892" spans="1:18" x14ac:dyDescent="0.25">
      <c r="A7892" t="s">
        <v>21368</v>
      </c>
      <c r="B7892" s="3">
        <v>81</v>
      </c>
      <c r="C7892" s="3" t="str" cm="1">
        <f t="array" ref="C7892">_xlfn.IFS(B7892&lt;35,"Young",B7892&lt;60,"Middle",TRUE,"Senior")</f>
        <v>Senior</v>
      </c>
      <c r="D7892" t="s">
        <v>26</v>
      </c>
      <c r="E7892" t="str">
        <f t="shared" si="246"/>
        <v>Senior-Male</v>
      </c>
      <c r="F7892" t="s">
        <v>27</v>
      </c>
      <c r="G7892" t="s">
        <v>36</v>
      </c>
      <c r="H7892" s="1">
        <v>44932</v>
      </c>
      <c r="I7892" t="s">
        <v>21369</v>
      </c>
      <c r="J7892" t="s">
        <v>21370</v>
      </c>
      <c r="K7892" t="s">
        <v>53</v>
      </c>
      <c r="L7892">
        <v>19871.69241</v>
      </c>
      <c r="M7892">
        <v>405</v>
      </c>
      <c r="N7892" t="s">
        <v>22</v>
      </c>
      <c r="O7892" s="1">
        <v>44933</v>
      </c>
      <c r="P7892" s="3">
        <f t="shared" si="247"/>
        <v>1</v>
      </c>
      <c r="Q7892" t="s">
        <v>49</v>
      </c>
      <c r="R7892" t="s">
        <v>33</v>
      </c>
    </row>
    <row r="7893" spans="1:18" x14ac:dyDescent="0.25">
      <c r="A7893" t="s">
        <v>21371</v>
      </c>
      <c r="B7893" s="3">
        <v>74</v>
      </c>
      <c r="C7893" s="3" t="str" cm="1">
        <f t="array" ref="C7893">_xlfn.IFS(B7893&lt;35,"Young",B7893&lt;60,"Middle",TRUE,"Senior")</f>
        <v>Senior</v>
      </c>
      <c r="D7893" t="s">
        <v>26</v>
      </c>
      <c r="E7893" t="str">
        <f t="shared" si="246"/>
        <v>Senior-Male</v>
      </c>
      <c r="F7893" t="s">
        <v>90</v>
      </c>
      <c r="G7893" t="s">
        <v>18</v>
      </c>
      <c r="H7893" s="1">
        <v>43579</v>
      </c>
      <c r="I7893" t="s">
        <v>21372</v>
      </c>
      <c r="J7893" t="s">
        <v>14117</v>
      </c>
      <c r="K7893" t="s">
        <v>61</v>
      </c>
      <c r="L7893">
        <v>10867.33244</v>
      </c>
      <c r="M7893">
        <v>277</v>
      </c>
      <c r="N7893" t="s">
        <v>43</v>
      </c>
      <c r="O7893" s="1">
        <v>43587</v>
      </c>
      <c r="P7893" s="3">
        <f t="shared" si="247"/>
        <v>8</v>
      </c>
      <c r="Q7893" t="s">
        <v>49</v>
      </c>
      <c r="R7893" t="s">
        <v>45</v>
      </c>
    </row>
    <row r="7894" spans="1:18" x14ac:dyDescent="0.25">
      <c r="A7894" t="s">
        <v>7668</v>
      </c>
      <c r="B7894" s="3">
        <v>72</v>
      </c>
      <c r="C7894" s="3" t="str" cm="1">
        <f t="array" ref="C7894">_xlfn.IFS(B7894&lt;35,"Young",B7894&lt;60,"Middle",TRUE,"Senior")</f>
        <v>Senior</v>
      </c>
      <c r="D7894" t="s">
        <v>16</v>
      </c>
      <c r="E7894" t="str">
        <f t="shared" si="246"/>
        <v>Senior-Female</v>
      </c>
      <c r="F7894" t="s">
        <v>115</v>
      </c>
      <c r="G7894" t="s">
        <v>36</v>
      </c>
      <c r="H7894" s="1">
        <v>44285</v>
      </c>
      <c r="I7894" t="s">
        <v>21373</v>
      </c>
      <c r="J7894" t="s">
        <v>3933</v>
      </c>
      <c r="K7894" t="s">
        <v>31</v>
      </c>
      <c r="L7894">
        <v>8322.6270980000008</v>
      </c>
      <c r="M7894">
        <v>247</v>
      </c>
      <c r="N7894" t="s">
        <v>22</v>
      </c>
      <c r="O7894" s="1">
        <v>44306</v>
      </c>
      <c r="P7894" s="3">
        <f t="shared" si="247"/>
        <v>21</v>
      </c>
      <c r="Q7894" t="s">
        <v>32</v>
      </c>
      <c r="R7894" t="s">
        <v>45</v>
      </c>
    </row>
    <row r="7895" spans="1:18" x14ac:dyDescent="0.25">
      <c r="A7895" t="s">
        <v>21374</v>
      </c>
      <c r="B7895" s="3">
        <v>66</v>
      </c>
      <c r="C7895" s="3" t="str" cm="1">
        <f t="array" ref="C7895">_xlfn.IFS(B7895&lt;35,"Young",B7895&lt;60,"Middle",TRUE,"Senior")</f>
        <v>Senior</v>
      </c>
      <c r="D7895" t="s">
        <v>16</v>
      </c>
      <c r="E7895" t="str">
        <f t="shared" si="246"/>
        <v>Senior-Female</v>
      </c>
      <c r="F7895" t="s">
        <v>17</v>
      </c>
      <c r="G7895" t="s">
        <v>26592</v>
      </c>
      <c r="H7895" s="1">
        <v>43470</v>
      </c>
      <c r="I7895" t="s">
        <v>12456</v>
      </c>
      <c r="J7895" t="s">
        <v>3538</v>
      </c>
      <c r="K7895" t="s">
        <v>21</v>
      </c>
      <c r="L7895">
        <v>26210.662349999999</v>
      </c>
      <c r="M7895">
        <v>196</v>
      </c>
      <c r="N7895" t="s">
        <v>22</v>
      </c>
      <c r="O7895" s="1">
        <v>43473</v>
      </c>
      <c r="P7895" s="3">
        <f t="shared" si="247"/>
        <v>3</v>
      </c>
      <c r="Q7895" t="s">
        <v>44</v>
      </c>
      <c r="R7895" t="s">
        <v>24</v>
      </c>
    </row>
    <row r="7896" spans="1:18" x14ac:dyDescent="0.25">
      <c r="A7896" t="s">
        <v>21375</v>
      </c>
      <c r="B7896" s="3">
        <v>24</v>
      </c>
      <c r="C7896" s="3" t="str" cm="1">
        <f t="array" ref="C7896">_xlfn.IFS(B7896&lt;35,"Young",B7896&lt;60,"Middle",TRUE,"Senior")</f>
        <v>Young</v>
      </c>
      <c r="D7896" t="s">
        <v>26</v>
      </c>
      <c r="E7896" t="str">
        <f t="shared" si="246"/>
        <v>Young-Male</v>
      </c>
      <c r="F7896" t="s">
        <v>63</v>
      </c>
      <c r="G7896" t="s">
        <v>28</v>
      </c>
      <c r="H7896" s="1">
        <v>43735</v>
      </c>
      <c r="I7896" t="s">
        <v>17688</v>
      </c>
      <c r="J7896" t="s">
        <v>21376</v>
      </c>
      <c r="K7896" t="s">
        <v>31</v>
      </c>
      <c r="L7896">
        <v>33779.688309999998</v>
      </c>
      <c r="M7896">
        <v>251</v>
      </c>
      <c r="N7896" t="s">
        <v>43</v>
      </c>
      <c r="O7896" s="1">
        <v>43759</v>
      </c>
      <c r="P7896" s="3">
        <f t="shared" si="247"/>
        <v>24</v>
      </c>
      <c r="Q7896" t="s">
        <v>23</v>
      </c>
      <c r="R7896" t="s">
        <v>33</v>
      </c>
    </row>
    <row r="7897" spans="1:18" x14ac:dyDescent="0.25">
      <c r="A7897" t="s">
        <v>21377</v>
      </c>
      <c r="B7897" s="3">
        <v>53</v>
      </c>
      <c r="C7897" s="3" t="str" cm="1">
        <f t="array" ref="C7897">_xlfn.IFS(B7897&lt;35,"Young",B7897&lt;60,"Middle",TRUE,"Senior")</f>
        <v>Middle</v>
      </c>
      <c r="D7897" t="s">
        <v>26</v>
      </c>
      <c r="E7897" t="str">
        <f t="shared" si="246"/>
        <v>Middle-Male</v>
      </c>
      <c r="F7897" t="s">
        <v>17</v>
      </c>
      <c r="G7897" t="s">
        <v>28</v>
      </c>
      <c r="H7897" s="1">
        <v>43729</v>
      </c>
      <c r="I7897" t="s">
        <v>21378</v>
      </c>
      <c r="J7897" t="s">
        <v>21379</v>
      </c>
      <c r="K7897" t="s">
        <v>31</v>
      </c>
      <c r="L7897">
        <v>22210.85</v>
      </c>
      <c r="M7897">
        <v>124</v>
      </c>
      <c r="N7897" t="s">
        <v>22</v>
      </c>
      <c r="O7897" s="1">
        <v>43734</v>
      </c>
      <c r="P7897" s="3">
        <f t="shared" si="247"/>
        <v>5</v>
      </c>
      <c r="Q7897" t="s">
        <v>32</v>
      </c>
      <c r="R7897" t="s">
        <v>24</v>
      </c>
    </row>
    <row r="7898" spans="1:18" x14ac:dyDescent="0.25">
      <c r="A7898" t="s">
        <v>3977</v>
      </c>
      <c r="B7898" s="3">
        <v>77</v>
      </c>
      <c r="C7898" s="3" t="str" cm="1">
        <f t="array" ref="C7898">_xlfn.IFS(B7898&lt;35,"Young",B7898&lt;60,"Middle",TRUE,"Senior")</f>
        <v>Senior</v>
      </c>
      <c r="D7898" t="s">
        <v>26</v>
      </c>
      <c r="E7898" t="str">
        <f t="shared" si="246"/>
        <v>Senior-Male</v>
      </c>
      <c r="F7898" t="s">
        <v>90</v>
      </c>
      <c r="G7898" t="s">
        <v>70</v>
      </c>
      <c r="H7898" s="1">
        <v>44205</v>
      </c>
      <c r="I7898" t="s">
        <v>21380</v>
      </c>
      <c r="J7898" t="s">
        <v>21381</v>
      </c>
      <c r="K7898" t="s">
        <v>21</v>
      </c>
      <c r="L7898">
        <v>53428.105309999999</v>
      </c>
      <c r="M7898">
        <v>346</v>
      </c>
      <c r="N7898" t="s">
        <v>43</v>
      </c>
      <c r="O7898" s="1">
        <v>44209</v>
      </c>
      <c r="P7898" s="3">
        <f t="shared" si="247"/>
        <v>4</v>
      </c>
      <c r="Q7898" t="s">
        <v>44</v>
      </c>
      <c r="R7898" t="s">
        <v>24</v>
      </c>
    </row>
    <row r="7899" spans="1:18" x14ac:dyDescent="0.25">
      <c r="A7899" t="s">
        <v>21382</v>
      </c>
      <c r="B7899" s="3">
        <v>22</v>
      </c>
      <c r="C7899" s="3" t="str" cm="1">
        <f t="array" ref="C7899">_xlfn.IFS(B7899&lt;35,"Young",B7899&lt;60,"Middle",TRUE,"Senior")</f>
        <v>Young</v>
      </c>
      <c r="D7899" t="s">
        <v>26</v>
      </c>
      <c r="E7899" t="str">
        <f t="shared" si="246"/>
        <v>Young-Male</v>
      </c>
      <c r="F7899" t="s">
        <v>63</v>
      </c>
      <c r="G7899" t="s">
        <v>18</v>
      </c>
      <c r="H7899" s="1">
        <v>44427</v>
      </c>
      <c r="I7899" t="s">
        <v>21383</v>
      </c>
      <c r="J7899" t="s">
        <v>21384</v>
      </c>
      <c r="K7899" t="s">
        <v>57</v>
      </c>
      <c r="L7899">
        <v>8564.1318389999997</v>
      </c>
      <c r="M7899">
        <v>478</v>
      </c>
      <c r="N7899" t="s">
        <v>43</v>
      </c>
      <c r="O7899" s="1">
        <v>44428</v>
      </c>
      <c r="P7899" s="3">
        <f t="shared" si="247"/>
        <v>1</v>
      </c>
      <c r="Q7899" t="s">
        <v>85</v>
      </c>
      <c r="R7899" t="s">
        <v>45</v>
      </c>
    </row>
    <row r="7900" spans="1:18" x14ac:dyDescent="0.25">
      <c r="A7900" t="s">
        <v>21385</v>
      </c>
      <c r="B7900" s="3">
        <v>81</v>
      </c>
      <c r="C7900" s="3" t="str" cm="1">
        <f t="array" ref="C7900">_xlfn.IFS(B7900&lt;35,"Young",B7900&lt;60,"Middle",TRUE,"Senior")</f>
        <v>Senior</v>
      </c>
      <c r="D7900" t="s">
        <v>16</v>
      </c>
      <c r="E7900" t="str">
        <f t="shared" si="246"/>
        <v>Senior-Female</v>
      </c>
      <c r="F7900" t="s">
        <v>50</v>
      </c>
      <c r="G7900" t="s">
        <v>26593</v>
      </c>
      <c r="H7900" s="1">
        <v>43465</v>
      </c>
      <c r="I7900" t="s">
        <v>21386</v>
      </c>
      <c r="J7900" t="s">
        <v>21387</v>
      </c>
      <c r="K7900" t="s">
        <v>21</v>
      </c>
      <c r="L7900">
        <v>17534.853930000001</v>
      </c>
      <c r="M7900">
        <v>358</v>
      </c>
      <c r="N7900" t="s">
        <v>43</v>
      </c>
      <c r="O7900" s="1">
        <v>43469</v>
      </c>
      <c r="P7900" s="3">
        <f t="shared" si="247"/>
        <v>4</v>
      </c>
      <c r="Q7900" t="s">
        <v>23</v>
      </c>
      <c r="R7900" t="s">
        <v>24</v>
      </c>
    </row>
    <row r="7901" spans="1:18" x14ac:dyDescent="0.25">
      <c r="A7901" t="s">
        <v>15110</v>
      </c>
      <c r="B7901" s="3">
        <v>49</v>
      </c>
      <c r="C7901" s="3" t="str" cm="1">
        <f t="array" ref="C7901">_xlfn.IFS(B7901&lt;35,"Young",B7901&lt;60,"Middle",TRUE,"Senior")</f>
        <v>Middle</v>
      </c>
      <c r="D7901" t="s">
        <v>26</v>
      </c>
      <c r="E7901" t="str">
        <f t="shared" si="246"/>
        <v>Middle-Male</v>
      </c>
      <c r="F7901" t="s">
        <v>35</v>
      </c>
      <c r="G7901" t="s">
        <v>28</v>
      </c>
      <c r="H7901" s="1">
        <v>44542</v>
      </c>
      <c r="I7901" t="s">
        <v>21388</v>
      </c>
      <c r="J7901" t="s">
        <v>21389</v>
      </c>
      <c r="K7901" t="s">
        <v>31</v>
      </c>
      <c r="L7901">
        <v>7751.6623099999997</v>
      </c>
      <c r="M7901">
        <v>323</v>
      </c>
      <c r="N7901" t="s">
        <v>22</v>
      </c>
      <c r="O7901" s="1">
        <v>44553</v>
      </c>
      <c r="P7901" s="3">
        <f t="shared" si="247"/>
        <v>11</v>
      </c>
      <c r="Q7901" t="s">
        <v>44</v>
      </c>
      <c r="R7901" t="s">
        <v>24</v>
      </c>
    </row>
    <row r="7902" spans="1:18" x14ac:dyDescent="0.25">
      <c r="A7902" t="s">
        <v>21390</v>
      </c>
      <c r="B7902" s="3">
        <v>52</v>
      </c>
      <c r="C7902" s="3" t="str" cm="1">
        <f t="array" ref="C7902">_xlfn.IFS(B7902&lt;35,"Young",B7902&lt;60,"Middle",TRUE,"Senior")</f>
        <v>Middle</v>
      </c>
      <c r="D7902" t="s">
        <v>16</v>
      </c>
      <c r="E7902" t="str">
        <f t="shared" si="246"/>
        <v>Middle-Female</v>
      </c>
      <c r="F7902" t="s">
        <v>115</v>
      </c>
      <c r="G7902" t="s">
        <v>18</v>
      </c>
      <c r="H7902" s="1">
        <v>44371</v>
      </c>
      <c r="I7902" t="s">
        <v>21391</v>
      </c>
      <c r="J7902" t="s">
        <v>21392</v>
      </c>
      <c r="K7902" t="s">
        <v>61</v>
      </c>
      <c r="L7902">
        <v>52044.475050000001</v>
      </c>
      <c r="M7902">
        <v>197</v>
      </c>
      <c r="N7902" t="s">
        <v>43</v>
      </c>
      <c r="O7902" s="1">
        <v>44372</v>
      </c>
      <c r="P7902" s="3">
        <f t="shared" si="247"/>
        <v>1</v>
      </c>
      <c r="Q7902" t="s">
        <v>85</v>
      </c>
      <c r="R7902" t="s">
        <v>24</v>
      </c>
    </row>
    <row r="7903" spans="1:18" x14ac:dyDescent="0.25">
      <c r="A7903" t="s">
        <v>21393</v>
      </c>
      <c r="B7903" s="3">
        <v>30</v>
      </c>
      <c r="C7903" s="3" t="str" cm="1">
        <f t="array" ref="C7903">_xlfn.IFS(B7903&lt;35,"Young",B7903&lt;60,"Middle",TRUE,"Senior")</f>
        <v>Young</v>
      </c>
      <c r="D7903" t="s">
        <v>16</v>
      </c>
      <c r="E7903" t="str">
        <f t="shared" si="246"/>
        <v>Young-Female</v>
      </c>
      <c r="F7903" t="s">
        <v>63</v>
      </c>
      <c r="G7903" t="s">
        <v>18</v>
      </c>
      <c r="H7903" s="1">
        <v>44418</v>
      </c>
      <c r="I7903" t="s">
        <v>21394</v>
      </c>
      <c r="J7903" t="s">
        <v>21395</v>
      </c>
      <c r="K7903" t="s">
        <v>61</v>
      </c>
      <c r="L7903">
        <v>15760.217199999999</v>
      </c>
      <c r="M7903">
        <v>127</v>
      </c>
      <c r="N7903" t="s">
        <v>43</v>
      </c>
      <c r="O7903" s="1">
        <v>44437</v>
      </c>
      <c r="P7903" s="3">
        <f t="shared" si="247"/>
        <v>19</v>
      </c>
      <c r="Q7903" t="s">
        <v>49</v>
      </c>
      <c r="R7903" t="s">
        <v>33</v>
      </c>
    </row>
    <row r="7904" spans="1:18" x14ac:dyDescent="0.25">
      <c r="A7904" t="s">
        <v>21396</v>
      </c>
      <c r="B7904" s="3">
        <v>36</v>
      </c>
      <c r="C7904" s="3" t="str" cm="1">
        <f t="array" ref="C7904">_xlfn.IFS(B7904&lt;35,"Young",B7904&lt;60,"Middle",TRUE,"Senior")</f>
        <v>Middle</v>
      </c>
      <c r="D7904" t="s">
        <v>26</v>
      </c>
      <c r="E7904" t="str">
        <f t="shared" si="246"/>
        <v>Middle-Male</v>
      </c>
      <c r="F7904" t="s">
        <v>27</v>
      </c>
      <c r="G7904" t="s">
        <v>70</v>
      </c>
      <c r="H7904" s="1">
        <v>44895</v>
      </c>
      <c r="I7904" t="s">
        <v>21397</v>
      </c>
      <c r="J7904" t="s">
        <v>21398</v>
      </c>
      <c r="K7904" t="s">
        <v>21</v>
      </c>
      <c r="L7904">
        <v>37441.855450000003</v>
      </c>
      <c r="M7904">
        <v>467</v>
      </c>
      <c r="N7904" t="s">
        <v>39</v>
      </c>
      <c r="O7904" s="1">
        <v>44906</v>
      </c>
      <c r="P7904" s="3">
        <f t="shared" si="247"/>
        <v>11</v>
      </c>
      <c r="Q7904" t="s">
        <v>85</v>
      </c>
      <c r="R7904" t="s">
        <v>24</v>
      </c>
    </row>
    <row r="7905" spans="1:18" x14ac:dyDescent="0.25">
      <c r="A7905" t="s">
        <v>21399</v>
      </c>
      <c r="B7905" s="3">
        <v>81</v>
      </c>
      <c r="C7905" s="3" t="str" cm="1">
        <f t="array" ref="C7905">_xlfn.IFS(B7905&lt;35,"Young",B7905&lt;60,"Middle",TRUE,"Senior")</f>
        <v>Senior</v>
      </c>
      <c r="D7905" t="s">
        <v>16</v>
      </c>
      <c r="E7905" t="str">
        <f t="shared" si="246"/>
        <v>Senior-Female</v>
      </c>
      <c r="F7905" t="s">
        <v>63</v>
      </c>
      <c r="G7905" t="s">
        <v>28</v>
      </c>
      <c r="H7905" s="1">
        <v>44486</v>
      </c>
      <c r="I7905" t="s">
        <v>14180</v>
      </c>
      <c r="J7905" t="s">
        <v>21400</v>
      </c>
      <c r="K7905" t="s">
        <v>21</v>
      </c>
      <c r="L7905">
        <v>12485.00772</v>
      </c>
      <c r="M7905">
        <v>420</v>
      </c>
      <c r="N7905" t="s">
        <v>39</v>
      </c>
      <c r="O7905" s="1">
        <v>44491</v>
      </c>
      <c r="P7905" s="3">
        <f t="shared" si="247"/>
        <v>5</v>
      </c>
      <c r="Q7905" t="s">
        <v>85</v>
      </c>
      <c r="R7905" t="s">
        <v>45</v>
      </c>
    </row>
    <row r="7906" spans="1:18" x14ac:dyDescent="0.25">
      <c r="A7906" t="s">
        <v>21401</v>
      </c>
      <c r="B7906" s="3">
        <v>60</v>
      </c>
      <c r="C7906" s="3" t="str" cm="1">
        <f t="array" ref="C7906">_xlfn.IFS(B7906&lt;35,"Young",B7906&lt;60,"Middle",TRUE,"Senior")</f>
        <v>Senior</v>
      </c>
      <c r="D7906" t="s">
        <v>16</v>
      </c>
      <c r="E7906" t="str">
        <f t="shared" si="246"/>
        <v>Senior-Female</v>
      </c>
      <c r="F7906" t="s">
        <v>50</v>
      </c>
      <c r="G7906" t="s">
        <v>28</v>
      </c>
      <c r="H7906" s="1">
        <v>43789</v>
      </c>
      <c r="I7906" t="s">
        <v>21402</v>
      </c>
      <c r="J7906" t="s">
        <v>21403</v>
      </c>
      <c r="K7906" t="s">
        <v>21</v>
      </c>
      <c r="L7906">
        <v>8794.6006030000008</v>
      </c>
      <c r="M7906">
        <v>356</v>
      </c>
      <c r="N7906" t="s">
        <v>39</v>
      </c>
      <c r="O7906" s="1">
        <v>43804</v>
      </c>
      <c r="P7906" s="3">
        <f t="shared" si="247"/>
        <v>15</v>
      </c>
      <c r="Q7906" t="s">
        <v>44</v>
      </c>
      <c r="R7906" t="s">
        <v>45</v>
      </c>
    </row>
    <row r="7907" spans="1:18" x14ac:dyDescent="0.25">
      <c r="A7907" t="s">
        <v>21404</v>
      </c>
      <c r="B7907" s="3">
        <v>31</v>
      </c>
      <c r="C7907" s="3" t="str" cm="1">
        <f t="array" ref="C7907">_xlfn.IFS(B7907&lt;35,"Young",B7907&lt;60,"Middle",TRUE,"Senior")</f>
        <v>Young</v>
      </c>
      <c r="D7907" t="s">
        <v>16</v>
      </c>
      <c r="E7907" t="str">
        <f t="shared" si="246"/>
        <v>Young-Female</v>
      </c>
      <c r="F7907" t="s">
        <v>17</v>
      </c>
      <c r="G7907" t="s">
        <v>28</v>
      </c>
      <c r="H7907" s="1">
        <v>45133</v>
      </c>
      <c r="I7907" t="s">
        <v>21405</v>
      </c>
      <c r="J7907" t="s">
        <v>15753</v>
      </c>
      <c r="K7907" t="s">
        <v>53</v>
      </c>
      <c r="L7907">
        <v>21290.310829999999</v>
      </c>
      <c r="M7907">
        <v>394</v>
      </c>
      <c r="N7907" t="s">
        <v>39</v>
      </c>
      <c r="O7907" s="1">
        <v>45145</v>
      </c>
      <c r="P7907" s="3">
        <f t="shared" si="247"/>
        <v>12</v>
      </c>
      <c r="Q7907" t="s">
        <v>85</v>
      </c>
      <c r="R7907" t="s">
        <v>24</v>
      </c>
    </row>
    <row r="7908" spans="1:18" x14ac:dyDescent="0.25">
      <c r="A7908" t="s">
        <v>21406</v>
      </c>
      <c r="B7908" s="3">
        <v>62</v>
      </c>
      <c r="C7908" s="3" t="str" cm="1">
        <f t="array" ref="C7908">_xlfn.IFS(B7908&lt;35,"Young",B7908&lt;60,"Middle",TRUE,"Senior")</f>
        <v>Senior</v>
      </c>
      <c r="D7908" t="s">
        <v>26</v>
      </c>
      <c r="E7908" t="str">
        <f t="shared" si="246"/>
        <v>Senior-Male</v>
      </c>
      <c r="F7908" t="s">
        <v>230</v>
      </c>
      <c r="G7908" t="s">
        <v>26592</v>
      </c>
      <c r="H7908" s="1">
        <v>43905</v>
      </c>
      <c r="I7908" t="s">
        <v>21407</v>
      </c>
      <c r="J7908" t="s">
        <v>21408</v>
      </c>
      <c r="K7908" t="s">
        <v>21</v>
      </c>
      <c r="L7908">
        <v>13388.47935</v>
      </c>
      <c r="M7908">
        <v>295</v>
      </c>
      <c r="N7908" t="s">
        <v>22</v>
      </c>
      <c r="O7908" s="1">
        <v>43918</v>
      </c>
      <c r="P7908" s="3">
        <f t="shared" si="247"/>
        <v>13</v>
      </c>
      <c r="Q7908" t="s">
        <v>49</v>
      </c>
      <c r="R7908" t="s">
        <v>24</v>
      </c>
    </row>
    <row r="7909" spans="1:18" x14ac:dyDescent="0.25">
      <c r="A7909" t="s">
        <v>21409</v>
      </c>
      <c r="B7909" s="3">
        <v>66</v>
      </c>
      <c r="C7909" s="3" t="str" cm="1">
        <f t="array" ref="C7909">_xlfn.IFS(B7909&lt;35,"Young",B7909&lt;60,"Middle",TRUE,"Senior")</f>
        <v>Senior</v>
      </c>
      <c r="D7909" t="s">
        <v>16</v>
      </c>
      <c r="E7909" t="str">
        <f t="shared" si="246"/>
        <v>Senior-Female</v>
      </c>
      <c r="F7909" t="s">
        <v>27</v>
      </c>
      <c r="G7909" t="s">
        <v>18</v>
      </c>
      <c r="H7909" s="1">
        <v>43874</v>
      </c>
      <c r="I7909" t="s">
        <v>21410</v>
      </c>
      <c r="J7909" t="s">
        <v>21411</v>
      </c>
      <c r="K7909" t="s">
        <v>21</v>
      </c>
      <c r="L7909">
        <v>33796.18952</v>
      </c>
      <c r="M7909">
        <v>299</v>
      </c>
      <c r="N7909" t="s">
        <v>43</v>
      </c>
      <c r="O7909" s="1">
        <v>43880</v>
      </c>
      <c r="P7909" s="3">
        <f t="shared" si="247"/>
        <v>6</v>
      </c>
      <c r="Q7909" t="s">
        <v>23</v>
      </c>
      <c r="R7909" t="s">
        <v>24</v>
      </c>
    </row>
    <row r="7910" spans="1:18" x14ac:dyDescent="0.25">
      <c r="A7910" t="s">
        <v>16053</v>
      </c>
      <c r="B7910" s="3">
        <v>27</v>
      </c>
      <c r="C7910" s="3" t="str" cm="1">
        <f t="array" ref="C7910">_xlfn.IFS(B7910&lt;35,"Young",B7910&lt;60,"Middle",TRUE,"Senior")</f>
        <v>Young</v>
      </c>
      <c r="D7910" t="s">
        <v>26</v>
      </c>
      <c r="E7910" t="str">
        <f t="shared" si="246"/>
        <v>Young-Male</v>
      </c>
      <c r="F7910" t="s">
        <v>63</v>
      </c>
      <c r="G7910" t="s">
        <v>26592</v>
      </c>
      <c r="H7910" s="1">
        <v>43467</v>
      </c>
      <c r="I7910" t="s">
        <v>2252</v>
      </c>
      <c r="J7910" t="s">
        <v>21412</v>
      </c>
      <c r="K7910" t="s">
        <v>53</v>
      </c>
      <c r="L7910">
        <v>21156.911179999999</v>
      </c>
      <c r="M7910">
        <v>317</v>
      </c>
      <c r="N7910" t="s">
        <v>22</v>
      </c>
      <c r="O7910" s="1">
        <v>43484</v>
      </c>
      <c r="P7910" s="3">
        <f t="shared" si="247"/>
        <v>17</v>
      </c>
      <c r="Q7910" t="s">
        <v>49</v>
      </c>
      <c r="R7910" t="s">
        <v>45</v>
      </c>
    </row>
    <row r="7911" spans="1:18" x14ac:dyDescent="0.25">
      <c r="A7911" t="s">
        <v>21413</v>
      </c>
      <c r="B7911" s="3">
        <v>58</v>
      </c>
      <c r="C7911" s="3" t="str" cm="1">
        <f t="array" ref="C7911">_xlfn.IFS(B7911&lt;35,"Young",B7911&lt;60,"Middle",TRUE,"Senior")</f>
        <v>Middle</v>
      </c>
      <c r="D7911" t="s">
        <v>16</v>
      </c>
      <c r="E7911" t="str">
        <f t="shared" si="246"/>
        <v>Middle-Female</v>
      </c>
      <c r="F7911" t="s">
        <v>115</v>
      </c>
      <c r="G7911" t="s">
        <v>36</v>
      </c>
      <c r="H7911" s="1">
        <v>43966</v>
      </c>
      <c r="I7911" t="s">
        <v>21414</v>
      </c>
      <c r="J7911" t="s">
        <v>21415</v>
      </c>
      <c r="K7911" t="s">
        <v>21</v>
      </c>
      <c r="L7911">
        <v>14761.92252</v>
      </c>
      <c r="M7911">
        <v>468</v>
      </c>
      <c r="N7911" t="s">
        <v>39</v>
      </c>
      <c r="O7911" s="1">
        <v>43968</v>
      </c>
      <c r="P7911" s="3">
        <f t="shared" si="247"/>
        <v>2</v>
      </c>
      <c r="Q7911" t="s">
        <v>32</v>
      </c>
      <c r="R7911" t="s">
        <v>33</v>
      </c>
    </row>
    <row r="7912" spans="1:18" x14ac:dyDescent="0.25">
      <c r="A7912" t="s">
        <v>21416</v>
      </c>
      <c r="B7912" s="3">
        <v>45</v>
      </c>
      <c r="C7912" s="3" t="str" cm="1">
        <f t="array" ref="C7912">_xlfn.IFS(B7912&lt;35,"Young",B7912&lt;60,"Middle",TRUE,"Senior")</f>
        <v>Middle</v>
      </c>
      <c r="D7912" t="s">
        <v>26</v>
      </c>
      <c r="E7912" t="str">
        <f t="shared" si="246"/>
        <v>Middle-Male</v>
      </c>
      <c r="F7912" t="s">
        <v>17</v>
      </c>
      <c r="G7912" t="s">
        <v>28</v>
      </c>
      <c r="H7912" s="1">
        <v>44646</v>
      </c>
      <c r="I7912" t="s">
        <v>21417</v>
      </c>
      <c r="J7912" t="s">
        <v>21418</v>
      </c>
      <c r="K7912" t="s">
        <v>57</v>
      </c>
      <c r="L7912">
        <v>25696.159370000001</v>
      </c>
      <c r="M7912">
        <v>205</v>
      </c>
      <c r="N7912" t="s">
        <v>22</v>
      </c>
      <c r="O7912" s="1">
        <v>44656</v>
      </c>
      <c r="P7912" s="3">
        <f t="shared" si="247"/>
        <v>10</v>
      </c>
      <c r="Q7912" t="s">
        <v>85</v>
      </c>
      <c r="R7912" t="s">
        <v>33</v>
      </c>
    </row>
    <row r="7913" spans="1:18" x14ac:dyDescent="0.25">
      <c r="A7913" t="s">
        <v>21419</v>
      </c>
      <c r="B7913" s="3">
        <v>24</v>
      </c>
      <c r="C7913" s="3" t="str" cm="1">
        <f t="array" ref="C7913">_xlfn.IFS(B7913&lt;35,"Young",B7913&lt;60,"Middle",TRUE,"Senior")</f>
        <v>Young</v>
      </c>
      <c r="D7913" t="s">
        <v>26</v>
      </c>
      <c r="E7913" t="str">
        <f t="shared" si="246"/>
        <v>Young-Male</v>
      </c>
      <c r="F7913" t="s">
        <v>27</v>
      </c>
      <c r="G7913" t="s">
        <v>18</v>
      </c>
      <c r="H7913" s="1">
        <v>44233</v>
      </c>
      <c r="I7913" t="s">
        <v>21420</v>
      </c>
      <c r="J7913" t="s">
        <v>21421</v>
      </c>
      <c r="K7913" t="s">
        <v>61</v>
      </c>
      <c r="L7913">
        <v>42146.980179999999</v>
      </c>
      <c r="M7913">
        <v>173</v>
      </c>
      <c r="N7913" t="s">
        <v>43</v>
      </c>
      <c r="O7913" s="1">
        <v>44261</v>
      </c>
      <c r="P7913" s="3">
        <f t="shared" si="247"/>
        <v>28</v>
      </c>
      <c r="Q7913" t="s">
        <v>23</v>
      </c>
      <c r="R7913" t="s">
        <v>33</v>
      </c>
    </row>
    <row r="7914" spans="1:18" x14ac:dyDescent="0.25">
      <c r="A7914" t="s">
        <v>21422</v>
      </c>
      <c r="B7914" s="3">
        <v>23</v>
      </c>
      <c r="C7914" s="3" t="str" cm="1">
        <f t="array" ref="C7914">_xlfn.IFS(B7914&lt;35,"Young",B7914&lt;60,"Middle",TRUE,"Senior")</f>
        <v>Young</v>
      </c>
      <c r="D7914" t="s">
        <v>16</v>
      </c>
      <c r="E7914" t="str">
        <f t="shared" si="246"/>
        <v>Young-Female</v>
      </c>
      <c r="F7914" t="s">
        <v>50</v>
      </c>
      <c r="G7914" t="s">
        <v>18</v>
      </c>
      <c r="H7914" s="1">
        <v>44301</v>
      </c>
      <c r="I7914" t="s">
        <v>21423</v>
      </c>
      <c r="J7914" t="s">
        <v>8463</v>
      </c>
      <c r="K7914" t="s">
        <v>53</v>
      </c>
      <c r="L7914">
        <v>33031.687149999998</v>
      </c>
      <c r="M7914">
        <v>413</v>
      </c>
      <c r="N7914" t="s">
        <v>43</v>
      </c>
      <c r="O7914" s="1">
        <v>44324</v>
      </c>
      <c r="P7914" s="3">
        <f t="shared" si="247"/>
        <v>23</v>
      </c>
      <c r="Q7914" t="s">
        <v>32</v>
      </c>
      <c r="R7914" t="s">
        <v>24</v>
      </c>
    </row>
    <row r="7915" spans="1:18" x14ac:dyDescent="0.25">
      <c r="A7915" t="s">
        <v>9428</v>
      </c>
      <c r="B7915" s="3">
        <v>21</v>
      </c>
      <c r="C7915" s="3" t="str" cm="1">
        <f t="array" ref="C7915">_xlfn.IFS(B7915&lt;35,"Young",B7915&lt;60,"Middle",TRUE,"Senior")</f>
        <v>Young</v>
      </c>
      <c r="D7915" t="s">
        <v>16</v>
      </c>
      <c r="E7915" t="str">
        <f t="shared" si="246"/>
        <v>Young-Female</v>
      </c>
      <c r="F7915" t="s">
        <v>90</v>
      </c>
      <c r="G7915" t="s">
        <v>28</v>
      </c>
      <c r="H7915" s="1">
        <v>44665</v>
      </c>
      <c r="I7915" t="s">
        <v>21424</v>
      </c>
      <c r="J7915" t="s">
        <v>14764</v>
      </c>
      <c r="K7915" t="s">
        <v>57</v>
      </c>
      <c r="L7915">
        <v>25119.641660000001</v>
      </c>
      <c r="M7915">
        <v>159</v>
      </c>
      <c r="N7915" t="s">
        <v>39</v>
      </c>
      <c r="O7915" s="1">
        <v>44690</v>
      </c>
      <c r="P7915" s="3">
        <f t="shared" si="247"/>
        <v>25</v>
      </c>
      <c r="Q7915" t="s">
        <v>85</v>
      </c>
      <c r="R7915" t="s">
        <v>33</v>
      </c>
    </row>
    <row r="7916" spans="1:18" x14ac:dyDescent="0.25">
      <c r="A7916" t="s">
        <v>21425</v>
      </c>
      <c r="B7916" s="3">
        <v>63</v>
      </c>
      <c r="C7916" s="3" t="str" cm="1">
        <f t="array" ref="C7916">_xlfn.IFS(B7916&lt;35,"Young",B7916&lt;60,"Middle",TRUE,"Senior")</f>
        <v>Senior</v>
      </c>
      <c r="D7916" t="s">
        <v>26</v>
      </c>
      <c r="E7916" t="str">
        <f t="shared" si="246"/>
        <v>Senior-Male</v>
      </c>
      <c r="F7916" t="s">
        <v>63</v>
      </c>
      <c r="G7916" t="s">
        <v>28</v>
      </c>
      <c r="H7916" s="1">
        <v>43716</v>
      </c>
      <c r="I7916" t="s">
        <v>21426</v>
      </c>
      <c r="J7916" t="s">
        <v>21427</v>
      </c>
      <c r="K7916" t="s">
        <v>21</v>
      </c>
      <c r="L7916">
        <v>1923.0404060000001</v>
      </c>
      <c r="M7916">
        <v>305</v>
      </c>
      <c r="N7916" t="s">
        <v>43</v>
      </c>
      <c r="O7916" s="1">
        <v>43739</v>
      </c>
      <c r="P7916" s="3">
        <f t="shared" si="247"/>
        <v>23</v>
      </c>
      <c r="Q7916" t="s">
        <v>44</v>
      </c>
      <c r="R7916" t="s">
        <v>24</v>
      </c>
    </row>
    <row r="7917" spans="1:18" x14ac:dyDescent="0.25">
      <c r="A7917" t="s">
        <v>21428</v>
      </c>
      <c r="B7917" s="3">
        <v>60</v>
      </c>
      <c r="C7917" s="3" t="str" cm="1">
        <f t="array" ref="C7917">_xlfn.IFS(B7917&lt;35,"Young",B7917&lt;60,"Middle",TRUE,"Senior")</f>
        <v>Senior</v>
      </c>
      <c r="D7917" t="s">
        <v>16</v>
      </c>
      <c r="E7917" t="str">
        <f t="shared" si="246"/>
        <v>Senior-Female</v>
      </c>
      <c r="F7917" t="s">
        <v>115</v>
      </c>
      <c r="G7917" t="s">
        <v>36</v>
      </c>
      <c r="H7917" s="1">
        <v>44547</v>
      </c>
      <c r="I7917" t="s">
        <v>21429</v>
      </c>
      <c r="J7917" t="s">
        <v>21430</v>
      </c>
      <c r="K7917" t="s">
        <v>21</v>
      </c>
      <c r="L7917">
        <v>12008.16568</v>
      </c>
      <c r="M7917">
        <v>327</v>
      </c>
      <c r="N7917" t="s">
        <v>43</v>
      </c>
      <c r="O7917" s="1">
        <v>44552</v>
      </c>
      <c r="P7917" s="3">
        <f t="shared" si="247"/>
        <v>5</v>
      </c>
      <c r="Q7917" t="s">
        <v>23</v>
      </c>
      <c r="R7917" t="s">
        <v>24</v>
      </c>
    </row>
    <row r="7918" spans="1:18" x14ac:dyDescent="0.25">
      <c r="A7918" t="s">
        <v>21431</v>
      </c>
      <c r="B7918" s="3">
        <v>39</v>
      </c>
      <c r="C7918" s="3" t="str" cm="1">
        <f t="array" ref="C7918">_xlfn.IFS(B7918&lt;35,"Young",B7918&lt;60,"Middle",TRUE,"Senior")</f>
        <v>Middle</v>
      </c>
      <c r="D7918" t="s">
        <v>16</v>
      </c>
      <c r="E7918" t="str">
        <f t="shared" si="246"/>
        <v>Middle-Female</v>
      </c>
      <c r="F7918" t="s">
        <v>90</v>
      </c>
      <c r="G7918" t="s">
        <v>26593</v>
      </c>
      <c r="H7918" s="1">
        <v>44218</v>
      </c>
      <c r="I7918" t="s">
        <v>21432</v>
      </c>
      <c r="J7918" t="s">
        <v>21433</v>
      </c>
      <c r="K7918" t="s">
        <v>57</v>
      </c>
      <c r="L7918">
        <v>1331.4791849999999</v>
      </c>
      <c r="M7918">
        <v>136</v>
      </c>
      <c r="N7918" t="s">
        <v>39</v>
      </c>
      <c r="O7918" s="1">
        <v>44223</v>
      </c>
      <c r="P7918" s="3">
        <f t="shared" si="247"/>
        <v>5</v>
      </c>
      <c r="Q7918" t="s">
        <v>44</v>
      </c>
      <c r="R7918" t="s">
        <v>45</v>
      </c>
    </row>
    <row r="7919" spans="1:18" x14ac:dyDescent="0.25">
      <c r="A7919" t="s">
        <v>21434</v>
      </c>
      <c r="B7919" s="3">
        <v>52</v>
      </c>
      <c r="C7919" s="3" t="str" cm="1">
        <f t="array" ref="C7919">_xlfn.IFS(B7919&lt;35,"Young",B7919&lt;60,"Middle",TRUE,"Senior")</f>
        <v>Middle</v>
      </c>
      <c r="D7919" t="s">
        <v>16</v>
      </c>
      <c r="E7919" t="str">
        <f t="shared" si="246"/>
        <v>Middle-Female</v>
      </c>
      <c r="F7919" t="s">
        <v>35</v>
      </c>
      <c r="G7919" t="s">
        <v>70</v>
      </c>
      <c r="H7919" s="1">
        <v>44528</v>
      </c>
      <c r="I7919" t="s">
        <v>21435</v>
      </c>
      <c r="J7919" t="s">
        <v>21436</v>
      </c>
      <c r="K7919" t="s">
        <v>53</v>
      </c>
      <c r="L7919">
        <v>23619.301950000001</v>
      </c>
      <c r="M7919">
        <v>186</v>
      </c>
      <c r="N7919" t="s">
        <v>39</v>
      </c>
      <c r="O7919" s="1">
        <v>44541</v>
      </c>
      <c r="P7919" s="3">
        <f t="shared" si="247"/>
        <v>13</v>
      </c>
      <c r="Q7919" t="s">
        <v>32</v>
      </c>
      <c r="R7919" t="s">
        <v>45</v>
      </c>
    </row>
    <row r="7920" spans="1:18" x14ac:dyDescent="0.25">
      <c r="A7920" t="s">
        <v>21437</v>
      </c>
      <c r="B7920" s="3">
        <v>43</v>
      </c>
      <c r="C7920" s="3" t="str" cm="1">
        <f t="array" ref="C7920">_xlfn.IFS(B7920&lt;35,"Young",B7920&lt;60,"Middle",TRUE,"Senior")</f>
        <v>Middle</v>
      </c>
      <c r="D7920" t="s">
        <v>16</v>
      </c>
      <c r="E7920" t="str">
        <f t="shared" si="246"/>
        <v>Middle-Female</v>
      </c>
      <c r="F7920" t="s">
        <v>63</v>
      </c>
      <c r="G7920" t="s">
        <v>26593</v>
      </c>
      <c r="H7920" s="1">
        <v>43901</v>
      </c>
      <c r="I7920" t="s">
        <v>21438</v>
      </c>
      <c r="J7920" t="s">
        <v>21439</v>
      </c>
      <c r="K7920" t="s">
        <v>53</v>
      </c>
      <c r="L7920">
        <v>8274.8219329999993</v>
      </c>
      <c r="M7920">
        <v>237</v>
      </c>
      <c r="N7920" t="s">
        <v>39</v>
      </c>
      <c r="O7920" s="1">
        <v>43919</v>
      </c>
      <c r="P7920" s="3">
        <f t="shared" si="247"/>
        <v>18</v>
      </c>
      <c r="Q7920" t="s">
        <v>23</v>
      </c>
      <c r="R7920" t="s">
        <v>33</v>
      </c>
    </row>
    <row r="7921" spans="1:18" x14ac:dyDescent="0.25">
      <c r="A7921" t="s">
        <v>21440</v>
      </c>
      <c r="B7921" s="3">
        <v>76</v>
      </c>
      <c r="C7921" s="3" t="str" cm="1">
        <f t="array" ref="C7921">_xlfn.IFS(B7921&lt;35,"Young",B7921&lt;60,"Middle",TRUE,"Senior")</f>
        <v>Senior</v>
      </c>
      <c r="D7921" t="s">
        <v>16</v>
      </c>
      <c r="E7921" t="str">
        <f t="shared" si="246"/>
        <v>Senior-Female</v>
      </c>
      <c r="F7921" t="s">
        <v>115</v>
      </c>
      <c r="G7921" t="s">
        <v>26592</v>
      </c>
      <c r="H7921" s="1">
        <v>43446</v>
      </c>
      <c r="I7921" t="s">
        <v>21441</v>
      </c>
      <c r="J7921" t="s">
        <v>21442</v>
      </c>
      <c r="K7921" t="s">
        <v>21</v>
      </c>
      <c r="L7921">
        <v>22711.30529</v>
      </c>
      <c r="M7921">
        <v>440</v>
      </c>
      <c r="N7921" t="s">
        <v>22</v>
      </c>
      <c r="O7921" s="1">
        <v>43466</v>
      </c>
      <c r="P7921" s="3">
        <f t="shared" si="247"/>
        <v>20</v>
      </c>
      <c r="Q7921" t="s">
        <v>32</v>
      </c>
      <c r="R7921" t="s">
        <v>24</v>
      </c>
    </row>
    <row r="7922" spans="1:18" x14ac:dyDescent="0.25">
      <c r="A7922" t="s">
        <v>21443</v>
      </c>
      <c r="B7922" s="3">
        <v>25</v>
      </c>
      <c r="C7922" s="3" t="str" cm="1">
        <f t="array" ref="C7922">_xlfn.IFS(B7922&lt;35,"Young",B7922&lt;60,"Middle",TRUE,"Senior")</f>
        <v>Young</v>
      </c>
      <c r="D7922" t="s">
        <v>26</v>
      </c>
      <c r="E7922" t="str">
        <f t="shared" si="246"/>
        <v>Young-Male</v>
      </c>
      <c r="F7922" t="s">
        <v>230</v>
      </c>
      <c r="G7922" t="s">
        <v>28</v>
      </c>
      <c r="H7922" s="1">
        <v>45012</v>
      </c>
      <c r="I7922" t="s">
        <v>21444</v>
      </c>
      <c r="J7922" t="s">
        <v>21445</v>
      </c>
      <c r="K7922" t="s">
        <v>31</v>
      </c>
      <c r="L7922">
        <v>14247.556979999999</v>
      </c>
      <c r="M7922">
        <v>117</v>
      </c>
      <c r="N7922" t="s">
        <v>22</v>
      </c>
      <c r="O7922" s="1">
        <v>45018</v>
      </c>
      <c r="P7922" s="3">
        <f t="shared" si="247"/>
        <v>6</v>
      </c>
      <c r="Q7922" t="s">
        <v>32</v>
      </c>
      <c r="R7922" t="s">
        <v>33</v>
      </c>
    </row>
    <row r="7923" spans="1:18" x14ac:dyDescent="0.25">
      <c r="A7923" t="s">
        <v>21446</v>
      </c>
      <c r="B7923" s="3">
        <v>30</v>
      </c>
      <c r="C7923" s="3" t="str" cm="1">
        <f t="array" ref="C7923">_xlfn.IFS(B7923&lt;35,"Young",B7923&lt;60,"Middle",TRUE,"Senior")</f>
        <v>Young</v>
      </c>
      <c r="D7923" t="s">
        <v>16</v>
      </c>
      <c r="E7923" t="str">
        <f t="shared" si="246"/>
        <v>Young-Female</v>
      </c>
      <c r="F7923" t="s">
        <v>63</v>
      </c>
      <c r="G7923" t="s">
        <v>28</v>
      </c>
      <c r="H7923" s="1">
        <v>43520</v>
      </c>
      <c r="I7923" t="s">
        <v>21447</v>
      </c>
      <c r="J7923" t="s">
        <v>7397</v>
      </c>
      <c r="K7923" t="s">
        <v>57</v>
      </c>
      <c r="L7923">
        <v>11966.71257</v>
      </c>
      <c r="M7923">
        <v>335</v>
      </c>
      <c r="N7923" t="s">
        <v>43</v>
      </c>
      <c r="O7923" s="1">
        <v>43526</v>
      </c>
      <c r="P7923" s="3">
        <f t="shared" si="247"/>
        <v>6</v>
      </c>
      <c r="Q7923" t="s">
        <v>85</v>
      </c>
      <c r="R7923" t="s">
        <v>45</v>
      </c>
    </row>
    <row r="7924" spans="1:18" x14ac:dyDescent="0.25">
      <c r="A7924" t="s">
        <v>21448</v>
      </c>
      <c r="B7924" s="3">
        <v>28</v>
      </c>
      <c r="C7924" s="3" t="str" cm="1">
        <f t="array" ref="C7924">_xlfn.IFS(B7924&lt;35,"Young",B7924&lt;60,"Middle",TRUE,"Senior")</f>
        <v>Young</v>
      </c>
      <c r="D7924" t="s">
        <v>16</v>
      </c>
      <c r="E7924" t="str">
        <f t="shared" si="246"/>
        <v>Young-Female</v>
      </c>
      <c r="F7924" t="s">
        <v>27</v>
      </c>
      <c r="G7924" t="s">
        <v>26592</v>
      </c>
      <c r="H7924" s="1">
        <v>44726</v>
      </c>
      <c r="I7924" t="s">
        <v>21449</v>
      </c>
      <c r="J7924" t="s">
        <v>21450</v>
      </c>
      <c r="K7924" t="s">
        <v>31</v>
      </c>
      <c r="L7924">
        <v>6652.7021070000001</v>
      </c>
      <c r="M7924">
        <v>157</v>
      </c>
      <c r="N7924" t="s">
        <v>22</v>
      </c>
      <c r="O7924" s="1">
        <v>44745</v>
      </c>
      <c r="P7924" s="3">
        <f t="shared" si="247"/>
        <v>19</v>
      </c>
      <c r="Q7924" t="s">
        <v>32</v>
      </c>
      <c r="R7924" t="s">
        <v>45</v>
      </c>
    </row>
    <row r="7925" spans="1:18" x14ac:dyDescent="0.25">
      <c r="A7925" t="s">
        <v>11684</v>
      </c>
      <c r="B7925" s="3">
        <v>71</v>
      </c>
      <c r="C7925" s="3" t="str" cm="1">
        <f t="array" ref="C7925">_xlfn.IFS(B7925&lt;35,"Young",B7925&lt;60,"Middle",TRUE,"Senior")</f>
        <v>Senior</v>
      </c>
      <c r="D7925" t="s">
        <v>16</v>
      </c>
      <c r="E7925" t="str">
        <f t="shared" si="246"/>
        <v>Senior-Female</v>
      </c>
      <c r="F7925" t="s">
        <v>63</v>
      </c>
      <c r="G7925" t="s">
        <v>26592</v>
      </c>
      <c r="H7925" s="1">
        <v>45067</v>
      </c>
      <c r="I7925" t="s">
        <v>21451</v>
      </c>
      <c r="J7925" t="s">
        <v>21452</v>
      </c>
      <c r="K7925" t="s">
        <v>21</v>
      </c>
      <c r="L7925">
        <v>7737.915559</v>
      </c>
      <c r="M7925">
        <v>287</v>
      </c>
      <c r="N7925" t="s">
        <v>22</v>
      </c>
      <c r="O7925" s="1">
        <v>45084</v>
      </c>
      <c r="P7925" s="3">
        <f t="shared" si="247"/>
        <v>17</v>
      </c>
      <c r="Q7925" t="s">
        <v>49</v>
      </c>
      <c r="R7925" t="s">
        <v>24</v>
      </c>
    </row>
    <row r="7926" spans="1:18" x14ac:dyDescent="0.25">
      <c r="A7926" t="s">
        <v>21453</v>
      </c>
      <c r="B7926" s="3">
        <v>35</v>
      </c>
      <c r="C7926" s="3" t="str" cm="1">
        <f t="array" ref="C7926">_xlfn.IFS(B7926&lt;35,"Young",B7926&lt;60,"Middle",TRUE,"Senior")</f>
        <v>Middle</v>
      </c>
      <c r="D7926" t="s">
        <v>26</v>
      </c>
      <c r="E7926" t="str">
        <f t="shared" si="246"/>
        <v>Middle-Male</v>
      </c>
      <c r="F7926" t="s">
        <v>35</v>
      </c>
      <c r="G7926" t="s">
        <v>28</v>
      </c>
      <c r="H7926" s="1">
        <v>44392</v>
      </c>
      <c r="I7926" t="s">
        <v>2037</v>
      </c>
      <c r="J7926" t="s">
        <v>21454</v>
      </c>
      <c r="K7926" t="s">
        <v>21</v>
      </c>
      <c r="L7926">
        <v>41727.417200000004</v>
      </c>
      <c r="M7926">
        <v>460</v>
      </c>
      <c r="N7926" t="s">
        <v>39</v>
      </c>
      <c r="O7926" s="1">
        <v>44413</v>
      </c>
      <c r="P7926" s="3">
        <f t="shared" si="247"/>
        <v>21</v>
      </c>
      <c r="Q7926" t="s">
        <v>23</v>
      </c>
      <c r="R7926" t="s">
        <v>24</v>
      </c>
    </row>
    <row r="7927" spans="1:18" x14ac:dyDescent="0.25">
      <c r="A7927" t="s">
        <v>21455</v>
      </c>
      <c r="B7927" s="3">
        <v>38</v>
      </c>
      <c r="C7927" s="3" t="str" cm="1">
        <f t="array" ref="C7927">_xlfn.IFS(B7927&lt;35,"Young",B7927&lt;60,"Middle",TRUE,"Senior")</f>
        <v>Middle</v>
      </c>
      <c r="D7927" t="s">
        <v>16</v>
      </c>
      <c r="E7927" t="str">
        <f t="shared" si="246"/>
        <v>Middle-Female</v>
      </c>
      <c r="F7927" t="s">
        <v>17</v>
      </c>
      <c r="G7927" t="s">
        <v>70</v>
      </c>
      <c r="H7927" s="1">
        <v>44031</v>
      </c>
      <c r="I7927" t="s">
        <v>21456</v>
      </c>
      <c r="J7927" t="s">
        <v>21457</v>
      </c>
      <c r="K7927" t="s">
        <v>53</v>
      </c>
      <c r="L7927">
        <v>67128.656019999995</v>
      </c>
      <c r="M7927">
        <v>462</v>
      </c>
      <c r="N7927" t="s">
        <v>43</v>
      </c>
      <c r="O7927" s="1">
        <v>44042</v>
      </c>
      <c r="P7927" s="3">
        <f t="shared" si="247"/>
        <v>11</v>
      </c>
      <c r="Q7927" t="s">
        <v>44</v>
      </c>
      <c r="R7927" t="s">
        <v>45</v>
      </c>
    </row>
    <row r="7928" spans="1:18" x14ac:dyDescent="0.25">
      <c r="A7928" t="s">
        <v>21458</v>
      </c>
      <c r="B7928" s="3">
        <v>68</v>
      </c>
      <c r="C7928" s="3" t="str" cm="1">
        <f t="array" ref="C7928">_xlfn.IFS(B7928&lt;35,"Young",B7928&lt;60,"Middle",TRUE,"Senior")</f>
        <v>Senior</v>
      </c>
      <c r="D7928" t="s">
        <v>26</v>
      </c>
      <c r="E7928" t="str">
        <f t="shared" si="246"/>
        <v>Senior-Male</v>
      </c>
      <c r="F7928" t="s">
        <v>90</v>
      </c>
      <c r="G7928" t="s">
        <v>28</v>
      </c>
      <c r="H7928" s="1">
        <v>43593</v>
      </c>
      <c r="I7928" t="s">
        <v>21459</v>
      </c>
      <c r="J7928" t="s">
        <v>21460</v>
      </c>
      <c r="K7928" t="s">
        <v>21</v>
      </c>
      <c r="L7928">
        <v>38308.513789999997</v>
      </c>
      <c r="M7928">
        <v>480</v>
      </c>
      <c r="N7928" t="s">
        <v>43</v>
      </c>
      <c r="O7928" s="1">
        <v>43622</v>
      </c>
      <c r="P7928" s="3">
        <f t="shared" si="247"/>
        <v>29</v>
      </c>
      <c r="Q7928" t="s">
        <v>85</v>
      </c>
      <c r="R7928" t="s">
        <v>45</v>
      </c>
    </row>
    <row r="7929" spans="1:18" x14ac:dyDescent="0.25">
      <c r="A7929" t="s">
        <v>21461</v>
      </c>
      <c r="B7929" s="3">
        <v>61</v>
      </c>
      <c r="C7929" s="3" t="str" cm="1">
        <f t="array" ref="C7929">_xlfn.IFS(B7929&lt;35,"Young",B7929&lt;60,"Middle",TRUE,"Senior")</f>
        <v>Senior</v>
      </c>
      <c r="D7929" t="s">
        <v>16</v>
      </c>
      <c r="E7929" t="str">
        <f t="shared" si="246"/>
        <v>Senior-Female</v>
      </c>
      <c r="F7929" t="s">
        <v>50</v>
      </c>
      <c r="G7929" t="s">
        <v>18</v>
      </c>
      <c r="H7929" s="1">
        <v>43965</v>
      </c>
      <c r="I7929" t="s">
        <v>21462</v>
      </c>
      <c r="J7929" t="s">
        <v>21463</v>
      </c>
      <c r="K7929" t="s">
        <v>21</v>
      </c>
      <c r="L7929">
        <v>47622.681689999998</v>
      </c>
      <c r="M7929">
        <v>450</v>
      </c>
      <c r="N7929" t="s">
        <v>43</v>
      </c>
      <c r="O7929" s="1">
        <v>43978</v>
      </c>
      <c r="P7929" s="3">
        <f t="shared" si="247"/>
        <v>13</v>
      </c>
      <c r="Q7929" t="s">
        <v>49</v>
      </c>
      <c r="R7929" t="s">
        <v>33</v>
      </c>
    </row>
    <row r="7930" spans="1:18" x14ac:dyDescent="0.25">
      <c r="A7930" t="s">
        <v>21464</v>
      </c>
      <c r="B7930" s="3">
        <v>30</v>
      </c>
      <c r="C7930" s="3" t="str" cm="1">
        <f t="array" ref="C7930">_xlfn.IFS(B7930&lt;35,"Young",B7930&lt;60,"Middle",TRUE,"Senior")</f>
        <v>Young</v>
      </c>
      <c r="D7930" t="s">
        <v>16</v>
      </c>
      <c r="E7930" t="str">
        <f t="shared" si="246"/>
        <v>Young-Female</v>
      </c>
      <c r="F7930" t="s">
        <v>90</v>
      </c>
      <c r="G7930" t="s">
        <v>26593</v>
      </c>
      <c r="H7930" s="1">
        <v>44647</v>
      </c>
      <c r="I7930" t="s">
        <v>21465</v>
      </c>
      <c r="J7930" t="s">
        <v>21466</v>
      </c>
      <c r="K7930" t="s">
        <v>57</v>
      </c>
      <c r="L7930">
        <v>11814.64194</v>
      </c>
      <c r="M7930">
        <v>257</v>
      </c>
      <c r="N7930" t="s">
        <v>39</v>
      </c>
      <c r="O7930" s="1">
        <v>44649</v>
      </c>
      <c r="P7930" s="3">
        <f t="shared" si="247"/>
        <v>2</v>
      </c>
      <c r="Q7930" t="s">
        <v>23</v>
      </c>
      <c r="R7930" t="s">
        <v>33</v>
      </c>
    </row>
    <row r="7931" spans="1:18" x14ac:dyDescent="0.25">
      <c r="A7931" t="s">
        <v>21467</v>
      </c>
      <c r="B7931" s="3">
        <v>72</v>
      </c>
      <c r="C7931" s="3" t="str" cm="1">
        <f t="array" ref="C7931">_xlfn.IFS(B7931&lt;35,"Young",B7931&lt;60,"Middle",TRUE,"Senior")</f>
        <v>Senior</v>
      </c>
      <c r="D7931" t="s">
        <v>16</v>
      </c>
      <c r="E7931" t="str">
        <f t="shared" si="246"/>
        <v>Senior-Female</v>
      </c>
      <c r="F7931" t="s">
        <v>50</v>
      </c>
      <c r="G7931" t="s">
        <v>36</v>
      </c>
      <c r="H7931" s="1">
        <v>45180</v>
      </c>
      <c r="I7931" t="s">
        <v>21468</v>
      </c>
      <c r="J7931" t="s">
        <v>21469</v>
      </c>
      <c r="K7931" t="s">
        <v>21</v>
      </c>
      <c r="L7931">
        <v>6413.2332800000004</v>
      </c>
      <c r="M7931">
        <v>206</v>
      </c>
      <c r="N7931" t="s">
        <v>22</v>
      </c>
      <c r="O7931" s="1">
        <v>45197</v>
      </c>
      <c r="P7931" s="3">
        <f t="shared" si="247"/>
        <v>17</v>
      </c>
      <c r="Q7931" t="s">
        <v>44</v>
      </c>
      <c r="R7931" t="s">
        <v>33</v>
      </c>
    </row>
    <row r="7932" spans="1:18" x14ac:dyDescent="0.25">
      <c r="A7932" t="s">
        <v>21470</v>
      </c>
      <c r="B7932" s="3">
        <v>44</v>
      </c>
      <c r="C7932" s="3" t="str" cm="1">
        <f t="array" ref="C7932">_xlfn.IFS(B7932&lt;35,"Young",B7932&lt;60,"Middle",TRUE,"Senior")</f>
        <v>Middle</v>
      </c>
      <c r="D7932" t="s">
        <v>26</v>
      </c>
      <c r="E7932" t="str">
        <f t="shared" si="246"/>
        <v>Middle-Male</v>
      </c>
      <c r="F7932" t="s">
        <v>17</v>
      </c>
      <c r="G7932" t="s">
        <v>26592</v>
      </c>
      <c r="H7932" s="1">
        <v>44742</v>
      </c>
      <c r="I7932" t="s">
        <v>21471</v>
      </c>
      <c r="J7932" t="s">
        <v>21472</v>
      </c>
      <c r="K7932" t="s">
        <v>31</v>
      </c>
      <c r="L7932">
        <v>38107.965429999997</v>
      </c>
      <c r="M7932">
        <v>468</v>
      </c>
      <c r="N7932" t="s">
        <v>22</v>
      </c>
      <c r="O7932" s="1">
        <v>44759</v>
      </c>
      <c r="P7932" s="3">
        <f t="shared" si="247"/>
        <v>17</v>
      </c>
      <c r="Q7932" t="s">
        <v>23</v>
      </c>
      <c r="R7932" t="s">
        <v>24</v>
      </c>
    </row>
    <row r="7933" spans="1:18" x14ac:dyDescent="0.25">
      <c r="A7933" t="s">
        <v>21473</v>
      </c>
      <c r="B7933" s="3">
        <v>66</v>
      </c>
      <c r="C7933" s="3" t="str" cm="1">
        <f t="array" ref="C7933">_xlfn.IFS(B7933&lt;35,"Young",B7933&lt;60,"Middle",TRUE,"Senior")</f>
        <v>Senior</v>
      </c>
      <c r="D7933" t="s">
        <v>16</v>
      </c>
      <c r="E7933" t="str">
        <f t="shared" si="246"/>
        <v>Senior-Female</v>
      </c>
      <c r="F7933" t="s">
        <v>230</v>
      </c>
      <c r="G7933" t="s">
        <v>70</v>
      </c>
      <c r="H7933" s="1">
        <v>43449</v>
      </c>
      <c r="I7933" t="s">
        <v>21474</v>
      </c>
      <c r="J7933" t="s">
        <v>21475</v>
      </c>
      <c r="K7933" t="s">
        <v>21</v>
      </c>
      <c r="L7933">
        <v>68690.05558</v>
      </c>
      <c r="M7933">
        <v>223</v>
      </c>
      <c r="N7933" t="s">
        <v>39</v>
      </c>
      <c r="O7933" s="1">
        <v>43472</v>
      </c>
      <c r="P7933" s="3">
        <f t="shared" si="247"/>
        <v>23</v>
      </c>
      <c r="Q7933" t="s">
        <v>85</v>
      </c>
      <c r="R7933" t="s">
        <v>33</v>
      </c>
    </row>
    <row r="7934" spans="1:18" x14ac:dyDescent="0.25">
      <c r="A7934" t="s">
        <v>21476</v>
      </c>
      <c r="B7934" s="3">
        <v>59</v>
      </c>
      <c r="C7934" s="3" t="str" cm="1">
        <f t="array" ref="C7934">_xlfn.IFS(B7934&lt;35,"Young",B7934&lt;60,"Middle",TRUE,"Senior")</f>
        <v>Middle</v>
      </c>
      <c r="D7934" t="s">
        <v>16</v>
      </c>
      <c r="E7934" t="str">
        <f t="shared" si="246"/>
        <v>Middle-Female</v>
      </c>
      <c r="F7934" t="s">
        <v>115</v>
      </c>
      <c r="G7934" t="s">
        <v>36</v>
      </c>
      <c r="H7934" s="1">
        <v>43978</v>
      </c>
      <c r="I7934" t="s">
        <v>21477</v>
      </c>
      <c r="J7934" t="s">
        <v>21478</v>
      </c>
      <c r="K7934" t="s">
        <v>61</v>
      </c>
      <c r="L7934">
        <v>1224.5215069999999</v>
      </c>
      <c r="M7934">
        <v>330</v>
      </c>
      <c r="N7934" t="s">
        <v>39</v>
      </c>
      <c r="O7934" s="1">
        <v>43996</v>
      </c>
      <c r="P7934" s="3">
        <f t="shared" si="247"/>
        <v>18</v>
      </c>
      <c r="Q7934" t="s">
        <v>44</v>
      </c>
      <c r="R7934" t="s">
        <v>45</v>
      </c>
    </row>
    <row r="7935" spans="1:18" x14ac:dyDescent="0.25">
      <c r="A7935" t="s">
        <v>21479</v>
      </c>
      <c r="B7935" s="3">
        <v>82</v>
      </c>
      <c r="C7935" s="3" t="str" cm="1">
        <f t="array" ref="C7935">_xlfn.IFS(B7935&lt;35,"Young",B7935&lt;60,"Middle",TRUE,"Senior")</f>
        <v>Senior</v>
      </c>
      <c r="D7935" t="s">
        <v>16</v>
      </c>
      <c r="E7935" t="str">
        <f t="shared" si="246"/>
        <v>Senior-Female</v>
      </c>
      <c r="F7935" t="s">
        <v>115</v>
      </c>
      <c r="G7935" t="s">
        <v>70</v>
      </c>
      <c r="H7935" s="1">
        <v>44769</v>
      </c>
      <c r="I7935" t="s">
        <v>21480</v>
      </c>
      <c r="J7935" t="s">
        <v>21481</v>
      </c>
      <c r="K7935" t="s">
        <v>21</v>
      </c>
      <c r="L7935">
        <v>54549.060769999996</v>
      </c>
      <c r="M7935">
        <v>132</v>
      </c>
      <c r="N7935" t="s">
        <v>43</v>
      </c>
      <c r="O7935" s="1">
        <v>44783</v>
      </c>
      <c r="P7935" s="3">
        <f t="shared" si="247"/>
        <v>14</v>
      </c>
      <c r="Q7935" t="s">
        <v>44</v>
      </c>
      <c r="R7935" t="s">
        <v>24</v>
      </c>
    </row>
    <row r="7936" spans="1:18" x14ac:dyDescent="0.25">
      <c r="A7936" t="s">
        <v>21482</v>
      </c>
      <c r="B7936" s="3">
        <v>59</v>
      </c>
      <c r="C7936" s="3" t="str" cm="1">
        <f t="array" ref="C7936">_xlfn.IFS(B7936&lt;35,"Young",B7936&lt;60,"Middle",TRUE,"Senior")</f>
        <v>Middle</v>
      </c>
      <c r="D7936" t="s">
        <v>26</v>
      </c>
      <c r="E7936" t="str">
        <f t="shared" si="246"/>
        <v>Middle-Male</v>
      </c>
      <c r="F7936" t="s">
        <v>17</v>
      </c>
      <c r="G7936" t="s">
        <v>26593</v>
      </c>
      <c r="H7936" s="1">
        <v>44921</v>
      </c>
      <c r="I7936" t="s">
        <v>21483</v>
      </c>
      <c r="J7936" t="s">
        <v>20426</v>
      </c>
      <c r="K7936" t="s">
        <v>21</v>
      </c>
      <c r="L7936">
        <v>19264.742259999999</v>
      </c>
      <c r="M7936">
        <v>195</v>
      </c>
      <c r="N7936" t="s">
        <v>39</v>
      </c>
      <c r="O7936" s="1">
        <v>44922</v>
      </c>
      <c r="P7936" s="3">
        <f t="shared" si="247"/>
        <v>1</v>
      </c>
      <c r="Q7936" t="s">
        <v>49</v>
      </c>
      <c r="R7936" t="s">
        <v>45</v>
      </c>
    </row>
    <row r="7937" spans="1:18" x14ac:dyDescent="0.25">
      <c r="A7937" t="s">
        <v>4144</v>
      </c>
      <c r="B7937" s="3">
        <v>56</v>
      </c>
      <c r="C7937" s="3" t="str" cm="1">
        <f t="array" ref="C7937">_xlfn.IFS(B7937&lt;35,"Young",B7937&lt;60,"Middle",TRUE,"Senior")</f>
        <v>Middle</v>
      </c>
      <c r="D7937" t="s">
        <v>16</v>
      </c>
      <c r="E7937" t="str">
        <f t="shared" si="246"/>
        <v>Middle-Female</v>
      </c>
      <c r="F7937" t="s">
        <v>17</v>
      </c>
      <c r="G7937" t="s">
        <v>18</v>
      </c>
      <c r="H7937" s="1">
        <v>43754</v>
      </c>
      <c r="I7937" t="s">
        <v>21484</v>
      </c>
      <c r="J7937" t="s">
        <v>21485</v>
      </c>
      <c r="K7937" t="s">
        <v>61</v>
      </c>
      <c r="L7937">
        <v>37359.203159999997</v>
      </c>
      <c r="M7937">
        <v>248</v>
      </c>
      <c r="N7937" t="s">
        <v>39</v>
      </c>
      <c r="O7937" s="1">
        <v>43782</v>
      </c>
      <c r="P7937" s="3">
        <f t="shared" si="247"/>
        <v>28</v>
      </c>
      <c r="Q7937" t="s">
        <v>85</v>
      </c>
      <c r="R7937" t="s">
        <v>24</v>
      </c>
    </row>
    <row r="7938" spans="1:18" x14ac:dyDescent="0.25">
      <c r="A7938" t="s">
        <v>21486</v>
      </c>
      <c r="B7938" s="3">
        <v>80</v>
      </c>
      <c r="C7938" s="3" t="str" cm="1">
        <f t="array" ref="C7938">_xlfn.IFS(B7938&lt;35,"Young",B7938&lt;60,"Middle",TRUE,"Senior")</f>
        <v>Senior</v>
      </c>
      <c r="D7938" t="s">
        <v>16</v>
      </c>
      <c r="E7938" t="str">
        <f t="shared" si="246"/>
        <v>Senior-Female</v>
      </c>
      <c r="F7938" t="s">
        <v>230</v>
      </c>
      <c r="G7938" t="s">
        <v>18</v>
      </c>
      <c r="H7938" s="1">
        <v>44581</v>
      </c>
      <c r="I7938" t="s">
        <v>21487</v>
      </c>
      <c r="J7938" t="s">
        <v>21488</v>
      </c>
      <c r="K7938" t="s">
        <v>21</v>
      </c>
      <c r="L7938">
        <v>42364.914579999997</v>
      </c>
      <c r="M7938">
        <v>120</v>
      </c>
      <c r="N7938" t="s">
        <v>39</v>
      </c>
      <c r="O7938" s="1">
        <v>44603</v>
      </c>
      <c r="P7938" s="3">
        <f t="shared" si="247"/>
        <v>22</v>
      </c>
      <c r="Q7938" t="s">
        <v>49</v>
      </c>
      <c r="R7938" t="s">
        <v>33</v>
      </c>
    </row>
    <row r="7939" spans="1:18" x14ac:dyDescent="0.25">
      <c r="A7939" t="s">
        <v>21489</v>
      </c>
      <c r="B7939" s="3">
        <v>63</v>
      </c>
      <c r="C7939" s="3" t="str" cm="1">
        <f t="array" ref="C7939">_xlfn.IFS(B7939&lt;35,"Young",B7939&lt;60,"Middle",TRUE,"Senior")</f>
        <v>Senior</v>
      </c>
      <c r="D7939" t="s">
        <v>26</v>
      </c>
      <c r="E7939" t="str">
        <f t="shared" ref="E7939:E8002" si="248">C7939 &amp; "-" &amp; D7939</f>
        <v>Senior-Male</v>
      </c>
      <c r="F7939" t="s">
        <v>115</v>
      </c>
      <c r="G7939" t="s">
        <v>70</v>
      </c>
      <c r="H7939" s="1">
        <v>44447</v>
      </c>
      <c r="I7939" t="s">
        <v>21490</v>
      </c>
      <c r="J7939" t="s">
        <v>21491</v>
      </c>
      <c r="K7939" t="s">
        <v>21</v>
      </c>
      <c r="L7939">
        <v>48500.719940000003</v>
      </c>
      <c r="M7939">
        <v>150</v>
      </c>
      <c r="N7939" t="s">
        <v>39</v>
      </c>
      <c r="O7939" s="1">
        <v>44451</v>
      </c>
      <c r="P7939" s="3">
        <f t="shared" ref="P7939:P8002" si="249">O7939-H7939</f>
        <v>4</v>
      </c>
      <c r="Q7939" t="s">
        <v>32</v>
      </c>
      <c r="R7939" t="s">
        <v>45</v>
      </c>
    </row>
    <row r="7940" spans="1:18" x14ac:dyDescent="0.25">
      <c r="A7940" t="s">
        <v>21492</v>
      </c>
      <c r="B7940" s="3">
        <v>76</v>
      </c>
      <c r="C7940" s="3" t="str" cm="1">
        <f t="array" ref="C7940">_xlfn.IFS(B7940&lt;35,"Young",B7940&lt;60,"Middle",TRUE,"Senior")</f>
        <v>Senior</v>
      </c>
      <c r="D7940" t="s">
        <v>26</v>
      </c>
      <c r="E7940" t="str">
        <f t="shared" si="248"/>
        <v>Senior-Male</v>
      </c>
      <c r="F7940" t="s">
        <v>90</v>
      </c>
      <c r="G7940" t="s">
        <v>18</v>
      </c>
      <c r="H7940" s="1">
        <v>43449</v>
      </c>
      <c r="I7940" t="s">
        <v>21493</v>
      </c>
      <c r="J7940" t="s">
        <v>21494</v>
      </c>
      <c r="K7940" t="s">
        <v>21</v>
      </c>
      <c r="L7940">
        <v>21177.38882</v>
      </c>
      <c r="M7940">
        <v>465</v>
      </c>
      <c r="N7940" t="s">
        <v>39</v>
      </c>
      <c r="O7940" s="1">
        <v>43472</v>
      </c>
      <c r="P7940" s="3">
        <f t="shared" si="249"/>
        <v>23</v>
      </c>
      <c r="Q7940" t="s">
        <v>23</v>
      </c>
      <c r="R7940" t="s">
        <v>33</v>
      </c>
    </row>
    <row r="7941" spans="1:18" x14ac:dyDescent="0.25">
      <c r="A7941" t="s">
        <v>21495</v>
      </c>
      <c r="B7941" s="3">
        <v>58</v>
      </c>
      <c r="C7941" s="3" t="str" cm="1">
        <f t="array" ref="C7941">_xlfn.IFS(B7941&lt;35,"Young",B7941&lt;60,"Middle",TRUE,"Senior")</f>
        <v>Middle</v>
      </c>
      <c r="D7941" t="s">
        <v>16</v>
      </c>
      <c r="E7941" t="str">
        <f t="shared" si="248"/>
        <v>Middle-Female</v>
      </c>
      <c r="F7941" t="s">
        <v>230</v>
      </c>
      <c r="G7941" t="s">
        <v>70</v>
      </c>
      <c r="H7941" s="1">
        <v>44972</v>
      </c>
      <c r="I7941" t="s">
        <v>21496</v>
      </c>
      <c r="J7941" t="s">
        <v>21497</v>
      </c>
      <c r="K7941" t="s">
        <v>57</v>
      </c>
      <c r="L7941">
        <v>53455.329360000003</v>
      </c>
      <c r="M7941">
        <v>483</v>
      </c>
      <c r="N7941" t="s">
        <v>39</v>
      </c>
      <c r="O7941" s="1">
        <v>44975</v>
      </c>
      <c r="P7941" s="3">
        <f t="shared" si="249"/>
        <v>3</v>
      </c>
      <c r="Q7941" t="s">
        <v>44</v>
      </c>
      <c r="R7941" t="s">
        <v>45</v>
      </c>
    </row>
    <row r="7942" spans="1:18" x14ac:dyDescent="0.25">
      <c r="A7942" t="s">
        <v>21498</v>
      </c>
      <c r="B7942" s="3">
        <v>39</v>
      </c>
      <c r="C7942" s="3" t="str" cm="1">
        <f t="array" ref="C7942">_xlfn.IFS(B7942&lt;35,"Young",B7942&lt;60,"Middle",TRUE,"Senior")</f>
        <v>Middle</v>
      </c>
      <c r="D7942" t="s">
        <v>16</v>
      </c>
      <c r="E7942" t="str">
        <f t="shared" si="248"/>
        <v>Middle-Female</v>
      </c>
      <c r="F7942" t="s">
        <v>230</v>
      </c>
      <c r="G7942" t="s">
        <v>36</v>
      </c>
      <c r="H7942" s="1">
        <v>43568</v>
      </c>
      <c r="I7942" t="s">
        <v>21499</v>
      </c>
      <c r="J7942" t="s">
        <v>21500</v>
      </c>
      <c r="K7942" t="s">
        <v>21</v>
      </c>
      <c r="L7942">
        <v>22302.553520000001</v>
      </c>
      <c r="M7942">
        <v>195</v>
      </c>
      <c r="N7942" t="s">
        <v>43</v>
      </c>
      <c r="O7942" s="1">
        <v>43590</v>
      </c>
      <c r="P7942" s="3">
        <f t="shared" si="249"/>
        <v>22</v>
      </c>
      <c r="Q7942" t="s">
        <v>85</v>
      </c>
      <c r="R7942" t="s">
        <v>24</v>
      </c>
    </row>
    <row r="7943" spans="1:18" x14ac:dyDescent="0.25">
      <c r="A7943" t="s">
        <v>21501</v>
      </c>
      <c r="B7943" s="3">
        <v>79</v>
      </c>
      <c r="C7943" s="3" t="str" cm="1">
        <f t="array" ref="C7943">_xlfn.IFS(B7943&lt;35,"Young",B7943&lt;60,"Middle",TRUE,"Senior")</f>
        <v>Senior</v>
      </c>
      <c r="D7943" t="s">
        <v>16</v>
      </c>
      <c r="E7943" t="str">
        <f t="shared" si="248"/>
        <v>Senior-Female</v>
      </c>
      <c r="F7943" t="s">
        <v>90</v>
      </c>
      <c r="G7943" t="s">
        <v>36</v>
      </c>
      <c r="H7943" s="1">
        <v>43799</v>
      </c>
      <c r="I7943" t="s">
        <v>21502</v>
      </c>
      <c r="J7943" t="s">
        <v>21503</v>
      </c>
      <c r="K7943" t="s">
        <v>21</v>
      </c>
      <c r="L7943">
        <v>4573.000873</v>
      </c>
      <c r="M7943">
        <v>448</v>
      </c>
      <c r="N7943" t="s">
        <v>39</v>
      </c>
      <c r="O7943" s="1">
        <v>43809</v>
      </c>
      <c r="P7943" s="3">
        <f t="shared" si="249"/>
        <v>10</v>
      </c>
      <c r="Q7943" t="s">
        <v>85</v>
      </c>
      <c r="R7943" t="s">
        <v>24</v>
      </c>
    </row>
    <row r="7944" spans="1:18" x14ac:dyDescent="0.25">
      <c r="A7944" t="s">
        <v>21504</v>
      </c>
      <c r="B7944" s="3">
        <v>24</v>
      </c>
      <c r="C7944" s="3" t="str" cm="1">
        <f t="array" ref="C7944">_xlfn.IFS(B7944&lt;35,"Young",B7944&lt;60,"Middle",TRUE,"Senior")</f>
        <v>Young</v>
      </c>
      <c r="D7944" t="s">
        <v>26</v>
      </c>
      <c r="E7944" t="str">
        <f t="shared" si="248"/>
        <v>Young-Male</v>
      </c>
      <c r="F7944" t="s">
        <v>27</v>
      </c>
      <c r="G7944" t="s">
        <v>28</v>
      </c>
      <c r="H7944" s="1">
        <v>43700</v>
      </c>
      <c r="I7944" t="s">
        <v>21505</v>
      </c>
      <c r="J7944" t="s">
        <v>21506</v>
      </c>
      <c r="K7944" t="s">
        <v>31</v>
      </c>
      <c r="L7944">
        <v>32183.638139999999</v>
      </c>
      <c r="M7944">
        <v>430</v>
      </c>
      <c r="N7944" t="s">
        <v>43</v>
      </c>
      <c r="O7944" s="1">
        <v>43721</v>
      </c>
      <c r="P7944" s="3">
        <f t="shared" si="249"/>
        <v>21</v>
      </c>
      <c r="Q7944" t="s">
        <v>85</v>
      </c>
      <c r="R7944" t="s">
        <v>24</v>
      </c>
    </row>
    <row r="7945" spans="1:18" x14ac:dyDescent="0.25">
      <c r="A7945" t="s">
        <v>8396</v>
      </c>
      <c r="B7945" s="3">
        <v>26</v>
      </c>
      <c r="C7945" s="3" t="str" cm="1">
        <f t="array" ref="C7945">_xlfn.IFS(B7945&lt;35,"Young",B7945&lt;60,"Middle",TRUE,"Senior")</f>
        <v>Young</v>
      </c>
      <c r="D7945" t="s">
        <v>26</v>
      </c>
      <c r="E7945" t="str">
        <f t="shared" si="248"/>
        <v>Young-Male</v>
      </c>
      <c r="F7945" t="s">
        <v>35</v>
      </c>
      <c r="G7945" t="s">
        <v>18</v>
      </c>
      <c r="H7945" s="1">
        <v>43611</v>
      </c>
      <c r="I7945" t="s">
        <v>20317</v>
      </c>
      <c r="J7945" t="s">
        <v>21507</v>
      </c>
      <c r="K7945" t="s">
        <v>61</v>
      </c>
      <c r="L7945">
        <v>39622.818919999998</v>
      </c>
      <c r="M7945">
        <v>226</v>
      </c>
      <c r="N7945" t="s">
        <v>39</v>
      </c>
      <c r="O7945" s="1">
        <v>43634</v>
      </c>
      <c r="P7945" s="3">
        <f t="shared" si="249"/>
        <v>23</v>
      </c>
      <c r="Q7945" t="s">
        <v>44</v>
      </c>
      <c r="R7945" t="s">
        <v>45</v>
      </c>
    </row>
    <row r="7946" spans="1:18" x14ac:dyDescent="0.25">
      <c r="A7946" t="s">
        <v>21508</v>
      </c>
      <c r="B7946" s="3">
        <v>57</v>
      </c>
      <c r="C7946" s="3" t="str" cm="1">
        <f t="array" ref="C7946">_xlfn.IFS(B7946&lt;35,"Young",B7946&lt;60,"Middle",TRUE,"Senior")</f>
        <v>Middle</v>
      </c>
      <c r="D7946" t="s">
        <v>16</v>
      </c>
      <c r="E7946" t="str">
        <f t="shared" si="248"/>
        <v>Middle-Female</v>
      </c>
      <c r="F7946" t="s">
        <v>50</v>
      </c>
      <c r="G7946" t="s">
        <v>18</v>
      </c>
      <c r="H7946" s="1">
        <v>45104</v>
      </c>
      <c r="I7946" t="s">
        <v>21509</v>
      </c>
      <c r="J7946" t="s">
        <v>21510</v>
      </c>
      <c r="K7946" t="s">
        <v>31</v>
      </c>
      <c r="L7946">
        <v>42976.325019999997</v>
      </c>
      <c r="M7946">
        <v>197</v>
      </c>
      <c r="N7946" t="s">
        <v>43</v>
      </c>
      <c r="O7946" s="1">
        <v>45121</v>
      </c>
      <c r="P7946" s="3">
        <f t="shared" si="249"/>
        <v>17</v>
      </c>
      <c r="Q7946" t="s">
        <v>23</v>
      </c>
      <c r="R7946" t="s">
        <v>24</v>
      </c>
    </row>
    <row r="7947" spans="1:18" x14ac:dyDescent="0.25">
      <c r="A7947" t="s">
        <v>21511</v>
      </c>
      <c r="B7947" s="3">
        <v>48</v>
      </c>
      <c r="C7947" s="3" t="str" cm="1">
        <f t="array" ref="C7947">_xlfn.IFS(B7947&lt;35,"Young",B7947&lt;60,"Middle",TRUE,"Senior")</f>
        <v>Middle</v>
      </c>
      <c r="D7947" t="s">
        <v>16</v>
      </c>
      <c r="E7947" t="str">
        <f t="shared" si="248"/>
        <v>Middle-Female</v>
      </c>
      <c r="F7947" t="s">
        <v>63</v>
      </c>
      <c r="G7947" t="s">
        <v>26592</v>
      </c>
      <c r="H7947" s="1">
        <v>43763</v>
      </c>
      <c r="I7947" t="s">
        <v>21512</v>
      </c>
      <c r="J7947" t="s">
        <v>21513</v>
      </c>
      <c r="K7947" t="s">
        <v>21</v>
      </c>
      <c r="L7947">
        <v>16753.68346</v>
      </c>
      <c r="M7947">
        <v>433</v>
      </c>
      <c r="N7947" t="s">
        <v>22</v>
      </c>
      <c r="O7947" s="1">
        <v>43781</v>
      </c>
      <c r="P7947" s="3">
        <f t="shared" si="249"/>
        <v>18</v>
      </c>
      <c r="Q7947" t="s">
        <v>23</v>
      </c>
      <c r="R7947" t="s">
        <v>33</v>
      </c>
    </row>
    <row r="7948" spans="1:18" x14ac:dyDescent="0.25">
      <c r="A7948" t="s">
        <v>21514</v>
      </c>
      <c r="B7948" s="3">
        <v>55</v>
      </c>
      <c r="C7948" s="3" t="str" cm="1">
        <f t="array" ref="C7948">_xlfn.IFS(B7948&lt;35,"Young",B7948&lt;60,"Middle",TRUE,"Senior")</f>
        <v>Middle</v>
      </c>
      <c r="D7948" t="s">
        <v>16</v>
      </c>
      <c r="E7948" t="str">
        <f t="shared" si="248"/>
        <v>Middle-Female</v>
      </c>
      <c r="F7948" t="s">
        <v>90</v>
      </c>
      <c r="G7948" t="s">
        <v>36</v>
      </c>
      <c r="H7948" s="1">
        <v>44806</v>
      </c>
      <c r="I7948" t="s">
        <v>21515</v>
      </c>
      <c r="J7948" t="s">
        <v>21516</v>
      </c>
      <c r="K7948" t="s">
        <v>53</v>
      </c>
      <c r="L7948">
        <v>3393.5610360000001</v>
      </c>
      <c r="M7948">
        <v>333</v>
      </c>
      <c r="N7948" t="s">
        <v>22</v>
      </c>
      <c r="O7948" s="1">
        <v>44815</v>
      </c>
      <c r="P7948" s="3">
        <f t="shared" si="249"/>
        <v>9</v>
      </c>
      <c r="Q7948" t="s">
        <v>44</v>
      </c>
      <c r="R7948" t="s">
        <v>33</v>
      </c>
    </row>
    <row r="7949" spans="1:18" x14ac:dyDescent="0.25">
      <c r="A7949" t="s">
        <v>21517</v>
      </c>
      <c r="B7949" s="3">
        <v>22</v>
      </c>
      <c r="C7949" s="3" t="str" cm="1">
        <f t="array" ref="C7949">_xlfn.IFS(B7949&lt;35,"Young",B7949&lt;60,"Middle",TRUE,"Senior")</f>
        <v>Young</v>
      </c>
      <c r="D7949" t="s">
        <v>26</v>
      </c>
      <c r="E7949" t="str">
        <f t="shared" si="248"/>
        <v>Young-Male</v>
      </c>
      <c r="F7949" t="s">
        <v>230</v>
      </c>
      <c r="G7949" t="s">
        <v>28</v>
      </c>
      <c r="H7949" s="1">
        <v>44281</v>
      </c>
      <c r="I7949" t="s">
        <v>21518</v>
      </c>
      <c r="J7949" t="s">
        <v>21519</v>
      </c>
      <c r="K7949" t="s">
        <v>57</v>
      </c>
      <c r="L7949">
        <v>35758.711969999997</v>
      </c>
      <c r="M7949">
        <v>378</v>
      </c>
      <c r="N7949" t="s">
        <v>39</v>
      </c>
      <c r="O7949" s="1">
        <v>44306</v>
      </c>
      <c r="P7949" s="3">
        <f t="shared" si="249"/>
        <v>25</v>
      </c>
      <c r="Q7949" t="s">
        <v>44</v>
      </c>
      <c r="R7949" t="s">
        <v>24</v>
      </c>
    </row>
    <row r="7950" spans="1:18" x14ac:dyDescent="0.25">
      <c r="A7950" t="s">
        <v>21520</v>
      </c>
      <c r="B7950" s="3">
        <v>76</v>
      </c>
      <c r="C7950" s="3" t="str" cm="1">
        <f t="array" ref="C7950">_xlfn.IFS(B7950&lt;35,"Young",B7950&lt;60,"Middle",TRUE,"Senior")</f>
        <v>Senior</v>
      </c>
      <c r="D7950" t="s">
        <v>16</v>
      </c>
      <c r="E7950" t="str">
        <f t="shared" si="248"/>
        <v>Senior-Female</v>
      </c>
      <c r="F7950" t="s">
        <v>115</v>
      </c>
      <c r="G7950" t="s">
        <v>70</v>
      </c>
      <c r="H7950" s="1">
        <v>43475</v>
      </c>
      <c r="I7950" t="s">
        <v>21521</v>
      </c>
      <c r="J7950" t="s">
        <v>21522</v>
      </c>
      <c r="K7950" t="s">
        <v>21</v>
      </c>
      <c r="L7950">
        <v>69148.27231</v>
      </c>
      <c r="M7950">
        <v>475</v>
      </c>
      <c r="N7950" t="s">
        <v>43</v>
      </c>
      <c r="O7950" s="1">
        <v>43493</v>
      </c>
      <c r="P7950" s="3">
        <f t="shared" si="249"/>
        <v>18</v>
      </c>
      <c r="Q7950" t="s">
        <v>49</v>
      </c>
      <c r="R7950" t="s">
        <v>45</v>
      </c>
    </row>
    <row r="7951" spans="1:18" x14ac:dyDescent="0.25">
      <c r="A7951" t="s">
        <v>2268</v>
      </c>
      <c r="B7951" s="3">
        <v>73</v>
      </c>
      <c r="C7951" s="3" t="str" cm="1">
        <f t="array" ref="C7951">_xlfn.IFS(B7951&lt;35,"Young",B7951&lt;60,"Middle",TRUE,"Senior")</f>
        <v>Senior</v>
      </c>
      <c r="D7951" t="s">
        <v>26</v>
      </c>
      <c r="E7951" t="str">
        <f t="shared" si="248"/>
        <v>Senior-Male</v>
      </c>
      <c r="F7951" t="s">
        <v>230</v>
      </c>
      <c r="G7951" t="s">
        <v>26592</v>
      </c>
      <c r="H7951" s="1">
        <v>44270</v>
      </c>
      <c r="I7951" t="s">
        <v>21523</v>
      </c>
      <c r="J7951" t="s">
        <v>21524</v>
      </c>
      <c r="K7951" t="s">
        <v>21</v>
      </c>
      <c r="L7951">
        <v>19504.789659999999</v>
      </c>
      <c r="M7951">
        <v>354</v>
      </c>
      <c r="N7951" t="s">
        <v>22</v>
      </c>
      <c r="O7951" s="1">
        <v>44272</v>
      </c>
      <c r="P7951" s="3">
        <f t="shared" si="249"/>
        <v>2</v>
      </c>
      <c r="Q7951" t="s">
        <v>23</v>
      </c>
      <c r="R7951" t="s">
        <v>45</v>
      </c>
    </row>
    <row r="7952" spans="1:18" x14ac:dyDescent="0.25">
      <c r="A7952" t="s">
        <v>9594</v>
      </c>
      <c r="B7952" s="3">
        <v>84</v>
      </c>
      <c r="C7952" s="3" t="str" cm="1">
        <f t="array" ref="C7952">_xlfn.IFS(B7952&lt;35,"Young",B7952&lt;60,"Middle",TRUE,"Senior")</f>
        <v>Senior</v>
      </c>
      <c r="D7952" t="s">
        <v>16</v>
      </c>
      <c r="E7952" t="str">
        <f t="shared" si="248"/>
        <v>Senior-Female</v>
      </c>
      <c r="F7952" t="s">
        <v>90</v>
      </c>
      <c r="G7952" t="s">
        <v>70</v>
      </c>
      <c r="H7952" s="1">
        <v>44364</v>
      </c>
      <c r="I7952" t="s">
        <v>20639</v>
      </c>
      <c r="J7952" t="s">
        <v>21525</v>
      </c>
      <c r="K7952" t="s">
        <v>21</v>
      </c>
      <c r="L7952">
        <v>27639.279490000001</v>
      </c>
      <c r="M7952">
        <v>228</v>
      </c>
      <c r="N7952" t="s">
        <v>22</v>
      </c>
      <c r="O7952" s="1">
        <v>44372</v>
      </c>
      <c r="P7952" s="3">
        <f t="shared" si="249"/>
        <v>8</v>
      </c>
      <c r="Q7952" t="s">
        <v>23</v>
      </c>
      <c r="R7952" t="s">
        <v>33</v>
      </c>
    </row>
    <row r="7953" spans="1:18" x14ac:dyDescent="0.25">
      <c r="A7953" t="s">
        <v>7471</v>
      </c>
      <c r="B7953" s="3">
        <v>29</v>
      </c>
      <c r="C7953" s="3" t="str" cm="1">
        <f t="array" ref="C7953">_xlfn.IFS(B7953&lt;35,"Young",B7953&lt;60,"Middle",TRUE,"Senior")</f>
        <v>Young</v>
      </c>
      <c r="D7953" t="s">
        <v>16</v>
      </c>
      <c r="E7953" t="str">
        <f t="shared" si="248"/>
        <v>Young-Female</v>
      </c>
      <c r="F7953" t="s">
        <v>50</v>
      </c>
      <c r="G7953" t="s">
        <v>36</v>
      </c>
      <c r="H7953" s="1">
        <v>44810</v>
      </c>
      <c r="I7953" t="s">
        <v>13823</v>
      </c>
      <c r="J7953" t="s">
        <v>21526</v>
      </c>
      <c r="K7953" t="s">
        <v>31</v>
      </c>
      <c r="L7953">
        <v>12612.68512</v>
      </c>
      <c r="M7953">
        <v>339</v>
      </c>
      <c r="N7953" t="s">
        <v>43</v>
      </c>
      <c r="O7953" s="1">
        <v>44816</v>
      </c>
      <c r="P7953" s="3">
        <f t="shared" si="249"/>
        <v>6</v>
      </c>
      <c r="Q7953" t="s">
        <v>85</v>
      </c>
      <c r="R7953" t="s">
        <v>24</v>
      </c>
    </row>
    <row r="7954" spans="1:18" x14ac:dyDescent="0.25">
      <c r="A7954" t="s">
        <v>21527</v>
      </c>
      <c r="B7954" s="3">
        <v>58</v>
      </c>
      <c r="C7954" s="3" t="str" cm="1">
        <f t="array" ref="C7954">_xlfn.IFS(B7954&lt;35,"Young",B7954&lt;60,"Middle",TRUE,"Senior")</f>
        <v>Middle</v>
      </c>
      <c r="D7954" t="s">
        <v>16</v>
      </c>
      <c r="E7954" t="str">
        <f t="shared" si="248"/>
        <v>Middle-Female</v>
      </c>
      <c r="F7954" t="s">
        <v>63</v>
      </c>
      <c r="G7954" t="s">
        <v>36</v>
      </c>
      <c r="H7954" s="1">
        <v>44716</v>
      </c>
      <c r="I7954" t="s">
        <v>21528</v>
      </c>
      <c r="J7954" t="s">
        <v>21529</v>
      </c>
      <c r="K7954" t="s">
        <v>53</v>
      </c>
      <c r="L7954">
        <v>16447.178830000001</v>
      </c>
      <c r="M7954">
        <v>115</v>
      </c>
      <c r="N7954" t="s">
        <v>22</v>
      </c>
      <c r="O7954" s="1">
        <v>44727</v>
      </c>
      <c r="P7954" s="3">
        <f t="shared" si="249"/>
        <v>11</v>
      </c>
      <c r="Q7954" t="s">
        <v>85</v>
      </c>
      <c r="R7954" t="s">
        <v>33</v>
      </c>
    </row>
    <row r="7955" spans="1:18" x14ac:dyDescent="0.25">
      <c r="A7955" t="s">
        <v>21530</v>
      </c>
      <c r="B7955" s="3">
        <v>64</v>
      </c>
      <c r="C7955" s="3" t="str" cm="1">
        <f t="array" ref="C7955">_xlfn.IFS(B7955&lt;35,"Young",B7955&lt;60,"Middle",TRUE,"Senior")</f>
        <v>Senior</v>
      </c>
      <c r="D7955" t="s">
        <v>26</v>
      </c>
      <c r="E7955" t="str">
        <f t="shared" si="248"/>
        <v>Senior-Male</v>
      </c>
      <c r="F7955" t="s">
        <v>27</v>
      </c>
      <c r="G7955" t="s">
        <v>18</v>
      </c>
      <c r="H7955" s="1">
        <v>45135</v>
      </c>
      <c r="I7955" t="s">
        <v>21531</v>
      </c>
      <c r="J7955" t="s">
        <v>21532</v>
      </c>
      <c r="K7955" t="s">
        <v>21</v>
      </c>
      <c r="L7955">
        <v>21640.472160000001</v>
      </c>
      <c r="M7955">
        <v>295</v>
      </c>
      <c r="N7955" t="s">
        <v>43</v>
      </c>
      <c r="O7955" s="1">
        <v>45165</v>
      </c>
      <c r="P7955" s="3">
        <f t="shared" si="249"/>
        <v>30</v>
      </c>
      <c r="Q7955" t="s">
        <v>32</v>
      </c>
      <c r="R7955" t="s">
        <v>33</v>
      </c>
    </row>
    <row r="7956" spans="1:18" x14ac:dyDescent="0.25">
      <c r="A7956" t="s">
        <v>21533</v>
      </c>
      <c r="B7956" s="3">
        <v>60</v>
      </c>
      <c r="C7956" s="3" t="str" cm="1">
        <f t="array" ref="C7956">_xlfn.IFS(B7956&lt;35,"Young",B7956&lt;60,"Middle",TRUE,"Senior")</f>
        <v>Senior</v>
      </c>
      <c r="D7956" t="s">
        <v>26</v>
      </c>
      <c r="E7956" t="str">
        <f t="shared" si="248"/>
        <v>Senior-Male</v>
      </c>
      <c r="F7956" t="s">
        <v>35</v>
      </c>
      <c r="G7956" t="s">
        <v>18</v>
      </c>
      <c r="H7956" s="1">
        <v>43671</v>
      </c>
      <c r="I7956" t="s">
        <v>21534</v>
      </c>
      <c r="J7956" t="s">
        <v>21535</v>
      </c>
      <c r="K7956" t="s">
        <v>61</v>
      </c>
      <c r="L7956">
        <v>10090.34504</v>
      </c>
      <c r="M7956">
        <v>445</v>
      </c>
      <c r="N7956" t="s">
        <v>39</v>
      </c>
      <c r="O7956" s="1">
        <v>43698</v>
      </c>
      <c r="P7956" s="3">
        <f t="shared" si="249"/>
        <v>27</v>
      </c>
      <c r="Q7956" t="s">
        <v>44</v>
      </c>
      <c r="R7956" t="s">
        <v>33</v>
      </c>
    </row>
    <row r="7957" spans="1:18" x14ac:dyDescent="0.25">
      <c r="A7957" t="s">
        <v>21536</v>
      </c>
      <c r="B7957" s="3">
        <v>59</v>
      </c>
      <c r="C7957" s="3" t="str" cm="1">
        <f t="array" ref="C7957">_xlfn.IFS(B7957&lt;35,"Young",B7957&lt;60,"Middle",TRUE,"Senior")</f>
        <v>Middle</v>
      </c>
      <c r="D7957" t="s">
        <v>26</v>
      </c>
      <c r="E7957" t="str">
        <f t="shared" si="248"/>
        <v>Middle-Male</v>
      </c>
      <c r="F7957" t="s">
        <v>50</v>
      </c>
      <c r="G7957" t="s">
        <v>70</v>
      </c>
      <c r="H7957" s="1">
        <v>44937</v>
      </c>
      <c r="I7957" t="s">
        <v>21537</v>
      </c>
      <c r="J7957" t="s">
        <v>1774</v>
      </c>
      <c r="K7957" t="s">
        <v>57</v>
      </c>
      <c r="L7957">
        <v>71180.153160000002</v>
      </c>
      <c r="M7957">
        <v>266</v>
      </c>
      <c r="N7957" t="s">
        <v>39</v>
      </c>
      <c r="O7957" s="1">
        <v>44966</v>
      </c>
      <c r="P7957" s="3">
        <f t="shared" si="249"/>
        <v>29</v>
      </c>
      <c r="Q7957" t="s">
        <v>23</v>
      </c>
      <c r="R7957" t="s">
        <v>45</v>
      </c>
    </row>
    <row r="7958" spans="1:18" x14ac:dyDescent="0.25">
      <c r="A7958" t="s">
        <v>2995</v>
      </c>
      <c r="B7958" s="3">
        <v>72</v>
      </c>
      <c r="C7958" s="3" t="str" cm="1">
        <f t="array" ref="C7958">_xlfn.IFS(B7958&lt;35,"Young",B7958&lt;60,"Middle",TRUE,"Senior")</f>
        <v>Senior</v>
      </c>
      <c r="D7958" t="s">
        <v>16</v>
      </c>
      <c r="E7958" t="str">
        <f t="shared" si="248"/>
        <v>Senior-Female</v>
      </c>
      <c r="F7958" t="s">
        <v>17</v>
      </c>
      <c r="G7958" t="s">
        <v>26593</v>
      </c>
      <c r="H7958" s="1">
        <v>43828</v>
      </c>
      <c r="I7958" t="s">
        <v>2600</v>
      </c>
      <c r="J7958" t="s">
        <v>21538</v>
      </c>
      <c r="K7958" t="s">
        <v>31</v>
      </c>
      <c r="L7958">
        <v>17130.246159999999</v>
      </c>
      <c r="M7958">
        <v>453</v>
      </c>
      <c r="N7958" t="s">
        <v>43</v>
      </c>
      <c r="O7958" s="1">
        <v>43843</v>
      </c>
      <c r="P7958" s="3">
        <f t="shared" si="249"/>
        <v>15</v>
      </c>
      <c r="Q7958" t="s">
        <v>32</v>
      </c>
      <c r="R7958" t="s">
        <v>24</v>
      </c>
    </row>
    <row r="7959" spans="1:18" x14ac:dyDescent="0.25">
      <c r="A7959" t="s">
        <v>21539</v>
      </c>
      <c r="B7959" s="3">
        <v>73</v>
      </c>
      <c r="C7959" s="3" t="str" cm="1">
        <f t="array" ref="C7959">_xlfn.IFS(B7959&lt;35,"Young",B7959&lt;60,"Middle",TRUE,"Senior")</f>
        <v>Senior</v>
      </c>
      <c r="D7959" t="s">
        <v>16</v>
      </c>
      <c r="E7959" t="str">
        <f t="shared" si="248"/>
        <v>Senior-Female</v>
      </c>
      <c r="F7959" t="s">
        <v>63</v>
      </c>
      <c r="G7959" t="s">
        <v>36</v>
      </c>
      <c r="H7959" s="1">
        <v>43948</v>
      </c>
      <c r="I7959" t="s">
        <v>11467</v>
      </c>
      <c r="J7959" t="s">
        <v>21540</v>
      </c>
      <c r="K7959" t="s">
        <v>61</v>
      </c>
      <c r="L7959">
        <v>1833.3561549999999</v>
      </c>
      <c r="M7959">
        <v>473</v>
      </c>
      <c r="N7959" t="s">
        <v>22</v>
      </c>
      <c r="O7959" s="1">
        <v>43961</v>
      </c>
      <c r="P7959" s="3">
        <f t="shared" si="249"/>
        <v>13</v>
      </c>
      <c r="Q7959" t="s">
        <v>49</v>
      </c>
      <c r="R7959" t="s">
        <v>24</v>
      </c>
    </row>
    <row r="7960" spans="1:18" x14ac:dyDescent="0.25">
      <c r="A7960" t="s">
        <v>21541</v>
      </c>
      <c r="B7960" s="3">
        <v>66</v>
      </c>
      <c r="C7960" s="3" t="str" cm="1">
        <f t="array" ref="C7960">_xlfn.IFS(B7960&lt;35,"Young",B7960&lt;60,"Middle",TRUE,"Senior")</f>
        <v>Senior</v>
      </c>
      <c r="D7960" t="s">
        <v>16</v>
      </c>
      <c r="E7960" t="str">
        <f t="shared" si="248"/>
        <v>Senior-Female</v>
      </c>
      <c r="F7960" t="s">
        <v>90</v>
      </c>
      <c r="G7960" t="s">
        <v>18</v>
      </c>
      <c r="H7960" s="1">
        <v>43470</v>
      </c>
      <c r="I7960" t="s">
        <v>21542</v>
      </c>
      <c r="J7960" t="s">
        <v>21543</v>
      </c>
      <c r="K7960" t="s">
        <v>21</v>
      </c>
      <c r="L7960">
        <v>3144.8913219999999</v>
      </c>
      <c r="M7960">
        <v>353</v>
      </c>
      <c r="N7960" t="s">
        <v>43</v>
      </c>
      <c r="O7960" s="1">
        <v>43474</v>
      </c>
      <c r="P7960" s="3">
        <f t="shared" si="249"/>
        <v>4</v>
      </c>
      <c r="Q7960" t="s">
        <v>49</v>
      </c>
      <c r="R7960" t="s">
        <v>33</v>
      </c>
    </row>
    <row r="7961" spans="1:18" x14ac:dyDescent="0.25">
      <c r="A7961" t="s">
        <v>21544</v>
      </c>
      <c r="B7961" s="3">
        <v>82</v>
      </c>
      <c r="C7961" s="3" t="str" cm="1">
        <f t="array" ref="C7961">_xlfn.IFS(B7961&lt;35,"Young",B7961&lt;60,"Middle",TRUE,"Senior")</f>
        <v>Senior</v>
      </c>
      <c r="D7961" t="s">
        <v>26</v>
      </c>
      <c r="E7961" t="str">
        <f t="shared" si="248"/>
        <v>Senior-Male</v>
      </c>
      <c r="F7961" t="s">
        <v>17</v>
      </c>
      <c r="G7961" t="s">
        <v>26593</v>
      </c>
      <c r="H7961" s="1">
        <v>44010</v>
      </c>
      <c r="I7961" t="s">
        <v>2293</v>
      </c>
      <c r="J7961" t="s">
        <v>21545</v>
      </c>
      <c r="K7961" t="s">
        <v>31</v>
      </c>
      <c r="L7961">
        <v>8670.0163659999998</v>
      </c>
      <c r="M7961">
        <v>151</v>
      </c>
      <c r="N7961" t="s">
        <v>43</v>
      </c>
      <c r="O7961" s="1">
        <v>44026</v>
      </c>
      <c r="P7961" s="3">
        <f t="shared" si="249"/>
        <v>16</v>
      </c>
      <c r="Q7961" t="s">
        <v>85</v>
      </c>
      <c r="R7961" t="s">
        <v>45</v>
      </c>
    </row>
    <row r="7962" spans="1:18" x14ac:dyDescent="0.25">
      <c r="A7962" t="s">
        <v>21546</v>
      </c>
      <c r="B7962" s="3">
        <v>81</v>
      </c>
      <c r="C7962" s="3" t="str" cm="1">
        <f t="array" ref="C7962">_xlfn.IFS(B7962&lt;35,"Young",B7962&lt;60,"Middle",TRUE,"Senior")</f>
        <v>Senior</v>
      </c>
      <c r="D7962" t="s">
        <v>26</v>
      </c>
      <c r="E7962" t="str">
        <f t="shared" si="248"/>
        <v>Senior-Male</v>
      </c>
      <c r="F7962" t="s">
        <v>35</v>
      </c>
      <c r="G7962" t="s">
        <v>70</v>
      </c>
      <c r="H7962" s="1">
        <v>45001</v>
      </c>
      <c r="I7962" t="s">
        <v>21547</v>
      </c>
      <c r="J7962" t="s">
        <v>21548</v>
      </c>
      <c r="K7962" t="s">
        <v>31</v>
      </c>
      <c r="L7962">
        <v>52668.552490000002</v>
      </c>
      <c r="M7962">
        <v>295</v>
      </c>
      <c r="N7962" t="s">
        <v>39</v>
      </c>
      <c r="O7962" s="1">
        <v>45020</v>
      </c>
      <c r="P7962" s="3">
        <f t="shared" si="249"/>
        <v>19</v>
      </c>
      <c r="Q7962" t="s">
        <v>44</v>
      </c>
      <c r="R7962" t="s">
        <v>33</v>
      </c>
    </row>
    <row r="7963" spans="1:18" x14ac:dyDescent="0.25">
      <c r="A7963" t="s">
        <v>21549</v>
      </c>
      <c r="B7963" s="3">
        <v>35</v>
      </c>
      <c r="C7963" s="3" t="str" cm="1">
        <f t="array" ref="C7963">_xlfn.IFS(B7963&lt;35,"Young",B7963&lt;60,"Middle",TRUE,"Senior")</f>
        <v>Middle</v>
      </c>
      <c r="D7963" t="s">
        <v>16</v>
      </c>
      <c r="E7963" t="str">
        <f t="shared" si="248"/>
        <v>Middle-Female</v>
      </c>
      <c r="F7963" t="s">
        <v>17</v>
      </c>
      <c r="G7963" t="s">
        <v>36</v>
      </c>
      <c r="H7963" s="1">
        <v>44518</v>
      </c>
      <c r="I7963" t="s">
        <v>21550</v>
      </c>
      <c r="J7963" t="s">
        <v>21551</v>
      </c>
      <c r="K7963" t="s">
        <v>61</v>
      </c>
      <c r="L7963">
        <v>13980.47248</v>
      </c>
      <c r="M7963">
        <v>186</v>
      </c>
      <c r="N7963" t="s">
        <v>22</v>
      </c>
      <c r="O7963" s="1">
        <v>44521</v>
      </c>
      <c r="P7963" s="3">
        <f t="shared" si="249"/>
        <v>3</v>
      </c>
      <c r="Q7963" t="s">
        <v>85</v>
      </c>
      <c r="R7963" t="s">
        <v>33</v>
      </c>
    </row>
    <row r="7964" spans="1:18" x14ac:dyDescent="0.25">
      <c r="A7964" t="s">
        <v>21552</v>
      </c>
      <c r="B7964" s="3">
        <v>51</v>
      </c>
      <c r="C7964" s="3" t="str" cm="1">
        <f t="array" ref="C7964">_xlfn.IFS(B7964&lt;35,"Young",B7964&lt;60,"Middle",TRUE,"Senior")</f>
        <v>Middle</v>
      </c>
      <c r="D7964" t="s">
        <v>26</v>
      </c>
      <c r="E7964" t="str">
        <f t="shared" si="248"/>
        <v>Middle-Male</v>
      </c>
      <c r="F7964" t="s">
        <v>90</v>
      </c>
      <c r="G7964" t="s">
        <v>36</v>
      </c>
      <c r="H7964" s="1">
        <v>44370</v>
      </c>
      <c r="I7964" t="s">
        <v>21553</v>
      </c>
      <c r="J7964" t="s">
        <v>21554</v>
      </c>
      <c r="K7964" t="s">
        <v>57</v>
      </c>
      <c r="L7964">
        <v>16233.43759</v>
      </c>
      <c r="M7964">
        <v>400</v>
      </c>
      <c r="N7964" t="s">
        <v>43</v>
      </c>
      <c r="O7964" s="1">
        <v>44382</v>
      </c>
      <c r="P7964" s="3">
        <f t="shared" si="249"/>
        <v>12</v>
      </c>
      <c r="Q7964" t="s">
        <v>32</v>
      </c>
      <c r="R7964" t="s">
        <v>45</v>
      </c>
    </row>
    <row r="7965" spans="1:18" x14ac:dyDescent="0.25">
      <c r="A7965" t="s">
        <v>3085</v>
      </c>
      <c r="B7965" s="3">
        <v>66</v>
      </c>
      <c r="C7965" s="3" t="str" cm="1">
        <f t="array" ref="C7965">_xlfn.IFS(B7965&lt;35,"Young",B7965&lt;60,"Middle",TRUE,"Senior")</f>
        <v>Senior</v>
      </c>
      <c r="D7965" t="s">
        <v>16</v>
      </c>
      <c r="E7965" t="str">
        <f t="shared" si="248"/>
        <v>Senior-Female</v>
      </c>
      <c r="F7965" t="s">
        <v>115</v>
      </c>
      <c r="G7965" t="s">
        <v>36</v>
      </c>
      <c r="H7965" s="1">
        <v>44468</v>
      </c>
      <c r="I7965" t="s">
        <v>21555</v>
      </c>
      <c r="J7965" t="s">
        <v>21556</v>
      </c>
      <c r="K7965" t="s">
        <v>53</v>
      </c>
      <c r="L7965">
        <v>17412.286319999999</v>
      </c>
      <c r="M7965">
        <v>117</v>
      </c>
      <c r="N7965" t="s">
        <v>39</v>
      </c>
      <c r="O7965" s="1">
        <v>44481</v>
      </c>
      <c r="P7965" s="3">
        <f t="shared" si="249"/>
        <v>13</v>
      </c>
      <c r="Q7965" t="s">
        <v>23</v>
      </c>
      <c r="R7965" t="s">
        <v>45</v>
      </c>
    </row>
    <row r="7966" spans="1:18" x14ac:dyDescent="0.25">
      <c r="A7966" t="s">
        <v>21557</v>
      </c>
      <c r="B7966" s="3">
        <v>79</v>
      </c>
      <c r="C7966" s="3" t="str" cm="1">
        <f t="array" ref="C7966">_xlfn.IFS(B7966&lt;35,"Young",B7966&lt;60,"Middle",TRUE,"Senior")</f>
        <v>Senior</v>
      </c>
      <c r="D7966" t="s">
        <v>26</v>
      </c>
      <c r="E7966" t="str">
        <f t="shared" si="248"/>
        <v>Senior-Male</v>
      </c>
      <c r="F7966" t="s">
        <v>63</v>
      </c>
      <c r="G7966" t="s">
        <v>36</v>
      </c>
      <c r="H7966" s="1">
        <v>44222</v>
      </c>
      <c r="I7966" t="s">
        <v>21558</v>
      </c>
      <c r="J7966" t="s">
        <v>21559</v>
      </c>
      <c r="K7966" t="s">
        <v>31</v>
      </c>
      <c r="L7966">
        <v>7395.7039080000004</v>
      </c>
      <c r="M7966">
        <v>432</v>
      </c>
      <c r="N7966" t="s">
        <v>22</v>
      </c>
      <c r="O7966" s="1">
        <v>44227</v>
      </c>
      <c r="P7966" s="3">
        <f t="shared" si="249"/>
        <v>5</v>
      </c>
      <c r="Q7966" t="s">
        <v>44</v>
      </c>
      <c r="R7966" t="s">
        <v>24</v>
      </c>
    </row>
    <row r="7967" spans="1:18" x14ac:dyDescent="0.25">
      <c r="A7967" t="s">
        <v>6337</v>
      </c>
      <c r="B7967" s="3">
        <v>60</v>
      </c>
      <c r="C7967" s="3" t="str" cm="1">
        <f t="array" ref="C7967">_xlfn.IFS(B7967&lt;35,"Young",B7967&lt;60,"Middle",TRUE,"Senior")</f>
        <v>Senior</v>
      </c>
      <c r="D7967" t="s">
        <v>26</v>
      </c>
      <c r="E7967" t="str">
        <f t="shared" si="248"/>
        <v>Senior-Male</v>
      </c>
      <c r="F7967" t="s">
        <v>35</v>
      </c>
      <c r="G7967" t="s">
        <v>18</v>
      </c>
      <c r="H7967" s="1">
        <v>44544</v>
      </c>
      <c r="I7967" t="s">
        <v>21560</v>
      </c>
      <c r="J7967" t="s">
        <v>21561</v>
      </c>
      <c r="K7967" t="s">
        <v>57</v>
      </c>
      <c r="L7967">
        <v>57766.494630000001</v>
      </c>
      <c r="M7967">
        <v>151</v>
      </c>
      <c r="N7967" t="s">
        <v>43</v>
      </c>
      <c r="O7967" s="1">
        <v>44546</v>
      </c>
      <c r="P7967" s="3">
        <f t="shared" si="249"/>
        <v>2</v>
      </c>
      <c r="Q7967" t="s">
        <v>44</v>
      </c>
      <c r="R7967" t="s">
        <v>45</v>
      </c>
    </row>
    <row r="7968" spans="1:18" x14ac:dyDescent="0.25">
      <c r="A7968" t="s">
        <v>21562</v>
      </c>
      <c r="B7968" s="3">
        <v>21</v>
      </c>
      <c r="C7968" s="3" t="str" cm="1">
        <f t="array" ref="C7968">_xlfn.IFS(B7968&lt;35,"Young",B7968&lt;60,"Middle",TRUE,"Senior")</f>
        <v>Young</v>
      </c>
      <c r="D7968" t="s">
        <v>16</v>
      </c>
      <c r="E7968" t="str">
        <f t="shared" si="248"/>
        <v>Young-Female</v>
      </c>
      <c r="F7968" t="s">
        <v>115</v>
      </c>
      <c r="G7968" t="s">
        <v>28</v>
      </c>
      <c r="H7968" s="1">
        <v>44152</v>
      </c>
      <c r="I7968" t="s">
        <v>21563</v>
      </c>
      <c r="J7968" t="s">
        <v>21564</v>
      </c>
      <c r="K7968" t="s">
        <v>57</v>
      </c>
      <c r="L7968">
        <v>3051.320209</v>
      </c>
      <c r="M7968">
        <v>371</v>
      </c>
      <c r="N7968" t="s">
        <v>39</v>
      </c>
      <c r="O7968" s="1">
        <v>44179</v>
      </c>
      <c r="P7968" s="3">
        <f t="shared" si="249"/>
        <v>27</v>
      </c>
      <c r="Q7968" t="s">
        <v>44</v>
      </c>
      <c r="R7968" t="s">
        <v>45</v>
      </c>
    </row>
    <row r="7969" spans="1:18" x14ac:dyDescent="0.25">
      <c r="A7969" t="s">
        <v>21565</v>
      </c>
      <c r="B7969" s="3">
        <v>37</v>
      </c>
      <c r="C7969" s="3" t="str" cm="1">
        <f t="array" ref="C7969">_xlfn.IFS(B7969&lt;35,"Young",B7969&lt;60,"Middle",TRUE,"Senior")</f>
        <v>Middle</v>
      </c>
      <c r="D7969" t="s">
        <v>26</v>
      </c>
      <c r="E7969" t="str">
        <f t="shared" si="248"/>
        <v>Middle-Male</v>
      </c>
      <c r="F7969" t="s">
        <v>115</v>
      </c>
      <c r="G7969" t="s">
        <v>18</v>
      </c>
      <c r="H7969" s="1">
        <v>43596</v>
      </c>
      <c r="I7969" t="s">
        <v>21566</v>
      </c>
      <c r="J7969" t="s">
        <v>4249</v>
      </c>
      <c r="K7969" t="s">
        <v>53</v>
      </c>
      <c r="L7969">
        <v>32319.571059999998</v>
      </c>
      <c r="M7969">
        <v>167</v>
      </c>
      <c r="N7969" t="s">
        <v>39</v>
      </c>
      <c r="O7969" s="1">
        <v>43622</v>
      </c>
      <c r="P7969" s="3">
        <f t="shared" si="249"/>
        <v>26</v>
      </c>
      <c r="Q7969" t="s">
        <v>44</v>
      </c>
      <c r="R7969" t="s">
        <v>45</v>
      </c>
    </row>
    <row r="7970" spans="1:18" x14ac:dyDescent="0.25">
      <c r="A7970" t="s">
        <v>21567</v>
      </c>
      <c r="B7970" s="3">
        <v>38</v>
      </c>
      <c r="C7970" s="3" t="str" cm="1">
        <f t="array" ref="C7970">_xlfn.IFS(B7970&lt;35,"Young",B7970&lt;60,"Middle",TRUE,"Senior")</f>
        <v>Middle</v>
      </c>
      <c r="D7970" t="s">
        <v>16</v>
      </c>
      <c r="E7970" t="str">
        <f t="shared" si="248"/>
        <v>Middle-Female</v>
      </c>
      <c r="F7970" t="s">
        <v>17</v>
      </c>
      <c r="G7970" t="s">
        <v>28</v>
      </c>
      <c r="H7970" s="1">
        <v>44940</v>
      </c>
      <c r="I7970" t="s">
        <v>21568</v>
      </c>
      <c r="J7970" t="s">
        <v>12355</v>
      </c>
      <c r="K7970" t="s">
        <v>21</v>
      </c>
      <c r="L7970">
        <v>20679.342799999999</v>
      </c>
      <c r="M7970">
        <v>187</v>
      </c>
      <c r="N7970" t="s">
        <v>39</v>
      </c>
      <c r="O7970" s="1">
        <v>44943</v>
      </c>
      <c r="P7970" s="3">
        <f t="shared" si="249"/>
        <v>3</v>
      </c>
      <c r="Q7970" t="s">
        <v>85</v>
      </c>
      <c r="R7970" t="s">
        <v>24</v>
      </c>
    </row>
    <row r="7971" spans="1:18" x14ac:dyDescent="0.25">
      <c r="A7971" t="s">
        <v>21569</v>
      </c>
      <c r="B7971" s="3">
        <v>41</v>
      </c>
      <c r="C7971" s="3" t="str" cm="1">
        <f t="array" ref="C7971">_xlfn.IFS(B7971&lt;35,"Young",B7971&lt;60,"Middle",TRUE,"Senior")</f>
        <v>Middle</v>
      </c>
      <c r="D7971" t="s">
        <v>26</v>
      </c>
      <c r="E7971" t="str">
        <f t="shared" si="248"/>
        <v>Middle-Male</v>
      </c>
      <c r="F7971" t="s">
        <v>35</v>
      </c>
      <c r="G7971" t="s">
        <v>28</v>
      </c>
      <c r="H7971" s="1">
        <v>45172</v>
      </c>
      <c r="I7971" t="s">
        <v>21570</v>
      </c>
      <c r="J7971" t="s">
        <v>21571</v>
      </c>
      <c r="K7971" t="s">
        <v>53</v>
      </c>
      <c r="L7971">
        <v>42331.050640000001</v>
      </c>
      <c r="M7971">
        <v>262</v>
      </c>
      <c r="N7971" t="s">
        <v>22</v>
      </c>
      <c r="O7971" s="1">
        <v>45185</v>
      </c>
      <c r="P7971" s="3">
        <f t="shared" si="249"/>
        <v>13</v>
      </c>
      <c r="Q7971" t="s">
        <v>32</v>
      </c>
      <c r="R7971" t="s">
        <v>24</v>
      </c>
    </row>
    <row r="7972" spans="1:18" x14ac:dyDescent="0.25">
      <c r="A7972" t="s">
        <v>21572</v>
      </c>
      <c r="B7972" s="3">
        <v>85</v>
      </c>
      <c r="C7972" s="3" t="str" cm="1">
        <f t="array" ref="C7972">_xlfn.IFS(B7972&lt;35,"Young",B7972&lt;60,"Middle",TRUE,"Senior")</f>
        <v>Senior</v>
      </c>
      <c r="D7972" t="s">
        <v>16</v>
      </c>
      <c r="E7972" t="str">
        <f t="shared" si="248"/>
        <v>Senior-Female</v>
      </c>
      <c r="F7972" t="s">
        <v>63</v>
      </c>
      <c r="G7972" t="s">
        <v>70</v>
      </c>
      <c r="H7972" s="1">
        <v>45087</v>
      </c>
      <c r="I7972" t="s">
        <v>21573</v>
      </c>
      <c r="J7972" t="s">
        <v>21574</v>
      </c>
      <c r="K7972" t="s">
        <v>57</v>
      </c>
      <c r="L7972">
        <v>67109.438880000002</v>
      </c>
      <c r="M7972">
        <v>224</v>
      </c>
      <c r="N7972" t="s">
        <v>39</v>
      </c>
      <c r="O7972" s="1">
        <v>45088</v>
      </c>
      <c r="P7972" s="3">
        <f t="shared" si="249"/>
        <v>1</v>
      </c>
      <c r="Q7972" t="s">
        <v>85</v>
      </c>
      <c r="R7972" t="s">
        <v>45</v>
      </c>
    </row>
    <row r="7973" spans="1:18" x14ac:dyDescent="0.25">
      <c r="A7973" t="s">
        <v>21575</v>
      </c>
      <c r="B7973" s="3">
        <v>70</v>
      </c>
      <c r="C7973" s="3" t="str" cm="1">
        <f t="array" ref="C7973">_xlfn.IFS(B7973&lt;35,"Young",B7973&lt;60,"Middle",TRUE,"Senior")</f>
        <v>Senior</v>
      </c>
      <c r="D7973" t="s">
        <v>16</v>
      </c>
      <c r="E7973" t="str">
        <f t="shared" si="248"/>
        <v>Senior-Female</v>
      </c>
      <c r="F7973" t="s">
        <v>27</v>
      </c>
      <c r="G7973" t="s">
        <v>18</v>
      </c>
      <c r="H7973" s="1">
        <v>44000</v>
      </c>
      <c r="I7973" t="s">
        <v>6806</v>
      </c>
      <c r="J7973" t="s">
        <v>21576</v>
      </c>
      <c r="K7973" t="s">
        <v>57</v>
      </c>
      <c r="L7973">
        <v>30861.484039999999</v>
      </c>
      <c r="M7973">
        <v>353</v>
      </c>
      <c r="N7973" t="s">
        <v>43</v>
      </c>
      <c r="O7973" s="1">
        <v>44023</v>
      </c>
      <c r="P7973" s="3">
        <f t="shared" si="249"/>
        <v>23</v>
      </c>
      <c r="Q7973" t="s">
        <v>23</v>
      </c>
      <c r="R7973" t="s">
        <v>24</v>
      </c>
    </row>
    <row r="7974" spans="1:18" x14ac:dyDescent="0.25">
      <c r="A7974" t="s">
        <v>21577</v>
      </c>
      <c r="B7974" s="3">
        <v>22</v>
      </c>
      <c r="C7974" s="3" t="str" cm="1">
        <f t="array" ref="C7974">_xlfn.IFS(B7974&lt;35,"Young",B7974&lt;60,"Middle",TRUE,"Senior")</f>
        <v>Young</v>
      </c>
      <c r="D7974" t="s">
        <v>16</v>
      </c>
      <c r="E7974" t="str">
        <f t="shared" si="248"/>
        <v>Young-Female</v>
      </c>
      <c r="F7974" t="s">
        <v>35</v>
      </c>
      <c r="G7974" t="s">
        <v>26593</v>
      </c>
      <c r="H7974" s="1">
        <v>43569</v>
      </c>
      <c r="I7974" t="s">
        <v>21578</v>
      </c>
      <c r="J7974" t="s">
        <v>21579</v>
      </c>
      <c r="K7974" t="s">
        <v>53</v>
      </c>
      <c r="L7974">
        <v>20745.038049999999</v>
      </c>
      <c r="M7974">
        <v>209</v>
      </c>
      <c r="N7974" t="s">
        <v>39</v>
      </c>
      <c r="O7974" s="1">
        <v>43573</v>
      </c>
      <c r="P7974" s="3">
        <f t="shared" si="249"/>
        <v>4</v>
      </c>
      <c r="Q7974" t="s">
        <v>44</v>
      </c>
      <c r="R7974" t="s">
        <v>24</v>
      </c>
    </row>
    <row r="7975" spans="1:18" x14ac:dyDescent="0.25">
      <c r="A7975" t="s">
        <v>21580</v>
      </c>
      <c r="B7975" s="3">
        <v>36</v>
      </c>
      <c r="C7975" s="3" t="str" cm="1">
        <f t="array" ref="C7975">_xlfn.IFS(B7975&lt;35,"Young",B7975&lt;60,"Middle",TRUE,"Senior")</f>
        <v>Middle</v>
      </c>
      <c r="D7975" t="s">
        <v>26</v>
      </c>
      <c r="E7975" t="str">
        <f t="shared" si="248"/>
        <v>Middle-Male</v>
      </c>
      <c r="F7975" t="s">
        <v>50</v>
      </c>
      <c r="G7975" t="s">
        <v>26593</v>
      </c>
      <c r="H7975" s="1">
        <v>44307</v>
      </c>
      <c r="I7975" t="s">
        <v>21581</v>
      </c>
      <c r="J7975" t="s">
        <v>1762</v>
      </c>
      <c r="K7975" t="s">
        <v>57</v>
      </c>
      <c r="L7975">
        <v>12608.16813</v>
      </c>
      <c r="M7975">
        <v>153</v>
      </c>
      <c r="N7975" t="s">
        <v>39</v>
      </c>
      <c r="O7975" s="1">
        <v>44324</v>
      </c>
      <c r="P7975" s="3">
        <f t="shared" si="249"/>
        <v>17</v>
      </c>
      <c r="Q7975" t="s">
        <v>44</v>
      </c>
      <c r="R7975" t="s">
        <v>45</v>
      </c>
    </row>
    <row r="7976" spans="1:18" x14ac:dyDescent="0.25">
      <c r="A7976" t="s">
        <v>21582</v>
      </c>
      <c r="B7976" s="3">
        <v>42</v>
      </c>
      <c r="C7976" s="3" t="str" cm="1">
        <f t="array" ref="C7976">_xlfn.IFS(B7976&lt;35,"Young",B7976&lt;60,"Middle",TRUE,"Senior")</f>
        <v>Middle</v>
      </c>
      <c r="D7976" t="s">
        <v>26</v>
      </c>
      <c r="E7976" t="str">
        <f t="shared" si="248"/>
        <v>Middle-Male</v>
      </c>
      <c r="F7976" t="s">
        <v>63</v>
      </c>
      <c r="G7976" t="s">
        <v>28</v>
      </c>
      <c r="H7976" s="1">
        <v>44043</v>
      </c>
      <c r="I7976" t="s">
        <v>21583</v>
      </c>
      <c r="J7976" t="s">
        <v>21584</v>
      </c>
      <c r="K7976" t="s">
        <v>53</v>
      </c>
      <c r="L7976">
        <v>13842.77802</v>
      </c>
      <c r="M7976">
        <v>432</v>
      </c>
      <c r="N7976" t="s">
        <v>43</v>
      </c>
      <c r="O7976" s="1">
        <v>44047</v>
      </c>
      <c r="P7976" s="3">
        <f t="shared" si="249"/>
        <v>4</v>
      </c>
      <c r="Q7976" t="s">
        <v>32</v>
      </c>
      <c r="R7976" t="s">
        <v>24</v>
      </c>
    </row>
    <row r="7977" spans="1:18" x14ac:dyDescent="0.25">
      <c r="A7977" t="s">
        <v>21585</v>
      </c>
      <c r="B7977" s="3">
        <v>69</v>
      </c>
      <c r="C7977" s="3" t="str" cm="1">
        <f t="array" ref="C7977">_xlfn.IFS(B7977&lt;35,"Young",B7977&lt;60,"Middle",TRUE,"Senior")</f>
        <v>Senior</v>
      </c>
      <c r="D7977" t="s">
        <v>16</v>
      </c>
      <c r="E7977" t="str">
        <f t="shared" si="248"/>
        <v>Senior-Female</v>
      </c>
      <c r="F7977" t="s">
        <v>90</v>
      </c>
      <c r="G7977" t="s">
        <v>18</v>
      </c>
      <c r="H7977" s="1">
        <v>44946</v>
      </c>
      <c r="I7977" t="s">
        <v>21586</v>
      </c>
      <c r="J7977" t="s">
        <v>21587</v>
      </c>
      <c r="K7977" t="s">
        <v>21</v>
      </c>
      <c r="L7977">
        <v>29756.91303</v>
      </c>
      <c r="M7977">
        <v>404</v>
      </c>
      <c r="N7977" t="s">
        <v>43</v>
      </c>
      <c r="O7977" s="1">
        <v>44964</v>
      </c>
      <c r="P7977" s="3">
        <f t="shared" si="249"/>
        <v>18</v>
      </c>
      <c r="Q7977" t="s">
        <v>44</v>
      </c>
      <c r="R7977" t="s">
        <v>33</v>
      </c>
    </row>
    <row r="7978" spans="1:18" x14ac:dyDescent="0.25">
      <c r="A7978" t="s">
        <v>21588</v>
      </c>
      <c r="B7978" s="3">
        <v>19</v>
      </c>
      <c r="C7978" s="3" t="str" cm="1">
        <f t="array" ref="C7978">_xlfn.IFS(B7978&lt;35,"Young",B7978&lt;60,"Middle",TRUE,"Senior")</f>
        <v>Young</v>
      </c>
      <c r="D7978" t="s">
        <v>26</v>
      </c>
      <c r="E7978" t="str">
        <f t="shared" si="248"/>
        <v>Young-Male</v>
      </c>
      <c r="F7978" t="s">
        <v>230</v>
      </c>
      <c r="G7978" t="s">
        <v>26593</v>
      </c>
      <c r="H7978" s="1">
        <v>44605</v>
      </c>
      <c r="I7978" t="s">
        <v>21589</v>
      </c>
      <c r="J7978" t="s">
        <v>2509</v>
      </c>
      <c r="K7978" t="s">
        <v>53</v>
      </c>
      <c r="L7978">
        <v>18884.49511</v>
      </c>
      <c r="M7978">
        <v>203</v>
      </c>
      <c r="N7978" t="s">
        <v>39</v>
      </c>
      <c r="O7978" s="1">
        <v>44632</v>
      </c>
      <c r="P7978" s="3">
        <f t="shared" si="249"/>
        <v>27</v>
      </c>
      <c r="Q7978" t="s">
        <v>23</v>
      </c>
      <c r="R7978" t="s">
        <v>24</v>
      </c>
    </row>
    <row r="7979" spans="1:18" x14ac:dyDescent="0.25">
      <c r="A7979" t="s">
        <v>21590</v>
      </c>
      <c r="B7979" s="3">
        <v>36</v>
      </c>
      <c r="C7979" s="3" t="str" cm="1">
        <f t="array" ref="C7979">_xlfn.IFS(B7979&lt;35,"Young",B7979&lt;60,"Middle",TRUE,"Senior")</f>
        <v>Middle</v>
      </c>
      <c r="D7979" t="s">
        <v>26</v>
      </c>
      <c r="E7979" t="str">
        <f t="shared" si="248"/>
        <v>Middle-Male</v>
      </c>
      <c r="F7979" t="s">
        <v>90</v>
      </c>
      <c r="G7979" t="s">
        <v>28</v>
      </c>
      <c r="H7979" s="1">
        <v>44028</v>
      </c>
      <c r="I7979" t="s">
        <v>21591</v>
      </c>
      <c r="J7979" t="s">
        <v>21592</v>
      </c>
      <c r="K7979" t="s">
        <v>61</v>
      </c>
      <c r="L7979">
        <v>13395.34743</v>
      </c>
      <c r="M7979">
        <v>180</v>
      </c>
      <c r="N7979" t="s">
        <v>43</v>
      </c>
      <c r="O7979" s="1">
        <v>44051</v>
      </c>
      <c r="P7979" s="3">
        <f t="shared" si="249"/>
        <v>23</v>
      </c>
      <c r="Q7979" t="s">
        <v>49</v>
      </c>
      <c r="R7979" t="s">
        <v>33</v>
      </c>
    </row>
    <row r="7980" spans="1:18" x14ac:dyDescent="0.25">
      <c r="A7980" t="s">
        <v>21593</v>
      </c>
      <c r="B7980" s="3">
        <v>76</v>
      </c>
      <c r="C7980" s="3" t="str" cm="1">
        <f t="array" ref="C7980">_xlfn.IFS(B7980&lt;35,"Young",B7980&lt;60,"Middle",TRUE,"Senior")</f>
        <v>Senior</v>
      </c>
      <c r="D7980" t="s">
        <v>16</v>
      </c>
      <c r="E7980" t="str">
        <f t="shared" si="248"/>
        <v>Senior-Female</v>
      </c>
      <c r="F7980" t="s">
        <v>17</v>
      </c>
      <c r="G7980" t="s">
        <v>36</v>
      </c>
      <c r="H7980" s="1">
        <v>44397</v>
      </c>
      <c r="I7980" t="s">
        <v>21594</v>
      </c>
      <c r="J7980" t="s">
        <v>21595</v>
      </c>
      <c r="K7980" t="s">
        <v>57</v>
      </c>
      <c r="L7980">
        <v>8549.2346809999999</v>
      </c>
      <c r="M7980">
        <v>446</v>
      </c>
      <c r="N7980" t="s">
        <v>39</v>
      </c>
      <c r="O7980" s="1">
        <v>44401</v>
      </c>
      <c r="P7980" s="3">
        <f t="shared" si="249"/>
        <v>4</v>
      </c>
      <c r="Q7980" t="s">
        <v>32</v>
      </c>
      <c r="R7980" t="s">
        <v>24</v>
      </c>
    </row>
    <row r="7981" spans="1:18" x14ac:dyDescent="0.25">
      <c r="A7981" t="s">
        <v>21596</v>
      </c>
      <c r="B7981" s="3">
        <v>84</v>
      </c>
      <c r="C7981" s="3" t="str" cm="1">
        <f t="array" ref="C7981">_xlfn.IFS(B7981&lt;35,"Young",B7981&lt;60,"Middle",TRUE,"Senior")</f>
        <v>Senior</v>
      </c>
      <c r="D7981" t="s">
        <v>16</v>
      </c>
      <c r="E7981" t="str">
        <f t="shared" si="248"/>
        <v>Senior-Female</v>
      </c>
      <c r="F7981" t="s">
        <v>17</v>
      </c>
      <c r="G7981" t="s">
        <v>18</v>
      </c>
      <c r="H7981" s="1">
        <v>45152</v>
      </c>
      <c r="I7981" t="s">
        <v>17183</v>
      </c>
      <c r="J7981" t="s">
        <v>21597</v>
      </c>
      <c r="K7981" t="s">
        <v>61</v>
      </c>
      <c r="L7981">
        <v>31901.256560000002</v>
      </c>
      <c r="M7981">
        <v>280</v>
      </c>
      <c r="N7981" t="s">
        <v>39</v>
      </c>
      <c r="O7981" s="1">
        <v>45155</v>
      </c>
      <c r="P7981" s="3">
        <f t="shared" si="249"/>
        <v>3</v>
      </c>
      <c r="Q7981" t="s">
        <v>44</v>
      </c>
      <c r="R7981" t="s">
        <v>33</v>
      </c>
    </row>
    <row r="7982" spans="1:18" x14ac:dyDescent="0.25">
      <c r="A7982" t="s">
        <v>13013</v>
      </c>
      <c r="B7982" s="3">
        <v>21</v>
      </c>
      <c r="C7982" s="3" t="str" cm="1">
        <f t="array" ref="C7982">_xlfn.IFS(B7982&lt;35,"Young",B7982&lt;60,"Middle",TRUE,"Senior")</f>
        <v>Young</v>
      </c>
      <c r="D7982" t="s">
        <v>26</v>
      </c>
      <c r="E7982" t="str">
        <f t="shared" si="248"/>
        <v>Young-Male</v>
      </c>
      <c r="F7982" t="s">
        <v>63</v>
      </c>
      <c r="G7982" t="s">
        <v>18</v>
      </c>
      <c r="H7982" s="1">
        <v>44245</v>
      </c>
      <c r="I7982" t="s">
        <v>21598</v>
      </c>
      <c r="J7982" t="s">
        <v>21599</v>
      </c>
      <c r="K7982" t="s">
        <v>61</v>
      </c>
      <c r="L7982">
        <v>46583.646840000001</v>
      </c>
      <c r="M7982">
        <v>195</v>
      </c>
      <c r="N7982" t="s">
        <v>43</v>
      </c>
      <c r="O7982" s="1">
        <v>44258</v>
      </c>
      <c r="P7982" s="3">
        <f t="shared" si="249"/>
        <v>13</v>
      </c>
      <c r="Q7982" t="s">
        <v>44</v>
      </c>
      <c r="R7982" t="s">
        <v>33</v>
      </c>
    </row>
    <row r="7983" spans="1:18" x14ac:dyDescent="0.25">
      <c r="A7983" t="s">
        <v>21600</v>
      </c>
      <c r="B7983" s="3">
        <v>81</v>
      </c>
      <c r="C7983" s="3" t="str" cm="1">
        <f t="array" ref="C7983">_xlfn.IFS(B7983&lt;35,"Young",B7983&lt;60,"Middle",TRUE,"Senior")</f>
        <v>Senior</v>
      </c>
      <c r="D7983" t="s">
        <v>16</v>
      </c>
      <c r="E7983" t="str">
        <f t="shared" si="248"/>
        <v>Senior-Female</v>
      </c>
      <c r="F7983" t="s">
        <v>27</v>
      </c>
      <c r="G7983" t="s">
        <v>36</v>
      </c>
      <c r="H7983" s="1">
        <v>45170</v>
      </c>
      <c r="I7983" t="s">
        <v>21601</v>
      </c>
      <c r="J7983" t="s">
        <v>21602</v>
      </c>
      <c r="K7983" t="s">
        <v>53</v>
      </c>
      <c r="L7983">
        <v>24335.32429</v>
      </c>
      <c r="M7983">
        <v>414</v>
      </c>
      <c r="N7983" t="s">
        <v>43</v>
      </c>
      <c r="O7983" s="1">
        <v>45178</v>
      </c>
      <c r="P7983" s="3">
        <f t="shared" si="249"/>
        <v>8</v>
      </c>
      <c r="Q7983" t="s">
        <v>44</v>
      </c>
      <c r="R7983" t="s">
        <v>33</v>
      </c>
    </row>
    <row r="7984" spans="1:18" x14ac:dyDescent="0.25">
      <c r="A7984" t="s">
        <v>21603</v>
      </c>
      <c r="B7984" s="3">
        <v>73</v>
      </c>
      <c r="C7984" s="3" t="str" cm="1">
        <f t="array" ref="C7984">_xlfn.IFS(B7984&lt;35,"Young",B7984&lt;60,"Middle",TRUE,"Senior")</f>
        <v>Senior</v>
      </c>
      <c r="D7984" t="s">
        <v>16</v>
      </c>
      <c r="E7984" t="str">
        <f t="shared" si="248"/>
        <v>Senior-Female</v>
      </c>
      <c r="F7984" t="s">
        <v>50</v>
      </c>
      <c r="G7984" t="s">
        <v>36</v>
      </c>
      <c r="H7984" s="1">
        <v>43907</v>
      </c>
      <c r="I7984" t="s">
        <v>21604</v>
      </c>
      <c r="J7984" t="s">
        <v>3208</v>
      </c>
      <c r="K7984" t="s">
        <v>61</v>
      </c>
      <c r="L7984">
        <v>5222.4848069999998</v>
      </c>
      <c r="M7984">
        <v>203</v>
      </c>
      <c r="N7984" t="s">
        <v>22</v>
      </c>
      <c r="O7984" s="1">
        <v>43914</v>
      </c>
      <c r="P7984" s="3">
        <f t="shared" si="249"/>
        <v>7</v>
      </c>
      <c r="Q7984" t="s">
        <v>44</v>
      </c>
      <c r="R7984" t="s">
        <v>24</v>
      </c>
    </row>
    <row r="7985" spans="1:18" x14ac:dyDescent="0.25">
      <c r="A7985" t="s">
        <v>21605</v>
      </c>
      <c r="B7985" s="3">
        <v>85</v>
      </c>
      <c r="C7985" s="3" t="str" cm="1">
        <f t="array" ref="C7985">_xlfn.IFS(B7985&lt;35,"Young",B7985&lt;60,"Middle",TRUE,"Senior")</f>
        <v>Senior</v>
      </c>
      <c r="D7985" t="s">
        <v>16</v>
      </c>
      <c r="E7985" t="str">
        <f t="shared" si="248"/>
        <v>Senior-Female</v>
      </c>
      <c r="F7985" t="s">
        <v>230</v>
      </c>
      <c r="G7985" t="s">
        <v>36</v>
      </c>
      <c r="H7985" s="1">
        <v>44243</v>
      </c>
      <c r="I7985" t="s">
        <v>21606</v>
      </c>
      <c r="J7985" t="s">
        <v>19963</v>
      </c>
      <c r="K7985" t="s">
        <v>31</v>
      </c>
      <c r="L7985">
        <v>2233.2549349999999</v>
      </c>
      <c r="M7985">
        <v>314</v>
      </c>
      <c r="N7985" t="s">
        <v>39</v>
      </c>
      <c r="O7985" s="1">
        <v>44248</v>
      </c>
      <c r="P7985" s="3">
        <f t="shared" si="249"/>
        <v>5</v>
      </c>
      <c r="Q7985" t="s">
        <v>32</v>
      </c>
      <c r="R7985" t="s">
        <v>45</v>
      </c>
    </row>
    <row r="7986" spans="1:18" x14ac:dyDescent="0.25">
      <c r="A7986" t="s">
        <v>21607</v>
      </c>
      <c r="B7986" s="3">
        <v>26</v>
      </c>
      <c r="C7986" s="3" t="str" cm="1">
        <f t="array" ref="C7986">_xlfn.IFS(B7986&lt;35,"Young",B7986&lt;60,"Middle",TRUE,"Senior")</f>
        <v>Young</v>
      </c>
      <c r="D7986" t="s">
        <v>26</v>
      </c>
      <c r="E7986" t="str">
        <f t="shared" si="248"/>
        <v>Young-Male</v>
      </c>
      <c r="F7986" t="s">
        <v>27</v>
      </c>
      <c r="G7986" t="s">
        <v>36</v>
      </c>
      <c r="H7986" s="1">
        <v>44184</v>
      </c>
      <c r="I7986" t="s">
        <v>21608</v>
      </c>
      <c r="J7986" t="s">
        <v>21609</v>
      </c>
      <c r="K7986" t="s">
        <v>31</v>
      </c>
      <c r="L7986">
        <v>6844.6195230000003</v>
      </c>
      <c r="M7986">
        <v>440</v>
      </c>
      <c r="N7986" t="s">
        <v>39</v>
      </c>
      <c r="O7986" s="1">
        <v>44205</v>
      </c>
      <c r="P7986" s="3">
        <f t="shared" si="249"/>
        <v>21</v>
      </c>
      <c r="Q7986" t="s">
        <v>32</v>
      </c>
      <c r="R7986" t="s">
        <v>45</v>
      </c>
    </row>
    <row r="7987" spans="1:18" x14ac:dyDescent="0.25">
      <c r="A7987" t="s">
        <v>21610</v>
      </c>
      <c r="B7987" s="3">
        <v>21</v>
      </c>
      <c r="C7987" s="3" t="str" cm="1">
        <f t="array" ref="C7987">_xlfn.IFS(B7987&lt;35,"Young",B7987&lt;60,"Middle",TRUE,"Senior")</f>
        <v>Young</v>
      </c>
      <c r="D7987" t="s">
        <v>26</v>
      </c>
      <c r="E7987" t="str">
        <f t="shared" si="248"/>
        <v>Young-Male</v>
      </c>
      <c r="F7987" t="s">
        <v>17</v>
      </c>
      <c r="G7987" t="s">
        <v>28</v>
      </c>
      <c r="H7987" s="1">
        <v>44553</v>
      </c>
      <c r="I7987" t="s">
        <v>21611</v>
      </c>
      <c r="J7987" t="s">
        <v>21612</v>
      </c>
      <c r="K7987" t="s">
        <v>31</v>
      </c>
      <c r="L7987">
        <v>32459.78714</v>
      </c>
      <c r="M7987">
        <v>250</v>
      </c>
      <c r="N7987" t="s">
        <v>43</v>
      </c>
      <c r="O7987" s="1">
        <v>44570</v>
      </c>
      <c r="P7987" s="3">
        <f t="shared" si="249"/>
        <v>17</v>
      </c>
      <c r="Q7987" t="s">
        <v>49</v>
      </c>
      <c r="R7987" t="s">
        <v>24</v>
      </c>
    </row>
    <row r="7988" spans="1:18" x14ac:dyDescent="0.25">
      <c r="A7988" t="s">
        <v>21613</v>
      </c>
      <c r="B7988" s="3">
        <v>51</v>
      </c>
      <c r="C7988" s="3" t="str" cm="1">
        <f t="array" ref="C7988">_xlfn.IFS(B7988&lt;35,"Young",B7988&lt;60,"Middle",TRUE,"Senior")</f>
        <v>Middle</v>
      </c>
      <c r="D7988" t="s">
        <v>16</v>
      </c>
      <c r="E7988" t="str">
        <f t="shared" si="248"/>
        <v>Middle-Female</v>
      </c>
      <c r="F7988" t="s">
        <v>17</v>
      </c>
      <c r="G7988" t="s">
        <v>36</v>
      </c>
      <c r="H7988" s="1">
        <v>43796</v>
      </c>
      <c r="I7988" t="s">
        <v>21614</v>
      </c>
      <c r="J7988" t="s">
        <v>21615</v>
      </c>
      <c r="K7988" t="s">
        <v>61</v>
      </c>
      <c r="L7988">
        <v>13247.515890000001</v>
      </c>
      <c r="M7988">
        <v>234</v>
      </c>
      <c r="N7988" t="s">
        <v>39</v>
      </c>
      <c r="O7988" s="1">
        <v>43811</v>
      </c>
      <c r="P7988" s="3">
        <f t="shared" si="249"/>
        <v>15</v>
      </c>
      <c r="Q7988" t="s">
        <v>49</v>
      </c>
      <c r="R7988" t="s">
        <v>24</v>
      </c>
    </row>
    <row r="7989" spans="1:18" x14ac:dyDescent="0.25">
      <c r="A7989" t="s">
        <v>1018</v>
      </c>
      <c r="B7989" s="3">
        <v>18</v>
      </c>
      <c r="C7989" s="3" t="str" cm="1">
        <f t="array" ref="C7989">_xlfn.IFS(B7989&lt;35,"Young",B7989&lt;60,"Middle",TRUE,"Senior")</f>
        <v>Young</v>
      </c>
      <c r="D7989" t="s">
        <v>16</v>
      </c>
      <c r="E7989" t="str">
        <f t="shared" si="248"/>
        <v>Young-Female</v>
      </c>
      <c r="F7989" t="s">
        <v>63</v>
      </c>
      <c r="G7989" t="s">
        <v>28</v>
      </c>
      <c r="H7989" s="1">
        <v>45174</v>
      </c>
      <c r="I7989" t="s">
        <v>21616</v>
      </c>
      <c r="J7989" t="s">
        <v>21617</v>
      </c>
      <c r="K7989" t="s">
        <v>53</v>
      </c>
      <c r="L7989">
        <v>34624.076179999996</v>
      </c>
      <c r="M7989">
        <v>245</v>
      </c>
      <c r="N7989" t="s">
        <v>22</v>
      </c>
      <c r="O7989" s="1">
        <v>45178</v>
      </c>
      <c r="P7989" s="3">
        <f t="shared" si="249"/>
        <v>4</v>
      </c>
      <c r="Q7989" t="s">
        <v>44</v>
      </c>
      <c r="R7989" t="s">
        <v>45</v>
      </c>
    </row>
    <row r="7990" spans="1:18" x14ac:dyDescent="0.25">
      <c r="A7990" t="s">
        <v>4902</v>
      </c>
      <c r="B7990" s="3">
        <v>70</v>
      </c>
      <c r="C7990" s="3" t="str" cm="1">
        <f t="array" ref="C7990">_xlfn.IFS(B7990&lt;35,"Young",B7990&lt;60,"Middle",TRUE,"Senior")</f>
        <v>Senior</v>
      </c>
      <c r="D7990" t="s">
        <v>26</v>
      </c>
      <c r="E7990" t="str">
        <f t="shared" si="248"/>
        <v>Senior-Male</v>
      </c>
      <c r="F7990" t="s">
        <v>230</v>
      </c>
      <c r="G7990" t="s">
        <v>70</v>
      </c>
      <c r="H7990" s="1">
        <v>44296</v>
      </c>
      <c r="I7990" t="s">
        <v>21618</v>
      </c>
      <c r="J7990" t="s">
        <v>21619</v>
      </c>
      <c r="K7990" t="s">
        <v>31</v>
      </c>
      <c r="L7990">
        <v>71425.900210000007</v>
      </c>
      <c r="M7990">
        <v>331</v>
      </c>
      <c r="N7990" t="s">
        <v>22</v>
      </c>
      <c r="O7990" s="1">
        <v>44300</v>
      </c>
      <c r="P7990" s="3">
        <f t="shared" si="249"/>
        <v>4</v>
      </c>
      <c r="Q7990" t="s">
        <v>49</v>
      </c>
      <c r="R7990" t="s">
        <v>33</v>
      </c>
    </row>
    <row r="7991" spans="1:18" x14ac:dyDescent="0.25">
      <c r="A7991" t="s">
        <v>21620</v>
      </c>
      <c r="B7991" s="3">
        <v>54</v>
      </c>
      <c r="C7991" s="3" t="str" cm="1">
        <f t="array" ref="C7991">_xlfn.IFS(B7991&lt;35,"Young",B7991&lt;60,"Middle",TRUE,"Senior")</f>
        <v>Middle</v>
      </c>
      <c r="D7991" t="s">
        <v>26</v>
      </c>
      <c r="E7991" t="str">
        <f t="shared" si="248"/>
        <v>Middle-Male</v>
      </c>
      <c r="F7991" t="s">
        <v>17</v>
      </c>
      <c r="G7991" t="s">
        <v>36</v>
      </c>
      <c r="H7991" s="1">
        <v>44402</v>
      </c>
      <c r="I7991" t="s">
        <v>21621</v>
      </c>
      <c r="J7991" t="s">
        <v>21622</v>
      </c>
      <c r="K7991" t="s">
        <v>57</v>
      </c>
      <c r="L7991">
        <v>17885.16059</v>
      </c>
      <c r="M7991">
        <v>320</v>
      </c>
      <c r="N7991" t="s">
        <v>22</v>
      </c>
      <c r="O7991" s="1">
        <v>44406</v>
      </c>
      <c r="P7991" s="3">
        <f t="shared" si="249"/>
        <v>4</v>
      </c>
      <c r="Q7991" t="s">
        <v>44</v>
      </c>
      <c r="R7991" t="s">
        <v>33</v>
      </c>
    </row>
    <row r="7992" spans="1:18" x14ac:dyDescent="0.25">
      <c r="A7992" t="s">
        <v>21623</v>
      </c>
      <c r="B7992" s="3">
        <v>20</v>
      </c>
      <c r="C7992" s="3" t="str" cm="1">
        <f t="array" ref="C7992">_xlfn.IFS(B7992&lt;35,"Young",B7992&lt;60,"Middle",TRUE,"Senior")</f>
        <v>Young</v>
      </c>
      <c r="D7992" t="s">
        <v>16</v>
      </c>
      <c r="E7992" t="str">
        <f t="shared" si="248"/>
        <v>Young-Female</v>
      </c>
      <c r="F7992" t="s">
        <v>115</v>
      </c>
      <c r="G7992" t="s">
        <v>26593</v>
      </c>
      <c r="H7992" s="1">
        <v>44425</v>
      </c>
      <c r="I7992" t="s">
        <v>21624</v>
      </c>
      <c r="J7992" t="s">
        <v>21625</v>
      </c>
      <c r="K7992" t="s">
        <v>31</v>
      </c>
      <c r="L7992">
        <v>6509.4613179999997</v>
      </c>
      <c r="M7992">
        <v>253</v>
      </c>
      <c r="N7992" t="s">
        <v>43</v>
      </c>
      <c r="O7992" s="1">
        <v>44445</v>
      </c>
      <c r="P7992" s="3">
        <f t="shared" si="249"/>
        <v>20</v>
      </c>
      <c r="Q7992" t="s">
        <v>23</v>
      </c>
      <c r="R7992" t="s">
        <v>24</v>
      </c>
    </row>
    <row r="7993" spans="1:18" x14ac:dyDescent="0.25">
      <c r="A7993" t="s">
        <v>21626</v>
      </c>
      <c r="B7993" s="3">
        <v>18</v>
      </c>
      <c r="C7993" s="3" t="str" cm="1">
        <f t="array" ref="C7993">_xlfn.IFS(B7993&lt;35,"Young",B7993&lt;60,"Middle",TRUE,"Senior")</f>
        <v>Young</v>
      </c>
      <c r="D7993" t="s">
        <v>26</v>
      </c>
      <c r="E7993" t="str">
        <f t="shared" si="248"/>
        <v>Young-Male</v>
      </c>
      <c r="F7993" t="s">
        <v>17</v>
      </c>
      <c r="G7993" t="s">
        <v>26592</v>
      </c>
      <c r="H7993" s="1">
        <v>44234</v>
      </c>
      <c r="I7993" t="s">
        <v>21627</v>
      </c>
      <c r="J7993" t="s">
        <v>14285</v>
      </c>
      <c r="K7993" t="s">
        <v>53</v>
      </c>
      <c r="L7993">
        <v>18942.28038</v>
      </c>
      <c r="M7993">
        <v>357</v>
      </c>
      <c r="N7993" t="s">
        <v>22</v>
      </c>
      <c r="O7993" s="1">
        <v>44234</v>
      </c>
      <c r="P7993" s="3">
        <f t="shared" si="249"/>
        <v>0</v>
      </c>
      <c r="Q7993" t="s">
        <v>49</v>
      </c>
      <c r="R7993" t="s">
        <v>45</v>
      </c>
    </row>
    <row r="7994" spans="1:18" x14ac:dyDescent="0.25">
      <c r="A7994" t="s">
        <v>76</v>
      </c>
      <c r="B7994" s="3">
        <v>36</v>
      </c>
      <c r="C7994" s="3" t="str" cm="1">
        <f t="array" ref="C7994">_xlfn.IFS(B7994&lt;35,"Young",B7994&lt;60,"Middle",TRUE,"Senior")</f>
        <v>Middle</v>
      </c>
      <c r="D7994" t="s">
        <v>16</v>
      </c>
      <c r="E7994" t="str">
        <f t="shared" si="248"/>
        <v>Middle-Female</v>
      </c>
      <c r="F7994" t="s">
        <v>35</v>
      </c>
      <c r="G7994" t="s">
        <v>26592</v>
      </c>
      <c r="H7994" s="1">
        <v>44749</v>
      </c>
      <c r="I7994" t="s">
        <v>21628</v>
      </c>
      <c r="J7994" t="s">
        <v>21629</v>
      </c>
      <c r="K7994" t="s">
        <v>57</v>
      </c>
      <c r="L7994">
        <v>1802.1461770000001</v>
      </c>
      <c r="M7994">
        <v>338</v>
      </c>
      <c r="N7994" t="s">
        <v>22</v>
      </c>
      <c r="O7994" s="1">
        <v>44768</v>
      </c>
      <c r="P7994" s="3">
        <f t="shared" si="249"/>
        <v>19</v>
      </c>
      <c r="Q7994" t="s">
        <v>85</v>
      </c>
      <c r="R7994" t="s">
        <v>45</v>
      </c>
    </row>
    <row r="7995" spans="1:18" x14ac:dyDescent="0.25">
      <c r="A7995" t="s">
        <v>21630</v>
      </c>
      <c r="B7995" s="3">
        <v>43</v>
      </c>
      <c r="C7995" s="3" t="str" cm="1">
        <f t="array" ref="C7995">_xlfn.IFS(B7995&lt;35,"Young",B7995&lt;60,"Middle",TRUE,"Senior")</f>
        <v>Middle</v>
      </c>
      <c r="D7995" t="s">
        <v>16</v>
      </c>
      <c r="E7995" t="str">
        <f t="shared" si="248"/>
        <v>Middle-Female</v>
      </c>
      <c r="F7995" t="s">
        <v>17</v>
      </c>
      <c r="G7995" t="s">
        <v>26593</v>
      </c>
      <c r="H7995" s="1">
        <v>44092</v>
      </c>
      <c r="I7995" t="s">
        <v>21631</v>
      </c>
      <c r="J7995" t="s">
        <v>21632</v>
      </c>
      <c r="K7995" t="s">
        <v>31</v>
      </c>
      <c r="L7995">
        <v>6556.2312599999996</v>
      </c>
      <c r="M7995">
        <v>459</v>
      </c>
      <c r="N7995" t="s">
        <v>43</v>
      </c>
      <c r="O7995" s="1">
        <v>44111</v>
      </c>
      <c r="P7995" s="3">
        <f t="shared" si="249"/>
        <v>19</v>
      </c>
      <c r="Q7995" t="s">
        <v>44</v>
      </c>
      <c r="R7995" t="s">
        <v>24</v>
      </c>
    </row>
    <row r="7996" spans="1:18" x14ac:dyDescent="0.25">
      <c r="A7996" t="s">
        <v>21633</v>
      </c>
      <c r="B7996" s="3">
        <v>81</v>
      </c>
      <c r="C7996" s="3" t="str" cm="1">
        <f t="array" ref="C7996">_xlfn.IFS(B7996&lt;35,"Young",B7996&lt;60,"Middle",TRUE,"Senior")</f>
        <v>Senior</v>
      </c>
      <c r="D7996" t="s">
        <v>26</v>
      </c>
      <c r="E7996" t="str">
        <f t="shared" si="248"/>
        <v>Senior-Male</v>
      </c>
      <c r="F7996" t="s">
        <v>50</v>
      </c>
      <c r="G7996" t="s">
        <v>70</v>
      </c>
      <c r="H7996" s="1">
        <v>43813</v>
      </c>
      <c r="I7996" t="s">
        <v>21634</v>
      </c>
      <c r="J7996" t="s">
        <v>21635</v>
      </c>
      <c r="K7996" t="s">
        <v>57</v>
      </c>
      <c r="L7996">
        <v>31907.18161</v>
      </c>
      <c r="M7996">
        <v>259</v>
      </c>
      <c r="N7996" t="s">
        <v>43</v>
      </c>
      <c r="O7996" s="1">
        <v>43831</v>
      </c>
      <c r="P7996" s="3">
        <f t="shared" si="249"/>
        <v>18</v>
      </c>
      <c r="Q7996" t="s">
        <v>85</v>
      </c>
      <c r="R7996" t="s">
        <v>45</v>
      </c>
    </row>
    <row r="7997" spans="1:18" x14ac:dyDescent="0.25">
      <c r="A7997" t="s">
        <v>21636</v>
      </c>
      <c r="B7997" s="3">
        <v>47</v>
      </c>
      <c r="C7997" s="3" t="str" cm="1">
        <f t="array" ref="C7997">_xlfn.IFS(B7997&lt;35,"Young",B7997&lt;60,"Middle",TRUE,"Senior")</f>
        <v>Middle</v>
      </c>
      <c r="D7997" t="s">
        <v>26</v>
      </c>
      <c r="E7997" t="str">
        <f t="shared" si="248"/>
        <v>Middle-Male</v>
      </c>
      <c r="F7997" t="s">
        <v>63</v>
      </c>
      <c r="G7997" t="s">
        <v>26593</v>
      </c>
      <c r="H7997" s="1">
        <v>44781</v>
      </c>
      <c r="I7997" t="s">
        <v>21637</v>
      </c>
      <c r="J7997" t="s">
        <v>21638</v>
      </c>
      <c r="K7997" t="s">
        <v>21</v>
      </c>
      <c r="L7997">
        <v>22210.85</v>
      </c>
      <c r="M7997">
        <v>124</v>
      </c>
      <c r="N7997" t="s">
        <v>43</v>
      </c>
      <c r="O7997" s="1">
        <v>44793</v>
      </c>
      <c r="P7997" s="3">
        <f t="shared" si="249"/>
        <v>12</v>
      </c>
      <c r="Q7997" t="s">
        <v>44</v>
      </c>
      <c r="R7997" t="s">
        <v>24</v>
      </c>
    </row>
    <row r="7998" spans="1:18" x14ac:dyDescent="0.25">
      <c r="A7998" t="s">
        <v>21639</v>
      </c>
      <c r="B7998" s="3">
        <v>36</v>
      </c>
      <c r="C7998" s="3" t="str" cm="1">
        <f t="array" ref="C7998">_xlfn.IFS(B7998&lt;35,"Young",B7998&lt;60,"Middle",TRUE,"Senior")</f>
        <v>Middle</v>
      </c>
      <c r="D7998" t="s">
        <v>26</v>
      </c>
      <c r="E7998" t="str">
        <f t="shared" si="248"/>
        <v>Middle-Male</v>
      </c>
      <c r="F7998" t="s">
        <v>27</v>
      </c>
      <c r="G7998" t="s">
        <v>70</v>
      </c>
      <c r="H7998" s="1">
        <v>43615</v>
      </c>
      <c r="I7998" t="s">
        <v>21640</v>
      </c>
      <c r="J7998" t="s">
        <v>21641</v>
      </c>
      <c r="K7998" t="s">
        <v>21</v>
      </c>
      <c r="L7998">
        <v>20889.638800000001</v>
      </c>
      <c r="M7998">
        <v>167</v>
      </c>
      <c r="N7998" t="s">
        <v>22</v>
      </c>
      <c r="O7998" s="1">
        <v>43620</v>
      </c>
      <c r="P7998" s="3">
        <f t="shared" si="249"/>
        <v>5</v>
      </c>
      <c r="Q7998" t="s">
        <v>32</v>
      </c>
      <c r="R7998" t="s">
        <v>24</v>
      </c>
    </row>
    <row r="7999" spans="1:18" x14ac:dyDescent="0.25">
      <c r="A7999" t="s">
        <v>21642</v>
      </c>
      <c r="B7999" s="3">
        <v>63</v>
      </c>
      <c r="C7999" s="3" t="str" cm="1">
        <f t="array" ref="C7999">_xlfn.IFS(B7999&lt;35,"Young",B7999&lt;60,"Middle",TRUE,"Senior")</f>
        <v>Senior</v>
      </c>
      <c r="D7999" t="s">
        <v>16</v>
      </c>
      <c r="E7999" t="str">
        <f t="shared" si="248"/>
        <v>Senior-Female</v>
      </c>
      <c r="F7999" t="s">
        <v>27</v>
      </c>
      <c r="G7999" t="s">
        <v>70</v>
      </c>
      <c r="H7999" s="1">
        <v>44477</v>
      </c>
      <c r="I7999" t="s">
        <v>21643</v>
      </c>
      <c r="J7999" t="s">
        <v>21644</v>
      </c>
      <c r="K7999" t="s">
        <v>61</v>
      </c>
      <c r="L7999">
        <v>11972.51613</v>
      </c>
      <c r="M7999">
        <v>382</v>
      </c>
      <c r="N7999" t="s">
        <v>43</v>
      </c>
      <c r="O7999" s="1">
        <v>44481</v>
      </c>
      <c r="P7999" s="3">
        <f t="shared" si="249"/>
        <v>4</v>
      </c>
      <c r="Q7999" t="s">
        <v>85</v>
      </c>
      <c r="R7999" t="s">
        <v>24</v>
      </c>
    </row>
    <row r="8000" spans="1:18" x14ac:dyDescent="0.25">
      <c r="A8000" t="s">
        <v>21645</v>
      </c>
      <c r="B8000" s="3">
        <v>32</v>
      </c>
      <c r="C8000" s="3" t="str" cm="1">
        <f t="array" ref="C8000">_xlfn.IFS(B8000&lt;35,"Young",B8000&lt;60,"Middle",TRUE,"Senior")</f>
        <v>Young</v>
      </c>
      <c r="D8000" t="s">
        <v>26</v>
      </c>
      <c r="E8000" t="str">
        <f t="shared" si="248"/>
        <v>Young-Male</v>
      </c>
      <c r="F8000" t="s">
        <v>17</v>
      </c>
      <c r="G8000" t="s">
        <v>26592</v>
      </c>
      <c r="H8000" s="1">
        <v>43934</v>
      </c>
      <c r="I8000" t="s">
        <v>21646</v>
      </c>
      <c r="J8000" t="s">
        <v>21647</v>
      </c>
      <c r="K8000" t="s">
        <v>31</v>
      </c>
      <c r="L8000">
        <v>19543.568299999999</v>
      </c>
      <c r="M8000">
        <v>334</v>
      </c>
      <c r="N8000" t="s">
        <v>22</v>
      </c>
      <c r="O8000" s="1">
        <v>43943</v>
      </c>
      <c r="P8000" s="3">
        <f t="shared" si="249"/>
        <v>9</v>
      </c>
      <c r="Q8000" t="s">
        <v>23</v>
      </c>
      <c r="R8000" t="s">
        <v>45</v>
      </c>
    </row>
    <row r="8001" spans="1:18" x14ac:dyDescent="0.25">
      <c r="A8001" t="s">
        <v>21648</v>
      </c>
      <c r="B8001" s="3">
        <v>78</v>
      </c>
      <c r="C8001" s="3" t="str" cm="1">
        <f t="array" ref="C8001">_xlfn.IFS(B8001&lt;35,"Young",B8001&lt;60,"Middle",TRUE,"Senior")</f>
        <v>Senior</v>
      </c>
      <c r="D8001" t="s">
        <v>26</v>
      </c>
      <c r="E8001" t="str">
        <f t="shared" si="248"/>
        <v>Senior-Male</v>
      </c>
      <c r="F8001" t="s">
        <v>27</v>
      </c>
      <c r="G8001" t="s">
        <v>28</v>
      </c>
      <c r="H8001" s="1">
        <v>43642</v>
      </c>
      <c r="I8001" t="s">
        <v>21649</v>
      </c>
      <c r="J8001" t="s">
        <v>21650</v>
      </c>
      <c r="K8001" t="s">
        <v>31</v>
      </c>
      <c r="L8001">
        <v>25670.418150000001</v>
      </c>
      <c r="M8001">
        <v>448</v>
      </c>
      <c r="N8001" t="s">
        <v>43</v>
      </c>
      <c r="O8001" s="1">
        <v>43648</v>
      </c>
      <c r="P8001" s="3">
        <f t="shared" si="249"/>
        <v>6</v>
      </c>
      <c r="Q8001" t="s">
        <v>44</v>
      </c>
      <c r="R8001" t="s">
        <v>45</v>
      </c>
    </row>
    <row r="8002" spans="1:18" x14ac:dyDescent="0.25">
      <c r="A8002" t="s">
        <v>21651</v>
      </c>
      <c r="B8002" s="3">
        <v>75</v>
      </c>
      <c r="C8002" s="3" t="str" cm="1">
        <f t="array" ref="C8002">_xlfn.IFS(B8002&lt;35,"Young",B8002&lt;60,"Middle",TRUE,"Senior")</f>
        <v>Senior</v>
      </c>
      <c r="D8002" t="s">
        <v>16</v>
      </c>
      <c r="E8002" t="str">
        <f t="shared" si="248"/>
        <v>Senior-Female</v>
      </c>
      <c r="F8002" t="s">
        <v>115</v>
      </c>
      <c r="G8002" t="s">
        <v>36</v>
      </c>
      <c r="H8002" s="1">
        <v>44832</v>
      </c>
      <c r="I8002" t="s">
        <v>21652</v>
      </c>
      <c r="J8002" t="s">
        <v>21653</v>
      </c>
      <c r="K8002" t="s">
        <v>61</v>
      </c>
      <c r="L8002">
        <v>18546.31295</v>
      </c>
      <c r="M8002">
        <v>391</v>
      </c>
      <c r="N8002" t="s">
        <v>43</v>
      </c>
      <c r="O8002" s="1">
        <v>44859</v>
      </c>
      <c r="P8002" s="3">
        <f t="shared" si="249"/>
        <v>27</v>
      </c>
      <c r="Q8002" t="s">
        <v>44</v>
      </c>
      <c r="R8002" t="s">
        <v>45</v>
      </c>
    </row>
    <row r="8003" spans="1:18" x14ac:dyDescent="0.25">
      <c r="A8003" t="s">
        <v>21654</v>
      </c>
      <c r="B8003" s="3">
        <v>46</v>
      </c>
      <c r="C8003" s="3" t="str" cm="1">
        <f t="array" ref="C8003">_xlfn.IFS(B8003&lt;35,"Young",B8003&lt;60,"Middle",TRUE,"Senior")</f>
        <v>Middle</v>
      </c>
      <c r="D8003" t="s">
        <v>26</v>
      </c>
      <c r="E8003" t="str">
        <f t="shared" ref="E8003:E8066" si="250">C8003 &amp; "-" &amp; D8003</f>
        <v>Middle-Male</v>
      </c>
      <c r="F8003" t="s">
        <v>230</v>
      </c>
      <c r="G8003" t="s">
        <v>26593</v>
      </c>
      <c r="H8003" s="1">
        <v>44863</v>
      </c>
      <c r="I8003" t="s">
        <v>21655</v>
      </c>
      <c r="J8003" t="s">
        <v>21656</v>
      </c>
      <c r="K8003" t="s">
        <v>57</v>
      </c>
      <c r="L8003">
        <v>34156.744700000003</v>
      </c>
      <c r="M8003">
        <v>147</v>
      </c>
      <c r="N8003" t="s">
        <v>39</v>
      </c>
      <c r="O8003" s="1">
        <v>44893</v>
      </c>
      <c r="P8003" s="3">
        <f t="shared" ref="P8003:P8066" si="251">O8003-H8003</f>
        <v>30</v>
      </c>
      <c r="Q8003" t="s">
        <v>32</v>
      </c>
      <c r="R8003" t="s">
        <v>33</v>
      </c>
    </row>
    <row r="8004" spans="1:18" x14ac:dyDescent="0.25">
      <c r="A8004" t="s">
        <v>21657</v>
      </c>
      <c r="B8004" s="3">
        <v>78</v>
      </c>
      <c r="C8004" s="3" t="str" cm="1">
        <f t="array" ref="C8004">_xlfn.IFS(B8004&lt;35,"Young",B8004&lt;60,"Middle",TRUE,"Senior")</f>
        <v>Senior</v>
      </c>
      <c r="D8004" t="s">
        <v>26</v>
      </c>
      <c r="E8004" t="str">
        <f t="shared" si="250"/>
        <v>Senior-Male</v>
      </c>
      <c r="F8004" t="s">
        <v>50</v>
      </c>
      <c r="G8004" t="s">
        <v>70</v>
      </c>
      <c r="H8004" s="1">
        <v>43858</v>
      </c>
      <c r="I8004" t="s">
        <v>21658</v>
      </c>
      <c r="J8004" t="s">
        <v>21659</v>
      </c>
      <c r="K8004" t="s">
        <v>53</v>
      </c>
      <c r="L8004">
        <v>71376.997700000007</v>
      </c>
      <c r="M8004">
        <v>112</v>
      </c>
      <c r="N8004" t="s">
        <v>43</v>
      </c>
      <c r="O8004" s="1">
        <v>43868</v>
      </c>
      <c r="P8004" s="3">
        <f t="shared" si="251"/>
        <v>10</v>
      </c>
      <c r="Q8004" t="s">
        <v>44</v>
      </c>
      <c r="R8004" t="s">
        <v>24</v>
      </c>
    </row>
    <row r="8005" spans="1:18" x14ac:dyDescent="0.25">
      <c r="A8005" t="s">
        <v>21660</v>
      </c>
      <c r="B8005" s="3">
        <v>31</v>
      </c>
      <c r="C8005" s="3" t="str" cm="1">
        <f t="array" ref="C8005">_xlfn.IFS(B8005&lt;35,"Young",B8005&lt;60,"Middle",TRUE,"Senior")</f>
        <v>Young</v>
      </c>
      <c r="D8005" t="s">
        <v>26</v>
      </c>
      <c r="E8005" t="str">
        <f t="shared" si="250"/>
        <v>Young-Male</v>
      </c>
      <c r="F8005" t="s">
        <v>50</v>
      </c>
      <c r="G8005" t="s">
        <v>26592</v>
      </c>
      <c r="H8005" s="1">
        <v>44252</v>
      </c>
      <c r="I8005" t="s">
        <v>21661</v>
      </c>
      <c r="J8005" t="s">
        <v>2347</v>
      </c>
      <c r="K8005" t="s">
        <v>31</v>
      </c>
      <c r="L8005">
        <v>1830.9400430000001</v>
      </c>
      <c r="M8005">
        <v>404</v>
      </c>
      <c r="N8005" t="s">
        <v>22</v>
      </c>
      <c r="O8005" s="1">
        <v>44255</v>
      </c>
      <c r="P8005" s="3">
        <f t="shared" si="251"/>
        <v>3</v>
      </c>
      <c r="Q8005" t="s">
        <v>85</v>
      </c>
      <c r="R8005" t="s">
        <v>24</v>
      </c>
    </row>
    <row r="8006" spans="1:18" x14ac:dyDescent="0.25">
      <c r="A8006" t="s">
        <v>21662</v>
      </c>
      <c r="B8006" s="3">
        <v>53</v>
      </c>
      <c r="C8006" s="3" t="str" cm="1">
        <f t="array" ref="C8006">_xlfn.IFS(B8006&lt;35,"Young",B8006&lt;60,"Middle",TRUE,"Senior")</f>
        <v>Middle</v>
      </c>
      <c r="D8006" t="s">
        <v>26</v>
      </c>
      <c r="E8006" t="str">
        <f t="shared" si="250"/>
        <v>Middle-Male</v>
      </c>
      <c r="F8006" t="s">
        <v>115</v>
      </c>
      <c r="G8006" t="s">
        <v>28</v>
      </c>
      <c r="H8006" s="1">
        <v>45100</v>
      </c>
      <c r="I8006" t="s">
        <v>21663</v>
      </c>
      <c r="J8006" t="s">
        <v>21664</v>
      </c>
      <c r="K8006" t="s">
        <v>57</v>
      </c>
      <c r="L8006">
        <v>16989.611359999999</v>
      </c>
      <c r="M8006">
        <v>143</v>
      </c>
      <c r="N8006" t="s">
        <v>39</v>
      </c>
      <c r="O8006" s="1">
        <v>45119</v>
      </c>
      <c r="P8006" s="3">
        <f t="shared" si="251"/>
        <v>19</v>
      </c>
      <c r="Q8006" t="s">
        <v>49</v>
      </c>
      <c r="R8006" t="s">
        <v>45</v>
      </c>
    </row>
    <row r="8007" spans="1:18" x14ac:dyDescent="0.25">
      <c r="A8007" t="s">
        <v>21665</v>
      </c>
      <c r="B8007" s="3">
        <v>37</v>
      </c>
      <c r="C8007" s="3" t="str" cm="1">
        <f t="array" ref="C8007">_xlfn.IFS(B8007&lt;35,"Young",B8007&lt;60,"Middle",TRUE,"Senior")</f>
        <v>Middle</v>
      </c>
      <c r="D8007" t="s">
        <v>26</v>
      </c>
      <c r="E8007" t="str">
        <f t="shared" si="250"/>
        <v>Middle-Male</v>
      </c>
      <c r="F8007" t="s">
        <v>90</v>
      </c>
      <c r="G8007" t="s">
        <v>18</v>
      </c>
      <c r="H8007" s="1">
        <v>45138</v>
      </c>
      <c r="I8007" t="s">
        <v>12632</v>
      </c>
      <c r="J8007" t="s">
        <v>21666</v>
      </c>
      <c r="K8007" t="s">
        <v>57</v>
      </c>
      <c r="L8007">
        <v>43966.703320000001</v>
      </c>
      <c r="M8007">
        <v>138</v>
      </c>
      <c r="N8007" t="s">
        <v>43</v>
      </c>
      <c r="O8007" s="1">
        <v>45160</v>
      </c>
      <c r="P8007" s="3">
        <f t="shared" si="251"/>
        <v>22</v>
      </c>
      <c r="Q8007" t="s">
        <v>44</v>
      </c>
      <c r="R8007" t="s">
        <v>33</v>
      </c>
    </row>
    <row r="8008" spans="1:18" x14ac:dyDescent="0.25">
      <c r="A8008" t="s">
        <v>21667</v>
      </c>
      <c r="B8008" s="3">
        <v>61</v>
      </c>
      <c r="C8008" s="3" t="str" cm="1">
        <f t="array" ref="C8008">_xlfn.IFS(B8008&lt;35,"Young",B8008&lt;60,"Middle",TRUE,"Senior")</f>
        <v>Senior</v>
      </c>
      <c r="D8008" t="s">
        <v>16</v>
      </c>
      <c r="E8008" t="str">
        <f t="shared" si="250"/>
        <v>Senior-Female</v>
      </c>
      <c r="F8008" t="s">
        <v>17</v>
      </c>
      <c r="G8008" t="s">
        <v>26593</v>
      </c>
      <c r="H8008" s="1">
        <v>45030</v>
      </c>
      <c r="I8008" t="s">
        <v>21668</v>
      </c>
      <c r="J8008" t="s">
        <v>5383</v>
      </c>
      <c r="K8008" t="s">
        <v>53</v>
      </c>
      <c r="L8008">
        <v>21433.912489999999</v>
      </c>
      <c r="M8008">
        <v>131</v>
      </c>
      <c r="N8008" t="s">
        <v>43</v>
      </c>
      <c r="O8008" s="1">
        <v>45039</v>
      </c>
      <c r="P8008" s="3">
        <f t="shared" si="251"/>
        <v>9</v>
      </c>
      <c r="Q8008" t="s">
        <v>49</v>
      </c>
      <c r="R8008" t="s">
        <v>24</v>
      </c>
    </row>
    <row r="8009" spans="1:18" x14ac:dyDescent="0.25">
      <c r="A8009" t="s">
        <v>21669</v>
      </c>
      <c r="B8009" s="3">
        <v>18</v>
      </c>
      <c r="C8009" s="3" t="str" cm="1">
        <f t="array" ref="C8009">_xlfn.IFS(B8009&lt;35,"Young",B8009&lt;60,"Middle",TRUE,"Senior")</f>
        <v>Young</v>
      </c>
      <c r="D8009" t="s">
        <v>26</v>
      </c>
      <c r="E8009" t="str">
        <f t="shared" si="250"/>
        <v>Young-Male</v>
      </c>
      <c r="F8009" t="s">
        <v>50</v>
      </c>
      <c r="G8009" t="s">
        <v>26592</v>
      </c>
      <c r="H8009" s="1">
        <v>43816</v>
      </c>
      <c r="I8009" t="s">
        <v>21670</v>
      </c>
      <c r="J8009" t="s">
        <v>21671</v>
      </c>
      <c r="K8009" t="s">
        <v>53</v>
      </c>
      <c r="L8009">
        <v>33319.763200000001</v>
      </c>
      <c r="M8009">
        <v>162</v>
      </c>
      <c r="N8009" t="s">
        <v>22</v>
      </c>
      <c r="O8009" s="1">
        <v>43821</v>
      </c>
      <c r="P8009" s="3">
        <f t="shared" si="251"/>
        <v>5</v>
      </c>
      <c r="Q8009" t="s">
        <v>49</v>
      </c>
      <c r="R8009" t="s">
        <v>24</v>
      </c>
    </row>
    <row r="8010" spans="1:18" x14ac:dyDescent="0.25">
      <c r="A8010" t="s">
        <v>21672</v>
      </c>
      <c r="B8010" s="3">
        <v>18</v>
      </c>
      <c r="C8010" s="3" t="str" cm="1">
        <f t="array" ref="C8010">_xlfn.IFS(B8010&lt;35,"Young",B8010&lt;60,"Middle",TRUE,"Senior")</f>
        <v>Young</v>
      </c>
      <c r="D8010" t="s">
        <v>26</v>
      </c>
      <c r="E8010" t="str">
        <f t="shared" si="250"/>
        <v>Young-Male</v>
      </c>
      <c r="F8010" t="s">
        <v>90</v>
      </c>
      <c r="G8010" t="s">
        <v>28</v>
      </c>
      <c r="H8010" s="1">
        <v>44515</v>
      </c>
      <c r="I8010" t="s">
        <v>21673</v>
      </c>
      <c r="J8010" t="s">
        <v>21674</v>
      </c>
      <c r="K8010" t="s">
        <v>57</v>
      </c>
      <c r="L8010">
        <v>31322.41</v>
      </c>
      <c r="M8010">
        <v>309</v>
      </c>
      <c r="N8010" t="s">
        <v>22</v>
      </c>
      <c r="O8010" s="1">
        <v>44517</v>
      </c>
      <c r="P8010" s="3">
        <f t="shared" si="251"/>
        <v>2</v>
      </c>
      <c r="Q8010" t="s">
        <v>85</v>
      </c>
      <c r="R8010" t="s">
        <v>24</v>
      </c>
    </row>
    <row r="8011" spans="1:18" x14ac:dyDescent="0.25">
      <c r="A8011" t="s">
        <v>21675</v>
      </c>
      <c r="B8011" s="3">
        <v>71</v>
      </c>
      <c r="C8011" s="3" t="str" cm="1">
        <f t="array" ref="C8011">_xlfn.IFS(B8011&lt;35,"Young",B8011&lt;60,"Middle",TRUE,"Senior")</f>
        <v>Senior</v>
      </c>
      <c r="D8011" t="s">
        <v>26</v>
      </c>
      <c r="E8011" t="str">
        <f t="shared" si="250"/>
        <v>Senior-Male</v>
      </c>
      <c r="F8011" t="s">
        <v>230</v>
      </c>
      <c r="G8011" t="s">
        <v>70</v>
      </c>
      <c r="H8011" s="1">
        <v>43781</v>
      </c>
      <c r="I8011" t="s">
        <v>21676</v>
      </c>
      <c r="J8011" t="s">
        <v>21677</v>
      </c>
      <c r="K8011" t="s">
        <v>31</v>
      </c>
      <c r="L8011">
        <v>30660.53616</v>
      </c>
      <c r="M8011">
        <v>492</v>
      </c>
      <c r="N8011" t="s">
        <v>43</v>
      </c>
      <c r="O8011" s="1">
        <v>43809</v>
      </c>
      <c r="P8011" s="3">
        <f t="shared" si="251"/>
        <v>28</v>
      </c>
      <c r="Q8011" t="s">
        <v>44</v>
      </c>
      <c r="R8011" t="s">
        <v>45</v>
      </c>
    </row>
    <row r="8012" spans="1:18" x14ac:dyDescent="0.25">
      <c r="A8012" t="s">
        <v>21678</v>
      </c>
      <c r="B8012" s="3">
        <v>63</v>
      </c>
      <c r="C8012" s="3" t="str" cm="1">
        <f t="array" ref="C8012">_xlfn.IFS(B8012&lt;35,"Young",B8012&lt;60,"Middle",TRUE,"Senior")</f>
        <v>Senior</v>
      </c>
      <c r="D8012" t="s">
        <v>16</v>
      </c>
      <c r="E8012" t="str">
        <f t="shared" si="250"/>
        <v>Senior-Female</v>
      </c>
      <c r="F8012" t="s">
        <v>115</v>
      </c>
      <c r="G8012" t="s">
        <v>26593</v>
      </c>
      <c r="H8012" s="1">
        <v>44765</v>
      </c>
      <c r="I8012" t="s">
        <v>21679</v>
      </c>
      <c r="J8012" t="s">
        <v>21680</v>
      </c>
      <c r="K8012" t="s">
        <v>57</v>
      </c>
      <c r="L8012">
        <v>12032.900030000001</v>
      </c>
      <c r="M8012">
        <v>369</v>
      </c>
      <c r="N8012" t="s">
        <v>43</v>
      </c>
      <c r="O8012" s="1">
        <v>44790</v>
      </c>
      <c r="P8012" s="3">
        <f t="shared" si="251"/>
        <v>25</v>
      </c>
      <c r="Q8012" t="s">
        <v>85</v>
      </c>
      <c r="R8012" t="s">
        <v>45</v>
      </c>
    </row>
    <row r="8013" spans="1:18" x14ac:dyDescent="0.25">
      <c r="A8013" t="s">
        <v>21681</v>
      </c>
      <c r="B8013" s="3">
        <v>81</v>
      </c>
      <c r="C8013" s="3" t="str" cm="1">
        <f t="array" ref="C8013">_xlfn.IFS(B8013&lt;35,"Young",B8013&lt;60,"Middle",TRUE,"Senior")</f>
        <v>Senior</v>
      </c>
      <c r="D8013" t="s">
        <v>26</v>
      </c>
      <c r="E8013" t="str">
        <f t="shared" si="250"/>
        <v>Senior-Male</v>
      </c>
      <c r="F8013" t="s">
        <v>27</v>
      </c>
      <c r="G8013" t="s">
        <v>70</v>
      </c>
      <c r="H8013" s="1">
        <v>43434</v>
      </c>
      <c r="I8013" t="s">
        <v>21682</v>
      </c>
      <c r="J8013" t="s">
        <v>21683</v>
      </c>
      <c r="K8013" t="s">
        <v>61</v>
      </c>
      <c r="L8013">
        <v>11996.74735</v>
      </c>
      <c r="M8013">
        <v>469</v>
      </c>
      <c r="N8013" t="s">
        <v>22</v>
      </c>
      <c r="O8013" s="1">
        <v>43436</v>
      </c>
      <c r="P8013" s="3">
        <f t="shared" si="251"/>
        <v>2</v>
      </c>
      <c r="Q8013" t="s">
        <v>49</v>
      </c>
      <c r="R8013" t="s">
        <v>24</v>
      </c>
    </row>
    <row r="8014" spans="1:18" x14ac:dyDescent="0.25">
      <c r="A8014" t="s">
        <v>2188</v>
      </c>
      <c r="B8014" s="3">
        <v>70</v>
      </c>
      <c r="C8014" s="3" t="str" cm="1">
        <f t="array" ref="C8014">_xlfn.IFS(B8014&lt;35,"Young",B8014&lt;60,"Middle",TRUE,"Senior")</f>
        <v>Senior</v>
      </c>
      <c r="D8014" t="s">
        <v>16</v>
      </c>
      <c r="E8014" t="str">
        <f t="shared" si="250"/>
        <v>Senior-Female</v>
      </c>
      <c r="F8014" t="s">
        <v>230</v>
      </c>
      <c r="G8014" t="s">
        <v>70</v>
      </c>
      <c r="H8014" s="1">
        <v>45183</v>
      </c>
      <c r="I8014" t="s">
        <v>21684</v>
      </c>
      <c r="J8014" t="s">
        <v>21685</v>
      </c>
      <c r="K8014" t="s">
        <v>61</v>
      </c>
      <c r="L8014">
        <v>16050.60951</v>
      </c>
      <c r="M8014">
        <v>148</v>
      </c>
      <c r="N8014" t="s">
        <v>39</v>
      </c>
      <c r="O8014" s="1">
        <v>45204</v>
      </c>
      <c r="P8014" s="3">
        <f t="shared" si="251"/>
        <v>21</v>
      </c>
      <c r="Q8014" t="s">
        <v>32</v>
      </c>
      <c r="R8014" t="s">
        <v>24</v>
      </c>
    </row>
    <row r="8015" spans="1:18" x14ac:dyDescent="0.25">
      <c r="A8015" t="s">
        <v>21686</v>
      </c>
      <c r="B8015" s="3">
        <v>75</v>
      </c>
      <c r="C8015" s="3" t="str" cm="1">
        <f t="array" ref="C8015">_xlfn.IFS(B8015&lt;35,"Young",B8015&lt;60,"Middle",TRUE,"Senior")</f>
        <v>Senior</v>
      </c>
      <c r="D8015" t="s">
        <v>16</v>
      </c>
      <c r="E8015" t="str">
        <f t="shared" si="250"/>
        <v>Senior-Female</v>
      </c>
      <c r="F8015" t="s">
        <v>17</v>
      </c>
      <c r="G8015" t="s">
        <v>70</v>
      </c>
      <c r="H8015" s="1">
        <v>44026</v>
      </c>
      <c r="I8015" t="s">
        <v>10191</v>
      </c>
      <c r="J8015" t="s">
        <v>21687</v>
      </c>
      <c r="K8015" t="s">
        <v>21</v>
      </c>
      <c r="L8015">
        <v>57015.900860000002</v>
      </c>
      <c r="M8015">
        <v>333</v>
      </c>
      <c r="N8015" t="s">
        <v>22</v>
      </c>
      <c r="O8015" s="1">
        <v>44043</v>
      </c>
      <c r="P8015" s="3">
        <f t="shared" si="251"/>
        <v>17</v>
      </c>
      <c r="Q8015" t="s">
        <v>85</v>
      </c>
      <c r="R8015" t="s">
        <v>45</v>
      </c>
    </row>
    <row r="8016" spans="1:18" x14ac:dyDescent="0.25">
      <c r="A8016" t="s">
        <v>21688</v>
      </c>
      <c r="B8016" s="3">
        <v>44</v>
      </c>
      <c r="C8016" s="3" t="str" cm="1">
        <f t="array" ref="C8016">_xlfn.IFS(B8016&lt;35,"Young",B8016&lt;60,"Middle",TRUE,"Senior")</f>
        <v>Middle</v>
      </c>
      <c r="D8016" t="s">
        <v>16</v>
      </c>
      <c r="E8016" t="str">
        <f t="shared" si="250"/>
        <v>Middle-Female</v>
      </c>
      <c r="F8016" t="s">
        <v>27</v>
      </c>
      <c r="G8016" t="s">
        <v>26593</v>
      </c>
      <c r="H8016" s="1">
        <v>44939</v>
      </c>
      <c r="I8016" t="s">
        <v>21689</v>
      </c>
      <c r="J8016" t="s">
        <v>21690</v>
      </c>
      <c r="K8016" t="s">
        <v>53</v>
      </c>
      <c r="L8016">
        <v>14064.287249999999</v>
      </c>
      <c r="M8016">
        <v>391</v>
      </c>
      <c r="N8016" t="s">
        <v>39</v>
      </c>
      <c r="O8016" s="1">
        <v>44940</v>
      </c>
      <c r="P8016" s="3">
        <f t="shared" si="251"/>
        <v>1</v>
      </c>
      <c r="Q8016" t="s">
        <v>23</v>
      </c>
      <c r="R8016" t="s">
        <v>24</v>
      </c>
    </row>
    <row r="8017" spans="1:18" x14ac:dyDescent="0.25">
      <c r="A8017" t="s">
        <v>4764</v>
      </c>
      <c r="B8017" s="3">
        <v>26</v>
      </c>
      <c r="C8017" s="3" t="str" cm="1">
        <f t="array" ref="C8017">_xlfn.IFS(B8017&lt;35,"Young",B8017&lt;60,"Middle",TRUE,"Senior")</f>
        <v>Young</v>
      </c>
      <c r="D8017" t="s">
        <v>26</v>
      </c>
      <c r="E8017" t="str">
        <f t="shared" si="250"/>
        <v>Young-Male</v>
      </c>
      <c r="F8017" t="s">
        <v>35</v>
      </c>
      <c r="G8017" t="s">
        <v>28</v>
      </c>
      <c r="H8017" s="1">
        <v>45215</v>
      </c>
      <c r="I8017" t="s">
        <v>21691</v>
      </c>
      <c r="J8017" t="s">
        <v>21692</v>
      </c>
      <c r="K8017" t="s">
        <v>53</v>
      </c>
      <c r="L8017">
        <v>6304.2409989999996</v>
      </c>
      <c r="M8017">
        <v>179</v>
      </c>
      <c r="N8017" t="s">
        <v>39</v>
      </c>
      <c r="O8017" s="1">
        <v>45235</v>
      </c>
      <c r="P8017" s="3">
        <f t="shared" si="251"/>
        <v>20</v>
      </c>
      <c r="Q8017" t="s">
        <v>85</v>
      </c>
      <c r="R8017" t="s">
        <v>33</v>
      </c>
    </row>
    <row r="8018" spans="1:18" x14ac:dyDescent="0.25">
      <c r="A8018" t="s">
        <v>21693</v>
      </c>
      <c r="B8018" s="3">
        <v>48</v>
      </c>
      <c r="C8018" s="3" t="str" cm="1">
        <f t="array" ref="C8018">_xlfn.IFS(B8018&lt;35,"Young",B8018&lt;60,"Middle",TRUE,"Senior")</f>
        <v>Middle</v>
      </c>
      <c r="D8018" t="s">
        <v>26</v>
      </c>
      <c r="E8018" t="str">
        <f t="shared" si="250"/>
        <v>Middle-Male</v>
      </c>
      <c r="F8018" t="s">
        <v>35</v>
      </c>
      <c r="G8018" t="s">
        <v>18</v>
      </c>
      <c r="H8018" s="1">
        <v>44997</v>
      </c>
      <c r="I8018" t="s">
        <v>21694</v>
      </c>
      <c r="J8018" t="s">
        <v>11935</v>
      </c>
      <c r="K8018" t="s">
        <v>21</v>
      </c>
      <c r="L8018">
        <v>48461.100149999998</v>
      </c>
      <c r="M8018">
        <v>242</v>
      </c>
      <c r="N8018" t="s">
        <v>43</v>
      </c>
      <c r="O8018" s="1">
        <v>45008</v>
      </c>
      <c r="P8018" s="3">
        <f t="shared" si="251"/>
        <v>11</v>
      </c>
      <c r="Q8018" t="s">
        <v>32</v>
      </c>
      <c r="R8018" t="s">
        <v>24</v>
      </c>
    </row>
    <row r="8019" spans="1:18" x14ac:dyDescent="0.25">
      <c r="A8019" t="s">
        <v>21695</v>
      </c>
      <c r="B8019" s="3">
        <v>47</v>
      </c>
      <c r="C8019" s="3" t="str" cm="1">
        <f t="array" ref="C8019">_xlfn.IFS(B8019&lt;35,"Young",B8019&lt;60,"Middle",TRUE,"Senior")</f>
        <v>Middle</v>
      </c>
      <c r="D8019" t="s">
        <v>16</v>
      </c>
      <c r="E8019" t="str">
        <f t="shared" si="250"/>
        <v>Middle-Female</v>
      </c>
      <c r="F8019" t="s">
        <v>63</v>
      </c>
      <c r="G8019" t="s">
        <v>28</v>
      </c>
      <c r="H8019" s="1">
        <v>43690</v>
      </c>
      <c r="I8019" t="s">
        <v>3600</v>
      </c>
      <c r="J8019" t="s">
        <v>5561</v>
      </c>
      <c r="K8019" t="s">
        <v>53</v>
      </c>
      <c r="L8019">
        <v>3840.371928</v>
      </c>
      <c r="M8019">
        <v>491</v>
      </c>
      <c r="N8019" t="s">
        <v>39</v>
      </c>
      <c r="O8019" s="1">
        <v>43693</v>
      </c>
      <c r="P8019" s="3">
        <f t="shared" si="251"/>
        <v>3</v>
      </c>
      <c r="Q8019" t="s">
        <v>85</v>
      </c>
      <c r="R8019" t="s">
        <v>24</v>
      </c>
    </row>
    <row r="8020" spans="1:18" x14ac:dyDescent="0.25">
      <c r="A8020" t="s">
        <v>21696</v>
      </c>
      <c r="B8020" s="3">
        <v>74</v>
      </c>
      <c r="C8020" s="3" t="str" cm="1">
        <f t="array" ref="C8020">_xlfn.IFS(B8020&lt;35,"Young",B8020&lt;60,"Middle",TRUE,"Senior")</f>
        <v>Senior</v>
      </c>
      <c r="D8020" t="s">
        <v>26</v>
      </c>
      <c r="E8020" t="str">
        <f t="shared" si="250"/>
        <v>Senior-Male</v>
      </c>
      <c r="F8020" t="s">
        <v>115</v>
      </c>
      <c r="G8020" t="s">
        <v>70</v>
      </c>
      <c r="H8020" s="1">
        <v>44245</v>
      </c>
      <c r="I8020" t="s">
        <v>21697</v>
      </c>
      <c r="J8020" t="s">
        <v>21698</v>
      </c>
      <c r="K8020" t="s">
        <v>53</v>
      </c>
      <c r="L8020">
        <v>24219.70594</v>
      </c>
      <c r="M8020">
        <v>465</v>
      </c>
      <c r="N8020" t="s">
        <v>43</v>
      </c>
      <c r="O8020" s="1">
        <v>44251</v>
      </c>
      <c r="P8020" s="3">
        <f t="shared" si="251"/>
        <v>6</v>
      </c>
      <c r="Q8020" t="s">
        <v>85</v>
      </c>
      <c r="R8020" t="s">
        <v>33</v>
      </c>
    </row>
    <row r="8021" spans="1:18" x14ac:dyDescent="0.25">
      <c r="A8021" t="s">
        <v>21699</v>
      </c>
      <c r="B8021" s="3">
        <v>23</v>
      </c>
      <c r="C8021" s="3" t="str" cm="1">
        <f t="array" ref="C8021">_xlfn.IFS(B8021&lt;35,"Young",B8021&lt;60,"Middle",TRUE,"Senior")</f>
        <v>Young</v>
      </c>
      <c r="D8021" t="s">
        <v>16</v>
      </c>
      <c r="E8021" t="str">
        <f t="shared" si="250"/>
        <v>Young-Female</v>
      </c>
      <c r="F8021" t="s">
        <v>50</v>
      </c>
      <c r="G8021" t="s">
        <v>26592</v>
      </c>
      <c r="H8021" s="1">
        <v>45072</v>
      </c>
      <c r="I8021" t="s">
        <v>21700</v>
      </c>
      <c r="J8021" t="s">
        <v>21701</v>
      </c>
      <c r="K8021" t="s">
        <v>61</v>
      </c>
      <c r="L8021">
        <v>37877.192089999997</v>
      </c>
      <c r="M8021">
        <v>490</v>
      </c>
      <c r="N8021" t="s">
        <v>22</v>
      </c>
      <c r="O8021" s="1">
        <v>45081</v>
      </c>
      <c r="P8021" s="3">
        <f t="shared" si="251"/>
        <v>9</v>
      </c>
      <c r="Q8021" t="s">
        <v>32</v>
      </c>
      <c r="R8021" t="s">
        <v>45</v>
      </c>
    </row>
    <row r="8022" spans="1:18" x14ac:dyDescent="0.25">
      <c r="A8022" t="s">
        <v>21702</v>
      </c>
      <c r="B8022" s="3">
        <v>35</v>
      </c>
      <c r="C8022" s="3" t="str" cm="1">
        <f t="array" ref="C8022">_xlfn.IFS(B8022&lt;35,"Young",B8022&lt;60,"Middle",TRUE,"Senior")</f>
        <v>Middle</v>
      </c>
      <c r="D8022" t="s">
        <v>16</v>
      </c>
      <c r="E8022" t="str">
        <f t="shared" si="250"/>
        <v>Middle-Female</v>
      </c>
      <c r="F8022" t="s">
        <v>35</v>
      </c>
      <c r="G8022" t="s">
        <v>28</v>
      </c>
      <c r="H8022" s="1">
        <v>44454</v>
      </c>
      <c r="I8022" t="s">
        <v>21703</v>
      </c>
      <c r="J8022" t="s">
        <v>21704</v>
      </c>
      <c r="K8022" t="s">
        <v>61</v>
      </c>
      <c r="L8022">
        <v>18907.313160000002</v>
      </c>
      <c r="M8022">
        <v>110</v>
      </c>
      <c r="N8022" t="s">
        <v>39</v>
      </c>
      <c r="O8022" s="1">
        <v>44483</v>
      </c>
      <c r="P8022" s="3">
        <f t="shared" si="251"/>
        <v>29</v>
      </c>
      <c r="Q8022" t="s">
        <v>44</v>
      </c>
      <c r="R8022" t="s">
        <v>24</v>
      </c>
    </row>
    <row r="8023" spans="1:18" x14ac:dyDescent="0.25">
      <c r="A8023" t="s">
        <v>3274</v>
      </c>
      <c r="B8023" s="3">
        <v>21</v>
      </c>
      <c r="C8023" s="3" t="str" cm="1">
        <f t="array" ref="C8023">_xlfn.IFS(B8023&lt;35,"Young",B8023&lt;60,"Middle",TRUE,"Senior")</f>
        <v>Young</v>
      </c>
      <c r="D8023" t="s">
        <v>26</v>
      </c>
      <c r="E8023" t="str">
        <f t="shared" si="250"/>
        <v>Young-Male</v>
      </c>
      <c r="F8023" t="s">
        <v>63</v>
      </c>
      <c r="G8023" t="s">
        <v>18</v>
      </c>
      <c r="H8023" s="1">
        <v>43849</v>
      </c>
      <c r="I8023" t="s">
        <v>21705</v>
      </c>
      <c r="J8023" t="s">
        <v>21706</v>
      </c>
      <c r="K8023" t="s">
        <v>31</v>
      </c>
      <c r="L8023">
        <v>39304.552250000001</v>
      </c>
      <c r="M8023">
        <v>363</v>
      </c>
      <c r="N8023" t="s">
        <v>39</v>
      </c>
      <c r="O8023" s="1">
        <v>43856</v>
      </c>
      <c r="P8023" s="3">
        <f t="shared" si="251"/>
        <v>7</v>
      </c>
      <c r="Q8023" t="s">
        <v>49</v>
      </c>
      <c r="R8023" t="s">
        <v>24</v>
      </c>
    </row>
    <row r="8024" spans="1:18" x14ac:dyDescent="0.25">
      <c r="A8024" t="s">
        <v>21707</v>
      </c>
      <c r="B8024" s="3">
        <v>47</v>
      </c>
      <c r="C8024" s="3" t="str" cm="1">
        <f t="array" ref="C8024">_xlfn.IFS(B8024&lt;35,"Young",B8024&lt;60,"Middle",TRUE,"Senior")</f>
        <v>Middle</v>
      </c>
      <c r="D8024" t="s">
        <v>16</v>
      </c>
      <c r="E8024" t="str">
        <f t="shared" si="250"/>
        <v>Middle-Female</v>
      </c>
      <c r="F8024" t="s">
        <v>50</v>
      </c>
      <c r="G8024" t="s">
        <v>36</v>
      </c>
      <c r="H8024" s="1">
        <v>44099</v>
      </c>
      <c r="I8024" t="s">
        <v>21708</v>
      </c>
      <c r="J8024" t="s">
        <v>21709</v>
      </c>
      <c r="K8024" t="s">
        <v>61</v>
      </c>
      <c r="L8024">
        <v>20332.510399999999</v>
      </c>
      <c r="M8024">
        <v>231</v>
      </c>
      <c r="N8024" t="s">
        <v>43</v>
      </c>
      <c r="O8024" s="1">
        <v>44115</v>
      </c>
      <c r="P8024" s="3">
        <f t="shared" si="251"/>
        <v>16</v>
      </c>
      <c r="Q8024" t="s">
        <v>49</v>
      </c>
      <c r="R8024" t="s">
        <v>33</v>
      </c>
    </row>
    <row r="8025" spans="1:18" x14ac:dyDescent="0.25">
      <c r="A8025" t="s">
        <v>21710</v>
      </c>
      <c r="B8025" s="3">
        <v>53</v>
      </c>
      <c r="C8025" s="3" t="str" cm="1">
        <f t="array" ref="C8025">_xlfn.IFS(B8025&lt;35,"Young",B8025&lt;60,"Middle",TRUE,"Senior")</f>
        <v>Middle</v>
      </c>
      <c r="D8025" t="s">
        <v>16</v>
      </c>
      <c r="E8025" t="str">
        <f t="shared" si="250"/>
        <v>Middle-Female</v>
      </c>
      <c r="F8025" t="s">
        <v>35</v>
      </c>
      <c r="G8025" t="s">
        <v>70</v>
      </c>
      <c r="H8025" s="1">
        <v>44900</v>
      </c>
      <c r="I8025" t="s">
        <v>21711</v>
      </c>
      <c r="J8025" t="s">
        <v>21712</v>
      </c>
      <c r="K8025" t="s">
        <v>21</v>
      </c>
      <c r="L8025">
        <v>44864.780830000003</v>
      </c>
      <c r="M8025">
        <v>393</v>
      </c>
      <c r="N8025" t="s">
        <v>22</v>
      </c>
      <c r="O8025" s="1">
        <v>44906</v>
      </c>
      <c r="P8025" s="3">
        <f t="shared" si="251"/>
        <v>6</v>
      </c>
      <c r="Q8025" t="s">
        <v>49</v>
      </c>
      <c r="R8025" t="s">
        <v>45</v>
      </c>
    </row>
    <row r="8026" spans="1:18" x14ac:dyDescent="0.25">
      <c r="A8026" t="s">
        <v>21713</v>
      </c>
      <c r="B8026" s="3">
        <v>52</v>
      </c>
      <c r="C8026" s="3" t="str" cm="1">
        <f t="array" ref="C8026">_xlfn.IFS(B8026&lt;35,"Young",B8026&lt;60,"Middle",TRUE,"Senior")</f>
        <v>Middle</v>
      </c>
      <c r="D8026" t="s">
        <v>16</v>
      </c>
      <c r="E8026" t="str">
        <f t="shared" si="250"/>
        <v>Middle-Female</v>
      </c>
      <c r="F8026" t="s">
        <v>17</v>
      </c>
      <c r="G8026" t="s">
        <v>70</v>
      </c>
      <c r="H8026" s="1">
        <v>45069</v>
      </c>
      <c r="I8026" t="s">
        <v>21714</v>
      </c>
      <c r="J8026" t="s">
        <v>21715</v>
      </c>
      <c r="K8026" t="s">
        <v>57</v>
      </c>
      <c r="L8026">
        <v>60571.511380000004</v>
      </c>
      <c r="M8026">
        <v>410</v>
      </c>
      <c r="N8026" t="s">
        <v>22</v>
      </c>
      <c r="O8026" s="1">
        <v>45070</v>
      </c>
      <c r="P8026" s="3">
        <f t="shared" si="251"/>
        <v>1</v>
      </c>
      <c r="Q8026" t="s">
        <v>32</v>
      </c>
      <c r="R8026" t="s">
        <v>24</v>
      </c>
    </row>
    <row r="8027" spans="1:18" x14ac:dyDescent="0.25">
      <c r="A8027" t="s">
        <v>21716</v>
      </c>
      <c r="B8027" s="3">
        <v>35</v>
      </c>
      <c r="C8027" s="3" t="str" cm="1">
        <f t="array" ref="C8027">_xlfn.IFS(B8027&lt;35,"Young",B8027&lt;60,"Middle",TRUE,"Senior")</f>
        <v>Middle</v>
      </c>
      <c r="D8027" t="s">
        <v>16</v>
      </c>
      <c r="E8027" t="str">
        <f t="shared" si="250"/>
        <v>Middle-Female</v>
      </c>
      <c r="F8027" t="s">
        <v>230</v>
      </c>
      <c r="G8027" t="s">
        <v>26593</v>
      </c>
      <c r="H8027" s="1">
        <v>44678</v>
      </c>
      <c r="I8027" t="s">
        <v>21717</v>
      </c>
      <c r="J8027" t="s">
        <v>21718</v>
      </c>
      <c r="K8027" t="s">
        <v>31</v>
      </c>
      <c r="L8027">
        <v>2132.8950340000001</v>
      </c>
      <c r="M8027">
        <v>421</v>
      </c>
      <c r="N8027" t="s">
        <v>39</v>
      </c>
      <c r="O8027" s="1">
        <v>44681</v>
      </c>
      <c r="P8027" s="3">
        <f t="shared" si="251"/>
        <v>3</v>
      </c>
      <c r="Q8027" t="s">
        <v>49</v>
      </c>
      <c r="R8027" t="s">
        <v>24</v>
      </c>
    </row>
    <row r="8028" spans="1:18" x14ac:dyDescent="0.25">
      <c r="A8028" t="s">
        <v>21719</v>
      </c>
      <c r="B8028" s="3">
        <v>68</v>
      </c>
      <c r="C8028" s="3" t="str" cm="1">
        <f t="array" ref="C8028">_xlfn.IFS(B8028&lt;35,"Young",B8028&lt;60,"Middle",TRUE,"Senior")</f>
        <v>Senior</v>
      </c>
      <c r="D8028" t="s">
        <v>26</v>
      </c>
      <c r="E8028" t="str">
        <f t="shared" si="250"/>
        <v>Senior-Male</v>
      </c>
      <c r="F8028" t="s">
        <v>230</v>
      </c>
      <c r="G8028" t="s">
        <v>70</v>
      </c>
      <c r="H8028" s="1">
        <v>44238</v>
      </c>
      <c r="I8028" t="s">
        <v>21720</v>
      </c>
      <c r="J8028" t="s">
        <v>21721</v>
      </c>
      <c r="K8028" t="s">
        <v>21</v>
      </c>
      <c r="L8028">
        <v>28953.380249999998</v>
      </c>
      <c r="M8028">
        <v>246</v>
      </c>
      <c r="N8028" t="s">
        <v>39</v>
      </c>
      <c r="O8028" s="1">
        <v>44239</v>
      </c>
      <c r="P8028" s="3">
        <f t="shared" si="251"/>
        <v>1</v>
      </c>
      <c r="Q8028" t="s">
        <v>44</v>
      </c>
      <c r="R8028" t="s">
        <v>33</v>
      </c>
    </row>
    <row r="8029" spans="1:18" x14ac:dyDescent="0.25">
      <c r="A8029" t="s">
        <v>1494</v>
      </c>
      <c r="B8029" s="3">
        <v>26</v>
      </c>
      <c r="C8029" s="3" t="str" cm="1">
        <f t="array" ref="C8029">_xlfn.IFS(B8029&lt;35,"Young",B8029&lt;60,"Middle",TRUE,"Senior")</f>
        <v>Young</v>
      </c>
      <c r="D8029" t="s">
        <v>16</v>
      </c>
      <c r="E8029" t="str">
        <f t="shared" si="250"/>
        <v>Young-Female</v>
      </c>
      <c r="F8029" t="s">
        <v>90</v>
      </c>
      <c r="G8029" t="s">
        <v>28</v>
      </c>
      <c r="H8029" s="1">
        <v>43768</v>
      </c>
      <c r="I8029" t="s">
        <v>21722</v>
      </c>
      <c r="J8029" t="s">
        <v>21723</v>
      </c>
      <c r="K8029" t="s">
        <v>61</v>
      </c>
      <c r="L8029">
        <v>1379.3995070000001</v>
      </c>
      <c r="M8029">
        <v>120</v>
      </c>
      <c r="N8029" t="s">
        <v>43</v>
      </c>
      <c r="O8029" s="1">
        <v>43778</v>
      </c>
      <c r="P8029" s="3">
        <f t="shared" si="251"/>
        <v>10</v>
      </c>
      <c r="Q8029" t="s">
        <v>44</v>
      </c>
      <c r="R8029" t="s">
        <v>33</v>
      </c>
    </row>
    <row r="8030" spans="1:18" x14ac:dyDescent="0.25">
      <c r="A8030" t="s">
        <v>13129</v>
      </c>
      <c r="B8030" s="3">
        <v>44</v>
      </c>
      <c r="C8030" s="3" t="str" cm="1">
        <f t="array" ref="C8030">_xlfn.IFS(B8030&lt;35,"Young",B8030&lt;60,"Middle",TRUE,"Senior")</f>
        <v>Middle</v>
      </c>
      <c r="D8030" t="s">
        <v>16</v>
      </c>
      <c r="E8030" t="str">
        <f t="shared" si="250"/>
        <v>Middle-Female</v>
      </c>
      <c r="F8030" t="s">
        <v>50</v>
      </c>
      <c r="G8030" t="s">
        <v>36</v>
      </c>
      <c r="H8030" s="1">
        <v>44704</v>
      </c>
      <c r="I8030" t="s">
        <v>21724</v>
      </c>
      <c r="J8030" t="s">
        <v>9144</v>
      </c>
      <c r="K8030" t="s">
        <v>21</v>
      </c>
      <c r="L8030">
        <v>2972.4964770000001</v>
      </c>
      <c r="M8030">
        <v>314</v>
      </c>
      <c r="N8030" t="s">
        <v>43</v>
      </c>
      <c r="O8030" s="1">
        <v>44716</v>
      </c>
      <c r="P8030" s="3">
        <f t="shared" si="251"/>
        <v>12</v>
      </c>
      <c r="Q8030" t="s">
        <v>85</v>
      </c>
      <c r="R8030" t="s">
        <v>45</v>
      </c>
    </row>
    <row r="8031" spans="1:18" x14ac:dyDescent="0.25">
      <c r="A8031" t="s">
        <v>21725</v>
      </c>
      <c r="B8031" s="3">
        <v>40</v>
      </c>
      <c r="C8031" s="3" t="str" cm="1">
        <f t="array" ref="C8031">_xlfn.IFS(B8031&lt;35,"Young",B8031&lt;60,"Middle",TRUE,"Senior")</f>
        <v>Middle</v>
      </c>
      <c r="D8031" t="s">
        <v>16</v>
      </c>
      <c r="E8031" t="str">
        <f t="shared" si="250"/>
        <v>Middle-Female</v>
      </c>
      <c r="F8031" t="s">
        <v>115</v>
      </c>
      <c r="G8031" t="s">
        <v>18</v>
      </c>
      <c r="H8031" s="1">
        <v>44385</v>
      </c>
      <c r="I8031" t="s">
        <v>21726</v>
      </c>
      <c r="J8031" t="s">
        <v>21727</v>
      </c>
      <c r="K8031" t="s">
        <v>53</v>
      </c>
      <c r="L8031">
        <v>21105.017980000001</v>
      </c>
      <c r="M8031">
        <v>118</v>
      </c>
      <c r="N8031" t="s">
        <v>43</v>
      </c>
      <c r="O8031" s="1">
        <v>44387</v>
      </c>
      <c r="P8031" s="3">
        <f t="shared" si="251"/>
        <v>2</v>
      </c>
      <c r="Q8031" t="s">
        <v>49</v>
      </c>
      <c r="R8031" t="s">
        <v>45</v>
      </c>
    </row>
    <row r="8032" spans="1:18" x14ac:dyDescent="0.25">
      <c r="A8032" t="s">
        <v>21728</v>
      </c>
      <c r="B8032" s="3">
        <v>70</v>
      </c>
      <c r="C8032" s="3" t="str" cm="1">
        <f t="array" ref="C8032">_xlfn.IFS(B8032&lt;35,"Young",B8032&lt;60,"Middle",TRUE,"Senior")</f>
        <v>Senior</v>
      </c>
      <c r="D8032" t="s">
        <v>26</v>
      </c>
      <c r="E8032" t="str">
        <f t="shared" si="250"/>
        <v>Senior-Male</v>
      </c>
      <c r="F8032" t="s">
        <v>63</v>
      </c>
      <c r="G8032" t="s">
        <v>26593</v>
      </c>
      <c r="H8032" s="1">
        <v>43981</v>
      </c>
      <c r="I8032" t="s">
        <v>21729</v>
      </c>
      <c r="J8032" t="s">
        <v>21730</v>
      </c>
      <c r="K8032" t="s">
        <v>57</v>
      </c>
      <c r="L8032">
        <v>6796.002007</v>
      </c>
      <c r="M8032">
        <v>172</v>
      </c>
      <c r="N8032" t="s">
        <v>43</v>
      </c>
      <c r="O8032" s="1">
        <v>43982</v>
      </c>
      <c r="P8032" s="3">
        <f t="shared" si="251"/>
        <v>1</v>
      </c>
      <c r="Q8032" t="s">
        <v>44</v>
      </c>
      <c r="R8032" t="s">
        <v>45</v>
      </c>
    </row>
    <row r="8033" spans="1:18" x14ac:dyDescent="0.25">
      <c r="A8033" t="s">
        <v>21731</v>
      </c>
      <c r="B8033" s="3">
        <v>37</v>
      </c>
      <c r="C8033" s="3" t="str" cm="1">
        <f t="array" ref="C8033">_xlfn.IFS(B8033&lt;35,"Young",B8033&lt;60,"Middle",TRUE,"Senior")</f>
        <v>Middle</v>
      </c>
      <c r="D8033" t="s">
        <v>16</v>
      </c>
      <c r="E8033" t="str">
        <f t="shared" si="250"/>
        <v>Middle-Female</v>
      </c>
      <c r="F8033" t="s">
        <v>230</v>
      </c>
      <c r="G8033" t="s">
        <v>26593</v>
      </c>
      <c r="H8033" s="1">
        <v>44181</v>
      </c>
      <c r="I8033" t="s">
        <v>21732</v>
      </c>
      <c r="J8033" t="s">
        <v>14166</v>
      </c>
      <c r="K8033" t="s">
        <v>31</v>
      </c>
      <c r="L8033">
        <v>11299.43432</v>
      </c>
      <c r="M8033">
        <v>480</v>
      </c>
      <c r="N8033" t="s">
        <v>39</v>
      </c>
      <c r="O8033" s="1">
        <v>44205</v>
      </c>
      <c r="P8033" s="3">
        <f t="shared" si="251"/>
        <v>24</v>
      </c>
      <c r="Q8033" t="s">
        <v>32</v>
      </c>
      <c r="R8033" t="s">
        <v>33</v>
      </c>
    </row>
    <row r="8034" spans="1:18" x14ac:dyDescent="0.25">
      <c r="A8034" t="s">
        <v>21733</v>
      </c>
      <c r="B8034" s="3">
        <v>51</v>
      </c>
      <c r="C8034" s="3" t="str" cm="1">
        <f t="array" ref="C8034">_xlfn.IFS(B8034&lt;35,"Young",B8034&lt;60,"Middle",TRUE,"Senior")</f>
        <v>Middle</v>
      </c>
      <c r="D8034" t="s">
        <v>16</v>
      </c>
      <c r="E8034" t="str">
        <f t="shared" si="250"/>
        <v>Middle-Female</v>
      </c>
      <c r="F8034" t="s">
        <v>17</v>
      </c>
      <c r="G8034" t="s">
        <v>28</v>
      </c>
      <c r="H8034" s="1">
        <v>45071</v>
      </c>
      <c r="I8034" t="s">
        <v>21734</v>
      </c>
      <c r="J8034" t="s">
        <v>21735</v>
      </c>
      <c r="K8034" t="s">
        <v>31</v>
      </c>
      <c r="L8034">
        <v>35762.922209999997</v>
      </c>
      <c r="M8034">
        <v>227</v>
      </c>
      <c r="N8034" t="s">
        <v>43</v>
      </c>
      <c r="O8034" s="1">
        <v>45089</v>
      </c>
      <c r="P8034" s="3">
        <f t="shared" si="251"/>
        <v>18</v>
      </c>
      <c r="Q8034" t="s">
        <v>85</v>
      </c>
      <c r="R8034" t="s">
        <v>24</v>
      </c>
    </row>
    <row r="8035" spans="1:18" x14ac:dyDescent="0.25">
      <c r="A8035" t="s">
        <v>21736</v>
      </c>
      <c r="B8035" s="3">
        <v>82</v>
      </c>
      <c r="C8035" s="3" t="str" cm="1">
        <f t="array" ref="C8035">_xlfn.IFS(B8035&lt;35,"Young",B8035&lt;60,"Middle",TRUE,"Senior")</f>
        <v>Senior</v>
      </c>
      <c r="D8035" t="s">
        <v>26</v>
      </c>
      <c r="E8035" t="str">
        <f t="shared" si="250"/>
        <v>Senior-Male</v>
      </c>
      <c r="F8035" t="s">
        <v>63</v>
      </c>
      <c r="G8035" t="s">
        <v>18</v>
      </c>
      <c r="H8035" s="1">
        <v>43708</v>
      </c>
      <c r="I8035" t="s">
        <v>21737</v>
      </c>
      <c r="J8035" t="s">
        <v>21738</v>
      </c>
      <c r="K8035" t="s">
        <v>61</v>
      </c>
      <c r="L8035">
        <v>35263.521820000002</v>
      </c>
      <c r="M8035">
        <v>404</v>
      </c>
      <c r="N8035" t="s">
        <v>43</v>
      </c>
      <c r="O8035" s="1">
        <v>43722</v>
      </c>
      <c r="P8035" s="3">
        <f t="shared" si="251"/>
        <v>14</v>
      </c>
      <c r="Q8035" t="s">
        <v>44</v>
      </c>
      <c r="R8035" t="s">
        <v>45</v>
      </c>
    </row>
    <row r="8036" spans="1:18" x14ac:dyDescent="0.25">
      <c r="A8036" t="s">
        <v>21739</v>
      </c>
      <c r="B8036" s="3">
        <v>24</v>
      </c>
      <c r="C8036" s="3" t="str" cm="1">
        <f t="array" ref="C8036">_xlfn.IFS(B8036&lt;35,"Young",B8036&lt;60,"Middle",TRUE,"Senior")</f>
        <v>Young</v>
      </c>
      <c r="D8036" t="s">
        <v>26</v>
      </c>
      <c r="E8036" t="str">
        <f t="shared" si="250"/>
        <v>Young-Male</v>
      </c>
      <c r="F8036" t="s">
        <v>90</v>
      </c>
      <c r="G8036" t="s">
        <v>28</v>
      </c>
      <c r="H8036" s="1">
        <v>43673</v>
      </c>
      <c r="I8036" t="s">
        <v>21740</v>
      </c>
      <c r="J8036" t="s">
        <v>6961</v>
      </c>
      <c r="K8036" t="s">
        <v>57</v>
      </c>
      <c r="L8036">
        <v>19393.602719999999</v>
      </c>
      <c r="M8036">
        <v>246</v>
      </c>
      <c r="N8036" t="s">
        <v>39</v>
      </c>
      <c r="O8036" s="1">
        <v>43691</v>
      </c>
      <c r="P8036" s="3">
        <f t="shared" si="251"/>
        <v>18</v>
      </c>
      <c r="Q8036" t="s">
        <v>44</v>
      </c>
      <c r="R8036" t="s">
        <v>45</v>
      </c>
    </row>
    <row r="8037" spans="1:18" x14ac:dyDescent="0.25">
      <c r="A8037" t="s">
        <v>7779</v>
      </c>
      <c r="B8037" s="3">
        <v>42</v>
      </c>
      <c r="C8037" s="3" t="str" cm="1">
        <f t="array" ref="C8037">_xlfn.IFS(B8037&lt;35,"Young",B8037&lt;60,"Middle",TRUE,"Senior")</f>
        <v>Middle</v>
      </c>
      <c r="D8037" t="s">
        <v>16</v>
      </c>
      <c r="E8037" t="str">
        <f t="shared" si="250"/>
        <v>Middle-Female</v>
      </c>
      <c r="F8037" t="s">
        <v>115</v>
      </c>
      <c r="G8037" t="s">
        <v>26592</v>
      </c>
      <c r="H8037" s="1">
        <v>43985</v>
      </c>
      <c r="I8037" t="s">
        <v>21741</v>
      </c>
      <c r="J8037" t="s">
        <v>2556</v>
      </c>
      <c r="K8037" t="s">
        <v>53</v>
      </c>
      <c r="L8037">
        <v>14327.311019999999</v>
      </c>
      <c r="M8037">
        <v>128</v>
      </c>
      <c r="N8037" t="s">
        <v>22</v>
      </c>
      <c r="O8037" s="1">
        <v>44002</v>
      </c>
      <c r="P8037" s="3">
        <f t="shared" si="251"/>
        <v>17</v>
      </c>
      <c r="Q8037" t="s">
        <v>44</v>
      </c>
      <c r="R8037" t="s">
        <v>24</v>
      </c>
    </row>
    <row r="8038" spans="1:18" x14ac:dyDescent="0.25">
      <c r="A8038" t="s">
        <v>21742</v>
      </c>
      <c r="B8038" s="3">
        <v>75</v>
      </c>
      <c r="C8038" s="3" t="str" cm="1">
        <f t="array" ref="C8038">_xlfn.IFS(B8038&lt;35,"Young",B8038&lt;60,"Middle",TRUE,"Senior")</f>
        <v>Senior</v>
      </c>
      <c r="D8038" t="s">
        <v>26</v>
      </c>
      <c r="E8038" t="str">
        <f t="shared" si="250"/>
        <v>Senior-Male</v>
      </c>
      <c r="F8038" t="s">
        <v>35</v>
      </c>
      <c r="G8038" t="s">
        <v>18</v>
      </c>
      <c r="H8038" s="1">
        <v>44884</v>
      </c>
      <c r="I8038" t="s">
        <v>21743</v>
      </c>
      <c r="J8038" t="s">
        <v>3643</v>
      </c>
      <c r="K8038" t="s">
        <v>31</v>
      </c>
      <c r="L8038">
        <v>32134.39039</v>
      </c>
      <c r="M8038">
        <v>237</v>
      </c>
      <c r="N8038" t="s">
        <v>39</v>
      </c>
      <c r="O8038" s="1">
        <v>44908</v>
      </c>
      <c r="P8038" s="3">
        <f t="shared" si="251"/>
        <v>24</v>
      </c>
      <c r="Q8038" t="s">
        <v>44</v>
      </c>
      <c r="R8038" t="s">
        <v>24</v>
      </c>
    </row>
    <row r="8039" spans="1:18" x14ac:dyDescent="0.25">
      <c r="A8039" t="s">
        <v>21744</v>
      </c>
      <c r="B8039" s="3">
        <v>27</v>
      </c>
      <c r="C8039" s="3" t="str" cm="1">
        <f t="array" ref="C8039">_xlfn.IFS(B8039&lt;35,"Young",B8039&lt;60,"Middle",TRUE,"Senior")</f>
        <v>Young</v>
      </c>
      <c r="D8039" t="s">
        <v>16</v>
      </c>
      <c r="E8039" t="str">
        <f t="shared" si="250"/>
        <v>Young-Female</v>
      </c>
      <c r="F8039" t="s">
        <v>230</v>
      </c>
      <c r="G8039" t="s">
        <v>36</v>
      </c>
      <c r="H8039" s="1">
        <v>44841</v>
      </c>
      <c r="I8039" t="s">
        <v>21745</v>
      </c>
      <c r="J8039" t="s">
        <v>21746</v>
      </c>
      <c r="K8039" t="s">
        <v>61</v>
      </c>
      <c r="L8039">
        <v>6651.0311350000002</v>
      </c>
      <c r="M8039">
        <v>488</v>
      </c>
      <c r="N8039" t="s">
        <v>22</v>
      </c>
      <c r="O8039" s="1">
        <v>44846</v>
      </c>
      <c r="P8039" s="3">
        <f t="shared" si="251"/>
        <v>5</v>
      </c>
      <c r="Q8039" t="s">
        <v>49</v>
      </c>
      <c r="R8039" t="s">
        <v>24</v>
      </c>
    </row>
    <row r="8040" spans="1:18" x14ac:dyDescent="0.25">
      <c r="A8040" t="s">
        <v>21747</v>
      </c>
      <c r="B8040" s="3">
        <v>64</v>
      </c>
      <c r="C8040" s="3" t="str" cm="1">
        <f t="array" ref="C8040">_xlfn.IFS(B8040&lt;35,"Young",B8040&lt;60,"Middle",TRUE,"Senior")</f>
        <v>Senior</v>
      </c>
      <c r="D8040" t="s">
        <v>26</v>
      </c>
      <c r="E8040" t="str">
        <f t="shared" si="250"/>
        <v>Senior-Male</v>
      </c>
      <c r="F8040" t="s">
        <v>17</v>
      </c>
      <c r="G8040" t="s">
        <v>26593</v>
      </c>
      <c r="H8040" s="1">
        <v>44863</v>
      </c>
      <c r="I8040" t="s">
        <v>21748</v>
      </c>
      <c r="J8040" t="s">
        <v>21749</v>
      </c>
      <c r="K8040" t="s">
        <v>31</v>
      </c>
      <c r="L8040">
        <v>32471.002530000002</v>
      </c>
      <c r="M8040">
        <v>365</v>
      </c>
      <c r="N8040" t="s">
        <v>39</v>
      </c>
      <c r="O8040" s="1">
        <v>44891</v>
      </c>
      <c r="P8040" s="3">
        <f t="shared" si="251"/>
        <v>28</v>
      </c>
      <c r="Q8040" t="s">
        <v>23</v>
      </c>
      <c r="R8040" t="s">
        <v>24</v>
      </c>
    </row>
    <row r="8041" spans="1:18" x14ac:dyDescent="0.25">
      <c r="A8041" t="s">
        <v>21750</v>
      </c>
      <c r="B8041" s="3">
        <v>34</v>
      </c>
      <c r="C8041" s="3" t="str" cm="1">
        <f t="array" ref="C8041">_xlfn.IFS(B8041&lt;35,"Young",B8041&lt;60,"Middle",TRUE,"Senior")</f>
        <v>Young</v>
      </c>
      <c r="D8041" t="s">
        <v>16</v>
      </c>
      <c r="E8041" t="str">
        <f t="shared" si="250"/>
        <v>Young-Female</v>
      </c>
      <c r="F8041" t="s">
        <v>90</v>
      </c>
      <c r="G8041" t="s">
        <v>28</v>
      </c>
      <c r="H8041" s="1">
        <v>44284</v>
      </c>
      <c r="I8041" t="s">
        <v>21751</v>
      </c>
      <c r="J8041" t="s">
        <v>21752</v>
      </c>
      <c r="K8041" t="s">
        <v>61</v>
      </c>
      <c r="L8041">
        <v>44203.338250000001</v>
      </c>
      <c r="M8041">
        <v>404</v>
      </c>
      <c r="N8041" t="s">
        <v>22</v>
      </c>
      <c r="O8041" s="1">
        <v>44289</v>
      </c>
      <c r="P8041" s="3">
        <f t="shared" si="251"/>
        <v>5</v>
      </c>
      <c r="Q8041" t="s">
        <v>23</v>
      </c>
      <c r="R8041" t="s">
        <v>24</v>
      </c>
    </row>
    <row r="8042" spans="1:18" x14ac:dyDescent="0.25">
      <c r="A8042" t="s">
        <v>21753</v>
      </c>
      <c r="B8042" s="3">
        <v>75</v>
      </c>
      <c r="C8042" s="3" t="str" cm="1">
        <f t="array" ref="C8042">_xlfn.IFS(B8042&lt;35,"Young",B8042&lt;60,"Middle",TRUE,"Senior")</f>
        <v>Senior</v>
      </c>
      <c r="D8042" t="s">
        <v>16</v>
      </c>
      <c r="E8042" t="str">
        <f t="shared" si="250"/>
        <v>Senior-Female</v>
      </c>
      <c r="F8042" t="s">
        <v>27</v>
      </c>
      <c r="G8042" t="s">
        <v>36</v>
      </c>
      <c r="H8042" s="1">
        <v>43443</v>
      </c>
      <c r="I8042" t="s">
        <v>21754</v>
      </c>
      <c r="J8042" t="s">
        <v>21755</v>
      </c>
      <c r="K8042" t="s">
        <v>61</v>
      </c>
      <c r="L8042">
        <v>19501.832040000001</v>
      </c>
      <c r="M8042">
        <v>247</v>
      </c>
      <c r="N8042" t="s">
        <v>22</v>
      </c>
      <c r="O8042" s="1">
        <v>43463</v>
      </c>
      <c r="P8042" s="3">
        <f t="shared" si="251"/>
        <v>20</v>
      </c>
      <c r="Q8042" t="s">
        <v>49</v>
      </c>
      <c r="R8042" t="s">
        <v>33</v>
      </c>
    </row>
    <row r="8043" spans="1:18" x14ac:dyDescent="0.25">
      <c r="A8043" t="s">
        <v>21756</v>
      </c>
      <c r="B8043" s="3">
        <v>25</v>
      </c>
      <c r="C8043" s="3" t="str" cm="1">
        <f t="array" ref="C8043">_xlfn.IFS(B8043&lt;35,"Young",B8043&lt;60,"Middle",TRUE,"Senior")</f>
        <v>Young</v>
      </c>
      <c r="D8043" t="s">
        <v>16</v>
      </c>
      <c r="E8043" t="str">
        <f t="shared" si="250"/>
        <v>Young-Female</v>
      </c>
      <c r="F8043" t="s">
        <v>63</v>
      </c>
      <c r="G8043" t="s">
        <v>26593</v>
      </c>
      <c r="H8043" s="1">
        <v>43857</v>
      </c>
      <c r="I8043" t="s">
        <v>21757</v>
      </c>
      <c r="J8043" t="s">
        <v>21758</v>
      </c>
      <c r="K8043" t="s">
        <v>53</v>
      </c>
      <c r="L8043">
        <v>8447.3143280000004</v>
      </c>
      <c r="M8043">
        <v>334</v>
      </c>
      <c r="N8043" t="s">
        <v>43</v>
      </c>
      <c r="O8043" s="1">
        <v>43877</v>
      </c>
      <c r="P8043" s="3">
        <f t="shared" si="251"/>
        <v>20</v>
      </c>
      <c r="Q8043" t="s">
        <v>44</v>
      </c>
      <c r="R8043" t="s">
        <v>33</v>
      </c>
    </row>
    <row r="8044" spans="1:18" x14ac:dyDescent="0.25">
      <c r="A8044" t="s">
        <v>21759</v>
      </c>
      <c r="B8044" s="3">
        <v>52</v>
      </c>
      <c r="C8044" s="3" t="str" cm="1">
        <f t="array" ref="C8044">_xlfn.IFS(B8044&lt;35,"Young",B8044&lt;60,"Middle",TRUE,"Senior")</f>
        <v>Middle</v>
      </c>
      <c r="D8044" t="s">
        <v>26</v>
      </c>
      <c r="E8044" t="str">
        <f t="shared" si="250"/>
        <v>Middle-Male</v>
      </c>
      <c r="F8044" t="s">
        <v>90</v>
      </c>
      <c r="G8044" t="s">
        <v>36</v>
      </c>
      <c r="H8044" s="1">
        <v>43809</v>
      </c>
      <c r="I8044" t="s">
        <v>21760</v>
      </c>
      <c r="J8044" t="s">
        <v>21761</v>
      </c>
      <c r="K8044" t="s">
        <v>61</v>
      </c>
      <c r="L8044">
        <v>7826.5933290000003</v>
      </c>
      <c r="M8044">
        <v>233</v>
      </c>
      <c r="N8044" t="s">
        <v>39</v>
      </c>
      <c r="O8044" s="1">
        <v>43811</v>
      </c>
      <c r="P8044" s="3">
        <f t="shared" si="251"/>
        <v>2</v>
      </c>
      <c r="Q8044" t="s">
        <v>32</v>
      </c>
      <c r="R8044" t="s">
        <v>33</v>
      </c>
    </row>
    <row r="8045" spans="1:18" x14ac:dyDescent="0.25">
      <c r="A8045" t="s">
        <v>21762</v>
      </c>
      <c r="B8045" s="3">
        <v>21</v>
      </c>
      <c r="C8045" s="3" t="str" cm="1">
        <f t="array" ref="C8045">_xlfn.IFS(B8045&lt;35,"Young",B8045&lt;60,"Middle",TRUE,"Senior")</f>
        <v>Young</v>
      </c>
      <c r="D8045" t="s">
        <v>26</v>
      </c>
      <c r="E8045" t="str">
        <f t="shared" si="250"/>
        <v>Young-Male</v>
      </c>
      <c r="F8045" t="s">
        <v>17</v>
      </c>
      <c r="G8045" t="s">
        <v>28</v>
      </c>
      <c r="H8045" s="1">
        <v>44888</v>
      </c>
      <c r="I8045" t="s">
        <v>21763</v>
      </c>
      <c r="J8045" t="s">
        <v>21764</v>
      </c>
      <c r="K8045" t="s">
        <v>31</v>
      </c>
      <c r="L8045">
        <v>30477.27433</v>
      </c>
      <c r="M8045">
        <v>469</v>
      </c>
      <c r="N8045" t="s">
        <v>22</v>
      </c>
      <c r="O8045" s="1">
        <v>44905</v>
      </c>
      <c r="P8045" s="3">
        <f t="shared" si="251"/>
        <v>17</v>
      </c>
      <c r="Q8045" t="s">
        <v>23</v>
      </c>
      <c r="R8045" t="s">
        <v>45</v>
      </c>
    </row>
    <row r="8046" spans="1:18" x14ac:dyDescent="0.25">
      <c r="A8046" t="s">
        <v>21765</v>
      </c>
      <c r="B8046" s="3">
        <v>19</v>
      </c>
      <c r="C8046" s="3" t="str" cm="1">
        <f t="array" ref="C8046">_xlfn.IFS(B8046&lt;35,"Young",B8046&lt;60,"Middle",TRUE,"Senior")</f>
        <v>Young</v>
      </c>
      <c r="D8046" t="s">
        <v>26</v>
      </c>
      <c r="E8046" t="str">
        <f t="shared" si="250"/>
        <v>Young-Male</v>
      </c>
      <c r="F8046" t="s">
        <v>115</v>
      </c>
      <c r="G8046" t="s">
        <v>36</v>
      </c>
      <c r="H8046" s="1">
        <v>45087</v>
      </c>
      <c r="I8046" t="s">
        <v>19159</v>
      </c>
      <c r="J8046" t="s">
        <v>21766</v>
      </c>
      <c r="K8046" t="s">
        <v>53</v>
      </c>
      <c r="L8046">
        <v>14316.82576</v>
      </c>
      <c r="M8046">
        <v>398</v>
      </c>
      <c r="N8046" t="s">
        <v>39</v>
      </c>
      <c r="O8046" s="1">
        <v>45097</v>
      </c>
      <c r="P8046" s="3">
        <f t="shared" si="251"/>
        <v>10</v>
      </c>
      <c r="Q8046" t="s">
        <v>85</v>
      </c>
      <c r="R8046" t="s">
        <v>45</v>
      </c>
    </row>
    <row r="8047" spans="1:18" x14ac:dyDescent="0.25">
      <c r="A8047" t="s">
        <v>21767</v>
      </c>
      <c r="B8047" s="3">
        <v>85</v>
      </c>
      <c r="C8047" s="3" t="str" cm="1">
        <f t="array" ref="C8047">_xlfn.IFS(B8047&lt;35,"Young",B8047&lt;60,"Middle",TRUE,"Senior")</f>
        <v>Senior</v>
      </c>
      <c r="D8047" t="s">
        <v>16</v>
      </c>
      <c r="E8047" t="str">
        <f t="shared" si="250"/>
        <v>Senior-Female</v>
      </c>
      <c r="F8047" t="s">
        <v>63</v>
      </c>
      <c r="G8047" t="s">
        <v>70</v>
      </c>
      <c r="H8047" s="1">
        <v>43742</v>
      </c>
      <c r="I8047" t="s">
        <v>21768</v>
      </c>
      <c r="J8047" t="s">
        <v>21769</v>
      </c>
      <c r="K8047" t="s">
        <v>53</v>
      </c>
      <c r="L8047">
        <v>30586.926350000002</v>
      </c>
      <c r="M8047">
        <v>314</v>
      </c>
      <c r="N8047" t="s">
        <v>22</v>
      </c>
      <c r="O8047" s="1">
        <v>43746</v>
      </c>
      <c r="P8047" s="3">
        <f t="shared" si="251"/>
        <v>4</v>
      </c>
      <c r="Q8047" t="s">
        <v>32</v>
      </c>
      <c r="R8047" t="s">
        <v>24</v>
      </c>
    </row>
    <row r="8048" spans="1:18" x14ac:dyDescent="0.25">
      <c r="A8048" t="s">
        <v>21770</v>
      </c>
      <c r="B8048" s="3">
        <v>69</v>
      </c>
      <c r="C8048" s="3" t="str" cm="1">
        <f t="array" ref="C8048">_xlfn.IFS(B8048&lt;35,"Young",B8048&lt;60,"Middle",TRUE,"Senior")</f>
        <v>Senior</v>
      </c>
      <c r="D8048" t="s">
        <v>26</v>
      </c>
      <c r="E8048" t="str">
        <f t="shared" si="250"/>
        <v>Senior-Male</v>
      </c>
      <c r="F8048" t="s">
        <v>27</v>
      </c>
      <c r="G8048" t="s">
        <v>28</v>
      </c>
      <c r="H8048" s="1">
        <v>43920</v>
      </c>
      <c r="I8048" t="s">
        <v>21771</v>
      </c>
      <c r="J8048" t="s">
        <v>21772</v>
      </c>
      <c r="K8048" t="s">
        <v>31</v>
      </c>
      <c r="L8048">
        <v>13130.92337</v>
      </c>
      <c r="M8048">
        <v>138</v>
      </c>
      <c r="N8048" t="s">
        <v>22</v>
      </c>
      <c r="O8048" s="1">
        <v>43923</v>
      </c>
      <c r="P8048" s="3">
        <f t="shared" si="251"/>
        <v>3</v>
      </c>
      <c r="Q8048" t="s">
        <v>23</v>
      </c>
      <c r="R8048" t="s">
        <v>24</v>
      </c>
    </row>
    <row r="8049" spans="1:18" x14ac:dyDescent="0.25">
      <c r="A8049" t="s">
        <v>21773</v>
      </c>
      <c r="B8049" s="3">
        <v>61</v>
      </c>
      <c r="C8049" s="3" t="str" cm="1">
        <f t="array" ref="C8049">_xlfn.IFS(B8049&lt;35,"Young",B8049&lt;60,"Middle",TRUE,"Senior")</f>
        <v>Senior</v>
      </c>
      <c r="D8049" t="s">
        <v>16</v>
      </c>
      <c r="E8049" t="str">
        <f t="shared" si="250"/>
        <v>Senior-Female</v>
      </c>
      <c r="F8049" t="s">
        <v>90</v>
      </c>
      <c r="G8049" t="s">
        <v>18</v>
      </c>
      <c r="H8049" s="1">
        <v>44308</v>
      </c>
      <c r="I8049" t="s">
        <v>21774</v>
      </c>
      <c r="J8049" t="s">
        <v>3335</v>
      </c>
      <c r="K8049" t="s">
        <v>57</v>
      </c>
      <c r="L8049">
        <v>51220.65539</v>
      </c>
      <c r="M8049">
        <v>202</v>
      </c>
      <c r="N8049" t="s">
        <v>43</v>
      </c>
      <c r="O8049" s="1">
        <v>44338</v>
      </c>
      <c r="P8049" s="3">
        <f t="shared" si="251"/>
        <v>30</v>
      </c>
      <c r="Q8049" t="s">
        <v>85</v>
      </c>
      <c r="R8049" t="s">
        <v>45</v>
      </c>
    </row>
    <row r="8050" spans="1:18" x14ac:dyDescent="0.25">
      <c r="A8050" t="s">
        <v>21775</v>
      </c>
      <c r="B8050" s="3">
        <v>55</v>
      </c>
      <c r="C8050" s="3" t="str" cm="1">
        <f t="array" ref="C8050">_xlfn.IFS(B8050&lt;35,"Young",B8050&lt;60,"Middle",TRUE,"Senior")</f>
        <v>Middle</v>
      </c>
      <c r="D8050" t="s">
        <v>16</v>
      </c>
      <c r="E8050" t="str">
        <f t="shared" si="250"/>
        <v>Middle-Female</v>
      </c>
      <c r="F8050" t="s">
        <v>17</v>
      </c>
      <c r="G8050" t="s">
        <v>26592</v>
      </c>
      <c r="H8050" s="1">
        <v>43489</v>
      </c>
      <c r="I8050" t="s">
        <v>21776</v>
      </c>
      <c r="J8050" t="s">
        <v>21777</v>
      </c>
      <c r="K8050" t="s">
        <v>31</v>
      </c>
      <c r="L8050">
        <v>8472.8077389999999</v>
      </c>
      <c r="M8050">
        <v>139</v>
      </c>
      <c r="N8050" t="s">
        <v>22</v>
      </c>
      <c r="O8050" s="1">
        <v>43494</v>
      </c>
      <c r="P8050" s="3">
        <f t="shared" si="251"/>
        <v>5</v>
      </c>
      <c r="Q8050" t="s">
        <v>23</v>
      </c>
      <c r="R8050" t="s">
        <v>33</v>
      </c>
    </row>
    <row r="8051" spans="1:18" x14ac:dyDescent="0.25">
      <c r="A8051" t="s">
        <v>21778</v>
      </c>
      <c r="B8051" s="3">
        <v>77</v>
      </c>
      <c r="C8051" s="3" t="str" cm="1">
        <f t="array" ref="C8051">_xlfn.IFS(B8051&lt;35,"Young",B8051&lt;60,"Middle",TRUE,"Senior")</f>
        <v>Senior</v>
      </c>
      <c r="D8051" t="s">
        <v>16</v>
      </c>
      <c r="E8051" t="str">
        <f t="shared" si="250"/>
        <v>Senior-Female</v>
      </c>
      <c r="F8051" t="s">
        <v>63</v>
      </c>
      <c r="G8051" t="s">
        <v>36</v>
      </c>
      <c r="H8051" s="1">
        <v>44028</v>
      </c>
      <c r="I8051" t="s">
        <v>21779</v>
      </c>
      <c r="J8051" t="s">
        <v>21780</v>
      </c>
      <c r="K8051" t="s">
        <v>61</v>
      </c>
      <c r="L8051">
        <v>10859.230020000001</v>
      </c>
      <c r="M8051">
        <v>265</v>
      </c>
      <c r="N8051" t="s">
        <v>39</v>
      </c>
      <c r="O8051" s="1">
        <v>44047</v>
      </c>
      <c r="P8051" s="3">
        <f t="shared" si="251"/>
        <v>19</v>
      </c>
      <c r="Q8051" t="s">
        <v>49</v>
      </c>
      <c r="R8051" t="s">
        <v>24</v>
      </c>
    </row>
    <row r="8052" spans="1:18" x14ac:dyDescent="0.25">
      <c r="A8052" t="s">
        <v>21781</v>
      </c>
      <c r="B8052" s="3">
        <v>56</v>
      </c>
      <c r="C8052" s="3" t="str" cm="1">
        <f t="array" ref="C8052">_xlfn.IFS(B8052&lt;35,"Young",B8052&lt;60,"Middle",TRUE,"Senior")</f>
        <v>Middle</v>
      </c>
      <c r="D8052" t="s">
        <v>16</v>
      </c>
      <c r="E8052" t="str">
        <f t="shared" si="250"/>
        <v>Middle-Female</v>
      </c>
      <c r="F8052" t="s">
        <v>230</v>
      </c>
      <c r="G8052" t="s">
        <v>18</v>
      </c>
      <c r="H8052" s="1">
        <v>43494</v>
      </c>
      <c r="I8052" t="s">
        <v>21782</v>
      </c>
      <c r="J8052" t="s">
        <v>21783</v>
      </c>
      <c r="K8052" t="s">
        <v>31</v>
      </c>
      <c r="L8052">
        <v>31919.27766</v>
      </c>
      <c r="M8052">
        <v>461</v>
      </c>
      <c r="N8052" t="s">
        <v>39</v>
      </c>
      <c r="O8052" s="1">
        <v>43522</v>
      </c>
      <c r="P8052" s="3">
        <f t="shared" si="251"/>
        <v>28</v>
      </c>
      <c r="Q8052" t="s">
        <v>32</v>
      </c>
      <c r="R8052" t="s">
        <v>24</v>
      </c>
    </row>
    <row r="8053" spans="1:18" x14ac:dyDescent="0.25">
      <c r="A8053" t="s">
        <v>21784</v>
      </c>
      <c r="B8053" s="3">
        <v>70</v>
      </c>
      <c r="C8053" s="3" t="str" cm="1">
        <f t="array" ref="C8053">_xlfn.IFS(B8053&lt;35,"Young",B8053&lt;60,"Middle",TRUE,"Senior")</f>
        <v>Senior</v>
      </c>
      <c r="D8053" t="s">
        <v>16</v>
      </c>
      <c r="E8053" t="str">
        <f t="shared" si="250"/>
        <v>Senior-Female</v>
      </c>
      <c r="F8053" t="s">
        <v>17</v>
      </c>
      <c r="G8053" t="s">
        <v>26592</v>
      </c>
      <c r="H8053" s="1">
        <v>43577</v>
      </c>
      <c r="I8053" t="s">
        <v>21785</v>
      </c>
      <c r="J8053" t="s">
        <v>21786</v>
      </c>
      <c r="K8053" t="s">
        <v>53</v>
      </c>
      <c r="L8053">
        <v>6849.9263250000004</v>
      </c>
      <c r="M8053">
        <v>222</v>
      </c>
      <c r="N8053" t="s">
        <v>22</v>
      </c>
      <c r="O8053" s="1">
        <v>43596</v>
      </c>
      <c r="P8053" s="3">
        <f t="shared" si="251"/>
        <v>19</v>
      </c>
      <c r="Q8053" t="s">
        <v>23</v>
      </c>
      <c r="R8053" t="s">
        <v>33</v>
      </c>
    </row>
    <row r="8054" spans="1:18" x14ac:dyDescent="0.25">
      <c r="A8054" t="s">
        <v>21787</v>
      </c>
      <c r="B8054" s="3">
        <v>53</v>
      </c>
      <c r="C8054" s="3" t="str" cm="1">
        <f t="array" ref="C8054">_xlfn.IFS(B8054&lt;35,"Young",B8054&lt;60,"Middle",TRUE,"Senior")</f>
        <v>Middle</v>
      </c>
      <c r="D8054" t="s">
        <v>16</v>
      </c>
      <c r="E8054" t="str">
        <f t="shared" si="250"/>
        <v>Middle-Female</v>
      </c>
      <c r="F8054" t="s">
        <v>115</v>
      </c>
      <c r="G8054" t="s">
        <v>26592</v>
      </c>
      <c r="H8054" s="1">
        <v>45185</v>
      </c>
      <c r="I8054" t="s">
        <v>21788</v>
      </c>
      <c r="J8054" t="s">
        <v>21789</v>
      </c>
      <c r="K8054" t="s">
        <v>61</v>
      </c>
      <c r="L8054">
        <v>5347.4170789999998</v>
      </c>
      <c r="M8054">
        <v>118</v>
      </c>
      <c r="N8054" t="s">
        <v>22</v>
      </c>
      <c r="O8054" s="1">
        <v>45190</v>
      </c>
      <c r="P8054" s="3">
        <f t="shared" si="251"/>
        <v>5</v>
      </c>
      <c r="Q8054" t="s">
        <v>85</v>
      </c>
      <c r="R8054" t="s">
        <v>33</v>
      </c>
    </row>
    <row r="8055" spans="1:18" x14ac:dyDescent="0.25">
      <c r="A8055" t="s">
        <v>21790</v>
      </c>
      <c r="B8055" s="3">
        <v>28</v>
      </c>
      <c r="C8055" s="3" t="str" cm="1">
        <f t="array" ref="C8055">_xlfn.IFS(B8055&lt;35,"Young",B8055&lt;60,"Middle",TRUE,"Senior")</f>
        <v>Young</v>
      </c>
      <c r="D8055" t="s">
        <v>16</v>
      </c>
      <c r="E8055" t="str">
        <f t="shared" si="250"/>
        <v>Young-Female</v>
      </c>
      <c r="F8055" t="s">
        <v>63</v>
      </c>
      <c r="G8055" t="s">
        <v>28</v>
      </c>
      <c r="H8055" s="1">
        <v>43509</v>
      </c>
      <c r="I8055" t="s">
        <v>21791</v>
      </c>
      <c r="J8055" t="s">
        <v>21792</v>
      </c>
      <c r="K8055" t="s">
        <v>61</v>
      </c>
      <c r="L8055">
        <v>16884.732530000001</v>
      </c>
      <c r="M8055">
        <v>249</v>
      </c>
      <c r="N8055" t="s">
        <v>39</v>
      </c>
      <c r="O8055" s="1">
        <v>43528</v>
      </c>
      <c r="P8055" s="3">
        <f t="shared" si="251"/>
        <v>19</v>
      </c>
      <c r="Q8055" t="s">
        <v>44</v>
      </c>
      <c r="R8055" t="s">
        <v>24</v>
      </c>
    </row>
    <row r="8056" spans="1:18" x14ac:dyDescent="0.25">
      <c r="A8056" t="s">
        <v>21793</v>
      </c>
      <c r="B8056" s="3">
        <v>76</v>
      </c>
      <c r="C8056" s="3" t="str" cm="1">
        <f t="array" ref="C8056">_xlfn.IFS(B8056&lt;35,"Young",B8056&lt;60,"Middle",TRUE,"Senior")</f>
        <v>Senior</v>
      </c>
      <c r="D8056" t="s">
        <v>26</v>
      </c>
      <c r="E8056" t="str">
        <f t="shared" si="250"/>
        <v>Senior-Male</v>
      </c>
      <c r="F8056" t="s">
        <v>35</v>
      </c>
      <c r="G8056" t="s">
        <v>18</v>
      </c>
      <c r="H8056" s="1">
        <v>43593</v>
      </c>
      <c r="I8056" t="s">
        <v>21794</v>
      </c>
      <c r="J8056" t="s">
        <v>21795</v>
      </c>
      <c r="K8056" t="s">
        <v>57</v>
      </c>
      <c r="L8056">
        <v>19025.710500000001</v>
      </c>
      <c r="M8056">
        <v>217</v>
      </c>
      <c r="N8056" t="s">
        <v>43</v>
      </c>
      <c r="O8056" s="1">
        <v>43620</v>
      </c>
      <c r="P8056" s="3">
        <f t="shared" si="251"/>
        <v>27</v>
      </c>
      <c r="Q8056" t="s">
        <v>85</v>
      </c>
      <c r="R8056" t="s">
        <v>24</v>
      </c>
    </row>
    <row r="8057" spans="1:18" x14ac:dyDescent="0.25">
      <c r="A8057" t="s">
        <v>21796</v>
      </c>
      <c r="B8057" s="3">
        <v>69</v>
      </c>
      <c r="C8057" s="3" t="str" cm="1">
        <f t="array" ref="C8057">_xlfn.IFS(B8057&lt;35,"Young",B8057&lt;60,"Middle",TRUE,"Senior")</f>
        <v>Senior</v>
      </c>
      <c r="D8057" t="s">
        <v>16</v>
      </c>
      <c r="E8057" t="str">
        <f t="shared" si="250"/>
        <v>Senior-Female</v>
      </c>
      <c r="F8057" t="s">
        <v>115</v>
      </c>
      <c r="G8057" t="s">
        <v>36</v>
      </c>
      <c r="H8057" s="1">
        <v>43671</v>
      </c>
      <c r="I8057" t="s">
        <v>21797</v>
      </c>
      <c r="J8057" t="s">
        <v>21798</v>
      </c>
      <c r="K8057" t="s">
        <v>57</v>
      </c>
      <c r="L8057">
        <v>14474.50265</v>
      </c>
      <c r="M8057">
        <v>472</v>
      </c>
      <c r="N8057" t="s">
        <v>39</v>
      </c>
      <c r="O8057" s="1">
        <v>43701</v>
      </c>
      <c r="P8057" s="3">
        <f t="shared" si="251"/>
        <v>30</v>
      </c>
      <c r="Q8057" t="s">
        <v>32</v>
      </c>
      <c r="R8057" t="s">
        <v>45</v>
      </c>
    </row>
    <row r="8058" spans="1:18" x14ac:dyDescent="0.25">
      <c r="A8058" t="s">
        <v>21799</v>
      </c>
      <c r="B8058" s="3">
        <v>44</v>
      </c>
      <c r="C8058" s="3" t="str" cm="1">
        <f t="array" ref="C8058">_xlfn.IFS(B8058&lt;35,"Young",B8058&lt;60,"Middle",TRUE,"Senior")</f>
        <v>Middle</v>
      </c>
      <c r="D8058" t="s">
        <v>16</v>
      </c>
      <c r="E8058" t="str">
        <f t="shared" si="250"/>
        <v>Middle-Female</v>
      </c>
      <c r="F8058" t="s">
        <v>35</v>
      </c>
      <c r="G8058" t="s">
        <v>26593</v>
      </c>
      <c r="H8058" s="1">
        <v>43748</v>
      </c>
      <c r="I8058" t="s">
        <v>16742</v>
      </c>
      <c r="J8058" t="s">
        <v>21800</v>
      </c>
      <c r="K8058" t="s">
        <v>31</v>
      </c>
      <c r="L8058">
        <v>26939.959439999999</v>
      </c>
      <c r="M8058">
        <v>412</v>
      </c>
      <c r="N8058" t="s">
        <v>39</v>
      </c>
      <c r="O8058" s="1">
        <v>43778</v>
      </c>
      <c r="P8058" s="3">
        <f t="shared" si="251"/>
        <v>30</v>
      </c>
      <c r="Q8058" t="s">
        <v>49</v>
      </c>
      <c r="R8058" t="s">
        <v>45</v>
      </c>
    </row>
    <row r="8059" spans="1:18" x14ac:dyDescent="0.25">
      <c r="A8059" t="s">
        <v>21801</v>
      </c>
      <c r="B8059" s="3">
        <v>21</v>
      </c>
      <c r="C8059" s="3" t="str" cm="1">
        <f t="array" ref="C8059">_xlfn.IFS(B8059&lt;35,"Young",B8059&lt;60,"Middle",TRUE,"Senior")</f>
        <v>Young</v>
      </c>
      <c r="D8059" t="s">
        <v>26</v>
      </c>
      <c r="E8059" t="str">
        <f t="shared" si="250"/>
        <v>Young-Male</v>
      </c>
      <c r="F8059" t="s">
        <v>17</v>
      </c>
      <c r="G8059" t="s">
        <v>18</v>
      </c>
      <c r="H8059" s="1">
        <v>45001</v>
      </c>
      <c r="I8059" t="s">
        <v>21802</v>
      </c>
      <c r="J8059" t="s">
        <v>21803</v>
      </c>
      <c r="K8059" t="s">
        <v>57</v>
      </c>
      <c r="L8059">
        <v>29276.485680000002</v>
      </c>
      <c r="M8059">
        <v>213</v>
      </c>
      <c r="N8059" t="s">
        <v>39</v>
      </c>
      <c r="O8059" s="1">
        <v>45007</v>
      </c>
      <c r="P8059" s="3">
        <f t="shared" si="251"/>
        <v>6</v>
      </c>
      <c r="Q8059" t="s">
        <v>32</v>
      </c>
      <c r="R8059" t="s">
        <v>24</v>
      </c>
    </row>
    <row r="8060" spans="1:18" x14ac:dyDescent="0.25">
      <c r="A8060" t="s">
        <v>8044</v>
      </c>
      <c r="B8060" s="3">
        <v>39</v>
      </c>
      <c r="C8060" s="3" t="str" cm="1">
        <f t="array" ref="C8060">_xlfn.IFS(B8060&lt;35,"Young",B8060&lt;60,"Middle",TRUE,"Senior")</f>
        <v>Middle</v>
      </c>
      <c r="D8060" t="s">
        <v>26</v>
      </c>
      <c r="E8060" t="str">
        <f t="shared" si="250"/>
        <v>Middle-Male</v>
      </c>
      <c r="F8060" t="s">
        <v>27</v>
      </c>
      <c r="G8060" t="s">
        <v>18</v>
      </c>
      <c r="H8060" s="1">
        <v>44117</v>
      </c>
      <c r="I8060" t="s">
        <v>21804</v>
      </c>
      <c r="J8060" t="s">
        <v>21805</v>
      </c>
      <c r="K8060" t="s">
        <v>21</v>
      </c>
      <c r="L8060">
        <v>28514.38622</v>
      </c>
      <c r="M8060">
        <v>391</v>
      </c>
      <c r="N8060" t="s">
        <v>43</v>
      </c>
      <c r="O8060" s="1">
        <v>44133</v>
      </c>
      <c r="P8060" s="3">
        <f t="shared" si="251"/>
        <v>16</v>
      </c>
      <c r="Q8060" t="s">
        <v>44</v>
      </c>
      <c r="R8060" t="s">
        <v>33</v>
      </c>
    </row>
    <row r="8061" spans="1:18" x14ac:dyDescent="0.25">
      <c r="A8061" t="s">
        <v>21806</v>
      </c>
      <c r="B8061" s="3">
        <v>26</v>
      </c>
      <c r="C8061" s="3" t="str" cm="1">
        <f t="array" ref="C8061">_xlfn.IFS(B8061&lt;35,"Young",B8061&lt;60,"Middle",TRUE,"Senior")</f>
        <v>Young</v>
      </c>
      <c r="D8061" t="s">
        <v>16</v>
      </c>
      <c r="E8061" t="str">
        <f t="shared" si="250"/>
        <v>Young-Female</v>
      </c>
      <c r="F8061" t="s">
        <v>90</v>
      </c>
      <c r="G8061" t="s">
        <v>70</v>
      </c>
      <c r="H8061" s="1">
        <v>44265</v>
      </c>
      <c r="I8061" t="s">
        <v>21807</v>
      </c>
      <c r="J8061" t="s">
        <v>21808</v>
      </c>
      <c r="K8061" t="s">
        <v>31</v>
      </c>
      <c r="L8061">
        <v>2985.2060900000001</v>
      </c>
      <c r="M8061">
        <v>190</v>
      </c>
      <c r="N8061" t="s">
        <v>43</v>
      </c>
      <c r="O8061" s="1">
        <v>44283</v>
      </c>
      <c r="P8061" s="3">
        <f t="shared" si="251"/>
        <v>18</v>
      </c>
      <c r="Q8061" t="s">
        <v>49</v>
      </c>
      <c r="R8061" t="s">
        <v>45</v>
      </c>
    </row>
    <row r="8062" spans="1:18" x14ac:dyDescent="0.25">
      <c r="A8062" t="s">
        <v>21809</v>
      </c>
      <c r="B8062" s="3">
        <v>32</v>
      </c>
      <c r="C8062" s="3" t="str" cm="1">
        <f t="array" ref="C8062">_xlfn.IFS(B8062&lt;35,"Young",B8062&lt;60,"Middle",TRUE,"Senior")</f>
        <v>Young</v>
      </c>
      <c r="D8062" t="s">
        <v>16</v>
      </c>
      <c r="E8062" t="str">
        <f t="shared" si="250"/>
        <v>Young-Female</v>
      </c>
      <c r="F8062" t="s">
        <v>50</v>
      </c>
      <c r="G8062" t="s">
        <v>26592</v>
      </c>
      <c r="H8062" s="1">
        <v>43733</v>
      </c>
      <c r="I8062" t="s">
        <v>21810</v>
      </c>
      <c r="J8062" t="s">
        <v>21811</v>
      </c>
      <c r="K8062" t="s">
        <v>31</v>
      </c>
      <c r="L8062">
        <v>23281.631689999998</v>
      </c>
      <c r="M8062">
        <v>292</v>
      </c>
      <c r="N8062" t="s">
        <v>22</v>
      </c>
      <c r="O8062" s="1">
        <v>43735</v>
      </c>
      <c r="P8062" s="3">
        <f t="shared" si="251"/>
        <v>2</v>
      </c>
      <c r="Q8062" t="s">
        <v>32</v>
      </c>
      <c r="R8062" t="s">
        <v>24</v>
      </c>
    </row>
    <row r="8063" spans="1:18" x14ac:dyDescent="0.25">
      <c r="A8063" t="s">
        <v>21812</v>
      </c>
      <c r="B8063" s="3">
        <v>70</v>
      </c>
      <c r="C8063" s="3" t="str" cm="1">
        <f t="array" ref="C8063">_xlfn.IFS(B8063&lt;35,"Young",B8063&lt;60,"Middle",TRUE,"Senior")</f>
        <v>Senior</v>
      </c>
      <c r="D8063" t="s">
        <v>16</v>
      </c>
      <c r="E8063" t="str">
        <f t="shared" si="250"/>
        <v>Senior-Female</v>
      </c>
      <c r="F8063" t="s">
        <v>63</v>
      </c>
      <c r="G8063" t="s">
        <v>18</v>
      </c>
      <c r="H8063" s="1">
        <v>44789</v>
      </c>
      <c r="I8063" t="s">
        <v>21813</v>
      </c>
      <c r="J8063" t="s">
        <v>21814</v>
      </c>
      <c r="K8063" t="s">
        <v>31</v>
      </c>
      <c r="L8063">
        <v>3354.9326500000002</v>
      </c>
      <c r="M8063">
        <v>454</v>
      </c>
      <c r="N8063" t="s">
        <v>43</v>
      </c>
      <c r="O8063" s="1">
        <v>44818</v>
      </c>
      <c r="P8063" s="3">
        <f t="shared" si="251"/>
        <v>29</v>
      </c>
      <c r="Q8063" t="s">
        <v>85</v>
      </c>
      <c r="R8063" t="s">
        <v>24</v>
      </c>
    </row>
    <row r="8064" spans="1:18" x14ac:dyDescent="0.25">
      <c r="A8064" t="s">
        <v>21815</v>
      </c>
      <c r="B8064" s="3">
        <v>79</v>
      </c>
      <c r="C8064" s="3" t="str" cm="1">
        <f t="array" ref="C8064">_xlfn.IFS(B8064&lt;35,"Young",B8064&lt;60,"Middle",TRUE,"Senior")</f>
        <v>Senior</v>
      </c>
      <c r="D8064" t="s">
        <v>26</v>
      </c>
      <c r="E8064" t="str">
        <f t="shared" si="250"/>
        <v>Senior-Male</v>
      </c>
      <c r="F8064" t="s">
        <v>115</v>
      </c>
      <c r="G8064" t="s">
        <v>70</v>
      </c>
      <c r="H8064" s="1">
        <v>43648</v>
      </c>
      <c r="I8064" t="s">
        <v>21816</v>
      </c>
      <c r="J8064" t="s">
        <v>21817</v>
      </c>
      <c r="K8064" t="s">
        <v>61</v>
      </c>
      <c r="L8064">
        <v>36386.009469999997</v>
      </c>
      <c r="M8064">
        <v>195</v>
      </c>
      <c r="N8064" t="s">
        <v>22</v>
      </c>
      <c r="O8064" s="1">
        <v>43655</v>
      </c>
      <c r="P8064" s="3">
        <f t="shared" si="251"/>
        <v>7</v>
      </c>
      <c r="Q8064" t="s">
        <v>49</v>
      </c>
      <c r="R8064" t="s">
        <v>24</v>
      </c>
    </row>
    <row r="8065" spans="1:18" x14ac:dyDescent="0.25">
      <c r="A8065" t="s">
        <v>14194</v>
      </c>
      <c r="B8065" s="3">
        <v>73</v>
      </c>
      <c r="C8065" s="3" t="str" cm="1">
        <f t="array" ref="C8065">_xlfn.IFS(B8065&lt;35,"Young",B8065&lt;60,"Middle",TRUE,"Senior")</f>
        <v>Senior</v>
      </c>
      <c r="D8065" t="s">
        <v>26</v>
      </c>
      <c r="E8065" t="str">
        <f t="shared" si="250"/>
        <v>Senior-Male</v>
      </c>
      <c r="F8065" t="s">
        <v>50</v>
      </c>
      <c r="G8065" t="s">
        <v>26592</v>
      </c>
      <c r="H8065" s="1">
        <v>45104</v>
      </c>
      <c r="I8065" t="s">
        <v>21818</v>
      </c>
      <c r="J8065" t="s">
        <v>21819</v>
      </c>
      <c r="K8065" t="s">
        <v>61</v>
      </c>
      <c r="L8065">
        <v>27188.156050000001</v>
      </c>
      <c r="M8065">
        <v>173</v>
      </c>
      <c r="N8065" t="s">
        <v>22</v>
      </c>
      <c r="O8065" s="1">
        <v>45104</v>
      </c>
      <c r="P8065" s="3">
        <f t="shared" si="251"/>
        <v>0</v>
      </c>
      <c r="Q8065" t="s">
        <v>85</v>
      </c>
      <c r="R8065" t="s">
        <v>24</v>
      </c>
    </row>
    <row r="8066" spans="1:18" x14ac:dyDescent="0.25">
      <c r="A8066" t="s">
        <v>10269</v>
      </c>
      <c r="B8066" s="3">
        <v>47</v>
      </c>
      <c r="C8066" s="3" t="str" cm="1">
        <f t="array" ref="C8066">_xlfn.IFS(B8066&lt;35,"Young",B8066&lt;60,"Middle",TRUE,"Senior")</f>
        <v>Middle</v>
      </c>
      <c r="D8066" t="s">
        <v>26</v>
      </c>
      <c r="E8066" t="str">
        <f t="shared" si="250"/>
        <v>Middle-Male</v>
      </c>
      <c r="F8066" t="s">
        <v>90</v>
      </c>
      <c r="G8066" t="s">
        <v>18</v>
      </c>
      <c r="H8066" s="1">
        <v>44656</v>
      </c>
      <c r="I8066" t="s">
        <v>21820</v>
      </c>
      <c r="J8066" t="s">
        <v>21821</v>
      </c>
      <c r="K8066" t="s">
        <v>53</v>
      </c>
      <c r="L8066">
        <v>25397.112730000001</v>
      </c>
      <c r="M8066">
        <v>209</v>
      </c>
      <c r="N8066" t="s">
        <v>43</v>
      </c>
      <c r="O8066" s="1">
        <v>44680</v>
      </c>
      <c r="P8066" s="3">
        <f t="shared" si="251"/>
        <v>24</v>
      </c>
      <c r="Q8066" t="s">
        <v>44</v>
      </c>
      <c r="R8066" t="s">
        <v>33</v>
      </c>
    </row>
    <row r="8067" spans="1:18" x14ac:dyDescent="0.25">
      <c r="A8067" t="s">
        <v>20305</v>
      </c>
      <c r="B8067" s="3">
        <v>61</v>
      </c>
      <c r="C8067" s="3" t="str" cm="1">
        <f t="array" ref="C8067">_xlfn.IFS(B8067&lt;35,"Young",B8067&lt;60,"Middle",TRUE,"Senior")</f>
        <v>Senior</v>
      </c>
      <c r="D8067" t="s">
        <v>16</v>
      </c>
      <c r="E8067" t="str">
        <f t="shared" ref="E8067:E8130" si="252">C8067 &amp; "-" &amp; D8067</f>
        <v>Senior-Female</v>
      </c>
      <c r="F8067" t="s">
        <v>27</v>
      </c>
      <c r="G8067" t="s">
        <v>36</v>
      </c>
      <c r="H8067" s="1">
        <v>44616</v>
      </c>
      <c r="I8067" t="s">
        <v>21822</v>
      </c>
      <c r="J8067" t="s">
        <v>13452</v>
      </c>
      <c r="K8067" t="s">
        <v>21</v>
      </c>
      <c r="L8067">
        <v>8872.5744489999997</v>
      </c>
      <c r="M8067">
        <v>338</v>
      </c>
      <c r="N8067" t="s">
        <v>22</v>
      </c>
      <c r="O8067" s="1">
        <v>44625</v>
      </c>
      <c r="P8067" s="3">
        <f t="shared" ref="P8067:P8130" si="253">O8067-H8067</f>
        <v>9</v>
      </c>
      <c r="Q8067" t="s">
        <v>32</v>
      </c>
      <c r="R8067" t="s">
        <v>24</v>
      </c>
    </row>
    <row r="8068" spans="1:18" x14ac:dyDescent="0.25">
      <c r="A8068" t="s">
        <v>21823</v>
      </c>
      <c r="B8068" s="3">
        <v>59</v>
      </c>
      <c r="C8068" s="3" t="str" cm="1">
        <f t="array" ref="C8068">_xlfn.IFS(B8068&lt;35,"Young",B8068&lt;60,"Middle",TRUE,"Senior")</f>
        <v>Middle</v>
      </c>
      <c r="D8068" t="s">
        <v>16</v>
      </c>
      <c r="E8068" t="str">
        <f t="shared" si="252"/>
        <v>Middle-Female</v>
      </c>
      <c r="F8068" t="s">
        <v>27</v>
      </c>
      <c r="G8068" t="s">
        <v>36</v>
      </c>
      <c r="H8068" s="1">
        <v>44644</v>
      </c>
      <c r="I8068" t="s">
        <v>21824</v>
      </c>
      <c r="J8068" t="s">
        <v>21825</v>
      </c>
      <c r="K8068" t="s">
        <v>57</v>
      </c>
      <c r="L8068">
        <v>15537.355380000001</v>
      </c>
      <c r="M8068">
        <v>412</v>
      </c>
      <c r="N8068" t="s">
        <v>22</v>
      </c>
      <c r="O8068" s="1">
        <v>44664</v>
      </c>
      <c r="P8068" s="3">
        <f t="shared" si="253"/>
        <v>20</v>
      </c>
      <c r="Q8068" t="s">
        <v>44</v>
      </c>
      <c r="R8068" t="s">
        <v>33</v>
      </c>
    </row>
    <row r="8069" spans="1:18" x14ac:dyDescent="0.25">
      <c r="A8069" t="s">
        <v>21826</v>
      </c>
      <c r="B8069" s="3">
        <v>35</v>
      </c>
      <c r="C8069" s="3" t="str" cm="1">
        <f t="array" ref="C8069">_xlfn.IFS(B8069&lt;35,"Young",B8069&lt;60,"Middle",TRUE,"Senior")</f>
        <v>Middle</v>
      </c>
      <c r="D8069" t="s">
        <v>26</v>
      </c>
      <c r="E8069" t="str">
        <f t="shared" si="252"/>
        <v>Middle-Male</v>
      </c>
      <c r="F8069" t="s">
        <v>17</v>
      </c>
      <c r="G8069" t="s">
        <v>26592</v>
      </c>
      <c r="H8069" s="1">
        <v>44241</v>
      </c>
      <c r="I8069" t="s">
        <v>21827</v>
      </c>
      <c r="J8069" t="s">
        <v>21828</v>
      </c>
      <c r="K8069" t="s">
        <v>61</v>
      </c>
      <c r="L8069">
        <v>12068.29161</v>
      </c>
      <c r="M8069">
        <v>238</v>
      </c>
      <c r="N8069" t="s">
        <v>22</v>
      </c>
      <c r="O8069" s="1">
        <v>44247</v>
      </c>
      <c r="P8069" s="3">
        <f t="shared" si="253"/>
        <v>6</v>
      </c>
      <c r="Q8069" t="s">
        <v>32</v>
      </c>
      <c r="R8069" t="s">
        <v>24</v>
      </c>
    </row>
    <row r="8070" spans="1:18" x14ac:dyDescent="0.25">
      <c r="A8070" t="s">
        <v>21829</v>
      </c>
      <c r="B8070" s="3">
        <v>43</v>
      </c>
      <c r="C8070" s="3" t="str" cm="1">
        <f t="array" ref="C8070">_xlfn.IFS(B8070&lt;35,"Young",B8070&lt;60,"Middle",TRUE,"Senior")</f>
        <v>Middle</v>
      </c>
      <c r="D8070" t="s">
        <v>26</v>
      </c>
      <c r="E8070" t="str">
        <f t="shared" si="252"/>
        <v>Middle-Male</v>
      </c>
      <c r="F8070" t="s">
        <v>17</v>
      </c>
      <c r="G8070" t="s">
        <v>36</v>
      </c>
      <c r="H8070" s="1">
        <v>43718</v>
      </c>
      <c r="I8070" t="s">
        <v>21830</v>
      </c>
      <c r="J8070" t="s">
        <v>21831</v>
      </c>
      <c r="K8070" t="s">
        <v>31</v>
      </c>
      <c r="L8070">
        <v>7122.3278129999999</v>
      </c>
      <c r="M8070">
        <v>450</v>
      </c>
      <c r="N8070" t="s">
        <v>43</v>
      </c>
      <c r="O8070" s="1">
        <v>43745</v>
      </c>
      <c r="P8070" s="3">
        <f t="shared" si="253"/>
        <v>27</v>
      </c>
      <c r="Q8070" t="s">
        <v>32</v>
      </c>
      <c r="R8070" t="s">
        <v>24</v>
      </c>
    </row>
    <row r="8071" spans="1:18" x14ac:dyDescent="0.25">
      <c r="A8071" t="s">
        <v>7401</v>
      </c>
      <c r="B8071" s="3">
        <v>70</v>
      </c>
      <c r="C8071" s="3" t="str" cm="1">
        <f t="array" ref="C8071">_xlfn.IFS(B8071&lt;35,"Young",B8071&lt;60,"Middle",TRUE,"Senior")</f>
        <v>Senior</v>
      </c>
      <c r="D8071" t="s">
        <v>16</v>
      </c>
      <c r="E8071" t="str">
        <f t="shared" si="252"/>
        <v>Senior-Female</v>
      </c>
      <c r="F8071" t="s">
        <v>35</v>
      </c>
      <c r="G8071" t="s">
        <v>26592</v>
      </c>
      <c r="H8071" s="1">
        <v>44905</v>
      </c>
      <c r="I8071" t="s">
        <v>21832</v>
      </c>
      <c r="J8071" t="s">
        <v>21833</v>
      </c>
      <c r="K8071" t="s">
        <v>21</v>
      </c>
      <c r="L8071">
        <v>34234.242610000001</v>
      </c>
      <c r="M8071">
        <v>347</v>
      </c>
      <c r="N8071" t="s">
        <v>22</v>
      </c>
      <c r="O8071" s="1">
        <v>44926</v>
      </c>
      <c r="P8071" s="3">
        <f t="shared" si="253"/>
        <v>21</v>
      </c>
      <c r="Q8071" t="s">
        <v>85</v>
      </c>
      <c r="R8071" t="s">
        <v>24</v>
      </c>
    </row>
    <row r="8072" spans="1:18" x14ac:dyDescent="0.25">
      <c r="A8072" t="s">
        <v>21834</v>
      </c>
      <c r="B8072" s="3">
        <v>49</v>
      </c>
      <c r="C8072" s="3" t="str" cm="1">
        <f t="array" ref="C8072">_xlfn.IFS(B8072&lt;35,"Young",B8072&lt;60,"Middle",TRUE,"Senior")</f>
        <v>Middle</v>
      </c>
      <c r="D8072" t="s">
        <v>26</v>
      </c>
      <c r="E8072" t="str">
        <f t="shared" si="252"/>
        <v>Middle-Male</v>
      </c>
      <c r="F8072" t="s">
        <v>35</v>
      </c>
      <c r="G8072" t="s">
        <v>26593</v>
      </c>
      <c r="H8072" s="1">
        <v>44156</v>
      </c>
      <c r="I8072" t="s">
        <v>21835</v>
      </c>
      <c r="J8072" t="s">
        <v>21836</v>
      </c>
      <c r="K8072" t="s">
        <v>57</v>
      </c>
      <c r="L8072">
        <v>22000.341830000001</v>
      </c>
      <c r="M8072">
        <v>158</v>
      </c>
      <c r="N8072" t="s">
        <v>43</v>
      </c>
      <c r="O8072" s="1">
        <v>44157</v>
      </c>
      <c r="P8072" s="3">
        <f t="shared" si="253"/>
        <v>1</v>
      </c>
      <c r="Q8072" t="s">
        <v>32</v>
      </c>
      <c r="R8072" t="s">
        <v>33</v>
      </c>
    </row>
    <row r="8073" spans="1:18" x14ac:dyDescent="0.25">
      <c r="A8073" t="s">
        <v>21837</v>
      </c>
      <c r="B8073" s="3">
        <v>27</v>
      </c>
      <c r="C8073" s="3" t="str" cm="1">
        <f t="array" ref="C8073">_xlfn.IFS(B8073&lt;35,"Young",B8073&lt;60,"Middle",TRUE,"Senior")</f>
        <v>Young</v>
      </c>
      <c r="D8073" t="s">
        <v>26</v>
      </c>
      <c r="E8073" t="str">
        <f t="shared" si="252"/>
        <v>Young-Male</v>
      </c>
      <c r="F8073" t="s">
        <v>90</v>
      </c>
      <c r="G8073" t="s">
        <v>36</v>
      </c>
      <c r="H8073" s="1">
        <v>44228</v>
      </c>
      <c r="I8073" t="s">
        <v>21838</v>
      </c>
      <c r="J8073" t="s">
        <v>12518</v>
      </c>
      <c r="K8073" t="s">
        <v>61</v>
      </c>
      <c r="L8073">
        <v>10566.42663</v>
      </c>
      <c r="M8073">
        <v>405</v>
      </c>
      <c r="N8073" t="s">
        <v>43</v>
      </c>
      <c r="O8073" s="1">
        <v>44258</v>
      </c>
      <c r="P8073" s="3">
        <f t="shared" si="253"/>
        <v>30</v>
      </c>
      <c r="Q8073" t="s">
        <v>23</v>
      </c>
      <c r="R8073" t="s">
        <v>33</v>
      </c>
    </row>
    <row r="8074" spans="1:18" x14ac:dyDescent="0.25">
      <c r="A8074" t="s">
        <v>18139</v>
      </c>
      <c r="B8074" s="3">
        <v>65</v>
      </c>
      <c r="C8074" s="3" t="str" cm="1">
        <f t="array" ref="C8074">_xlfn.IFS(B8074&lt;35,"Young",B8074&lt;60,"Middle",TRUE,"Senior")</f>
        <v>Senior</v>
      </c>
      <c r="D8074" t="s">
        <v>16</v>
      </c>
      <c r="E8074" t="str">
        <f t="shared" si="252"/>
        <v>Senior-Female</v>
      </c>
      <c r="F8074" t="s">
        <v>50</v>
      </c>
      <c r="G8074" t="s">
        <v>70</v>
      </c>
      <c r="H8074" s="1">
        <v>44186</v>
      </c>
      <c r="I8074" t="s">
        <v>21839</v>
      </c>
      <c r="J8074" t="s">
        <v>21840</v>
      </c>
      <c r="K8074" t="s">
        <v>21</v>
      </c>
      <c r="L8074">
        <v>35568.387329999998</v>
      </c>
      <c r="M8074">
        <v>333</v>
      </c>
      <c r="N8074" t="s">
        <v>43</v>
      </c>
      <c r="O8074" s="1">
        <v>44201</v>
      </c>
      <c r="P8074" s="3">
        <f t="shared" si="253"/>
        <v>15</v>
      </c>
      <c r="Q8074" t="s">
        <v>44</v>
      </c>
      <c r="R8074" t="s">
        <v>33</v>
      </c>
    </row>
    <row r="8075" spans="1:18" x14ac:dyDescent="0.25">
      <c r="A8075" t="s">
        <v>21841</v>
      </c>
      <c r="B8075" s="3">
        <v>57</v>
      </c>
      <c r="C8075" s="3" t="str" cm="1">
        <f t="array" ref="C8075">_xlfn.IFS(B8075&lt;35,"Young",B8075&lt;60,"Middle",TRUE,"Senior")</f>
        <v>Middle</v>
      </c>
      <c r="D8075" t="s">
        <v>16</v>
      </c>
      <c r="E8075" t="str">
        <f t="shared" si="252"/>
        <v>Middle-Female</v>
      </c>
      <c r="F8075" t="s">
        <v>27</v>
      </c>
      <c r="G8075" t="s">
        <v>26592</v>
      </c>
      <c r="H8075" s="1">
        <v>44402</v>
      </c>
      <c r="I8075" t="s">
        <v>21842</v>
      </c>
      <c r="J8075" t="s">
        <v>9791</v>
      </c>
      <c r="K8075" t="s">
        <v>57</v>
      </c>
      <c r="L8075">
        <v>19528.332859999999</v>
      </c>
      <c r="M8075">
        <v>497</v>
      </c>
      <c r="N8075" t="s">
        <v>22</v>
      </c>
      <c r="O8075" s="1">
        <v>44411</v>
      </c>
      <c r="P8075" s="3">
        <f t="shared" si="253"/>
        <v>9</v>
      </c>
      <c r="Q8075" t="s">
        <v>85</v>
      </c>
      <c r="R8075" t="s">
        <v>33</v>
      </c>
    </row>
    <row r="8076" spans="1:18" x14ac:dyDescent="0.25">
      <c r="A8076" t="s">
        <v>13059</v>
      </c>
      <c r="B8076" s="3">
        <v>33</v>
      </c>
      <c r="C8076" s="3" t="str" cm="1">
        <f t="array" ref="C8076">_xlfn.IFS(B8076&lt;35,"Young",B8076&lt;60,"Middle",TRUE,"Senior")</f>
        <v>Young</v>
      </c>
      <c r="D8076" t="s">
        <v>26</v>
      </c>
      <c r="E8076" t="str">
        <f t="shared" si="252"/>
        <v>Young-Male</v>
      </c>
      <c r="F8076" t="s">
        <v>35</v>
      </c>
      <c r="G8076" t="s">
        <v>18</v>
      </c>
      <c r="H8076" s="1">
        <v>44945</v>
      </c>
      <c r="I8076" t="s">
        <v>21843</v>
      </c>
      <c r="J8076" t="s">
        <v>21844</v>
      </c>
      <c r="K8076" t="s">
        <v>53</v>
      </c>
      <c r="L8076">
        <v>13941.717860000001</v>
      </c>
      <c r="M8076">
        <v>389</v>
      </c>
      <c r="N8076" t="s">
        <v>43</v>
      </c>
      <c r="O8076" s="1">
        <v>44961</v>
      </c>
      <c r="P8076" s="3">
        <f t="shared" si="253"/>
        <v>16</v>
      </c>
      <c r="Q8076" t="s">
        <v>23</v>
      </c>
      <c r="R8076" t="s">
        <v>33</v>
      </c>
    </row>
    <row r="8077" spans="1:18" x14ac:dyDescent="0.25">
      <c r="A8077" t="s">
        <v>21845</v>
      </c>
      <c r="B8077" s="3">
        <v>60</v>
      </c>
      <c r="C8077" s="3" t="str" cm="1">
        <f t="array" ref="C8077">_xlfn.IFS(B8077&lt;35,"Young",B8077&lt;60,"Middle",TRUE,"Senior")</f>
        <v>Senior</v>
      </c>
      <c r="D8077" t="s">
        <v>16</v>
      </c>
      <c r="E8077" t="str">
        <f t="shared" si="252"/>
        <v>Senior-Female</v>
      </c>
      <c r="F8077" t="s">
        <v>17</v>
      </c>
      <c r="G8077" t="s">
        <v>36</v>
      </c>
      <c r="H8077" s="1">
        <v>45156</v>
      </c>
      <c r="I8077" t="s">
        <v>21846</v>
      </c>
      <c r="J8077" t="s">
        <v>21847</v>
      </c>
      <c r="K8077" t="s">
        <v>53</v>
      </c>
      <c r="L8077">
        <v>8089.3650690000004</v>
      </c>
      <c r="M8077">
        <v>339</v>
      </c>
      <c r="N8077" t="s">
        <v>22</v>
      </c>
      <c r="O8077" s="1">
        <v>45170</v>
      </c>
      <c r="P8077" s="3">
        <f t="shared" si="253"/>
        <v>14</v>
      </c>
      <c r="Q8077" t="s">
        <v>44</v>
      </c>
      <c r="R8077" t="s">
        <v>33</v>
      </c>
    </row>
    <row r="8078" spans="1:18" x14ac:dyDescent="0.25">
      <c r="A8078" t="s">
        <v>21848</v>
      </c>
      <c r="B8078" s="3">
        <v>61</v>
      </c>
      <c r="C8078" s="3" t="str" cm="1">
        <f t="array" ref="C8078">_xlfn.IFS(B8078&lt;35,"Young",B8078&lt;60,"Middle",TRUE,"Senior")</f>
        <v>Senior</v>
      </c>
      <c r="D8078" t="s">
        <v>26</v>
      </c>
      <c r="E8078" t="str">
        <f t="shared" si="252"/>
        <v>Senior-Male</v>
      </c>
      <c r="F8078" t="s">
        <v>230</v>
      </c>
      <c r="G8078" t="s">
        <v>18</v>
      </c>
      <c r="H8078" s="1">
        <v>44518</v>
      </c>
      <c r="I8078" t="s">
        <v>7491</v>
      </c>
      <c r="J8078" t="s">
        <v>21849</v>
      </c>
      <c r="K8078" t="s">
        <v>31</v>
      </c>
      <c r="L8078">
        <v>42157.706339999997</v>
      </c>
      <c r="M8078">
        <v>417</v>
      </c>
      <c r="N8078" t="s">
        <v>39</v>
      </c>
      <c r="O8078" s="1">
        <v>44535</v>
      </c>
      <c r="P8078" s="3">
        <f t="shared" si="253"/>
        <v>17</v>
      </c>
      <c r="Q8078" t="s">
        <v>32</v>
      </c>
      <c r="R8078" t="s">
        <v>24</v>
      </c>
    </row>
    <row r="8079" spans="1:18" x14ac:dyDescent="0.25">
      <c r="A8079" t="s">
        <v>21850</v>
      </c>
      <c r="B8079" s="3">
        <v>65</v>
      </c>
      <c r="C8079" s="3" t="str" cm="1">
        <f t="array" ref="C8079">_xlfn.IFS(B8079&lt;35,"Young",B8079&lt;60,"Middle",TRUE,"Senior")</f>
        <v>Senior</v>
      </c>
      <c r="D8079" t="s">
        <v>26</v>
      </c>
      <c r="E8079" t="str">
        <f t="shared" si="252"/>
        <v>Senior-Male</v>
      </c>
      <c r="F8079" t="s">
        <v>27</v>
      </c>
      <c r="G8079" t="s">
        <v>70</v>
      </c>
      <c r="H8079" s="1">
        <v>44538</v>
      </c>
      <c r="I8079" t="s">
        <v>15108</v>
      </c>
      <c r="J8079" t="s">
        <v>11843</v>
      </c>
      <c r="K8079" t="s">
        <v>31</v>
      </c>
      <c r="L8079">
        <v>50060.857880000003</v>
      </c>
      <c r="M8079">
        <v>428</v>
      </c>
      <c r="N8079" t="s">
        <v>39</v>
      </c>
      <c r="O8079" s="1">
        <v>44547</v>
      </c>
      <c r="P8079" s="3">
        <f t="shared" si="253"/>
        <v>9</v>
      </c>
      <c r="Q8079" t="s">
        <v>85</v>
      </c>
      <c r="R8079" t="s">
        <v>24</v>
      </c>
    </row>
    <row r="8080" spans="1:18" x14ac:dyDescent="0.25">
      <c r="A8080" t="s">
        <v>21851</v>
      </c>
      <c r="B8080" s="3">
        <v>39</v>
      </c>
      <c r="C8080" s="3" t="str" cm="1">
        <f t="array" ref="C8080">_xlfn.IFS(B8080&lt;35,"Young",B8080&lt;60,"Middle",TRUE,"Senior")</f>
        <v>Middle</v>
      </c>
      <c r="D8080" t="s">
        <v>26</v>
      </c>
      <c r="E8080" t="str">
        <f t="shared" si="252"/>
        <v>Middle-Male</v>
      </c>
      <c r="F8080" t="s">
        <v>90</v>
      </c>
      <c r="G8080" t="s">
        <v>18</v>
      </c>
      <c r="H8080" s="1">
        <v>45138</v>
      </c>
      <c r="I8080" t="s">
        <v>1413</v>
      </c>
      <c r="J8080" t="s">
        <v>21852</v>
      </c>
      <c r="K8080" t="s">
        <v>31</v>
      </c>
      <c r="L8080">
        <v>36019.820950000001</v>
      </c>
      <c r="M8080">
        <v>263</v>
      </c>
      <c r="N8080" t="s">
        <v>43</v>
      </c>
      <c r="O8080" s="1">
        <v>45142</v>
      </c>
      <c r="P8080" s="3">
        <f t="shared" si="253"/>
        <v>4</v>
      </c>
      <c r="Q8080" t="s">
        <v>23</v>
      </c>
      <c r="R8080" t="s">
        <v>24</v>
      </c>
    </row>
    <row r="8081" spans="1:18" x14ac:dyDescent="0.25">
      <c r="A8081" t="s">
        <v>21853</v>
      </c>
      <c r="B8081" s="3">
        <v>18</v>
      </c>
      <c r="C8081" s="3" t="str" cm="1">
        <f t="array" ref="C8081">_xlfn.IFS(B8081&lt;35,"Young",B8081&lt;60,"Middle",TRUE,"Senior")</f>
        <v>Young</v>
      </c>
      <c r="D8081" t="s">
        <v>26</v>
      </c>
      <c r="E8081" t="str">
        <f t="shared" si="252"/>
        <v>Young-Male</v>
      </c>
      <c r="F8081" t="s">
        <v>90</v>
      </c>
      <c r="G8081" t="s">
        <v>18</v>
      </c>
      <c r="H8081" s="1">
        <v>43903</v>
      </c>
      <c r="I8081" t="s">
        <v>9518</v>
      </c>
      <c r="J8081" t="s">
        <v>21854</v>
      </c>
      <c r="K8081" t="s">
        <v>61</v>
      </c>
      <c r="L8081">
        <v>53740.746400000004</v>
      </c>
      <c r="M8081">
        <v>391</v>
      </c>
      <c r="N8081" t="s">
        <v>39</v>
      </c>
      <c r="O8081" s="1">
        <v>43906</v>
      </c>
      <c r="P8081" s="3">
        <f t="shared" si="253"/>
        <v>3</v>
      </c>
      <c r="Q8081" t="s">
        <v>49</v>
      </c>
      <c r="R8081" t="s">
        <v>33</v>
      </c>
    </row>
    <row r="8082" spans="1:18" x14ac:dyDescent="0.25">
      <c r="A8082" t="s">
        <v>21855</v>
      </c>
      <c r="B8082" s="3">
        <v>51</v>
      </c>
      <c r="C8082" s="3" t="str" cm="1">
        <f t="array" ref="C8082">_xlfn.IFS(B8082&lt;35,"Young",B8082&lt;60,"Middle",TRUE,"Senior")</f>
        <v>Middle</v>
      </c>
      <c r="D8082" t="s">
        <v>16</v>
      </c>
      <c r="E8082" t="str">
        <f t="shared" si="252"/>
        <v>Middle-Female</v>
      </c>
      <c r="F8082" t="s">
        <v>230</v>
      </c>
      <c r="G8082" t="s">
        <v>26593</v>
      </c>
      <c r="H8082" s="1">
        <v>44665</v>
      </c>
      <c r="I8082" t="s">
        <v>21856</v>
      </c>
      <c r="J8082" t="s">
        <v>21857</v>
      </c>
      <c r="K8082" t="s">
        <v>53</v>
      </c>
      <c r="L8082">
        <v>30293.997329999998</v>
      </c>
      <c r="M8082">
        <v>227</v>
      </c>
      <c r="N8082" t="s">
        <v>39</v>
      </c>
      <c r="O8082" s="1">
        <v>44678</v>
      </c>
      <c r="P8082" s="3">
        <f t="shared" si="253"/>
        <v>13</v>
      </c>
      <c r="Q8082" t="s">
        <v>32</v>
      </c>
      <c r="R8082" t="s">
        <v>33</v>
      </c>
    </row>
    <row r="8083" spans="1:18" x14ac:dyDescent="0.25">
      <c r="A8083" t="s">
        <v>21858</v>
      </c>
      <c r="B8083" s="3">
        <v>48</v>
      </c>
      <c r="C8083" s="3" t="str" cm="1">
        <f t="array" ref="C8083">_xlfn.IFS(B8083&lt;35,"Young",B8083&lt;60,"Middle",TRUE,"Senior")</f>
        <v>Middle</v>
      </c>
      <c r="D8083" t="s">
        <v>16</v>
      </c>
      <c r="E8083" t="str">
        <f t="shared" si="252"/>
        <v>Middle-Female</v>
      </c>
      <c r="F8083" t="s">
        <v>63</v>
      </c>
      <c r="G8083" t="s">
        <v>18</v>
      </c>
      <c r="H8083" s="1">
        <v>43653</v>
      </c>
      <c r="I8083" t="s">
        <v>21859</v>
      </c>
      <c r="J8083" t="s">
        <v>21860</v>
      </c>
      <c r="K8083" t="s">
        <v>61</v>
      </c>
      <c r="L8083">
        <v>59733.205379999999</v>
      </c>
      <c r="M8083">
        <v>301</v>
      </c>
      <c r="N8083" t="s">
        <v>43</v>
      </c>
      <c r="O8083" s="1">
        <v>43678</v>
      </c>
      <c r="P8083" s="3">
        <f t="shared" si="253"/>
        <v>25</v>
      </c>
      <c r="Q8083" t="s">
        <v>85</v>
      </c>
      <c r="R8083" t="s">
        <v>33</v>
      </c>
    </row>
    <row r="8084" spans="1:18" x14ac:dyDescent="0.25">
      <c r="A8084" t="s">
        <v>21861</v>
      </c>
      <c r="B8084" s="3">
        <v>80</v>
      </c>
      <c r="C8084" s="3" t="str" cm="1">
        <f t="array" ref="C8084">_xlfn.IFS(B8084&lt;35,"Young",B8084&lt;60,"Middle",TRUE,"Senior")</f>
        <v>Senior</v>
      </c>
      <c r="D8084" t="s">
        <v>16</v>
      </c>
      <c r="E8084" t="str">
        <f t="shared" si="252"/>
        <v>Senior-Female</v>
      </c>
      <c r="F8084" t="s">
        <v>50</v>
      </c>
      <c r="G8084" t="s">
        <v>26593</v>
      </c>
      <c r="H8084" s="1">
        <v>45118</v>
      </c>
      <c r="I8084" t="s">
        <v>21862</v>
      </c>
      <c r="J8084" t="s">
        <v>21863</v>
      </c>
      <c r="K8084" t="s">
        <v>61</v>
      </c>
      <c r="L8084">
        <v>29046.891780000002</v>
      </c>
      <c r="M8084">
        <v>228</v>
      </c>
      <c r="N8084" t="s">
        <v>39</v>
      </c>
      <c r="O8084" s="1">
        <v>45129</v>
      </c>
      <c r="P8084" s="3">
        <f t="shared" si="253"/>
        <v>11</v>
      </c>
      <c r="Q8084" t="s">
        <v>85</v>
      </c>
      <c r="R8084" t="s">
        <v>45</v>
      </c>
    </row>
    <row r="8085" spans="1:18" x14ac:dyDescent="0.25">
      <c r="A8085" t="s">
        <v>21864</v>
      </c>
      <c r="B8085" s="3">
        <v>21</v>
      </c>
      <c r="C8085" s="3" t="str" cm="1">
        <f t="array" ref="C8085">_xlfn.IFS(B8085&lt;35,"Young",B8085&lt;60,"Middle",TRUE,"Senior")</f>
        <v>Young</v>
      </c>
      <c r="D8085" t="s">
        <v>16</v>
      </c>
      <c r="E8085" t="str">
        <f t="shared" si="252"/>
        <v>Young-Female</v>
      </c>
      <c r="F8085" t="s">
        <v>90</v>
      </c>
      <c r="G8085" t="s">
        <v>18</v>
      </c>
      <c r="H8085" s="1">
        <v>44563</v>
      </c>
      <c r="I8085" t="s">
        <v>21865</v>
      </c>
      <c r="J8085" t="s">
        <v>1367</v>
      </c>
      <c r="K8085" t="s">
        <v>31</v>
      </c>
      <c r="L8085">
        <v>10803.79019</v>
      </c>
      <c r="M8085">
        <v>227</v>
      </c>
      <c r="N8085" t="s">
        <v>43</v>
      </c>
      <c r="O8085" s="1">
        <v>44579</v>
      </c>
      <c r="P8085" s="3">
        <f t="shared" si="253"/>
        <v>16</v>
      </c>
      <c r="Q8085" t="s">
        <v>32</v>
      </c>
      <c r="R8085" t="s">
        <v>24</v>
      </c>
    </row>
    <row r="8086" spans="1:18" x14ac:dyDescent="0.25">
      <c r="A8086" t="s">
        <v>21866</v>
      </c>
      <c r="B8086" s="3">
        <v>48</v>
      </c>
      <c r="C8086" s="3" t="str" cm="1">
        <f t="array" ref="C8086">_xlfn.IFS(B8086&lt;35,"Young",B8086&lt;60,"Middle",TRUE,"Senior")</f>
        <v>Middle</v>
      </c>
      <c r="D8086" t="s">
        <v>16</v>
      </c>
      <c r="E8086" t="str">
        <f t="shared" si="252"/>
        <v>Middle-Female</v>
      </c>
      <c r="F8086" t="s">
        <v>115</v>
      </c>
      <c r="G8086" t="s">
        <v>28</v>
      </c>
      <c r="H8086" s="1">
        <v>45181</v>
      </c>
      <c r="I8086" t="s">
        <v>21867</v>
      </c>
      <c r="J8086" t="s">
        <v>17819</v>
      </c>
      <c r="K8086" t="s">
        <v>31</v>
      </c>
      <c r="L8086">
        <v>32196.30359</v>
      </c>
      <c r="M8086">
        <v>250</v>
      </c>
      <c r="N8086" t="s">
        <v>22</v>
      </c>
      <c r="O8086" s="1">
        <v>45189</v>
      </c>
      <c r="P8086" s="3">
        <f t="shared" si="253"/>
        <v>8</v>
      </c>
      <c r="Q8086" t="s">
        <v>85</v>
      </c>
      <c r="R8086" t="s">
        <v>33</v>
      </c>
    </row>
    <row r="8087" spans="1:18" x14ac:dyDescent="0.25">
      <c r="A8087" t="s">
        <v>21868</v>
      </c>
      <c r="B8087" s="3">
        <v>77</v>
      </c>
      <c r="C8087" s="3" t="str" cm="1">
        <f t="array" ref="C8087">_xlfn.IFS(B8087&lt;35,"Young",B8087&lt;60,"Middle",TRUE,"Senior")</f>
        <v>Senior</v>
      </c>
      <c r="D8087" t="s">
        <v>16</v>
      </c>
      <c r="E8087" t="str">
        <f t="shared" si="252"/>
        <v>Senior-Female</v>
      </c>
      <c r="F8087" t="s">
        <v>63</v>
      </c>
      <c r="G8087" t="s">
        <v>36</v>
      </c>
      <c r="H8087" s="1">
        <v>45031</v>
      </c>
      <c r="I8087" t="s">
        <v>9377</v>
      </c>
      <c r="J8087" t="s">
        <v>21869</v>
      </c>
      <c r="K8087" t="s">
        <v>31</v>
      </c>
      <c r="L8087">
        <v>10469.93116</v>
      </c>
      <c r="M8087">
        <v>222</v>
      </c>
      <c r="N8087" t="s">
        <v>39</v>
      </c>
      <c r="O8087" s="1">
        <v>45052</v>
      </c>
      <c r="P8087" s="3">
        <f t="shared" si="253"/>
        <v>21</v>
      </c>
      <c r="Q8087" t="s">
        <v>44</v>
      </c>
      <c r="R8087" t="s">
        <v>45</v>
      </c>
    </row>
    <row r="8088" spans="1:18" x14ac:dyDescent="0.25">
      <c r="A8088" t="s">
        <v>5204</v>
      </c>
      <c r="B8088" s="3">
        <v>38</v>
      </c>
      <c r="C8088" s="3" t="str" cm="1">
        <f t="array" ref="C8088">_xlfn.IFS(B8088&lt;35,"Young",B8088&lt;60,"Middle",TRUE,"Senior")</f>
        <v>Middle</v>
      </c>
      <c r="D8088" t="s">
        <v>16</v>
      </c>
      <c r="E8088" t="str">
        <f t="shared" si="252"/>
        <v>Middle-Female</v>
      </c>
      <c r="F8088" t="s">
        <v>27</v>
      </c>
      <c r="G8088" t="s">
        <v>18</v>
      </c>
      <c r="H8088" s="1">
        <v>44242</v>
      </c>
      <c r="I8088" t="s">
        <v>21870</v>
      </c>
      <c r="J8088" t="s">
        <v>21871</v>
      </c>
      <c r="K8088" t="s">
        <v>57</v>
      </c>
      <c r="L8088">
        <v>51163.453419999998</v>
      </c>
      <c r="M8088">
        <v>185</v>
      </c>
      <c r="N8088" t="s">
        <v>43</v>
      </c>
      <c r="O8088" s="1">
        <v>44252</v>
      </c>
      <c r="P8088" s="3">
        <f t="shared" si="253"/>
        <v>10</v>
      </c>
      <c r="Q8088" t="s">
        <v>32</v>
      </c>
      <c r="R8088" t="s">
        <v>24</v>
      </c>
    </row>
    <row r="8089" spans="1:18" x14ac:dyDescent="0.25">
      <c r="A8089" t="s">
        <v>21872</v>
      </c>
      <c r="B8089" s="3">
        <v>73</v>
      </c>
      <c r="C8089" s="3" t="str" cm="1">
        <f t="array" ref="C8089">_xlfn.IFS(B8089&lt;35,"Young",B8089&lt;60,"Middle",TRUE,"Senior")</f>
        <v>Senior</v>
      </c>
      <c r="D8089" t="s">
        <v>16</v>
      </c>
      <c r="E8089" t="str">
        <f t="shared" si="252"/>
        <v>Senior-Female</v>
      </c>
      <c r="F8089" t="s">
        <v>90</v>
      </c>
      <c r="G8089" t="s">
        <v>26593</v>
      </c>
      <c r="H8089" s="1">
        <v>43754</v>
      </c>
      <c r="I8089" t="s">
        <v>21873</v>
      </c>
      <c r="J8089" t="s">
        <v>21874</v>
      </c>
      <c r="K8089" t="s">
        <v>57</v>
      </c>
      <c r="L8089">
        <v>24202.571459999999</v>
      </c>
      <c r="M8089">
        <v>296</v>
      </c>
      <c r="N8089" t="s">
        <v>39</v>
      </c>
      <c r="O8089" s="1">
        <v>43768</v>
      </c>
      <c r="P8089" s="3">
        <f t="shared" si="253"/>
        <v>14</v>
      </c>
      <c r="Q8089" t="s">
        <v>85</v>
      </c>
      <c r="R8089" t="s">
        <v>45</v>
      </c>
    </row>
    <row r="8090" spans="1:18" x14ac:dyDescent="0.25">
      <c r="A8090" t="s">
        <v>21875</v>
      </c>
      <c r="B8090" s="3">
        <v>66</v>
      </c>
      <c r="C8090" s="3" t="str" cm="1">
        <f t="array" ref="C8090">_xlfn.IFS(B8090&lt;35,"Young",B8090&lt;60,"Middle",TRUE,"Senior")</f>
        <v>Senior</v>
      </c>
      <c r="D8090" t="s">
        <v>26</v>
      </c>
      <c r="E8090" t="str">
        <f t="shared" si="252"/>
        <v>Senior-Male</v>
      </c>
      <c r="F8090" t="s">
        <v>17</v>
      </c>
      <c r="G8090" t="s">
        <v>70</v>
      </c>
      <c r="H8090" s="1">
        <v>44168</v>
      </c>
      <c r="I8090" t="s">
        <v>856</v>
      </c>
      <c r="J8090" t="s">
        <v>21876</v>
      </c>
      <c r="K8090" t="s">
        <v>61</v>
      </c>
      <c r="L8090">
        <v>32845.740010000001</v>
      </c>
      <c r="M8090">
        <v>270</v>
      </c>
      <c r="N8090" t="s">
        <v>43</v>
      </c>
      <c r="O8090" s="1">
        <v>44189</v>
      </c>
      <c r="P8090" s="3">
        <f t="shared" si="253"/>
        <v>21</v>
      </c>
      <c r="Q8090" t="s">
        <v>32</v>
      </c>
      <c r="R8090" t="s">
        <v>24</v>
      </c>
    </row>
    <row r="8091" spans="1:18" x14ac:dyDescent="0.25">
      <c r="A8091" t="s">
        <v>21877</v>
      </c>
      <c r="B8091" s="3">
        <v>77</v>
      </c>
      <c r="C8091" s="3" t="str" cm="1">
        <f t="array" ref="C8091">_xlfn.IFS(B8091&lt;35,"Young",B8091&lt;60,"Middle",TRUE,"Senior")</f>
        <v>Senior</v>
      </c>
      <c r="D8091" t="s">
        <v>16</v>
      </c>
      <c r="E8091" t="str">
        <f t="shared" si="252"/>
        <v>Senior-Female</v>
      </c>
      <c r="F8091" t="s">
        <v>90</v>
      </c>
      <c r="G8091" t="s">
        <v>36</v>
      </c>
      <c r="H8091" s="1">
        <v>43984</v>
      </c>
      <c r="I8091" t="s">
        <v>2861</v>
      </c>
      <c r="J8091" t="s">
        <v>21878</v>
      </c>
      <c r="K8091" t="s">
        <v>61</v>
      </c>
      <c r="L8091">
        <v>5177.6553409999997</v>
      </c>
      <c r="M8091">
        <v>424</v>
      </c>
      <c r="N8091" t="s">
        <v>22</v>
      </c>
      <c r="O8091" s="1">
        <v>43994</v>
      </c>
      <c r="P8091" s="3">
        <f t="shared" si="253"/>
        <v>10</v>
      </c>
      <c r="Q8091" t="s">
        <v>85</v>
      </c>
      <c r="R8091" t="s">
        <v>33</v>
      </c>
    </row>
    <row r="8092" spans="1:18" x14ac:dyDescent="0.25">
      <c r="A8092" t="s">
        <v>21879</v>
      </c>
      <c r="B8092" s="3">
        <v>56</v>
      </c>
      <c r="C8092" s="3" t="str" cm="1">
        <f t="array" ref="C8092">_xlfn.IFS(B8092&lt;35,"Young",B8092&lt;60,"Middle",TRUE,"Senior")</f>
        <v>Middle</v>
      </c>
      <c r="D8092" t="s">
        <v>26</v>
      </c>
      <c r="E8092" t="str">
        <f t="shared" si="252"/>
        <v>Middle-Male</v>
      </c>
      <c r="F8092" t="s">
        <v>230</v>
      </c>
      <c r="G8092" t="s">
        <v>70</v>
      </c>
      <c r="H8092" s="1">
        <v>45181</v>
      </c>
      <c r="I8092" t="s">
        <v>21880</v>
      </c>
      <c r="J8092" t="s">
        <v>21881</v>
      </c>
      <c r="K8092" t="s">
        <v>31</v>
      </c>
      <c r="L8092">
        <v>18958.050340000002</v>
      </c>
      <c r="M8092">
        <v>123</v>
      </c>
      <c r="N8092" t="s">
        <v>39</v>
      </c>
      <c r="O8092" s="1">
        <v>45192</v>
      </c>
      <c r="P8092" s="3">
        <f t="shared" si="253"/>
        <v>11</v>
      </c>
      <c r="Q8092" t="s">
        <v>44</v>
      </c>
      <c r="R8092" t="s">
        <v>33</v>
      </c>
    </row>
    <row r="8093" spans="1:18" x14ac:dyDescent="0.25">
      <c r="A8093" t="s">
        <v>21882</v>
      </c>
      <c r="B8093" s="3">
        <v>78</v>
      </c>
      <c r="C8093" s="3" t="str" cm="1">
        <f t="array" ref="C8093">_xlfn.IFS(B8093&lt;35,"Young",B8093&lt;60,"Middle",TRUE,"Senior")</f>
        <v>Senior</v>
      </c>
      <c r="D8093" t="s">
        <v>26</v>
      </c>
      <c r="E8093" t="str">
        <f t="shared" si="252"/>
        <v>Senior-Male</v>
      </c>
      <c r="F8093" t="s">
        <v>27</v>
      </c>
      <c r="G8093" t="s">
        <v>26592</v>
      </c>
      <c r="H8093" s="1">
        <v>43721</v>
      </c>
      <c r="I8093" t="s">
        <v>3789</v>
      </c>
      <c r="J8093" t="s">
        <v>21883</v>
      </c>
      <c r="K8093" t="s">
        <v>31</v>
      </c>
      <c r="L8093">
        <v>17435.18921</v>
      </c>
      <c r="M8093">
        <v>198</v>
      </c>
      <c r="N8093" t="s">
        <v>22</v>
      </c>
      <c r="O8093" s="1">
        <v>43743</v>
      </c>
      <c r="P8093" s="3">
        <f t="shared" si="253"/>
        <v>22</v>
      </c>
      <c r="Q8093" t="s">
        <v>23</v>
      </c>
      <c r="R8093" t="s">
        <v>33</v>
      </c>
    </row>
    <row r="8094" spans="1:18" x14ac:dyDescent="0.25">
      <c r="A8094" t="s">
        <v>21884</v>
      </c>
      <c r="B8094" s="3">
        <v>85</v>
      </c>
      <c r="C8094" s="3" t="str" cm="1">
        <f t="array" ref="C8094">_xlfn.IFS(B8094&lt;35,"Young",B8094&lt;60,"Middle",TRUE,"Senior")</f>
        <v>Senior</v>
      </c>
      <c r="D8094" t="s">
        <v>26</v>
      </c>
      <c r="E8094" t="str">
        <f t="shared" si="252"/>
        <v>Senior-Male</v>
      </c>
      <c r="F8094" t="s">
        <v>35</v>
      </c>
      <c r="G8094" t="s">
        <v>70</v>
      </c>
      <c r="H8094" s="1">
        <v>43544</v>
      </c>
      <c r="I8094" t="s">
        <v>21885</v>
      </c>
      <c r="J8094" t="s">
        <v>21886</v>
      </c>
      <c r="K8094" t="s">
        <v>57</v>
      </c>
      <c r="L8094">
        <v>37422.75056</v>
      </c>
      <c r="M8094">
        <v>147</v>
      </c>
      <c r="N8094" t="s">
        <v>22</v>
      </c>
      <c r="O8094" s="1">
        <v>43547</v>
      </c>
      <c r="P8094" s="3">
        <f t="shared" si="253"/>
        <v>3</v>
      </c>
      <c r="Q8094" t="s">
        <v>23</v>
      </c>
      <c r="R8094" t="s">
        <v>24</v>
      </c>
    </row>
    <row r="8095" spans="1:18" x14ac:dyDescent="0.25">
      <c r="A8095" t="s">
        <v>21887</v>
      </c>
      <c r="B8095" s="3">
        <v>70</v>
      </c>
      <c r="C8095" s="3" t="str" cm="1">
        <f t="array" ref="C8095">_xlfn.IFS(B8095&lt;35,"Young",B8095&lt;60,"Middle",TRUE,"Senior")</f>
        <v>Senior</v>
      </c>
      <c r="D8095" t="s">
        <v>16</v>
      </c>
      <c r="E8095" t="str">
        <f t="shared" si="252"/>
        <v>Senior-Female</v>
      </c>
      <c r="F8095" t="s">
        <v>27</v>
      </c>
      <c r="G8095" t="s">
        <v>70</v>
      </c>
      <c r="H8095" s="1">
        <v>44951</v>
      </c>
      <c r="I8095" t="s">
        <v>15632</v>
      </c>
      <c r="J8095" t="s">
        <v>21888</v>
      </c>
      <c r="K8095" t="s">
        <v>31</v>
      </c>
      <c r="L8095">
        <v>33097.129970000002</v>
      </c>
      <c r="M8095">
        <v>274</v>
      </c>
      <c r="N8095" t="s">
        <v>39</v>
      </c>
      <c r="O8095" s="1">
        <v>44964</v>
      </c>
      <c r="P8095" s="3">
        <f t="shared" si="253"/>
        <v>13</v>
      </c>
      <c r="Q8095" t="s">
        <v>23</v>
      </c>
      <c r="R8095" t="s">
        <v>24</v>
      </c>
    </row>
    <row r="8096" spans="1:18" x14ac:dyDescent="0.25">
      <c r="A8096" t="s">
        <v>21889</v>
      </c>
      <c r="B8096" s="3">
        <v>26</v>
      </c>
      <c r="C8096" s="3" t="str" cm="1">
        <f t="array" ref="C8096">_xlfn.IFS(B8096&lt;35,"Young",B8096&lt;60,"Middle",TRUE,"Senior")</f>
        <v>Young</v>
      </c>
      <c r="D8096" t="s">
        <v>26</v>
      </c>
      <c r="E8096" t="str">
        <f t="shared" si="252"/>
        <v>Young-Male</v>
      </c>
      <c r="F8096" t="s">
        <v>63</v>
      </c>
      <c r="G8096" t="s">
        <v>18</v>
      </c>
      <c r="H8096" s="1">
        <v>43536</v>
      </c>
      <c r="I8096" t="s">
        <v>21890</v>
      </c>
      <c r="J8096" t="s">
        <v>21891</v>
      </c>
      <c r="K8096" t="s">
        <v>31</v>
      </c>
      <c r="L8096">
        <v>12532.235430000001</v>
      </c>
      <c r="M8096">
        <v>125</v>
      </c>
      <c r="N8096" t="s">
        <v>43</v>
      </c>
      <c r="O8096" s="1">
        <v>43565</v>
      </c>
      <c r="P8096" s="3">
        <f t="shared" si="253"/>
        <v>29</v>
      </c>
      <c r="Q8096" t="s">
        <v>32</v>
      </c>
      <c r="R8096" t="s">
        <v>24</v>
      </c>
    </row>
    <row r="8097" spans="1:18" x14ac:dyDescent="0.25">
      <c r="A8097" t="s">
        <v>21892</v>
      </c>
      <c r="B8097" s="3">
        <v>47</v>
      </c>
      <c r="C8097" s="3" t="str" cm="1">
        <f t="array" ref="C8097">_xlfn.IFS(B8097&lt;35,"Young",B8097&lt;60,"Middle",TRUE,"Senior")</f>
        <v>Middle</v>
      </c>
      <c r="D8097" t="s">
        <v>26</v>
      </c>
      <c r="E8097" t="str">
        <f t="shared" si="252"/>
        <v>Middle-Male</v>
      </c>
      <c r="F8097" t="s">
        <v>35</v>
      </c>
      <c r="G8097" t="s">
        <v>26592</v>
      </c>
      <c r="H8097" s="1">
        <v>44021</v>
      </c>
      <c r="I8097" t="s">
        <v>21893</v>
      </c>
      <c r="J8097" t="s">
        <v>21894</v>
      </c>
      <c r="K8097" t="s">
        <v>57</v>
      </c>
      <c r="L8097">
        <v>22147.545900000001</v>
      </c>
      <c r="M8097">
        <v>402</v>
      </c>
      <c r="N8097" t="s">
        <v>22</v>
      </c>
      <c r="O8097" s="1">
        <v>44023</v>
      </c>
      <c r="P8097" s="3">
        <f t="shared" si="253"/>
        <v>2</v>
      </c>
      <c r="Q8097" t="s">
        <v>44</v>
      </c>
      <c r="R8097" t="s">
        <v>45</v>
      </c>
    </row>
    <row r="8098" spans="1:18" x14ac:dyDescent="0.25">
      <c r="A8098" t="s">
        <v>21895</v>
      </c>
      <c r="B8098" s="3">
        <v>74</v>
      </c>
      <c r="C8098" s="3" t="str" cm="1">
        <f t="array" ref="C8098">_xlfn.IFS(B8098&lt;35,"Young",B8098&lt;60,"Middle",TRUE,"Senior")</f>
        <v>Senior</v>
      </c>
      <c r="D8098" t="s">
        <v>16</v>
      </c>
      <c r="E8098" t="str">
        <f t="shared" si="252"/>
        <v>Senior-Female</v>
      </c>
      <c r="F8098" t="s">
        <v>27</v>
      </c>
      <c r="G8098" t="s">
        <v>70</v>
      </c>
      <c r="H8098" s="1">
        <v>44280</v>
      </c>
      <c r="I8098" t="s">
        <v>21896</v>
      </c>
      <c r="J8098" t="s">
        <v>12866</v>
      </c>
      <c r="K8098" t="s">
        <v>57</v>
      </c>
      <c r="L8098">
        <v>54499.819770000002</v>
      </c>
      <c r="M8098">
        <v>446</v>
      </c>
      <c r="N8098" t="s">
        <v>43</v>
      </c>
      <c r="O8098" s="1">
        <v>44285</v>
      </c>
      <c r="P8098" s="3">
        <f t="shared" si="253"/>
        <v>5</v>
      </c>
      <c r="Q8098" t="s">
        <v>32</v>
      </c>
      <c r="R8098" t="s">
        <v>24</v>
      </c>
    </row>
    <row r="8099" spans="1:18" x14ac:dyDescent="0.25">
      <c r="A8099" t="s">
        <v>21897</v>
      </c>
      <c r="B8099" s="3">
        <v>75</v>
      </c>
      <c r="C8099" s="3" t="str" cm="1">
        <f t="array" ref="C8099">_xlfn.IFS(B8099&lt;35,"Young",B8099&lt;60,"Middle",TRUE,"Senior")</f>
        <v>Senior</v>
      </c>
      <c r="D8099" t="s">
        <v>26</v>
      </c>
      <c r="E8099" t="str">
        <f t="shared" si="252"/>
        <v>Senior-Male</v>
      </c>
      <c r="F8099" t="s">
        <v>17</v>
      </c>
      <c r="G8099" t="s">
        <v>70</v>
      </c>
      <c r="H8099" s="1">
        <v>44651</v>
      </c>
      <c r="I8099" t="s">
        <v>21898</v>
      </c>
      <c r="J8099" t="s">
        <v>21899</v>
      </c>
      <c r="K8099" t="s">
        <v>53</v>
      </c>
      <c r="L8099">
        <v>35388.279560000003</v>
      </c>
      <c r="M8099">
        <v>357</v>
      </c>
      <c r="N8099" t="s">
        <v>22</v>
      </c>
      <c r="O8099" s="1">
        <v>44656</v>
      </c>
      <c r="P8099" s="3">
        <f t="shared" si="253"/>
        <v>5</v>
      </c>
      <c r="Q8099" t="s">
        <v>85</v>
      </c>
      <c r="R8099" t="s">
        <v>33</v>
      </c>
    </row>
    <row r="8100" spans="1:18" x14ac:dyDescent="0.25">
      <c r="A8100" t="s">
        <v>21900</v>
      </c>
      <c r="B8100" s="3">
        <v>32</v>
      </c>
      <c r="C8100" s="3" t="str" cm="1">
        <f t="array" ref="C8100">_xlfn.IFS(B8100&lt;35,"Young",B8100&lt;60,"Middle",TRUE,"Senior")</f>
        <v>Young</v>
      </c>
      <c r="D8100" t="s">
        <v>26</v>
      </c>
      <c r="E8100" t="str">
        <f t="shared" si="252"/>
        <v>Young-Male</v>
      </c>
      <c r="F8100" t="s">
        <v>17</v>
      </c>
      <c r="G8100" t="s">
        <v>26593</v>
      </c>
      <c r="H8100" s="1">
        <v>44420</v>
      </c>
      <c r="I8100" t="s">
        <v>21901</v>
      </c>
      <c r="J8100" t="s">
        <v>21902</v>
      </c>
      <c r="K8100" t="s">
        <v>61</v>
      </c>
      <c r="L8100">
        <v>30169.097020000001</v>
      </c>
      <c r="M8100">
        <v>258</v>
      </c>
      <c r="N8100" t="s">
        <v>39</v>
      </c>
      <c r="O8100" s="1">
        <v>44432</v>
      </c>
      <c r="P8100" s="3">
        <f t="shared" si="253"/>
        <v>12</v>
      </c>
      <c r="Q8100" t="s">
        <v>44</v>
      </c>
      <c r="R8100" t="s">
        <v>45</v>
      </c>
    </row>
    <row r="8101" spans="1:18" x14ac:dyDescent="0.25">
      <c r="A8101" t="s">
        <v>21903</v>
      </c>
      <c r="B8101" s="3">
        <v>31</v>
      </c>
      <c r="C8101" s="3" t="str" cm="1">
        <f t="array" ref="C8101">_xlfn.IFS(B8101&lt;35,"Young",B8101&lt;60,"Middle",TRUE,"Senior")</f>
        <v>Young</v>
      </c>
      <c r="D8101" t="s">
        <v>16</v>
      </c>
      <c r="E8101" t="str">
        <f t="shared" si="252"/>
        <v>Young-Female</v>
      </c>
      <c r="F8101" t="s">
        <v>50</v>
      </c>
      <c r="G8101" t="s">
        <v>26592</v>
      </c>
      <c r="H8101" s="1">
        <v>44294</v>
      </c>
      <c r="I8101" t="s">
        <v>21904</v>
      </c>
      <c r="J8101" t="s">
        <v>21905</v>
      </c>
      <c r="K8101" t="s">
        <v>61</v>
      </c>
      <c r="L8101">
        <v>21284.067159999999</v>
      </c>
      <c r="M8101">
        <v>202</v>
      </c>
      <c r="N8101" t="s">
        <v>22</v>
      </c>
      <c r="O8101" s="1">
        <v>44313</v>
      </c>
      <c r="P8101" s="3">
        <f t="shared" si="253"/>
        <v>19</v>
      </c>
      <c r="Q8101" t="s">
        <v>49</v>
      </c>
      <c r="R8101" t="s">
        <v>45</v>
      </c>
    </row>
    <row r="8102" spans="1:18" x14ac:dyDescent="0.25">
      <c r="A8102" t="s">
        <v>21906</v>
      </c>
      <c r="B8102" s="3">
        <v>19</v>
      </c>
      <c r="C8102" s="3" t="str" cm="1">
        <f t="array" ref="C8102">_xlfn.IFS(B8102&lt;35,"Young",B8102&lt;60,"Middle",TRUE,"Senior")</f>
        <v>Young</v>
      </c>
      <c r="D8102" t="s">
        <v>26</v>
      </c>
      <c r="E8102" t="str">
        <f t="shared" si="252"/>
        <v>Young-Male</v>
      </c>
      <c r="F8102" t="s">
        <v>17</v>
      </c>
      <c r="G8102" t="s">
        <v>70</v>
      </c>
      <c r="H8102" s="1">
        <v>44192</v>
      </c>
      <c r="I8102" t="s">
        <v>21907</v>
      </c>
      <c r="J8102" t="s">
        <v>4843</v>
      </c>
      <c r="K8102" t="s">
        <v>31</v>
      </c>
      <c r="L8102">
        <v>52309.35613</v>
      </c>
      <c r="M8102">
        <v>176</v>
      </c>
      <c r="N8102" t="s">
        <v>22</v>
      </c>
      <c r="O8102" s="1">
        <v>44208</v>
      </c>
      <c r="P8102" s="3">
        <f t="shared" si="253"/>
        <v>16</v>
      </c>
      <c r="Q8102" t="s">
        <v>32</v>
      </c>
      <c r="R8102" t="s">
        <v>45</v>
      </c>
    </row>
    <row r="8103" spans="1:18" x14ac:dyDescent="0.25">
      <c r="A8103" t="s">
        <v>21908</v>
      </c>
      <c r="B8103" s="3">
        <v>36</v>
      </c>
      <c r="C8103" s="3" t="str" cm="1">
        <f t="array" ref="C8103">_xlfn.IFS(B8103&lt;35,"Young",B8103&lt;60,"Middle",TRUE,"Senior")</f>
        <v>Middle</v>
      </c>
      <c r="D8103" t="s">
        <v>26</v>
      </c>
      <c r="E8103" t="str">
        <f t="shared" si="252"/>
        <v>Middle-Male</v>
      </c>
      <c r="F8103" t="s">
        <v>90</v>
      </c>
      <c r="G8103" t="s">
        <v>18</v>
      </c>
      <c r="H8103" s="1">
        <v>45001</v>
      </c>
      <c r="I8103" t="s">
        <v>21909</v>
      </c>
      <c r="J8103" t="s">
        <v>21910</v>
      </c>
      <c r="K8103" t="s">
        <v>57</v>
      </c>
      <c r="L8103">
        <v>13266.970740000001</v>
      </c>
      <c r="M8103">
        <v>313</v>
      </c>
      <c r="N8103" t="s">
        <v>43</v>
      </c>
      <c r="O8103" s="1">
        <v>45015</v>
      </c>
      <c r="P8103" s="3">
        <f t="shared" si="253"/>
        <v>14</v>
      </c>
      <c r="Q8103" t="s">
        <v>23</v>
      </c>
      <c r="R8103" t="s">
        <v>33</v>
      </c>
    </row>
    <row r="8104" spans="1:18" x14ac:dyDescent="0.25">
      <c r="A8104" t="s">
        <v>21911</v>
      </c>
      <c r="B8104" s="3">
        <v>74</v>
      </c>
      <c r="C8104" s="3" t="str" cm="1">
        <f t="array" ref="C8104">_xlfn.IFS(B8104&lt;35,"Young",B8104&lt;60,"Middle",TRUE,"Senior")</f>
        <v>Senior</v>
      </c>
      <c r="D8104" t="s">
        <v>26</v>
      </c>
      <c r="E8104" t="str">
        <f t="shared" si="252"/>
        <v>Senior-Male</v>
      </c>
      <c r="F8104" t="s">
        <v>50</v>
      </c>
      <c r="G8104" t="s">
        <v>26592</v>
      </c>
      <c r="H8104" s="1">
        <v>44479</v>
      </c>
      <c r="I8104" t="s">
        <v>21912</v>
      </c>
      <c r="J8104" t="s">
        <v>21913</v>
      </c>
      <c r="K8104" t="s">
        <v>61</v>
      </c>
      <c r="L8104">
        <v>3734.6282700000002</v>
      </c>
      <c r="M8104">
        <v>439</v>
      </c>
      <c r="N8104" t="s">
        <v>39</v>
      </c>
      <c r="O8104" s="1">
        <v>44506</v>
      </c>
      <c r="P8104" s="3">
        <f t="shared" si="253"/>
        <v>27</v>
      </c>
      <c r="Q8104" t="s">
        <v>44</v>
      </c>
      <c r="R8104" t="s">
        <v>45</v>
      </c>
    </row>
    <row r="8105" spans="1:18" x14ac:dyDescent="0.25">
      <c r="A8105" t="s">
        <v>21914</v>
      </c>
      <c r="B8105" s="3">
        <v>42</v>
      </c>
      <c r="C8105" s="3" t="str" cm="1">
        <f t="array" ref="C8105">_xlfn.IFS(B8105&lt;35,"Young",B8105&lt;60,"Middle",TRUE,"Senior")</f>
        <v>Middle</v>
      </c>
      <c r="D8105" t="s">
        <v>26</v>
      </c>
      <c r="E8105" t="str">
        <f t="shared" si="252"/>
        <v>Middle-Male</v>
      </c>
      <c r="F8105" t="s">
        <v>230</v>
      </c>
      <c r="G8105" t="s">
        <v>26592</v>
      </c>
      <c r="H8105" s="1">
        <v>44388</v>
      </c>
      <c r="I8105" t="s">
        <v>21915</v>
      </c>
      <c r="J8105" t="s">
        <v>21916</v>
      </c>
      <c r="K8105" t="s">
        <v>61</v>
      </c>
      <c r="L8105">
        <v>10286.873250000001</v>
      </c>
      <c r="M8105">
        <v>276</v>
      </c>
      <c r="N8105" t="s">
        <v>22</v>
      </c>
      <c r="O8105" s="1">
        <v>44388</v>
      </c>
      <c r="P8105" s="3">
        <f t="shared" si="253"/>
        <v>0</v>
      </c>
      <c r="Q8105" t="s">
        <v>49</v>
      </c>
      <c r="R8105" t="s">
        <v>45</v>
      </c>
    </row>
    <row r="8106" spans="1:18" x14ac:dyDescent="0.25">
      <c r="A8106" t="s">
        <v>21917</v>
      </c>
      <c r="B8106" s="3">
        <v>26</v>
      </c>
      <c r="C8106" s="3" t="str" cm="1">
        <f t="array" ref="C8106">_xlfn.IFS(B8106&lt;35,"Young",B8106&lt;60,"Middle",TRUE,"Senior")</f>
        <v>Young</v>
      </c>
      <c r="D8106" t="s">
        <v>26</v>
      </c>
      <c r="E8106" t="str">
        <f t="shared" si="252"/>
        <v>Young-Male</v>
      </c>
      <c r="F8106" t="s">
        <v>230</v>
      </c>
      <c r="G8106" t="s">
        <v>26593</v>
      </c>
      <c r="H8106" s="1">
        <v>43977</v>
      </c>
      <c r="I8106" t="s">
        <v>21918</v>
      </c>
      <c r="J8106" t="s">
        <v>10792</v>
      </c>
      <c r="K8106" t="s">
        <v>61</v>
      </c>
      <c r="L8106">
        <v>22210.85</v>
      </c>
      <c r="M8106">
        <v>124</v>
      </c>
      <c r="N8106" t="s">
        <v>43</v>
      </c>
      <c r="O8106" s="1">
        <v>44001</v>
      </c>
      <c r="P8106" s="3">
        <f t="shared" si="253"/>
        <v>24</v>
      </c>
      <c r="Q8106" t="s">
        <v>23</v>
      </c>
      <c r="R8106" t="s">
        <v>24</v>
      </c>
    </row>
    <row r="8107" spans="1:18" x14ac:dyDescent="0.25">
      <c r="A8107" t="s">
        <v>21919</v>
      </c>
      <c r="B8107" s="3">
        <v>39</v>
      </c>
      <c r="C8107" s="3" t="str" cm="1">
        <f t="array" ref="C8107">_xlfn.IFS(B8107&lt;35,"Young",B8107&lt;60,"Middle",TRUE,"Senior")</f>
        <v>Middle</v>
      </c>
      <c r="D8107" t="s">
        <v>26</v>
      </c>
      <c r="E8107" t="str">
        <f t="shared" si="252"/>
        <v>Middle-Male</v>
      </c>
      <c r="F8107" t="s">
        <v>50</v>
      </c>
      <c r="G8107" t="s">
        <v>28</v>
      </c>
      <c r="H8107" s="1">
        <v>44147</v>
      </c>
      <c r="I8107" t="s">
        <v>21920</v>
      </c>
      <c r="J8107" t="s">
        <v>21921</v>
      </c>
      <c r="K8107" t="s">
        <v>53</v>
      </c>
      <c r="L8107">
        <v>27146.32432</v>
      </c>
      <c r="M8107">
        <v>285</v>
      </c>
      <c r="N8107" t="s">
        <v>22</v>
      </c>
      <c r="O8107" s="1">
        <v>44170</v>
      </c>
      <c r="P8107" s="3">
        <f t="shared" si="253"/>
        <v>23</v>
      </c>
      <c r="Q8107" t="s">
        <v>32</v>
      </c>
      <c r="R8107" t="s">
        <v>24</v>
      </c>
    </row>
    <row r="8108" spans="1:18" x14ac:dyDescent="0.25">
      <c r="A8108" t="s">
        <v>21922</v>
      </c>
      <c r="B8108" s="3">
        <v>76</v>
      </c>
      <c r="C8108" s="3" t="str" cm="1">
        <f t="array" ref="C8108">_xlfn.IFS(B8108&lt;35,"Young",B8108&lt;60,"Middle",TRUE,"Senior")</f>
        <v>Senior</v>
      </c>
      <c r="D8108" t="s">
        <v>16</v>
      </c>
      <c r="E8108" t="str">
        <f t="shared" si="252"/>
        <v>Senior-Female</v>
      </c>
      <c r="F8108" t="s">
        <v>35</v>
      </c>
      <c r="G8108" t="s">
        <v>26592</v>
      </c>
      <c r="H8108" s="1">
        <v>44739</v>
      </c>
      <c r="I8108" t="s">
        <v>21923</v>
      </c>
      <c r="J8108" t="s">
        <v>21924</v>
      </c>
      <c r="K8108" t="s">
        <v>53</v>
      </c>
      <c r="L8108">
        <v>13657.963320000001</v>
      </c>
      <c r="M8108">
        <v>256</v>
      </c>
      <c r="N8108" t="s">
        <v>22</v>
      </c>
      <c r="O8108" s="1">
        <v>44762</v>
      </c>
      <c r="P8108" s="3">
        <f t="shared" si="253"/>
        <v>23</v>
      </c>
      <c r="Q8108" t="s">
        <v>23</v>
      </c>
      <c r="R8108" t="s">
        <v>33</v>
      </c>
    </row>
    <row r="8109" spans="1:18" x14ac:dyDescent="0.25">
      <c r="A8109" t="s">
        <v>17917</v>
      </c>
      <c r="B8109" s="3">
        <v>44</v>
      </c>
      <c r="C8109" s="3" t="str" cm="1">
        <f t="array" ref="C8109">_xlfn.IFS(B8109&lt;35,"Young",B8109&lt;60,"Middle",TRUE,"Senior")</f>
        <v>Middle</v>
      </c>
      <c r="D8109" t="s">
        <v>26</v>
      </c>
      <c r="E8109" t="str">
        <f t="shared" si="252"/>
        <v>Middle-Male</v>
      </c>
      <c r="F8109" t="s">
        <v>115</v>
      </c>
      <c r="G8109" t="s">
        <v>26592</v>
      </c>
      <c r="H8109" s="1">
        <v>44369</v>
      </c>
      <c r="I8109" t="s">
        <v>21925</v>
      </c>
      <c r="J8109" t="s">
        <v>21926</v>
      </c>
      <c r="K8109" t="s">
        <v>21</v>
      </c>
      <c r="L8109">
        <v>4503.6862199999996</v>
      </c>
      <c r="M8109">
        <v>102</v>
      </c>
      <c r="N8109" t="s">
        <v>43</v>
      </c>
      <c r="O8109" s="1">
        <v>44374</v>
      </c>
      <c r="P8109" s="3">
        <f t="shared" si="253"/>
        <v>5</v>
      </c>
      <c r="Q8109" t="s">
        <v>44</v>
      </c>
      <c r="R8109" t="s">
        <v>45</v>
      </c>
    </row>
    <row r="8110" spans="1:18" x14ac:dyDescent="0.25">
      <c r="A8110" t="s">
        <v>21927</v>
      </c>
      <c r="B8110" s="3">
        <v>64</v>
      </c>
      <c r="C8110" s="3" t="str" cm="1">
        <f t="array" ref="C8110">_xlfn.IFS(B8110&lt;35,"Young",B8110&lt;60,"Middle",TRUE,"Senior")</f>
        <v>Senior</v>
      </c>
      <c r="D8110" t="s">
        <v>16</v>
      </c>
      <c r="E8110" t="str">
        <f t="shared" si="252"/>
        <v>Senior-Female</v>
      </c>
      <c r="F8110" t="s">
        <v>27</v>
      </c>
      <c r="G8110" t="s">
        <v>26592</v>
      </c>
      <c r="H8110" s="1">
        <v>44917</v>
      </c>
      <c r="I8110" t="s">
        <v>21928</v>
      </c>
      <c r="J8110" t="s">
        <v>21929</v>
      </c>
      <c r="K8110" t="s">
        <v>61</v>
      </c>
      <c r="L8110">
        <v>12727.99389</v>
      </c>
      <c r="M8110">
        <v>249</v>
      </c>
      <c r="N8110" t="s">
        <v>22</v>
      </c>
      <c r="O8110" s="1">
        <v>44927</v>
      </c>
      <c r="P8110" s="3">
        <f t="shared" si="253"/>
        <v>10</v>
      </c>
      <c r="Q8110" t="s">
        <v>44</v>
      </c>
      <c r="R8110" t="s">
        <v>33</v>
      </c>
    </row>
    <row r="8111" spans="1:18" x14ac:dyDescent="0.25">
      <c r="A8111" t="s">
        <v>21930</v>
      </c>
      <c r="B8111" s="3">
        <v>71</v>
      </c>
      <c r="C8111" s="3" t="str" cm="1">
        <f t="array" ref="C8111">_xlfn.IFS(B8111&lt;35,"Young",B8111&lt;60,"Middle",TRUE,"Senior")</f>
        <v>Senior</v>
      </c>
      <c r="D8111" t="s">
        <v>26</v>
      </c>
      <c r="E8111" t="str">
        <f t="shared" si="252"/>
        <v>Senior-Male</v>
      </c>
      <c r="F8111" t="s">
        <v>17</v>
      </c>
      <c r="G8111" t="s">
        <v>26592</v>
      </c>
      <c r="H8111" s="1">
        <v>44335</v>
      </c>
      <c r="I8111" t="s">
        <v>21931</v>
      </c>
      <c r="J8111" t="s">
        <v>21932</v>
      </c>
      <c r="K8111" t="s">
        <v>31</v>
      </c>
      <c r="L8111">
        <v>13886.402830000001</v>
      </c>
      <c r="M8111">
        <v>122</v>
      </c>
      <c r="N8111" t="s">
        <v>39</v>
      </c>
      <c r="O8111" s="1">
        <v>44363</v>
      </c>
      <c r="P8111" s="3">
        <f t="shared" si="253"/>
        <v>28</v>
      </c>
      <c r="Q8111" t="s">
        <v>32</v>
      </c>
      <c r="R8111" t="s">
        <v>24</v>
      </c>
    </row>
    <row r="8112" spans="1:18" x14ac:dyDescent="0.25">
      <c r="A8112" t="s">
        <v>6182</v>
      </c>
      <c r="B8112" s="3">
        <v>21</v>
      </c>
      <c r="C8112" s="3" t="str" cm="1">
        <f t="array" ref="C8112">_xlfn.IFS(B8112&lt;35,"Young",B8112&lt;60,"Middle",TRUE,"Senior")</f>
        <v>Young</v>
      </c>
      <c r="D8112" t="s">
        <v>16</v>
      </c>
      <c r="E8112" t="str">
        <f t="shared" si="252"/>
        <v>Young-Female</v>
      </c>
      <c r="F8112" t="s">
        <v>230</v>
      </c>
      <c r="G8112" t="s">
        <v>36</v>
      </c>
      <c r="H8112" s="1">
        <v>45057</v>
      </c>
      <c r="I8112" t="s">
        <v>21933</v>
      </c>
      <c r="J8112" t="s">
        <v>21934</v>
      </c>
      <c r="K8112" t="s">
        <v>53</v>
      </c>
      <c r="L8112">
        <v>8682.403268</v>
      </c>
      <c r="M8112">
        <v>242</v>
      </c>
      <c r="N8112" t="s">
        <v>22</v>
      </c>
      <c r="O8112" s="1">
        <v>45063</v>
      </c>
      <c r="P8112" s="3">
        <f t="shared" si="253"/>
        <v>6</v>
      </c>
      <c r="Q8112" t="s">
        <v>32</v>
      </c>
      <c r="R8112" t="s">
        <v>33</v>
      </c>
    </row>
    <row r="8113" spans="1:18" x14ac:dyDescent="0.25">
      <c r="A8113" t="s">
        <v>8122</v>
      </c>
      <c r="B8113" s="3">
        <v>49</v>
      </c>
      <c r="C8113" s="3" t="str" cm="1">
        <f t="array" ref="C8113">_xlfn.IFS(B8113&lt;35,"Young",B8113&lt;60,"Middle",TRUE,"Senior")</f>
        <v>Middle</v>
      </c>
      <c r="D8113" t="s">
        <v>26</v>
      </c>
      <c r="E8113" t="str">
        <f t="shared" si="252"/>
        <v>Middle-Male</v>
      </c>
      <c r="F8113" t="s">
        <v>115</v>
      </c>
      <c r="G8113" t="s">
        <v>36</v>
      </c>
      <c r="H8113" s="1">
        <v>44155</v>
      </c>
      <c r="I8113" t="s">
        <v>6049</v>
      </c>
      <c r="J8113" t="s">
        <v>21935</v>
      </c>
      <c r="K8113" t="s">
        <v>53</v>
      </c>
      <c r="L8113">
        <v>24781.84953</v>
      </c>
      <c r="M8113">
        <v>408</v>
      </c>
      <c r="N8113" t="s">
        <v>39</v>
      </c>
      <c r="O8113" s="1">
        <v>44165</v>
      </c>
      <c r="P8113" s="3">
        <f t="shared" si="253"/>
        <v>10</v>
      </c>
      <c r="Q8113" t="s">
        <v>49</v>
      </c>
      <c r="R8113" t="s">
        <v>24</v>
      </c>
    </row>
    <row r="8114" spans="1:18" x14ac:dyDescent="0.25">
      <c r="A8114" t="s">
        <v>21936</v>
      </c>
      <c r="B8114" s="3">
        <v>84</v>
      </c>
      <c r="C8114" s="3" t="str" cm="1">
        <f t="array" ref="C8114">_xlfn.IFS(B8114&lt;35,"Young",B8114&lt;60,"Middle",TRUE,"Senior")</f>
        <v>Senior</v>
      </c>
      <c r="D8114" t="s">
        <v>26</v>
      </c>
      <c r="E8114" t="str">
        <f t="shared" si="252"/>
        <v>Senior-Male</v>
      </c>
      <c r="F8114" t="s">
        <v>17</v>
      </c>
      <c r="G8114" t="s">
        <v>28</v>
      </c>
      <c r="H8114" s="1">
        <v>44668</v>
      </c>
      <c r="I8114" t="s">
        <v>21937</v>
      </c>
      <c r="J8114" t="s">
        <v>21938</v>
      </c>
      <c r="K8114" t="s">
        <v>53</v>
      </c>
      <c r="L8114">
        <v>39715.654179999998</v>
      </c>
      <c r="M8114">
        <v>262</v>
      </c>
      <c r="N8114" t="s">
        <v>39</v>
      </c>
      <c r="O8114" s="1">
        <v>44672</v>
      </c>
      <c r="P8114" s="3">
        <f t="shared" si="253"/>
        <v>4</v>
      </c>
      <c r="Q8114" t="s">
        <v>44</v>
      </c>
      <c r="R8114" t="s">
        <v>24</v>
      </c>
    </row>
    <row r="8115" spans="1:18" x14ac:dyDescent="0.25">
      <c r="A8115" t="s">
        <v>21939</v>
      </c>
      <c r="B8115" s="3">
        <v>55</v>
      </c>
      <c r="C8115" s="3" t="str" cm="1">
        <f t="array" ref="C8115">_xlfn.IFS(B8115&lt;35,"Young",B8115&lt;60,"Middle",TRUE,"Senior")</f>
        <v>Middle</v>
      </c>
      <c r="D8115" t="s">
        <v>26</v>
      </c>
      <c r="E8115" t="str">
        <f t="shared" si="252"/>
        <v>Middle-Male</v>
      </c>
      <c r="F8115" t="s">
        <v>35</v>
      </c>
      <c r="G8115" t="s">
        <v>36</v>
      </c>
      <c r="H8115" s="1">
        <v>44851</v>
      </c>
      <c r="I8115" t="s">
        <v>21940</v>
      </c>
      <c r="J8115" t="s">
        <v>21941</v>
      </c>
      <c r="K8115" t="s">
        <v>31</v>
      </c>
      <c r="L8115">
        <v>1506.1955499999999</v>
      </c>
      <c r="M8115">
        <v>402</v>
      </c>
      <c r="N8115" t="s">
        <v>22</v>
      </c>
      <c r="O8115" s="1">
        <v>44868</v>
      </c>
      <c r="P8115" s="3">
        <f t="shared" si="253"/>
        <v>17</v>
      </c>
      <c r="Q8115" t="s">
        <v>23</v>
      </c>
      <c r="R8115" t="s">
        <v>45</v>
      </c>
    </row>
    <row r="8116" spans="1:18" x14ac:dyDescent="0.25">
      <c r="A8116" t="s">
        <v>21942</v>
      </c>
      <c r="B8116" s="3">
        <v>44</v>
      </c>
      <c r="C8116" s="3" t="str" cm="1">
        <f t="array" ref="C8116">_xlfn.IFS(B8116&lt;35,"Young",B8116&lt;60,"Middle",TRUE,"Senior")</f>
        <v>Middle</v>
      </c>
      <c r="D8116" t="s">
        <v>16</v>
      </c>
      <c r="E8116" t="str">
        <f t="shared" si="252"/>
        <v>Middle-Female</v>
      </c>
      <c r="F8116" t="s">
        <v>27</v>
      </c>
      <c r="G8116" t="s">
        <v>26592</v>
      </c>
      <c r="H8116" s="1">
        <v>45196</v>
      </c>
      <c r="I8116" t="s">
        <v>21943</v>
      </c>
      <c r="J8116" t="s">
        <v>21944</v>
      </c>
      <c r="K8116" t="s">
        <v>21</v>
      </c>
      <c r="L8116">
        <v>8186.9172310000004</v>
      </c>
      <c r="M8116">
        <v>115</v>
      </c>
      <c r="N8116" t="s">
        <v>22</v>
      </c>
      <c r="O8116" s="1">
        <v>45196</v>
      </c>
      <c r="P8116" s="3">
        <f t="shared" si="253"/>
        <v>0</v>
      </c>
      <c r="Q8116" t="s">
        <v>85</v>
      </c>
      <c r="R8116" t="s">
        <v>45</v>
      </c>
    </row>
    <row r="8117" spans="1:18" x14ac:dyDescent="0.25">
      <c r="A8117" t="s">
        <v>21945</v>
      </c>
      <c r="B8117" s="3">
        <v>52</v>
      </c>
      <c r="C8117" s="3" t="str" cm="1">
        <f t="array" ref="C8117">_xlfn.IFS(B8117&lt;35,"Young",B8117&lt;60,"Middle",TRUE,"Senior")</f>
        <v>Middle</v>
      </c>
      <c r="D8117" t="s">
        <v>16</v>
      </c>
      <c r="E8117" t="str">
        <f t="shared" si="252"/>
        <v>Middle-Female</v>
      </c>
      <c r="F8117" t="s">
        <v>17</v>
      </c>
      <c r="G8117" t="s">
        <v>26593</v>
      </c>
      <c r="H8117" s="1">
        <v>43496</v>
      </c>
      <c r="I8117" t="s">
        <v>21946</v>
      </c>
      <c r="J8117" t="s">
        <v>21947</v>
      </c>
      <c r="K8117" t="s">
        <v>21</v>
      </c>
      <c r="L8117">
        <v>14308.754730000001</v>
      </c>
      <c r="M8117">
        <v>268</v>
      </c>
      <c r="N8117" t="s">
        <v>39</v>
      </c>
      <c r="O8117" s="1">
        <v>43525</v>
      </c>
      <c r="P8117" s="3">
        <f t="shared" si="253"/>
        <v>29</v>
      </c>
      <c r="Q8117" t="s">
        <v>44</v>
      </c>
      <c r="R8117" t="s">
        <v>24</v>
      </c>
    </row>
    <row r="8118" spans="1:18" x14ac:dyDescent="0.25">
      <c r="A8118" t="s">
        <v>7210</v>
      </c>
      <c r="B8118" s="3">
        <v>27</v>
      </c>
      <c r="C8118" s="3" t="str" cm="1">
        <f t="array" ref="C8118">_xlfn.IFS(B8118&lt;35,"Young",B8118&lt;60,"Middle",TRUE,"Senior")</f>
        <v>Young</v>
      </c>
      <c r="D8118" t="s">
        <v>26</v>
      </c>
      <c r="E8118" t="str">
        <f t="shared" si="252"/>
        <v>Young-Male</v>
      </c>
      <c r="F8118" t="s">
        <v>90</v>
      </c>
      <c r="G8118" t="s">
        <v>36</v>
      </c>
      <c r="H8118" s="1">
        <v>43509</v>
      </c>
      <c r="I8118" t="s">
        <v>21948</v>
      </c>
      <c r="J8118" t="s">
        <v>21949</v>
      </c>
      <c r="K8118" t="s">
        <v>53</v>
      </c>
      <c r="L8118">
        <v>24805.501380000002</v>
      </c>
      <c r="M8118">
        <v>240</v>
      </c>
      <c r="N8118" t="s">
        <v>22</v>
      </c>
      <c r="O8118" s="1">
        <v>43526</v>
      </c>
      <c r="P8118" s="3">
        <f t="shared" si="253"/>
        <v>17</v>
      </c>
      <c r="Q8118" t="s">
        <v>32</v>
      </c>
      <c r="R8118" t="s">
        <v>24</v>
      </c>
    </row>
    <row r="8119" spans="1:18" x14ac:dyDescent="0.25">
      <c r="A8119" t="s">
        <v>21950</v>
      </c>
      <c r="B8119" s="3">
        <v>36</v>
      </c>
      <c r="C8119" s="3" t="str" cm="1">
        <f t="array" ref="C8119">_xlfn.IFS(B8119&lt;35,"Young",B8119&lt;60,"Middle",TRUE,"Senior")</f>
        <v>Middle</v>
      </c>
      <c r="D8119" t="s">
        <v>16</v>
      </c>
      <c r="E8119" t="str">
        <f t="shared" si="252"/>
        <v>Middle-Female</v>
      </c>
      <c r="F8119" t="s">
        <v>17</v>
      </c>
      <c r="G8119" t="s">
        <v>26592</v>
      </c>
      <c r="H8119" s="1">
        <v>44456</v>
      </c>
      <c r="I8119" t="s">
        <v>18460</v>
      </c>
      <c r="J8119" t="s">
        <v>21951</v>
      </c>
      <c r="K8119" t="s">
        <v>57</v>
      </c>
      <c r="L8119">
        <v>26184.583569999999</v>
      </c>
      <c r="M8119">
        <v>115</v>
      </c>
      <c r="N8119" t="s">
        <v>43</v>
      </c>
      <c r="O8119" s="1">
        <v>44472</v>
      </c>
      <c r="P8119" s="3">
        <f t="shared" si="253"/>
        <v>16</v>
      </c>
      <c r="Q8119" t="s">
        <v>85</v>
      </c>
      <c r="R8119" t="s">
        <v>33</v>
      </c>
    </row>
    <row r="8120" spans="1:18" x14ac:dyDescent="0.25">
      <c r="A8120" t="s">
        <v>21952</v>
      </c>
      <c r="B8120" s="3">
        <v>28</v>
      </c>
      <c r="C8120" s="3" t="str" cm="1">
        <f t="array" ref="C8120">_xlfn.IFS(B8120&lt;35,"Young",B8120&lt;60,"Middle",TRUE,"Senior")</f>
        <v>Young</v>
      </c>
      <c r="D8120" t="s">
        <v>16</v>
      </c>
      <c r="E8120" t="str">
        <f t="shared" si="252"/>
        <v>Young-Female</v>
      </c>
      <c r="F8120" t="s">
        <v>17</v>
      </c>
      <c r="G8120" t="s">
        <v>26593</v>
      </c>
      <c r="H8120" s="1">
        <v>44450</v>
      </c>
      <c r="I8120" t="s">
        <v>21953</v>
      </c>
      <c r="J8120" t="s">
        <v>21954</v>
      </c>
      <c r="K8120" t="s">
        <v>53</v>
      </c>
      <c r="L8120">
        <v>13210.74739</v>
      </c>
      <c r="M8120">
        <v>247</v>
      </c>
      <c r="N8120" t="s">
        <v>39</v>
      </c>
      <c r="O8120" s="1">
        <v>44475</v>
      </c>
      <c r="P8120" s="3">
        <f t="shared" si="253"/>
        <v>25</v>
      </c>
      <c r="Q8120" t="s">
        <v>44</v>
      </c>
      <c r="R8120" t="s">
        <v>33</v>
      </c>
    </row>
    <row r="8121" spans="1:18" x14ac:dyDescent="0.25">
      <c r="A8121" t="s">
        <v>11211</v>
      </c>
      <c r="B8121" s="3">
        <v>49</v>
      </c>
      <c r="C8121" s="3" t="str" cm="1">
        <f t="array" ref="C8121">_xlfn.IFS(B8121&lt;35,"Young",B8121&lt;60,"Middle",TRUE,"Senior")</f>
        <v>Middle</v>
      </c>
      <c r="D8121" t="s">
        <v>26</v>
      </c>
      <c r="E8121" t="str">
        <f t="shared" si="252"/>
        <v>Middle-Male</v>
      </c>
      <c r="F8121" t="s">
        <v>17</v>
      </c>
      <c r="G8121" t="s">
        <v>26592</v>
      </c>
      <c r="H8121" s="1">
        <v>44793</v>
      </c>
      <c r="I8121" t="s">
        <v>17940</v>
      </c>
      <c r="J8121" t="s">
        <v>6021</v>
      </c>
      <c r="K8121" t="s">
        <v>61</v>
      </c>
      <c r="L8121">
        <v>13755.53831</v>
      </c>
      <c r="M8121">
        <v>401</v>
      </c>
      <c r="N8121" t="s">
        <v>39</v>
      </c>
      <c r="O8121" s="1">
        <v>44811</v>
      </c>
      <c r="P8121" s="3">
        <f t="shared" si="253"/>
        <v>18</v>
      </c>
      <c r="Q8121" t="s">
        <v>32</v>
      </c>
      <c r="R8121" t="s">
        <v>45</v>
      </c>
    </row>
    <row r="8122" spans="1:18" x14ac:dyDescent="0.25">
      <c r="A8122" t="s">
        <v>21955</v>
      </c>
      <c r="B8122" s="3">
        <v>65</v>
      </c>
      <c r="C8122" s="3" t="str" cm="1">
        <f t="array" ref="C8122">_xlfn.IFS(B8122&lt;35,"Young",B8122&lt;60,"Middle",TRUE,"Senior")</f>
        <v>Senior</v>
      </c>
      <c r="D8122" t="s">
        <v>26</v>
      </c>
      <c r="E8122" t="str">
        <f t="shared" si="252"/>
        <v>Senior-Male</v>
      </c>
      <c r="F8122" t="s">
        <v>90</v>
      </c>
      <c r="G8122" t="s">
        <v>26592</v>
      </c>
      <c r="H8122" s="1">
        <v>43895</v>
      </c>
      <c r="I8122" t="s">
        <v>21956</v>
      </c>
      <c r="J8122" t="s">
        <v>21957</v>
      </c>
      <c r="K8122" t="s">
        <v>61</v>
      </c>
      <c r="L8122">
        <v>15090.988499999999</v>
      </c>
      <c r="M8122">
        <v>490</v>
      </c>
      <c r="N8122" t="s">
        <v>22</v>
      </c>
      <c r="O8122" s="1">
        <v>43917</v>
      </c>
      <c r="P8122" s="3">
        <f t="shared" si="253"/>
        <v>22</v>
      </c>
      <c r="Q8122" t="s">
        <v>23</v>
      </c>
      <c r="R8122" t="s">
        <v>24</v>
      </c>
    </row>
    <row r="8123" spans="1:18" x14ac:dyDescent="0.25">
      <c r="A8123" t="s">
        <v>21958</v>
      </c>
      <c r="B8123" s="3">
        <v>38</v>
      </c>
      <c r="C8123" s="3" t="str" cm="1">
        <f t="array" ref="C8123">_xlfn.IFS(B8123&lt;35,"Young",B8123&lt;60,"Middle",TRUE,"Senior")</f>
        <v>Middle</v>
      </c>
      <c r="D8123" t="s">
        <v>16</v>
      </c>
      <c r="E8123" t="str">
        <f t="shared" si="252"/>
        <v>Middle-Female</v>
      </c>
      <c r="F8123" t="s">
        <v>90</v>
      </c>
      <c r="G8123" t="s">
        <v>26592</v>
      </c>
      <c r="H8123" s="1">
        <v>43951</v>
      </c>
      <c r="I8123" t="s">
        <v>21959</v>
      </c>
      <c r="J8123" t="s">
        <v>21960</v>
      </c>
      <c r="K8123" t="s">
        <v>57</v>
      </c>
      <c r="L8123">
        <v>16502.40655</v>
      </c>
      <c r="M8123">
        <v>180</v>
      </c>
      <c r="N8123" t="s">
        <v>22</v>
      </c>
      <c r="O8123" s="1">
        <v>43952</v>
      </c>
      <c r="P8123" s="3">
        <f t="shared" si="253"/>
        <v>1</v>
      </c>
      <c r="Q8123" t="s">
        <v>44</v>
      </c>
      <c r="R8123" t="s">
        <v>24</v>
      </c>
    </row>
    <row r="8124" spans="1:18" x14ac:dyDescent="0.25">
      <c r="A8124" t="s">
        <v>21961</v>
      </c>
      <c r="B8124" s="3">
        <v>55</v>
      </c>
      <c r="C8124" s="3" t="str" cm="1">
        <f t="array" ref="C8124">_xlfn.IFS(B8124&lt;35,"Young",B8124&lt;60,"Middle",TRUE,"Senior")</f>
        <v>Middle</v>
      </c>
      <c r="D8124" t="s">
        <v>16</v>
      </c>
      <c r="E8124" t="str">
        <f t="shared" si="252"/>
        <v>Middle-Female</v>
      </c>
      <c r="F8124" t="s">
        <v>90</v>
      </c>
      <c r="G8124" t="s">
        <v>70</v>
      </c>
      <c r="H8124" s="1">
        <v>43844</v>
      </c>
      <c r="I8124" t="s">
        <v>11857</v>
      </c>
      <c r="J8124" t="s">
        <v>21962</v>
      </c>
      <c r="K8124" t="s">
        <v>57</v>
      </c>
      <c r="L8124">
        <v>22460.325410000001</v>
      </c>
      <c r="M8124">
        <v>467</v>
      </c>
      <c r="N8124" t="s">
        <v>22</v>
      </c>
      <c r="O8124" s="1">
        <v>43859</v>
      </c>
      <c r="P8124" s="3">
        <f t="shared" si="253"/>
        <v>15</v>
      </c>
      <c r="Q8124" t="s">
        <v>44</v>
      </c>
      <c r="R8124" t="s">
        <v>33</v>
      </c>
    </row>
    <row r="8125" spans="1:18" x14ac:dyDescent="0.25">
      <c r="A8125" t="s">
        <v>21963</v>
      </c>
      <c r="B8125" s="3">
        <v>36</v>
      </c>
      <c r="C8125" s="3" t="str" cm="1">
        <f t="array" ref="C8125">_xlfn.IFS(B8125&lt;35,"Young",B8125&lt;60,"Middle",TRUE,"Senior")</f>
        <v>Middle</v>
      </c>
      <c r="D8125" t="s">
        <v>16</v>
      </c>
      <c r="E8125" t="str">
        <f t="shared" si="252"/>
        <v>Middle-Female</v>
      </c>
      <c r="F8125" t="s">
        <v>63</v>
      </c>
      <c r="G8125" t="s">
        <v>28</v>
      </c>
      <c r="H8125" s="1">
        <v>43480</v>
      </c>
      <c r="I8125" t="s">
        <v>21964</v>
      </c>
      <c r="J8125" t="s">
        <v>21965</v>
      </c>
      <c r="K8125" t="s">
        <v>57</v>
      </c>
      <c r="L8125">
        <v>44430.392939999998</v>
      </c>
      <c r="M8125">
        <v>243</v>
      </c>
      <c r="N8125" t="s">
        <v>39</v>
      </c>
      <c r="O8125" s="1">
        <v>43495</v>
      </c>
      <c r="P8125" s="3">
        <f t="shared" si="253"/>
        <v>15</v>
      </c>
      <c r="Q8125" t="s">
        <v>49</v>
      </c>
      <c r="R8125" t="s">
        <v>45</v>
      </c>
    </row>
    <row r="8126" spans="1:18" x14ac:dyDescent="0.25">
      <c r="A8126" t="s">
        <v>21966</v>
      </c>
      <c r="B8126" s="3">
        <v>67</v>
      </c>
      <c r="C8126" s="3" t="str" cm="1">
        <f t="array" ref="C8126">_xlfn.IFS(B8126&lt;35,"Young",B8126&lt;60,"Middle",TRUE,"Senior")</f>
        <v>Senior</v>
      </c>
      <c r="D8126" t="s">
        <v>16</v>
      </c>
      <c r="E8126" t="str">
        <f t="shared" si="252"/>
        <v>Senior-Female</v>
      </c>
      <c r="F8126" t="s">
        <v>35</v>
      </c>
      <c r="G8126" t="s">
        <v>18</v>
      </c>
      <c r="H8126" s="1">
        <v>44372</v>
      </c>
      <c r="I8126" t="s">
        <v>4077</v>
      </c>
      <c r="J8126" t="s">
        <v>21967</v>
      </c>
      <c r="K8126" t="s">
        <v>31</v>
      </c>
      <c r="L8126">
        <v>18128.3956</v>
      </c>
      <c r="M8126">
        <v>322</v>
      </c>
      <c r="N8126" t="s">
        <v>43</v>
      </c>
      <c r="O8126" s="1">
        <v>44402</v>
      </c>
      <c r="P8126" s="3">
        <f t="shared" si="253"/>
        <v>30</v>
      </c>
      <c r="Q8126" t="s">
        <v>44</v>
      </c>
      <c r="R8126" t="s">
        <v>45</v>
      </c>
    </row>
    <row r="8127" spans="1:18" x14ac:dyDescent="0.25">
      <c r="A8127" t="s">
        <v>21968</v>
      </c>
      <c r="B8127" s="3">
        <v>27</v>
      </c>
      <c r="C8127" s="3" t="str" cm="1">
        <f t="array" ref="C8127">_xlfn.IFS(B8127&lt;35,"Young",B8127&lt;60,"Middle",TRUE,"Senior")</f>
        <v>Young</v>
      </c>
      <c r="D8127" t="s">
        <v>16</v>
      </c>
      <c r="E8127" t="str">
        <f t="shared" si="252"/>
        <v>Young-Female</v>
      </c>
      <c r="F8127" t="s">
        <v>35</v>
      </c>
      <c r="G8127" t="s">
        <v>36</v>
      </c>
      <c r="H8127" s="1">
        <v>43432</v>
      </c>
      <c r="I8127" t="s">
        <v>21969</v>
      </c>
      <c r="J8127" t="s">
        <v>2196</v>
      </c>
      <c r="K8127" t="s">
        <v>31</v>
      </c>
      <c r="L8127">
        <v>24850.683000000001</v>
      </c>
      <c r="M8127">
        <v>228</v>
      </c>
      <c r="N8127" t="s">
        <v>22</v>
      </c>
      <c r="O8127" s="1">
        <v>43453</v>
      </c>
      <c r="P8127" s="3">
        <f t="shared" si="253"/>
        <v>21</v>
      </c>
      <c r="Q8127" t="s">
        <v>23</v>
      </c>
      <c r="R8127" t="s">
        <v>45</v>
      </c>
    </row>
    <row r="8128" spans="1:18" x14ac:dyDescent="0.25">
      <c r="A8128" t="s">
        <v>21970</v>
      </c>
      <c r="B8128" s="3">
        <v>74</v>
      </c>
      <c r="C8128" s="3" t="str" cm="1">
        <f t="array" ref="C8128">_xlfn.IFS(B8128&lt;35,"Young",B8128&lt;60,"Middle",TRUE,"Senior")</f>
        <v>Senior</v>
      </c>
      <c r="D8128" t="s">
        <v>26</v>
      </c>
      <c r="E8128" t="str">
        <f t="shared" si="252"/>
        <v>Senior-Male</v>
      </c>
      <c r="F8128" t="s">
        <v>230</v>
      </c>
      <c r="G8128" t="s">
        <v>26592</v>
      </c>
      <c r="H8128" s="1">
        <v>44979</v>
      </c>
      <c r="I8128" t="s">
        <v>21971</v>
      </c>
      <c r="J8128" t="s">
        <v>21972</v>
      </c>
      <c r="K8128" t="s">
        <v>21</v>
      </c>
      <c r="L8128">
        <v>1360.0428850000001</v>
      </c>
      <c r="M8128">
        <v>380</v>
      </c>
      <c r="N8128" t="s">
        <v>39</v>
      </c>
      <c r="O8128" s="1">
        <v>45004</v>
      </c>
      <c r="P8128" s="3">
        <f t="shared" si="253"/>
        <v>25</v>
      </c>
      <c r="Q8128" t="s">
        <v>85</v>
      </c>
      <c r="R8128" t="s">
        <v>45</v>
      </c>
    </row>
    <row r="8129" spans="1:18" x14ac:dyDescent="0.25">
      <c r="A8129" t="s">
        <v>21973</v>
      </c>
      <c r="B8129" s="3">
        <v>19</v>
      </c>
      <c r="C8129" s="3" t="str" cm="1">
        <f t="array" ref="C8129">_xlfn.IFS(B8129&lt;35,"Young",B8129&lt;60,"Middle",TRUE,"Senior")</f>
        <v>Young</v>
      </c>
      <c r="D8129" t="s">
        <v>16</v>
      </c>
      <c r="E8129" t="str">
        <f t="shared" si="252"/>
        <v>Young-Female</v>
      </c>
      <c r="F8129" t="s">
        <v>115</v>
      </c>
      <c r="G8129" t="s">
        <v>36</v>
      </c>
      <c r="H8129" s="1">
        <v>44545</v>
      </c>
      <c r="I8129" t="s">
        <v>2888</v>
      </c>
      <c r="J8129" t="s">
        <v>21974</v>
      </c>
      <c r="K8129" t="s">
        <v>57</v>
      </c>
      <c r="L8129">
        <v>19323.405640000001</v>
      </c>
      <c r="M8129">
        <v>251</v>
      </c>
      <c r="N8129" t="s">
        <v>39</v>
      </c>
      <c r="O8129" s="1">
        <v>44558</v>
      </c>
      <c r="P8129" s="3">
        <f t="shared" si="253"/>
        <v>13</v>
      </c>
      <c r="Q8129" t="s">
        <v>23</v>
      </c>
      <c r="R8129" t="s">
        <v>33</v>
      </c>
    </row>
    <row r="8130" spans="1:18" x14ac:dyDescent="0.25">
      <c r="A8130" t="s">
        <v>21975</v>
      </c>
      <c r="B8130" s="3">
        <v>52</v>
      </c>
      <c r="C8130" s="3" t="str" cm="1">
        <f t="array" ref="C8130">_xlfn.IFS(B8130&lt;35,"Young",B8130&lt;60,"Middle",TRUE,"Senior")</f>
        <v>Middle</v>
      </c>
      <c r="D8130" t="s">
        <v>26</v>
      </c>
      <c r="E8130" t="str">
        <f t="shared" si="252"/>
        <v>Middle-Male</v>
      </c>
      <c r="F8130" t="s">
        <v>63</v>
      </c>
      <c r="G8130" t="s">
        <v>70</v>
      </c>
      <c r="H8130" s="1">
        <v>44564</v>
      </c>
      <c r="I8130" t="s">
        <v>21976</v>
      </c>
      <c r="J8130" t="s">
        <v>21977</v>
      </c>
      <c r="K8130" t="s">
        <v>61</v>
      </c>
      <c r="L8130">
        <v>35764.609779999999</v>
      </c>
      <c r="M8130">
        <v>343</v>
      </c>
      <c r="N8130" t="s">
        <v>43</v>
      </c>
      <c r="O8130" s="1">
        <v>44566</v>
      </c>
      <c r="P8130" s="3">
        <f t="shared" si="253"/>
        <v>2</v>
      </c>
      <c r="Q8130" t="s">
        <v>32</v>
      </c>
      <c r="R8130" t="s">
        <v>33</v>
      </c>
    </row>
    <row r="8131" spans="1:18" x14ac:dyDescent="0.25">
      <c r="A8131" t="s">
        <v>21978</v>
      </c>
      <c r="B8131" s="3">
        <v>39</v>
      </c>
      <c r="C8131" s="3" t="str" cm="1">
        <f t="array" ref="C8131">_xlfn.IFS(B8131&lt;35,"Young",B8131&lt;60,"Middle",TRUE,"Senior")</f>
        <v>Middle</v>
      </c>
      <c r="D8131" t="s">
        <v>26</v>
      </c>
      <c r="E8131" t="str">
        <f t="shared" ref="E8131:E8194" si="254">C8131 &amp; "-" &amp; D8131</f>
        <v>Middle-Male</v>
      </c>
      <c r="F8131" t="s">
        <v>27</v>
      </c>
      <c r="G8131" t="s">
        <v>28</v>
      </c>
      <c r="H8131" s="1">
        <v>44815</v>
      </c>
      <c r="I8131" t="s">
        <v>21979</v>
      </c>
      <c r="J8131" t="s">
        <v>21980</v>
      </c>
      <c r="K8131" t="s">
        <v>57</v>
      </c>
      <c r="L8131">
        <v>9157.9993030000005</v>
      </c>
      <c r="M8131">
        <v>284</v>
      </c>
      <c r="N8131" t="s">
        <v>39</v>
      </c>
      <c r="O8131" s="1">
        <v>44832</v>
      </c>
      <c r="P8131" s="3">
        <f t="shared" ref="P8131:P8194" si="255">O8131-H8131</f>
        <v>17</v>
      </c>
      <c r="Q8131" t="s">
        <v>23</v>
      </c>
      <c r="R8131" t="s">
        <v>24</v>
      </c>
    </row>
    <row r="8132" spans="1:18" x14ac:dyDescent="0.25">
      <c r="A8132" t="s">
        <v>21981</v>
      </c>
      <c r="B8132" s="3">
        <v>85</v>
      </c>
      <c r="C8132" s="3" t="str" cm="1">
        <f t="array" ref="C8132">_xlfn.IFS(B8132&lt;35,"Young",B8132&lt;60,"Middle",TRUE,"Senior")</f>
        <v>Senior</v>
      </c>
      <c r="D8132" t="s">
        <v>16</v>
      </c>
      <c r="E8132" t="str">
        <f t="shared" si="254"/>
        <v>Senior-Female</v>
      </c>
      <c r="F8132" t="s">
        <v>17</v>
      </c>
      <c r="G8132" t="s">
        <v>70</v>
      </c>
      <c r="H8132" s="1">
        <v>43811</v>
      </c>
      <c r="I8132" t="s">
        <v>4753</v>
      </c>
      <c r="J8132" t="s">
        <v>21982</v>
      </c>
      <c r="K8132" t="s">
        <v>53</v>
      </c>
      <c r="L8132">
        <v>72747.583079999997</v>
      </c>
      <c r="M8132">
        <v>277</v>
      </c>
      <c r="N8132" t="s">
        <v>39</v>
      </c>
      <c r="O8132" s="1">
        <v>43832</v>
      </c>
      <c r="P8132" s="3">
        <f t="shared" si="255"/>
        <v>21</v>
      </c>
      <c r="Q8132" t="s">
        <v>49</v>
      </c>
      <c r="R8132" t="s">
        <v>45</v>
      </c>
    </row>
    <row r="8133" spans="1:18" x14ac:dyDescent="0.25">
      <c r="A8133" t="s">
        <v>21983</v>
      </c>
      <c r="B8133" s="3">
        <v>75</v>
      </c>
      <c r="C8133" s="3" t="str" cm="1">
        <f t="array" ref="C8133">_xlfn.IFS(B8133&lt;35,"Young",B8133&lt;60,"Middle",TRUE,"Senior")</f>
        <v>Senior</v>
      </c>
      <c r="D8133" t="s">
        <v>16</v>
      </c>
      <c r="E8133" t="str">
        <f t="shared" si="254"/>
        <v>Senior-Female</v>
      </c>
      <c r="F8133" t="s">
        <v>63</v>
      </c>
      <c r="G8133" t="s">
        <v>26593</v>
      </c>
      <c r="H8133" s="1">
        <v>44081</v>
      </c>
      <c r="I8133" t="s">
        <v>635</v>
      </c>
      <c r="J8133" t="s">
        <v>21984</v>
      </c>
      <c r="K8133" t="s">
        <v>21</v>
      </c>
      <c r="L8133">
        <v>18369.369289999999</v>
      </c>
      <c r="M8133">
        <v>453</v>
      </c>
      <c r="N8133" t="s">
        <v>43</v>
      </c>
      <c r="O8133" s="1">
        <v>44104</v>
      </c>
      <c r="P8133" s="3">
        <f t="shared" si="255"/>
        <v>23</v>
      </c>
      <c r="Q8133" t="s">
        <v>44</v>
      </c>
      <c r="R8133" t="s">
        <v>24</v>
      </c>
    </row>
    <row r="8134" spans="1:18" x14ac:dyDescent="0.25">
      <c r="A8134" t="s">
        <v>21985</v>
      </c>
      <c r="B8134" s="3">
        <v>57</v>
      </c>
      <c r="C8134" s="3" t="str" cm="1">
        <f t="array" ref="C8134">_xlfn.IFS(B8134&lt;35,"Young",B8134&lt;60,"Middle",TRUE,"Senior")</f>
        <v>Middle</v>
      </c>
      <c r="D8134" t="s">
        <v>26</v>
      </c>
      <c r="E8134" t="str">
        <f t="shared" si="254"/>
        <v>Middle-Male</v>
      </c>
      <c r="F8134" t="s">
        <v>115</v>
      </c>
      <c r="G8134" t="s">
        <v>36</v>
      </c>
      <c r="H8134" s="1">
        <v>44793</v>
      </c>
      <c r="I8134" t="s">
        <v>21986</v>
      </c>
      <c r="J8134" t="s">
        <v>21987</v>
      </c>
      <c r="K8134" t="s">
        <v>53</v>
      </c>
      <c r="L8134">
        <v>13021.13371</v>
      </c>
      <c r="M8134">
        <v>271</v>
      </c>
      <c r="N8134" t="s">
        <v>22</v>
      </c>
      <c r="O8134" s="1">
        <v>44815</v>
      </c>
      <c r="P8134" s="3">
        <f t="shared" si="255"/>
        <v>22</v>
      </c>
      <c r="Q8134" t="s">
        <v>23</v>
      </c>
      <c r="R8134" t="s">
        <v>45</v>
      </c>
    </row>
    <row r="8135" spans="1:18" x14ac:dyDescent="0.25">
      <c r="A8135" t="s">
        <v>21988</v>
      </c>
      <c r="B8135" s="3">
        <v>76</v>
      </c>
      <c r="C8135" s="3" t="str" cm="1">
        <f t="array" ref="C8135">_xlfn.IFS(B8135&lt;35,"Young",B8135&lt;60,"Middle",TRUE,"Senior")</f>
        <v>Senior</v>
      </c>
      <c r="D8135" t="s">
        <v>26</v>
      </c>
      <c r="E8135" t="str">
        <f t="shared" si="254"/>
        <v>Senior-Male</v>
      </c>
      <c r="F8135" t="s">
        <v>63</v>
      </c>
      <c r="G8135" t="s">
        <v>70</v>
      </c>
      <c r="H8135" s="1">
        <v>44223</v>
      </c>
      <c r="I8135" t="s">
        <v>21989</v>
      </c>
      <c r="J8135" t="s">
        <v>17411</v>
      </c>
      <c r="K8135" t="s">
        <v>31</v>
      </c>
      <c r="L8135">
        <v>60493.615510000003</v>
      </c>
      <c r="M8135">
        <v>365</v>
      </c>
      <c r="N8135" t="s">
        <v>43</v>
      </c>
      <c r="O8135" s="1">
        <v>44251</v>
      </c>
      <c r="P8135" s="3">
        <f t="shared" si="255"/>
        <v>28</v>
      </c>
      <c r="Q8135" t="s">
        <v>44</v>
      </c>
      <c r="R8135" t="s">
        <v>33</v>
      </c>
    </row>
    <row r="8136" spans="1:18" x14ac:dyDescent="0.25">
      <c r="A8136" t="s">
        <v>74</v>
      </c>
      <c r="B8136" s="3">
        <v>29</v>
      </c>
      <c r="C8136" s="3" t="str" cm="1">
        <f t="array" ref="C8136">_xlfn.IFS(B8136&lt;35,"Young",B8136&lt;60,"Middle",TRUE,"Senior")</f>
        <v>Young</v>
      </c>
      <c r="D8136" t="s">
        <v>16</v>
      </c>
      <c r="E8136" t="str">
        <f t="shared" si="254"/>
        <v>Young-Female</v>
      </c>
      <c r="F8136" t="s">
        <v>63</v>
      </c>
      <c r="G8136" t="s">
        <v>18</v>
      </c>
      <c r="H8136" s="1">
        <v>43766</v>
      </c>
      <c r="I8136" t="s">
        <v>21990</v>
      </c>
      <c r="J8136" t="s">
        <v>21991</v>
      </c>
      <c r="K8136" t="s">
        <v>21</v>
      </c>
      <c r="L8136">
        <v>45292.339260000001</v>
      </c>
      <c r="M8136">
        <v>119</v>
      </c>
      <c r="N8136" t="s">
        <v>43</v>
      </c>
      <c r="O8136" s="1">
        <v>43769</v>
      </c>
      <c r="P8136" s="3">
        <f t="shared" si="255"/>
        <v>3</v>
      </c>
      <c r="Q8136" t="s">
        <v>32</v>
      </c>
      <c r="R8136" t="s">
        <v>33</v>
      </c>
    </row>
    <row r="8137" spans="1:18" x14ac:dyDescent="0.25">
      <c r="A8137" t="s">
        <v>21992</v>
      </c>
      <c r="B8137" s="3">
        <v>25</v>
      </c>
      <c r="C8137" s="3" t="str" cm="1">
        <f t="array" ref="C8137">_xlfn.IFS(B8137&lt;35,"Young",B8137&lt;60,"Middle",TRUE,"Senior")</f>
        <v>Young</v>
      </c>
      <c r="D8137" t="s">
        <v>16</v>
      </c>
      <c r="E8137" t="str">
        <f t="shared" si="254"/>
        <v>Young-Female</v>
      </c>
      <c r="F8137" t="s">
        <v>27</v>
      </c>
      <c r="G8137" t="s">
        <v>36</v>
      </c>
      <c r="H8137" s="1">
        <v>43698</v>
      </c>
      <c r="I8137" t="s">
        <v>21993</v>
      </c>
      <c r="J8137" t="s">
        <v>21994</v>
      </c>
      <c r="K8137" t="s">
        <v>61</v>
      </c>
      <c r="L8137">
        <v>17433.958879999998</v>
      </c>
      <c r="M8137">
        <v>453</v>
      </c>
      <c r="N8137" t="s">
        <v>22</v>
      </c>
      <c r="O8137" s="1">
        <v>43721</v>
      </c>
      <c r="P8137" s="3">
        <f t="shared" si="255"/>
        <v>23</v>
      </c>
      <c r="Q8137" t="s">
        <v>23</v>
      </c>
      <c r="R8137" t="s">
        <v>33</v>
      </c>
    </row>
    <row r="8138" spans="1:18" x14ac:dyDescent="0.25">
      <c r="A8138" t="s">
        <v>5001</v>
      </c>
      <c r="B8138" s="3">
        <v>36</v>
      </c>
      <c r="C8138" s="3" t="str" cm="1">
        <f t="array" ref="C8138">_xlfn.IFS(B8138&lt;35,"Young",B8138&lt;60,"Middle",TRUE,"Senior")</f>
        <v>Middle</v>
      </c>
      <c r="D8138" t="s">
        <v>16</v>
      </c>
      <c r="E8138" t="str">
        <f t="shared" si="254"/>
        <v>Middle-Female</v>
      </c>
      <c r="F8138" t="s">
        <v>115</v>
      </c>
      <c r="G8138" t="s">
        <v>36</v>
      </c>
      <c r="H8138" s="1">
        <v>44996</v>
      </c>
      <c r="I8138" t="s">
        <v>21995</v>
      </c>
      <c r="J8138" t="s">
        <v>3132</v>
      </c>
      <c r="K8138" t="s">
        <v>61</v>
      </c>
      <c r="L8138">
        <v>18013.25344</v>
      </c>
      <c r="M8138">
        <v>162</v>
      </c>
      <c r="N8138" t="s">
        <v>39</v>
      </c>
      <c r="O8138" s="1">
        <v>45019</v>
      </c>
      <c r="P8138" s="3">
        <f t="shared" si="255"/>
        <v>23</v>
      </c>
      <c r="Q8138" t="s">
        <v>32</v>
      </c>
      <c r="R8138" t="s">
        <v>33</v>
      </c>
    </row>
    <row r="8139" spans="1:18" x14ac:dyDescent="0.25">
      <c r="A8139" t="s">
        <v>21996</v>
      </c>
      <c r="B8139" s="3">
        <v>38</v>
      </c>
      <c r="C8139" s="3" t="str" cm="1">
        <f t="array" ref="C8139">_xlfn.IFS(B8139&lt;35,"Young",B8139&lt;60,"Middle",TRUE,"Senior")</f>
        <v>Middle</v>
      </c>
      <c r="D8139" t="s">
        <v>26</v>
      </c>
      <c r="E8139" t="str">
        <f t="shared" si="254"/>
        <v>Middle-Male</v>
      </c>
      <c r="F8139" t="s">
        <v>50</v>
      </c>
      <c r="G8139" t="s">
        <v>18</v>
      </c>
      <c r="H8139" s="1">
        <v>43746</v>
      </c>
      <c r="I8139" t="s">
        <v>21997</v>
      </c>
      <c r="J8139" t="s">
        <v>21998</v>
      </c>
      <c r="K8139" t="s">
        <v>53</v>
      </c>
      <c r="L8139">
        <v>35123.594190000003</v>
      </c>
      <c r="M8139">
        <v>367</v>
      </c>
      <c r="N8139" t="s">
        <v>39</v>
      </c>
      <c r="O8139" s="1">
        <v>43763</v>
      </c>
      <c r="P8139" s="3">
        <f t="shared" si="255"/>
        <v>17</v>
      </c>
      <c r="Q8139" t="s">
        <v>23</v>
      </c>
      <c r="R8139" t="s">
        <v>45</v>
      </c>
    </row>
    <row r="8140" spans="1:18" x14ac:dyDescent="0.25">
      <c r="A8140" t="s">
        <v>21999</v>
      </c>
      <c r="B8140" s="3">
        <v>27</v>
      </c>
      <c r="C8140" s="3" t="str" cm="1">
        <f t="array" ref="C8140">_xlfn.IFS(B8140&lt;35,"Young",B8140&lt;60,"Middle",TRUE,"Senior")</f>
        <v>Young</v>
      </c>
      <c r="D8140" t="s">
        <v>26</v>
      </c>
      <c r="E8140" t="str">
        <f t="shared" si="254"/>
        <v>Young-Male</v>
      </c>
      <c r="F8140" t="s">
        <v>115</v>
      </c>
      <c r="G8140" t="s">
        <v>70</v>
      </c>
      <c r="H8140" s="1">
        <v>44945</v>
      </c>
      <c r="I8140" t="s">
        <v>22000</v>
      </c>
      <c r="J8140" t="s">
        <v>22001</v>
      </c>
      <c r="K8140" t="s">
        <v>53</v>
      </c>
      <c r="L8140">
        <v>72206.343280000001</v>
      </c>
      <c r="M8140">
        <v>139</v>
      </c>
      <c r="N8140" t="s">
        <v>22</v>
      </c>
      <c r="O8140" s="1">
        <v>44966</v>
      </c>
      <c r="P8140" s="3">
        <f t="shared" si="255"/>
        <v>21</v>
      </c>
      <c r="Q8140" t="s">
        <v>44</v>
      </c>
      <c r="R8140" t="s">
        <v>45</v>
      </c>
    </row>
    <row r="8141" spans="1:18" x14ac:dyDescent="0.25">
      <c r="A8141" t="s">
        <v>14349</v>
      </c>
      <c r="B8141" s="3">
        <v>85</v>
      </c>
      <c r="C8141" s="3" t="str" cm="1">
        <f t="array" ref="C8141">_xlfn.IFS(B8141&lt;35,"Young",B8141&lt;60,"Middle",TRUE,"Senior")</f>
        <v>Senior</v>
      </c>
      <c r="D8141" t="s">
        <v>26</v>
      </c>
      <c r="E8141" t="str">
        <f t="shared" si="254"/>
        <v>Senior-Male</v>
      </c>
      <c r="F8141" t="s">
        <v>50</v>
      </c>
      <c r="G8141" t="s">
        <v>26593</v>
      </c>
      <c r="H8141" s="1">
        <v>45102</v>
      </c>
      <c r="I8141" t="s">
        <v>10782</v>
      </c>
      <c r="J8141" t="s">
        <v>22002</v>
      </c>
      <c r="K8141" t="s">
        <v>21</v>
      </c>
      <c r="L8141">
        <v>22879.340380000001</v>
      </c>
      <c r="M8141">
        <v>342</v>
      </c>
      <c r="N8141" t="s">
        <v>22</v>
      </c>
      <c r="O8141" s="1">
        <v>45107</v>
      </c>
      <c r="P8141" s="3">
        <f t="shared" si="255"/>
        <v>5</v>
      </c>
      <c r="Q8141" t="s">
        <v>49</v>
      </c>
      <c r="R8141" t="s">
        <v>33</v>
      </c>
    </row>
    <row r="8142" spans="1:18" x14ac:dyDescent="0.25">
      <c r="A8142" t="s">
        <v>22003</v>
      </c>
      <c r="B8142" s="3">
        <v>34</v>
      </c>
      <c r="C8142" s="3" t="str" cm="1">
        <f t="array" ref="C8142">_xlfn.IFS(B8142&lt;35,"Young",B8142&lt;60,"Middle",TRUE,"Senior")</f>
        <v>Young</v>
      </c>
      <c r="D8142" t="s">
        <v>26</v>
      </c>
      <c r="E8142" t="str">
        <f t="shared" si="254"/>
        <v>Young-Male</v>
      </c>
      <c r="F8142" t="s">
        <v>27</v>
      </c>
      <c r="G8142" t="s">
        <v>70</v>
      </c>
      <c r="H8142" s="1">
        <v>44818</v>
      </c>
      <c r="I8142" t="s">
        <v>22004</v>
      </c>
      <c r="J8142" t="s">
        <v>6021</v>
      </c>
      <c r="K8142" t="s">
        <v>61</v>
      </c>
      <c r="L8142">
        <v>3353.0995809999999</v>
      </c>
      <c r="M8142">
        <v>367</v>
      </c>
      <c r="N8142" t="s">
        <v>22</v>
      </c>
      <c r="O8142" s="1">
        <v>44837</v>
      </c>
      <c r="P8142" s="3">
        <f t="shared" si="255"/>
        <v>19</v>
      </c>
      <c r="Q8142" t="s">
        <v>44</v>
      </c>
      <c r="R8142" t="s">
        <v>45</v>
      </c>
    </row>
    <row r="8143" spans="1:18" x14ac:dyDescent="0.25">
      <c r="A8143" t="s">
        <v>5660</v>
      </c>
      <c r="B8143" s="3">
        <v>67</v>
      </c>
      <c r="C8143" s="3" t="str" cm="1">
        <f t="array" ref="C8143">_xlfn.IFS(B8143&lt;35,"Young",B8143&lt;60,"Middle",TRUE,"Senior")</f>
        <v>Senior</v>
      </c>
      <c r="D8143" t="s">
        <v>26</v>
      </c>
      <c r="E8143" t="str">
        <f t="shared" si="254"/>
        <v>Senior-Male</v>
      </c>
      <c r="F8143" t="s">
        <v>27</v>
      </c>
      <c r="G8143" t="s">
        <v>70</v>
      </c>
      <c r="H8143" s="1">
        <v>44117</v>
      </c>
      <c r="I8143" t="s">
        <v>22005</v>
      </c>
      <c r="J8143" t="s">
        <v>22006</v>
      </c>
      <c r="K8143" t="s">
        <v>61</v>
      </c>
      <c r="L8143">
        <v>33262.862050000003</v>
      </c>
      <c r="M8143">
        <v>127</v>
      </c>
      <c r="N8143" t="s">
        <v>39</v>
      </c>
      <c r="O8143" s="1">
        <v>44139</v>
      </c>
      <c r="P8143" s="3">
        <f t="shared" si="255"/>
        <v>22</v>
      </c>
      <c r="Q8143" t="s">
        <v>85</v>
      </c>
      <c r="R8143" t="s">
        <v>24</v>
      </c>
    </row>
    <row r="8144" spans="1:18" x14ac:dyDescent="0.25">
      <c r="A8144" t="s">
        <v>22007</v>
      </c>
      <c r="B8144" s="3">
        <v>68</v>
      </c>
      <c r="C8144" s="3" t="str" cm="1">
        <f t="array" ref="C8144">_xlfn.IFS(B8144&lt;35,"Young",B8144&lt;60,"Middle",TRUE,"Senior")</f>
        <v>Senior</v>
      </c>
      <c r="D8144" t="s">
        <v>26</v>
      </c>
      <c r="E8144" t="str">
        <f t="shared" si="254"/>
        <v>Senior-Male</v>
      </c>
      <c r="F8144" t="s">
        <v>230</v>
      </c>
      <c r="G8144" t="s">
        <v>28</v>
      </c>
      <c r="H8144" s="1">
        <v>45020</v>
      </c>
      <c r="I8144" t="s">
        <v>22008</v>
      </c>
      <c r="J8144" t="s">
        <v>22009</v>
      </c>
      <c r="K8144" t="s">
        <v>31</v>
      </c>
      <c r="L8144">
        <v>43267.750849999997</v>
      </c>
      <c r="M8144">
        <v>414</v>
      </c>
      <c r="N8144" t="s">
        <v>43</v>
      </c>
      <c r="O8144" s="1">
        <v>45040</v>
      </c>
      <c r="P8144" s="3">
        <f t="shared" si="255"/>
        <v>20</v>
      </c>
      <c r="Q8144" t="s">
        <v>85</v>
      </c>
      <c r="R8144" t="s">
        <v>33</v>
      </c>
    </row>
    <row r="8145" spans="1:18" x14ac:dyDescent="0.25">
      <c r="A8145" t="s">
        <v>22010</v>
      </c>
      <c r="B8145" s="3">
        <v>48</v>
      </c>
      <c r="C8145" s="3" t="str" cm="1">
        <f t="array" ref="C8145">_xlfn.IFS(B8145&lt;35,"Young",B8145&lt;60,"Middle",TRUE,"Senior")</f>
        <v>Middle</v>
      </c>
      <c r="D8145" t="s">
        <v>16</v>
      </c>
      <c r="E8145" t="str">
        <f t="shared" si="254"/>
        <v>Middle-Female</v>
      </c>
      <c r="F8145" t="s">
        <v>35</v>
      </c>
      <c r="G8145" t="s">
        <v>26593</v>
      </c>
      <c r="H8145" s="1">
        <v>44485</v>
      </c>
      <c r="I8145" t="s">
        <v>22011</v>
      </c>
      <c r="J8145" t="s">
        <v>22012</v>
      </c>
      <c r="K8145" t="s">
        <v>57</v>
      </c>
      <c r="L8145">
        <v>20278.606670000001</v>
      </c>
      <c r="M8145">
        <v>282</v>
      </c>
      <c r="N8145" t="s">
        <v>43</v>
      </c>
      <c r="O8145" s="1">
        <v>44495</v>
      </c>
      <c r="P8145" s="3">
        <f t="shared" si="255"/>
        <v>10</v>
      </c>
      <c r="Q8145" t="s">
        <v>85</v>
      </c>
      <c r="R8145" t="s">
        <v>33</v>
      </c>
    </row>
    <row r="8146" spans="1:18" x14ac:dyDescent="0.25">
      <c r="A8146" t="s">
        <v>22013</v>
      </c>
      <c r="B8146" s="3">
        <v>59</v>
      </c>
      <c r="C8146" s="3" t="str" cm="1">
        <f t="array" ref="C8146">_xlfn.IFS(B8146&lt;35,"Young",B8146&lt;60,"Middle",TRUE,"Senior")</f>
        <v>Middle</v>
      </c>
      <c r="D8146" t="s">
        <v>16</v>
      </c>
      <c r="E8146" t="str">
        <f t="shared" si="254"/>
        <v>Middle-Female</v>
      </c>
      <c r="F8146" t="s">
        <v>27</v>
      </c>
      <c r="G8146" t="s">
        <v>26593</v>
      </c>
      <c r="H8146" s="1">
        <v>45167</v>
      </c>
      <c r="I8146" t="s">
        <v>22014</v>
      </c>
      <c r="J8146" t="s">
        <v>22015</v>
      </c>
      <c r="K8146" t="s">
        <v>31</v>
      </c>
      <c r="L8146">
        <v>24156.4892</v>
      </c>
      <c r="M8146">
        <v>109</v>
      </c>
      <c r="N8146" t="s">
        <v>22</v>
      </c>
      <c r="O8146" s="1">
        <v>45169</v>
      </c>
      <c r="P8146" s="3">
        <f t="shared" si="255"/>
        <v>2</v>
      </c>
      <c r="Q8146" t="s">
        <v>85</v>
      </c>
      <c r="R8146" t="s">
        <v>33</v>
      </c>
    </row>
    <row r="8147" spans="1:18" x14ac:dyDescent="0.25">
      <c r="A8147" t="s">
        <v>22016</v>
      </c>
      <c r="B8147" s="3">
        <v>44</v>
      </c>
      <c r="C8147" s="3" t="str" cm="1">
        <f t="array" ref="C8147">_xlfn.IFS(B8147&lt;35,"Young",B8147&lt;60,"Middle",TRUE,"Senior")</f>
        <v>Middle</v>
      </c>
      <c r="D8147" t="s">
        <v>26</v>
      </c>
      <c r="E8147" t="str">
        <f t="shared" si="254"/>
        <v>Middle-Male</v>
      </c>
      <c r="F8147" t="s">
        <v>90</v>
      </c>
      <c r="G8147" t="s">
        <v>26593</v>
      </c>
      <c r="H8147" s="1">
        <v>43719</v>
      </c>
      <c r="I8147" t="s">
        <v>22017</v>
      </c>
      <c r="J8147" t="s">
        <v>22018</v>
      </c>
      <c r="K8147" t="s">
        <v>21</v>
      </c>
      <c r="L8147">
        <v>759.09561240000005</v>
      </c>
      <c r="M8147">
        <v>421</v>
      </c>
      <c r="N8147" t="s">
        <v>39</v>
      </c>
      <c r="O8147" s="1">
        <v>43742</v>
      </c>
      <c r="P8147" s="3">
        <f t="shared" si="255"/>
        <v>23</v>
      </c>
      <c r="Q8147" t="s">
        <v>44</v>
      </c>
      <c r="R8147" t="s">
        <v>33</v>
      </c>
    </row>
    <row r="8148" spans="1:18" x14ac:dyDescent="0.25">
      <c r="A8148" t="s">
        <v>10869</v>
      </c>
      <c r="B8148" s="3">
        <v>36</v>
      </c>
      <c r="C8148" s="3" t="str" cm="1">
        <f t="array" ref="C8148">_xlfn.IFS(B8148&lt;35,"Young",B8148&lt;60,"Middle",TRUE,"Senior")</f>
        <v>Middle</v>
      </c>
      <c r="D8148" t="s">
        <v>26</v>
      </c>
      <c r="E8148" t="str">
        <f t="shared" si="254"/>
        <v>Middle-Male</v>
      </c>
      <c r="F8148" t="s">
        <v>17</v>
      </c>
      <c r="G8148" t="s">
        <v>18</v>
      </c>
      <c r="H8148" s="1">
        <v>44924</v>
      </c>
      <c r="I8148" t="s">
        <v>22019</v>
      </c>
      <c r="J8148" t="s">
        <v>22020</v>
      </c>
      <c r="K8148" t="s">
        <v>53</v>
      </c>
      <c r="L8148">
        <v>55675.334020000002</v>
      </c>
      <c r="M8148">
        <v>317</v>
      </c>
      <c r="N8148" t="s">
        <v>43</v>
      </c>
      <c r="O8148" s="1">
        <v>44940</v>
      </c>
      <c r="P8148" s="3">
        <f t="shared" si="255"/>
        <v>16</v>
      </c>
      <c r="Q8148" t="s">
        <v>32</v>
      </c>
      <c r="R8148" t="s">
        <v>24</v>
      </c>
    </row>
    <row r="8149" spans="1:18" x14ac:dyDescent="0.25">
      <c r="A8149" t="s">
        <v>22021</v>
      </c>
      <c r="B8149" s="3">
        <v>72</v>
      </c>
      <c r="C8149" s="3" t="str" cm="1">
        <f t="array" ref="C8149">_xlfn.IFS(B8149&lt;35,"Young",B8149&lt;60,"Middle",TRUE,"Senior")</f>
        <v>Senior</v>
      </c>
      <c r="D8149" t="s">
        <v>26</v>
      </c>
      <c r="E8149" t="str">
        <f t="shared" si="254"/>
        <v>Senior-Male</v>
      </c>
      <c r="F8149" t="s">
        <v>17</v>
      </c>
      <c r="G8149" t="s">
        <v>70</v>
      </c>
      <c r="H8149" s="1">
        <v>44091</v>
      </c>
      <c r="I8149" t="s">
        <v>22022</v>
      </c>
      <c r="J8149" t="s">
        <v>22023</v>
      </c>
      <c r="K8149" t="s">
        <v>61</v>
      </c>
      <c r="L8149">
        <v>19714.30472</v>
      </c>
      <c r="M8149">
        <v>172</v>
      </c>
      <c r="N8149" t="s">
        <v>39</v>
      </c>
      <c r="O8149" s="1">
        <v>44112</v>
      </c>
      <c r="P8149" s="3">
        <f t="shared" si="255"/>
        <v>21</v>
      </c>
      <c r="Q8149" t="s">
        <v>49</v>
      </c>
      <c r="R8149" t="s">
        <v>33</v>
      </c>
    </row>
    <row r="8150" spans="1:18" x14ac:dyDescent="0.25">
      <c r="A8150" t="s">
        <v>22024</v>
      </c>
      <c r="B8150" s="3">
        <v>42</v>
      </c>
      <c r="C8150" s="3" t="str" cm="1">
        <f t="array" ref="C8150">_xlfn.IFS(B8150&lt;35,"Young",B8150&lt;60,"Middle",TRUE,"Senior")</f>
        <v>Middle</v>
      </c>
      <c r="D8150" t="s">
        <v>26</v>
      </c>
      <c r="E8150" t="str">
        <f t="shared" si="254"/>
        <v>Middle-Male</v>
      </c>
      <c r="F8150" t="s">
        <v>230</v>
      </c>
      <c r="G8150" t="s">
        <v>26593</v>
      </c>
      <c r="H8150" s="1">
        <v>43942</v>
      </c>
      <c r="I8150" t="s">
        <v>22025</v>
      </c>
      <c r="J8150" t="s">
        <v>22026</v>
      </c>
      <c r="K8150" t="s">
        <v>57</v>
      </c>
      <c r="L8150">
        <v>19388.96902</v>
      </c>
      <c r="M8150">
        <v>361</v>
      </c>
      <c r="N8150" t="s">
        <v>43</v>
      </c>
      <c r="O8150" s="1">
        <v>43948</v>
      </c>
      <c r="P8150" s="3">
        <f t="shared" si="255"/>
        <v>6</v>
      </c>
      <c r="Q8150" t="s">
        <v>23</v>
      </c>
      <c r="R8150" t="s">
        <v>45</v>
      </c>
    </row>
    <row r="8151" spans="1:18" x14ac:dyDescent="0.25">
      <c r="A8151" t="s">
        <v>22027</v>
      </c>
      <c r="B8151" s="3">
        <v>39</v>
      </c>
      <c r="C8151" s="3" t="str" cm="1">
        <f t="array" ref="C8151">_xlfn.IFS(B8151&lt;35,"Young",B8151&lt;60,"Middle",TRUE,"Senior")</f>
        <v>Middle</v>
      </c>
      <c r="D8151" t="s">
        <v>26</v>
      </c>
      <c r="E8151" t="str">
        <f t="shared" si="254"/>
        <v>Middle-Male</v>
      </c>
      <c r="F8151" t="s">
        <v>17</v>
      </c>
      <c r="G8151" t="s">
        <v>18</v>
      </c>
      <c r="H8151" s="1">
        <v>44869</v>
      </c>
      <c r="I8151" t="s">
        <v>13043</v>
      </c>
      <c r="J8151" t="s">
        <v>22028</v>
      </c>
      <c r="K8151" t="s">
        <v>31</v>
      </c>
      <c r="L8151">
        <v>49375.28542</v>
      </c>
      <c r="M8151">
        <v>202</v>
      </c>
      <c r="N8151" t="s">
        <v>43</v>
      </c>
      <c r="O8151" s="1">
        <v>44870</v>
      </c>
      <c r="P8151" s="3">
        <f t="shared" si="255"/>
        <v>1</v>
      </c>
      <c r="Q8151" t="s">
        <v>23</v>
      </c>
      <c r="R8151" t="s">
        <v>33</v>
      </c>
    </row>
    <row r="8152" spans="1:18" x14ac:dyDescent="0.25">
      <c r="A8152" t="s">
        <v>22029</v>
      </c>
      <c r="B8152" s="3">
        <v>42</v>
      </c>
      <c r="C8152" s="3" t="str" cm="1">
        <f t="array" ref="C8152">_xlfn.IFS(B8152&lt;35,"Young",B8152&lt;60,"Middle",TRUE,"Senior")</f>
        <v>Middle</v>
      </c>
      <c r="D8152" t="s">
        <v>16</v>
      </c>
      <c r="E8152" t="str">
        <f t="shared" si="254"/>
        <v>Middle-Female</v>
      </c>
      <c r="F8152" t="s">
        <v>27</v>
      </c>
      <c r="G8152" t="s">
        <v>18</v>
      </c>
      <c r="H8152" s="1">
        <v>44505</v>
      </c>
      <c r="I8152" t="s">
        <v>22030</v>
      </c>
      <c r="J8152" t="s">
        <v>22031</v>
      </c>
      <c r="K8152" t="s">
        <v>21</v>
      </c>
      <c r="L8152">
        <v>55299.759100000003</v>
      </c>
      <c r="M8152">
        <v>468</v>
      </c>
      <c r="N8152" t="s">
        <v>43</v>
      </c>
      <c r="O8152" s="1">
        <v>44534</v>
      </c>
      <c r="P8152" s="3">
        <f t="shared" si="255"/>
        <v>29</v>
      </c>
      <c r="Q8152" t="s">
        <v>44</v>
      </c>
      <c r="R8152" t="s">
        <v>33</v>
      </c>
    </row>
    <row r="8153" spans="1:18" x14ac:dyDescent="0.25">
      <c r="A8153" t="s">
        <v>22032</v>
      </c>
      <c r="B8153" s="3">
        <v>73</v>
      </c>
      <c r="C8153" s="3" t="str" cm="1">
        <f t="array" ref="C8153">_xlfn.IFS(B8153&lt;35,"Young",B8153&lt;60,"Middle",TRUE,"Senior")</f>
        <v>Senior</v>
      </c>
      <c r="D8153" t="s">
        <v>16</v>
      </c>
      <c r="E8153" t="str">
        <f t="shared" si="254"/>
        <v>Senior-Female</v>
      </c>
      <c r="F8153" t="s">
        <v>90</v>
      </c>
      <c r="G8153" t="s">
        <v>70</v>
      </c>
      <c r="H8153" s="1">
        <v>45229</v>
      </c>
      <c r="I8153" t="s">
        <v>22033</v>
      </c>
      <c r="J8153" t="s">
        <v>6961</v>
      </c>
      <c r="K8153" t="s">
        <v>61</v>
      </c>
      <c r="L8153">
        <v>18319.546679999999</v>
      </c>
      <c r="M8153">
        <v>490</v>
      </c>
      <c r="N8153" t="s">
        <v>39</v>
      </c>
      <c r="O8153" s="1">
        <v>45235</v>
      </c>
      <c r="P8153" s="3">
        <f t="shared" si="255"/>
        <v>6</v>
      </c>
      <c r="Q8153" t="s">
        <v>49</v>
      </c>
      <c r="R8153" t="s">
        <v>45</v>
      </c>
    </row>
    <row r="8154" spans="1:18" x14ac:dyDescent="0.25">
      <c r="A8154" t="s">
        <v>22034</v>
      </c>
      <c r="B8154" s="3">
        <v>28</v>
      </c>
      <c r="C8154" s="3" t="str" cm="1">
        <f t="array" ref="C8154">_xlfn.IFS(B8154&lt;35,"Young",B8154&lt;60,"Middle",TRUE,"Senior")</f>
        <v>Young</v>
      </c>
      <c r="D8154" t="s">
        <v>16</v>
      </c>
      <c r="E8154" t="str">
        <f t="shared" si="254"/>
        <v>Young-Female</v>
      </c>
      <c r="F8154" t="s">
        <v>230</v>
      </c>
      <c r="G8154" t="s">
        <v>26593</v>
      </c>
      <c r="H8154" s="1">
        <v>45158</v>
      </c>
      <c r="I8154" t="s">
        <v>22035</v>
      </c>
      <c r="J8154" t="s">
        <v>22036</v>
      </c>
      <c r="K8154" t="s">
        <v>31</v>
      </c>
      <c r="L8154">
        <v>32030.67023</v>
      </c>
      <c r="M8154">
        <v>428</v>
      </c>
      <c r="N8154" t="s">
        <v>39</v>
      </c>
      <c r="O8154" s="1">
        <v>45164</v>
      </c>
      <c r="P8154" s="3">
        <f t="shared" si="255"/>
        <v>6</v>
      </c>
      <c r="Q8154" t="s">
        <v>44</v>
      </c>
      <c r="R8154" t="s">
        <v>24</v>
      </c>
    </row>
    <row r="8155" spans="1:18" x14ac:dyDescent="0.25">
      <c r="A8155" t="s">
        <v>22037</v>
      </c>
      <c r="B8155" s="3">
        <v>44</v>
      </c>
      <c r="C8155" s="3" t="str" cm="1">
        <f t="array" ref="C8155">_xlfn.IFS(B8155&lt;35,"Young",B8155&lt;60,"Middle",TRUE,"Senior")</f>
        <v>Middle</v>
      </c>
      <c r="D8155" t="s">
        <v>26</v>
      </c>
      <c r="E8155" t="str">
        <f t="shared" si="254"/>
        <v>Middle-Male</v>
      </c>
      <c r="F8155" t="s">
        <v>50</v>
      </c>
      <c r="G8155" t="s">
        <v>28</v>
      </c>
      <c r="H8155" s="1">
        <v>45037</v>
      </c>
      <c r="I8155" t="s">
        <v>22038</v>
      </c>
      <c r="J8155" t="s">
        <v>22039</v>
      </c>
      <c r="K8155" t="s">
        <v>53</v>
      </c>
      <c r="L8155">
        <v>27939.285090000001</v>
      </c>
      <c r="M8155">
        <v>185</v>
      </c>
      <c r="N8155" t="s">
        <v>22</v>
      </c>
      <c r="O8155" s="1">
        <v>45046</v>
      </c>
      <c r="P8155" s="3">
        <f t="shared" si="255"/>
        <v>9</v>
      </c>
      <c r="Q8155" t="s">
        <v>49</v>
      </c>
      <c r="R8155" t="s">
        <v>24</v>
      </c>
    </row>
    <row r="8156" spans="1:18" x14ac:dyDescent="0.25">
      <c r="A8156" t="s">
        <v>22040</v>
      </c>
      <c r="B8156" s="3">
        <v>73</v>
      </c>
      <c r="C8156" s="3" t="str" cm="1">
        <f t="array" ref="C8156">_xlfn.IFS(B8156&lt;35,"Young",B8156&lt;60,"Middle",TRUE,"Senior")</f>
        <v>Senior</v>
      </c>
      <c r="D8156" t="s">
        <v>16</v>
      </c>
      <c r="E8156" t="str">
        <f t="shared" si="254"/>
        <v>Senior-Female</v>
      </c>
      <c r="F8156" t="s">
        <v>35</v>
      </c>
      <c r="G8156" t="s">
        <v>26593</v>
      </c>
      <c r="H8156" s="1">
        <v>44840</v>
      </c>
      <c r="I8156" t="s">
        <v>22041</v>
      </c>
      <c r="J8156" t="s">
        <v>2317</v>
      </c>
      <c r="K8156" t="s">
        <v>21</v>
      </c>
      <c r="L8156">
        <v>22078.21514</v>
      </c>
      <c r="M8156">
        <v>305</v>
      </c>
      <c r="N8156" t="s">
        <v>43</v>
      </c>
      <c r="O8156" s="1">
        <v>44847</v>
      </c>
      <c r="P8156" s="3">
        <f t="shared" si="255"/>
        <v>7</v>
      </c>
      <c r="Q8156" t="s">
        <v>44</v>
      </c>
      <c r="R8156" t="s">
        <v>24</v>
      </c>
    </row>
    <row r="8157" spans="1:18" x14ac:dyDescent="0.25">
      <c r="A8157" t="s">
        <v>22042</v>
      </c>
      <c r="B8157" s="3">
        <v>39</v>
      </c>
      <c r="C8157" s="3" t="str" cm="1">
        <f t="array" ref="C8157">_xlfn.IFS(B8157&lt;35,"Young",B8157&lt;60,"Middle",TRUE,"Senior")</f>
        <v>Middle</v>
      </c>
      <c r="D8157" t="s">
        <v>26</v>
      </c>
      <c r="E8157" t="str">
        <f t="shared" si="254"/>
        <v>Middle-Male</v>
      </c>
      <c r="F8157" t="s">
        <v>63</v>
      </c>
      <c r="G8157" t="s">
        <v>28</v>
      </c>
      <c r="H8157" s="1">
        <v>44257</v>
      </c>
      <c r="I8157" t="s">
        <v>2343</v>
      </c>
      <c r="J8157" t="s">
        <v>22043</v>
      </c>
      <c r="K8157" t="s">
        <v>21</v>
      </c>
      <c r="L8157">
        <v>8392.3921960000007</v>
      </c>
      <c r="M8157">
        <v>323</v>
      </c>
      <c r="N8157" t="s">
        <v>43</v>
      </c>
      <c r="O8157" s="1">
        <v>44266</v>
      </c>
      <c r="P8157" s="3">
        <f t="shared" si="255"/>
        <v>9</v>
      </c>
      <c r="Q8157" t="s">
        <v>49</v>
      </c>
      <c r="R8157" t="s">
        <v>45</v>
      </c>
    </row>
    <row r="8158" spans="1:18" x14ac:dyDescent="0.25">
      <c r="A8158" t="s">
        <v>22044</v>
      </c>
      <c r="B8158" s="3">
        <v>20</v>
      </c>
      <c r="C8158" s="3" t="str" cm="1">
        <f t="array" ref="C8158">_xlfn.IFS(B8158&lt;35,"Young",B8158&lt;60,"Middle",TRUE,"Senior")</f>
        <v>Young</v>
      </c>
      <c r="D8158" t="s">
        <v>16</v>
      </c>
      <c r="E8158" t="str">
        <f t="shared" si="254"/>
        <v>Young-Female</v>
      </c>
      <c r="F8158" t="s">
        <v>27</v>
      </c>
      <c r="G8158" t="s">
        <v>28</v>
      </c>
      <c r="H8158" s="1">
        <v>44262</v>
      </c>
      <c r="I8158" t="s">
        <v>22045</v>
      </c>
      <c r="J8158" t="s">
        <v>22046</v>
      </c>
      <c r="K8158" t="s">
        <v>31</v>
      </c>
      <c r="L8158">
        <v>40945.576670000002</v>
      </c>
      <c r="M8158">
        <v>301</v>
      </c>
      <c r="N8158" t="s">
        <v>22</v>
      </c>
      <c r="O8158" s="1">
        <v>44270</v>
      </c>
      <c r="P8158" s="3">
        <f t="shared" si="255"/>
        <v>8</v>
      </c>
      <c r="Q8158" t="s">
        <v>32</v>
      </c>
      <c r="R8158" t="s">
        <v>24</v>
      </c>
    </row>
    <row r="8159" spans="1:18" x14ac:dyDescent="0.25">
      <c r="A8159" t="s">
        <v>22047</v>
      </c>
      <c r="B8159" s="3">
        <v>60</v>
      </c>
      <c r="C8159" s="3" t="str" cm="1">
        <f t="array" ref="C8159">_xlfn.IFS(B8159&lt;35,"Young",B8159&lt;60,"Middle",TRUE,"Senior")</f>
        <v>Senior</v>
      </c>
      <c r="D8159" t="s">
        <v>16</v>
      </c>
      <c r="E8159" t="str">
        <f t="shared" si="254"/>
        <v>Senior-Female</v>
      </c>
      <c r="F8159" t="s">
        <v>115</v>
      </c>
      <c r="G8159" t="s">
        <v>36</v>
      </c>
      <c r="H8159" s="1">
        <v>44525</v>
      </c>
      <c r="I8159" t="s">
        <v>22048</v>
      </c>
      <c r="J8159" t="s">
        <v>7294</v>
      </c>
      <c r="K8159" t="s">
        <v>53</v>
      </c>
      <c r="L8159">
        <v>7332.5567780000001</v>
      </c>
      <c r="M8159">
        <v>142</v>
      </c>
      <c r="N8159" t="s">
        <v>22</v>
      </c>
      <c r="O8159" s="1">
        <v>44536</v>
      </c>
      <c r="P8159" s="3">
        <f t="shared" si="255"/>
        <v>11</v>
      </c>
      <c r="Q8159" t="s">
        <v>85</v>
      </c>
      <c r="R8159" t="s">
        <v>45</v>
      </c>
    </row>
    <row r="8160" spans="1:18" x14ac:dyDescent="0.25">
      <c r="A8160" t="s">
        <v>22049</v>
      </c>
      <c r="B8160" s="3">
        <v>53</v>
      </c>
      <c r="C8160" s="3" t="str" cm="1">
        <f t="array" ref="C8160">_xlfn.IFS(B8160&lt;35,"Young",B8160&lt;60,"Middle",TRUE,"Senior")</f>
        <v>Middle</v>
      </c>
      <c r="D8160" t="s">
        <v>16</v>
      </c>
      <c r="E8160" t="str">
        <f t="shared" si="254"/>
        <v>Middle-Female</v>
      </c>
      <c r="F8160" t="s">
        <v>63</v>
      </c>
      <c r="G8160" t="s">
        <v>28</v>
      </c>
      <c r="H8160" s="1">
        <v>43530</v>
      </c>
      <c r="I8160" t="s">
        <v>19987</v>
      </c>
      <c r="J8160" t="s">
        <v>22050</v>
      </c>
      <c r="K8160" t="s">
        <v>53</v>
      </c>
      <c r="L8160">
        <v>11053.029259999999</v>
      </c>
      <c r="M8160">
        <v>230</v>
      </c>
      <c r="N8160" t="s">
        <v>43</v>
      </c>
      <c r="O8160" s="1">
        <v>43549</v>
      </c>
      <c r="P8160" s="3">
        <f t="shared" si="255"/>
        <v>19</v>
      </c>
      <c r="Q8160" t="s">
        <v>32</v>
      </c>
      <c r="R8160" t="s">
        <v>33</v>
      </c>
    </row>
    <row r="8161" spans="1:18" x14ac:dyDescent="0.25">
      <c r="A8161" t="s">
        <v>22051</v>
      </c>
      <c r="B8161" s="3">
        <v>68</v>
      </c>
      <c r="C8161" s="3" t="str" cm="1">
        <f t="array" ref="C8161">_xlfn.IFS(B8161&lt;35,"Young",B8161&lt;60,"Middle",TRUE,"Senior")</f>
        <v>Senior</v>
      </c>
      <c r="D8161" t="s">
        <v>26</v>
      </c>
      <c r="E8161" t="str">
        <f t="shared" si="254"/>
        <v>Senior-Male</v>
      </c>
      <c r="F8161" t="s">
        <v>50</v>
      </c>
      <c r="G8161" t="s">
        <v>36</v>
      </c>
      <c r="H8161" s="1">
        <v>44484</v>
      </c>
      <c r="I8161" t="s">
        <v>22052</v>
      </c>
      <c r="J8161" t="s">
        <v>22053</v>
      </c>
      <c r="K8161" t="s">
        <v>53</v>
      </c>
      <c r="L8161">
        <v>9038.5766339999991</v>
      </c>
      <c r="M8161">
        <v>199</v>
      </c>
      <c r="N8161" t="s">
        <v>39</v>
      </c>
      <c r="O8161" s="1">
        <v>44492</v>
      </c>
      <c r="P8161" s="3">
        <f t="shared" si="255"/>
        <v>8</v>
      </c>
      <c r="Q8161" t="s">
        <v>49</v>
      </c>
      <c r="R8161" t="s">
        <v>33</v>
      </c>
    </row>
    <row r="8162" spans="1:18" x14ac:dyDescent="0.25">
      <c r="A8162" t="s">
        <v>22054</v>
      </c>
      <c r="B8162" s="3">
        <v>64</v>
      </c>
      <c r="C8162" s="3" t="str" cm="1">
        <f t="array" ref="C8162">_xlfn.IFS(B8162&lt;35,"Young",B8162&lt;60,"Middle",TRUE,"Senior")</f>
        <v>Senior</v>
      </c>
      <c r="D8162" t="s">
        <v>26</v>
      </c>
      <c r="E8162" t="str">
        <f t="shared" si="254"/>
        <v>Senior-Male</v>
      </c>
      <c r="F8162" t="s">
        <v>50</v>
      </c>
      <c r="G8162" t="s">
        <v>28</v>
      </c>
      <c r="H8162" s="1">
        <v>44196</v>
      </c>
      <c r="I8162" t="s">
        <v>22055</v>
      </c>
      <c r="J8162" t="s">
        <v>22056</v>
      </c>
      <c r="K8162" t="s">
        <v>21</v>
      </c>
      <c r="L8162">
        <v>44262.432079999999</v>
      </c>
      <c r="M8162">
        <v>209</v>
      </c>
      <c r="N8162" t="s">
        <v>43</v>
      </c>
      <c r="O8162" s="1">
        <v>44201</v>
      </c>
      <c r="P8162" s="3">
        <f t="shared" si="255"/>
        <v>5</v>
      </c>
      <c r="Q8162" t="s">
        <v>49</v>
      </c>
      <c r="R8162" t="s">
        <v>24</v>
      </c>
    </row>
    <row r="8163" spans="1:18" x14ac:dyDescent="0.25">
      <c r="A8163" t="s">
        <v>22057</v>
      </c>
      <c r="B8163" s="3">
        <v>79</v>
      </c>
      <c r="C8163" s="3" t="str" cm="1">
        <f t="array" ref="C8163">_xlfn.IFS(B8163&lt;35,"Young",B8163&lt;60,"Middle",TRUE,"Senior")</f>
        <v>Senior</v>
      </c>
      <c r="D8163" t="s">
        <v>16</v>
      </c>
      <c r="E8163" t="str">
        <f t="shared" si="254"/>
        <v>Senior-Female</v>
      </c>
      <c r="F8163" t="s">
        <v>230</v>
      </c>
      <c r="G8163" t="s">
        <v>36</v>
      </c>
      <c r="H8163" s="1">
        <v>44174</v>
      </c>
      <c r="I8163" t="s">
        <v>22058</v>
      </c>
      <c r="J8163" t="s">
        <v>22059</v>
      </c>
      <c r="K8163" t="s">
        <v>53</v>
      </c>
      <c r="L8163">
        <v>8079.1278480000001</v>
      </c>
      <c r="M8163">
        <v>154</v>
      </c>
      <c r="N8163" t="s">
        <v>43</v>
      </c>
      <c r="O8163" s="1">
        <v>44201</v>
      </c>
      <c r="P8163" s="3">
        <f t="shared" si="255"/>
        <v>27</v>
      </c>
      <c r="Q8163" t="s">
        <v>49</v>
      </c>
      <c r="R8163" t="s">
        <v>24</v>
      </c>
    </row>
    <row r="8164" spans="1:18" x14ac:dyDescent="0.25">
      <c r="A8164" t="s">
        <v>22060</v>
      </c>
      <c r="B8164" s="3">
        <v>34</v>
      </c>
      <c r="C8164" s="3" t="str" cm="1">
        <f t="array" ref="C8164">_xlfn.IFS(B8164&lt;35,"Young",B8164&lt;60,"Middle",TRUE,"Senior")</f>
        <v>Young</v>
      </c>
      <c r="D8164" t="s">
        <v>26</v>
      </c>
      <c r="E8164" t="str">
        <f t="shared" si="254"/>
        <v>Young-Male</v>
      </c>
      <c r="F8164" t="s">
        <v>115</v>
      </c>
      <c r="G8164" t="s">
        <v>70</v>
      </c>
      <c r="H8164" s="1">
        <v>44405</v>
      </c>
      <c r="I8164" t="s">
        <v>22061</v>
      </c>
      <c r="J8164" t="s">
        <v>22062</v>
      </c>
      <c r="K8164" t="s">
        <v>57</v>
      </c>
      <c r="L8164">
        <v>53482.319499999998</v>
      </c>
      <c r="M8164">
        <v>220</v>
      </c>
      <c r="N8164" t="s">
        <v>22</v>
      </c>
      <c r="O8164" s="1">
        <v>44411</v>
      </c>
      <c r="P8164" s="3">
        <f t="shared" si="255"/>
        <v>6</v>
      </c>
      <c r="Q8164" t="s">
        <v>23</v>
      </c>
      <c r="R8164" t="s">
        <v>45</v>
      </c>
    </row>
    <row r="8165" spans="1:18" x14ac:dyDescent="0.25">
      <c r="A8165" t="s">
        <v>21626</v>
      </c>
      <c r="B8165" s="3">
        <v>38</v>
      </c>
      <c r="C8165" s="3" t="str" cm="1">
        <f t="array" ref="C8165">_xlfn.IFS(B8165&lt;35,"Young",B8165&lt;60,"Middle",TRUE,"Senior")</f>
        <v>Middle</v>
      </c>
      <c r="D8165" t="s">
        <v>26</v>
      </c>
      <c r="E8165" t="str">
        <f t="shared" si="254"/>
        <v>Middle-Male</v>
      </c>
      <c r="F8165" t="s">
        <v>115</v>
      </c>
      <c r="G8165" t="s">
        <v>26592</v>
      </c>
      <c r="H8165" s="1">
        <v>44163</v>
      </c>
      <c r="I8165" t="s">
        <v>22063</v>
      </c>
      <c r="J8165" t="s">
        <v>22064</v>
      </c>
      <c r="K8165" t="s">
        <v>31</v>
      </c>
      <c r="L8165">
        <v>28821.548149999999</v>
      </c>
      <c r="M8165">
        <v>440</v>
      </c>
      <c r="N8165" t="s">
        <v>43</v>
      </c>
      <c r="O8165" s="1">
        <v>44191</v>
      </c>
      <c r="P8165" s="3">
        <f t="shared" si="255"/>
        <v>28</v>
      </c>
      <c r="Q8165" t="s">
        <v>23</v>
      </c>
      <c r="R8165" t="s">
        <v>33</v>
      </c>
    </row>
    <row r="8166" spans="1:18" x14ac:dyDescent="0.25">
      <c r="A8166" t="s">
        <v>22065</v>
      </c>
      <c r="B8166" s="3">
        <v>47</v>
      </c>
      <c r="C8166" s="3" t="str" cm="1">
        <f t="array" ref="C8166">_xlfn.IFS(B8166&lt;35,"Young",B8166&lt;60,"Middle",TRUE,"Senior")</f>
        <v>Middle</v>
      </c>
      <c r="D8166" t="s">
        <v>26</v>
      </c>
      <c r="E8166" t="str">
        <f t="shared" si="254"/>
        <v>Middle-Male</v>
      </c>
      <c r="F8166" t="s">
        <v>230</v>
      </c>
      <c r="G8166" t="s">
        <v>18</v>
      </c>
      <c r="H8166" s="1">
        <v>44942</v>
      </c>
      <c r="I8166" t="s">
        <v>22066</v>
      </c>
      <c r="J8166" t="s">
        <v>22067</v>
      </c>
      <c r="K8166" t="s">
        <v>61</v>
      </c>
      <c r="L8166">
        <v>46617.804409999997</v>
      </c>
      <c r="M8166">
        <v>257</v>
      </c>
      <c r="N8166" t="s">
        <v>39</v>
      </c>
      <c r="O8166" s="1">
        <v>44964</v>
      </c>
      <c r="P8166" s="3">
        <f t="shared" si="255"/>
        <v>22</v>
      </c>
      <c r="Q8166" t="s">
        <v>44</v>
      </c>
      <c r="R8166" t="s">
        <v>45</v>
      </c>
    </row>
    <row r="8167" spans="1:18" x14ac:dyDescent="0.25">
      <c r="A8167" t="s">
        <v>22068</v>
      </c>
      <c r="B8167" s="3">
        <v>44</v>
      </c>
      <c r="C8167" s="3" t="str" cm="1">
        <f t="array" ref="C8167">_xlfn.IFS(B8167&lt;35,"Young",B8167&lt;60,"Middle",TRUE,"Senior")</f>
        <v>Middle</v>
      </c>
      <c r="D8167" t="s">
        <v>16</v>
      </c>
      <c r="E8167" t="str">
        <f t="shared" si="254"/>
        <v>Middle-Female</v>
      </c>
      <c r="F8167" t="s">
        <v>35</v>
      </c>
      <c r="G8167" t="s">
        <v>28</v>
      </c>
      <c r="H8167" s="1">
        <v>44451</v>
      </c>
      <c r="I8167" t="s">
        <v>22069</v>
      </c>
      <c r="J8167" t="s">
        <v>3526</v>
      </c>
      <c r="K8167" t="s">
        <v>53</v>
      </c>
      <c r="L8167">
        <v>12884.78543</v>
      </c>
      <c r="M8167">
        <v>367</v>
      </c>
      <c r="N8167" t="s">
        <v>39</v>
      </c>
      <c r="O8167" s="1">
        <v>44454</v>
      </c>
      <c r="P8167" s="3">
        <f t="shared" si="255"/>
        <v>3</v>
      </c>
      <c r="Q8167" t="s">
        <v>32</v>
      </c>
      <c r="R8167" t="s">
        <v>45</v>
      </c>
    </row>
    <row r="8168" spans="1:18" x14ac:dyDescent="0.25">
      <c r="A8168" t="s">
        <v>22070</v>
      </c>
      <c r="B8168" s="3">
        <v>30</v>
      </c>
      <c r="C8168" s="3" t="str" cm="1">
        <f t="array" ref="C8168">_xlfn.IFS(B8168&lt;35,"Young",B8168&lt;60,"Middle",TRUE,"Senior")</f>
        <v>Young</v>
      </c>
      <c r="D8168" t="s">
        <v>26</v>
      </c>
      <c r="E8168" t="str">
        <f t="shared" si="254"/>
        <v>Young-Male</v>
      </c>
      <c r="F8168" t="s">
        <v>90</v>
      </c>
      <c r="G8168" t="s">
        <v>36</v>
      </c>
      <c r="H8168" s="1">
        <v>44172</v>
      </c>
      <c r="I8168" t="s">
        <v>22071</v>
      </c>
      <c r="J8168" t="s">
        <v>22072</v>
      </c>
      <c r="K8168" t="s">
        <v>57</v>
      </c>
      <c r="L8168">
        <v>16188.91791</v>
      </c>
      <c r="M8168">
        <v>413</v>
      </c>
      <c r="N8168" t="s">
        <v>43</v>
      </c>
      <c r="O8168" s="1">
        <v>44176</v>
      </c>
      <c r="P8168" s="3">
        <f t="shared" si="255"/>
        <v>4</v>
      </c>
      <c r="Q8168" t="s">
        <v>49</v>
      </c>
      <c r="R8168" t="s">
        <v>45</v>
      </c>
    </row>
    <row r="8169" spans="1:18" x14ac:dyDescent="0.25">
      <c r="A8169" t="s">
        <v>6046</v>
      </c>
      <c r="B8169" s="3">
        <v>70</v>
      </c>
      <c r="C8169" s="3" t="str" cm="1">
        <f t="array" ref="C8169">_xlfn.IFS(B8169&lt;35,"Young",B8169&lt;60,"Middle",TRUE,"Senior")</f>
        <v>Senior</v>
      </c>
      <c r="D8169" t="s">
        <v>16</v>
      </c>
      <c r="E8169" t="str">
        <f t="shared" si="254"/>
        <v>Senior-Female</v>
      </c>
      <c r="F8169" t="s">
        <v>90</v>
      </c>
      <c r="G8169" t="s">
        <v>26592</v>
      </c>
      <c r="H8169" s="1">
        <v>44558</v>
      </c>
      <c r="I8169" t="s">
        <v>22073</v>
      </c>
      <c r="J8169" t="s">
        <v>12394</v>
      </c>
      <c r="K8169" t="s">
        <v>53</v>
      </c>
      <c r="L8169">
        <v>37228.160750000003</v>
      </c>
      <c r="M8169">
        <v>179</v>
      </c>
      <c r="N8169" t="s">
        <v>39</v>
      </c>
      <c r="O8169" s="1">
        <v>44582</v>
      </c>
      <c r="P8169" s="3">
        <f t="shared" si="255"/>
        <v>24</v>
      </c>
      <c r="Q8169" t="s">
        <v>32</v>
      </c>
      <c r="R8169" t="s">
        <v>33</v>
      </c>
    </row>
    <row r="8170" spans="1:18" x14ac:dyDescent="0.25">
      <c r="A8170" t="s">
        <v>22074</v>
      </c>
      <c r="B8170" s="3">
        <v>77</v>
      </c>
      <c r="C8170" s="3" t="str" cm="1">
        <f t="array" ref="C8170">_xlfn.IFS(B8170&lt;35,"Young",B8170&lt;60,"Middle",TRUE,"Senior")</f>
        <v>Senior</v>
      </c>
      <c r="D8170" t="s">
        <v>26</v>
      </c>
      <c r="E8170" t="str">
        <f t="shared" si="254"/>
        <v>Senior-Male</v>
      </c>
      <c r="F8170" t="s">
        <v>27</v>
      </c>
      <c r="G8170" t="s">
        <v>18</v>
      </c>
      <c r="H8170" s="1">
        <v>43861</v>
      </c>
      <c r="I8170" t="s">
        <v>22075</v>
      </c>
      <c r="J8170" t="s">
        <v>1639</v>
      </c>
      <c r="K8170" t="s">
        <v>53</v>
      </c>
      <c r="L8170">
        <v>47381.513579999999</v>
      </c>
      <c r="M8170">
        <v>395</v>
      </c>
      <c r="N8170" t="s">
        <v>43</v>
      </c>
      <c r="O8170" s="1">
        <v>43871</v>
      </c>
      <c r="P8170" s="3">
        <f t="shared" si="255"/>
        <v>10</v>
      </c>
      <c r="Q8170" t="s">
        <v>44</v>
      </c>
      <c r="R8170" t="s">
        <v>45</v>
      </c>
    </row>
    <row r="8171" spans="1:18" x14ac:dyDescent="0.25">
      <c r="A8171" t="s">
        <v>22076</v>
      </c>
      <c r="B8171" s="3">
        <v>25</v>
      </c>
      <c r="C8171" s="3" t="str" cm="1">
        <f t="array" ref="C8171">_xlfn.IFS(B8171&lt;35,"Young",B8171&lt;60,"Middle",TRUE,"Senior")</f>
        <v>Young</v>
      </c>
      <c r="D8171" t="s">
        <v>26</v>
      </c>
      <c r="E8171" t="str">
        <f t="shared" si="254"/>
        <v>Young-Male</v>
      </c>
      <c r="F8171" t="s">
        <v>17</v>
      </c>
      <c r="G8171" t="s">
        <v>70</v>
      </c>
      <c r="H8171" s="1">
        <v>44570</v>
      </c>
      <c r="I8171" t="s">
        <v>22077</v>
      </c>
      <c r="J8171" t="s">
        <v>22078</v>
      </c>
      <c r="K8171" t="s">
        <v>61</v>
      </c>
      <c r="L8171">
        <v>76810.251650000006</v>
      </c>
      <c r="M8171">
        <v>450</v>
      </c>
      <c r="N8171" t="s">
        <v>39</v>
      </c>
      <c r="O8171" s="1">
        <v>44576</v>
      </c>
      <c r="P8171" s="3">
        <f t="shared" si="255"/>
        <v>6</v>
      </c>
      <c r="Q8171" t="s">
        <v>23</v>
      </c>
      <c r="R8171" t="s">
        <v>45</v>
      </c>
    </row>
    <row r="8172" spans="1:18" x14ac:dyDescent="0.25">
      <c r="A8172" t="s">
        <v>22079</v>
      </c>
      <c r="B8172" s="3">
        <v>34</v>
      </c>
      <c r="C8172" s="3" t="str" cm="1">
        <f t="array" ref="C8172">_xlfn.IFS(B8172&lt;35,"Young",B8172&lt;60,"Middle",TRUE,"Senior")</f>
        <v>Young</v>
      </c>
      <c r="D8172" t="s">
        <v>26</v>
      </c>
      <c r="E8172" t="str">
        <f t="shared" si="254"/>
        <v>Young-Male</v>
      </c>
      <c r="F8172" t="s">
        <v>63</v>
      </c>
      <c r="G8172" t="s">
        <v>70</v>
      </c>
      <c r="H8172" s="1">
        <v>44006</v>
      </c>
      <c r="I8172" t="s">
        <v>6662</v>
      </c>
      <c r="J8172" t="s">
        <v>22080</v>
      </c>
      <c r="K8172" t="s">
        <v>57</v>
      </c>
      <c r="L8172">
        <v>19702.637429999999</v>
      </c>
      <c r="M8172">
        <v>424</v>
      </c>
      <c r="N8172" t="s">
        <v>22</v>
      </c>
      <c r="O8172" s="1">
        <v>44026</v>
      </c>
      <c r="P8172" s="3">
        <f t="shared" si="255"/>
        <v>20</v>
      </c>
      <c r="Q8172" t="s">
        <v>23</v>
      </c>
      <c r="R8172" t="s">
        <v>33</v>
      </c>
    </row>
    <row r="8173" spans="1:18" x14ac:dyDescent="0.25">
      <c r="A8173" t="s">
        <v>22081</v>
      </c>
      <c r="B8173" s="3">
        <v>34</v>
      </c>
      <c r="C8173" s="3" t="str" cm="1">
        <f t="array" ref="C8173">_xlfn.IFS(B8173&lt;35,"Young",B8173&lt;60,"Middle",TRUE,"Senior")</f>
        <v>Young</v>
      </c>
      <c r="D8173" t="s">
        <v>26</v>
      </c>
      <c r="E8173" t="str">
        <f t="shared" si="254"/>
        <v>Young-Male</v>
      </c>
      <c r="F8173" t="s">
        <v>35</v>
      </c>
      <c r="G8173" t="s">
        <v>26592</v>
      </c>
      <c r="H8173" s="1">
        <v>44066</v>
      </c>
      <c r="I8173" t="s">
        <v>22082</v>
      </c>
      <c r="J8173" t="s">
        <v>22083</v>
      </c>
      <c r="K8173" t="s">
        <v>61</v>
      </c>
      <c r="L8173">
        <v>13636.853080000001</v>
      </c>
      <c r="M8173">
        <v>106</v>
      </c>
      <c r="N8173" t="s">
        <v>22</v>
      </c>
      <c r="O8173" s="1">
        <v>44075</v>
      </c>
      <c r="P8173" s="3">
        <f t="shared" si="255"/>
        <v>9</v>
      </c>
      <c r="Q8173" t="s">
        <v>49</v>
      </c>
      <c r="R8173" t="s">
        <v>24</v>
      </c>
    </row>
    <row r="8174" spans="1:18" x14ac:dyDescent="0.25">
      <c r="A8174" t="s">
        <v>6939</v>
      </c>
      <c r="B8174" s="3">
        <v>26</v>
      </c>
      <c r="C8174" s="3" t="str" cm="1">
        <f t="array" ref="C8174">_xlfn.IFS(B8174&lt;35,"Young",B8174&lt;60,"Middle",TRUE,"Senior")</f>
        <v>Young</v>
      </c>
      <c r="D8174" t="s">
        <v>26</v>
      </c>
      <c r="E8174" t="str">
        <f t="shared" si="254"/>
        <v>Young-Male</v>
      </c>
      <c r="F8174" t="s">
        <v>63</v>
      </c>
      <c r="G8174" t="s">
        <v>36</v>
      </c>
      <c r="H8174" s="1">
        <v>44326</v>
      </c>
      <c r="I8174" t="s">
        <v>22084</v>
      </c>
      <c r="J8174" t="s">
        <v>22085</v>
      </c>
      <c r="K8174" t="s">
        <v>61</v>
      </c>
      <c r="L8174">
        <v>2208.642413</v>
      </c>
      <c r="M8174">
        <v>142</v>
      </c>
      <c r="N8174" t="s">
        <v>39</v>
      </c>
      <c r="O8174" s="1">
        <v>44347</v>
      </c>
      <c r="P8174" s="3">
        <f t="shared" si="255"/>
        <v>21</v>
      </c>
      <c r="Q8174" t="s">
        <v>85</v>
      </c>
      <c r="R8174" t="s">
        <v>24</v>
      </c>
    </row>
    <row r="8175" spans="1:18" x14ac:dyDescent="0.25">
      <c r="A8175" t="s">
        <v>22086</v>
      </c>
      <c r="B8175" s="3">
        <v>79</v>
      </c>
      <c r="C8175" s="3" t="str" cm="1">
        <f t="array" ref="C8175">_xlfn.IFS(B8175&lt;35,"Young",B8175&lt;60,"Middle",TRUE,"Senior")</f>
        <v>Senior</v>
      </c>
      <c r="D8175" t="s">
        <v>26</v>
      </c>
      <c r="E8175" t="str">
        <f t="shared" si="254"/>
        <v>Senior-Male</v>
      </c>
      <c r="F8175" t="s">
        <v>230</v>
      </c>
      <c r="G8175" t="s">
        <v>26593</v>
      </c>
      <c r="H8175" s="1">
        <v>44188</v>
      </c>
      <c r="I8175" t="s">
        <v>22087</v>
      </c>
      <c r="J8175" t="s">
        <v>22088</v>
      </c>
      <c r="K8175" t="s">
        <v>31</v>
      </c>
      <c r="L8175">
        <v>19563.197090000001</v>
      </c>
      <c r="M8175">
        <v>440</v>
      </c>
      <c r="N8175" t="s">
        <v>43</v>
      </c>
      <c r="O8175" s="1">
        <v>44203</v>
      </c>
      <c r="P8175" s="3">
        <f t="shared" si="255"/>
        <v>15</v>
      </c>
      <c r="Q8175" t="s">
        <v>49</v>
      </c>
      <c r="R8175" t="s">
        <v>33</v>
      </c>
    </row>
    <row r="8176" spans="1:18" x14ac:dyDescent="0.25">
      <c r="A8176" t="s">
        <v>22089</v>
      </c>
      <c r="B8176" s="3">
        <v>72</v>
      </c>
      <c r="C8176" s="3" t="str" cm="1">
        <f t="array" ref="C8176">_xlfn.IFS(B8176&lt;35,"Young",B8176&lt;60,"Middle",TRUE,"Senior")</f>
        <v>Senior</v>
      </c>
      <c r="D8176" t="s">
        <v>26</v>
      </c>
      <c r="E8176" t="str">
        <f t="shared" si="254"/>
        <v>Senior-Male</v>
      </c>
      <c r="F8176" t="s">
        <v>27</v>
      </c>
      <c r="G8176" t="s">
        <v>26593</v>
      </c>
      <c r="H8176" s="1">
        <v>45199</v>
      </c>
      <c r="I8176" t="s">
        <v>22090</v>
      </c>
      <c r="J8176" t="s">
        <v>22091</v>
      </c>
      <c r="K8176" t="s">
        <v>21</v>
      </c>
      <c r="L8176">
        <v>7805.0453699999998</v>
      </c>
      <c r="M8176">
        <v>432</v>
      </c>
      <c r="N8176" t="s">
        <v>43</v>
      </c>
      <c r="O8176" s="1">
        <v>45202</v>
      </c>
      <c r="P8176" s="3">
        <f t="shared" si="255"/>
        <v>3</v>
      </c>
      <c r="Q8176" t="s">
        <v>44</v>
      </c>
      <c r="R8176" t="s">
        <v>33</v>
      </c>
    </row>
    <row r="8177" spans="1:18" x14ac:dyDescent="0.25">
      <c r="A8177" t="s">
        <v>22092</v>
      </c>
      <c r="B8177" s="3">
        <v>50</v>
      </c>
      <c r="C8177" s="3" t="str" cm="1">
        <f t="array" ref="C8177">_xlfn.IFS(B8177&lt;35,"Young",B8177&lt;60,"Middle",TRUE,"Senior")</f>
        <v>Middle</v>
      </c>
      <c r="D8177" t="s">
        <v>26</v>
      </c>
      <c r="E8177" t="str">
        <f t="shared" si="254"/>
        <v>Middle-Male</v>
      </c>
      <c r="F8177" t="s">
        <v>35</v>
      </c>
      <c r="G8177" t="s">
        <v>18</v>
      </c>
      <c r="H8177" s="1">
        <v>44311</v>
      </c>
      <c r="I8177" t="s">
        <v>22093</v>
      </c>
      <c r="J8177" t="s">
        <v>15720</v>
      </c>
      <c r="K8177" t="s">
        <v>53</v>
      </c>
      <c r="L8177">
        <v>19963.637869999999</v>
      </c>
      <c r="M8177">
        <v>176</v>
      </c>
      <c r="N8177" t="s">
        <v>43</v>
      </c>
      <c r="O8177" s="1">
        <v>44336</v>
      </c>
      <c r="P8177" s="3">
        <f t="shared" si="255"/>
        <v>25</v>
      </c>
      <c r="Q8177" t="s">
        <v>49</v>
      </c>
      <c r="R8177" t="s">
        <v>45</v>
      </c>
    </row>
    <row r="8178" spans="1:18" x14ac:dyDescent="0.25">
      <c r="A8178" t="s">
        <v>22094</v>
      </c>
      <c r="B8178" s="3">
        <v>22</v>
      </c>
      <c r="C8178" s="3" t="str" cm="1">
        <f t="array" ref="C8178">_xlfn.IFS(B8178&lt;35,"Young",B8178&lt;60,"Middle",TRUE,"Senior")</f>
        <v>Young</v>
      </c>
      <c r="D8178" t="s">
        <v>16</v>
      </c>
      <c r="E8178" t="str">
        <f t="shared" si="254"/>
        <v>Young-Female</v>
      </c>
      <c r="F8178" t="s">
        <v>115</v>
      </c>
      <c r="G8178" t="s">
        <v>18</v>
      </c>
      <c r="H8178" s="1">
        <v>44557</v>
      </c>
      <c r="I8178" t="s">
        <v>22095</v>
      </c>
      <c r="J8178" t="s">
        <v>22096</v>
      </c>
      <c r="K8178" t="s">
        <v>61</v>
      </c>
      <c r="L8178">
        <v>22690.612229999999</v>
      </c>
      <c r="M8178">
        <v>132</v>
      </c>
      <c r="N8178" t="s">
        <v>43</v>
      </c>
      <c r="O8178" s="1">
        <v>44581</v>
      </c>
      <c r="P8178" s="3">
        <f t="shared" si="255"/>
        <v>24</v>
      </c>
      <c r="Q8178" t="s">
        <v>23</v>
      </c>
      <c r="R8178" t="s">
        <v>33</v>
      </c>
    </row>
    <row r="8179" spans="1:18" x14ac:dyDescent="0.25">
      <c r="A8179" t="s">
        <v>22097</v>
      </c>
      <c r="B8179" s="3">
        <v>26</v>
      </c>
      <c r="C8179" s="3" t="str" cm="1">
        <f t="array" ref="C8179">_xlfn.IFS(B8179&lt;35,"Young",B8179&lt;60,"Middle",TRUE,"Senior")</f>
        <v>Young</v>
      </c>
      <c r="D8179" t="s">
        <v>16</v>
      </c>
      <c r="E8179" t="str">
        <f t="shared" si="254"/>
        <v>Young-Female</v>
      </c>
      <c r="F8179" t="s">
        <v>90</v>
      </c>
      <c r="G8179" t="s">
        <v>28</v>
      </c>
      <c r="H8179" s="1">
        <v>44722</v>
      </c>
      <c r="I8179" t="s">
        <v>22098</v>
      </c>
      <c r="J8179" t="s">
        <v>22099</v>
      </c>
      <c r="K8179" t="s">
        <v>61</v>
      </c>
      <c r="L8179">
        <v>12999.325769999999</v>
      </c>
      <c r="M8179">
        <v>189</v>
      </c>
      <c r="N8179" t="s">
        <v>43</v>
      </c>
      <c r="O8179" s="1">
        <v>44723</v>
      </c>
      <c r="P8179" s="3">
        <f t="shared" si="255"/>
        <v>1</v>
      </c>
      <c r="Q8179" t="s">
        <v>23</v>
      </c>
      <c r="R8179" t="s">
        <v>45</v>
      </c>
    </row>
    <row r="8180" spans="1:18" x14ac:dyDescent="0.25">
      <c r="A8180" t="s">
        <v>11698</v>
      </c>
      <c r="B8180" s="3">
        <v>81</v>
      </c>
      <c r="C8180" s="3" t="str" cm="1">
        <f t="array" ref="C8180">_xlfn.IFS(B8180&lt;35,"Young",B8180&lt;60,"Middle",TRUE,"Senior")</f>
        <v>Senior</v>
      </c>
      <c r="D8180" t="s">
        <v>16</v>
      </c>
      <c r="E8180" t="str">
        <f t="shared" si="254"/>
        <v>Senior-Female</v>
      </c>
      <c r="F8180" t="s">
        <v>17</v>
      </c>
      <c r="G8180" t="s">
        <v>18</v>
      </c>
      <c r="H8180" s="1">
        <v>43914</v>
      </c>
      <c r="I8180" t="s">
        <v>22100</v>
      </c>
      <c r="J8180" t="s">
        <v>22101</v>
      </c>
      <c r="K8180" t="s">
        <v>21</v>
      </c>
      <c r="L8180">
        <v>16669.46343</v>
      </c>
      <c r="M8180">
        <v>413</v>
      </c>
      <c r="N8180" t="s">
        <v>43</v>
      </c>
      <c r="O8180" s="1">
        <v>43920</v>
      </c>
      <c r="P8180" s="3">
        <f t="shared" si="255"/>
        <v>6</v>
      </c>
      <c r="Q8180" t="s">
        <v>23</v>
      </c>
      <c r="R8180" t="s">
        <v>45</v>
      </c>
    </row>
    <row r="8181" spans="1:18" x14ac:dyDescent="0.25">
      <c r="A8181" t="s">
        <v>22102</v>
      </c>
      <c r="B8181" s="3">
        <v>85</v>
      </c>
      <c r="C8181" s="3" t="str" cm="1">
        <f t="array" ref="C8181">_xlfn.IFS(B8181&lt;35,"Young",B8181&lt;60,"Middle",TRUE,"Senior")</f>
        <v>Senior</v>
      </c>
      <c r="D8181" t="s">
        <v>26</v>
      </c>
      <c r="E8181" t="str">
        <f t="shared" si="254"/>
        <v>Senior-Male</v>
      </c>
      <c r="F8181" t="s">
        <v>27</v>
      </c>
      <c r="G8181" t="s">
        <v>70</v>
      </c>
      <c r="H8181" s="1">
        <v>44012</v>
      </c>
      <c r="I8181" t="s">
        <v>22103</v>
      </c>
      <c r="J8181" t="s">
        <v>22104</v>
      </c>
      <c r="K8181" t="s">
        <v>57</v>
      </c>
      <c r="L8181">
        <v>33380.358610000003</v>
      </c>
      <c r="M8181">
        <v>229</v>
      </c>
      <c r="N8181" t="s">
        <v>22</v>
      </c>
      <c r="O8181" s="1">
        <v>44032</v>
      </c>
      <c r="P8181" s="3">
        <f t="shared" si="255"/>
        <v>20</v>
      </c>
      <c r="Q8181" t="s">
        <v>44</v>
      </c>
      <c r="R8181" t="s">
        <v>45</v>
      </c>
    </row>
    <row r="8182" spans="1:18" x14ac:dyDescent="0.25">
      <c r="A8182" t="s">
        <v>22105</v>
      </c>
      <c r="B8182" s="3">
        <v>77</v>
      </c>
      <c r="C8182" s="3" t="str" cm="1">
        <f t="array" ref="C8182">_xlfn.IFS(B8182&lt;35,"Young",B8182&lt;60,"Middle",TRUE,"Senior")</f>
        <v>Senior</v>
      </c>
      <c r="D8182" t="s">
        <v>26</v>
      </c>
      <c r="E8182" t="str">
        <f t="shared" si="254"/>
        <v>Senior-Male</v>
      </c>
      <c r="F8182" t="s">
        <v>90</v>
      </c>
      <c r="G8182" t="s">
        <v>36</v>
      </c>
      <c r="H8182" s="1">
        <v>44540</v>
      </c>
      <c r="I8182" t="s">
        <v>22106</v>
      </c>
      <c r="J8182" t="s">
        <v>22107</v>
      </c>
      <c r="K8182" t="s">
        <v>31</v>
      </c>
      <c r="L8182">
        <v>13801.282740000001</v>
      </c>
      <c r="M8182">
        <v>434</v>
      </c>
      <c r="N8182" t="s">
        <v>43</v>
      </c>
      <c r="O8182" s="1">
        <v>44558</v>
      </c>
      <c r="P8182" s="3">
        <f t="shared" si="255"/>
        <v>18</v>
      </c>
      <c r="Q8182" t="s">
        <v>44</v>
      </c>
      <c r="R8182" t="s">
        <v>33</v>
      </c>
    </row>
    <row r="8183" spans="1:18" x14ac:dyDescent="0.25">
      <c r="A8183" t="s">
        <v>9719</v>
      </c>
      <c r="B8183" s="3">
        <v>71</v>
      </c>
      <c r="C8183" s="3" t="str" cm="1">
        <f t="array" ref="C8183">_xlfn.IFS(B8183&lt;35,"Young",B8183&lt;60,"Middle",TRUE,"Senior")</f>
        <v>Senior</v>
      </c>
      <c r="D8183" t="s">
        <v>26</v>
      </c>
      <c r="E8183" t="str">
        <f t="shared" si="254"/>
        <v>Senior-Male</v>
      </c>
      <c r="F8183" t="s">
        <v>50</v>
      </c>
      <c r="G8183" t="s">
        <v>18</v>
      </c>
      <c r="H8183" s="1">
        <v>44588</v>
      </c>
      <c r="I8183" t="s">
        <v>22108</v>
      </c>
      <c r="J8183" t="s">
        <v>22109</v>
      </c>
      <c r="K8183" t="s">
        <v>21</v>
      </c>
      <c r="L8183">
        <v>38103.693160000003</v>
      </c>
      <c r="M8183">
        <v>372</v>
      </c>
      <c r="N8183" t="s">
        <v>43</v>
      </c>
      <c r="O8183" s="1">
        <v>44594</v>
      </c>
      <c r="P8183" s="3">
        <f t="shared" si="255"/>
        <v>6</v>
      </c>
      <c r="Q8183" t="s">
        <v>32</v>
      </c>
      <c r="R8183" t="s">
        <v>24</v>
      </c>
    </row>
    <row r="8184" spans="1:18" x14ac:dyDescent="0.25">
      <c r="A8184" t="s">
        <v>22110</v>
      </c>
      <c r="B8184" s="3">
        <v>26</v>
      </c>
      <c r="C8184" s="3" t="str" cm="1">
        <f t="array" ref="C8184">_xlfn.IFS(B8184&lt;35,"Young",B8184&lt;60,"Middle",TRUE,"Senior")</f>
        <v>Young</v>
      </c>
      <c r="D8184" t="s">
        <v>26</v>
      </c>
      <c r="E8184" t="str">
        <f t="shared" si="254"/>
        <v>Young-Male</v>
      </c>
      <c r="F8184" t="s">
        <v>27</v>
      </c>
      <c r="G8184" t="s">
        <v>28</v>
      </c>
      <c r="H8184" s="1">
        <v>45172</v>
      </c>
      <c r="I8184" t="s">
        <v>22111</v>
      </c>
      <c r="J8184" t="s">
        <v>22112</v>
      </c>
      <c r="K8184" t="s">
        <v>61</v>
      </c>
      <c r="L8184">
        <v>26450.385999999999</v>
      </c>
      <c r="M8184">
        <v>283</v>
      </c>
      <c r="N8184" t="s">
        <v>43</v>
      </c>
      <c r="O8184" s="1">
        <v>45175</v>
      </c>
      <c r="P8184" s="3">
        <f t="shared" si="255"/>
        <v>3</v>
      </c>
      <c r="Q8184" t="s">
        <v>23</v>
      </c>
      <c r="R8184" t="s">
        <v>33</v>
      </c>
    </row>
    <row r="8185" spans="1:18" x14ac:dyDescent="0.25">
      <c r="A8185" t="s">
        <v>22113</v>
      </c>
      <c r="B8185" s="3">
        <v>42</v>
      </c>
      <c r="C8185" s="3" t="str" cm="1">
        <f t="array" ref="C8185">_xlfn.IFS(B8185&lt;35,"Young",B8185&lt;60,"Middle",TRUE,"Senior")</f>
        <v>Middle</v>
      </c>
      <c r="D8185" t="s">
        <v>26</v>
      </c>
      <c r="E8185" t="str">
        <f t="shared" si="254"/>
        <v>Middle-Male</v>
      </c>
      <c r="F8185" t="s">
        <v>17</v>
      </c>
      <c r="G8185" t="s">
        <v>36</v>
      </c>
      <c r="H8185" s="1">
        <v>44359</v>
      </c>
      <c r="I8185" t="s">
        <v>22114</v>
      </c>
      <c r="J8185" t="s">
        <v>22115</v>
      </c>
      <c r="K8185" t="s">
        <v>57</v>
      </c>
      <c r="L8185">
        <v>1173.902002</v>
      </c>
      <c r="M8185">
        <v>345</v>
      </c>
      <c r="N8185" t="s">
        <v>39</v>
      </c>
      <c r="O8185" s="1">
        <v>44364</v>
      </c>
      <c r="P8185" s="3">
        <f t="shared" si="255"/>
        <v>5</v>
      </c>
      <c r="Q8185" t="s">
        <v>44</v>
      </c>
      <c r="R8185" t="s">
        <v>24</v>
      </c>
    </row>
    <row r="8186" spans="1:18" x14ac:dyDescent="0.25">
      <c r="A8186" t="s">
        <v>22116</v>
      </c>
      <c r="B8186" s="3">
        <v>74</v>
      </c>
      <c r="C8186" s="3" t="str" cm="1">
        <f t="array" ref="C8186">_xlfn.IFS(B8186&lt;35,"Young",B8186&lt;60,"Middle",TRUE,"Senior")</f>
        <v>Senior</v>
      </c>
      <c r="D8186" t="s">
        <v>16</v>
      </c>
      <c r="E8186" t="str">
        <f t="shared" si="254"/>
        <v>Senior-Female</v>
      </c>
      <c r="F8186" t="s">
        <v>63</v>
      </c>
      <c r="G8186" t="s">
        <v>70</v>
      </c>
      <c r="H8186" s="1">
        <v>44752</v>
      </c>
      <c r="I8186" t="s">
        <v>22117</v>
      </c>
      <c r="J8186" t="s">
        <v>14166</v>
      </c>
      <c r="K8186" t="s">
        <v>61</v>
      </c>
      <c r="L8186">
        <v>42483.68045</v>
      </c>
      <c r="M8186">
        <v>435</v>
      </c>
      <c r="N8186" t="s">
        <v>39</v>
      </c>
      <c r="O8186" s="1">
        <v>44765</v>
      </c>
      <c r="P8186" s="3">
        <f t="shared" si="255"/>
        <v>13</v>
      </c>
      <c r="Q8186" t="s">
        <v>23</v>
      </c>
      <c r="R8186" t="s">
        <v>33</v>
      </c>
    </row>
    <row r="8187" spans="1:18" x14ac:dyDescent="0.25">
      <c r="A8187" t="s">
        <v>22118</v>
      </c>
      <c r="B8187" s="3">
        <v>49</v>
      </c>
      <c r="C8187" s="3" t="str" cm="1">
        <f t="array" ref="C8187">_xlfn.IFS(B8187&lt;35,"Young",B8187&lt;60,"Middle",TRUE,"Senior")</f>
        <v>Middle</v>
      </c>
      <c r="D8187" t="s">
        <v>16</v>
      </c>
      <c r="E8187" t="str">
        <f t="shared" si="254"/>
        <v>Middle-Female</v>
      </c>
      <c r="F8187" t="s">
        <v>115</v>
      </c>
      <c r="G8187" t="s">
        <v>70</v>
      </c>
      <c r="H8187" s="1">
        <v>43659</v>
      </c>
      <c r="I8187" t="s">
        <v>22119</v>
      </c>
      <c r="J8187" t="s">
        <v>22120</v>
      </c>
      <c r="K8187" t="s">
        <v>57</v>
      </c>
      <c r="L8187">
        <v>45805.395850000001</v>
      </c>
      <c r="M8187">
        <v>303</v>
      </c>
      <c r="N8187" t="s">
        <v>22</v>
      </c>
      <c r="O8187" s="1">
        <v>43682</v>
      </c>
      <c r="P8187" s="3">
        <f t="shared" si="255"/>
        <v>23</v>
      </c>
      <c r="Q8187" t="s">
        <v>44</v>
      </c>
      <c r="R8187" t="s">
        <v>33</v>
      </c>
    </row>
    <row r="8188" spans="1:18" x14ac:dyDescent="0.25">
      <c r="A8188" t="s">
        <v>6711</v>
      </c>
      <c r="B8188" s="3">
        <v>84</v>
      </c>
      <c r="C8188" s="3" t="str" cm="1">
        <f t="array" ref="C8188">_xlfn.IFS(B8188&lt;35,"Young",B8188&lt;60,"Middle",TRUE,"Senior")</f>
        <v>Senior</v>
      </c>
      <c r="D8188" t="s">
        <v>16</v>
      </c>
      <c r="E8188" t="str">
        <f t="shared" si="254"/>
        <v>Senior-Female</v>
      </c>
      <c r="F8188" t="s">
        <v>35</v>
      </c>
      <c r="G8188" t="s">
        <v>26593</v>
      </c>
      <c r="H8188" s="1">
        <v>43734</v>
      </c>
      <c r="I8188" t="s">
        <v>22121</v>
      </c>
      <c r="J8188" t="s">
        <v>19054</v>
      </c>
      <c r="K8188" t="s">
        <v>57</v>
      </c>
      <c r="L8188">
        <v>19723.787209999999</v>
      </c>
      <c r="M8188">
        <v>246</v>
      </c>
      <c r="N8188" t="s">
        <v>43</v>
      </c>
      <c r="O8188" s="1">
        <v>43759</v>
      </c>
      <c r="P8188" s="3">
        <f t="shared" si="255"/>
        <v>25</v>
      </c>
      <c r="Q8188" t="s">
        <v>23</v>
      </c>
      <c r="R8188" t="s">
        <v>45</v>
      </c>
    </row>
    <row r="8189" spans="1:18" x14ac:dyDescent="0.25">
      <c r="A8189" t="s">
        <v>22122</v>
      </c>
      <c r="B8189" s="3">
        <v>76</v>
      </c>
      <c r="C8189" s="3" t="str" cm="1">
        <f t="array" ref="C8189">_xlfn.IFS(B8189&lt;35,"Young",B8189&lt;60,"Middle",TRUE,"Senior")</f>
        <v>Senior</v>
      </c>
      <c r="D8189" t="s">
        <v>16</v>
      </c>
      <c r="E8189" t="str">
        <f t="shared" si="254"/>
        <v>Senior-Female</v>
      </c>
      <c r="F8189" t="s">
        <v>90</v>
      </c>
      <c r="G8189" t="s">
        <v>70</v>
      </c>
      <c r="H8189" s="1">
        <v>43763</v>
      </c>
      <c r="I8189" t="s">
        <v>9432</v>
      </c>
      <c r="J8189" t="s">
        <v>22123</v>
      </c>
      <c r="K8189" t="s">
        <v>61</v>
      </c>
      <c r="L8189">
        <v>62140.968309999997</v>
      </c>
      <c r="M8189">
        <v>152</v>
      </c>
      <c r="N8189" t="s">
        <v>39</v>
      </c>
      <c r="O8189" s="1">
        <v>43774</v>
      </c>
      <c r="P8189" s="3">
        <f t="shared" si="255"/>
        <v>11</v>
      </c>
      <c r="Q8189" t="s">
        <v>44</v>
      </c>
      <c r="R8189" t="s">
        <v>45</v>
      </c>
    </row>
    <row r="8190" spans="1:18" x14ac:dyDescent="0.25">
      <c r="A8190" t="s">
        <v>22124</v>
      </c>
      <c r="B8190" s="3">
        <v>82</v>
      </c>
      <c r="C8190" s="3" t="str" cm="1">
        <f t="array" ref="C8190">_xlfn.IFS(B8190&lt;35,"Young",B8190&lt;60,"Middle",TRUE,"Senior")</f>
        <v>Senior</v>
      </c>
      <c r="D8190" t="s">
        <v>16</v>
      </c>
      <c r="E8190" t="str">
        <f t="shared" si="254"/>
        <v>Senior-Female</v>
      </c>
      <c r="F8190" t="s">
        <v>63</v>
      </c>
      <c r="G8190" t="s">
        <v>26592</v>
      </c>
      <c r="H8190" s="1">
        <v>44284</v>
      </c>
      <c r="I8190" t="s">
        <v>22125</v>
      </c>
      <c r="J8190" t="s">
        <v>22126</v>
      </c>
      <c r="K8190" t="s">
        <v>53</v>
      </c>
      <c r="L8190">
        <v>1277.5210219999999</v>
      </c>
      <c r="M8190">
        <v>456</v>
      </c>
      <c r="N8190" t="s">
        <v>43</v>
      </c>
      <c r="O8190" s="1">
        <v>44301</v>
      </c>
      <c r="P8190" s="3">
        <f t="shared" si="255"/>
        <v>17</v>
      </c>
      <c r="Q8190" t="s">
        <v>23</v>
      </c>
      <c r="R8190" t="s">
        <v>33</v>
      </c>
    </row>
    <row r="8191" spans="1:18" x14ac:dyDescent="0.25">
      <c r="A8191" t="s">
        <v>22127</v>
      </c>
      <c r="B8191" s="3">
        <v>66</v>
      </c>
      <c r="C8191" s="3" t="str" cm="1">
        <f t="array" ref="C8191">_xlfn.IFS(B8191&lt;35,"Young",B8191&lt;60,"Middle",TRUE,"Senior")</f>
        <v>Senior</v>
      </c>
      <c r="D8191" t="s">
        <v>16</v>
      </c>
      <c r="E8191" t="str">
        <f t="shared" si="254"/>
        <v>Senior-Female</v>
      </c>
      <c r="F8191" t="s">
        <v>115</v>
      </c>
      <c r="G8191" t="s">
        <v>70</v>
      </c>
      <c r="H8191" s="1">
        <v>44962</v>
      </c>
      <c r="I8191" t="s">
        <v>22128</v>
      </c>
      <c r="J8191" t="s">
        <v>22129</v>
      </c>
      <c r="K8191" t="s">
        <v>31</v>
      </c>
      <c r="L8191">
        <v>1657.726508</v>
      </c>
      <c r="M8191">
        <v>135</v>
      </c>
      <c r="N8191" t="s">
        <v>22</v>
      </c>
      <c r="O8191" s="1">
        <v>44963</v>
      </c>
      <c r="P8191" s="3">
        <f t="shared" si="255"/>
        <v>1</v>
      </c>
      <c r="Q8191" t="s">
        <v>23</v>
      </c>
      <c r="R8191" t="s">
        <v>33</v>
      </c>
    </row>
    <row r="8192" spans="1:18" x14ac:dyDescent="0.25">
      <c r="A8192" t="s">
        <v>22130</v>
      </c>
      <c r="B8192" s="3">
        <v>76</v>
      </c>
      <c r="C8192" s="3" t="str" cm="1">
        <f t="array" ref="C8192">_xlfn.IFS(B8192&lt;35,"Young",B8192&lt;60,"Middle",TRUE,"Senior")</f>
        <v>Senior</v>
      </c>
      <c r="D8192" t="s">
        <v>16</v>
      </c>
      <c r="E8192" t="str">
        <f t="shared" si="254"/>
        <v>Senior-Female</v>
      </c>
      <c r="F8192" t="s">
        <v>50</v>
      </c>
      <c r="G8192" t="s">
        <v>36</v>
      </c>
      <c r="H8192" s="1">
        <v>44025</v>
      </c>
      <c r="I8192" t="s">
        <v>22131</v>
      </c>
      <c r="J8192" t="s">
        <v>22132</v>
      </c>
      <c r="K8192" t="s">
        <v>31</v>
      </c>
      <c r="L8192">
        <v>8582.8792190000004</v>
      </c>
      <c r="M8192">
        <v>440</v>
      </c>
      <c r="N8192" t="s">
        <v>43</v>
      </c>
      <c r="O8192" s="1">
        <v>44040</v>
      </c>
      <c r="P8192" s="3">
        <f t="shared" si="255"/>
        <v>15</v>
      </c>
      <c r="Q8192" t="s">
        <v>49</v>
      </c>
      <c r="R8192" t="s">
        <v>24</v>
      </c>
    </row>
    <row r="8193" spans="1:18" x14ac:dyDescent="0.25">
      <c r="A8193" t="s">
        <v>22133</v>
      </c>
      <c r="B8193" s="3">
        <v>75</v>
      </c>
      <c r="C8193" s="3" t="str" cm="1">
        <f t="array" ref="C8193">_xlfn.IFS(B8193&lt;35,"Young",B8193&lt;60,"Middle",TRUE,"Senior")</f>
        <v>Senior</v>
      </c>
      <c r="D8193" t="s">
        <v>26</v>
      </c>
      <c r="E8193" t="str">
        <f t="shared" si="254"/>
        <v>Senior-Male</v>
      </c>
      <c r="F8193" t="s">
        <v>35</v>
      </c>
      <c r="G8193" t="s">
        <v>36</v>
      </c>
      <c r="H8193" s="1">
        <v>45054</v>
      </c>
      <c r="I8193" t="s">
        <v>22134</v>
      </c>
      <c r="J8193" t="s">
        <v>22135</v>
      </c>
      <c r="K8193" t="s">
        <v>21</v>
      </c>
      <c r="L8193">
        <v>18791.388579999999</v>
      </c>
      <c r="M8193">
        <v>135</v>
      </c>
      <c r="N8193" t="s">
        <v>43</v>
      </c>
      <c r="O8193" s="1">
        <v>45059</v>
      </c>
      <c r="P8193" s="3">
        <f t="shared" si="255"/>
        <v>5</v>
      </c>
      <c r="Q8193" t="s">
        <v>32</v>
      </c>
      <c r="R8193" t="s">
        <v>45</v>
      </c>
    </row>
    <row r="8194" spans="1:18" x14ac:dyDescent="0.25">
      <c r="A8194" t="s">
        <v>22136</v>
      </c>
      <c r="B8194" s="3">
        <v>59</v>
      </c>
      <c r="C8194" s="3" t="str" cm="1">
        <f t="array" ref="C8194">_xlfn.IFS(B8194&lt;35,"Young",B8194&lt;60,"Middle",TRUE,"Senior")</f>
        <v>Middle</v>
      </c>
      <c r="D8194" t="s">
        <v>16</v>
      </c>
      <c r="E8194" t="str">
        <f t="shared" si="254"/>
        <v>Middle-Female</v>
      </c>
      <c r="F8194" t="s">
        <v>115</v>
      </c>
      <c r="G8194" t="s">
        <v>70</v>
      </c>
      <c r="H8194" s="1">
        <v>44714</v>
      </c>
      <c r="I8194" t="s">
        <v>22137</v>
      </c>
      <c r="J8194" t="s">
        <v>22138</v>
      </c>
      <c r="K8194" t="s">
        <v>21</v>
      </c>
      <c r="L8194">
        <v>11953.08165</v>
      </c>
      <c r="M8194">
        <v>446</v>
      </c>
      <c r="N8194" t="s">
        <v>22</v>
      </c>
      <c r="O8194" s="1">
        <v>44734</v>
      </c>
      <c r="P8194" s="3">
        <f t="shared" si="255"/>
        <v>20</v>
      </c>
      <c r="Q8194" t="s">
        <v>32</v>
      </c>
      <c r="R8194" t="s">
        <v>45</v>
      </c>
    </row>
    <row r="8195" spans="1:18" x14ac:dyDescent="0.25">
      <c r="A8195" t="s">
        <v>22139</v>
      </c>
      <c r="B8195" s="3">
        <v>74</v>
      </c>
      <c r="C8195" s="3" t="str" cm="1">
        <f t="array" ref="C8195">_xlfn.IFS(B8195&lt;35,"Young",B8195&lt;60,"Middle",TRUE,"Senior")</f>
        <v>Senior</v>
      </c>
      <c r="D8195" t="s">
        <v>16</v>
      </c>
      <c r="E8195" t="str">
        <f t="shared" ref="E8195:E8258" si="256">C8195 &amp; "-" &amp; D8195</f>
        <v>Senior-Female</v>
      </c>
      <c r="F8195" t="s">
        <v>230</v>
      </c>
      <c r="G8195" t="s">
        <v>36</v>
      </c>
      <c r="H8195" s="1">
        <v>43970</v>
      </c>
      <c r="I8195" t="s">
        <v>1879</v>
      </c>
      <c r="J8195" t="s">
        <v>22140</v>
      </c>
      <c r="K8195" t="s">
        <v>61</v>
      </c>
      <c r="L8195">
        <v>4461.6387990000003</v>
      </c>
      <c r="M8195">
        <v>282</v>
      </c>
      <c r="N8195" t="s">
        <v>22</v>
      </c>
      <c r="O8195" s="1">
        <v>43993</v>
      </c>
      <c r="P8195" s="3">
        <f t="shared" ref="P8195:P8258" si="257">O8195-H8195</f>
        <v>23</v>
      </c>
      <c r="Q8195" t="s">
        <v>44</v>
      </c>
      <c r="R8195" t="s">
        <v>24</v>
      </c>
    </row>
    <row r="8196" spans="1:18" x14ac:dyDescent="0.25">
      <c r="A8196" t="s">
        <v>22141</v>
      </c>
      <c r="B8196" s="3">
        <v>33</v>
      </c>
      <c r="C8196" s="3" t="str" cm="1">
        <f t="array" ref="C8196">_xlfn.IFS(B8196&lt;35,"Young",B8196&lt;60,"Middle",TRUE,"Senior")</f>
        <v>Young</v>
      </c>
      <c r="D8196" t="s">
        <v>16</v>
      </c>
      <c r="E8196" t="str">
        <f t="shared" si="256"/>
        <v>Young-Female</v>
      </c>
      <c r="F8196" t="s">
        <v>35</v>
      </c>
      <c r="G8196" t="s">
        <v>26593</v>
      </c>
      <c r="H8196" s="1">
        <v>44638</v>
      </c>
      <c r="I8196" t="s">
        <v>22142</v>
      </c>
      <c r="J8196" t="s">
        <v>22143</v>
      </c>
      <c r="K8196" t="s">
        <v>31</v>
      </c>
      <c r="L8196">
        <v>16610.048360000001</v>
      </c>
      <c r="M8196">
        <v>220</v>
      </c>
      <c r="N8196" t="s">
        <v>43</v>
      </c>
      <c r="O8196" s="1">
        <v>44648</v>
      </c>
      <c r="P8196" s="3">
        <f t="shared" si="257"/>
        <v>10</v>
      </c>
      <c r="Q8196" t="s">
        <v>32</v>
      </c>
      <c r="R8196" t="s">
        <v>45</v>
      </c>
    </row>
    <row r="8197" spans="1:18" x14ac:dyDescent="0.25">
      <c r="A8197" t="s">
        <v>22144</v>
      </c>
      <c r="B8197" s="3">
        <v>18</v>
      </c>
      <c r="C8197" s="3" t="str" cm="1">
        <f t="array" ref="C8197">_xlfn.IFS(B8197&lt;35,"Young",B8197&lt;60,"Middle",TRUE,"Senior")</f>
        <v>Young</v>
      </c>
      <c r="D8197" t="s">
        <v>16</v>
      </c>
      <c r="E8197" t="str">
        <f t="shared" si="256"/>
        <v>Young-Female</v>
      </c>
      <c r="F8197" t="s">
        <v>27</v>
      </c>
      <c r="G8197" t="s">
        <v>70</v>
      </c>
      <c r="H8197" s="1">
        <v>44458</v>
      </c>
      <c r="I8197" t="s">
        <v>22145</v>
      </c>
      <c r="J8197" t="s">
        <v>22146</v>
      </c>
      <c r="K8197" t="s">
        <v>31</v>
      </c>
      <c r="L8197">
        <v>24284.97768</v>
      </c>
      <c r="M8197">
        <v>356</v>
      </c>
      <c r="N8197" t="s">
        <v>22</v>
      </c>
      <c r="O8197" s="1">
        <v>44480</v>
      </c>
      <c r="P8197" s="3">
        <f t="shared" si="257"/>
        <v>22</v>
      </c>
      <c r="Q8197" t="s">
        <v>85</v>
      </c>
      <c r="R8197" t="s">
        <v>33</v>
      </c>
    </row>
    <row r="8198" spans="1:18" x14ac:dyDescent="0.25">
      <c r="A8198" t="s">
        <v>8973</v>
      </c>
      <c r="B8198" s="3">
        <v>44</v>
      </c>
      <c r="C8198" s="3" t="str" cm="1">
        <f t="array" ref="C8198">_xlfn.IFS(B8198&lt;35,"Young",B8198&lt;60,"Middle",TRUE,"Senior")</f>
        <v>Middle</v>
      </c>
      <c r="D8198" t="s">
        <v>16</v>
      </c>
      <c r="E8198" t="str">
        <f t="shared" si="256"/>
        <v>Middle-Female</v>
      </c>
      <c r="F8198" t="s">
        <v>90</v>
      </c>
      <c r="G8198" t="s">
        <v>70</v>
      </c>
      <c r="H8198" s="1">
        <v>44777</v>
      </c>
      <c r="I8198" t="s">
        <v>22147</v>
      </c>
      <c r="J8198" t="s">
        <v>22148</v>
      </c>
      <c r="K8198" t="s">
        <v>31</v>
      </c>
      <c r="L8198">
        <v>71378.51341</v>
      </c>
      <c r="M8198">
        <v>359</v>
      </c>
      <c r="N8198" t="s">
        <v>22</v>
      </c>
      <c r="O8198" s="1">
        <v>44784</v>
      </c>
      <c r="P8198" s="3">
        <f t="shared" si="257"/>
        <v>7</v>
      </c>
      <c r="Q8198" t="s">
        <v>32</v>
      </c>
      <c r="R8198" t="s">
        <v>45</v>
      </c>
    </row>
    <row r="8199" spans="1:18" x14ac:dyDescent="0.25">
      <c r="A8199" t="s">
        <v>22149</v>
      </c>
      <c r="B8199" s="3">
        <v>32</v>
      </c>
      <c r="C8199" s="3" t="str" cm="1">
        <f t="array" ref="C8199">_xlfn.IFS(B8199&lt;35,"Young",B8199&lt;60,"Middle",TRUE,"Senior")</f>
        <v>Young</v>
      </c>
      <c r="D8199" t="s">
        <v>26</v>
      </c>
      <c r="E8199" t="str">
        <f t="shared" si="256"/>
        <v>Young-Male</v>
      </c>
      <c r="F8199" t="s">
        <v>35</v>
      </c>
      <c r="G8199" t="s">
        <v>70</v>
      </c>
      <c r="H8199" s="1">
        <v>43535</v>
      </c>
      <c r="I8199" t="s">
        <v>22150</v>
      </c>
      <c r="J8199" t="s">
        <v>1573</v>
      </c>
      <c r="K8199" t="s">
        <v>31</v>
      </c>
      <c r="L8199">
        <v>23650.14056</v>
      </c>
      <c r="M8199">
        <v>358</v>
      </c>
      <c r="N8199" t="s">
        <v>22</v>
      </c>
      <c r="O8199" s="1">
        <v>43547</v>
      </c>
      <c r="P8199" s="3">
        <f t="shared" si="257"/>
        <v>12</v>
      </c>
      <c r="Q8199" t="s">
        <v>49</v>
      </c>
      <c r="R8199" t="s">
        <v>33</v>
      </c>
    </row>
    <row r="8200" spans="1:18" x14ac:dyDescent="0.25">
      <c r="A8200" t="s">
        <v>2315</v>
      </c>
      <c r="B8200" s="3">
        <v>73</v>
      </c>
      <c r="C8200" s="3" t="str" cm="1">
        <f t="array" ref="C8200">_xlfn.IFS(B8200&lt;35,"Young",B8200&lt;60,"Middle",TRUE,"Senior")</f>
        <v>Senior</v>
      </c>
      <c r="D8200" t="s">
        <v>16</v>
      </c>
      <c r="E8200" t="str">
        <f t="shared" si="256"/>
        <v>Senior-Female</v>
      </c>
      <c r="F8200" t="s">
        <v>90</v>
      </c>
      <c r="G8200" t="s">
        <v>26593</v>
      </c>
      <c r="H8200" s="1">
        <v>44384</v>
      </c>
      <c r="I8200" t="s">
        <v>22151</v>
      </c>
      <c r="J8200" t="s">
        <v>7264</v>
      </c>
      <c r="K8200" t="s">
        <v>31</v>
      </c>
      <c r="L8200">
        <v>3693.590471</v>
      </c>
      <c r="M8200">
        <v>266</v>
      </c>
      <c r="N8200" t="s">
        <v>43</v>
      </c>
      <c r="O8200" s="1">
        <v>44409</v>
      </c>
      <c r="P8200" s="3">
        <f t="shared" si="257"/>
        <v>25</v>
      </c>
      <c r="Q8200" t="s">
        <v>32</v>
      </c>
      <c r="R8200" t="s">
        <v>24</v>
      </c>
    </row>
    <row r="8201" spans="1:18" x14ac:dyDescent="0.25">
      <c r="A8201" t="s">
        <v>18685</v>
      </c>
      <c r="B8201" s="3">
        <v>70</v>
      </c>
      <c r="C8201" s="3" t="str" cm="1">
        <f t="array" ref="C8201">_xlfn.IFS(B8201&lt;35,"Young",B8201&lt;60,"Middle",TRUE,"Senior")</f>
        <v>Senior</v>
      </c>
      <c r="D8201" t="s">
        <v>16</v>
      </c>
      <c r="E8201" t="str">
        <f t="shared" si="256"/>
        <v>Senior-Female</v>
      </c>
      <c r="F8201" t="s">
        <v>35</v>
      </c>
      <c r="G8201" t="s">
        <v>36</v>
      </c>
      <c r="H8201" s="1">
        <v>44978</v>
      </c>
      <c r="I8201" t="s">
        <v>11648</v>
      </c>
      <c r="J8201" t="s">
        <v>22152</v>
      </c>
      <c r="K8201" t="s">
        <v>53</v>
      </c>
      <c r="L8201">
        <v>23773.58279</v>
      </c>
      <c r="M8201">
        <v>205</v>
      </c>
      <c r="N8201" t="s">
        <v>22</v>
      </c>
      <c r="O8201" s="1">
        <v>44979</v>
      </c>
      <c r="P8201" s="3">
        <f t="shared" si="257"/>
        <v>1</v>
      </c>
      <c r="Q8201" t="s">
        <v>32</v>
      </c>
      <c r="R8201" t="s">
        <v>45</v>
      </c>
    </row>
    <row r="8202" spans="1:18" x14ac:dyDescent="0.25">
      <c r="A8202" t="s">
        <v>22153</v>
      </c>
      <c r="B8202" s="3">
        <v>70</v>
      </c>
      <c r="C8202" s="3" t="str" cm="1">
        <f t="array" ref="C8202">_xlfn.IFS(B8202&lt;35,"Young",B8202&lt;60,"Middle",TRUE,"Senior")</f>
        <v>Senior</v>
      </c>
      <c r="D8202" t="s">
        <v>16</v>
      </c>
      <c r="E8202" t="str">
        <f t="shared" si="256"/>
        <v>Senior-Female</v>
      </c>
      <c r="F8202" t="s">
        <v>27</v>
      </c>
      <c r="G8202" t="s">
        <v>18</v>
      </c>
      <c r="H8202" s="1">
        <v>44819</v>
      </c>
      <c r="I8202" t="s">
        <v>22154</v>
      </c>
      <c r="J8202" t="s">
        <v>22155</v>
      </c>
      <c r="K8202" t="s">
        <v>31</v>
      </c>
      <c r="L8202">
        <v>44458.705249999999</v>
      </c>
      <c r="M8202">
        <v>425</v>
      </c>
      <c r="N8202" t="s">
        <v>43</v>
      </c>
      <c r="O8202" s="1">
        <v>44833</v>
      </c>
      <c r="P8202" s="3">
        <f t="shared" si="257"/>
        <v>14</v>
      </c>
      <c r="Q8202" t="s">
        <v>32</v>
      </c>
      <c r="R8202" t="s">
        <v>24</v>
      </c>
    </row>
    <row r="8203" spans="1:18" x14ac:dyDescent="0.25">
      <c r="A8203" t="s">
        <v>22156</v>
      </c>
      <c r="B8203" s="3">
        <v>43</v>
      </c>
      <c r="C8203" s="3" t="str" cm="1">
        <f t="array" ref="C8203">_xlfn.IFS(B8203&lt;35,"Young",B8203&lt;60,"Middle",TRUE,"Senior")</f>
        <v>Middle</v>
      </c>
      <c r="D8203" t="s">
        <v>26</v>
      </c>
      <c r="E8203" t="str">
        <f t="shared" si="256"/>
        <v>Middle-Male</v>
      </c>
      <c r="F8203" t="s">
        <v>27</v>
      </c>
      <c r="G8203" t="s">
        <v>18</v>
      </c>
      <c r="H8203" s="1">
        <v>43571</v>
      </c>
      <c r="I8203" t="s">
        <v>22157</v>
      </c>
      <c r="J8203" t="s">
        <v>4656</v>
      </c>
      <c r="K8203" t="s">
        <v>21</v>
      </c>
      <c r="L8203">
        <v>40846.692799999997</v>
      </c>
      <c r="M8203">
        <v>348</v>
      </c>
      <c r="N8203" t="s">
        <v>39</v>
      </c>
      <c r="O8203" s="1">
        <v>43578</v>
      </c>
      <c r="P8203" s="3">
        <f t="shared" si="257"/>
        <v>7</v>
      </c>
      <c r="Q8203" t="s">
        <v>49</v>
      </c>
      <c r="R8203" t="s">
        <v>24</v>
      </c>
    </row>
    <row r="8204" spans="1:18" x14ac:dyDescent="0.25">
      <c r="A8204" t="s">
        <v>22158</v>
      </c>
      <c r="B8204" s="3">
        <v>47</v>
      </c>
      <c r="C8204" s="3" t="str" cm="1">
        <f t="array" ref="C8204">_xlfn.IFS(B8204&lt;35,"Young",B8204&lt;60,"Middle",TRUE,"Senior")</f>
        <v>Middle</v>
      </c>
      <c r="D8204" t="s">
        <v>26</v>
      </c>
      <c r="E8204" t="str">
        <f t="shared" si="256"/>
        <v>Middle-Male</v>
      </c>
      <c r="F8204" t="s">
        <v>27</v>
      </c>
      <c r="G8204" t="s">
        <v>26593</v>
      </c>
      <c r="H8204" s="1">
        <v>43729</v>
      </c>
      <c r="I8204" t="s">
        <v>22159</v>
      </c>
      <c r="J8204" t="s">
        <v>22160</v>
      </c>
      <c r="K8204" t="s">
        <v>57</v>
      </c>
      <c r="L8204">
        <v>21385.43979</v>
      </c>
      <c r="M8204">
        <v>410</v>
      </c>
      <c r="N8204" t="s">
        <v>43</v>
      </c>
      <c r="O8204" s="1">
        <v>43734</v>
      </c>
      <c r="P8204" s="3">
        <f t="shared" si="257"/>
        <v>5</v>
      </c>
      <c r="Q8204" t="s">
        <v>49</v>
      </c>
      <c r="R8204" t="s">
        <v>33</v>
      </c>
    </row>
    <row r="8205" spans="1:18" x14ac:dyDescent="0.25">
      <c r="A8205" t="s">
        <v>22161</v>
      </c>
      <c r="B8205" s="3">
        <v>52</v>
      </c>
      <c r="C8205" s="3" t="str" cm="1">
        <f t="array" ref="C8205">_xlfn.IFS(B8205&lt;35,"Young",B8205&lt;60,"Middle",TRUE,"Senior")</f>
        <v>Middle</v>
      </c>
      <c r="D8205" t="s">
        <v>26</v>
      </c>
      <c r="E8205" t="str">
        <f t="shared" si="256"/>
        <v>Middle-Male</v>
      </c>
      <c r="F8205" t="s">
        <v>63</v>
      </c>
      <c r="G8205" t="s">
        <v>26592</v>
      </c>
      <c r="H8205" s="1">
        <v>44086</v>
      </c>
      <c r="I8205" t="s">
        <v>22162</v>
      </c>
      <c r="J8205" t="s">
        <v>22163</v>
      </c>
      <c r="K8205" t="s">
        <v>53</v>
      </c>
      <c r="L8205">
        <v>26116.29477</v>
      </c>
      <c r="M8205">
        <v>258</v>
      </c>
      <c r="N8205" t="s">
        <v>22</v>
      </c>
      <c r="O8205" s="1">
        <v>44089</v>
      </c>
      <c r="P8205" s="3">
        <f t="shared" si="257"/>
        <v>3</v>
      </c>
      <c r="Q8205" t="s">
        <v>44</v>
      </c>
      <c r="R8205" t="s">
        <v>24</v>
      </c>
    </row>
    <row r="8206" spans="1:18" x14ac:dyDescent="0.25">
      <c r="A8206" t="s">
        <v>22164</v>
      </c>
      <c r="B8206" s="3">
        <v>74</v>
      </c>
      <c r="C8206" s="3" t="str" cm="1">
        <f t="array" ref="C8206">_xlfn.IFS(B8206&lt;35,"Young",B8206&lt;60,"Middle",TRUE,"Senior")</f>
        <v>Senior</v>
      </c>
      <c r="D8206" t="s">
        <v>16</v>
      </c>
      <c r="E8206" t="str">
        <f t="shared" si="256"/>
        <v>Senior-Female</v>
      </c>
      <c r="F8206" t="s">
        <v>50</v>
      </c>
      <c r="G8206" t="s">
        <v>36</v>
      </c>
      <c r="H8206" s="1">
        <v>43449</v>
      </c>
      <c r="I8206" t="s">
        <v>22165</v>
      </c>
      <c r="J8206" t="s">
        <v>22166</v>
      </c>
      <c r="K8206" t="s">
        <v>21</v>
      </c>
      <c r="L8206">
        <v>23109.10599</v>
      </c>
      <c r="M8206">
        <v>203</v>
      </c>
      <c r="N8206" t="s">
        <v>22</v>
      </c>
      <c r="O8206" s="1">
        <v>43458</v>
      </c>
      <c r="P8206" s="3">
        <f t="shared" si="257"/>
        <v>9</v>
      </c>
      <c r="Q8206" t="s">
        <v>23</v>
      </c>
      <c r="R8206" t="s">
        <v>33</v>
      </c>
    </row>
    <row r="8207" spans="1:18" x14ac:dyDescent="0.25">
      <c r="A8207" t="s">
        <v>22167</v>
      </c>
      <c r="B8207" s="3">
        <v>33</v>
      </c>
      <c r="C8207" s="3" t="str" cm="1">
        <f t="array" ref="C8207">_xlfn.IFS(B8207&lt;35,"Young",B8207&lt;60,"Middle",TRUE,"Senior")</f>
        <v>Young</v>
      </c>
      <c r="D8207" t="s">
        <v>16</v>
      </c>
      <c r="E8207" t="str">
        <f t="shared" si="256"/>
        <v>Young-Female</v>
      </c>
      <c r="F8207" t="s">
        <v>35</v>
      </c>
      <c r="G8207" t="s">
        <v>36</v>
      </c>
      <c r="H8207" s="1">
        <v>45131</v>
      </c>
      <c r="I8207" t="s">
        <v>22168</v>
      </c>
      <c r="J8207" t="s">
        <v>22169</v>
      </c>
      <c r="K8207" t="s">
        <v>31</v>
      </c>
      <c r="L8207">
        <v>8793.0648660000006</v>
      </c>
      <c r="M8207">
        <v>444</v>
      </c>
      <c r="N8207" t="s">
        <v>22</v>
      </c>
      <c r="O8207" s="1">
        <v>45141</v>
      </c>
      <c r="P8207" s="3">
        <f t="shared" si="257"/>
        <v>10</v>
      </c>
      <c r="Q8207" t="s">
        <v>23</v>
      </c>
      <c r="R8207" t="s">
        <v>33</v>
      </c>
    </row>
    <row r="8208" spans="1:18" x14ac:dyDescent="0.25">
      <c r="A8208" t="s">
        <v>22170</v>
      </c>
      <c r="B8208" s="3">
        <v>42</v>
      </c>
      <c r="C8208" s="3" t="str" cm="1">
        <f t="array" ref="C8208">_xlfn.IFS(B8208&lt;35,"Young",B8208&lt;60,"Middle",TRUE,"Senior")</f>
        <v>Middle</v>
      </c>
      <c r="D8208" t="s">
        <v>16</v>
      </c>
      <c r="E8208" t="str">
        <f t="shared" si="256"/>
        <v>Middle-Female</v>
      </c>
      <c r="F8208" t="s">
        <v>50</v>
      </c>
      <c r="G8208" t="s">
        <v>36</v>
      </c>
      <c r="H8208" s="1">
        <v>44313</v>
      </c>
      <c r="I8208" t="s">
        <v>3085</v>
      </c>
      <c r="J8208" t="s">
        <v>22171</v>
      </c>
      <c r="K8208" t="s">
        <v>57</v>
      </c>
      <c r="L8208">
        <v>20539.074929999999</v>
      </c>
      <c r="M8208">
        <v>413</v>
      </c>
      <c r="N8208" t="s">
        <v>22</v>
      </c>
      <c r="O8208" s="1">
        <v>44325</v>
      </c>
      <c r="P8208" s="3">
        <f t="shared" si="257"/>
        <v>12</v>
      </c>
      <c r="Q8208" t="s">
        <v>49</v>
      </c>
      <c r="R8208" t="s">
        <v>45</v>
      </c>
    </row>
    <row r="8209" spans="1:18" x14ac:dyDescent="0.25">
      <c r="A8209" t="s">
        <v>22172</v>
      </c>
      <c r="B8209" s="3">
        <v>57</v>
      </c>
      <c r="C8209" s="3" t="str" cm="1">
        <f t="array" ref="C8209">_xlfn.IFS(B8209&lt;35,"Young",B8209&lt;60,"Middle",TRUE,"Senior")</f>
        <v>Middle</v>
      </c>
      <c r="D8209" t="s">
        <v>16</v>
      </c>
      <c r="E8209" t="str">
        <f t="shared" si="256"/>
        <v>Middle-Female</v>
      </c>
      <c r="F8209" t="s">
        <v>115</v>
      </c>
      <c r="G8209" t="s">
        <v>26593</v>
      </c>
      <c r="H8209" s="1">
        <v>43596</v>
      </c>
      <c r="I8209" t="s">
        <v>22173</v>
      </c>
      <c r="J8209" t="s">
        <v>22174</v>
      </c>
      <c r="K8209" t="s">
        <v>21</v>
      </c>
      <c r="L8209">
        <v>23995.991170000001</v>
      </c>
      <c r="M8209">
        <v>414</v>
      </c>
      <c r="N8209" t="s">
        <v>43</v>
      </c>
      <c r="O8209" s="1">
        <v>43603</v>
      </c>
      <c r="P8209" s="3">
        <f t="shared" si="257"/>
        <v>7</v>
      </c>
      <c r="Q8209" t="s">
        <v>85</v>
      </c>
      <c r="R8209" t="s">
        <v>33</v>
      </c>
    </row>
    <row r="8210" spans="1:18" x14ac:dyDescent="0.25">
      <c r="A8210" t="s">
        <v>5832</v>
      </c>
      <c r="B8210" s="3">
        <v>68</v>
      </c>
      <c r="C8210" s="3" t="str" cm="1">
        <f t="array" ref="C8210">_xlfn.IFS(B8210&lt;35,"Young",B8210&lt;60,"Middle",TRUE,"Senior")</f>
        <v>Senior</v>
      </c>
      <c r="D8210" t="s">
        <v>26</v>
      </c>
      <c r="E8210" t="str">
        <f t="shared" si="256"/>
        <v>Senior-Male</v>
      </c>
      <c r="F8210" t="s">
        <v>90</v>
      </c>
      <c r="G8210" t="s">
        <v>26592</v>
      </c>
      <c r="H8210" s="1">
        <v>43688</v>
      </c>
      <c r="I8210" t="s">
        <v>22175</v>
      </c>
      <c r="J8210" t="s">
        <v>22176</v>
      </c>
      <c r="K8210" t="s">
        <v>31</v>
      </c>
      <c r="L8210">
        <v>31718.017540000001</v>
      </c>
      <c r="M8210">
        <v>158</v>
      </c>
      <c r="N8210" t="s">
        <v>43</v>
      </c>
      <c r="O8210" s="1">
        <v>43690</v>
      </c>
      <c r="P8210" s="3">
        <f t="shared" si="257"/>
        <v>2</v>
      </c>
      <c r="Q8210" t="s">
        <v>85</v>
      </c>
      <c r="R8210" t="s">
        <v>33</v>
      </c>
    </row>
    <row r="8211" spans="1:18" x14ac:dyDescent="0.25">
      <c r="A8211" t="s">
        <v>22177</v>
      </c>
      <c r="B8211" s="3">
        <v>50</v>
      </c>
      <c r="C8211" s="3" t="str" cm="1">
        <f t="array" ref="C8211">_xlfn.IFS(B8211&lt;35,"Young",B8211&lt;60,"Middle",TRUE,"Senior")</f>
        <v>Middle</v>
      </c>
      <c r="D8211" t="s">
        <v>26</v>
      </c>
      <c r="E8211" t="str">
        <f t="shared" si="256"/>
        <v>Middle-Male</v>
      </c>
      <c r="F8211" t="s">
        <v>63</v>
      </c>
      <c r="G8211" t="s">
        <v>26593</v>
      </c>
      <c r="H8211" s="1">
        <v>43646</v>
      </c>
      <c r="I8211" t="s">
        <v>22178</v>
      </c>
      <c r="J8211" t="s">
        <v>22179</v>
      </c>
      <c r="K8211" t="s">
        <v>61</v>
      </c>
      <c r="L8211">
        <v>28193.879570000001</v>
      </c>
      <c r="M8211">
        <v>158</v>
      </c>
      <c r="N8211" t="s">
        <v>39</v>
      </c>
      <c r="O8211" s="1">
        <v>43647</v>
      </c>
      <c r="P8211" s="3">
        <f t="shared" si="257"/>
        <v>1</v>
      </c>
      <c r="Q8211" t="s">
        <v>23</v>
      </c>
      <c r="R8211" t="s">
        <v>33</v>
      </c>
    </row>
    <row r="8212" spans="1:18" x14ac:dyDescent="0.25">
      <c r="A8212" t="s">
        <v>22180</v>
      </c>
      <c r="B8212" s="3">
        <v>50</v>
      </c>
      <c r="C8212" s="3" t="str" cm="1">
        <f t="array" ref="C8212">_xlfn.IFS(B8212&lt;35,"Young",B8212&lt;60,"Middle",TRUE,"Senior")</f>
        <v>Middle</v>
      </c>
      <c r="D8212" t="s">
        <v>16</v>
      </c>
      <c r="E8212" t="str">
        <f t="shared" si="256"/>
        <v>Middle-Female</v>
      </c>
      <c r="F8212" t="s">
        <v>230</v>
      </c>
      <c r="G8212" t="s">
        <v>26592</v>
      </c>
      <c r="H8212" s="1">
        <v>44224</v>
      </c>
      <c r="I8212" t="s">
        <v>22181</v>
      </c>
      <c r="J8212" t="s">
        <v>22182</v>
      </c>
      <c r="K8212" t="s">
        <v>21</v>
      </c>
      <c r="L8212">
        <v>6001.6495269999996</v>
      </c>
      <c r="M8212">
        <v>466</v>
      </c>
      <c r="N8212" t="s">
        <v>39</v>
      </c>
      <c r="O8212" s="1">
        <v>44251</v>
      </c>
      <c r="P8212" s="3">
        <f t="shared" si="257"/>
        <v>27</v>
      </c>
      <c r="Q8212" t="s">
        <v>44</v>
      </c>
      <c r="R8212" t="s">
        <v>24</v>
      </c>
    </row>
    <row r="8213" spans="1:18" x14ac:dyDescent="0.25">
      <c r="A8213" t="s">
        <v>22183</v>
      </c>
      <c r="B8213" s="3">
        <v>82</v>
      </c>
      <c r="C8213" s="3" t="str" cm="1">
        <f t="array" ref="C8213">_xlfn.IFS(B8213&lt;35,"Young",B8213&lt;60,"Middle",TRUE,"Senior")</f>
        <v>Senior</v>
      </c>
      <c r="D8213" t="s">
        <v>16</v>
      </c>
      <c r="E8213" t="str">
        <f t="shared" si="256"/>
        <v>Senior-Female</v>
      </c>
      <c r="F8213" t="s">
        <v>90</v>
      </c>
      <c r="G8213" t="s">
        <v>36</v>
      </c>
      <c r="H8213" s="1">
        <v>44229</v>
      </c>
      <c r="I8213" t="s">
        <v>22184</v>
      </c>
      <c r="J8213" t="s">
        <v>10989</v>
      </c>
      <c r="K8213" t="s">
        <v>57</v>
      </c>
      <c r="L8213">
        <v>16871.99206</v>
      </c>
      <c r="M8213">
        <v>119</v>
      </c>
      <c r="N8213" t="s">
        <v>22</v>
      </c>
      <c r="O8213" s="1">
        <v>44252</v>
      </c>
      <c r="P8213" s="3">
        <f t="shared" si="257"/>
        <v>23</v>
      </c>
      <c r="Q8213" t="s">
        <v>49</v>
      </c>
      <c r="R8213" t="s">
        <v>24</v>
      </c>
    </row>
    <row r="8214" spans="1:18" x14ac:dyDescent="0.25">
      <c r="A8214" t="s">
        <v>5455</v>
      </c>
      <c r="B8214" s="3">
        <v>75</v>
      </c>
      <c r="C8214" s="3" t="str" cm="1">
        <f t="array" ref="C8214">_xlfn.IFS(B8214&lt;35,"Young",B8214&lt;60,"Middle",TRUE,"Senior")</f>
        <v>Senior</v>
      </c>
      <c r="D8214" t="s">
        <v>16</v>
      </c>
      <c r="E8214" t="str">
        <f t="shared" si="256"/>
        <v>Senior-Female</v>
      </c>
      <c r="F8214" t="s">
        <v>90</v>
      </c>
      <c r="G8214" t="s">
        <v>36</v>
      </c>
      <c r="H8214" s="1">
        <v>43409</v>
      </c>
      <c r="I8214" t="s">
        <v>22185</v>
      </c>
      <c r="J8214" t="s">
        <v>22186</v>
      </c>
      <c r="K8214" t="s">
        <v>61</v>
      </c>
      <c r="L8214">
        <v>3865.7970869999999</v>
      </c>
      <c r="M8214">
        <v>489</v>
      </c>
      <c r="N8214" t="s">
        <v>22</v>
      </c>
      <c r="O8214" s="1">
        <v>43410</v>
      </c>
      <c r="P8214" s="3">
        <f t="shared" si="257"/>
        <v>1</v>
      </c>
      <c r="Q8214" t="s">
        <v>49</v>
      </c>
      <c r="R8214" t="s">
        <v>45</v>
      </c>
    </row>
    <row r="8215" spans="1:18" x14ac:dyDescent="0.25">
      <c r="A8215" t="s">
        <v>22187</v>
      </c>
      <c r="B8215" s="3">
        <v>84</v>
      </c>
      <c r="C8215" s="3" t="str" cm="1">
        <f t="array" ref="C8215">_xlfn.IFS(B8215&lt;35,"Young",B8215&lt;60,"Middle",TRUE,"Senior")</f>
        <v>Senior</v>
      </c>
      <c r="D8215" t="s">
        <v>26</v>
      </c>
      <c r="E8215" t="str">
        <f t="shared" si="256"/>
        <v>Senior-Male</v>
      </c>
      <c r="F8215" t="s">
        <v>63</v>
      </c>
      <c r="G8215" t="s">
        <v>26592</v>
      </c>
      <c r="H8215" s="1">
        <v>44754</v>
      </c>
      <c r="I8215" t="s">
        <v>22188</v>
      </c>
      <c r="J8215" t="s">
        <v>22189</v>
      </c>
      <c r="K8215" t="s">
        <v>53</v>
      </c>
      <c r="L8215">
        <v>5589.8104219999996</v>
      </c>
      <c r="M8215">
        <v>245</v>
      </c>
      <c r="N8215" t="s">
        <v>43</v>
      </c>
      <c r="O8215" s="1">
        <v>44757</v>
      </c>
      <c r="P8215" s="3">
        <f t="shared" si="257"/>
        <v>3</v>
      </c>
      <c r="Q8215" t="s">
        <v>44</v>
      </c>
      <c r="R8215" t="s">
        <v>33</v>
      </c>
    </row>
    <row r="8216" spans="1:18" x14ac:dyDescent="0.25">
      <c r="A8216" t="s">
        <v>22190</v>
      </c>
      <c r="B8216" s="3">
        <v>27</v>
      </c>
      <c r="C8216" s="3" t="str" cm="1">
        <f t="array" ref="C8216">_xlfn.IFS(B8216&lt;35,"Young",B8216&lt;60,"Middle",TRUE,"Senior")</f>
        <v>Young</v>
      </c>
      <c r="D8216" t="s">
        <v>16</v>
      </c>
      <c r="E8216" t="str">
        <f t="shared" si="256"/>
        <v>Young-Female</v>
      </c>
      <c r="F8216" t="s">
        <v>35</v>
      </c>
      <c r="G8216" t="s">
        <v>28</v>
      </c>
      <c r="H8216" s="1">
        <v>44543</v>
      </c>
      <c r="I8216" t="s">
        <v>22191</v>
      </c>
      <c r="J8216" t="s">
        <v>22192</v>
      </c>
      <c r="K8216" t="s">
        <v>57</v>
      </c>
      <c r="L8216">
        <v>24781.684550000002</v>
      </c>
      <c r="M8216">
        <v>308</v>
      </c>
      <c r="N8216" t="s">
        <v>22</v>
      </c>
      <c r="O8216" s="1">
        <v>44543</v>
      </c>
      <c r="P8216" s="3">
        <f t="shared" si="257"/>
        <v>0</v>
      </c>
      <c r="Q8216" t="s">
        <v>85</v>
      </c>
      <c r="R8216" t="s">
        <v>33</v>
      </c>
    </row>
    <row r="8217" spans="1:18" x14ac:dyDescent="0.25">
      <c r="A8217" t="s">
        <v>22193</v>
      </c>
      <c r="B8217" s="3">
        <v>26</v>
      </c>
      <c r="C8217" s="3" t="str" cm="1">
        <f t="array" ref="C8217">_xlfn.IFS(B8217&lt;35,"Young",B8217&lt;60,"Middle",TRUE,"Senior")</f>
        <v>Young</v>
      </c>
      <c r="D8217" t="s">
        <v>26</v>
      </c>
      <c r="E8217" t="str">
        <f t="shared" si="256"/>
        <v>Young-Male</v>
      </c>
      <c r="F8217" t="s">
        <v>90</v>
      </c>
      <c r="G8217" t="s">
        <v>26593</v>
      </c>
      <c r="H8217" s="1">
        <v>43896</v>
      </c>
      <c r="I8217" t="s">
        <v>275</v>
      </c>
      <c r="J8217" t="s">
        <v>22194</v>
      </c>
      <c r="K8217" t="s">
        <v>57</v>
      </c>
      <c r="L8217">
        <v>12433.71285</v>
      </c>
      <c r="M8217">
        <v>329</v>
      </c>
      <c r="N8217" t="s">
        <v>43</v>
      </c>
      <c r="O8217" s="1">
        <v>43897</v>
      </c>
      <c r="P8217" s="3">
        <f t="shared" si="257"/>
        <v>1</v>
      </c>
      <c r="Q8217" t="s">
        <v>23</v>
      </c>
      <c r="R8217" t="s">
        <v>45</v>
      </c>
    </row>
    <row r="8218" spans="1:18" x14ac:dyDescent="0.25">
      <c r="A8218" t="s">
        <v>1555</v>
      </c>
      <c r="B8218" s="3">
        <v>18</v>
      </c>
      <c r="C8218" s="3" t="str" cm="1">
        <f t="array" ref="C8218">_xlfn.IFS(B8218&lt;35,"Young",B8218&lt;60,"Middle",TRUE,"Senior")</f>
        <v>Young</v>
      </c>
      <c r="D8218" t="s">
        <v>16</v>
      </c>
      <c r="E8218" t="str">
        <f t="shared" si="256"/>
        <v>Young-Female</v>
      </c>
      <c r="F8218" t="s">
        <v>115</v>
      </c>
      <c r="G8218" t="s">
        <v>26592</v>
      </c>
      <c r="H8218" s="1">
        <v>44023</v>
      </c>
      <c r="I8218" t="s">
        <v>22195</v>
      </c>
      <c r="J8218" t="s">
        <v>22196</v>
      </c>
      <c r="K8218" t="s">
        <v>53</v>
      </c>
      <c r="L8218">
        <v>31249.204170000001</v>
      </c>
      <c r="M8218">
        <v>413</v>
      </c>
      <c r="N8218" t="s">
        <v>39</v>
      </c>
      <c r="O8218" s="1">
        <v>44039</v>
      </c>
      <c r="P8218" s="3">
        <f t="shared" si="257"/>
        <v>16</v>
      </c>
      <c r="Q8218" t="s">
        <v>85</v>
      </c>
      <c r="R8218" t="s">
        <v>33</v>
      </c>
    </row>
    <row r="8219" spans="1:18" x14ac:dyDescent="0.25">
      <c r="A8219" t="s">
        <v>22197</v>
      </c>
      <c r="B8219" s="3">
        <v>70</v>
      </c>
      <c r="C8219" s="3" t="str" cm="1">
        <f t="array" ref="C8219">_xlfn.IFS(B8219&lt;35,"Young",B8219&lt;60,"Middle",TRUE,"Senior")</f>
        <v>Senior</v>
      </c>
      <c r="D8219" t="s">
        <v>16</v>
      </c>
      <c r="E8219" t="str">
        <f t="shared" si="256"/>
        <v>Senior-Female</v>
      </c>
      <c r="F8219" t="s">
        <v>115</v>
      </c>
      <c r="G8219" t="s">
        <v>26593</v>
      </c>
      <c r="H8219" s="1">
        <v>44816</v>
      </c>
      <c r="I8219" t="s">
        <v>22198</v>
      </c>
      <c r="J8219" t="s">
        <v>22199</v>
      </c>
      <c r="K8219" t="s">
        <v>61</v>
      </c>
      <c r="L8219">
        <v>7728.8254020000004</v>
      </c>
      <c r="M8219">
        <v>225</v>
      </c>
      <c r="N8219" t="s">
        <v>39</v>
      </c>
      <c r="O8219" s="1">
        <v>44822</v>
      </c>
      <c r="P8219" s="3">
        <f t="shared" si="257"/>
        <v>6</v>
      </c>
      <c r="Q8219" t="s">
        <v>49</v>
      </c>
      <c r="R8219" t="s">
        <v>45</v>
      </c>
    </row>
    <row r="8220" spans="1:18" x14ac:dyDescent="0.25">
      <c r="A8220" t="s">
        <v>8885</v>
      </c>
      <c r="B8220" s="3">
        <v>67</v>
      </c>
      <c r="C8220" s="3" t="str" cm="1">
        <f t="array" ref="C8220">_xlfn.IFS(B8220&lt;35,"Young",B8220&lt;60,"Middle",TRUE,"Senior")</f>
        <v>Senior</v>
      </c>
      <c r="D8220" t="s">
        <v>26</v>
      </c>
      <c r="E8220" t="str">
        <f t="shared" si="256"/>
        <v>Senior-Male</v>
      </c>
      <c r="F8220" t="s">
        <v>17</v>
      </c>
      <c r="G8220" t="s">
        <v>36</v>
      </c>
      <c r="H8220" s="1">
        <v>43660</v>
      </c>
      <c r="I8220" t="s">
        <v>22200</v>
      </c>
      <c r="J8220" t="s">
        <v>22201</v>
      </c>
      <c r="K8220" t="s">
        <v>31</v>
      </c>
      <c r="L8220">
        <v>10463.028979999999</v>
      </c>
      <c r="M8220">
        <v>341</v>
      </c>
      <c r="N8220" t="s">
        <v>22</v>
      </c>
      <c r="O8220" s="1">
        <v>43676</v>
      </c>
      <c r="P8220" s="3">
        <f t="shared" si="257"/>
        <v>16</v>
      </c>
      <c r="Q8220" t="s">
        <v>32</v>
      </c>
      <c r="R8220" t="s">
        <v>45</v>
      </c>
    </row>
    <row r="8221" spans="1:18" x14ac:dyDescent="0.25">
      <c r="A8221" t="s">
        <v>22202</v>
      </c>
      <c r="B8221" s="3">
        <v>57</v>
      </c>
      <c r="C8221" s="3" t="str" cm="1">
        <f t="array" ref="C8221">_xlfn.IFS(B8221&lt;35,"Young",B8221&lt;60,"Middle",TRUE,"Senior")</f>
        <v>Middle</v>
      </c>
      <c r="D8221" t="s">
        <v>26</v>
      </c>
      <c r="E8221" t="str">
        <f t="shared" si="256"/>
        <v>Middle-Male</v>
      </c>
      <c r="F8221" t="s">
        <v>27</v>
      </c>
      <c r="G8221" t="s">
        <v>36</v>
      </c>
      <c r="H8221" s="1">
        <v>45205</v>
      </c>
      <c r="I8221" t="s">
        <v>22203</v>
      </c>
      <c r="J8221" t="s">
        <v>22204</v>
      </c>
      <c r="K8221" t="s">
        <v>21</v>
      </c>
      <c r="L8221">
        <v>10390.967979999999</v>
      </c>
      <c r="M8221">
        <v>482</v>
      </c>
      <c r="N8221" t="s">
        <v>22</v>
      </c>
      <c r="O8221" s="1">
        <v>45207</v>
      </c>
      <c r="P8221" s="3">
        <f t="shared" si="257"/>
        <v>2</v>
      </c>
      <c r="Q8221" t="s">
        <v>49</v>
      </c>
      <c r="R8221" t="s">
        <v>33</v>
      </c>
    </row>
    <row r="8222" spans="1:18" x14ac:dyDescent="0.25">
      <c r="A8222" t="s">
        <v>22205</v>
      </c>
      <c r="B8222" s="3">
        <v>41</v>
      </c>
      <c r="C8222" s="3" t="str" cm="1">
        <f t="array" ref="C8222">_xlfn.IFS(B8222&lt;35,"Young",B8222&lt;60,"Middle",TRUE,"Senior")</f>
        <v>Middle</v>
      </c>
      <c r="D8222" t="s">
        <v>16</v>
      </c>
      <c r="E8222" t="str">
        <f t="shared" si="256"/>
        <v>Middle-Female</v>
      </c>
      <c r="F8222" t="s">
        <v>63</v>
      </c>
      <c r="G8222" t="s">
        <v>18</v>
      </c>
      <c r="H8222" s="1">
        <v>43658</v>
      </c>
      <c r="I8222" t="s">
        <v>22206</v>
      </c>
      <c r="J8222" t="s">
        <v>22207</v>
      </c>
      <c r="K8222" t="s">
        <v>57</v>
      </c>
      <c r="L8222">
        <v>30884.861150000001</v>
      </c>
      <c r="M8222">
        <v>402</v>
      </c>
      <c r="N8222" t="s">
        <v>39</v>
      </c>
      <c r="O8222" s="1">
        <v>43670</v>
      </c>
      <c r="P8222" s="3">
        <f t="shared" si="257"/>
        <v>12</v>
      </c>
      <c r="Q8222" t="s">
        <v>44</v>
      </c>
      <c r="R8222" t="s">
        <v>45</v>
      </c>
    </row>
    <row r="8223" spans="1:18" x14ac:dyDescent="0.25">
      <c r="A8223" t="s">
        <v>22208</v>
      </c>
      <c r="B8223" s="3">
        <v>39</v>
      </c>
      <c r="C8223" s="3" t="str" cm="1">
        <f t="array" ref="C8223">_xlfn.IFS(B8223&lt;35,"Young",B8223&lt;60,"Middle",TRUE,"Senior")</f>
        <v>Middle</v>
      </c>
      <c r="D8223" t="s">
        <v>16</v>
      </c>
      <c r="E8223" t="str">
        <f t="shared" si="256"/>
        <v>Middle-Female</v>
      </c>
      <c r="F8223" t="s">
        <v>27</v>
      </c>
      <c r="G8223" t="s">
        <v>18</v>
      </c>
      <c r="H8223" s="1">
        <v>44278</v>
      </c>
      <c r="I8223" t="s">
        <v>22209</v>
      </c>
      <c r="J8223" t="s">
        <v>22210</v>
      </c>
      <c r="K8223" t="s">
        <v>31</v>
      </c>
      <c r="L8223">
        <v>17232.672299999998</v>
      </c>
      <c r="M8223">
        <v>243</v>
      </c>
      <c r="N8223" t="s">
        <v>39</v>
      </c>
      <c r="O8223" s="1">
        <v>44293</v>
      </c>
      <c r="P8223" s="3">
        <f t="shared" si="257"/>
        <v>15</v>
      </c>
      <c r="Q8223" t="s">
        <v>85</v>
      </c>
      <c r="R8223" t="s">
        <v>45</v>
      </c>
    </row>
    <row r="8224" spans="1:18" x14ac:dyDescent="0.25">
      <c r="A8224" t="s">
        <v>22211</v>
      </c>
      <c r="B8224" s="3">
        <v>40</v>
      </c>
      <c r="C8224" s="3" t="str" cm="1">
        <f t="array" ref="C8224">_xlfn.IFS(B8224&lt;35,"Young",B8224&lt;60,"Middle",TRUE,"Senior")</f>
        <v>Middle</v>
      </c>
      <c r="D8224" t="s">
        <v>26</v>
      </c>
      <c r="E8224" t="str">
        <f t="shared" si="256"/>
        <v>Middle-Male</v>
      </c>
      <c r="F8224" t="s">
        <v>35</v>
      </c>
      <c r="G8224" t="s">
        <v>36</v>
      </c>
      <c r="H8224" s="1">
        <v>43648</v>
      </c>
      <c r="I8224" t="s">
        <v>22212</v>
      </c>
      <c r="J8224" t="s">
        <v>19686</v>
      </c>
      <c r="K8224" t="s">
        <v>21</v>
      </c>
      <c r="L8224">
        <v>9443.5490910000008</v>
      </c>
      <c r="M8224">
        <v>354</v>
      </c>
      <c r="N8224" t="s">
        <v>22</v>
      </c>
      <c r="O8224" s="1">
        <v>43662</v>
      </c>
      <c r="P8224" s="3">
        <f t="shared" si="257"/>
        <v>14</v>
      </c>
      <c r="Q8224" t="s">
        <v>44</v>
      </c>
      <c r="R8224" t="s">
        <v>45</v>
      </c>
    </row>
    <row r="8225" spans="1:18" x14ac:dyDescent="0.25">
      <c r="A8225" t="s">
        <v>22213</v>
      </c>
      <c r="B8225" s="3">
        <v>42</v>
      </c>
      <c r="C8225" s="3" t="str" cm="1">
        <f t="array" ref="C8225">_xlfn.IFS(B8225&lt;35,"Young",B8225&lt;60,"Middle",TRUE,"Senior")</f>
        <v>Middle</v>
      </c>
      <c r="D8225" t="s">
        <v>16</v>
      </c>
      <c r="E8225" t="str">
        <f t="shared" si="256"/>
        <v>Middle-Female</v>
      </c>
      <c r="F8225" t="s">
        <v>63</v>
      </c>
      <c r="G8225" t="s">
        <v>26592</v>
      </c>
      <c r="H8225" s="1">
        <v>45118</v>
      </c>
      <c r="I8225" t="s">
        <v>22214</v>
      </c>
      <c r="J8225" t="s">
        <v>2783</v>
      </c>
      <c r="K8225" t="s">
        <v>21</v>
      </c>
      <c r="L8225">
        <v>27490.548470000002</v>
      </c>
      <c r="M8225">
        <v>119</v>
      </c>
      <c r="N8225" t="s">
        <v>22</v>
      </c>
      <c r="O8225" s="1">
        <v>45120</v>
      </c>
      <c r="P8225" s="3">
        <f t="shared" si="257"/>
        <v>2</v>
      </c>
      <c r="Q8225" t="s">
        <v>49</v>
      </c>
      <c r="R8225" t="s">
        <v>24</v>
      </c>
    </row>
    <row r="8226" spans="1:18" x14ac:dyDescent="0.25">
      <c r="A8226" t="s">
        <v>22215</v>
      </c>
      <c r="B8226" s="3">
        <v>85</v>
      </c>
      <c r="C8226" s="3" t="str" cm="1">
        <f t="array" ref="C8226">_xlfn.IFS(B8226&lt;35,"Young",B8226&lt;60,"Middle",TRUE,"Senior")</f>
        <v>Senior</v>
      </c>
      <c r="D8226" t="s">
        <v>16</v>
      </c>
      <c r="E8226" t="str">
        <f t="shared" si="256"/>
        <v>Senior-Female</v>
      </c>
      <c r="F8226" t="s">
        <v>50</v>
      </c>
      <c r="G8226" t="s">
        <v>18</v>
      </c>
      <c r="H8226" s="1">
        <v>44930</v>
      </c>
      <c r="I8226" t="s">
        <v>22216</v>
      </c>
      <c r="J8226" t="s">
        <v>22217</v>
      </c>
      <c r="K8226" t="s">
        <v>53</v>
      </c>
      <c r="L8226">
        <v>52593.679810000001</v>
      </c>
      <c r="M8226">
        <v>117</v>
      </c>
      <c r="N8226" t="s">
        <v>43</v>
      </c>
      <c r="O8226" s="1">
        <v>44949</v>
      </c>
      <c r="P8226" s="3">
        <f t="shared" si="257"/>
        <v>19</v>
      </c>
      <c r="Q8226" t="s">
        <v>44</v>
      </c>
      <c r="R8226" t="s">
        <v>45</v>
      </c>
    </row>
    <row r="8227" spans="1:18" x14ac:dyDescent="0.25">
      <c r="A8227" t="s">
        <v>15153</v>
      </c>
      <c r="B8227" s="3">
        <v>78</v>
      </c>
      <c r="C8227" s="3" t="str" cm="1">
        <f t="array" ref="C8227">_xlfn.IFS(B8227&lt;35,"Young",B8227&lt;60,"Middle",TRUE,"Senior")</f>
        <v>Senior</v>
      </c>
      <c r="D8227" t="s">
        <v>16</v>
      </c>
      <c r="E8227" t="str">
        <f t="shared" si="256"/>
        <v>Senior-Female</v>
      </c>
      <c r="F8227" t="s">
        <v>230</v>
      </c>
      <c r="G8227" t="s">
        <v>36</v>
      </c>
      <c r="H8227" s="1">
        <v>44290</v>
      </c>
      <c r="I8227" t="s">
        <v>7329</v>
      </c>
      <c r="J8227" t="s">
        <v>22218</v>
      </c>
      <c r="K8227" t="s">
        <v>31</v>
      </c>
      <c r="L8227">
        <v>23404.652160000001</v>
      </c>
      <c r="M8227">
        <v>104</v>
      </c>
      <c r="N8227" t="s">
        <v>22</v>
      </c>
      <c r="O8227" s="1">
        <v>44296</v>
      </c>
      <c r="P8227" s="3">
        <f t="shared" si="257"/>
        <v>6</v>
      </c>
      <c r="Q8227" t="s">
        <v>23</v>
      </c>
      <c r="R8227" t="s">
        <v>24</v>
      </c>
    </row>
    <row r="8228" spans="1:18" x14ac:dyDescent="0.25">
      <c r="A8228" t="s">
        <v>22219</v>
      </c>
      <c r="B8228" s="3">
        <v>44</v>
      </c>
      <c r="C8228" s="3" t="str" cm="1">
        <f t="array" ref="C8228">_xlfn.IFS(B8228&lt;35,"Young",B8228&lt;60,"Middle",TRUE,"Senior")</f>
        <v>Middle</v>
      </c>
      <c r="D8228" t="s">
        <v>16</v>
      </c>
      <c r="E8228" t="str">
        <f t="shared" si="256"/>
        <v>Middle-Female</v>
      </c>
      <c r="F8228" t="s">
        <v>50</v>
      </c>
      <c r="G8228" t="s">
        <v>26592</v>
      </c>
      <c r="H8228" s="1">
        <v>43871</v>
      </c>
      <c r="I8228" t="s">
        <v>8436</v>
      </c>
      <c r="J8228" t="s">
        <v>22220</v>
      </c>
      <c r="K8228" t="s">
        <v>61</v>
      </c>
      <c r="L8228">
        <v>11129.604869999999</v>
      </c>
      <c r="M8228">
        <v>340</v>
      </c>
      <c r="N8228" t="s">
        <v>22</v>
      </c>
      <c r="O8228" s="1">
        <v>43886</v>
      </c>
      <c r="P8228" s="3">
        <f t="shared" si="257"/>
        <v>15</v>
      </c>
      <c r="Q8228" t="s">
        <v>32</v>
      </c>
      <c r="R8228" t="s">
        <v>45</v>
      </c>
    </row>
    <row r="8229" spans="1:18" x14ac:dyDescent="0.25">
      <c r="A8229" t="s">
        <v>2531</v>
      </c>
      <c r="B8229" s="3">
        <v>39</v>
      </c>
      <c r="C8229" s="3" t="str" cm="1">
        <f t="array" ref="C8229">_xlfn.IFS(B8229&lt;35,"Young",B8229&lt;60,"Middle",TRUE,"Senior")</f>
        <v>Middle</v>
      </c>
      <c r="D8229" t="s">
        <v>16</v>
      </c>
      <c r="E8229" t="str">
        <f t="shared" si="256"/>
        <v>Middle-Female</v>
      </c>
      <c r="F8229" t="s">
        <v>27</v>
      </c>
      <c r="G8229" t="s">
        <v>26592</v>
      </c>
      <c r="H8229" s="1">
        <v>45089</v>
      </c>
      <c r="I8229" t="s">
        <v>22221</v>
      </c>
      <c r="J8229" t="s">
        <v>22222</v>
      </c>
      <c r="K8229" t="s">
        <v>53</v>
      </c>
      <c r="L8229">
        <v>17196.590489999999</v>
      </c>
      <c r="M8229">
        <v>310</v>
      </c>
      <c r="N8229" t="s">
        <v>39</v>
      </c>
      <c r="O8229" s="1">
        <v>45096</v>
      </c>
      <c r="P8229" s="3">
        <f t="shared" si="257"/>
        <v>7</v>
      </c>
      <c r="Q8229" t="s">
        <v>23</v>
      </c>
      <c r="R8229" t="s">
        <v>45</v>
      </c>
    </row>
    <row r="8230" spans="1:18" x14ac:dyDescent="0.25">
      <c r="A8230" t="s">
        <v>22223</v>
      </c>
      <c r="B8230" s="3">
        <v>84</v>
      </c>
      <c r="C8230" s="3" t="str" cm="1">
        <f t="array" ref="C8230">_xlfn.IFS(B8230&lt;35,"Young",B8230&lt;60,"Middle",TRUE,"Senior")</f>
        <v>Senior</v>
      </c>
      <c r="D8230" t="s">
        <v>26</v>
      </c>
      <c r="E8230" t="str">
        <f t="shared" si="256"/>
        <v>Senior-Male</v>
      </c>
      <c r="F8230" t="s">
        <v>35</v>
      </c>
      <c r="G8230" t="s">
        <v>28</v>
      </c>
      <c r="H8230" s="1">
        <v>44500</v>
      </c>
      <c r="I8230" t="s">
        <v>22224</v>
      </c>
      <c r="J8230" t="s">
        <v>840</v>
      </c>
      <c r="K8230" t="s">
        <v>61</v>
      </c>
      <c r="L8230">
        <v>17024.346409999998</v>
      </c>
      <c r="M8230">
        <v>469</v>
      </c>
      <c r="N8230" t="s">
        <v>39</v>
      </c>
      <c r="O8230" s="1">
        <v>44528</v>
      </c>
      <c r="P8230" s="3">
        <f t="shared" si="257"/>
        <v>28</v>
      </c>
      <c r="Q8230" t="s">
        <v>23</v>
      </c>
      <c r="R8230" t="s">
        <v>24</v>
      </c>
    </row>
    <row r="8231" spans="1:18" x14ac:dyDescent="0.25">
      <c r="A8231" t="s">
        <v>22225</v>
      </c>
      <c r="B8231" s="3">
        <v>26</v>
      </c>
      <c r="C8231" s="3" t="str" cm="1">
        <f t="array" ref="C8231">_xlfn.IFS(B8231&lt;35,"Young",B8231&lt;60,"Middle",TRUE,"Senior")</f>
        <v>Young</v>
      </c>
      <c r="D8231" t="s">
        <v>26</v>
      </c>
      <c r="E8231" t="str">
        <f t="shared" si="256"/>
        <v>Young-Male</v>
      </c>
      <c r="F8231" t="s">
        <v>90</v>
      </c>
      <c r="G8231" t="s">
        <v>36</v>
      </c>
      <c r="H8231" s="1">
        <v>44790</v>
      </c>
      <c r="I8231" t="s">
        <v>22226</v>
      </c>
      <c r="J8231" t="s">
        <v>22227</v>
      </c>
      <c r="K8231" t="s">
        <v>53</v>
      </c>
      <c r="L8231">
        <v>11667.269990000001</v>
      </c>
      <c r="M8231">
        <v>236</v>
      </c>
      <c r="N8231" t="s">
        <v>22</v>
      </c>
      <c r="O8231" s="1">
        <v>44793</v>
      </c>
      <c r="P8231" s="3">
        <f t="shared" si="257"/>
        <v>3</v>
      </c>
      <c r="Q8231" t="s">
        <v>32</v>
      </c>
      <c r="R8231" t="s">
        <v>33</v>
      </c>
    </row>
    <row r="8232" spans="1:18" x14ac:dyDescent="0.25">
      <c r="A8232" t="s">
        <v>22228</v>
      </c>
      <c r="B8232" s="3">
        <v>45</v>
      </c>
      <c r="C8232" s="3" t="str" cm="1">
        <f t="array" ref="C8232">_xlfn.IFS(B8232&lt;35,"Young",B8232&lt;60,"Middle",TRUE,"Senior")</f>
        <v>Middle</v>
      </c>
      <c r="D8232" t="s">
        <v>16</v>
      </c>
      <c r="E8232" t="str">
        <f t="shared" si="256"/>
        <v>Middle-Female</v>
      </c>
      <c r="F8232" t="s">
        <v>90</v>
      </c>
      <c r="G8232" t="s">
        <v>36</v>
      </c>
      <c r="H8232" s="1">
        <v>43941</v>
      </c>
      <c r="I8232" t="s">
        <v>22229</v>
      </c>
      <c r="J8232" t="s">
        <v>22230</v>
      </c>
      <c r="K8232" t="s">
        <v>21</v>
      </c>
      <c r="L8232">
        <v>10327.43931</v>
      </c>
      <c r="M8232">
        <v>125</v>
      </c>
      <c r="N8232" t="s">
        <v>22</v>
      </c>
      <c r="O8232" s="1">
        <v>43944</v>
      </c>
      <c r="P8232" s="3">
        <f t="shared" si="257"/>
        <v>3</v>
      </c>
      <c r="Q8232" t="s">
        <v>85</v>
      </c>
      <c r="R8232" t="s">
        <v>45</v>
      </c>
    </row>
    <row r="8233" spans="1:18" x14ac:dyDescent="0.25">
      <c r="A8233" t="s">
        <v>22231</v>
      </c>
      <c r="B8233" s="3">
        <v>61</v>
      </c>
      <c r="C8233" s="3" t="str" cm="1">
        <f t="array" ref="C8233">_xlfn.IFS(B8233&lt;35,"Young",B8233&lt;60,"Middle",TRUE,"Senior")</f>
        <v>Senior</v>
      </c>
      <c r="D8233" t="s">
        <v>16</v>
      </c>
      <c r="E8233" t="str">
        <f t="shared" si="256"/>
        <v>Senior-Female</v>
      </c>
      <c r="F8233" t="s">
        <v>27</v>
      </c>
      <c r="G8233" t="s">
        <v>26592</v>
      </c>
      <c r="H8233" s="1">
        <v>44842</v>
      </c>
      <c r="I8233" t="s">
        <v>22232</v>
      </c>
      <c r="J8233" t="s">
        <v>22233</v>
      </c>
      <c r="K8233" t="s">
        <v>21</v>
      </c>
      <c r="L8233">
        <v>23856.15797</v>
      </c>
      <c r="M8233">
        <v>490</v>
      </c>
      <c r="N8233" t="s">
        <v>39</v>
      </c>
      <c r="O8233" s="1">
        <v>44849</v>
      </c>
      <c r="P8233" s="3">
        <f t="shared" si="257"/>
        <v>7</v>
      </c>
      <c r="Q8233" t="s">
        <v>32</v>
      </c>
      <c r="R8233" t="s">
        <v>33</v>
      </c>
    </row>
    <row r="8234" spans="1:18" x14ac:dyDescent="0.25">
      <c r="A8234" t="s">
        <v>6019</v>
      </c>
      <c r="B8234" s="3">
        <v>34</v>
      </c>
      <c r="C8234" s="3" t="str" cm="1">
        <f t="array" ref="C8234">_xlfn.IFS(B8234&lt;35,"Young",B8234&lt;60,"Middle",TRUE,"Senior")</f>
        <v>Young</v>
      </c>
      <c r="D8234" t="s">
        <v>16</v>
      </c>
      <c r="E8234" t="str">
        <f t="shared" si="256"/>
        <v>Young-Female</v>
      </c>
      <c r="F8234" t="s">
        <v>63</v>
      </c>
      <c r="G8234" t="s">
        <v>36</v>
      </c>
      <c r="H8234" s="1">
        <v>44391</v>
      </c>
      <c r="I8234" t="s">
        <v>22234</v>
      </c>
      <c r="J8234" t="s">
        <v>22235</v>
      </c>
      <c r="K8234" t="s">
        <v>57</v>
      </c>
      <c r="L8234">
        <v>2971.2467660000002</v>
      </c>
      <c r="M8234">
        <v>479</v>
      </c>
      <c r="N8234" t="s">
        <v>22</v>
      </c>
      <c r="O8234" s="1">
        <v>44407</v>
      </c>
      <c r="P8234" s="3">
        <f t="shared" si="257"/>
        <v>16</v>
      </c>
      <c r="Q8234" t="s">
        <v>44</v>
      </c>
      <c r="R8234" t="s">
        <v>45</v>
      </c>
    </row>
    <row r="8235" spans="1:18" x14ac:dyDescent="0.25">
      <c r="A8235" t="s">
        <v>11674</v>
      </c>
      <c r="B8235" s="3">
        <v>60</v>
      </c>
      <c r="C8235" s="3" t="str" cm="1">
        <f t="array" ref="C8235">_xlfn.IFS(B8235&lt;35,"Young",B8235&lt;60,"Middle",TRUE,"Senior")</f>
        <v>Senior</v>
      </c>
      <c r="D8235" t="s">
        <v>16</v>
      </c>
      <c r="E8235" t="str">
        <f t="shared" si="256"/>
        <v>Senior-Female</v>
      </c>
      <c r="F8235" t="s">
        <v>63</v>
      </c>
      <c r="G8235" t="s">
        <v>36</v>
      </c>
      <c r="H8235" s="1">
        <v>45046</v>
      </c>
      <c r="I8235" t="s">
        <v>22236</v>
      </c>
      <c r="J8235" t="s">
        <v>22237</v>
      </c>
      <c r="K8235" t="s">
        <v>21</v>
      </c>
      <c r="L8235">
        <v>2825.625176</v>
      </c>
      <c r="M8235">
        <v>440</v>
      </c>
      <c r="N8235" t="s">
        <v>22</v>
      </c>
      <c r="O8235" s="1">
        <v>45049</v>
      </c>
      <c r="P8235" s="3">
        <f t="shared" si="257"/>
        <v>3</v>
      </c>
      <c r="Q8235" t="s">
        <v>32</v>
      </c>
      <c r="R8235" t="s">
        <v>45</v>
      </c>
    </row>
    <row r="8236" spans="1:18" x14ac:dyDescent="0.25">
      <c r="A8236" t="s">
        <v>22238</v>
      </c>
      <c r="B8236" s="3">
        <v>85</v>
      </c>
      <c r="C8236" s="3" t="str" cm="1">
        <f t="array" ref="C8236">_xlfn.IFS(B8236&lt;35,"Young",B8236&lt;60,"Middle",TRUE,"Senior")</f>
        <v>Senior</v>
      </c>
      <c r="D8236" t="s">
        <v>16</v>
      </c>
      <c r="E8236" t="str">
        <f t="shared" si="256"/>
        <v>Senior-Female</v>
      </c>
      <c r="F8236" t="s">
        <v>90</v>
      </c>
      <c r="G8236" t="s">
        <v>36</v>
      </c>
      <c r="H8236" s="1">
        <v>44341</v>
      </c>
      <c r="I8236" t="s">
        <v>22239</v>
      </c>
      <c r="J8236" t="s">
        <v>22240</v>
      </c>
      <c r="K8236" t="s">
        <v>21</v>
      </c>
      <c r="L8236">
        <v>24882.265459999999</v>
      </c>
      <c r="M8236">
        <v>309</v>
      </c>
      <c r="N8236" t="s">
        <v>39</v>
      </c>
      <c r="O8236" s="1">
        <v>44359</v>
      </c>
      <c r="P8236" s="3">
        <f t="shared" si="257"/>
        <v>18</v>
      </c>
      <c r="Q8236" t="s">
        <v>44</v>
      </c>
      <c r="R8236" t="s">
        <v>24</v>
      </c>
    </row>
    <row r="8237" spans="1:18" x14ac:dyDescent="0.25">
      <c r="A8237" t="s">
        <v>4173</v>
      </c>
      <c r="B8237" s="3">
        <v>52</v>
      </c>
      <c r="C8237" s="3" t="str" cm="1">
        <f t="array" ref="C8237">_xlfn.IFS(B8237&lt;35,"Young",B8237&lt;60,"Middle",TRUE,"Senior")</f>
        <v>Middle</v>
      </c>
      <c r="D8237" t="s">
        <v>26</v>
      </c>
      <c r="E8237" t="str">
        <f t="shared" si="256"/>
        <v>Middle-Male</v>
      </c>
      <c r="F8237" t="s">
        <v>230</v>
      </c>
      <c r="G8237" t="s">
        <v>70</v>
      </c>
      <c r="H8237" s="1">
        <v>44146</v>
      </c>
      <c r="I8237" t="s">
        <v>22241</v>
      </c>
      <c r="J8237" t="s">
        <v>22242</v>
      </c>
      <c r="K8237" t="s">
        <v>53</v>
      </c>
      <c r="L8237">
        <v>75089.119139999995</v>
      </c>
      <c r="M8237">
        <v>484</v>
      </c>
      <c r="N8237" t="s">
        <v>39</v>
      </c>
      <c r="O8237" s="1">
        <v>44150</v>
      </c>
      <c r="P8237" s="3">
        <f t="shared" si="257"/>
        <v>4</v>
      </c>
      <c r="Q8237" t="s">
        <v>23</v>
      </c>
      <c r="R8237" t="s">
        <v>45</v>
      </c>
    </row>
    <row r="8238" spans="1:18" x14ac:dyDescent="0.25">
      <c r="A8238" t="s">
        <v>22243</v>
      </c>
      <c r="B8238" s="3">
        <v>31</v>
      </c>
      <c r="C8238" s="3" t="str" cm="1">
        <f t="array" ref="C8238">_xlfn.IFS(B8238&lt;35,"Young",B8238&lt;60,"Middle",TRUE,"Senior")</f>
        <v>Young</v>
      </c>
      <c r="D8238" t="s">
        <v>16</v>
      </c>
      <c r="E8238" t="str">
        <f t="shared" si="256"/>
        <v>Young-Female</v>
      </c>
      <c r="F8238" t="s">
        <v>90</v>
      </c>
      <c r="G8238" t="s">
        <v>70</v>
      </c>
      <c r="H8238" s="1">
        <v>44443</v>
      </c>
      <c r="I8238" t="s">
        <v>22244</v>
      </c>
      <c r="J8238" t="s">
        <v>22245</v>
      </c>
      <c r="K8238" t="s">
        <v>31</v>
      </c>
      <c r="L8238">
        <v>50584.922279999999</v>
      </c>
      <c r="M8238">
        <v>394</v>
      </c>
      <c r="N8238" t="s">
        <v>22</v>
      </c>
      <c r="O8238" s="1">
        <v>44446</v>
      </c>
      <c r="P8238" s="3">
        <f t="shared" si="257"/>
        <v>3</v>
      </c>
      <c r="Q8238" t="s">
        <v>32</v>
      </c>
      <c r="R8238" t="s">
        <v>24</v>
      </c>
    </row>
    <row r="8239" spans="1:18" x14ac:dyDescent="0.25">
      <c r="A8239" t="s">
        <v>8076</v>
      </c>
      <c r="B8239" s="3">
        <v>37</v>
      </c>
      <c r="C8239" s="3" t="str" cm="1">
        <f t="array" ref="C8239">_xlfn.IFS(B8239&lt;35,"Young",B8239&lt;60,"Middle",TRUE,"Senior")</f>
        <v>Middle</v>
      </c>
      <c r="D8239" t="s">
        <v>16</v>
      </c>
      <c r="E8239" t="str">
        <f t="shared" si="256"/>
        <v>Middle-Female</v>
      </c>
      <c r="F8239" t="s">
        <v>63</v>
      </c>
      <c r="G8239" t="s">
        <v>26593</v>
      </c>
      <c r="H8239" s="1">
        <v>44767</v>
      </c>
      <c r="I8239" t="s">
        <v>22246</v>
      </c>
      <c r="J8239" t="s">
        <v>22247</v>
      </c>
      <c r="K8239" t="s">
        <v>57</v>
      </c>
      <c r="L8239">
        <v>33911.029040000001</v>
      </c>
      <c r="M8239">
        <v>134</v>
      </c>
      <c r="N8239" t="s">
        <v>43</v>
      </c>
      <c r="O8239" s="1">
        <v>44778</v>
      </c>
      <c r="P8239" s="3">
        <f t="shared" si="257"/>
        <v>11</v>
      </c>
      <c r="Q8239" t="s">
        <v>85</v>
      </c>
      <c r="R8239" t="s">
        <v>45</v>
      </c>
    </row>
    <row r="8240" spans="1:18" x14ac:dyDescent="0.25">
      <c r="A8240" t="s">
        <v>22248</v>
      </c>
      <c r="B8240" s="3">
        <v>59</v>
      </c>
      <c r="C8240" s="3" t="str" cm="1">
        <f t="array" ref="C8240">_xlfn.IFS(B8240&lt;35,"Young",B8240&lt;60,"Middle",TRUE,"Senior")</f>
        <v>Middle</v>
      </c>
      <c r="D8240" t="s">
        <v>26</v>
      </c>
      <c r="E8240" t="str">
        <f t="shared" si="256"/>
        <v>Middle-Male</v>
      </c>
      <c r="F8240" t="s">
        <v>17</v>
      </c>
      <c r="G8240" t="s">
        <v>18</v>
      </c>
      <c r="H8240" s="1">
        <v>45215</v>
      </c>
      <c r="I8240" t="s">
        <v>22249</v>
      </c>
      <c r="J8240" t="s">
        <v>22250</v>
      </c>
      <c r="K8240" t="s">
        <v>57</v>
      </c>
      <c r="L8240">
        <v>40356.726419999999</v>
      </c>
      <c r="M8240">
        <v>143</v>
      </c>
      <c r="N8240" t="s">
        <v>43</v>
      </c>
      <c r="O8240" s="1">
        <v>45226</v>
      </c>
      <c r="P8240" s="3">
        <f t="shared" si="257"/>
        <v>11</v>
      </c>
      <c r="Q8240" t="s">
        <v>44</v>
      </c>
      <c r="R8240" t="s">
        <v>33</v>
      </c>
    </row>
    <row r="8241" spans="1:18" x14ac:dyDescent="0.25">
      <c r="A8241" t="s">
        <v>22251</v>
      </c>
      <c r="B8241" s="3">
        <v>83</v>
      </c>
      <c r="C8241" s="3" t="str" cm="1">
        <f t="array" ref="C8241">_xlfn.IFS(B8241&lt;35,"Young",B8241&lt;60,"Middle",TRUE,"Senior")</f>
        <v>Senior</v>
      </c>
      <c r="D8241" t="s">
        <v>16</v>
      </c>
      <c r="E8241" t="str">
        <f t="shared" si="256"/>
        <v>Senior-Female</v>
      </c>
      <c r="F8241" t="s">
        <v>17</v>
      </c>
      <c r="G8241" t="s">
        <v>26592</v>
      </c>
      <c r="H8241" s="1">
        <v>44190</v>
      </c>
      <c r="I8241" t="s">
        <v>13231</v>
      </c>
      <c r="J8241" t="s">
        <v>22252</v>
      </c>
      <c r="K8241" t="s">
        <v>57</v>
      </c>
      <c r="L8241">
        <v>28455.664959999998</v>
      </c>
      <c r="M8241">
        <v>206</v>
      </c>
      <c r="N8241" t="s">
        <v>22</v>
      </c>
      <c r="O8241" s="1">
        <v>44199</v>
      </c>
      <c r="P8241" s="3">
        <f t="shared" si="257"/>
        <v>9</v>
      </c>
      <c r="Q8241" t="s">
        <v>49</v>
      </c>
      <c r="R8241" t="s">
        <v>33</v>
      </c>
    </row>
    <row r="8242" spans="1:18" x14ac:dyDescent="0.25">
      <c r="A8242" t="s">
        <v>22253</v>
      </c>
      <c r="B8242" s="3">
        <v>84</v>
      </c>
      <c r="C8242" s="3" t="str" cm="1">
        <f t="array" ref="C8242">_xlfn.IFS(B8242&lt;35,"Young",B8242&lt;60,"Middle",TRUE,"Senior")</f>
        <v>Senior</v>
      </c>
      <c r="D8242" t="s">
        <v>26</v>
      </c>
      <c r="E8242" t="str">
        <f t="shared" si="256"/>
        <v>Senior-Male</v>
      </c>
      <c r="F8242" t="s">
        <v>50</v>
      </c>
      <c r="G8242" t="s">
        <v>18</v>
      </c>
      <c r="H8242" s="1">
        <v>44214</v>
      </c>
      <c r="I8242" t="s">
        <v>10533</v>
      </c>
      <c r="J8242" t="s">
        <v>10586</v>
      </c>
      <c r="K8242" t="s">
        <v>57</v>
      </c>
      <c r="L8242">
        <v>22791.91634</v>
      </c>
      <c r="M8242">
        <v>160</v>
      </c>
      <c r="N8242" t="s">
        <v>39</v>
      </c>
      <c r="O8242" s="1">
        <v>44228</v>
      </c>
      <c r="P8242" s="3">
        <f t="shared" si="257"/>
        <v>14</v>
      </c>
      <c r="Q8242" t="s">
        <v>23</v>
      </c>
      <c r="R8242" t="s">
        <v>33</v>
      </c>
    </row>
    <row r="8243" spans="1:18" x14ac:dyDescent="0.25">
      <c r="A8243" t="s">
        <v>22254</v>
      </c>
      <c r="B8243" s="3">
        <v>25</v>
      </c>
      <c r="C8243" s="3" t="str" cm="1">
        <f t="array" ref="C8243">_xlfn.IFS(B8243&lt;35,"Young",B8243&lt;60,"Middle",TRUE,"Senior")</f>
        <v>Young</v>
      </c>
      <c r="D8243" t="s">
        <v>26</v>
      </c>
      <c r="E8243" t="str">
        <f t="shared" si="256"/>
        <v>Young-Male</v>
      </c>
      <c r="F8243" t="s">
        <v>17</v>
      </c>
      <c r="G8243" t="s">
        <v>36</v>
      </c>
      <c r="H8243" s="1">
        <v>44817</v>
      </c>
      <c r="I8243" t="s">
        <v>10373</v>
      </c>
      <c r="J8243" t="s">
        <v>22255</v>
      </c>
      <c r="K8243" t="s">
        <v>31</v>
      </c>
      <c r="L8243">
        <v>14188.554550000001</v>
      </c>
      <c r="M8243">
        <v>198</v>
      </c>
      <c r="N8243" t="s">
        <v>22</v>
      </c>
      <c r="O8243" s="1">
        <v>44835</v>
      </c>
      <c r="P8243" s="3">
        <f t="shared" si="257"/>
        <v>18</v>
      </c>
      <c r="Q8243" t="s">
        <v>49</v>
      </c>
      <c r="R8243" t="s">
        <v>24</v>
      </c>
    </row>
    <row r="8244" spans="1:18" x14ac:dyDescent="0.25">
      <c r="A8244" t="s">
        <v>22256</v>
      </c>
      <c r="B8244" s="3">
        <v>82</v>
      </c>
      <c r="C8244" s="3" t="str" cm="1">
        <f t="array" ref="C8244">_xlfn.IFS(B8244&lt;35,"Young",B8244&lt;60,"Middle",TRUE,"Senior")</f>
        <v>Senior</v>
      </c>
      <c r="D8244" t="s">
        <v>16</v>
      </c>
      <c r="E8244" t="str">
        <f t="shared" si="256"/>
        <v>Senior-Female</v>
      </c>
      <c r="F8244" t="s">
        <v>27</v>
      </c>
      <c r="G8244" t="s">
        <v>70</v>
      </c>
      <c r="H8244" s="1">
        <v>44427</v>
      </c>
      <c r="I8244" t="s">
        <v>22257</v>
      </c>
      <c r="J8244" t="s">
        <v>22258</v>
      </c>
      <c r="K8244" t="s">
        <v>61</v>
      </c>
      <c r="L8244">
        <v>26835.314279999999</v>
      </c>
      <c r="M8244">
        <v>150</v>
      </c>
      <c r="N8244" t="s">
        <v>39</v>
      </c>
      <c r="O8244" s="1">
        <v>44451</v>
      </c>
      <c r="P8244" s="3">
        <f t="shared" si="257"/>
        <v>24</v>
      </c>
      <c r="Q8244" t="s">
        <v>44</v>
      </c>
      <c r="R8244" t="s">
        <v>24</v>
      </c>
    </row>
    <row r="8245" spans="1:18" x14ac:dyDescent="0.25">
      <c r="A8245" t="s">
        <v>22259</v>
      </c>
      <c r="B8245" s="3">
        <v>58</v>
      </c>
      <c r="C8245" s="3" t="str" cm="1">
        <f t="array" ref="C8245">_xlfn.IFS(B8245&lt;35,"Young",B8245&lt;60,"Middle",TRUE,"Senior")</f>
        <v>Middle</v>
      </c>
      <c r="D8245" t="s">
        <v>26</v>
      </c>
      <c r="E8245" t="str">
        <f t="shared" si="256"/>
        <v>Middle-Male</v>
      </c>
      <c r="F8245" t="s">
        <v>115</v>
      </c>
      <c r="G8245" t="s">
        <v>26593</v>
      </c>
      <c r="H8245" s="1">
        <v>44865</v>
      </c>
      <c r="I8245" t="s">
        <v>22260</v>
      </c>
      <c r="J8245" t="s">
        <v>22261</v>
      </c>
      <c r="K8245" t="s">
        <v>57</v>
      </c>
      <c r="L8245">
        <v>24150.494350000001</v>
      </c>
      <c r="M8245">
        <v>119</v>
      </c>
      <c r="N8245" t="s">
        <v>43</v>
      </c>
      <c r="O8245" s="1">
        <v>44892</v>
      </c>
      <c r="P8245" s="3">
        <f t="shared" si="257"/>
        <v>27</v>
      </c>
      <c r="Q8245" t="s">
        <v>32</v>
      </c>
      <c r="R8245" t="s">
        <v>45</v>
      </c>
    </row>
    <row r="8246" spans="1:18" x14ac:dyDescent="0.25">
      <c r="A8246" t="s">
        <v>22262</v>
      </c>
      <c r="B8246" s="3">
        <v>72</v>
      </c>
      <c r="C8246" s="3" t="str" cm="1">
        <f t="array" ref="C8246">_xlfn.IFS(B8246&lt;35,"Young",B8246&lt;60,"Middle",TRUE,"Senior")</f>
        <v>Senior</v>
      </c>
      <c r="D8246" t="s">
        <v>26</v>
      </c>
      <c r="E8246" t="str">
        <f t="shared" si="256"/>
        <v>Senior-Male</v>
      </c>
      <c r="F8246" t="s">
        <v>230</v>
      </c>
      <c r="G8246" t="s">
        <v>36</v>
      </c>
      <c r="H8246" s="1">
        <v>44907</v>
      </c>
      <c r="I8246" t="s">
        <v>13661</v>
      </c>
      <c r="J8246" t="s">
        <v>22263</v>
      </c>
      <c r="K8246" t="s">
        <v>21</v>
      </c>
      <c r="L8246">
        <v>5068.2685190000002</v>
      </c>
      <c r="M8246">
        <v>173</v>
      </c>
      <c r="N8246" t="s">
        <v>39</v>
      </c>
      <c r="O8246" s="1">
        <v>44915</v>
      </c>
      <c r="P8246" s="3">
        <f t="shared" si="257"/>
        <v>8</v>
      </c>
      <c r="Q8246" t="s">
        <v>49</v>
      </c>
      <c r="R8246" t="s">
        <v>24</v>
      </c>
    </row>
    <row r="8247" spans="1:18" x14ac:dyDescent="0.25">
      <c r="A8247" t="s">
        <v>22264</v>
      </c>
      <c r="B8247" s="3">
        <v>73</v>
      </c>
      <c r="C8247" s="3" t="str" cm="1">
        <f t="array" ref="C8247">_xlfn.IFS(B8247&lt;35,"Young",B8247&lt;60,"Middle",TRUE,"Senior")</f>
        <v>Senior</v>
      </c>
      <c r="D8247" t="s">
        <v>16</v>
      </c>
      <c r="E8247" t="str">
        <f t="shared" si="256"/>
        <v>Senior-Female</v>
      </c>
      <c r="F8247" t="s">
        <v>63</v>
      </c>
      <c r="G8247" t="s">
        <v>36</v>
      </c>
      <c r="H8247" s="1">
        <v>44293</v>
      </c>
      <c r="I8247" t="s">
        <v>22265</v>
      </c>
      <c r="J8247" t="s">
        <v>22266</v>
      </c>
      <c r="K8247" t="s">
        <v>61</v>
      </c>
      <c r="L8247">
        <v>13579.362139999999</v>
      </c>
      <c r="M8247">
        <v>335</v>
      </c>
      <c r="N8247" t="s">
        <v>22</v>
      </c>
      <c r="O8247" s="1">
        <v>44298</v>
      </c>
      <c r="P8247" s="3">
        <f t="shared" si="257"/>
        <v>5</v>
      </c>
      <c r="Q8247" t="s">
        <v>32</v>
      </c>
      <c r="R8247" t="s">
        <v>24</v>
      </c>
    </row>
    <row r="8248" spans="1:18" x14ac:dyDescent="0.25">
      <c r="A8248" t="s">
        <v>22267</v>
      </c>
      <c r="B8248" s="3">
        <v>25</v>
      </c>
      <c r="C8248" s="3" t="str" cm="1">
        <f t="array" ref="C8248">_xlfn.IFS(B8248&lt;35,"Young",B8248&lt;60,"Middle",TRUE,"Senior")</f>
        <v>Young</v>
      </c>
      <c r="D8248" t="s">
        <v>26</v>
      </c>
      <c r="E8248" t="str">
        <f t="shared" si="256"/>
        <v>Young-Male</v>
      </c>
      <c r="F8248" t="s">
        <v>27</v>
      </c>
      <c r="G8248" t="s">
        <v>18</v>
      </c>
      <c r="H8248" s="1">
        <v>44406</v>
      </c>
      <c r="I8248" t="s">
        <v>22268</v>
      </c>
      <c r="J8248" t="s">
        <v>10500</v>
      </c>
      <c r="K8248" t="s">
        <v>57</v>
      </c>
      <c r="L8248">
        <v>24728.475350000001</v>
      </c>
      <c r="M8248">
        <v>452</v>
      </c>
      <c r="N8248" t="s">
        <v>43</v>
      </c>
      <c r="O8248" s="1">
        <v>44426</v>
      </c>
      <c r="P8248" s="3">
        <f t="shared" si="257"/>
        <v>20</v>
      </c>
      <c r="Q8248" t="s">
        <v>49</v>
      </c>
      <c r="R8248" t="s">
        <v>24</v>
      </c>
    </row>
    <row r="8249" spans="1:18" x14ac:dyDescent="0.25">
      <c r="A8249" t="s">
        <v>22269</v>
      </c>
      <c r="B8249" s="3">
        <v>77</v>
      </c>
      <c r="C8249" s="3" t="str" cm="1">
        <f t="array" ref="C8249">_xlfn.IFS(B8249&lt;35,"Young",B8249&lt;60,"Middle",TRUE,"Senior")</f>
        <v>Senior</v>
      </c>
      <c r="D8249" t="s">
        <v>26</v>
      </c>
      <c r="E8249" t="str">
        <f t="shared" si="256"/>
        <v>Senior-Male</v>
      </c>
      <c r="F8249" t="s">
        <v>63</v>
      </c>
      <c r="G8249" t="s">
        <v>70</v>
      </c>
      <c r="H8249" s="1">
        <v>44820</v>
      </c>
      <c r="I8249" t="s">
        <v>22270</v>
      </c>
      <c r="J8249" t="s">
        <v>22271</v>
      </c>
      <c r="K8249" t="s">
        <v>31</v>
      </c>
      <c r="L8249">
        <v>15951.63571</v>
      </c>
      <c r="M8249">
        <v>489</v>
      </c>
      <c r="N8249" t="s">
        <v>39</v>
      </c>
      <c r="O8249" s="1">
        <v>44830</v>
      </c>
      <c r="P8249" s="3">
        <f t="shared" si="257"/>
        <v>10</v>
      </c>
      <c r="Q8249" t="s">
        <v>32</v>
      </c>
      <c r="R8249" t="s">
        <v>33</v>
      </c>
    </row>
    <row r="8250" spans="1:18" x14ac:dyDescent="0.25">
      <c r="A8250" t="s">
        <v>22272</v>
      </c>
      <c r="B8250" s="3">
        <v>25</v>
      </c>
      <c r="C8250" s="3" t="str" cm="1">
        <f t="array" ref="C8250">_xlfn.IFS(B8250&lt;35,"Young",B8250&lt;60,"Middle",TRUE,"Senior")</f>
        <v>Young</v>
      </c>
      <c r="D8250" t="s">
        <v>16</v>
      </c>
      <c r="E8250" t="str">
        <f t="shared" si="256"/>
        <v>Young-Female</v>
      </c>
      <c r="F8250" t="s">
        <v>17</v>
      </c>
      <c r="G8250" t="s">
        <v>70</v>
      </c>
      <c r="H8250" s="1">
        <v>45203</v>
      </c>
      <c r="I8250" t="s">
        <v>22273</v>
      </c>
      <c r="J8250" t="s">
        <v>22274</v>
      </c>
      <c r="K8250" t="s">
        <v>61</v>
      </c>
      <c r="L8250">
        <v>70620.048020000002</v>
      </c>
      <c r="M8250">
        <v>382</v>
      </c>
      <c r="N8250" t="s">
        <v>22</v>
      </c>
      <c r="O8250" s="1">
        <v>45205</v>
      </c>
      <c r="P8250" s="3">
        <f t="shared" si="257"/>
        <v>2</v>
      </c>
      <c r="Q8250" t="s">
        <v>85</v>
      </c>
      <c r="R8250" t="s">
        <v>45</v>
      </c>
    </row>
    <row r="8251" spans="1:18" x14ac:dyDescent="0.25">
      <c r="A8251" t="s">
        <v>22275</v>
      </c>
      <c r="B8251" s="3">
        <v>62</v>
      </c>
      <c r="C8251" s="3" t="str" cm="1">
        <f t="array" ref="C8251">_xlfn.IFS(B8251&lt;35,"Young",B8251&lt;60,"Middle",TRUE,"Senior")</f>
        <v>Senior</v>
      </c>
      <c r="D8251" t="s">
        <v>16</v>
      </c>
      <c r="E8251" t="str">
        <f t="shared" si="256"/>
        <v>Senior-Female</v>
      </c>
      <c r="F8251" t="s">
        <v>27</v>
      </c>
      <c r="G8251" t="s">
        <v>26593</v>
      </c>
      <c r="H8251" s="1">
        <v>43947</v>
      </c>
      <c r="I8251" t="s">
        <v>22276</v>
      </c>
      <c r="J8251" t="s">
        <v>22277</v>
      </c>
      <c r="K8251" t="s">
        <v>31</v>
      </c>
      <c r="L8251">
        <v>27342.93115</v>
      </c>
      <c r="M8251">
        <v>199</v>
      </c>
      <c r="N8251" t="s">
        <v>43</v>
      </c>
      <c r="O8251" s="1">
        <v>43965</v>
      </c>
      <c r="P8251" s="3">
        <f t="shared" si="257"/>
        <v>18</v>
      </c>
      <c r="Q8251" t="s">
        <v>49</v>
      </c>
      <c r="R8251" t="s">
        <v>24</v>
      </c>
    </row>
    <row r="8252" spans="1:18" x14ac:dyDescent="0.25">
      <c r="A8252" t="s">
        <v>22278</v>
      </c>
      <c r="B8252" s="3">
        <v>74</v>
      </c>
      <c r="C8252" s="3" t="str" cm="1">
        <f t="array" ref="C8252">_xlfn.IFS(B8252&lt;35,"Young",B8252&lt;60,"Middle",TRUE,"Senior")</f>
        <v>Senior</v>
      </c>
      <c r="D8252" t="s">
        <v>26</v>
      </c>
      <c r="E8252" t="str">
        <f t="shared" si="256"/>
        <v>Senior-Male</v>
      </c>
      <c r="F8252" t="s">
        <v>27</v>
      </c>
      <c r="G8252" t="s">
        <v>26593</v>
      </c>
      <c r="H8252" s="1">
        <v>43433</v>
      </c>
      <c r="I8252" t="s">
        <v>22279</v>
      </c>
      <c r="J8252" t="s">
        <v>22280</v>
      </c>
      <c r="K8252" t="s">
        <v>31</v>
      </c>
      <c r="L8252">
        <v>3162.3069660000001</v>
      </c>
      <c r="M8252">
        <v>160</v>
      </c>
      <c r="N8252" t="s">
        <v>43</v>
      </c>
      <c r="O8252" s="1">
        <v>43443</v>
      </c>
      <c r="P8252" s="3">
        <f t="shared" si="257"/>
        <v>10</v>
      </c>
      <c r="Q8252" t="s">
        <v>49</v>
      </c>
      <c r="R8252" t="s">
        <v>45</v>
      </c>
    </row>
    <row r="8253" spans="1:18" x14ac:dyDescent="0.25">
      <c r="A8253" t="s">
        <v>22281</v>
      </c>
      <c r="B8253" s="3">
        <v>19</v>
      </c>
      <c r="C8253" s="3" t="str" cm="1">
        <f t="array" ref="C8253">_xlfn.IFS(B8253&lt;35,"Young",B8253&lt;60,"Middle",TRUE,"Senior")</f>
        <v>Young</v>
      </c>
      <c r="D8253" t="s">
        <v>16</v>
      </c>
      <c r="E8253" t="str">
        <f t="shared" si="256"/>
        <v>Young-Female</v>
      </c>
      <c r="F8253" t="s">
        <v>90</v>
      </c>
      <c r="G8253" t="s">
        <v>70</v>
      </c>
      <c r="H8253" s="1">
        <v>44743</v>
      </c>
      <c r="I8253" t="s">
        <v>22282</v>
      </c>
      <c r="J8253" t="s">
        <v>8165</v>
      </c>
      <c r="K8253" t="s">
        <v>57</v>
      </c>
      <c r="L8253">
        <v>61482.012750000002</v>
      </c>
      <c r="M8253">
        <v>493</v>
      </c>
      <c r="N8253" t="s">
        <v>22</v>
      </c>
      <c r="O8253" s="1">
        <v>44756</v>
      </c>
      <c r="P8253" s="3">
        <f t="shared" si="257"/>
        <v>13</v>
      </c>
      <c r="Q8253" t="s">
        <v>23</v>
      </c>
      <c r="R8253" t="s">
        <v>24</v>
      </c>
    </row>
    <row r="8254" spans="1:18" x14ac:dyDescent="0.25">
      <c r="A8254" t="s">
        <v>22283</v>
      </c>
      <c r="B8254" s="3">
        <v>57</v>
      </c>
      <c r="C8254" s="3" t="str" cm="1">
        <f t="array" ref="C8254">_xlfn.IFS(B8254&lt;35,"Young",B8254&lt;60,"Middle",TRUE,"Senior")</f>
        <v>Middle</v>
      </c>
      <c r="D8254" t="s">
        <v>26</v>
      </c>
      <c r="E8254" t="str">
        <f t="shared" si="256"/>
        <v>Middle-Male</v>
      </c>
      <c r="F8254" t="s">
        <v>115</v>
      </c>
      <c r="G8254" t="s">
        <v>28</v>
      </c>
      <c r="H8254" s="1">
        <v>43638</v>
      </c>
      <c r="I8254" t="s">
        <v>22284</v>
      </c>
      <c r="J8254" t="s">
        <v>22285</v>
      </c>
      <c r="K8254" t="s">
        <v>57</v>
      </c>
      <c r="L8254">
        <v>19366.07891</v>
      </c>
      <c r="M8254">
        <v>105</v>
      </c>
      <c r="N8254" t="s">
        <v>22</v>
      </c>
      <c r="O8254" s="1">
        <v>43654</v>
      </c>
      <c r="P8254" s="3">
        <f t="shared" si="257"/>
        <v>16</v>
      </c>
      <c r="Q8254" t="s">
        <v>85</v>
      </c>
      <c r="R8254" t="s">
        <v>45</v>
      </c>
    </row>
    <row r="8255" spans="1:18" x14ac:dyDescent="0.25">
      <c r="A8255" t="s">
        <v>794</v>
      </c>
      <c r="B8255" s="3">
        <v>79</v>
      </c>
      <c r="C8255" s="3" t="str" cm="1">
        <f t="array" ref="C8255">_xlfn.IFS(B8255&lt;35,"Young",B8255&lt;60,"Middle",TRUE,"Senior")</f>
        <v>Senior</v>
      </c>
      <c r="D8255" t="s">
        <v>26</v>
      </c>
      <c r="E8255" t="str">
        <f t="shared" si="256"/>
        <v>Senior-Male</v>
      </c>
      <c r="F8255" t="s">
        <v>35</v>
      </c>
      <c r="G8255" t="s">
        <v>36</v>
      </c>
      <c r="H8255" s="1">
        <v>44725</v>
      </c>
      <c r="I8255" t="s">
        <v>22286</v>
      </c>
      <c r="J8255" t="s">
        <v>22287</v>
      </c>
      <c r="K8255" t="s">
        <v>57</v>
      </c>
      <c r="L8255">
        <v>23144.293710000002</v>
      </c>
      <c r="M8255">
        <v>200</v>
      </c>
      <c r="N8255" t="s">
        <v>22</v>
      </c>
      <c r="O8255" s="1">
        <v>44726</v>
      </c>
      <c r="P8255" s="3">
        <f t="shared" si="257"/>
        <v>1</v>
      </c>
      <c r="Q8255" t="s">
        <v>44</v>
      </c>
      <c r="R8255" t="s">
        <v>33</v>
      </c>
    </row>
    <row r="8256" spans="1:18" x14ac:dyDescent="0.25">
      <c r="A8256" t="s">
        <v>14548</v>
      </c>
      <c r="B8256" s="3">
        <v>31</v>
      </c>
      <c r="C8256" s="3" t="str" cm="1">
        <f t="array" ref="C8256">_xlfn.IFS(B8256&lt;35,"Young",B8256&lt;60,"Middle",TRUE,"Senior")</f>
        <v>Young</v>
      </c>
      <c r="D8256" t="s">
        <v>26</v>
      </c>
      <c r="E8256" t="str">
        <f t="shared" si="256"/>
        <v>Young-Male</v>
      </c>
      <c r="F8256" t="s">
        <v>63</v>
      </c>
      <c r="G8256" t="s">
        <v>28</v>
      </c>
      <c r="H8256" s="1">
        <v>44583</v>
      </c>
      <c r="I8256" t="s">
        <v>14504</v>
      </c>
      <c r="J8256" t="s">
        <v>22288</v>
      </c>
      <c r="K8256" t="s">
        <v>61</v>
      </c>
      <c r="L8256">
        <v>35741.233650000002</v>
      </c>
      <c r="M8256">
        <v>370</v>
      </c>
      <c r="N8256" t="s">
        <v>43</v>
      </c>
      <c r="O8256" s="1">
        <v>44602</v>
      </c>
      <c r="P8256" s="3">
        <f t="shared" si="257"/>
        <v>19</v>
      </c>
      <c r="Q8256" t="s">
        <v>44</v>
      </c>
      <c r="R8256" t="s">
        <v>24</v>
      </c>
    </row>
    <row r="8257" spans="1:18" x14ac:dyDescent="0.25">
      <c r="A8257" t="s">
        <v>22289</v>
      </c>
      <c r="B8257" s="3">
        <v>58</v>
      </c>
      <c r="C8257" s="3" t="str" cm="1">
        <f t="array" ref="C8257">_xlfn.IFS(B8257&lt;35,"Young",B8257&lt;60,"Middle",TRUE,"Senior")</f>
        <v>Middle</v>
      </c>
      <c r="D8257" t="s">
        <v>16</v>
      </c>
      <c r="E8257" t="str">
        <f t="shared" si="256"/>
        <v>Middle-Female</v>
      </c>
      <c r="F8257" t="s">
        <v>115</v>
      </c>
      <c r="G8257" t="s">
        <v>26592</v>
      </c>
      <c r="H8257" s="1">
        <v>44217</v>
      </c>
      <c r="I8257" t="s">
        <v>22290</v>
      </c>
      <c r="J8257" t="s">
        <v>22291</v>
      </c>
      <c r="K8257" t="s">
        <v>21</v>
      </c>
      <c r="L8257">
        <v>2031.9202660000001</v>
      </c>
      <c r="M8257">
        <v>366</v>
      </c>
      <c r="N8257" t="s">
        <v>39</v>
      </c>
      <c r="O8257" s="1">
        <v>44231</v>
      </c>
      <c r="P8257" s="3">
        <f t="shared" si="257"/>
        <v>14</v>
      </c>
      <c r="Q8257" t="s">
        <v>85</v>
      </c>
      <c r="R8257" t="s">
        <v>24</v>
      </c>
    </row>
    <row r="8258" spans="1:18" x14ac:dyDescent="0.25">
      <c r="A8258" t="s">
        <v>22292</v>
      </c>
      <c r="B8258" s="3">
        <v>66</v>
      </c>
      <c r="C8258" s="3" t="str" cm="1">
        <f t="array" ref="C8258">_xlfn.IFS(B8258&lt;35,"Young",B8258&lt;60,"Middle",TRUE,"Senior")</f>
        <v>Senior</v>
      </c>
      <c r="D8258" t="s">
        <v>26</v>
      </c>
      <c r="E8258" t="str">
        <f t="shared" si="256"/>
        <v>Senior-Male</v>
      </c>
      <c r="F8258" t="s">
        <v>115</v>
      </c>
      <c r="G8258" t="s">
        <v>36</v>
      </c>
      <c r="H8258" s="1">
        <v>44078</v>
      </c>
      <c r="I8258" t="s">
        <v>22293</v>
      </c>
      <c r="J8258" t="s">
        <v>22294</v>
      </c>
      <c r="K8258" t="s">
        <v>53</v>
      </c>
      <c r="L8258">
        <v>14055.276889999999</v>
      </c>
      <c r="M8258">
        <v>170</v>
      </c>
      <c r="N8258" t="s">
        <v>22</v>
      </c>
      <c r="O8258" s="1">
        <v>44095</v>
      </c>
      <c r="P8258" s="3">
        <f t="shared" si="257"/>
        <v>17</v>
      </c>
      <c r="Q8258" t="s">
        <v>44</v>
      </c>
      <c r="R8258" t="s">
        <v>33</v>
      </c>
    </row>
    <row r="8259" spans="1:18" x14ac:dyDescent="0.25">
      <c r="A8259" t="s">
        <v>2188</v>
      </c>
      <c r="B8259" s="3">
        <v>30</v>
      </c>
      <c r="C8259" s="3" t="str" cm="1">
        <f t="array" ref="C8259">_xlfn.IFS(B8259&lt;35,"Young",B8259&lt;60,"Middle",TRUE,"Senior")</f>
        <v>Young</v>
      </c>
      <c r="D8259" t="s">
        <v>16</v>
      </c>
      <c r="E8259" t="str">
        <f t="shared" ref="E8259:E8322" si="258">C8259 &amp; "-" &amp; D8259</f>
        <v>Young-Female</v>
      </c>
      <c r="F8259" t="s">
        <v>115</v>
      </c>
      <c r="G8259" t="s">
        <v>70</v>
      </c>
      <c r="H8259" s="1">
        <v>43461</v>
      </c>
      <c r="I8259" t="s">
        <v>22295</v>
      </c>
      <c r="J8259" t="s">
        <v>22296</v>
      </c>
      <c r="K8259" t="s">
        <v>53</v>
      </c>
      <c r="L8259">
        <v>72429.929610000007</v>
      </c>
      <c r="M8259">
        <v>329</v>
      </c>
      <c r="N8259" t="s">
        <v>22</v>
      </c>
      <c r="O8259" s="1">
        <v>43483</v>
      </c>
      <c r="P8259" s="3">
        <f t="shared" ref="P8259:P8322" si="259">O8259-H8259</f>
        <v>22</v>
      </c>
      <c r="Q8259" t="s">
        <v>32</v>
      </c>
      <c r="R8259" t="s">
        <v>24</v>
      </c>
    </row>
    <row r="8260" spans="1:18" x14ac:dyDescent="0.25">
      <c r="A8260" t="s">
        <v>22297</v>
      </c>
      <c r="B8260" s="3">
        <v>45</v>
      </c>
      <c r="C8260" s="3" t="str" cm="1">
        <f t="array" ref="C8260">_xlfn.IFS(B8260&lt;35,"Young",B8260&lt;60,"Middle",TRUE,"Senior")</f>
        <v>Middle</v>
      </c>
      <c r="D8260" t="s">
        <v>26</v>
      </c>
      <c r="E8260" t="str">
        <f t="shared" si="258"/>
        <v>Middle-Male</v>
      </c>
      <c r="F8260" t="s">
        <v>90</v>
      </c>
      <c r="G8260" t="s">
        <v>70</v>
      </c>
      <c r="H8260" s="1">
        <v>43942</v>
      </c>
      <c r="I8260" t="s">
        <v>22298</v>
      </c>
      <c r="J8260" t="s">
        <v>22299</v>
      </c>
      <c r="K8260" t="s">
        <v>57</v>
      </c>
      <c r="L8260">
        <v>6139.9219290000001</v>
      </c>
      <c r="M8260">
        <v>475</v>
      </c>
      <c r="N8260" t="s">
        <v>22</v>
      </c>
      <c r="O8260" s="1">
        <v>43958</v>
      </c>
      <c r="P8260" s="3">
        <f t="shared" si="259"/>
        <v>16</v>
      </c>
      <c r="Q8260" t="s">
        <v>85</v>
      </c>
      <c r="R8260" t="s">
        <v>45</v>
      </c>
    </row>
    <row r="8261" spans="1:18" x14ac:dyDescent="0.25">
      <c r="A8261" t="s">
        <v>140</v>
      </c>
      <c r="B8261" s="3">
        <v>49</v>
      </c>
      <c r="C8261" s="3" t="str" cm="1">
        <f t="array" ref="C8261">_xlfn.IFS(B8261&lt;35,"Young",B8261&lt;60,"Middle",TRUE,"Senior")</f>
        <v>Middle</v>
      </c>
      <c r="D8261" t="s">
        <v>26</v>
      </c>
      <c r="E8261" t="str">
        <f t="shared" si="258"/>
        <v>Middle-Male</v>
      </c>
      <c r="F8261" t="s">
        <v>115</v>
      </c>
      <c r="G8261" t="s">
        <v>26593</v>
      </c>
      <c r="H8261" s="1">
        <v>44339</v>
      </c>
      <c r="I8261" t="s">
        <v>22300</v>
      </c>
      <c r="J8261" t="s">
        <v>22301</v>
      </c>
      <c r="K8261" t="s">
        <v>31</v>
      </c>
      <c r="L8261">
        <v>27381.092280000001</v>
      </c>
      <c r="M8261">
        <v>450</v>
      </c>
      <c r="N8261" t="s">
        <v>43</v>
      </c>
      <c r="O8261" s="1">
        <v>44358</v>
      </c>
      <c r="P8261" s="3">
        <f t="shared" si="259"/>
        <v>19</v>
      </c>
      <c r="Q8261" t="s">
        <v>32</v>
      </c>
      <c r="R8261" t="s">
        <v>24</v>
      </c>
    </row>
    <row r="8262" spans="1:18" x14ac:dyDescent="0.25">
      <c r="A8262" t="s">
        <v>22302</v>
      </c>
      <c r="B8262" s="3">
        <v>77</v>
      </c>
      <c r="C8262" s="3" t="str" cm="1">
        <f t="array" ref="C8262">_xlfn.IFS(B8262&lt;35,"Young",B8262&lt;60,"Middle",TRUE,"Senior")</f>
        <v>Senior</v>
      </c>
      <c r="D8262" t="s">
        <v>16</v>
      </c>
      <c r="E8262" t="str">
        <f t="shared" si="258"/>
        <v>Senior-Female</v>
      </c>
      <c r="F8262" t="s">
        <v>90</v>
      </c>
      <c r="G8262" t="s">
        <v>36</v>
      </c>
      <c r="H8262" s="1">
        <v>43810</v>
      </c>
      <c r="I8262" t="s">
        <v>22303</v>
      </c>
      <c r="J8262" t="s">
        <v>22304</v>
      </c>
      <c r="K8262" t="s">
        <v>61</v>
      </c>
      <c r="L8262">
        <v>18428.607059999998</v>
      </c>
      <c r="M8262">
        <v>212</v>
      </c>
      <c r="N8262" t="s">
        <v>39</v>
      </c>
      <c r="O8262" s="1">
        <v>43817</v>
      </c>
      <c r="P8262" s="3">
        <f t="shared" si="259"/>
        <v>7</v>
      </c>
      <c r="Q8262" t="s">
        <v>44</v>
      </c>
      <c r="R8262" t="s">
        <v>45</v>
      </c>
    </row>
    <row r="8263" spans="1:18" x14ac:dyDescent="0.25">
      <c r="A8263" t="s">
        <v>22305</v>
      </c>
      <c r="B8263" s="3">
        <v>83</v>
      </c>
      <c r="C8263" s="3" t="str" cm="1">
        <f t="array" ref="C8263">_xlfn.IFS(B8263&lt;35,"Young",B8263&lt;60,"Middle",TRUE,"Senior")</f>
        <v>Senior</v>
      </c>
      <c r="D8263" t="s">
        <v>16</v>
      </c>
      <c r="E8263" t="str">
        <f t="shared" si="258"/>
        <v>Senior-Female</v>
      </c>
      <c r="F8263" t="s">
        <v>50</v>
      </c>
      <c r="G8263" t="s">
        <v>26592</v>
      </c>
      <c r="H8263" s="1">
        <v>44527</v>
      </c>
      <c r="I8263" t="s">
        <v>2062</v>
      </c>
      <c r="J8263" t="s">
        <v>22306</v>
      </c>
      <c r="K8263" t="s">
        <v>31</v>
      </c>
      <c r="L8263">
        <v>30673.543170000001</v>
      </c>
      <c r="M8263">
        <v>200</v>
      </c>
      <c r="N8263" t="s">
        <v>22</v>
      </c>
      <c r="O8263" s="1">
        <v>44550</v>
      </c>
      <c r="P8263" s="3">
        <f t="shared" si="259"/>
        <v>23</v>
      </c>
      <c r="Q8263" t="s">
        <v>32</v>
      </c>
      <c r="R8263" t="s">
        <v>33</v>
      </c>
    </row>
    <row r="8264" spans="1:18" x14ac:dyDescent="0.25">
      <c r="A8264" t="s">
        <v>22307</v>
      </c>
      <c r="B8264" s="3">
        <v>38</v>
      </c>
      <c r="C8264" s="3" t="str" cm="1">
        <f t="array" ref="C8264">_xlfn.IFS(B8264&lt;35,"Young",B8264&lt;60,"Middle",TRUE,"Senior")</f>
        <v>Middle</v>
      </c>
      <c r="D8264" t="s">
        <v>26</v>
      </c>
      <c r="E8264" t="str">
        <f t="shared" si="258"/>
        <v>Middle-Male</v>
      </c>
      <c r="F8264" t="s">
        <v>50</v>
      </c>
      <c r="G8264" t="s">
        <v>26593</v>
      </c>
      <c r="H8264" s="1">
        <v>45100</v>
      </c>
      <c r="I8264" t="s">
        <v>22308</v>
      </c>
      <c r="J8264" t="s">
        <v>12394</v>
      </c>
      <c r="K8264" t="s">
        <v>21</v>
      </c>
      <c r="L8264">
        <v>24856.126980000001</v>
      </c>
      <c r="M8264">
        <v>283</v>
      </c>
      <c r="N8264" t="s">
        <v>43</v>
      </c>
      <c r="O8264" s="1">
        <v>45120</v>
      </c>
      <c r="P8264" s="3">
        <f t="shared" si="259"/>
        <v>20</v>
      </c>
      <c r="Q8264" t="s">
        <v>49</v>
      </c>
      <c r="R8264" t="s">
        <v>24</v>
      </c>
    </row>
    <row r="8265" spans="1:18" x14ac:dyDescent="0.25">
      <c r="A8265" t="s">
        <v>9895</v>
      </c>
      <c r="B8265" s="3">
        <v>52</v>
      </c>
      <c r="C8265" s="3" t="str" cm="1">
        <f t="array" ref="C8265">_xlfn.IFS(B8265&lt;35,"Young",B8265&lt;60,"Middle",TRUE,"Senior")</f>
        <v>Middle</v>
      </c>
      <c r="D8265" t="s">
        <v>16</v>
      </c>
      <c r="E8265" t="str">
        <f t="shared" si="258"/>
        <v>Middle-Female</v>
      </c>
      <c r="F8265" t="s">
        <v>27</v>
      </c>
      <c r="G8265" t="s">
        <v>70</v>
      </c>
      <c r="H8265" s="1">
        <v>44826</v>
      </c>
      <c r="I8265" t="s">
        <v>13065</v>
      </c>
      <c r="J8265" t="s">
        <v>22309</v>
      </c>
      <c r="K8265" t="s">
        <v>57</v>
      </c>
      <c r="L8265">
        <v>72452.125830000004</v>
      </c>
      <c r="M8265">
        <v>345</v>
      </c>
      <c r="N8265" t="s">
        <v>22</v>
      </c>
      <c r="O8265" s="1">
        <v>44845</v>
      </c>
      <c r="P8265" s="3">
        <f t="shared" si="259"/>
        <v>19</v>
      </c>
      <c r="Q8265" t="s">
        <v>85</v>
      </c>
      <c r="R8265" t="s">
        <v>45</v>
      </c>
    </row>
    <row r="8266" spans="1:18" x14ac:dyDescent="0.25">
      <c r="A8266" t="s">
        <v>22310</v>
      </c>
      <c r="B8266" s="3">
        <v>19</v>
      </c>
      <c r="C8266" s="3" t="str" cm="1">
        <f t="array" ref="C8266">_xlfn.IFS(B8266&lt;35,"Young",B8266&lt;60,"Middle",TRUE,"Senior")</f>
        <v>Young</v>
      </c>
      <c r="D8266" t="s">
        <v>26</v>
      </c>
      <c r="E8266" t="str">
        <f t="shared" si="258"/>
        <v>Young-Male</v>
      </c>
      <c r="F8266" t="s">
        <v>27</v>
      </c>
      <c r="G8266" t="s">
        <v>18</v>
      </c>
      <c r="H8266" s="1">
        <v>44833</v>
      </c>
      <c r="I8266" t="s">
        <v>22311</v>
      </c>
      <c r="J8266" t="s">
        <v>22312</v>
      </c>
      <c r="K8266" t="s">
        <v>57</v>
      </c>
      <c r="L8266">
        <v>2193.5276130000002</v>
      </c>
      <c r="M8266">
        <v>181</v>
      </c>
      <c r="N8266" t="s">
        <v>39</v>
      </c>
      <c r="O8266" s="1">
        <v>44851</v>
      </c>
      <c r="P8266" s="3">
        <f t="shared" si="259"/>
        <v>18</v>
      </c>
      <c r="Q8266" t="s">
        <v>85</v>
      </c>
      <c r="R8266" t="s">
        <v>33</v>
      </c>
    </row>
    <row r="8267" spans="1:18" x14ac:dyDescent="0.25">
      <c r="A8267" t="s">
        <v>7128</v>
      </c>
      <c r="B8267" s="3">
        <v>69</v>
      </c>
      <c r="C8267" s="3" t="str" cm="1">
        <f t="array" ref="C8267">_xlfn.IFS(B8267&lt;35,"Young",B8267&lt;60,"Middle",TRUE,"Senior")</f>
        <v>Senior</v>
      </c>
      <c r="D8267" t="s">
        <v>16</v>
      </c>
      <c r="E8267" t="str">
        <f t="shared" si="258"/>
        <v>Senior-Female</v>
      </c>
      <c r="F8267" t="s">
        <v>35</v>
      </c>
      <c r="G8267" t="s">
        <v>26592</v>
      </c>
      <c r="H8267" s="1">
        <v>44421</v>
      </c>
      <c r="I8267" t="s">
        <v>480</v>
      </c>
      <c r="J8267" t="s">
        <v>22313</v>
      </c>
      <c r="K8267" t="s">
        <v>53</v>
      </c>
      <c r="L8267">
        <v>26607.508559999998</v>
      </c>
      <c r="M8267">
        <v>460</v>
      </c>
      <c r="N8267" t="s">
        <v>22</v>
      </c>
      <c r="O8267" s="1">
        <v>44442</v>
      </c>
      <c r="P8267" s="3">
        <f t="shared" si="259"/>
        <v>21</v>
      </c>
      <c r="Q8267" t="s">
        <v>32</v>
      </c>
      <c r="R8267" t="s">
        <v>45</v>
      </c>
    </row>
    <row r="8268" spans="1:18" x14ac:dyDescent="0.25">
      <c r="A8268" t="s">
        <v>22314</v>
      </c>
      <c r="B8268" s="3">
        <v>60</v>
      </c>
      <c r="C8268" s="3" t="str" cm="1">
        <f t="array" ref="C8268">_xlfn.IFS(B8268&lt;35,"Young",B8268&lt;60,"Middle",TRUE,"Senior")</f>
        <v>Senior</v>
      </c>
      <c r="D8268" t="s">
        <v>16</v>
      </c>
      <c r="E8268" t="str">
        <f t="shared" si="258"/>
        <v>Senior-Female</v>
      </c>
      <c r="F8268" t="s">
        <v>90</v>
      </c>
      <c r="G8268" t="s">
        <v>26592</v>
      </c>
      <c r="H8268" s="1">
        <v>44291</v>
      </c>
      <c r="I8268" t="s">
        <v>22315</v>
      </c>
      <c r="J8268" t="s">
        <v>22316</v>
      </c>
      <c r="K8268" t="s">
        <v>31</v>
      </c>
      <c r="L8268">
        <v>30537.346130000002</v>
      </c>
      <c r="M8268">
        <v>306</v>
      </c>
      <c r="N8268" t="s">
        <v>22</v>
      </c>
      <c r="O8268" s="1">
        <v>44292</v>
      </c>
      <c r="P8268" s="3">
        <f t="shared" si="259"/>
        <v>1</v>
      </c>
      <c r="Q8268" t="s">
        <v>49</v>
      </c>
      <c r="R8268" t="s">
        <v>45</v>
      </c>
    </row>
    <row r="8269" spans="1:18" x14ac:dyDescent="0.25">
      <c r="A8269" t="s">
        <v>22317</v>
      </c>
      <c r="B8269" s="3">
        <v>56</v>
      </c>
      <c r="C8269" s="3" t="str" cm="1">
        <f t="array" ref="C8269">_xlfn.IFS(B8269&lt;35,"Young",B8269&lt;60,"Middle",TRUE,"Senior")</f>
        <v>Middle</v>
      </c>
      <c r="D8269" t="s">
        <v>16</v>
      </c>
      <c r="E8269" t="str">
        <f t="shared" si="258"/>
        <v>Middle-Female</v>
      </c>
      <c r="F8269" t="s">
        <v>50</v>
      </c>
      <c r="G8269" t="s">
        <v>70</v>
      </c>
      <c r="H8269" s="1">
        <v>44192</v>
      </c>
      <c r="I8269" t="s">
        <v>22318</v>
      </c>
      <c r="J8269" t="s">
        <v>22319</v>
      </c>
      <c r="K8269" t="s">
        <v>53</v>
      </c>
      <c r="L8269">
        <v>7222.0706810000001</v>
      </c>
      <c r="M8269">
        <v>299</v>
      </c>
      <c r="N8269" t="s">
        <v>39</v>
      </c>
      <c r="O8269" s="1">
        <v>44202</v>
      </c>
      <c r="P8269" s="3">
        <f t="shared" si="259"/>
        <v>10</v>
      </c>
      <c r="Q8269" t="s">
        <v>23</v>
      </c>
      <c r="R8269" t="s">
        <v>24</v>
      </c>
    </row>
    <row r="8270" spans="1:18" x14ac:dyDescent="0.25">
      <c r="A8270" t="s">
        <v>18995</v>
      </c>
      <c r="B8270" s="3">
        <v>61</v>
      </c>
      <c r="C8270" s="3" t="str" cm="1">
        <f t="array" ref="C8270">_xlfn.IFS(B8270&lt;35,"Young",B8270&lt;60,"Middle",TRUE,"Senior")</f>
        <v>Senior</v>
      </c>
      <c r="D8270" t="s">
        <v>26</v>
      </c>
      <c r="E8270" t="str">
        <f t="shared" si="258"/>
        <v>Senior-Male</v>
      </c>
      <c r="F8270" t="s">
        <v>17</v>
      </c>
      <c r="G8270" t="s">
        <v>70</v>
      </c>
      <c r="H8270" s="1">
        <v>43417</v>
      </c>
      <c r="I8270" t="s">
        <v>14081</v>
      </c>
      <c r="J8270" t="s">
        <v>22320</v>
      </c>
      <c r="K8270" t="s">
        <v>31</v>
      </c>
      <c r="L8270">
        <v>13660.130950000001</v>
      </c>
      <c r="M8270">
        <v>133</v>
      </c>
      <c r="N8270" t="s">
        <v>39</v>
      </c>
      <c r="O8270" s="1">
        <v>43431</v>
      </c>
      <c r="P8270" s="3">
        <f t="shared" si="259"/>
        <v>14</v>
      </c>
      <c r="Q8270" t="s">
        <v>44</v>
      </c>
      <c r="R8270" t="s">
        <v>45</v>
      </c>
    </row>
    <row r="8271" spans="1:18" x14ac:dyDescent="0.25">
      <c r="A8271" t="s">
        <v>22321</v>
      </c>
      <c r="B8271" s="3">
        <v>46</v>
      </c>
      <c r="C8271" s="3" t="str" cm="1">
        <f t="array" ref="C8271">_xlfn.IFS(B8271&lt;35,"Young",B8271&lt;60,"Middle",TRUE,"Senior")</f>
        <v>Middle</v>
      </c>
      <c r="D8271" t="s">
        <v>16</v>
      </c>
      <c r="E8271" t="str">
        <f t="shared" si="258"/>
        <v>Middle-Female</v>
      </c>
      <c r="F8271" t="s">
        <v>115</v>
      </c>
      <c r="G8271" t="s">
        <v>36</v>
      </c>
      <c r="H8271" s="1">
        <v>44303</v>
      </c>
      <c r="I8271" t="s">
        <v>251</v>
      </c>
      <c r="J8271" t="s">
        <v>22322</v>
      </c>
      <c r="K8271" t="s">
        <v>61</v>
      </c>
      <c r="L8271">
        <v>19256.013930000001</v>
      </c>
      <c r="M8271">
        <v>445</v>
      </c>
      <c r="N8271" t="s">
        <v>22</v>
      </c>
      <c r="O8271" s="1">
        <v>44309</v>
      </c>
      <c r="P8271" s="3">
        <f t="shared" si="259"/>
        <v>6</v>
      </c>
      <c r="Q8271" t="s">
        <v>23</v>
      </c>
      <c r="R8271" t="s">
        <v>45</v>
      </c>
    </row>
    <row r="8272" spans="1:18" x14ac:dyDescent="0.25">
      <c r="A8272" t="s">
        <v>19816</v>
      </c>
      <c r="B8272" s="3">
        <v>36</v>
      </c>
      <c r="C8272" s="3" t="str" cm="1">
        <f t="array" ref="C8272">_xlfn.IFS(B8272&lt;35,"Young",B8272&lt;60,"Middle",TRUE,"Senior")</f>
        <v>Middle</v>
      </c>
      <c r="D8272" t="s">
        <v>16</v>
      </c>
      <c r="E8272" t="str">
        <f t="shared" si="258"/>
        <v>Middle-Female</v>
      </c>
      <c r="F8272" t="s">
        <v>115</v>
      </c>
      <c r="G8272" t="s">
        <v>18</v>
      </c>
      <c r="H8272" s="1">
        <v>43865</v>
      </c>
      <c r="I8272" t="s">
        <v>22323</v>
      </c>
      <c r="J8272" t="s">
        <v>22324</v>
      </c>
      <c r="K8272" t="s">
        <v>31</v>
      </c>
      <c r="L8272">
        <v>18951.955279999998</v>
      </c>
      <c r="M8272">
        <v>349</v>
      </c>
      <c r="N8272" t="s">
        <v>22</v>
      </c>
      <c r="O8272" s="1">
        <v>43871</v>
      </c>
      <c r="P8272" s="3">
        <f t="shared" si="259"/>
        <v>6</v>
      </c>
      <c r="Q8272" t="s">
        <v>85</v>
      </c>
      <c r="R8272" t="s">
        <v>33</v>
      </c>
    </row>
    <row r="8273" spans="1:18" x14ac:dyDescent="0.25">
      <c r="A8273" t="s">
        <v>22325</v>
      </c>
      <c r="B8273" s="3">
        <v>20</v>
      </c>
      <c r="C8273" s="3" t="str" cm="1">
        <f t="array" ref="C8273">_xlfn.IFS(B8273&lt;35,"Young",B8273&lt;60,"Middle",TRUE,"Senior")</f>
        <v>Young</v>
      </c>
      <c r="D8273" t="s">
        <v>16</v>
      </c>
      <c r="E8273" t="str">
        <f t="shared" si="258"/>
        <v>Young-Female</v>
      </c>
      <c r="F8273" t="s">
        <v>17</v>
      </c>
      <c r="G8273" t="s">
        <v>18</v>
      </c>
      <c r="H8273" s="1">
        <v>44861</v>
      </c>
      <c r="I8273" t="s">
        <v>22326</v>
      </c>
      <c r="J8273" t="s">
        <v>4207</v>
      </c>
      <c r="K8273" t="s">
        <v>31</v>
      </c>
      <c r="L8273">
        <v>34479.194499999998</v>
      </c>
      <c r="M8273">
        <v>211</v>
      </c>
      <c r="N8273" t="s">
        <v>22</v>
      </c>
      <c r="O8273" s="1">
        <v>44870</v>
      </c>
      <c r="P8273" s="3">
        <f t="shared" si="259"/>
        <v>9</v>
      </c>
      <c r="Q8273" t="s">
        <v>44</v>
      </c>
      <c r="R8273" t="s">
        <v>24</v>
      </c>
    </row>
    <row r="8274" spans="1:18" x14ac:dyDescent="0.25">
      <c r="A8274" t="s">
        <v>22327</v>
      </c>
      <c r="B8274" s="3">
        <v>38</v>
      </c>
      <c r="C8274" s="3" t="str" cm="1">
        <f t="array" ref="C8274">_xlfn.IFS(B8274&lt;35,"Young",B8274&lt;60,"Middle",TRUE,"Senior")</f>
        <v>Middle</v>
      </c>
      <c r="D8274" t="s">
        <v>16</v>
      </c>
      <c r="E8274" t="str">
        <f t="shared" si="258"/>
        <v>Middle-Female</v>
      </c>
      <c r="F8274" t="s">
        <v>35</v>
      </c>
      <c r="G8274" t="s">
        <v>36</v>
      </c>
      <c r="H8274" s="1">
        <v>44953</v>
      </c>
      <c r="I8274" t="s">
        <v>2971</v>
      </c>
      <c r="J8274" t="s">
        <v>22328</v>
      </c>
      <c r="K8274" t="s">
        <v>53</v>
      </c>
      <c r="L8274">
        <v>3482.1189330000002</v>
      </c>
      <c r="M8274">
        <v>198</v>
      </c>
      <c r="N8274" t="s">
        <v>22</v>
      </c>
      <c r="O8274" s="1">
        <v>44960</v>
      </c>
      <c r="P8274" s="3">
        <f t="shared" si="259"/>
        <v>7</v>
      </c>
      <c r="Q8274" t="s">
        <v>85</v>
      </c>
      <c r="R8274" t="s">
        <v>33</v>
      </c>
    </row>
    <row r="8275" spans="1:18" x14ac:dyDescent="0.25">
      <c r="A8275" t="s">
        <v>22329</v>
      </c>
      <c r="B8275" s="3">
        <v>35</v>
      </c>
      <c r="C8275" s="3" t="str" cm="1">
        <f t="array" ref="C8275">_xlfn.IFS(B8275&lt;35,"Young",B8275&lt;60,"Middle",TRUE,"Senior")</f>
        <v>Middle</v>
      </c>
      <c r="D8275" t="s">
        <v>26</v>
      </c>
      <c r="E8275" t="str">
        <f t="shared" si="258"/>
        <v>Middle-Male</v>
      </c>
      <c r="F8275" t="s">
        <v>50</v>
      </c>
      <c r="G8275" t="s">
        <v>26593</v>
      </c>
      <c r="H8275" s="1">
        <v>43414</v>
      </c>
      <c r="I8275" t="s">
        <v>22330</v>
      </c>
      <c r="J8275" t="s">
        <v>12670</v>
      </c>
      <c r="K8275" t="s">
        <v>57</v>
      </c>
      <c r="L8275">
        <v>5113.2624040000001</v>
      </c>
      <c r="M8275">
        <v>229</v>
      </c>
      <c r="N8275" t="s">
        <v>43</v>
      </c>
      <c r="O8275" s="1">
        <v>43435</v>
      </c>
      <c r="P8275" s="3">
        <f t="shared" si="259"/>
        <v>21</v>
      </c>
      <c r="Q8275" t="s">
        <v>44</v>
      </c>
      <c r="R8275" t="s">
        <v>33</v>
      </c>
    </row>
    <row r="8276" spans="1:18" x14ac:dyDescent="0.25">
      <c r="A8276" t="s">
        <v>22331</v>
      </c>
      <c r="B8276" s="3">
        <v>70</v>
      </c>
      <c r="C8276" s="3" t="str" cm="1">
        <f t="array" ref="C8276">_xlfn.IFS(B8276&lt;35,"Young",B8276&lt;60,"Middle",TRUE,"Senior")</f>
        <v>Senior</v>
      </c>
      <c r="D8276" t="s">
        <v>26</v>
      </c>
      <c r="E8276" t="str">
        <f t="shared" si="258"/>
        <v>Senior-Male</v>
      </c>
      <c r="F8276" t="s">
        <v>35</v>
      </c>
      <c r="G8276" t="s">
        <v>36</v>
      </c>
      <c r="H8276" s="1">
        <v>44238</v>
      </c>
      <c r="I8276" t="s">
        <v>22332</v>
      </c>
      <c r="J8276" t="s">
        <v>22333</v>
      </c>
      <c r="K8276" t="s">
        <v>31</v>
      </c>
      <c r="L8276">
        <v>22518.731349999998</v>
      </c>
      <c r="M8276">
        <v>312</v>
      </c>
      <c r="N8276" t="s">
        <v>39</v>
      </c>
      <c r="O8276" s="1">
        <v>44262</v>
      </c>
      <c r="P8276" s="3">
        <f t="shared" si="259"/>
        <v>24</v>
      </c>
      <c r="Q8276" t="s">
        <v>85</v>
      </c>
      <c r="R8276" t="s">
        <v>33</v>
      </c>
    </row>
    <row r="8277" spans="1:18" x14ac:dyDescent="0.25">
      <c r="A8277" t="s">
        <v>22334</v>
      </c>
      <c r="B8277" s="3">
        <v>30</v>
      </c>
      <c r="C8277" s="3" t="str" cm="1">
        <f t="array" ref="C8277">_xlfn.IFS(B8277&lt;35,"Young",B8277&lt;60,"Middle",TRUE,"Senior")</f>
        <v>Young</v>
      </c>
      <c r="D8277" t="s">
        <v>16</v>
      </c>
      <c r="E8277" t="str">
        <f t="shared" si="258"/>
        <v>Young-Female</v>
      </c>
      <c r="F8277" t="s">
        <v>27</v>
      </c>
      <c r="G8277" t="s">
        <v>28</v>
      </c>
      <c r="H8277" s="1">
        <v>44119</v>
      </c>
      <c r="I8277" t="s">
        <v>4812</v>
      </c>
      <c r="J8277" t="s">
        <v>22335</v>
      </c>
      <c r="K8277" t="s">
        <v>61</v>
      </c>
      <c r="L8277">
        <v>13502.21753</v>
      </c>
      <c r="M8277">
        <v>326</v>
      </c>
      <c r="N8277" t="s">
        <v>43</v>
      </c>
      <c r="O8277" s="1">
        <v>44125</v>
      </c>
      <c r="P8277" s="3">
        <f t="shared" si="259"/>
        <v>6</v>
      </c>
      <c r="Q8277" t="s">
        <v>44</v>
      </c>
      <c r="R8277" t="s">
        <v>45</v>
      </c>
    </row>
    <row r="8278" spans="1:18" x14ac:dyDescent="0.25">
      <c r="A8278" t="s">
        <v>22336</v>
      </c>
      <c r="B8278" s="3">
        <v>24</v>
      </c>
      <c r="C8278" s="3" t="str" cm="1">
        <f t="array" ref="C8278">_xlfn.IFS(B8278&lt;35,"Young",B8278&lt;60,"Middle",TRUE,"Senior")</f>
        <v>Young</v>
      </c>
      <c r="D8278" t="s">
        <v>26</v>
      </c>
      <c r="E8278" t="str">
        <f t="shared" si="258"/>
        <v>Young-Male</v>
      </c>
      <c r="F8278" t="s">
        <v>27</v>
      </c>
      <c r="G8278" t="s">
        <v>18</v>
      </c>
      <c r="H8278" s="1">
        <v>43901</v>
      </c>
      <c r="I8278" t="s">
        <v>22337</v>
      </c>
      <c r="J8278" t="s">
        <v>22338</v>
      </c>
      <c r="K8278" t="s">
        <v>31</v>
      </c>
      <c r="L8278">
        <v>6483.5883180000001</v>
      </c>
      <c r="M8278">
        <v>355</v>
      </c>
      <c r="N8278" t="s">
        <v>39</v>
      </c>
      <c r="O8278" s="1">
        <v>43906</v>
      </c>
      <c r="P8278" s="3">
        <f t="shared" si="259"/>
        <v>5</v>
      </c>
      <c r="Q8278" t="s">
        <v>23</v>
      </c>
      <c r="R8278" t="s">
        <v>24</v>
      </c>
    </row>
    <row r="8279" spans="1:18" x14ac:dyDescent="0.25">
      <c r="A8279" t="s">
        <v>3988</v>
      </c>
      <c r="B8279" s="3">
        <v>58</v>
      </c>
      <c r="C8279" s="3" t="str" cm="1">
        <f t="array" ref="C8279">_xlfn.IFS(B8279&lt;35,"Young",B8279&lt;60,"Middle",TRUE,"Senior")</f>
        <v>Middle</v>
      </c>
      <c r="D8279" t="s">
        <v>26</v>
      </c>
      <c r="E8279" t="str">
        <f t="shared" si="258"/>
        <v>Middle-Male</v>
      </c>
      <c r="F8279" t="s">
        <v>50</v>
      </c>
      <c r="G8279" t="s">
        <v>26593</v>
      </c>
      <c r="H8279" s="1">
        <v>44053</v>
      </c>
      <c r="I8279" t="s">
        <v>22339</v>
      </c>
      <c r="J8279" t="s">
        <v>22340</v>
      </c>
      <c r="K8279" t="s">
        <v>57</v>
      </c>
      <c r="L8279">
        <v>12378.71041</v>
      </c>
      <c r="M8279">
        <v>158</v>
      </c>
      <c r="N8279" t="s">
        <v>43</v>
      </c>
      <c r="O8279" s="1">
        <v>44059</v>
      </c>
      <c r="P8279" s="3">
        <f t="shared" si="259"/>
        <v>6</v>
      </c>
      <c r="Q8279" t="s">
        <v>85</v>
      </c>
      <c r="R8279" t="s">
        <v>45</v>
      </c>
    </row>
    <row r="8280" spans="1:18" x14ac:dyDescent="0.25">
      <c r="A8280" t="s">
        <v>22341</v>
      </c>
      <c r="B8280" s="3">
        <v>42</v>
      </c>
      <c r="C8280" s="3" t="str" cm="1">
        <f t="array" ref="C8280">_xlfn.IFS(B8280&lt;35,"Young",B8280&lt;60,"Middle",TRUE,"Senior")</f>
        <v>Middle</v>
      </c>
      <c r="D8280" t="s">
        <v>26</v>
      </c>
      <c r="E8280" t="str">
        <f t="shared" si="258"/>
        <v>Middle-Male</v>
      </c>
      <c r="F8280" t="s">
        <v>230</v>
      </c>
      <c r="G8280" t="s">
        <v>26593</v>
      </c>
      <c r="H8280" s="1">
        <v>43640</v>
      </c>
      <c r="I8280" t="s">
        <v>22342</v>
      </c>
      <c r="J8280" t="s">
        <v>22343</v>
      </c>
      <c r="K8280" t="s">
        <v>61</v>
      </c>
      <c r="L8280">
        <v>20820.353340000001</v>
      </c>
      <c r="M8280">
        <v>406</v>
      </c>
      <c r="N8280" t="s">
        <v>43</v>
      </c>
      <c r="O8280" s="1">
        <v>43642</v>
      </c>
      <c r="P8280" s="3">
        <f t="shared" si="259"/>
        <v>2</v>
      </c>
      <c r="Q8280" t="s">
        <v>85</v>
      </c>
      <c r="R8280" t="s">
        <v>24</v>
      </c>
    </row>
    <row r="8281" spans="1:18" x14ac:dyDescent="0.25">
      <c r="A8281" t="s">
        <v>22344</v>
      </c>
      <c r="B8281" s="3">
        <v>27</v>
      </c>
      <c r="C8281" s="3" t="str" cm="1">
        <f t="array" ref="C8281">_xlfn.IFS(B8281&lt;35,"Young",B8281&lt;60,"Middle",TRUE,"Senior")</f>
        <v>Young</v>
      </c>
      <c r="D8281" t="s">
        <v>16</v>
      </c>
      <c r="E8281" t="str">
        <f t="shared" si="258"/>
        <v>Young-Female</v>
      </c>
      <c r="F8281" t="s">
        <v>63</v>
      </c>
      <c r="G8281" t="s">
        <v>36</v>
      </c>
      <c r="H8281" s="1">
        <v>43427</v>
      </c>
      <c r="I8281" t="s">
        <v>22345</v>
      </c>
      <c r="J8281" t="s">
        <v>22346</v>
      </c>
      <c r="K8281" t="s">
        <v>31</v>
      </c>
      <c r="L8281">
        <v>12396.76014</v>
      </c>
      <c r="M8281">
        <v>306</v>
      </c>
      <c r="N8281" t="s">
        <v>39</v>
      </c>
      <c r="O8281" s="1">
        <v>43450</v>
      </c>
      <c r="P8281" s="3">
        <f t="shared" si="259"/>
        <v>23</v>
      </c>
      <c r="Q8281" t="s">
        <v>23</v>
      </c>
      <c r="R8281" t="s">
        <v>33</v>
      </c>
    </row>
    <row r="8282" spans="1:18" x14ac:dyDescent="0.25">
      <c r="A8282" t="s">
        <v>22347</v>
      </c>
      <c r="B8282" s="3">
        <v>40</v>
      </c>
      <c r="C8282" s="3" t="str" cm="1">
        <f t="array" ref="C8282">_xlfn.IFS(B8282&lt;35,"Young",B8282&lt;60,"Middle",TRUE,"Senior")</f>
        <v>Middle</v>
      </c>
      <c r="D8282" t="s">
        <v>16</v>
      </c>
      <c r="E8282" t="str">
        <f t="shared" si="258"/>
        <v>Middle-Female</v>
      </c>
      <c r="F8282" t="s">
        <v>230</v>
      </c>
      <c r="G8282" t="s">
        <v>26592</v>
      </c>
      <c r="H8282" s="1">
        <v>44735</v>
      </c>
      <c r="I8282" t="s">
        <v>22348</v>
      </c>
      <c r="J8282" t="s">
        <v>1562</v>
      </c>
      <c r="K8282" t="s">
        <v>31</v>
      </c>
      <c r="L8282">
        <v>10845.85413</v>
      </c>
      <c r="M8282">
        <v>105</v>
      </c>
      <c r="N8282" t="s">
        <v>43</v>
      </c>
      <c r="O8282" s="1">
        <v>44736</v>
      </c>
      <c r="P8282" s="3">
        <f t="shared" si="259"/>
        <v>1</v>
      </c>
      <c r="Q8282" t="s">
        <v>44</v>
      </c>
      <c r="R8282" t="s">
        <v>33</v>
      </c>
    </row>
    <row r="8283" spans="1:18" x14ac:dyDescent="0.25">
      <c r="A8283" t="s">
        <v>22349</v>
      </c>
      <c r="B8283" s="3">
        <v>64</v>
      </c>
      <c r="C8283" s="3" t="str" cm="1">
        <f t="array" ref="C8283">_xlfn.IFS(B8283&lt;35,"Young",B8283&lt;60,"Middle",TRUE,"Senior")</f>
        <v>Senior</v>
      </c>
      <c r="D8283" t="s">
        <v>26</v>
      </c>
      <c r="E8283" t="str">
        <f t="shared" si="258"/>
        <v>Senior-Male</v>
      </c>
      <c r="F8283" t="s">
        <v>17</v>
      </c>
      <c r="G8283" t="s">
        <v>26592</v>
      </c>
      <c r="H8283" s="1">
        <v>44735</v>
      </c>
      <c r="I8283" t="s">
        <v>22350</v>
      </c>
      <c r="J8283" t="s">
        <v>22351</v>
      </c>
      <c r="K8283" t="s">
        <v>61</v>
      </c>
      <c r="L8283">
        <v>13165.89755</v>
      </c>
      <c r="M8283">
        <v>392</v>
      </c>
      <c r="N8283" t="s">
        <v>22</v>
      </c>
      <c r="O8283" s="1">
        <v>44743</v>
      </c>
      <c r="P8283" s="3">
        <f t="shared" si="259"/>
        <v>8</v>
      </c>
      <c r="Q8283" t="s">
        <v>44</v>
      </c>
      <c r="R8283" t="s">
        <v>45</v>
      </c>
    </row>
    <row r="8284" spans="1:18" x14ac:dyDescent="0.25">
      <c r="A8284" t="s">
        <v>22352</v>
      </c>
      <c r="B8284" s="3">
        <v>52</v>
      </c>
      <c r="C8284" s="3" t="str" cm="1">
        <f t="array" ref="C8284">_xlfn.IFS(B8284&lt;35,"Young",B8284&lt;60,"Middle",TRUE,"Senior")</f>
        <v>Middle</v>
      </c>
      <c r="D8284" t="s">
        <v>16</v>
      </c>
      <c r="E8284" t="str">
        <f t="shared" si="258"/>
        <v>Middle-Female</v>
      </c>
      <c r="F8284" t="s">
        <v>17</v>
      </c>
      <c r="G8284" t="s">
        <v>36</v>
      </c>
      <c r="H8284" s="1">
        <v>44977</v>
      </c>
      <c r="I8284" t="s">
        <v>15689</v>
      </c>
      <c r="J8284" t="s">
        <v>22353</v>
      </c>
      <c r="K8284" t="s">
        <v>57</v>
      </c>
      <c r="L8284">
        <v>19348.65782</v>
      </c>
      <c r="M8284">
        <v>327</v>
      </c>
      <c r="N8284" t="s">
        <v>22</v>
      </c>
      <c r="O8284" s="1">
        <v>44979</v>
      </c>
      <c r="P8284" s="3">
        <f t="shared" si="259"/>
        <v>2</v>
      </c>
      <c r="Q8284" t="s">
        <v>23</v>
      </c>
      <c r="R8284" t="s">
        <v>45</v>
      </c>
    </row>
    <row r="8285" spans="1:18" x14ac:dyDescent="0.25">
      <c r="A8285" t="s">
        <v>22354</v>
      </c>
      <c r="B8285" s="3">
        <v>22</v>
      </c>
      <c r="C8285" s="3" t="str" cm="1">
        <f t="array" ref="C8285">_xlfn.IFS(B8285&lt;35,"Young",B8285&lt;60,"Middle",TRUE,"Senior")</f>
        <v>Young</v>
      </c>
      <c r="D8285" t="s">
        <v>26</v>
      </c>
      <c r="E8285" t="str">
        <f t="shared" si="258"/>
        <v>Young-Male</v>
      </c>
      <c r="F8285" t="s">
        <v>115</v>
      </c>
      <c r="G8285" t="s">
        <v>26593</v>
      </c>
      <c r="H8285" s="1">
        <v>44532</v>
      </c>
      <c r="I8285" t="s">
        <v>7556</v>
      </c>
      <c r="J8285" t="s">
        <v>20343</v>
      </c>
      <c r="K8285" t="s">
        <v>31</v>
      </c>
      <c r="L8285">
        <v>29893.78616</v>
      </c>
      <c r="M8285">
        <v>493</v>
      </c>
      <c r="N8285" t="s">
        <v>43</v>
      </c>
      <c r="O8285" s="1">
        <v>44553</v>
      </c>
      <c r="P8285" s="3">
        <f t="shared" si="259"/>
        <v>21</v>
      </c>
      <c r="Q8285" t="s">
        <v>85</v>
      </c>
      <c r="R8285" t="s">
        <v>45</v>
      </c>
    </row>
    <row r="8286" spans="1:18" x14ac:dyDescent="0.25">
      <c r="A8286" t="s">
        <v>22355</v>
      </c>
      <c r="B8286" s="3">
        <v>60</v>
      </c>
      <c r="C8286" s="3" t="str" cm="1">
        <f t="array" ref="C8286">_xlfn.IFS(B8286&lt;35,"Young",B8286&lt;60,"Middle",TRUE,"Senior")</f>
        <v>Senior</v>
      </c>
      <c r="D8286" t="s">
        <v>26</v>
      </c>
      <c r="E8286" t="str">
        <f t="shared" si="258"/>
        <v>Senior-Male</v>
      </c>
      <c r="F8286" t="s">
        <v>63</v>
      </c>
      <c r="G8286" t="s">
        <v>26592</v>
      </c>
      <c r="H8286" s="1">
        <v>45091</v>
      </c>
      <c r="I8286" t="s">
        <v>22356</v>
      </c>
      <c r="J8286" t="s">
        <v>22357</v>
      </c>
      <c r="K8286" t="s">
        <v>57</v>
      </c>
      <c r="L8286">
        <v>14575.82761</v>
      </c>
      <c r="M8286">
        <v>190</v>
      </c>
      <c r="N8286" t="s">
        <v>39</v>
      </c>
      <c r="O8286" s="1">
        <v>45114</v>
      </c>
      <c r="P8286" s="3">
        <f t="shared" si="259"/>
        <v>23</v>
      </c>
      <c r="Q8286" t="s">
        <v>23</v>
      </c>
      <c r="R8286" t="s">
        <v>45</v>
      </c>
    </row>
    <row r="8287" spans="1:18" x14ac:dyDescent="0.25">
      <c r="A8287" t="s">
        <v>22358</v>
      </c>
      <c r="B8287" s="3">
        <v>46</v>
      </c>
      <c r="C8287" s="3" t="str" cm="1">
        <f t="array" ref="C8287">_xlfn.IFS(B8287&lt;35,"Young",B8287&lt;60,"Middle",TRUE,"Senior")</f>
        <v>Middle</v>
      </c>
      <c r="D8287" t="s">
        <v>16</v>
      </c>
      <c r="E8287" t="str">
        <f t="shared" si="258"/>
        <v>Middle-Female</v>
      </c>
      <c r="F8287" t="s">
        <v>90</v>
      </c>
      <c r="G8287" t="s">
        <v>36</v>
      </c>
      <c r="H8287" s="1">
        <v>43808</v>
      </c>
      <c r="I8287" t="s">
        <v>22359</v>
      </c>
      <c r="J8287" t="s">
        <v>22360</v>
      </c>
      <c r="K8287" t="s">
        <v>53</v>
      </c>
      <c r="L8287">
        <v>12093.880520000001</v>
      </c>
      <c r="M8287">
        <v>121</v>
      </c>
      <c r="N8287" t="s">
        <v>39</v>
      </c>
      <c r="O8287" s="1">
        <v>43813</v>
      </c>
      <c r="P8287" s="3">
        <f t="shared" si="259"/>
        <v>5</v>
      </c>
      <c r="Q8287" t="s">
        <v>85</v>
      </c>
      <c r="R8287" t="s">
        <v>45</v>
      </c>
    </row>
    <row r="8288" spans="1:18" x14ac:dyDescent="0.25">
      <c r="A8288" t="s">
        <v>22361</v>
      </c>
      <c r="B8288" s="3">
        <v>37</v>
      </c>
      <c r="C8288" s="3" t="str" cm="1">
        <f t="array" ref="C8288">_xlfn.IFS(B8288&lt;35,"Young",B8288&lt;60,"Middle",TRUE,"Senior")</f>
        <v>Middle</v>
      </c>
      <c r="D8288" t="s">
        <v>26</v>
      </c>
      <c r="E8288" t="str">
        <f t="shared" si="258"/>
        <v>Middle-Male</v>
      </c>
      <c r="F8288" t="s">
        <v>50</v>
      </c>
      <c r="G8288" t="s">
        <v>26593</v>
      </c>
      <c r="H8288" s="1">
        <v>43850</v>
      </c>
      <c r="I8288" t="s">
        <v>22362</v>
      </c>
      <c r="J8288" t="s">
        <v>22363</v>
      </c>
      <c r="K8288" t="s">
        <v>53</v>
      </c>
      <c r="L8288">
        <v>12878.133900000001</v>
      </c>
      <c r="M8288">
        <v>422</v>
      </c>
      <c r="N8288" t="s">
        <v>43</v>
      </c>
      <c r="O8288" s="1">
        <v>43853</v>
      </c>
      <c r="P8288" s="3">
        <f t="shared" si="259"/>
        <v>3</v>
      </c>
      <c r="Q8288" t="s">
        <v>32</v>
      </c>
      <c r="R8288" t="s">
        <v>45</v>
      </c>
    </row>
    <row r="8289" spans="1:18" x14ac:dyDescent="0.25">
      <c r="A8289" t="s">
        <v>22364</v>
      </c>
      <c r="B8289" s="3">
        <v>52</v>
      </c>
      <c r="C8289" s="3" t="str" cm="1">
        <f t="array" ref="C8289">_xlfn.IFS(B8289&lt;35,"Young",B8289&lt;60,"Middle",TRUE,"Senior")</f>
        <v>Middle</v>
      </c>
      <c r="D8289" t="s">
        <v>16</v>
      </c>
      <c r="E8289" t="str">
        <f t="shared" si="258"/>
        <v>Middle-Female</v>
      </c>
      <c r="F8289" t="s">
        <v>27</v>
      </c>
      <c r="G8289" t="s">
        <v>70</v>
      </c>
      <c r="H8289" s="1">
        <v>43803</v>
      </c>
      <c r="I8289" t="s">
        <v>10412</v>
      </c>
      <c r="J8289" t="s">
        <v>22365</v>
      </c>
      <c r="K8289" t="s">
        <v>57</v>
      </c>
      <c r="L8289">
        <v>77418.227809999997</v>
      </c>
      <c r="M8289">
        <v>331</v>
      </c>
      <c r="N8289" t="s">
        <v>22</v>
      </c>
      <c r="O8289" s="1">
        <v>43807</v>
      </c>
      <c r="P8289" s="3">
        <f t="shared" si="259"/>
        <v>4</v>
      </c>
      <c r="Q8289" t="s">
        <v>49</v>
      </c>
      <c r="R8289" t="s">
        <v>24</v>
      </c>
    </row>
    <row r="8290" spans="1:18" x14ac:dyDescent="0.25">
      <c r="A8290" t="s">
        <v>22366</v>
      </c>
      <c r="B8290" s="3">
        <v>77</v>
      </c>
      <c r="C8290" s="3" t="str" cm="1">
        <f t="array" ref="C8290">_xlfn.IFS(B8290&lt;35,"Young",B8290&lt;60,"Middle",TRUE,"Senior")</f>
        <v>Senior</v>
      </c>
      <c r="D8290" t="s">
        <v>26</v>
      </c>
      <c r="E8290" t="str">
        <f t="shared" si="258"/>
        <v>Senior-Male</v>
      </c>
      <c r="F8290" t="s">
        <v>115</v>
      </c>
      <c r="G8290" t="s">
        <v>36</v>
      </c>
      <c r="H8290" s="1">
        <v>44798</v>
      </c>
      <c r="I8290" t="s">
        <v>22367</v>
      </c>
      <c r="J8290" t="s">
        <v>22368</v>
      </c>
      <c r="K8290" t="s">
        <v>61</v>
      </c>
      <c r="L8290">
        <v>12959.462960000001</v>
      </c>
      <c r="M8290">
        <v>396</v>
      </c>
      <c r="N8290" t="s">
        <v>22</v>
      </c>
      <c r="O8290" s="1">
        <v>44799</v>
      </c>
      <c r="P8290" s="3">
        <f t="shared" si="259"/>
        <v>1</v>
      </c>
      <c r="Q8290" t="s">
        <v>44</v>
      </c>
      <c r="R8290" t="s">
        <v>24</v>
      </c>
    </row>
    <row r="8291" spans="1:18" x14ac:dyDescent="0.25">
      <c r="A8291" t="s">
        <v>22369</v>
      </c>
      <c r="B8291" s="3">
        <v>26</v>
      </c>
      <c r="C8291" s="3" t="str" cm="1">
        <f t="array" ref="C8291">_xlfn.IFS(B8291&lt;35,"Young",B8291&lt;60,"Middle",TRUE,"Senior")</f>
        <v>Young</v>
      </c>
      <c r="D8291" t="s">
        <v>16</v>
      </c>
      <c r="E8291" t="str">
        <f t="shared" si="258"/>
        <v>Young-Female</v>
      </c>
      <c r="F8291" t="s">
        <v>63</v>
      </c>
      <c r="G8291" t="s">
        <v>70</v>
      </c>
      <c r="H8291" s="1">
        <v>43509</v>
      </c>
      <c r="I8291" t="s">
        <v>2926</v>
      </c>
      <c r="J8291" t="s">
        <v>22370</v>
      </c>
      <c r="K8291" t="s">
        <v>31</v>
      </c>
      <c r="L8291">
        <v>34025.367449999998</v>
      </c>
      <c r="M8291">
        <v>142</v>
      </c>
      <c r="N8291" t="s">
        <v>22</v>
      </c>
      <c r="O8291" s="1">
        <v>43523</v>
      </c>
      <c r="P8291" s="3">
        <f t="shared" si="259"/>
        <v>14</v>
      </c>
      <c r="Q8291" t="s">
        <v>32</v>
      </c>
      <c r="R8291" t="s">
        <v>24</v>
      </c>
    </row>
    <row r="8292" spans="1:18" x14ac:dyDescent="0.25">
      <c r="A8292" t="s">
        <v>22371</v>
      </c>
      <c r="B8292" s="3">
        <v>81</v>
      </c>
      <c r="C8292" s="3" t="str" cm="1">
        <f t="array" ref="C8292">_xlfn.IFS(B8292&lt;35,"Young",B8292&lt;60,"Middle",TRUE,"Senior")</f>
        <v>Senior</v>
      </c>
      <c r="D8292" t="s">
        <v>16</v>
      </c>
      <c r="E8292" t="str">
        <f t="shared" si="258"/>
        <v>Senior-Female</v>
      </c>
      <c r="F8292" t="s">
        <v>27</v>
      </c>
      <c r="G8292" t="s">
        <v>18</v>
      </c>
      <c r="H8292" s="1">
        <v>43912</v>
      </c>
      <c r="I8292" t="s">
        <v>11678</v>
      </c>
      <c r="J8292" t="s">
        <v>22372</v>
      </c>
      <c r="K8292" t="s">
        <v>53</v>
      </c>
      <c r="L8292">
        <v>17283.607059999998</v>
      </c>
      <c r="M8292">
        <v>406</v>
      </c>
      <c r="N8292" t="s">
        <v>39</v>
      </c>
      <c r="O8292" s="1">
        <v>43920</v>
      </c>
      <c r="P8292" s="3">
        <f t="shared" si="259"/>
        <v>8</v>
      </c>
      <c r="Q8292" t="s">
        <v>85</v>
      </c>
      <c r="R8292" t="s">
        <v>24</v>
      </c>
    </row>
    <row r="8293" spans="1:18" x14ac:dyDescent="0.25">
      <c r="A8293" t="s">
        <v>541</v>
      </c>
      <c r="B8293" s="3">
        <v>62</v>
      </c>
      <c r="C8293" s="3" t="str" cm="1">
        <f t="array" ref="C8293">_xlfn.IFS(B8293&lt;35,"Young",B8293&lt;60,"Middle",TRUE,"Senior")</f>
        <v>Senior</v>
      </c>
      <c r="D8293" t="s">
        <v>26</v>
      </c>
      <c r="E8293" t="str">
        <f t="shared" si="258"/>
        <v>Senior-Male</v>
      </c>
      <c r="F8293" t="s">
        <v>115</v>
      </c>
      <c r="G8293" t="s">
        <v>26592</v>
      </c>
      <c r="H8293" s="1">
        <v>44038</v>
      </c>
      <c r="I8293" t="s">
        <v>22373</v>
      </c>
      <c r="J8293" t="s">
        <v>22374</v>
      </c>
      <c r="K8293" t="s">
        <v>21</v>
      </c>
      <c r="L8293">
        <v>31912.790669999998</v>
      </c>
      <c r="M8293">
        <v>297</v>
      </c>
      <c r="N8293" t="s">
        <v>43</v>
      </c>
      <c r="O8293" s="1">
        <v>44064</v>
      </c>
      <c r="P8293" s="3">
        <f t="shared" si="259"/>
        <v>26</v>
      </c>
      <c r="Q8293" t="s">
        <v>44</v>
      </c>
      <c r="R8293" t="s">
        <v>45</v>
      </c>
    </row>
    <row r="8294" spans="1:18" x14ac:dyDescent="0.25">
      <c r="A8294" t="s">
        <v>22375</v>
      </c>
      <c r="B8294" s="3">
        <v>60</v>
      </c>
      <c r="C8294" s="3" t="str" cm="1">
        <f t="array" ref="C8294">_xlfn.IFS(B8294&lt;35,"Young",B8294&lt;60,"Middle",TRUE,"Senior")</f>
        <v>Senior</v>
      </c>
      <c r="D8294" t="s">
        <v>16</v>
      </c>
      <c r="E8294" t="str">
        <f t="shared" si="258"/>
        <v>Senior-Female</v>
      </c>
      <c r="F8294" t="s">
        <v>35</v>
      </c>
      <c r="G8294" t="s">
        <v>36</v>
      </c>
      <c r="H8294" s="1">
        <v>44150</v>
      </c>
      <c r="I8294" t="s">
        <v>22376</v>
      </c>
      <c r="J8294" t="s">
        <v>22377</v>
      </c>
      <c r="K8294" t="s">
        <v>31</v>
      </c>
      <c r="L8294">
        <v>17221.973249999999</v>
      </c>
      <c r="M8294">
        <v>281</v>
      </c>
      <c r="N8294" t="s">
        <v>22</v>
      </c>
      <c r="O8294" s="1">
        <v>44167</v>
      </c>
      <c r="P8294" s="3">
        <f t="shared" si="259"/>
        <v>17</v>
      </c>
      <c r="Q8294" t="s">
        <v>85</v>
      </c>
      <c r="R8294" t="s">
        <v>24</v>
      </c>
    </row>
    <row r="8295" spans="1:18" x14ac:dyDescent="0.25">
      <c r="A8295" t="s">
        <v>22378</v>
      </c>
      <c r="B8295" s="3">
        <v>41</v>
      </c>
      <c r="C8295" s="3" t="str" cm="1">
        <f t="array" ref="C8295">_xlfn.IFS(B8295&lt;35,"Young",B8295&lt;60,"Middle",TRUE,"Senior")</f>
        <v>Middle</v>
      </c>
      <c r="D8295" t="s">
        <v>16</v>
      </c>
      <c r="E8295" t="str">
        <f t="shared" si="258"/>
        <v>Middle-Female</v>
      </c>
      <c r="F8295" t="s">
        <v>115</v>
      </c>
      <c r="G8295" t="s">
        <v>70</v>
      </c>
      <c r="H8295" s="1">
        <v>43569</v>
      </c>
      <c r="I8295" t="s">
        <v>22379</v>
      </c>
      <c r="J8295" t="s">
        <v>17570</v>
      </c>
      <c r="K8295" t="s">
        <v>61</v>
      </c>
      <c r="L8295">
        <v>47739.386720000002</v>
      </c>
      <c r="M8295">
        <v>489</v>
      </c>
      <c r="N8295" t="s">
        <v>22</v>
      </c>
      <c r="O8295" s="1">
        <v>43582</v>
      </c>
      <c r="P8295" s="3">
        <f t="shared" si="259"/>
        <v>13</v>
      </c>
      <c r="Q8295" t="s">
        <v>44</v>
      </c>
      <c r="R8295" t="s">
        <v>33</v>
      </c>
    </row>
    <row r="8296" spans="1:18" x14ac:dyDescent="0.25">
      <c r="A8296" t="s">
        <v>22380</v>
      </c>
      <c r="B8296" s="3">
        <v>29</v>
      </c>
      <c r="C8296" s="3" t="str" cm="1">
        <f t="array" ref="C8296">_xlfn.IFS(B8296&lt;35,"Young",B8296&lt;60,"Middle",TRUE,"Senior")</f>
        <v>Young</v>
      </c>
      <c r="D8296" t="s">
        <v>26</v>
      </c>
      <c r="E8296" t="str">
        <f t="shared" si="258"/>
        <v>Young-Male</v>
      </c>
      <c r="F8296" t="s">
        <v>50</v>
      </c>
      <c r="G8296" t="s">
        <v>26593</v>
      </c>
      <c r="H8296" s="1">
        <v>44241</v>
      </c>
      <c r="I8296" t="s">
        <v>22381</v>
      </c>
      <c r="J8296" t="s">
        <v>19638</v>
      </c>
      <c r="K8296" t="s">
        <v>57</v>
      </c>
      <c r="L8296">
        <v>34599.717259999998</v>
      </c>
      <c r="M8296">
        <v>390</v>
      </c>
      <c r="N8296" t="s">
        <v>43</v>
      </c>
      <c r="O8296" s="1">
        <v>44244</v>
      </c>
      <c r="P8296" s="3">
        <f t="shared" si="259"/>
        <v>3</v>
      </c>
      <c r="Q8296" t="s">
        <v>32</v>
      </c>
      <c r="R8296" t="s">
        <v>24</v>
      </c>
    </row>
    <row r="8297" spans="1:18" x14ac:dyDescent="0.25">
      <c r="A8297" t="s">
        <v>591</v>
      </c>
      <c r="B8297" s="3">
        <v>84</v>
      </c>
      <c r="C8297" s="3" t="str" cm="1">
        <f t="array" ref="C8297">_xlfn.IFS(B8297&lt;35,"Young",B8297&lt;60,"Middle",TRUE,"Senior")</f>
        <v>Senior</v>
      </c>
      <c r="D8297" t="s">
        <v>26</v>
      </c>
      <c r="E8297" t="str">
        <f t="shared" si="258"/>
        <v>Senior-Male</v>
      </c>
      <c r="F8297" t="s">
        <v>17</v>
      </c>
      <c r="G8297" t="s">
        <v>26592</v>
      </c>
      <c r="H8297" s="1">
        <v>43707</v>
      </c>
      <c r="I8297" t="s">
        <v>22382</v>
      </c>
      <c r="J8297" t="s">
        <v>22383</v>
      </c>
      <c r="K8297" t="s">
        <v>61</v>
      </c>
      <c r="L8297">
        <v>11221.711509999999</v>
      </c>
      <c r="M8297">
        <v>486</v>
      </c>
      <c r="N8297" t="s">
        <v>43</v>
      </c>
      <c r="O8297" s="1">
        <v>43723</v>
      </c>
      <c r="P8297" s="3">
        <f t="shared" si="259"/>
        <v>16</v>
      </c>
      <c r="Q8297" t="s">
        <v>85</v>
      </c>
      <c r="R8297" t="s">
        <v>45</v>
      </c>
    </row>
    <row r="8298" spans="1:18" x14ac:dyDescent="0.25">
      <c r="A8298" t="s">
        <v>22384</v>
      </c>
      <c r="B8298" s="3">
        <v>29</v>
      </c>
      <c r="C8298" s="3" t="str" cm="1">
        <f t="array" ref="C8298">_xlfn.IFS(B8298&lt;35,"Young",B8298&lt;60,"Middle",TRUE,"Senior")</f>
        <v>Young</v>
      </c>
      <c r="D8298" t="s">
        <v>26</v>
      </c>
      <c r="E8298" t="str">
        <f t="shared" si="258"/>
        <v>Young-Male</v>
      </c>
      <c r="F8298" t="s">
        <v>50</v>
      </c>
      <c r="G8298" t="s">
        <v>28</v>
      </c>
      <c r="H8298" s="1">
        <v>44863</v>
      </c>
      <c r="I8298" t="s">
        <v>22385</v>
      </c>
      <c r="J8298" t="s">
        <v>9728</v>
      </c>
      <c r="K8298" t="s">
        <v>61</v>
      </c>
      <c r="L8298">
        <v>25265.389139999999</v>
      </c>
      <c r="M8298">
        <v>245</v>
      </c>
      <c r="N8298" t="s">
        <v>39</v>
      </c>
      <c r="O8298" s="1">
        <v>44870</v>
      </c>
      <c r="P8298" s="3">
        <f t="shared" si="259"/>
        <v>7</v>
      </c>
      <c r="Q8298" t="s">
        <v>85</v>
      </c>
      <c r="R8298" t="s">
        <v>33</v>
      </c>
    </row>
    <row r="8299" spans="1:18" x14ac:dyDescent="0.25">
      <c r="A8299" t="s">
        <v>22386</v>
      </c>
      <c r="B8299" s="3">
        <v>31</v>
      </c>
      <c r="C8299" s="3" t="str" cm="1">
        <f t="array" ref="C8299">_xlfn.IFS(B8299&lt;35,"Young",B8299&lt;60,"Middle",TRUE,"Senior")</f>
        <v>Young</v>
      </c>
      <c r="D8299" t="s">
        <v>16</v>
      </c>
      <c r="E8299" t="str">
        <f t="shared" si="258"/>
        <v>Young-Female</v>
      </c>
      <c r="F8299" t="s">
        <v>35</v>
      </c>
      <c r="G8299" t="s">
        <v>26592</v>
      </c>
      <c r="H8299" s="1">
        <v>44060</v>
      </c>
      <c r="I8299" t="s">
        <v>15734</v>
      </c>
      <c r="J8299" t="s">
        <v>22387</v>
      </c>
      <c r="K8299" t="s">
        <v>57</v>
      </c>
      <c r="L8299">
        <v>29621.852279999999</v>
      </c>
      <c r="M8299">
        <v>336</v>
      </c>
      <c r="N8299" t="s">
        <v>22</v>
      </c>
      <c r="O8299" s="1">
        <v>44062</v>
      </c>
      <c r="P8299" s="3">
        <f t="shared" si="259"/>
        <v>2</v>
      </c>
      <c r="Q8299" t="s">
        <v>44</v>
      </c>
      <c r="R8299" t="s">
        <v>33</v>
      </c>
    </row>
    <row r="8300" spans="1:18" x14ac:dyDescent="0.25">
      <c r="A8300" t="s">
        <v>22388</v>
      </c>
      <c r="B8300" s="3">
        <v>55</v>
      </c>
      <c r="C8300" s="3" t="str" cm="1">
        <f t="array" ref="C8300">_xlfn.IFS(B8300&lt;35,"Young",B8300&lt;60,"Middle",TRUE,"Senior")</f>
        <v>Middle</v>
      </c>
      <c r="D8300" t="s">
        <v>26</v>
      </c>
      <c r="E8300" t="str">
        <f t="shared" si="258"/>
        <v>Middle-Male</v>
      </c>
      <c r="F8300" t="s">
        <v>230</v>
      </c>
      <c r="G8300" t="s">
        <v>26593</v>
      </c>
      <c r="H8300" s="1">
        <v>43700</v>
      </c>
      <c r="I8300" t="s">
        <v>22389</v>
      </c>
      <c r="J8300" t="s">
        <v>22390</v>
      </c>
      <c r="K8300" t="s">
        <v>57</v>
      </c>
      <c r="L8300">
        <v>29385.748739999999</v>
      </c>
      <c r="M8300">
        <v>231</v>
      </c>
      <c r="N8300" t="s">
        <v>39</v>
      </c>
      <c r="O8300" s="1">
        <v>43729</v>
      </c>
      <c r="P8300" s="3">
        <f t="shared" si="259"/>
        <v>29</v>
      </c>
      <c r="Q8300" t="s">
        <v>49</v>
      </c>
      <c r="R8300" t="s">
        <v>24</v>
      </c>
    </row>
    <row r="8301" spans="1:18" x14ac:dyDescent="0.25">
      <c r="A8301" t="s">
        <v>22391</v>
      </c>
      <c r="B8301" s="3">
        <v>72</v>
      </c>
      <c r="C8301" s="3" t="str" cm="1">
        <f t="array" ref="C8301">_xlfn.IFS(B8301&lt;35,"Young",B8301&lt;60,"Middle",TRUE,"Senior")</f>
        <v>Senior</v>
      </c>
      <c r="D8301" t="s">
        <v>16</v>
      </c>
      <c r="E8301" t="str">
        <f t="shared" si="258"/>
        <v>Senior-Female</v>
      </c>
      <c r="F8301" t="s">
        <v>27</v>
      </c>
      <c r="G8301" t="s">
        <v>36</v>
      </c>
      <c r="H8301" s="1">
        <v>44929</v>
      </c>
      <c r="I8301" t="s">
        <v>22392</v>
      </c>
      <c r="J8301" t="s">
        <v>22393</v>
      </c>
      <c r="K8301" t="s">
        <v>21</v>
      </c>
      <c r="L8301">
        <v>18559.142090000001</v>
      </c>
      <c r="M8301">
        <v>296</v>
      </c>
      <c r="N8301" t="s">
        <v>22</v>
      </c>
      <c r="O8301" s="1">
        <v>44942</v>
      </c>
      <c r="P8301" s="3">
        <f t="shared" si="259"/>
        <v>13</v>
      </c>
      <c r="Q8301" t="s">
        <v>32</v>
      </c>
      <c r="R8301" t="s">
        <v>45</v>
      </c>
    </row>
    <row r="8302" spans="1:18" x14ac:dyDescent="0.25">
      <c r="A8302" t="s">
        <v>22394</v>
      </c>
      <c r="B8302" s="3">
        <v>19</v>
      </c>
      <c r="C8302" s="3" t="str" cm="1">
        <f t="array" ref="C8302">_xlfn.IFS(B8302&lt;35,"Young",B8302&lt;60,"Middle",TRUE,"Senior")</f>
        <v>Young</v>
      </c>
      <c r="D8302" t="s">
        <v>16</v>
      </c>
      <c r="E8302" t="str">
        <f t="shared" si="258"/>
        <v>Young-Female</v>
      </c>
      <c r="F8302" t="s">
        <v>27</v>
      </c>
      <c r="G8302" t="s">
        <v>18</v>
      </c>
      <c r="H8302" s="1">
        <v>43939</v>
      </c>
      <c r="I8302" t="s">
        <v>22395</v>
      </c>
      <c r="J8302" t="s">
        <v>22396</v>
      </c>
      <c r="K8302" t="s">
        <v>31</v>
      </c>
      <c r="L8302">
        <v>46592.767180000003</v>
      </c>
      <c r="M8302">
        <v>432</v>
      </c>
      <c r="N8302" t="s">
        <v>39</v>
      </c>
      <c r="O8302" s="1">
        <v>43948</v>
      </c>
      <c r="P8302" s="3">
        <f t="shared" si="259"/>
        <v>9</v>
      </c>
      <c r="Q8302" t="s">
        <v>23</v>
      </c>
      <c r="R8302" t="s">
        <v>33</v>
      </c>
    </row>
    <row r="8303" spans="1:18" x14ac:dyDescent="0.25">
      <c r="A8303" t="s">
        <v>22397</v>
      </c>
      <c r="B8303" s="3">
        <v>39</v>
      </c>
      <c r="C8303" s="3" t="str" cm="1">
        <f t="array" ref="C8303">_xlfn.IFS(B8303&lt;35,"Young",B8303&lt;60,"Middle",TRUE,"Senior")</f>
        <v>Middle</v>
      </c>
      <c r="D8303" t="s">
        <v>16</v>
      </c>
      <c r="E8303" t="str">
        <f t="shared" si="258"/>
        <v>Middle-Female</v>
      </c>
      <c r="F8303" t="s">
        <v>17</v>
      </c>
      <c r="G8303" t="s">
        <v>26592</v>
      </c>
      <c r="H8303" s="1">
        <v>43915</v>
      </c>
      <c r="I8303" t="s">
        <v>22398</v>
      </c>
      <c r="J8303" t="s">
        <v>22399</v>
      </c>
      <c r="K8303" t="s">
        <v>21</v>
      </c>
      <c r="L8303">
        <v>12128.382149999999</v>
      </c>
      <c r="M8303">
        <v>480</v>
      </c>
      <c r="N8303" t="s">
        <v>43</v>
      </c>
      <c r="O8303" s="1">
        <v>43939</v>
      </c>
      <c r="P8303" s="3">
        <f t="shared" si="259"/>
        <v>24</v>
      </c>
      <c r="Q8303" t="s">
        <v>44</v>
      </c>
      <c r="R8303" t="s">
        <v>24</v>
      </c>
    </row>
    <row r="8304" spans="1:18" x14ac:dyDescent="0.25">
      <c r="A8304" t="s">
        <v>22400</v>
      </c>
      <c r="B8304" s="3">
        <v>42</v>
      </c>
      <c r="C8304" s="3" t="str" cm="1">
        <f t="array" ref="C8304">_xlfn.IFS(B8304&lt;35,"Young",B8304&lt;60,"Middle",TRUE,"Senior")</f>
        <v>Middle</v>
      </c>
      <c r="D8304" t="s">
        <v>16</v>
      </c>
      <c r="E8304" t="str">
        <f t="shared" si="258"/>
        <v>Middle-Female</v>
      </c>
      <c r="F8304" t="s">
        <v>230</v>
      </c>
      <c r="G8304" t="s">
        <v>36</v>
      </c>
      <c r="H8304" s="1">
        <v>45222</v>
      </c>
      <c r="I8304" t="s">
        <v>22401</v>
      </c>
      <c r="J8304" t="s">
        <v>6961</v>
      </c>
      <c r="K8304" t="s">
        <v>21</v>
      </c>
      <c r="L8304">
        <v>10644.92138</v>
      </c>
      <c r="M8304">
        <v>230</v>
      </c>
      <c r="N8304" t="s">
        <v>39</v>
      </c>
      <c r="O8304" s="1">
        <v>45231</v>
      </c>
      <c r="P8304" s="3">
        <f t="shared" si="259"/>
        <v>9</v>
      </c>
      <c r="Q8304" t="s">
        <v>49</v>
      </c>
      <c r="R8304" t="s">
        <v>33</v>
      </c>
    </row>
    <row r="8305" spans="1:18" x14ac:dyDescent="0.25">
      <c r="A8305" t="s">
        <v>22402</v>
      </c>
      <c r="B8305" s="3">
        <v>49</v>
      </c>
      <c r="C8305" s="3" t="str" cm="1">
        <f t="array" ref="C8305">_xlfn.IFS(B8305&lt;35,"Young",B8305&lt;60,"Middle",TRUE,"Senior")</f>
        <v>Middle</v>
      </c>
      <c r="D8305" t="s">
        <v>16</v>
      </c>
      <c r="E8305" t="str">
        <f t="shared" si="258"/>
        <v>Middle-Female</v>
      </c>
      <c r="F8305" t="s">
        <v>230</v>
      </c>
      <c r="G8305" t="s">
        <v>26593</v>
      </c>
      <c r="H8305" s="1">
        <v>43963</v>
      </c>
      <c r="I8305" t="s">
        <v>22403</v>
      </c>
      <c r="J8305" t="s">
        <v>22404</v>
      </c>
      <c r="K8305" t="s">
        <v>31</v>
      </c>
      <c r="L8305">
        <v>5855.6784770000004</v>
      </c>
      <c r="M8305">
        <v>458</v>
      </c>
      <c r="N8305" t="s">
        <v>39</v>
      </c>
      <c r="O8305" s="1">
        <v>43983</v>
      </c>
      <c r="P8305" s="3">
        <f t="shared" si="259"/>
        <v>20</v>
      </c>
      <c r="Q8305" t="s">
        <v>44</v>
      </c>
      <c r="R8305" t="s">
        <v>24</v>
      </c>
    </row>
    <row r="8306" spans="1:18" x14ac:dyDescent="0.25">
      <c r="A8306" t="s">
        <v>22405</v>
      </c>
      <c r="B8306" s="3">
        <v>59</v>
      </c>
      <c r="C8306" s="3" t="str" cm="1">
        <f t="array" ref="C8306">_xlfn.IFS(B8306&lt;35,"Young",B8306&lt;60,"Middle",TRUE,"Senior")</f>
        <v>Middle</v>
      </c>
      <c r="D8306" t="s">
        <v>16</v>
      </c>
      <c r="E8306" t="str">
        <f t="shared" si="258"/>
        <v>Middle-Female</v>
      </c>
      <c r="F8306" t="s">
        <v>35</v>
      </c>
      <c r="G8306" t="s">
        <v>26592</v>
      </c>
      <c r="H8306" s="1">
        <v>45093</v>
      </c>
      <c r="I8306" t="s">
        <v>22406</v>
      </c>
      <c r="J8306" t="s">
        <v>22407</v>
      </c>
      <c r="K8306" t="s">
        <v>57</v>
      </c>
      <c r="L8306">
        <v>38270.240210000004</v>
      </c>
      <c r="M8306">
        <v>123</v>
      </c>
      <c r="N8306" t="s">
        <v>39</v>
      </c>
      <c r="O8306" s="1">
        <v>45098</v>
      </c>
      <c r="P8306" s="3">
        <f t="shared" si="259"/>
        <v>5</v>
      </c>
      <c r="Q8306" t="s">
        <v>32</v>
      </c>
      <c r="R8306" t="s">
        <v>45</v>
      </c>
    </row>
    <row r="8307" spans="1:18" x14ac:dyDescent="0.25">
      <c r="A8307" t="s">
        <v>11257</v>
      </c>
      <c r="B8307" s="3">
        <v>74</v>
      </c>
      <c r="C8307" s="3" t="str" cm="1">
        <f t="array" ref="C8307">_xlfn.IFS(B8307&lt;35,"Young",B8307&lt;60,"Middle",TRUE,"Senior")</f>
        <v>Senior</v>
      </c>
      <c r="D8307" t="s">
        <v>16</v>
      </c>
      <c r="E8307" t="str">
        <f t="shared" si="258"/>
        <v>Senior-Female</v>
      </c>
      <c r="F8307" t="s">
        <v>90</v>
      </c>
      <c r="G8307" t="s">
        <v>70</v>
      </c>
      <c r="H8307" s="1">
        <v>43602</v>
      </c>
      <c r="I8307" t="s">
        <v>22408</v>
      </c>
      <c r="J8307" t="s">
        <v>22409</v>
      </c>
      <c r="K8307" t="s">
        <v>57</v>
      </c>
      <c r="L8307">
        <v>48609.653299999998</v>
      </c>
      <c r="M8307">
        <v>300</v>
      </c>
      <c r="N8307" t="s">
        <v>22</v>
      </c>
      <c r="O8307" s="1">
        <v>43608</v>
      </c>
      <c r="P8307" s="3">
        <f t="shared" si="259"/>
        <v>6</v>
      </c>
      <c r="Q8307" t="s">
        <v>85</v>
      </c>
      <c r="R8307" t="s">
        <v>45</v>
      </c>
    </row>
    <row r="8308" spans="1:18" x14ac:dyDescent="0.25">
      <c r="A8308" t="s">
        <v>1705</v>
      </c>
      <c r="B8308" s="3">
        <v>78</v>
      </c>
      <c r="C8308" s="3" t="str" cm="1">
        <f t="array" ref="C8308">_xlfn.IFS(B8308&lt;35,"Young",B8308&lt;60,"Middle",TRUE,"Senior")</f>
        <v>Senior</v>
      </c>
      <c r="D8308" t="s">
        <v>26</v>
      </c>
      <c r="E8308" t="str">
        <f t="shared" si="258"/>
        <v>Senior-Male</v>
      </c>
      <c r="F8308" t="s">
        <v>63</v>
      </c>
      <c r="G8308" t="s">
        <v>26592</v>
      </c>
      <c r="H8308" s="1">
        <v>44004</v>
      </c>
      <c r="I8308" t="s">
        <v>22410</v>
      </c>
      <c r="J8308" t="s">
        <v>19796</v>
      </c>
      <c r="K8308" t="s">
        <v>57</v>
      </c>
      <c r="L8308">
        <v>23444.641199999998</v>
      </c>
      <c r="M8308">
        <v>409</v>
      </c>
      <c r="N8308" t="s">
        <v>43</v>
      </c>
      <c r="O8308" s="1">
        <v>44019</v>
      </c>
      <c r="P8308" s="3">
        <f t="shared" si="259"/>
        <v>15</v>
      </c>
      <c r="Q8308" t="s">
        <v>85</v>
      </c>
      <c r="R8308" t="s">
        <v>33</v>
      </c>
    </row>
    <row r="8309" spans="1:18" x14ac:dyDescent="0.25">
      <c r="A8309" t="s">
        <v>22411</v>
      </c>
      <c r="B8309" s="3">
        <v>48</v>
      </c>
      <c r="C8309" s="3" t="str" cm="1">
        <f t="array" ref="C8309">_xlfn.IFS(B8309&lt;35,"Young",B8309&lt;60,"Middle",TRUE,"Senior")</f>
        <v>Middle</v>
      </c>
      <c r="D8309" t="s">
        <v>26</v>
      </c>
      <c r="E8309" t="str">
        <f t="shared" si="258"/>
        <v>Middle-Male</v>
      </c>
      <c r="F8309" t="s">
        <v>17</v>
      </c>
      <c r="G8309" t="s">
        <v>26593</v>
      </c>
      <c r="H8309" s="1">
        <v>44307</v>
      </c>
      <c r="I8309" t="s">
        <v>22412</v>
      </c>
      <c r="J8309" t="s">
        <v>22413</v>
      </c>
      <c r="K8309" t="s">
        <v>61</v>
      </c>
      <c r="L8309">
        <v>28834.353780000001</v>
      </c>
      <c r="M8309">
        <v>456</v>
      </c>
      <c r="N8309" t="s">
        <v>43</v>
      </c>
      <c r="O8309" s="1">
        <v>44328</v>
      </c>
      <c r="P8309" s="3">
        <f t="shared" si="259"/>
        <v>21</v>
      </c>
      <c r="Q8309" t="s">
        <v>44</v>
      </c>
      <c r="R8309" t="s">
        <v>24</v>
      </c>
    </row>
    <row r="8310" spans="1:18" x14ac:dyDescent="0.25">
      <c r="A8310" t="s">
        <v>22414</v>
      </c>
      <c r="B8310" s="3">
        <v>27</v>
      </c>
      <c r="C8310" s="3" t="str" cm="1">
        <f t="array" ref="C8310">_xlfn.IFS(B8310&lt;35,"Young",B8310&lt;60,"Middle",TRUE,"Senior")</f>
        <v>Young</v>
      </c>
      <c r="D8310" t="s">
        <v>26</v>
      </c>
      <c r="E8310" t="str">
        <f t="shared" si="258"/>
        <v>Young-Male</v>
      </c>
      <c r="F8310" t="s">
        <v>17</v>
      </c>
      <c r="G8310" t="s">
        <v>36</v>
      </c>
      <c r="H8310" s="1">
        <v>43475</v>
      </c>
      <c r="I8310" t="s">
        <v>22415</v>
      </c>
      <c r="J8310" t="s">
        <v>881</v>
      </c>
      <c r="K8310" t="s">
        <v>61</v>
      </c>
      <c r="L8310">
        <v>2356.1427779999999</v>
      </c>
      <c r="M8310">
        <v>199</v>
      </c>
      <c r="N8310" t="s">
        <v>39</v>
      </c>
      <c r="O8310" s="1">
        <v>43503</v>
      </c>
      <c r="P8310" s="3">
        <f t="shared" si="259"/>
        <v>28</v>
      </c>
      <c r="Q8310" t="s">
        <v>85</v>
      </c>
      <c r="R8310" t="s">
        <v>24</v>
      </c>
    </row>
    <row r="8311" spans="1:18" x14ac:dyDescent="0.25">
      <c r="A8311" t="s">
        <v>22416</v>
      </c>
      <c r="B8311" s="3">
        <v>58</v>
      </c>
      <c r="C8311" s="3" t="str" cm="1">
        <f t="array" ref="C8311">_xlfn.IFS(B8311&lt;35,"Young",B8311&lt;60,"Middle",TRUE,"Senior")</f>
        <v>Middle</v>
      </c>
      <c r="D8311" t="s">
        <v>26</v>
      </c>
      <c r="E8311" t="str">
        <f t="shared" si="258"/>
        <v>Middle-Male</v>
      </c>
      <c r="F8311" t="s">
        <v>63</v>
      </c>
      <c r="G8311" t="s">
        <v>26593</v>
      </c>
      <c r="H8311" s="1">
        <v>45076</v>
      </c>
      <c r="I8311" t="s">
        <v>22417</v>
      </c>
      <c r="J8311" t="s">
        <v>2329</v>
      </c>
      <c r="K8311" t="s">
        <v>57</v>
      </c>
      <c r="L8311">
        <v>5739.3268179999995</v>
      </c>
      <c r="M8311">
        <v>473</v>
      </c>
      <c r="N8311" t="s">
        <v>39</v>
      </c>
      <c r="O8311" s="1">
        <v>45101</v>
      </c>
      <c r="P8311" s="3">
        <f t="shared" si="259"/>
        <v>25</v>
      </c>
      <c r="Q8311" t="s">
        <v>32</v>
      </c>
      <c r="R8311" t="s">
        <v>45</v>
      </c>
    </row>
    <row r="8312" spans="1:18" x14ac:dyDescent="0.25">
      <c r="A8312" t="s">
        <v>22418</v>
      </c>
      <c r="B8312" s="3">
        <v>61</v>
      </c>
      <c r="C8312" s="3" t="str" cm="1">
        <f t="array" ref="C8312">_xlfn.IFS(B8312&lt;35,"Young",B8312&lt;60,"Middle",TRUE,"Senior")</f>
        <v>Senior</v>
      </c>
      <c r="D8312" t="s">
        <v>26</v>
      </c>
      <c r="E8312" t="str">
        <f t="shared" si="258"/>
        <v>Senior-Male</v>
      </c>
      <c r="F8312" t="s">
        <v>27</v>
      </c>
      <c r="G8312" t="s">
        <v>36</v>
      </c>
      <c r="H8312" s="1">
        <v>44561</v>
      </c>
      <c r="I8312" t="s">
        <v>22419</v>
      </c>
      <c r="J8312" t="s">
        <v>3526</v>
      </c>
      <c r="K8312" t="s">
        <v>31</v>
      </c>
      <c r="L8312">
        <v>22140.829010000001</v>
      </c>
      <c r="M8312">
        <v>428</v>
      </c>
      <c r="N8312" t="s">
        <v>39</v>
      </c>
      <c r="O8312" s="1">
        <v>44568</v>
      </c>
      <c r="P8312" s="3">
        <f t="shared" si="259"/>
        <v>7</v>
      </c>
      <c r="Q8312" t="s">
        <v>49</v>
      </c>
      <c r="R8312" t="s">
        <v>33</v>
      </c>
    </row>
    <row r="8313" spans="1:18" x14ac:dyDescent="0.25">
      <c r="A8313" t="s">
        <v>22420</v>
      </c>
      <c r="B8313" s="3">
        <v>52</v>
      </c>
      <c r="C8313" s="3" t="str" cm="1">
        <f t="array" ref="C8313">_xlfn.IFS(B8313&lt;35,"Young",B8313&lt;60,"Middle",TRUE,"Senior")</f>
        <v>Middle</v>
      </c>
      <c r="D8313" t="s">
        <v>16</v>
      </c>
      <c r="E8313" t="str">
        <f t="shared" si="258"/>
        <v>Middle-Female</v>
      </c>
      <c r="F8313" t="s">
        <v>63</v>
      </c>
      <c r="G8313" t="s">
        <v>18</v>
      </c>
      <c r="H8313" s="1">
        <v>43937</v>
      </c>
      <c r="I8313" t="s">
        <v>13721</v>
      </c>
      <c r="J8313" t="s">
        <v>22421</v>
      </c>
      <c r="K8313" t="s">
        <v>61</v>
      </c>
      <c r="L8313">
        <v>41818.014289999999</v>
      </c>
      <c r="M8313">
        <v>308</v>
      </c>
      <c r="N8313" t="s">
        <v>39</v>
      </c>
      <c r="O8313" s="1">
        <v>43952</v>
      </c>
      <c r="P8313" s="3">
        <f t="shared" si="259"/>
        <v>15</v>
      </c>
      <c r="Q8313" t="s">
        <v>85</v>
      </c>
      <c r="R8313" t="s">
        <v>24</v>
      </c>
    </row>
    <row r="8314" spans="1:18" x14ac:dyDescent="0.25">
      <c r="A8314" t="s">
        <v>14910</v>
      </c>
      <c r="B8314" s="3">
        <v>44</v>
      </c>
      <c r="C8314" s="3" t="str" cm="1">
        <f t="array" ref="C8314">_xlfn.IFS(B8314&lt;35,"Young",B8314&lt;60,"Middle",TRUE,"Senior")</f>
        <v>Middle</v>
      </c>
      <c r="D8314" t="s">
        <v>26</v>
      </c>
      <c r="E8314" t="str">
        <f t="shared" si="258"/>
        <v>Middle-Male</v>
      </c>
      <c r="F8314" t="s">
        <v>63</v>
      </c>
      <c r="G8314" t="s">
        <v>28</v>
      </c>
      <c r="H8314" s="1">
        <v>44631</v>
      </c>
      <c r="I8314" t="s">
        <v>22422</v>
      </c>
      <c r="J8314" t="s">
        <v>22423</v>
      </c>
      <c r="K8314" t="s">
        <v>21</v>
      </c>
      <c r="L8314">
        <v>13162.002990000001</v>
      </c>
      <c r="M8314">
        <v>319</v>
      </c>
      <c r="N8314" t="s">
        <v>43</v>
      </c>
      <c r="O8314" s="1">
        <v>44653</v>
      </c>
      <c r="P8314" s="3">
        <f t="shared" si="259"/>
        <v>22</v>
      </c>
      <c r="Q8314" t="s">
        <v>49</v>
      </c>
      <c r="R8314" t="s">
        <v>33</v>
      </c>
    </row>
    <row r="8315" spans="1:18" x14ac:dyDescent="0.25">
      <c r="A8315" t="s">
        <v>22424</v>
      </c>
      <c r="B8315" s="3">
        <v>56</v>
      </c>
      <c r="C8315" s="3" t="str" cm="1">
        <f t="array" ref="C8315">_xlfn.IFS(B8315&lt;35,"Young",B8315&lt;60,"Middle",TRUE,"Senior")</f>
        <v>Middle</v>
      </c>
      <c r="D8315" t="s">
        <v>16</v>
      </c>
      <c r="E8315" t="str">
        <f t="shared" si="258"/>
        <v>Middle-Female</v>
      </c>
      <c r="F8315" t="s">
        <v>90</v>
      </c>
      <c r="G8315" t="s">
        <v>18</v>
      </c>
      <c r="H8315" s="1">
        <v>44881</v>
      </c>
      <c r="I8315" t="s">
        <v>22425</v>
      </c>
      <c r="J8315" t="s">
        <v>22426</v>
      </c>
      <c r="K8315" t="s">
        <v>61</v>
      </c>
      <c r="L8315">
        <v>15421.7155</v>
      </c>
      <c r="M8315">
        <v>301</v>
      </c>
      <c r="N8315" t="s">
        <v>43</v>
      </c>
      <c r="O8315" s="1">
        <v>44905</v>
      </c>
      <c r="P8315" s="3">
        <f t="shared" si="259"/>
        <v>24</v>
      </c>
      <c r="Q8315" t="s">
        <v>32</v>
      </c>
      <c r="R8315" t="s">
        <v>45</v>
      </c>
    </row>
    <row r="8316" spans="1:18" x14ac:dyDescent="0.25">
      <c r="A8316" t="s">
        <v>22427</v>
      </c>
      <c r="B8316" s="3">
        <v>61</v>
      </c>
      <c r="C8316" s="3" t="str" cm="1">
        <f t="array" ref="C8316">_xlfn.IFS(B8316&lt;35,"Young",B8316&lt;60,"Middle",TRUE,"Senior")</f>
        <v>Senior</v>
      </c>
      <c r="D8316" t="s">
        <v>26</v>
      </c>
      <c r="E8316" t="str">
        <f t="shared" si="258"/>
        <v>Senior-Male</v>
      </c>
      <c r="F8316" t="s">
        <v>63</v>
      </c>
      <c r="G8316" t="s">
        <v>26592</v>
      </c>
      <c r="H8316" s="1">
        <v>44997</v>
      </c>
      <c r="I8316" t="s">
        <v>22428</v>
      </c>
      <c r="J8316" t="s">
        <v>834</v>
      </c>
      <c r="K8316" t="s">
        <v>57</v>
      </c>
      <c r="L8316">
        <v>2488.0237820000002</v>
      </c>
      <c r="M8316">
        <v>353</v>
      </c>
      <c r="N8316" t="s">
        <v>22</v>
      </c>
      <c r="O8316" s="1">
        <v>45019</v>
      </c>
      <c r="P8316" s="3">
        <f t="shared" si="259"/>
        <v>22</v>
      </c>
      <c r="Q8316" t="s">
        <v>85</v>
      </c>
      <c r="R8316" t="s">
        <v>33</v>
      </c>
    </row>
    <row r="8317" spans="1:18" x14ac:dyDescent="0.25">
      <c r="A8317" t="s">
        <v>21458</v>
      </c>
      <c r="B8317" s="3">
        <v>68</v>
      </c>
      <c r="C8317" s="3" t="str" cm="1">
        <f t="array" ref="C8317">_xlfn.IFS(B8317&lt;35,"Young",B8317&lt;60,"Middle",TRUE,"Senior")</f>
        <v>Senior</v>
      </c>
      <c r="D8317" t="s">
        <v>26</v>
      </c>
      <c r="E8317" t="str">
        <f t="shared" si="258"/>
        <v>Senior-Male</v>
      </c>
      <c r="F8317" t="s">
        <v>50</v>
      </c>
      <c r="G8317" t="s">
        <v>26592</v>
      </c>
      <c r="H8317" s="1">
        <v>44952</v>
      </c>
      <c r="I8317" t="s">
        <v>22429</v>
      </c>
      <c r="J8317" t="s">
        <v>22430</v>
      </c>
      <c r="K8317" t="s">
        <v>61</v>
      </c>
      <c r="L8317">
        <v>2966.4118050000002</v>
      </c>
      <c r="M8317">
        <v>189</v>
      </c>
      <c r="N8317" t="s">
        <v>22</v>
      </c>
      <c r="O8317" s="1">
        <v>44973</v>
      </c>
      <c r="P8317" s="3">
        <f t="shared" si="259"/>
        <v>21</v>
      </c>
      <c r="Q8317" t="s">
        <v>32</v>
      </c>
      <c r="R8317" t="s">
        <v>24</v>
      </c>
    </row>
    <row r="8318" spans="1:18" x14ac:dyDescent="0.25">
      <c r="A8318" t="s">
        <v>22431</v>
      </c>
      <c r="B8318" s="3">
        <v>66</v>
      </c>
      <c r="C8318" s="3" t="str" cm="1">
        <f t="array" ref="C8318">_xlfn.IFS(B8318&lt;35,"Young",B8318&lt;60,"Middle",TRUE,"Senior")</f>
        <v>Senior</v>
      </c>
      <c r="D8318" t="s">
        <v>16</v>
      </c>
      <c r="E8318" t="str">
        <f t="shared" si="258"/>
        <v>Senior-Female</v>
      </c>
      <c r="F8318" t="s">
        <v>115</v>
      </c>
      <c r="G8318" t="s">
        <v>26593</v>
      </c>
      <c r="H8318" s="1">
        <v>44059</v>
      </c>
      <c r="I8318" t="s">
        <v>22432</v>
      </c>
      <c r="J8318" t="s">
        <v>22433</v>
      </c>
      <c r="K8318" t="s">
        <v>31</v>
      </c>
      <c r="L8318">
        <v>8841.2815129999999</v>
      </c>
      <c r="M8318">
        <v>310</v>
      </c>
      <c r="N8318" t="s">
        <v>43</v>
      </c>
      <c r="O8318" s="1">
        <v>44084</v>
      </c>
      <c r="P8318" s="3">
        <f t="shared" si="259"/>
        <v>25</v>
      </c>
      <c r="Q8318" t="s">
        <v>23</v>
      </c>
      <c r="R8318" t="s">
        <v>33</v>
      </c>
    </row>
    <row r="8319" spans="1:18" x14ac:dyDescent="0.25">
      <c r="A8319" t="s">
        <v>22434</v>
      </c>
      <c r="B8319" s="3">
        <v>85</v>
      </c>
      <c r="C8319" s="3" t="str" cm="1">
        <f t="array" ref="C8319">_xlfn.IFS(B8319&lt;35,"Young",B8319&lt;60,"Middle",TRUE,"Senior")</f>
        <v>Senior</v>
      </c>
      <c r="D8319" t="s">
        <v>26</v>
      </c>
      <c r="E8319" t="str">
        <f t="shared" si="258"/>
        <v>Senior-Male</v>
      </c>
      <c r="F8319" t="s">
        <v>115</v>
      </c>
      <c r="G8319" t="s">
        <v>26592</v>
      </c>
      <c r="H8319" s="1">
        <v>44766</v>
      </c>
      <c r="I8319" t="s">
        <v>22435</v>
      </c>
      <c r="J8319" t="s">
        <v>22436</v>
      </c>
      <c r="K8319" t="s">
        <v>21</v>
      </c>
      <c r="L8319">
        <v>9674.4469379999991</v>
      </c>
      <c r="M8319">
        <v>439</v>
      </c>
      <c r="N8319" t="s">
        <v>43</v>
      </c>
      <c r="O8319" s="1">
        <v>44788</v>
      </c>
      <c r="P8319" s="3">
        <f t="shared" si="259"/>
        <v>22</v>
      </c>
      <c r="Q8319" t="s">
        <v>32</v>
      </c>
      <c r="R8319" t="s">
        <v>33</v>
      </c>
    </row>
    <row r="8320" spans="1:18" x14ac:dyDescent="0.25">
      <c r="A8320" t="s">
        <v>22437</v>
      </c>
      <c r="B8320" s="3">
        <v>79</v>
      </c>
      <c r="C8320" s="3" t="str" cm="1">
        <f t="array" ref="C8320">_xlfn.IFS(B8320&lt;35,"Young",B8320&lt;60,"Middle",TRUE,"Senior")</f>
        <v>Senior</v>
      </c>
      <c r="D8320" t="s">
        <v>26</v>
      </c>
      <c r="E8320" t="str">
        <f t="shared" si="258"/>
        <v>Senior-Male</v>
      </c>
      <c r="F8320" t="s">
        <v>63</v>
      </c>
      <c r="G8320" t="s">
        <v>26592</v>
      </c>
      <c r="H8320" s="1">
        <v>44587</v>
      </c>
      <c r="I8320" t="s">
        <v>22438</v>
      </c>
      <c r="J8320" t="s">
        <v>22439</v>
      </c>
      <c r="K8320" t="s">
        <v>21</v>
      </c>
      <c r="L8320">
        <v>2508.829142</v>
      </c>
      <c r="M8320">
        <v>461</v>
      </c>
      <c r="N8320" t="s">
        <v>43</v>
      </c>
      <c r="O8320" s="1">
        <v>44605</v>
      </c>
      <c r="P8320" s="3">
        <f t="shared" si="259"/>
        <v>18</v>
      </c>
      <c r="Q8320" t="s">
        <v>85</v>
      </c>
      <c r="R8320" t="s">
        <v>45</v>
      </c>
    </row>
    <row r="8321" spans="1:18" x14ac:dyDescent="0.25">
      <c r="A8321" t="s">
        <v>22440</v>
      </c>
      <c r="B8321" s="3">
        <v>85</v>
      </c>
      <c r="C8321" s="3" t="str" cm="1">
        <f t="array" ref="C8321">_xlfn.IFS(B8321&lt;35,"Young",B8321&lt;60,"Middle",TRUE,"Senior")</f>
        <v>Senior</v>
      </c>
      <c r="D8321" t="s">
        <v>26</v>
      </c>
      <c r="E8321" t="str">
        <f t="shared" si="258"/>
        <v>Senior-Male</v>
      </c>
      <c r="F8321" t="s">
        <v>115</v>
      </c>
      <c r="G8321" t="s">
        <v>18</v>
      </c>
      <c r="H8321" s="1">
        <v>43617</v>
      </c>
      <c r="I8321" t="s">
        <v>22441</v>
      </c>
      <c r="J8321" t="s">
        <v>22442</v>
      </c>
      <c r="K8321" t="s">
        <v>21</v>
      </c>
      <c r="L8321">
        <v>20447.868880000002</v>
      </c>
      <c r="M8321">
        <v>400</v>
      </c>
      <c r="N8321" t="s">
        <v>43</v>
      </c>
      <c r="O8321" s="1">
        <v>43627</v>
      </c>
      <c r="P8321" s="3">
        <f t="shared" si="259"/>
        <v>10</v>
      </c>
      <c r="Q8321" t="s">
        <v>44</v>
      </c>
      <c r="R8321" t="s">
        <v>45</v>
      </c>
    </row>
    <row r="8322" spans="1:18" x14ac:dyDescent="0.25">
      <c r="A8322" t="s">
        <v>22443</v>
      </c>
      <c r="B8322" s="3">
        <v>59</v>
      </c>
      <c r="C8322" s="3" t="str" cm="1">
        <f t="array" ref="C8322">_xlfn.IFS(B8322&lt;35,"Young",B8322&lt;60,"Middle",TRUE,"Senior")</f>
        <v>Middle</v>
      </c>
      <c r="D8322" t="s">
        <v>16</v>
      </c>
      <c r="E8322" t="str">
        <f t="shared" si="258"/>
        <v>Middle-Female</v>
      </c>
      <c r="F8322" t="s">
        <v>27</v>
      </c>
      <c r="G8322" t="s">
        <v>36</v>
      </c>
      <c r="H8322" s="1">
        <v>43849</v>
      </c>
      <c r="I8322" t="s">
        <v>22444</v>
      </c>
      <c r="J8322" t="s">
        <v>22445</v>
      </c>
      <c r="K8322" t="s">
        <v>21</v>
      </c>
      <c r="L8322">
        <v>7991.0084260000003</v>
      </c>
      <c r="M8322">
        <v>440</v>
      </c>
      <c r="N8322" t="s">
        <v>22</v>
      </c>
      <c r="O8322" s="1">
        <v>43864</v>
      </c>
      <c r="P8322" s="3">
        <f t="shared" si="259"/>
        <v>15</v>
      </c>
      <c r="Q8322" t="s">
        <v>49</v>
      </c>
      <c r="R8322" t="s">
        <v>24</v>
      </c>
    </row>
    <row r="8323" spans="1:18" x14ac:dyDescent="0.25">
      <c r="A8323" t="s">
        <v>22446</v>
      </c>
      <c r="B8323" s="3">
        <v>50</v>
      </c>
      <c r="C8323" s="3" t="str" cm="1">
        <f t="array" ref="C8323">_xlfn.IFS(B8323&lt;35,"Young",B8323&lt;60,"Middle",TRUE,"Senior")</f>
        <v>Middle</v>
      </c>
      <c r="D8323" t="s">
        <v>16</v>
      </c>
      <c r="E8323" t="str">
        <f t="shared" ref="E8323:E8386" si="260">C8323 &amp; "-" &amp; D8323</f>
        <v>Middle-Female</v>
      </c>
      <c r="F8323" t="s">
        <v>90</v>
      </c>
      <c r="G8323" t="s">
        <v>36</v>
      </c>
      <c r="H8323" s="1">
        <v>43543</v>
      </c>
      <c r="I8323" t="s">
        <v>22447</v>
      </c>
      <c r="J8323" t="s">
        <v>1232</v>
      </c>
      <c r="K8323" t="s">
        <v>57</v>
      </c>
      <c r="L8323">
        <v>5741.4409130000004</v>
      </c>
      <c r="M8323">
        <v>120</v>
      </c>
      <c r="N8323" t="s">
        <v>39</v>
      </c>
      <c r="O8323" s="1">
        <v>43562</v>
      </c>
      <c r="P8323" s="3">
        <f t="shared" ref="P8323:P8386" si="261">O8323-H8323</f>
        <v>19</v>
      </c>
      <c r="Q8323" t="s">
        <v>85</v>
      </c>
      <c r="R8323" t="s">
        <v>24</v>
      </c>
    </row>
    <row r="8324" spans="1:18" x14ac:dyDescent="0.25">
      <c r="A8324" t="s">
        <v>15016</v>
      </c>
      <c r="B8324" s="3">
        <v>36</v>
      </c>
      <c r="C8324" s="3" t="str" cm="1">
        <f t="array" ref="C8324">_xlfn.IFS(B8324&lt;35,"Young",B8324&lt;60,"Middle",TRUE,"Senior")</f>
        <v>Middle</v>
      </c>
      <c r="D8324" t="s">
        <v>16</v>
      </c>
      <c r="E8324" t="str">
        <f t="shared" si="260"/>
        <v>Middle-Female</v>
      </c>
      <c r="F8324" t="s">
        <v>90</v>
      </c>
      <c r="G8324" t="s">
        <v>36</v>
      </c>
      <c r="H8324" s="1">
        <v>43593</v>
      </c>
      <c r="I8324" t="s">
        <v>22448</v>
      </c>
      <c r="J8324" t="s">
        <v>22449</v>
      </c>
      <c r="K8324" t="s">
        <v>21</v>
      </c>
      <c r="L8324">
        <v>1804.203792</v>
      </c>
      <c r="M8324">
        <v>337</v>
      </c>
      <c r="N8324" t="s">
        <v>22</v>
      </c>
      <c r="O8324" s="1">
        <v>43599</v>
      </c>
      <c r="P8324" s="3">
        <f t="shared" si="261"/>
        <v>6</v>
      </c>
      <c r="Q8324" t="s">
        <v>32</v>
      </c>
      <c r="R8324" t="s">
        <v>33</v>
      </c>
    </row>
    <row r="8325" spans="1:18" x14ac:dyDescent="0.25">
      <c r="A8325" t="s">
        <v>22450</v>
      </c>
      <c r="B8325" s="3">
        <v>31</v>
      </c>
      <c r="C8325" s="3" t="str" cm="1">
        <f t="array" ref="C8325">_xlfn.IFS(B8325&lt;35,"Young",B8325&lt;60,"Middle",TRUE,"Senior")</f>
        <v>Young</v>
      </c>
      <c r="D8325" t="s">
        <v>16</v>
      </c>
      <c r="E8325" t="str">
        <f t="shared" si="260"/>
        <v>Young-Female</v>
      </c>
      <c r="F8325" t="s">
        <v>230</v>
      </c>
      <c r="G8325" t="s">
        <v>18</v>
      </c>
      <c r="H8325" s="1">
        <v>44851</v>
      </c>
      <c r="I8325" t="s">
        <v>3626</v>
      </c>
      <c r="J8325" t="s">
        <v>4554</v>
      </c>
      <c r="K8325" t="s">
        <v>57</v>
      </c>
      <c r="L8325">
        <v>46962.387069999997</v>
      </c>
      <c r="M8325">
        <v>383</v>
      </c>
      <c r="N8325" t="s">
        <v>22</v>
      </c>
      <c r="O8325" s="1">
        <v>44851</v>
      </c>
      <c r="P8325" s="3">
        <f t="shared" si="261"/>
        <v>0</v>
      </c>
      <c r="Q8325" t="s">
        <v>23</v>
      </c>
      <c r="R8325" t="s">
        <v>24</v>
      </c>
    </row>
    <row r="8326" spans="1:18" x14ac:dyDescent="0.25">
      <c r="A8326" t="s">
        <v>22451</v>
      </c>
      <c r="B8326" s="3">
        <v>80</v>
      </c>
      <c r="C8326" s="3" t="str" cm="1">
        <f t="array" ref="C8326">_xlfn.IFS(B8326&lt;35,"Young",B8326&lt;60,"Middle",TRUE,"Senior")</f>
        <v>Senior</v>
      </c>
      <c r="D8326" t="s">
        <v>26</v>
      </c>
      <c r="E8326" t="str">
        <f t="shared" si="260"/>
        <v>Senior-Male</v>
      </c>
      <c r="F8326" t="s">
        <v>50</v>
      </c>
      <c r="G8326" t="s">
        <v>26592</v>
      </c>
      <c r="H8326" s="1">
        <v>45098</v>
      </c>
      <c r="I8326" t="s">
        <v>22452</v>
      </c>
      <c r="J8326" t="s">
        <v>22453</v>
      </c>
      <c r="K8326" t="s">
        <v>21</v>
      </c>
      <c r="L8326">
        <v>38709.697079999998</v>
      </c>
      <c r="M8326">
        <v>315</v>
      </c>
      <c r="N8326" t="s">
        <v>43</v>
      </c>
      <c r="O8326" s="1">
        <v>45110</v>
      </c>
      <c r="P8326" s="3">
        <f t="shared" si="261"/>
        <v>12</v>
      </c>
      <c r="Q8326" t="s">
        <v>49</v>
      </c>
      <c r="R8326" t="s">
        <v>45</v>
      </c>
    </row>
    <row r="8327" spans="1:18" x14ac:dyDescent="0.25">
      <c r="A8327" t="s">
        <v>22454</v>
      </c>
      <c r="B8327" s="3">
        <v>32</v>
      </c>
      <c r="C8327" s="3" t="str" cm="1">
        <f t="array" ref="C8327">_xlfn.IFS(B8327&lt;35,"Young",B8327&lt;60,"Middle",TRUE,"Senior")</f>
        <v>Young</v>
      </c>
      <c r="D8327" t="s">
        <v>16</v>
      </c>
      <c r="E8327" t="str">
        <f t="shared" si="260"/>
        <v>Young-Female</v>
      </c>
      <c r="F8327" t="s">
        <v>230</v>
      </c>
      <c r="G8327" t="s">
        <v>70</v>
      </c>
      <c r="H8327" s="1">
        <v>45214</v>
      </c>
      <c r="I8327" t="s">
        <v>22455</v>
      </c>
      <c r="J8327" t="s">
        <v>22456</v>
      </c>
      <c r="K8327" t="s">
        <v>53</v>
      </c>
      <c r="L8327">
        <v>46852.829769999997</v>
      </c>
      <c r="M8327">
        <v>162</v>
      </c>
      <c r="N8327" t="s">
        <v>39</v>
      </c>
      <c r="O8327" s="1">
        <v>45236</v>
      </c>
      <c r="P8327" s="3">
        <f t="shared" si="261"/>
        <v>22</v>
      </c>
      <c r="Q8327" t="s">
        <v>32</v>
      </c>
      <c r="R8327" t="s">
        <v>45</v>
      </c>
    </row>
    <row r="8328" spans="1:18" x14ac:dyDescent="0.25">
      <c r="A8328" t="s">
        <v>22457</v>
      </c>
      <c r="B8328" s="3">
        <v>77</v>
      </c>
      <c r="C8328" s="3" t="str" cm="1">
        <f t="array" ref="C8328">_xlfn.IFS(B8328&lt;35,"Young",B8328&lt;60,"Middle",TRUE,"Senior")</f>
        <v>Senior</v>
      </c>
      <c r="D8328" t="s">
        <v>16</v>
      </c>
      <c r="E8328" t="str">
        <f t="shared" si="260"/>
        <v>Senior-Female</v>
      </c>
      <c r="F8328" t="s">
        <v>115</v>
      </c>
      <c r="G8328" t="s">
        <v>70</v>
      </c>
      <c r="H8328" s="1">
        <v>44986</v>
      </c>
      <c r="I8328" t="s">
        <v>22458</v>
      </c>
      <c r="J8328" t="s">
        <v>22459</v>
      </c>
      <c r="K8328" t="s">
        <v>21</v>
      </c>
      <c r="L8328">
        <v>16497.772110000002</v>
      </c>
      <c r="M8328">
        <v>355</v>
      </c>
      <c r="N8328" t="s">
        <v>22</v>
      </c>
      <c r="O8328" s="1">
        <v>44996</v>
      </c>
      <c r="P8328" s="3">
        <f t="shared" si="261"/>
        <v>10</v>
      </c>
      <c r="Q8328" t="s">
        <v>32</v>
      </c>
      <c r="R8328" t="s">
        <v>24</v>
      </c>
    </row>
    <row r="8329" spans="1:18" x14ac:dyDescent="0.25">
      <c r="A8329" t="s">
        <v>22460</v>
      </c>
      <c r="B8329" s="3">
        <v>54</v>
      </c>
      <c r="C8329" s="3" t="str" cm="1">
        <f t="array" ref="C8329">_xlfn.IFS(B8329&lt;35,"Young",B8329&lt;60,"Middle",TRUE,"Senior")</f>
        <v>Middle</v>
      </c>
      <c r="D8329" t="s">
        <v>16</v>
      </c>
      <c r="E8329" t="str">
        <f t="shared" si="260"/>
        <v>Middle-Female</v>
      </c>
      <c r="F8329" t="s">
        <v>115</v>
      </c>
      <c r="G8329" t="s">
        <v>36</v>
      </c>
      <c r="H8329" s="1">
        <v>44744</v>
      </c>
      <c r="I8329" t="s">
        <v>22461</v>
      </c>
      <c r="J8329" t="s">
        <v>22462</v>
      </c>
      <c r="K8329" t="s">
        <v>21</v>
      </c>
      <c r="L8329">
        <v>14111.748589999999</v>
      </c>
      <c r="M8329">
        <v>166</v>
      </c>
      <c r="N8329" t="s">
        <v>22</v>
      </c>
      <c r="O8329" s="1">
        <v>44747</v>
      </c>
      <c r="P8329" s="3">
        <f t="shared" si="261"/>
        <v>3</v>
      </c>
      <c r="Q8329" t="s">
        <v>85</v>
      </c>
      <c r="R8329" t="s">
        <v>24</v>
      </c>
    </row>
    <row r="8330" spans="1:18" x14ac:dyDescent="0.25">
      <c r="A8330" t="s">
        <v>22463</v>
      </c>
      <c r="B8330" s="3">
        <v>22</v>
      </c>
      <c r="C8330" s="3" t="str" cm="1">
        <f t="array" ref="C8330">_xlfn.IFS(B8330&lt;35,"Young",B8330&lt;60,"Middle",TRUE,"Senior")</f>
        <v>Young</v>
      </c>
      <c r="D8330" t="s">
        <v>26</v>
      </c>
      <c r="E8330" t="str">
        <f t="shared" si="260"/>
        <v>Young-Male</v>
      </c>
      <c r="F8330" t="s">
        <v>17</v>
      </c>
      <c r="G8330" t="s">
        <v>70</v>
      </c>
      <c r="H8330" s="1">
        <v>44137</v>
      </c>
      <c r="I8330" t="s">
        <v>22464</v>
      </c>
      <c r="J8330" t="s">
        <v>22465</v>
      </c>
      <c r="K8330" t="s">
        <v>53</v>
      </c>
      <c r="L8330">
        <v>68115.965609999999</v>
      </c>
      <c r="M8330">
        <v>210</v>
      </c>
      <c r="N8330" t="s">
        <v>22</v>
      </c>
      <c r="O8330" s="1">
        <v>44143</v>
      </c>
      <c r="P8330" s="3">
        <f t="shared" si="261"/>
        <v>6</v>
      </c>
      <c r="Q8330" t="s">
        <v>44</v>
      </c>
      <c r="R8330" t="s">
        <v>45</v>
      </c>
    </row>
    <row r="8331" spans="1:18" x14ac:dyDescent="0.25">
      <c r="A8331" t="s">
        <v>15139</v>
      </c>
      <c r="B8331" s="3">
        <v>61</v>
      </c>
      <c r="C8331" s="3" t="str" cm="1">
        <f t="array" ref="C8331">_xlfn.IFS(B8331&lt;35,"Young",B8331&lt;60,"Middle",TRUE,"Senior")</f>
        <v>Senior</v>
      </c>
      <c r="D8331" t="s">
        <v>26</v>
      </c>
      <c r="E8331" t="str">
        <f t="shared" si="260"/>
        <v>Senior-Male</v>
      </c>
      <c r="F8331" t="s">
        <v>90</v>
      </c>
      <c r="G8331" t="s">
        <v>28</v>
      </c>
      <c r="H8331" s="1">
        <v>45058</v>
      </c>
      <c r="I8331" t="s">
        <v>13880</v>
      </c>
      <c r="J8331" t="s">
        <v>22466</v>
      </c>
      <c r="K8331" t="s">
        <v>21</v>
      </c>
      <c r="L8331">
        <v>36397.77162</v>
      </c>
      <c r="M8331">
        <v>398</v>
      </c>
      <c r="N8331" t="s">
        <v>43</v>
      </c>
      <c r="O8331" s="1">
        <v>45087</v>
      </c>
      <c r="P8331" s="3">
        <f t="shared" si="261"/>
        <v>29</v>
      </c>
      <c r="Q8331" t="s">
        <v>32</v>
      </c>
      <c r="R8331" t="s">
        <v>33</v>
      </c>
    </row>
    <row r="8332" spans="1:18" x14ac:dyDescent="0.25">
      <c r="A8332" t="s">
        <v>22467</v>
      </c>
      <c r="B8332" s="3">
        <v>53</v>
      </c>
      <c r="C8332" s="3" t="str" cm="1">
        <f t="array" ref="C8332">_xlfn.IFS(B8332&lt;35,"Young",B8332&lt;60,"Middle",TRUE,"Senior")</f>
        <v>Middle</v>
      </c>
      <c r="D8332" t="s">
        <v>26</v>
      </c>
      <c r="E8332" t="str">
        <f t="shared" si="260"/>
        <v>Middle-Male</v>
      </c>
      <c r="F8332" t="s">
        <v>35</v>
      </c>
      <c r="G8332" t="s">
        <v>36</v>
      </c>
      <c r="H8332" s="1">
        <v>45185</v>
      </c>
      <c r="I8332" t="s">
        <v>22468</v>
      </c>
      <c r="J8332" t="s">
        <v>22469</v>
      </c>
      <c r="K8332" t="s">
        <v>61</v>
      </c>
      <c r="L8332">
        <v>1192.504612</v>
      </c>
      <c r="M8332">
        <v>157</v>
      </c>
      <c r="N8332" t="s">
        <v>39</v>
      </c>
      <c r="O8332" s="1">
        <v>45196</v>
      </c>
      <c r="P8332" s="3">
        <f t="shared" si="261"/>
        <v>11</v>
      </c>
      <c r="Q8332" t="s">
        <v>44</v>
      </c>
      <c r="R8332" t="s">
        <v>45</v>
      </c>
    </row>
    <row r="8333" spans="1:18" x14ac:dyDescent="0.25">
      <c r="A8333" t="s">
        <v>22470</v>
      </c>
      <c r="B8333" s="3">
        <v>24</v>
      </c>
      <c r="C8333" s="3" t="str" cm="1">
        <f t="array" ref="C8333">_xlfn.IFS(B8333&lt;35,"Young",B8333&lt;60,"Middle",TRUE,"Senior")</f>
        <v>Young</v>
      </c>
      <c r="D8333" t="s">
        <v>16</v>
      </c>
      <c r="E8333" t="str">
        <f t="shared" si="260"/>
        <v>Young-Female</v>
      </c>
      <c r="F8333" t="s">
        <v>90</v>
      </c>
      <c r="G8333" t="s">
        <v>18</v>
      </c>
      <c r="H8333" s="1">
        <v>43900</v>
      </c>
      <c r="I8333" t="s">
        <v>22471</v>
      </c>
      <c r="J8333" t="s">
        <v>22472</v>
      </c>
      <c r="K8333" t="s">
        <v>53</v>
      </c>
      <c r="L8333">
        <v>44128.16171</v>
      </c>
      <c r="M8333">
        <v>467</v>
      </c>
      <c r="N8333" t="s">
        <v>39</v>
      </c>
      <c r="O8333" s="1">
        <v>43920</v>
      </c>
      <c r="P8333" s="3">
        <f t="shared" si="261"/>
        <v>20</v>
      </c>
      <c r="Q8333" t="s">
        <v>32</v>
      </c>
      <c r="R8333" t="s">
        <v>33</v>
      </c>
    </row>
    <row r="8334" spans="1:18" x14ac:dyDescent="0.25">
      <c r="A8334" t="s">
        <v>22473</v>
      </c>
      <c r="B8334" s="3">
        <v>72</v>
      </c>
      <c r="C8334" s="3" t="str" cm="1">
        <f t="array" ref="C8334">_xlfn.IFS(B8334&lt;35,"Young",B8334&lt;60,"Middle",TRUE,"Senior")</f>
        <v>Senior</v>
      </c>
      <c r="D8334" t="s">
        <v>26</v>
      </c>
      <c r="E8334" t="str">
        <f t="shared" si="260"/>
        <v>Senior-Male</v>
      </c>
      <c r="F8334" t="s">
        <v>50</v>
      </c>
      <c r="G8334" t="s">
        <v>26593</v>
      </c>
      <c r="H8334" s="1">
        <v>44485</v>
      </c>
      <c r="I8334" t="s">
        <v>2680</v>
      </c>
      <c r="J8334" t="s">
        <v>22474</v>
      </c>
      <c r="K8334" t="s">
        <v>21</v>
      </c>
      <c r="L8334">
        <v>30299.968499999999</v>
      </c>
      <c r="M8334">
        <v>311</v>
      </c>
      <c r="N8334" t="s">
        <v>43</v>
      </c>
      <c r="O8334" s="1">
        <v>44505</v>
      </c>
      <c r="P8334" s="3">
        <f t="shared" si="261"/>
        <v>20</v>
      </c>
      <c r="Q8334" t="s">
        <v>49</v>
      </c>
      <c r="R8334" t="s">
        <v>24</v>
      </c>
    </row>
    <row r="8335" spans="1:18" x14ac:dyDescent="0.25">
      <c r="A8335" t="s">
        <v>22475</v>
      </c>
      <c r="B8335" s="3">
        <v>73</v>
      </c>
      <c r="C8335" s="3" t="str" cm="1">
        <f t="array" ref="C8335">_xlfn.IFS(B8335&lt;35,"Young",B8335&lt;60,"Middle",TRUE,"Senior")</f>
        <v>Senior</v>
      </c>
      <c r="D8335" t="s">
        <v>16</v>
      </c>
      <c r="E8335" t="str">
        <f t="shared" si="260"/>
        <v>Senior-Female</v>
      </c>
      <c r="F8335" t="s">
        <v>230</v>
      </c>
      <c r="G8335" t="s">
        <v>70</v>
      </c>
      <c r="H8335" s="1">
        <v>44403</v>
      </c>
      <c r="I8335" t="s">
        <v>22476</v>
      </c>
      <c r="J8335" t="s">
        <v>22477</v>
      </c>
      <c r="K8335" t="s">
        <v>21</v>
      </c>
      <c r="L8335">
        <v>67427.331019999998</v>
      </c>
      <c r="M8335">
        <v>108</v>
      </c>
      <c r="N8335" t="s">
        <v>22</v>
      </c>
      <c r="O8335" s="1">
        <v>44423</v>
      </c>
      <c r="P8335" s="3">
        <f t="shared" si="261"/>
        <v>20</v>
      </c>
      <c r="Q8335" t="s">
        <v>85</v>
      </c>
      <c r="R8335" t="s">
        <v>24</v>
      </c>
    </row>
    <row r="8336" spans="1:18" x14ac:dyDescent="0.25">
      <c r="A8336" t="s">
        <v>22478</v>
      </c>
      <c r="B8336" s="3">
        <v>85</v>
      </c>
      <c r="C8336" s="3" t="str" cm="1">
        <f t="array" ref="C8336">_xlfn.IFS(B8336&lt;35,"Young",B8336&lt;60,"Middle",TRUE,"Senior")</f>
        <v>Senior</v>
      </c>
      <c r="D8336" t="s">
        <v>26</v>
      </c>
      <c r="E8336" t="str">
        <f t="shared" si="260"/>
        <v>Senior-Male</v>
      </c>
      <c r="F8336" t="s">
        <v>230</v>
      </c>
      <c r="G8336" t="s">
        <v>26593</v>
      </c>
      <c r="H8336" s="1">
        <v>43796</v>
      </c>
      <c r="I8336" t="s">
        <v>22479</v>
      </c>
      <c r="J8336" t="s">
        <v>935</v>
      </c>
      <c r="K8336" t="s">
        <v>21</v>
      </c>
      <c r="L8336">
        <v>1827.7125679999999</v>
      </c>
      <c r="M8336">
        <v>261</v>
      </c>
      <c r="N8336" t="s">
        <v>43</v>
      </c>
      <c r="O8336" s="1">
        <v>43804</v>
      </c>
      <c r="P8336" s="3">
        <f t="shared" si="261"/>
        <v>8</v>
      </c>
      <c r="Q8336" t="s">
        <v>32</v>
      </c>
      <c r="R8336" t="s">
        <v>33</v>
      </c>
    </row>
    <row r="8337" spans="1:18" x14ac:dyDescent="0.25">
      <c r="A8337" t="s">
        <v>22480</v>
      </c>
      <c r="B8337" s="3">
        <v>26</v>
      </c>
      <c r="C8337" s="3" t="str" cm="1">
        <f t="array" ref="C8337">_xlfn.IFS(B8337&lt;35,"Young",B8337&lt;60,"Middle",TRUE,"Senior")</f>
        <v>Young</v>
      </c>
      <c r="D8337" t="s">
        <v>16</v>
      </c>
      <c r="E8337" t="str">
        <f t="shared" si="260"/>
        <v>Young-Female</v>
      </c>
      <c r="F8337" t="s">
        <v>115</v>
      </c>
      <c r="G8337" t="s">
        <v>26593</v>
      </c>
      <c r="H8337" s="1">
        <v>44833</v>
      </c>
      <c r="I8337" t="s">
        <v>22481</v>
      </c>
      <c r="J8337" t="s">
        <v>7230</v>
      </c>
      <c r="K8337" t="s">
        <v>53</v>
      </c>
      <c r="L8337">
        <v>34398.615149999998</v>
      </c>
      <c r="M8337">
        <v>413</v>
      </c>
      <c r="N8337" t="s">
        <v>43</v>
      </c>
      <c r="O8337" s="1">
        <v>44835</v>
      </c>
      <c r="P8337" s="3">
        <f t="shared" si="261"/>
        <v>2</v>
      </c>
      <c r="Q8337" t="s">
        <v>32</v>
      </c>
      <c r="R8337" t="s">
        <v>24</v>
      </c>
    </row>
    <row r="8338" spans="1:18" x14ac:dyDescent="0.25">
      <c r="A8338" t="s">
        <v>22482</v>
      </c>
      <c r="B8338" s="3">
        <v>77</v>
      </c>
      <c r="C8338" s="3" t="str" cm="1">
        <f t="array" ref="C8338">_xlfn.IFS(B8338&lt;35,"Young",B8338&lt;60,"Middle",TRUE,"Senior")</f>
        <v>Senior</v>
      </c>
      <c r="D8338" t="s">
        <v>26</v>
      </c>
      <c r="E8338" t="str">
        <f t="shared" si="260"/>
        <v>Senior-Male</v>
      </c>
      <c r="F8338" t="s">
        <v>35</v>
      </c>
      <c r="G8338" t="s">
        <v>28</v>
      </c>
      <c r="H8338" s="1">
        <v>45118</v>
      </c>
      <c r="I8338" t="s">
        <v>22483</v>
      </c>
      <c r="J8338" t="s">
        <v>22484</v>
      </c>
      <c r="K8338" t="s">
        <v>21</v>
      </c>
      <c r="L8338">
        <v>31034.265329999998</v>
      </c>
      <c r="M8338">
        <v>478</v>
      </c>
      <c r="N8338" t="s">
        <v>43</v>
      </c>
      <c r="O8338" s="1">
        <v>45122</v>
      </c>
      <c r="P8338" s="3">
        <f t="shared" si="261"/>
        <v>4</v>
      </c>
      <c r="Q8338" t="s">
        <v>49</v>
      </c>
      <c r="R8338" t="s">
        <v>24</v>
      </c>
    </row>
    <row r="8339" spans="1:18" x14ac:dyDescent="0.25">
      <c r="A8339" t="s">
        <v>22485</v>
      </c>
      <c r="B8339" s="3">
        <v>73</v>
      </c>
      <c r="C8339" s="3" t="str" cm="1">
        <f t="array" ref="C8339">_xlfn.IFS(B8339&lt;35,"Young",B8339&lt;60,"Middle",TRUE,"Senior")</f>
        <v>Senior</v>
      </c>
      <c r="D8339" t="s">
        <v>16</v>
      </c>
      <c r="E8339" t="str">
        <f t="shared" si="260"/>
        <v>Senior-Female</v>
      </c>
      <c r="F8339" t="s">
        <v>115</v>
      </c>
      <c r="G8339" t="s">
        <v>36</v>
      </c>
      <c r="H8339" s="1">
        <v>43816</v>
      </c>
      <c r="I8339" t="s">
        <v>22486</v>
      </c>
      <c r="J8339" t="s">
        <v>22487</v>
      </c>
      <c r="K8339" t="s">
        <v>21</v>
      </c>
      <c r="L8339">
        <v>22319.299190000002</v>
      </c>
      <c r="M8339">
        <v>197</v>
      </c>
      <c r="N8339" t="s">
        <v>22</v>
      </c>
      <c r="O8339" s="1">
        <v>43832</v>
      </c>
      <c r="P8339" s="3">
        <f t="shared" si="261"/>
        <v>16</v>
      </c>
      <c r="Q8339" t="s">
        <v>32</v>
      </c>
      <c r="R8339" t="s">
        <v>45</v>
      </c>
    </row>
    <row r="8340" spans="1:18" x14ac:dyDescent="0.25">
      <c r="A8340" t="s">
        <v>22488</v>
      </c>
      <c r="B8340" s="3">
        <v>20</v>
      </c>
      <c r="C8340" s="3" t="str" cm="1">
        <f t="array" ref="C8340">_xlfn.IFS(B8340&lt;35,"Young",B8340&lt;60,"Middle",TRUE,"Senior")</f>
        <v>Young</v>
      </c>
      <c r="D8340" t="s">
        <v>26</v>
      </c>
      <c r="E8340" t="str">
        <f t="shared" si="260"/>
        <v>Young-Male</v>
      </c>
      <c r="F8340" t="s">
        <v>50</v>
      </c>
      <c r="G8340" t="s">
        <v>28</v>
      </c>
      <c r="H8340" s="1">
        <v>44846</v>
      </c>
      <c r="I8340" t="s">
        <v>22489</v>
      </c>
      <c r="J8340" t="s">
        <v>22490</v>
      </c>
      <c r="K8340" t="s">
        <v>57</v>
      </c>
      <c r="L8340">
        <v>7725.650721</v>
      </c>
      <c r="M8340">
        <v>458</v>
      </c>
      <c r="N8340" t="s">
        <v>39</v>
      </c>
      <c r="O8340" s="1">
        <v>44867</v>
      </c>
      <c r="P8340" s="3">
        <f t="shared" si="261"/>
        <v>21</v>
      </c>
      <c r="Q8340" t="s">
        <v>85</v>
      </c>
      <c r="R8340" t="s">
        <v>33</v>
      </c>
    </row>
    <row r="8341" spans="1:18" x14ac:dyDescent="0.25">
      <c r="A8341" t="s">
        <v>22491</v>
      </c>
      <c r="B8341" s="3">
        <v>18</v>
      </c>
      <c r="C8341" s="3" t="str" cm="1">
        <f t="array" ref="C8341">_xlfn.IFS(B8341&lt;35,"Young",B8341&lt;60,"Middle",TRUE,"Senior")</f>
        <v>Young</v>
      </c>
      <c r="D8341" t="s">
        <v>16</v>
      </c>
      <c r="E8341" t="str">
        <f t="shared" si="260"/>
        <v>Young-Female</v>
      </c>
      <c r="F8341" t="s">
        <v>230</v>
      </c>
      <c r="G8341" t="s">
        <v>26592</v>
      </c>
      <c r="H8341" s="1">
        <v>45182</v>
      </c>
      <c r="I8341" t="s">
        <v>22492</v>
      </c>
      <c r="J8341" t="s">
        <v>22493</v>
      </c>
      <c r="K8341" t="s">
        <v>53</v>
      </c>
      <c r="L8341">
        <v>23085.826440000001</v>
      </c>
      <c r="M8341">
        <v>111</v>
      </c>
      <c r="N8341" t="s">
        <v>39</v>
      </c>
      <c r="O8341" s="1">
        <v>45201</v>
      </c>
      <c r="P8341" s="3">
        <f t="shared" si="261"/>
        <v>19</v>
      </c>
      <c r="Q8341" t="s">
        <v>49</v>
      </c>
      <c r="R8341" t="s">
        <v>45</v>
      </c>
    </row>
    <row r="8342" spans="1:18" x14ac:dyDescent="0.25">
      <c r="A8342" t="s">
        <v>12641</v>
      </c>
      <c r="B8342" s="3">
        <v>66</v>
      </c>
      <c r="C8342" s="3" t="str" cm="1">
        <f t="array" ref="C8342">_xlfn.IFS(B8342&lt;35,"Young",B8342&lt;60,"Middle",TRUE,"Senior")</f>
        <v>Senior</v>
      </c>
      <c r="D8342" t="s">
        <v>26</v>
      </c>
      <c r="E8342" t="str">
        <f t="shared" si="260"/>
        <v>Senior-Male</v>
      </c>
      <c r="F8342" t="s">
        <v>115</v>
      </c>
      <c r="G8342" t="s">
        <v>26593</v>
      </c>
      <c r="H8342" s="1">
        <v>44109</v>
      </c>
      <c r="I8342" t="s">
        <v>22494</v>
      </c>
      <c r="J8342" t="s">
        <v>22495</v>
      </c>
      <c r="K8342" t="s">
        <v>21</v>
      </c>
      <c r="L8342">
        <v>2788.6966080000002</v>
      </c>
      <c r="M8342">
        <v>196</v>
      </c>
      <c r="N8342" t="s">
        <v>43</v>
      </c>
      <c r="O8342" s="1">
        <v>44119</v>
      </c>
      <c r="P8342" s="3">
        <f t="shared" si="261"/>
        <v>10</v>
      </c>
      <c r="Q8342" t="s">
        <v>32</v>
      </c>
      <c r="R8342" t="s">
        <v>33</v>
      </c>
    </row>
    <row r="8343" spans="1:18" x14ac:dyDescent="0.25">
      <c r="A8343" t="s">
        <v>22496</v>
      </c>
      <c r="B8343" s="3">
        <v>35</v>
      </c>
      <c r="C8343" s="3" t="str" cm="1">
        <f t="array" ref="C8343">_xlfn.IFS(B8343&lt;35,"Young",B8343&lt;60,"Middle",TRUE,"Senior")</f>
        <v>Middle</v>
      </c>
      <c r="D8343" t="s">
        <v>26</v>
      </c>
      <c r="E8343" t="str">
        <f t="shared" si="260"/>
        <v>Middle-Male</v>
      </c>
      <c r="F8343" t="s">
        <v>230</v>
      </c>
      <c r="G8343" t="s">
        <v>26592</v>
      </c>
      <c r="H8343" s="1">
        <v>44829</v>
      </c>
      <c r="I8343" t="s">
        <v>22497</v>
      </c>
      <c r="J8343" t="s">
        <v>22498</v>
      </c>
      <c r="K8343" t="s">
        <v>21</v>
      </c>
      <c r="L8343">
        <v>2809.7282829999999</v>
      </c>
      <c r="M8343">
        <v>416</v>
      </c>
      <c r="N8343" t="s">
        <v>43</v>
      </c>
      <c r="O8343" s="1">
        <v>44843</v>
      </c>
      <c r="P8343" s="3">
        <f t="shared" si="261"/>
        <v>14</v>
      </c>
      <c r="Q8343" t="s">
        <v>23</v>
      </c>
      <c r="R8343" t="s">
        <v>24</v>
      </c>
    </row>
    <row r="8344" spans="1:18" x14ac:dyDescent="0.25">
      <c r="A8344" t="s">
        <v>22499</v>
      </c>
      <c r="B8344" s="3">
        <v>65</v>
      </c>
      <c r="C8344" s="3" t="str" cm="1">
        <f t="array" ref="C8344">_xlfn.IFS(B8344&lt;35,"Young",B8344&lt;60,"Middle",TRUE,"Senior")</f>
        <v>Senior</v>
      </c>
      <c r="D8344" t="s">
        <v>16</v>
      </c>
      <c r="E8344" t="str">
        <f t="shared" si="260"/>
        <v>Senior-Female</v>
      </c>
      <c r="F8344" t="s">
        <v>35</v>
      </c>
      <c r="G8344" t="s">
        <v>26592</v>
      </c>
      <c r="H8344" s="1">
        <v>43707</v>
      </c>
      <c r="I8344" t="s">
        <v>22500</v>
      </c>
      <c r="J8344" t="s">
        <v>22501</v>
      </c>
      <c r="K8344" t="s">
        <v>21</v>
      </c>
      <c r="L8344">
        <v>23906.39198</v>
      </c>
      <c r="M8344">
        <v>308</v>
      </c>
      <c r="N8344" t="s">
        <v>43</v>
      </c>
      <c r="O8344" s="1">
        <v>43732</v>
      </c>
      <c r="P8344" s="3">
        <f t="shared" si="261"/>
        <v>25</v>
      </c>
      <c r="Q8344" t="s">
        <v>32</v>
      </c>
      <c r="R8344" t="s">
        <v>24</v>
      </c>
    </row>
    <row r="8345" spans="1:18" x14ac:dyDescent="0.25">
      <c r="A8345" t="s">
        <v>22502</v>
      </c>
      <c r="B8345" s="3">
        <v>61</v>
      </c>
      <c r="C8345" s="3" t="str" cm="1">
        <f t="array" ref="C8345">_xlfn.IFS(B8345&lt;35,"Young",B8345&lt;60,"Middle",TRUE,"Senior")</f>
        <v>Senior</v>
      </c>
      <c r="D8345" t="s">
        <v>26</v>
      </c>
      <c r="E8345" t="str">
        <f t="shared" si="260"/>
        <v>Senior-Male</v>
      </c>
      <c r="F8345" t="s">
        <v>115</v>
      </c>
      <c r="G8345" t="s">
        <v>70</v>
      </c>
      <c r="H8345" s="1">
        <v>43415</v>
      </c>
      <c r="I8345" t="s">
        <v>22503</v>
      </c>
      <c r="J8345" t="s">
        <v>3930</v>
      </c>
      <c r="K8345" t="s">
        <v>21</v>
      </c>
      <c r="L8345">
        <v>7171.9556560000001</v>
      </c>
      <c r="M8345">
        <v>384</v>
      </c>
      <c r="N8345" t="s">
        <v>39</v>
      </c>
      <c r="O8345" s="1">
        <v>43440</v>
      </c>
      <c r="P8345" s="3">
        <f t="shared" si="261"/>
        <v>25</v>
      </c>
      <c r="Q8345" t="s">
        <v>44</v>
      </c>
      <c r="R8345" t="s">
        <v>24</v>
      </c>
    </row>
    <row r="8346" spans="1:18" x14ac:dyDescent="0.25">
      <c r="A8346" t="s">
        <v>22504</v>
      </c>
      <c r="B8346" s="3">
        <v>73</v>
      </c>
      <c r="C8346" s="3" t="str" cm="1">
        <f t="array" ref="C8346">_xlfn.IFS(B8346&lt;35,"Young",B8346&lt;60,"Middle",TRUE,"Senior")</f>
        <v>Senior</v>
      </c>
      <c r="D8346" t="s">
        <v>16</v>
      </c>
      <c r="E8346" t="str">
        <f t="shared" si="260"/>
        <v>Senior-Female</v>
      </c>
      <c r="F8346" t="s">
        <v>115</v>
      </c>
      <c r="G8346" t="s">
        <v>28</v>
      </c>
      <c r="H8346" s="1">
        <v>44084</v>
      </c>
      <c r="I8346" t="s">
        <v>22505</v>
      </c>
      <c r="J8346" t="s">
        <v>22506</v>
      </c>
      <c r="K8346" t="s">
        <v>21</v>
      </c>
      <c r="L8346">
        <v>37954.51384</v>
      </c>
      <c r="M8346">
        <v>276</v>
      </c>
      <c r="N8346" t="s">
        <v>43</v>
      </c>
      <c r="O8346" s="1">
        <v>44099</v>
      </c>
      <c r="P8346" s="3">
        <f t="shared" si="261"/>
        <v>15</v>
      </c>
      <c r="Q8346" t="s">
        <v>23</v>
      </c>
      <c r="R8346" t="s">
        <v>45</v>
      </c>
    </row>
    <row r="8347" spans="1:18" x14ac:dyDescent="0.25">
      <c r="A8347" t="s">
        <v>22507</v>
      </c>
      <c r="B8347" s="3">
        <v>64</v>
      </c>
      <c r="C8347" s="3" t="str" cm="1">
        <f t="array" ref="C8347">_xlfn.IFS(B8347&lt;35,"Young",B8347&lt;60,"Middle",TRUE,"Senior")</f>
        <v>Senior</v>
      </c>
      <c r="D8347" t="s">
        <v>26</v>
      </c>
      <c r="E8347" t="str">
        <f t="shared" si="260"/>
        <v>Senior-Male</v>
      </c>
      <c r="F8347" t="s">
        <v>27</v>
      </c>
      <c r="G8347" t="s">
        <v>28</v>
      </c>
      <c r="H8347" s="1">
        <v>44568</v>
      </c>
      <c r="I8347" t="s">
        <v>22508</v>
      </c>
      <c r="J8347" t="s">
        <v>22509</v>
      </c>
      <c r="K8347" t="s">
        <v>21</v>
      </c>
      <c r="L8347">
        <v>8335.2041470000004</v>
      </c>
      <c r="M8347">
        <v>260</v>
      </c>
      <c r="N8347" t="s">
        <v>43</v>
      </c>
      <c r="O8347" s="1">
        <v>44582</v>
      </c>
      <c r="P8347" s="3">
        <f t="shared" si="261"/>
        <v>14</v>
      </c>
      <c r="Q8347" t="s">
        <v>23</v>
      </c>
      <c r="R8347" t="s">
        <v>33</v>
      </c>
    </row>
    <row r="8348" spans="1:18" x14ac:dyDescent="0.25">
      <c r="A8348" t="s">
        <v>22510</v>
      </c>
      <c r="B8348" s="3">
        <v>74</v>
      </c>
      <c r="C8348" s="3" t="str" cm="1">
        <f t="array" ref="C8348">_xlfn.IFS(B8348&lt;35,"Young",B8348&lt;60,"Middle",TRUE,"Senior")</f>
        <v>Senior</v>
      </c>
      <c r="D8348" t="s">
        <v>26</v>
      </c>
      <c r="E8348" t="str">
        <f t="shared" si="260"/>
        <v>Senior-Male</v>
      </c>
      <c r="F8348" t="s">
        <v>17</v>
      </c>
      <c r="G8348" t="s">
        <v>36</v>
      </c>
      <c r="H8348" s="1">
        <v>44672</v>
      </c>
      <c r="I8348" t="s">
        <v>22511</v>
      </c>
      <c r="J8348" t="s">
        <v>22512</v>
      </c>
      <c r="K8348" t="s">
        <v>21</v>
      </c>
      <c r="L8348">
        <v>24378.84937</v>
      </c>
      <c r="M8348">
        <v>101</v>
      </c>
      <c r="N8348" t="s">
        <v>22</v>
      </c>
      <c r="O8348" s="1">
        <v>44685</v>
      </c>
      <c r="P8348" s="3">
        <f t="shared" si="261"/>
        <v>13</v>
      </c>
      <c r="Q8348" t="s">
        <v>49</v>
      </c>
      <c r="R8348" t="s">
        <v>24</v>
      </c>
    </row>
    <row r="8349" spans="1:18" x14ac:dyDescent="0.25">
      <c r="A8349" t="s">
        <v>22513</v>
      </c>
      <c r="B8349" s="3">
        <v>38</v>
      </c>
      <c r="C8349" s="3" t="str" cm="1">
        <f t="array" ref="C8349">_xlfn.IFS(B8349&lt;35,"Young",B8349&lt;60,"Middle",TRUE,"Senior")</f>
        <v>Middle</v>
      </c>
      <c r="D8349" t="s">
        <v>16</v>
      </c>
      <c r="E8349" t="str">
        <f t="shared" si="260"/>
        <v>Middle-Female</v>
      </c>
      <c r="F8349" t="s">
        <v>230</v>
      </c>
      <c r="G8349" t="s">
        <v>18</v>
      </c>
      <c r="H8349" s="1">
        <v>44701</v>
      </c>
      <c r="I8349" t="s">
        <v>22514</v>
      </c>
      <c r="J8349" t="s">
        <v>22515</v>
      </c>
      <c r="K8349" t="s">
        <v>31</v>
      </c>
      <c r="L8349">
        <v>22558.716130000001</v>
      </c>
      <c r="M8349">
        <v>322</v>
      </c>
      <c r="N8349" t="s">
        <v>43</v>
      </c>
      <c r="O8349" s="1">
        <v>44724</v>
      </c>
      <c r="P8349" s="3">
        <f t="shared" si="261"/>
        <v>23</v>
      </c>
      <c r="Q8349" t="s">
        <v>85</v>
      </c>
      <c r="R8349" t="s">
        <v>45</v>
      </c>
    </row>
    <row r="8350" spans="1:18" x14ac:dyDescent="0.25">
      <c r="A8350" t="s">
        <v>22516</v>
      </c>
      <c r="B8350" s="3">
        <v>40</v>
      </c>
      <c r="C8350" s="3" t="str" cm="1">
        <f t="array" ref="C8350">_xlfn.IFS(B8350&lt;35,"Young",B8350&lt;60,"Middle",TRUE,"Senior")</f>
        <v>Middle</v>
      </c>
      <c r="D8350" t="s">
        <v>26</v>
      </c>
      <c r="E8350" t="str">
        <f t="shared" si="260"/>
        <v>Middle-Male</v>
      </c>
      <c r="F8350" t="s">
        <v>90</v>
      </c>
      <c r="G8350" t="s">
        <v>26592</v>
      </c>
      <c r="H8350" s="1">
        <v>43637</v>
      </c>
      <c r="I8350" t="s">
        <v>22517</v>
      </c>
      <c r="J8350" t="s">
        <v>22518</v>
      </c>
      <c r="K8350" t="s">
        <v>53</v>
      </c>
      <c r="L8350">
        <v>34548.283280000003</v>
      </c>
      <c r="M8350">
        <v>215</v>
      </c>
      <c r="N8350" t="s">
        <v>39</v>
      </c>
      <c r="O8350" s="1">
        <v>43650</v>
      </c>
      <c r="P8350" s="3">
        <f t="shared" si="261"/>
        <v>13</v>
      </c>
      <c r="Q8350" t="s">
        <v>23</v>
      </c>
      <c r="R8350" t="s">
        <v>24</v>
      </c>
    </row>
    <row r="8351" spans="1:18" x14ac:dyDescent="0.25">
      <c r="A8351" t="s">
        <v>22519</v>
      </c>
      <c r="B8351" s="3">
        <v>60</v>
      </c>
      <c r="C8351" s="3" t="str" cm="1">
        <f t="array" ref="C8351">_xlfn.IFS(B8351&lt;35,"Young",B8351&lt;60,"Middle",TRUE,"Senior")</f>
        <v>Senior</v>
      </c>
      <c r="D8351" t="s">
        <v>26</v>
      </c>
      <c r="E8351" t="str">
        <f t="shared" si="260"/>
        <v>Senior-Male</v>
      </c>
      <c r="F8351" t="s">
        <v>115</v>
      </c>
      <c r="G8351" t="s">
        <v>26592</v>
      </c>
      <c r="H8351" s="1">
        <v>43635</v>
      </c>
      <c r="I8351" t="s">
        <v>22520</v>
      </c>
      <c r="J8351" t="s">
        <v>2214</v>
      </c>
      <c r="K8351" t="s">
        <v>21</v>
      </c>
      <c r="L8351">
        <v>23924.146700000001</v>
      </c>
      <c r="M8351">
        <v>318</v>
      </c>
      <c r="N8351" t="s">
        <v>43</v>
      </c>
      <c r="O8351" s="1">
        <v>43642</v>
      </c>
      <c r="P8351" s="3">
        <f t="shared" si="261"/>
        <v>7</v>
      </c>
      <c r="Q8351" t="s">
        <v>32</v>
      </c>
      <c r="R8351" t="s">
        <v>33</v>
      </c>
    </row>
    <row r="8352" spans="1:18" x14ac:dyDescent="0.25">
      <c r="A8352" t="s">
        <v>22521</v>
      </c>
      <c r="B8352" s="3">
        <v>42</v>
      </c>
      <c r="C8352" s="3" t="str" cm="1">
        <f t="array" ref="C8352">_xlfn.IFS(B8352&lt;35,"Young",B8352&lt;60,"Middle",TRUE,"Senior")</f>
        <v>Middle</v>
      </c>
      <c r="D8352" t="s">
        <v>26</v>
      </c>
      <c r="E8352" t="str">
        <f t="shared" si="260"/>
        <v>Middle-Male</v>
      </c>
      <c r="F8352" t="s">
        <v>115</v>
      </c>
      <c r="G8352" t="s">
        <v>18</v>
      </c>
      <c r="H8352" s="1">
        <v>44196</v>
      </c>
      <c r="I8352" t="s">
        <v>22522</v>
      </c>
      <c r="J8352" t="s">
        <v>22523</v>
      </c>
      <c r="K8352" t="s">
        <v>53</v>
      </c>
      <c r="L8352">
        <v>25692.694660000001</v>
      </c>
      <c r="M8352">
        <v>165</v>
      </c>
      <c r="N8352" t="s">
        <v>39</v>
      </c>
      <c r="O8352" s="1">
        <v>44220</v>
      </c>
      <c r="P8352" s="3">
        <f t="shared" si="261"/>
        <v>24</v>
      </c>
      <c r="Q8352" t="s">
        <v>23</v>
      </c>
      <c r="R8352" t="s">
        <v>24</v>
      </c>
    </row>
    <row r="8353" spans="1:18" x14ac:dyDescent="0.25">
      <c r="A8353" t="s">
        <v>22524</v>
      </c>
      <c r="B8353" s="3">
        <v>55</v>
      </c>
      <c r="C8353" s="3" t="str" cm="1">
        <f t="array" ref="C8353">_xlfn.IFS(B8353&lt;35,"Young",B8353&lt;60,"Middle",TRUE,"Senior")</f>
        <v>Middle</v>
      </c>
      <c r="D8353" t="s">
        <v>26</v>
      </c>
      <c r="E8353" t="str">
        <f t="shared" si="260"/>
        <v>Middle-Male</v>
      </c>
      <c r="F8353" t="s">
        <v>230</v>
      </c>
      <c r="G8353" t="s">
        <v>18</v>
      </c>
      <c r="H8353" s="1">
        <v>44755</v>
      </c>
      <c r="I8353" t="s">
        <v>22525</v>
      </c>
      <c r="J8353" t="s">
        <v>10354</v>
      </c>
      <c r="K8353" t="s">
        <v>61</v>
      </c>
      <c r="L8353">
        <v>30158.134900000001</v>
      </c>
      <c r="M8353">
        <v>120</v>
      </c>
      <c r="N8353" t="s">
        <v>39</v>
      </c>
      <c r="O8353" s="1">
        <v>44779</v>
      </c>
      <c r="P8353" s="3">
        <f t="shared" si="261"/>
        <v>24</v>
      </c>
      <c r="Q8353" t="s">
        <v>85</v>
      </c>
      <c r="R8353" t="s">
        <v>33</v>
      </c>
    </row>
    <row r="8354" spans="1:18" x14ac:dyDescent="0.25">
      <c r="A8354" t="s">
        <v>22526</v>
      </c>
      <c r="B8354" s="3">
        <v>37</v>
      </c>
      <c r="C8354" s="3" t="str" cm="1">
        <f t="array" ref="C8354">_xlfn.IFS(B8354&lt;35,"Young",B8354&lt;60,"Middle",TRUE,"Senior")</f>
        <v>Middle</v>
      </c>
      <c r="D8354" t="s">
        <v>26</v>
      </c>
      <c r="E8354" t="str">
        <f t="shared" si="260"/>
        <v>Middle-Male</v>
      </c>
      <c r="F8354" t="s">
        <v>50</v>
      </c>
      <c r="G8354" t="s">
        <v>36</v>
      </c>
      <c r="H8354" s="1">
        <v>44633</v>
      </c>
      <c r="I8354" t="s">
        <v>22527</v>
      </c>
      <c r="J8354" t="s">
        <v>22528</v>
      </c>
      <c r="K8354" t="s">
        <v>53</v>
      </c>
      <c r="L8354">
        <v>23257.114259999998</v>
      </c>
      <c r="M8354">
        <v>193</v>
      </c>
      <c r="N8354" t="s">
        <v>39</v>
      </c>
      <c r="O8354" s="1">
        <v>44637</v>
      </c>
      <c r="P8354" s="3">
        <f t="shared" si="261"/>
        <v>4</v>
      </c>
      <c r="Q8354" t="s">
        <v>44</v>
      </c>
      <c r="R8354" t="s">
        <v>33</v>
      </c>
    </row>
    <row r="8355" spans="1:18" x14ac:dyDescent="0.25">
      <c r="A8355" t="s">
        <v>22529</v>
      </c>
      <c r="B8355" s="3">
        <v>57</v>
      </c>
      <c r="C8355" s="3" t="str" cm="1">
        <f t="array" ref="C8355">_xlfn.IFS(B8355&lt;35,"Young",B8355&lt;60,"Middle",TRUE,"Senior")</f>
        <v>Middle</v>
      </c>
      <c r="D8355" t="s">
        <v>26</v>
      </c>
      <c r="E8355" t="str">
        <f t="shared" si="260"/>
        <v>Middle-Male</v>
      </c>
      <c r="F8355" t="s">
        <v>17</v>
      </c>
      <c r="G8355" t="s">
        <v>70</v>
      </c>
      <c r="H8355" s="1">
        <v>45209</v>
      </c>
      <c r="I8355" t="s">
        <v>1751</v>
      </c>
      <c r="J8355" t="s">
        <v>22530</v>
      </c>
      <c r="K8355" t="s">
        <v>57</v>
      </c>
      <c r="L8355">
        <v>66608.857250000001</v>
      </c>
      <c r="M8355">
        <v>438</v>
      </c>
      <c r="N8355" t="s">
        <v>22</v>
      </c>
      <c r="O8355" s="1">
        <v>45228</v>
      </c>
      <c r="P8355" s="3">
        <f t="shared" si="261"/>
        <v>19</v>
      </c>
      <c r="Q8355" t="s">
        <v>44</v>
      </c>
      <c r="R8355" t="s">
        <v>33</v>
      </c>
    </row>
    <row r="8356" spans="1:18" x14ac:dyDescent="0.25">
      <c r="A8356" t="s">
        <v>22531</v>
      </c>
      <c r="B8356" s="3">
        <v>45</v>
      </c>
      <c r="C8356" s="3" t="str" cm="1">
        <f t="array" ref="C8356">_xlfn.IFS(B8356&lt;35,"Young",B8356&lt;60,"Middle",TRUE,"Senior")</f>
        <v>Middle</v>
      </c>
      <c r="D8356" t="s">
        <v>16</v>
      </c>
      <c r="E8356" t="str">
        <f t="shared" si="260"/>
        <v>Middle-Female</v>
      </c>
      <c r="F8356" t="s">
        <v>17</v>
      </c>
      <c r="G8356" t="s">
        <v>26592</v>
      </c>
      <c r="H8356" s="1">
        <v>43912</v>
      </c>
      <c r="I8356" t="s">
        <v>22532</v>
      </c>
      <c r="J8356" t="s">
        <v>22533</v>
      </c>
      <c r="K8356" t="s">
        <v>61</v>
      </c>
      <c r="L8356">
        <v>4762.8086679999997</v>
      </c>
      <c r="M8356">
        <v>129</v>
      </c>
      <c r="N8356" t="s">
        <v>39</v>
      </c>
      <c r="O8356" s="1">
        <v>43935</v>
      </c>
      <c r="P8356" s="3">
        <f t="shared" si="261"/>
        <v>23</v>
      </c>
      <c r="Q8356" t="s">
        <v>85</v>
      </c>
      <c r="R8356" t="s">
        <v>24</v>
      </c>
    </row>
    <row r="8357" spans="1:18" x14ac:dyDescent="0.25">
      <c r="A8357" t="s">
        <v>22534</v>
      </c>
      <c r="B8357" s="3">
        <v>83</v>
      </c>
      <c r="C8357" s="3" t="str" cm="1">
        <f t="array" ref="C8357">_xlfn.IFS(B8357&lt;35,"Young",B8357&lt;60,"Middle",TRUE,"Senior")</f>
        <v>Senior</v>
      </c>
      <c r="D8357" t="s">
        <v>26</v>
      </c>
      <c r="E8357" t="str">
        <f t="shared" si="260"/>
        <v>Senior-Male</v>
      </c>
      <c r="F8357" t="s">
        <v>230</v>
      </c>
      <c r="G8357" t="s">
        <v>26593</v>
      </c>
      <c r="H8357" s="1">
        <v>43448</v>
      </c>
      <c r="I8357" t="s">
        <v>656</v>
      </c>
      <c r="J8357" t="s">
        <v>186</v>
      </c>
      <c r="K8357" t="s">
        <v>21</v>
      </c>
      <c r="L8357">
        <v>13642.73855</v>
      </c>
      <c r="M8357">
        <v>387</v>
      </c>
      <c r="N8357" t="s">
        <v>39</v>
      </c>
      <c r="O8357" s="1">
        <v>43474</v>
      </c>
      <c r="P8357" s="3">
        <f t="shared" si="261"/>
        <v>26</v>
      </c>
      <c r="Q8357" t="s">
        <v>85</v>
      </c>
      <c r="R8357" t="s">
        <v>45</v>
      </c>
    </row>
    <row r="8358" spans="1:18" x14ac:dyDescent="0.25">
      <c r="A8358" t="s">
        <v>22535</v>
      </c>
      <c r="B8358" s="3">
        <v>34</v>
      </c>
      <c r="C8358" s="3" t="str" cm="1">
        <f t="array" ref="C8358">_xlfn.IFS(B8358&lt;35,"Young",B8358&lt;60,"Middle",TRUE,"Senior")</f>
        <v>Young</v>
      </c>
      <c r="D8358" t="s">
        <v>26</v>
      </c>
      <c r="E8358" t="str">
        <f t="shared" si="260"/>
        <v>Young-Male</v>
      </c>
      <c r="F8358" t="s">
        <v>17</v>
      </c>
      <c r="G8358" t="s">
        <v>26593</v>
      </c>
      <c r="H8358" s="1">
        <v>45004</v>
      </c>
      <c r="I8358" t="s">
        <v>22536</v>
      </c>
      <c r="J8358" t="s">
        <v>22537</v>
      </c>
      <c r="K8358" t="s">
        <v>53</v>
      </c>
      <c r="L8358">
        <v>22129.828750000001</v>
      </c>
      <c r="M8358">
        <v>339</v>
      </c>
      <c r="N8358" t="s">
        <v>43</v>
      </c>
      <c r="O8358" s="1">
        <v>45020</v>
      </c>
      <c r="P8358" s="3">
        <f t="shared" si="261"/>
        <v>16</v>
      </c>
      <c r="Q8358" t="s">
        <v>49</v>
      </c>
      <c r="R8358" t="s">
        <v>33</v>
      </c>
    </row>
    <row r="8359" spans="1:18" x14ac:dyDescent="0.25">
      <c r="A8359" t="s">
        <v>22538</v>
      </c>
      <c r="B8359" s="3">
        <v>65</v>
      </c>
      <c r="C8359" s="3" t="str" cm="1">
        <f t="array" ref="C8359">_xlfn.IFS(B8359&lt;35,"Young",B8359&lt;60,"Middle",TRUE,"Senior")</f>
        <v>Senior</v>
      </c>
      <c r="D8359" t="s">
        <v>26</v>
      </c>
      <c r="E8359" t="str">
        <f t="shared" si="260"/>
        <v>Senior-Male</v>
      </c>
      <c r="F8359" t="s">
        <v>17</v>
      </c>
      <c r="G8359" t="s">
        <v>26593</v>
      </c>
      <c r="H8359" s="1">
        <v>44849</v>
      </c>
      <c r="I8359" t="s">
        <v>22539</v>
      </c>
      <c r="J8359" t="s">
        <v>22540</v>
      </c>
      <c r="K8359" t="s">
        <v>21</v>
      </c>
      <c r="L8359">
        <v>2444.9181990000002</v>
      </c>
      <c r="M8359">
        <v>488</v>
      </c>
      <c r="N8359" t="s">
        <v>43</v>
      </c>
      <c r="O8359" s="1">
        <v>44862</v>
      </c>
      <c r="P8359" s="3">
        <f t="shared" si="261"/>
        <v>13</v>
      </c>
      <c r="Q8359" t="s">
        <v>23</v>
      </c>
      <c r="R8359" t="s">
        <v>45</v>
      </c>
    </row>
    <row r="8360" spans="1:18" x14ac:dyDescent="0.25">
      <c r="A8360" t="s">
        <v>22541</v>
      </c>
      <c r="B8360" s="3">
        <v>73</v>
      </c>
      <c r="C8360" s="3" t="str" cm="1">
        <f t="array" ref="C8360">_xlfn.IFS(B8360&lt;35,"Young",B8360&lt;60,"Middle",TRUE,"Senior")</f>
        <v>Senior</v>
      </c>
      <c r="D8360" t="s">
        <v>26</v>
      </c>
      <c r="E8360" t="str">
        <f t="shared" si="260"/>
        <v>Senior-Male</v>
      </c>
      <c r="F8360" t="s">
        <v>35</v>
      </c>
      <c r="G8360" t="s">
        <v>26593</v>
      </c>
      <c r="H8360" s="1">
        <v>44248</v>
      </c>
      <c r="I8360" t="s">
        <v>22542</v>
      </c>
      <c r="J8360" t="s">
        <v>22543</v>
      </c>
      <c r="K8360" t="s">
        <v>21</v>
      </c>
      <c r="L8360">
        <v>25412.063139999998</v>
      </c>
      <c r="M8360">
        <v>202</v>
      </c>
      <c r="N8360" t="s">
        <v>39</v>
      </c>
      <c r="O8360" s="1">
        <v>44258</v>
      </c>
      <c r="P8360" s="3">
        <f t="shared" si="261"/>
        <v>10</v>
      </c>
      <c r="Q8360" t="s">
        <v>49</v>
      </c>
      <c r="R8360" t="s">
        <v>45</v>
      </c>
    </row>
    <row r="8361" spans="1:18" x14ac:dyDescent="0.25">
      <c r="A8361" t="s">
        <v>22544</v>
      </c>
      <c r="B8361" s="3">
        <v>76</v>
      </c>
      <c r="C8361" s="3" t="str" cm="1">
        <f t="array" ref="C8361">_xlfn.IFS(B8361&lt;35,"Young",B8361&lt;60,"Middle",TRUE,"Senior")</f>
        <v>Senior</v>
      </c>
      <c r="D8361" t="s">
        <v>16</v>
      </c>
      <c r="E8361" t="str">
        <f t="shared" si="260"/>
        <v>Senior-Female</v>
      </c>
      <c r="F8361" t="s">
        <v>90</v>
      </c>
      <c r="G8361" t="s">
        <v>70</v>
      </c>
      <c r="H8361" s="1">
        <v>44073</v>
      </c>
      <c r="I8361" t="s">
        <v>22545</v>
      </c>
      <c r="J8361" t="s">
        <v>22546</v>
      </c>
      <c r="K8361" t="s">
        <v>21</v>
      </c>
      <c r="L8361">
        <v>54116.421600000001</v>
      </c>
      <c r="M8361">
        <v>393</v>
      </c>
      <c r="N8361" t="s">
        <v>39</v>
      </c>
      <c r="O8361" s="1">
        <v>44080</v>
      </c>
      <c r="P8361" s="3">
        <f t="shared" si="261"/>
        <v>7</v>
      </c>
      <c r="Q8361" t="s">
        <v>23</v>
      </c>
      <c r="R8361" t="s">
        <v>45</v>
      </c>
    </row>
    <row r="8362" spans="1:18" x14ac:dyDescent="0.25">
      <c r="A8362" t="s">
        <v>22547</v>
      </c>
      <c r="B8362" s="3">
        <v>45</v>
      </c>
      <c r="C8362" s="3" t="str" cm="1">
        <f t="array" ref="C8362">_xlfn.IFS(B8362&lt;35,"Young",B8362&lt;60,"Middle",TRUE,"Senior")</f>
        <v>Middle</v>
      </c>
      <c r="D8362" t="s">
        <v>26</v>
      </c>
      <c r="E8362" t="str">
        <f t="shared" si="260"/>
        <v>Middle-Male</v>
      </c>
      <c r="F8362" t="s">
        <v>35</v>
      </c>
      <c r="G8362" t="s">
        <v>26593</v>
      </c>
      <c r="H8362" s="1">
        <v>44554</v>
      </c>
      <c r="I8362" t="s">
        <v>22548</v>
      </c>
      <c r="J8362" t="s">
        <v>22549</v>
      </c>
      <c r="K8362" t="s">
        <v>31</v>
      </c>
      <c r="L8362">
        <v>13862.672979999999</v>
      </c>
      <c r="M8362">
        <v>293</v>
      </c>
      <c r="N8362" t="s">
        <v>43</v>
      </c>
      <c r="O8362" s="1">
        <v>44584</v>
      </c>
      <c r="P8362" s="3">
        <f t="shared" si="261"/>
        <v>30</v>
      </c>
      <c r="Q8362" t="s">
        <v>32</v>
      </c>
      <c r="R8362" t="s">
        <v>45</v>
      </c>
    </row>
    <row r="8363" spans="1:18" x14ac:dyDescent="0.25">
      <c r="A8363" t="s">
        <v>18090</v>
      </c>
      <c r="B8363" s="3">
        <v>35</v>
      </c>
      <c r="C8363" s="3" t="str" cm="1">
        <f t="array" ref="C8363">_xlfn.IFS(B8363&lt;35,"Young",B8363&lt;60,"Middle",TRUE,"Senior")</f>
        <v>Middle</v>
      </c>
      <c r="D8363" t="s">
        <v>16</v>
      </c>
      <c r="E8363" t="str">
        <f t="shared" si="260"/>
        <v>Middle-Female</v>
      </c>
      <c r="F8363" t="s">
        <v>230</v>
      </c>
      <c r="G8363" t="s">
        <v>18</v>
      </c>
      <c r="H8363" s="1">
        <v>44017</v>
      </c>
      <c r="I8363" t="s">
        <v>21261</v>
      </c>
      <c r="J8363" t="s">
        <v>22550</v>
      </c>
      <c r="K8363" t="s">
        <v>21</v>
      </c>
      <c r="L8363">
        <v>39039.380299999997</v>
      </c>
      <c r="M8363">
        <v>208</v>
      </c>
      <c r="N8363" t="s">
        <v>43</v>
      </c>
      <c r="O8363" s="1">
        <v>44025</v>
      </c>
      <c r="P8363" s="3">
        <f t="shared" si="261"/>
        <v>8</v>
      </c>
      <c r="Q8363" t="s">
        <v>44</v>
      </c>
      <c r="R8363" t="s">
        <v>33</v>
      </c>
    </row>
    <row r="8364" spans="1:18" x14ac:dyDescent="0.25">
      <c r="A8364" t="s">
        <v>22551</v>
      </c>
      <c r="B8364" s="3">
        <v>42</v>
      </c>
      <c r="C8364" s="3" t="str" cm="1">
        <f t="array" ref="C8364">_xlfn.IFS(B8364&lt;35,"Young",B8364&lt;60,"Middle",TRUE,"Senior")</f>
        <v>Middle</v>
      </c>
      <c r="D8364" t="s">
        <v>16</v>
      </c>
      <c r="E8364" t="str">
        <f t="shared" si="260"/>
        <v>Middle-Female</v>
      </c>
      <c r="F8364" t="s">
        <v>90</v>
      </c>
      <c r="G8364" t="s">
        <v>36</v>
      </c>
      <c r="H8364" s="1">
        <v>45067</v>
      </c>
      <c r="I8364" t="s">
        <v>22552</v>
      </c>
      <c r="J8364" t="s">
        <v>2901</v>
      </c>
      <c r="K8364" t="s">
        <v>61</v>
      </c>
      <c r="L8364">
        <v>10260.062830000001</v>
      </c>
      <c r="M8364">
        <v>335</v>
      </c>
      <c r="N8364" t="s">
        <v>43</v>
      </c>
      <c r="O8364" s="1">
        <v>45083</v>
      </c>
      <c r="P8364" s="3">
        <f t="shared" si="261"/>
        <v>16</v>
      </c>
      <c r="Q8364" t="s">
        <v>49</v>
      </c>
      <c r="R8364" t="s">
        <v>24</v>
      </c>
    </row>
    <row r="8365" spans="1:18" x14ac:dyDescent="0.25">
      <c r="A8365" t="s">
        <v>22553</v>
      </c>
      <c r="B8365" s="3">
        <v>68</v>
      </c>
      <c r="C8365" s="3" t="str" cm="1">
        <f t="array" ref="C8365">_xlfn.IFS(B8365&lt;35,"Young",B8365&lt;60,"Middle",TRUE,"Senior")</f>
        <v>Senior</v>
      </c>
      <c r="D8365" t="s">
        <v>26</v>
      </c>
      <c r="E8365" t="str">
        <f t="shared" si="260"/>
        <v>Senior-Male</v>
      </c>
      <c r="F8365" t="s">
        <v>50</v>
      </c>
      <c r="G8365" t="s">
        <v>26592</v>
      </c>
      <c r="H8365" s="1">
        <v>43510</v>
      </c>
      <c r="I8365" t="s">
        <v>22554</v>
      </c>
      <c r="J8365" t="s">
        <v>22555</v>
      </c>
      <c r="K8365" t="s">
        <v>21</v>
      </c>
      <c r="L8365">
        <v>29286.720969999998</v>
      </c>
      <c r="M8365">
        <v>195</v>
      </c>
      <c r="N8365" t="s">
        <v>39</v>
      </c>
      <c r="O8365" s="1">
        <v>43522</v>
      </c>
      <c r="P8365" s="3">
        <f t="shared" si="261"/>
        <v>12</v>
      </c>
      <c r="Q8365" t="s">
        <v>32</v>
      </c>
      <c r="R8365" t="s">
        <v>33</v>
      </c>
    </row>
    <row r="8366" spans="1:18" x14ac:dyDescent="0.25">
      <c r="A8366" t="s">
        <v>22556</v>
      </c>
      <c r="B8366" s="3">
        <v>28</v>
      </c>
      <c r="C8366" s="3" t="str" cm="1">
        <f t="array" ref="C8366">_xlfn.IFS(B8366&lt;35,"Young",B8366&lt;60,"Middle",TRUE,"Senior")</f>
        <v>Young</v>
      </c>
      <c r="D8366" t="s">
        <v>16</v>
      </c>
      <c r="E8366" t="str">
        <f t="shared" si="260"/>
        <v>Young-Female</v>
      </c>
      <c r="F8366" t="s">
        <v>63</v>
      </c>
      <c r="G8366" t="s">
        <v>26592</v>
      </c>
      <c r="H8366" s="1">
        <v>44959</v>
      </c>
      <c r="I8366" t="s">
        <v>22557</v>
      </c>
      <c r="J8366" t="s">
        <v>22558</v>
      </c>
      <c r="K8366" t="s">
        <v>61</v>
      </c>
      <c r="L8366">
        <v>28970.95377</v>
      </c>
      <c r="M8366">
        <v>293</v>
      </c>
      <c r="N8366" t="s">
        <v>22</v>
      </c>
      <c r="O8366" s="1">
        <v>44978</v>
      </c>
      <c r="P8366" s="3">
        <f t="shared" si="261"/>
        <v>19</v>
      </c>
      <c r="Q8366" t="s">
        <v>49</v>
      </c>
      <c r="R8366" t="s">
        <v>24</v>
      </c>
    </row>
    <row r="8367" spans="1:18" x14ac:dyDescent="0.25">
      <c r="A8367" t="s">
        <v>22559</v>
      </c>
      <c r="B8367" s="3">
        <v>38</v>
      </c>
      <c r="C8367" s="3" t="str" cm="1">
        <f t="array" ref="C8367">_xlfn.IFS(B8367&lt;35,"Young",B8367&lt;60,"Middle",TRUE,"Senior")</f>
        <v>Middle</v>
      </c>
      <c r="D8367" t="s">
        <v>26</v>
      </c>
      <c r="E8367" t="str">
        <f t="shared" si="260"/>
        <v>Middle-Male</v>
      </c>
      <c r="F8367" t="s">
        <v>230</v>
      </c>
      <c r="G8367" t="s">
        <v>26593</v>
      </c>
      <c r="H8367" s="1">
        <v>43480</v>
      </c>
      <c r="I8367" t="s">
        <v>22560</v>
      </c>
      <c r="J8367" t="s">
        <v>22561</v>
      </c>
      <c r="K8367" t="s">
        <v>53</v>
      </c>
      <c r="L8367">
        <v>31223.139790000001</v>
      </c>
      <c r="M8367">
        <v>484</v>
      </c>
      <c r="N8367" t="s">
        <v>43</v>
      </c>
      <c r="O8367" s="1">
        <v>43483</v>
      </c>
      <c r="P8367" s="3">
        <f t="shared" si="261"/>
        <v>3</v>
      </c>
      <c r="Q8367" t="s">
        <v>44</v>
      </c>
      <c r="R8367" t="s">
        <v>45</v>
      </c>
    </row>
    <row r="8368" spans="1:18" x14ac:dyDescent="0.25">
      <c r="A8368" t="s">
        <v>22562</v>
      </c>
      <c r="B8368" s="3">
        <v>83</v>
      </c>
      <c r="C8368" s="3" t="str" cm="1">
        <f t="array" ref="C8368">_xlfn.IFS(B8368&lt;35,"Young",B8368&lt;60,"Middle",TRUE,"Senior")</f>
        <v>Senior</v>
      </c>
      <c r="D8368" t="s">
        <v>26</v>
      </c>
      <c r="E8368" t="str">
        <f t="shared" si="260"/>
        <v>Senior-Male</v>
      </c>
      <c r="F8368" t="s">
        <v>50</v>
      </c>
      <c r="G8368" t="s">
        <v>70</v>
      </c>
      <c r="H8368" s="1">
        <v>43609</v>
      </c>
      <c r="I8368" t="s">
        <v>22563</v>
      </c>
      <c r="J8368" t="s">
        <v>22564</v>
      </c>
      <c r="K8368" t="s">
        <v>21</v>
      </c>
      <c r="L8368">
        <v>22076.76799</v>
      </c>
      <c r="M8368">
        <v>123</v>
      </c>
      <c r="N8368" t="s">
        <v>22</v>
      </c>
      <c r="O8368" s="1">
        <v>43612</v>
      </c>
      <c r="P8368" s="3">
        <f t="shared" si="261"/>
        <v>3</v>
      </c>
      <c r="Q8368" t="s">
        <v>23</v>
      </c>
      <c r="R8368" t="s">
        <v>33</v>
      </c>
    </row>
    <row r="8369" spans="1:18" x14ac:dyDescent="0.25">
      <c r="A8369" t="s">
        <v>22565</v>
      </c>
      <c r="B8369" s="3">
        <v>27</v>
      </c>
      <c r="C8369" s="3" t="str" cm="1">
        <f t="array" ref="C8369">_xlfn.IFS(B8369&lt;35,"Young",B8369&lt;60,"Middle",TRUE,"Senior")</f>
        <v>Young</v>
      </c>
      <c r="D8369" t="s">
        <v>26</v>
      </c>
      <c r="E8369" t="str">
        <f t="shared" si="260"/>
        <v>Young-Male</v>
      </c>
      <c r="F8369" t="s">
        <v>50</v>
      </c>
      <c r="G8369" t="s">
        <v>70</v>
      </c>
      <c r="H8369" s="1">
        <v>43642</v>
      </c>
      <c r="I8369" t="s">
        <v>22566</v>
      </c>
      <c r="J8369" t="s">
        <v>22567</v>
      </c>
      <c r="K8369" t="s">
        <v>57</v>
      </c>
      <c r="L8369">
        <v>46907.241889999998</v>
      </c>
      <c r="M8369">
        <v>410</v>
      </c>
      <c r="N8369" t="s">
        <v>22</v>
      </c>
      <c r="O8369" s="1">
        <v>43644</v>
      </c>
      <c r="P8369" s="3">
        <f t="shared" si="261"/>
        <v>2</v>
      </c>
      <c r="Q8369" t="s">
        <v>85</v>
      </c>
      <c r="R8369" t="s">
        <v>24</v>
      </c>
    </row>
    <row r="8370" spans="1:18" x14ac:dyDescent="0.25">
      <c r="A8370" t="s">
        <v>22568</v>
      </c>
      <c r="B8370" s="3">
        <v>62</v>
      </c>
      <c r="C8370" s="3" t="str" cm="1">
        <f t="array" ref="C8370">_xlfn.IFS(B8370&lt;35,"Young",B8370&lt;60,"Middle",TRUE,"Senior")</f>
        <v>Senior</v>
      </c>
      <c r="D8370" t="s">
        <v>16</v>
      </c>
      <c r="E8370" t="str">
        <f t="shared" si="260"/>
        <v>Senior-Female</v>
      </c>
      <c r="F8370" t="s">
        <v>27</v>
      </c>
      <c r="G8370" t="s">
        <v>70</v>
      </c>
      <c r="H8370" s="1">
        <v>44709</v>
      </c>
      <c r="I8370" t="s">
        <v>3805</v>
      </c>
      <c r="J8370" t="s">
        <v>22569</v>
      </c>
      <c r="K8370" t="s">
        <v>21</v>
      </c>
      <c r="L8370">
        <v>39915.663690000001</v>
      </c>
      <c r="M8370">
        <v>319</v>
      </c>
      <c r="N8370" t="s">
        <v>39</v>
      </c>
      <c r="O8370" s="1">
        <v>44731</v>
      </c>
      <c r="P8370" s="3">
        <f t="shared" si="261"/>
        <v>22</v>
      </c>
      <c r="Q8370" t="s">
        <v>32</v>
      </c>
      <c r="R8370" t="s">
        <v>33</v>
      </c>
    </row>
    <row r="8371" spans="1:18" x14ac:dyDescent="0.25">
      <c r="A8371" t="s">
        <v>22570</v>
      </c>
      <c r="B8371" s="3">
        <v>22</v>
      </c>
      <c r="C8371" s="3" t="str" cm="1">
        <f t="array" ref="C8371">_xlfn.IFS(B8371&lt;35,"Young",B8371&lt;60,"Middle",TRUE,"Senior")</f>
        <v>Young</v>
      </c>
      <c r="D8371" t="s">
        <v>16</v>
      </c>
      <c r="E8371" t="str">
        <f t="shared" si="260"/>
        <v>Young-Female</v>
      </c>
      <c r="F8371" t="s">
        <v>63</v>
      </c>
      <c r="G8371" t="s">
        <v>28</v>
      </c>
      <c r="H8371" s="1">
        <v>44903</v>
      </c>
      <c r="I8371" t="s">
        <v>22571</v>
      </c>
      <c r="J8371" t="s">
        <v>22572</v>
      </c>
      <c r="K8371" t="s">
        <v>61</v>
      </c>
      <c r="L8371">
        <v>3419.5220479999998</v>
      </c>
      <c r="M8371">
        <v>443</v>
      </c>
      <c r="N8371" t="s">
        <v>39</v>
      </c>
      <c r="O8371" s="1">
        <v>44904</v>
      </c>
      <c r="P8371" s="3">
        <f t="shared" si="261"/>
        <v>1</v>
      </c>
      <c r="Q8371" t="s">
        <v>49</v>
      </c>
      <c r="R8371" t="s">
        <v>33</v>
      </c>
    </row>
    <row r="8372" spans="1:18" x14ac:dyDescent="0.25">
      <c r="A8372" t="s">
        <v>22573</v>
      </c>
      <c r="B8372" s="3">
        <v>73</v>
      </c>
      <c r="C8372" s="3" t="str" cm="1">
        <f t="array" ref="C8372">_xlfn.IFS(B8372&lt;35,"Young",B8372&lt;60,"Middle",TRUE,"Senior")</f>
        <v>Senior</v>
      </c>
      <c r="D8372" t="s">
        <v>26</v>
      </c>
      <c r="E8372" t="str">
        <f t="shared" si="260"/>
        <v>Senior-Male</v>
      </c>
      <c r="F8372" t="s">
        <v>63</v>
      </c>
      <c r="G8372" t="s">
        <v>70</v>
      </c>
      <c r="H8372" s="1">
        <v>43972</v>
      </c>
      <c r="I8372" t="s">
        <v>22574</v>
      </c>
      <c r="J8372" t="s">
        <v>22575</v>
      </c>
      <c r="K8372" t="s">
        <v>21</v>
      </c>
      <c r="L8372">
        <v>25903.62097</v>
      </c>
      <c r="M8372">
        <v>297</v>
      </c>
      <c r="N8372" t="s">
        <v>22</v>
      </c>
      <c r="O8372" s="1">
        <v>43983</v>
      </c>
      <c r="P8372" s="3">
        <f t="shared" si="261"/>
        <v>11</v>
      </c>
      <c r="Q8372" t="s">
        <v>49</v>
      </c>
      <c r="R8372" t="s">
        <v>45</v>
      </c>
    </row>
    <row r="8373" spans="1:18" x14ac:dyDescent="0.25">
      <c r="A8373" t="s">
        <v>22576</v>
      </c>
      <c r="B8373" s="3">
        <v>57</v>
      </c>
      <c r="C8373" s="3" t="str" cm="1">
        <f t="array" ref="C8373">_xlfn.IFS(B8373&lt;35,"Young",B8373&lt;60,"Middle",TRUE,"Senior")</f>
        <v>Middle</v>
      </c>
      <c r="D8373" t="s">
        <v>16</v>
      </c>
      <c r="E8373" t="str">
        <f t="shared" si="260"/>
        <v>Middle-Female</v>
      </c>
      <c r="F8373" t="s">
        <v>90</v>
      </c>
      <c r="G8373" t="s">
        <v>26592</v>
      </c>
      <c r="H8373" s="1">
        <v>43565</v>
      </c>
      <c r="I8373" t="s">
        <v>7031</v>
      </c>
      <c r="J8373" t="s">
        <v>22577</v>
      </c>
      <c r="K8373" t="s">
        <v>57</v>
      </c>
      <c r="L8373">
        <v>3383.6973419999999</v>
      </c>
      <c r="M8373">
        <v>351</v>
      </c>
      <c r="N8373" t="s">
        <v>43</v>
      </c>
      <c r="O8373" s="1">
        <v>43577</v>
      </c>
      <c r="P8373" s="3">
        <f t="shared" si="261"/>
        <v>12</v>
      </c>
      <c r="Q8373" t="s">
        <v>49</v>
      </c>
      <c r="R8373" t="s">
        <v>24</v>
      </c>
    </row>
    <row r="8374" spans="1:18" x14ac:dyDescent="0.25">
      <c r="A8374" t="s">
        <v>22578</v>
      </c>
      <c r="B8374" s="3">
        <v>21</v>
      </c>
      <c r="C8374" s="3" t="str" cm="1">
        <f t="array" ref="C8374">_xlfn.IFS(B8374&lt;35,"Young",B8374&lt;60,"Middle",TRUE,"Senior")</f>
        <v>Young</v>
      </c>
      <c r="D8374" t="s">
        <v>16</v>
      </c>
      <c r="E8374" t="str">
        <f t="shared" si="260"/>
        <v>Young-Female</v>
      </c>
      <c r="F8374" t="s">
        <v>35</v>
      </c>
      <c r="G8374" t="s">
        <v>18</v>
      </c>
      <c r="H8374" s="1">
        <v>45228</v>
      </c>
      <c r="I8374" t="s">
        <v>21155</v>
      </c>
      <c r="J8374" t="s">
        <v>22579</v>
      </c>
      <c r="K8374" t="s">
        <v>61</v>
      </c>
      <c r="L8374">
        <v>34042.16143</v>
      </c>
      <c r="M8374">
        <v>156</v>
      </c>
      <c r="N8374" t="s">
        <v>43</v>
      </c>
      <c r="O8374" s="1">
        <v>45241</v>
      </c>
      <c r="P8374" s="3">
        <f t="shared" si="261"/>
        <v>13</v>
      </c>
      <c r="Q8374" t="s">
        <v>32</v>
      </c>
      <c r="R8374" t="s">
        <v>24</v>
      </c>
    </row>
    <row r="8375" spans="1:18" x14ac:dyDescent="0.25">
      <c r="A8375" t="s">
        <v>22580</v>
      </c>
      <c r="B8375" s="3">
        <v>67</v>
      </c>
      <c r="C8375" s="3" t="str" cm="1">
        <f t="array" ref="C8375">_xlfn.IFS(B8375&lt;35,"Young",B8375&lt;60,"Middle",TRUE,"Senior")</f>
        <v>Senior</v>
      </c>
      <c r="D8375" t="s">
        <v>26</v>
      </c>
      <c r="E8375" t="str">
        <f t="shared" si="260"/>
        <v>Senior-Male</v>
      </c>
      <c r="F8375" t="s">
        <v>63</v>
      </c>
      <c r="G8375" t="s">
        <v>28</v>
      </c>
      <c r="H8375" s="1">
        <v>44726</v>
      </c>
      <c r="I8375" t="s">
        <v>22581</v>
      </c>
      <c r="J8375" t="s">
        <v>22582</v>
      </c>
      <c r="K8375" t="s">
        <v>21</v>
      </c>
      <c r="L8375">
        <v>31690.05128</v>
      </c>
      <c r="M8375">
        <v>420</v>
      </c>
      <c r="N8375" t="s">
        <v>43</v>
      </c>
      <c r="O8375" s="1">
        <v>44750</v>
      </c>
      <c r="P8375" s="3">
        <f t="shared" si="261"/>
        <v>24</v>
      </c>
      <c r="Q8375" t="s">
        <v>32</v>
      </c>
      <c r="R8375" t="s">
        <v>24</v>
      </c>
    </row>
    <row r="8376" spans="1:18" x14ac:dyDescent="0.25">
      <c r="A8376" t="s">
        <v>22583</v>
      </c>
      <c r="B8376" s="3">
        <v>41</v>
      </c>
      <c r="C8376" s="3" t="str" cm="1">
        <f t="array" ref="C8376">_xlfn.IFS(B8376&lt;35,"Young",B8376&lt;60,"Middle",TRUE,"Senior")</f>
        <v>Middle</v>
      </c>
      <c r="D8376" t="s">
        <v>26</v>
      </c>
      <c r="E8376" t="str">
        <f t="shared" si="260"/>
        <v>Middle-Male</v>
      </c>
      <c r="F8376" t="s">
        <v>50</v>
      </c>
      <c r="G8376" t="s">
        <v>70</v>
      </c>
      <c r="H8376" s="1">
        <v>44478</v>
      </c>
      <c r="I8376" t="s">
        <v>22584</v>
      </c>
      <c r="J8376" t="s">
        <v>22585</v>
      </c>
      <c r="K8376" t="s">
        <v>53</v>
      </c>
      <c r="L8376">
        <v>70124.515429999999</v>
      </c>
      <c r="M8376">
        <v>395</v>
      </c>
      <c r="N8376" t="s">
        <v>22</v>
      </c>
      <c r="O8376" s="1">
        <v>44484</v>
      </c>
      <c r="P8376" s="3">
        <f t="shared" si="261"/>
        <v>6</v>
      </c>
      <c r="Q8376" t="s">
        <v>44</v>
      </c>
      <c r="R8376" t="s">
        <v>24</v>
      </c>
    </row>
    <row r="8377" spans="1:18" x14ac:dyDescent="0.25">
      <c r="A8377" t="s">
        <v>22586</v>
      </c>
      <c r="B8377" s="3">
        <v>22</v>
      </c>
      <c r="C8377" s="3" t="str" cm="1">
        <f t="array" ref="C8377">_xlfn.IFS(B8377&lt;35,"Young",B8377&lt;60,"Middle",TRUE,"Senior")</f>
        <v>Young</v>
      </c>
      <c r="D8377" t="s">
        <v>26</v>
      </c>
      <c r="E8377" t="str">
        <f t="shared" si="260"/>
        <v>Young-Male</v>
      </c>
      <c r="F8377" t="s">
        <v>90</v>
      </c>
      <c r="G8377" t="s">
        <v>28</v>
      </c>
      <c r="H8377" s="1">
        <v>45131</v>
      </c>
      <c r="I8377" t="s">
        <v>22587</v>
      </c>
      <c r="J8377" t="s">
        <v>22588</v>
      </c>
      <c r="K8377" t="s">
        <v>31</v>
      </c>
      <c r="L8377">
        <v>31153.087869999999</v>
      </c>
      <c r="M8377">
        <v>236</v>
      </c>
      <c r="N8377" t="s">
        <v>43</v>
      </c>
      <c r="O8377" s="1">
        <v>45137</v>
      </c>
      <c r="P8377" s="3">
        <f t="shared" si="261"/>
        <v>6</v>
      </c>
      <c r="Q8377" t="s">
        <v>32</v>
      </c>
      <c r="R8377" t="s">
        <v>33</v>
      </c>
    </row>
    <row r="8378" spans="1:18" x14ac:dyDescent="0.25">
      <c r="A8378" t="s">
        <v>22589</v>
      </c>
      <c r="B8378" s="3">
        <v>53</v>
      </c>
      <c r="C8378" s="3" t="str" cm="1">
        <f t="array" ref="C8378">_xlfn.IFS(B8378&lt;35,"Young",B8378&lt;60,"Middle",TRUE,"Senior")</f>
        <v>Middle</v>
      </c>
      <c r="D8378" t="s">
        <v>26</v>
      </c>
      <c r="E8378" t="str">
        <f t="shared" si="260"/>
        <v>Middle-Male</v>
      </c>
      <c r="F8378" t="s">
        <v>230</v>
      </c>
      <c r="G8378" t="s">
        <v>28</v>
      </c>
      <c r="H8378" s="1">
        <v>44398</v>
      </c>
      <c r="I8378" t="s">
        <v>22590</v>
      </c>
      <c r="J8378" t="s">
        <v>993</v>
      </c>
      <c r="K8378" t="s">
        <v>61</v>
      </c>
      <c r="L8378">
        <v>8502.2706859999998</v>
      </c>
      <c r="M8378">
        <v>311</v>
      </c>
      <c r="N8378" t="s">
        <v>39</v>
      </c>
      <c r="O8378" s="1">
        <v>44411</v>
      </c>
      <c r="P8378" s="3">
        <f t="shared" si="261"/>
        <v>13</v>
      </c>
      <c r="Q8378" t="s">
        <v>49</v>
      </c>
      <c r="R8378" t="s">
        <v>45</v>
      </c>
    </row>
    <row r="8379" spans="1:18" x14ac:dyDescent="0.25">
      <c r="A8379" t="s">
        <v>22591</v>
      </c>
      <c r="B8379" s="3">
        <v>68</v>
      </c>
      <c r="C8379" s="3" t="str" cm="1">
        <f t="array" ref="C8379">_xlfn.IFS(B8379&lt;35,"Young",B8379&lt;60,"Middle",TRUE,"Senior")</f>
        <v>Senior</v>
      </c>
      <c r="D8379" t="s">
        <v>26</v>
      </c>
      <c r="E8379" t="str">
        <f t="shared" si="260"/>
        <v>Senior-Male</v>
      </c>
      <c r="F8379" t="s">
        <v>230</v>
      </c>
      <c r="G8379" t="s">
        <v>36</v>
      </c>
      <c r="H8379" s="1">
        <v>43870</v>
      </c>
      <c r="I8379" t="s">
        <v>22592</v>
      </c>
      <c r="J8379" t="s">
        <v>22593</v>
      </c>
      <c r="K8379" t="s">
        <v>21</v>
      </c>
      <c r="L8379">
        <v>23233.61378</v>
      </c>
      <c r="M8379">
        <v>470</v>
      </c>
      <c r="N8379" t="s">
        <v>43</v>
      </c>
      <c r="O8379" s="1">
        <v>43877</v>
      </c>
      <c r="P8379" s="3">
        <f t="shared" si="261"/>
        <v>7</v>
      </c>
      <c r="Q8379" t="s">
        <v>49</v>
      </c>
      <c r="R8379" t="s">
        <v>24</v>
      </c>
    </row>
    <row r="8380" spans="1:18" x14ac:dyDescent="0.25">
      <c r="A8380" t="s">
        <v>22594</v>
      </c>
      <c r="B8380" s="3">
        <v>74</v>
      </c>
      <c r="C8380" s="3" t="str" cm="1">
        <f t="array" ref="C8380">_xlfn.IFS(B8380&lt;35,"Young",B8380&lt;60,"Middle",TRUE,"Senior")</f>
        <v>Senior</v>
      </c>
      <c r="D8380" t="s">
        <v>16</v>
      </c>
      <c r="E8380" t="str">
        <f t="shared" si="260"/>
        <v>Senior-Female</v>
      </c>
      <c r="F8380" t="s">
        <v>90</v>
      </c>
      <c r="G8380" t="s">
        <v>26593</v>
      </c>
      <c r="H8380" s="1">
        <v>45186</v>
      </c>
      <c r="I8380" t="s">
        <v>22595</v>
      </c>
      <c r="J8380" t="s">
        <v>22596</v>
      </c>
      <c r="K8380" t="s">
        <v>21</v>
      </c>
      <c r="L8380">
        <v>23221.775850000002</v>
      </c>
      <c r="M8380">
        <v>276</v>
      </c>
      <c r="N8380" t="s">
        <v>39</v>
      </c>
      <c r="O8380" s="1">
        <v>45201</v>
      </c>
      <c r="P8380" s="3">
        <f t="shared" si="261"/>
        <v>15</v>
      </c>
      <c r="Q8380" t="s">
        <v>49</v>
      </c>
      <c r="R8380" t="s">
        <v>24</v>
      </c>
    </row>
    <row r="8381" spans="1:18" x14ac:dyDescent="0.25">
      <c r="A8381" t="s">
        <v>22597</v>
      </c>
      <c r="B8381" s="3">
        <v>67</v>
      </c>
      <c r="C8381" s="3" t="str" cm="1">
        <f t="array" ref="C8381">_xlfn.IFS(B8381&lt;35,"Young",B8381&lt;60,"Middle",TRUE,"Senior")</f>
        <v>Senior</v>
      </c>
      <c r="D8381" t="s">
        <v>16</v>
      </c>
      <c r="E8381" t="str">
        <f t="shared" si="260"/>
        <v>Senior-Female</v>
      </c>
      <c r="F8381" t="s">
        <v>27</v>
      </c>
      <c r="G8381" t="s">
        <v>36</v>
      </c>
      <c r="H8381" s="1">
        <v>44498</v>
      </c>
      <c r="I8381" t="s">
        <v>22598</v>
      </c>
      <c r="J8381" t="s">
        <v>22599</v>
      </c>
      <c r="K8381" t="s">
        <v>21</v>
      </c>
      <c r="L8381">
        <v>7010.0150919999996</v>
      </c>
      <c r="M8381">
        <v>362</v>
      </c>
      <c r="N8381" t="s">
        <v>22</v>
      </c>
      <c r="O8381" s="1">
        <v>44498</v>
      </c>
      <c r="P8381" s="3">
        <f t="shared" si="261"/>
        <v>0</v>
      </c>
      <c r="Q8381" t="s">
        <v>44</v>
      </c>
      <c r="R8381" t="s">
        <v>24</v>
      </c>
    </row>
    <row r="8382" spans="1:18" x14ac:dyDescent="0.25">
      <c r="A8382" t="s">
        <v>22600</v>
      </c>
      <c r="B8382" s="3">
        <v>83</v>
      </c>
      <c r="C8382" s="3" t="str" cm="1">
        <f t="array" ref="C8382">_xlfn.IFS(B8382&lt;35,"Young",B8382&lt;60,"Middle",TRUE,"Senior")</f>
        <v>Senior</v>
      </c>
      <c r="D8382" t="s">
        <v>26</v>
      </c>
      <c r="E8382" t="str">
        <f t="shared" si="260"/>
        <v>Senior-Male</v>
      </c>
      <c r="F8382" t="s">
        <v>63</v>
      </c>
      <c r="G8382" t="s">
        <v>28</v>
      </c>
      <c r="H8382" s="1">
        <v>44699</v>
      </c>
      <c r="I8382" t="s">
        <v>22601</v>
      </c>
      <c r="J8382" t="s">
        <v>22602</v>
      </c>
      <c r="K8382" t="s">
        <v>21</v>
      </c>
      <c r="L8382">
        <v>39479.800810000001</v>
      </c>
      <c r="M8382">
        <v>253</v>
      </c>
      <c r="N8382" t="s">
        <v>39</v>
      </c>
      <c r="O8382" s="1">
        <v>44725</v>
      </c>
      <c r="P8382" s="3">
        <f t="shared" si="261"/>
        <v>26</v>
      </c>
      <c r="Q8382" t="s">
        <v>23</v>
      </c>
      <c r="R8382" t="s">
        <v>45</v>
      </c>
    </row>
    <row r="8383" spans="1:18" x14ac:dyDescent="0.25">
      <c r="A8383" t="s">
        <v>3582</v>
      </c>
      <c r="B8383" s="3">
        <v>83</v>
      </c>
      <c r="C8383" s="3" t="str" cm="1">
        <f t="array" ref="C8383">_xlfn.IFS(B8383&lt;35,"Young",B8383&lt;60,"Middle",TRUE,"Senior")</f>
        <v>Senior</v>
      </c>
      <c r="D8383" t="s">
        <v>16</v>
      </c>
      <c r="E8383" t="str">
        <f t="shared" si="260"/>
        <v>Senior-Female</v>
      </c>
      <c r="F8383" t="s">
        <v>50</v>
      </c>
      <c r="G8383" t="s">
        <v>26592</v>
      </c>
      <c r="H8383" s="1">
        <v>44608</v>
      </c>
      <c r="I8383" t="s">
        <v>22603</v>
      </c>
      <c r="J8383" t="s">
        <v>22604</v>
      </c>
      <c r="K8383" t="s">
        <v>21</v>
      </c>
      <c r="L8383">
        <v>18349.205170000001</v>
      </c>
      <c r="M8383">
        <v>237</v>
      </c>
      <c r="N8383" t="s">
        <v>22</v>
      </c>
      <c r="O8383" s="1">
        <v>44612</v>
      </c>
      <c r="P8383" s="3">
        <f t="shared" si="261"/>
        <v>4</v>
      </c>
      <c r="Q8383" t="s">
        <v>44</v>
      </c>
      <c r="R8383" t="s">
        <v>24</v>
      </c>
    </row>
    <row r="8384" spans="1:18" x14ac:dyDescent="0.25">
      <c r="A8384" t="s">
        <v>22605</v>
      </c>
      <c r="B8384" s="3">
        <v>58</v>
      </c>
      <c r="C8384" s="3" t="str" cm="1">
        <f t="array" ref="C8384">_xlfn.IFS(B8384&lt;35,"Young",B8384&lt;60,"Middle",TRUE,"Senior")</f>
        <v>Middle</v>
      </c>
      <c r="D8384" t="s">
        <v>16</v>
      </c>
      <c r="E8384" t="str">
        <f t="shared" si="260"/>
        <v>Middle-Female</v>
      </c>
      <c r="F8384" t="s">
        <v>230</v>
      </c>
      <c r="G8384" t="s">
        <v>26593</v>
      </c>
      <c r="H8384" s="1">
        <v>43485</v>
      </c>
      <c r="I8384" t="s">
        <v>22606</v>
      </c>
      <c r="J8384" t="s">
        <v>22607</v>
      </c>
      <c r="K8384" t="s">
        <v>61</v>
      </c>
      <c r="L8384">
        <v>6577.094752</v>
      </c>
      <c r="M8384">
        <v>314</v>
      </c>
      <c r="N8384" t="s">
        <v>43</v>
      </c>
      <c r="O8384" s="1">
        <v>43504</v>
      </c>
      <c r="P8384" s="3">
        <f t="shared" si="261"/>
        <v>19</v>
      </c>
      <c r="Q8384" t="s">
        <v>85</v>
      </c>
      <c r="R8384" t="s">
        <v>45</v>
      </c>
    </row>
    <row r="8385" spans="1:18" x14ac:dyDescent="0.25">
      <c r="A8385" t="s">
        <v>22608</v>
      </c>
      <c r="B8385" s="3">
        <v>63</v>
      </c>
      <c r="C8385" s="3" t="str" cm="1">
        <f t="array" ref="C8385">_xlfn.IFS(B8385&lt;35,"Young",B8385&lt;60,"Middle",TRUE,"Senior")</f>
        <v>Senior</v>
      </c>
      <c r="D8385" t="s">
        <v>16</v>
      </c>
      <c r="E8385" t="str">
        <f t="shared" si="260"/>
        <v>Senior-Female</v>
      </c>
      <c r="F8385" t="s">
        <v>27</v>
      </c>
      <c r="G8385" t="s">
        <v>26592</v>
      </c>
      <c r="H8385" s="1">
        <v>44467</v>
      </c>
      <c r="I8385" t="s">
        <v>22609</v>
      </c>
      <c r="J8385" t="s">
        <v>22610</v>
      </c>
      <c r="K8385" t="s">
        <v>21</v>
      </c>
      <c r="L8385">
        <v>1297.464158</v>
      </c>
      <c r="M8385">
        <v>404</v>
      </c>
      <c r="N8385" t="s">
        <v>39</v>
      </c>
      <c r="O8385" s="1">
        <v>44472</v>
      </c>
      <c r="P8385" s="3">
        <f t="shared" si="261"/>
        <v>5</v>
      </c>
      <c r="Q8385" t="s">
        <v>32</v>
      </c>
      <c r="R8385" t="s">
        <v>24</v>
      </c>
    </row>
    <row r="8386" spans="1:18" x14ac:dyDescent="0.25">
      <c r="A8386" t="s">
        <v>22611</v>
      </c>
      <c r="B8386" s="3">
        <v>68</v>
      </c>
      <c r="C8386" s="3" t="str" cm="1">
        <f t="array" ref="C8386">_xlfn.IFS(B8386&lt;35,"Young",B8386&lt;60,"Middle",TRUE,"Senior")</f>
        <v>Senior</v>
      </c>
      <c r="D8386" t="s">
        <v>26</v>
      </c>
      <c r="E8386" t="str">
        <f t="shared" si="260"/>
        <v>Senior-Male</v>
      </c>
      <c r="F8386" t="s">
        <v>90</v>
      </c>
      <c r="G8386" t="s">
        <v>70</v>
      </c>
      <c r="H8386" s="1">
        <v>43456</v>
      </c>
      <c r="I8386" t="s">
        <v>22612</v>
      </c>
      <c r="J8386" t="s">
        <v>22613</v>
      </c>
      <c r="K8386" t="s">
        <v>21</v>
      </c>
      <c r="L8386">
        <v>44094.309939999999</v>
      </c>
      <c r="M8386">
        <v>176</v>
      </c>
      <c r="N8386" t="s">
        <v>43</v>
      </c>
      <c r="O8386" s="1">
        <v>43481</v>
      </c>
      <c r="P8386" s="3">
        <f t="shared" si="261"/>
        <v>25</v>
      </c>
      <c r="Q8386" t="s">
        <v>44</v>
      </c>
      <c r="R8386" t="s">
        <v>45</v>
      </c>
    </row>
    <row r="8387" spans="1:18" x14ac:dyDescent="0.25">
      <c r="A8387" t="s">
        <v>8104</v>
      </c>
      <c r="B8387" s="3">
        <v>18</v>
      </c>
      <c r="C8387" s="3" t="str" cm="1">
        <f t="array" ref="C8387">_xlfn.IFS(B8387&lt;35,"Young",B8387&lt;60,"Middle",TRUE,"Senior")</f>
        <v>Young</v>
      </c>
      <c r="D8387" t="s">
        <v>16</v>
      </c>
      <c r="E8387" t="str">
        <f t="shared" ref="E8387:E8450" si="262">C8387 &amp; "-" &amp; D8387</f>
        <v>Young-Female</v>
      </c>
      <c r="F8387" t="s">
        <v>63</v>
      </c>
      <c r="G8387" t="s">
        <v>28</v>
      </c>
      <c r="H8387" s="1">
        <v>44027</v>
      </c>
      <c r="I8387" t="s">
        <v>22614</v>
      </c>
      <c r="J8387" t="s">
        <v>22615</v>
      </c>
      <c r="K8387" t="s">
        <v>53</v>
      </c>
      <c r="L8387">
        <v>16354.340039999999</v>
      </c>
      <c r="M8387">
        <v>274</v>
      </c>
      <c r="N8387" t="s">
        <v>43</v>
      </c>
      <c r="O8387" s="1">
        <v>44052</v>
      </c>
      <c r="P8387" s="3">
        <f t="shared" ref="P8387:P8450" si="263">O8387-H8387</f>
        <v>25</v>
      </c>
      <c r="Q8387" t="s">
        <v>32</v>
      </c>
      <c r="R8387" t="s">
        <v>33</v>
      </c>
    </row>
    <row r="8388" spans="1:18" x14ac:dyDescent="0.25">
      <c r="A8388" t="s">
        <v>22616</v>
      </c>
      <c r="B8388" s="3">
        <v>56</v>
      </c>
      <c r="C8388" s="3" t="str" cm="1">
        <f t="array" ref="C8388">_xlfn.IFS(B8388&lt;35,"Young",B8388&lt;60,"Middle",TRUE,"Senior")</f>
        <v>Middle</v>
      </c>
      <c r="D8388" t="s">
        <v>26</v>
      </c>
      <c r="E8388" t="str">
        <f t="shared" si="262"/>
        <v>Middle-Male</v>
      </c>
      <c r="F8388" t="s">
        <v>50</v>
      </c>
      <c r="G8388" t="s">
        <v>26593</v>
      </c>
      <c r="H8388" s="1">
        <v>43571</v>
      </c>
      <c r="I8388" t="s">
        <v>22617</v>
      </c>
      <c r="J8388" t="s">
        <v>22618</v>
      </c>
      <c r="K8388" t="s">
        <v>21</v>
      </c>
      <c r="L8388">
        <v>5351.7354299999997</v>
      </c>
      <c r="M8388">
        <v>338</v>
      </c>
      <c r="N8388" t="s">
        <v>43</v>
      </c>
      <c r="O8388" s="1">
        <v>43579</v>
      </c>
      <c r="P8388" s="3">
        <f t="shared" si="263"/>
        <v>8</v>
      </c>
      <c r="Q8388" t="s">
        <v>44</v>
      </c>
      <c r="R8388" t="s">
        <v>33</v>
      </c>
    </row>
    <row r="8389" spans="1:18" x14ac:dyDescent="0.25">
      <c r="A8389" t="s">
        <v>22619</v>
      </c>
      <c r="B8389" s="3">
        <v>84</v>
      </c>
      <c r="C8389" s="3" t="str" cm="1">
        <f t="array" ref="C8389">_xlfn.IFS(B8389&lt;35,"Young",B8389&lt;60,"Middle",TRUE,"Senior")</f>
        <v>Senior</v>
      </c>
      <c r="D8389" t="s">
        <v>16</v>
      </c>
      <c r="E8389" t="str">
        <f t="shared" si="262"/>
        <v>Senior-Female</v>
      </c>
      <c r="F8389" t="s">
        <v>50</v>
      </c>
      <c r="G8389" t="s">
        <v>26592</v>
      </c>
      <c r="H8389" s="1">
        <v>44357</v>
      </c>
      <c r="I8389" t="s">
        <v>22620</v>
      </c>
      <c r="J8389" t="s">
        <v>8378</v>
      </c>
      <c r="K8389" t="s">
        <v>31</v>
      </c>
      <c r="L8389">
        <v>39443.9303</v>
      </c>
      <c r="M8389">
        <v>253</v>
      </c>
      <c r="N8389" t="s">
        <v>39</v>
      </c>
      <c r="O8389" s="1">
        <v>44387</v>
      </c>
      <c r="P8389" s="3">
        <f t="shared" si="263"/>
        <v>30</v>
      </c>
      <c r="Q8389" t="s">
        <v>32</v>
      </c>
      <c r="R8389" t="s">
        <v>24</v>
      </c>
    </row>
    <row r="8390" spans="1:18" x14ac:dyDescent="0.25">
      <c r="A8390" t="s">
        <v>22621</v>
      </c>
      <c r="B8390" s="3">
        <v>66</v>
      </c>
      <c r="C8390" s="3" t="str" cm="1">
        <f t="array" ref="C8390">_xlfn.IFS(B8390&lt;35,"Young",B8390&lt;60,"Middle",TRUE,"Senior")</f>
        <v>Senior</v>
      </c>
      <c r="D8390" t="s">
        <v>16</v>
      </c>
      <c r="E8390" t="str">
        <f t="shared" si="262"/>
        <v>Senior-Female</v>
      </c>
      <c r="F8390" t="s">
        <v>17</v>
      </c>
      <c r="G8390" t="s">
        <v>26593</v>
      </c>
      <c r="H8390" s="1">
        <v>44225</v>
      </c>
      <c r="I8390" t="s">
        <v>21003</v>
      </c>
      <c r="J8390" t="s">
        <v>1597</v>
      </c>
      <c r="K8390" t="s">
        <v>31</v>
      </c>
      <c r="L8390">
        <v>24281.03989</v>
      </c>
      <c r="M8390">
        <v>213</v>
      </c>
      <c r="N8390" t="s">
        <v>43</v>
      </c>
      <c r="O8390" s="1">
        <v>44235</v>
      </c>
      <c r="P8390" s="3">
        <f t="shared" si="263"/>
        <v>10</v>
      </c>
      <c r="Q8390" t="s">
        <v>32</v>
      </c>
      <c r="R8390" t="s">
        <v>33</v>
      </c>
    </row>
    <row r="8391" spans="1:18" x14ac:dyDescent="0.25">
      <c r="A8391" t="s">
        <v>22622</v>
      </c>
      <c r="B8391" s="3">
        <v>58</v>
      </c>
      <c r="C8391" s="3" t="str" cm="1">
        <f t="array" ref="C8391">_xlfn.IFS(B8391&lt;35,"Young",B8391&lt;60,"Middle",TRUE,"Senior")</f>
        <v>Middle</v>
      </c>
      <c r="D8391" t="s">
        <v>16</v>
      </c>
      <c r="E8391" t="str">
        <f t="shared" si="262"/>
        <v>Middle-Female</v>
      </c>
      <c r="F8391" t="s">
        <v>230</v>
      </c>
      <c r="G8391" t="s">
        <v>18</v>
      </c>
      <c r="H8391" s="1">
        <v>44417</v>
      </c>
      <c r="I8391" t="s">
        <v>22623</v>
      </c>
      <c r="J8391" t="s">
        <v>3880</v>
      </c>
      <c r="K8391" t="s">
        <v>31</v>
      </c>
      <c r="L8391">
        <v>22818.80069</v>
      </c>
      <c r="M8391">
        <v>188</v>
      </c>
      <c r="N8391" t="s">
        <v>43</v>
      </c>
      <c r="O8391" s="1">
        <v>44439</v>
      </c>
      <c r="P8391" s="3">
        <f t="shared" si="263"/>
        <v>22</v>
      </c>
      <c r="Q8391" t="s">
        <v>44</v>
      </c>
      <c r="R8391" t="s">
        <v>45</v>
      </c>
    </row>
    <row r="8392" spans="1:18" x14ac:dyDescent="0.25">
      <c r="A8392" t="s">
        <v>22624</v>
      </c>
      <c r="B8392" s="3">
        <v>43</v>
      </c>
      <c r="C8392" s="3" t="str" cm="1">
        <f t="array" ref="C8392">_xlfn.IFS(B8392&lt;35,"Young",B8392&lt;60,"Middle",TRUE,"Senior")</f>
        <v>Middle</v>
      </c>
      <c r="D8392" t="s">
        <v>16</v>
      </c>
      <c r="E8392" t="str">
        <f t="shared" si="262"/>
        <v>Middle-Female</v>
      </c>
      <c r="F8392" t="s">
        <v>50</v>
      </c>
      <c r="G8392" t="s">
        <v>18</v>
      </c>
      <c r="H8392" s="1">
        <v>43959</v>
      </c>
      <c r="I8392" t="s">
        <v>22625</v>
      </c>
      <c r="J8392" t="s">
        <v>22626</v>
      </c>
      <c r="K8392" t="s">
        <v>61</v>
      </c>
      <c r="L8392">
        <v>15756.43477</v>
      </c>
      <c r="M8392">
        <v>409</v>
      </c>
      <c r="N8392" t="s">
        <v>43</v>
      </c>
      <c r="O8392" s="1">
        <v>43962</v>
      </c>
      <c r="P8392" s="3">
        <f t="shared" si="263"/>
        <v>3</v>
      </c>
      <c r="Q8392" t="s">
        <v>44</v>
      </c>
      <c r="R8392" t="s">
        <v>45</v>
      </c>
    </row>
    <row r="8393" spans="1:18" x14ac:dyDescent="0.25">
      <c r="A8393" t="s">
        <v>22627</v>
      </c>
      <c r="B8393" s="3">
        <v>54</v>
      </c>
      <c r="C8393" s="3" t="str" cm="1">
        <f t="array" ref="C8393">_xlfn.IFS(B8393&lt;35,"Young",B8393&lt;60,"Middle",TRUE,"Senior")</f>
        <v>Middle</v>
      </c>
      <c r="D8393" t="s">
        <v>26</v>
      </c>
      <c r="E8393" t="str">
        <f t="shared" si="262"/>
        <v>Middle-Male</v>
      </c>
      <c r="F8393" t="s">
        <v>35</v>
      </c>
      <c r="G8393" t="s">
        <v>28</v>
      </c>
      <c r="H8393" s="1">
        <v>44321</v>
      </c>
      <c r="I8393" t="s">
        <v>22628</v>
      </c>
      <c r="J8393" t="s">
        <v>22629</v>
      </c>
      <c r="K8393" t="s">
        <v>31</v>
      </c>
      <c r="L8393">
        <v>22556.06309</v>
      </c>
      <c r="M8393">
        <v>458</v>
      </c>
      <c r="N8393" t="s">
        <v>43</v>
      </c>
      <c r="O8393" s="1">
        <v>44329</v>
      </c>
      <c r="P8393" s="3">
        <f t="shared" si="263"/>
        <v>8</v>
      </c>
      <c r="Q8393" t="s">
        <v>49</v>
      </c>
      <c r="R8393" t="s">
        <v>45</v>
      </c>
    </row>
    <row r="8394" spans="1:18" x14ac:dyDescent="0.25">
      <c r="A8394" t="s">
        <v>22630</v>
      </c>
      <c r="B8394" s="3">
        <v>66</v>
      </c>
      <c r="C8394" s="3" t="str" cm="1">
        <f t="array" ref="C8394">_xlfn.IFS(B8394&lt;35,"Young",B8394&lt;60,"Middle",TRUE,"Senior")</f>
        <v>Senior</v>
      </c>
      <c r="D8394" t="s">
        <v>16</v>
      </c>
      <c r="E8394" t="str">
        <f t="shared" si="262"/>
        <v>Senior-Female</v>
      </c>
      <c r="F8394" t="s">
        <v>90</v>
      </c>
      <c r="G8394" t="s">
        <v>26592</v>
      </c>
      <c r="H8394" s="1">
        <v>44965</v>
      </c>
      <c r="I8394" t="s">
        <v>22631</v>
      </c>
      <c r="J8394" t="s">
        <v>22632</v>
      </c>
      <c r="K8394" t="s">
        <v>57</v>
      </c>
      <c r="L8394">
        <v>6664.6348699999999</v>
      </c>
      <c r="M8394">
        <v>157</v>
      </c>
      <c r="N8394" t="s">
        <v>39</v>
      </c>
      <c r="O8394" s="1">
        <v>44972</v>
      </c>
      <c r="P8394" s="3">
        <f t="shared" si="263"/>
        <v>7</v>
      </c>
      <c r="Q8394" t="s">
        <v>44</v>
      </c>
      <c r="R8394" t="s">
        <v>24</v>
      </c>
    </row>
    <row r="8395" spans="1:18" x14ac:dyDescent="0.25">
      <c r="A8395" t="s">
        <v>22633</v>
      </c>
      <c r="B8395" s="3">
        <v>18</v>
      </c>
      <c r="C8395" s="3" t="str" cm="1">
        <f t="array" ref="C8395">_xlfn.IFS(B8395&lt;35,"Young",B8395&lt;60,"Middle",TRUE,"Senior")</f>
        <v>Young</v>
      </c>
      <c r="D8395" t="s">
        <v>16</v>
      </c>
      <c r="E8395" t="str">
        <f t="shared" si="262"/>
        <v>Young-Female</v>
      </c>
      <c r="F8395" t="s">
        <v>115</v>
      </c>
      <c r="G8395" t="s">
        <v>70</v>
      </c>
      <c r="H8395" s="1">
        <v>43404</v>
      </c>
      <c r="I8395" t="s">
        <v>22634</v>
      </c>
      <c r="J8395" t="s">
        <v>22635</v>
      </c>
      <c r="K8395" t="s">
        <v>57</v>
      </c>
      <c r="L8395">
        <v>60768.23545</v>
      </c>
      <c r="M8395">
        <v>308</v>
      </c>
      <c r="N8395" t="s">
        <v>39</v>
      </c>
      <c r="O8395" s="1">
        <v>43428</v>
      </c>
      <c r="P8395" s="3">
        <f t="shared" si="263"/>
        <v>24</v>
      </c>
      <c r="Q8395" t="s">
        <v>32</v>
      </c>
      <c r="R8395" t="s">
        <v>45</v>
      </c>
    </row>
    <row r="8396" spans="1:18" x14ac:dyDescent="0.25">
      <c r="A8396" t="s">
        <v>22636</v>
      </c>
      <c r="B8396" s="3">
        <v>54</v>
      </c>
      <c r="C8396" s="3" t="str" cm="1">
        <f t="array" ref="C8396">_xlfn.IFS(B8396&lt;35,"Young",B8396&lt;60,"Middle",TRUE,"Senior")</f>
        <v>Middle</v>
      </c>
      <c r="D8396" t="s">
        <v>26</v>
      </c>
      <c r="E8396" t="str">
        <f t="shared" si="262"/>
        <v>Middle-Male</v>
      </c>
      <c r="F8396" t="s">
        <v>50</v>
      </c>
      <c r="G8396" t="s">
        <v>70</v>
      </c>
      <c r="H8396" s="1">
        <v>44594</v>
      </c>
      <c r="I8396" t="s">
        <v>22637</v>
      </c>
      <c r="J8396" t="s">
        <v>22638</v>
      </c>
      <c r="K8396" t="s">
        <v>57</v>
      </c>
      <c r="L8396">
        <v>75296.628599999996</v>
      </c>
      <c r="M8396">
        <v>369</v>
      </c>
      <c r="N8396" t="s">
        <v>43</v>
      </c>
      <c r="O8396" s="1">
        <v>44606</v>
      </c>
      <c r="P8396" s="3">
        <f t="shared" si="263"/>
        <v>12</v>
      </c>
      <c r="Q8396" t="s">
        <v>32</v>
      </c>
      <c r="R8396" t="s">
        <v>45</v>
      </c>
    </row>
    <row r="8397" spans="1:18" x14ac:dyDescent="0.25">
      <c r="A8397" t="s">
        <v>22639</v>
      </c>
      <c r="B8397" s="3">
        <v>32</v>
      </c>
      <c r="C8397" s="3" t="str" cm="1">
        <f t="array" ref="C8397">_xlfn.IFS(B8397&lt;35,"Young",B8397&lt;60,"Middle",TRUE,"Senior")</f>
        <v>Young</v>
      </c>
      <c r="D8397" t="s">
        <v>16</v>
      </c>
      <c r="E8397" t="str">
        <f t="shared" si="262"/>
        <v>Young-Female</v>
      </c>
      <c r="F8397" t="s">
        <v>35</v>
      </c>
      <c r="G8397" t="s">
        <v>26593</v>
      </c>
      <c r="H8397" s="1">
        <v>44807</v>
      </c>
      <c r="I8397" t="s">
        <v>22640</v>
      </c>
      <c r="J8397" t="s">
        <v>22641</v>
      </c>
      <c r="K8397" t="s">
        <v>53</v>
      </c>
      <c r="L8397">
        <v>7915.846603</v>
      </c>
      <c r="M8397">
        <v>206</v>
      </c>
      <c r="N8397" t="s">
        <v>43</v>
      </c>
      <c r="O8397" s="1">
        <v>44835</v>
      </c>
      <c r="P8397" s="3">
        <f t="shared" si="263"/>
        <v>28</v>
      </c>
      <c r="Q8397" t="s">
        <v>32</v>
      </c>
      <c r="R8397" t="s">
        <v>45</v>
      </c>
    </row>
    <row r="8398" spans="1:18" x14ac:dyDescent="0.25">
      <c r="A8398" t="s">
        <v>22642</v>
      </c>
      <c r="B8398" s="3">
        <v>21</v>
      </c>
      <c r="C8398" s="3" t="str" cm="1">
        <f t="array" ref="C8398">_xlfn.IFS(B8398&lt;35,"Young",B8398&lt;60,"Middle",TRUE,"Senior")</f>
        <v>Young</v>
      </c>
      <c r="D8398" t="s">
        <v>16</v>
      </c>
      <c r="E8398" t="str">
        <f t="shared" si="262"/>
        <v>Young-Female</v>
      </c>
      <c r="F8398" t="s">
        <v>50</v>
      </c>
      <c r="G8398" t="s">
        <v>26592</v>
      </c>
      <c r="H8398" s="1">
        <v>43408</v>
      </c>
      <c r="I8398" t="s">
        <v>22643</v>
      </c>
      <c r="J8398" t="s">
        <v>6733</v>
      </c>
      <c r="K8398" t="s">
        <v>57</v>
      </c>
      <c r="L8398">
        <v>24902.254140000001</v>
      </c>
      <c r="M8398">
        <v>135</v>
      </c>
      <c r="N8398" t="s">
        <v>22</v>
      </c>
      <c r="O8398" s="1">
        <v>43411</v>
      </c>
      <c r="P8398" s="3">
        <f t="shared" si="263"/>
        <v>3</v>
      </c>
      <c r="Q8398" t="s">
        <v>44</v>
      </c>
      <c r="R8398" t="s">
        <v>33</v>
      </c>
    </row>
    <row r="8399" spans="1:18" x14ac:dyDescent="0.25">
      <c r="A8399" t="s">
        <v>22644</v>
      </c>
      <c r="B8399" s="3">
        <v>60</v>
      </c>
      <c r="C8399" s="3" t="str" cm="1">
        <f t="array" ref="C8399">_xlfn.IFS(B8399&lt;35,"Young",B8399&lt;60,"Middle",TRUE,"Senior")</f>
        <v>Senior</v>
      </c>
      <c r="D8399" t="s">
        <v>16</v>
      </c>
      <c r="E8399" t="str">
        <f t="shared" si="262"/>
        <v>Senior-Female</v>
      </c>
      <c r="F8399" t="s">
        <v>90</v>
      </c>
      <c r="G8399" t="s">
        <v>70</v>
      </c>
      <c r="H8399" s="1">
        <v>44938</v>
      </c>
      <c r="I8399" t="s">
        <v>22645</v>
      </c>
      <c r="J8399" t="s">
        <v>392</v>
      </c>
      <c r="K8399" t="s">
        <v>31</v>
      </c>
      <c r="L8399">
        <v>20582.50503</v>
      </c>
      <c r="M8399">
        <v>248</v>
      </c>
      <c r="N8399" t="s">
        <v>39</v>
      </c>
      <c r="O8399" s="1">
        <v>44948</v>
      </c>
      <c r="P8399" s="3">
        <f t="shared" si="263"/>
        <v>10</v>
      </c>
      <c r="Q8399" t="s">
        <v>85</v>
      </c>
      <c r="R8399" t="s">
        <v>33</v>
      </c>
    </row>
    <row r="8400" spans="1:18" x14ac:dyDescent="0.25">
      <c r="A8400" t="s">
        <v>22646</v>
      </c>
      <c r="B8400" s="3">
        <v>44</v>
      </c>
      <c r="C8400" s="3" t="str" cm="1">
        <f t="array" ref="C8400">_xlfn.IFS(B8400&lt;35,"Young",B8400&lt;60,"Middle",TRUE,"Senior")</f>
        <v>Middle</v>
      </c>
      <c r="D8400" t="s">
        <v>16</v>
      </c>
      <c r="E8400" t="str">
        <f t="shared" si="262"/>
        <v>Middle-Female</v>
      </c>
      <c r="F8400" t="s">
        <v>115</v>
      </c>
      <c r="G8400" t="s">
        <v>18</v>
      </c>
      <c r="H8400" s="1">
        <v>45092</v>
      </c>
      <c r="I8400" t="s">
        <v>22647</v>
      </c>
      <c r="J8400" t="s">
        <v>22648</v>
      </c>
      <c r="K8400" t="s">
        <v>53</v>
      </c>
      <c r="L8400">
        <v>50394.018499999998</v>
      </c>
      <c r="M8400">
        <v>126</v>
      </c>
      <c r="N8400" t="s">
        <v>22</v>
      </c>
      <c r="O8400" s="1">
        <v>45111</v>
      </c>
      <c r="P8400" s="3">
        <f t="shared" si="263"/>
        <v>19</v>
      </c>
      <c r="Q8400" t="s">
        <v>23</v>
      </c>
      <c r="R8400" t="s">
        <v>45</v>
      </c>
    </row>
    <row r="8401" spans="1:18" x14ac:dyDescent="0.25">
      <c r="A8401" t="s">
        <v>20358</v>
      </c>
      <c r="B8401" s="3">
        <v>22</v>
      </c>
      <c r="C8401" s="3" t="str" cm="1">
        <f t="array" ref="C8401">_xlfn.IFS(B8401&lt;35,"Young",B8401&lt;60,"Middle",TRUE,"Senior")</f>
        <v>Young</v>
      </c>
      <c r="D8401" t="s">
        <v>26</v>
      </c>
      <c r="E8401" t="str">
        <f t="shared" si="262"/>
        <v>Young-Male</v>
      </c>
      <c r="F8401" t="s">
        <v>27</v>
      </c>
      <c r="G8401" t="s">
        <v>28</v>
      </c>
      <c r="H8401" s="1">
        <v>43781</v>
      </c>
      <c r="I8401" t="s">
        <v>22649</v>
      </c>
      <c r="J8401" t="s">
        <v>2792</v>
      </c>
      <c r="K8401" t="s">
        <v>31</v>
      </c>
      <c r="L8401">
        <v>31075.447840000001</v>
      </c>
      <c r="M8401">
        <v>432</v>
      </c>
      <c r="N8401" t="s">
        <v>43</v>
      </c>
      <c r="O8401" s="1">
        <v>43782</v>
      </c>
      <c r="P8401" s="3">
        <f t="shared" si="263"/>
        <v>1</v>
      </c>
      <c r="Q8401" t="s">
        <v>32</v>
      </c>
      <c r="R8401" t="s">
        <v>24</v>
      </c>
    </row>
    <row r="8402" spans="1:18" x14ac:dyDescent="0.25">
      <c r="A8402" t="s">
        <v>22650</v>
      </c>
      <c r="B8402" s="3">
        <v>43</v>
      </c>
      <c r="C8402" s="3" t="str" cm="1">
        <f t="array" ref="C8402">_xlfn.IFS(B8402&lt;35,"Young",B8402&lt;60,"Middle",TRUE,"Senior")</f>
        <v>Middle</v>
      </c>
      <c r="D8402" t="s">
        <v>16</v>
      </c>
      <c r="E8402" t="str">
        <f t="shared" si="262"/>
        <v>Middle-Female</v>
      </c>
      <c r="F8402" t="s">
        <v>115</v>
      </c>
      <c r="G8402" t="s">
        <v>36</v>
      </c>
      <c r="H8402" s="1">
        <v>44350</v>
      </c>
      <c r="I8402" t="s">
        <v>22651</v>
      </c>
      <c r="J8402" t="s">
        <v>22652</v>
      </c>
      <c r="K8402" t="s">
        <v>57</v>
      </c>
      <c r="L8402">
        <v>16654.141</v>
      </c>
      <c r="M8402">
        <v>139</v>
      </c>
      <c r="N8402" t="s">
        <v>43</v>
      </c>
      <c r="O8402" s="1">
        <v>44355</v>
      </c>
      <c r="P8402" s="3">
        <f t="shared" si="263"/>
        <v>5</v>
      </c>
      <c r="Q8402" t="s">
        <v>49</v>
      </c>
      <c r="R8402" t="s">
        <v>45</v>
      </c>
    </row>
    <row r="8403" spans="1:18" x14ac:dyDescent="0.25">
      <c r="A8403" t="s">
        <v>22653</v>
      </c>
      <c r="B8403" s="3">
        <v>84</v>
      </c>
      <c r="C8403" s="3" t="str" cm="1">
        <f t="array" ref="C8403">_xlfn.IFS(B8403&lt;35,"Young",B8403&lt;60,"Middle",TRUE,"Senior")</f>
        <v>Senior</v>
      </c>
      <c r="D8403" t="s">
        <v>26</v>
      </c>
      <c r="E8403" t="str">
        <f t="shared" si="262"/>
        <v>Senior-Male</v>
      </c>
      <c r="F8403" t="s">
        <v>17</v>
      </c>
      <c r="G8403" t="s">
        <v>28</v>
      </c>
      <c r="H8403" s="1">
        <v>44347</v>
      </c>
      <c r="I8403" t="s">
        <v>5388</v>
      </c>
      <c r="J8403" t="s">
        <v>22654</v>
      </c>
      <c r="K8403" t="s">
        <v>53</v>
      </c>
      <c r="L8403">
        <v>19702.199840000001</v>
      </c>
      <c r="M8403">
        <v>171</v>
      </c>
      <c r="N8403" t="s">
        <v>43</v>
      </c>
      <c r="O8403" s="1">
        <v>44355</v>
      </c>
      <c r="P8403" s="3">
        <f t="shared" si="263"/>
        <v>8</v>
      </c>
      <c r="Q8403" t="s">
        <v>85</v>
      </c>
      <c r="R8403" t="s">
        <v>33</v>
      </c>
    </row>
    <row r="8404" spans="1:18" x14ac:dyDescent="0.25">
      <c r="A8404" t="s">
        <v>22655</v>
      </c>
      <c r="B8404" s="3">
        <v>25</v>
      </c>
      <c r="C8404" s="3" t="str" cm="1">
        <f t="array" ref="C8404">_xlfn.IFS(B8404&lt;35,"Young",B8404&lt;60,"Middle",TRUE,"Senior")</f>
        <v>Young</v>
      </c>
      <c r="D8404" t="s">
        <v>26</v>
      </c>
      <c r="E8404" t="str">
        <f t="shared" si="262"/>
        <v>Young-Male</v>
      </c>
      <c r="F8404" t="s">
        <v>90</v>
      </c>
      <c r="G8404" t="s">
        <v>28</v>
      </c>
      <c r="H8404" s="1">
        <v>44578</v>
      </c>
      <c r="I8404" t="s">
        <v>22656</v>
      </c>
      <c r="J8404" t="s">
        <v>22657</v>
      </c>
      <c r="K8404" t="s">
        <v>53</v>
      </c>
      <c r="L8404">
        <v>17885.382829999999</v>
      </c>
      <c r="M8404">
        <v>379</v>
      </c>
      <c r="N8404" t="s">
        <v>43</v>
      </c>
      <c r="O8404" s="1">
        <v>44605</v>
      </c>
      <c r="P8404" s="3">
        <f t="shared" si="263"/>
        <v>27</v>
      </c>
      <c r="Q8404" t="s">
        <v>23</v>
      </c>
      <c r="R8404" t="s">
        <v>24</v>
      </c>
    </row>
    <row r="8405" spans="1:18" x14ac:dyDescent="0.25">
      <c r="A8405" t="s">
        <v>22658</v>
      </c>
      <c r="B8405" s="3">
        <v>76</v>
      </c>
      <c r="C8405" s="3" t="str" cm="1">
        <f t="array" ref="C8405">_xlfn.IFS(B8405&lt;35,"Young",B8405&lt;60,"Middle",TRUE,"Senior")</f>
        <v>Senior</v>
      </c>
      <c r="D8405" t="s">
        <v>16</v>
      </c>
      <c r="E8405" t="str">
        <f t="shared" si="262"/>
        <v>Senior-Female</v>
      </c>
      <c r="F8405" t="s">
        <v>35</v>
      </c>
      <c r="G8405" t="s">
        <v>28</v>
      </c>
      <c r="H8405" s="1">
        <v>43603</v>
      </c>
      <c r="I8405" t="s">
        <v>7358</v>
      </c>
      <c r="J8405" t="s">
        <v>22659</v>
      </c>
      <c r="K8405" t="s">
        <v>57</v>
      </c>
      <c r="L8405">
        <v>42651.441769999998</v>
      </c>
      <c r="M8405">
        <v>121</v>
      </c>
      <c r="N8405" t="s">
        <v>43</v>
      </c>
      <c r="O8405" s="1">
        <v>43623</v>
      </c>
      <c r="P8405" s="3">
        <f t="shared" si="263"/>
        <v>20</v>
      </c>
      <c r="Q8405" t="s">
        <v>85</v>
      </c>
      <c r="R8405" t="s">
        <v>45</v>
      </c>
    </row>
    <row r="8406" spans="1:18" x14ac:dyDescent="0.25">
      <c r="A8406" t="s">
        <v>22660</v>
      </c>
      <c r="B8406" s="3">
        <v>43</v>
      </c>
      <c r="C8406" s="3" t="str" cm="1">
        <f t="array" ref="C8406">_xlfn.IFS(B8406&lt;35,"Young",B8406&lt;60,"Middle",TRUE,"Senior")</f>
        <v>Middle</v>
      </c>
      <c r="D8406" t="s">
        <v>16</v>
      </c>
      <c r="E8406" t="str">
        <f t="shared" si="262"/>
        <v>Middle-Female</v>
      </c>
      <c r="F8406" t="s">
        <v>50</v>
      </c>
      <c r="G8406" t="s">
        <v>70</v>
      </c>
      <c r="H8406" s="1">
        <v>43582</v>
      </c>
      <c r="I8406" t="s">
        <v>21009</v>
      </c>
      <c r="J8406" t="s">
        <v>22661</v>
      </c>
      <c r="K8406" t="s">
        <v>31</v>
      </c>
      <c r="L8406">
        <v>54812.239840000002</v>
      </c>
      <c r="M8406">
        <v>492</v>
      </c>
      <c r="N8406" t="s">
        <v>39</v>
      </c>
      <c r="O8406" s="1">
        <v>43586</v>
      </c>
      <c r="P8406" s="3">
        <f t="shared" si="263"/>
        <v>4</v>
      </c>
      <c r="Q8406" t="s">
        <v>85</v>
      </c>
      <c r="R8406" t="s">
        <v>45</v>
      </c>
    </row>
    <row r="8407" spans="1:18" x14ac:dyDescent="0.25">
      <c r="A8407" t="s">
        <v>22662</v>
      </c>
      <c r="B8407" s="3">
        <v>51</v>
      </c>
      <c r="C8407" s="3" t="str" cm="1">
        <f t="array" ref="C8407">_xlfn.IFS(B8407&lt;35,"Young",B8407&lt;60,"Middle",TRUE,"Senior")</f>
        <v>Middle</v>
      </c>
      <c r="D8407" t="s">
        <v>26</v>
      </c>
      <c r="E8407" t="str">
        <f t="shared" si="262"/>
        <v>Middle-Male</v>
      </c>
      <c r="F8407" t="s">
        <v>115</v>
      </c>
      <c r="G8407" t="s">
        <v>28</v>
      </c>
      <c r="H8407" s="1">
        <v>44947</v>
      </c>
      <c r="I8407" t="s">
        <v>22663</v>
      </c>
      <c r="J8407" t="s">
        <v>22664</v>
      </c>
      <c r="K8407" t="s">
        <v>61</v>
      </c>
      <c r="L8407">
        <v>26931.980820000001</v>
      </c>
      <c r="M8407">
        <v>292</v>
      </c>
      <c r="N8407" t="s">
        <v>39</v>
      </c>
      <c r="O8407" s="1">
        <v>44949</v>
      </c>
      <c r="P8407" s="3">
        <f t="shared" si="263"/>
        <v>2</v>
      </c>
      <c r="Q8407" t="s">
        <v>85</v>
      </c>
      <c r="R8407" t="s">
        <v>33</v>
      </c>
    </row>
    <row r="8408" spans="1:18" x14ac:dyDescent="0.25">
      <c r="A8408" t="s">
        <v>22665</v>
      </c>
      <c r="B8408" s="3">
        <v>49</v>
      </c>
      <c r="C8408" s="3" t="str" cm="1">
        <f t="array" ref="C8408">_xlfn.IFS(B8408&lt;35,"Young",B8408&lt;60,"Middle",TRUE,"Senior")</f>
        <v>Middle</v>
      </c>
      <c r="D8408" t="s">
        <v>26</v>
      </c>
      <c r="E8408" t="str">
        <f t="shared" si="262"/>
        <v>Middle-Male</v>
      </c>
      <c r="F8408" t="s">
        <v>27</v>
      </c>
      <c r="G8408" t="s">
        <v>18</v>
      </c>
      <c r="H8408" s="1">
        <v>45153</v>
      </c>
      <c r="I8408" t="s">
        <v>22666</v>
      </c>
      <c r="J8408" t="s">
        <v>22667</v>
      </c>
      <c r="K8408" t="s">
        <v>31</v>
      </c>
      <c r="L8408">
        <v>7174.8558789999997</v>
      </c>
      <c r="M8408">
        <v>330</v>
      </c>
      <c r="N8408" t="s">
        <v>39</v>
      </c>
      <c r="O8408" s="1">
        <v>45155</v>
      </c>
      <c r="P8408" s="3">
        <f t="shared" si="263"/>
        <v>2</v>
      </c>
      <c r="Q8408" t="s">
        <v>85</v>
      </c>
      <c r="R8408" t="s">
        <v>24</v>
      </c>
    </row>
    <row r="8409" spans="1:18" x14ac:dyDescent="0.25">
      <c r="A8409" t="s">
        <v>22668</v>
      </c>
      <c r="B8409" s="3">
        <v>82</v>
      </c>
      <c r="C8409" s="3" t="str" cm="1">
        <f t="array" ref="C8409">_xlfn.IFS(B8409&lt;35,"Young",B8409&lt;60,"Middle",TRUE,"Senior")</f>
        <v>Senior</v>
      </c>
      <c r="D8409" t="s">
        <v>26</v>
      </c>
      <c r="E8409" t="str">
        <f t="shared" si="262"/>
        <v>Senior-Male</v>
      </c>
      <c r="F8409" t="s">
        <v>35</v>
      </c>
      <c r="G8409" t="s">
        <v>26592</v>
      </c>
      <c r="H8409" s="1">
        <v>43822</v>
      </c>
      <c r="I8409" t="s">
        <v>22669</v>
      </c>
      <c r="J8409" t="s">
        <v>622</v>
      </c>
      <c r="K8409" t="s">
        <v>61</v>
      </c>
      <c r="L8409">
        <v>9844.9980309999992</v>
      </c>
      <c r="M8409">
        <v>431</v>
      </c>
      <c r="N8409" t="s">
        <v>43</v>
      </c>
      <c r="O8409" s="1">
        <v>43850</v>
      </c>
      <c r="P8409" s="3">
        <f t="shared" si="263"/>
        <v>28</v>
      </c>
      <c r="Q8409" t="s">
        <v>23</v>
      </c>
      <c r="R8409" t="s">
        <v>33</v>
      </c>
    </row>
    <row r="8410" spans="1:18" x14ac:dyDescent="0.25">
      <c r="A8410" t="s">
        <v>22670</v>
      </c>
      <c r="B8410" s="3">
        <v>21</v>
      </c>
      <c r="C8410" s="3" t="str" cm="1">
        <f t="array" ref="C8410">_xlfn.IFS(B8410&lt;35,"Young",B8410&lt;60,"Middle",TRUE,"Senior")</f>
        <v>Young</v>
      </c>
      <c r="D8410" t="s">
        <v>16</v>
      </c>
      <c r="E8410" t="str">
        <f t="shared" si="262"/>
        <v>Young-Female</v>
      </c>
      <c r="F8410" t="s">
        <v>115</v>
      </c>
      <c r="G8410" t="s">
        <v>18</v>
      </c>
      <c r="H8410" s="1">
        <v>44762</v>
      </c>
      <c r="I8410" t="s">
        <v>22671</v>
      </c>
      <c r="J8410" t="s">
        <v>8381</v>
      </c>
      <c r="K8410" t="s">
        <v>57</v>
      </c>
      <c r="L8410">
        <v>50455.331189999997</v>
      </c>
      <c r="M8410">
        <v>495</v>
      </c>
      <c r="N8410" t="s">
        <v>43</v>
      </c>
      <c r="O8410" s="1">
        <v>44782</v>
      </c>
      <c r="P8410" s="3">
        <f t="shared" si="263"/>
        <v>20</v>
      </c>
      <c r="Q8410" t="s">
        <v>23</v>
      </c>
      <c r="R8410" t="s">
        <v>45</v>
      </c>
    </row>
    <row r="8411" spans="1:18" x14ac:dyDescent="0.25">
      <c r="A8411" t="s">
        <v>22672</v>
      </c>
      <c r="B8411" s="3">
        <v>44</v>
      </c>
      <c r="C8411" s="3" t="str" cm="1">
        <f t="array" ref="C8411">_xlfn.IFS(B8411&lt;35,"Young",B8411&lt;60,"Middle",TRUE,"Senior")</f>
        <v>Middle</v>
      </c>
      <c r="D8411" t="s">
        <v>16</v>
      </c>
      <c r="E8411" t="str">
        <f t="shared" si="262"/>
        <v>Middle-Female</v>
      </c>
      <c r="F8411" t="s">
        <v>27</v>
      </c>
      <c r="G8411" t="s">
        <v>18</v>
      </c>
      <c r="H8411" s="1">
        <v>44813</v>
      </c>
      <c r="I8411" t="s">
        <v>13701</v>
      </c>
      <c r="J8411" t="s">
        <v>22673</v>
      </c>
      <c r="K8411" t="s">
        <v>31</v>
      </c>
      <c r="L8411">
        <v>40055.929750000003</v>
      </c>
      <c r="M8411">
        <v>259</v>
      </c>
      <c r="N8411" t="s">
        <v>39</v>
      </c>
      <c r="O8411" s="1">
        <v>44837</v>
      </c>
      <c r="P8411" s="3">
        <f t="shared" si="263"/>
        <v>24</v>
      </c>
      <c r="Q8411" t="s">
        <v>49</v>
      </c>
      <c r="R8411" t="s">
        <v>45</v>
      </c>
    </row>
    <row r="8412" spans="1:18" x14ac:dyDescent="0.25">
      <c r="A8412" t="s">
        <v>22674</v>
      </c>
      <c r="B8412" s="3">
        <v>34</v>
      </c>
      <c r="C8412" s="3" t="str" cm="1">
        <f t="array" ref="C8412">_xlfn.IFS(B8412&lt;35,"Young",B8412&lt;60,"Middle",TRUE,"Senior")</f>
        <v>Young</v>
      </c>
      <c r="D8412" t="s">
        <v>26</v>
      </c>
      <c r="E8412" t="str">
        <f t="shared" si="262"/>
        <v>Young-Male</v>
      </c>
      <c r="F8412" t="s">
        <v>50</v>
      </c>
      <c r="G8412" t="s">
        <v>28</v>
      </c>
      <c r="H8412" s="1">
        <v>43514</v>
      </c>
      <c r="I8412" t="s">
        <v>1616</v>
      </c>
      <c r="J8412" t="s">
        <v>22675</v>
      </c>
      <c r="K8412" t="s">
        <v>57</v>
      </c>
      <c r="L8412">
        <v>10749.658429999999</v>
      </c>
      <c r="M8412">
        <v>390</v>
      </c>
      <c r="N8412" t="s">
        <v>39</v>
      </c>
      <c r="O8412" s="1">
        <v>43518</v>
      </c>
      <c r="P8412" s="3">
        <f t="shared" si="263"/>
        <v>4</v>
      </c>
      <c r="Q8412" t="s">
        <v>23</v>
      </c>
      <c r="R8412" t="s">
        <v>33</v>
      </c>
    </row>
    <row r="8413" spans="1:18" x14ac:dyDescent="0.25">
      <c r="A8413" t="s">
        <v>22676</v>
      </c>
      <c r="B8413" s="3">
        <v>35</v>
      </c>
      <c r="C8413" s="3" t="str" cm="1">
        <f t="array" ref="C8413">_xlfn.IFS(B8413&lt;35,"Young",B8413&lt;60,"Middle",TRUE,"Senior")</f>
        <v>Middle</v>
      </c>
      <c r="D8413" t="s">
        <v>16</v>
      </c>
      <c r="E8413" t="str">
        <f t="shared" si="262"/>
        <v>Middle-Female</v>
      </c>
      <c r="F8413" t="s">
        <v>27</v>
      </c>
      <c r="G8413" t="s">
        <v>70</v>
      </c>
      <c r="H8413" s="1">
        <v>44606</v>
      </c>
      <c r="I8413" t="s">
        <v>22677</v>
      </c>
      <c r="J8413" t="s">
        <v>22678</v>
      </c>
      <c r="K8413" t="s">
        <v>21</v>
      </c>
      <c r="L8413">
        <v>39486.008569999998</v>
      </c>
      <c r="M8413">
        <v>475</v>
      </c>
      <c r="N8413" t="s">
        <v>39</v>
      </c>
      <c r="O8413" s="1">
        <v>44630</v>
      </c>
      <c r="P8413" s="3">
        <f t="shared" si="263"/>
        <v>24</v>
      </c>
      <c r="Q8413" t="s">
        <v>44</v>
      </c>
      <c r="R8413" t="s">
        <v>45</v>
      </c>
    </row>
    <row r="8414" spans="1:18" x14ac:dyDescent="0.25">
      <c r="A8414" t="s">
        <v>22679</v>
      </c>
      <c r="B8414" s="3">
        <v>84</v>
      </c>
      <c r="C8414" s="3" t="str" cm="1">
        <f t="array" ref="C8414">_xlfn.IFS(B8414&lt;35,"Young",B8414&lt;60,"Middle",TRUE,"Senior")</f>
        <v>Senior</v>
      </c>
      <c r="D8414" t="s">
        <v>16</v>
      </c>
      <c r="E8414" t="str">
        <f t="shared" si="262"/>
        <v>Senior-Female</v>
      </c>
      <c r="F8414" t="s">
        <v>63</v>
      </c>
      <c r="G8414" t="s">
        <v>70</v>
      </c>
      <c r="H8414" s="1">
        <v>44315</v>
      </c>
      <c r="I8414" t="s">
        <v>22680</v>
      </c>
      <c r="J8414" t="s">
        <v>22681</v>
      </c>
      <c r="K8414" t="s">
        <v>31</v>
      </c>
      <c r="L8414">
        <v>42625.931539999998</v>
      </c>
      <c r="M8414">
        <v>448</v>
      </c>
      <c r="N8414" t="s">
        <v>39</v>
      </c>
      <c r="O8414" s="1">
        <v>44332</v>
      </c>
      <c r="P8414" s="3">
        <f t="shared" si="263"/>
        <v>17</v>
      </c>
      <c r="Q8414" t="s">
        <v>85</v>
      </c>
      <c r="R8414" t="s">
        <v>24</v>
      </c>
    </row>
    <row r="8415" spans="1:18" x14ac:dyDescent="0.25">
      <c r="A8415" t="s">
        <v>15125</v>
      </c>
      <c r="B8415" s="3">
        <v>43</v>
      </c>
      <c r="C8415" s="3" t="str" cm="1">
        <f t="array" ref="C8415">_xlfn.IFS(B8415&lt;35,"Young",B8415&lt;60,"Middle",TRUE,"Senior")</f>
        <v>Middle</v>
      </c>
      <c r="D8415" t="s">
        <v>16</v>
      </c>
      <c r="E8415" t="str">
        <f t="shared" si="262"/>
        <v>Middle-Female</v>
      </c>
      <c r="F8415" t="s">
        <v>63</v>
      </c>
      <c r="G8415" t="s">
        <v>70</v>
      </c>
      <c r="H8415" s="1">
        <v>43676</v>
      </c>
      <c r="I8415" t="s">
        <v>22682</v>
      </c>
      <c r="J8415" t="s">
        <v>22683</v>
      </c>
      <c r="K8415" t="s">
        <v>31</v>
      </c>
      <c r="L8415">
        <v>50420.90382</v>
      </c>
      <c r="M8415">
        <v>295</v>
      </c>
      <c r="N8415" t="s">
        <v>22</v>
      </c>
      <c r="O8415" s="1">
        <v>43693</v>
      </c>
      <c r="P8415" s="3">
        <f t="shared" si="263"/>
        <v>17</v>
      </c>
      <c r="Q8415" t="s">
        <v>49</v>
      </c>
      <c r="R8415" t="s">
        <v>33</v>
      </c>
    </row>
    <row r="8416" spans="1:18" x14ac:dyDescent="0.25">
      <c r="A8416" t="s">
        <v>10102</v>
      </c>
      <c r="B8416" s="3">
        <v>21</v>
      </c>
      <c r="C8416" s="3" t="str" cm="1">
        <f t="array" ref="C8416">_xlfn.IFS(B8416&lt;35,"Young",B8416&lt;60,"Middle",TRUE,"Senior")</f>
        <v>Young</v>
      </c>
      <c r="D8416" t="s">
        <v>26</v>
      </c>
      <c r="E8416" t="str">
        <f t="shared" si="262"/>
        <v>Young-Male</v>
      </c>
      <c r="F8416" t="s">
        <v>17</v>
      </c>
      <c r="G8416" t="s">
        <v>36</v>
      </c>
      <c r="H8416" s="1">
        <v>43847</v>
      </c>
      <c r="I8416" t="s">
        <v>22684</v>
      </c>
      <c r="J8416" t="s">
        <v>2556</v>
      </c>
      <c r="K8416" t="s">
        <v>53</v>
      </c>
      <c r="L8416">
        <v>24248.2644</v>
      </c>
      <c r="M8416">
        <v>495</v>
      </c>
      <c r="N8416" t="s">
        <v>22</v>
      </c>
      <c r="O8416" s="1">
        <v>43859</v>
      </c>
      <c r="P8416" s="3">
        <f t="shared" si="263"/>
        <v>12</v>
      </c>
      <c r="Q8416" t="s">
        <v>32</v>
      </c>
      <c r="R8416" t="s">
        <v>45</v>
      </c>
    </row>
    <row r="8417" spans="1:18" x14ac:dyDescent="0.25">
      <c r="A8417" t="s">
        <v>22685</v>
      </c>
      <c r="B8417" s="3">
        <v>82</v>
      </c>
      <c r="C8417" s="3" t="str" cm="1">
        <f t="array" ref="C8417">_xlfn.IFS(B8417&lt;35,"Young",B8417&lt;60,"Middle",TRUE,"Senior")</f>
        <v>Senior</v>
      </c>
      <c r="D8417" t="s">
        <v>16</v>
      </c>
      <c r="E8417" t="str">
        <f t="shared" si="262"/>
        <v>Senior-Female</v>
      </c>
      <c r="F8417" t="s">
        <v>17</v>
      </c>
      <c r="G8417" t="s">
        <v>18</v>
      </c>
      <c r="H8417" s="1">
        <v>44628</v>
      </c>
      <c r="I8417" t="s">
        <v>22686</v>
      </c>
      <c r="J8417" t="s">
        <v>22687</v>
      </c>
      <c r="K8417" t="s">
        <v>53</v>
      </c>
      <c r="L8417">
        <v>8600.3585590000002</v>
      </c>
      <c r="M8417">
        <v>258</v>
      </c>
      <c r="N8417" t="s">
        <v>43</v>
      </c>
      <c r="O8417" s="1">
        <v>44632</v>
      </c>
      <c r="P8417" s="3">
        <f t="shared" si="263"/>
        <v>4</v>
      </c>
      <c r="Q8417" t="s">
        <v>49</v>
      </c>
      <c r="R8417" t="s">
        <v>45</v>
      </c>
    </row>
    <row r="8418" spans="1:18" x14ac:dyDescent="0.25">
      <c r="A8418" t="s">
        <v>22688</v>
      </c>
      <c r="B8418" s="3">
        <v>36</v>
      </c>
      <c r="C8418" s="3" t="str" cm="1">
        <f t="array" ref="C8418">_xlfn.IFS(B8418&lt;35,"Young",B8418&lt;60,"Middle",TRUE,"Senior")</f>
        <v>Middle</v>
      </c>
      <c r="D8418" t="s">
        <v>16</v>
      </c>
      <c r="E8418" t="str">
        <f t="shared" si="262"/>
        <v>Middle-Female</v>
      </c>
      <c r="F8418" t="s">
        <v>115</v>
      </c>
      <c r="G8418" t="s">
        <v>36</v>
      </c>
      <c r="H8418" s="1">
        <v>44461</v>
      </c>
      <c r="I8418" t="s">
        <v>9814</v>
      </c>
      <c r="J8418" t="s">
        <v>22689</v>
      </c>
      <c r="K8418" t="s">
        <v>31</v>
      </c>
      <c r="L8418">
        <v>4052.745011</v>
      </c>
      <c r="M8418">
        <v>433</v>
      </c>
      <c r="N8418" t="s">
        <v>22</v>
      </c>
      <c r="O8418" s="1">
        <v>44463</v>
      </c>
      <c r="P8418" s="3">
        <f t="shared" si="263"/>
        <v>2</v>
      </c>
      <c r="Q8418" t="s">
        <v>85</v>
      </c>
      <c r="R8418" t="s">
        <v>24</v>
      </c>
    </row>
    <row r="8419" spans="1:18" x14ac:dyDescent="0.25">
      <c r="A8419" t="s">
        <v>22690</v>
      </c>
      <c r="B8419" s="3">
        <v>47</v>
      </c>
      <c r="C8419" s="3" t="str" cm="1">
        <f t="array" ref="C8419">_xlfn.IFS(B8419&lt;35,"Young",B8419&lt;60,"Middle",TRUE,"Senior")</f>
        <v>Middle</v>
      </c>
      <c r="D8419" t="s">
        <v>26</v>
      </c>
      <c r="E8419" t="str">
        <f t="shared" si="262"/>
        <v>Middle-Male</v>
      </c>
      <c r="F8419" t="s">
        <v>90</v>
      </c>
      <c r="G8419" t="s">
        <v>28</v>
      </c>
      <c r="H8419" s="1">
        <v>44109</v>
      </c>
      <c r="I8419" t="s">
        <v>20714</v>
      </c>
      <c r="J8419" t="s">
        <v>22691</v>
      </c>
      <c r="K8419" t="s">
        <v>53</v>
      </c>
      <c r="L8419">
        <v>12646.23936</v>
      </c>
      <c r="M8419">
        <v>118</v>
      </c>
      <c r="N8419" t="s">
        <v>43</v>
      </c>
      <c r="O8419" s="1">
        <v>44135</v>
      </c>
      <c r="P8419" s="3">
        <f t="shared" si="263"/>
        <v>26</v>
      </c>
      <c r="Q8419" t="s">
        <v>85</v>
      </c>
      <c r="R8419" t="s">
        <v>33</v>
      </c>
    </row>
    <row r="8420" spans="1:18" x14ac:dyDescent="0.25">
      <c r="A8420" t="s">
        <v>22692</v>
      </c>
      <c r="B8420" s="3">
        <v>74</v>
      </c>
      <c r="C8420" s="3" t="str" cm="1">
        <f t="array" ref="C8420">_xlfn.IFS(B8420&lt;35,"Young",B8420&lt;60,"Middle",TRUE,"Senior")</f>
        <v>Senior</v>
      </c>
      <c r="D8420" t="s">
        <v>26</v>
      </c>
      <c r="E8420" t="str">
        <f t="shared" si="262"/>
        <v>Senior-Male</v>
      </c>
      <c r="F8420" t="s">
        <v>90</v>
      </c>
      <c r="G8420" t="s">
        <v>26593</v>
      </c>
      <c r="H8420" s="1">
        <v>43823</v>
      </c>
      <c r="I8420" t="s">
        <v>22693</v>
      </c>
      <c r="J8420" t="s">
        <v>22694</v>
      </c>
      <c r="K8420" t="s">
        <v>31</v>
      </c>
      <c r="L8420">
        <v>32278.97654</v>
      </c>
      <c r="M8420">
        <v>331</v>
      </c>
      <c r="N8420" t="s">
        <v>43</v>
      </c>
      <c r="O8420" s="1">
        <v>43829</v>
      </c>
      <c r="P8420" s="3">
        <f t="shared" si="263"/>
        <v>6</v>
      </c>
      <c r="Q8420" t="s">
        <v>49</v>
      </c>
      <c r="R8420" t="s">
        <v>45</v>
      </c>
    </row>
    <row r="8421" spans="1:18" x14ac:dyDescent="0.25">
      <c r="A8421" t="s">
        <v>20127</v>
      </c>
      <c r="B8421" s="3">
        <v>72</v>
      </c>
      <c r="C8421" s="3" t="str" cm="1">
        <f t="array" ref="C8421">_xlfn.IFS(B8421&lt;35,"Young",B8421&lt;60,"Middle",TRUE,"Senior")</f>
        <v>Senior</v>
      </c>
      <c r="D8421" t="s">
        <v>16</v>
      </c>
      <c r="E8421" t="str">
        <f t="shared" si="262"/>
        <v>Senior-Female</v>
      </c>
      <c r="F8421" t="s">
        <v>90</v>
      </c>
      <c r="G8421" t="s">
        <v>18</v>
      </c>
      <c r="H8421" s="1">
        <v>44931</v>
      </c>
      <c r="I8421" t="s">
        <v>22695</v>
      </c>
      <c r="J8421" t="s">
        <v>22696</v>
      </c>
      <c r="K8421" t="s">
        <v>31</v>
      </c>
      <c r="L8421">
        <v>22400.227070000001</v>
      </c>
      <c r="M8421">
        <v>302</v>
      </c>
      <c r="N8421" t="s">
        <v>43</v>
      </c>
      <c r="O8421" s="1">
        <v>44959</v>
      </c>
      <c r="P8421" s="3">
        <f t="shared" si="263"/>
        <v>28</v>
      </c>
      <c r="Q8421" t="s">
        <v>44</v>
      </c>
      <c r="R8421" t="s">
        <v>24</v>
      </c>
    </row>
    <row r="8422" spans="1:18" x14ac:dyDescent="0.25">
      <c r="A8422" t="s">
        <v>22697</v>
      </c>
      <c r="B8422" s="3">
        <v>26</v>
      </c>
      <c r="C8422" s="3" t="str" cm="1">
        <f t="array" ref="C8422">_xlfn.IFS(B8422&lt;35,"Young",B8422&lt;60,"Middle",TRUE,"Senior")</f>
        <v>Young</v>
      </c>
      <c r="D8422" t="s">
        <v>16</v>
      </c>
      <c r="E8422" t="str">
        <f t="shared" si="262"/>
        <v>Young-Female</v>
      </c>
      <c r="F8422" t="s">
        <v>90</v>
      </c>
      <c r="G8422" t="s">
        <v>18</v>
      </c>
      <c r="H8422" s="1">
        <v>44936</v>
      </c>
      <c r="I8422" t="s">
        <v>15691</v>
      </c>
      <c r="J8422" t="s">
        <v>22698</v>
      </c>
      <c r="K8422" t="s">
        <v>53</v>
      </c>
      <c r="L8422">
        <v>12930.397709999999</v>
      </c>
      <c r="M8422">
        <v>324</v>
      </c>
      <c r="N8422" t="s">
        <v>39</v>
      </c>
      <c r="O8422" s="1">
        <v>44966</v>
      </c>
      <c r="P8422" s="3">
        <f t="shared" si="263"/>
        <v>30</v>
      </c>
      <c r="Q8422" t="s">
        <v>23</v>
      </c>
      <c r="R8422" t="s">
        <v>33</v>
      </c>
    </row>
    <row r="8423" spans="1:18" x14ac:dyDescent="0.25">
      <c r="A8423" t="s">
        <v>22699</v>
      </c>
      <c r="B8423" s="3">
        <v>50</v>
      </c>
      <c r="C8423" s="3" t="str" cm="1">
        <f t="array" ref="C8423">_xlfn.IFS(B8423&lt;35,"Young",B8423&lt;60,"Middle",TRUE,"Senior")</f>
        <v>Middle</v>
      </c>
      <c r="D8423" t="s">
        <v>16</v>
      </c>
      <c r="E8423" t="str">
        <f t="shared" si="262"/>
        <v>Middle-Female</v>
      </c>
      <c r="F8423" t="s">
        <v>63</v>
      </c>
      <c r="G8423" t="s">
        <v>70</v>
      </c>
      <c r="H8423" s="1">
        <v>43669</v>
      </c>
      <c r="I8423" t="s">
        <v>22700</v>
      </c>
      <c r="J8423" t="s">
        <v>22701</v>
      </c>
      <c r="K8423" t="s">
        <v>21</v>
      </c>
      <c r="L8423">
        <v>59944.242180000001</v>
      </c>
      <c r="M8423">
        <v>253</v>
      </c>
      <c r="N8423" t="s">
        <v>39</v>
      </c>
      <c r="O8423" s="1">
        <v>43685</v>
      </c>
      <c r="P8423" s="3">
        <f t="shared" si="263"/>
        <v>16</v>
      </c>
      <c r="Q8423" t="s">
        <v>49</v>
      </c>
      <c r="R8423" t="s">
        <v>24</v>
      </c>
    </row>
    <row r="8424" spans="1:18" x14ac:dyDescent="0.25">
      <c r="A8424" t="s">
        <v>22702</v>
      </c>
      <c r="B8424" s="3">
        <v>73</v>
      </c>
      <c r="C8424" s="3" t="str" cm="1">
        <f t="array" ref="C8424">_xlfn.IFS(B8424&lt;35,"Young",B8424&lt;60,"Middle",TRUE,"Senior")</f>
        <v>Senior</v>
      </c>
      <c r="D8424" t="s">
        <v>16</v>
      </c>
      <c r="E8424" t="str">
        <f t="shared" si="262"/>
        <v>Senior-Female</v>
      </c>
      <c r="F8424" t="s">
        <v>35</v>
      </c>
      <c r="G8424" t="s">
        <v>26592</v>
      </c>
      <c r="H8424" s="1">
        <v>43771</v>
      </c>
      <c r="I8424" t="s">
        <v>22703</v>
      </c>
      <c r="J8424" t="s">
        <v>22704</v>
      </c>
      <c r="K8424" t="s">
        <v>21</v>
      </c>
      <c r="L8424">
        <v>16114.420459999999</v>
      </c>
      <c r="M8424">
        <v>396</v>
      </c>
      <c r="N8424" t="s">
        <v>22</v>
      </c>
      <c r="O8424" s="1">
        <v>43779</v>
      </c>
      <c r="P8424" s="3">
        <f t="shared" si="263"/>
        <v>8</v>
      </c>
      <c r="Q8424" t="s">
        <v>23</v>
      </c>
      <c r="R8424" t="s">
        <v>24</v>
      </c>
    </row>
    <row r="8425" spans="1:18" x14ac:dyDescent="0.25">
      <c r="A8425" t="s">
        <v>22705</v>
      </c>
      <c r="B8425" s="3">
        <v>68</v>
      </c>
      <c r="C8425" s="3" t="str" cm="1">
        <f t="array" ref="C8425">_xlfn.IFS(B8425&lt;35,"Young",B8425&lt;60,"Middle",TRUE,"Senior")</f>
        <v>Senior</v>
      </c>
      <c r="D8425" t="s">
        <v>26</v>
      </c>
      <c r="E8425" t="str">
        <f t="shared" si="262"/>
        <v>Senior-Male</v>
      </c>
      <c r="F8425" t="s">
        <v>63</v>
      </c>
      <c r="G8425" t="s">
        <v>70</v>
      </c>
      <c r="H8425" s="1">
        <v>44555</v>
      </c>
      <c r="I8425" t="s">
        <v>22706</v>
      </c>
      <c r="J8425" t="s">
        <v>7506</v>
      </c>
      <c r="K8425" t="s">
        <v>31</v>
      </c>
      <c r="L8425">
        <v>57193.105250000001</v>
      </c>
      <c r="M8425">
        <v>249</v>
      </c>
      <c r="N8425" t="s">
        <v>39</v>
      </c>
      <c r="O8425" s="1">
        <v>44585</v>
      </c>
      <c r="P8425" s="3">
        <f t="shared" si="263"/>
        <v>30</v>
      </c>
      <c r="Q8425" t="s">
        <v>32</v>
      </c>
      <c r="R8425" t="s">
        <v>45</v>
      </c>
    </row>
    <row r="8426" spans="1:18" x14ac:dyDescent="0.25">
      <c r="A8426" t="s">
        <v>22707</v>
      </c>
      <c r="B8426" s="3">
        <v>29</v>
      </c>
      <c r="C8426" s="3" t="str" cm="1">
        <f t="array" ref="C8426">_xlfn.IFS(B8426&lt;35,"Young",B8426&lt;60,"Middle",TRUE,"Senior")</f>
        <v>Young</v>
      </c>
      <c r="D8426" t="s">
        <v>16</v>
      </c>
      <c r="E8426" t="str">
        <f t="shared" si="262"/>
        <v>Young-Female</v>
      </c>
      <c r="F8426" t="s">
        <v>90</v>
      </c>
      <c r="G8426" t="s">
        <v>28</v>
      </c>
      <c r="H8426" s="1">
        <v>44363</v>
      </c>
      <c r="I8426" t="s">
        <v>22708</v>
      </c>
      <c r="J8426" t="s">
        <v>22709</v>
      </c>
      <c r="K8426" t="s">
        <v>31</v>
      </c>
      <c r="L8426">
        <v>1119.5756080000001</v>
      </c>
      <c r="M8426">
        <v>178</v>
      </c>
      <c r="N8426" t="s">
        <v>39</v>
      </c>
      <c r="O8426" s="1">
        <v>44388</v>
      </c>
      <c r="P8426" s="3">
        <f t="shared" si="263"/>
        <v>25</v>
      </c>
      <c r="Q8426" t="s">
        <v>23</v>
      </c>
      <c r="R8426" t="s">
        <v>24</v>
      </c>
    </row>
    <row r="8427" spans="1:18" x14ac:dyDescent="0.25">
      <c r="A8427" t="s">
        <v>22710</v>
      </c>
      <c r="B8427" s="3">
        <v>34</v>
      </c>
      <c r="C8427" s="3" t="str" cm="1">
        <f t="array" ref="C8427">_xlfn.IFS(B8427&lt;35,"Young",B8427&lt;60,"Middle",TRUE,"Senior")</f>
        <v>Young</v>
      </c>
      <c r="D8427" t="s">
        <v>16</v>
      </c>
      <c r="E8427" t="str">
        <f t="shared" si="262"/>
        <v>Young-Female</v>
      </c>
      <c r="F8427" t="s">
        <v>115</v>
      </c>
      <c r="G8427" t="s">
        <v>70</v>
      </c>
      <c r="H8427" s="1">
        <v>43486</v>
      </c>
      <c r="I8427" t="s">
        <v>22711</v>
      </c>
      <c r="J8427" t="s">
        <v>22712</v>
      </c>
      <c r="K8427" t="s">
        <v>57</v>
      </c>
      <c r="L8427">
        <v>78560.733380000005</v>
      </c>
      <c r="M8427">
        <v>244</v>
      </c>
      <c r="N8427" t="s">
        <v>22</v>
      </c>
      <c r="O8427" s="1">
        <v>43486</v>
      </c>
      <c r="P8427" s="3">
        <f t="shared" si="263"/>
        <v>0</v>
      </c>
      <c r="Q8427" t="s">
        <v>32</v>
      </c>
      <c r="R8427" t="s">
        <v>33</v>
      </c>
    </row>
    <row r="8428" spans="1:18" x14ac:dyDescent="0.25">
      <c r="A8428" t="s">
        <v>22713</v>
      </c>
      <c r="B8428" s="3">
        <v>41</v>
      </c>
      <c r="C8428" s="3" t="str" cm="1">
        <f t="array" ref="C8428">_xlfn.IFS(B8428&lt;35,"Young",B8428&lt;60,"Middle",TRUE,"Senior")</f>
        <v>Middle</v>
      </c>
      <c r="D8428" t="s">
        <v>26</v>
      </c>
      <c r="E8428" t="str">
        <f t="shared" si="262"/>
        <v>Middle-Male</v>
      </c>
      <c r="F8428" t="s">
        <v>230</v>
      </c>
      <c r="G8428" t="s">
        <v>26593</v>
      </c>
      <c r="H8428" s="1">
        <v>43837</v>
      </c>
      <c r="I8428" t="s">
        <v>22714</v>
      </c>
      <c r="J8428" t="s">
        <v>22715</v>
      </c>
      <c r="K8428" t="s">
        <v>61</v>
      </c>
      <c r="L8428">
        <v>28667.341090000002</v>
      </c>
      <c r="M8428">
        <v>314</v>
      </c>
      <c r="N8428" t="s">
        <v>43</v>
      </c>
      <c r="O8428" s="1">
        <v>43854</v>
      </c>
      <c r="P8428" s="3">
        <f t="shared" si="263"/>
        <v>17</v>
      </c>
      <c r="Q8428" t="s">
        <v>23</v>
      </c>
      <c r="R8428" t="s">
        <v>33</v>
      </c>
    </row>
    <row r="8429" spans="1:18" x14ac:dyDescent="0.25">
      <c r="A8429" t="s">
        <v>22716</v>
      </c>
      <c r="B8429" s="3">
        <v>60</v>
      </c>
      <c r="C8429" s="3" t="str" cm="1">
        <f t="array" ref="C8429">_xlfn.IFS(B8429&lt;35,"Young",B8429&lt;60,"Middle",TRUE,"Senior")</f>
        <v>Senior</v>
      </c>
      <c r="D8429" t="s">
        <v>16</v>
      </c>
      <c r="E8429" t="str">
        <f t="shared" si="262"/>
        <v>Senior-Female</v>
      </c>
      <c r="F8429" t="s">
        <v>230</v>
      </c>
      <c r="G8429" t="s">
        <v>18</v>
      </c>
      <c r="H8429" s="1">
        <v>44010</v>
      </c>
      <c r="I8429" t="s">
        <v>22717</v>
      </c>
      <c r="J8429" t="s">
        <v>22718</v>
      </c>
      <c r="K8429" t="s">
        <v>61</v>
      </c>
      <c r="L8429">
        <v>55584.041310000001</v>
      </c>
      <c r="M8429">
        <v>244</v>
      </c>
      <c r="N8429" t="s">
        <v>39</v>
      </c>
      <c r="O8429" s="1">
        <v>44031</v>
      </c>
      <c r="P8429" s="3">
        <f t="shared" si="263"/>
        <v>21</v>
      </c>
      <c r="Q8429" t="s">
        <v>85</v>
      </c>
      <c r="R8429" t="s">
        <v>45</v>
      </c>
    </row>
    <row r="8430" spans="1:18" x14ac:dyDescent="0.25">
      <c r="A8430" t="s">
        <v>22719</v>
      </c>
      <c r="B8430" s="3">
        <v>42</v>
      </c>
      <c r="C8430" s="3" t="str" cm="1">
        <f t="array" ref="C8430">_xlfn.IFS(B8430&lt;35,"Young",B8430&lt;60,"Middle",TRUE,"Senior")</f>
        <v>Middle</v>
      </c>
      <c r="D8430" t="s">
        <v>16</v>
      </c>
      <c r="E8430" t="str">
        <f t="shared" si="262"/>
        <v>Middle-Female</v>
      </c>
      <c r="F8430" t="s">
        <v>90</v>
      </c>
      <c r="G8430" t="s">
        <v>36</v>
      </c>
      <c r="H8430" s="1">
        <v>44965</v>
      </c>
      <c r="I8430" t="s">
        <v>19067</v>
      </c>
      <c r="J8430" t="s">
        <v>228</v>
      </c>
      <c r="K8430" t="s">
        <v>57</v>
      </c>
      <c r="L8430">
        <v>9348.9992450000009</v>
      </c>
      <c r="M8430">
        <v>147</v>
      </c>
      <c r="N8430" t="s">
        <v>22</v>
      </c>
      <c r="O8430" s="1">
        <v>44965</v>
      </c>
      <c r="P8430" s="3">
        <f t="shared" si="263"/>
        <v>0</v>
      </c>
      <c r="Q8430" t="s">
        <v>85</v>
      </c>
      <c r="R8430" t="s">
        <v>24</v>
      </c>
    </row>
    <row r="8431" spans="1:18" x14ac:dyDescent="0.25">
      <c r="A8431" t="s">
        <v>22720</v>
      </c>
      <c r="B8431" s="3">
        <v>28</v>
      </c>
      <c r="C8431" s="3" t="str" cm="1">
        <f t="array" ref="C8431">_xlfn.IFS(B8431&lt;35,"Young",B8431&lt;60,"Middle",TRUE,"Senior")</f>
        <v>Young</v>
      </c>
      <c r="D8431" t="s">
        <v>16</v>
      </c>
      <c r="E8431" t="str">
        <f t="shared" si="262"/>
        <v>Young-Female</v>
      </c>
      <c r="F8431" t="s">
        <v>27</v>
      </c>
      <c r="G8431" t="s">
        <v>26593</v>
      </c>
      <c r="H8431" s="1">
        <v>44971</v>
      </c>
      <c r="I8431" t="s">
        <v>22721</v>
      </c>
      <c r="J8431" t="s">
        <v>9184</v>
      </c>
      <c r="K8431" t="s">
        <v>53</v>
      </c>
      <c r="L8431">
        <v>10635.628930000001</v>
      </c>
      <c r="M8431">
        <v>384</v>
      </c>
      <c r="N8431" t="s">
        <v>43</v>
      </c>
      <c r="O8431" s="1">
        <v>44979</v>
      </c>
      <c r="P8431" s="3">
        <f t="shared" si="263"/>
        <v>8</v>
      </c>
      <c r="Q8431" t="s">
        <v>85</v>
      </c>
      <c r="R8431" t="s">
        <v>45</v>
      </c>
    </row>
    <row r="8432" spans="1:18" x14ac:dyDescent="0.25">
      <c r="A8432" t="s">
        <v>22722</v>
      </c>
      <c r="B8432" s="3">
        <v>78</v>
      </c>
      <c r="C8432" s="3" t="str" cm="1">
        <f t="array" ref="C8432">_xlfn.IFS(B8432&lt;35,"Young",B8432&lt;60,"Middle",TRUE,"Senior")</f>
        <v>Senior</v>
      </c>
      <c r="D8432" t="s">
        <v>16</v>
      </c>
      <c r="E8432" t="str">
        <f t="shared" si="262"/>
        <v>Senior-Female</v>
      </c>
      <c r="F8432" t="s">
        <v>50</v>
      </c>
      <c r="G8432" t="s">
        <v>18</v>
      </c>
      <c r="H8432" s="1">
        <v>43428</v>
      </c>
      <c r="I8432" t="s">
        <v>22723</v>
      </c>
      <c r="J8432" t="s">
        <v>22724</v>
      </c>
      <c r="K8432" t="s">
        <v>31</v>
      </c>
      <c r="L8432">
        <v>41954.233289999996</v>
      </c>
      <c r="M8432">
        <v>378</v>
      </c>
      <c r="N8432" t="s">
        <v>43</v>
      </c>
      <c r="O8432" s="1">
        <v>43450</v>
      </c>
      <c r="P8432" s="3">
        <f t="shared" si="263"/>
        <v>22</v>
      </c>
      <c r="Q8432" t="s">
        <v>85</v>
      </c>
      <c r="R8432" t="s">
        <v>24</v>
      </c>
    </row>
    <row r="8433" spans="1:18" x14ac:dyDescent="0.25">
      <c r="A8433" t="s">
        <v>22725</v>
      </c>
      <c r="B8433" s="3">
        <v>34</v>
      </c>
      <c r="C8433" s="3" t="str" cm="1">
        <f t="array" ref="C8433">_xlfn.IFS(B8433&lt;35,"Young",B8433&lt;60,"Middle",TRUE,"Senior")</f>
        <v>Young</v>
      </c>
      <c r="D8433" t="s">
        <v>16</v>
      </c>
      <c r="E8433" t="str">
        <f t="shared" si="262"/>
        <v>Young-Female</v>
      </c>
      <c r="F8433" t="s">
        <v>17</v>
      </c>
      <c r="G8433" t="s">
        <v>70</v>
      </c>
      <c r="H8433" s="1">
        <v>43988</v>
      </c>
      <c r="I8433" t="s">
        <v>22726</v>
      </c>
      <c r="J8433" t="s">
        <v>22727</v>
      </c>
      <c r="K8433" t="s">
        <v>57</v>
      </c>
      <c r="L8433">
        <v>31726.477749999998</v>
      </c>
      <c r="M8433">
        <v>365</v>
      </c>
      <c r="N8433" t="s">
        <v>22</v>
      </c>
      <c r="O8433" s="1">
        <v>43989</v>
      </c>
      <c r="P8433" s="3">
        <f t="shared" si="263"/>
        <v>1</v>
      </c>
      <c r="Q8433" t="s">
        <v>49</v>
      </c>
      <c r="R8433" t="s">
        <v>45</v>
      </c>
    </row>
    <row r="8434" spans="1:18" x14ac:dyDescent="0.25">
      <c r="A8434" t="s">
        <v>22728</v>
      </c>
      <c r="B8434" s="3">
        <v>21</v>
      </c>
      <c r="C8434" s="3" t="str" cm="1">
        <f t="array" ref="C8434">_xlfn.IFS(B8434&lt;35,"Young",B8434&lt;60,"Middle",TRUE,"Senior")</f>
        <v>Young</v>
      </c>
      <c r="D8434" t="s">
        <v>16</v>
      </c>
      <c r="E8434" t="str">
        <f t="shared" si="262"/>
        <v>Young-Female</v>
      </c>
      <c r="F8434" t="s">
        <v>35</v>
      </c>
      <c r="G8434" t="s">
        <v>26592</v>
      </c>
      <c r="H8434" s="1">
        <v>44018</v>
      </c>
      <c r="I8434" t="s">
        <v>19889</v>
      </c>
      <c r="J8434" t="s">
        <v>20183</v>
      </c>
      <c r="K8434" t="s">
        <v>53</v>
      </c>
      <c r="L8434">
        <v>4922.7021340000001</v>
      </c>
      <c r="M8434">
        <v>274</v>
      </c>
      <c r="N8434" t="s">
        <v>43</v>
      </c>
      <c r="O8434" s="1">
        <v>44046</v>
      </c>
      <c r="P8434" s="3">
        <f t="shared" si="263"/>
        <v>28</v>
      </c>
      <c r="Q8434" t="s">
        <v>32</v>
      </c>
      <c r="R8434" t="s">
        <v>45</v>
      </c>
    </row>
    <row r="8435" spans="1:18" x14ac:dyDescent="0.25">
      <c r="A8435" t="s">
        <v>22729</v>
      </c>
      <c r="B8435" s="3">
        <v>72</v>
      </c>
      <c r="C8435" s="3" t="str" cm="1">
        <f t="array" ref="C8435">_xlfn.IFS(B8435&lt;35,"Young",B8435&lt;60,"Middle",TRUE,"Senior")</f>
        <v>Senior</v>
      </c>
      <c r="D8435" t="s">
        <v>26</v>
      </c>
      <c r="E8435" t="str">
        <f t="shared" si="262"/>
        <v>Senior-Male</v>
      </c>
      <c r="F8435" t="s">
        <v>90</v>
      </c>
      <c r="G8435" t="s">
        <v>18</v>
      </c>
      <c r="H8435" s="1">
        <v>43765</v>
      </c>
      <c r="I8435" t="s">
        <v>22730</v>
      </c>
      <c r="J8435" t="s">
        <v>22731</v>
      </c>
      <c r="K8435" t="s">
        <v>61</v>
      </c>
      <c r="L8435">
        <v>30629.990089999999</v>
      </c>
      <c r="M8435">
        <v>139</v>
      </c>
      <c r="N8435" t="s">
        <v>39</v>
      </c>
      <c r="O8435" s="1">
        <v>43773</v>
      </c>
      <c r="P8435" s="3">
        <f t="shared" si="263"/>
        <v>8</v>
      </c>
      <c r="Q8435" t="s">
        <v>23</v>
      </c>
      <c r="R8435" t="s">
        <v>45</v>
      </c>
    </row>
    <row r="8436" spans="1:18" x14ac:dyDescent="0.25">
      <c r="A8436" t="s">
        <v>22732</v>
      </c>
      <c r="B8436" s="3">
        <v>39</v>
      </c>
      <c r="C8436" s="3" t="str" cm="1">
        <f t="array" ref="C8436">_xlfn.IFS(B8436&lt;35,"Young",B8436&lt;60,"Middle",TRUE,"Senior")</f>
        <v>Middle</v>
      </c>
      <c r="D8436" t="s">
        <v>16</v>
      </c>
      <c r="E8436" t="str">
        <f t="shared" si="262"/>
        <v>Middle-Female</v>
      </c>
      <c r="F8436" t="s">
        <v>35</v>
      </c>
      <c r="G8436" t="s">
        <v>36</v>
      </c>
      <c r="H8436" s="1">
        <v>43998</v>
      </c>
      <c r="I8436" t="s">
        <v>22733</v>
      </c>
      <c r="J8436" t="s">
        <v>22734</v>
      </c>
      <c r="K8436" t="s">
        <v>31</v>
      </c>
      <c r="L8436">
        <v>3908.4897089999999</v>
      </c>
      <c r="M8436">
        <v>211</v>
      </c>
      <c r="N8436" t="s">
        <v>22</v>
      </c>
      <c r="O8436" s="1">
        <v>44002</v>
      </c>
      <c r="P8436" s="3">
        <f t="shared" si="263"/>
        <v>4</v>
      </c>
      <c r="Q8436" t="s">
        <v>49</v>
      </c>
      <c r="R8436" t="s">
        <v>45</v>
      </c>
    </row>
    <row r="8437" spans="1:18" x14ac:dyDescent="0.25">
      <c r="A8437" t="s">
        <v>22735</v>
      </c>
      <c r="B8437" s="3">
        <v>69</v>
      </c>
      <c r="C8437" s="3" t="str" cm="1">
        <f t="array" ref="C8437">_xlfn.IFS(B8437&lt;35,"Young",B8437&lt;60,"Middle",TRUE,"Senior")</f>
        <v>Senior</v>
      </c>
      <c r="D8437" t="s">
        <v>26</v>
      </c>
      <c r="E8437" t="str">
        <f t="shared" si="262"/>
        <v>Senior-Male</v>
      </c>
      <c r="F8437" t="s">
        <v>63</v>
      </c>
      <c r="G8437" t="s">
        <v>26593</v>
      </c>
      <c r="H8437" s="1">
        <v>43998</v>
      </c>
      <c r="I8437" t="s">
        <v>22736</v>
      </c>
      <c r="J8437" t="s">
        <v>8523</v>
      </c>
      <c r="K8437" t="s">
        <v>31</v>
      </c>
      <c r="L8437">
        <v>6556.1471519999996</v>
      </c>
      <c r="M8437">
        <v>345</v>
      </c>
      <c r="N8437" t="s">
        <v>39</v>
      </c>
      <c r="O8437" s="1">
        <v>44027</v>
      </c>
      <c r="P8437" s="3">
        <f t="shared" si="263"/>
        <v>29</v>
      </c>
      <c r="Q8437" t="s">
        <v>85</v>
      </c>
      <c r="R8437" t="s">
        <v>24</v>
      </c>
    </row>
    <row r="8438" spans="1:18" x14ac:dyDescent="0.25">
      <c r="A8438" t="s">
        <v>22737</v>
      </c>
      <c r="B8438" s="3">
        <v>18</v>
      </c>
      <c r="C8438" s="3" t="str" cm="1">
        <f t="array" ref="C8438">_xlfn.IFS(B8438&lt;35,"Young",B8438&lt;60,"Middle",TRUE,"Senior")</f>
        <v>Young</v>
      </c>
      <c r="D8438" t="s">
        <v>16</v>
      </c>
      <c r="E8438" t="str">
        <f t="shared" si="262"/>
        <v>Young-Female</v>
      </c>
      <c r="F8438" t="s">
        <v>115</v>
      </c>
      <c r="G8438" t="s">
        <v>70</v>
      </c>
      <c r="H8438" s="1">
        <v>44972</v>
      </c>
      <c r="I8438" t="s">
        <v>22738</v>
      </c>
      <c r="J8438" t="s">
        <v>3332</v>
      </c>
      <c r="K8438" t="s">
        <v>53</v>
      </c>
      <c r="L8438">
        <v>30133.963759999999</v>
      </c>
      <c r="M8438">
        <v>228</v>
      </c>
      <c r="N8438" t="s">
        <v>39</v>
      </c>
      <c r="O8438" s="1">
        <v>44978</v>
      </c>
      <c r="P8438" s="3">
        <f t="shared" si="263"/>
        <v>6</v>
      </c>
      <c r="Q8438" t="s">
        <v>49</v>
      </c>
      <c r="R8438" t="s">
        <v>24</v>
      </c>
    </row>
    <row r="8439" spans="1:18" x14ac:dyDescent="0.25">
      <c r="A8439" t="s">
        <v>22739</v>
      </c>
      <c r="B8439" s="3">
        <v>43</v>
      </c>
      <c r="C8439" s="3" t="str" cm="1">
        <f t="array" ref="C8439">_xlfn.IFS(B8439&lt;35,"Young",B8439&lt;60,"Middle",TRUE,"Senior")</f>
        <v>Middle</v>
      </c>
      <c r="D8439" t="s">
        <v>26</v>
      </c>
      <c r="E8439" t="str">
        <f t="shared" si="262"/>
        <v>Middle-Male</v>
      </c>
      <c r="F8439" t="s">
        <v>230</v>
      </c>
      <c r="G8439" t="s">
        <v>26592</v>
      </c>
      <c r="H8439" s="1">
        <v>44365</v>
      </c>
      <c r="I8439" t="s">
        <v>22740</v>
      </c>
      <c r="J8439" t="s">
        <v>2308</v>
      </c>
      <c r="K8439" t="s">
        <v>53</v>
      </c>
      <c r="L8439">
        <v>19566.774720000001</v>
      </c>
      <c r="M8439">
        <v>455</v>
      </c>
      <c r="N8439" t="s">
        <v>43</v>
      </c>
      <c r="O8439" s="1">
        <v>44382</v>
      </c>
      <c r="P8439" s="3">
        <f t="shared" si="263"/>
        <v>17</v>
      </c>
      <c r="Q8439" t="s">
        <v>32</v>
      </c>
      <c r="R8439" t="s">
        <v>45</v>
      </c>
    </row>
    <row r="8440" spans="1:18" x14ac:dyDescent="0.25">
      <c r="A8440" t="s">
        <v>16213</v>
      </c>
      <c r="B8440" s="3">
        <v>72</v>
      </c>
      <c r="C8440" s="3" t="str" cm="1">
        <f t="array" ref="C8440">_xlfn.IFS(B8440&lt;35,"Young",B8440&lt;60,"Middle",TRUE,"Senior")</f>
        <v>Senior</v>
      </c>
      <c r="D8440" t="s">
        <v>16</v>
      </c>
      <c r="E8440" t="str">
        <f t="shared" si="262"/>
        <v>Senior-Female</v>
      </c>
      <c r="F8440" t="s">
        <v>50</v>
      </c>
      <c r="G8440" t="s">
        <v>26593</v>
      </c>
      <c r="H8440" s="1">
        <v>44726</v>
      </c>
      <c r="I8440" t="s">
        <v>18210</v>
      </c>
      <c r="J8440" t="s">
        <v>22741</v>
      </c>
      <c r="K8440" t="s">
        <v>57</v>
      </c>
      <c r="L8440">
        <v>27135.685359999999</v>
      </c>
      <c r="M8440">
        <v>418</v>
      </c>
      <c r="N8440" t="s">
        <v>43</v>
      </c>
      <c r="O8440" s="1">
        <v>44728</v>
      </c>
      <c r="P8440" s="3">
        <f t="shared" si="263"/>
        <v>2</v>
      </c>
      <c r="Q8440" t="s">
        <v>23</v>
      </c>
      <c r="R8440" t="s">
        <v>45</v>
      </c>
    </row>
    <row r="8441" spans="1:18" x14ac:dyDescent="0.25">
      <c r="A8441" t="s">
        <v>22226</v>
      </c>
      <c r="B8441" s="3">
        <v>29</v>
      </c>
      <c r="C8441" s="3" t="str" cm="1">
        <f t="array" ref="C8441">_xlfn.IFS(B8441&lt;35,"Young",B8441&lt;60,"Middle",TRUE,"Senior")</f>
        <v>Young</v>
      </c>
      <c r="D8441" t="s">
        <v>16</v>
      </c>
      <c r="E8441" t="str">
        <f t="shared" si="262"/>
        <v>Young-Female</v>
      </c>
      <c r="F8441" t="s">
        <v>115</v>
      </c>
      <c r="G8441" t="s">
        <v>28</v>
      </c>
      <c r="H8441" s="1">
        <v>44332</v>
      </c>
      <c r="I8441" t="s">
        <v>22742</v>
      </c>
      <c r="J8441" t="s">
        <v>22743</v>
      </c>
      <c r="K8441" t="s">
        <v>53</v>
      </c>
      <c r="L8441">
        <v>10306.43626</v>
      </c>
      <c r="M8441">
        <v>309</v>
      </c>
      <c r="N8441" t="s">
        <v>39</v>
      </c>
      <c r="O8441" s="1">
        <v>44349</v>
      </c>
      <c r="P8441" s="3">
        <f t="shared" si="263"/>
        <v>17</v>
      </c>
      <c r="Q8441" t="s">
        <v>85</v>
      </c>
      <c r="R8441" t="s">
        <v>24</v>
      </c>
    </row>
    <row r="8442" spans="1:18" x14ac:dyDescent="0.25">
      <c r="A8442" t="s">
        <v>22744</v>
      </c>
      <c r="B8442" s="3">
        <v>21</v>
      </c>
      <c r="C8442" s="3" t="str" cm="1">
        <f t="array" ref="C8442">_xlfn.IFS(B8442&lt;35,"Young",B8442&lt;60,"Middle",TRUE,"Senior")</f>
        <v>Young</v>
      </c>
      <c r="D8442" t="s">
        <v>26</v>
      </c>
      <c r="E8442" t="str">
        <f t="shared" si="262"/>
        <v>Young-Male</v>
      </c>
      <c r="F8442" t="s">
        <v>17</v>
      </c>
      <c r="G8442" t="s">
        <v>28</v>
      </c>
      <c r="H8442" s="1">
        <v>43661</v>
      </c>
      <c r="I8442" t="s">
        <v>22745</v>
      </c>
      <c r="J8442" t="s">
        <v>22746</v>
      </c>
      <c r="K8442" t="s">
        <v>61</v>
      </c>
      <c r="L8442">
        <v>22620.5677</v>
      </c>
      <c r="M8442">
        <v>242</v>
      </c>
      <c r="N8442" t="s">
        <v>43</v>
      </c>
      <c r="O8442" s="1">
        <v>43665</v>
      </c>
      <c r="P8442" s="3">
        <f t="shared" si="263"/>
        <v>4</v>
      </c>
      <c r="Q8442" t="s">
        <v>23</v>
      </c>
      <c r="R8442" t="s">
        <v>45</v>
      </c>
    </row>
    <row r="8443" spans="1:18" x14ac:dyDescent="0.25">
      <c r="A8443" t="s">
        <v>22747</v>
      </c>
      <c r="B8443" s="3">
        <v>47</v>
      </c>
      <c r="C8443" s="3" t="str" cm="1">
        <f t="array" ref="C8443">_xlfn.IFS(B8443&lt;35,"Young",B8443&lt;60,"Middle",TRUE,"Senior")</f>
        <v>Middle</v>
      </c>
      <c r="D8443" t="s">
        <v>26</v>
      </c>
      <c r="E8443" t="str">
        <f t="shared" si="262"/>
        <v>Middle-Male</v>
      </c>
      <c r="F8443" t="s">
        <v>115</v>
      </c>
      <c r="G8443" t="s">
        <v>70</v>
      </c>
      <c r="H8443" s="1">
        <v>44642</v>
      </c>
      <c r="I8443" t="s">
        <v>22748</v>
      </c>
      <c r="J8443" t="s">
        <v>22749</v>
      </c>
      <c r="K8443" t="s">
        <v>53</v>
      </c>
      <c r="L8443">
        <v>41049.047070000001</v>
      </c>
      <c r="M8443">
        <v>459</v>
      </c>
      <c r="N8443" t="s">
        <v>22</v>
      </c>
      <c r="O8443" s="1">
        <v>44659</v>
      </c>
      <c r="P8443" s="3">
        <f t="shared" si="263"/>
        <v>17</v>
      </c>
      <c r="Q8443" t="s">
        <v>23</v>
      </c>
      <c r="R8443" t="s">
        <v>33</v>
      </c>
    </row>
    <row r="8444" spans="1:18" x14ac:dyDescent="0.25">
      <c r="A8444" t="s">
        <v>22750</v>
      </c>
      <c r="B8444" s="3">
        <v>81</v>
      </c>
      <c r="C8444" s="3" t="str" cm="1">
        <f t="array" ref="C8444">_xlfn.IFS(B8444&lt;35,"Young",B8444&lt;60,"Middle",TRUE,"Senior")</f>
        <v>Senior</v>
      </c>
      <c r="D8444" t="s">
        <v>16</v>
      </c>
      <c r="E8444" t="str">
        <f t="shared" si="262"/>
        <v>Senior-Female</v>
      </c>
      <c r="F8444" t="s">
        <v>115</v>
      </c>
      <c r="G8444" t="s">
        <v>18</v>
      </c>
      <c r="H8444" s="1">
        <v>44756</v>
      </c>
      <c r="I8444" t="s">
        <v>22751</v>
      </c>
      <c r="J8444" t="s">
        <v>14542</v>
      </c>
      <c r="K8444" t="s">
        <v>57</v>
      </c>
      <c r="L8444">
        <v>20042.344229999999</v>
      </c>
      <c r="M8444">
        <v>379</v>
      </c>
      <c r="N8444" t="s">
        <v>39</v>
      </c>
      <c r="O8444" s="1">
        <v>44763</v>
      </c>
      <c r="P8444" s="3">
        <f t="shared" si="263"/>
        <v>7</v>
      </c>
      <c r="Q8444" t="s">
        <v>32</v>
      </c>
      <c r="R8444" t="s">
        <v>45</v>
      </c>
    </row>
    <row r="8445" spans="1:18" x14ac:dyDescent="0.25">
      <c r="A8445" t="s">
        <v>4433</v>
      </c>
      <c r="B8445" s="3">
        <v>78</v>
      </c>
      <c r="C8445" s="3" t="str" cm="1">
        <f t="array" ref="C8445">_xlfn.IFS(B8445&lt;35,"Young",B8445&lt;60,"Middle",TRUE,"Senior")</f>
        <v>Senior</v>
      </c>
      <c r="D8445" t="s">
        <v>26</v>
      </c>
      <c r="E8445" t="str">
        <f t="shared" si="262"/>
        <v>Senior-Male</v>
      </c>
      <c r="F8445" t="s">
        <v>27</v>
      </c>
      <c r="G8445" t="s">
        <v>28</v>
      </c>
      <c r="H8445" s="1">
        <v>45041</v>
      </c>
      <c r="I8445" t="s">
        <v>22752</v>
      </c>
      <c r="J8445" t="s">
        <v>22753</v>
      </c>
      <c r="K8445" t="s">
        <v>53</v>
      </c>
      <c r="L8445">
        <v>3985.5901690000001</v>
      </c>
      <c r="M8445">
        <v>442</v>
      </c>
      <c r="N8445" t="s">
        <v>39</v>
      </c>
      <c r="O8445" s="1">
        <v>45069</v>
      </c>
      <c r="P8445" s="3">
        <f t="shared" si="263"/>
        <v>28</v>
      </c>
      <c r="Q8445" t="s">
        <v>49</v>
      </c>
      <c r="R8445" t="s">
        <v>45</v>
      </c>
    </row>
    <row r="8446" spans="1:18" x14ac:dyDescent="0.25">
      <c r="A8446" t="s">
        <v>22754</v>
      </c>
      <c r="B8446" s="3">
        <v>31</v>
      </c>
      <c r="C8446" s="3" t="str" cm="1">
        <f t="array" ref="C8446">_xlfn.IFS(B8446&lt;35,"Young",B8446&lt;60,"Middle",TRUE,"Senior")</f>
        <v>Young</v>
      </c>
      <c r="D8446" t="s">
        <v>16</v>
      </c>
      <c r="E8446" t="str">
        <f t="shared" si="262"/>
        <v>Young-Female</v>
      </c>
      <c r="F8446" t="s">
        <v>17</v>
      </c>
      <c r="G8446" t="s">
        <v>18</v>
      </c>
      <c r="H8446" s="1">
        <v>43461</v>
      </c>
      <c r="I8446" t="s">
        <v>22755</v>
      </c>
      <c r="J8446" t="s">
        <v>22756</v>
      </c>
      <c r="K8446" t="s">
        <v>61</v>
      </c>
      <c r="L8446">
        <v>13478.77296</v>
      </c>
      <c r="M8446">
        <v>423</v>
      </c>
      <c r="N8446" t="s">
        <v>39</v>
      </c>
      <c r="O8446" s="1">
        <v>43467</v>
      </c>
      <c r="P8446" s="3">
        <f t="shared" si="263"/>
        <v>6</v>
      </c>
      <c r="Q8446" t="s">
        <v>23</v>
      </c>
      <c r="R8446" t="s">
        <v>24</v>
      </c>
    </row>
    <row r="8447" spans="1:18" x14ac:dyDescent="0.25">
      <c r="A8447" t="s">
        <v>3321</v>
      </c>
      <c r="B8447" s="3">
        <v>35</v>
      </c>
      <c r="C8447" s="3" t="str" cm="1">
        <f t="array" ref="C8447">_xlfn.IFS(B8447&lt;35,"Young",B8447&lt;60,"Middle",TRUE,"Senior")</f>
        <v>Middle</v>
      </c>
      <c r="D8447" t="s">
        <v>26</v>
      </c>
      <c r="E8447" t="str">
        <f t="shared" si="262"/>
        <v>Middle-Male</v>
      </c>
      <c r="F8447" t="s">
        <v>115</v>
      </c>
      <c r="G8447" t="s">
        <v>26592</v>
      </c>
      <c r="H8447" s="1">
        <v>45170</v>
      </c>
      <c r="I8447" t="s">
        <v>2531</v>
      </c>
      <c r="J8447" t="s">
        <v>4603</v>
      </c>
      <c r="K8447" t="s">
        <v>61</v>
      </c>
      <c r="L8447">
        <v>23833.701410000001</v>
      </c>
      <c r="M8447">
        <v>205</v>
      </c>
      <c r="N8447" t="s">
        <v>43</v>
      </c>
      <c r="O8447" s="1">
        <v>45198</v>
      </c>
      <c r="P8447" s="3">
        <f t="shared" si="263"/>
        <v>28</v>
      </c>
      <c r="Q8447" t="s">
        <v>32</v>
      </c>
      <c r="R8447" t="s">
        <v>24</v>
      </c>
    </row>
    <row r="8448" spans="1:18" x14ac:dyDescent="0.25">
      <c r="A8448" t="s">
        <v>13325</v>
      </c>
      <c r="B8448" s="3">
        <v>35</v>
      </c>
      <c r="C8448" s="3" t="str" cm="1">
        <f t="array" ref="C8448">_xlfn.IFS(B8448&lt;35,"Young",B8448&lt;60,"Middle",TRUE,"Senior")</f>
        <v>Middle</v>
      </c>
      <c r="D8448" t="s">
        <v>16</v>
      </c>
      <c r="E8448" t="str">
        <f t="shared" si="262"/>
        <v>Middle-Female</v>
      </c>
      <c r="F8448" t="s">
        <v>230</v>
      </c>
      <c r="G8448" t="s">
        <v>26592</v>
      </c>
      <c r="H8448" s="1">
        <v>44063</v>
      </c>
      <c r="I8448" t="s">
        <v>22757</v>
      </c>
      <c r="J8448" t="s">
        <v>22758</v>
      </c>
      <c r="K8448" t="s">
        <v>53</v>
      </c>
      <c r="L8448">
        <v>32561.48386</v>
      </c>
      <c r="M8448">
        <v>311</v>
      </c>
      <c r="N8448" t="s">
        <v>43</v>
      </c>
      <c r="O8448" s="1">
        <v>44076</v>
      </c>
      <c r="P8448" s="3">
        <f t="shared" si="263"/>
        <v>13</v>
      </c>
      <c r="Q8448" t="s">
        <v>85</v>
      </c>
      <c r="R8448" t="s">
        <v>24</v>
      </c>
    </row>
    <row r="8449" spans="1:18" x14ac:dyDescent="0.25">
      <c r="A8449" t="s">
        <v>22759</v>
      </c>
      <c r="B8449" s="3">
        <v>50</v>
      </c>
      <c r="C8449" s="3" t="str" cm="1">
        <f t="array" ref="C8449">_xlfn.IFS(B8449&lt;35,"Young",B8449&lt;60,"Middle",TRUE,"Senior")</f>
        <v>Middle</v>
      </c>
      <c r="D8449" t="s">
        <v>26</v>
      </c>
      <c r="E8449" t="str">
        <f t="shared" si="262"/>
        <v>Middle-Male</v>
      </c>
      <c r="F8449" t="s">
        <v>63</v>
      </c>
      <c r="G8449" t="s">
        <v>26592</v>
      </c>
      <c r="H8449" s="1">
        <v>43504</v>
      </c>
      <c r="I8449" t="s">
        <v>3100</v>
      </c>
      <c r="J8449" t="s">
        <v>22760</v>
      </c>
      <c r="K8449" t="s">
        <v>57</v>
      </c>
      <c r="L8449">
        <v>15686.47589</v>
      </c>
      <c r="M8449">
        <v>411</v>
      </c>
      <c r="N8449" t="s">
        <v>43</v>
      </c>
      <c r="O8449" s="1">
        <v>43512</v>
      </c>
      <c r="P8449" s="3">
        <f t="shared" si="263"/>
        <v>8</v>
      </c>
      <c r="Q8449" t="s">
        <v>23</v>
      </c>
      <c r="R8449" t="s">
        <v>45</v>
      </c>
    </row>
    <row r="8450" spans="1:18" x14ac:dyDescent="0.25">
      <c r="A8450" t="s">
        <v>22761</v>
      </c>
      <c r="B8450" s="3">
        <v>53</v>
      </c>
      <c r="C8450" s="3" t="str" cm="1">
        <f t="array" ref="C8450">_xlfn.IFS(B8450&lt;35,"Young",B8450&lt;60,"Middle",TRUE,"Senior")</f>
        <v>Middle</v>
      </c>
      <c r="D8450" t="s">
        <v>26</v>
      </c>
      <c r="E8450" t="str">
        <f t="shared" si="262"/>
        <v>Middle-Male</v>
      </c>
      <c r="F8450" t="s">
        <v>17</v>
      </c>
      <c r="G8450" t="s">
        <v>70</v>
      </c>
      <c r="H8450" s="1">
        <v>45062</v>
      </c>
      <c r="I8450" t="s">
        <v>22762</v>
      </c>
      <c r="J8450" t="s">
        <v>22763</v>
      </c>
      <c r="K8450" t="s">
        <v>61</v>
      </c>
      <c r="L8450">
        <v>49355.421950000004</v>
      </c>
      <c r="M8450">
        <v>187</v>
      </c>
      <c r="N8450" t="s">
        <v>39</v>
      </c>
      <c r="O8450" s="1">
        <v>45090</v>
      </c>
      <c r="P8450" s="3">
        <f t="shared" si="263"/>
        <v>28</v>
      </c>
      <c r="Q8450" t="s">
        <v>44</v>
      </c>
      <c r="R8450" t="s">
        <v>33</v>
      </c>
    </row>
    <row r="8451" spans="1:18" x14ac:dyDescent="0.25">
      <c r="A8451" t="s">
        <v>22764</v>
      </c>
      <c r="B8451" s="3">
        <v>33</v>
      </c>
      <c r="C8451" s="3" t="str" cm="1">
        <f t="array" ref="C8451">_xlfn.IFS(B8451&lt;35,"Young",B8451&lt;60,"Middle",TRUE,"Senior")</f>
        <v>Young</v>
      </c>
      <c r="D8451" t="s">
        <v>26</v>
      </c>
      <c r="E8451" t="str">
        <f t="shared" ref="E8451:E8514" si="264">C8451 &amp; "-" &amp; D8451</f>
        <v>Young-Male</v>
      </c>
      <c r="F8451" t="s">
        <v>230</v>
      </c>
      <c r="G8451" t="s">
        <v>26593</v>
      </c>
      <c r="H8451" s="1">
        <v>44140</v>
      </c>
      <c r="I8451" t="s">
        <v>22765</v>
      </c>
      <c r="J8451" t="s">
        <v>22766</v>
      </c>
      <c r="K8451" t="s">
        <v>57</v>
      </c>
      <c r="L8451">
        <v>25974.624339999998</v>
      </c>
      <c r="M8451">
        <v>242</v>
      </c>
      <c r="N8451" t="s">
        <v>43</v>
      </c>
      <c r="O8451" s="1">
        <v>44157</v>
      </c>
      <c r="P8451" s="3">
        <f t="shared" ref="P8451:P8514" si="265">O8451-H8451</f>
        <v>17</v>
      </c>
      <c r="Q8451" t="s">
        <v>44</v>
      </c>
      <c r="R8451" t="s">
        <v>45</v>
      </c>
    </row>
    <row r="8452" spans="1:18" x14ac:dyDescent="0.25">
      <c r="A8452" t="s">
        <v>4876</v>
      </c>
      <c r="B8452" s="3">
        <v>78</v>
      </c>
      <c r="C8452" s="3" t="str" cm="1">
        <f t="array" ref="C8452">_xlfn.IFS(B8452&lt;35,"Young",B8452&lt;60,"Middle",TRUE,"Senior")</f>
        <v>Senior</v>
      </c>
      <c r="D8452" t="s">
        <v>26</v>
      </c>
      <c r="E8452" t="str">
        <f t="shared" si="264"/>
        <v>Senior-Male</v>
      </c>
      <c r="F8452" t="s">
        <v>230</v>
      </c>
      <c r="G8452" t="s">
        <v>26593</v>
      </c>
      <c r="H8452" s="1">
        <v>44842</v>
      </c>
      <c r="I8452" t="s">
        <v>2331</v>
      </c>
      <c r="J8452" t="s">
        <v>22767</v>
      </c>
      <c r="K8452" t="s">
        <v>61</v>
      </c>
      <c r="L8452">
        <v>7833.4927939999998</v>
      </c>
      <c r="M8452">
        <v>168</v>
      </c>
      <c r="N8452" t="s">
        <v>39</v>
      </c>
      <c r="O8452" s="1">
        <v>44861</v>
      </c>
      <c r="P8452" s="3">
        <f t="shared" si="265"/>
        <v>19</v>
      </c>
      <c r="Q8452" t="s">
        <v>23</v>
      </c>
      <c r="R8452" t="s">
        <v>24</v>
      </c>
    </row>
    <row r="8453" spans="1:18" x14ac:dyDescent="0.25">
      <c r="A8453" t="s">
        <v>22768</v>
      </c>
      <c r="B8453" s="3">
        <v>66</v>
      </c>
      <c r="C8453" s="3" t="str" cm="1">
        <f t="array" ref="C8453">_xlfn.IFS(B8453&lt;35,"Young",B8453&lt;60,"Middle",TRUE,"Senior")</f>
        <v>Senior</v>
      </c>
      <c r="D8453" t="s">
        <v>26</v>
      </c>
      <c r="E8453" t="str">
        <f t="shared" si="264"/>
        <v>Senior-Male</v>
      </c>
      <c r="F8453" t="s">
        <v>50</v>
      </c>
      <c r="G8453" t="s">
        <v>26593</v>
      </c>
      <c r="H8453" s="1">
        <v>44531</v>
      </c>
      <c r="I8453" t="s">
        <v>22769</v>
      </c>
      <c r="J8453" t="s">
        <v>17441</v>
      </c>
      <c r="K8453" t="s">
        <v>61</v>
      </c>
      <c r="L8453">
        <v>15875.33165</v>
      </c>
      <c r="M8453">
        <v>399</v>
      </c>
      <c r="N8453" t="s">
        <v>43</v>
      </c>
      <c r="O8453" s="1">
        <v>44537</v>
      </c>
      <c r="P8453" s="3">
        <f t="shared" si="265"/>
        <v>6</v>
      </c>
      <c r="Q8453" t="s">
        <v>44</v>
      </c>
      <c r="R8453" t="s">
        <v>24</v>
      </c>
    </row>
    <row r="8454" spans="1:18" x14ac:dyDescent="0.25">
      <c r="A8454" t="s">
        <v>22770</v>
      </c>
      <c r="B8454" s="3">
        <v>49</v>
      </c>
      <c r="C8454" s="3" t="str" cm="1">
        <f t="array" ref="C8454">_xlfn.IFS(B8454&lt;35,"Young",B8454&lt;60,"Middle",TRUE,"Senior")</f>
        <v>Middle</v>
      </c>
      <c r="D8454" t="s">
        <v>26</v>
      </c>
      <c r="E8454" t="str">
        <f t="shared" si="264"/>
        <v>Middle-Male</v>
      </c>
      <c r="F8454" t="s">
        <v>90</v>
      </c>
      <c r="G8454" t="s">
        <v>26593</v>
      </c>
      <c r="H8454" s="1">
        <v>43967</v>
      </c>
      <c r="I8454" t="s">
        <v>2092</v>
      </c>
      <c r="J8454" t="s">
        <v>16260</v>
      </c>
      <c r="K8454" t="s">
        <v>53</v>
      </c>
      <c r="L8454">
        <v>23084.97366</v>
      </c>
      <c r="M8454">
        <v>500</v>
      </c>
      <c r="N8454" t="s">
        <v>22</v>
      </c>
      <c r="O8454" s="1">
        <v>43972</v>
      </c>
      <c r="P8454" s="3">
        <f t="shared" si="265"/>
        <v>5</v>
      </c>
      <c r="Q8454" t="s">
        <v>85</v>
      </c>
      <c r="R8454" t="s">
        <v>24</v>
      </c>
    </row>
    <row r="8455" spans="1:18" x14ac:dyDescent="0.25">
      <c r="A8455" t="s">
        <v>22771</v>
      </c>
      <c r="B8455" s="3">
        <v>58</v>
      </c>
      <c r="C8455" s="3" t="str" cm="1">
        <f t="array" ref="C8455">_xlfn.IFS(B8455&lt;35,"Young",B8455&lt;60,"Middle",TRUE,"Senior")</f>
        <v>Middle</v>
      </c>
      <c r="D8455" t="s">
        <v>16</v>
      </c>
      <c r="E8455" t="str">
        <f t="shared" si="264"/>
        <v>Middle-Female</v>
      </c>
      <c r="F8455" t="s">
        <v>17</v>
      </c>
      <c r="G8455" t="s">
        <v>18</v>
      </c>
      <c r="H8455" s="1">
        <v>43584</v>
      </c>
      <c r="I8455" t="s">
        <v>2960</v>
      </c>
      <c r="J8455" t="s">
        <v>22772</v>
      </c>
      <c r="K8455" t="s">
        <v>53</v>
      </c>
      <c r="L8455">
        <v>9318.0027759999994</v>
      </c>
      <c r="M8455">
        <v>465</v>
      </c>
      <c r="N8455" t="s">
        <v>39</v>
      </c>
      <c r="O8455" s="1">
        <v>43605</v>
      </c>
      <c r="P8455" s="3">
        <f t="shared" si="265"/>
        <v>21</v>
      </c>
      <c r="Q8455" t="s">
        <v>44</v>
      </c>
      <c r="R8455" t="s">
        <v>45</v>
      </c>
    </row>
    <row r="8456" spans="1:18" x14ac:dyDescent="0.25">
      <c r="A8456" t="s">
        <v>22773</v>
      </c>
      <c r="B8456" s="3">
        <v>64</v>
      </c>
      <c r="C8456" s="3" t="str" cm="1">
        <f t="array" ref="C8456">_xlfn.IFS(B8456&lt;35,"Young",B8456&lt;60,"Middle",TRUE,"Senior")</f>
        <v>Senior</v>
      </c>
      <c r="D8456" t="s">
        <v>26</v>
      </c>
      <c r="E8456" t="str">
        <f t="shared" si="264"/>
        <v>Senior-Male</v>
      </c>
      <c r="F8456" t="s">
        <v>90</v>
      </c>
      <c r="G8456" t="s">
        <v>36</v>
      </c>
      <c r="H8456" s="1">
        <v>44973</v>
      </c>
      <c r="I8456" t="s">
        <v>22774</v>
      </c>
      <c r="J8456" t="s">
        <v>22775</v>
      </c>
      <c r="K8456" t="s">
        <v>61</v>
      </c>
      <c r="L8456">
        <v>7507.6626960000003</v>
      </c>
      <c r="M8456">
        <v>460</v>
      </c>
      <c r="N8456" t="s">
        <v>39</v>
      </c>
      <c r="O8456" s="1">
        <v>44976</v>
      </c>
      <c r="P8456" s="3">
        <f t="shared" si="265"/>
        <v>3</v>
      </c>
      <c r="Q8456" t="s">
        <v>49</v>
      </c>
      <c r="R8456" t="s">
        <v>45</v>
      </c>
    </row>
    <row r="8457" spans="1:18" x14ac:dyDescent="0.25">
      <c r="A8457" t="s">
        <v>22776</v>
      </c>
      <c r="B8457" s="3">
        <v>79</v>
      </c>
      <c r="C8457" s="3" t="str" cm="1">
        <f t="array" ref="C8457">_xlfn.IFS(B8457&lt;35,"Young",B8457&lt;60,"Middle",TRUE,"Senior")</f>
        <v>Senior</v>
      </c>
      <c r="D8457" t="s">
        <v>16</v>
      </c>
      <c r="E8457" t="str">
        <f t="shared" si="264"/>
        <v>Senior-Female</v>
      </c>
      <c r="F8457" t="s">
        <v>50</v>
      </c>
      <c r="G8457" t="s">
        <v>70</v>
      </c>
      <c r="H8457" s="1">
        <v>44342</v>
      </c>
      <c r="I8457" t="s">
        <v>22777</v>
      </c>
      <c r="J8457" t="s">
        <v>22778</v>
      </c>
      <c r="K8457" t="s">
        <v>53</v>
      </c>
      <c r="L8457">
        <v>32915.954669999999</v>
      </c>
      <c r="M8457">
        <v>209</v>
      </c>
      <c r="N8457" t="s">
        <v>22</v>
      </c>
      <c r="O8457" s="1">
        <v>44344</v>
      </c>
      <c r="P8457" s="3">
        <f t="shared" si="265"/>
        <v>2</v>
      </c>
      <c r="Q8457" t="s">
        <v>49</v>
      </c>
      <c r="R8457" t="s">
        <v>33</v>
      </c>
    </row>
    <row r="8458" spans="1:18" x14ac:dyDescent="0.25">
      <c r="A8458" t="s">
        <v>22779</v>
      </c>
      <c r="B8458" s="3">
        <v>67</v>
      </c>
      <c r="C8458" s="3" t="str" cm="1">
        <f t="array" ref="C8458">_xlfn.IFS(B8458&lt;35,"Young",B8458&lt;60,"Middle",TRUE,"Senior")</f>
        <v>Senior</v>
      </c>
      <c r="D8458" t="s">
        <v>16</v>
      </c>
      <c r="E8458" t="str">
        <f t="shared" si="264"/>
        <v>Senior-Female</v>
      </c>
      <c r="F8458" t="s">
        <v>63</v>
      </c>
      <c r="G8458" t="s">
        <v>26593</v>
      </c>
      <c r="H8458" s="1">
        <v>45132</v>
      </c>
      <c r="I8458" t="s">
        <v>22780</v>
      </c>
      <c r="J8458" t="s">
        <v>22781</v>
      </c>
      <c r="K8458" t="s">
        <v>21</v>
      </c>
      <c r="L8458">
        <v>6731.0006679999997</v>
      </c>
      <c r="M8458">
        <v>113</v>
      </c>
      <c r="N8458" t="s">
        <v>43</v>
      </c>
      <c r="O8458" s="1">
        <v>45142</v>
      </c>
      <c r="P8458" s="3">
        <f t="shared" si="265"/>
        <v>10</v>
      </c>
      <c r="Q8458" t="s">
        <v>44</v>
      </c>
      <c r="R8458" t="s">
        <v>45</v>
      </c>
    </row>
    <row r="8459" spans="1:18" x14ac:dyDescent="0.25">
      <c r="A8459" t="s">
        <v>3956</v>
      </c>
      <c r="B8459" s="3">
        <v>59</v>
      </c>
      <c r="C8459" s="3" t="str" cm="1">
        <f t="array" ref="C8459">_xlfn.IFS(B8459&lt;35,"Young",B8459&lt;60,"Middle",TRUE,"Senior")</f>
        <v>Middle</v>
      </c>
      <c r="D8459" t="s">
        <v>26</v>
      </c>
      <c r="E8459" t="str">
        <f t="shared" si="264"/>
        <v>Middle-Male</v>
      </c>
      <c r="F8459" t="s">
        <v>63</v>
      </c>
      <c r="G8459" t="s">
        <v>26592</v>
      </c>
      <c r="H8459" s="1">
        <v>43721</v>
      </c>
      <c r="I8459" t="s">
        <v>22782</v>
      </c>
      <c r="J8459" t="s">
        <v>3682</v>
      </c>
      <c r="K8459" t="s">
        <v>57</v>
      </c>
      <c r="L8459">
        <v>14727.560589999999</v>
      </c>
      <c r="M8459">
        <v>291</v>
      </c>
      <c r="N8459" t="s">
        <v>22</v>
      </c>
      <c r="O8459" s="1">
        <v>43726</v>
      </c>
      <c r="P8459" s="3">
        <f t="shared" si="265"/>
        <v>5</v>
      </c>
      <c r="Q8459" t="s">
        <v>49</v>
      </c>
      <c r="R8459" t="s">
        <v>33</v>
      </c>
    </row>
    <row r="8460" spans="1:18" x14ac:dyDescent="0.25">
      <c r="A8460" t="s">
        <v>77</v>
      </c>
      <c r="B8460" s="3">
        <v>44</v>
      </c>
      <c r="C8460" s="3" t="str" cm="1">
        <f t="array" ref="C8460">_xlfn.IFS(B8460&lt;35,"Young",B8460&lt;60,"Middle",TRUE,"Senior")</f>
        <v>Middle</v>
      </c>
      <c r="D8460" t="s">
        <v>16</v>
      </c>
      <c r="E8460" t="str">
        <f t="shared" si="264"/>
        <v>Middle-Female</v>
      </c>
      <c r="F8460" t="s">
        <v>63</v>
      </c>
      <c r="G8460" t="s">
        <v>36</v>
      </c>
      <c r="H8460" s="1">
        <v>43694</v>
      </c>
      <c r="I8460" t="s">
        <v>1965</v>
      </c>
      <c r="J8460" t="s">
        <v>22783</v>
      </c>
      <c r="K8460" t="s">
        <v>61</v>
      </c>
      <c r="L8460">
        <v>6321.1615300000003</v>
      </c>
      <c r="M8460">
        <v>235</v>
      </c>
      <c r="N8460" t="s">
        <v>39</v>
      </c>
      <c r="O8460" s="1">
        <v>43709</v>
      </c>
      <c r="P8460" s="3">
        <f t="shared" si="265"/>
        <v>15</v>
      </c>
      <c r="Q8460" t="s">
        <v>23</v>
      </c>
      <c r="R8460" t="s">
        <v>24</v>
      </c>
    </row>
    <row r="8461" spans="1:18" x14ac:dyDescent="0.25">
      <c r="A8461" t="s">
        <v>22784</v>
      </c>
      <c r="B8461" s="3">
        <v>81</v>
      </c>
      <c r="C8461" s="3" t="str" cm="1">
        <f t="array" ref="C8461">_xlfn.IFS(B8461&lt;35,"Young",B8461&lt;60,"Middle",TRUE,"Senior")</f>
        <v>Senior</v>
      </c>
      <c r="D8461" t="s">
        <v>16</v>
      </c>
      <c r="E8461" t="str">
        <f t="shared" si="264"/>
        <v>Senior-Female</v>
      </c>
      <c r="F8461" t="s">
        <v>230</v>
      </c>
      <c r="G8461" t="s">
        <v>26592</v>
      </c>
      <c r="H8461" s="1">
        <v>43634</v>
      </c>
      <c r="I8461" t="s">
        <v>22785</v>
      </c>
      <c r="J8461" t="s">
        <v>4529</v>
      </c>
      <c r="K8461" t="s">
        <v>31</v>
      </c>
      <c r="L8461">
        <v>39466.525459999997</v>
      </c>
      <c r="M8461">
        <v>139</v>
      </c>
      <c r="N8461" t="s">
        <v>43</v>
      </c>
      <c r="O8461" s="1">
        <v>43639</v>
      </c>
      <c r="P8461" s="3">
        <f t="shared" si="265"/>
        <v>5</v>
      </c>
      <c r="Q8461" t="s">
        <v>85</v>
      </c>
      <c r="R8461" t="s">
        <v>24</v>
      </c>
    </row>
    <row r="8462" spans="1:18" x14ac:dyDescent="0.25">
      <c r="A8462" t="s">
        <v>13065</v>
      </c>
      <c r="B8462" s="3">
        <v>63</v>
      </c>
      <c r="C8462" s="3" t="str" cm="1">
        <f t="array" ref="C8462">_xlfn.IFS(B8462&lt;35,"Young",B8462&lt;60,"Middle",TRUE,"Senior")</f>
        <v>Senior</v>
      </c>
      <c r="D8462" t="s">
        <v>26</v>
      </c>
      <c r="E8462" t="str">
        <f t="shared" si="264"/>
        <v>Senior-Male</v>
      </c>
      <c r="F8462" t="s">
        <v>17</v>
      </c>
      <c r="G8462" t="s">
        <v>18</v>
      </c>
      <c r="H8462" s="1">
        <v>44037</v>
      </c>
      <c r="I8462" t="s">
        <v>1979</v>
      </c>
      <c r="J8462" t="s">
        <v>22786</v>
      </c>
      <c r="K8462" t="s">
        <v>53</v>
      </c>
      <c r="L8462">
        <v>51341.564619999997</v>
      </c>
      <c r="M8462">
        <v>105</v>
      </c>
      <c r="N8462" t="s">
        <v>39</v>
      </c>
      <c r="O8462" s="1">
        <v>44051</v>
      </c>
      <c r="P8462" s="3">
        <f t="shared" si="265"/>
        <v>14</v>
      </c>
      <c r="Q8462" t="s">
        <v>44</v>
      </c>
      <c r="R8462" t="s">
        <v>33</v>
      </c>
    </row>
    <row r="8463" spans="1:18" x14ac:dyDescent="0.25">
      <c r="A8463" t="s">
        <v>22787</v>
      </c>
      <c r="B8463" s="3">
        <v>58</v>
      </c>
      <c r="C8463" s="3" t="str" cm="1">
        <f t="array" ref="C8463">_xlfn.IFS(B8463&lt;35,"Young",B8463&lt;60,"Middle",TRUE,"Senior")</f>
        <v>Middle</v>
      </c>
      <c r="D8463" t="s">
        <v>26</v>
      </c>
      <c r="E8463" t="str">
        <f t="shared" si="264"/>
        <v>Middle-Male</v>
      </c>
      <c r="F8463" t="s">
        <v>17</v>
      </c>
      <c r="G8463" t="s">
        <v>36</v>
      </c>
      <c r="H8463" s="1">
        <v>44509</v>
      </c>
      <c r="I8463" t="s">
        <v>3805</v>
      </c>
      <c r="J8463" t="s">
        <v>17799</v>
      </c>
      <c r="K8463" t="s">
        <v>21</v>
      </c>
      <c r="L8463">
        <v>13415.99625</v>
      </c>
      <c r="M8463">
        <v>127</v>
      </c>
      <c r="N8463" t="s">
        <v>22</v>
      </c>
      <c r="O8463" s="1">
        <v>44514</v>
      </c>
      <c r="P8463" s="3">
        <f t="shared" si="265"/>
        <v>5</v>
      </c>
      <c r="Q8463" t="s">
        <v>85</v>
      </c>
      <c r="R8463" t="s">
        <v>45</v>
      </c>
    </row>
    <row r="8464" spans="1:18" x14ac:dyDescent="0.25">
      <c r="A8464" t="s">
        <v>22788</v>
      </c>
      <c r="B8464" s="3">
        <v>67</v>
      </c>
      <c r="C8464" s="3" t="str" cm="1">
        <f t="array" ref="C8464">_xlfn.IFS(B8464&lt;35,"Young",B8464&lt;60,"Middle",TRUE,"Senior")</f>
        <v>Senior</v>
      </c>
      <c r="D8464" t="s">
        <v>16</v>
      </c>
      <c r="E8464" t="str">
        <f t="shared" si="264"/>
        <v>Senior-Female</v>
      </c>
      <c r="F8464" t="s">
        <v>17</v>
      </c>
      <c r="G8464" t="s">
        <v>26592</v>
      </c>
      <c r="H8464" s="1">
        <v>44256</v>
      </c>
      <c r="I8464" t="s">
        <v>22789</v>
      </c>
      <c r="J8464" t="s">
        <v>22790</v>
      </c>
      <c r="K8464" t="s">
        <v>57</v>
      </c>
      <c r="L8464">
        <v>11244.749889999999</v>
      </c>
      <c r="M8464">
        <v>166</v>
      </c>
      <c r="N8464" t="s">
        <v>43</v>
      </c>
      <c r="O8464" s="1">
        <v>44272</v>
      </c>
      <c r="P8464" s="3">
        <f t="shared" si="265"/>
        <v>16</v>
      </c>
      <c r="Q8464" t="s">
        <v>49</v>
      </c>
      <c r="R8464" t="s">
        <v>24</v>
      </c>
    </row>
    <row r="8465" spans="1:18" x14ac:dyDescent="0.25">
      <c r="A8465" t="s">
        <v>22791</v>
      </c>
      <c r="B8465" s="3">
        <v>37</v>
      </c>
      <c r="C8465" s="3" t="str" cm="1">
        <f t="array" ref="C8465">_xlfn.IFS(B8465&lt;35,"Young",B8465&lt;60,"Middle",TRUE,"Senior")</f>
        <v>Middle</v>
      </c>
      <c r="D8465" t="s">
        <v>16</v>
      </c>
      <c r="E8465" t="str">
        <f t="shared" si="264"/>
        <v>Middle-Female</v>
      </c>
      <c r="F8465" t="s">
        <v>35</v>
      </c>
      <c r="G8465" t="s">
        <v>36</v>
      </c>
      <c r="H8465" s="1">
        <v>44137</v>
      </c>
      <c r="I8465" t="s">
        <v>22792</v>
      </c>
      <c r="J8465" t="s">
        <v>22793</v>
      </c>
      <c r="K8465" t="s">
        <v>21</v>
      </c>
      <c r="L8465">
        <v>2995.8058679999999</v>
      </c>
      <c r="M8465">
        <v>350</v>
      </c>
      <c r="N8465" t="s">
        <v>22</v>
      </c>
      <c r="O8465" s="1">
        <v>44157</v>
      </c>
      <c r="P8465" s="3">
        <f t="shared" si="265"/>
        <v>20</v>
      </c>
      <c r="Q8465" t="s">
        <v>23</v>
      </c>
      <c r="R8465" t="s">
        <v>24</v>
      </c>
    </row>
    <row r="8466" spans="1:18" x14ac:dyDescent="0.25">
      <c r="A8466" t="s">
        <v>22794</v>
      </c>
      <c r="B8466" s="3">
        <v>65</v>
      </c>
      <c r="C8466" s="3" t="str" cm="1">
        <f t="array" ref="C8466">_xlfn.IFS(B8466&lt;35,"Young",B8466&lt;60,"Middle",TRUE,"Senior")</f>
        <v>Senior</v>
      </c>
      <c r="D8466" t="s">
        <v>16</v>
      </c>
      <c r="E8466" t="str">
        <f t="shared" si="264"/>
        <v>Senior-Female</v>
      </c>
      <c r="F8466" t="s">
        <v>35</v>
      </c>
      <c r="G8466" t="s">
        <v>26592</v>
      </c>
      <c r="H8466" s="1">
        <v>44085</v>
      </c>
      <c r="I8466" t="s">
        <v>4913</v>
      </c>
      <c r="J8466" t="s">
        <v>22795</v>
      </c>
      <c r="K8466" t="s">
        <v>61</v>
      </c>
      <c r="L8466">
        <v>2359.2346040000002</v>
      </c>
      <c r="M8466">
        <v>290</v>
      </c>
      <c r="N8466" t="s">
        <v>39</v>
      </c>
      <c r="O8466" s="1">
        <v>44094</v>
      </c>
      <c r="P8466" s="3">
        <f t="shared" si="265"/>
        <v>9</v>
      </c>
      <c r="Q8466" t="s">
        <v>23</v>
      </c>
      <c r="R8466" t="s">
        <v>33</v>
      </c>
    </row>
    <row r="8467" spans="1:18" x14ac:dyDescent="0.25">
      <c r="A8467" t="s">
        <v>22796</v>
      </c>
      <c r="B8467" s="3">
        <v>63</v>
      </c>
      <c r="C8467" s="3" t="str" cm="1">
        <f t="array" ref="C8467">_xlfn.IFS(B8467&lt;35,"Young",B8467&lt;60,"Middle",TRUE,"Senior")</f>
        <v>Senior</v>
      </c>
      <c r="D8467" t="s">
        <v>26</v>
      </c>
      <c r="E8467" t="str">
        <f t="shared" si="264"/>
        <v>Senior-Male</v>
      </c>
      <c r="F8467" t="s">
        <v>90</v>
      </c>
      <c r="G8467" t="s">
        <v>70</v>
      </c>
      <c r="H8467" s="1">
        <v>44022</v>
      </c>
      <c r="I8467" t="s">
        <v>22797</v>
      </c>
      <c r="J8467" t="s">
        <v>22798</v>
      </c>
      <c r="K8467" t="s">
        <v>21</v>
      </c>
      <c r="L8467">
        <v>6570.5103790000003</v>
      </c>
      <c r="M8467">
        <v>375</v>
      </c>
      <c r="N8467" t="s">
        <v>39</v>
      </c>
      <c r="O8467" s="1">
        <v>44025</v>
      </c>
      <c r="P8467" s="3">
        <f t="shared" si="265"/>
        <v>3</v>
      </c>
      <c r="Q8467" t="s">
        <v>32</v>
      </c>
      <c r="R8467" t="s">
        <v>24</v>
      </c>
    </row>
    <row r="8468" spans="1:18" x14ac:dyDescent="0.25">
      <c r="A8468" t="s">
        <v>22799</v>
      </c>
      <c r="B8468" s="3">
        <v>75</v>
      </c>
      <c r="C8468" s="3" t="str" cm="1">
        <f t="array" ref="C8468">_xlfn.IFS(B8468&lt;35,"Young",B8468&lt;60,"Middle",TRUE,"Senior")</f>
        <v>Senior</v>
      </c>
      <c r="D8468" t="s">
        <v>16</v>
      </c>
      <c r="E8468" t="str">
        <f t="shared" si="264"/>
        <v>Senior-Female</v>
      </c>
      <c r="F8468" t="s">
        <v>63</v>
      </c>
      <c r="G8468" t="s">
        <v>26593</v>
      </c>
      <c r="H8468" s="1">
        <v>44095</v>
      </c>
      <c r="I8468" t="s">
        <v>19033</v>
      </c>
      <c r="J8468" t="s">
        <v>6548</v>
      </c>
      <c r="K8468" t="s">
        <v>53</v>
      </c>
      <c r="L8468">
        <v>12600.06265</v>
      </c>
      <c r="M8468">
        <v>342</v>
      </c>
      <c r="N8468" t="s">
        <v>43</v>
      </c>
      <c r="O8468" s="1">
        <v>44112</v>
      </c>
      <c r="P8468" s="3">
        <f t="shared" si="265"/>
        <v>17</v>
      </c>
      <c r="Q8468" t="s">
        <v>49</v>
      </c>
      <c r="R8468" t="s">
        <v>45</v>
      </c>
    </row>
    <row r="8469" spans="1:18" x14ac:dyDescent="0.25">
      <c r="A8469" t="s">
        <v>16996</v>
      </c>
      <c r="B8469" s="3">
        <v>56</v>
      </c>
      <c r="C8469" s="3" t="str" cm="1">
        <f t="array" ref="C8469">_xlfn.IFS(B8469&lt;35,"Young",B8469&lt;60,"Middle",TRUE,"Senior")</f>
        <v>Middle</v>
      </c>
      <c r="D8469" t="s">
        <v>26</v>
      </c>
      <c r="E8469" t="str">
        <f t="shared" si="264"/>
        <v>Middle-Male</v>
      </c>
      <c r="F8469" t="s">
        <v>230</v>
      </c>
      <c r="G8469" t="s">
        <v>70</v>
      </c>
      <c r="H8469" s="1">
        <v>44845</v>
      </c>
      <c r="I8469" t="s">
        <v>22800</v>
      </c>
      <c r="J8469" t="s">
        <v>22801</v>
      </c>
      <c r="K8469" t="s">
        <v>21</v>
      </c>
      <c r="L8469">
        <v>50772.496709999999</v>
      </c>
      <c r="M8469">
        <v>496</v>
      </c>
      <c r="N8469" t="s">
        <v>39</v>
      </c>
      <c r="O8469" s="1">
        <v>44874</v>
      </c>
      <c r="P8469" s="3">
        <f t="shared" si="265"/>
        <v>29</v>
      </c>
      <c r="Q8469" t="s">
        <v>32</v>
      </c>
      <c r="R8469" t="s">
        <v>45</v>
      </c>
    </row>
    <row r="8470" spans="1:18" x14ac:dyDescent="0.25">
      <c r="A8470" t="s">
        <v>22802</v>
      </c>
      <c r="B8470" s="3">
        <v>66</v>
      </c>
      <c r="C8470" s="3" t="str" cm="1">
        <f t="array" ref="C8470">_xlfn.IFS(B8470&lt;35,"Young",B8470&lt;60,"Middle",TRUE,"Senior")</f>
        <v>Senior</v>
      </c>
      <c r="D8470" t="s">
        <v>26</v>
      </c>
      <c r="E8470" t="str">
        <f t="shared" si="264"/>
        <v>Senior-Male</v>
      </c>
      <c r="F8470" t="s">
        <v>63</v>
      </c>
      <c r="G8470" t="s">
        <v>28</v>
      </c>
      <c r="H8470" s="1">
        <v>44140</v>
      </c>
      <c r="I8470" t="s">
        <v>22803</v>
      </c>
      <c r="J8470" t="s">
        <v>22804</v>
      </c>
      <c r="K8470" t="s">
        <v>21</v>
      </c>
      <c r="L8470">
        <v>15947.267529999999</v>
      </c>
      <c r="M8470">
        <v>399</v>
      </c>
      <c r="N8470" t="s">
        <v>43</v>
      </c>
      <c r="O8470" s="1">
        <v>44159</v>
      </c>
      <c r="P8470" s="3">
        <f t="shared" si="265"/>
        <v>19</v>
      </c>
      <c r="Q8470" t="s">
        <v>49</v>
      </c>
      <c r="R8470" t="s">
        <v>24</v>
      </c>
    </row>
    <row r="8471" spans="1:18" x14ac:dyDescent="0.25">
      <c r="A8471" t="s">
        <v>22805</v>
      </c>
      <c r="B8471" s="3">
        <v>53</v>
      </c>
      <c r="C8471" s="3" t="str" cm="1">
        <f t="array" ref="C8471">_xlfn.IFS(B8471&lt;35,"Young",B8471&lt;60,"Middle",TRUE,"Senior")</f>
        <v>Middle</v>
      </c>
      <c r="D8471" t="s">
        <v>16</v>
      </c>
      <c r="E8471" t="str">
        <f t="shared" si="264"/>
        <v>Middle-Female</v>
      </c>
      <c r="F8471" t="s">
        <v>115</v>
      </c>
      <c r="G8471" t="s">
        <v>26592</v>
      </c>
      <c r="H8471" s="1">
        <v>44228</v>
      </c>
      <c r="I8471" t="s">
        <v>22806</v>
      </c>
      <c r="J8471" t="s">
        <v>14166</v>
      </c>
      <c r="K8471" t="s">
        <v>21</v>
      </c>
      <c r="L8471">
        <v>22332.504830000002</v>
      </c>
      <c r="M8471">
        <v>206</v>
      </c>
      <c r="N8471" t="s">
        <v>22</v>
      </c>
      <c r="O8471" s="1">
        <v>44234</v>
      </c>
      <c r="P8471" s="3">
        <f t="shared" si="265"/>
        <v>6</v>
      </c>
      <c r="Q8471" t="s">
        <v>23</v>
      </c>
      <c r="R8471" t="s">
        <v>33</v>
      </c>
    </row>
    <row r="8472" spans="1:18" x14ac:dyDescent="0.25">
      <c r="A8472" t="s">
        <v>22807</v>
      </c>
      <c r="B8472" s="3">
        <v>40</v>
      </c>
      <c r="C8472" s="3" t="str" cm="1">
        <f t="array" ref="C8472">_xlfn.IFS(B8472&lt;35,"Young",B8472&lt;60,"Middle",TRUE,"Senior")</f>
        <v>Middle</v>
      </c>
      <c r="D8472" t="s">
        <v>26</v>
      </c>
      <c r="E8472" t="str">
        <f t="shared" si="264"/>
        <v>Middle-Male</v>
      </c>
      <c r="F8472" t="s">
        <v>50</v>
      </c>
      <c r="G8472" t="s">
        <v>70</v>
      </c>
      <c r="H8472" s="1">
        <v>44212</v>
      </c>
      <c r="I8472" t="s">
        <v>22808</v>
      </c>
      <c r="J8472" t="s">
        <v>22809</v>
      </c>
      <c r="K8472" t="s">
        <v>61</v>
      </c>
      <c r="L8472">
        <v>66541.938639999993</v>
      </c>
      <c r="M8472">
        <v>449</v>
      </c>
      <c r="N8472" t="s">
        <v>39</v>
      </c>
      <c r="O8472" s="1">
        <v>44224</v>
      </c>
      <c r="P8472" s="3">
        <f t="shared" si="265"/>
        <v>12</v>
      </c>
      <c r="Q8472" t="s">
        <v>44</v>
      </c>
      <c r="R8472" t="s">
        <v>24</v>
      </c>
    </row>
    <row r="8473" spans="1:18" x14ac:dyDescent="0.25">
      <c r="A8473" t="s">
        <v>22810</v>
      </c>
      <c r="B8473" s="3">
        <v>83</v>
      </c>
      <c r="C8473" s="3" t="str" cm="1">
        <f t="array" ref="C8473">_xlfn.IFS(B8473&lt;35,"Young",B8473&lt;60,"Middle",TRUE,"Senior")</f>
        <v>Senior</v>
      </c>
      <c r="D8473" t="s">
        <v>26</v>
      </c>
      <c r="E8473" t="str">
        <f t="shared" si="264"/>
        <v>Senior-Male</v>
      </c>
      <c r="F8473" t="s">
        <v>63</v>
      </c>
      <c r="G8473" t="s">
        <v>18</v>
      </c>
      <c r="H8473" s="1">
        <v>43613</v>
      </c>
      <c r="I8473" t="s">
        <v>22811</v>
      </c>
      <c r="J8473" t="s">
        <v>22812</v>
      </c>
      <c r="K8473" t="s">
        <v>31</v>
      </c>
      <c r="L8473">
        <v>5569.4495319999996</v>
      </c>
      <c r="M8473">
        <v>484</v>
      </c>
      <c r="N8473" t="s">
        <v>39</v>
      </c>
      <c r="O8473" s="1">
        <v>43627</v>
      </c>
      <c r="P8473" s="3">
        <f t="shared" si="265"/>
        <v>14</v>
      </c>
      <c r="Q8473" t="s">
        <v>49</v>
      </c>
      <c r="R8473" t="s">
        <v>45</v>
      </c>
    </row>
    <row r="8474" spans="1:18" x14ac:dyDescent="0.25">
      <c r="A8474" t="s">
        <v>22813</v>
      </c>
      <c r="B8474" s="3">
        <v>27</v>
      </c>
      <c r="C8474" s="3" t="str" cm="1">
        <f t="array" ref="C8474">_xlfn.IFS(B8474&lt;35,"Young",B8474&lt;60,"Middle",TRUE,"Senior")</f>
        <v>Young</v>
      </c>
      <c r="D8474" t="s">
        <v>16</v>
      </c>
      <c r="E8474" t="str">
        <f t="shared" si="264"/>
        <v>Young-Female</v>
      </c>
      <c r="F8474" t="s">
        <v>230</v>
      </c>
      <c r="G8474" t="s">
        <v>36</v>
      </c>
      <c r="H8474" s="1">
        <v>44050</v>
      </c>
      <c r="I8474" t="s">
        <v>22814</v>
      </c>
      <c r="J8474" t="s">
        <v>22815</v>
      </c>
      <c r="K8474" t="s">
        <v>53</v>
      </c>
      <c r="L8474">
        <v>13610.71415</v>
      </c>
      <c r="M8474">
        <v>156</v>
      </c>
      <c r="N8474" t="s">
        <v>22</v>
      </c>
      <c r="O8474" s="1">
        <v>44064</v>
      </c>
      <c r="P8474" s="3">
        <f t="shared" si="265"/>
        <v>14</v>
      </c>
      <c r="Q8474" t="s">
        <v>32</v>
      </c>
      <c r="R8474" t="s">
        <v>45</v>
      </c>
    </row>
    <row r="8475" spans="1:18" x14ac:dyDescent="0.25">
      <c r="A8475" t="s">
        <v>22816</v>
      </c>
      <c r="B8475" s="3">
        <v>65</v>
      </c>
      <c r="C8475" s="3" t="str" cm="1">
        <f t="array" ref="C8475">_xlfn.IFS(B8475&lt;35,"Young",B8475&lt;60,"Middle",TRUE,"Senior")</f>
        <v>Senior</v>
      </c>
      <c r="D8475" t="s">
        <v>16</v>
      </c>
      <c r="E8475" t="str">
        <f t="shared" si="264"/>
        <v>Senior-Female</v>
      </c>
      <c r="F8475" t="s">
        <v>90</v>
      </c>
      <c r="G8475" t="s">
        <v>26593</v>
      </c>
      <c r="H8475" s="1">
        <v>44005</v>
      </c>
      <c r="I8475" t="s">
        <v>22817</v>
      </c>
      <c r="J8475" t="s">
        <v>22818</v>
      </c>
      <c r="K8475" t="s">
        <v>61</v>
      </c>
      <c r="L8475">
        <v>19204.077870000001</v>
      </c>
      <c r="M8475">
        <v>403</v>
      </c>
      <c r="N8475" t="s">
        <v>22</v>
      </c>
      <c r="O8475" s="1">
        <v>44011</v>
      </c>
      <c r="P8475" s="3">
        <f t="shared" si="265"/>
        <v>6</v>
      </c>
      <c r="Q8475" t="s">
        <v>49</v>
      </c>
      <c r="R8475" t="s">
        <v>33</v>
      </c>
    </row>
    <row r="8476" spans="1:18" x14ac:dyDescent="0.25">
      <c r="A8476" t="s">
        <v>22819</v>
      </c>
      <c r="B8476" s="3">
        <v>44</v>
      </c>
      <c r="C8476" s="3" t="str" cm="1">
        <f t="array" ref="C8476">_xlfn.IFS(B8476&lt;35,"Young",B8476&lt;60,"Middle",TRUE,"Senior")</f>
        <v>Middle</v>
      </c>
      <c r="D8476" t="s">
        <v>16</v>
      </c>
      <c r="E8476" t="str">
        <f t="shared" si="264"/>
        <v>Middle-Female</v>
      </c>
      <c r="F8476" t="s">
        <v>90</v>
      </c>
      <c r="G8476" t="s">
        <v>26592</v>
      </c>
      <c r="H8476" s="1">
        <v>43893</v>
      </c>
      <c r="I8476" t="s">
        <v>22820</v>
      </c>
      <c r="J8476" t="s">
        <v>22821</v>
      </c>
      <c r="K8476" t="s">
        <v>21</v>
      </c>
      <c r="L8476">
        <v>28658.00517</v>
      </c>
      <c r="M8476">
        <v>451</v>
      </c>
      <c r="N8476" t="s">
        <v>43</v>
      </c>
      <c r="O8476" s="1">
        <v>43915</v>
      </c>
      <c r="P8476" s="3">
        <f t="shared" si="265"/>
        <v>22</v>
      </c>
      <c r="Q8476" t="s">
        <v>23</v>
      </c>
      <c r="R8476" t="s">
        <v>24</v>
      </c>
    </row>
    <row r="8477" spans="1:18" x14ac:dyDescent="0.25">
      <c r="A8477" t="s">
        <v>11934</v>
      </c>
      <c r="B8477" s="3">
        <v>78</v>
      </c>
      <c r="C8477" s="3" t="str" cm="1">
        <f t="array" ref="C8477">_xlfn.IFS(B8477&lt;35,"Young",B8477&lt;60,"Middle",TRUE,"Senior")</f>
        <v>Senior</v>
      </c>
      <c r="D8477" t="s">
        <v>26</v>
      </c>
      <c r="E8477" t="str">
        <f t="shared" si="264"/>
        <v>Senior-Male</v>
      </c>
      <c r="F8477" t="s">
        <v>27</v>
      </c>
      <c r="G8477" t="s">
        <v>28</v>
      </c>
      <c r="H8477" s="1">
        <v>45204</v>
      </c>
      <c r="I8477" t="s">
        <v>22822</v>
      </c>
      <c r="J8477" t="s">
        <v>22823</v>
      </c>
      <c r="K8477" t="s">
        <v>61</v>
      </c>
      <c r="L8477">
        <v>7999.1893140000002</v>
      </c>
      <c r="M8477">
        <v>210</v>
      </c>
      <c r="N8477" t="s">
        <v>43</v>
      </c>
      <c r="O8477" s="1">
        <v>45225</v>
      </c>
      <c r="P8477" s="3">
        <f t="shared" si="265"/>
        <v>21</v>
      </c>
      <c r="Q8477" t="s">
        <v>23</v>
      </c>
      <c r="R8477" t="s">
        <v>45</v>
      </c>
    </row>
    <row r="8478" spans="1:18" x14ac:dyDescent="0.25">
      <c r="A8478" t="s">
        <v>22824</v>
      </c>
      <c r="B8478" s="3">
        <v>39</v>
      </c>
      <c r="C8478" s="3" t="str" cm="1">
        <f t="array" ref="C8478">_xlfn.IFS(B8478&lt;35,"Young",B8478&lt;60,"Middle",TRUE,"Senior")</f>
        <v>Middle</v>
      </c>
      <c r="D8478" t="s">
        <v>16</v>
      </c>
      <c r="E8478" t="str">
        <f t="shared" si="264"/>
        <v>Middle-Female</v>
      </c>
      <c r="F8478" t="s">
        <v>35</v>
      </c>
      <c r="G8478" t="s">
        <v>70</v>
      </c>
      <c r="H8478" s="1">
        <v>43614</v>
      </c>
      <c r="I8478" t="s">
        <v>22825</v>
      </c>
      <c r="J8478" t="s">
        <v>22826</v>
      </c>
      <c r="K8478" t="s">
        <v>31</v>
      </c>
      <c r="L8478">
        <v>35667.868090000004</v>
      </c>
      <c r="M8478">
        <v>257</v>
      </c>
      <c r="N8478" t="s">
        <v>39</v>
      </c>
      <c r="O8478" s="1">
        <v>43621</v>
      </c>
      <c r="P8478" s="3">
        <f t="shared" si="265"/>
        <v>7</v>
      </c>
      <c r="Q8478" t="s">
        <v>23</v>
      </c>
      <c r="R8478" t="s">
        <v>33</v>
      </c>
    </row>
    <row r="8479" spans="1:18" x14ac:dyDescent="0.25">
      <c r="A8479" t="s">
        <v>22827</v>
      </c>
      <c r="B8479" s="3">
        <v>57</v>
      </c>
      <c r="C8479" s="3" t="str" cm="1">
        <f t="array" ref="C8479">_xlfn.IFS(B8479&lt;35,"Young",B8479&lt;60,"Middle",TRUE,"Senior")</f>
        <v>Middle</v>
      </c>
      <c r="D8479" t="s">
        <v>16</v>
      </c>
      <c r="E8479" t="str">
        <f t="shared" si="264"/>
        <v>Middle-Female</v>
      </c>
      <c r="F8479" t="s">
        <v>115</v>
      </c>
      <c r="G8479" t="s">
        <v>26593</v>
      </c>
      <c r="H8479" s="1">
        <v>44210</v>
      </c>
      <c r="I8479" t="s">
        <v>22828</v>
      </c>
      <c r="J8479" t="s">
        <v>22829</v>
      </c>
      <c r="K8479" t="s">
        <v>31</v>
      </c>
      <c r="L8479">
        <v>3941.0658720000001</v>
      </c>
      <c r="M8479">
        <v>471</v>
      </c>
      <c r="N8479" t="s">
        <v>39</v>
      </c>
      <c r="O8479" s="1">
        <v>44228</v>
      </c>
      <c r="P8479" s="3">
        <f t="shared" si="265"/>
        <v>18</v>
      </c>
      <c r="Q8479" t="s">
        <v>85</v>
      </c>
      <c r="R8479" t="s">
        <v>24</v>
      </c>
    </row>
    <row r="8480" spans="1:18" x14ac:dyDescent="0.25">
      <c r="A8480" t="s">
        <v>22830</v>
      </c>
      <c r="B8480" s="3">
        <v>80</v>
      </c>
      <c r="C8480" s="3" t="str" cm="1">
        <f t="array" ref="C8480">_xlfn.IFS(B8480&lt;35,"Young",B8480&lt;60,"Middle",TRUE,"Senior")</f>
        <v>Senior</v>
      </c>
      <c r="D8480" t="s">
        <v>16</v>
      </c>
      <c r="E8480" t="str">
        <f t="shared" si="264"/>
        <v>Senior-Female</v>
      </c>
      <c r="F8480" t="s">
        <v>50</v>
      </c>
      <c r="G8480" t="s">
        <v>28</v>
      </c>
      <c r="H8480" s="1">
        <v>43944</v>
      </c>
      <c r="I8480" t="s">
        <v>22831</v>
      </c>
      <c r="J8480" t="s">
        <v>11406</v>
      </c>
      <c r="K8480" t="s">
        <v>53</v>
      </c>
      <c r="L8480">
        <v>28520.40208</v>
      </c>
      <c r="M8480">
        <v>399</v>
      </c>
      <c r="N8480" t="s">
        <v>39</v>
      </c>
      <c r="O8480" s="1">
        <v>43958</v>
      </c>
      <c r="P8480" s="3">
        <f t="shared" si="265"/>
        <v>14</v>
      </c>
      <c r="Q8480" t="s">
        <v>49</v>
      </c>
      <c r="R8480" t="s">
        <v>24</v>
      </c>
    </row>
    <row r="8481" spans="1:18" x14ac:dyDescent="0.25">
      <c r="A8481" t="s">
        <v>22832</v>
      </c>
      <c r="B8481" s="3">
        <v>72</v>
      </c>
      <c r="C8481" s="3" t="str" cm="1">
        <f t="array" ref="C8481">_xlfn.IFS(B8481&lt;35,"Young",B8481&lt;60,"Middle",TRUE,"Senior")</f>
        <v>Senior</v>
      </c>
      <c r="D8481" t="s">
        <v>26</v>
      </c>
      <c r="E8481" t="str">
        <f t="shared" si="264"/>
        <v>Senior-Male</v>
      </c>
      <c r="F8481" t="s">
        <v>50</v>
      </c>
      <c r="G8481" t="s">
        <v>26592</v>
      </c>
      <c r="H8481" s="1">
        <v>43632</v>
      </c>
      <c r="I8481" t="s">
        <v>22833</v>
      </c>
      <c r="J8481" t="s">
        <v>22834</v>
      </c>
      <c r="K8481" t="s">
        <v>21</v>
      </c>
      <c r="L8481">
        <v>10403.922839999999</v>
      </c>
      <c r="M8481">
        <v>496</v>
      </c>
      <c r="N8481" t="s">
        <v>22</v>
      </c>
      <c r="O8481" s="1">
        <v>43634</v>
      </c>
      <c r="P8481" s="3">
        <f t="shared" si="265"/>
        <v>2</v>
      </c>
      <c r="Q8481" t="s">
        <v>32</v>
      </c>
      <c r="R8481" t="s">
        <v>33</v>
      </c>
    </row>
    <row r="8482" spans="1:18" x14ac:dyDescent="0.25">
      <c r="A8482" t="s">
        <v>22835</v>
      </c>
      <c r="B8482" s="3">
        <v>45</v>
      </c>
      <c r="C8482" s="3" t="str" cm="1">
        <f t="array" ref="C8482">_xlfn.IFS(B8482&lt;35,"Young",B8482&lt;60,"Middle",TRUE,"Senior")</f>
        <v>Middle</v>
      </c>
      <c r="D8482" t="s">
        <v>16</v>
      </c>
      <c r="E8482" t="str">
        <f t="shared" si="264"/>
        <v>Middle-Female</v>
      </c>
      <c r="F8482" t="s">
        <v>35</v>
      </c>
      <c r="G8482" t="s">
        <v>70</v>
      </c>
      <c r="H8482" s="1">
        <v>43793</v>
      </c>
      <c r="I8482" t="s">
        <v>22836</v>
      </c>
      <c r="J8482" t="s">
        <v>22837</v>
      </c>
      <c r="K8482" t="s">
        <v>53</v>
      </c>
      <c r="L8482">
        <v>61390.811130000002</v>
      </c>
      <c r="M8482">
        <v>365</v>
      </c>
      <c r="N8482" t="s">
        <v>22</v>
      </c>
      <c r="O8482" s="1">
        <v>43808</v>
      </c>
      <c r="P8482" s="3">
        <f t="shared" si="265"/>
        <v>15</v>
      </c>
      <c r="Q8482" t="s">
        <v>49</v>
      </c>
      <c r="R8482" t="s">
        <v>45</v>
      </c>
    </row>
    <row r="8483" spans="1:18" x14ac:dyDescent="0.25">
      <c r="A8483" t="s">
        <v>22838</v>
      </c>
      <c r="B8483" s="3">
        <v>18</v>
      </c>
      <c r="C8483" s="3" t="str" cm="1">
        <f t="array" ref="C8483">_xlfn.IFS(B8483&lt;35,"Young",B8483&lt;60,"Middle",TRUE,"Senior")</f>
        <v>Young</v>
      </c>
      <c r="D8483" t="s">
        <v>16</v>
      </c>
      <c r="E8483" t="str">
        <f t="shared" si="264"/>
        <v>Young-Female</v>
      </c>
      <c r="F8483" t="s">
        <v>17</v>
      </c>
      <c r="G8483" t="s">
        <v>70</v>
      </c>
      <c r="H8483" s="1">
        <v>45094</v>
      </c>
      <c r="I8483" t="s">
        <v>22839</v>
      </c>
      <c r="J8483" t="s">
        <v>10633</v>
      </c>
      <c r="K8483" t="s">
        <v>31</v>
      </c>
      <c r="L8483">
        <v>52647.262020000002</v>
      </c>
      <c r="M8483">
        <v>256</v>
      </c>
      <c r="N8483" t="s">
        <v>39</v>
      </c>
      <c r="O8483" s="1">
        <v>45112</v>
      </c>
      <c r="P8483" s="3">
        <f t="shared" si="265"/>
        <v>18</v>
      </c>
      <c r="Q8483" t="s">
        <v>32</v>
      </c>
      <c r="R8483" t="s">
        <v>45</v>
      </c>
    </row>
    <row r="8484" spans="1:18" x14ac:dyDescent="0.25">
      <c r="A8484" t="s">
        <v>7898</v>
      </c>
      <c r="B8484" s="3">
        <v>70</v>
      </c>
      <c r="C8484" s="3" t="str" cm="1">
        <f t="array" ref="C8484">_xlfn.IFS(B8484&lt;35,"Young",B8484&lt;60,"Middle",TRUE,"Senior")</f>
        <v>Senior</v>
      </c>
      <c r="D8484" t="s">
        <v>16</v>
      </c>
      <c r="E8484" t="str">
        <f t="shared" si="264"/>
        <v>Senior-Female</v>
      </c>
      <c r="F8484" t="s">
        <v>63</v>
      </c>
      <c r="G8484" t="s">
        <v>18</v>
      </c>
      <c r="H8484" s="1">
        <v>44879</v>
      </c>
      <c r="I8484" t="s">
        <v>22840</v>
      </c>
      <c r="J8484" t="s">
        <v>22841</v>
      </c>
      <c r="K8484" t="s">
        <v>21</v>
      </c>
      <c r="L8484">
        <v>32715.284179999999</v>
      </c>
      <c r="M8484">
        <v>214</v>
      </c>
      <c r="N8484" t="s">
        <v>39</v>
      </c>
      <c r="O8484" s="1">
        <v>44902</v>
      </c>
      <c r="P8484" s="3">
        <f t="shared" si="265"/>
        <v>23</v>
      </c>
      <c r="Q8484" t="s">
        <v>32</v>
      </c>
      <c r="R8484" t="s">
        <v>33</v>
      </c>
    </row>
    <row r="8485" spans="1:18" x14ac:dyDescent="0.25">
      <c r="A8485" t="s">
        <v>22842</v>
      </c>
      <c r="B8485" s="3">
        <v>48</v>
      </c>
      <c r="C8485" s="3" t="str" cm="1">
        <f t="array" ref="C8485">_xlfn.IFS(B8485&lt;35,"Young",B8485&lt;60,"Middle",TRUE,"Senior")</f>
        <v>Middle</v>
      </c>
      <c r="D8485" t="s">
        <v>16</v>
      </c>
      <c r="E8485" t="str">
        <f t="shared" si="264"/>
        <v>Middle-Female</v>
      </c>
      <c r="F8485" t="s">
        <v>17</v>
      </c>
      <c r="G8485" t="s">
        <v>36</v>
      </c>
      <c r="H8485" s="1">
        <v>44567</v>
      </c>
      <c r="I8485" t="s">
        <v>22843</v>
      </c>
      <c r="J8485" t="s">
        <v>22844</v>
      </c>
      <c r="K8485" t="s">
        <v>53</v>
      </c>
      <c r="L8485">
        <v>23373.648560000001</v>
      </c>
      <c r="M8485">
        <v>414</v>
      </c>
      <c r="N8485" t="s">
        <v>43</v>
      </c>
      <c r="O8485" s="1">
        <v>44581</v>
      </c>
      <c r="P8485" s="3">
        <f t="shared" si="265"/>
        <v>14</v>
      </c>
      <c r="Q8485" t="s">
        <v>85</v>
      </c>
      <c r="R8485" t="s">
        <v>45</v>
      </c>
    </row>
    <row r="8486" spans="1:18" x14ac:dyDescent="0.25">
      <c r="A8486" t="s">
        <v>22845</v>
      </c>
      <c r="B8486" s="3">
        <v>82</v>
      </c>
      <c r="C8486" s="3" t="str" cm="1">
        <f t="array" ref="C8486">_xlfn.IFS(B8486&lt;35,"Young",B8486&lt;60,"Middle",TRUE,"Senior")</f>
        <v>Senior</v>
      </c>
      <c r="D8486" t="s">
        <v>16</v>
      </c>
      <c r="E8486" t="str">
        <f t="shared" si="264"/>
        <v>Senior-Female</v>
      </c>
      <c r="F8486" t="s">
        <v>35</v>
      </c>
      <c r="G8486" t="s">
        <v>26592</v>
      </c>
      <c r="H8486" s="1">
        <v>44209</v>
      </c>
      <c r="I8486" t="s">
        <v>6439</v>
      </c>
      <c r="J8486" t="s">
        <v>19659</v>
      </c>
      <c r="K8486" t="s">
        <v>53</v>
      </c>
      <c r="L8486">
        <v>29044.33237</v>
      </c>
      <c r="M8486">
        <v>445</v>
      </c>
      <c r="N8486" t="s">
        <v>39</v>
      </c>
      <c r="O8486" s="1">
        <v>44236</v>
      </c>
      <c r="P8486" s="3">
        <f t="shared" si="265"/>
        <v>27</v>
      </c>
      <c r="Q8486" t="s">
        <v>44</v>
      </c>
      <c r="R8486" t="s">
        <v>24</v>
      </c>
    </row>
    <row r="8487" spans="1:18" x14ac:dyDescent="0.25">
      <c r="A8487" t="s">
        <v>22846</v>
      </c>
      <c r="B8487" s="3">
        <v>82</v>
      </c>
      <c r="C8487" s="3" t="str" cm="1">
        <f t="array" ref="C8487">_xlfn.IFS(B8487&lt;35,"Young",B8487&lt;60,"Middle",TRUE,"Senior")</f>
        <v>Senior</v>
      </c>
      <c r="D8487" t="s">
        <v>16</v>
      </c>
      <c r="E8487" t="str">
        <f t="shared" si="264"/>
        <v>Senior-Female</v>
      </c>
      <c r="F8487" t="s">
        <v>90</v>
      </c>
      <c r="G8487" t="s">
        <v>26592</v>
      </c>
      <c r="H8487" s="1">
        <v>45190</v>
      </c>
      <c r="I8487" t="s">
        <v>22847</v>
      </c>
      <c r="J8487" t="s">
        <v>14598</v>
      </c>
      <c r="K8487" t="s">
        <v>61</v>
      </c>
      <c r="L8487">
        <v>9068.2567159999999</v>
      </c>
      <c r="M8487">
        <v>320</v>
      </c>
      <c r="N8487" t="s">
        <v>43</v>
      </c>
      <c r="O8487" s="1">
        <v>45201</v>
      </c>
      <c r="P8487" s="3">
        <f t="shared" si="265"/>
        <v>11</v>
      </c>
      <c r="Q8487" t="s">
        <v>32</v>
      </c>
      <c r="R8487" t="s">
        <v>24</v>
      </c>
    </row>
    <row r="8488" spans="1:18" x14ac:dyDescent="0.25">
      <c r="A8488" t="s">
        <v>22848</v>
      </c>
      <c r="B8488" s="3">
        <v>26</v>
      </c>
      <c r="C8488" s="3" t="str" cm="1">
        <f t="array" ref="C8488">_xlfn.IFS(B8488&lt;35,"Young",B8488&lt;60,"Middle",TRUE,"Senior")</f>
        <v>Young</v>
      </c>
      <c r="D8488" t="s">
        <v>16</v>
      </c>
      <c r="E8488" t="str">
        <f t="shared" si="264"/>
        <v>Young-Female</v>
      </c>
      <c r="F8488" t="s">
        <v>27</v>
      </c>
      <c r="G8488" t="s">
        <v>70</v>
      </c>
      <c r="H8488" s="1">
        <v>44227</v>
      </c>
      <c r="I8488" t="s">
        <v>22849</v>
      </c>
      <c r="J8488" t="s">
        <v>22850</v>
      </c>
      <c r="K8488" t="s">
        <v>57</v>
      </c>
      <c r="L8488">
        <v>52514.546929999997</v>
      </c>
      <c r="M8488">
        <v>469</v>
      </c>
      <c r="N8488" t="s">
        <v>39</v>
      </c>
      <c r="O8488" s="1">
        <v>44253</v>
      </c>
      <c r="P8488" s="3">
        <f t="shared" si="265"/>
        <v>26</v>
      </c>
      <c r="Q8488" t="s">
        <v>85</v>
      </c>
      <c r="R8488" t="s">
        <v>33</v>
      </c>
    </row>
    <row r="8489" spans="1:18" x14ac:dyDescent="0.25">
      <c r="A8489" t="s">
        <v>22851</v>
      </c>
      <c r="B8489" s="3">
        <v>66</v>
      </c>
      <c r="C8489" s="3" t="str" cm="1">
        <f t="array" ref="C8489">_xlfn.IFS(B8489&lt;35,"Young",B8489&lt;60,"Middle",TRUE,"Senior")</f>
        <v>Senior</v>
      </c>
      <c r="D8489" t="s">
        <v>26</v>
      </c>
      <c r="E8489" t="str">
        <f t="shared" si="264"/>
        <v>Senior-Male</v>
      </c>
      <c r="F8489" t="s">
        <v>35</v>
      </c>
      <c r="G8489" t="s">
        <v>26592</v>
      </c>
      <c r="H8489" s="1">
        <v>43507</v>
      </c>
      <c r="I8489" t="s">
        <v>22852</v>
      </c>
      <c r="J8489" t="s">
        <v>22853</v>
      </c>
      <c r="K8489" t="s">
        <v>61</v>
      </c>
      <c r="L8489">
        <v>15663.275799999999</v>
      </c>
      <c r="M8489">
        <v>451</v>
      </c>
      <c r="N8489" t="s">
        <v>22</v>
      </c>
      <c r="O8489" s="1">
        <v>43530</v>
      </c>
      <c r="P8489" s="3">
        <f t="shared" si="265"/>
        <v>23</v>
      </c>
      <c r="Q8489" t="s">
        <v>32</v>
      </c>
      <c r="R8489" t="s">
        <v>24</v>
      </c>
    </row>
    <row r="8490" spans="1:18" x14ac:dyDescent="0.25">
      <c r="A8490" t="s">
        <v>22854</v>
      </c>
      <c r="B8490" s="3">
        <v>71</v>
      </c>
      <c r="C8490" s="3" t="str" cm="1">
        <f t="array" ref="C8490">_xlfn.IFS(B8490&lt;35,"Young",B8490&lt;60,"Middle",TRUE,"Senior")</f>
        <v>Senior</v>
      </c>
      <c r="D8490" t="s">
        <v>16</v>
      </c>
      <c r="E8490" t="str">
        <f t="shared" si="264"/>
        <v>Senior-Female</v>
      </c>
      <c r="F8490" t="s">
        <v>230</v>
      </c>
      <c r="G8490" t="s">
        <v>28</v>
      </c>
      <c r="H8490" s="1">
        <v>44121</v>
      </c>
      <c r="I8490" t="s">
        <v>22855</v>
      </c>
      <c r="J8490" t="s">
        <v>22856</v>
      </c>
      <c r="K8490" t="s">
        <v>57</v>
      </c>
      <c r="L8490">
        <v>42807.786840000001</v>
      </c>
      <c r="M8490">
        <v>272</v>
      </c>
      <c r="N8490" t="s">
        <v>43</v>
      </c>
      <c r="O8490" s="1">
        <v>44140</v>
      </c>
      <c r="P8490" s="3">
        <f t="shared" si="265"/>
        <v>19</v>
      </c>
      <c r="Q8490" t="s">
        <v>49</v>
      </c>
      <c r="R8490" t="s">
        <v>33</v>
      </c>
    </row>
    <row r="8491" spans="1:18" x14ac:dyDescent="0.25">
      <c r="A8491" t="s">
        <v>22857</v>
      </c>
      <c r="B8491" s="3">
        <v>29</v>
      </c>
      <c r="C8491" s="3" t="str" cm="1">
        <f t="array" ref="C8491">_xlfn.IFS(B8491&lt;35,"Young",B8491&lt;60,"Middle",TRUE,"Senior")</f>
        <v>Young</v>
      </c>
      <c r="D8491" t="s">
        <v>26</v>
      </c>
      <c r="E8491" t="str">
        <f t="shared" si="264"/>
        <v>Young-Male</v>
      </c>
      <c r="F8491" t="s">
        <v>35</v>
      </c>
      <c r="G8491" t="s">
        <v>70</v>
      </c>
      <c r="H8491" s="1">
        <v>43658</v>
      </c>
      <c r="I8491" t="s">
        <v>22858</v>
      </c>
      <c r="J8491" t="s">
        <v>22859</v>
      </c>
      <c r="K8491" t="s">
        <v>61</v>
      </c>
      <c r="L8491">
        <v>73614.087849999996</v>
      </c>
      <c r="M8491">
        <v>280</v>
      </c>
      <c r="N8491" t="s">
        <v>22</v>
      </c>
      <c r="O8491" s="1">
        <v>43661</v>
      </c>
      <c r="P8491" s="3">
        <f t="shared" si="265"/>
        <v>3</v>
      </c>
      <c r="Q8491" t="s">
        <v>49</v>
      </c>
      <c r="R8491" t="s">
        <v>45</v>
      </c>
    </row>
    <row r="8492" spans="1:18" x14ac:dyDescent="0.25">
      <c r="A8492" t="s">
        <v>22860</v>
      </c>
      <c r="B8492" s="3">
        <v>67</v>
      </c>
      <c r="C8492" s="3" t="str" cm="1">
        <f t="array" ref="C8492">_xlfn.IFS(B8492&lt;35,"Young",B8492&lt;60,"Middle",TRUE,"Senior")</f>
        <v>Senior</v>
      </c>
      <c r="D8492" t="s">
        <v>26</v>
      </c>
      <c r="E8492" t="str">
        <f t="shared" si="264"/>
        <v>Senior-Male</v>
      </c>
      <c r="F8492" t="s">
        <v>17</v>
      </c>
      <c r="G8492" t="s">
        <v>26592</v>
      </c>
      <c r="H8492" s="1">
        <v>44746</v>
      </c>
      <c r="I8492" t="s">
        <v>22861</v>
      </c>
      <c r="J8492" t="s">
        <v>22365</v>
      </c>
      <c r="K8492" t="s">
        <v>61</v>
      </c>
      <c r="L8492">
        <v>3488.1713669999999</v>
      </c>
      <c r="M8492">
        <v>448</v>
      </c>
      <c r="N8492" t="s">
        <v>22</v>
      </c>
      <c r="O8492" s="1">
        <v>44751</v>
      </c>
      <c r="P8492" s="3">
        <f t="shared" si="265"/>
        <v>5</v>
      </c>
      <c r="Q8492" t="s">
        <v>49</v>
      </c>
      <c r="R8492" t="s">
        <v>33</v>
      </c>
    </row>
    <row r="8493" spans="1:18" x14ac:dyDescent="0.25">
      <c r="A8493" t="s">
        <v>22862</v>
      </c>
      <c r="B8493" s="3">
        <v>46</v>
      </c>
      <c r="C8493" s="3" t="str" cm="1">
        <f t="array" ref="C8493">_xlfn.IFS(B8493&lt;35,"Young",B8493&lt;60,"Middle",TRUE,"Senior")</f>
        <v>Middle</v>
      </c>
      <c r="D8493" t="s">
        <v>26</v>
      </c>
      <c r="E8493" t="str">
        <f t="shared" si="264"/>
        <v>Middle-Male</v>
      </c>
      <c r="F8493" t="s">
        <v>27</v>
      </c>
      <c r="G8493" t="s">
        <v>70</v>
      </c>
      <c r="H8493" s="1">
        <v>44844</v>
      </c>
      <c r="I8493" t="s">
        <v>22863</v>
      </c>
      <c r="J8493" t="s">
        <v>22864</v>
      </c>
      <c r="K8493" t="s">
        <v>61</v>
      </c>
      <c r="L8493">
        <v>56061.340989999997</v>
      </c>
      <c r="M8493">
        <v>395</v>
      </c>
      <c r="N8493" t="s">
        <v>39</v>
      </c>
      <c r="O8493" s="1">
        <v>44867</v>
      </c>
      <c r="P8493" s="3">
        <f t="shared" si="265"/>
        <v>23</v>
      </c>
      <c r="Q8493" t="s">
        <v>32</v>
      </c>
      <c r="R8493" t="s">
        <v>45</v>
      </c>
    </row>
    <row r="8494" spans="1:18" x14ac:dyDescent="0.25">
      <c r="A8494" t="s">
        <v>21167</v>
      </c>
      <c r="B8494" s="3">
        <v>80</v>
      </c>
      <c r="C8494" s="3" t="str" cm="1">
        <f t="array" ref="C8494">_xlfn.IFS(B8494&lt;35,"Young",B8494&lt;60,"Middle",TRUE,"Senior")</f>
        <v>Senior</v>
      </c>
      <c r="D8494" t="s">
        <v>26</v>
      </c>
      <c r="E8494" t="str">
        <f t="shared" si="264"/>
        <v>Senior-Male</v>
      </c>
      <c r="F8494" t="s">
        <v>50</v>
      </c>
      <c r="G8494" t="s">
        <v>26592</v>
      </c>
      <c r="H8494" s="1">
        <v>44718</v>
      </c>
      <c r="I8494" t="s">
        <v>22865</v>
      </c>
      <c r="J8494" t="s">
        <v>22866</v>
      </c>
      <c r="K8494" t="s">
        <v>31</v>
      </c>
      <c r="L8494">
        <v>34224.888299999999</v>
      </c>
      <c r="M8494">
        <v>103</v>
      </c>
      <c r="N8494" t="s">
        <v>22</v>
      </c>
      <c r="O8494" s="1">
        <v>44741</v>
      </c>
      <c r="P8494" s="3">
        <f t="shared" si="265"/>
        <v>23</v>
      </c>
      <c r="Q8494" t="s">
        <v>44</v>
      </c>
      <c r="R8494" t="s">
        <v>45</v>
      </c>
    </row>
    <row r="8495" spans="1:18" x14ac:dyDescent="0.25">
      <c r="A8495" t="s">
        <v>22867</v>
      </c>
      <c r="B8495" s="3">
        <v>27</v>
      </c>
      <c r="C8495" s="3" t="str" cm="1">
        <f t="array" ref="C8495">_xlfn.IFS(B8495&lt;35,"Young",B8495&lt;60,"Middle",TRUE,"Senior")</f>
        <v>Young</v>
      </c>
      <c r="D8495" t="s">
        <v>26</v>
      </c>
      <c r="E8495" t="str">
        <f t="shared" si="264"/>
        <v>Young-Male</v>
      </c>
      <c r="F8495" t="s">
        <v>35</v>
      </c>
      <c r="G8495" t="s">
        <v>36</v>
      </c>
      <c r="H8495" s="1">
        <v>43974</v>
      </c>
      <c r="I8495" t="s">
        <v>22868</v>
      </c>
      <c r="J8495" t="s">
        <v>22869</v>
      </c>
      <c r="K8495" t="s">
        <v>57</v>
      </c>
      <c r="L8495">
        <v>4578.2680950000004</v>
      </c>
      <c r="M8495">
        <v>211</v>
      </c>
      <c r="N8495" t="s">
        <v>22</v>
      </c>
      <c r="O8495" s="1">
        <v>43986</v>
      </c>
      <c r="P8495" s="3">
        <f t="shared" si="265"/>
        <v>12</v>
      </c>
      <c r="Q8495" t="s">
        <v>49</v>
      </c>
      <c r="R8495" t="s">
        <v>33</v>
      </c>
    </row>
    <row r="8496" spans="1:18" x14ac:dyDescent="0.25">
      <c r="A8496" t="s">
        <v>22870</v>
      </c>
      <c r="B8496" s="3">
        <v>31</v>
      </c>
      <c r="C8496" s="3" t="str" cm="1">
        <f t="array" ref="C8496">_xlfn.IFS(B8496&lt;35,"Young",B8496&lt;60,"Middle",TRUE,"Senior")</f>
        <v>Young</v>
      </c>
      <c r="D8496" t="s">
        <v>16</v>
      </c>
      <c r="E8496" t="str">
        <f t="shared" si="264"/>
        <v>Young-Female</v>
      </c>
      <c r="F8496" t="s">
        <v>230</v>
      </c>
      <c r="G8496" t="s">
        <v>26592</v>
      </c>
      <c r="H8496" s="1">
        <v>43883</v>
      </c>
      <c r="I8496" t="s">
        <v>22871</v>
      </c>
      <c r="J8496" t="s">
        <v>22872</v>
      </c>
      <c r="K8496" t="s">
        <v>57</v>
      </c>
      <c r="L8496">
        <v>18182.61376</v>
      </c>
      <c r="M8496">
        <v>104</v>
      </c>
      <c r="N8496" t="s">
        <v>22</v>
      </c>
      <c r="O8496" s="1">
        <v>43901</v>
      </c>
      <c r="P8496" s="3">
        <f t="shared" si="265"/>
        <v>18</v>
      </c>
      <c r="Q8496" t="s">
        <v>85</v>
      </c>
      <c r="R8496" t="s">
        <v>33</v>
      </c>
    </row>
    <row r="8497" spans="1:18" x14ac:dyDescent="0.25">
      <c r="A8497" t="s">
        <v>22873</v>
      </c>
      <c r="B8497" s="3">
        <v>36</v>
      </c>
      <c r="C8497" s="3" t="str" cm="1">
        <f t="array" ref="C8497">_xlfn.IFS(B8497&lt;35,"Young",B8497&lt;60,"Middle",TRUE,"Senior")</f>
        <v>Middle</v>
      </c>
      <c r="D8497" t="s">
        <v>26</v>
      </c>
      <c r="E8497" t="str">
        <f t="shared" si="264"/>
        <v>Middle-Male</v>
      </c>
      <c r="F8497" t="s">
        <v>17</v>
      </c>
      <c r="G8497" t="s">
        <v>70</v>
      </c>
      <c r="H8497" s="1">
        <v>44278</v>
      </c>
      <c r="I8497" t="s">
        <v>22874</v>
      </c>
      <c r="J8497" t="s">
        <v>22875</v>
      </c>
      <c r="K8497" t="s">
        <v>31</v>
      </c>
      <c r="L8497">
        <v>2287.8218529999999</v>
      </c>
      <c r="M8497">
        <v>164</v>
      </c>
      <c r="N8497" t="s">
        <v>39</v>
      </c>
      <c r="O8497" s="1">
        <v>44306</v>
      </c>
      <c r="P8497" s="3">
        <f t="shared" si="265"/>
        <v>28</v>
      </c>
      <c r="Q8497" t="s">
        <v>49</v>
      </c>
      <c r="R8497" t="s">
        <v>45</v>
      </c>
    </row>
    <row r="8498" spans="1:18" x14ac:dyDescent="0.25">
      <c r="A8498" t="s">
        <v>22876</v>
      </c>
      <c r="B8498" s="3">
        <v>79</v>
      </c>
      <c r="C8498" s="3" t="str" cm="1">
        <f t="array" ref="C8498">_xlfn.IFS(B8498&lt;35,"Young",B8498&lt;60,"Middle",TRUE,"Senior")</f>
        <v>Senior</v>
      </c>
      <c r="D8498" t="s">
        <v>16</v>
      </c>
      <c r="E8498" t="str">
        <f t="shared" si="264"/>
        <v>Senior-Female</v>
      </c>
      <c r="F8498" t="s">
        <v>115</v>
      </c>
      <c r="G8498" t="s">
        <v>70</v>
      </c>
      <c r="H8498" s="1">
        <v>44482</v>
      </c>
      <c r="I8498" t="s">
        <v>22877</v>
      </c>
      <c r="J8498" t="s">
        <v>22878</v>
      </c>
      <c r="K8498" t="s">
        <v>61</v>
      </c>
      <c r="L8498">
        <v>33273.820220000001</v>
      </c>
      <c r="M8498">
        <v>116</v>
      </c>
      <c r="N8498" t="s">
        <v>39</v>
      </c>
      <c r="O8498" s="1">
        <v>44503</v>
      </c>
      <c r="P8498" s="3">
        <f t="shared" si="265"/>
        <v>21</v>
      </c>
      <c r="Q8498" t="s">
        <v>49</v>
      </c>
      <c r="R8498" t="s">
        <v>45</v>
      </c>
    </row>
    <row r="8499" spans="1:18" x14ac:dyDescent="0.25">
      <c r="A8499" t="s">
        <v>14934</v>
      </c>
      <c r="B8499" s="3">
        <v>75</v>
      </c>
      <c r="C8499" s="3" t="str" cm="1">
        <f t="array" ref="C8499">_xlfn.IFS(B8499&lt;35,"Young",B8499&lt;60,"Middle",TRUE,"Senior")</f>
        <v>Senior</v>
      </c>
      <c r="D8499" t="s">
        <v>26</v>
      </c>
      <c r="E8499" t="str">
        <f t="shared" si="264"/>
        <v>Senior-Male</v>
      </c>
      <c r="F8499" t="s">
        <v>230</v>
      </c>
      <c r="G8499" t="s">
        <v>26592</v>
      </c>
      <c r="H8499" s="1">
        <v>44274</v>
      </c>
      <c r="I8499" t="s">
        <v>22879</v>
      </c>
      <c r="J8499" t="s">
        <v>22880</v>
      </c>
      <c r="K8499" t="s">
        <v>21</v>
      </c>
      <c r="L8499">
        <v>15074.5144</v>
      </c>
      <c r="M8499">
        <v>232</v>
      </c>
      <c r="N8499" t="s">
        <v>22</v>
      </c>
      <c r="O8499" s="1">
        <v>44276</v>
      </c>
      <c r="P8499" s="3">
        <f t="shared" si="265"/>
        <v>2</v>
      </c>
      <c r="Q8499" t="s">
        <v>32</v>
      </c>
      <c r="R8499" t="s">
        <v>45</v>
      </c>
    </row>
    <row r="8500" spans="1:18" x14ac:dyDescent="0.25">
      <c r="A8500" t="s">
        <v>22881</v>
      </c>
      <c r="B8500" s="3">
        <v>25</v>
      </c>
      <c r="C8500" s="3" t="str" cm="1">
        <f t="array" ref="C8500">_xlfn.IFS(B8500&lt;35,"Young",B8500&lt;60,"Middle",TRUE,"Senior")</f>
        <v>Young</v>
      </c>
      <c r="D8500" t="s">
        <v>16</v>
      </c>
      <c r="E8500" t="str">
        <f t="shared" si="264"/>
        <v>Young-Female</v>
      </c>
      <c r="F8500" t="s">
        <v>35</v>
      </c>
      <c r="G8500" t="s">
        <v>26593</v>
      </c>
      <c r="H8500" s="1">
        <v>43938</v>
      </c>
      <c r="I8500" t="s">
        <v>15689</v>
      </c>
      <c r="J8500" t="s">
        <v>22882</v>
      </c>
      <c r="K8500" t="s">
        <v>53</v>
      </c>
      <c r="L8500">
        <v>21343.487570000001</v>
      </c>
      <c r="M8500">
        <v>405</v>
      </c>
      <c r="N8500" t="s">
        <v>39</v>
      </c>
      <c r="O8500" s="1">
        <v>43962</v>
      </c>
      <c r="P8500" s="3">
        <f t="shared" si="265"/>
        <v>24</v>
      </c>
      <c r="Q8500" t="s">
        <v>23</v>
      </c>
      <c r="R8500" t="s">
        <v>24</v>
      </c>
    </row>
    <row r="8501" spans="1:18" x14ac:dyDescent="0.25">
      <c r="A8501" t="s">
        <v>22883</v>
      </c>
      <c r="B8501" s="3">
        <v>69</v>
      </c>
      <c r="C8501" s="3" t="str" cm="1">
        <f t="array" ref="C8501">_xlfn.IFS(B8501&lt;35,"Young",B8501&lt;60,"Middle",TRUE,"Senior")</f>
        <v>Senior</v>
      </c>
      <c r="D8501" t="s">
        <v>16</v>
      </c>
      <c r="E8501" t="str">
        <f t="shared" si="264"/>
        <v>Senior-Female</v>
      </c>
      <c r="F8501" t="s">
        <v>50</v>
      </c>
      <c r="G8501" t="s">
        <v>28</v>
      </c>
      <c r="H8501" s="1">
        <v>43815</v>
      </c>
      <c r="I8501" t="s">
        <v>22884</v>
      </c>
      <c r="J8501" t="s">
        <v>22885</v>
      </c>
      <c r="K8501" t="s">
        <v>21</v>
      </c>
      <c r="L8501">
        <v>37805.419110000003</v>
      </c>
      <c r="M8501">
        <v>419</v>
      </c>
      <c r="N8501" t="s">
        <v>43</v>
      </c>
      <c r="O8501" s="1">
        <v>43827</v>
      </c>
      <c r="P8501" s="3">
        <f t="shared" si="265"/>
        <v>12</v>
      </c>
      <c r="Q8501" t="s">
        <v>49</v>
      </c>
      <c r="R8501" t="s">
        <v>45</v>
      </c>
    </row>
    <row r="8502" spans="1:18" x14ac:dyDescent="0.25">
      <c r="A8502" t="s">
        <v>22886</v>
      </c>
      <c r="B8502" s="3">
        <v>59</v>
      </c>
      <c r="C8502" s="3" t="str" cm="1">
        <f t="array" ref="C8502">_xlfn.IFS(B8502&lt;35,"Young",B8502&lt;60,"Middle",TRUE,"Senior")</f>
        <v>Middle</v>
      </c>
      <c r="D8502" t="s">
        <v>16</v>
      </c>
      <c r="E8502" t="str">
        <f t="shared" si="264"/>
        <v>Middle-Female</v>
      </c>
      <c r="F8502" t="s">
        <v>27</v>
      </c>
      <c r="G8502" t="s">
        <v>70</v>
      </c>
      <c r="H8502" s="1">
        <v>44358</v>
      </c>
      <c r="I8502" t="s">
        <v>22887</v>
      </c>
      <c r="J8502" t="s">
        <v>22888</v>
      </c>
      <c r="K8502" t="s">
        <v>53</v>
      </c>
      <c r="L8502">
        <v>2735.8476030000002</v>
      </c>
      <c r="M8502">
        <v>500</v>
      </c>
      <c r="N8502" t="s">
        <v>39</v>
      </c>
      <c r="O8502" s="1">
        <v>44365</v>
      </c>
      <c r="P8502" s="3">
        <f t="shared" si="265"/>
        <v>7</v>
      </c>
      <c r="Q8502" t="s">
        <v>23</v>
      </c>
      <c r="R8502" t="s">
        <v>24</v>
      </c>
    </row>
    <row r="8503" spans="1:18" x14ac:dyDescent="0.25">
      <c r="A8503" t="s">
        <v>22889</v>
      </c>
      <c r="B8503" s="3">
        <v>40</v>
      </c>
      <c r="C8503" s="3" t="str" cm="1">
        <f t="array" ref="C8503">_xlfn.IFS(B8503&lt;35,"Young",B8503&lt;60,"Middle",TRUE,"Senior")</f>
        <v>Middle</v>
      </c>
      <c r="D8503" t="s">
        <v>16</v>
      </c>
      <c r="E8503" t="str">
        <f t="shared" si="264"/>
        <v>Middle-Female</v>
      </c>
      <c r="F8503" t="s">
        <v>63</v>
      </c>
      <c r="G8503" t="s">
        <v>36</v>
      </c>
      <c r="H8503" s="1">
        <v>43779</v>
      </c>
      <c r="I8503" t="s">
        <v>13456</v>
      </c>
      <c r="J8503" t="s">
        <v>22890</v>
      </c>
      <c r="K8503" t="s">
        <v>21</v>
      </c>
      <c r="L8503">
        <v>22160.549760000002</v>
      </c>
      <c r="M8503">
        <v>264</v>
      </c>
      <c r="N8503" t="s">
        <v>43</v>
      </c>
      <c r="O8503" s="1">
        <v>43786</v>
      </c>
      <c r="P8503" s="3">
        <f t="shared" si="265"/>
        <v>7</v>
      </c>
      <c r="Q8503" t="s">
        <v>49</v>
      </c>
      <c r="R8503" t="s">
        <v>33</v>
      </c>
    </row>
    <row r="8504" spans="1:18" x14ac:dyDescent="0.25">
      <c r="A8504" t="s">
        <v>22891</v>
      </c>
      <c r="B8504" s="3">
        <v>46</v>
      </c>
      <c r="C8504" s="3" t="str" cm="1">
        <f t="array" ref="C8504">_xlfn.IFS(B8504&lt;35,"Young",B8504&lt;60,"Middle",TRUE,"Senior")</f>
        <v>Middle</v>
      </c>
      <c r="D8504" t="s">
        <v>16</v>
      </c>
      <c r="E8504" t="str">
        <f t="shared" si="264"/>
        <v>Middle-Female</v>
      </c>
      <c r="F8504" t="s">
        <v>35</v>
      </c>
      <c r="G8504" t="s">
        <v>70</v>
      </c>
      <c r="H8504" s="1">
        <v>44274</v>
      </c>
      <c r="I8504" t="s">
        <v>22892</v>
      </c>
      <c r="J8504" t="s">
        <v>22893</v>
      </c>
      <c r="K8504" t="s">
        <v>57</v>
      </c>
      <c r="L8504">
        <v>76890.688550000006</v>
      </c>
      <c r="M8504">
        <v>230</v>
      </c>
      <c r="N8504" t="s">
        <v>39</v>
      </c>
      <c r="O8504" s="1">
        <v>44291</v>
      </c>
      <c r="P8504" s="3">
        <f t="shared" si="265"/>
        <v>17</v>
      </c>
      <c r="Q8504" t="s">
        <v>49</v>
      </c>
      <c r="R8504" t="s">
        <v>24</v>
      </c>
    </row>
    <row r="8505" spans="1:18" x14ac:dyDescent="0.25">
      <c r="A8505" t="s">
        <v>16534</v>
      </c>
      <c r="B8505" s="3">
        <v>18</v>
      </c>
      <c r="C8505" s="3" t="str" cm="1">
        <f t="array" ref="C8505">_xlfn.IFS(B8505&lt;35,"Young",B8505&lt;60,"Middle",TRUE,"Senior")</f>
        <v>Young</v>
      </c>
      <c r="D8505" t="s">
        <v>16</v>
      </c>
      <c r="E8505" t="str">
        <f t="shared" si="264"/>
        <v>Young-Female</v>
      </c>
      <c r="F8505" t="s">
        <v>50</v>
      </c>
      <c r="G8505" t="s">
        <v>28</v>
      </c>
      <c r="H8505" s="1">
        <v>45102</v>
      </c>
      <c r="I8505" t="s">
        <v>12237</v>
      </c>
      <c r="J8505" t="s">
        <v>22894</v>
      </c>
      <c r="K8505" t="s">
        <v>53</v>
      </c>
      <c r="L8505">
        <v>15963.236730000001</v>
      </c>
      <c r="M8505">
        <v>490</v>
      </c>
      <c r="N8505" t="s">
        <v>43</v>
      </c>
      <c r="O8505" s="1">
        <v>45117</v>
      </c>
      <c r="P8505" s="3">
        <f t="shared" si="265"/>
        <v>15</v>
      </c>
      <c r="Q8505" t="s">
        <v>23</v>
      </c>
      <c r="R8505" t="s">
        <v>33</v>
      </c>
    </row>
    <row r="8506" spans="1:18" x14ac:dyDescent="0.25">
      <c r="A8506" t="s">
        <v>22895</v>
      </c>
      <c r="B8506" s="3">
        <v>18</v>
      </c>
      <c r="C8506" s="3" t="str" cm="1">
        <f t="array" ref="C8506">_xlfn.IFS(B8506&lt;35,"Young",B8506&lt;60,"Middle",TRUE,"Senior")</f>
        <v>Young</v>
      </c>
      <c r="D8506" t="s">
        <v>26</v>
      </c>
      <c r="E8506" t="str">
        <f t="shared" si="264"/>
        <v>Young-Male</v>
      </c>
      <c r="F8506" t="s">
        <v>27</v>
      </c>
      <c r="G8506" t="s">
        <v>28</v>
      </c>
      <c r="H8506" s="1">
        <v>45101</v>
      </c>
      <c r="I8506" t="s">
        <v>4153</v>
      </c>
      <c r="J8506" t="s">
        <v>22896</v>
      </c>
      <c r="K8506" t="s">
        <v>61</v>
      </c>
      <c r="L8506">
        <v>15482.495639999999</v>
      </c>
      <c r="M8506">
        <v>360</v>
      </c>
      <c r="N8506" t="s">
        <v>43</v>
      </c>
      <c r="O8506" s="1">
        <v>45126</v>
      </c>
      <c r="P8506" s="3">
        <f t="shared" si="265"/>
        <v>25</v>
      </c>
      <c r="Q8506" t="s">
        <v>49</v>
      </c>
      <c r="R8506" t="s">
        <v>24</v>
      </c>
    </row>
    <row r="8507" spans="1:18" x14ac:dyDescent="0.25">
      <c r="A8507" t="s">
        <v>22897</v>
      </c>
      <c r="B8507" s="3">
        <v>68</v>
      </c>
      <c r="C8507" s="3" t="str" cm="1">
        <f t="array" ref="C8507">_xlfn.IFS(B8507&lt;35,"Young",B8507&lt;60,"Middle",TRUE,"Senior")</f>
        <v>Senior</v>
      </c>
      <c r="D8507" t="s">
        <v>26</v>
      </c>
      <c r="E8507" t="str">
        <f t="shared" si="264"/>
        <v>Senior-Male</v>
      </c>
      <c r="F8507" t="s">
        <v>90</v>
      </c>
      <c r="G8507" t="s">
        <v>26592</v>
      </c>
      <c r="H8507" s="1">
        <v>45045</v>
      </c>
      <c r="I8507" t="s">
        <v>22898</v>
      </c>
      <c r="J8507" t="s">
        <v>22899</v>
      </c>
      <c r="K8507" t="s">
        <v>31</v>
      </c>
      <c r="L8507">
        <v>39129.284149999999</v>
      </c>
      <c r="M8507">
        <v>256</v>
      </c>
      <c r="N8507" t="s">
        <v>22</v>
      </c>
      <c r="O8507" s="1">
        <v>45052</v>
      </c>
      <c r="P8507" s="3">
        <f t="shared" si="265"/>
        <v>7</v>
      </c>
      <c r="Q8507" t="s">
        <v>23</v>
      </c>
      <c r="R8507" t="s">
        <v>33</v>
      </c>
    </row>
    <row r="8508" spans="1:18" x14ac:dyDescent="0.25">
      <c r="A8508" t="s">
        <v>22900</v>
      </c>
      <c r="B8508" s="3">
        <v>75</v>
      </c>
      <c r="C8508" s="3" t="str" cm="1">
        <f t="array" ref="C8508">_xlfn.IFS(B8508&lt;35,"Young",B8508&lt;60,"Middle",TRUE,"Senior")</f>
        <v>Senior</v>
      </c>
      <c r="D8508" t="s">
        <v>26</v>
      </c>
      <c r="E8508" t="str">
        <f t="shared" si="264"/>
        <v>Senior-Male</v>
      </c>
      <c r="F8508" t="s">
        <v>230</v>
      </c>
      <c r="G8508" t="s">
        <v>70</v>
      </c>
      <c r="H8508" s="1">
        <v>43779</v>
      </c>
      <c r="I8508" t="s">
        <v>22901</v>
      </c>
      <c r="J8508" t="s">
        <v>22902</v>
      </c>
      <c r="K8508" t="s">
        <v>53</v>
      </c>
      <c r="L8508">
        <v>17569.853340000001</v>
      </c>
      <c r="M8508">
        <v>214</v>
      </c>
      <c r="N8508" t="s">
        <v>39</v>
      </c>
      <c r="O8508" s="1">
        <v>43803</v>
      </c>
      <c r="P8508" s="3">
        <f t="shared" si="265"/>
        <v>24</v>
      </c>
      <c r="Q8508" t="s">
        <v>32</v>
      </c>
      <c r="R8508" t="s">
        <v>45</v>
      </c>
    </row>
    <row r="8509" spans="1:18" x14ac:dyDescent="0.25">
      <c r="A8509" t="s">
        <v>22903</v>
      </c>
      <c r="B8509" s="3">
        <v>24</v>
      </c>
      <c r="C8509" s="3" t="str" cm="1">
        <f t="array" ref="C8509">_xlfn.IFS(B8509&lt;35,"Young",B8509&lt;60,"Middle",TRUE,"Senior")</f>
        <v>Young</v>
      </c>
      <c r="D8509" t="s">
        <v>26</v>
      </c>
      <c r="E8509" t="str">
        <f t="shared" si="264"/>
        <v>Young-Male</v>
      </c>
      <c r="F8509" t="s">
        <v>50</v>
      </c>
      <c r="G8509" t="s">
        <v>26593</v>
      </c>
      <c r="H8509" s="1">
        <v>43814</v>
      </c>
      <c r="I8509" t="s">
        <v>22904</v>
      </c>
      <c r="J8509" t="s">
        <v>22905</v>
      </c>
      <c r="K8509" t="s">
        <v>31</v>
      </c>
      <c r="L8509">
        <v>26238.587589999999</v>
      </c>
      <c r="M8509">
        <v>323</v>
      </c>
      <c r="N8509" t="s">
        <v>22</v>
      </c>
      <c r="O8509" s="1">
        <v>43837</v>
      </c>
      <c r="P8509" s="3">
        <f t="shared" si="265"/>
        <v>23</v>
      </c>
      <c r="Q8509" t="s">
        <v>32</v>
      </c>
      <c r="R8509" t="s">
        <v>45</v>
      </c>
    </row>
    <row r="8510" spans="1:18" x14ac:dyDescent="0.25">
      <c r="A8510" t="s">
        <v>22906</v>
      </c>
      <c r="B8510" s="3">
        <v>54</v>
      </c>
      <c r="C8510" s="3" t="str" cm="1">
        <f t="array" ref="C8510">_xlfn.IFS(B8510&lt;35,"Young",B8510&lt;60,"Middle",TRUE,"Senior")</f>
        <v>Middle</v>
      </c>
      <c r="D8510" t="s">
        <v>26</v>
      </c>
      <c r="E8510" t="str">
        <f t="shared" si="264"/>
        <v>Middle-Male</v>
      </c>
      <c r="F8510" t="s">
        <v>50</v>
      </c>
      <c r="G8510" t="s">
        <v>18</v>
      </c>
      <c r="H8510" s="1">
        <v>43838</v>
      </c>
      <c r="I8510" t="s">
        <v>22907</v>
      </c>
      <c r="J8510" t="s">
        <v>22908</v>
      </c>
      <c r="K8510" t="s">
        <v>31</v>
      </c>
      <c r="L8510">
        <v>35747.180710000001</v>
      </c>
      <c r="M8510">
        <v>199</v>
      </c>
      <c r="N8510" t="s">
        <v>39</v>
      </c>
      <c r="O8510" s="1">
        <v>43843</v>
      </c>
      <c r="P8510" s="3">
        <f t="shared" si="265"/>
        <v>5</v>
      </c>
      <c r="Q8510" t="s">
        <v>49</v>
      </c>
      <c r="R8510" t="s">
        <v>24</v>
      </c>
    </row>
    <row r="8511" spans="1:18" x14ac:dyDescent="0.25">
      <c r="A8511" t="s">
        <v>22909</v>
      </c>
      <c r="B8511" s="3">
        <v>43</v>
      </c>
      <c r="C8511" s="3" t="str" cm="1">
        <f t="array" ref="C8511">_xlfn.IFS(B8511&lt;35,"Young",B8511&lt;60,"Middle",TRUE,"Senior")</f>
        <v>Middle</v>
      </c>
      <c r="D8511" t="s">
        <v>16</v>
      </c>
      <c r="E8511" t="str">
        <f t="shared" si="264"/>
        <v>Middle-Female</v>
      </c>
      <c r="F8511" t="s">
        <v>230</v>
      </c>
      <c r="G8511" t="s">
        <v>70</v>
      </c>
      <c r="H8511" s="1">
        <v>43604</v>
      </c>
      <c r="I8511" t="s">
        <v>9992</v>
      </c>
      <c r="J8511" t="s">
        <v>22910</v>
      </c>
      <c r="K8511" t="s">
        <v>21</v>
      </c>
      <c r="L8511">
        <v>9471.7720229999995</v>
      </c>
      <c r="M8511">
        <v>250</v>
      </c>
      <c r="N8511" t="s">
        <v>39</v>
      </c>
      <c r="O8511" s="1">
        <v>43610</v>
      </c>
      <c r="P8511" s="3">
        <f t="shared" si="265"/>
        <v>6</v>
      </c>
      <c r="Q8511" t="s">
        <v>85</v>
      </c>
      <c r="R8511" t="s">
        <v>33</v>
      </c>
    </row>
    <row r="8512" spans="1:18" x14ac:dyDescent="0.25">
      <c r="A8512" t="s">
        <v>22911</v>
      </c>
      <c r="B8512" s="3">
        <v>55</v>
      </c>
      <c r="C8512" s="3" t="str" cm="1">
        <f t="array" ref="C8512">_xlfn.IFS(B8512&lt;35,"Young",B8512&lt;60,"Middle",TRUE,"Senior")</f>
        <v>Middle</v>
      </c>
      <c r="D8512" t="s">
        <v>16</v>
      </c>
      <c r="E8512" t="str">
        <f t="shared" si="264"/>
        <v>Middle-Female</v>
      </c>
      <c r="F8512" t="s">
        <v>90</v>
      </c>
      <c r="G8512" t="s">
        <v>26592</v>
      </c>
      <c r="H8512" s="1">
        <v>45155</v>
      </c>
      <c r="I8512" t="s">
        <v>22912</v>
      </c>
      <c r="J8512" t="s">
        <v>22913</v>
      </c>
      <c r="K8512" t="s">
        <v>31</v>
      </c>
      <c r="L8512">
        <v>17712.411329999999</v>
      </c>
      <c r="M8512">
        <v>496</v>
      </c>
      <c r="N8512" t="s">
        <v>22</v>
      </c>
      <c r="O8512" s="1">
        <v>45158</v>
      </c>
      <c r="P8512" s="3">
        <f t="shared" si="265"/>
        <v>3</v>
      </c>
      <c r="Q8512" t="s">
        <v>32</v>
      </c>
      <c r="R8512" t="s">
        <v>45</v>
      </c>
    </row>
    <row r="8513" spans="1:18" x14ac:dyDescent="0.25">
      <c r="A8513" t="s">
        <v>22914</v>
      </c>
      <c r="B8513" s="3">
        <v>83</v>
      </c>
      <c r="C8513" s="3" t="str" cm="1">
        <f t="array" ref="C8513">_xlfn.IFS(B8513&lt;35,"Young",B8513&lt;60,"Middle",TRUE,"Senior")</f>
        <v>Senior</v>
      </c>
      <c r="D8513" t="s">
        <v>26</v>
      </c>
      <c r="E8513" t="str">
        <f t="shared" si="264"/>
        <v>Senior-Male</v>
      </c>
      <c r="F8513" t="s">
        <v>90</v>
      </c>
      <c r="G8513" t="s">
        <v>26593</v>
      </c>
      <c r="H8513" s="1">
        <v>43695</v>
      </c>
      <c r="I8513" t="s">
        <v>22915</v>
      </c>
      <c r="J8513" t="s">
        <v>22916</v>
      </c>
      <c r="K8513" t="s">
        <v>53</v>
      </c>
      <c r="L8513">
        <v>24249.522560000001</v>
      </c>
      <c r="M8513">
        <v>176</v>
      </c>
      <c r="N8513" t="s">
        <v>22</v>
      </c>
      <c r="O8513" s="1">
        <v>43707</v>
      </c>
      <c r="P8513" s="3">
        <f t="shared" si="265"/>
        <v>12</v>
      </c>
      <c r="Q8513" t="s">
        <v>85</v>
      </c>
      <c r="R8513" t="s">
        <v>24</v>
      </c>
    </row>
    <row r="8514" spans="1:18" x14ac:dyDescent="0.25">
      <c r="A8514" t="s">
        <v>22917</v>
      </c>
      <c r="B8514" s="3">
        <v>82</v>
      </c>
      <c r="C8514" s="3" t="str" cm="1">
        <f t="array" ref="C8514">_xlfn.IFS(B8514&lt;35,"Young",B8514&lt;60,"Middle",TRUE,"Senior")</f>
        <v>Senior</v>
      </c>
      <c r="D8514" t="s">
        <v>16</v>
      </c>
      <c r="E8514" t="str">
        <f t="shared" si="264"/>
        <v>Senior-Female</v>
      </c>
      <c r="F8514" t="s">
        <v>230</v>
      </c>
      <c r="G8514" t="s">
        <v>18</v>
      </c>
      <c r="H8514" s="1">
        <v>44103</v>
      </c>
      <c r="I8514" t="s">
        <v>22918</v>
      </c>
      <c r="J8514" t="s">
        <v>22919</v>
      </c>
      <c r="K8514" t="s">
        <v>53</v>
      </c>
      <c r="L8514">
        <v>46259.110509999999</v>
      </c>
      <c r="M8514">
        <v>202</v>
      </c>
      <c r="N8514" t="s">
        <v>39</v>
      </c>
      <c r="O8514" s="1">
        <v>44113</v>
      </c>
      <c r="P8514" s="3">
        <f t="shared" si="265"/>
        <v>10</v>
      </c>
      <c r="Q8514" t="s">
        <v>23</v>
      </c>
      <c r="R8514" t="s">
        <v>33</v>
      </c>
    </row>
    <row r="8515" spans="1:18" x14ac:dyDescent="0.25">
      <c r="A8515" t="s">
        <v>22920</v>
      </c>
      <c r="B8515" s="3">
        <v>65</v>
      </c>
      <c r="C8515" s="3" t="str" cm="1">
        <f t="array" ref="C8515">_xlfn.IFS(B8515&lt;35,"Young",B8515&lt;60,"Middle",TRUE,"Senior")</f>
        <v>Senior</v>
      </c>
      <c r="D8515" t="s">
        <v>16</v>
      </c>
      <c r="E8515" t="str">
        <f t="shared" ref="E8515:E8578" si="266">C8515 &amp; "-" &amp; D8515</f>
        <v>Senior-Female</v>
      </c>
      <c r="F8515" t="s">
        <v>27</v>
      </c>
      <c r="G8515" t="s">
        <v>26592</v>
      </c>
      <c r="H8515" s="1">
        <v>44432</v>
      </c>
      <c r="I8515" t="s">
        <v>22921</v>
      </c>
      <c r="J8515" t="s">
        <v>22922</v>
      </c>
      <c r="K8515" t="s">
        <v>31</v>
      </c>
      <c r="L8515">
        <v>23487.36291</v>
      </c>
      <c r="M8515">
        <v>244</v>
      </c>
      <c r="N8515" t="s">
        <v>22</v>
      </c>
      <c r="O8515" s="1">
        <v>44433</v>
      </c>
      <c r="P8515" s="3">
        <f t="shared" ref="P8515:P8578" si="267">O8515-H8515</f>
        <v>1</v>
      </c>
      <c r="Q8515" t="s">
        <v>44</v>
      </c>
      <c r="R8515" t="s">
        <v>45</v>
      </c>
    </row>
    <row r="8516" spans="1:18" x14ac:dyDescent="0.25">
      <c r="A8516" t="s">
        <v>9765</v>
      </c>
      <c r="B8516" s="3">
        <v>83</v>
      </c>
      <c r="C8516" s="3" t="str" cm="1">
        <f t="array" ref="C8516">_xlfn.IFS(B8516&lt;35,"Young",B8516&lt;60,"Middle",TRUE,"Senior")</f>
        <v>Senior</v>
      </c>
      <c r="D8516" t="s">
        <v>16</v>
      </c>
      <c r="E8516" t="str">
        <f t="shared" si="266"/>
        <v>Senior-Female</v>
      </c>
      <c r="F8516" t="s">
        <v>63</v>
      </c>
      <c r="G8516" t="s">
        <v>26592</v>
      </c>
      <c r="H8516" s="1">
        <v>45036</v>
      </c>
      <c r="I8516" t="s">
        <v>22923</v>
      </c>
      <c r="J8516" t="s">
        <v>22924</v>
      </c>
      <c r="K8516" t="s">
        <v>61</v>
      </c>
      <c r="L8516">
        <v>20829.528829999999</v>
      </c>
      <c r="M8516">
        <v>474</v>
      </c>
      <c r="N8516" t="s">
        <v>22</v>
      </c>
      <c r="O8516" s="1">
        <v>45043</v>
      </c>
      <c r="P8516" s="3">
        <f t="shared" si="267"/>
        <v>7</v>
      </c>
      <c r="Q8516" t="s">
        <v>32</v>
      </c>
      <c r="R8516" t="s">
        <v>24</v>
      </c>
    </row>
    <row r="8517" spans="1:18" x14ac:dyDescent="0.25">
      <c r="A8517" t="s">
        <v>22925</v>
      </c>
      <c r="B8517" s="3">
        <v>57</v>
      </c>
      <c r="C8517" s="3" t="str" cm="1">
        <f t="array" ref="C8517">_xlfn.IFS(B8517&lt;35,"Young",B8517&lt;60,"Middle",TRUE,"Senior")</f>
        <v>Middle</v>
      </c>
      <c r="D8517" t="s">
        <v>16</v>
      </c>
      <c r="E8517" t="str">
        <f t="shared" si="266"/>
        <v>Middle-Female</v>
      </c>
      <c r="F8517" t="s">
        <v>230</v>
      </c>
      <c r="G8517" t="s">
        <v>36</v>
      </c>
      <c r="H8517" s="1">
        <v>45108</v>
      </c>
      <c r="I8517" t="s">
        <v>22926</v>
      </c>
      <c r="J8517" t="s">
        <v>22927</v>
      </c>
      <c r="K8517" t="s">
        <v>31</v>
      </c>
      <c r="L8517">
        <v>19045.718349999999</v>
      </c>
      <c r="M8517">
        <v>229</v>
      </c>
      <c r="N8517" t="s">
        <v>43</v>
      </c>
      <c r="O8517" s="1">
        <v>45112</v>
      </c>
      <c r="P8517" s="3">
        <f t="shared" si="267"/>
        <v>4</v>
      </c>
      <c r="Q8517" t="s">
        <v>32</v>
      </c>
      <c r="R8517" t="s">
        <v>45</v>
      </c>
    </row>
    <row r="8518" spans="1:18" x14ac:dyDescent="0.25">
      <c r="A8518" t="s">
        <v>22928</v>
      </c>
      <c r="B8518" s="3">
        <v>57</v>
      </c>
      <c r="C8518" s="3" t="str" cm="1">
        <f t="array" ref="C8518">_xlfn.IFS(B8518&lt;35,"Young",B8518&lt;60,"Middle",TRUE,"Senior")</f>
        <v>Middle</v>
      </c>
      <c r="D8518" t="s">
        <v>26</v>
      </c>
      <c r="E8518" t="str">
        <f t="shared" si="266"/>
        <v>Middle-Male</v>
      </c>
      <c r="F8518" t="s">
        <v>35</v>
      </c>
      <c r="G8518" t="s">
        <v>28</v>
      </c>
      <c r="H8518" s="1">
        <v>44145</v>
      </c>
      <c r="I8518" t="s">
        <v>22929</v>
      </c>
      <c r="J8518" t="s">
        <v>5156</v>
      </c>
      <c r="K8518" t="s">
        <v>61</v>
      </c>
      <c r="L8518">
        <v>16080.284079999999</v>
      </c>
      <c r="M8518">
        <v>144</v>
      </c>
      <c r="N8518" t="s">
        <v>39</v>
      </c>
      <c r="O8518" s="1">
        <v>44165</v>
      </c>
      <c r="P8518" s="3">
        <f t="shared" si="267"/>
        <v>20</v>
      </c>
      <c r="Q8518" t="s">
        <v>23</v>
      </c>
      <c r="R8518" t="s">
        <v>45</v>
      </c>
    </row>
    <row r="8519" spans="1:18" x14ac:dyDescent="0.25">
      <c r="A8519" t="s">
        <v>22930</v>
      </c>
      <c r="B8519" s="3">
        <v>35</v>
      </c>
      <c r="C8519" s="3" t="str" cm="1">
        <f t="array" ref="C8519">_xlfn.IFS(B8519&lt;35,"Young",B8519&lt;60,"Middle",TRUE,"Senior")</f>
        <v>Middle</v>
      </c>
      <c r="D8519" t="s">
        <v>26</v>
      </c>
      <c r="E8519" t="str">
        <f t="shared" si="266"/>
        <v>Middle-Male</v>
      </c>
      <c r="F8519" t="s">
        <v>63</v>
      </c>
      <c r="G8519" t="s">
        <v>18</v>
      </c>
      <c r="H8519" s="1">
        <v>44267</v>
      </c>
      <c r="I8519" t="s">
        <v>22931</v>
      </c>
      <c r="J8519" t="s">
        <v>724</v>
      </c>
      <c r="K8519" t="s">
        <v>61</v>
      </c>
      <c r="L8519">
        <v>47864.851699999999</v>
      </c>
      <c r="M8519">
        <v>258</v>
      </c>
      <c r="N8519" t="s">
        <v>39</v>
      </c>
      <c r="O8519" s="1">
        <v>44273</v>
      </c>
      <c r="P8519" s="3">
        <f t="shared" si="267"/>
        <v>6</v>
      </c>
      <c r="Q8519" t="s">
        <v>85</v>
      </c>
      <c r="R8519" t="s">
        <v>24</v>
      </c>
    </row>
    <row r="8520" spans="1:18" x14ac:dyDescent="0.25">
      <c r="A8520" t="s">
        <v>22932</v>
      </c>
      <c r="B8520" s="3">
        <v>21</v>
      </c>
      <c r="C8520" s="3" t="str" cm="1">
        <f t="array" ref="C8520">_xlfn.IFS(B8520&lt;35,"Young",B8520&lt;60,"Middle",TRUE,"Senior")</f>
        <v>Young</v>
      </c>
      <c r="D8520" t="s">
        <v>16</v>
      </c>
      <c r="E8520" t="str">
        <f t="shared" si="266"/>
        <v>Young-Female</v>
      </c>
      <c r="F8520" t="s">
        <v>63</v>
      </c>
      <c r="G8520" t="s">
        <v>70</v>
      </c>
      <c r="H8520" s="1">
        <v>44659</v>
      </c>
      <c r="I8520" t="s">
        <v>22933</v>
      </c>
      <c r="J8520" t="s">
        <v>22934</v>
      </c>
      <c r="K8520" t="s">
        <v>57</v>
      </c>
      <c r="L8520">
        <v>62736.08958</v>
      </c>
      <c r="M8520">
        <v>440</v>
      </c>
      <c r="N8520" t="s">
        <v>39</v>
      </c>
      <c r="O8520" s="1">
        <v>44686</v>
      </c>
      <c r="P8520" s="3">
        <f t="shared" si="267"/>
        <v>27</v>
      </c>
      <c r="Q8520" t="s">
        <v>85</v>
      </c>
      <c r="R8520" t="s">
        <v>24</v>
      </c>
    </row>
    <row r="8521" spans="1:18" x14ac:dyDescent="0.25">
      <c r="A8521" t="s">
        <v>22935</v>
      </c>
      <c r="B8521" s="3">
        <v>47</v>
      </c>
      <c r="C8521" s="3" t="str" cm="1">
        <f t="array" ref="C8521">_xlfn.IFS(B8521&lt;35,"Young",B8521&lt;60,"Middle",TRUE,"Senior")</f>
        <v>Middle</v>
      </c>
      <c r="D8521" t="s">
        <v>26</v>
      </c>
      <c r="E8521" t="str">
        <f t="shared" si="266"/>
        <v>Middle-Male</v>
      </c>
      <c r="F8521" t="s">
        <v>90</v>
      </c>
      <c r="G8521" t="s">
        <v>26592</v>
      </c>
      <c r="H8521" s="1">
        <v>43473</v>
      </c>
      <c r="I8521" t="s">
        <v>22936</v>
      </c>
      <c r="J8521" t="s">
        <v>22937</v>
      </c>
      <c r="K8521" t="s">
        <v>57</v>
      </c>
      <c r="L8521">
        <v>22897.620330000002</v>
      </c>
      <c r="M8521">
        <v>173</v>
      </c>
      <c r="N8521" t="s">
        <v>22</v>
      </c>
      <c r="O8521" s="1">
        <v>43479</v>
      </c>
      <c r="P8521" s="3">
        <f t="shared" si="267"/>
        <v>6</v>
      </c>
      <c r="Q8521" t="s">
        <v>49</v>
      </c>
      <c r="R8521" t="s">
        <v>45</v>
      </c>
    </row>
    <row r="8522" spans="1:18" x14ac:dyDescent="0.25">
      <c r="A8522" t="s">
        <v>7916</v>
      </c>
      <c r="B8522" s="3">
        <v>82</v>
      </c>
      <c r="C8522" s="3" t="str" cm="1">
        <f t="array" ref="C8522">_xlfn.IFS(B8522&lt;35,"Young",B8522&lt;60,"Middle",TRUE,"Senior")</f>
        <v>Senior</v>
      </c>
      <c r="D8522" t="s">
        <v>16</v>
      </c>
      <c r="E8522" t="str">
        <f t="shared" si="266"/>
        <v>Senior-Female</v>
      </c>
      <c r="F8522" t="s">
        <v>90</v>
      </c>
      <c r="G8522" t="s">
        <v>18</v>
      </c>
      <c r="H8522" s="1">
        <v>44906</v>
      </c>
      <c r="I8522" t="s">
        <v>22938</v>
      </c>
      <c r="J8522" t="s">
        <v>22939</v>
      </c>
      <c r="K8522" t="s">
        <v>31</v>
      </c>
      <c r="L8522">
        <v>18782.397929999999</v>
      </c>
      <c r="M8522">
        <v>377</v>
      </c>
      <c r="N8522" t="s">
        <v>39</v>
      </c>
      <c r="O8522" s="1">
        <v>44911</v>
      </c>
      <c r="P8522" s="3">
        <f t="shared" si="267"/>
        <v>5</v>
      </c>
      <c r="Q8522" t="s">
        <v>49</v>
      </c>
      <c r="R8522" t="s">
        <v>24</v>
      </c>
    </row>
    <row r="8523" spans="1:18" x14ac:dyDescent="0.25">
      <c r="A8523" t="s">
        <v>22940</v>
      </c>
      <c r="B8523" s="3">
        <v>27</v>
      </c>
      <c r="C8523" s="3" t="str" cm="1">
        <f t="array" ref="C8523">_xlfn.IFS(B8523&lt;35,"Young",B8523&lt;60,"Middle",TRUE,"Senior")</f>
        <v>Young</v>
      </c>
      <c r="D8523" t="s">
        <v>16</v>
      </c>
      <c r="E8523" t="str">
        <f t="shared" si="266"/>
        <v>Young-Female</v>
      </c>
      <c r="F8523" t="s">
        <v>90</v>
      </c>
      <c r="G8523" t="s">
        <v>26592</v>
      </c>
      <c r="H8523" s="1">
        <v>44694</v>
      </c>
      <c r="I8523" t="s">
        <v>22941</v>
      </c>
      <c r="J8523" t="s">
        <v>22942</v>
      </c>
      <c r="K8523" t="s">
        <v>57</v>
      </c>
      <c r="L8523">
        <v>27354.38869</v>
      </c>
      <c r="M8523">
        <v>127</v>
      </c>
      <c r="N8523" t="s">
        <v>22</v>
      </c>
      <c r="O8523" s="1">
        <v>44717</v>
      </c>
      <c r="P8523" s="3">
        <f t="shared" si="267"/>
        <v>23</v>
      </c>
      <c r="Q8523" t="s">
        <v>49</v>
      </c>
      <c r="R8523" t="s">
        <v>24</v>
      </c>
    </row>
    <row r="8524" spans="1:18" x14ac:dyDescent="0.25">
      <c r="A8524" t="s">
        <v>22943</v>
      </c>
      <c r="B8524" s="3">
        <v>67</v>
      </c>
      <c r="C8524" s="3" t="str" cm="1">
        <f t="array" ref="C8524">_xlfn.IFS(B8524&lt;35,"Young",B8524&lt;60,"Middle",TRUE,"Senior")</f>
        <v>Senior</v>
      </c>
      <c r="D8524" t="s">
        <v>26</v>
      </c>
      <c r="E8524" t="str">
        <f t="shared" si="266"/>
        <v>Senior-Male</v>
      </c>
      <c r="F8524" t="s">
        <v>27</v>
      </c>
      <c r="G8524" t="s">
        <v>70</v>
      </c>
      <c r="H8524" s="1">
        <v>44914</v>
      </c>
      <c r="I8524" t="s">
        <v>5072</v>
      </c>
      <c r="J8524" t="s">
        <v>22944</v>
      </c>
      <c r="K8524" t="s">
        <v>61</v>
      </c>
      <c r="L8524">
        <v>7468.0734759999996</v>
      </c>
      <c r="M8524">
        <v>168</v>
      </c>
      <c r="N8524" t="s">
        <v>39</v>
      </c>
      <c r="O8524" s="1">
        <v>44929</v>
      </c>
      <c r="P8524" s="3">
        <f t="shared" si="267"/>
        <v>15</v>
      </c>
      <c r="Q8524" t="s">
        <v>49</v>
      </c>
      <c r="R8524" t="s">
        <v>24</v>
      </c>
    </row>
    <row r="8525" spans="1:18" x14ac:dyDescent="0.25">
      <c r="A8525" t="s">
        <v>22945</v>
      </c>
      <c r="B8525" s="3">
        <v>29</v>
      </c>
      <c r="C8525" s="3" t="str" cm="1">
        <f t="array" ref="C8525">_xlfn.IFS(B8525&lt;35,"Young",B8525&lt;60,"Middle",TRUE,"Senior")</f>
        <v>Young</v>
      </c>
      <c r="D8525" t="s">
        <v>16</v>
      </c>
      <c r="E8525" t="str">
        <f t="shared" si="266"/>
        <v>Young-Female</v>
      </c>
      <c r="F8525" t="s">
        <v>35</v>
      </c>
      <c r="G8525" t="s">
        <v>26592</v>
      </c>
      <c r="H8525" s="1">
        <v>44338</v>
      </c>
      <c r="I8525" t="s">
        <v>22946</v>
      </c>
      <c r="J8525" t="s">
        <v>22947</v>
      </c>
      <c r="K8525" t="s">
        <v>57</v>
      </c>
      <c r="L8525">
        <v>37786.969799999999</v>
      </c>
      <c r="M8525">
        <v>312</v>
      </c>
      <c r="N8525" t="s">
        <v>22</v>
      </c>
      <c r="O8525" s="1">
        <v>44356</v>
      </c>
      <c r="P8525" s="3">
        <f t="shared" si="267"/>
        <v>18</v>
      </c>
      <c r="Q8525" t="s">
        <v>85</v>
      </c>
      <c r="R8525" t="s">
        <v>24</v>
      </c>
    </row>
    <row r="8526" spans="1:18" x14ac:dyDescent="0.25">
      <c r="A8526" t="s">
        <v>22948</v>
      </c>
      <c r="B8526" s="3">
        <v>19</v>
      </c>
      <c r="C8526" s="3" t="str" cm="1">
        <f t="array" ref="C8526">_xlfn.IFS(B8526&lt;35,"Young",B8526&lt;60,"Middle",TRUE,"Senior")</f>
        <v>Young</v>
      </c>
      <c r="D8526" t="s">
        <v>26</v>
      </c>
      <c r="E8526" t="str">
        <f t="shared" si="266"/>
        <v>Young-Male</v>
      </c>
      <c r="F8526" t="s">
        <v>17</v>
      </c>
      <c r="G8526" t="s">
        <v>26593</v>
      </c>
      <c r="H8526" s="1">
        <v>44203</v>
      </c>
      <c r="I8526" t="s">
        <v>22949</v>
      </c>
      <c r="J8526" t="s">
        <v>22950</v>
      </c>
      <c r="K8526" t="s">
        <v>57</v>
      </c>
      <c r="L8526">
        <v>12088.471729999999</v>
      </c>
      <c r="M8526">
        <v>425</v>
      </c>
      <c r="N8526" t="s">
        <v>43</v>
      </c>
      <c r="O8526" s="1">
        <v>44218</v>
      </c>
      <c r="P8526" s="3">
        <f t="shared" si="267"/>
        <v>15</v>
      </c>
      <c r="Q8526" t="s">
        <v>49</v>
      </c>
      <c r="R8526" t="s">
        <v>33</v>
      </c>
    </row>
    <row r="8527" spans="1:18" x14ac:dyDescent="0.25">
      <c r="A8527" t="s">
        <v>22951</v>
      </c>
      <c r="B8527" s="3">
        <v>19</v>
      </c>
      <c r="C8527" s="3" t="str" cm="1">
        <f t="array" ref="C8527">_xlfn.IFS(B8527&lt;35,"Young",B8527&lt;60,"Middle",TRUE,"Senior")</f>
        <v>Young</v>
      </c>
      <c r="D8527" t="s">
        <v>16</v>
      </c>
      <c r="E8527" t="str">
        <f t="shared" si="266"/>
        <v>Young-Female</v>
      </c>
      <c r="F8527" t="s">
        <v>230</v>
      </c>
      <c r="G8527" t="s">
        <v>28</v>
      </c>
      <c r="H8527" s="1">
        <v>44159</v>
      </c>
      <c r="I8527" t="s">
        <v>22952</v>
      </c>
      <c r="J8527" t="s">
        <v>22953</v>
      </c>
      <c r="K8527" t="s">
        <v>61</v>
      </c>
      <c r="L8527">
        <v>6842.5725179999999</v>
      </c>
      <c r="M8527">
        <v>180</v>
      </c>
      <c r="N8527" t="s">
        <v>43</v>
      </c>
      <c r="O8527" s="1">
        <v>44167</v>
      </c>
      <c r="P8527" s="3">
        <f t="shared" si="267"/>
        <v>8</v>
      </c>
      <c r="Q8527" t="s">
        <v>23</v>
      </c>
      <c r="R8527" t="s">
        <v>33</v>
      </c>
    </row>
    <row r="8528" spans="1:18" x14ac:dyDescent="0.25">
      <c r="A8528" t="s">
        <v>20362</v>
      </c>
      <c r="B8528" s="3">
        <v>71</v>
      </c>
      <c r="C8528" s="3" t="str" cm="1">
        <f t="array" ref="C8528">_xlfn.IFS(B8528&lt;35,"Young",B8528&lt;60,"Middle",TRUE,"Senior")</f>
        <v>Senior</v>
      </c>
      <c r="D8528" t="s">
        <v>16</v>
      </c>
      <c r="E8528" t="str">
        <f t="shared" si="266"/>
        <v>Senior-Female</v>
      </c>
      <c r="F8528" t="s">
        <v>90</v>
      </c>
      <c r="G8528" t="s">
        <v>70</v>
      </c>
      <c r="H8528" s="1">
        <v>43869</v>
      </c>
      <c r="I8528" t="s">
        <v>22954</v>
      </c>
      <c r="J8528" t="s">
        <v>22955</v>
      </c>
      <c r="K8528" t="s">
        <v>21</v>
      </c>
      <c r="L8528">
        <v>29905.607260000001</v>
      </c>
      <c r="M8528">
        <v>496</v>
      </c>
      <c r="N8528" t="s">
        <v>22</v>
      </c>
      <c r="O8528" s="1">
        <v>43891</v>
      </c>
      <c r="P8528" s="3">
        <f t="shared" si="267"/>
        <v>22</v>
      </c>
      <c r="Q8528" t="s">
        <v>32</v>
      </c>
      <c r="R8528" t="s">
        <v>24</v>
      </c>
    </row>
    <row r="8529" spans="1:18" x14ac:dyDescent="0.25">
      <c r="A8529" t="s">
        <v>22956</v>
      </c>
      <c r="B8529" s="3">
        <v>42</v>
      </c>
      <c r="C8529" s="3" t="str" cm="1">
        <f t="array" ref="C8529">_xlfn.IFS(B8529&lt;35,"Young",B8529&lt;60,"Middle",TRUE,"Senior")</f>
        <v>Middle</v>
      </c>
      <c r="D8529" t="s">
        <v>16</v>
      </c>
      <c r="E8529" t="str">
        <f t="shared" si="266"/>
        <v>Middle-Female</v>
      </c>
      <c r="F8529" t="s">
        <v>90</v>
      </c>
      <c r="G8529" t="s">
        <v>70</v>
      </c>
      <c r="H8529" s="1">
        <v>43798</v>
      </c>
      <c r="I8529" t="s">
        <v>22957</v>
      </c>
      <c r="J8529" t="s">
        <v>3568</v>
      </c>
      <c r="K8529" t="s">
        <v>53</v>
      </c>
      <c r="L8529">
        <v>31515.20391</v>
      </c>
      <c r="M8529">
        <v>486</v>
      </c>
      <c r="N8529" t="s">
        <v>39</v>
      </c>
      <c r="O8529" s="1">
        <v>43810</v>
      </c>
      <c r="P8529" s="3">
        <f t="shared" si="267"/>
        <v>12</v>
      </c>
      <c r="Q8529" t="s">
        <v>49</v>
      </c>
      <c r="R8529" t="s">
        <v>45</v>
      </c>
    </row>
    <row r="8530" spans="1:18" x14ac:dyDescent="0.25">
      <c r="A8530" t="s">
        <v>14686</v>
      </c>
      <c r="B8530" s="3">
        <v>58</v>
      </c>
      <c r="C8530" s="3" t="str" cm="1">
        <f t="array" ref="C8530">_xlfn.IFS(B8530&lt;35,"Young",B8530&lt;60,"Middle",TRUE,"Senior")</f>
        <v>Middle</v>
      </c>
      <c r="D8530" t="s">
        <v>26</v>
      </c>
      <c r="E8530" t="str">
        <f t="shared" si="266"/>
        <v>Middle-Male</v>
      </c>
      <c r="F8530" t="s">
        <v>63</v>
      </c>
      <c r="G8530" t="s">
        <v>26593</v>
      </c>
      <c r="H8530" s="1">
        <v>44880</v>
      </c>
      <c r="I8530" t="s">
        <v>22958</v>
      </c>
      <c r="J8530" t="s">
        <v>22959</v>
      </c>
      <c r="K8530" t="s">
        <v>21</v>
      </c>
      <c r="L8530">
        <v>22817.878929999999</v>
      </c>
      <c r="M8530">
        <v>237</v>
      </c>
      <c r="N8530" t="s">
        <v>39</v>
      </c>
      <c r="O8530" s="1">
        <v>44900</v>
      </c>
      <c r="P8530" s="3">
        <f t="shared" si="267"/>
        <v>20</v>
      </c>
      <c r="Q8530" t="s">
        <v>23</v>
      </c>
      <c r="R8530" t="s">
        <v>33</v>
      </c>
    </row>
    <row r="8531" spans="1:18" x14ac:dyDescent="0.25">
      <c r="A8531" t="s">
        <v>22960</v>
      </c>
      <c r="B8531" s="3">
        <v>66</v>
      </c>
      <c r="C8531" s="3" t="str" cm="1">
        <f t="array" ref="C8531">_xlfn.IFS(B8531&lt;35,"Young",B8531&lt;60,"Middle",TRUE,"Senior")</f>
        <v>Senior</v>
      </c>
      <c r="D8531" t="s">
        <v>26</v>
      </c>
      <c r="E8531" t="str">
        <f t="shared" si="266"/>
        <v>Senior-Male</v>
      </c>
      <c r="F8531" t="s">
        <v>90</v>
      </c>
      <c r="G8531" t="s">
        <v>36</v>
      </c>
      <c r="H8531" s="1">
        <v>43725</v>
      </c>
      <c r="I8531" t="s">
        <v>22961</v>
      </c>
      <c r="J8531" t="s">
        <v>22962</v>
      </c>
      <c r="K8531" t="s">
        <v>57</v>
      </c>
      <c r="L8531">
        <v>14259.946379999999</v>
      </c>
      <c r="M8531">
        <v>311</v>
      </c>
      <c r="N8531" t="s">
        <v>43</v>
      </c>
      <c r="O8531" s="1">
        <v>43740</v>
      </c>
      <c r="P8531" s="3">
        <f t="shared" si="267"/>
        <v>15</v>
      </c>
      <c r="Q8531" t="s">
        <v>44</v>
      </c>
      <c r="R8531" t="s">
        <v>45</v>
      </c>
    </row>
    <row r="8532" spans="1:18" x14ac:dyDescent="0.25">
      <c r="A8532" t="s">
        <v>22963</v>
      </c>
      <c r="B8532" s="3">
        <v>50</v>
      </c>
      <c r="C8532" s="3" t="str" cm="1">
        <f t="array" ref="C8532">_xlfn.IFS(B8532&lt;35,"Young",B8532&lt;60,"Middle",TRUE,"Senior")</f>
        <v>Middle</v>
      </c>
      <c r="D8532" t="s">
        <v>26</v>
      </c>
      <c r="E8532" t="str">
        <f t="shared" si="266"/>
        <v>Middle-Male</v>
      </c>
      <c r="F8532" t="s">
        <v>17</v>
      </c>
      <c r="G8532" t="s">
        <v>18</v>
      </c>
      <c r="H8532" s="1">
        <v>43520</v>
      </c>
      <c r="I8532" t="s">
        <v>22964</v>
      </c>
      <c r="J8532" t="s">
        <v>22965</v>
      </c>
      <c r="K8532" t="s">
        <v>53</v>
      </c>
      <c r="L8532">
        <v>55771.500840000001</v>
      </c>
      <c r="M8532">
        <v>353</v>
      </c>
      <c r="N8532" t="s">
        <v>39</v>
      </c>
      <c r="O8532" s="1">
        <v>43538</v>
      </c>
      <c r="P8532" s="3">
        <f t="shared" si="267"/>
        <v>18</v>
      </c>
      <c r="Q8532" t="s">
        <v>44</v>
      </c>
      <c r="R8532" t="s">
        <v>33</v>
      </c>
    </row>
    <row r="8533" spans="1:18" x14ac:dyDescent="0.25">
      <c r="A8533" t="s">
        <v>22966</v>
      </c>
      <c r="B8533" s="3">
        <v>30</v>
      </c>
      <c r="C8533" s="3" t="str" cm="1">
        <f t="array" ref="C8533">_xlfn.IFS(B8533&lt;35,"Young",B8533&lt;60,"Middle",TRUE,"Senior")</f>
        <v>Young</v>
      </c>
      <c r="D8533" t="s">
        <v>26</v>
      </c>
      <c r="E8533" t="str">
        <f t="shared" si="266"/>
        <v>Young-Male</v>
      </c>
      <c r="F8533" t="s">
        <v>17</v>
      </c>
      <c r="G8533" t="s">
        <v>26593</v>
      </c>
      <c r="H8533" s="1">
        <v>44320</v>
      </c>
      <c r="I8533" t="s">
        <v>22967</v>
      </c>
      <c r="J8533" t="s">
        <v>22968</v>
      </c>
      <c r="K8533" t="s">
        <v>53</v>
      </c>
      <c r="L8533">
        <v>27511.60111</v>
      </c>
      <c r="M8533">
        <v>222</v>
      </c>
      <c r="N8533" t="s">
        <v>43</v>
      </c>
      <c r="O8533" s="1">
        <v>44334</v>
      </c>
      <c r="P8533" s="3">
        <f t="shared" si="267"/>
        <v>14</v>
      </c>
      <c r="Q8533" t="s">
        <v>23</v>
      </c>
      <c r="R8533" t="s">
        <v>45</v>
      </c>
    </row>
    <row r="8534" spans="1:18" x14ac:dyDescent="0.25">
      <c r="A8534" t="s">
        <v>22969</v>
      </c>
      <c r="B8534" s="3">
        <v>22</v>
      </c>
      <c r="C8534" s="3" t="str" cm="1">
        <f t="array" ref="C8534">_xlfn.IFS(B8534&lt;35,"Young",B8534&lt;60,"Middle",TRUE,"Senior")</f>
        <v>Young</v>
      </c>
      <c r="D8534" t="s">
        <v>26</v>
      </c>
      <c r="E8534" t="str">
        <f t="shared" si="266"/>
        <v>Young-Male</v>
      </c>
      <c r="F8534" t="s">
        <v>50</v>
      </c>
      <c r="G8534" t="s">
        <v>26592</v>
      </c>
      <c r="H8534" s="1">
        <v>44107</v>
      </c>
      <c r="I8534" t="s">
        <v>8436</v>
      </c>
      <c r="J8534" t="s">
        <v>22970</v>
      </c>
      <c r="K8534" t="s">
        <v>61</v>
      </c>
      <c r="L8534">
        <v>28524.009870000002</v>
      </c>
      <c r="M8534">
        <v>183</v>
      </c>
      <c r="N8534" t="s">
        <v>22</v>
      </c>
      <c r="O8534" s="1">
        <v>44115</v>
      </c>
      <c r="P8534" s="3">
        <f t="shared" si="267"/>
        <v>8</v>
      </c>
      <c r="Q8534" t="s">
        <v>49</v>
      </c>
      <c r="R8534" t="s">
        <v>24</v>
      </c>
    </row>
    <row r="8535" spans="1:18" x14ac:dyDescent="0.25">
      <c r="A8535" t="s">
        <v>22971</v>
      </c>
      <c r="B8535" s="3">
        <v>78</v>
      </c>
      <c r="C8535" s="3" t="str" cm="1">
        <f t="array" ref="C8535">_xlfn.IFS(B8535&lt;35,"Young",B8535&lt;60,"Middle",TRUE,"Senior")</f>
        <v>Senior</v>
      </c>
      <c r="D8535" t="s">
        <v>16</v>
      </c>
      <c r="E8535" t="str">
        <f t="shared" si="266"/>
        <v>Senior-Female</v>
      </c>
      <c r="F8535" t="s">
        <v>50</v>
      </c>
      <c r="G8535" t="s">
        <v>26593</v>
      </c>
      <c r="H8535" s="1">
        <v>43803</v>
      </c>
      <c r="I8535" t="s">
        <v>20066</v>
      </c>
      <c r="J8535" t="s">
        <v>12429</v>
      </c>
      <c r="K8535" t="s">
        <v>61</v>
      </c>
      <c r="L8535">
        <v>34669.277690000003</v>
      </c>
      <c r="M8535">
        <v>264</v>
      </c>
      <c r="N8535" t="s">
        <v>22</v>
      </c>
      <c r="O8535" s="1">
        <v>43810</v>
      </c>
      <c r="P8535" s="3">
        <f t="shared" si="267"/>
        <v>7</v>
      </c>
      <c r="Q8535" t="s">
        <v>44</v>
      </c>
      <c r="R8535" t="s">
        <v>45</v>
      </c>
    </row>
    <row r="8536" spans="1:18" x14ac:dyDescent="0.25">
      <c r="A8536" t="s">
        <v>22972</v>
      </c>
      <c r="B8536" s="3">
        <v>51</v>
      </c>
      <c r="C8536" s="3" t="str" cm="1">
        <f t="array" ref="C8536">_xlfn.IFS(B8536&lt;35,"Young",B8536&lt;60,"Middle",TRUE,"Senior")</f>
        <v>Middle</v>
      </c>
      <c r="D8536" t="s">
        <v>26</v>
      </c>
      <c r="E8536" t="str">
        <f t="shared" si="266"/>
        <v>Middle-Male</v>
      </c>
      <c r="F8536" t="s">
        <v>50</v>
      </c>
      <c r="G8536" t="s">
        <v>28</v>
      </c>
      <c r="H8536" s="1">
        <v>44802</v>
      </c>
      <c r="I8536" t="s">
        <v>22973</v>
      </c>
      <c r="J8536" t="s">
        <v>22974</v>
      </c>
      <c r="K8536" t="s">
        <v>57</v>
      </c>
      <c r="L8536">
        <v>17069.926370000001</v>
      </c>
      <c r="M8536">
        <v>253</v>
      </c>
      <c r="N8536" t="s">
        <v>39</v>
      </c>
      <c r="O8536" s="1">
        <v>44821</v>
      </c>
      <c r="P8536" s="3">
        <f t="shared" si="267"/>
        <v>19</v>
      </c>
      <c r="Q8536" t="s">
        <v>23</v>
      </c>
      <c r="R8536" t="s">
        <v>45</v>
      </c>
    </row>
    <row r="8537" spans="1:18" x14ac:dyDescent="0.25">
      <c r="A8537" t="s">
        <v>22975</v>
      </c>
      <c r="B8537" s="3">
        <v>39</v>
      </c>
      <c r="C8537" s="3" t="str" cm="1">
        <f t="array" ref="C8537">_xlfn.IFS(B8537&lt;35,"Young",B8537&lt;60,"Middle",TRUE,"Senior")</f>
        <v>Middle</v>
      </c>
      <c r="D8537" t="s">
        <v>16</v>
      </c>
      <c r="E8537" t="str">
        <f t="shared" si="266"/>
        <v>Middle-Female</v>
      </c>
      <c r="F8537" t="s">
        <v>35</v>
      </c>
      <c r="G8537" t="s">
        <v>26593</v>
      </c>
      <c r="H8537" s="1">
        <v>44333</v>
      </c>
      <c r="I8537" t="s">
        <v>22976</v>
      </c>
      <c r="J8537" t="s">
        <v>11663</v>
      </c>
      <c r="K8537" t="s">
        <v>57</v>
      </c>
      <c r="L8537">
        <v>4135.3489870000003</v>
      </c>
      <c r="M8537">
        <v>166</v>
      </c>
      <c r="N8537" t="s">
        <v>39</v>
      </c>
      <c r="O8537" s="1">
        <v>44357</v>
      </c>
      <c r="P8537" s="3">
        <f t="shared" si="267"/>
        <v>24</v>
      </c>
      <c r="Q8537" t="s">
        <v>44</v>
      </c>
      <c r="R8537" t="s">
        <v>33</v>
      </c>
    </row>
    <row r="8538" spans="1:18" x14ac:dyDescent="0.25">
      <c r="A8538" t="s">
        <v>22977</v>
      </c>
      <c r="B8538" s="3">
        <v>82</v>
      </c>
      <c r="C8538" s="3" t="str" cm="1">
        <f t="array" ref="C8538">_xlfn.IFS(B8538&lt;35,"Young",B8538&lt;60,"Middle",TRUE,"Senior")</f>
        <v>Senior</v>
      </c>
      <c r="D8538" t="s">
        <v>16</v>
      </c>
      <c r="E8538" t="str">
        <f t="shared" si="266"/>
        <v>Senior-Female</v>
      </c>
      <c r="F8538" t="s">
        <v>90</v>
      </c>
      <c r="G8538" t="s">
        <v>26593</v>
      </c>
      <c r="H8538" s="1">
        <v>43468</v>
      </c>
      <c r="I8538" t="s">
        <v>22978</v>
      </c>
      <c r="J8538" t="s">
        <v>22979</v>
      </c>
      <c r="K8538" t="s">
        <v>31</v>
      </c>
      <c r="L8538">
        <v>31103.870620000002</v>
      </c>
      <c r="M8538">
        <v>210</v>
      </c>
      <c r="N8538" t="s">
        <v>22</v>
      </c>
      <c r="O8538" s="1">
        <v>43489</v>
      </c>
      <c r="P8538" s="3">
        <f t="shared" si="267"/>
        <v>21</v>
      </c>
      <c r="Q8538" t="s">
        <v>49</v>
      </c>
      <c r="R8538" t="s">
        <v>24</v>
      </c>
    </row>
    <row r="8539" spans="1:18" x14ac:dyDescent="0.25">
      <c r="A8539" t="s">
        <v>22980</v>
      </c>
      <c r="B8539" s="3">
        <v>61</v>
      </c>
      <c r="C8539" s="3" t="str" cm="1">
        <f t="array" ref="C8539">_xlfn.IFS(B8539&lt;35,"Young",B8539&lt;60,"Middle",TRUE,"Senior")</f>
        <v>Senior</v>
      </c>
      <c r="D8539" t="s">
        <v>26</v>
      </c>
      <c r="E8539" t="str">
        <f t="shared" si="266"/>
        <v>Senior-Male</v>
      </c>
      <c r="F8539" t="s">
        <v>50</v>
      </c>
      <c r="G8539" t="s">
        <v>70</v>
      </c>
      <c r="H8539" s="1">
        <v>43442</v>
      </c>
      <c r="I8539" t="s">
        <v>22981</v>
      </c>
      <c r="J8539" t="s">
        <v>22753</v>
      </c>
      <c r="K8539" t="s">
        <v>61</v>
      </c>
      <c r="L8539">
        <v>44834.412629999999</v>
      </c>
      <c r="M8539">
        <v>469</v>
      </c>
      <c r="N8539" t="s">
        <v>39</v>
      </c>
      <c r="O8539" s="1">
        <v>43472</v>
      </c>
      <c r="P8539" s="3">
        <f t="shared" si="267"/>
        <v>30</v>
      </c>
      <c r="Q8539" t="s">
        <v>44</v>
      </c>
      <c r="R8539" t="s">
        <v>45</v>
      </c>
    </row>
    <row r="8540" spans="1:18" x14ac:dyDescent="0.25">
      <c r="A8540" t="s">
        <v>10915</v>
      </c>
      <c r="B8540" s="3">
        <v>73</v>
      </c>
      <c r="C8540" s="3" t="str" cm="1">
        <f t="array" ref="C8540">_xlfn.IFS(B8540&lt;35,"Young",B8540&lt;60,"Middle",TRUE,"Senior")</f>
        <v>Senior</v>
      </c>
      <c r="D8540" t="s">
        <v>16</v>
      </c>
      <c r="E8540" t="str">
        <f t="shared" si="266"/>
        <v>Senior-Female</v>
      </c>
      <c r="F8540" t="s">
        <v>63</v>
      </c>
      <c r="G8540" t="s">
        <v>70</v>
      </c>
      <c r="H8540" s="1">
        <v>44794</v>
      </c>
      <c r="I8540" t="s">
        <v>22982</v>
      </c>
      <c r="J8540" t="s">
        <v>1143</v>
      </c>
      <c r="K8540" t="s">
        <v>61</v>
      </c>
      <c r="L8540">
        <v>68425.481280000007</v>
      </c>
      <c r="M8540">
        <v>190</v>
      </c>
      <c r="N8540" t="s">
        <v>39</v>
      </c>
      <c r="O8540" s="1">
        <v>44810</v>
      </c>
      <c r="P8540" s="3">
        <f t="shared" si="267"/>
        <v>16</v>
      </c>
      <c r="Q8540" t="s">
        <v>85</v>
      </c>
      <c r="R8540" t="s">
        <v>24</v>
      </c>
    </row>
    <row r="8541" spans="1:18" x14ac:dyDescent="0.25">
      <c r="A8541" t="s">
        <v>22983</v>
      </c>
      <c r="B8541" s="3">
        <v>41</v>
      </c>
      <c r="C8541" s="3" t="str" cm="1">
        <f t="array" ref="C8541">_xlfn.IFS(B8541&lt;35,"Young",B8541&lt;60,"Middle",TRUE,"Senior")</f>
        <v>Middle</v>
      </c>
      <c r="D8541" t="s">
        <v>26</v>
      </c>
      <c r="E8541" t="str">
        <f t="shared" si="266"/>
        <v>Middle-Male</v>
      </c>
      <c r="F8541" t="s">
        <v>230</v>
      </c>
      <c r="G8541" t="s">
        <v>26592</v>
      </c>
      <c r="H8541" s="1">
        <v>45042</v>
      </c>
      <c r="I8541" t="s">
        <v>22984</v>
      </c>
      <c r="J8541" t="s">
        <v>22985</v>
      </c>
      <c r="K8541" t="s">
        <v>57</v>
      </c>
      <c r="L8541">
        <v>34843.638890000002</v>
      </c>
      <c r="M8541">
        <v>340</v>
      </c>
      <c r="N8541" t="s">
        <v>22</v>
      </c>
      <c r="O8541" s="1">
        <v>45046</v>
      </c>
      <c r="P8541" s="3">
        <f t="shared" si="267"/>
        <v>4</v>
      </c>
      <c r="Q8541" t="s">
        <v>44</v>
      </c>
      <c r="R8541" t="s">
        <v>33</v>
      </c>
    </row>
    <row r="8542" spans="1:18" x14ac:dyDescent="0.25">
      <c r="A8542" t="s">
        <v>22986</v>
      </c>
      <c r="B8542" s="3">
        <v>58</v>
      </c>
      <c r="C8542" s="3" t="str" cm="1">
        <f t="array" ref="C8542">_xlfn.IFS(B8542&lt;35,"Young",B8542&lt;60,"Middle",TRUE,"Senior")</f>
        <v>Middle</v>
      </c>
      <c r="D8542" t="s">
        <v>16</v>
      </c>
      <c r="E8542" t="str">
        <f t="shared" si="266"/>
        <v>Middle-Female</v>
      </c>
      <c r="F8542" t="s">
        <v>27</v>
      </c>
      <c r="G8542" t="s">
        <v>18</v>
      </c>
      <c r="H8542" s="1">
        <v>44614</v>
      </c>
      <c r="I8542" t="s">
        <v>22987</v>
      </c>
      <c r="J8542" t="s">
        <v>22988</v>
      </c>
      <c r="K8542" t="s">
        <v>61</v>
      </c>
      <c r="L8542">
        <v>16212.398450000001</v>
      </c>
      <c r="M8542">
        <v>112</v>
      </c>
      <c r="N8542" t="s">
        <v>43</v>
      </c>
      <c r="O8542" s="1">
        <v>44632</v>
      </c>
      <c r="P8542" s="3">
        <f t="shared" si="267"/>
        <v>18</v>
      </c>
      <c r="Q8542" t="s">
        <v>23</v>
      </c>
      <c r="R8542" t="s">
        <v>45</v>
      </c>
    </row>
    <row r="8543" spans="1:18" x14ac:dyDescent="0.25">
      <c r="A8543" t="s">
        <v>22989</v>
      </c>
      <c r="B8543" s="3">
        <v>56</v>
      </c>
      <c r="C8543" s="3" t="str" cm="1">
        <f t="array" ref="C8543">_xlfn.IFS(B8543&lt;35,"Young",B8543&lt;60,"Middle",TRUE,"Senior")</f>
        <v>Middle</v>
      </c>
      <c r="D8543" t="s">
        <v>26</v>
      </c>
      <c r="E8543" t="str">
        <f t="shared" si="266"/>
        <v>Middle-Male</v>
      </c>
      <c r="F8543" t="s">
        <v>35</v>
      </c>
      <c r="G8543" t="s">
        <v>36</v>
      </c>
      <c r="H8543" s="1">
        <v>44743</v>
      </c>
      <c r="I8543" t="s">
        <v>22990</v>
      </c>
      <c r="J8543" t="s">
        <v>8775</v>
      </c>
      <c r="K8543" t="s">
        <v>61</v>
      </c>
      <c r="L8543">
        <v>3179.803531</v>
      </c>
      <c r="M8543">
        <v>485</v>
      </c>
      <c r="N8543" t="s">
        <v>43</v>
      </c>
      <c r="O8543" s="1">
        <v>44769</v>
      </c>
      <c r="P8543" s="3">
        <f t="shared" si="267"/>
        <v>26</v>
      </c>
      <c r="Q8543" t="s">
        <v>44</v>
      </c>
      <c r="R8543" t="s">
        <v>33</v>
      </c>
    </row>
    <row r="8544" spans="1:18" x14ac:dyDescent="0.25">
      <c r="A8544" t="s">
        <v>22991</v>
      </c>
      <c r="B8544" s="3">
        <v>77</v>
      </c>
      <c r="C8544" s="3" t="str" cm="1">
        <f t="array" ref="C8544">_xlfn.IFS(B8544&lt;35,"Young",B8544&lt;60,"Middle",TRUE,"Senior")</f>
        <v>Senior</v>
      </c>
      <c r="D8544" t="s">
        <v>16</v>
      </c>
      <c r="E8544" t="str">
        <f t="shared" si="266"/>
        <v>Senior-Female</v>
      </c>
      <c r="F8544" t="s">
        <v>35</v>
      </c>
      <c r="G8544" t="s">
        <v>26592</v>
      </c>
      <c r="H8544" s="1">
        <v>44330</v>
      </c>
      <c r="I8544" t="s">
        <v>22992</v>
      </c>
      <c r="J8544" t="s">
        <v>22993</v>
      </c>
      <c r="K8544" t="s">
        <v>31</v>
      </c>
      <c r="L8544">
        <v>13787.16137</v>
      </c>
      <c r="M8544">
        <v>491</v>
      </c>
      <c r="N8544" t="s">
        <v>22</v>
      </c>
      <c r="O8544" s="1">
        <v>44352</v>
      </c>
      <c r="P8544" s="3">
        <f t="shared" si="267"/>
        <v>22</v>
      </c>
      <c r="Q8544" t="s">
        <v>23</v>
      </c>
      <c r="R8544" t="s">
        <v>45</v>
      </c>
    </row>
    <row r="8545" spans="1:18" x14ac:dyDescent="0.25">
      <c r="A8545" t="s">
        <v>22994</v>
      </c>
      <c r="B8545" s="3">
        <v>46</v>
      </c>
      <c r="C8545" s="3" t="str" cm="1">
        <f t="array" ref="C8545">_xlfn.IFS(B8545&lt;35,"Young",B8545&lt;60,"Middle",TRUE,"Senior")</f>
        <v>Middle</v>
      </c>
      <c r="D8545" t="s">
        <v>16</v>
      </c>
      <c r="E8545" t="str">
        <f t="shared" si="266"/>
        <v>Middle-Female</v>
      </c>
      <c r="F8545" t="s">
        <v>35</v>
      </c>
      <c r="G8545" t="s">
        <v>70</v>
      </c>
      <c r="H8545" s="1">
        <v>44852</v>
      </c>
      <c r="I8545" t="s">
        <v>22995</v>
      </c>
      <c r="J8545" t="s">
        <v>22996</v>
      </c>
      <c r="K8545" t="s">
        <v>53</v>
      </c>
      <c r="L8545">
        <v>56131.993609999998</v>
      </c>
      <c r="M8545">
        <v>447</v>
      </c>
      <c r="N8545" t="s">
        <v>39</v>
      </c>
      <c r="O8545" s="1">
        <v>44879</v>
      </c>
      <c r="P8545" s="3">
        <f t="shared" si="267"/>
        <v>27</v>
      </c>
      <c r="Q8545" t="s">
        <v>32</v>
      </c>
      <c r="R8545" t="s">
        <v>45</v>
      </c>
    </row>
    <row r="8546" spans="1:18" x14ac:dyDescent="0.25">
      <c r="A8546" t="s">
        <v>22997</v>
      </c>
      <c r="B8546" s="3">
        <v>73</v>
      </c>
      <c r="C8546" s="3" t="str" cm="1">
        <f t="array" ref="C8546">_xlfn.IFS(B8546&lt;35,"Young",B8546&lt;60,"Middle",TRUE,"Senior")</f>
        <v>Senior</v>
      </c>
      <c r="D8546" t="s">
        <v>26</v>
      </c>
      <c r="E8546" t="str">
        <f t="shared" si="266"/>
        <v>Senior-Male</v>
      </c>
      <c r="F8546" t="s">
        <v>27</v>
      </c>
      <c r="G8546" t="s">
        <v>18</v>
      </c>
      <c r="H8546" s="1">
        <v>43518</v>
      </c>
      <c r="I8546" t="s">
        <v>22998</v>
      </c>
      <c r="J8546" t="s">
        <v>22999</v>
      </c>
      <c r="K8546" t="s">
        <v>53</v>
      </c>
      <c r="L8546">
        <v>15332.247670000001</v>
      </c>
      <c r="M8546">
        <v>435</v>
      </c>
      <c r="N8546" t="s">
        <v>39</v>
      </c>
      <c r="O8546" s="1">
        <v>43524</v>
      </c>
      <c r="P8546" s="3">
        <f t="shared" si="267"/>
        <v>6</v>
      </c>
      <c r="Q8546" t="s">
        <v>49</v>
      </c>
      <c r="R8546" t="s">
        <v>24</v>
      </c>
    </row>
    <row r="8547" spans="1:18" x14ac:dyDescent="0.25">
      <c r="A8547" t="s">
        <v>23000</v>
      </c>
      <c r="B8547" s="3">
        <v>53</v>
      </c>
      <c r="C8547" s="3" t="str" cm="1">
        <f t="array" ref="C8547">_xlfn.IFS(B8547&lt;35,"Young",B8547&lt;60,"Middle",TRUE,"Senior")</f>
        <v>Middle</v>
      </c>
      <c r="D8547" t="s">
        <v>16</v>
      </c>
      <c r="E8547" t="str">
        <f t="shared" si="266"/>
        <v>Middle-Female</v>
      </c>
      <c r="F8547" t="s">
        <v>50</v>
      </c>
      <c r="G8547" t="s">
        <v>36</v>
      </c>
      <c r="H8547" s="1">
        <v>44675</v>
      </c>
      <c r="I8547" t="s">
        <v>23001</v>
      </c>
      <c r="J8547" t="s">
        <v>23002</v>
      </c>
      <c r="K8547" t="s">
        <v>61</v>
      </c>
      <c r="L8547">
        <v>16823.459500000001</v>
      </c>
      <c r="M8547">
        <v>389</v>
      </c>
      <c r="N8547" t="s">
        <v>43</v>
      </c>
      <c r="O8547" s="1">
        <v>44680</v>
      </c>
      <c r="P8547" s="3">
        <f t="shared" si="267"/>
        <v>5</v>
      </c>
      <c r="Q8547" t="s">
        <v>44</v>
      </c>
      <c r="R8547" t="s">
        <v>45</v>
      </c>
    </row>
    <row r="8548" spans="1:18" x14ac:dyDescent="0.25">
      <c r="A8548" t="s">
        <v>23003</v>
      </c>
      <c r="B8548" s="3">
        <v>28</v>
      </c>
      <c r="C8548" s="3" t="str" cm="1">
        <f t="array" ref="C8548">_xlfn.IFS(B8548&lt;35,"Young",B8548&lt;60,"Middle",TRUE,"Senior")</f>
        <v>Young</v>
      </c>
      <c r="D8548" t="s">
        <v>26</v>
      </c>
      <c r="E8548" t="str">
        <f t="shared" si="266"/>
        <v>Young-Male</v>
      </c>
      <c r="F8548" t="s">
        <v>115</v>
      </c>
      <c r="G8548" t="s">
        <v>26593</v>
      </c>
      <c r="H8548" s="1">
        <v>44032</v>
      </c>
      <c r="I8548" t="s">
        <v>23004</v>
      </c>
      <c r="J8548" t="s">
        <v>10980</v>
      </c>
      <c r="K8548" t="s">
        <v>53</v>
      </c>
      <c r="L8548">
        <v>1357.908516</v>
      </c>
      <c r="M8548">
        <v>134</v>
      </c>
      <c r="N8548" t="s">
        <v>39</v>
      </c>
      <c r="O8548" s="1">
        <v>44039</v>
      </c>
      <c r="P8548" s="3">
        <f t="shared" si="267"/>
        <v>7</v>
      </c>
      <c r="Q8548" t="s">
        <v>23</v>
      </c>
      <c r="R8548" t="s">
        <v>45</v>
      </c>
    </row>
    <row r="8549" spans="1:18" x14ac:dyDescent="0.25">
      <c r="A8549" t="s">
        <v>23005</v>
      </c>
      <c r="B8549" s="3">
        <v>61</v>
      </c>
      <c r="C8549" s="3" t="str" cm="1">
        <f t="array" ref="C8549">_xlfn.IFS(B8549&lt;35,"Young",B8549&lt;60,"Middle",TRUE,"Senior")</f>
        <v>Senior</v>
      </c>
      <c r="D8549" t="s">
        <v>26</v>
      </c>
      <c r="E8549" t="str">
        <f t="shared" si="266"/>
        <v>Senior-Male</v>
      </c>
      <c r="F8549" t="s">
        <v>230</v>
      </c>
      <c r="G8549" t="s">
        <v>26592</v>
      </c>
      <c r="H8549" s="1">
        <v>44019</v>
      </c>
      <c r="I8549" t="s">
        <v>23006</v>
      </c>
      <c r="J8549" t="s">
        <v>6603</v>
      </c>
      <c r="K8549" t="s">
        <v>31</v>
      </c>
      <c r="L8549">
        <v>24101.43131</v>
      </c>
      <c r="M8549">
        <v>166</v>
      </c>
      <c r="N8549" t="s">
        <v>22</v>
      </c>
      <c r="O8549" s="1">
        <v>44021</v>
      </c>
      <c r="P8549" s="3">
        <f t="shared" si="267"/>
        <v>2</v>
      </c>
      <c r="Q8549" t="s">
        <v>23</v>
      </c>
      <c r="R8549" t="s">
        <v>33</v>
      </c>
    </row>
    <row r="8550" spans="1:18" x14ac:dyDescent="0.25">
      <c r="A8550" t="s">
        <v>23007</v>
      </c>
      <c r="B8550" s="3">
        <v>72</v>
      </c>
      <c r="C8550" s="3" t="str" cm="1">
        <f t="array" ref="C8550">_xlfn.IFS(B8550&lt;35,"Young",B8550&lt;60,"Middle",TRUE,"Senior")</f>
        <v>Senior</v>
      </c>
      <c r="D8550" t="s">
        <v>16</v>
      </c>
      <c r="E8550" t="str">
        <f t="shared" si="266"/>
        <v>Senior-Female</v>
      </c>
      <c r="F8550" t="s">
        <v>63</v>
      </c>
      <c r="G8550" t="s">
        <v>18</v>
      </c>
      <c r="H8550" s="1">
        <v>44728</v>
      </c>
      <c r="I8550" t="s">
        <v>23008</v>
      </c>
      <c r="J8550" t="s">
        <v>23009</v>
      </c>
      <c r="K8550" t="s">
        <v>61</v>
      </c>
      <c r="L8550">
        <v>38852.61479</v>
      </c>
      <c r="M8550">
        <v>313</v>
      </c>
      <c r="N8550" t="s">
        <v>39</v>
      </c>
      <c r="O8550" s="1">
        <v>44742</v>
      </c>
      <c r="P8550" s="3">
        <f t="shared" si="267"/>
        <v>14</v>
      </c>
      <c r="Q8550" t="s">
        <v>44</v>
      </c>
      <c r="R8550" t="s">
        <v>33</v>
      </c>
    </row>
    <row r="8551" spans="1:18" x14ac:dyDescent="0.25">
      <c r="A8551" t="s">
        <v>23010</v>
      </c>
      <c r="B8551" s="3">
        <v>68</v>
      </c>
      <c r="C8551" s="3" t="str" cm="1">
        <f t="array" ref="C8551">_xlfn.IFS(B8551&lt;35,"Young",B8551&lt;60,"Middle",TRUE,"Senior")</f>
        <v>Senior</v>
      </c>
      <c r="D8551" t="s">
        <v>16</v>
      </c>
      <c r="E8551" t="str">
        <f t="shared" si="266"/>
        <v>Senior-Female</v>
      </c>
      <c r="F8551" t="s">
        <v>17</v>
      </c>
      <c r="G8551" t="s">
        <v>26592</v>
      </c>
      <c r="H8551" s="1">
        <v>43423</v>
      </c>
      <c r="I8551" t="s">
        <v>23011</v>
      </c>
      <c r="J8551" t="s">
        <v>23012</v>
      </c>
      <c r="K8551" t="s">
        <v>53</v>
      </c>
      <c r="L8551">
        <v>32263.937829999999</v>
      </c>
      <c r="M8551">
        <v>212</v>
      </c>
      <c r="N8551" t="s">
        <v>22</v>
      </c>
      <c r="O8551" s="1">
        <v>43424</v>
      </c>
      <c r="P8551" s="3">
        <f t="shared" si="267"/>
        <v>1</v>
      </c>
      <c r="Q8551" t="s">
        <v>49</v>
      </c>
      <c r="R8551" t="s">
        <v>24</v>
      </c>
    </row>
    <row r="8552" spans="1:18" x14ac:dyDescent="0.25">
      <c r="A8552" t="s">
        <v>23013</v>
      </c>
      <c r="B8552" s="3">
        <v>38</v>
      </c>
      <c r="C8552" s="3" t="str" cm="1">
        <f t="array" ref="C8552">_xlfn.IFS(B8552&lt;35,"Young",B8552&lt;60,"Middle",TRUE,"Senior")</f>
        <v>Middle</v>
      </c>
      <c r="D8552" t="s">
        <v>16</v>
      </c>
      <c r="E8552" t="str">
        <f t="shared" si="266"/>
        <v>Middle-Female</v>
      </c>
      <c r="F8552" t="s">
        <v>35</v>
      </c>
      <c r="G8552" t="s">
        <v>36</v>
      </c>
      <c r="H8552" s="1">
        <v>44770</v>
      </c>
      <c r="I8552" t="s">
        <v>23014</v>
      </c>
      <c r="J8552" t="s">
        <v>23015</v>
      </c>
      <c r="K8552" t="s">
        <v>61</v>
      </c>
      <c r="L8552">
        <v>17915.273420000001</v>
      </c>
      <c r="M8552">
        <v>156</v>
      </c>
      <c r="N8552" t="s">
        <v>22</v>
      </c>
      <c r="O8552" s="1">
        <v>44773</v>
      </c>
      <c r="P8552" s="3">
        <f t="shared" si="267"/>
        <v>3</v>
      </c>
      <c r="Q8552" t="s">
        <v>32</v>
      </c>
      <c r="R8552" t="s">
        <v>45</v>
      </c>
    </row>
    <row r="8553" spans="1:18" x14ac:dyDescent="0.25">
      <c r="A8553" t="s">
        <v>23016</v>
      </c>
      <c r="B8553" s="3">
        <v>48</v>
      </c>
      <c r="C8553" s="3" t="str" cm="1">
        <f t="array" ref="C8553">_xlfn.IFS(B8553&lt;35,"Young",B8553&lt;60,"Middle",TRUE,"Senior")</f>
        <v>Middle</v>
      </c>
      <c r="D8553" t="s">
        <v>16</v>
      </c>
      <c r="E8553" t="str">
        <f t="shared" si="266"/>
        <v>Middle-Female</v>
      </c>
      <c r="F8553" t="s">
        <v>63</v>
      </c>
      <c r="G8553" t="s">
        <v>26593</v>
      </c>
      <c r="H8553" s="1">
        <v>43420</v>
      </c>
      <c r="I8553" t="s">
        <v>23017</v>
      </c>
      <c r="J8553" t="s">
        <v>23018</v>
      </c>
      <c r="K8553" t="s">
        <v>61</v>
      </c>
      <c r="L8553">
        <v>12971.26168</v>
      </c>
      <c r="M8553">
        <v>380</v>
      </c>
      <c r="N8553" t="s">
        <v>39</v>
      </c>
      <c r="O8553" s="1">
        <v>43445</v>
      </c>
      <c r="P8553" s="3">
        <f t="shared" si="267"/>
        <v>25</v>
      </c>
      <c r="Q8553" t="s">
        <v>49</v>
      </c>
      <c r="R8553" t="s">
        <v>45</v>
      </c>
    </row>
    <row r="8554" spans="1:18" x14ac:dyDescent="0.25">
      <c r="A8554" t="s">
        <v>23019</v>
      </c>
      <c r="B8554" s="3">
        <v>84</v>
      </c>
      <c r="C8554" s="3" t="str" cm="1">
        <f t="array" ref="C8554">_xlfn.IFS(B8554&lt;35,"Young",B8554&lt;60,"Middle",TRUE,"Senior")</f>
        <v>Senior</v>
      </c>
      <c r="D8554" t="s">
        <v>26</v>
      </c>
      <c r="E8554" t="str">
        <f t="shared" si="266"/>
        <v>Senior-Male</v>
      </c>
      <c r="F8554" t="s">
        <v>27</v>
      </c>
      <c r="G8554" t="s">
        <v>70</v>
      </c>
      <c r="H8554" s="1">
        <v>44034</v>
      </c>
      <c r="I8554" t="s">
        <v>17917</v>
      </c>
      <c r="J8554" t="s">
        <v>23020</v>
      </c>
      <c r="K8554" t="s">
        <v>61</v>
      </c>
      <c r="L8554">
        <v>3981.3113990000002</v>
      </c>
      <c r="M8554">
        <v>243</v>
      </c>
      <c r="N8554" t="s">
        <v>22</v>
      </c>
      <c r="O8554" s="1">
        <v>44052</v>
      </c>
      <c r="P8554" s="3">
        <f t="shared" si="267"/>
        <v>18</v>
      </c>
      <c r="Q8554" t="s">
        <v>44</v>
      </c>
      <c r="R8554" t="s">
        <v>24</v>
      </c>
    </row>
    <row r="8555" spans="1:18" x14ac:dyDescent="0.25">
      <c r="A8555" t="s">
        <v>3578</v>
      </c>
      <c r="B8555" s="3">
        <v>75</v>
      </c>
      <c r="C8555" s="3" t="str" cm="1">
        <f t="array" ref="C8555">_xlfn.IFS(B8555&lt;35,"Young",B8555&lt;60,"Middle",TRUE,"Senior")</f>
        <v>Senior</v>
      </c>
      <c r="D8555" t="s">
        <v>26</v>
      </c>
      <c r="E8555" t="str">
        <f t="shared" si="266"/>
        <v>Senior-Male</v>
      </c>
      <c r="F8555" t="s">
        <v>63</v>
      </c>
      <c r="G8555" t="s">
        <v>26592</v>
      </c>
      <c r="H8555" s="1">
        <v>44372</v>
      </c>
      <c r="I8555" t="s">
        <v>14303</v>
      </c>
      <c r="J8555" t="s">
        <v>23021</v>
      </c>
      <c r="K8555" t="s">
        <v>21</v>
      </c>
      <c r="L8555">
        <v>14152.643470000001</v>
      </c>
      <c r="M8555">
        <v>165</v>
      </c>
      <c r="N8555" t="s">
        <v>22</v>
      </c>
      <c r="O8555" s="1">
        <v>44375</v>
      </c>
      <c r="P8555" s="3">
        <f t="shared" si="267"/>
        <v>3</v>
      </c>
      <c r="Q8555" t="s">
        <v>32</v>
      </c>
      <c r="R8555" t="s">
        <v>33</v>
      </c>
    </row>
    <row r="8556" spans="1:18" x14ac:dyDescent="0.25">
      <c r="A8556" t="s">
        <v>23022</v>
      </c>
      <c r="B8556" s="3">
        <v>40</v>
      </c>
      <c r="C8556" s="3" t="str" cm="1">
        <f t="array" ref="C8556">_xlfn.IFS(B8556&lt;35,"Young",B8556&lt;60,"Middle",TRUE,"Senior")</f>
        <v>Middle</v>
      </c>
      <c r="D8556" t="s">
        <v>16</v>
      </c>
      <c r="E8556" t="str">
        <f t="shared" si="266"/>
        <v>Middle-Female</v>
      </c>
      <c r="F8556" t="s">
        <v>35</v>
      </c>
      <c r="G8556" t="s">
        <v>36</v>
      </c>
      <c r="H8556" s="1">
        <v>43860</v>
      </c>
      <c r="I8556" t="s">
        <v>15758</v>
      </c>
      <c r="J8556" t="s">
        <v>23023</v>
      </c>
      <c r="K8556" t="s">
        <v>61</v>
      </c>
      <c r="L8556">
        <v>13489.1155</v>
      </c>
      <c r="M8556">
        <v>444</v>
      </c>
      <c r="N8556" t="s">
        <v>43</v>
      </c>
      <c r="O8556" s="1">
        <v>43867</v>
      </c>
      <c r="P8556" s="3">
        <f t="shared" si="267"/>
        <v>7</v>
      </c>
      <c r="Q8556" t="s">
        <v>85</v>
      </c>
      <c r="R8556" t="s">
        <v>33</v>
      </c>
    </row>
    <row r="8557" spans="1:18" x14ac:dyDescent="0.25">
      <c r="A8557" t="s">
        <v>21713</v>
      </c>
      <c r="B8557" s="3">
        <v>39</v>
      </c>
      <c r="C8557" s="3" t="str" cm="1">
        <f t="array" ref="C8557">_xlfn.IFS(B8557&lt;35,"Young",B8557&lt;60,"Middle",TRUE,"Senior")</f>
        <v>Middle</v>
      </c>
      <c r="D8557" t="s">
        <v>16</v>
      </c>
      <c r="E8557" t="str">
        <f t="shared" si="266"/>
        <v>Middle-Female</v>
      </c>
      <c r="F8557" t="s">
        <v>17</v>
      </c>
      <c r="G8557" t="s">
        <v>36</v>
      </c>
      <c r="H8557" s="1">
        <v>44222</v>
      </c>
      <c r="I8557" t="s">
        <v>23024</v>
      </c>
      <c r="J8557" t="s">
        <v>23025</v>
      </c>
      <c r="K8557" t="s">
        <v>21</v>
      </c>
      <c r="L8557">
        <v>6286.5678029999999</v>
      </c>
      <c r="M8557">
        <v>205</v>
      </c>
      <c r="N8557" t="s">
        <v>22</v>
      </c>
      <c r="O8557" s="1">
        <v>44240</v>
      </c>
      <c r="P8557" s="3">
        <f t="shared" si="267"/>
        <v>18</v>
      </c>
      <c r="Q8557" t="s">
        <v>49</v>
      </c>
      <c r="R8557" t="s">
        <v>24</v>
      </c>
    </row>
    <row r="8558" spans="1:18" x14ac:dyDescent="0.25">
      <c r="A8558" t="s">
        <v>23026</v>
      </c>
      <c r="B8558" s="3">
        <v>42</v>
      </c>
      <c r="C8558" s="3" t="str" cm="1">
        <f t="array" ref="C8558">_xlfn.IFS(B8558&lt;35,"Young",B8558&lt;60,"Middle",TRUE,"Senior")</f>
        <v>Middle</v>
      </c>
      <c r="D8558" t="s">
        <v>26</v>
      </c>
      <c r="E8558" t="str">
        <f t="shared" si="266"/>
        <v>Middle-Male</v>
      </c>
      <c r="F8558" t="s">
        <v>115</v>
      </c>
      <c r="G8558" t="s">
        <v>26593</v>
      </c>
      <c r="H8558" s="1">
        <v>44733</v>
      </c>
      <c r="I8558" t="s">
        <v>23027</v>
      </c>
      <c r="J8558" t="s">
        <v>23028</v>
      </c>
      <c r="K8558" t="s">
        <v>31</v>
      </c>
      <c r="L8558">
        <v>10316.859119999999</v>
      </c>
      <c r="M8558">
        <v>105</v>
      </c>
      <c r="N8558" t="s">
        <v>43</v>
      </c>
      <c r="O8558" s="1">
        <v>44741</v>
      </c>
      <c r="P8558" s="3">
        <f t="shared" si="267"/>
        <v>8</v>
      </c>
      <c r="Q8558" t="s">
        <v>85</v>
      </c>
      <c r="R8558" t="s">
        <v>33</v>
      </c>
    </row>
    <row r="8559" spans="1:18" x14ac:dyDescent="0.25">
      <c r="A8559" t="s">
        <v>23029</v>
      </c>
      <c r="B8559" s="3">
        <v>61</v>
      </c>
      <c r="C8559" s="3" t="str" cm="1">
        <f t="array" ref="C8559">_xlfn.IFS(B8559&lt;35,"Young",B8559&lt;60,"Middle",TRUE,"Senior")</f>
        <v>Senior</v>
      </c>
      <c r="D8559" t="s">
        <v>16</v>
      </c>
      <c r="E8559" t="str">
        <f t="shared" si="266"/>
        <v>Senior-Female</v>
      </c>
      <c r="F8559" t="s">
        <v>230</v>
      </c>
      <c r="G8559" t="s">
        <v>26592</v>
      </c>
      <c r="H8559" s="1">
        <v>43621</v>
      </c>
      <c r="I8559" t="s">
        <v>23030</v>
      </c>
      <c r="J8559" t="s">
        <v>20226</v>
      </c>
      <c r="K8559" t="s">
        <v>53</v>
      </c>
      <c r="L8559">
        <v>29005.194609999999</v>
      </c>
      <c r="M8559">
        <v>261</v>
      </c>
      <c r="N8559" t="s">
        <v>22</v>
      </c>
      <c r="O8559" s="1">
        <v>43636</v>
      </c>
      <c r="P8559" s="3">
        <f t="shared" si="267"/>
        <v>15</v>
      </c>
      <c r="Q8559" t="s">
        <v>32</v>
      </c>
      <c r="R8559" t="s">
        <v>24</v>
      </c>
    </row>
    <row r="8560" spans="1:18" x14ac:dyDescent="0.25">
      <c r="A8560" t="s">
        <v>23031</v>
      </c>
      <c r="B8560" s="3">
        <v>31</v>
      </c>
      <c r="C8560" s="3" t="str" cm="1">
        <f t="array" ref="C8560">_xlfn.IFS(B8560&lt;35,"Young",B8560&lt;60,"Middle",TRUE,"Senior")</f>
        <v>Young</v>
      </c>
      <c r="D8560" t="s">
        <v>16</v>
      </c>
      <c r="E8560" t="str">
        <f t="shared" si="266"/>
        <v>Young-Female</v>
      </c>
      <c r="F8560" t="s">
        <v>230</v>
      </c>
      <c r="G8560" t="s">
        <v>18</v>
      </c>
      <c r="H8560" s="1">
        <v>43717</v>
      </c>
      <c r="I8560" t="s">
        <v>23032</v>
      </c>
      <c r="J8560" t="s">
        <v>23033</v>
      </c>
      <c r="K8560" t="s">
        <v>57</v>
      </c>
      <c r="L8560">
        <v>17379.535220000002</v>
      </c>
      <c r="M8560">
        <v>354</v>
      </c>
      <c r="N8560" t="s">
        <v>39</v>
      </c>
      <c r="O8560" s="1">
        <v>43745</v>
      </c>
      <c r="P8560" s="3">
        <f t="shared" si="267"/>
        <v>28</v>
      </c>
      <c r="Q8560" t="s">
        <v>32</v>
      </c>
      <c r="R8560" t="s">
        <v>24</v>
      </c>
    </row>
    <row r="8561" spans="1:18" x14ac:dyDescent="0.25">
      <c r="A8561" t="s">
        <v>23034</v>
      </c>
      <c r="B8561" s="3">
        <v>26</v>
      </c>
      <c r="C8561" s="3" t="str" cm="1">
        <f t="array" ref="C8561">_xlfn.IFS(B8561&lt;35,"Young",B8561&lt;60,"Middle",TRUE,"Senior")</f>
        <v>Young</v>
      </c>
      <c r="D8561" t="s">
        <v>16</v>
      </c>
      <c r="E8561" t="str">
        <f t="shared" si="266"/>
        <v>Young-Female</v>
      </c>
      <c r="F8561" t="s">
        <v>17</v>
      </c>
      <c r="G8561" t="s">
        <v>26593</v>
      </c>
      <c r="H8561" s="1">
        <v>43878</v>
      </c>
      <c r="I8561" t="s">
        <v>14349</v>
      </c>
      <c r="J8561" t="s">
        <v>5348</v>
      </c>
      <c r="K8561" t="s">
        <v>57</v>
      </c>
      <c r="L8561">
        <v>26873.70492</v>
      </c>
      <c r="M8561">
        <v>211</v>
      </c>
      <c r="N8561" t="s">
        <v>22</v>
      </c>
      <c r="O8561" s="1">
        <v>43887</v>
      </c>
      <c r="P8561" s="3">
        <f t="shared" si="267"/>
        <v>9</v>
      </c>
      <c r="Q8561" t="s">
        <v>23</v>
      </c>
      <c r="R8561" t="s">
        <v>24</v>
      </c>
    </row>
    <row r="8562" spans="1:18" x14ac:dyDescent="0.25">
      <c r="A8562" t="s">
        <v>23035</v>
      </c>
      <c r="B8562" s="3">
        <v>27</v>
      </c>
      <c r="C8562" s="3" t="str" cm="1">
        <f t="array" ref="C8562">_xlfn.IFS(B8562&lt;35,"Young",B8562&lt;60,"Middle",TRUE,"Senior")</f>
        <v>Young</v>
      </c>
      <c r="D8562" t="s">
        <v>26</v>
      </c>
      <c r="E8562" t="str">
        <f t="shared" si="266"/>
        <v>Young-Male</v>
      </c>
      <c r="F8562" t="s">
        <v>230</v>
      </c>
      <c r="G8562" t="s">
        <v>70</v>
      </c>
      <c r="H8562" s="1">
        <v>44573</v>
      </c>
      <c r="I8562" t="s">
        <v>23036</v>
      </c>
      <c r="J8562" t="s">
        <v>23037</v>
      </c>
      <c r="K8562" t="s">
        <v>57</v>
      </c>
      <c r="L8562">
        <v>22689.69614</v>
      </c>
      <c r="M8562">
        <v>305</v>
      </c>
      <c r="N8562" t="s">
        <v>39</v>
      </c>
      <c r="O8562" s="1">
        <v>44586</v>
      </c>
      <c r="P8562" s="3">
        <f t="shared" si="267"/>
        <v>13</v>
      </c>
      <c r="Q8562" t="s">
        <v>44</v>
      </c>
      <c r="R8562" t="s">
        <v>24</v>
      </c>
    </row>
    <row r="8563" spans="1:18" x14ac:dyDescent="0.25">
      <c r="A8563" t="s">
        <v>23038</v>
      </c>
      <c r="B8563" s="3">
        <v>45</v>
      </c>
      <c r="C8563" s="3" t="str" cm="1">
        <f t="array" ref="C8563">_xlfn.IFS(B8563&lt;35,"Young",B8563&lt;60,"Middle",TRUE,"Senior")</f>
        <v>Middle</v>
      </c>
      <c r="D8563" t="s">
        <v>26</v>
      </c>
      <c r="E8563" t="str">
        <f t="shared" si="266"/>
        <v>Middle-Male</v>
      </c>
      <c r="F8563" t="s">
        <v>27</v>
      </c>
      <c r="G8563" t="s">
        <v>36</v>
      </c>
      <c r="H8563" s="1">
        <v>44918</v>
      </c>
      <c r="I8563" t="s">
        <v>23039</v>
      </c>
      <c r="J8563" t="s">
        <v>1597</v>
      </c>
      <c r="K8563" t="s">
        <v>61</v>
      </c>
      <c r="L8563">
        <v>19117.274369999999</v>
      </c>
      <c r="M8563">
        <v>216</v>
      </c>
      <c r="N8563" t="s">
        <v>43</v>
      </c>
      <c r="O8563" s="1">
        <v>44937</v>
      </c>
      <c r="P8563" s="3">
        <f t="shared" si="267"/>
        <v>19</v>
      </c>
      <c r="Q8563" t="s">
        <v>23</v>
      </c>
      <c r="R8563" t="s">
        <v>45</v>
      </c>
    </row>
    <row r="8564" spans="1:18" x14ac:dyDescent="0.25">
      <c r="A8564" t="s">
        <v>23040</v>
      </c>
      <c r="B8564" s="3">
        <v>34</v>
      </c>
      <c r="C8564" s="3" t="str" cm="1">
        <f t="array" ref="C8564">_xlfn.IFS(B8564&lt;35,"Young",B8564&lt;60,"Middle",TRUE,"Senior")</f>
        <v>Young</v>
      </c>
      <c r="D8564" t="s">
        <v>26</v>
      </c>
      <c r="E8564" t="str">
        <f t="shared" si="266"/>
        <v>Young-Male</v>
      </c>
      <c r="F8564" t="s">
        <v>27</v>
      </c>
      <c r="G8564" t="s">
        <v>28</v>
      </c>
      <c r="H8564" s="1">
        <v>45135</v>
      </c>
      <c r="I8564" t="s">
        <v>23041</v>
      </c>
      <c r="J8564" t="s">
        <v>23042</v>
      </c>
      <c r="K8564" t="s">
        <v>61</v>
      </c>
      <c r="L8564">
        <v>17222.727780000001</v>
      </c>
      <c r="M8564">
        <v>279</v>
      </c>
      <c r="N8564" t="s">
        <v>43</v>
      </c>
      <c r="O8564" s="1">
        <v>45137</v>
      </c>
      <c r="P8564" s="3">
        <f t="shared" si="267"/>
        <v>2</v>
      </c>
      <c r="Q8564" t="s">
        <v>85</v>
      </c>
      <c r="R8564" t="s">
        <v>24</v>
      </c>
    </row>
    <row r="8565" spans="1:18" x14ac:dyDescent="0.25">
      <c r="A8565" t="s">
        <v>23043</v>
      </c>
      <c r="B8565" s="3">
        <v>80</v>
      </c>
      <c r="C8565" s="3" t="str" cm="1">
        <f t="array" ref="C8565">_xlfn.IFS(B8565&lt;35,"Young",B8565&lt;60,"Middle",TRUE,"Senior")</f>
        <v>Senior</v>
      </c>
      <c r="D8565" t="s">
        <v>26</v>
      </c>
      <c r="E8565" t="str">
        <f t="shared" si="266"/>
        <v>Senior-Male</v>
      </c>
      <c r="F8565" t="s">
        <v>35</v>
      </c>
      <c r="G8565" t="s">
        <v>26593</v>
      </c>
      <c r="H8565" s="1">
        <v>44813</v>
      </c>
      <c r="I8565" t="s">
        <v>23044</v>
      </c>
      <c r="J8565" t="s">
        <v>4603</v>
      </c>
      <c r="K8565" t="s">
        <v>21</v>
      </c>
      <c r="L8565">
        <v>11809.131240000001</v>
      </c>
      <c r="M8565">
        <v>441</v>
      </c>
      <c r="N8565" t="s">
        <v>39</v>
      </c>
      <c r="O8565" s="1">
        <v>44827</v>
      </c>
      <c r="P8565" s="3">
        <f t="shared" si="267"/>
        <v>14</v>
      </c>
      <c r="Q8565" t="s">
        <v>32</v>
      </c>
      <c r="R8565" t="s">
        <v>33</v>
      </c>
    </row>
    <row r="8566" spans="1:18" x14ac:dyDescent="0.25">
      <c r="A8566" t="s">
        <v>13823</v>
      </c>
      <c r="B8566" s="3">
        <v>43</v>
      </c>
      <c r="C8566" s="3" t="str" cm="1">
        <f t="array" ref="C8566">_xlfn.IFS(B8566&lt;35,"Young",B8566&lt;60,"Middle",TRUE,"Senior")</f>
        <v>Middle</v>
      </c>
      <c r="D8566" t="s">
        <v>26</v>
      </c>
      <c r="E8566" t="str">
        <f t="shared" si="266"/>
        <v>Middle-Male</v>
      </c>
      <c r="F8566" t="s">
        <v>17</v>
      </c>
      <c r="G8566" t="s">
        <v>26593</v>
      </c>
      <c r="H8566" s="1">
        <v>43917</v>
      </c>
      <c r="I8566" t="s">
        <v>23045</v>
      </c>
      <c r="J8566" t="s">
        <v>23046</v>
      </c>
      <c r="K8566" t="s">
        <v>21</v>
      </c>
      <c r="L8566">
        <v>15013.53592</v>
      </c>
      <c r="M8566">
        <v>363</v>
      </c>
      <c r="N8566" t="s">
        <v>22</v>
      </c>
      <c r="O8566" s="1">
        <v>43933</v>
      </c>
      <c r="P8566" s="3">
        <f t="shared" si="267"/>
        <v>16</v>
      </c>
      <c r="Q8566" t="s">
        <v>44</v>
      </c>
      <c r="R8566" t="s">
        <v>33</v>
      </c>
    </row>
    <row r="8567" spans="1:18" x14ac:dyDescent="0.25">
      <c r="A8567" t="s">
        <v>23047</v>
      </c>
      <c r="B8567" s="3">
        <v>28</v>
      </c>
      <c r="C8567" s="3" t="str" cm="1">
        <f t="array" ref="C8567">_xlfn.IFS(B8567&lt;35,"Young",B8567&lt;60,"Middle",TRUE,"Senior")</f>
        <v>Young</v>
      </c>
      <c r="D8567" t="s">
        <v>16</v>
      </c>
      <c r="E8567" t="str">
        <f t="shared" si="266"/>
        <v>Young-Female</v>
      </c>
      <c r="F8567" t="s">
        <v>35</v>
      </c>
      <c r="G8567" t="s">
        <v>70</v>
      </c>
      <c r="H8567" s="1">
        <v>43882</v>
      </c>
      <c r="I8567" t="s">
        <v>23048</v>
      </c>
      <c r="J8567" t="s">
        <v>23049</v>
      </c>
      <c r="K8567" t="s">
        <v>57</v>
      </c>
      <c r="L8567">
        <v>17966.952939999999</v>
      </c>
      <c r="M8567">
        <v>177</v>
      </c>
      <c r="N8567" t="s">
        <v>22</v>
      </c>
      <c r="O8567" s="1">
        <v>43894</v>
      </c>
      <c r="P8567" s="3">
        <f t="shared" si="267"/>
        <v>12</v>
      </c>
      <c r="Q8567" t="s">
        <v>32</v>
      </c>
      <c r="R8567" t="s">
        <v>33</v>
      </c>
    </row>
    <row r="8568" spans="1:18" x14ac:dyDescent="0.25">
      <c r="A8568" t="s">
        <v>23050</v>
      </c>
      <c r="B8568" s="3">
        <v>85</v>
      </c>
      <c r="C8568" s="3" t="str" cm="1">
        <f t="array" ref="C8568">_xlfn.IFS(B8568&lt;35,"Young",B8568&lt;60,"Middle",TRUE,"Senior")</f>
        <v>Senior</v>
      </c>
      <c r="D8568" t="s">
        <v>26</v>
      </c>
      <c r="E8568" t="str">
        <f t="shared" si="266"/>
        <v>Senior-Male</v>
      </c>
      <c r="F8568" t="s">
        <v>35</v>
      </c>
      <c r="G8568" t="s">
        <v>28</v>
      </c>
      <c r="H8568" s="1">
        <v>45046</v>
      </c>
      <c r="I8568" t="s">
        <v>23051</v>
      </c>
      <c r="J8568" t="s">
        <v>23052</v>
      </c>
      <c r="K8568" t="s">
        <v>57</v>
      </c>
      <c r="L8568">
        <v>18867.9588</v>
      </c>
      <c r="M8568">
        <v>349</v>
      </c>
      <c r="N8568" t="s">
        <v>39</v>
      </c>
      <c r="O8568" s="1">
        <v>45059</v>
      </c>
      <c r="P8568" s="3">
        <f t="shared" si="267"/>
        <v>13</v>
      </c>
      <c r="Q8568" t="s">
        <v>85</v>
      </c>
      <c r="R8568" t="s">
        <v>45</v>
      </c>
    </row>
    <row r="8569" spans="1:18" x14ac:dyDescent="0.25">
      <c r="A8569" t="s">
        <v>23053</v>
      </c>
      <c r="B8569" s="3">
        <v>61</v>
      </c>
      <c r="C8569" s="3" t="str" cm="1">
        <f t="array" ref="C8569">_xlfn.IFS(B8569&lt;35,"Young",B8569&lt;60,"Middle",TRUE,"Senior")</f>
        <v>Senior</v>
      </c>
      <c r="D8569" t="s">
        <v>26</v>
      </c>
      <c r="E8569" t="str">
        <f t="shared" si="266"/>
        <v>Senior-Male</v>
      </c>
      <c r="F8569" t="s">
        <v>115</v>
      </c>
      <c r="G8569" t="s">
        <v>70</v>
      </c>
      <c r="H8569" s="1">
        <v>43473</v>
      </c>
      <c r="I8569" t="s">
        <v>23054</v>
      </c>
      <c r="J8569" t="s">
        <v>23055</v>
      </c>
      <c r="K8569" t="s">
        <v>21</v>
      </c>
      <c r="L8569">
        <v>62687.576200000003</v>
      </c>
      <c r="M8569">
        <v>144</v>
      </c>
      <c r="N8569" t="s">
        <v>43</v>
      </c>
      <c r="O8569" s="1">
        <v>43478</v>
      </c>
      <c r="P8569" s="3">
        <f t="shared" si="267"/>
        <v>5</v>
      </c>
      <c r="Q8569" t="s">
        <v>44</v>
      </c>
      <c r="R8569" t="s">
        <v>33</v>
      </c>
    </row>
    <row r="8570" spans="1:18" x14ac:dyDescent="0.25">
      <c r="A8570" t="s">
        <v>23056</v>
      </c>
      <c r="B8570" s="3">
        <v>67</v>
      </c>
      <c r="C8570" s="3" t="str" cm="1">
        <f t="array" ref="C8570">_xlfn.IFS(B8570&lt;35,"Young",B8570&lt;60,"Middle",TRUE,"Senior")</f>
        <v>Senior</v>
      </c>
      <c r="D8570" t="s">
        <v>26</v>
      </c>
      <c r="E8570" t="str">
        <f t="shared" si="266"/>
        <v>Senior-Male</v>
      </c>
      <c r="F8570" t="s">
        <v>230</v>
      </c>
      <c r="G8570" t="s">
        <v>26593</v>
      </c>
      <c r="H8570" s="1">
        <v>43899</v>
      </c>
      <c r="I8570" t="s">
        <v>23057</v>
      </c>
      <c r="J8570" t="s">
        <v>5724</v>
      </c>
      <c r="K8570" t="s">
        <v>57</v>
      </c>
      <c r="L8570">
        <v>14722.231449999999</v>
      </c>
      <c r="M8570">
        <v>275</v>
      </c>
      <c r="N8570" t="s">
        <v>43</v>
      </c>
      <c r="O8570" s="1">
        <v>43904</v>
      </c>
      <c r="P8570" s="3">
        <f t="shared" si="267"/>
        <v>5</v>
      </c>
      <c r="Q8570" t="s">
        <v>49</v>
      </c>
      <c r="R8570" t="s">
        <v>24</v>
      </c>
    </row>
    <row r="8571" spans="1:18" x14ac:dyDescent="0.25">
      <c r="A8571" t="s">
        <v>23058</v>
      </c>
      <c r="B8571" s="3">
        <v>27</v>
      </c>
      <c r="C8571" s="3" t="str" cm="1">
        <f t="array" ref="C8571">_xlfn.IFS(B8571&lt;35,"Young",B8571&lt;60,"Middle",TRUE,"Senior")</f>
        <v>Young</v>
      </c>
      <c r="D8571" t="s">
        <v>26</v>
      </c>
      <c r="E8571" t="str">
        <f t="shared" si="266"/>
        <v>Young-Male</v>
      </c>
      <c r="F8571" t="s">
        <v>27</v>
      </c>
      <c r="G8571" t="s">
        <v>26592</v>
      </c>
      <c r="H8571" s="1">
        <v>45133</v>
      </c>
      <c r="I8571" t="s">
        <v>23059</v>
      </c>
      <c r="J8571" t="s">
        <v>23060</v>
      </c>
      <c r="K8571" t="s">
        <v>57</v>
      </c>
      <c r="L8571">
        <v>39191.757700000002</v>
      </c>
      <c r="M8571">
        <v>144</v>
      </c>
      <c r="N8571" t="s">
        <v>22</v>
      </c>
      <c r="O8571" s="1">
        <v>45143</v>
      </c>
      <c r="P8571" s="3">
        <f t="shared" si="267"/>
        <v>10</v>
      </c>
      <c r="Q8571" t="s">
        <v>44</v>
      </c>
      <c r="R8571" t="s">
        <v>45</v>
      </c>
    </row>
    <row r="8572" spans="1:18" x14ac:dyDescent="0.25">
      <c r="A8572" t="s">
        <v>23061</v>
      </c>
      <c r="B8572" s="3">
        <v>54</v>
      </c>
      <c r="C8572" s="3" t="str" cm="1">
        <f t="array" ref="C8572">_xlfn.IFS(B8572&lt;35,"Young",B8572&lt;60,"Middle",TRUE,"Senior")</f>
        <v>Middle</v>
      </c>
      <c r="D8572" t="s">
        <v>16</v>
      </c>
      <c r="E8572" t="str">
        <f t="shared" si="266"/>
        <v>Middle-Female</v>
      </c>
      <c r="F8572" t="s">
        <v>115</v>
      </c>
      <c r="G8572" t="s">
        <v>70</v>
      </c>
      <c r="H8572" s="1">
        <v>45138</v>
      </c>
      <c r="I8572" t="s">
        <v>23062</v>
      </c>
      <c r="J8572" t="s">
        <v>23063</v>
      </c>
      <c r="K8572" t="s">
        <v>57</v>
      </c>
      <c r="L8572">
        <v>31303.568569999999</v>
      </c>
      <c r="M8572">
        <v>382</v>
      </c>
      <c r="N8572" t="s">
        <v>39</v>
      </c>
      <c r="O8572" s="1">
        <v>45153</v>
      </c>
      <c r="P8572" s="3">
        <f t="shared" si="267"/>
        <v>15</v>
      </c>
      <c r="Q8572" t="s">
        <v>85</v>
      </c>
      <c r="R8572" t="s">
        <v>33</v>
      </c>
    </row>
    <row r="8573" spans="1:18" x14ac:dyDescent="0.25">
      <c r="A8573" t="s">
        <v>23064</v>
      </c>
      <c r="B8573" s="3">
        <v>21</v>
      </c>
      <c r="C8573" s="3" t="str" cm="1">
        <f t="array" ref="C8573">_xlfn.IFS(B8573&lt;35,"Young",B8573&lt;60,"Middle",TRUE,"Senior")</f>
        <v>Young</v>
      </c>
      <c r="D8573" t="s">
        <v>16</v>
      </c>
      <c r="E8573" t="str">
        <f t="shared" si="266"/>
        <v>Young-Female</v>
      </c>
      <c r="F8573" t="s">
        <v>63</v>
      </c>
      <c r="G8573" t="s">
        <v>28</v>
      </c>
      <c r="H8573" s="1">
        <v>43585</v>
      </c>
      <c r="I8573" t="s">
        <v>23065</v>
      </c>
      <c r="J8573" t="s">
        <v>3184</v>
      </c>
      <c r="K8573" t="s">
        <v>31</v>
      </c>
      <c r="L8573">
        <v>35605.11305</v>
      </c>
      <c r="M8573">
        <v>310</v>
      </c>
      <c r="N8573" t="s">
        <v>43</v>
      </c>
      <c r="O8573" s="1">
        <v>43599</v>
      </c>
      <c r="P8573" s="3">
        <f t="shared" si="267"/>
        <v>14</v>
      </c>
      <c r="Q8573" t="s">
        <v>23</v>
      </c>
      <c r="R8573" t="s">
        <v>45</v>
      </c>
    </row>
    <row r="8574" spans="1:18" x14ac:dyDescent="0.25">
      <c r="A8574" t="s">
        <v>23066</v>
      </c>
      <c r="B8574" s="3">
        <v>69</v>
      </c>
      <c r="C8574" s="3" t="str" cm="1">
        <f t="array" ref="C8574">_xlfn.IFS(B8574&lt;35,"Young",B8574&lt;60,"Middle",TRUE,"Senior")</f>
        <v>Senior</v>
      </c>
      <c r="D8574" t="s">
        <v>16</v>
      </c>
      <c r="E8574" t="str">
        <f t="shared" si="266"/>
        <v>Senior-Female</v>
      </c>
      <c r="F8574" t="s">
        <v>63</v>
      </c>
      <c r="G8574" t="s">
        <v>70</v>
      </c>
      <c r="H8574" s="1">
        <v>45112</v>
      </c>
      <c r="I8574" t="s">
        <v>3664</v>
      </c>
      <c r="J8574" t="s">
        <v>4584</v>
      </c>
      <c r="K8574" t="s">
        <v>31</v>
      </c>
      <c r="L8574">
        <v>29176.662629999999</v>
      </c>
      <c r="M8574">
        <v>388</v>
      </c>
      <c r="N8574" t="s">
        <v>43</v>
      </c>
      <c r="O8574" s="1">
        <v>45115</v>
      </c>
      <c r="P8574" s="3">
        <f t="shared" si="267"/>
        <v>3</v>
      </c>
      <c r="Q8574" t="s">
        <v>85</v>
      </c>
      <c r="R8574" t="s">
        <v>24</v>
      </c>
    </row>
    <row r="8575" spans="1:18" x14ac:dyDescent="0.25">
      <c r="A8575" t="s">
        <v>23067</v>
      </c>
      <c r="B8575" s="3">
        <v>64</v>
      </c>
      <c r="C8575" s="3" t="str" cm="1">
        <f t="array" ref="C8575">_xlfn.IFS(B8575&lt;35,"Young",B8575&lt;60,"Middle",TRUE,"Senior")</f>
        <v>Senior</v>
      </c>
      <c r="D8575" t="s">
        <v>26</v>
      </c>
      <c r="E8575" t="str">
        <f t="shared" si="266"/>
        <v>Senior-Male</v>
      </c>
      <c r="F8575" t="s">
        <v>230</v>
      </c>
      <c r="G8575" t="s">
        <v>26593</v>
      </c>
      <c r="H8575" s="1">
        <v>43533</v>
      </c>
      <c r="I8575" t="s">
        <v>23068</v>
      </c>
      <c r="J8575" t="s">
        <v>23069</v>
      </c>
      <c r="K8575" t="s">
        <v>53</v>
      </c>
      <c r="L8575">
        <v>7728.6710400000002</v>
      </c>
      <c r="M8575">
        <v>359</v>
      </c>
      <c r="N8575" t="s">
        <v>39</v>
      </c>
      <c r="O8575" s="1">
        <v>43538</v>
      </c>
      <c r="P8575" s="3">
        <f t="shared" si="267"/>
        <v>5</v>
      </c>
      <c r="Q8575" t="s">
        <v>85</v>
      </c>
      <c r="R8575" t="s">
        <v>45</v>
      </c>
    </row>
    <row r="8576" spans="1:18" x14ac:dyDescent="0.25">
      <c r="A8576" t="s">
        <v>23070</v>
      </c>
      <c r="B8576" s="3">
        <v>31</v>
      </c>
      <c r="C8576" s="3" t="str" cm="1">
        <f t="array" ref="C8576">_xlfn.IFS(B8576&lt;35,"Young",B8576&lt;60,"Middle",TRUE,"Senior")</f>
        <v>Young</v>
      </c>
      <c r="D8576" t="s">
        <v>26</v>
      </c>
      <c r="E8576" t="str">
        <f t="shared" si="266"/>
        <v>Young-Male</v>
      </c>
      <c r="F8576" t="s">
        <v>63</v>
      </c>
      <c r="G8576" t="s">
        <v>28</v>
      </c>
      <c r="H8576" s="1">
        <v>43920</v>
      </c>
      <c r="I8576" t="s">
        <v>23071</v>
      </c>
      <c r="J8576" t="s">
        <v>23072</v>
      </c>
      <c r="K8576" t="s">
        <v>53</v>
      </c>
      <c r="L8576">
        <v>22476.140810000001</v>
      </c>
      <c r="M8576">
        <v>289</v>
      </c>
      <c r="N8576" t="s">
        <v>43</v>
      </c>
      <c r="O8576" s="1">
        <v>43923</v>
      </c>
      <c r="P8576" s="3">
        <f t="shared" si="267"/>
        <v>3</v>
      </c>
      <c r="Q8576" t="s">
        <v>49</v>
      </c>
      <c r="R8576" t="s">
        <v>24</v>
      </c>
    </row>
    <row r="8577" spans="1:18" x14ac:dyDescent="0.25">
      <c r="A8577" t="s">
        <v>23073</v>
      </c>
      <c r="B8577" s="3">
        <v>52</v>
      </c>
      <c r="C8577" s="3" t="str" cm="1">
        <f t="array" ref="C8577">_xlfn.IFS(B8577&lt;35,"Young",B8577&lt;60,"Middle",TRUE,"Senior")</f>
        <v>Middle</v>
      </c>
      <c r="D8577" t="s">
        <v>26</v>
      </c>
      <c r="E8577" t="str">
        <f t="shared" si="266"/>
        <v>Middle-Male</v>
      </c>
      <c r="F8577" t="s">
        <v>115</v>
      </c>
      <c r="G8577" t="s">
        <v>26593</v>
      </c>
      <c r="H8577" s="1">
        <v>45043</v>
      </c>
      <c r="I8577" t="s">
        <v>23074</v>
      </c>
      <c r="J8577" t="s">
        <v>23075</v>
      </c>
      <c r="K8577" t="s">
        <v>61</v>
      </c>
      <c r="L8577">
        <v>3266.2959689999998</v>
      </c>
      <c r="M8577">
        <v>284</v>
      </c>
      <c r="N8577" t="s">
        <v>39</v>
      </c>
      <c r="O8577" s="1">
        <v>45067</v>
      </c>
      <c r="P8577" s="3">
        <f t="shared" si="267"/>
        <v>24</v>
      </c>
      <c r="Q8577" t="s">
        <v>85</v>
      </c>
      <c r="R8577" t="s">
        <v>33</v>
      </c>
    </row>
    <row r="8578" spans="1:18" x14ac:dyDescent="0.25">
      <c r="A8578" t="s">
        <v>23076</v>
      </c>
      <c r="B8578" s="3">
        <v>74</v>
      </c>
      <c r="C8578" s="3" t="str" cm="1">
        <f t="array" ref="C8578">_xlfn.IFS(B8578&lt;35,"Young",B8578&lt;60,"Middle",TRUE,"Senior")</f>
        <v>Senior</v>
      </c>
      <c r="D8578" t="s">
        <v>16</v>
      </c>
      <c r="E8578" t="str">
        <f t="shared" si="266"/>
        <v>Senior-Female</v>
      </c>
      <c r="F8578" t="s">
        <v>17</v>
      </c>
      <c r="G8578" t="s">
        <v>70</v>
      </c>
      <c r="H8578" s="1">
        <v>44193</v>
      </c>
      <c r="I8578" t="s">
        <v>23077</v>
      </c>
      <c r="J8578" t="s">
        <v>23078</v>
      </c>
      <c r="K8578" t="s">
        <v>53</v>
      </c>
      <c r="L8578">
        <v>43759.493909999997</v>
      </c>
      <c r="M8578">
        <v>183</v>
      </c>
      <c r="N8578" t="s">
        <v>39</v>
      </c>
      <c r="O8578" s="1">
        <v>44209</v>
      </c>
      <c r="P8578" s="3">
        <f t="shared" si="267"/>
        <v>16</v>
      </c>
      <c r="Q8578" t="s">
        <v>85</v>
      </c>
      <c r="R8578" t="s">
        <v>24</v>
      </c>
    </row>
    <row r="8579" spans="1:18" x14ac:dyDescent="0.25">
      <c r="A8579" t="s">
        <v>23079</v>
      </c>
      <c r="B8579" s="3">
        <v>38</v>
      </c>
      <c r="C8579" s="3" t="str" cm="1">
        <f t="array" ref="C8579">_xlfn.IFS(B8579&lt;35,"Young",B8579&lt;60,"Middle",TRUE,"Senior")</f>
        <v>Middle</v>
      </c>
      <c r="D8579" t="s">
        <v>26</v>
      </c>
      <c r="E8579" t="str">
        <f t="shared" ref="E8579:E8642" si="268">C8579 &amp; "-" &amp; D8579</f>
        <v>Middle-Male</v>
      </c>
      <c r="F8579" t="s">
        <v>35</v>
      </c>
      <c r="G8579" t="s">
        <v>26593</v>
      </c>
      <c r="H8579" s="1">
        <v>44071</v>
      </c>
      <c r="I8579" t="s">
        <v>23080</v>
      </c>
      <c r="J8579" t="s">
        <v>23081</v>
      </c>
      <c r="K8579" t="s">
        <v>57</v>
      </c>
      <c r="L8579">
        <v>12972.44628</v>
      </c>
      <c r="M8579">
        <v>444</v>
      </c>
      <c r="N8579" t="s">
        <v>43</v>
      </c>
      <c r="O8579" s="1">
        <v>44078</v>
      </c>
      <c r="P8579" s="3">
        <f t="shared" ref="P8579:P8642" si="269">O8579-H8579</f>
        <v>7</v>
      </c>
      <c r="Q8579" t="s">
        <v>23</v>
      </c>
      <c r="R8579" t="s">
        <v>24</v>
      </c>
    </row>
    <row r="8580" spans="1:18" x14ac:dyDescent="0.25">
      <c r="A8580" t="s">
        <v>23082</v>
      </c>
      <c r="B8580" s="3">
        <v>44</v>
      </c>
      <c r="C8580" s="3" t="str" cm="1">
        <f t="array" ref="C8580">_xlfn.IFS(B8580&lt;35,"Young",B8580&lt;60,"Middle",TRUE,"Senior")</f>
        <v>Middle</v>
      </c>
      <c r="D8580" t="s">
        <v>16</v>
      </c>
      <c r="E8580" t="str">
        <f t="shared" si="268"/>
        <v>Middle-Female</v>
      </c>
      <c r="F8580" t="s">
        <v>90</v>
      </c>
      <c r="G8580" t="s">
        <v>28</v>
      </c>
      <c r="H8580" s="1">
        <v>44993</v>
      </c>
      <c r="I8580" t="s">
        <v>14722</v>
      </c>
      <c r="J8580" t="s">
        <v>923</v>
      </c>
      <c r="K8580" t="s">
        <v>57</v>
      </c>
      <c r="L8580">
        <v>43176.954160000001</v>
      </c>
      <c r="M8580">
        <v>406</v>
      </c>
      <c r="N8580" t="s">
        <v>43</v>
      </c>
      <c r="O8580" s="1">
        <v>45012</v>
      </c>
      <c r="P8580" s="3">
        <f t="shared" si="269"/>
        <v>19</v>
      </c>
      <c r="Q8580" t="s">
        <v>44</v>
      </c>
      <c r="R8580" t="s">
        <v>33</v>
      </c>
    </row>
    <row r="8581" spans="1:18" x14ac:dyDescent="0.25">
      <c r="A8581" t="s">
        <v>23083</v>
      </c>
      <c r="B8581" s="3">
        <v>76</v>
      </c>
      <c r="C8581" s="3" t="str" cm="1">
        <f t="array" ref="C8581">_xlfn.IFS(B8581&lt;35,"Young",B8581&lt;60,"Middle",TRUE,"Senior")</f>
        <v>Senior</v>
      </c>
      <c r="D8581" t="s">
        <v>26</v>
      </c>
      <c r="E8581" t="str">
        <f t="shared" si="268"/>
        <v>Senior-Male</v>
      </c>
      <c r="F8581" t="s">
        <v>27</v>
      </c>
      <c r="G8581" t="s">
        <v>26592</v>
      </c>
      <c r="H8581" s="1">
        <v>44883</v>
      </c>
      <c r="I8581" t="s">
        <v>23084</v>
      </c>
      <c r="J8581" t="s">
        <v>23085</v>
      </c>
      <c r="K8581" t="s">
        <v>57</v>
      </c>
      <c r="L8581">
        <v>4977.8916900000004</v>
      </c>
      <c r="M8581">
        <v>441</v>
      </c>
      <c r="N8581" t="s">
        <v>22</v>
      </c>
      <c r="O8581" s="1">
        <v>44891</v>
      </c>
      <c r="P8581" s="3">
        <f t="shared" si="269"/>
        <v>8</v>
      </c>
      <c r="Q8581" t="s">
        <v>23</v>
      </c>
      <c r="R8581" t="s">
        <v>45</v>
      </c>
    </row>
    <row r="8582" spans="1:18" x14ac:dyDescent="0.25">
      <c r="A8582" t="s">
        <v>23086</v>
      </c>
      <c r="B8582" s="3">
        <v>74</v>
      </c>
      <c r="C8582" s="3" t="str" cm="1">
        <f t="array" ref="C8582">_xlfn.IFS(B8582&lt;35,"Young",B8582&lt;60,"Middle",TRUE,"Senior")</f>
        <v>Senior</v>
      </c>
      <c r="D8582" t="s">
        <v>26</v>
      </c>
      <c r="E8582" t="str">
        <f t="shared" si="268"/>
        <v>Senior-Male</v>
      </c>
      <c r="F8582" t="s">
        <v>35</v>
      </c>
      <c r="G8582" t="s">
        <v>18</v>
      </c>
      <c r="H8582" s="1">
        <v>44822</v>
      </c>
      <c r="I8582" t="s">
        <v>23087</v>
      </c>
      <c r="J8582" t="s">
        <v>23088</v>
      </c>
      <c r="K8582" t="s">
        <v>61</v>
      </c>
      <c r="L8582">
        <v>11027.14724</v>
      </c>
      <c r="M8582">
        <v>462</v>
      </c>
      <c r="N8582" t="s">
        <v>43</v>
      </c>
      <c r="O8582" s="1">
        <v>44830</v>
      </c>
      <c r="P8582" s="3">
        <f t="shared" si="269"/>
        <v>8</v>
      </c>
      <c r="Q8582" t="s">
        <v>85</v>
      </c>
      <c r="R8582" t="s">
        <v>33</v>
      </c>
    </row>
    <row r="8583" spans="1:18" x14ac:dyDescent="0.25">
      <c r="A8583" t="s">
        <v>23089</v>
      </c>
      <c r="B8583" s="3">
        <v>22</v>
      </c>
      <c r="C8583" s="3" t="str" cm="1">
        <f t="array" ref="C8583">_xlfn.IFS(B8583&lt;35,"Young",B8583&lt;60,"Middle",TRUE,"Senior")</f>
        <v>Young</v>
      </c>
      <c r="D8583" t="s">
        <v>26</v>
      </c>
      <c r="E8583" t="str">
        <f t="shared" si="268"/>
        <v>Young-Male</v>
      </c>
      <c r="F8583" t="s">
        <v>50</v>
      </c>
      <c r="G8583" t="s">
        <v>26592</v>
      </c>
      <c r="H8583" s="1">
        <v>44703</v>
      </c>
      <c r="I8583" t="s">
        <v>23090</v>
      </c>
      <c r="J8583" t="s">
        <v>21494</v>
      </c>
      <c r="K8583" t="s">
        <v>57</v>
      </c>
      <c r="L8583">
        <v>4235.4885109999996</v>
      </c>
      <c r="M8583">
        <v>218</v>
      </c>
      <c r="N8583" t="s">
        <v>22</v>
      </c>
      <c r="O8583" s="1">
        <v>44710</v>
      </c>
      <c r="P8583" s="3">
        <f t="shared" si="269"/>
        <v>7</v>
      </c>
      <c r="Q8583" t="s">
        <v>44</v>
      </c>
      <c r="R8583" t="s">
        <v>45</v>
      </c>
    </row>
    <row r="8584" spans="1:18" x14ac:dyDescent="0.25">
      <c r="A8584" t="s">
        <v>23091</v>
      </c>
      <c r="B8584" s="3">
        <v>30</v>
      </c>
      <c r="C8584" s="3" t="str" cm="1">
        <f t="array" ref="C8584">_xlfn.IFS(B8584&lt;35,"Young",B8584&lt;60,"Middle",TRUE,"Senior")</f>
        <v>Young</v>
      </c>
      <c r="D8584" t="s">
        <v>26</v>
      </c>
      <c r="E8584" t="str">
        <f t="shared" si="268"/>
        <v>Young-Male</v>
      </c>
      <c r="F8584" t="s">
        <v>115</v>
      </c>
      <c r="G8584" t="s">
        <v>28</v>
      </c>
      <c r="H8584" s="1">
        <v>43973</v>
      </c>
      <c r="I8584" t="s">
        <v>23092</v>
      </c>
      <c r="J8584" t="s">
        <v>23093</v>
      </c>
      <c r="K8584" t="s">
        <v>57</v>
      </c>
      <c r="L8584">
        <v>20872.81954</v>
      </c>
      <c r="M8584">
        <v>353</v>
      </c>
      <c r="N8584" t="s">
        <v>43</v>
      </c>
      <c r="O8584" s="1">
        <v>43980</v>
      </c>
      <c r="P8584" s="3">
        <f t="shared" si="269"/>
        <v>7</v>
      </c>
      <c r="Q8584" t="s">
        <v>44</v>
      </c>
      <c r="R8584" t="s">
        <v>24</v>
      </c>
    </row>
    <row r="8585" spans="1:18" x14ac:dyDescent="0.25">
      <c r="A8585" t="s">
        <v>23094</v>
      </c>
      <c r="B8585" s="3">
        <v>50</v>
      </c>
      <c r="C8585" s="3" t="str" cm="1">
        <f t="array" ref="C8585">_xlfn.IFS(B8585&lt;35,"Young",B8585&lt;60,"Middle",TRUE,"Senior")</f>
        <v>Middle</v>
      </c>
      <c r="D8585" t="s">
        <v>16</v>
      </c>
      <c r="E8585" t="str">
        <f t="shared" si="268"/>
        <v>Middle-Female</v>
      </c>
      <c r="F8585" t="s">
        <v>63</v>
      </c>
      <c r="G8585" t="s">
        <v>28</v>
      </c>
      <c r="H8585" s="1">
        <v>43404</v>
      </c>
      <c r="I8585" t="s">
        <v>23095</v>
      </c>
      <c r="J8585" t="s">
        <v>23096</v>
      </c>
      <c r="K8585" t="s">
        <v>57</v>
      </c>
      <c r="L8585">
        <v>13748.416440000001</v>
      </c>
      <c r="M8585">
        <v>117</v>
      </c>
      <c r="N8585" t="s">
        <v>43</v>
      </c>
      <c r="O8585" s="1">
        <v>43430</v>
      </c>
      <c r="P8585" s="3">
        <f t="shared" si="269"/>
        <v>26</v>
      </c>
      <c r="Q8585" t="s">
        <v>44</v>
      </c>
      <c r="R8585" t="s">
        <v>24</v>
      </c>
    </row>
    <row r="8586" spans="1:18" x14ac:dyDescent="0.25">
      <c r="A8586" t="s">
        <v>23097</v>
      </c>
      <c r="B8586" s="3">
        <v>54</v>
      </c>
      <c r="C8586" s="3" t="str" cm="1">
        <f t="array" ref="C8586">_xlfn.IFS(B8586&lt;35,"Young",B8586&lt;60,"Middle",TRUE,"Senior")</f>
        <v>Middle</v>
      </c>
      <c r="D8586" t="s">
        <v>16</v>
      </c>
      <c r="E8586" t="str">
        <f t="shared" si="268"/>
        <v>Middle-Female</v>
      </c>
      <c r="F8586" t="s">
        <v>90</v>
      </c>
      <c r="G8586" t="s">
        <v>36</v>
      </c>
      <c r="H8586" s="1">
        <v>44171</v>
      </c>
      <c r="I8586" t="s">
        <v>23098</v>
      </c>
      <c r="J8586" t="s">
        <v>23099</v>
      </c>
      <c r="K8586" t="s">
        <v>57</v>
      </c>
      <c r="L8586">
        <v>16384.583070000001</v>
      </c>
      <c r="M8586">
        <v>432</v>
      </c>
      <c r="N8586" t="s">
        <v>22</v>
      </c>
      <c r="O8586" s="1">
        <v>44188</v>
      </c>
      <c r="P8586" s="3">
        <f t="shared" si="269"/>
        <v>17</v>
      </c>
      <c r="Q8586" t="s">
        <v>49</v>
      </c>
      <c r="R8586" t="s">
        <v>45</v>
      </c>
    </row>
    <row r="8587" spans="1:18" x14ac:dyDescent="0.25">
      <c r="A8587" t="s">
        <v>23100</v>
      </c>
      <c r="B8587" s="3">
        <v>57</v>
      </c>
      <c r="C8587" s="3" t="str" cm="1">
        <f t="array" ref="C8587">_xlfn.IFS(B8587&lt;35,"Young",B8587&lt;60,"Middle",TRUE,"Senior")</f>
        <v>Middle</v>
      </c>
      <c r="D8587" t="s">
        <v>26</v>
      </c>
      <c r="E8587" t="str">
        <f t="shared" si="268"/>
        <v>Middle-Male</v>
      </c>
      <c r="F8587" t="s">
        <v>17</v>
      </c>
      <c r="G8587" t="s">
        <v>26593</v>
      </c>
      <c r="H8587" s="1">
        <v>43632</v>
      </c>
      <c r="I8587" t="s">
        <v>148</v>
      </c>
      <c r="J8587" t="s">
        <v>23101</v>
      </c>
      <c r="K8587" t="s">
        <v>53</v>
      </c>
      <c r="L8587">
        <v>20835.143039999999</v>
      </c>
      <c r="M8587">
        <v>333</v>
      </c>
      <c r="N8587" t="s">
        <v>39</v>
      </c>
      <c r="O8587" s="1">
        <v>43660</v>
      </c>
      <c r="P8587" s="3">
        <f t="shared" si="269"/>
        <v>28</v>
      </c>
      <c r="Q8587" t="s">
        <v>85</v>
      </c>
      <c r="R8587" t="s">
        <v>45</v>
      </c>
    </row>
    <row r="8588" spans="1:18" x14ac:dyDescent="0.25">
      <c r="A8588" t="s">
        <v>496</v>
      </c>
      <c r="B8588" s="3">
        <v>53</v>
      </c>
      <c r="C8588" s="3" t="str" cm="1">
        <f t="array" ref="C8588">_xlfn.IFS(B8588&lt;35,"Young",B8588&lt;60,"Middle",TRUE,"Senior")</f>
        <v>Middle</v>
      </c>
      <c r="D8588" t="s">
        <v>26</v>
      </c>
      <c r="E8588" t="str">
        <f t="shared" si="268"/>
        <v>Middle-Male</v>
      </c>
      <c r="F8588" t="s">
        <v>230</v>
      </c>
      <c r="G8588" t="s">
        <v>26593</v>
      </c>
      <c r="H8588" s="1">
        <v>44557</v>
      </c>
      <c r="I8588" t="s">
        <v>23102</v>
      </c>
      <c r="J8588" t="s">
        <v>23103</v>
      </c>
      <c r="K8588" t="s">
        <v>31</v>
      </c>
      <c r="L8588">
        <v>32878.728179999998</v>
      </c>
      <c r="M8588">
        <v>323</v>
      </c>
      <c r="N8588" t="s">
        <v>39</v>
      </c>
      <c r="O8588" s="1">
        <v>44571</v>
      </c>
      <c r="P8588" s="3">
        <f t="shared" si="269"/>
        <v>14</v>
      </c>
      <c r="Q8588" t="s">
        <v>32</v>
      </c>
      <c r="R8588" t="s">
        <v>45</v>
      </c>
    </row>
    <row r="8589" spans="1:18" x14ac:dyDescent="0.25">
      <c r="A8589" t="s">
        <v>23104</v>
      </c>
      <c r="B8589" s="3">
        <v>75</v>
      </c>
      <c r="C8589" s="3" t="str" cm="1">
        <f t="array" ref="C8589">_xlfn.IFS(B8589&lt;35,"Young",B8589&lt;60,"Middle",TRUE,"Senior")</f>
        <v>Senior</v>
      </c>
      <c r="D8589" t="s">
        <v>16</v>
      </c>
      <c r="E8589" t="str">
        <f t="shared" si="268"/>
        <v>Senior-Female</v>
      </c>
      <c r="F8589" t="s">
        <v>35</v>
      </c>
      <c r="G8589" t="s">
        <v>26592</v>
      </c>
      <c r="H8589" s="1">
        <v>43697</v>
      </c>
      <c r="I8589" t="s">
        <v>23105</v>
      </c>
      <c r="J8589" t="s">
        <v>23106</v>
      </c>
      <c r="K8589" t="s">
        <v>53</v>
      </c>
      <c r="L8589">
        <v>16046.386619999999</v>
      </c>
      <c r="M8589">
        <v>357</v>
      </c>
      <c r="N8589" t="s">
        <v>43</v>
      </c>
      <c r="O8589" s="1">
        <v>43711</v>
      </c>
      <c r="P8589" s="3">
        <f t="shared" si="269"/>
        <v>14</v>
      </c>
      <c r="Q8589" t="s">
        <v>85</v>
      </c>
      <c r="R8589" t="s">
        <v>24</v>
      </c>
    </row>
    <row r="8590" spans="1:18" x14ac:dyDescent="0.25">
      <c r="A8590" t="s">
        <v>23107</v>
      </c>
      <c r="B8590" s="3">
        <v>73</v>
      </c>
      <c r="C8590" s="3" t="str" cm="1">
        <f t="array" ref="C8590">_xlfn.IFS(B8590&lt;35,"Young",B8590&lt;60,"Middle",TRUE,"Senior")</f>
        <v>Senior</v>
      </c>
      <c r="D8590" t="s">
        <v>26</v>
      </c>
      <c r="E8590" t="str">
        <f t="shared" si="268"/>
        <v>Senior-Male</v>
      </c>
      <c r="F8590" t="s">
        <v>115</v>
      </c>
      <c r="G8590" t="s">
        <v>70</v>
      </c>
      <c r="H8590" s="1">
        <v>44643</v>
      </c>
      <c r="I8590" t="s">
        <v>15572</v>
      </c>
      <c r="J8590" t="s">
        <v>23108</v>
      </c>
      <c r="K8590" t="s">
        <v>53</v>
      </c>
      <c r="L8590">
        <v>15905.879000000001</v>
      </c>
      <c r="M8590">
        <v>394</v>
      </c>
      <c r="N8590" t="s">
        <v>22</v>
      </c>
      <c r="O8590" s="1">
        <v>44651</v>
      </c>
      <c r="P8590" s="3">
        <f t="shared" si="269"/>
        <v>8</v>
      </c>
      <c r="Q8590" t="s">
        <v>85</v>
      </c>
      <c r="R8590" t="s">
        <v>24</v>
      </c>
    </row>
    <row r="8591" spans="1:18" x14ac:dyDescent="0.25">
      <c r="A8591" t="s">
        <v>23109</v>
      </c>
      <c r="B8591" s="3">
        <v>33</v>
      </c>
      <c r="C8591" s="3" t="str" cm="1">
        <f t="array" ref="C8591">_xlfn.IFS(B8591&lt;35,"Young",B8591&lt;60,"Middle",TRUE,"Senior")</f>
        <v>Young</v>
      </c>
      <c r="D8591" t="s">
        <v>26</v>
      </c>
      <c r="E8591" t="str">
        <f t="shared" si="268"/>
        <v>Young-Male</v>
      </c>
      <c r="F8591" t="s">
        <v>230</v>
      </c>
      <c r="G8591" t="s">
        <v>28</v>
      </c>
      <c r="H8591" s="1">
        <v>43982</v>
      </c>
      <c r="I8591" t="s">
        <v>23110</v>
      </c>
      <c r="J8591" t="s">
        <v>23111</v>
      </c>
      <c r="K8591" t="s">
        <v>31</v>
      </c>
      <c r="L8591">
        <v>17873.152839999999</v>
      </c>
      <c r="M8591">
        <v>399</v>
      </c>
      <c r="N8591" t="s">
        <v>39</v>
      </c>
      <c r="O8591" s="1">
        <v>44008</v>
      </c>
      <c r="P8591" s="3">
        <f t="shared" si="269"/>
        <v>26</v>
      </c>
      <c r="Q8591" t="s">
        <v>85</v>
      </c>
      <c r="R8591" t="s">
        <v>33</v>
      </c>
    </row>
    <row r="8592" spans="1:18" x14ac:dyDescent="0.25">
      <c r="A8592" t="s">
        <v>16851</v>
      </c>
      <c r="B8592" s="3">
        <v>65</v>
      </c>
      <c r="C8592" s="3" t="str" cm="1">
        <f t="array" ref="C8592">_xlfn.IFS(B8592&lt;35,"Young",B8592&lt;60,"Middle",TRUE,"Senior")</f>
        <v>Senior</v>
      </c>
      <c r="D8592" t="s">
        <v>26</v>
      </c>
      <c r="E8592" t="str">
        <f t="shared" si="268"/>
        <v>Senior-Male</v>
      </c>
      <c r="F8592" t="s">
        <v>17</v>
      </c>
      <c r="G8592" t="s">
        <v>26592</v>
      </c>
      <c r="H8592" s="1">
        <v>45024</v>
      </c>
      <c r="I8592" t="s">
        <v>23112</v>
      </c>
      <c r="J8592" t="s">
        <v>23113</v>
      </c>
      <c r="K8592" t="s">
        <v>57</v>
      </c>
      <c r="L8592">
        <v>14226.195159999999</v>
      </c>
      <c r="M8592">
        <v>163</v>
      </c>
      <c r="N8592" t="s">
        <v>39</v>
      </c>
      <c r="O8592" s="1">
        <v>45043</v>
      </c>
      <c r="P8592" s="3">
        <f t="shared" si="269"/>
        <v>19</v>
      </c>
      <c r="Q8592" t="s">
        <v>32</v>
      </c>
      <c r="R8592" t="s">
        <v>45</v>
      </c>
    </row>
    <row r="8593" spans="1:18" x14ac:dyDescent="0.25">
      <c r="A8593" t="s">
        <v>23114</v>
      </c>
      <c r="B8593" s="3">
        <v>29</v>
      </c>
      <c r="C8593" s="3" t="str" cm="1">
        <f t="array" ref="C8593">_xlfn.IFS(B8593&lt;35,"Young",B8593&lt;60,"Middle",TRUE,"Senior")</f>
        <v>Young</v>
      </c>
      <c r="D8593" t="s">
        <v>26</v>
      </c>
      <c r="E8593" t="str">
        <f t="shared" si="268"/>
        <v>Young-Male</v>
      </c>
      <c r="F8593" t="s">
        <v>17</v>
      </c>
      <c r="G8593" t="s">
        <v>70</v>
      </c>
      <c r="H8593" s="1">
        <v>44391</v>
      </c>
      <c r="I8593" t="s">
        <v>23115</v>
      </c>
      <c r="J8593" t="s">
        <v>23116</v>
      </c>
      <c r="K8593" t="s">
        <v>53</v>
      </c>
      <c r="L8593">
        <v>23870.164980000001</v>
      </c>
      <c r="M8593">
        <v>238</v>
      </c>
      <c r="N8593" t="s">
        <v>43</v>
      </c>
      <c r="O8593" s="1">
        <v>44396</v>
      </c>
      <c r="P8593" s="3">
        <f t="shared" si="269"/>
        <v>5</v>
      </c>
      <c r="Q8593" t="s">
        <v>23</v>
      </c>
      <c r="R8593" t="s">
        <v>45</v>
      </c>
    </row>
    <row r="8594" spans="1:18" x14ac:dyDescent="0.25">
      <c r="A8594" t="s">
        <v>23117</v>
      </c>
      <c r="B8594" s="3">
        <v>36</v>
      </c>
      <c r="C8594" s="3" t="str" cm="1">
        <f t="array" ref="C8594">_xlfn.IFS(B8594&lt;35,"Young",B8594&lt;60,"Middle",TRUE,"Senior")</f>
        <v>Middle</v>
      </c>
      <c r="D8594" t="s">
        <v>16</v>
      </c>
      <c r="E8594" t="str">
        <f t="shared" si="268"/>
        <v>Middle-Female</v>
      </c>
      <c r="F8594" t="s">
        <v>50</v>
      </c>
      <c r="G8594" t="s">
        <v>70</v>
      </c>
      <c r="H8594" s="1">
        <v>45194</v>
      </c>
      <c r="I8594" t="s">
        <v>23118</v>
      </c>
      <c r="J8594" t="s">
        <v>23119</v>
      </c>
      <c r="K8594" t="s">
        <v>21</v>
      </c>
      <c r="L8594">
        <v>5727.1622289999996</v>
      </c>
      <c r="M8594">
        <v>208</v>
      </c>
      <c r="N8594" t="s">
        <v>43</v>
      </c>
      <c r="O8594" s="1">
        <v>45220</v>
      </c>
      <c r="P8594" s="3">
        <f t="shared" si="269"/>
        <v>26</v>
      </c>
      <c r="Q8594" t="s">
        <v>23</v>
      </c>
      <c r="R8594" t="s">
        <v>24</v>
      </c>
    </row>
    <row r="8595" spans="1:18" x14ac:dyDescent="0.25">
      <c r="A8595" t="s">
        <v>23120</v>
      </c>
      <c r="B8595" s="3">
        <v>79</v>
      </c>
      <c r="C8595" s="3" t="str" cm="1">
        <f t="array" ref="C8595">_xlfn.IFS(B8595&lt;35,"Young",B8595&lt;60,"Middle",TRUE,"Senior")</f>
        <v>Senior</v>
      </c>
      <c r="D8595" t="s">
        <v>26</v>
      </c>
      <c r="E8595" t="str">
        <f t="shared" si="268"/>
        <v>Senior-Male</v>
      </c>
      <c r="F8595" t="s">
        <v>35</v>
      </c>
      <c r="G8595" t="s">
        <v>26592</v>
      </c>
      <c r="H8595" s="1">
        <v>44161</v>
      </c>
      <c r="I8595" t="s">
        <v>11359</v>
      </c>
      <c r="J8595" t="s">
        <v>19226</v>
      </c>
      <c r="K8595" t="s">
        <v>31</v>
      </c>
      <c r="L8595">
        <v>10632.581260000001</v>
      </c>
      <c r="M8595">
        <v>466</v>
      </c>
      <c r="N8595" t="s">
        <v>22</v>
      </c>
      <c r="O8595" s="1">
        <v>44184</v>
      </c>
      <c r="P8595" s="3">
        <f t="shared" si="269"/>
        <v>23</v>
      </c>
      <c r="Q8595" t="s">
        <v>49</v>
      </c>
      <c r="R8595" t="s">
        <v>24</v>
      </c>
    </row>
    <row r="8596" spans="1:18" x14ac:dyDescent="0.25">
      <c r="A8596" t="s">
        <v>23121</v>
      </c>
      <c r="B8596" s="3">
        <v>75</v>
      </c>
      <c r="C8596" s="3" t="str" cm="1">
        <f t="array" ref="C8596">_xlfn.IFS(B8596&lt;35,"Young",B8596&lt;60,"Middle",TRUE,"Senior")</f>
        <v>Senior</v>
      </c>
      <c r="D8596" t="s">
        <v>26</v>
      </c>
      <c r="E8596" t="str">
        <f t="shared" si="268"/>
        <v>Senior-Male</v>
      </c>
      <c r="F8596" t="s">
        <v>27</v>
      </c>
      <c r="G8596" t="s">
        <v>26593</v>
      </c>
      <c r="H8596" s="1">
        <v>43919</v>
      </c>
      <c r="I8596" t="s">
        <v>23122</v>
      </c>
      <c r="J8596" t="s">
        <v>23123</v>
      </c>
      <c r="K8596" t="s">
        <v>57</v>
      </c>
      <c r="L8596">
        <v>32839.278729999998</v>
      </c>
      <c r="M8596">
        <v>186</v>
      </c>
      <c r="N8596" t="s">
        <v>43</v>
      </c>
      <c r="O8596" s="1">
        <v>43926</v>
      </c>
      <c r="P8596" s="3">
        <f t="shared" si="269"/>
        <v>7</v>
      </c>
      <c r="Q8596" t="s">
        <v>23</v>
      </c>
      <c r="R8596" t="s">
        <v>45</v>
      </c>
    </row>
    <row r="8597" spans="1:18" x14ac:dyDescent="0.25">
      <c r="A8597" t="s">
        <v>23124</v>
      </c>
      <c r="B8597" s="3">
        <v>38</v>
      </c>
      <c r="C8597" s="3" t="str" cm="1">
        <f t="array" ref="C8597">_xlfn.IFS(B8597&lt;35,"Young",B8597&lt;60,"Middle",TRUE,"Senior")</f>
        <v>Middle</v>
      </c>
      <c r="D8597" t="s">
        <v>16</v>
      </c>
      <c r="E8597" t="str">
        <f t="shared" si="268"/>
        <v>Middle-Female</v>
      </c>
      <c r="F8597" t="s">
        <v>90</v>
      </c>
      <c r="G8597" t="s">
        <v>36</v>
      </c>
      <c r="H8597" s="1">
        <v>45012</v>
      </c>
      <c r="I8597" t="s">
        <v>23125</v>
      </c>
      <c r="J8597" t="s">
        <v>23126</v>
      </c>
      <c r="K8597" t="s">
        <v>21</v>
      </c>
      <c r="L8597">
        <v>8715.7097790000007</v>
      </c>
      <c r="M8597">
        <v>333</v>
      </c>
      <c r="N8597" t="s">
        <v>22</v>
      </c>
      <c r="O8597" s="1">
        <v>45016</v>
      </c>
      <c r="P8597" s="3">
        <f t="shared" si="269"/>
        <v>4</v>
      </c>
      <c r="Q8597" t="s">
        <v>44</v>
      </c>
      <c r="R8597" t="s">
        <v>45</v>
      </c>
    </row>
    <row r="8598" spans="1:18" x14ac:dyDescent="0.25">
      <c r="A8598" t="s">
        <v>23127</v>
      </c>
      <c r="B8598" s="3">
        <v>81</v>
      </c>
      <c r="C8598" s="3" t="str" cm="1">
        <f t="array" ref="C8598">_xlfn.IFS(B8598&lt;35,"Young",B8598&lt;60,"Middle",TRUE,"Senior")</f>
        <v>Senior</v>
      </c>
      <c r="D8598" t="s">
        <v>16</v>
      </c>
      <c r="E8598" t="str">
        <f t="shared" si="268"/>
        <v>Senior-Female</v>
      </c>
      <c r="F8598" t="s">
        <v>17</v>
      </c>
      <c r="G8598" t="s">
        <v>26593</v>
      </c>
      <c r="H8598" s="1">
        <v>44697</v>
      </c>
      <c r="I8598" t="s">
        <v>23128</v>
      </c>
      <c r="J8598" t="s">
        <v>23129</v>
      </c>
      <c r="K8598" t="s">
        <v>21</v>
      </c>
      <c r="L8598">
        <v>5898.4739159999999</v>
      </c>
      <c r="M8598">
        <v>212</v>
      </c>
      <c r="N8598" t="s">
        <v>39</v>
      </c>
      <c r="O8598" s="1">
        <v>44708</v>
      </c>
      <c r="P8598" s="3">
        <f t="shared" si="269"/>
        <v>11</v>
      </c>
      <c r="Q8598" t="s">
        <v>49</v>
      </c>
      <c r="R8598" t="s">
        <v>24</v>
      </c>
    </row>
    <row r="8599" spans="1:18" x14ac:dyDescent="0.25">
      <c r="A8599" t="s">
        <v>23130</v>
      </c>
      <c r="B8599" s="3">
        <v>18</v>
      </c>
      <c r="C8599" s="3" t="str" cm="1">
        <f t="array" ref="C8599">_xlfn.IFS(B8599&lt;35,"Young",B8599&lt;60,"Middle",TRUE,"Senior")</f>
        <v>Young</v>
      </c>
      <c r="D8599" t="s">
        <v>26</v>
      </c>
      <c r="E8599" t="str">
        <f t="shared" si="268"/>
        <v>Young-Male</v>
      </c>
      <c r="F8599" t="s">
        <v>27</v>
      </c>
      <c r="G8599" t="s">
        <v>70</v>
      </c>
      <c r="H8599" s="1">
        <v>44111</v>
      </c>
      <c r="I8599" t="s">
        <v>23131</v>
      </c>
      <c r="J8599" t="s">
        <v>8103</v>
      </c>
      <c r="K8599" t="s">
        <v>31</v>
      </c>
      <c r="L8599">
        <v>49117.175340000002</v>
      </c>
      <c r="M8599">
        <v>136</v>
      </c>
      <c r="N8599" t="s">
        <v>43</v>
      </c>
      <c r="O8599" s="1">
        <v>44119</v>
      </c>
      <c r="P8599" s="3">
        <f t="shared" si="269"/>
        <v>8</v>
      </c>
      <c r="Q8599" t="s">
        <v>32</v>
      </c>
      <c r="R8599" t="s">
        <v>33</v>
      </c>
    </row>
    <row r="8600" spans="1:18" x14ac:dyDescent="0.25">
      <c r="A8600" t="s">
        <v>23132</v>
      </c>
      <c r="B8600" s="3">
        <v>78</v>
      </c>
      <c r="C8600" s="3" t="str" cm="1">
        <f t="array" ref="C8600">_xlfn.IFS(B8600&lt;35,"Young",B8600&lt;60,"Middle",TRUE,"Senior")</f>
        <v>Senior</v>
      </c>
      <c r="D8600" t="s">
        <v>26</v>
      </c>
      <c r="E8600" t="str">
        <f t="shared" si="268"/>
        <v>Senior-Male</v>
      </c>
      <c r="F8600" t="s">
        <v>230</v>
      </c>
      <c r="G8600" t="s">
        <v>70</v>
      </c>
      <c r="H8600" s="1">
        <v>43433</v>
      </c>
      <c r="I8600" t="s">
        <v>23133</v>
      </c>
      <c r="J8600" t="s">
        <v>23134</v>
      </c>
      <c r="K8600" t="s">
        <v>53</v>
      </c>
      <c r="L8600">
        <v>38699.573550000001</v>
      </c>
      <c r="M8600">
        <v>464</v>
      </c>
      <c r="N8600" t="s">
        <v>43</v>
      </c>
      <c r="O8600" s="1">
        <v>43459</v>
      </c>
      <c r="P8600" s="3">
        <f t="shared" si="269"/>
        <v>26</v>
      </c>
      <c r="Q8600" t="s">
        <v>44</v>
      </c>
      <c r="R8600" t="s">
        <v>24</v>
      </c>
    </row>
    <row r="8601" spans="1:18" x14ac:dyDescent="0.25">
      <c r="A8601" t="s">
        <v>23135</v>
      </c>
      <c r="B8601" s="3">
        <v>75</v>
      </c>
      <c r="C8601" s="3" t="str" cm="1">
        <f t="array" ref="C8601">_xlfn.IFS(B8601&lt;35,"Young",B8601&lt;60,"Middle",TRUE,"Senior")</f>
        <v>Senior</v>
      </c>
      <c r="D8601" t="s">
        <v>16</v>
      </c>
      <c r="E8601" t="str">
        <f t="shared" si="268"/>
        <v>Senior-Female</v>
      </c>
      <c r="F8601" t="s">
        <v>90</v>
      </c>
      <c r="G8601" t="s">
        <v>18</v>
      </c>
      <c r="H8601" s="1">
        <v>44722</v>
      </c>
      <c r="I8601" t="s">
        <v>23136</v>
      </c>
      <c r="J8601" t="s">
        <v>23137</v>
      </c>
      <c r="K8601" t="s">
        <v>61</v>
      </c>
      <c r="L8601">
        <v>17496.810679999999</v>
      </c>
      <c r="M8601">
        <v>151</v>
      </c>
      <c r="N8601" t="s">
        <v>43</v>
      </c>
      <c r="O8601" s="1">
        <v>44744</v>
      </c>
      <c r="P8601" s="3">
        <f t="shared" si="269"/>
        <v>22</v>
      </c>
      <c r="Q8601" t="s">
        <v>49</v>
      </c>
      <c r="R8601" t="s">
        <v>33</v>
      </c>
    </row>
    <row r="8602" spans="1:18" x14ac:dyDescent="0.25">
      <c r="A8602" t="s">
        <v>23138</v>
      </c>
      <c r="B8602" s="3">
        <v>20</v>
      </c>
      <c r="C8602" s="3" t="str" cm="1">
        <f t="array" ref="C8602">_xlfn.IFS(B8602&lt;35,"Young",B8602&lt;60,"Middle",TRUE,"Senior")</f>
        <v>Young</v>
      </c>
      <c r="D8602" t="s">
        <v>26</v>
      </c>
      <c r="E8602" t="str">
        <f t="shared" si="268"/>
        <v>Young-Male</v>
      </c>
      <c r="F8602" t="s">
        <v>90</v>
      </c>
      <c r="G8602" t="s">
        <v>26592</v>
      </c>
      <c r="H8602" s="1">
        <v>44596</v>
      </c>
      <c r="I8602" t="s">
        <v>8455</v>
      </c>
      <c r="J8602" t="s">
        <v>23139</v>
      </c>
      <c r="K8602" t="s">
        <v>57</v>
      </c>
      <c r="L8602">
        <v>31773.530330000001</v>
      </c>
      <c r="M8602">
        <v>335</v>
      </c>
      <c r="N8602" t="s">
        <v>43</v>
      </c>
      <c r="O8602" s="1">
        <v>44614</v>
      </c>
      <c r="P8602" s="3">
        <f t="shared" si="269"/>
        <v>18</v>
      </c>
      <c r="Q8602" t="s">
        <v>85</v>
      </c>
      <c r="R8602" t="s">
        <v>24</v>
      </c>
    </row>
    <row r="8603" spans="1:18" x14ac:dyDescent="0.25">
      <c r="A8603" t="s">
        <v>23140</v>
      </c>
      <c r="B8603" s="3">
        <v>33</v>
      </c>
      <c r="C8603" s="3" t="str" cm="1">
        <f t="array" ref="C8603">_xlfn.IFS(B8603&lt;35,"Young",B8603&lt;60,"Middle",TRUE,"Senior")</f>
        <v>Young</v>
      </c>
      <c r="D8603" t="s">
        <v>16</v>
      </c>
      <c r="E8603" t="str">
        <f t="shared" si="268"/>
        <v>Young-Female</v>
      </c>
      <c r="F8603" t="s">
        <v>35</v>
      </c>
      <c r="G8603" t="s">
        <v>70</v>
      </c>
      <c r="H8603" s="1">
        <v>43538</v>
      </c>
      <c r="I8603" t="s">
        <v>15241</v>
      </c>
      <c r="J8603" t="s">
        <v>23141</v>
      </c>
      <c r="K8603" t="s">
        <v>53</v>
      </c>
      <c r="L8603">
        <v>30527.2284</v>
      </c>
      <c r="M8603">
        <v>110</v>
      </c>
      <c r="N8603" t="s">
        <v>43</v>
      </c>
      <c r="O8603" s="1">
        <v>43539</v>
      </c>
      <c r="P8603" s="3">
        <f t="shared" si="269"/>
        <v>1</v>
      </c>
      <c r="Q8603" t="s">
        <v>85</v>
      </c>
      <c r="R8603" t="s">
        <v>33</v>
      </c>
    </row>
    <row r="8604" spans="1:18" x14ac:dyDescent="0.25">
      <c r="A8604" t="s">
        <v>23142</v>
      </c>
      <c r="B8604" s="3">
        <v>85</v>
      </c>
      <c r="C8604" s="3" t="str" cm="1">
        <f t="array" ref="C8604">_xlfn.IFS(B8604&lt;35,"Young",B8604&lt;60,"Middle",TRUE,"Senior")</f>
        <v>Senior</v>
      </c>
      <c r="D8604" t="s">
        <v>16</v>
      </c>
      <c r="E8604" t="str">
        <f t="shared" si="268"/>
        <v>Senior-Female</v>
      </c>
      <c r="F8604" t="s">
        <v>50</v>
      </c>
      <c r="G8604" t="s">
        <v>70</v>
      </c>
      <c r="H8604" s="1">
        <v>44803</v>
      </c>
      <c r="I8604" t="s">
        <v>21681</v>
      </c>
      <c r="J8604" t="s">
        <v>23143</v>
      </c>
      <c r="K8604" t="s">
        <v>53</v>
      </c>
      <c r="L8604">
        <v>51829.916190000004</v>
      </c>
      <c r="M8604">
        <v>177</v>
      </c>
      <c r="N8604" t="s">
        <v>39</v>
      </c>
      <c r="O8604" s="1">
        <v>44806</v>
      </c>
      <c r="P8604" s="3">
        <f t="shared" si="269"/>
        <v>3</v>
      </c>
      <c r="Q8604" t="s">
        <v>85</v>
      </c>
      <c r="R8604" t="s">
        <v>33</v>
      </c>
    </row>
    <row r="8605" spans="1:18" x14ac:dyDescent="0.25">
      <c r="A8605" t="s">
        <v>23144</v>
      </c>
      <c r="B8605" s="3">
        <v>44</v>
      </c>
      <c r="C8605" s="3" t="str" cm="1">
        <f t="array" ref="C8605">_xlfn.IFS(B8605&lt;35,"Young",B8605&lt;60,"Middle",TRUE,"Senior")</f>
        <v>Middle</v>
      </c>
      <c r="D8605" t="s">
        <v>16</v>
      </c>
      <c r="E8605" t="str">
        <f t="shared" si="268"/>
        <v>Middle-Female</v>
      </c>
      <c r="F8605" t="s">
        <v>115</v>
      </c>
      <c r="G8605" t="s">
        <v>36</v>
      </c>
      <c r="H8605" s="1">
        <v>45087</v>
      </c>
      <c r="I8605" t="s">
        <v>4547</v>
      </c>
      <c r="J8605" t="s">
        <v>23145</v>
      </c>
      <c r="K8605" t="s">
        <v>21</v>
      </c>
      <c r="L8605">
        <v>11050.90107</v>
      </c>
      <c r="M8605">
        <v>311</v>
      </c>
      <c r="N8605" t="s">
        <v>22</v>
      </c>
      <c r="O8605" s="1">
        <v>45102</v>
      </c>
      <c r="P8605" s="3">
        <f t="shared" si="269"/>
        <v>15</v>
      </c>
      <c r="Q8605" t="s">
        <v>85</v>
      </c>
      <c r="R8605" t="s">
        <v>33</v>
      </c>
    </row>
    <row r="8606" spans="1:18" x14ac:dyDescent="0.25">
      <c r="A8606" t="s">
        <v>23146</v>
      </c>
      <c r="B8606" s="3">
        <v>28</v>
      </c>
      <c r="C8606" s="3" t="str" cm="1">
        <f t="array" ref="C8606">_xlfn.IFS(B8606&lt;35,"Young",B8606&lt;60,"Middle",TRUE,"Senior")</f>
        <v>Young</v>
      </c>
      <c r="D8606" t="s">
        <v>16</v>
      </c>
      <c r="E8606" t="str">
        <f t="shared" si="268"/>
        <v>Young-Female</v>
      </c>
      <c r="F8606" t="s">
        <v>50</v>
      </c>
      <c r="G8606" t="s">
        <v>26593</v>
      </c>
      <c r="H8606" s="1">
        <v>43988</v>
      </c>
      <c r="I8606" t="s">
        <v>8003</v>
      </c>
      <c r="J8606" t="s">
        <v>1559</v>
      </c>
      <c r="K8606" t="s">
        <v>53</v>
      </c>
      <c r="L8606">
        <v>29709.737590000001</v>
      </c>
      <c r="M8606">
        <v>410</v>
      </c>
      <c r="N8606" t="s">
        <v>22</v>
      </c>
      <c r="O8606" s="1">
        <v>43995</v>
      </c>
      <c r="P8606" s="3">
        <f t="shared" si="269"/>
        <v>7</v>
      </c>
      <c r="Q8606" t="s">
        <v>44</v>
      </c>
      <c r="R8606" t="s">
        <v>24</v>
      </c>
    </row>
    <row r="8607" spans="1:18" x14ac:dyDescent="0.25">
      <c r="A8607" t="s">
        <v>23147</v>
      </c>
      <c r="B8607" s="3">
        <v>57</v>
      </c>
      <c r="C8607" s="3" t="str" cm="1">
        <f t="array" ref="C8607">_xlfn.IFS(B8607&lt;35,"Young",B8607&lt;60,"Middle",TRUE,"Senior")</f>
        <v>Middle</v>
      </c>
      <c r="D8607" t="s">
        <v>16</v>
      </c>
      <c r="E8607" t="str">
        <f t="shared" si="268"/>
        <v>Middle-Female</v>
      </c>
      <c r="F8607" t="s">
        <v>17</v>
      </c>
      <c r="G8607" t="s">
        <v>70</v>
      </c>
      <c r="H8607" s="1">
        <v>44126</v>
      </c>
      <c r="I8607" t="s">
        <v>23148</v>
      </c>
      <c r="J8607" t="s">
        <v>10348</v>
      </c>
      <c r="K8607" t="s">
        <v>61</v>
      </c>
      <c r="L8607">
        <v>65678.449680000005</v>
      </c>
      <c r="M8607">
        <v>312</v>
      </c>
      <c r="N8607" t="s">
        <v>43</v>
      </c>
      <c r="O8607" s="1">
        <v>44137</v>
      </c>
      <c r="P8607" s="3">
        <f t="shared" si="269"/>
        <v>11</v>
      </c>
      <c r="Q8607" t="s">
        <v>85</v>
      </c>
      <c r="R8607" t="s">
        <v>45</v>
      </c>
    </row>
    <row r="8608" spans="1:18" x14ac:dyDescent="0.25">
      <c r="A8608" t="s">
        <v>23149</v>
      </c>
      <c r="B8608" s="3">
        <v>18</v>
      </c>
      <c r="C8608" s="3" t="str" cm="1">
        <f t="array" ref="C8608">_xlfn.IFS(B8608&lt;35,"Young",B8608&lt;60,"Middle",TRUE,"Senior")</f>
        <v>Young</v>
      </c>
      <c r="D8608" t="s">
        <v>26</v>
      </c>
      <c r="E8608" t="str">
        <f t="shared" si="268"/>
        <v>Young-Male</v>
      </c>
      <c r="F8608" t="s">
        <v>115</v>
      </c>
      <c r="G8608" t="s">
        <v>26592</v>
      </c>
      <c r="H8608" s="1">
        <v>44506</v>
      </c>
      <c r="I8608" t="s">
        <v>23150</v>
      </c>
      <c r="J8608" t="s">
        <v>23151</v>
      </c>
      <c r="K8608" t="s">
        <v>53</v>
      </c>
      <c r="L8608">
        <v>31518.026300000001</v>
      </c>
      <c r="M8608">
        <v>442</v>
      </c>
      <c r="N8608" t="s">
        <v>22</v>
      </c>
      <c r="O8608" s="1">
        <v>44520</v>
      </c>
      <c r="P8608" s="3">
        <f t="shared" si="269"/>
        <v>14</v>
      </c>
      <c r="Q8608" t="s">
        <v>32</v>
      </c>
      <c r="R8608" t="s">
        <v>24</v>
      </c>
    </row>
    <row r="8609" spans="1:18" x14ac:dyDescent="0.25">
      <c r="A8609" t="s">
        <v>23152</v>
      </c>
      <c r="B8609" s="3">
        <v>24</v>
      </c>
      <c r="C8609" s="3" t="str" cm="1">
        <f t="array" ref="C8609">_xlfn.IFS(B8609&lt;35,"Young",B8609&lt;60,"Middle",TRUE,"Senior")</f>
        <v>Young</v>
      </c>
      <c r="D8609" t="s">
        <v>26</v>
      </c>
      <c r="E8609" t="str">
        <f t="shared" si="268"/>
        <v>Young-Male</v>
      </c>
      <c r="F8609" t="s">
        <v>90</v>
      </c>
      <c r="G8609" t="s">
        <v>26593</v>
      </c>
      <c r="H8609" s="1">
        <v>44810</v>
      </c>
      <c r="I8609" t="s">
        <v>23153</v>
      </c>
      <c r="J8609" t="s">
        <v>23154</v>
      </c>
      <c r="K8609" t="s">
        <v>53</v>
      </c>
      <c r="L8609">
        <v>4561.3523349999996</v>
      </c>
      <c r="M8609">
        <v>285</v>
      </c>
      <c r="N8609" t="s">
        <v>22</v>
      </c>
      <c r="O8609" s="1">
        <v>44819</v>
      </c>
      <c r="P8609" s="3">
        <f t="shared" si="269"/>
        <v>9</v>
      </c>
      <c r="Q8609" t="s">
        <v>44</v>
      </c>
      <c r="R8609" t="s">
        <v>33</v>
      </c>
    </row>
    <row r="8610" spans="1:18" x14ac:dyDescent="0.25">
      <c r="A8610" t="s">
        <v>23155</v>
      </c>
      <c r="B8610" s="3">
        <v>63</v>
      </c>
      <c r="C8610" s="3" t="str" cm="1">
        <f t="array" ref="C8610">_xlfn.IFS(B8610&lt;35,"Young",B8610&lt;60,"Middle",TRUE,"Senior")</f>
        <v>Senior</v>
      </c>
      <c r="D8610" t="s">
        <v>26</v>
      </c>
      <c r="E8610" t="str">
        <f t="shared" si="268"/>
        <v>Senior-Male</v>
      </c>
      <c r="F8610" t="s">
        <v>35</v>
      </c>
      <c r="G8610" t="s">
        <v>26593</v>
      </c>
      <c r="H8610" s="1">
        <v>43614</v>
      </c>
      <c r="I8610" t="s">
        <v>23156</v>
      </c>
      <c r="J8610" t="s">
        <v>23157</v>
      </c>
      <c r="K8610" t="s">
        <v>31</v>
      </c>
      <c r="L8610">
        <v>903.83601750000003</v>
      </c>
      <c r="M8610">
        <v>194</v>
      </c>
      <c r="N8610" t="s">
        <v>39</v>
      </c>
      <c r="O8610" s="1">
        <v>43618</v>
      </c>
      <c r="P8610" s="3">
        <f t="shared" si="269"/>
        <v>4</v>
      </c>
      <c r="Q8610" t="s">
        <v>23</v>
      </c>
      <c r="R8610" t="s">
        <v>33</v>
      </c>
    </row>
    <row r="8611" spans="1:18" x14ac:dyDescent="0.25">
      <c r="A8611" t="s">
        <v>23158</v>
      </c>
      <c r="B8611" s="3">
        <v>65</v>
      </c>
      <c r="C8611" s="3" t="str" cm="1">
        <f t="array" ref="C8611">_xlfn.IFS(B8611&lt;35,"Young",B8611&lt;60,"Middle",TRUE,"Senior")</f>
        <v>Senior</v>
      </c>
      <c r="D8611" t="s">
        <v>26</v>
      </c>
      <c r="E8611" t="str">
        <f t="shared" si="268"/>
        <v>Senior-Male</v>
      </c>
      <c r="F8611" t="s">
        <v>90</v>
      </c>
      <c r="G8611" t="s">
        <v>70</v>
      </c>
      <c r="H8611" s="1">
        <v>45096</v>
      </c>
      <c r="I8611" t="s">
        <v>23159</v>
      </c>
      <c r="J8611" t="s">
        <v>23160</v>
      </c>
      <c r="K8611" t="s">
        <v>21</v>
      </c>
      <c r="L8611">
        <v>62299.530330000001</v>
      </c>
      <c r="M8611">
        <v>170</v>
      </c>
      <c r="N8611" t="s">
        <v>43</v>
      </c>
      <c r="O8611" s="1">
        <v>45107</v>
      </c>
      <c r="P8611" s="3">
        <f t="shared" si="269"/>
        <v>11</v>
      </c>
      <c r="Q8611" t="s">
        <v>44</v>
      </c>
      <c r="R8611" t="s">
        <v>24</v>
      </c>
    </row>
    <row r="8612" spans="1:18" x14ac:dyDescent="0.25">
      <c r="A8612" t="s">
        <v>23161</v>
      </c>
      <c r="B8612" s="3">
        <v>32</v>
      </c>
      <c r="C8612" s="3" t="str" cm="1">
        <f t="array" ref="C8612">_xlfn.IFS(B8612&lt;35,"Young",B8612&lt;60,"Middle",TRUE,"Senior")</f>
        <v>Young</v>
      </c>
      <c r="D8612" t="s">
        <v>16</v>
      </c>
      <c r="E8612" t="str">
        <f t="shared" si="268"/>
        <v>Young-Female</v>
      </c>
      <c r="F8612" t="s">
        <v>17</v>
      </c>
      <c r="G8612" t="s">
        <v>26592</v>
      </c>
      <c r="H8612" s="1">
        <v>43951</v>
      </c>
      <c r="I8612" t="s">
        <v>23162</v>
      </c>
      <c r="J8612" t="s">
        <v>1456</v>
      </c>
      <c r="K8612" t="s">
        <v>53</v>
      </c>
      <c r="L8612">
        <v>32744.938770000001</v>
      </c>
      <c r="M8612">
        <v>285</v>
      </c>
      <c r="N8612" t="s">
        <v>22</v>
      </c>
      <c r="O8612" s="1">
        <v>43959</v>
      </c>
      <c r="P8612" s="3">
        <f t="shared" si="269"/>
        <v>8</v>
      </c>
      <c r="Q8612" t="s">
        <v>85</v>
      </c>
      <c r="R8612" t="s">
        <v>45</v>
      </c>
    </row>
    <row r="8613" spans="1:18" x14ac:dyDescent="0.25">
      <c r="A8613" t="s">
        <v>4950</v>
      </c>
      <c r="B8613" s="3">
        <v>72</v>
      </c>
      <c r="C8613" s="3" t="str" cm="1">
        <f t="array" ref="C8613">_xlfn.IFS(B8613&lt;35,"Young",B8613&lt;60,"Middle",TRUE,"Senior")</f>
        <v>Senior</v>
      </c>
      <c r="D8613" t="s">
        <v>26</v>
      </c>
      <c r="E8613" t="str">
        <f t="shared" si="268"/>
        <v>Senior-Male</v>
      </c>
      <c r="F8613" t="s">
        <v>63</v>
      </c>
      <c r="G8613" t="s">
        <v>26592</v>
      </c>
      <c r="H8613" s="1">
        <v>44101</v>
      </c>
      <c r="I8613" t="s">
        <v>23163</v>
      </c>
      <c r="J8613" t="s">
        <v>12962</v>
      </c>
      <c r="K8613" t="s">
        <v>21</v>
      </c>
      <c r="L8613">
        <v>21639.215489999999</v>
      </c>
      <c r="M8613">
        <v>212</v>
      </c>
      <c r="N8613" t="s">
        <v>22</v>
      </c>
      <c r="O8613" s="1">
        <v>44109</v>
      </c>
      <c r="P8613" s="3">
        <f t="shared" si="269"/>
        <v>8</v>
      </c>
      <c r="Q8613" t="s">
        <v>49</v>
      </c>
      <c r="R8613" t="s">
        <v>33</v>
      </c>
    </row>
    <row r="8614" spans="1:18" x14ac:dyDescent="0.25">
      <c r="A8614" t="s">
        <v>12562</v>
      </c>
      <c r="B8614" s="3">
        <v>18</v>
      </c>
      <c r="C8614" s="3" t="str" cm="1">
        <f t="array" ref="C8614">_xlfn.IFS(B8614&lt;35,"Young",B8614&lt;60,"Middle",TRUE,"Senior")</f>
        <v>Young</v>
      </c>
      <c r="D8614" t="s">
        <v>26</v>
      </c>
      <c r="E8614" t="str">
        <f t="shared" si="268"/>
        <v>Young-Male</v>
      </c>
      <c r="F8614" t="s">
        <v>63</v>
      </c>
      <c r="G8614" t="s">
        <v>26593</v>
      </c>
      <c r="H8614" s="1">
        <v>44883</v>
      </c>
      <c r="I8614" t="s">
        <v>9584</v>
      </c>
      <c r="J8614" t="s">
        <v>23164</v>
      </c>
      <c r="K8614" t="s">
        <v>57</v>
      </c>
      <c r="L8614">
        <v>2972.6378880000002</v>
      </c>
      <c r="M8614">
        <v>340</v>
      </c>
      <c r="N8614" t="s">
        <v>43</v>
      </c>
      <c r="O8614" s="1">
        <v>44890</v>
      </c>
      <c r="P8614" s="3">
        <f t="shared" si="269"/>
        <v>7</v>
      </c>
      <c r="Q8614" t="s">
        <v>23</v>
      </c>
      <c r="R8614" t="s">
        <v>45</v>
      </c>
    </row>
    <row r="8615" spans="1:18" x14ac:dyDescent="0.25">
      <c r="A8615" t="s">
        <v>23165</v>
      </c>
      <c r="B8615" s="3">
        <v>69</v>
      </c>
      <c r="C8615" s="3" t="str" cm="1">
        <f t="array" ref="C8615">_xlfn.IFS(B8615&lt;35,"Young",B8615&lt;60,"Middle",TRUE,"Senior")</f>
        <v>Senior</v>
      </c>
      <c r="D8615" t="s">
        <v>16</v>
      </c>
      <c r="E8615" t="str">
        <f t="shared" si="268"/>
        <v>Senior-Female</v>
      </c>
      <c r="F8615" t="s">
        <v>35</v>
      </c>
      <c r="G8615" t="s">
        <v>26592</v>
      </c>
      <c r="H8615" s="1">
        <v>43656</v>
      </c>
      <c r="I8615" t="s">
        <v>2171</v>
      </c>
      <c r="J8615" t="s">
        <v>2196</v>
      </c>
      <c r="K8615" t="s">
        <v>31</v>
      </c>
      <c r="L8615">
        <v>32645.41203</v>
      </c>
      <c r="M8615">
        <v>364</v>
      </c>
      <c r="N8615" t="s">
        <v>43</v>
      </c>
      <c r="O8615" s="1">
        <v>43681</v>
      </c>
      <c r="P8615" s="3">
        <f t="shared" si="269"/>
        <v>25</v>
      </c>
      <c r="Q8615" t="s">
        <v>49</v>
      </c>
      <c r="R8615" t="s">
        <v>45</v>
      </c>
    </row>
    <row r="8616" spans="1:18" x14ac:dyDescent="0.25">
      <c r="A8616" t="s">
        <v>23166</v>
      </c>
      <c r="B8616" s="3">
        <v>60</v>
      </c>
      <c r="C8616" s="3" t="str" cm="1">
        <f t="array" ref="C8616">_xlfn.IFS(B8616&lt;35,"Young",B8616&lt;60,"Middle",TRUE,"Senior")</f>
        <v>Senior</v>
      </c>
      <c r="D8616" t="s">
        <v>26</v>
      </c>
      <c r="E8616" t="str">
        <f t="shared" si="268"/>
        <v>Senior-Male</v>
      </c>
      <c r="F8616" t="s">
        <v>35</v>
      </c>
      <c r="G8616" t="s">
        <v>28</v>
      </c>
      <c r="H8616" s="1">
        <v>43713</v>
      </c>
      <c r="I8616" t="s">
        <v>23167</v>
      </c>
      <c r="J8616" t="s">
        <v>23168</v>
      </c>
      <c r="K8616" t="s">
        <v>57</v>
      </c>
      <c r="L8616">
        <v>23455.683860000001</v>
      </c>
      <c r="M8616">
        <v>334</v>
      </c>
      <c r="N8616" t="s">
        <v>43</v>
      </c>
      <c r="O8616" s="1">
        <v>43743</v>
      </c>
      <c r="P8616" s="3">
        <f t="shared" si="269"/>
        <v>30</v>
      </c>
      <c r="Q8616" t="s">
        <v>49</v>
      </c>
      <c r="R8616" t="s">
        <v>33</v>
      </c>
    </row>
    <row r="8617" spans="1:18" x14ac:dyDescent="0.25">
      <c r="A8617" t="s">
        <v>23169</v>
      </c>
      <c r="B8617" s="3">
        <v>51</v>
      </c>
      <c r="C8617" s="3" t="str" cm="1">
        <f t="array" ref="C8617">_xlfn.IFS(B8617&lt;35,"Young",B8617&lt;60,"Middle",TRUE,"Senior")</f>
        <v>Middle</v>
      </c>
      <c r="D8617" t="s">
        <v>16</v>
      </c>
      <c r="E8617" t="str">
        <f t="shared" si="268"/>
        <v>Middle-Female</v>
      </c>
      <c r="F8617" t="s">
        <v>17</v>
      </c>
      <c r="G8617" t="s">
        <v>26592</v>
      </c>
      <c r="H8617" s="1">
        <v>43933</v>
      </c>
      <c r="I8617" t="s">
        <v>23170</v>
      </c>
      <c r="J8617" t="s">
        <v>2783</v>
      </c>
      <c r="K8617" t="s">
        <v>31</v>
      </c>
      <c r="L8617">
        <v>35754.805780000002</v>
      </c>
      <c r="M8617">
        <v>150</v>
      </c>
      <c r="N8617" t="s">
        <v>22</v>
      </c>
      <c r="O8617" s="1">
        <v>43938</v>
      </c>
      <c r="P8617" s="3">
        <f t="shared" si="269"/>
        <v>5</v>
      </c>
      <c r="Q8617" t="s">
        <v>49</v>
      </c>
      <c r="R8617" t="s">
        <v>24</v>
      </c>
    </row>
    <row r="8618" spans="1:18" x14ac:dyDescent="0.25">
      <c r="A8618" t="s">
        <v>23171</v>
      </c>
      <c r="B8618" s="3">
        <v>83</v>
      </c>
      <c r="C8618" s="3" t="str" cm="1">
        <f t="array" ref="C8618">_xlfn.IFS(B8618&lt;35,"Young",B8618&lt;60,"Middle",TRUE,"Senior")</f>
        <v>Senior</v>
      </c>
      <c r="D8618" t="s">
        <v>16</v>
      </c>
      <c r="E8618" t="str">
        <f t="shared" si="268"/>
        <v>Senior-Female</v>
      </c>
      <c r="F8618" t="s">
        <v>63</v>
      </c>
      <c r="G8618" t="s">
        <v>70</v>
      </c>
      <c r="H8618" s="1">
        <v>43756</v>
      </c>
      <c r="I8618" t="s">
        <v>23172</v>
      </c>
      <c r="J8618" t="s">
        <v>23173</v>
      </c>
      <c r="K8618" t="s">
        <v>21</v>
      </c>
      <c r="L8618">
        <v>48696.158360000001</v>
      </c>
      <c r="M8618">
        <v>483</v>
      </c>
      <c r="N8618" t="s">
        <v>22</v>
      </c>
      <c r="O8618" s="1">
        <v>43772</v>
      </c>
      <c r="P8618" s="3">
        <f t="shared" si="269"/>
        <v>16</v>
      </c>
      <c r="Q8618" t="s">
        <v>85</v>
      </c>
      <c r="R8618" t="s">
        <v>45</v>
      </c>
    </row>
    <row r="8619" spans="1:18" x14ac:dyDescent="0.25">
      <c r="A8619" t="s">
        <v>23174</v>
      </c>
      <c r="B8619" s="3">
        <v>37</v>
      </c>
      <c r="C8619" s="3" t="str" cm="1">
        <f t="array" ref="C8619">_xlfn.IFS(B8619&lt;35,"Young",B8619&lt;60,"Middle",TRUE,"Senior")</f>
        <v>Middle</v>
      </c>
      <c r="D8619" t="s">
        <v>26</v>
      </c>
      <c r="E8619" t="str">
        <f t="shared" si="268"/>
        <v>Middle-Male</v>
      </c>
      <c r="F8619" t="s">
        <v>17</v>
      </c>
      <c r="G8619" t="s">
        <v>26593</v>
      </c>
      <c r="H8619" s="1">
        <v>44849</v>
      </c>
      <c r="I8619" t="s">
        <v>23175</v>
      </c>
      <c r="J8619" t="s">
        <v>23176</v>
      </c>
      <c r="K8619" t="s">
        <v>31</v>
      </c>
      <c r="L8619">
        <v>7421.9668359999996</v>
      </c>
      <c r="M8619">
        <v>270</v>
      </c>
      <c r="N8619" t="s">
        <v>39</v>
      </c>
      <c r="O8619" s="1">
        <v>44868</v>
      </c>
      <c r="P8619" s="3">
        <f t="shared" si="269"/>
        <v>19</v>
      </c>
      <c r="Q8619" t="s">
        <v>23</v>
      </c>
      <c r="R8619" t="s">
        <v>24</v>
      </c>
    </row>
    <row r="8620" spans="1:18" x14ac:dyDescent="0.25">
      <c r="A8620" t="s">
        <v>23177</v>
      </c>
      <c r="B8620" s="3">
        <v>28</v>
      </c>
      <c r="C8620" s="3" t="str" cm="1">
        <f t="array" ref="C8620">_xlfn.IFS(B8620&lt;35,"Young",B8620&lt;60,"Middle",TRUE,"Senior")</f>
        <v>Young</v>
      </c>
      <c r="D8620" t="s">
        <v>26</v>
      </c>
      <c r="E8620" t="str">
        <f t="shared" si="268"/>
        <v>Young-Male</v>
      </c>
      <c r="F8620" t="s">
        <v>230</v>
      </c>
      <c r="G8620" t="s">
        <v>36</v>
      </c>
      <c r="H8620" s="1">
        <v>44961</v>
      </c>
      <c r="I8620" t="s">
        <v>23178</v>
      </c>
      <c r="J8620" t="s">
        <v>23179</v>
      </c>
      <c r="K8620" t="s">
        <v>57</v>
      </c>
      <c r="L8620">
        <v>3195.580402</v>
      </c>
      <c r="M8620">
        <v>309</v>
      </c>
      <c r="N8620" t="s">
        <v>43</v>
      </c>
      <c r="O8620" s="1">
        <v>44986</v>
      </c>
      <c r="P8620" s="3">
        <f t="shared" si="269"/>
        <v>25</v>
      </c>
      <c r="Q8620" t="s">
        <v>32</v>
      </c>
      <c r="R8620" t="s">
        <v>45</v>
      </c>
    </row>
    <row r="8621" spans="1:18" x14ac:dyDescent="0.25">
      <c r="A8621" t="s">
        <v>23180</v>
      </c>
      <c r="B8621" s="3">
        <v>65</v>
      </c>
      <c r="C8621" s="3" t="str" cm="1">
        <f t="array" ref="C8621">_xlfn.IFS(B8621&lt;35,"Young",B8621&lt;60,"Middle",TRUE,"Senior")</f>
        <v>Senior</v>
      </c>
      <c r="D8621" t="s">
        <v>16</v>
      </c>
      <c r="E8621" t="str">
        <f t="shared" si="268"/>
        <v>Senior-Female</v>
      </c>
      <c r="F8621" t="s">
        <v>50</v>
      </c>
      <c r="G8621" t="s">
        <v>26592</v>
      </c>
      <c r="H8621" s="1">
        <v>44638</v>
      </c>
      <c r="I8621" t="s">
        <v>14535</v>
      </c>
      <c r="J8621" t="s">
        <v>23181</v>
      </c>
      <c r="K8621" t="s">
        <v>53</v>
      </c>
      <c r="L8621">
        <v>18100.741099999999</v>
      </c>
      <c r="M8621">
        <v>315</v>
      </c>
      <c r="N8621" t="s">
        <v>43</v>
      </c>
      <c r="O8621" s="1">
        <v>44646</v>
      </c>
      <c r="P8621" s="3">
        <f t="shared" si="269"/>
        <v>8</v>
      </c>
      <c r="Q8621" t="s">
        <v>49</v>
      </c>
      <c r="R8621" t="s">
        <v>45</v>
      </c>
    </row>
    <row r="8622" spans="1:18" x14ac:dyDescent="0.25">
      <c r="A8622" t="s">
        <v>23182</v>
      </c>
      <c r="B8622" s="3">
        <v>81</v>
      </c>
      <c r="C8622" s="3" t="str" cm="1">
        <f t="array" ref="C8622">_xlfn.IFS(B8622&lt;35,"Young",B8622&lt;60,"Middle",TRUE,"Senior")</f>
        <v>Senior</v>
      </c>
      <c r="D8622" t="s">
        <v>16</v>
      </c>
      <c r="E8622" t="str">
        <f t="shared" si="268"/>
        <v>Senior-Female</v>
      </c>
      <c r="F8622" t="s">
        <v>27</v>
      </c>
      <c r="G8622" t="s">
        <v>28</v>
      </c>
      <c r="H8622" s="1">
        <v>45200</v>
      </c>
      <c r="I8622" t="s">
        <v>23183</v>
      </c>
      <c r="J8622" t="s">
        <v>23184</v>
      </c>
      <c r="K8622" t="s">
        <v>21</v>
      </c>
      <c r="L8622">
        <v>35230.397550000002</v>
      </c>
      <c r="M8622">
        <v>387</v>
      </c>
      <c r="N8622" t="s">
        <v>43</v>
      </c>
      <c r="O8622" s="1">
        <v>45214</v>
      </c>
      <c r="P8622" s="3">
        <f t="shared" si="269"/>
        <v>14</v>
      </c>
      <c r="Q8622" t="s">
        <v>23</v>
      </c>
      <c r="R8622" t="s">
        <v>45</v>
      </c>
    </row>
    <row r="8623" spans="1:18" x14ac:dyDescent="0.25">
      <c r="A8623" t="s">
        <v>15808</v>
      </c>
      <c r="B8623" s="3">
        <v>31</v>
      </c>
      <c r="C8623" s="3" t="str" cm="1">
        <f t="array" ref="C8623">_xlfn.IFS(B8623&lt;35,"Young",B8623&lt;60,"Middle",TRUE,"Senior")</f>
        <v>Young</v>
      </c>
      <c r="D8623" t="s">
        <v>16</v>
      </c>
      <c r="E8623" t="str">
        <f t="shared" si="268"/>
        <v>Young-Female</v>
      </c>
      <c r="F8623" t="s">
        <v>17</v>
      </c>
      <c r="G8623" t="s">
        <v>70</v>
      </c>
      <c r="H8623" s="1">
        <v>43650</v>
      </c>
      <c r="I8623" t="s">
        <v>23185</v>
      </c>
      <c r="J8623" t="s">
        <v>23186</v>
      </c>
      <c r="K8623" t="s">
        <v>31</v>
      </c>
      <c r="L8623">
        <v>11406.091539999999</v>
      </c>
      <c r="M8623">
        <v>376</v>
      </c>
      <c r="N8623" t="s">
        <v>22</v>
      </c>
      <c r="O8623" s="1">
        <v>43670</v>
      </c>
      <c r="P8623" s="3">
        <f t="shared" si="269"/>
        <v>20</v>
      </c>
      <c r="Q8623" t="s">
        <v>23</v>
      </c>
      <c r="R8623" t="s">
        <v>45</v>
      </c>
    </row>
    <row r="8624" spans="1:18" x14ac:dyDescent="0.25">
      <c r="A8624" t="s">
        <v>23187</v>
      </c>
      <c r="B8624" s="3">
        <v>32</v>
      </c>
      <c r="C8624" s="3" t="str" cm="1">
        <f t="array" ref="C8624">_xlfn.IFS(B8624&lt;35,"Young",B8624&lt;60,"Middle",TRUE,"Senior")</f>
        <v>Young</v>
      </c>
      <c r="D8624" t="s">
        <v>16</v>
      </c>
      <c r="E8624" t="str">
        <f t="shared" si="268"/>
        <v>Young-Female</v>
      </c>
      <c r="F8624" t="s">
        <v>35</v>
      </c>
      <c r="G8624" t="s">
        <v>28</v>
      </c>
      <c r="H8624" s="1">
        <v>44761</v>
      </c>
      <c r="I8624" t="s">
        <v>23188</v>
      </c>
      <c r="J8624" t="s">
        <v>11573</v>
      </c>
      <c r="K8624" t="s">
        <v>57</v>
      </c>
      <c r="L8624">
        <v>41104.390350000001</v>
      </c>
      <c r="M8624">
        <v>493</v>
      </c>
      <c r="N8624" t="s">
        <v>43</v>
      </c>
      <c r="O8624" s="1">
        <v>44775</v>
      </c>
      <c r="P8624" s="3">
        <f t="shared" si="269"/>
        <v>14</v>
      </c>
      <c r="Q8624" t="s">
        <v>44</v>
      </c>
      <c r="R8624" t="s">
        <v>33</v>
      </c>
    </row>
    <row r="8625" spans="1:18" x14ac:dyDescent="0.25">
      <c r="A8625" t="s">
        <v>5072</v>
      </c>
      <c r="B8625" s="3">
        <v>39</v>
      </c>
      <c r="C8625" s="3" t="str" cm="1">
        <f t="array" ref="C8625">_xlfn.IFS(B8625&lt;35,"Young",B8625&lt;60,"Middle",TRUE,"Senior")</f>
        <v>Middle</v>
      </c>
      <c r="D8625" t="s">
        <v>16</v>
      </c>
      <c r="E8625" t="str">
        <f t="shared" si="268"/>
        <v>Middle-Female</v>
      </c>
      <c r="F8625" t="s">
        <v>35</v>
      </c>
      <c r="G8625" t="s">
        <v>18</v>
      </c>
      <c r="H8625" s="1">
        <v>43876</v>
      </c>
      <c r="I8625" t="s">
        <v>23189</v>
      </c>
      <c r="J8625" t="s">
        <v>23190</v>
      </c>
      <c r="K8625" t="s">
        <v>61</v>
      </c>
      <c r="L8625">
        <v>31909.351500000001</v>
      </c>
      <c r="M8625">
        <v>407</v>
      </c>
      <c r="N8625" t="s">
        <v>39</v>
      </c>
      <c r="O8625" s="1">
        <v>43904</v>
      </c>
      <c r="P8625" s="3">
        <f t="shared" si="269"/>
        <v>28</v>
      </c>
      <c r="Q8625" t="s">
        <v>49</v>
      </c>
      <c r="R8625" t="s">
        <v>45</v>
      </c>
    </row>
    <row r="8626" spans="1:18" x14ac:dyDescent="0.25">
      <c r="A8626" t="s">
        <v>23191</v>
      </c>
      <c r="B8626" s="3">
        <v>72</v>
      </c>
      <c r="C8626" s="3" t="str" cm="1">
        <f t="array" ref="C8626">_xlfn.IFS(B8626&lt;35,"Young",B8626&lt;60,"Middle",TRUE,"Senior")</f>
        <v>Senior</v>
      </c>
      <c r="D8626" t="s">
        <v>26</v>
      </c>
      <c r="E8626" t="str">
        <f t="shared" si="268"/>
        <v>Senior-Male</v>
      </c>
      <c r="F8626" t="s">
        <v>35</v>
      </c>
      <c r="G8626" t="s">
        <v>18</v>
      </c>
      <c r="H8626" s="1">
        <v>44187</v>
      </c>
      <c r="I8626" t="s">
        <v>13210</v>
      </c>
      <c r="J8626" t="s">
        <v>23192</v>
      </c>
      <c r="K8626" t="s">
        <v>21</v>
      </c>
      <c r="L8626">
        <v>29120.855510000001</v>
      </c>
      <c r="M8626">
        <v>242</v>
      </c>
      <c r="N8626" t="s">
        <v>39</v>
      </c>
      <c r="O8626" s="1">
        <v>44205</v>
      </c>
      <c r="P8626" s="3">
        <f t="shared" si="269"/>
        <v>18</v>
      </c>
      <c r="Q8626" t="s">
        <v>32</v>
      </c>
      <c r="R8626" t="s">
        <v>33</v>
      </c>
    </row>
    <row r="8627" spans="1:18" x14ac:dyDescent="0.25">
      <c r="A8627" t="s">
        <v>23193</v>
      </c>
      <c r="B8627" s="3">
        <v>82</v>
      </c>
      <c r="C8627" s="3" t="str" cm="1">
        <f t="array" ref="C8627">_xlfn.IFS(B8627&lt;35,"Young",B8627&lt;60,"Middle",TRUE,"Senior")</f>
        <v>Senior</v>
      </c>
      <c r="D8627" t="s">
        <v>26</v>
      </c>
      <c r="E8627" t="str">
        <f t="shared" si="268"/>
        <v>Senior-Male</v>
      </c>
      <c r="F8627" t="s">
        <v>63</v>
      </c>
      <c r="G8627" t="s">
        <v>70</v>
      </c>
      <c r="H8627" s="1">
        <v>44657</v>
      </c>
      <c r="I8627" t="s">
        <v>23194</v>
      </c>
      <c r="J8627" t="s">
        <v>1868</v>
      </c>
      <c r="K8627" t="s">
        <v>61</v>
      </c>
      <c r="L8627">
        <v>44173.056250000001</v>
      </c>
      <c r="M8627">
        <v>121</v>
      </c>
      <c r="N8627" t="s">
        <v>43</v>
      </c>
      <c r="O8627" s="1">
        <v>44677</v>
      </c>
      <c r="P8627" s="3">
        <f t="shared" si="269"/>
        <v>20</v>
      </c>
      <c r="Q8627" t="s">
        <v>85</v>
      </c>
      <c r="R8627" t="s">
        <v>45</v>
      </c>
    </row>
    <row r="8628" spans="1:18" x14ac:dyDescent="0.25">
      <c r="A8628" t="s">
        <v>23195</v>
      </c>
      <c r="B8628" s="3">
        <v>29</v>
      </c>
      <c r="C8628" s="3" t="str" cm="1">
        <f t="array" ref="C8628">_xlfn.IFS(B8628&lt;35,"Young",B8628&lt;60,"Middle",TRUE,"Senior")</f>
        <v>Young</v>
      </c>
      <c r="D8628" t="s">
        <v>26</v>
      </c>
      <c r="E8628" t="str">
        <f t="shared" si="268"/>
        <v>Young-Male</v>
      </c>
      <c r="F8628" t="s">
        <v>50</v>
      </c>
      <c r="G8628" t="s">
        <v>26592</v>
      </c>
      <c r="H8628" s="1">
        <v>43766</v>
      </c>
      <c r="I8628" t="s">
        <v>23196</v>
      </c>
      <c r="J8628" t="s">
        <v>23197</v>
      </c>
      <c r="K8628" t="s">
        <v>53</v>
      </c>
      <c r="L8628">
        <v>23289.514319999998</v>
      </c>
      <c r="M8628">
        <v>125</v>
      </c>
      <c r="N8628" t="s">
        <v>39</v>
      </c>
      <c r="O8628" s="1">
        <v>43768</v>
      </c>
      <c r="P8628" s="3">
        <f t="shared" si="269"/>
        <v>2</v>
      </c>
      <c r="Q8628" t="s">
        <v>44</v>
      </c>
      <c r="R8628" t="s">
        <v>45</v>
      </c>
    </row>
    <row r="8629" spans="1:18" x14ac:dyDescent="0.25">
      <c r="A8629" t="s">
        <v>5455</v>
      </c>
      <c r="B8629" s="3">
        <v>61</v>
      </c>
      <c r="C8629" s="3" t="str" cm="1">
        <f t="array" ref="C8629">_xlfn.IFS(B8629&lt;35,"Young",B8629&lt;60,"Middle",TRUE,"Senior")</f>
        <v>Senior</v>
      </c>
      <c r="D8629" t="s">
        <v>16</v>
      </c>
      <c r="E8629" t="str">
        <f t="shared" si="268"/>
        <v>Senior-Female</v>
      </c>
      <c r="F8629" t="s">
        <v>90</v>
      </c>
      <c r="G8629" t="s">
        <v>26592</v>
      </c>
      <c r="H8629" s="1">
        <v>43764</v>
      </c>
      <c r="I8629" t="s">
        <v>23198</v>
      </c>
      <c r="J8629" t="s">
        <v>23199</v>
      </c>
      <c r="K8629" t="s">
        <v>31</v>
      </c>
      <c r="L8629">
        <v>22906.725979999999</v>
      </c>
      <c r="M8629">
        <v>188</v>
      </c>
      <c r="N8629" t="s">
        <v>39</v>
      </c>
      <c r="O8629" s="1">
        <v>43766</v>
      </c>
      <c r="P8629" s="3">
        <f t="shared" si="269"/>
        <v>2</v>
      </c>
      <c r="Q8629" t="s">
        <v>85</v>
      </c>
      <c r="R8629" t="s">
        <v>24</v>
      </c>
    </row>
    <row r="8630" spans="1:18" x14ac:dyDescent="0.25">
      <c r="A8630" t="s">
        <v>23200</v>
      </c>
      <c r="B8630" s="3">
        <v>50</v>
      </c>
      <c r="C8630" s="3" t="str" cm="1">
        <f t="array" ref="C8630">_xlfn.IFS(B8630&lt;35,"Young",B8630&lt;60,"Middle",TRUE,"Senior")</f>
        <v>Middle</v>
      </c>
      <c r="D8630" t="s">
        <v>26</v>
      </c>
      <c r="E8630" t="str">
        <f t="shared" si="268"/>
        <v>Middle-Male</v>
      </c>
      <c r="F8630" t="s">
        <v>90</v>
      </c>
      <c r="G8630" t="s">
        <v>26592</v>
      </c>
      <c r="H8630" s="1">
        <v>44512</v>
      </c>
      <c r="I8630" t="s">
        <v>23201</v>
      </c>
      <c r="J8630" t="s">
        <v>23202</v>
      </c>
      <c r="K8630" t="s">
        <v>53</v>
      </c>
      <c r="L8630">
        <v>37014.295319999997</v>
      </c>
      <c r="M8630">
        <v>462</v>
      </c>
      <c r="N8630" t="s">
        <v>39</v>
      </c>
      <c r="O8630" s="1">
        <v>44533</v>
      </c>
      <c r="P8630" s="3">
        <f t="shared" si="269"/>
        <v>21</v>
      </c>
      <c r="Q8630" t="s">
        <v>44</v>
      </c>
      <c r="R8630" t="s">
        <v>24</v>
      </c>
    </row>
    <row r="8631" spans="1:18" x14ac:dyDescent="0.25">
      <c r="A8631" t="s">
        <v>23203</v>
      </c>
      <c r="B8631" s="3">
        <v>62</v>
      </c>
      <c r="C8631" s="3" t="str" cm="1">
        <f t="array" ref="C8631">_xlfn.IFS(B8631&lt;35,"Young",B8631&lt;60,"Middle",TRUE,"Senior")</f>
        <v>Senior</v>
      </c>
      <c r="D8631" t="s">
        <v>16</v>
      </c>
      <c r="E8631" t="str">
        <f t="shared" si="268"/>
        <v>Senior-Female</v>
      </c>
      <c r="F8631" t="s">
        <v>35</v>
      </c>
      <c r="G8631" t="s">
        <v>26592</v>
      </c>
      <c r="H8631" s="1">
        <v>43903</v>
      </c>
      <c r="I8631" t="s">
        <v>23204</v>
      </c>
      <c r="J8631" t="s">
        <v>16947</v>
      </c>
      <c r="K8631" t="s">
        <v>21</v>
      </c>
      <c r="L8631">
        <v>16925.313699999999</v>
      </c>
      <c r="M8631">
        <v>248</v>
      </c>
      <c r="N8631" t="s">
        <v>43</v>
      </c>
      <c r="O8631" s="1">
        <v>43931</v>
      </c>
      <c r="P8631" s="3">
        <f t="shared" si="269"/>
        <v>28</v>
      </c>
      <c r="Q8631" t="s">
        <v>32</v>
      </c>
      <c r="R8631" t="s">
        <v>24</v>
      </c>
    </row>
    <row r="8632" spans="1:18" x14ac:dyDescent="0.25">
      <c r="A8632" t="s">
        <v>23205</v>
      </c>
      <c r="B8632" s="3">
        <v>47</v>
      </c>
      <c r="C8632" s="3" t="str" cm="1">
        <f t="array" ref="C8632">_xlfn.IFS(B8632&lt;35,"Young",B8632&lt;60,"Middle",TRUE,"Senior")</f>
        <v>Middle</v>
      </c>
      <c r="D8632" t="s">
        <v>26</v>
      </c>
      <c r="E8632" t="str">
        <f t="shared" si="268"/>
        <v>Middle-Male</v>
      </c>
      <c r="F8632" t="s">
        <v>27</v>
      </c>
      <c r="G8632" t="s">
        <v>70</v>
      </c>
      <c r="H8632" s="1">
        <v>43584</v>
      </c>
      <c r="I8632" t="s">
        <v>23206</v>
      </c>
      <c r="J8632" t="s">
        <v>840</v>
      </c>
      <c r="K8632" t="s">
        <v>53</v>
      </c>
      <c r="L8632">
        <v>53973.331660000003</v>
      </c>
      <c r="M8632">
        <v>492</v>
      </c>
      <c r="N8632" t="s">
        <v>22</v>
      </c>
      <c r="O8632" s="1">
        <v>43590</v>
      </c>
      <c r="P8632" s="3">
        <f t="shared" si="269"/>
        <v>6</v>
      </c>
      <c r="Q8632" t="s">
        <v>44</v>
      </c>
      <c r="R8632" t="s">
        <v>45</v>
      </c>
    </row>
    <row r="8633" spans="1:18" x14ac:dyDescent="0.25">
      <c r="A8633" t="s">
        <v>23207</v>
      </c>
      <c r="B8633" s="3">
        <v>48</v>
      </c>
      <c r="C8633" s="3" t="str" cm="1">
        <f t="array" ref="C8633">_xlfn.IFS(B8633&lt;35,"Young",B8633&lt;60,"Middle",TRUE,"Senior")</f>
        <v>Middle</v>
      </c>
      <c r="D8633" t="s">
        <v>26</v>
      </c>
      <c r="E8633" t="str">
        <f t="shared" si="268"/>
        <v>Middle-Male</v>
      </c>
      <c r="F8633" t="s">
        <v>230</v>
      </c>
      <c r="G8633" t="s">
        <v>28</v>
      </c>
      <c r="H8633" s="1">
        <v>43719</v>
      </c>
      <c r="I8633" t="s">
        <v>23208</v>
      </c>
      <c r="J8633" t="s">
        <v>23209</v>
      </c>
      <c r="K8633" t="s">
        <v>57</v>
      </c>
      <c r="L8633">
        <v>23303.1646</v>
      </c>
      <c r="M8633">
        <v>277</v>
      </c>
      <c r="N8633" t="s">
        <v>39</v>
      </c>
      <c r="O8633" s="1">
        <v>43728</v>
      </c>
      <c r="P8633" s="3">
        <f t="shared" si="269"/>
        <v>9</v>
      </c>
      <c r="Q8633" t="s">
        <v>23</v>
      </c>
      <c r="R8633" t="s">
        <v>45</v>
      </c>
    </row>
    <row r="8634" spans="1:18" x14ac:dyDescent="0.25">
      <c r="A8634" t="s">
        <v>23210</v>
      </c>
      <c r="B8634" s="3">
        <v>48</v>
      </c>
      <c r="C8634" s="3" t="str" cm="1">
        <f t="array" ref="C8634">_xlfn.IFS(B8634&lt;35,"Young",B8634&lt;60,"Middle",TRUE,"Senior")</f>
        <v>Middle</v>
      </c>
      <c r="D8634" t="s">
        <v>26</v>
      </c>
      <c r="E8634" t="str">
        <f t="shared" si="268"/>
        <v>Middle-Male</v>
      </c>
      <c r="F8634" t="s">
        <v>63</v>
      </c>
      <c r="G8634" t="s">
        <v>18</v>
      </c>
      <c r="H8634" s="1">
        <v>45205</v>
      </c>
      <c r="I8634" t="s">
        <v>23211</v>
      </c>
      <c r="J8634" t="s">
        <v>23212</v>
      </c>
      <c r="K8634" t="s">
        <v>61</v>
      </c>
      <c r="L8634">
        <v>46996.618410000003</v>
      </c>
      <c r="M8634">
        <v>351</v>
      </c>
      <c r="N8634" t="s">
        <v>43</v>
      </c>
      <c r="O8634" s="1">
        <v>45210</v>
      </c>
      <c r="P8634" s="3">
        <f t="shared" si="269"/>
        <v>5</v>
      </c>
      <c r="Q8634" t="s">
        <v>44</v>
      </c>
      <c r="R8634" t="s">
        <v>45</v>
      </c>
    </row>
    <row r="8635" spans="1:18" x14ac:dyDescent="0.25">
      <c r="A8635" t="s">
        <v>22111</v>
      </c>
      <c r="B8635" s="3">
        <v>33</v>
      </c>
      <c r="C8635" s="3" t="str" cm="1">
        <f t="array" ref="C8635">_xlfn.IFS(B8635&lt;35,"Young",B8635&lt;60,"Middle",TRUE,"Senior")</f>
        <v>Young</v>
      </c>
      <c r="D8635" t="s">
        <v>26</v>
      </c>
      <c r="E8635" t="str">
        <f t="shared" si="268"/>
        <v>Young-Male</v>
      </c>
      <c r="F8635" t="s">
        <v>90</v>
      </c>
      <c r="G8635" t="s">
        <v>26592</v>
      </c>
      <c r="H8635" s="1">
        <v>44937</v>
      </c>
      <c r="I8635" t="s">
        <v>23213</v>
      </c>
      <c r="J8635" t="s">
        <v>23214</v>
      </c>
      <c r="K8635" t="s">
        <v>31</v>
      </c>
      <c r="L8635">
        <v>39334.112099999998</v>
      </c>
      <c r="M8635">
        <v>363</v>
      </c>
      <c r="N8635" t="s">
        <v>39</v>
      </c>
      <c r="O8635" s="1">
        <v>44946</v>
      </c>
      <c r="P8635" s="3">
        <f t="shared" si="269"/>
        <v>9</v>
      </c>
      <c r="Q8635" t="s">
        <v>23</v>
      </c>
      <c r="R8635" t="s">
        <v>24</v>
      </c>
    </row>
    <row r="8636" spans="1:18" x14ac:dyDescent="0.25">
      <c r="A8636" t="s">
        <v>23215</v>
      </c>
      <c r="B8636" s="3">
        <v>55</v>
      </c>
      <c r="C8636" s="3" t="str" cm="1">
        <f t="array" ref="C8636">_xlfn.IFS(B8636&lt;35,"Young",B8636&lt;60,"Middle",TRUE,"Senior")</f>
        <v>Middle</v>
      </c>
      <c r="D8636" t="s">
        <v>16</v>
      </c>
      <c r="E8636" t="str">
        <f t="shared" si="268"/>
        <v>Middle-Female</v>
      </c>
      <c r="F8636" t="s">
        <v>230</v>
      </c>
      <c r="G8636" t="s">
        <v>26592</v>
      </c>
      <c r="H8636" s="1">
        <v>44461</v>
      </c>
      <c r="I8636" t="s">
        <v>23216</v>
      </c>
      <c r="J8636" t="s">
        <v>3414</v>
      </c>
      <c r="K8636" t="s">
        <v>53</v>
      </c>
      <c r="L8636">
        <v>23075.648209999999</v>
      </c>
      <c r="M8636">
        <v>108</v>
      </c>
      <c r="N8636" t="s">
        <v>43</v>
      </c>
      <c r="O8636" s="1">
        <v>44481</v>
      </c>
      <c r="P8636" s="3">
        <f t="shared" si="269"/>
        <v>20</v>
      </c>
      <c r="Q8636" t="s">
        <v>49</v>
      </c>
      <c r="R8636" t="s">
        <v>24</v>
      </c>
    </row>
    <row r="8637" spans="1:18" x14ac:dyDescent="0.25">
      <c r="A8637" t="s">
        <v>13219</v>
      </c>
      <c r="B8637" s="3">
        <v>37</v>
      </c>
      <c r="C8637" s="3" t="str" cm="1">
        <f t="array" ref="C8637">_xlfn.IFS(B8637&lt;35,"Young",B8637&lt;60,"Middle",TRUE,"Senior")</f>
        <v>Middle</v>
      </c>
      <c r="D8637" t="s">
        <v>16</v>
      </c>
      <c r="E8637" t="str">
        <f t="shared" si="268"/>
        <v>Middle-Female</v>
      </c>
      <c r="F8637" t="s">
        <v>115</v>
      </c>
      <c r="G8637" t="s">
        <v>18</v>
      </c>
      <c r="H8637" s="1">
        <v>44164</v>
      </c>
      <c r="I8637" t="s">
        <v>23217</v>
      </c>
      <c r="J8637" t="s">
        <v>17301</v>
      </c>
      <c r="K8637" t="s">
        <v>31</v>
      </c>
      <c r="L8637">
        <v>47883.993750000001</v>
      </c>
      <c r="M8637">
        <v>195</v>
      </c>
      <c r="N8637" t="s">
        <v>39</v>
      </c>
      <c r="O8637" s="1">
        <v>44184</v>
      </c>
      <c r="P8637" s="3">
        <f t="shared" si="269"/>
        <v>20</v>
      </c>
      <c r="Q8637" t="s">
        <v>32</v>
      </c>
      <c r="R8637" t="s">
        <v>24</v>
      </c>
    </row>
    <row r="8638" spans="1:18" x14ac:dyDescent="0.25">
      <c r="A8638" t="s">
        <v>23218</v>
      </c>
      <c r="B8638" s="3">
        <v>53</v>
      </c>
      <c r="C8638" s="3" t="str" cm="1">
        <f t="array" ref="C8638">_xlfn.IFS(B8638&lt;35,"Young",B8638&lt;60,"Middle",TRUE,"Senior")</f>
        <v>Middle</v>
      </c>
      <c r="D8638" t="s">
        <v>16</v>
      </c>
      <c r="E8638" t="str">
        <f t="shared" si="268"/>
        <v>Middle-Female</v>
      </c>
      <c r="F8638" t="s">
        <v>27</v>
      </c>
      <c r="G8638" t="s">
        <v>26592</v>
      </c>
      <c r="H8638" s="1">
        <v>43580</v>
      </c>
      <c r="I8638" t="s">
        <v>11326</v>
      </c>
      <c r="J8638" t="s">
        <v>23219</v>
      </c>
      <c r="K8638" t="s">
        <v>57</v>
      </c>
      <c r="L8638">
        <v>14104.86067</v>
      </c>
      <c r="M8638">
        <v>497</v>
      </c>
      <c r="N8638" t="s">
        <v>43</v>
      </c>
      <c r="O8638" s="1">
        <v>43582</v>
      </c>
      <c r="P8638" s="3">
        <f t="shared" si="269"/>
        <v>2</v>
      </c>
      <c r="Q8638" t="s">
        <v>23</v>
      </c>
      <c r="R8638" t="s">
        <v>33</v>
      </c>
    </row>
    <row r="8639" spans="1:18" x14ac:dyDescent="0.25">
      <c r="A8639" t="s">
        <v>23220</v>
      </c>
      <c r="B8639" s="3">
        <v>59</v>
      </c>
      <c r="C8639" s="3" t="str" cm="1">
        <f t="array" ref="C8639">_xlfn.IFS(B8639&lt;35,"Young",B8639&lt;60,"Middle",TRUE,"Senior")</f>
        <v>Middle</v>
      </c>
      <c r="D8639" t="s">
        <v>26</v>
      </c>
      <c r="E8639" t="str">
        <f t="shared" si="268"/>
        <v>Middle-Male</v>
      </c>
      <c r="F8639" t="s">
        <v>27</v>
      </c>
      <c r="G8639" t="s">
        <v>28</v>
      </c>
      <c r="H8639" s="1">
        <v>43403</v>
      </c>
      <c r="I8639" t="s">
        <v>23221</v>
      </c>
      <c r="J8639" t="s">
        <v>23222</v>
      </c>
      <c r="K8639" t="s">
        <v>31</v>
      </c>
      <c r="L8639">
        <v>3330.4435130000002</v>
      </c>
      <c r="M8639">
        <v>412</v>
      </c>
      <c r="N8639" t="s">
        <v>39</v>
      </c>
      <c r="O8639" s="1">
        <v>43405</v>
      </c>
      <c r="P8639" s="3">
        <f t="shared" si="269"/>
        <v>2</v>
      </c>
      <c r="Q8639" t="s">
        <v>32</v>
      </c>
      <c r="R8639" t="s">
        <v>33</v>
      </c>
    </row>
    <row r="8640" spans="1:18" x14ac:dyDescent="0.25">
      <c r="A8640" t="s">
        <v>23223</v>
      </c>
      <c r="B8640" s="3">
        <v>45</v>
      </c>
      <c r="C8640" s="3" t="str" cm="1">
        <f t="array" ref="C8640">_xlfn.IFS(B8640&lt;35,"Young",B8640&lt;60,"Middle",TRUE,"Senior")</f>
        <v>Middle</v>
      </c>
      <c r="D8640" t="s">
        <v>16</v>
      </c>
      <c r="E8640" t="str">
        <f t="shared" si="268"/>
        <v>Middle-Female</v>
      </c>
      <c r="F8640" t="s">
        <v>17</v>
      </c>
      <c r="G8640" t="s">
        <v>36</v>
      </c>
      <c r="H8640" s="1">
        <v>44257</v>
      </c>
      <c r="I8640" t="s">
        <v>23224</v>
      </c>
      <c r="J8640" t="s">
        <v>23225</v>
      </c>
      <c r="K8640" t="s">
        <v>53</v>
      </c>
      <c r="L8640">
        <v>18313.775529999999</v>
      </c>
      <c r="M8640">
        <v>110</v>
      </c>
      <c r="N8640" t="s">
        <v>22</v>
      </c>
      <c r="O8640" s="1">
        <v>44269</v>
      </c>
      <c r="P8640" s="3">
        <f t="shared" si="269"/>
        <v>12</v>
      </c>
      <c r="Q8640" t="s">
        <v>32</v>
      </c>
      <c r="R8640" t="s">
        <v>33</v>
      </c>
    </row>
    <row r="8641" spans="1:18" x14ac:dyDescent="0.25">
      <c r="A8641" t="s">
        <v>4296</v>
      </c>
      <c r="B8641" s="3">
        <v>51</v>
      </c>
      <c r="C8641" s="3" t="str" cm="1">
        <f t="array" ref="C8641">_xlfn.IFS(B8641&lt;35,"Young",B8641&lt;60,"Middle",TRUE,"Senior")</f>
        <v>Middle</v>
      </c>
      <c r="D8641" t="s">
        <v>26</v>
      </c>
      <c r="E8641" t="str">
        <f t="shared" si="268"/>
        <v>Middle-Male</v>
      </c>
      <c r="F8641" t="s">
        <v>27</v>
      </c>
      <c r="G8641" t="s">
        <v>70</v>
      </c>
      <c r="H8641" s="1">
        <v>43807</v>
      </c>
      <c r="I8641" t="s">
        <v>23226</v>
      </c>
      <c r="J8641" t="s">
        <v>23227</v>
      </c>
      <c r="K8641" t="s">
        <v>53</v>
      </c>
      <c r="L8641">
        <v>23597.897840000001</v>
      </c>
      <c r="M8641">
        <v>246</v>
      </c>
      <c r="N8641" t="s">
        <v>22</v>
      </c>
      <c r="O8641" s="1">
        <v>43823</v>
      </c>
      <c r="P8641" s="3">
        <f t="shared" si="269"/>
        <v>16</v>
      </c>
      <c r="Q8641" t="s">
        <v>49</v>
      </c>
      <c r="R8641" t="s">
        <v>24</v>
      </c>
    </row>
    <row r="8642" spans="1:18" x14ac:dyDescent="0.25">
      <c r="A8642" t="s">
        <v>12810</v>
      </c>
      <c r="B8642" s="3">
        <v>21</v>
      </c>
      <c r="C8642" s="3" t="str" cm="1">
        <f t="array" ref="C8642">_xlfn.IFS(B8642&lt;35,"Young",B8642&lt;60,"Middle",TRUE,"Senior")</f>
        <v>Young</v>
      </c>
      <c r="D8642" t="s">
        <v>26</v>
      </c>
      <c r="E8642" t="str">
        <f t="shared" si="268"/>
        <v>Young-Male</v>
      </c>
      <c r="F8642" t="s">
        <v>63</v>
      </c>
      <c r="G8642" t="s">
        <v>28</v>
      </c>
      <c r="H8642" s="1">
        <v>45175</v>
      </c>
      <c r="I8642" t="s">
        <v>23228</v>
      </c>
      <c r="J8642" t="s">
        <v>23229</v>
      </c>
      <c r="K8642" t="s">
        <v>31</v>
      </c>
      <c r="L8642">
        <v>12848.826059999999</v>
      </c>
      <c r="M8642">
        <v>270</v>
      </c>
      <c r="N8642" t="s">
        <v>43</v>
      </c>
      <c r="O8642" s="1">
        <v>45204</v>
      </c>
      <c r="P8642" s="3">
        <f t="shared" si="269"/>
        <v>29</v>
      </c>
      <c r="Q8642" t="s">
        <v>49</v>
      </c>
      <c r="R8642" t="s">
        <v>45</v>
      </c>
    </row>
    <row r="8643" spans="1:18" x14ac:dyDescent="0.25">
      <c r="A8643" t="s">
        <v>23230</v>
      </c>
      <c r="B8643" s="3">
        <v>61</v>
      </c>
      <c r="C8643" s="3" t="str" cm="1">
        <f t="array" ref="C8643">_xlfn.IFS(B8643&lt;35,"Young",B8643&lt;60,"Middle",TRUE,"Senior")</f>
        <v>Senior</v>
      </c>
      <c r="D8643" t="s">
        <v>26</v>
      </c>
      <c r="E8643" t="str">
        <f t="shared" ref="E8643:E8706" si="270">C8643 &amp; "-" &amp; D8643</f>
        <v>Senior-Male</v>
      </c>
      <c r="F8643" t="s">
        <v>17</v>
      </c>
      <c r="G8643" t="s">
        <v>26593</v>
      </c>
      <c r="H8643" s="1">
        <v>43838</v>
      </c>
      <c r="I8643" t="s">
        <v>23231</v>
      </c>
      <c r="J8643" t="s">
        <v>23232</v>
      </c>
      <c r="K8643" t="s">
        <v>57</v>
      </c>
      <c r="L8643">
        <v>18554.870879999999</v>
      </c>
      <c r="M8643">
        <v>358</v>
      </c>
      <c r="N8643" t="s">
        <v>39</v>
      </c>
      <c r="O8643" s="1">
        <v>43867</v>
      </c>
      <c r="P8643" s="3">
        <f t="shared" ref="P8643:P8706" si="271">O8643-H8643</f>
        <v>29</v>
      </c>
      <c r="Q8643" t="s">
        <v>44</v>
      </c>
      <c r="R8643" t="s">
        <v>45</v>
      </c>
    </row>
    <row r="8644" spans="1:18" x14ac:dyDescent="0.25">
      <c r="A8644" t="s">
        <v>23233</v>
      </c>
      <c r="B8644" s="3">
        <v>43</v>
      </c>
      <c r="C8644" s="3" t="str" cm="1">
        <f t="array" ref="C8644">_xlfn.IFS(B8644&lt;35,"Young",B8644&lt;60,"Middle",TRUE,"Senior")</f>
        <v>Middle</v>
      </c>
      <c r="D8644" t="s">
        <v>26</v>
      </c>
      <c r="E8644" t="str">
        <f t="shared" si="270"/>
        <v>Middle-Male</v>
      </c>
      <c r="F8644" t="s">
        <v>90</v>
      </c>
      <c r="G8644" t="s">
        <v>36</v>
      </c>
      <c r="H8644" s="1">
        <v>44408</v>
      </c>
      <c r="I8644" t="s">
        <v>23234</v>
      </c>
      <c r="J8644" t="s">
        <v>2494</v>
      </c>
      <c r="K8644" t="s">
        <v>61</v>
      </c>
      <c r="L8644">
        <v>13491.32618</v>
      </c>
      <c r="M8644">
        <v>182</v>
      </c>
      <c r="N8644" t="s">
        <v>43</v>
      </c>
      <c r="O8644" s="1">
        <v>44418</v>
      </c>
      <c r="P8644" s="3">
        <f t="shared" si="271"/>
        <v>10</v>
      </c>
      <c r="Q8644" t="s">
        <v>32</v>
      </c>
      <c r="R8644" t="s">
        <v>24</v>
      </c>
    </row>
    <row r="8645" spans="1:18" x14ac:dyDescent="0.25">
      <c r="A8645" t="s">
        <v>2531</v>
      </c>
      <c r="B8645" s="3">
        <v>76</v>
      </c>
      <c r="C8645" s="3" t="str" cm="1">
        <f t="array" ref="C8645">_xlfn.IFS(B8645&lt;35,"Young",B8645&lt;60,"Middle",TRUE,"Senior")</f>
        <v>Senior</v>
      </c>
      <c r="D8645" t="s">
        <v>16</v>
      </c>
      <c r="E8645" t="str">
        <f t="shared" si="270"/>
        <v>Senior-Female</v>
      </c>
      <c r="F8645" t="s">
        <v>27</v>
      </c>
      <c r="G8645" t="s">
        <v>70</v>
      </c>
      <c r="H8645" s="1">
        <v>43890</v>
      </c>
      <c r="I8645" t="s">
        <v>23235</v>
      </c>
      <c r="J8645" t="s">
        <v>23236</v>
      </c>
      <c r="K8645" t="s">
        <v>57</v>
      </c>
      <c r="L8645">
        <v>34534.85959</v>
      </c>
      <c r="M8645">
        <v>249</v>
      </c>
      <c r="N8645" t="s">
        <v>39</v>
      </c>
      <c r="O8645" s="1">
        <v>43894</v>
      </c>
      <c r="P8645" s="3">
        <f t="shared" si="271"/>
        <v>4</v>
      </c>
      <c r="Q8645" t="s">
        <v>49</v>
      </c>
      <c r="R8645" t="s">
        <v>33</v>
      </c>
    </row>
    <row r="8646" spans="1:18" x14ac:dyDescent="0.25">
      <c r="A8646" t="s">
        <v>23237</v>
      </c>
      <c r="B8646" s="3">
        <v>80</v>
      </c>
      <c r="C8646" s="3" t="str" cm="1">
        <f t="array" ref="C8646">_xlfn.IFS(B8646&lt;35,"Young",B8646&lt;60,"Middle",TRUE,"Senior")</f>
        <v>Senior</v>
      </c>
      <c r="D8646" t="s">
        <v>16</v>
      </c>
      <c r="E8646" t="str">
        <f t="shared" si="270"/>
        <v>Senior-Female</v>
      </c>
      <c r="F8646" t="s">
        <v>50</v>
      </c>
      <c r="G8646" t="s">
        <v>28</v>
      </c>
      <c r="H8646" s="1">
        <v>43727</v>
      </c>
      <c r="I8646" t="s">
        <v>23238</v>
      </c>
      <c r="J8646" t="s">
        <v>23239</v>
      </c>
      <c r="K8646" t="s">
        <v>57</v>
      </c>
      <c r="L8646">
        <v>21344.599249999999</v>
      </c>
      <c r="M8646">
        <v>270</v>
      </c>
      <c r="N8646" t="s">
        <v>39</v>
      </c>
      <c r="O8646" s="1">
        <v>43735</v>
      </c>
      <c r="P8646" s="3">
        <f t="shared" si="271"/>
        <v>8</v>
      </c>
      <c r="Q8646" t="s">
        <v>23</v>
      </c>
      <c r="R8646" t="s">
        <v>45</v>
      </c>
    </row>
    <row r="8647" spans="1:18" x14ac:dyDescent="0.25">
      <c r="A8647" t="s">
        <v>23240</v>
      </c>
      <c r="B8647" s="3">
        <v>21</v>
      </c>
      <c r="C8647" s="3" t="str" cm="1">
        <f t="array" ref="C8647">_xlfn.IFS(B8647&lt;35,"Young",B8647&lt;60,"Middle",TRUE,"Senior")</f>
        <v>Young</v>
      </c>
      <c r="D8647" t="s">
        <v>26</v>
      </c>
      <c r="E8647" t="str">
        <f t="shared" si="270"/>
        <v>Young-Male</v>
      </c>
      <c r="F8647" t="s">
        <v>35</v>
      </c>
      <c r="G8647" t="s">
        <v>28</v>
      </c>
      <c r="H8647" s="1">
        <v>44303</v>
      </c>
      <c r="I8647" t="s">
        <v>23241</v>
      </c>
      <c r="J8647" t="s">
        <v>23242</v>
      </c>
      <c r="K8647" t="s">
        <v>57</v>
      </c>
      <c r="L8647">
        <v>26748.568960000001</v>
      </c>
      <c r="M8647">
        <v>374</v>
      </c>
      <c r="N8647" t="s">
        <v>39</v>
      </c>
      <c r="O8647" s="1">
        <v>44319</v>
      </c>
      <c r="P8647" s="3">
        <f t="shared" si="271"/>
        <v>16</v>
      </c>
      <c r="Q8647" t="s">
        <v>49</v>
      </c>
      <c r="R8647" t="s">
        <v>45</v>
      </c>
    </row>
    <row r="8648" spans="1:18" x14ac:dyDescent="0.25">
      <c r="A8648" t="s">
        <v>23243</v>
      </c>
      <c r="B8648" s="3">
        <v>23</v>
      </c>
      <c r="C8648" s="3" t="str" cm="1">
        <f t="array" ref="C8648">_xlfn.IFS(B8648&lt;35,"Young",B8648&lt;60,"Middle",TRUE,"Senior")</f>
        <v>Young</v>
      </c>
      <c r="D8648" t="s">
        <v>16</v>
      </c>
      <c r="E8648" t="str">
        <f t="shared" si="270"/>
        <v>Young-Female</v>
      </c>
      <c r="F8648" t="s">
        <v>115</v>
      </c>
      <c r="G8648" t="s">
        <v>26593</v>
      </c>
      <c r="H8648" s="1">
        <v>44255</v>
      </c>
      <c r="I8648" t="s">
        <v>23244</v>
      </c>
      <c r="J8648" t="s">
        <v>23245</v>
      </c>
      <c r="K8648" t="s">
        <v>53</v>
      </c>
      <c r="L8648">
        <v>24700.078870000001</v>
      </c>
      <c r="M8648">
        <v>454</v>
      </c>
      <c r="N8648" t="s">
        <v>22</v>
      </c>
      <c r="O8648" s="1">
        <v>44267</v>
      </c>
      <c r="P8648" s="3">
        <f t="shared" si="271"/>
        <v>12</v>
      </c>
      <c r="Q8648" t="s">
        <v>85</v>
      </c>
      <c r="R8648" t="s">
        <v>33</v>
      </c>
    </row>
    <row r="8649" spans="1:18" x14ac:dyDescent="0.25">
      <c r="A8649" t="s">
        <v>23246</v>
      </c>
      <c r="B8649" s="3">
        <v>37</v>
      </c>
      <c r="C8649" s="3" t="str" cm="1">
        <f t="array" ref="C8649">_xlfn.IFS(B8649&lt;35,"Young",B8649&lt;60,"Middle",TRUE,"Senior")</f>
        <v>Middle</v>
      </c>
      <c r="D8649" t="s">
        <v>26</v>
      </c>
      <c r="E8649" t="str">
        <f t="shared" si="270"/>
        <v>Middle-Male</v>
      </c>
      <c r="F8649" t="s">
        <v>230</v>
      </c>
      <c r="G8649" t="s">
        <v>18</v>
      </c>
      <c r="H8649" s="1">
        <v>44921</v>
      </c>
      <c r="I8649" t="s">
        <v>23247</v>
      </c>
      <c r="J8649" t="s">
        <v>23248</v>
      </c>
      <c r="K8649" t="s">
        <v>21</v>
      </c>
      <c r="L8649">
        <v>16829.964230000001</v>
      </c>
      <c r="M8649">
        <v>496</v>
      </c>
      <c r="N8649" t="s">
        <v>43</v>
      </c>
      <c r="O8649" s="1">
        <v>44943</v>
      </c>
      <c r="P8649" s="3">
        <f t="shared" si="271"/>
        <v>22</v>
      </c>
      <c r="Q8649" t="s">
        <v>49</v>
      </c>
      <c r="R8649" t="s">
        <v>33</v>
      </c>
    </row>
    <row r="8650" spans="1:18" x14ac:dyDescent="0.25">
      <c r="A8650" t="s">
        <v>23249</v>
      </c>
      <c r="B8650" s="3">
        <v>52</v>
      </c>
      <c r="C8650" s="3" t="str" cm="1">
        <f t="array" ref="C8650">_xlfn.IFS(B8650&lt;35,"Young",B8650&lt;60,"Middle",TRUE,"Senior")</f>
        <v>Middle</v>
      </c>
      <c r="D8650" t="s">
        <v>26</v>
      </c>
      <c r="E8650" t="str">
        <f t="shared" si="270"/>
        <v>Middle-Male</v>
      </c>
      <c r="F8650" t="s">
        <v>35</v>
      </c>
      <c r="G8650" t="s">
        <v>18</v>
      </c>
      <c r="H8650" s="1">
        <v>43903</v>
      </c>
      <c r="I8650" t="s">
        <v>23250</v>
      </c>
      <c r="J8650" t="s">
        <v>23251</v>
      </c>
      <c r="K8650" t="s">
        <v>31</v>
      </c>
      <c r="L8650">
        <v>33281.361640000003</v>
      </c>
      <c r="M8650">
        <v>153</v>
      </c>
      <c r="N8650" t="s">
        <v>39</v>
      </c>
      <c r="O8650" s="1">
        <v>43908</v>
      </c>
      <c r="P8650" s="3">
        <f t="shared" si="271"/>
        <v>5</v>
      </c>
      <c r="Q8650" t="s">
        <v>44</v>
      </c>
      <c r="R8650" t="s">
        <v>33</v>
      </c>
    </row>
    <row r="8651" spans="1:18" x14ac:dyDescent="0.25">
      <c r="A8651" t="s">
        <v>23252</v>
      </c>
      <c r="B8651" s="3">
        <v>44</v>
      </c>
      <c r="C8651" s="3" t="str" cm="1">
        <f t="array" ref="C8651">_xlfn.IFS(B8651&lt;35,"Young",B8651&lt;60,"Middle",TRUE,"Senior")</f>
        <v>Middle</v>
      </c>
      <c r="D8651" t="s">
        <v>16</v>
      </c>
      <c r="E8651" t="str">
        <f t="shared" si="270"/>
        <v>Middle-Female</v>
      </c>
      <c r="F8651" t="s">
        <v>35</v>
      </c>
      <c r="G8651" t="s">
        <v>28</v>
      </c>
      <c r="H8651" s="1">
        <v>44824</v>
      </c>
      <c r="I8651" t="s">
        <v>11306</v>
      </c>
      <c r="J8651" t="s">
        <v>4818</v>
      </c>
      <c r="K8651" t="s">
        <v>31</v>
      </c>
      <c r="L8651">
        <v>5880.4598079999996</v>
      </c>
      <c r="M8651">
        <v>330</v>
      </c>
      <c r="N8651" t="s">
        <v>43</v>
      </c>
      <c r="O8651" s="1">
        <v>44841</v>
      </c>
      <c r="P8651" s="3">
        <f t="shared" si="271"/>
        <v>17</v>
      </c>
      <c r="Q8651" t="s">
        <v>85</v>
      </c>
      <c r="R8651" t="s">
        <v>33</v>
      </c>
    </row>
    <row r="8652" spans="1:18" x14ac:dyDescent="0.25">
      <c r="A8652" t="s">
        <v>23253</v>
      </c>
      <c r="B8652" s="3">
        <v>48</v>
      </c>
      <c r="C8652" s="3" t="str" cm="1">
        <f t="array" ref="C8652">_xlfn.IFS(B8652&lt;35,"Young",B8652&lt;60,"Middle",TRUE,"Senior")</f>
        <v>Middle</v>
      </c>
      <c r="D8652" t="s">
        <v>16</v>
      </c>
      <c r="E8652" t="str">
        <f t="shared" si="270"/>
        <v>Middle-Female</v>
      </c>
      <c r="F8652" t="s">
        <v>90</v>
      </c>
      <c r="G8652" t="s">
        <v>70</v>
      </c>
      <c r="H8652" s="1">
        <v>44300</v>
      </c>
      <c r="I8652" t="s">
        <v>17777</v>
      </c>
      <c r="J8652" t="s">
        <v>23254</v>
      </c>
      <c r="K8652" t="s">
        <v>57</v>
      </c>
      <c r="L8652">
        <v>61359.632149999998</v>
      </c>
      <c r="M8652">
        <v>462</v>
      </c>
      <c r="N8652" t="s">
        <v>39</v>
      </c>
      <c r="O8652" s="1">
        <v>44305</v>
      </c>
      <c r="P8652" s="3">
        <f t="shared" si="271"/>
        <v>5</v>
      </c>
      <c r="Q8652" t="s">
        <v>32</v>
      </c>
      <c r="R8652" t="s">
        <v>33</v>
      </c>
    </row>
    <row r="8653" spans="1:18" x14ac:dyDescent="0.25">
      <c r="A8653" t="s">
        <v>23255</v>
      </c>
      <c r="B8653" s="3">
        <v>19</v>
      </c>
      <c r="C8653" s="3" t="str" cm="1">
        <f t="array" ref="C8653">_xlfn.IFS(B8653&lt;35,"Young",B8653&lt;60,"Middle",TRUE,"Senior")</f>
        <v>Young</v>
      </c>
      <c r="D8653" t="s">
        <v>26</v>
      </c>
      <c r="E8653" t="str">
        <f t="shared" si="270"/>
        <v>Young-Male</v>
      </c>
      <c r="F8653" t="s">
        <v>230</v>
      </c>
      <c r="G8653" t="s">
        <v>36</v>
      </c>
      <c r="H8653" s="1">
        <v>44928</v>
      </c>
      <c r="I8653" t="s">
        <v>23256</v>
      </c>
      <c r="J8653" t="s">
        <v>18148</v>
      </c>
      <c r="K8653" t="s">
        <v>31</v>
      </c>
      <c r="L8653">
        <v>16948.494050000001</v>
      </c>
      <c r="M8653">
        <v>273</v>
      </c>
      <c r="N8653" t="s">
        <v>43</v>
      </c>
      <c r="O8653" s="1">
        <v>44948</v>
      </c>
      <c r="P8653" s="3">
        <f t="shared" si="271"/>
        <v>20</v>
      </c>
      <c r="Q8653" t="s">
        <v>23</v>
      </c>
      <c r="R8653" t="s">
        <v>33</v>
      </c>
    </row>
    <row r="8654" spans="1:18" x14ac:dyDescent="0.25">
      <c r="A8654" t="s">
        <v>18193</v>
      </c>
      <c r="B8654" s="3">
        <v>67</v>
      </c>
      <c r="C8654" s="3" t="str" cm="1">
        <f t="array" ref="C8654">_xlfn.IFS(B8654&lt;35,"Young",B8654&lt;60,"Middle",TRUE,"Senior")</f>
        <v>Senior</v>
      </c>
      <c r="D8654" t="s">
        <v>26</v>
      </c>
      <c r="E8654" t="str">
        <f t="shared" si="270"/>
        <v>Senior-Male</v>
      </c>
      <c r="F8654" t="s">
        <v>17</v>
      </c>
      <c r="G8654" t="s">
        <v>18</v>
      </c>
      <c r="H8654" s="1">
        <v>44833</v>
      </c>
      <c r="I8654" t="s">
        <v>23257</v>
      </c>
      <c r="J8654" t="s">
        <v>23258</v>
      </c>
      <c r="K8654" t="s">
        <v>31</v>
      </c>
      <c r="L8654">
        <v>9647.9697840000008</v>
      </c>
      <c r="M8654">
        <v>231</v>
      </c>
      <c r="N8654" t="s">
        <v>39</v>
      </c>
      <c r="O8654" s="1">
        <v>44846</v>
      </c>
      <c r="P8654" s="3">
        <f t="shared" si="271"/>
        <v>13</v>
      </c>
      <c r="Q8654" t="s">
        <v>85</v>
      </c>
      <c r="R8654" t="s">
        <v>33</v>
      </c>
    </row>
    <row r="8655" spans="1:18" x14ac:dyDescent="0.25">
      <c r="A8655" t="s">
        <v>17137</v>
      </c>
      <c r="B8655" s="3">
        <v>22</v>
      </c>
      <c r="C8655" s="3" t="str" cm="1">
        <f t="array" ref="C8655">_xlfn.IFS(B8655&lt;35,"Young",B8655&lt;60,"Middle",TRUE,"Senior")</f>
        <v>Young</v>
      </c>
      <c r="D8655" t="s">
        <v>26</v>
      </c>
      <c r="E8655" t="str">
        <f t="shared" si="270"/>
        <v>Young-Male</v>
      </c>
      <c r="F8655" t="s">
        <v>27</v>
      </c>
      <c r="G8655" t="s">
        <v>70</v>
      </c>
      <c r="H8655" s="1">
        <v>44926</v>
      </c>
      <c r="I8655" t="s">
        <v>23259</v>
      </c>
      <c r="J8655" t="s">
        <v>23260</v>
      </c>
      <c r="K8655" t="s">
        <v>57</v>
      </c>
      <c r="L8655">
        <v>57974.261189999997</v>
      </c>
      <c r="M8655">
        <v>386</v>
      </c>
      <c r="N8655" t="s">
        <v>43</v>
      </c>
      <c r="O8655" s="1">
        <v>44930</v>
      </c>
      <c r="P8655" s="3">
        <f t="shared" si="271"/>
        <v>4</v>
      </c>
      <c r="Q8655" t="s">
        <v>32</v>
      </c>
      <c r="R8655" t="s">
        <v>24</v>
      </c>
    </row>
    <row r="8656" spans="1:18" x14ac:dyDescent="0.25">
      <c r="A8656" t="s">
        <v>23261</v>
      </c>
      <c r="B8656" s="3">
        <v>38</v>
      </c>
      <c r="C8656" s="3" t="str" cm="1">
        <f t="array" ref="C8656">_xlfn.IFS(B8656&lt;35,"Young",B8656&lt;60,"Middle",TRUE,"Senior")</f>
        <v>Middle</v>
      </c>
      <c r="D8656" t="s">
        <v>16</v>
      </c>
      <c r="E8656" t="str">
        <f t="shared" si="270"/>
        <v>Middle-Female</v>
      </c>
      <c r="F8656" t="s">
        <v>17</v>
      </c>
      <c r="G8656" t="s">
        <v>36</v>
      </c>
      <c r="H8656" s="1">
        <v>43862</v>
      </c>
      <c r="I8656" t="s">
        <v>23262</v>
      </c>
      <c r="J8656" t="s">
        <v>23263</v>
      </c>
      <c r="K8656" t="s">
        <v>53</v>
      </c>
      <c r="L8656">
        <v>576.15537159999997</v>
      </c>
      <c r="M8656">
        <v>222</v>
      </c>
      <c r="N8656" t="s">
        <v>43</v>
      </c>
      <c r="O8656" s="1">
        <v>43871</v>
      </c>
      <c r="P8656" s="3">
        <f t="shared" si="271"/>
        <v>9</v>
      </c>
      <c r="Q8656" t="s">
        <v>44</v>
      </c>
      <c r="R8656" t="s">
        <v>45</v>
      </c>
    </row>
    <row r="8657" spans="1:18" x14ac:dyDescent="0.25">
      <c r="A8657" t="s">
        <v>23264</v>
      </c>
      <c r="B8657" s="3">
        <v>38</v>
      </c>
      <c r="C8657" s="3" t="str" cm="1">
        <f t="array" ref="C8657">_xlfn.IFS(B8657&lt;35,"Young",B8657&lt;60,"Middle",TRUE,"Senior")</f>
        <v>Middle</v>
      </c>
      <c r="D8657" t="s">
        <v>16</v>
      </c>
      <c r="E8657" t="str">
        <f t="shared" si="270"/>
        <v>Middle-Female</v>
      </c>
      <c r="F8657" t="s">
        <v>27</v>
      </c>
      <c r="G8657" t="s">
        <v>28</v>
      </c>
      <c r="H8657" s="1">
        <v>45045</v>
      </c>
      <c r="I8657" t="s">
        <v>23265</v>
      </c>
      <c r="J8657" t="s">
        <v>23266</v>
      </c>
      <c r="K8657" t="s">
        <v>53</v>
      </c>
      <c r="L8657">
        <v>5146.9023349999998</v>
      </c>
      <c r="M8657">
        <v>443</v>
      </c>
      <c r="N8657" t="s">
        <v>43</v>
      </c>
      <c r="O8657" s="1">
        <v>45075</v>
      </c>
      <c r="P8657" s="3">
        <f t="shared" si="271"/>
        <v>30</v>
      </c>
      <c r="Q8657" t="s">
        <v>49</v>
      </c>
      <c r="R8657" t="s">
        <v>45</v>
      </c>
    </row>
    <row r="8658" spans="1:18" x14ac:dyDescent="0.25">
      <c r="A8658" t="s">
        <v>23267</v>
      </c>
      <c r="B8658" s="3">
        <v>85</v>
      </c>
      <c r="C8658" s="3" t="str" cm="1">
        <f t="array" ref="C8658">_xlfn.IFS(B8658&lt;35,"Young",B8658&lt;60,"Middle",TRUE,"Senior")</f>
        <v>Senior</v>
      </c>
      <c r="D8658" t="s">
        <v>26</v>
      </c>
      <c r="E8658" t="str">
        <f t="shared" si="270"/>
        <v>Senior-Male</v>
      </c>
      <c r="F8658" t="s">
        <v>27</v>
      </c>
      <c r="G8658" t="s">
        <v>36</v>
      </c>
      <c r="H8658" s="1">
        <v>44607</v>
      </c>
      <c r="I8658" t="s">
        <v>23268</v>
      </c>
      <c r="J8658" t="s">
        <v>13873</v>
      </c>
      <c r="K8658" t="s">
        <v>31</v>
      </c>
      <c r="L8658">
        <v>1453.2691830000001</v>
      </c>
      <c r="M8658">
        <v>108</v>
      </c>
      <c r="N8658" t="s">
        <v>43</v>
      </c>
      <c r="O8658" s="1">
        <v>44635</v>
      </c>
      <c r="P8658" s="3">
        <f t="shared" si="271"/>
        <v>28</v>
      </c>
      <c r="Q8658" t="s">
        <v>85</v>
      </c>
      <c r="R8658" t="s">
        <v>33</v>
      </c>
    </row>
    <row r="8659" spans="1:18" x14ac:dyDescent="0.25">
      <c r="A8659" t="s">
        <v>23269</v>
      </c>
      <c r="B8659" s="3">
        <v>36</v>
      </c>
      <c r="C8659" s="3" t="str" cm="1">
        <f t="array" ref="C8659">_xlfn.IFS(B8659&lt;35,"Young",B8659&lt;60,"Middle",TRUE,"Senior")</f>
        <v>Middle</v>
      </c>
      <c r="D8659" t="s">
        <v>16</v>
      </c>
      <c r="E8659" t="str">
        <f t="shared" si="270"/>
        <v>Middle-Female</v>
      </c>
      <c r="F8659" t="s">
        <v>115</v>
      </c>
      <c r="G8659" t="s">
        <v>28</v>
      </c>
      <c r="H8659" s="1">
        <v>44281</v>
      </c>
      <c r="I8659" t="s">
        <v>23270</v>
      </c>
      <c r="J8659" t="s">
        <v>15057</v>
      </c>
      <c r="K8659" t="s">
        <v>61</v>
      </c>
      <c r="L8659">
        <v>25384.029129999999</v>
      </c>
      <c r="M8659">
        <v>278</v>
      </c>
      <c r="N8659" t="s">
        <v>43</v>
      </c>
      <c r="O8659" s="1">
        <v>44289</v>
      </c>
      <c r="P8659" s="3">
        <f t="shared" si="271"/>
        <v>8</v>
      </c>
      <c r="Q8659" t="s">
        <v>32</v>
      </c>
      <c r="R8659" t="s">
        <v>45</v>
      </c>
    </row>
    <row r="8660" spans="1:18" x14ac:dyDescent="0.25">
      <c r="A8660" t="s">
        <v>23271</v>
      </c>
      <c r="B8660" s="3">
        <v>26</v>
      </c>
      <c r="C8660" s="3" t="str" cm="1">
        <f t="array" ref="C8660">_xlfn.IFS(B8660&lt;35,"Young",B8660&lt;60,"Middle",TRUE,"Senior")</f>
        <v>Young</v>
      </c>
      <c r="D8660" t="s">
        <v>16</v>
      </c>
      <c r="E8660" t="str">
        <f t="shared" si="270"/>
        <v>Young-Female</v>
      </c>
      <c r="F8660" t="s">
        <v>27</v>
      </c>
      <c r="G8660" t="s">
        <v>28</v>
      </c>
      <c r="H8660" s="1">
        <v>43810</v>
      </c>
      <c r="I8660" t="s">
        <v>23272</v>
      </c>
      <c r="J8660" t="s">
        <v>23273</v>
      </c>
      <c r="K8660" t="s">
        <v>61</v>
      </c>
      <c r="L8660">
        <v>44272.260040000001</v>
      </c>
      <c r="M8660">
        <v>452</v>
      </c>
      <c r="N8660" t="s">
        <v>39</v>
      </c>
      <c r="O8660" s="1">
        <v>43831</v>
      </c>
      <c r="P8660" s="3">
        <f t="shared" si="271"/>
        <v>21</v>
      </c>
      <c r="Q8660" t="s">
        <v>32</v>
      </c>
      <c r="R8660" t="s">
        <v>45</v>
      </c>
    </row>
    <row r="8661" spans="1:18" x14ac:dyDescent="0.25">
      <c r="A8661" t="s">
        <v>23274</v>
      </c>
      <c r="B8661" s="3">
        <v>52</v>
      </c>
      <c r="C8661" s="3" t="str" cm="1">
        <f t="array" ref="C8661">_xlfn.IFS(B8661&lt;35,"Young",B8661&lt;60,"Middle",TRUE,"Senior")</f>
        <v>Middle</v>
      </c>
      <c r="D8661" t="s">
        <v>26</v>
      </c>
      <c r="E8661" t="str">
        <f t="shared" si="270"/>
        <v>Middle-Male</v>
      </c>
      <c r="F8661" t="s">
        <v>27</v>
      </c>
      <c r="G8661" t="s">
        <v>70</v>
      </c>
      <c r="H8661" s="1">
        <v>44649</v>
      </c>
      <c r="I8661" t="s">
        <v>23275</v>
      </c>
      <c r="J8661" t="s">
        <v>23276</v>
      </c>
      <c r="K8661" t="s">
        <v>61</v>
      </c>
      <c r="L8661">
        <v>4743.9262710000003</v>
      </c>
      <c r="M8661">
        <v>271</v>
      </c>
      <c r="N8661" t="s">
        <v>39</v>
      </c>
      <c r="O8661" s="1">
        <v>44657</v>
      </c>
      <c r="P8661" s="3">
        <f t="shared" si="271"/>
        <v>8</v>
      </c>
      <c r="Q8661" t="s">
        <v>44</v>
      </c>
      <c r="R8661" t="s">
        <v>24</v>
      </c>
    </row>
    <row r="8662" spans="1:18" x14ac:dyDescent="0.25">
      <c r="A8662" t="s">
        <v>23277</v>
      </c>
      <c r="B8662" s="3">
        <v>47</v>
      </c>
      <c r="C8662" s="3" t="str" cm="1">
        <f t="array" ref="C8662">_xlfn.IFS(B8662&lt;35,"Young",B8662&lt;60,"Middle",TRUE,"Senior")</f>
        <v>Middle</v>
      </c>
      <c r="D8662" t="s">
        <v>26</v>
      </c>
      <c r="E8662" t="str">
        <f t="shared" si="270"/>
        <v>Middle-Male</v>
      </c>
      <c r="F8662" t="s">
        <v>35</v>
      </c>
      <c r="G8662" t="s">
        <v>28</v>
      </c>
      <c r="H8662" s="1">
        <v>44602</v>
      </c>
      <c r="I8662" t="s">
        <v>23278</v>
      </c>
      <c r="J8662" t="s">
        <v>23279</v>
      </c>
      <c r="K8662" t="s">
        <v>21</v>
      </c>
      <c r="L8662">
        <v>28337.31062</v>
      </c>
      <c r="M8662">
        <v>356</v>
      </c>
      <c r="N8662" t="s">
        <v>39</v>
      </c>
      <c r="O8662" s="1">
        <v>44623</v>
      </c>
      <c r="P8662" s="3">
        <f t="shared" si="271"/>
        <v>21</v>
      </c>
      <c r="Q8662" t="s">
        <v>23</v>
      </c>
      <c r="R8662" t="s">
        <v>45</v>
      </c>
    </row>
    <row r="8663" spans="1:18" x14ac:dyDescent="0.25">
      <c r="A8663" t="s">
        <v>23280</v>
      </c>
      <c r="B8663" s="3">
        <v>19</v>
      </c>
      <c r="C8663" s="3" t="str" cm="1">
        <f t="array" ref="C8663">_xlfn.IFS(B8663&lt;35,"Young",B8663&lt;60,"Middle",TRUE,"Senior")</f>
        <v>Young</v>
      </c>
      <c r="D8663" t="s">
        <v>16</v>
      </c>
      <c r="E8663" t="str">
        <f t="shared" si="270"/>
        <v>Young-Female</v>
      </c>
      <c r="F8663" t="s">
        <v>63</v>
      </c>
      <c r="G8663" t="s">
        <v>26592</v>
      </c>
      <c r="H8663" s="1">
        <v>43493</v>
      </c>
      <c r="I8663" t="s">
        <v>23281</v>
      </c>
      <c r="J8663" t="s">
        <v>23282</v>
      </c>
      <c r="K8663" t="s">
        <v>31</v>
      </c>
      <c r="L8663">
        <v>39421.783450000003</v>
      </c>
      <c r="M8663">
        <v>351</v>
      </c>
      <c r="N8663" t="s">
        <v>22</v>
      </c>
      <c r="O8663" s="1">
        <v>43497</v>
      </c>
      <c r="P8663" s="3">
        <f t="shared" si="271"/>
        <v>4</v>
      </c>
      <c r="Q8663" t="s">
        <v>49</v>
      </c>
      <c r="R8663" t="s">
        <v>24</v>
      </c>
    </row>
    <row r="8664" spans="1:18" x14ac:dyDescent="0.25">
      <c r="A8664" t="s">
        <v>2092</v>
      </c>
      <c r="B8664" s="3">
        <v>64</v>
      </c>
      <c r="C8664" s="3" t="str" cm="1">
        <f t="array" ref="C8664">_xlfn.IFS(B8664&lt;35,"Young",B8664&lt;60,"Middle",TRUE,"Senior")</f>
        <v>Senior</v>
      </c>
      <c r="D8664" t="s">
        <v>16</v>
      </c>
      <c r="E8664" t="str">
        <f t="shared" si="270"/>
        <v>Senior-Female</v>
      </c>
      <c r="F8664" t="s">
        <v>27</v>
      </c>
      <c r="G8664" t="s">
        <v>28</v>
      </c>
      <c r="H8664" s="1">
        <v>43839</v>
      </c>
      <c r="I8664" t="s">
        <v>23283</v>
      </c>
      <c r="J8664" t="s">
        <v>23284</v>
      </c>
      <c r="K8664" t="s">
        <v>21</v>
      </c>
      <c r="L8664">
        <v>3259.3828050000002</v>
      </c>
      <c r="M8664">
        <v>392</v>
      </c>
      <c r="N8664" t="s">
        <v>39</v>
      </c>
      <c r="O8664" s="1">
        <v>43856</v>
      </c>
      <c r="P8664" s="3">
        <f t="shared" si="271"/>
        <v>17</v>
      </c>
      <c r="Q8664" t="s">
        <v>32</v>
      </c>
      <c r="R8664" t="s">
        <v>45</v>
      </c>
    </row>
    <row r="8665" spans="1:18" x14ac:dyDescent="0.25">
      <c r="A8665" t="s">
        <v>23285</v>
      </c>
      <c r="B8665" s="3">
        <v>62</v>
      </c>
      <c r="C8665" s="3" t="str" cm="1">
        <f t="array" ref="C8665">_xlfn.IFS(B8665&lt;35,"Young",B8665&lt;60,"Middle",TRUE,"Senior")</f>
        <v>Senior</v>
      </c>
      <c r="D8665" t="s">
        <v>16</v>
      </c>
      <c r="E8665" t="str">
        <f t="shared" si="270"/>
        <v>Senior-Female</v>
      </c>
      <c r="F8665" t="s">
        <v>27</v>
      </c>
      <c r="G8665" t="s">
        <v>70</v>
      </c>
      <c r="H8665" s="1">
        <v>44419</v>
      </c>
      <c r="I8665" t="s">
        <v>23286</v>
      </c>
      <c r="J8665" t="s">
        <v>23287</v>
      </c>
      <c r="K8665" t="s">
        <v>31</v>
      </c>
      <c r="L8665">
        <v>27925.25131</v>
      </c>
      <c r="M8665">
        <v>128</v>
      </c>
      <c r="N8665" t="s">
        <v>39</v>
      </c>
      <c r="O8665" s="1">
        <v>44426</v>
      </c>
      <c r="P8665" s="3">
        <f t="shared" si="271"/>
        <v>7</v>
      </c>
      <c r="Q8665" t="s">
        <v>85</v>
      </c>
      <c r="R8665" t="s">
        <v>33</v>
      </c>
    </row>
    <row r="8666" spans="1:18" x14ac:dyDescent="0.25">
      <c r="A8666" t="s">
        <v>2073</v>
      </c>
      <c r="B8666" s="3">
        <v>55</v>
      </c>
      <c r="C8666" s="3" t="str" cm="1">
        <f t="array" ref="C8666">_xlfn.IFS(B8666&lt;35,"Young",B8666&lt;60,"Middle",TRUE,"Senior")</f>
        <v>Middle</v>
      </c>
      <c r="D8666" t="s">
        <v>26</v>
      </c>
      <c r="E8666" t="str">
        <f t="shared" si="270"/>
        <v>Middle-Male</v>
      </c>
      <c r="F8666" t="s">
        <v>90</v>
      </c>
      <c r="G8666" t="s">
        <v>18</v>
      </c>
      <c r="H8666" s="1">
        <v>44393</v>
      </c>
      <c r="I8666" t="s">
        <v>23288</v>
      </c>
      <c r="J8666" t="s">
        <v>23289</v>
      </c>
      <c r="K8666" t="s">
        <v>57</v>
      </c>
      <c r="L8666">
        <v>44909.876060000002</v>
      </c>
      <c r="M8666">
        <v>357</v>
      </c>
      <c r="N8666" t="s">
        <v>39</v>
      </c>
      <c r="O8666" s="1">
        <v>44399</v>
      </c>
      <c r="P8666" s="3">
        <f t="shared" si="271"/>
        <v>6</v>
      </c>
      <c r="Q8666" t="s">
        <v>85</v>
      </c>
      <c r="R8666" t="s">
        <v>24</v>
      </c>
    </row>
    <row r="8667" spans="1:18" x14ac:dyDescent="0.25">
      <c r="A8667" t="s">
        <v>23290</v>
      </c>
      <c r="B8667" s="3">
        <v>43</v>
      </c>
      <c r="C8667" s="3" t="str" cm="1">
        <f t="array" ref="C8667">_xlfn.IFS(B8667&lt;35,"Young",B8667&lt;60,"Middle",TRUE,"Senior")</f>
        <v>Middle</v>
      </c>
      <c r="D8667" t="s">
        <v>26</v>
      </c>
      <c r="E8667" t="str">
        <f t="shared" si="270"/>
        <v>Middle-Male</v>
      </c>
      <c r="F8667" t="s">
        <v>230</v>
      </c>
      <c r="G8667" t="s">
        <v>18</v>
      </c>
      <c r="H8667" s="1">
        <v>44150</v>
      </c>
      <c r="I8667" t="s">
        <v>23291</v>
      </c>
      <c r="J8667" t="s">
        <v>23292</v>
      </c>
      <c r="K8667" t="s">
        <v>21</v>
      </c>
      <c r="L8667">
        <v>20282.779409999999</v>
      </c>
      <c r="M8667">
        <v>471</v>
      </c>
      <c r="N8667" t="s">
        <v>39</v>
      </c>
      <c r="O8667" s="1">
        <v>44180</v>
      </c>
      <c r="P8667" s="3">
        <f t="shared" si="271"/>
        <v>30</v>
      </c>
      <c r="Q8667" t="s">
        <v>23</v>
      </c>
      <c r="R8667" t="s">
        <v>33</v>
      </c>
    </row>
    <row r="8668" spans="1:18" x14ac:dyDescent="0.25">
      <c r="A8668" t="s">
        <v>23293</v>
      </c>
      <c r="B8668" s="3">
        <v>63</v>
      </c>
      <c r="C8668" s="3" t="str" cm="1">
        <f t="array" ref="C8668">_xlfn.IFS(B8668&lt;35,"Young",B8668&lt;60,"Middle",TRUE,"Senior")</f>
        <v>Senior</v>
      </c>
      <c r="D8668" t="s">
        <v>16</v>
      </c>
      <c r="E8668" t="str">
        <f t="shared" si="270"/>
        <v>Senior-Female</v>
      </c>
      <c r="F8668" t="s">
        <v>63</v>
      </c>
      <c r="G8668" t="s">
        <v>18</v>
      </c>
      <c r="H8668" s="1">
        <v>44874</v>
      </c>
      <c r="I8668" t="s">
        <v>23294</v>
      </c>
      <c r="J8668" t="s">
        <v>23295</v>
      </c>
      <c r="K8668" t="s">
        <v>21</v>
      </c>
      <c r="L8668">
        <v>49600.321949999998</v>
      </c>
      <c r="M8668">
        <v>285</v>
      </c>
      <c r="N8668" t="s">
        <v>43</v>
      </c>
      <c r="O8668" s="1">
        <v>44900</v>
      </c>
      <c r="P8668" s="3">
        <f t="shared" si="271"/>
        <v>26</v>
      </c>
      <c r="Q8668" t="s">
        <v>32</v>
      </c>
      <c r="R8668" t="s">
        <v>45</v>
      </c>
    </row>
    <row r="8669" spans="1:18" x14ac:dyDescent="0.25">
      <c r="A8669" t="s">
        <v>23296</v>
      </c>
      <c r="B8669" s="3">
        <v>37</v>
      </c>
      <c r="C8669" s="3" t="str" cm="1">
        <f t="array" ref="C8669">_xlfn.IFS(B8669&lt;35,"Young",B8669&lt;60,"Middle",TRUE,"Senior")</f>
        <v>Middle</v>
      </c>
      <c r="D8669" t="s">
        <v>16</v>
      </c>
      <c r="E8669" t="str">
        <f t="shared" si="270"/>
        <v>Middle-Female</v>
      </c>
      <c r="F8669" t="s">
        <v>50</v>
      </c>
      <c r="G8669" t="s">
        <v>26593</v>
      </c>
      <c r="H8669" s="1">
        <v>43628</v>
      </c>
      <c r="I8669" t="s">
        <v>23297</v>
      </c>
      <c r="J8669" t="s">
        <v>23298</v>
      </c>
      <c r="K8669" t="s">
        <v>31</v>
      </c>
      <c r="L8669">
        <v>10657.401830000001</v>
      </c>
      <c r="M8669">
        <v>458</v>
      </c>
      <c r="N8669" t="s">
        <v>43</v>
      </c>
      <c r="O8669" s="1">
        <v>43633</v>
      </c>
      <c r="P8669" s="3">
        <f t="shared" si="271"/>
        <v>5</v>
      </c>
      <c r="Q8669" t="s">
        <v>49</v>
      </c>
      <c r="R8669" t="s">
        <v>24</v>
      </c>
    </row>
    <row r="8670" spans="1:18" x14ac:dyDescent="0.25">
      <c r="A8670" t="s">
        <v>23299</v>
      </c>
      <c r="B8670" s="3">
        <v>41</v>
      </c>
      <c r="C8670" s="3" t="str" cm="1">
        <f t="array" ref="C8670">_xlfn.IFS(B8670&lt;35,"Young",B8670&lt;60,"Middle",TRUE,"Senior")</f>
        <v>Middle</v>
      </c>
      <c r="D8670" t="s">
        <v>26</v>
      </c>
      <c r="E8670" t="str">
        <f t="shared" si="270"/>
        <v>Middle-Male</v>
      </c>
      <c r="F8670" t="s">
        <v>27</v>
      </c>
      <c r="G8670" t="s">
        <v>28</v>
      </c>
      <c r="H8670" s="1">
        <v>45119</v>
      </c>
      <c r="I8670" t="s">
        <v>23300</v>
      </c>
      <c r="J8670" t="s">
        <v>23301</v>
      </c>
      <c r="K8670" t="s">
        <v>61</v>
      </c>
      <c r="L8670">
        <v>27023.607479999999</v>
      </c>
      <c r="M8670">
        <v>407</v>
      </c>
      <c r="N8670" t="s">
        <v>43</v>
      </c>
      <c r="O8670" s="1">
        <v>45123</v>
      </c>
      <c r="P8670" s="3">
        <f t="shared" si="271"/>
        <v>4</v>
      </c>
      <c r="Q8670" t="s">
        <v>85</v>
      </c>
      <c r="R8670" t="s">
        <v>33</v>
      </c>
    </row>
    <row r="8671" spans="1:18" x14ac:dyDescent="0.25">
      <c r="A8671" t="s">
        <v>23302</v>
      </c>
      <c r="B8671" s="3">
        <v>41</v>
      </c>
      <c r="C8671" s="3" t="str" cm="1">
        <f t="array" ref="C8671">_xlfn.IFS(B8671&lt;35,"Young",B8671&lt;60,"Middle",TRUE,"Senior")</f>
        <v>Middle</v>
      </c>
      <c r="D8671" t="s">
        <v>26</v>
      </c>
      <c r="E8671" t="str">
        <f t="shared" si="270"/>
        <v>Middle-Male</v>
      </c>
      <c r="F8671" t="s">
        <v>230</v>
      </c>
      <c r="G8671" t="s">
        <v>28</v>
      </c>
      <c r="H8671" s="1">
        <v>45088</v>
      </c>
      <c r="I8671" t="s">
        <v>23303</v>
      </c>
      <c r="J8671" t="s">
        <v>23304</v>
      </c>
      <c r="K8671" t="s">
        <v>61</v>
      </c>
      <c r="L8671">
        <v>3759.1514099999999</v>
      </c>
      <c r="M8671">
        <v>477</v>
      </c>
      <c r="N8671" t="s">
        <v>43</v>
      </c>
      <c r="O8671" s="1">
        <v>45101</v>
      </c>
      <c r="P8671" s="3">
        <f t="shared" si="271"/>
        <v>13</v>
      </c>
      <c r="Q8671" t="s">
        <v>44</v>
      </c>
      <c r="R8671" t="s">
        <v>33</v>
      </c>
    </row>
    <row r="8672" spans="1:18" x14ac:dyDescent="0.25">
      <c r="A8672" t="s">
        <v>23305</v>
      </c>
      <c r="B8672" s="3">
        <v>56</v>
      </c>
      <c r="C8672" s="3" t="str" cm="1">
        <f t="array" ref="C8672">_xlfn.IFS(B8672&lt;35,"Young",B8672&lt;60,"Middle",TRUE,"Senior")</f>
        <v>Middle</v>
      </c>
      <c r="D8672" t="s">
        <v>16</v>
      </c>
      <c r="E8672" t="str">
        <f t="shared" si="270"/>
        <v>Middle-Female</v>
      </c>
      <c r="F8672" t="s">
        <v>90</v>
      </c>
      <c r="G8672" t="s">
        <v>70</v>
      </c>
      <c r="H8672" s="1">
        <v>44415</v>
      </c>
      <c r="I8672" t="s">
        <v>23306</v>
      </c>
      <c r="J8672" t="s">
        <v>23307</v>
      </c>
      <c r="K8672" t="s">
        <v>57</v>
      </c>
      <c r="L8672">
        <v>24445.499159999999</v>
      </c>
      <c r="M8672">
        <v>393</v>
      </c>
      <c r="N8672" t="s">
        <v>22</v>
      </c>
      <c r="O8672" s="1">
        <v>44435</v>
      </c>
      <c r="P8672" s="3">
        <f t="shared" si="271"/>
        <v>20</v>
      </c>
      <c r="Q8672" t="s">
        <v>85</v>
      </c>
      <c r="R8672" t="s">
        <v>24</v>
      </c>
    </row>
    <row r="8673" spans="1:18" x14ac:dyDescent="0.25">
      <c r="A8673" t="s">
        <v>23308</v>
      </c>
      <c r="B8673" s="3">
        <v>26</v>
      </c>
      <c r="C8673" s="3" t="str" cm="1">
        <f t="array" ref="C8673">_xlfn.IFS(B8673&lt;35,"Young",B8673&lt;60,"Middle",TRUE,"Senior")</f>
        <v>Young</v>
      </c>
      <c r="D8673" t="s">
        <v>26</v>
      </c>
      <c r="E8673" t="str">
        <f t="shared" si="270"/>
        <v>Young-Male</v>
      </c>
      <c r="F8673" t="s">
        <v>27</v>
      </c>
      <c r="G8673" t="s">
        <v>26593</v>
      </c>
      <c r="H8673" s="1">
        <v>45101</v>
      </c>
      <c r="I8673" t="s">
        <v>23309</v>
      </c>
      <c r="J8673" t="s">
        <v>23310</v>
      </c>
      <c r="K8673" t="s">
        <v>53</v>
      </c>
      <c r="L8673">
        <v>14177.149299999999</v>
      </c>
      <c r="M8673">
        <v>218</v>
      </c>
      <c r="N8673" t="s">
        <v>43</v>
      </c>
      <c r="O8673" s="1">
        <v>45105</v>
      </c>
      <c r="P8673" s="3">
        <f t="shared" si="271"/>
        <v>4</v>
      </c>
      <c r="Q8673" t="s">
        <v>85</v>
      </c>
      <c r="R8673" t="s">
        <v>33</v>
      </c>
    </row>
    <row r="8674" spans="1:18" x14ac:dyDescent="0.25">
      <c r="A8674" t="s">
        <v>4066</v>
      </c>
      <c r="B8674" s="3">
        <v>38</v>
      </c>
      <c r="C8674" s="3" t="str" cm="1">
        <f t="array" ref="C8674">_xlfn.IFS(B8674&lt;35,"Young",B8674&lt;60,"Middle",TRUE,"Senior")</f>
        <v>Middle</v>
      </c>
      <c r="D8674" t="s">
        <v>16</v>
      </c>
      <c r="E8674" t="str">
        <f t="shared" si="270"/>
        <v>Middle-Female</v>
      </c>
      <c r="F8674" t="s">
        <v>27</v>
      </c>
      <c r="G8674" t="s">
        <v>70</v>
      </c>
      <c r="H8674" s="1">
        <v>45163</v>
      </c>
      <c r="I8674" t="s">
        <v>23311</v>
      </c>
      <c r="J8674" t="s">
        <v>23312</v>
      </c>
      <c r="K8674" t="s">
        <v>21</v>
      </c>
      <c r="L8674">
        <v>26296.378079999999</v>
      </c>
      <c r="M8674">
        <v>271</v>
      </c>
      <c r="N8674" t="s">
        <v>22</v>
      </c>
      <c r="O8674" s="1">
        <v>45178</v>
      </c>
      <c r="P8674" s="3">
        <f t="shared" si="271"/>
        <v>15</v>
      </c>
      <c r="Q8674" t="s">
        <v>49</v>
      </c>
      <c r="R8674" t="s">
        <v>24</v>
      </c>
    </row>
    <row r="8675" spans="1:18" x14ac:dyDescent="0.25">
      <c r="A8675" t="s">
        <v>23313</v>
      </c>
      <c r="B8675" s="3">
        <v>81</v>
      </c>
      <c r="C8675" s="3" t="str" cm="1">
        <f t="array" ref="C8675">_xlfn.IFS(B8675&lt;35,"Young",B8675&lt;60,"Middle",TRUE,"Senior")</f>
        <v>Senior</v>
      </c>
      <c r="D8675" t="s">
        <v>26</v>
      </c>
      <c r="E8675" t="str">
        <f t="shared" si="270"/>
        <v>Senior-Male</v>
      </c>
      <c r="F8675" t="s">
        <v>50</v>
      </c>
      <c r="G8675" t="s">
        <v>18</v>
      </c>
      <c r="H8675" s="1">
        <v>44804</v>
      </c>
      <c r="I8675" t="s">
        <v>23314</v>
      </c>
      <c r="J8675" t="s">
        <v>23315</v>
      </c>
      <c r="K8675" t="s">
        <v>61</v>
      </c>
      <c r="L8675">
        <v>5054.0608590000002</v>
      </c>
      <c r="M8675">
        <v>324</v>
      </c>
      <c r="N8675" t="s">
        <v>39</v>
      </c>
      <c r="O8675" s="1">
        <v>44812</v>
      </c>
      <c r="P8675" s="3">
        <f t="shared" si="271"/>
        <v>8</v>
      </c>
      <c r="Q8675" t="s">
        <v>44</v>
      </c>
      <c r="R8675" t="s">
        <v>33</v>
      </c>
    </row>
    <row r="8676" spans="1:18" x14ac:dyDescent="0.25">
      <c r="A8676" t="s">
        <v>23316</v>
      </c>
      <c r="B8676" s="3">
        <v>68</v>
      </c>
      <c r="C8676" s="3" t="str" cm="1">
        <f t="array" ref="C8676">_xlfn.IFS(B8676&lt;35,"Young",B8676&lt;60,"Middle",TRUE,"Senior")</f>
        <v>Senior</v>
      </c>
      <c r="D8676" t="s">
        <v>26</v>
      </c>
      <c r="E8676" t="str">
        <f t="shared" si="270"/>
        <v>Senior-Male</v>
      </c>
      <c r="F8676" t="s">
        <v>27</v>
      </c>
      <c r="G8676" t="s">
        <v>28</v>
      </c>
      <c r="H8676" s="1">
        <v>43843</v>
      </c>
      <c r="I8676" t="s">
        <v>23317</v>
      </c>
      <c r="J8676" t="s">
        <v>16702</v>
      </c>
      <c r="K8676" t="s">
        <v>53</v>
      </c>
      <c r="L8676">
        <v>1423.8703849999999</v>
      </c>
      <c r="M8676">
        <v>164</v>
      </c>
      <c r="N8676" t="s">
        <v>43</v>
      </c>
      <c r="O8676" s="1">
        <v>43863</v>
      </c>
      <c r="P8676" s="3">
        <f t="shared" si="271"/>
        <v>20</v>
      </c>
      <c r="Q8676" t="s">
        <v>85</v>
      </c>
      <c r="R8676" t="s">
        <v>24</v>
      </c>
    </row>
    <row r="8677" spans="1:18" x14ac:dyDescent="0.25">
      <c r="A8677" t="s">
        <v>23318</v>
      </c>
      <c r="B8677" s="3">
        <v>80</v>
      </c>
      <c r="C8677" s="3" t="str" cm="1">
        <f t="array" ref="C8677">_xlfn.IFS(B8677&lt;35,"Young",B8677&lt;60,"Middle",TRUE,"Senior")</f>
        <v>Senior</v>
      </c>
      <c r="D8677" t="s">
        <v>26</v>
      </c>
      <c r="E8677" t="str">
        <f t="shared" si="270"/>
        <v>Senior-Male</v>
      </c>
      <c r="F8677" t="s">
        <v>230</v>
      </c>
      <c r="G8677" t="s">
        <v>26593</v>
      </c>
      <c r="H8677" s="1">
        <v>43917</v>
      </c>
      <c r="I8677" t="s">
        <v>23319</v>
      </c>
      <c r="J8677" t="s">
        <v>23320</v>
      </c>
      <c r="K8677" t="s">
        <v>31</v>
      </c>
      <c r="L8677">
        <v>33133.554940000002</v>
      </c>
      <c r="M8677">
        <v>115</v>
      </c>
      <c r="N8677" t="s">
        <v>39</v>
      </c>
      <c r="O8677" s="1">
        <v>43936</v>
      </c>
      <c r="P8677" s="3">
        <f t="shared" si="271"/>
        <v>19</v>
      </c>
      <c r="Q8677" t="s">
        <v>32</v>
      </c>
      <c r="R8677" t="s">
        <v>24</v>
      </c>
    </row>
    <row r="8678" spans="1:18" x14ac:dyDescent="0.25">
      <c r="A8678" t="s">
        <v>23321</v>
      </c>
      <c r="B8678" s="3">
        <v>51</v>
      </c>
      <c r="C8678" s="3" t="str" cm="1">
        <f t="array" ref="C8678">_xlfn.IFS(B8678&lt;35,"Young",B8678&lt;60,"Middle",TRUE,"Senior")</f>
        <v>Middle</v>
      </c>
      <c r="D8678" t="s">
        <v>26</v>
      </c>
      <c r="E8678" t="str">
        <f t="shared" si="270"/>
        <v>Middle-Male</v>
      </c>
      <c r="F8678" t="s">
        <v>115</v>
      </c>
      <c r="G8678" t="s">
        <v>18</v>
      </c>
      <c r="H8678" s="1">
        <v>44845</v>
      </c>
      <c r="I8678" t="s">
        <v>23322</v>
      </c>
      <c r="J8678" t="s">
        <v>23323</v>
      </c>
      <c r="K8678" t="s">
        <v>57</v>
      </c>
      <c r="L8678">
        <v>15520.646860000001</v>
      </c>
      <c r="M8678">
        <v>171</v>
      </c>
      <c r="N8678" t="s">
        <v>39</v>
      </c>
      <c r="O8678" s="1">
        <v>44858</v>
      </c>
      <c r="P8678" s="3">
        <f t="shared" si="271"/>
        <v>13</v>
      </c>
      <c r="Q8678" t="s">
        <v>44</v>
      </c>
      <c r="R8678" t="s">
        <v>24</v>
      </c>
    </row>
    <row r="8679" spans="1:18" x14ac:dyDescent="0.25">
      <c r="A8679" t="s">
        <v>23324</v>
      </c>
      <c r="B8679" s="3">
        <v>44</v>
      </c>
      <c r="C8679" s="3" t="str" cm="1">
        <f t="array" ref="C8679">_xlfn.IFS(B8679&lt;35,"Young",B8679&lt;60,"Middle",TRUE,"Senior")</f>
        <v>Middle</v>
      </c>
      <c r="D8679" t="s">
        <v>26</v>
      </c>
      <c r="E8679" t="str">
        <f t="shared" si="270"/>
        <v>Middle-Male</v>
      </c>
      <c r="F8679" t="s">
        <v>115</v>
      </c>
      <c r="G8679" t="s">
        <v>26592</v>
      </c>
      <c r="H8679" s="1">
        <v>44538</v>
      </c>
      <c r="I8679" t="s">
        <v>23325</v>
      </c>
      <c r="J8679" t="s">
        <v>23326</v>
      </c>
      <c r="K8679" t="s">
        <v>31</v>
      </c>
      <c r="L8679">
        <v>29913.61118</v>
      </c>
      <c r="M8679">
        <v>160</v>
      </c>
      <c r="N8679" t="s">
        <v>22</v>
      </c>
      <c r="O8679" s="1">
        <v>44538</v>
      </c>
      <c r="P8679" s="3">
        <f t="shared" si="271"/>
        <v>0</v>
      </c>
      <c r="Q8679" t="s">
        <v>23</v>
      </c>
      <c r="R8679" t="s">
        <v>24</v>
      </c>
    </row>
    <row r="8680" spans="1:18" x14ac:dyDescent="0.25">
      <c r="A8680" t="s">
        <v>23327</v>
      </c>
      <c r="B8680" s="3">
        <v>52</v>
      </c>
      <c r="C8680" s="3" t="str" cm="1">
        <f t="array" ref="C8680">_xlfn.IFS(B8680&lt;35,"Young",B8680&lt;60,"Middle",TRUE,"Senior")</f>
        <v>Middle</v>
      </c>
      <c r="D8680" t="s">
        <v>16</v>
      </c>
      <c r="E8680" t="str">
        <f t="shared" si="270"/>
        <v>Middle-Female</v>
      </c>
      <c r="F8680" t="s">
        <v>17</v>
      </c>
      <c r="G8680" t="s">
        <v>28</v>
      </c>
      <c r="H8680" s="1">
        <v>43661</v>
      </c>
      <c r="I8680" t="s">
        <v>2960</v>
      </c>
      <c r="J8680" t="s">
        <v>23328</v>
      </c>
      <c r="K8680" t="s">
        <v>31</v>
      </c>
      <c r="L8680">
        <v>37270.80429</v>
      </c>
      <c r="M8680">
        <v>157</v>
      </c>
      <c r="N8680" t="s">
        <v>39</v>
      </c>
      <c r="O8680" s="1">
        <v>43685</v>
      </c>
      <c r="P8680" s="3">
        <f t="shared" si="271"/>
        <v>24</v>
      </c>
      <c r="Q8680" t="s">
        <v>85</v>
      </c>
      <c r="R8680" t="s">
        <v>45</v>
      </c>
    </row>
    <row r="8681" spans="1:18" x14ac:dyDescent="0.25">
      <c r="A8681" t="s">
        <v>344</v>
      </c>
      <c r="B8681" s="3">
        <v>70</v>
      </c>
      <c r="C8681" s="3" t="str" cm="1">
        <f t="array" ref="C8681">_xlfn.IFS(B8681&lt;35,"Young",B8681&lt;60,"Middle",TRUE,"Senior")</f>
        <v>Senior</v>
      </c>
      <c r="D8681" t="s">
        <v>16</v>
      </c>
      <c r="E8681" t="str">
        <f t="shared" si="270"/>
        <v>Senior-Female</v>
      </c>
      <c r="F8681" t="s">
        <v>17</v>
      </c>
      <c r="G8681" t="s">
        <v>26592</v>
      </c>
      <c r="H8681" s="1">
        <v>43790</v>
      </c>
      <c r="I8681" t="s">
        <v>23329</v>
      </c>
      <c r="J8681" t="s">
        <v>23330</v>
      </c>
      <c r="K8681" t="s">
        <v>31</v>
      </c>
      <c r="L8681">
        <v>20734.16258</v>
      </c>
      <c r="M8681">
        <v>245</v>
      </c>
      <c r="N8681" t="s">
        <v>22</v>
      </c>
      <c r="O8681" s="1">
        <v>43794</v>
      </c>
      <c r="P8681" s="3">
        <f t="shared" si="271"/>
        <v>4</v>
      </c>
      <c r="Q8681" t="s">
        <v>85</v>
      </c>
      <c r="R8681" t="s">
        <v>33</v>
      </c>
    </row>
    <row r="8682" spans="1:18" x14ac:dyDescent="0.25">
      <c r="A8682" t="s">
        <v>23331</v>
      </c>
      <c r="B8682" s="3">
        <v>57</v>
      </c>
      <c r="C8682" s="3" t="str" cm="1">
        <f t="array" ref="C8682">_xlfn.IFS(B8682&lt;35,"Young",B8682&lt;60,"Middle",TRUE,"Senior")</f>
        <v>Middle</v>
      </c>
      <c r="D8682" t="s">
        <v>26</v>
      </c>
      <c r="E8682" t="str">
        <f t="shared" si="270"/>
        <v>Middle-Male</v>
      </c>
      <c r="F8682" t="s">
        <v>35</v>
      </c>
      <c r="G8682" t="s">
        <v>26592</v>
      </c>
      <c r="H8682" s="1">
        <v>45118</v>
      </c>
      <c r="I8682" t="s">
        <v>23332</v>
      </c>
      <c r="J8682" t="s">
        <v>23333</v>
      </c>
      <c r="K8682" t="s">
        <v>61</v>
      </c>
      <c r="L8682">
        <v>12157.081469999999</v>
      </c>
      <c r="M8682">
        <v>350</v>
      </c>
      <c r="N8682" t="s">
        <v>22</v>
      </c>
      <c r="O8682" s="1">
        <v>45121</v>
      </c>
      <c r="P8682" s="3">
        <f t="shared" si="271"/>
        <v>3</v>
      </c>
      <c r="Q8682" t="s">
        <v>49</v>
      </c>
      <c r="R8682" t="s">
        <v>24</v>
      </c>
    </row>
    <row r="8683" spans="1:18" x14ac:dyDescent="0.25">
      <c r="A8683" t="s">
        <v>23334</v>
      </c>
      <c r="B8683" s="3">
        <v>42</v>
      </c>
      <c r="C8683" s="3" t="str" cm="1">
        <f t="array" ref="C8683">_xlfn.IFS(B8683&lt;35,"Young",B8683&lt;60,"Middle",TRUE,"Senior")</f>
        <v>Middle</v>
      </c>
      <c r="D8683" t="s">
        <v>16</v>
      </c>
      <c r="E8683" t="str">
        <f t="shared" si="270"/>
        <v>Middle-Female</v>
      </c>
      <c r="F8683" t="s">
        <v>27</v>
      </c>
      <c r="G8683" t="s">
        <v>26592</v>
      </c>
      <c r="H8683" s="1">
        <v>44950</v>
      </c>
      <c r="I8683" t="s">
        <v>23335</v>
      </c>
      <c r="J8683" t="s">
        <v>23336</v>
      </c>
      <c r="K8683" t="s">
        <v>61</v>
      </c>
      <c r="L8683">
        <v>4081.5573749999999</v>
      </c>
      <c r="M8683">
        <v>223</v>
      </c>
      <c r="N8683" t="s">
        <v>22</v>
      </c>
      <c r="O8683" s="1">
        <v>44952</v>
      </c>
      <c r="P8683" s="3">
        <f t="shared" si="271"/>
        <v>2</v>
      </c>
      <c r="Q8683" t="s">
        <v>49</v>
      </c>
      <c r="R8683" t="s">
        <v>45</v>
      </c>
    </row>
    <row r="8684" spans="1:18" x14ac:dyDescent="0.25">
      <c r="A8684" t="s">
        <v>23337</v>
      </c>
      <c r="B8684" s="3">
        <v>37</v>
      </c>
      <c r="C8684" s="3" t="str" cm="1">
        <f t="array" ref="C8684">_xlfn.IFS(B8684&lt;35,"Young",B8684&lt;60,"Middle",TRUE,"Senior")</f>
        <v>Middle</v>
      </c>
      <c r="D8684" t="s">
        <v>16</v>
      </c>
      <c r="E8684" t="str">
        <f t="shared" si="270"/>
        <v>Middle-Female</v>
      </c>
      <c r="F8684" t="s">
        <v>50</v>
      </c>
      <c r="G8684" t="s">
        <v>18</v>
      </c>
      <c r="H8684" s="1">
        <v>43792</v>
      </c>
      <c r="I8684" t="s">
        <v>23338</v>
      </c>
      <c r="J8684" t="s">
        <v>23339</v>
      </c>
      <c r="K8684" t="s">
        <v>21</v>
      </c>
      <c r="L8684">
        <v>52139.584190000001</v>
      </c>
      <c r="M8684">
        <v>135</v>
      </c>
      <c r="N8684" t="s">
        <v>43</v>
      </c>
      <c r="O8684" s="1">
        <v>43796</v>
      </c>
      <c r="P8684" s="3">
        <f t="shared" si="271"/>
        <v>4</v>
      </c>
      <c r="Q8684" t="s">
        <v>44</v>
      </c>
      <c r="R8684" t="s">
        <v>33</v>
      </c>
    </row>
    <row r="8685" spans="1:18" x14ac:dyDescent="0.25">
      <c r="A8685" t="s">
        <v>23340</v>
      </c>
      <c r="B8685" s="3">
        <v>74</v>
      </c>
      <c r="C8685" s="3" t="str" cm="1">
        <f t="array" ref="C8685">_xlfn.IFS(B8685&lt;35,"Young",B8685&lt;60,"Middle",TRUE,"Senior")</f>
        <v>Senior</v>
      </c>
      <c r="D8685" t="s">
        <v>16</v>
      </c>
      <c r="E8685" t="str">
        <f t="shared" si="270"/>
        <v>Senior-Female</v>
      </c>
      <c r="F8685" t="s">
        <v>27</v>
      </c>
      <c r="G8685" t="s">
        <v>26592</v>
      </c>
      <c r="H8685" s="1">
        <v>44378</v>
      </c>
      <c r="I8685" t="s">
        <v>23341</v>
      </c>
      <c r="J8685" t="s">
        <v>23342</v>
      </c>
      <c r="K8685" t="s">
        <v>21</v>
      </c>
      <c r="L8685">
        <v>36565.587829999997</v>
      </c>
      <c r="M8685">
        <v>270</v>
      </c>
      <c r="N8685" t="s">
        <v>22</v>
      </c>
      <c r="O8685" s="1">
        <v>44381</v>
      </c>
      <c r="P8685" s="3">
        <f t="shared" si="271"/>
        <v>3</v>
      </c>
      <c r="Q8685" t="s">
        <v>85</v>
      </c>
      <c r="R8685" t="s">
        <v>24</v>
      </c>
    </row>
    <row r="8686" spans="1:18" x14ac:dyDescent="0.25">
      <c r="A8686" t="s">
        <v>23343</v>
      </c>
      <c r="B8686" s="3">
        <v>52</v>
      </c>
      <c r="C8686" s="3" t="str" cm="1">
        <f t="array" ref="C8686">_xlfn.IFS(B8686&lt;35,"Young",B8686&lt;60,"Middle",TRUE,"Senior")</f>
        <v>Middle</v>
      </c>
      <c r="D8686" t="s">
        <v>16</v>
      </c>
      <c r="E8686" t="str">
        <f t="shared" si="270"/>
        <v>Middle-Female</v>
      </c>
      <c r="F8686" t="s">
        <v>50</v>
      </c>
      <c r="G8686" t="s">
        <v>36</v>
      </c>
      <c r="H8686" s="1">
        <v>44449</v>
      </c>
      <c r="I8686" t="s">
        <v>23344</v>
      </c>
      <c r="J8686" t="s">
        <v>23345</v>
      </c>
      <c r="K8686" t="s">
        <v>61</v>
      </c>
      <c r="L8686">
        <v>11297.559660000001</v>
      </c>
      <c r="M8686">
        <v>262</v>
      </c>
      <c r="N8686" t="s">
        <v>43</v>
      </c>
      <c r="O8686" s="1">
        <v>44479</v>
      </c>
      <c r="P8686" s="3">
        <f t="shared" si="271"/>
        <v>30</v>
      </c>
      <c r="Q8686" t="s">
        <v>49</v>
      </c>
      <c r="R8686" t="s">
        <v>24</v>
      </c>
    </row>
    <row r="8687" spans="1:18" x14ac:dyDescent="0.25">
      <c r="A8687" t="s">
        <v>23346</v>
      </c>
      <c r="B8687" s="3">
        <v>52</v>
      </c>
      <c r="C8687" s="3" t="str" cm="1">
        <f t="array" ref="C8687">_xlfn.IFS(B8687&lt;35,"Young",B8687&lt;60,"Middle",TRUE,"Senior")</f>
        <v>Middle</v>
      </c>
      <c r="D8687" t="s">
        <v>26</v>
      </c>
      <c r="E8687" t="str">
        <f t="shared" si="270"/>
        <v>Middle-Male</v>
      </c>
      <c r="F8687" t="s">
        <v>115</v>
      </c>
      <c r="G8687" t="s">
        <v>26592</v>
      </c>
      <c r="H8687" s="1">
        <v>44457</v>
      </c>
      <c r="I8687" t="s">
        <v>8525</v>
      </c>
      <c r="J8687" t="s">
        <v>23347</v>
      </c>
      <c r="K8687" t="s">
        <v>31</v>
      </c>
      <c r="L8687">
        <v>31001.817350000001</v>
      </c>
      <c r="M8687">
        <v>267</v>
      </c>
      <c r="N8687" t="s">
        <v>22</v>
      </c>
      <c r="O8687" s="1">
        <v>44457</v>
      </c>
      <c r="P8687" s="3">
        <f t="shared" si="271"/>
        <v>0</v>
      </c>
      <c r="Q8687" t="s">
        <v>85</v>
      </c>
      <c r="R8687" t="s">
        <v>33</v>
      </c>
    </row>
    <row r="8688" spans="1:18" x14ac:dyDescent="0.25">
      <c r="A8688" t="s">
        <v>23348</v>
      </c>
      <c r="B8688" s="3">
        <v>64</v>
      </c>
      <c r="C8688" s="3" t="str" cm="1">
        <f t="array" ref="C8688">_xlfn.IFS(B8688&lt;35,"Young",B8688&lt;60,"Middle",TRUE,"Senior")</f>
        <v>Senior</v>
      </c>
      <c r="D8688" t="s">
        <v>26</v>
      </c>
      <c r="E8688" t="str">
        <f t="shared" si="270"/>
        <v>Senior-Male</v>
      </c>
      <c r="F8688" t="s">
        <v>27</v>
      </c>
      <c r="G8688" t="s">
        <v>18</v>
      </c>
      <c r="H8688" s="1">
        <v>43785</v>
      </c>
      <c r="I8688" t="s">
        <v>23349</v>
      </c>
      <c r="J8688" t="s">
        <v>23350</v>
      </c>
      <c r="K8688" t="s">
        <v>53</v>
      </c>
      <c r="L8688">
        <v>47625.76324</v>
      </c>
      <c r="M8688">
        <v>497</v>
      </c>
      <c r="N8688" t="s">
        <v>39</v>
      </c>
      <c r="O8688" s="1">
        <v>43815</v>
      </c>
      <c r="P8688" s="3">
        <f t="shared" si="271"/>
        <v>30</v>
      </c>
      <c r="Q8688" t="s">
        <v>32</v>
      </c>
      <c r="R8688" t="s">
        <v>33</v>
      </c>
    </row>
    <row r="8689" spans="1:18" x14ac:dyDescent="0.25">
      <c r="A8689" t="s">
        <v>23351</v>
      </c>
      <c r="B8689" s="3">
        <v>48</v>
      </c>
      <c r="C8689" s="3" t="str" cm="1">
        <f t="array" ref="C8689">_xlfn.IFS(B8689&lt;35,"Young",B8689&lt;60,"Middle",TRUE,"Senior")</f>
        <v>Middle</v>
      </c>
      <c r="D8689" t="s">
        <v>26</v>
      </c>
      <c r="E8689" t="str">
        <f t="shared" si="270"/>
        <v>Middle-Male</v>
      </c>
      <c r="F8689" t="s">
        <v>90</v>
      </c>
      <c r="G8689" t="s">
        <v>18</v>
      </c>
      <c r="H8689" s="1">
        <v>43991</v>
      </c>
      <c r="I8689" t="s">
        <v>23352</v>
      </c>
      <c r="J8689" t="s">
        <v>1937</v>
      </c>
      <c r="K8689" t="s">
        <v>31</v>
      </c>
      <c r="L8689">
        <v>40622.987390000002</v>
      </c>
      <c r="M8689">
        <v>148</v>
      </c>
      <c r="N8689" t="s">
        <v>39</v>
      </c>
      <c r="O8689" s="1">
        <v>44002</v>
      </c>
      <c r="P8689" s="3">
        <f t="shared" si="271"/>
        <v>11</v>
      </c>
      <c r="Q8689" t="s">
        <v>44</v>
      </c>
      <c r="R8689" t="s">
        <v>24</v>
      </c>
    </row>
    <row r="8690" spans="1:18" x14ac:dyDescent="0.25">
      <c r="A8690" t="s">
        <v>23353</v>
      </c>
      <c r="B8690" s="3">
        <v>41</v>
      </c>
      <c r="C8690" s="3" t="str" cm="1">
        <f t="array" ref="C8690">_xlfn.IFS(B8690&lt;35,"Young",B8690&lt;60,"Middle",TRUE,"Senior")</f>
        <v>Middle</v>
      </c>
      <c r="D8690" t="s">
        <v>26</v>
      </c>
      <c r="E8690" t="str">
        <f t="shared" si="270"/>
        <v>Middle-Male</v>
      </c>
      <c r="F8690" t="s">
        <v>50</v>
      </c>
      <c r="G8690" t="s">
        <v>28</v>
      </c>
      <c r="H8690" s="1">
        <v>44976</v>
      </c>
      <c r="I8690" t="s">
        <v>23354</v>
      </c>
      <c r="J8690" t="s">
        <v>23355</v>
      </c>
      <c r="K8690" t="s">
        <v>31</v>
      </c>
      <c r="L8690">
        <v>26348.084589999999</v>
      </c>
      <c r="M8690">
        <v>440</v>
      </c>
      <c r="N8690" t="s">
        <v>43</v>
      </c>
      <c r="O8690" s="1">
        <v>44992</v>
      </c>
      <c r="P8690" s="3">
        <f t="shared" si="271"/>
        <v>16</v>
      </c>
      <c r="Q8690" t="s">
        <v>49</v>
      </c>
      <c r="R8690" t="s">
        <v>24</v>
      </c>
    </row>
    <row r="8691" spans="1:18" x14ac:dyDescent="0.25">
      <c r="A8691" t="s">
        <v>23356</v>
      </c>
      <c r="B8691" s="3">
        <v>84</v>
      </c>
      <c r="C8691" s="3" t="str" cm="1">
        <f t="array" ref="C8691">_xlfn.IFS(B8691&lt;35,"Young",B8691&lt;60,"Middle",TRUE,"Senior")</f>
        <v>Senior</v>
      </c>
      <c r="D8691" t="s">
        <v>16</v>
      </c>
      <c r="E8691" t="str">
        <f t="shared" si="270"/>
        <v>Senior-Female</v>
      </c>
      <c r="F8691" t="s">
        <v>230</v>
      </c>
      <c r="G8691" t="s">
        <v>28</v>
      </c>
      <c r="H8691" s="1">
        <v>44313</v>
      </c>
      <c r="I8691" t="s">
        <v>23357</v>
      </c>
      <c r="J8691" t="s">
        <v>1188</v>
      </c>
      <c r="K8691" t="s">
        <v>21</v>
      </c>
      <c r="L8691">
        <v>41088.38465</v>
      </c>
      <c r="M8691">
        <v>485</v>
      </c>
      <c r="N8691" t="s">
        <v>39</v>
      </c>
      <c r="O8691" s="1">
        <v>44314</v>
      </c>
      <c r="P8691" s="3">
        <f t="shared" si="271"/>
        <v>1</v>
      </c>
      <c r="Q8691" t="s">
        <v>44</v>
      </c>
      <c r="R8691" t="s">
        <v>45</v>
      </c>
    </row>
    <row r="8692" spans="1:18" x14ac:dyDescent="0.25">
      <c r="A8692" t="s">
        <v>23358</v>
      </c>
      <c r="B8692" s="3">
        <v>61</v>
      </c>
      <c r="C8692" s="3" t="str" cm="1">
        <f t="array" ref="C8692">_xlfn.IFS(B8692&lt;35,"Young",B8692&lt;60,"Middle",TRUE,"Senior")</f>
        <v>Senior</v>
      </c>
      <c r="D8692" t="s">
        <v>26</v>
      </c>
      <c r="E8692" t="str">
        <f t="shared" si="270"/>
        <v>Senior-Male</v>
      </c>
      <c r="F8692" t="s">
        <v>90</v>
      </c>
      <c r="G8692" t="s">
        <v>26593</v>
      </c>
      <c r="H8692" s="1">
        <v>44512</v>
      </c>
      <c r="I8692" t="s">
        <v>23359</v>
      </c>
      <c r="J8692" t="s">
        <v>23360</v>
      </c>
      <c r="K8692" t="s">
        <v>21</v>
      </c>
      <c r="L8692">
        <v>5177.3176919999996</v>
      </c>
      <c r="M8692">
        <v>436</v>
      </c>
      <c r="N8692" t="s">
        <v>43</v>
      </c>
      <c r="O8692" s="1">
        <v>44524</v>
      </c>
      <c r="P8692" s="3">
        <f t="shared" si="271"/>
        <v>12</v>
      </c>
      <c r="Q8692" t="s">
        <v>85</v>
      </c>
      <c r="R8692" t="s">
        <v>24</v>
      </c>
    </row>
    <row r="8693" spans="1:18" x14ac:dyDescent="0.25">
      <c r="A8693" t="s">
        <v>23361</v>
      </c>
      <c r="B8693" s="3">
        <v>70</v>
      </c>
      <c r="C8693" s="3" t="str" cm="1">
        <f t="array" ref="C8693">_xlfn.IFS(B8693&lt;35,"Young",B8693&lt;60,"Middle",TRUE,"Senior")</f>
        <v>Senior</v>
      </c>
      <c r="D8693" t="s">
        <v>16</v>
      </c>
      <c r="E8693" t="str">
        <f t="shared" si="270"/>
        <v>Senior-Female</v>
      </c>
      <c r="F8693" t="s">
        <v>63</v>
      </c>
      <c r="G8693" t="s">
        <v>36</v>
      </c>
      <c r="H8693" s="1">
        <v>45083</v>
      </c>
      <c r="I8693" t="s">
        <v>23362</v>
      </c>
      <c r="J8693" t="s">
        <v>23363</v>
      </c>
      <c r="K8693" t="s">
        <v>21</v>
      </c>
      <c r="L8693">
        <v>13882.08626</v>
      </c>
      <c r="M8693">
        <v>140</v>
      </c>
      <c r="N8693" t="s">
        <v>22</v>
      </c>
      <c r="O8693" s="1">
        <v>45102</v>
      </c>
      <c r="P8693" s="3">
        <f t="shared" si="271"/>
        <v>19</v>
      </c>
      <c r="Q8693" t="s">
        <v>49</v>
      </c>
      <c r="R8693" t="s">
        <v>45</v>
      </c>
    </row>
    <row r="8694" spans="1:18" x14ac:dyDescent="0.25">
      <c r="A8694" t="s">
        <v>23364</v>
      </c>
      <c r="B8694" s="3">
        <v>65</v>
      </c>
      <c r="C8694" s="3" t="str" cm="1">
        <f t="array" ref="C8694">_xlfn.IFS(B8694&lt;35,"Young",B8694&lt;60,"Middle",TRUE,"Senior")</f>
        <v>Senior</v>
      </c>
      <c r="D8694" t="s">
        <v>16</v>
      </c>
      <c r="E8694" t="str">
        <f t="shared" si="270"/>
        <v>Senior-Female</v>
      </c>
      <c r="F8694" t="s">
        <v>115</v>
      </c>
      <c r="G8694" t="s">
        <v>18</v>
      </c>
      <c r="H8694" s="1">
        <v>44389</v>
      </c>
      <c r="I8694" t="s">
        <v>23365</v>
      </c>
      <c r="J8694" t="s">
        <v>23366</v>
      </c>
      <c r="K8694" t="s">
        <v>57</v>
      </c>
      <c r="L8694">
        <v>2378.6822739999998</v>
      </c>
      <c r="M8694">
        <v>230</v>
      </c>
      <c r="N8694" t="s">
        <v>39</v>
      </c>
      <c r="O8694" s="1">
        <v>44391</v>
      </c>
      <c r="P8694" s="3">
        <f t="shared" si="271"/>
        <v>2</v>
      </c>
      <c r="Q8694" t="s">
        <v>32</v>
      </c>
      <c r="R8694" t="s">
        <v>33</v>
      </c>
    </row>
    <row r="8695" spans="1:18" x14ac:dyDescent="0.25">
      <c r="A8695" t="s">
        <v>23367</v>
      </c>
      <c r="B8695" s="3">
        <v>40</v>
      </c>
      <c r="C8695" s="3" t="str" cm="1">
        <f t="array" ref="C8695">_xlfn.IFS(B8695&lt;35,"Young",B8695&lt;60,"Middle",TRUE,"Senior")</f>
        <v>Middle</v>
      </c>
      <c r="D8695" t="s">
        <v>16</v>
      </c>
      <c r="E8695" t="str">
        <f t="shared" si="270"/>
        <v>Middle-Female</v>
      </c>
      <c r="F8695" t="s">
        <v>230</v>
      </c>
      <c r="G8695" t="s">
        <v>26593</v>
      </c>
      <c r="H8695" s="1">
        <v>44942</v>
      </c>
      <c r="I8695" t="s">
        <v>76</v>
      </c>
      <c r="J8695" t="s">
        <v>23368</v>
      </c>
      <c r="K8695" t="s">
        <v>31</v>
      </c>
      <c r="L8695">
        <v>19784.412919999999</v>
      </c>
      <c r="M8695">
        <v>346</v>
      </c>
      <c r="N8695" t="s">
        <v>39</v>
      </c>
      <c r="O8695" s="1">
        <v>44958</v>
      </c>
      <c r="P8695" s="3">
        <f t="shared" si="271"/>
        <v>16</v>
      </c>
      <c r="Q8695" t="s">
        <v>23</v>
      </c>
      <c r="R8695" t="s">
        <v>33</v>
      </c>
    </row>
    <row r="8696" spans="1:18" x14ac:dyDescent="0.25">
      <c r="A8696" t="s">
        <v>23369</v>
      </c>
      <c r="B8696" s="3">
        <v>26</v>
      </c>
      <c r="C8696" s="3" t="str" cm="1">
        <f t="array" ref="C8696">_xlfn.IFS(B8696&lt;35,"Young",B8696&lt;60,"Middle",TRUE,"Senior")</f>
        <v>Young</v>
      </c>
      <c r="D8696" t="s">
        <v>26</v>
      </c>
      <c r="E8696" t="str">
        <f t="shared" si="270"/>
        <v>Young-Male</v>
      </c>
      <c r="F8696" t="s">
        <v>115</v>
      </c>
      <c r="G8696" t="s">
        <v>36</v>
      </c>
      <c r="H8696" s="1">
        <v>44214</v>
      </c>
      <c r="I8696" t="s">
        <v>23370</v>
      </c>
      <c r="J8696" t="s">
        <v>23371</v>
      </c>
      <c r="K8696" t="s">
        <v>61</v>
      </c>
      <c r="L8696">
        <v>11844.511189999999</v>
      </c>
      <c r="M8696">
        <v>404</v>
      </c>
      <c r="N8696" t="s">
        <v>22</v>
      </c>
      <c r="O8696" s="1">
        <v>44215</v>
      </c>
      <c r="P8696" s="3">
        <f t="shared" si="271"/>
        <v>1</v>
      </c>
      <c r="Q8696" t="s">
        <v>32</v>
      </c>
      <c r="R8696" t="s">
        <v>24</v>
      </c>
    </row>
    <row r="8697" spans="1:18" x14ac:dyDescent="0.25">
      <c r="A8697" t="s">
        <v>6868</v>
      </c>
      <c r="B8697" s="3">
        <v>51</v>
      </c>
      <c r="C8697" s="3" t="str" cm="1">
        <f t="array" ref="C8697">_xlfn.IFS(B8697&lt;35,"Young",B8697&lt;60,"Middle",TRUE,"Senior")</f>
        <v>Middle</v>
      </c>
      <c r="D8697" t="s">
        <v>16</v>
      </c>
      <c r="E8697" t="str">
        <f t="shared" si="270"/>
        <v>Middle-Female</v>
      </c>
      <c r="F8697" t="s">
        <v>27</v>
      </c>
      <c r="G8697" t="s">
        <v>26593</v>
      </c>
      <c r="H8697" s="1">
        <v>45139</v>
      </c>
      <c r="I8697" t="s">
        <v>23372</v>
      </c>
      <c r="J8697" t="s">
        <v>2574</v>
      </c>
      <c r="K8697" t="s">
        <v>53</v>
      </c>
      <c r="L8697">
        <v>10147.269749999999</v>
      </c>
      <c r="M8697">
        <v>298</v>
      </c>
      <c r="N8697" t="s">
        <v>22</v>
      </c>
      <c r="O8697" s="1">
        <v>45145</v>
      </c>
      <c r="P8697" s="3">
        <f t="shared" si="271"/>
        <v>6</v>
      </c>
      <c r="Q8697" t="s">
        <v>23</v>
      </c>
      <c r="R8697" t="s">
        <v>24</v>
      </c>
    </row>
    <row r="8698" spans="1:18" x14ac:dyDescent="0.25">
      <c r="A8698" t="s">
        <v>23373</v>
      </c>
      <c r="B8698" s="3">
        <v>54</v>
      </c>
      <c r="C8698" s="3" t="str" cm="1">
        <f t="array" ref="C8698">_xlfn.IFS(B8698&lt;35,"Young",B8698&lt;60,"Middle",TRUE,"Senior")</f>
        <v>Middle</v>
      </c>
      <c r="D8698" t="s">
        <v>26</v>
      </c>
      <c r="E8698" t="str">
        <f t="shared" si="270"/>
        <v>Middle-Male</v>
      </c>
      <c r="F8698" t="s">
        <v>90</v>
      </c>
      <c r="G8698" t="s">
        <v>26592</v>
      </c>
      <c r="H8698" s="1">
        <v>44989</v>
      </c>
      <c r="I8698" t="s">
        <v>23374</v>
      </c>
      <c r="J8698" t="s">
        <v>23375</v>
      </c>
      <c r="K8698" t="s">
        <v>21</v>
      </c>
      <c r="L8698">
        <v>16298.4735</v>
      </c>
      <c r="M8698">
        <v>500</v>
      </c>
      <c r="N8698" t="s">
        <v>22</v>
      </c>
      <c r="O8698" s="1">
        <v>45009</v>
      </c>
      <c r="P8698" s="3">
        <f t="shared" si="271"/>
        <v>20</v>
      </c>
      <c r="Q8698" t="s">
        <v>23</v>
      </c>
      <c r="R8698" t="s">
        <v>33</v>
      </c>
    </row>
    <row r="8699" spans="1:18" x14ac:dyDescent="0.25">
      <c r="A8699" t="s">
        <v>23376</v>
      </c>
      <c r="B8699" s="3">
        <v>46</v>
      </c>
      <c r="C8699" s="3" t="str" cm="1">
        <f t="array" ref="C8699">_xlfn.IFS(B8699&lt;35,"Young",B8699&lt;60,"Middle",TRUE,"Senior")</f>
        <v>Middle</v>
      </c>
      <c r="D8699" t="s">
        <v>26</v>
      </c>
      <c r="E8699" t="str">
        <f t="shared" si="270"/>
        <v>Middle-Male</v>
      </c>
      <c r="F8699" t="s">
        <v>50</v>
      </c>
      <c r="G8699" t="s">
        <v>28</v>
      </c>
      <c r="H8699" s="1">
        <v>44389</v>
      </c>
      <c r="I8699" t="s">
        <v>23377</v>
      </c>
      <c r="J8699" t="s">
        <v>23378</v>
      </c>
      <c r="K8699" t="s">
        <v>53</v>
      </c>
      <c r="L8699">
        <v>13643.626319999999</v>
      </c>
      <c r="M8699">
        <v>320</v>
      </c>
      <c r="N8699" t="s">
        <v>39</v>
      </c>
      <c r="O8699" s="1">
        <v>44400</v>
      </c>
      <c r="P8699" s="3">
        <f t="shared" si="271"/>
        <v>11</v>
      </c>
      <c r="Q8699" t="s">
        <v>44</v>
      </c>
      <c r="R8699" t="s">
        <v>33</v>
      </c>
    </row>
    <row r="8700" spans="1:18" x14ac:dyDescent="0.25">
      <c r="A8700" t="s">
        <v>23379</v>
      </c>
      <c r="B8700" s="3">
        <v>49</v>
      </c>
      <c r="C8700" s="3" t="str" cm="1">
        <f t="array" ref="C8700">_xlfn.IFS(B8700&lt;35,"Young",B8700&lt;60,"Middle",TRUE,"Senior")</f>
        <v>Middle</v>
      </c>
      <c r="D8700" t="s">
        <v>16</v>
      </c>
      <c r="E8700" t="str">
        <f t="shared" si="270"/>
        <v>Middle-Female</v>
      </c>
      <c r="F8700" t="s">
        <v>35</v>
      </c>
      <c r="G8700" t="s">
        <v>70</v>
      </c>
      <c r="H8700" s="1">
        <v>44665</v>
      </c>
      <c r="I8700" t="s">
        <v>23380</v>
      </c>
      <c r="J8700" t="s">
        <v>23381</v>
      </c>
      <c r="K8700" t="s">
        <v>57</v>
      </c>
      <c r="L8700">
        <v>64425.837169999999</v>
      </c>
      <c r="M8700">
        <v>184</v>
      </c>
      <c r="N8700" t="s">
        <v>43</v>
      </c>
      <c r="O8700" s="1">
        <v>44690</v>
      </c>
      <c r="P8700" s="3">
        <f t="shared" si="271"/>
        <v>25</v>
      </c>
      <c r="Q8700" t="s">
        <v>44</v>
      </c>
      <c r="R8700" t="s">
        <v>24</v>
      </c>
    </row>
    <row r="8701" spans="1:18" x14ac:dyDescent="0.25">
      <c r="A8701" t="s">
        <v>23382</v>
      </c>
      <c r="B8701" s="3">
        <v>52</v>
      </c>
      <c r="C8701" s="3" t="str" cm="1">
        <f t="array" ref="C8701">_xlfn.IFS(B8701&lt;35,"Young",B8701&lt;60,"Middle",TRUE,"Senior")</f>
        <v>Middle</v>
      </c>
      <c r="D8701" t="s">
        <v>26</v>
      </c>
      <c r="E8701" t="str">
        <f t="shared" si="270"/>
        <v>Middle-Male</v>
      </c>
      <c r="F8701" t="s">
        <v>230</v>
      </c>
      <c r="G8701" t="s">
        <v>18</v>
      </c>
      <c r="H8701" s="1">
        <v>43934</v>
      </c>
      <c r="I8701" t="s">
        <v>23383</v>
      </c>
      <c r="J8701" t="s">
        <v>23384</v>
      </c>
      <c r="K8701" t="s">
        <v>57</v>
      </c>
      <c r="L8701">
        <v>23804.30644</v>
      </c>
      <c r="M8701">
        <v>489</v>
      </c>
      <c r="N8701" t="s">
        <v>39</v>
      </c>
      <c r="O8701" s="1">
        <v>43964</v>
      </c>
      <c r="P8701" s="3">
        <f t="shared" si="271"/>
        <v>30</v>
      </c>
      <c r="Q8701" t="s">
        <v>23</v>
      </c>
      <c r="R8701" t="s">
        <v>45</v>
      </c>
    </row>
    <row r="8702" spans="1:18" x14ac:dyDescent="0.25">
      <c r="A8702" t="s">
        <v>23385</v>
      </c>
      <c r="B8702" s="3">
        <v>30</v>
      </c>
      <c r="C8702" s="3" t="str" cm="1">
        <f t="array" ref="C8702">_xlfn.IFS(B8702&lt;35,"Young",B8702&lt;60,"Middle",TRUE,"Senior")</f>
        <v>Young</v>
      </c>
      <c r="D8702" t="s">
        <v>26</v>
      </c>
      <c r="E8702" t="str">
        <f t="shared" si="270"/>
        <v>Young-Male</v>
      </c>
      <c r="F8702" t="s">
        <v>17</v>
      </c>
      <c r="G8702" t="s">
        <v>36</v>
      </c>
      <c r="H8702" s="1">
        <v>43456</v>
      </c>
      <c r="I8702" t="s">
        <v>17069</v>
      </c>
      <c r="J8702" t="s">
        <v>23386</v>
      </c>
      <c r="K8702" t="s">
        <v>53</v>
      </c>
      <c r="L8702">
        <v>22120.044440000001</v>
      </c>
      <c r="M8702">
        <v>402</v>
      </c>
      <c r="N8702" t="s">
        <v>22</v>
      </c>
      <c r="O8702" s="1">
        <v>43460</v>
      </c>
      <c r="P8702" s="3">
        <f t="shared" si="271"/>
        <v>4</v>
      </c>
      <c r="Q8702" t="s">
        <v>85</v>
      </c>
      <c r="R8702" t="s">
        <v>24</v>
      </c>
    </row>
    <row r="8703" spans="1:18" x14ac:dyDescent="0.25">
      <c r="A8703" t="s">
        <v>19241</v>
      </c>
      <c r="B8703" s="3">
        <v>51</v>
      </c>
      <c r="C8703" s="3" t="str" cm="1">
        <f t="array" ref="C8703">_xlfn.IFS(B8703&lt;35,"Young",B8703&lt;60,"Middle",TRUE,"Senior")</f>
        <v>Middle</v>
      </c>
      <c r="D8703" t="s">
        <v>16</v>
      </c>
      <c r="E8703" t="str">
        <f t="shared" si="270"/>
        <v>Middle-Female</v>
      </c>
      <c r="F8703" t="s">
        <v>50</v>
      </c>
      <c r="G8703" t="s">
        <v>26592</v>
      </c>
      <c r="H8703" s="1">
        <v>44917</v>
      </c>
      <c r="I8703" t="s">
        <v>23387</v>
      </c>
      <c r="J8703" t="s">
        <v>12129</v>
      </c>
      <c r="K8703" t="s">
        <v>53</v>
      </c>
      <c r="L8703">
        <v>4912.529826</v>
      </c>
      <c r="M8703">
        <v>456</v>
      </c>
      <c r="N8703" t="s">
        <v>22</v>
      </c>
      <c r="O8703" s="1">
        <v>44936</v>
      </c>
      <c r="P8703" s="3">
        <f t="shared" si="271"/>
        <v>19</v>
      </c>
      <c r="Q8703" t="s">
        <v>44</v>
      </c>
      <c r="R8703" t="s">
        <v>45</v>
      </c>
    </row>
    <row r="8704" spans="1:18" x14ac:dyDescent="0.25">
      <c r="A8704" t="s">
        <v>23388</v>
      </c>
      <c r="B8704" s="3">
        <v>85</v>
      </c>
      <c r="C8704" s="3" t="str" cm="1">
        <f t="array" ref="C8704">_xlfn.IFS(B8704&lt;35,"Young",B8704&lt;60,"Middle",TRUE,"Senior")</f>
        <v>Senior</v>
      </c>
      <c r="D8704" t="s">
        <v>26</v>
      </c>
      <c r="E8704" t="str">
        <f t="shared" si="270"/>
        <v>Senior-Male</v>
      </c>
      <c r="F8704" t="s">
        <v>115</v>
      </c>
      <c r="G8704" t="s">
        <v>26593</v>
      </c>
      <c r="H8704" s="1">
        <v>44057</v>
      </c>
      <c r="I8704" t="s">
        <v>23389</v>
      </c>
      <c r="J8704" t="s">
        <v>23390</v>
      </c>
      <c r="K8704" t="s">
        <v>61</v>
      </c>
      <c r="L8704">
        <v>27522.850699999999</v>
      </c>
      <c r="M8704">
        <v>445</v>
      </c>
      <c r="N8704" t="s">
        <v>39</v>
      </c>
      <c r="O8704" s="1">
        <v>44083</v>
      </c>
      <c r="P8704" s="3">
        <f t="shared" si="271"/>
        <v>26</v>
      </c>
      <c r="Q8704" t="s">
        <v>85</v>
      </c>
      <c r="R8704" t="s">
        <v>45</v>
      </c>
    </row>
    <row r="8705" spans="1:18" x14ac:dyDescent="0.25">
      <c r="A8705" t="s">
        <v>23391</v>
      </c>
      <c r="B8705" s="3">
        <v>50</v>
      </c>
      <c r="C8705" s="3" t="str" cm="1">
        <f t="array" ref="C8705">_xlfn.IFS(B8705&lt;35,"Young",B8705&lt;60,"Middle",TRUE,"Senior")</f>
        <v>Middle</v>
      </c>
      <c r="D8705" t="s">
        <v>26</v>
      </c>
      <c r="E8705" t="str">
        <f t="shared" si="270"/>
        <v>Middle-Male</v>
      </c>
      <c r="F8705" t="s">
        <v>90</v>
      </c>
      <c r="G8705" t="s">
        <v>18</v>
      </c>
      <c r="H8705" s="1">
        <v>44704</v>
      </c>
      <c r="I8705" t="s">
        <v>23392</v>
      </c>
      <c r="J8705" t="s">
        <v>23393</v>
      </c>
      <c r="K8705" t="s">
        <v>31</v>
      </c>
      <c r="L8705">
        <v>17072.214400000001</v>
      </c>
      <c r="M8705">
        <v>376</v>
      </c>
      <c r="N8705" t="s">
        <v>43</v>
      </c>
      <c r="O8705" s="1">
        <v>44714</v>
      </c>
      <c r="P8705" s="3">
        <f t="shared" si="271"/>
        <v>10</v>
      </c>
      <c r="Q8705" t="s">
        <v>85</v>
      </c>
      <c r="R8705" t="s">
        <v>33</v>
      </c>
    </row>
    <row r="8706" spans="1:18" x14ac:dyDescent="0.25">
      <c r="A8706" t="s">
        <v>23394</v>
      </c>
      <c r="B8706" s="3">
        <v>60</v>
      </c>
      <c r="C8706" s="3" t="str" cm="1">
        <f t="array" ref="C8706">_xlfn.IFS(B8706&lt;35,"Young",B8706&lt;60,"Middle",TRUE,"Senior")</f>
        <v>Senior</v>
      </c>
      <c r="D8706" t="s">
        <v>16</v>
      </c>
      <c r="E8706" t="str">
        <f t="shared" si="270"/>
        <v>Senior-Female</v>
      </c>
      <c r="F8706" t="s">
        <v>230</v>
      </c>
      <c r="G8706" t="s">
        <v>26592</v>
      </c>
      <c r="H8706" s="1">
        <v>43689</v>
      </c>
      <c r="I8706" t="s">
        <v>23395</v>
      </c>
      <c r="J8706" t="s">
        <v>23396</v>
      </c>
      <c r="K8706" t="s">
        <v>61</v>
      </c>
      <c r="L8706">
        <v>16247.634190000001</v>
      </c>
      <c r="M8706">
        <v>383</v>
      </c>
      <c r="N8706" t="s">
        <v>22</v>
      </c>
      <c r="O8706" s="1">
        <v>43704</v>
      </c>
      <c r="P8706" s="3">
        <f t="shared" si="271"/>
        <v>15</v>
      </c>
      <c r="Q8706" t="s">
        <v>32</v>
      </c>
      <c r="R8706" t="s">
        <v>45</v>
      </c>
    </row>
    <row r="8707" spans="1:18" x14ac:dyDescent="0.25">
      <c r="A8707" t="s">
        <v>23397</v>
      </c>
      <c r="B8707" s="3">
        <v>29</v>
      </c>
      <c r="C8707" s="3" t="str" cm="1">
        <f t="array" ref="C8707">_xlfn.IFS(B8707&lt;35,"Young",B8707&lt;60,"Middle",TRUE,"Senior")</f>
        <v>Young</v>
      </c>
      <c r="D8707" t="s">
        <v>16</v>
      </c>
      <c r="E8707" t="str">
        <f t="shared" ref="E8707:E8770" si="272">C8707 &amp; "-" &amp; D8707</f>
        <v>Young-Female</v>
      </c>
      <c r="F8707" t="s">
        <v>115</v>
      </c>
      <c r="G8707" t="s">
        <v>28</v>
      </c>
      <c r="H8707" s="1">
        <v>45069</v>
      </c>
      <c r="I8707" t="s">
        <v>23398</v>
      </c>
      <c r="J8707" t="s">
        <v>1232</v>
      </c>
      <c r="K8707" t="s">
        <v>57</v>
      </c>
      <c r="L8707">
        <v>21216.617569999999</v>
      </c>
      <c r="M8707">
        <v>238</v>
      </c>
      <c r="N8707" t="s">
        <v>43</v>
      </c>
      <c r="O8707" s="1">
        <v>45099</v>
      </c>
      <c r="P8707" s="3">
        <f t="shared" ref="P8707:P8770" si="273">O8707-H8707</f>
        <v>30</v>
      </c>
      <c r="Q8707" t="s">
        <v>49</v>
      </c>
      <c r="R8707" t="s">
        <v>45</v>
      </c>
    </row>
    <row r="8708" spans="1:18" x14ac:dyDescent="0.25">
      <c r="A8708" t="s">
        <v>23399</v>
      </c>
      <c r="B8708" s="3">
        <v>36</v>
      </c>
      <c r="C8708" s="3" t="str" cm="1">
        <f t="array" ref="C8708">_xlfn.IFS(B8708&lt;35,"Young",B8708&lt;60,"Middle",TRUE,"Senior")</f>
        <v>Middle</v>
      </c>
      <c r="D8708" t="s">
        <v>16</v>
      </c>
      <c r="E8708" t="str">
        <f t="shared" si="272"/>
        <v>Middle-Female</v>
      </c>
      <c r="F8708" t="s">
        <v>50</v>
      </c>
      <c r="G8708" t="s">
        <v>28</v>
      </c>
      <c r="H8708" s="1">
        <v>44139</v>
      </c>
      <c r="I8708" t="s">
        <v>23400</v>
      </c>
      <c r="J8708" t="s">
        <v>20938</v>
      </c>
      <c r="K8708" t="s">
        <v>21</v>
      </c>
      <c r="L8708">
        <v>28095.350289999998</v>
      </c>
      <c r="M8708">
        <v>412</v>
      </c>
      <c r="N8708" t="s">
        <v>43</v>
      </c>
      <c r="O8708" s="1">
        <v>44160</v>
      </c>
      <c r="P8708" s="3">
        <f t="shared" si="273"/>
        <v>21</v>
      </c>
      <c r="Q8708" t="s">
        <v>23</v>
      </c>
      <c r="R8708" t="s">
        <v>33</v>
      </c>
    </row>
    <row r="8709" spans="1:18" x14ac:dyDescent="0.25">
      <c r="A8709" t="s">
        <v>23401</v>
      </c>
      <c r="B8709" s="3">
        <v>24</v>
      </c>
      <c r="C8709" s="3" t="str" cm="1">
        <f t="array" ref="C8709">_xlfn.IFS(B8709&lt;35,"Young",B8709&lt;60,"Middle",TRUE,"Senior")</f>
        <v>Young</v>
      </c>
      <c r="D8709" t="s">
        <v>16</v>
      </c>
      <c r="E8709" t="str">
        <f t="shared" si="272"/>
        <v>Young-Female</v>
      </c>
      <c r="F8709" t="s">
        <v>115</v>
      </c>
      <c r="G8709" t="s">
        <v>36</v>
      </c>
      <c r="H8709" s="1">
        <v>45118</v>
      </c>
      <c r="I8709" t="s">
        <v>23402</v>
      </c>
      <c r="J8709" t="s">
        <v>23403</v>
      </c>
      <c r="K8709" t="s">
        <v>61</v>
      </c>
      <c r="L8709">
        <v>1157.6133179999999</v>
      </c>
      <c r="M8709">
        <v>469</v>
      </c>
      <c r="N8709" t="s">
        <v>22</v>
      </c>
      <c r="O8709" s="1">
        <v>45141</v>
      </c>
      <c r="P8709" s="3">
        <f t="shared" si="273"/>
        <v>23</v>
      </c>
      <c r="Q8709" t="s">
        <v>49</v>
      </c>
      <c r="R8709" t="s">
        <v>24</v>
      </c>
    </row>
    <row r="8710" spans="1:18" x14ac:dyDescent="0.25">
      <c r="A8710" t="s">
        <v>23404</v>
      </c>
      <c r="B8710" s="3">
        <v>72</v>
      </c>
      <c r="C8710" s="3" t="str" cm="1">
        <f t="array" ref="C8710">_xlfn.IFS(B8710&lt;35,"Young",B8710&lt;60,"Middle",TRUE,"Senior")</f>
        <v>Senior</v>
      </c>
      <c r="D8710" t="s">
        <v>26</v>
      </c>
      <c r="E8710" t="str">
        <f t="shared" si="272"/>
        <v>Senior-Male</v>
      </c>
      <c r="F8710" t="s">
        <v>27</v>
      </c>
      <c r="G8710" t="s">
        <v>28</v>
      </c>
      <c r="H8710" s="1">
        <v>44539</v>
      </c>
      <c r="I8710" t="s">
        <v>23405</v>
      </c>
      <c r="J8710" t="s">
        <v>23406</v>
      </c>
      <c r="K8710" t="s">
        <v>53</v>
      </c>
      <c r="L8710">
        <v>13507.895270000001</v>
      </c>
      <c r="M8710">
        <v>229</v>
      </c>
      <c r="N8710" t="s">
        <v>43</v>
      </c>
      <c r="O8710" s="1">
        <v>44551</v>
      </c>
      <c r="P8710" s="3">
        <f t="shared" si="273"/>
        <v>12</v>
      </c>
      <c r="Q8710" t="s">
        <v>85</v>
      </c>
      <c r="R8710" t="s">
        <v>45</v>
      </c>
    </row>
    <row r="8711" spans="1:18" x14ac:dyDescent="0.25">
      <c r="A8711" t="s">
        <v>23407</v>
      </c>
      <c r="B8711" s="3">
        <v>42</v>
      </c>
      <c r="C8711" s="3" t="str" cm="1">
        <f t="array" ref="C8711">_xlfn.IFS(B8711&lt;35,"Young",B8711&lt;60,"Middle",TRUE,"Senior")</f>
        <v>Middle</v>
      </c>
      <c r="D8711" t="s">
        <v>16</v>
      </c>
      <c r="E8711" t="str">
        <f t="shared" si="272"/>
        <v>Middle-Female</v>
      </c>
      <c r="F8711" t="s">
        <v>27</v>
      </c>
      <c r="G8711" t="s">
        <v>70</v>
      </c>
      <c r="H8711" s="1">
        <v>43405</v>
      </c>
      <c r="I8711" t="s">
        <v>23408</v>
      </c>
      <c r="J8711" t="s">
        <v>23409</v>
      </c>
      <c r="K8711" t="s">
        <v>57</v>
      </c>
      <c r="L8711">
        <v>25944.163479999999</v>
      </c>
      <c r="M8711">
        <v>360</v>
      </c>
      <c r="N8711" t="s">
        <v>43</v>
      </c>
      <c r="O8711" s="1">
        <v>43413</v>
      </c>
      <c r="P8711" s="3">
        <f t="shared" si="273"/>
        <v>8</v>
      </c>
      <c r="Q8711" t="s">
        <v>23</v>
      </c>
      <c r="R8711" t="s">
        <v>33</v>
      </c>
    </row>
    <row r="8712" spans="1:18" x14ac:dyDescent="0.25">
      <c r="A8712" t="s">
        <v>23410</v>
      </c>
      <c r="B8712" s="3">
        <v>80</v>
      </c>
      <c r="C8712" s="3" t="str" cm="1">
        <f t="array" ref="C8712">_xlfn.IFS(B8712&lt;35,"Young",B8712&lt;60,"Middle",TRUE,"Senior")</f>
        <v>Senior</v>
      </c>
      <c r="D8712" t="s">
        <v>26</v>
      </c>
      <c r="E8712" t="str">
        <f t="shared" si="272"/>
        <v>Senior-Male</v>
      </c>
      <c r="F8712" t="s">
        <v>50</v>
      </c>
      <c r="G8712" t="s">
        <v>18</v>
      </c>
      <c r="H8712" s="1">
        <v>45147</v>
      </c>
      <c r="I8712" t="s">
        <v>23411</v>
      </c>
      <c r="J8712" t="s">
        <v>23412</v>
      </c>
      <c r="K8712" t="s">
        <v>57</v>
      </c>
      <c r="L8712">
        <v>4521.0253810000004</v>
      </c>
      <c r="M8712">
        <v>177</v>
      </c>
      <c r="N8712" t="s">
        <v>43</v>
      </c>
      <c r="O8712" s="1">
        <v>45165</v>
      </c>
      <c r="P8712" s="3">
        <f t="shared" si="273"/>
        <v>18</v>
      </c>
      <c r="Q8712" t="s">
        <v>85</v>
      </c>
      <c r="R8712" t="s">
        <v>24</v>
      </c>
    </row>
    <row r="8713" spans="1:18" x14ac:dyDescent="0.25">
      <c r="A8713" t="s">
        <v>23413</v>
      </c>
      <c r="B8713" s="3">
        <v>81</v>
      </c>
      <c r="C8713" s="3" t="str" cm="1">
        <f t="array" ref="C8713">_xlfn.IFS(B8713&lt;35,"Young",B8713&lt;60,"Middle",TRUE,"Senior")</f>
        <v>Senior</v>
      </c>
      <c r="D8713" t="s">
        <v>26</v>
      </c>
      <c r="E8713" t="str">
        <f t="shared" si="272"/>
        <v>Senior-Male</v>
      </c>
      <c r="F8713" t="s">
        <v>63</v>
      </c>
      <c r="G8713" t="s">
        <v>26592</v>
      </c>
      <c r="H8713" s="1">
        <v>44253</v>
      </c>
      <c r="I8713" t="s">
        <v>23414</v>
      </c>
      <c r="J8713" t="s">
        <v>23415</v>
      </c>
      <c r="K8713" t="s">
        <v>53</v>
      </c>
      <c r="L8713">
        <v>7622.2871539999996</v>
      </c>
      <c r="M8713">
        <v>133</v>
      </c>
      <c r="N8713" t="s">
        <v>22</v>
      </c>
      <c r="O8713" s="1">
        <v>44267</v>
      </c>
      <c r="P8713" s="3">
        <f t="shared" si="273"/>
        <v>14</v>
      </c>
      <c r="Q8713" t="s">
        <v>23</v>
      </c>
      <c r="R8713" t="s">
        <v>24</v>
      </c>
    </row>
    <row r="8714" spans="1:18" x14ac:dyDescent="0.25">
      <c r="A8714" t="s">
        <v>23416</v>
      </c>
      <c r="B8714" s="3">
        <v>63</v>
      </c>
      <c r="C8714" s="3" t="str" cm="1">
        <f t="array" ref="C8714">_xlfn.IFS(B8714&lt;35,"Young",B8714&lt;60,"Middle",TRUE,"Senior")</f>
        <v>Senior</v>
      </c>
      <c r="D8714" t="s">
        <v>16</v>
      </c>
      <c r="E8714" t="str">
        <f t="shared" si="272"/>
        <v>Senior-Female</v>
      </c>
      <c r="F8714" t="s">
        <v>35</v>
      </c>
      <c r="G8714" t="s">
        <v>26593</v>
      </c>
      <c r="H8714" s="1">
        <v>43477</v>
      </c>
      <c r="I8714" t="s">
        <v>23417</v>
      </c>
      <c r="J8714" t="s">
        <v>23418</v>
      </c>
      <c r="K8714" t="s">
        <v>53</v>
      </c>
      <c r="L8714">
        <v>29765.31163</v>
      </c>
      <c r="M8714">
        <v>424</v>
      </c>
      <c r="N8714" t="s">
        <v>39</v>
      </c>
      <c r="O8714" s="1">
        <v>43483</v>
      </c>
      <c r="P8714" s="3">
        <f t="shared" si="273"/>
        <v>6</v>
      </c>
      <c r="Q8714" t="s">
        <v>85</v>
      </c>
      <c r="R8714" t="s">
        <v>33</v>
      </c>
    </row>
    <row r="8715" spans="1:18" x14ac:dyDescent="0.25">
      <c r="A8715" t="s">
        <v>23419</v>
      </c>
      <c r="B8715" s="3">
        <v>81</v>
      </c>
      <c r="C8715" s="3" t="str" cm="1">
        <f t="array" ref="C8715">_xlfn.IFS(B8715&lt;35,"Young",B8715&lt;60,"Middle",TRUE,"Senior")</f>
        <v>Senior</v>
      </c>
      <c r="D8715" t="s">
        <v>16</v>
      </c>
      <c r="E8715" t="str">
        <f t="shared" si="272"/>
        <v>Senior-Female</v>
      </c>
      <c r="F8715" t="s">
        <v>63</v>
      </c>
      <c r="G8715" t="s">
        <v>26592</v>
      </c>
      <c r="H8715" s="1">
        <v>44474</v>
      </c>
      <c r="I8715" t="s">
        <v>23420</v>
      </c>
      <c r="J8715" t="s">
        <v>23421</v>
      </c>
      <c r="K8715" t="s">
        <v>31</v>
      </c>
      <c r="L8715">
        <v>20911.63452</v>
      </c>
      <c r="M8715">
        <v>182</v>
      </c>
      <c r="N8715" t="s">
        <v>22</v>
      </c>
      <c r="O8715" s="1">
        <v>44480</v>
      </c>
      <c r="P8715" s="3">
        <f t="shared" si="273"/>
        <v>6</v>
      </c>
      <c r="Q8715" t="s">
        <v>32</v>
      </c>
      <c r="R8715" t="s">
        <v>24</v>
      </c>
    </row>
    <row r="8716" spans="1:18" x14ac:dyDescent="0.25">
      <c r="A8716" t="s">
        <v>23422</v>
      </c>
      <c r="B8716" s="3">
        <v>39</v>
      </c>
      <c r="C8716" s="3" t="str" cm="1">
        <f t="array" ref="C8716">_xlfn.IFS(B8716&lt;35,"Young",B8716&lt;60,"Middle",TRUE,"Senior")</f>
        <v>Middle</v>
      </c>
      <c r="D8716" t="s">
        <v>26</v>
      </c>
      <c r="E8716" t="str">
        <f t="shared" si="272"/>
        <v>Middle-Male</v>
      </c>
      <c r="F8716" t="s">
        <v>230</v>
      </c>
      <c r="G8716" t="s">
        <v>26593</v>
      </c>
      <c r="H8716" s="1">
        <v>45089</v>
      </c>
      <c r="I8716" t="s">
        <v>23423</v>
      </c>
      <c r="J8716" t="s">
        <v>23424</v>
      </c>
      <c r="K8716" t="s">
        <v>21</v>
      </c>
      <c r="L8716">
        <v>11321.208629999999</v>
      </c>
      <c r="M8716">
        <v>303</v>
      </c>
      <c r="N8716" t="s">
        <v>39</v>
      </c>
      <c r="O8716" s="1">
        <v>45100</v>
      </c>
      <c r="P8716" s="3">
        <f t="shared" si="273"/>
        <v>11</v>
      </c>
      <c r="Q8716" t="s">
        <v>85</v>
      </c>
      <c r="R8716" t="s">
        <v>45</v>
      </c>
    </row>
    <row r="8717" spans="1:18" x14ac:dyDescent="0.25">
      <c r="A8717" t="s">
        <v>18087</v>
      </c>
      <c r="B8717" s="3">
        <v>21</v>
      </c>
      <c r="C8717" s="3" t="str" cm="1">
        <f t="array" ref="C8717">_xlfn.IFS(B8717&lt;35,"Young",B8717&lt;60,"Middle",TRUE,"Senior")</f>
        <v>Young</v>
      </c>
      <c r="D8717" t="s">
        <v>26</v>
      </c>
      <c r="E8717" t="str">
        <f t="shared" si="272"/>
        <v>Young-Male</v>
      </c>
      <c r="F8717" t="s">
        <v>230</v>
      </c>
      <c r="G8717" t="s">
        <v>26593</v>
      </c>
      <c r="H8717" s="1">
        <v>44416</v>
      </c>
      <c r="I8717" t="s">
        <v>23425</v>
      </c>
      <c r="J8717" t="s">
        <v>23426</v>
      </c>
      <c r="K8717" t="s">
        <v>57</v>
      </c>
      <c r="L8717">
        <v>7914.8195960000003</v>
      </c>
      <c r="M8717">
        <v>337</v>
      </c>
      <c r="N8717" t="s">
        <v>39</v>
      </c>
      <c r="O8717" s="1">
        <v>44429</v>
      </c>
      <c r="P8717" s="3">
        <f t="shared" si="273"/>
        <v>13</v>
      </c>
      <c r="Q8717" t="s">
        <v>23</v>
      </c>
      <c r="R8717" t="s">
        <v>33</v>
      </c>
    </row>
    <row r="8718" spans="1:18" x14ac:dyDescent="0.25">
      <c r="A8718" t="s">
        <v>23427</v>
      </c>
      <c r="B8718" s="3">
        <v>54</v>
      </c>
      <c r="C8718" s="3" t="str" cm="1">
        <f t="array" ref="C8718">_xlfn.IFS(B8718&lt;35,"Young",B8718&lt;60,"Middle",TRUE,"Senior")</f>
        <v>Middle</v>
      </c>
      <c r="D8718" t="s">
        <v>26</v>
      </c>
      <c r="E8718" t="str">
        <f t="shared" si="272"/>
        <v>Middle-Male</v>
      </c>
      <c r="F8718" t="s">
        <v>230</v>
      </c>
      <c r="G8718" t="s">
        <v>26592</v>
      </c>
      <c r="H8718" s="1">
        <v>44896</v>
      </c>
      <c r="I8718" t="s">
        <v>23428</v>
      </c>
      <c r="J8718" t="s">
        <v>23429</v>
      </c>
      <c r="K8718" t="s">
        <v>53</v>
      </c>
      <c r="L8718">
        <v>21211.186259999999</v>
      </c>
      <c r="M8718">
        <v>102</v>
      </c>
      <c r="N8718" t="s">
        <v>22</v>
      </c>
      <c r="O8718" s="1">
        <v>44909</v>
      </c>
      <c r="P8718" s="3">
        <f t="shared" si="273"/>
        <v>13</v>
      </c>
      <c r="Q8718" t="s">
        <v>32</v>
      </c>
      <c r="R8718" t="s">
        <v>33</v>
      </c>
    </row>
    <row r="8719" spans="1:18" x14ac:dyDescent="0.25">
      <c r="A8719" t="s">
        <v>23430</v>
      </c>
      <c r="B8719" s="3">
        <v>26</v>
      </c>
      <c r="C8719" s="3" t="str" cm="1">
        <f t="array" ref="C8719">_xlfn.IFS(B8719&lt;35,"Young",B8719&lt;60,"Middle",TRUE,"Senior")</f>
        <v>Young</v>
      </c>
      <c r="D8719" t="s">
        <v>26</v>
      </c>
      <c r="E8719" t="str">
        <f t="shared" si="272"/>
        <v>Young-Male</v>
      </c>
      <c r="F8719" t="s">
        <v>17</v>
      </c>
      <c r="G8719" t="s">
        <v>26592</v>
      </c>
      <c r="H8719" s="1">
        <v>44933</v>
      </c>
      <c r="I8719" t="s">
        <v>23431</v>
      </c>
      <c r="J8719" t="s">
        <v>23432</v>
      </c>
      <c r="K8719" t="s">
        <v>53</v>
      </c>
      <c r="L8719">
        <v>9302.3152669999999</v>
      </c>
      <c r="M8719">
        <v>215</v>
      </c>
      <c r="N8719" t="s">
        <v>22</v>
      </c>
      <c r="O8719" s="1">
        <v>44936</v>
      </c>
      <c r="P8719" s="3">
        <f t="shared" si="273"/>
        <v>3</v>
      </c>
      <c r="Q8719" t="s">
        <v>44</v>
      </c>
      <c r="R8719" t="s">
        <v>33</v>
      </c>
    </row>
    <row r="8720" spans="1:18" x14ac:dyDescent="0.25">
      <c r="A8720" t="s">
        <v>23433</v>
      </c>
      <c r="B8720" s="3">
        <v>33</v>
      </c>
      <c r="C8720" s="3" t="str" cm="1">
        <f t="array" ref="C8720">_xlfn.IFS(B8720&lt;35,"Young",B8720&lt;60,"Middle",TRUE,"Senior")</f>
        <v>Young</v>
      </c>
      <c r="D8720" t="s">
        <v>16</v>
      </c>
      <c r="E8720" t="str">
        <f t="shared" si="272"/>
        <v>Young-Female</v>
      </c>
      <c r="F8720" t="s">
        <v>230</v>
      </c>
      <c r="G8720" t="s">
        <v>28</v>
      </c>
      <c r="H8720" s="1">
        <v>43428</v>
      </c>
      <c r="I8720" t="s">
        <v>23434</v>
      </c>
      <c r="J8720" t="s">
        <v>23435</v>
      </c>
      <c r="K8720" t="s">
        <v>57</v>
      </c>
      <c r="L8720">
        <v>18471.129870000001</v>
      </c>
      <c r="M8720">
        <v>305</v>
      </c>
      <c r="N8720" t="s">
        <v>43</v>
      </c>
      <c r="O8720" s="1">
        <v>43434</v>
      </c>
      <c r="P8720" s="3">
        <f t="shared" si="273"/>
        <v>6</v>
      </c>
      <c r="Q8720" t="s">
        <v>85</v>
      </c>
      <c r="R8720" t="s">
        <v>45</v>
      </c>
    </row>
    <row r="8721" spans="1:18" x14ac:dyDescent="0.25">
      <c r="A8721" t="s">
        <v>23436</v>
      </c>
      <c r="B8721" s="3">
        <v>39</v>
      </c>
      <c r="C8721" s="3" t="str" cm="1">
        <f t="array" ref="C8721">_xlfn.IFS(B8721&lt;35,"Young",B8721&lt;60,"Middle",TRUE,"Senior")</f>
        <v>Middle</v>
      </c>
      <c r="D8721" t="s">
        <v>16</v>
      </c>
      <c r="E8721" t="str">
        <f t="shared" si="272"/>
        <v>Middle-Female</v>
      </c>
      <c r="F8721" t="s">
        <v>90</v>
      </c>
      <c r="G8721" t="s">
        <v>18</v>
      </c>
      <c r="H8721" s="1">
        <v>44073</v>
      </c>
      <c r="I8721" t="s">
        <v>23437</v>
      </c>
      <c r="J8721" t="s">
        <v>23438</v>
      </c>
      <c r="K8721" t="s">
        <v>31</v>
      </c>
      <c r="L8721">
        <v>23337.672719999999</v>
      </c>
      <c r="M8721">
        <v>141</v>
      </c>
      <c r="N8721" t="s">
        <v>39</v>
      </c>
      <c r="O8721" s="1">
        <v>44081</v>
      </c>
      <c r="P8721" s="3">
        <f t="shared" si="273"/>
        <v>8</v>
      </c>
      <c r="Q8721" t="s">
        <v>85</v>
      </c>
      <c r="R8721" t="s">
        <v>33</v>
      </c>
    </row>
    <row r="8722" spans="1:18" x14ac:dyDescent="0.25">
      <c r="A8722" t="s">
        <v>23439</v>
      </c>
      <c r="B8722" s="3">
        <v>58</v>
      </c>
      <c r="C8722" s="3" t="str" cm="1">
        <f t="array" ref="C8722">_xlfn.IFS(B8722&lt;35,"Young",B8722&lt;60,"Middle",TRUE,"Senior")</f>
        <v>Middle</v>
      </c>
      <c r="D8722" t="s">
        <v>26</v>
      </c>
      <c r="E8722" t="str">
        <f t="shared" si="272"/>
        <v>Middle-Male</v>
      </c>
      <c r="F8722" t="s">
        <v>35</v>
      </c>
      <c r="G8722" t="s">
        <v>70</v>
      </c>
      <c r="H8722" s="1">
        <v>43454</v>
      </c>
      <c r="I8722" t="s">
        <v>23440</v>
      </c>
      <c r="J8722" t="s">
        <v>14613</v>
      </c>
      <c r="K8722" t="s">
        <v>57</v>
      </c>
      <c r="L8722">
        <v>70682.877600000007</v>
      </c>
      <c r="M8722">
        <v>226</v>
      </c>
      <c r="N8722" t="s">
        <v>22</v>
      </c>
      <c r="O8722" s="1">
        <v>43473</v>
      </c>
      <c r="P8722" s="3">
        <f t="shared" si="273"/>
        <v>19</v>
      </c>
      <c r="Q8722" t="s">
        <v>44</v>
      </c>
      <c r="R8722" t="s">
        <v>33</v>
      </c>
    </row>
    <row r="8723" spans="1:18" x14ac:dyDescent="0.25">
      <c r="A8723" t="s">
        <v>23441</v>
      </c>
      <c r="B8723" s="3">
        <v>78</v>
      </c>
      <c r="C8723" s="3" t="str" cm="1">
        <f t="array" ref="C8723">_xlfn.IFS(B8723&lt;35,"Young",B8723&lt;60,"Middle",TRUE,"Senior")</f>
        <v>Senior</v>
      </c>
      <c r="D8723" t="s">
        <v>26</v>
      </c>
      <c r="E8723" t="str">
        <f t="shared" si="272"/>
        <v>Senior-Male</v>
      </c>
      <c r="F8723" t="s">
        <v>63</v>
      </c>
      <c r="G8723" t="s">
        <v>18</v>
      </c>
      <c r="H8723" s="1">
        <v>44582</v>
      </c>
      <c r="I8723" t="s">
        <v>23442</v>
      </c>
      <c r="J8723" t="s">
        <v>23443</v>
      </c>
      <c r="K8723" t="s">
        <v>31</v>
      </c>
      <c r="L8723">
        <v>8884.5982179999992</v>
      </c>
      <c r="M8723">
        <v>316</v>
      </c>
      <c r="N8723" t="s">
        <v>39</v>
      </c>
      <c r="O8723" s="1">
        <v>44591</v>
      </c>
      <c r="P8723" s="3">
        <f t="shared" si="273"/>
        <v>9</v>
      </c>
      <c r="Q8723" t="s">
        <v>85</v>
      </c>
      <c r="R8723" t="s">
        <v>24</v>
      </c>
    </row>
    <row r="8724" spans="1:18" x14ac:dyDescent="0.25">
      <c r="A8724" t="s">
        <v>23444</v>
      </c>
      <c r="B8724" s="3">
        <v>64</v>
      </c>
      <c r="C8724" s="3" t="str" cm="1">
        <f t="array" ref="C8724">_xlfn.IFS(B8724&lt;35,"Young",B8724&lt;60,"Middle",TRUE,"Senior")</f>
        <v>Senior</v>
      </c>
      <c r="D8724" t="s">
        <v>16</v>
      </c>
      <c r="E8724" t="str">
        <f t="shared" si="272"/>
        <v>Senior-Female</v>
      </c>
      <c r="F8724" t="s">
        <v>17</v>
      </c>
      <c r="G8724" t="s">
        <v>18</v>
      </c>
      <c r="H8724" s="1">
        <v>45153</v>
      </c>
      <c r="I8724" t="s">
        <v>23445</v>
      </c>
      <c r="J8724" t="s">
        <v>23446</v>
      </c>
      <c r="K8724" t="s">
        <v>53</v>
      </c>
      <c r="L8724">
        <v>2218.1824499999998</v>
      </c>
      <c r="M8724">
        <v>286</v>
      </c>
      <c r="N8724" t="s">
        <v>43</v>
      </c>
      <c r="O8724" s="1">
        <v>45177</v>
      </c>
      <c r="P8724" s="3">
        <f t="shared" si="273"/>
        <v>24</v>
      </c>
      <c r="Q8724" t="s">
        <v>44</v>
      </c>
      <c r="R8724" t="s">
        <v>45</v>
      </c>
    </row>
    <row r="8725" spans="1:18" x14ac:dyDescent="0.25">
      <c r="A8725" t="s">
        <v>5407</v>
      </c>
      <c r="B8725" s="3">
        <v>34</v>
      </c>
      <c r="C8725" s="3" t="str" cm="1">
        <f t="array" ref="C8725">_xlfn.IFS(B8725&lt;35,"Young",B8725&lt;60,"Middle",TRUE,"Senior")</f>
        <v>Young</v>
      </c>
      <c r="D8725" t="s">
        <v>16</v>
      </c>
      <c r="E8725" t="str">
        <f t="shared" si="272"/>
        <v>Young-Female</v>
      </c>
      <c r="F8725" t="s">
        <v>27</v>
      </c>
      <c r="G8725" t="s">
        <v>28</v>
      </c>
      <c r="H8725" s="1">
        <v>44193</v>
      </c>
      <c r="I8725" t="s">
        <v>2939</v>
      </c>
      <c r="J8725" t="s">
        <v>23447</v>
      </c>
      <c r="K8725" t="s">
        <v>53</v>
      </c>
      <c r="L8725">
        <v>42281.693249999997</v>
      </c>
      <c r="M8725">
        <v>469</v>
      </c>
      <c r="N8725" t="s">
        <v>43</v>
      </c>
      <c r="O8725" s="1">
        <v>44203</v>
      </c>
      <c r="P8725" s="3">
        <f t="shared" si="273"/>
        <v>10</v>
      </c>
      <c r="Q8725" t="s">
        <v>32</v>
      </c>
      <c r="R8725" t="s">
        <v>45</v>
      </c>
    </row>
    <row r="8726" spans="1:18" x14ac:dyDescent="0.25">
      <c r="A8726" t="s">
        <v>23448</v>
      </c>
      <c r="B8726" s="3">
        <v>23</v>
      </c>
      <c r="C8726" s="3" t="str" cm="1">
        <f t="array" ref="C8726">_xlfn.IFS(B8726&lt;35,"Young",B8726&lt;60,"Middle",TRUE,"Senior")</f>
        <v>Young</v>
      </c>
      <c r="D8726" t="s">
        <v>16</v>
      </c>
      <c r="E8726" t="str">
        <f t="shared" si="272"/>
        <v>Young-Female</v>
      </c>
      <c r="F8726" t="s">
        <v>35</v>
      </c>
      <c r="G8726" t="s">
        <v>18</v>
      </c>
      <c r="H8726" s="1">
        <v>43979</v>
      </c>
      <c r="I8726" t="s">
        <v>23449</v>
      </c>
      <c r="J8726" t="s">
        <v>23450</v>
      </c>
      <c r="K8726" t="s">
        <v>57</v>
      </c>
      <c r="L8726">
        <v>13495.08137</v>
      </c>
      <c r="M8726">
        <v>216</v>
      </c>
      <c r="N8726" t="s">
        <v>43</v>
      </c>
      <c r="O8726" s="1">
        <v>44006</v>
      </c>
      <c r="P8726" s="3">
        <f t="shared" si="273"/>
        <v>27</v>
      </c>
      <c r="Q8726" t="s">
        <v>23</v>
      </c>
      <c r="R8726" t="s">
        <v>24</v>
      </c>
    </row>
    <row r="8727" spans="1:18" x14ac:dyDescent="0.25">
      <c r="A8727" t="s">
        <v>16885</v>
      </c>
      <c r="B8727" s="3">
        <v>49</v>
      </c>
      <c r="C8727" s="3" t="str" cm="1">
        <f t="array" ref="C8727">_xlfn.IFS(B8727&lt;35,"Young",B8727&lt;60,"Middle",TRUE,"Senior")</f>
        <v>Middle</v>
      </c>
      <c r="D8727" t="s">
        <v>16</v>
      </c>
      <c r="E8727" t="str">
        <f t="shared" si="272"/>
        <v>Middle-Female</v>
      </c>
      <c r="F8727" t="s">
        <v>115</v>
      </c>
      <c r="G8727" t="s">
        <v>36</v>
      </c>
      <c r="H8727" s="1">
        <v>43682</v>
      </c>
      <c r="I8727" t="s">
        <v>23451</v>
      </c>
      <c r="J8727" t="s">
        <v>23452</v>
      </c>
      <c r="K8727" t="s">
        <v>21</v>
      </c>
      <c r="L8727">
        <v>7765.7210880000002</v>
      </c>
      <c r="M8727">
        <v>230</v>
      </c>
      <c r="N8727" t="s">
        <v>22</v>
      </c>
      <c r="O8727" s="1">
        <v>43694</v>
      </c>
      <c r="P8727" s="3">
        <f t="shared" si="273"/>
        <v>12</v>
      </c>
      <c r="Q8727" t="s">
        <v>44</v>
      </c>
      <c r="R8727" t="s">
        <v>33</v>
      </c>
    </row>
    <row r="8728" spans="1:18" x14ac:dyDescent="0.25">
      <c r="A8728" t="s">
        <v>23453</v>
      </c>
      <c r="B8728" s="3">
        <v>32</v>
      </c>
      <c r="C8728" s="3" t="str" cm="1">
        <f t="array" ref="C8728">_xlfn.IFS(B8728&lt;35,"Young",B8728&lt;60,"Middle",TRUE,"Senior")</f>
        <v>Young</v>
      </c>
      <c r="D8728" t="s">
        <v>16</v>
      </c>
      <c r="E8728" t="str">
        <f t="shared" si="272"/>
        <v>Young-Female</v>
      </c>
      <c r="F8728" t="s">
        <v>230</v>
      </c>
      <c r="G8728" t="s">
        <v>26593</v>
      </c>
      <c r="H8728" s="1">
        <v>43994</v>
      </c>
      <c r="I8728" t="s">
        <v>23454</v>
      </c>
      <c r="J8728" t="s">
        <v>23455</v>
      </c>
      <c r="K8728" t="s">
        <v>57</v>
      </c>
      <c r="L8728">
        <v>14765.79898</v>
      </c>
      <c r="M8728">
        <v>491</v>
      </c>
      <c r="N8728" t="s">
        <v>39</v>
      </c>
      <c r="O8728" s="1">
        <v>44010</v>
      </c>
      <c r="P8728" s="3">
        <f t="shared" si="273"/>
        <v>16</v>
      </c>
      <c r="Q8728" t="s">
        <v>44</v>
      </c>
      <c r="R8728" t="s">
        <v>24</v>
      </c>
    </row>
    <row r="8729" spans="1:18" x14ac:dyDescent="0.25">
      <c r="A8729" t="s">
        <v>23456</v>
      </c>
      <c r="B8729" s="3">
        <v>58</v>
      </c>
      <c r="C8729" s="3" t="str" cm="1">
        <f t="array" ref="C8729">_xlfn.IFS(B8729&lt;35,"Young",B8729&lt;60,"Middle",TRUE,"Senior")</f>
        <v>Middle</v>
      </c>
      <c r="D8729" t="s">
        <v>16</v>
      </c>
      <c r="E8729" t="str">
        <f t="shared" si="272"/>
        <v>Middle-Female</v>
      </c>
      <c r="F8729" t="s">
        <v>27</v>
      </c>
      <c r="G8729" t="s">
        <v>26592</v>
      </c>
      <c r="H8729" s="1">
        <v>44555</v>
      </c>
      <c r="I8729" t="s">
        <v>23457</v>
      </c>
      <c r="J8729" t="s">
        <v>23458</v>
      </c>
      <c r="K8729" t="s">
        <v>53</v>
      </c>
      <c r="L8729">
        <v>29665.24957</v>
      </c>
      <c r="M8729">
        <v>394</v>
      </c>
      <c r="N8729" t="s">
        <v>22</v>
      </c>
      <c r="O8729" s="1">
        <v>44561</v>
      </c>
      <c r="P8729" s="3">
        <f t="shared" si="273"/>
        <v>6</v>
      </c>
      <c r="Q8729" t="s">
        <v>32</v>
      </c>
      <c r="R8729" t="s">
        <v>24</v>
      </c>
    </row>
    <row r="8730" spans="1:18" x14ac:dyDescent="0.25">
      <c r="A8730" t="s">
        <v>23459</v>
      </c>
      <c r="B8730" s="3">
        <v>49</v>
      </c>
      <c r="C8730" s="3" t="str" cm="1">
        <f t="array" ref="C8730">_xlfn.IFS(B8730&lt;35,"Young",B8730&lt;60,"Middle",TRUE,"Senior")</f>
        <v>Middle</v>
      </c>
      <c r="D8730" t="s">
        <v>16</v>
      </c>
      <c r="E8730" t="str">
        <f t="shared" si="272"/>
        <v>Middle-Female</v>
      </c>
      <c r="F8730" t="s">
        <v>230</v>
      </c>
      <c r="G8730" t="s">
        <v>26592</v>
      </c>
      <c r="H8730" s="1">
        <v>44024</v>
      </c>
      <c r="I8730" t="s">
        <v>23460</v>
      </c>
      <c r="J8730" t="s">
        <v>23461</v>
      </c>
      <c r="K8730" t="s">
        <v>31</v>
      </c>
      <c r="L8730">
        <v>10505.10245</v>
      </c>
      <c r="M8730">
        <v>450</v>
      </c>
      <c r="N8730" t="s">
        <v>22</v>
      </c>
      <c r="O8730" s="1">
        <v>44036</v>
      </c>
      <c r="P8730" s="3">
        <f t="shared" si="273"/>
        <v>12</v>
      </c>
      <c r="Q8730" t="s">
        <v>32</v>
      </c>
      <c r="R8730" t="s">
        <v>24</v>
      </c>
    </row>
    <row r="8731" spans="1:18" x14ac:dyDescent="0.25">
      <c r="A8731" t="s">
        <v>23462</v>
      </c>
      <c r="B8731" s="3">
        <v>75</v>
      </c>
      <c r="C8731" s="3" t="str" cm="1">
        <f t="array" ref="C8731">_xlfn.IFS(B8731&lt;35,"Young",B8731&lt;60,"Middle",TRUE,"Senior")</f>
        <v>Senior</v>
      </c>
      <c r="D8731" t="s">
        <v>26</v>
      </c>
      <c r="E8731" t="str">
        <f t="shared" si="272"/>
        <v>Senior-Male</v>
      </c>
      <c r="F8731" t="s">
        <v>63</v>
      </c>
      <c r="G8731" t="s">
        <v>36</v>
      </c>
      <c r="H8731" s="1">
        <v>43959</v>
      </c>
      <c r="I8731" t="s">
        <v>13013</v>
      </c>
      <c r="J8731" t="s">
        <v>23463</v>
      </c>
      <c r="K8731" t="s">
        <v>31</v>
      </c>
      <c r="L8731">
        <v>10910.015890000001</v>
      </c>
      <c r="M8731">
        <v>480</v>
      </c>
      <c r="N8731" t="s">
        <v>22</v>
      </c>
      <c r="O8731" s="1">
        <v>43968</v>
      </c>
      <c r="P8731" s="3">
        <f t="shared" si="273"/>
        <v>9</v>
      </c>
      <c r="Q8731" t="s">
        <v>85</v>
      </c>
      <c r="R8731" t="s">
        <v>33</v>
      </c>
    </row>
    <row r="8732" spans="1:18" x14ac:dyDescent="0.25">
      <c r="A8732" t="s">
        <v>23464</v>
      </c>
      <c r="B8732" s="3">
        <v>52</v>
      </c>
      <c r="C8732" s="3" t="str" cm="1">
        <f t="array" ref="C8732">_xlfn.IFS(B8732&lt;35,"Young",B8732&lt;60,"Middle",TRUE,"Senior")</f>
        <v>Middle</v>
      </c>
      <c r="D8732" t="s">
        <v>16</v>
      </c>
      <c r="E8732" t="str">
        <f t="shared" si="272"/>
        <v>Middle-Female</v>
      </c>
      <c r="F8732" t="s">
        <v>115</v>
      </c>
      <c r="G8732" t="s">
        <v>26592</v>
      </c>
      <c r="H8732" s="1">
        <v>43756</v>
      </c>
      <c r="I8732" t="s">
        <v>23465</v>
      </c>
      <c r="J8732" t="s">
        <v>23466</v>
      </c>
      <c r="K8732" t="s">
        <v>53</v>
      </c>
      <c r="L8732">
        <v>27899.459780000001</v>
      </c>
      <c r="M8732">
        <v>230</v>
      </c>
      <c r="N8732" t="s">
        <v>22</v>
      </c>
      <c r="O8732" s="1">
        <v>43773</v>
      </c>
      <c r="P8732" s="3">
        <f t="shared" si="273"/>
        <v>17</v>
      </c>
      <c r="Q8732" t="s">
        <v>23</v>
      </c>
      <c r="R8732" t="s">
        <v>45</v>
      </c>
    </row>
    <row r="8733" spans="1:18" x14ac:dyDescent="0.25">
      <c r="A8733" t="s">
        <v>4233</v>
      </c>
      <c r="B8733" s="3">
        <v>21</v>
      </c>
      <c r="C8733" s="3" t="str" cm="1">
        <f t="array" ref="C8733">_xlfn.IFS(B8733&lt;35,"Young",B8733&lt;60,"Middle",TRUE,"Senior")</f>
        <v>Young</v>
      </c>
      <c r="D8733" t="s">
        <v>26</v>
      </c>
      <c r="E8733" t="str">
        <f t="shared" si="272"/>
        <v>Young-Male</v>
      </c>
      <c r="F8733" t="s">
        <v>27</v>
      </c>
      <c r="G8733" t="s">
        <v>28</v>
      </c>
      <c r="H8733" s="1">
        <v>44178</v>
      </c>
      <c r="I8733" t="s">
        <v>23467</v>
      </c>
      <c r="J8733" t="s">
        <v>4904</v>
      </c>
      <c r="K8733" t="s">
        <v>57</v>
      </c>
      <c r="L8733">
        <v>3686.9661430000001</v>
      </c>
      <c r="M8733">
        <v>180</v>
      </c>
      <c r="N8733" t="s">
        <v>43</v>
      </c>
      <c r="O8733" s="1">
        <v>44207</v>
      </c>
      <c r="P8733" s="3">
        <f t="shared" si="273"/>
        <v>29</v>
      </c>
      <c r="Q8733" t="s">
        <v>44</v>
      </c>
      <c r="R8733" t="s">
        <v>24</v>
      </c>
    </row>
    <row r="8734" spans="1:18" x14ac:dyDescent="0.25">
      <c r="A8734" t="s">
        <v>23468</v>
      </c>
      <c r="B8734" s="3">
        <v>38</v>
      </c>
      <c r="C8734" s="3" t="str" cm="1">
        <f t="array" ref="C8734">_xlfn.IFS(B8734&lt;35,"Young",B8734&lt;60,"Middle",TRUE,"Senior")</f>
        <v>Middle</v>
      </c>
      <c r="D8734" t="s">
        <v>26</v>
      </c>
      <c r="E8734" t="str">
        <f t="shared" si="272"/>
        <v>Middle-Male</v>
      </c>
      <c r="F8734" t="s">
        <v>35</v>
      </c>
      <c r="G8734" t="s">
        <v>28</v>
      </c>
      <c r="H8734" s="1">
        <v>44633</v>
      </c>
      <c r="I8734" t="s">
        <v>23469</v>
      </c>
      <c r="J8734" t="s">
        <v>23470</v>
      </c>
      <c r="K8734" t="s">
        <v>53</v>
      </c>
      <c r="L8734">
        <v>21050.1764</v>
      </c>
      <c r="M8734">
        <v>117</v>
      </c>
      <c r="N8734" t="s">
        <v>43</v>
      </c>
      <c r="O8734" s="1">
        <v>44653</v>
      </c>
      <c r="P8734" s="3">
        <f t="shared" si="273"/>
        <v>20</v>
      </c>
      <c r="Q8734" t="s">
        <v>49</v>
      </c>
      <c r="R8734" t="s">
        <v>45</v>
      </c>
    </row>
    <row r="8735" spans="1:18" x14ac:dyDescent="0.25">
      <c r="A8735" t="s">
        <v>23471</v>
      </c>
      <c r="B8735" s="3">
        <v>67</v>
      </c>
      <c r="C8735" s="3" t="str" cm="1">
        <f t="array" ref="C8735">_xlfn.IFS(B8735&lt;35,"Young",B8735&lt;60,"Middle",TRUE,"Senior")</f>
        <v>Senior</v>
      </c>
      <c r="D8735" t="s">
        <v>16</v>
      </c>
      <c r="E8735" t="str">
        <f t="shared" si="272"/>
        <v>Senior-Female</v>
      </c>
      <c r="F8735" t="s">
        <v>35</v>
      </c>
      <c r="G8735" t="s">
        <v>36</v>
      </c>
      <c r="H8735" s="1">
        <v>44054</v>
      </c>
      <c r="I8735" t="s">
        <v>23472</v>
      </c>
      <c r="J8735" t="s">
        <v>13353</v>
      </c>
      <c r="K8735" t="s">
        <v>31</v>
      </c>
      <c r="L8735">
        <v>10722.883669999999</v>
      </c>
      <c r="M8735">
        <v>247</v>
      </c>
      <c r="N8735" t="s">
        <v>22</v>
      </c>
      <c r="O8735" s="1">
        <v>44074</v>
      </c>
      <c r="P8735" s="3">
        <f t="shared" si="273"/>
        <v>20</v>
      </c>
      <c r="Q8735" t="s">
        <v>44</v>
      </c>
      <c r="R8735" t="s">
        <v>45</v>
      </c>
    </row>
    <row r="8736" spans="1:18" x14ac:dyDescent="0.25">
      <c r="A8736" t="s">
        <v>23473</v>
      </c>
      <c r="B8736" s="3">
        <v>52</v>
      </c>
      <c r="C8736" s="3" t="str" cm="1">
        <f t="array" ref="C8736">_xlfn.IFS(B8736&lt;35,"Young",B8736&lt;60,"Middle",TRUE,"Senior")</f>
        <v>Middle</v>
      </c>
      <c r="D8736" t="s">
        <v>26</v>
      </c>
      <c r="E8736" t="str">
        <f t="shared" si="272"/>
        <v>Middle-Male</v>
      </c>
      <c r="F8736" t="s">
        <v>90</v>
      </c>
      <c r="G8736" t="s">
        <v>36</v>
      </c>
      <c r="H8736" s="1">
        <v>45192</v>
      </c>
      <c r="I8736" t="s">
        <v>23474</v>
      </c>
      <c r="J8736" t="s">
        <v>23475</v>
      </c>
      <c r="K8736" t="s">
        <v>31</v>
      </c>
      <c r="L8736">
        <v>11481.468049999999</v>
      </c>
      <c r="M8736">
        <v>175</v>
      </c>
      <c r="N8736" t="s">
        <v>22</v>
      </c>
      <c r="O8736" s="1">
        <v>45207</v>
      </c>
      <c r="P8736" s="3">
        <f t="shared" si="273"/>
        <v>15</v>
      </c>
      <c r="Q8736" t="s">
        <v>44</v>
      </c>
      <c r="R8736" t="s">
        <v>45</v>
      </c>
    </row>
    <row r="8737" spans="1:18" x14ac:dyDescent="0.25">
      <c r="A8737" t="s">
        <v>23476</v>
      </c>
      <c r="B8737" s="3">
        <v>34</v>
      </c>
      <c r="C8737" s="3" t="str" cm="1">
        <f t="array" ref="C8737">_xlfn.IFS(B8737&lt;35,"Young",B8737&lt;60,"Middle",TRUE,"Senior")</f>
        <v>Young</v>
      </c>
      <c r="D8737" t="s">
        <v>16</v>
      </c>
      <c r="E8737" t="str">
        <f t="shared" si="272"/>
        <v>Young-Female</v>
      </c>
      <c r="F8737" t="s">
        <v>35</v>
      </c>
      <c r="G8737" t="s">
        <v>26592</v>
      </c>
      <c r="H8737" s="1">
        <v>44085</v>
      </c>
      <c r="I8737" t="s">
        <v>111</v>
      </c>
      <c r="J8737" t="s">
        <v>23477</v>
      </c>
      <c r="K8737" t="s">
        <v>61</v>
      </c>
      <c r="L8737">
        <v>28825.66502</v>
      </c>
      <c r="M8737">
        <v>406</v>
      </c>
      <c r="N8737" t="s">
        <v>22</v>
      </c>
      <c r="O8737" s="1">
        <v>44103</v>
      </c>
      <c r="P8737" s="3">
        <f t="shared" si="273"/>
        <v>18</v>
      </c>
      <c r="Q8737" t="s">
        <v>85</v>
      </c>
      <c r="R8737" t="s">
        <v>45</v>
      </c>
    </row>
    <row r="8738" spans="1:18" x14ac:dyDescent="0.25">
      <c r="A8738" t="s">
        <v>23478</v>
      </c>
      <c r="B8738" s="3">
        <v>42</v>
      </c>
      <c r="C8738" s="3" t="str" cm="1">
        <f t="array" ref="C8738">_xlfn.IFS(B8738&lt;35,"Young",B8738&lt;60,"Middle",TRUE,"Senior")</f>
        <v>Middle</v>
      </c>
      <c r="D8738" t="s">
        <v>16</v>
      </c>
      <c r="E8738" t="str">
        <f t="shared" si="272"/>
        <v>Middle-Female</v>
      </c>
      <c r="F8738" t="s">
        <v>50</v>
      </c>
      <c r="G8738" t="s">
        <v>36</v>
      </c>
      <c r="H8738" s="1">
        <v>44237</v>
      </c>
      <c r="I8738" t="s">
        <v>23479</v>
      </c>
      <c r="J8738" t="s">
        <v>16600</v>
      </c>
      <c r="K8738" t="s">
        <v>31</v>
      </c>
      <c r="L8738">
        <v>6429.2784419999998</v>
      </c>
      <c r="M8738">
        <v>151</v>
      </c>
      <c r="N8738" t="s">
        <v>22</v>
      </c>
      <c r="O8738" s="1">
        <v>44244</v>
      </c>
      <c r="P8738" s="3">
        <f t="shared" si="273"/>
        <v>7</v>
      </c>
      <c r="Q8738" t="s">
        <v>44</v>
      </c>
      <c r="R8738" t="s">
        <v>33</v>
      </c>
    </row>
    <row r="8739" spans="1:18" x14ac:dyDescent="0.25">
      <c r="A8739" t="s">
        <v>23480</v>
      </c>
      <c r="B8739" s="3">
        <v>61</v>
      </c>
      <c r="C8739" s="3" t="str" cm="1">
        <f t="array" ref="C8739">_xlfn.IFS(B8739&lt;35,"Young",B8739&lt;60,"Middle",TRUE,"Senior")</f>
        <v>Senior</v>
      </c>
      <c r="D8739" t="s">
        <v>26</v>
      </c>
      <c r="E8739" t="str">
        <f t="shared" si="272"/>
        <v>Senior-Male</v>
      </c>
      <c r="F8739" t="s">
        <v>63</v>
      </c>
      <c r="G8739" t="s">
        <v>26592</v>
      </c>
      <c r="H8739" s="1">
        <v>44637</v>
      </c>
      <c r="I8739" t="s">
        <v>23481</v>
      </c>
      <c r="J8739" t="s">
        <v>23482</v>
      </c>
      <c r="K8739" t="s">
        <v>31</v>
      </c>
      <c r="L8739">
        <v>9835.5182679999998</v>
      </c>
      <c r="M8739">
        <v>430</v>
      </c>
      <c r="N8739" t="s">
        <v>22</v>
      </c>
      <c r="O8739" s="1">
        <v>44660</v>
      </c>
      <c r="P8739" s="3">
        <f t="shared" si="273"/>
        <v>23</v>
      </c>
      <c r="Q8739" t="s">
        <v>23</v>
      </c>
      <c r="R8739" t="s">
        <v>45</v>
      </c>
    </row>
    <row r="8740" spans="1:18" x14ac:dyDescent="0.25">
      <c r="A8740" t="s">
        <v>23483</v>
      </c>
      <c r="B8740" s="3">
        <v>51</v>
      </c>
      <c r="C8740" s="3" t="str" cm="1">
        <f t="array" ref="C8740">_xlfn.IFS(B8740&lt;35,"Young",B8740&lt;60,"Middle",TRUE,"Senior")</f>
        <v>Middle</v>
      </c>
      <c r="D8740" t="s">
        <v>26</v>
      </c>
      <c r="E8740" t="str">
        <f t="shared" si="272"/>
        <v>Middle-Male</v>
      </c>
      <c r="F8740" t="s">
        <v>50</v>
      </c>
      <c r="G8740" t="s">
        <v>28</v>
      </c>
      <c r="H8740" s="1">
        <v>44782</v>
      </c>
      <c r="I8740" t="s">
        <v>23484</v>
      </c>
      <c r="J8740" t="s">
        <v>23485</v>
      </c>
      <c r="K8740" t="s">
        <v>53</v>
      </c>
      <c r="L8740">
        <v>21831.984690000001</v>
      </c>
      <c r="M8740">
        <v>268</v>
      </c>
      <c r="N8740" t="s">
        <v>43</v>
      </c>
      <c r="O8740" s="1">
        <v>44786</v>
      </c>
      <c r="P8740" s="3">
        <f t="shared" si="273"/>
        <v>4</v>
      </c>
      <c r="Q8740" t="s">
        <v>85</v>
      </c>
      <c r="R8740" t="s">
        <v>24</v>
      </c>
    </row>
    <row r="8741" spans="1:18" x14ac:dyDescent="0.25">
      <c r="A8741" t="s">
        <v>23486</v>
      </c>
      <c r="B8741" s="3">
        <v>84</v>
      </c>
      <c r="C8741" s="3" t="str" cm="1">
        <f t="array" ref="C8741">_xlfn.IFS(B8741&lt;35,"Young",B8741&lt;60,"Middle",TRUE,"Senior")</f>
        <v>Senior</v>
      </c>
      <c r="D8741" t="s">
        <v>26</v>
      </c>
      <c r="E8741" t="str">
        <f t="shared" si="272"/>
        <v>Senior-Male</v>
      </c>
      <c r="F8741" t="s">
        <v>63</v>
      </c>
      <c r="G8741" t="s">
        <v>26592</v>
      </c>
      <c r="H8741" s="1">
        <v>44243</v>
      </c>
      <c r="I8741" t="s">
        <v>23487</v>
      </c>
      <c r="J8741" t="s">
        <v>23488</v>
      </c>
      <c r="K8741" t="s">
        <v>53</v>
      </c>
      <c r="L8741">
        <v>16758.619559999999</v>
      </c>
      <c r="M8741">
        <v>191</v>
      </c>
      <c r="N8741" t="s">
        <v>22</v>
      </c>
      <c r="O8741" s="1">
        <v>44265</v>
      </c>
      <c r="P8741" s="3">
        <f t="shared" si="273"/>
        <v>22</v>
      </c>
      <c r="Q8741" t="s">
        <v>44</v>
      </c>
      <c r="R8741" t="s">
        <v>24</v>
      </c>
    </row>
    <row r="8742" spans="1:18" x14ac:dyDescent="0.25">
      <c r="A8742" t="s">
        <v>23489</v>
      </c>
      <c r="B8742" s="3">
        <v>33</v>
      </c>
      <c r="C8742" s="3" t="str" cm="1">
        <f t="array" ref="C8742">_xlfn.IFS(B8742&lt;35,"Young",B8742&lt;60,"Middle",TRUE,"Senior")</f>
        <v>Young</v>
      </c>
      <c r="D8742" t="s">
        <v>26</v>
      </c>
      <c r="E8742" t="str">
        <f t="shared" si="272"/>
        <v>Young-Male</v>
      </c>
      <c r="F8742" t="s">
        <v>115</v>
      </c>
      <c r="G8742" t="s">
        <v>36</v>
      </c>
      <c r="H8742" s="1">
        <v>44287</v>
      </c>
      <c r="I8742" t="s">
        <v>23490</v>
      </c>
      <c r="J8742" t="s">
        <v>22393</v>
      </c>
      <c r="K8742" t="s">
        <v>61</v>
      </c>
      <c r="L8742">
        <v>1949.174411</v>
      </c>
      <c r="M8742">
        <v>336</v>
      </c>
      <c r="N8742" t="s">
        <v>22</v>
      </c>
      <c r="O8742" s="1">
        <v>44288</v>
      </c>
      <c r="P8742" s="3">
        <f t="shared" si="273"/>
        <v>1</v>
      </c>
      <c r="Q8742" t="s">
        <v>85</v>
      </c>
      <c r="R8742" t="s">
        <v>45</v>
      </c>
    </row>
    <row r="8743" spans="1:18" x14ac:dyDescent="0.25">
      <c r="A8743" t="s">
        <v>23491</v>
      </c>
      <c r="B8743" s="3">
        <v>72</v>
      </c>
      <c r="C8743" s="3" t="str" cm="1">
        <f t="array" ref="C8743">_xlfn.IFS(B8743&lt;35,"Young",B8743&lt;60,"Middle",TRUE,"Senior")</f>
        <v>Senior</v>
      </c>
      <c r="D8743" t="s">
        <v>16</v>
      </c>
      <c r="E8743" t="str">
        <f t="shared" si="272"/>
        <v>Senior-Female</v>
      </c>
      <c r="F8743" t="s">
        <v>90</v>
      </c>
      <c r="G8743" t="s">
        <v>26592</v>
      </c>
      <c r="H8743" s="1">
        <v>44012</v>
      </c>
      <c r="I8743" t="s">
        <v>23492</v>
      </c>
      <c r="J8743" t="s">
        <v>23493</v>
      </c>
      <c r="K8743" t="s">
        <v>21</v>
      </c>
      <c r="L8743">
        <v>22710.518189999999</v>
      </c>
      <c r="M8743">
        <v>461</v>
      </c>
      <c r="N8743" t="s">
        <v>22</v>
      </c>
      <c r="O8743" s="1">
        <v>44025</v>
      </c>
      <c r="P8743" s="3">
        <f t="shared" si="273"/>
        <v>13</v>
      </c>
      <c r="Q8743" t="s">
        <v>85</v>
      </c>
      <c r="R8743" t="s">
        <v>45</v>
      </c>
    </row>
    <row r="8744" spans="1:18" x14ac:dyDescent="0.25">
      <c r="A8744" t="s">
        <v>23494</v>
      </c>
      <c r="B8744" s="3">
        <v>74</v>
      </c>
      <c r="C8744" s="3" t="str" cm="1">
        <f t="array" ref="C8744">_xlfn.IFS(B8744&lt;35,"Young",B8744&lt;60,"Middle",TRUE,"Senior")</f>
        <v>Senior</v>
      </c>
      <c r="D8744" t="s">
        <v>16</v>
      </c>
      <c r="E8744" t="str">
        <f t="shared" si="272"/>
        <v>Senior-Female</v>
      </c>
      <c r="F8744" t="s">
        <v>27</v>
      </c>
      <c r="G8744" t="s">
        <v>26593</v>
      </c>
      <c r="H8744" s="1">
        <v>44184</v>
      </c>
      <c r="I8744" t="s">
        <v>23495</v>
      </c>
      <c r="J8744" t="s">
        <v>23496</v>
      </c>
      <c r="K8744" t="s">
        <v>21</v>
      </c>
      <c r="L8744">
        <v>16101.597889999999</v>
      </c>
      <c r="M8744">
        <v>388</v>
      </c>
      <c r="N8744" t="s">
        <v>39</v>
      </c>
      <c r="O8744" s="1">
        <v>44205</v>
      </c>
      <c r="P8744" s="3">
        <f t="shared" si="273"/>
        <v>21</v>
      </c>
      <c r="Q8744" t="s">
        <v>49</v>
      </c>
      <c r="R8744" t="s">
        <v>45</v>
      </c>
    </row>
    <row r="8745" spans="1:18" x14ac:dyDescent="0.25">
      <c r="A8745" t="s">
        <v>23497</v>
      </c>
      <c r="B8745" s="3">
        <v>33</v>
      </c>
      <c r="C8745" s="3" t="str" cm="1">
        <f t="array" ref="C8745">_xlfn.IFS(B8745&lt;35,"Young",B8745&lt;60,"Middle",TRUE,"Senior")</f>
        <v>Young</v>
      </c>
      <c r="D8745" t="s">
        <v>26</v>
      </c>
      <c r="E8745" t="str">
        <f t="shared" si="272"/>
        <v>Young-Male</v>
      </c>
      <c r="F8745" t="s">
        <v>50</v>
      </c>
      <c r="G8745" t="s">
        <v>26592</v>
      </c>
      <c r="H8745" s="1">
        <v>43602</v>
      </c>
      <c r="I8745" t="s">
        <v>23498</v>
      </c>
      <c r="J8745" t="s">
        <v>23499</v>
      </c>
      <c r="K8745" t="s">
        <v>57</v>
      </c>
      <c r="L8745">
        <v>19216.587049999998</v>
      </c>
      <c r="M8745">
        <v>147</v>
      </c>
      <c r="N8745" t="s">
        <v>22</v>
      </c>
      <c r="O8745" s="1">
        <v>43603</v>
      </c>
      <c r="P8745" s="3">
        <f t="shared" si="273"/>
        <v>1</v>
      </c>
      <c r="Q8745" t="s">
        <v>23</v>
      </c>
      <c r="R8745" t="s">
        <v>45</v>
      </c>
    </row>
    <row r="8746" spans="1:18" x14ac:dyDescent="0.25">
      <c r="A8746" t="s">
        <v>12407</v>
      </c>
      <c r="B8746" s="3">
        <v>65</v>
      </c>
      <c r="C8746" s="3" t="str" cm="1">
        <f t="array" ref="C8746">_xlfn.IFS(B8746&lt;35,"Young",B8746&lt;60,"Middle",TRUE,"Senior")</f>
        <v>Senior</v>
      </c>
      <c r="D8746" t="s">
        <v>26</v>
      </c>
      <c r="E8746" t="str">
        <f t="shared" si="272"/>
        <v>Senior-Male</v>
      </c>
      <c r="F8746" t="s">
        <v>115</v>
      </c>
      <c r="G8746" t="s">
        <v>26592</v>
      </c>
      <c r="H8746" s="1">
        <v>43560</v>
      </c>
      <c r="I8746" t="s">
        <v>23500</v>
      </c>
      <c r="J8746" t="s">
        <v>23501</v>
      </c>
      <c r="K8746" t="s">
        <v>21</v>
      </c>
      <c r="L8746">
        <v>32746.446749999999</v>
      </c>
      <c r="M8746">
        <v>103</v>
      </c>
      <c r="N8746" t="s">
        <v>22</v>
      </c>
      <c r="O8746" s="1">
        <v>43576</v>
      </c>
      <c r="P8746" s="3">
        <f t="shared" si="273"/>
        <v>16</v>
      </c>
      <c r="Q8746" t="s">
        <v>49</v>
      </c>
      <c r="R8746" t="s">
        <v>33</v>
      </c>
    </row>
    <row r="8747" spans="1:18" x14ac:dyDescent="0.25">
      <c r="A8747" t="s">
        <v>23502</v>
      </c>
      <c r="B8747" s="3">
        <v>55</v>
      </c>
      <c r="C8747" s="3" t="str" cm="1">
        <f t="array" ref="C8747">_xlfn.IFS(B8747&lt;35,"Young",B8747&lt;60,"Middle",TRUE,"Senior")</f>
        <v>Middle</v>
      </c>
      <c r="D8747" t="s">
        <v>26</v>
      </c>
      <c r="E8747" t="str">
        <f t="shared" si="272"/>
        <v>Middle-Male</v>
      </c>
      <c r="F8747" t="s">
        <v>115</v>
      </c>
      <c r="G8747" t="s">
        <v>28</v>
      </c>
      <c r="H8747" s="1">
        <v>45162</v>
      </c>
      <c r="I8747" t="s">
        <v>23503</v>
      </c>
      <c r="J8747" t="s">
        <v>23504</v>
      </c>
      <c r="K8747" t="s">
        <v>31</v>
      </c>
      <c r="L8747">
        <v>40943.880550000002</v>
      </c>
      <c r="M8747">
        <v>166</v>
      </c>
      <c r="N8747" t="s">
        <v>39</v>
      </c>
      <c r="O8747" s="1">
        <v>45172</v>
      </c>
      <c r="P8747" s="3">
        <f t="shared" si="273"/>
        <v>10</v>
      </c>
      <c r="Q8747" t="s">
        <v>49</v>
      </c>
      <c r="R8747" t="s">
        <v>45</v>
      </c>
    </row>
    <row r="8748" spans="1:18" x14ac:dyDescent="0.25">
      <c r="A8748" t="s">
        <v>23505</v>
      </c>
      <c r="B8748" s="3">
        <v>75</v>
      </c>
      <c r="C8748" s="3" t="str" cm="1">
        <f t="array" ref="C8748">_xlfn.IFS(B8748&lt;35,"Young",B8748&lt;60,"Middle",TRUE,"Senior")</f>
        <v>Senior</v>
      </c>
      <c r="D8748" t="s">
        <v>26</v>
      </c>
      <c r="E8748" t="str">
        <f t="shared" si="272"/>
        <v>Senior-Male</v>
      </c>
      <c r="F8748" t="s">
        <v>63</v>
      </c>
      <c r="G8748" t="s">
        <v>28</v>
      </c>
      <c r="H8748" s="1">
        <v>44861</v>
      </c>
      <c r="I8748" t="s">
        <v>18803</v>
      </c>
      <c r="J8748" t="s">
        <v>23506</v>
      </c>
      <c r="K8748" t="s">
        <v>21</v>
      </c>
      <c r="L8748">
        <v>14832.505219999999</v>
      </c>
      <c r="M8748">
        <v>318</v>
      </c>
      <c r="N8748" t="s">
        <v>39</v>
      </c>
      <c r="O8748" s="1">
        <v>44891</v>
      </c>
      <c r="P8748" s="3">
        <f t="shared" si="273"/>
        <v>30</v>
      </c>
      <c r="Q8748" t="s">
        <v>32</v>
      </c>
      <c r="R8748" t="s">
        <v>45</v>
      </c>
    </row>
    <row r="8749" spans="1:18" x14ac:dyDescent="0.25">
      <c r="A8749" t="s">
        <v>23507</v>
      </c>
      <c r="B8749" s="3">
        <v>48</v>
      </c>
      <c r="C8749" s="3" t="str" cm="1">
        <f t="array" ref="C8749">_xlfn.IFS(B8749&lt;35,"Young",B8749&lt;60,"Middle",TRUE,"Senior")</f>
        <v>Middle</v>
      </c>
      <c r="D8749" t="s">
        <v>26</v>
      </c>
      <c r="E8749" t="str">
        <f t="shared" si="272"/>
        <v>Middle-Male</v>
      </c>
      <c r="F8749" t="s">
        <v>230</v>
      </c>
      <c r="G8749" t="s">
        <v>36</v>
      </c>
      <c r="H8749" s="1">
        <v>43540</v>
      </c>
      <c r="I8749" t="s">
        <v>23508</v>
      </c>
      <c r="J8749" t="s">
        <v>11094</v>
      </c>
      <c r="K8749" t="s">
        <v>53</v>
      </c>
      <c r="L8749">
        <v>9682.146272</v>
      </c>
      <c r="M8749">
        <v>303</v>
      </c>
      <c r="N8749" t="s">
        <v>22</v>
      </c>
      <c r="O8749" s="1">
        <v>43543</v>
      </c>
      <c r="P8749" s="3">
        <f t="shared" si="273"/>
        <v>3</v>
      </c>
      <c r="Q8749" t="s">
        <v>44</v>
      </c>
      <c r="R8749" t="s">
        <v>45</v>
      </c>
    </row>
    <row r="8750" spans="1:18" x14ac:dyDescent="0.25">
      <c r="A8750" t="s">
        <v>23509</v>
      </c>
      <c r="B8750" s="3">
        <v>52</v>
      </c>
      <c r="C8750" s="3" t="str" cm="1">
        <f t="array" ref="C8750">_xlfn.IFS(B8750&lt;35,"Young",B8750&lt;60,"Middle",TRUE,"Senior")</f>
        <v>Middle</v>
      </c>
      <c r="D8750" t="s">
        <v>26</v>
      </c>
      <c r="E8750" t="str">
        <f t="shared" si="272"/>
        <v>Middle-Male</v>
      </c>
      <c r="F8750" t="s">
        <v>90</v>
      </c>
      <c r="G8750" t="s">
        <v>70</v>
      </c>
      <c r="H8750" s="1">
        <v>44827</v>
      </c>
      <c r="I8750" t="s">
        <v>23510</v>
      </c>
      <c r="J8750" t="s">
        <v>23511</v>
      </c>
      <c r="K8750" t="s">
        <v>57</v>
      </c>
      <c r="L8750">
        <v>25428.793699999998</v>
      </c>
      <c r="M8750">
        <v>481</v>
      </c>
      <c r="N8750" t="s">
        <v>43</v>
      </c>
      <c r="O8750" s="1">
        <v>44836</v>
      </c>
      <c r="P8750" s="3">
        <f t="shared" si="273"/>
        <v>9</v>
      </c>
      <c r="Q8750" t="s">
        <v>85</v>
      </c>
      <c r="R8750" t="s">
        <v>45</v>
      </c>
    </row>
    <row r="8751" spans="1:18" x14ac:dyDescent="0.25">
      <c r="A8751" t="s">
        <v>23512</v>
      </c>
      <c r="B8751" s="3">
        <v>63</v>
      </c>
      <c r="C8751" s="3" t="str" cm="1">
        <f t="array" ref="C8751">_xlfn.IFS(B8751&lt;35,"Young",B8751&lt;60,"Middle",TRUE,"Senior")</f>
        <v>Senior</v>
      </c>
      <c r="D8751" t="s">
        <v>26</v>
      </c>
      <c r="E8751" t="str">
        <f t="shared" si="272"/>
        <v>Senior-Male</v>
      </c>
      <c r="F8751" t="s">
        <v>50</v>
      </c>
      <c r="G8751" t="s">
        <v>70</v>
      </c>
      <c r="H8751" s="1">
        <v>44252</v>
      </c>
      <c r="I8751" t="s">
        <v>7491</v>
      </c>
      <c r="J8751" t="s">
        <v>23513</v>
      </c>
      <c r="K8751" t="s">
        <v>21</v>
      </c>
      <c r="L8751">
        <v>7343.7052469999999</v>
      </c>
      <c r="M8751">
        <v>366</v>
      </c>
      <c r="N8751" t="s">
        <v>22</v>
      </c>
      <c r="O8751" s="1">
        <v>44271</v>
      </c>
      <c r="P8751" s="3">
        <f t="shared" si="273"/>
        <v>19</v>
      </c>
      <c r="Q8751" t="s">
        <v>23</v>
      </c>
      <c r="R8751" t="s">
        <v>33</v>
      </c>
    </row>
    <row r="8752" spans="1:18" x14ac:dyDescent="0.25">
      <c r="A8752" t="s">
        <v>23514</v>
      </c>
      <c r="B8752" s="3">
        <v>60</v>
      </c>
      <c r="C8752" s="3" t="str" cm="1">
        <f t="array" ref="C8752">_xlfn.IFS(B8752&lt;35,"Young",B8752&lt;60,"Middle",TRUE,"Senior")</f>
        <v>Senior</v>
      </c>
      <c r="D8752" t="s">
        <v>16</v>
      </c>
      <c r="E8752" t="str">
        <f t="shared" si="272"/>
        <v>Senior-Female</v>
      </c>
      <c r="F8752" t="s">
        <v>230</v>
      </c>
      <c r="G8752" t="s">
        <v>18</v>
      </c>
      <c r="H8752" s="1">
        <v>44705</v>
      </c>
      <c r="I8752" t="s">
        <v>23515</v>
      </c>
      <c r="J8752" t="s">
        <v>23516</v>
      </c>
      <c r="K8752" t="s">
        <v>21</v>
      </c>
      <c r="L8752">
        <v>26477.275590000001</v>
      </c>
      <c r="M8752">
        <v>398</v>
      </c>
      <c r="N8752" t="s">
        <v>43</v>
      </c>
      <c r="O8752" s="1">
        <v>44719</v>
      </c>
      <c r="P8752" s="3">
        <f t="shared" si="273"/>
        <v>14</v>
      </c>
      <c r="Q8752" t="s">
        <v>44</v>
      </c>
      <c r="R8752" t="s">
        <v>33</v>
      </c>
    </row>
    <row r="8753" spans="1:18" x14ac:dyDescent="0.25">
      <c r="A8753" t="s">
        <v>23517</v>
      </c>
      <c r="B8753" s="3">
        <v>78</v>
      </c>
      <c r="C8753" s="3" t="str" cm="1">
        <f t="array" ref="C8753">_xlfn.IFS(B8753&lt;35,"Young",B8753&lt;60,"Middle",TRUE,"Senior")</f>
        <v>Senior</v>
      </c>
      <c r="D8753" t="s">
        <v>16</v>
      </c>
      <c r="E8753" t="str">
        <f t="shared" si="272"/>
        <v>Senior-Female</v>
      </c>
      <c r="F8753" t="s">
        <v>90</v>
      </c>
      <c r="G8753" t="s">
        <v>70</v>
      </c>
      <c r="H8753" s="1">
        <v>43738</v>
      </c>
      <c r="I8753" t="s">
        <v>23518</v>
      </c>
      <c r="J8753" t="s">
        <v>23519</v>
      </c>
      <c r="K8753" t="s">
        <v>21</v>
      </c>
      <c r="L8753">
        <v>18432.792679999999</v>
      </c>
      <c r="M8753">
        <v>289</v>
      </c>
      <c r="N8753" t="s">
        <v>22</v>
      </c>
      <c r="O8753" s="1">
        <v>43739</v>
      </c>
      <c r="P8753" s="3">
        <f t="shared" si="273"/>
        <v>1</v>
      </c>
      <c r="Q8753" t="s">
        <v>32</v>
      </c>
      <c r="R8753" t="s">
        <v>45</v>
      </c>
    </row>
    <row r="8754" spans="1:18" x14ac:dyDescent="0.25">
      <c r="A8754" t="s">
        <v>23520</v>
      </c>
      <c r="B8754" s="3">
        <v>49</v>
      </c>
      <c r="C8754" s="3" t="str" cm="1">
        <f t="array" ref="C8754">_xlfn.IFS(B8754&lt;35,"Young",B8754&lt;60,"Middle",TRUE,"Senior")</f>
        <v>Middle</v>
      </c>
      <c r="D8754" t="s">
        <v>26</v>
      </c>
      <c r="E8754" t="str">
        <f t="shared" si="272"/>
        <v>Middle-Male</v>
      </c>
      <c r="F8754" t="s">
        <v>50</v>
      </c>
      <c r="G8754" t="s">
        <v>28</v>
      </c>
      <c r="H8754" s="1">
        <v>43825</v>
      </c>
      <c r="I8754" t="s">
        <v>23521</v>
      </c>
      <c r="J8754" t="s">
        <v>23522</v>
      </c>
      <c r="K8754" t="s">
        <v>61</v>
      </c>
      <c r="L8754">
        <v>25695.07215</v>
      </c>
      <c r="M8754">
        <v>456</v>
      </c>
      <c r="N8754" t="s">
        <v>43</v>
      </c>
      <c r="O8754" s="1">
        <v>43850</v>
      </c>
      <c r="P8754" s="3">
        <f t="shared" si="273"/>
        <v>25</v>
      </c>
      <c r="Q8754" t="s">
        <v>49</v>
      </c>
      <c r="R8754" t="s">
        <v>45</v>
      </c>
    </row>
    <row r="8755" spans="1:18" x14ac:dyDescent="0.25">
      <c r="A8755" t="s">
        <v>23523</v>
      </c>
      <c r="B8755" s="3">
        <v>57</v>
      </c>
      <c r="C8755" s="3" t="str" cm="1">
        <f t="array" ref="C8755">_xlfn.IFS(B8755&lt;35,"Young",B8755&lt;60,"Middle",TRUE,"Senior")</f>
        <v>Middle</v>
      </c>
      <c r="D8755" t="s">
        <v>16</v>
      </c>
      <c r="E8755" t="str">
        <f t="shared" si="272"/>
        <v>Middle-Female</v>
      </c>
      <c r="F8755" t="s">
        <v>115</v>
      </c>
      <c r="G8755" t="s">
        <v>28</v>
      </c>
      <c r="H8755" s="1">
        <v>44337</v>
      </c>
      <c r="I8755" t="s">
        <v>9155</v>
      </c>
      <c r="J8755" t="s">
        <v>23524</v>
      </c>
      <c r="K8755" t="s">
        <v>57</v>
      </c>
      <c r="L8755">
        <v>38283.342909999999</v>
      </c>
      <c r="M8755">
        <v>459</v>
      </c>
      <c r="N8755" t="s">
        <v>39</v>
      </c>
      <c r="O8755" s="1">
        <v>44343</v>
      </c>
      <c r="P8755" s="3">
        <f t="shared" si="273"/>
        <v>6</v>
      </c>
      <c r="Q8755" t="s">
        <v>23</v>
      </c>
      <c r="R8755" t="s">
        <v>33</v>
      </c>
    </row>
    <row r="8756" spans="1:18" x14ac:dyDescent="0.25">
      <c r="A8756" t="s">
        <v>8299</v>
      </c>
      <c r="B8756" s="3">
        <v>37</v>
      </c>
      <c r="C8756" s="3" t="str" cm="1">
        <f t="array" ref="C8756">_xlfn.IFS(B8756&lt;35,"Young",B8756&lt;60,"Middle",TRUE,"Senior")</f>
        <v>Middle</v>
      </c>
      <c r="D8756" t="s">
        <v>16</v>
      </c>
      <c r="E8756" t="str">
        <f t="shared" si="272"/>
        <v>Middle-Female</v>
      </c>
      <c r="F8756" t="s">
        <v>27</v>
      </c>
      <c r="G8756" t="s">
        <v>70</v>
      </c>
      <c r="H8756" s="1">
        <v>43682</v>
      </c>
      <c r="I8756" t="s">
        <v>23525</v>
      </c>
      <c r="J8756" t="s">
        <v>23526</v>
      </c>
      <c r="K8756" t="s">
        <v>61</v>
      </c>
      <c r="L8756">
        <v>45178.974280000002</v>
      </c>
      <c r="M8756">
        <v>382</v>
      </c>
      <c r="N8756" t="s">
        <v>43</v>
      </c>
      <c r="O8756" s="1">
        <v>43690</v>
      </c>
      <c r="P8756" s="3">
        <f t="shared" si="273"/>
        <v>8</v>
      </c>
      <c r="Q8756" t="s">
        <v>49</v>
      </c>
      <c r="R8756" t="s">
        <v>45</v>
      </c>
    </row>
    <row r="8757" spans="1:18" x14ac:dyDescent="0.25">
      <c r="A8757" t="s">
        <v>23527</v>
      </c>
      <c r="B8757" s="3">
        <v>45</v>
      </c>
      <c r="C8757" s="3" t="str" cm="1">
        <f t="array" ref="C8757">_xlfn.IFS(B8757&lt;35,"Young",B8757&lt;60,"Middle",TRUE,"Senior")</f>
        <v>Middle</v>
      </c>
      <c r="D8757" t="s">
        <v>26</v>
      </c>
      <c r="E8757" t="str">
        <f t="shared" si="272"/>
        <v>Middle-Male</v>
      </c>
      <c r="F8757" t="s">
        <v>63</v>
      </c>
      <c r="G8757" t="s">
        <v>26592</v>
      </c>
      <c r="H8757" s="1">
        <v>45228</v>
      </c>
      <c r="I8757" t="s">
        <v>23528</v>
      </c>
      <c r="J8757" t="s">
        <v>23529</v>
      </c>
      <c r="K8757" t="s">
        <v>53</v>
      </c>
      <c r="L8757">
        <v>36811.56293</v>
      </c>
      <c r="M8757">
        <v>343</v>
      </c>
      <c r="N8757" t="s">
        <v>43</v>
      </c>
      <c r="O8757" s="1">
        <v>45242</v>
      </c>
      <c r="P8757" s="3">
        <f t="shared" si="273"/>
        <v>14</v>
      </c>
      <c r="Q8757" t="s">
        <v>32</v>
      </c>
      <c r="R8757" t="s">
        <v>33</v>
      </c>
    </row>
    <row r="8758" spans="1:18" x14ac:dyDescent="0.25">
      <c r="A8758" t="s">
        <v>23530</v>
      </c>
      <c r="B8758" s="3">
        <v>59</v>
      </c>
      <c r="C8758" s="3" t="str" cm="1">
        <f t="array" ref="C8758">_xlfn.IFS(B8758&lt;35,"Young",B8758&lt;60,"Middle",TRUE,"Senior")</f>
        <v>Middle</v>
      </c>
      <c r="D8758" t="s">
        <v>16</v>
      </c>
      <c r="E8758" t="str">
        <f t="shared" si="272"/>
        <v>Middle-Female</v>
      </c>
      <c r="F8758" t="s">
        <v>35</v>
      </c>
      <c r="G8758" t="s">
        <v>26593</v>
      </c>
      <c r="H8758" s="1">
        <v>44457</v>
      </c>
      <c r="I8758" t="s">
        <v>23531</v>
      </c>
      <c r="J8758" t="s">
        <v>13336</v>
      </c>
      <c r="K8758" t="s">
        <v>21</v>
      </c>
      <c r="L8758">
        <v>34565.63553</v>
      </c>
      <c r="M8758">
        <v>237</v>
      </c>
      <c r="N8758" t="s">
        <v>43</v>
      </c>
      <c r="O8758" s="1">
        <v>44480</v>
      </c>
      <c r="P8758" s="3">
        <f t="shared" si="273"/>
        <v>23</v>
      </c>
      <c r="Q8758" t="s">
        <v>49</v>
      </c>
      <c r="R8758" t="s">
        <v>45</v>
      </c>
    </row>
    <row r="8759" spans="1:18" x14ac:dyDescent="0.25">
      <c r="A8759" t="s">
        <v>23532</v>
      </c>
      <c r="B8759" s="3">
        <v>59</v>
      </c>
      <c r="C8759" s="3" t="str" cm="1">
        <f t="array" ref="C8759">_xlfn.IFS(B8759&lt;35,"Young",B8759&lt;60,"Middle",TRUE,"Senior")</f>
        <v>Middle</v>
      </c>
      <c r="D8759" t="s">
        <v>16</v>
      </c>
      <c r="E8759" t="str">
        <f t="shared" si="272"/>
        <v>Middle-Female</v>
      </c>
      <c r="F8759" t="s">
        <v>35</v>
      </c>
      <c r="G8759" t="s">
        <v>28</v>
      </c>
      <c r="H8759" s="1">
        <v>43950</v>
      </c>
      <c r="I8759" t="s">
        <v>23533</v>
      </c>
      <c r="J8759" t="s">
        <v>23534</v>
      </c>
      <c r="K8759" t="s">
        <v>31</v>
      </c>
      <c r="L8759">
        <v>35655.17396</v>
      </c>
      <c r="M8759">
        <v>346</v>
      </c>
      <c r="N8759" t="s">
        <v>22</v>
      </c>
      <c r="O8759" s="1">
        <v>43958</v>
      </c>
      <c r="P8759" s="3">
        <f t="shared" si="273"/>
        <v>8</v>
      </c>
      <c r="Q8759" t="s">
        <v>44</v>
      </c>
      <c r="R8759" t="s">
        <v>45</v>
      </c>
    </row>
    <row r="8760" spans="1:18" x14ac:dyDescent="0.25">
      <c r="A8760" t="s">
        <v>23535</v>
      </c>
      <c r="B8760" s="3">
        <v>39</v>
      </c>
      <c r="C8760" s="3" t="str" cm="1">
        <f t="array" ref="C8760">_xlfn.IFS(B8760&lt;35,"Young",B8760&lt;60,"Middle",TRUE,"Senior")</f>
        <v>Middle</v>
      </c>
      <c r="D8760" t="s">
        <v>16</v>
      </c>
      <c r="E8760" t="str">
        <f t="shared" si="272"/>
        <v>Middle-Female</v>
      </c>
      <c r="F8760" t="s">
        <v>35</v>
      </c>
      <c r="G8760" t="s">
        <v>26592</v>
      </c>
      <c r="H8760" s="1">
        <v>44741</v>
      </c>
      <c r="I8760" t="s">
        <v>23536</v>
      </c>
      <c r="J8760" t="s">
        <v>23537</v>
      </c>
      <c r="K8760" t="s">
        <v>61</v>
      </c>
      <c r="L8760">
        <v>12490.46969</v>
      </c>
      <c r="M8760">
        <v>358</v>
      </c>
      <c r="N8760" t="s">
        <v>43</v>
      </c>
      <c r="O8760" s="1">
        <v>44771</v>
      </c>
      <c r="P8760" s="3">
        <f t="shared" si="273"/>
        <v>30</v>
      </c>
      <c r="Q8760" t="s">
        <v>32</v>
      </c>
      <c r="R8760" t="s">
        <v>33</v>
      </c>
    </row>
    <row r="8761" spans="1:18" x14ac:dyDescent="0.25">
      <c r="A8761" t="s">
        <v>23538</v>
      </c>
      <c r="B8761" s="3">
        <v>60</v>
      </c>
      <c r="C8761" s="3" t="str" cm="1">
        <f t="array" ref="C8761">_xlfn.IFS(B8761&lt;35,"Young",B8761&lt;60,"Middle",TRUE,"Senior")</f>
        <v>Senior</v>
      </c>
      <c r="D8761" t="s">
        <v>16</v>
      </c>
      <c r="E8761" t="str">
        <f t="shared" si="272"/>
        <v>Senior-Female</v>
      </c>
      <c r="F8761" t="s">
        <v>35</v>
      </c>
      <c r="G8761" t="s">
        <v>36</v>
      </c>
      <c r="H8761" s="1">
        <v>43894</v>
      </c>
      <c r="I8761" t="s">
        <v>23539</v>
      </c>
      <c r="J8761" t="s">
        <v>23540</v>
      </c>
      <c r="K8761" t="s">
        <v>21</v>
      </c>
      <c r="L8761">
        <v>9972.0568500000008</v>
      </c>
      <c r="M8761">
        <v>178</v>
      </c>
      <c r="N8761" t="s">
        <v>22</v>
      </c>
      <c r="O8761" s="1">
        <v>43912</v>
      </c>
      <c r="P8761" s="3">
        <f t="shared" si="273"/>
        <v>18</v>
      </c>
      <c r="Q8761" t="s">
        <v>49</v>
      </c>
      <c r="R8761" t="s">
        <v>45</v>
      </c>
    </row>
    <row r="8762" spans="1:18" x14ac:dyDescent="0.25">
      <c r="A8762" t="s">
        <v>23541</v>
      </c>
      <c r="B8762" s="3">
        <v>85</v>
      </c>
      <c r="C8762" s="3" t="str" cm="1">
        <f t="array" ref="C8762">_xlfn.IFS(B8762&lt;35,"Young",B8762&lt;60,"Middle",TRUE,"Senior")</f>
        <v>Senior</v>
      </c>
      <c r="D8762" t="s">
        <v>16</v>
      </c>
      <c r="E8762" t="str">
        <f t="shared" si="272"/>
        <v>Senior-Female</v>
      </c>
      <c r="F8762" t="s">
        <v>230</v>
      </c>
      <c r="G8762" t="s">
        <v>36</v>
      </c>
      <c r="H8762" s="1">
        <v>44540</v>
      </c>
      <c r="I8762" t="s">
        <v>23542</v>
      </c>
      <c r="J8762" t="s">
        <v>23543</v>
      </c>
      <c r="K8762" t="s">
        <v>21</v>
      </c>
      <c r="L8762">
        <v>10556.59571</v>
      </c>
      <c r="M8762">
        <v>108</v>
      </c>
      <c r="N8762" t="s">
        <v>43</v>
      </c>
      <c r="O8762" s="1">
        <v>44542</v>
      </c>
      <c r="P8762" s="3">
        <f t="shared" si="273"/>
        <v>2</v>
      </c>
      <c r="Q8762" t="s">
        <v>49</v>
      </c>
      <c r="R8762" t="s">
        <v>24</v>
      </c>
    </row>
    <row r="8763" spans="1:18" x14ac:dyDescent="0.25">
      <c r="A8763" t="s">
        <v>23544</v>
      </c>
      <c r="B8763" s="3">
        <v>85</v>
      </c>
      <c r="C8763" s="3" t="str" cm="1">
        <f t="array" ref="C8763">_xlfn.IFS(B8763&lt;35,"Young",B8763&lt;60,"Middle",TRUE,"Senior")</f>
        <v>Senior</v>
      </c>
      <c r="D8763" t="s">
        <v>16</v>
      </c>
      <c r="E8763" t="str">
        <f t="shared" si="272"/>
        <v>Senior-Female</v>
      </c>
      <c r="F8763" t="s">
        <v>90</v>
      </c>
      <c r="G8763" t="s">
        <v>36</v>
      </c>
      <c r="H8763" s="1">
        <v>44513</v>
      </c>
      <c r="I8763" t="s">
        <v>23545</v>
      </c>
      <c r="J8763" t="s">
        <v>2937</v>
      </c>
      <c r="K8763" t="s">
        <v>21</v>
      </c>
      <c r="L8763">
        <v>5872.4800059999998</v>
      </c>
      <c r="M8763">
        <v>372</v>
      </c>
      <c r="N8763" t="s">
        <v>22</v>
      </c>
      <c r="O8763" s="1">
        <v>44521</v>
      </c>
      <c r="P8763" s="3">
        <f t="shared" si="273"/>
        <v>8</v>
      </c>
      <c r="Q8763" t="s">
        <v>85</v>
      </c>
      <c r="R8763" t="s">
        <v>24</v>
      </c>
    </row>
    <row r="8764" spans="1:18" x14ac:dyDescent="0.25">
      <c r="A8764" t="s">
        <v>23546</v>
      </c>
      <c r="B8764" s="3">
        <v>24</v>
      </c>
      <c r="C8764" s="3" t="str" cm="1">
        <f t="array" ref="C8764">_xlfn.IFS(B8764&lt;35,"Young",B8764&lt;60,"Middle",TRUE,"Senior")</f>
        <v>Young</v>
      </c>
      <c r="D8764" t="s">
        <v>16</v>
      </c>
      <c r="E8764" t="str">
        <f t="shared" si="272"/>
        <v>Young-Female</v>
      </c>
      <c r="F8764" t="s">
        <v>17</v>
      </c>
      <c r="G8764" t="s">
        <v>36</v>
      </c>
      <c r="H8764" s="1">
        <v>45195</v>
      </c>
      <c r="I8764" t="s">
        <v>23547</v>
      </c>
      <c r="J8764" t="s">
        <v>20841</v>
      </c>
      <c r="K8764" t="s">
        <v>57</v>
      </c>
      <c r="L8764">
        <v>4966.0490749999999</v>
      </c>
      <c r="M8764">
        <v>371</v>
      </c>
      <c r="N8764" t="s">
        <v>22</v>
      </c>
      <c r="O8764" s="1">
        <v>45215</v>
      </c>
      <c r="P8764" s="3">
        <f t="shared" si="273"/>
        <v>20</v>
      </c>
      <c r="Q8764" t="s">
        <v>23</v>
      </c>
      <c r="R8764" t="s">
        <v>45</v>
      </c>
    </row>
    <row r="8765" spans="1:18" x14ac:dyDescent="0.25">
      <c r="A8765" t="s">
        <v>23548</v>
      </c>
      <c r="B8765" s="3">
        <v>64</v>
      </c>
      <c r="C8765" s="3" t="str" cm="1">
        <f t="array" ref="C8765">_xlfn.IFS(B8765&lt;35,"Young",B8765&lt;60,"Middle",TRUE,"Senior")</f>
        <v>Senior</v>
      </c>
      <c r="D8765" t="s">
        <v>26</v>
      </c>
      <c r="E8765" t="str">
        <f t="shared" si="272"/>
        <v>Senior-Male</v>
      </c>
      <c r="F8765" t="s">
        <v>35</v>
      </c>
      <c r="G8765" t="s">
        <v>26592</v>
      </c>
      <c r="H8765" s="1">
        <v>43536</v>
      </c>
      <c r="I8765" t="s">
        <v>20894</v>
      </c>
      <c r="J8765" t="s">
        <v>23549</v>
      </c>
      <c r="K8765" t="s">
        <v>21</v>
      </c>
      <c r="L8765">
        <v>16682.119190000001</v>
      </c>
      <c r="M8765">
        <v>489</v>
      </c>
      <c r="N8765" t="s">
        <v>39</v>
      </c>
      <c r="O8765" s="1">
        <v>43562</v>
      </c>
      <c r="P8765" s="3">
        <f t="shared" si="273"/>
        <v>26</v>
      </c>
      <c r="Q8765" t="s">
        <v>49</v>
      </c>
      <c r="R8765" t="s">
        <v>33</v>
      </c>
    </row>
    <row r="8766" spans="1:18" x14ac:dyDescent="0.25">
      <c r="A8766" t="s">
        <v>23550</v>
      </c>
      <c r="B8766" s="3">
        <v>39</v>
      </c>
      <c r="C8766" s="3" t="str" cm="1">
        <f t="array" ref="C8766">_xlfn.IFS(B8766&lt;35,"Young",B8766&lt;60,"Middle",TRUE,"Senior")</f>
        <v>Middle</v>
      </c>
      <c r="D8766" t="s">
        <v>26</v>
      </c>
      <c r="E8766" t="str">
        <f t="shared" si="272"/>
        <v>Middle-Male</v>
      </c>
      <c r="F8766" t="s">
        <v>90</v>
      </c>
      <c r="G8766" t="s">
        <v>70</v>
      </c>
      <c r="H8766" s="1">
        <v>44094</v>
      </c>
      <c r="I8766" t="s">
        <v>23551</v>
      </c>
      <c r="J8766" t="s">
        <v>23552</v>
      </c>
      <c r="K8766" t="s">
        <v>31</v>
      </c>
      <c r="L8766">
        <v>31123.749670000001</v>
      </c>
      <c r="M8766">
        <v>119</v>
      </c>
      <c r="N8766" t="s">
        <v>22</v>
      </c>
      <c r="O8766" s="1">
        <v>44113</v>
      </c>
      <c r="P8766" s="3">
        <f t="shared" si="273"/>
        <v>19</v>
      </c>
      <c r="Q8766" t="s">
        <v>32</v>
      </c>
      <c r="R8766" t="s">
        <v>33</v>
      </c>
    </row>
    <row r="8767" spans="1:18" x14ac:dyDescent="0.25">
      <c r="A8767" t="s">
        <v>23553</v>
      </c>
      <c r="B8767" s="3">
        <v>55</v>
      </c>
      <c r="C8767" s="3" t="str" cm="1">
        <f t="array" ref="C8767">_xlfn.IFS(B8767&lt;35,"Young",B8767&lt;60,"Middle",TRUE,"Senior")</f>
        <v>Middle</v>
      </c>
      <c r="D8767" t="s">
        <v>16</v>
      </c>
      <c r="E8767" t="str">
        <f t="shared" si="272"/>
        <v>Middle-Female</v>
      </c>
      <c r="F8767" t="s">
        <v>115</v>
      </c>
      <c r="G8767" t="s">
        <v>70</v>
      </c>
      <c r="H8767" s="1">
        <v>44644</v>
      </c>
      <c r="I8767" t="s">
        <v>23554</v>
      </c>
      <c r="J8767" t="s">
        <v>23555</v>
      </c>
      <c r="K8767" t="s">
        <v>31</v>
      </c>
      <c r="L8767">
        <v>58617.294889999997</v>
      </c>
      <c r="M8767">
        <v>240</v>
      </c>
      <c r="N8767" t="s">
        <v>22</v>
      </c>
      <c r="O8767" s="1">
        <v>44651</v>
      </c>
      <c r="P8767" s="3">
        <f t="shared" si="273"/>
        <v>7</v>
      </c>
      <c r="Q8767" t="s">
        <v>85</v>
      </c>
      <c r="R8767" t="s">
        <v>24</v>
      </c>
    </row>
    <row r="8768" spans="1:18" x14ac:dyDescent="0.25">
      <c r="A8768" t="s">
        <v>23556</v>
      </c>
      <c r="B8768" s="3">
        <v>51</v>
      </c>
      <c r="C8768" s="3" t="str" cm="1">
        <f t="array" ref="C8768">_xlfn.IFS(B8768&lt;35,"Young",B8768&lt;60,"Middle",TRUE,"Senior")</f>
        <v>Middle</v>
      </c>
      <c r="D8768" t="s">
        <v>16</v>
      </c>
      <c r="E8768" t="str">
        <f t="shared" si="272"/>
        <v>Middle-Female</v>
      </c>
      <c r="F8768" t="s">
        <v>63</v>
      </c>
      <c r="G8768" t="s">
        <v>36</v>
      </c>
      <c r="H8768" s="1">
        <v>43894</v>
      </c>
      <c r="I8768" t="s">
        <v>23557</v>
      </c>
      <c r="J8768" t="s">
        <v>23558</v>
      </c>
      <c r="K8768" t="s">
        <v>61</v>
      </c>
      <c r="L8768">
        <v>7748.5682500000003</v>
      </c>
      <c r="M8768">
        <v>434</v>
      </c>
      <c r="N8768" t="s">
        <v>22</v>
      </c>
      <c r="O8768" s="1">
        <v>43900</v>
      </c>
      <c r="P8768" s="3">
        <f t="shared" si="273"/>
        <v>6</v>
      </c>
      <c r="Q8768" t="s">
        <v>23</v>
      </c>
      <c r="R8768" t="s">
        <v>45</v>
      </c>
    </row>
    <row r="8769" spans="1:18" x14ac:dyDescent="0.25">
      <c r="A8769" t="s">
        <v>23559</v>
      </c>
      <c r="B8769" s="3">
        <v>67</v>
      </c>
      <c r="C8769" s="3" t="str" cm="1">
        <f t="array" ref="C8769">_xlfn.IFS(B8769&lt;35,"Young",B8769&lt;60,"Middle",TRUE,"Senior")</f>
        <v>Senior</v>
      </c>
      <c r="D8769" t="s">
        <v>26</v>
      </c>
      <c r="E8769" t="str">
        <f t="shared" si="272"/>
        <v>Senior-Male</v>
      </c>
      <c r="F8769" t="s">
        <v>27</v>
      </c>
      <c r="G8769" t="s">
        <v>70</v>
      </c>
      <c r="H8769" s="1">
        <v>45128</v>
      </c>
      <c r="I8769" t="s">
        <v>23560</v>
      </c>
      <c r="J8769" t="s">
        <v>8463</v>
      </c>
      <c r="K8769" t="s">
        <v>21</v>
      </c>
      <c r="L8769">
        <v>62796.459510000001</v>
      </c>
      <c r="M8769">
        <v>127</v>
      </c>
      <c r="N8769" t="s">
        <v>39</v>
      </c>
      <c r="O8769" s="1">
        <v>45142</v>
      </c>
      <c r="P8769" s="3">
        <f t="shared" si="273"/>
        <v>14</v>
      </c>
      <c r="Q8769" t="s">
        <v>23</v>
      </c>
      <c r="R8769" t="s">
        <v>33</v>
      </c>
    </row>
    <row r="8770" spans="1:18" x14ac:dyDescent="0.25">
      <c r="A8770" t="s">
        <v>23561</v>
      </c>
      <c r="B8770" s="3">
        <v>73</v>
      </c>
      <c r="C8770" s="3" t="str" cm="1">
        <f t="array" ref="C8770">_xlfn.IFS(B8770&lt;35,"Young",B8770&lt;60,"Middle",TRUE,"Senior")</f>
        <v>Senior</v>
      </c>
      <c r="D8770" t="s">
        <v>16</v>
      </c>
      <c r="E8770" t="str">
        <f t="shared" si="272"/>
        <v>Senior-Female</v>
      </c>
      <c r="F8770" t="s">
        <v>35</v>
      </c>
      <c r="G8770" t="s">
        <v>28</v>
      </c>
      <c r="H8770" s="1">
        <v>43849</v>
      </c>
      <c r="I8770" t="s">
        <v>23562</v>
      </c>
      <c r="J8770" t="s">
        <v>23563</v>
      </c>
      <c r="K8770" t="s">
        <v>21</v>
      </c>
      <c r="L8770">
        <v>18427.151269999998</v>
      </c>
      <c r="M8770">
        <v>114</v>
      </c>
      <c r="N8770" t="s">
        <v>22</v>
      </c>
      <c r="O8770" s="1">
        <v>43852</v>
      </c>
      <c r="P8770" s="3">
        <f t="shared" si="273"/>
        <v>3</v>
      </c>
      <c r="Q8770" t="s">
        <v>49</v>
      </c>
      <c r="R8770" t="s">
        <v>33</v>
      </c>
    </row>
    <row r="8771" spans="1:18" x14ac:dyDescent="0.25">
      <c r="A8771" t="s">
        <v>23564</v>
      </c>
      <c r="B8771" s="3">
        <v>23</v>
      </c>
      <c r="C8771" s="3" t="str" cm="1">
        <f t="array" ref="C8771">_xlfn.IFS(B8771&lt;35,"Young",B8771&lt;60,"Middle",TRUE,"Senior")</f>
        <v>Young</v>
      </c>
      <c r="D8771" t="s">
        <v>16</v>
      </c>
      <c r="E8771" t="str">
        <f t="shared" ref="E8771:E8834" si="274">C8771 &amp; "-" &amp; D8771</f>
        <v>Young-Female</v>
      </c>
      <c r="F8771" t="s">
        <v>50</v>
      </c>
      <c r="G8771" t="s">
        <v>36</v>
      </c>
      <c r="H8771" s="1">
        <v>43515</v>
      </c>
      <c r="I8771" t="s">
        <v>23565</v>
      </c>
      <c r="J8771" t="s">
        <v>23566</v>
      </c>
      <c r="K8771" t="s">
        <v>53</v>
      </c>
      <c r="L8771">
        <v>16182.796689999999</v>
      </c>
      <c r="M8771">
        <v>180</v>
      </c>
      <c r="N8771" t="s">
        <v>22</v>
      </c>
      <c r="O8771" s="1">
        <v>43531</v>
      </c>
      <c r="P8771" s="3">
        <f t="shared" ref="P8771:P8834" si="275">O8771-H8771</f>
        <v>16</v>
      </c>
      <c r="Q8771" t="s">
        <v>44</v>
      </c>
      <c r="R8771" t="s">
        <v>33</v>
      </c>
    </row>
    <row r="8772" spans="1:18" x14ac:dyDescent="0.25">
      <c r="A8772" t="s">
        <v>23567</v>
      </c>
      <c r="B8772" s="3">
        <v>64</v>
      </c>
      <c r="C8772" s="3" t="str" cm="1">
        <f t="array" ref="C8772">_xlfn.IFS(B8772&lt;35,"Young",B8772&lt;60,"Middle",TRUE,"Senior")</f>
        <v>Senior</v>
      </c>
      <c r="D8772" t="s">
        <v>26</v>
      </c>
      <c r="E8772" t="str">
        <f t="shared" si="274"/>
        <v>Senior-Male</v>
      </c>
      <c r="F8772" t="s">
        <v>230</v>
      </c>
      <c r="G8772" t="s">
        <v>70</v>
      </c>
      <c r="H8772" s="1">
        <v>44973</v>
      </c>
      <c r="I8772" t="s">
        <v>23568</v>
      </c>
      <c r="J8772" t="s">
        <v>23569</v>
      </c>
      <c r="K8772" t="s">
        <v>21</v>
      </c>
      <c r="L8772">
        <v>50892.027880000001</v>
      </c>
      <c r="M8772">
        <v>155</v>
      </c>
      <c r="N8772" t="s">
        <v>22</v>
      </c>
      <c r="O8772" s="1">
        <v>44991</v>
      </c>
      <c r="P8772" s="3">
        <f t="shared" si="275"/>
        <v>18</v>
      </c>
      <c r="Q8772" t="s">
        <v>85</v>
      </c>
      <c r="R8772" t="s">
        <v>24</v>
      </c>
    </row>
    <row r="8773" spans="1:18" x14ac:dyDescent="0.25">
      <c r="A8773" t="s">
        <v>23570</v>
      </c>
      <c r="B8773" s="3">
        <v>26</v>
      </c>
      <c r="C8773" s="3" t="str" cm="1">
        <f t="array" ref="C8773">_xlfn.IFS(B8773&lt;35,"Young",B8773&lt;60,"Middle",TRUE,"Senior")</f>
        <v>Young</v>
      </c>
      <c r="D8773" t="s">
        <v>26</v>
      </c>
      <c r="E8773" t="str">
        <f t="shared" si="274"/>
        <v>Young-Male</v>
      </c>
      <c r="F8773" t="s">
        <v>90</v>
      </c>
      <c r="G8773" t="s">
        <v>28</v>
      </c>
      <c r="H8773" s="1">
        <v>43766</v>
      </c>
      <c r="I8773" t="s">
        <v>23571</v>
      </c>
      <c r="J8773" t="s">
        <v>23572</v>
      </c>
      <c r="K8773" t="s">
        <v>57</v>
      </c>
      <c r="L8773">
        <v>29450.25604</v>
      </c>
      <c r="M8773">
        <v>479</v>
      </c>
      <c r="N8773" t="s">
        <v>22</v>
      </c>
      <c r="O8773" s="1">
        <v>43769</v>
      </c>
      <c r="P8773" s="3">
        <f t="shared" si="275"/>
        <v>3</v>
      </c>
      <c r="Q8773" t="s">
        <v>32</v>
      </c>
      <c r="R8773" t="s">
        <v>33</v>
      </c>
    </row>
    <row r="8774" spans="1:18" x14ac:dyDescent="0.25">
      <c r="A8774" t="s">
        <v>1613</v>
      </c>
      <c r="B8774" s="3">
        <v>24</v>
      </c>
      <c r="C8774" s="3" t="str" cm="1">
        <f t="array" ref="C8774">_xlfn.IFS(B8774&lt;35,"Young",B8774&lt;60,"Middle",TRUE,"Senior")</f>
        <v>Young</v>
      </c>
      <c r="D8774" t="s">
        <v>26</v>
      </c>
      <c r="E8774" t="str">
        <f t="shared" si="274"/>
        <v>Young-Male</v>
      </c>
      <c r="F8774" t="s">
        <v>27</v>
      </c>
      <c r="G8774" t="s">
        <v>26593</v>
      </c>
      <c r="H8774" s="1">
        <v>43599</v>
      </c>
      <c r="I8774" t="s">
        <v>23573</v>
      </c>
      <c r="J8774" t="s">
        <v>23574</v>
      </c>
      <c r="K8774" t="s">
        <v>57</v>
      </c>
      <c r="L8774">
        <v>13413.43326</v>
      </c>
      <c r="M8774">
        <v>109</v>
      </c>
      <c r="N8774" t="s">
        <v>39</v>
      </c>
      <c r="O8774" s="1">
        <v>43613</v>
      </c>
      <c r="P8774" s="3">
        <f t="shared" si="275"/>
        <v>14</v>
      </c>
      <c r="Q8774" t="s">
        <v>23</v>
      </c>
      <c r="R8774" t="s">
        <v>24</v>
      </c>
    </row>
    <row r="8775" spans="1:18" x14ac:dyDescent="0.25">
      <c r="A8775" t="s">
        <v>23575</v>
      </c>
      <c r="B8775" s="3">
        <v>38</v>
      </c>
      <c r="C8775" s="3" t="str" cm="1">
        <f t="array" ref="C8775">_xlfn.IFS(B8775&lt;35,"Young",B8775&lt;60,"Middle",TRUE,"Senior")</f>
        <v>Middle</v>
      </c>
      <c r="D8775" t="s">
        <v>26</v>
      </c>
      <c r="E8775" t="str">
        <f t="shared" si="274"/>
        <v>Middle-Male</v>
      </c>
      <c r="F8775" t="s">
        <v>50</v>
      </c>
      <c r="G8775" t="s">
        <v>36</v>
      </c>
      <c r="H8775" s="1">
        <v>44475</v>
      </c>
      <c r="I8775" t="s">
        <v>23576</v>
      </c>
      <c r="J8775" t="s">
        <v>4603</v>
      </c>
      <c r="K8775" t="s">
        <v>21</v>
      </c>
      <c r="L8775">
        <v>4573.877888</v>
      </c>
      <c r="M8775">
        <v>226</v>
      </c>
      <c r="N8775" t="s">
        <v>22</v>
      </c>
      <c r="O8775" s="1">
        <v>44480</v>
      </c>
      <c r="P8775" s="3">
        <f t="shared" si="275"/>
        <v>5</v>
      </c>
      <c r="Q8775" t="s">
        <v>49</v>
      </c>
      <c r="R8775" t="s">
        <v>45</v>
      </c>
    </row>
    <row r="8776" spans="1:18" x14ac:dyDescent="0.25">
      <c r="A8776" t="s">
        <v>23577</v>
      </c>
      <c r="B8776" s="3">
        <v>60</v>
      </c>
      <c r="C8776" s="3" t="str" cm="1">
        <f t="array" ref="C8776">_xlfn.IFS(B8776&lt;35,"Young",B8776&lt;60,"Middle",TRUE,"Senior")</f>
        <v>Senior</v>
      </c>
      <c r="D8776" t="s">
        <v>16</v>
      </c>
      <c r="E8776" t="str">
        <f t="shared" si="274"/>
        <v>Senior-Female</v>
      </c>
      <c r="F8776" t="s">
        <v>90</v>
      </c>
      <c r="G8776" t="s">
        <v>26593</v>
      </c>
      <c r="H8776" s="1">
        <v>43629</v>
      </c>
      <c r="I8776" t="s">
        <v>23578</v>
      </c>
      <c r="J8776" t="s">
        <v>2629</v>
      </c>
      <c r="K8776" t="s">
        <v>21</v>
      </c>
      <c r="L8776">
        <v>22780.37816</v>
      </c>
      <c r="M8776">
        <v>156</v>
      </c>
      <c r="N8776" t="s">
        <v>39</v>
      </c>
      <c r="O8776" s="1">
        <v>43636</v>
      </c>
      <c r="P8776" s="3">
        <f t="shared" si="275"/>
        <v>7</v>
      </c>
      <c r="Q8776" t="s">
        <v>23</v>
      </c>
      <c r="R8776" t="s">
        <v>33</v>
      </c>
    </row>
    <row r="8777" spans="1:18" x14ac:dyDescent="0.25">
      <c r="A8777" t="s">
        <v>23579</v>
      </c>
      <c r="B8777" s="3">
        <v>38</v>
      </c>
      <c r="C8777" s="3" t="str" cm="1">
        <f t="array" ref="C8777">_xlfn.IFS(B8777&lt;35,"Young",B8777&lt;60,"Middle",TRUE,"Senior")</f>
        <v>Middle</v>
      </c>
      <c r="D8777" t="s">
        <v>26</v>
      </c>
      <c r="E8777" t="str">
        <f t="shared" si="274"/>
        <v>Middle-Male</v>
      </c>
      <c r="F8777" t="s">
        <v>115</v>
      </c>
      <c r="G8777" t="s">
        <v>26593</v>
      </c>
      <c r="H8777" s="1">
        <v>43482</v>
      </c>
      <c r="I8777" t="s">
        <v>23580</v>
      </c>
      <c r="J8777" t="s">
        <v>23581</v>
      </c>
      <c r="K8777" t="s">
        <v>31</v>
      </c>
      <c r="L8777">
        <v>18829.504949999999</v>
      </c>
      <c r="M8777">
        <v>176</v>
      </c>
      <c r="N8777" t="s">
        <v>39</v>
      </c>
      <c r="O8777" s="1">
        <v>43489</v>
      </c>
      <c r="P8777" s="3">
        <f t="shared" si="275"/>
        <v>7</v>
      </c>
      <c r="Q8777" t="s">
        <v>85</v>
      </c>
      <c r="R8777" t="s">
        <v>45</v>
      </c>
    </row>
    <row r="8778" spans="1:18" x14ac:dyDescent="0.25">
      <c r="A8778" t="s">
        <v>23582</v>
      </c>
      <c r="B8778" s="3">
        <v>47</v>
      </c>
      <c r="C8778" s="3" t="str" cm="1">
        <f t="array" ref="C8778">_xlfn.IFS(B8778&lt;35,"Young",B8778&lt;60,"Middle",TRUE,"Senior")</f>
        <v>Middle</v>
      </c>
      <c r="D8778" t="s">
        <v>26</v>
      </c>
      <c r="E8778" t="str">
        <f t="shared" si="274"/>
        <v>Middle-Male</v>
      </c>
      <c r="F8778" t="s">
        <v>17</v>
      </c>
      <c r="G8778" t="s">
        <v>36</v>
      </c>
      <c r="H8778" s="1">
        <v>44644</v>
      </c>
      <c r="I8778" t="s">
        <v>19371</v>
      </c>
      <c r="J8778" t="s">
        <v>6137</v>
      </c>
      <c r="K8778" t="s">
        <v>57</v>
      </c>
      <c r="L8778">
        <v>11431.81659</v>
      </c>
      <c r="M8778">
        <v>368</v>
      </c>
      <c r="N8778" t="s">
        <v>22</v>
      </c>
      <c r="O8778" s="1">
        <v>44648</v>
      </c>
      <c r="P8778" s="3">
        <f t="shared" si="275"/>
        <v>4</v>
      </c>
      <c r="Q8778" t="s">
        <v>32</v>
      </c>
      <c r="R8778" t="s">
        <v>45</v>
      </c>
    </row>
    <row r="8779" spans="1:18" x14ac:dyDescent="0.25">
      <c r="A8779" t="s">
        <v>23583</v>
      </c>
      <c r="B8779" s="3">
        <v>28</v>
      </c>
      <c r="C8779" s="3" t="str" cm="1">
        <f t="array" ref="C8779">_xlfn.IFS(B8779&lt;35,"Young",B8779&lt;60,"Middle",TRUE,"Senior")</f>
        <v>Young</v>
      </c>
      <c r="D8779" t="s">
        <v>26</v>
      </c>
      <c r="E8779" t="str">
        <f t="shared" si="274"/>
        <v>Young-Male</v>
      </c>
      <c r="F8779" t="s">
        <v>90</v>
      </c>
      <c r="G8779" t="s">
        <v>26593</v>
      </c>
      <c r="H8779" s="1">
        <v>44242</v>
      </c>
      <c r="I8779" t="s">
        <v>23584</v>
      </c>
      <c r="J8779" t="s">
        <v>23585</v>
      </c>
      <c r="K8779" t="s">
        <v>53</v>
      </c>
      <c r="L8779">
        <v>1659.4159689999999</v>
      </c>
      <c r="M8779">
        <v>196</v>
      </c>
      <c r="N8779" t="s">
        <v>39</v>
      </c>
      <c r="O8779" s="1">
        <v>44255</v>
      </c>
      <c r="P8779" s="3">
        <f t="shared" si="275"/>
        <v>13</v>
      </c>
      <c r="Q8779" t="s">
        <v>23</v>
      </c>
      <c r="R8779" t="s">
        <v>33</v>
      </c>
    </row>
    <row r="8780" spans="1:18" x14ac:dyDescent="0.25">
      <c r="A8780" t="s">
        <v>23586</v>
      </c>
      <c r="B8780" s="3">
        <v>42</v>
      </c>
      <c r="C8780" s="3" t="str" cm="1">
        <f t="array" ref="C8780">_xlfn.IFS(B8780&lt;35,"Young",B8780&lt;60,"Middle",TRUE,"Senior")</f>
        <v>Middle</v>
      </c>
      <c r="D8780" t="s">
        <v>16</v>
      </c>
      <c r="E8780" t="str">
        <f t="shared" si="274"/>
        <v>Middle-Female</v>
      </c>
      <c r="F8780" t="s">
        <v>27</v>
      </c>
      <c r="G8780" t="s">
        <v>26592</v>
      </c>
      <c r="H8780" s="1">
        <v>44704</v>
      </c>
      <c r="I8780" t="s">
        <v>23587</v>
      </c>
      <c r="J8780" t="s">
        <v>23588</v>
      </c>
      <c r="K8780" t="s">
        <v>21</v>
      </c>
      <c r="L8780">
        <v>25441.607349999998</v>
      </c>
      <c r="M8780">
        <v>272</v>
      </c>
      <c r="N8780" t="s">
        <v>22</v>
      </c>
      <c r="O8780" s="1">
        <v>44720</v>
      </c>
      <c r="P8780" s="3">
        <f t="shared" si="275"/>
        <v>16</v>
      </c>
      <c r="Q8780" t="s">
        <v>85</v>
      </c>
      <c r="R8780" t="s">
        <v>33</v>
      </c>
    </row>
    <row r="8781" spans="1:18" x14ac:dyDescent="0.25">
      <c r="A8781" t="s">
        <v>23589</v>
      </c>
      <c r="B8781" s="3">
        <v>53</v>
      </c>
      <c r="C8781" s="3" t="str" cm="1">
        <f t="array" ref="C8781">_xlfn.IFS(B8781&lt;35,"Young",B8781&lt;60,"Middle",TRUE,"Senior")</f>
        <v>Middle</v>
      </c>
      <c r="D8781" t="s">
        <v>26</v>
      </c>
      <c r="E8781" t="str">
        <f t="shared" si="274"/>
        <v>Middle-Male</v>
      </c>
      <c r="F8781" t="s">
        <v>90</v>
      </c>
      <c r="G8781" t="s">
        <v>18</v>
      </c>
      <c r="H8781" s="1">
        <v>43879</v>
      </c>
      <c r="I8781" t="s">
        <v>23590</v>
      </c>
      <c r="J8781" t="s">
        <v>23591</v>
      </c>
      <c r="K8781" t="s">
        <v>53</v>
      </c>
      <c r="L8781">
        <v>15744.30769</v>
      </c>
      <c r="M8781">
        <v>106</v>
      </c>
      <c r="N8781" t="s">
        <v>43</v>
      </c>
      <c r="O8781" s="1">
        <v>43904</v>
      </c>
      <c r="P8781" s="3">
        <f t="shared" si="275"/>
        <v>25</v>
      </c>
      <c r="Q8781" t="s">
        <v>49</v>
      </c>
      <c r="R8781" t="s">
        <v>33</v>
      </c>
    </row>
    <row r="8782" spans="1:18" x14ac:dyDescent="0.25">
      <c r="A8782" t="s">
        <v>2558</v>
      </c>
      <c r="B8782" s="3">
        <v>22</v>
      </c>
      <c r="C8782" s="3" t="str" cm="1">
        <f t="array" ref="C8782">_xlfn.IFS(B8782&lt;35,"Young",B8782&lt;60,"Middle",TRUE,"Senior")</f>
        <v>Young</v>
      </c>
      <c r="D8782" t="s">
        <v>16</v>
      </c>
      <c r="E8782" t="str">
        <f t="shared" si="274"/>
        <v>Young-Female</v>
      </c>
      <c r="F8782" t="s">
        <v>50</v>
      </c>
      <c r="G8782" t="s">
        <v>18</v>
      </c>
      <c r="H8782" s="1">
        <v>44859</v>
      </c>
      <c r="I8782" t="s">
        <v>23592</v>
      </c>
      <c r="J8782" t="s">
        <v>23593</v>
      </c>
      <c r="K8782" t="s">
        <v>61</v>
      </c>
      <c r="L8782">
        <v>38503.485280000001</v>
      </c>
      <c r="M8782">
        <v>481</v>
      </c>
      <c r="N8782" t="s">
        <v>39</v>
      </c>
      <c r="O8782" s="1">
        <v>44879</v>
      </c>
      <c r="P8782" s="3">
        <f t="shared" si="275"/>
        <v>20</v>
      </c>
      <c r="Q8782" t="s">
        <v>85</v>
      </c>
      <c r="R8782" t="s">
        <v>45</v>
      </c>
    </row>
    <row r="8783" spans="1:18" x14ac:dyDescent="0.25">
      <c r="A8783" t="s">
        <v>23594</v>
      </c>
      <c r="B8783" s="3">
        <v>68</v>
      </c>
      <c r="C8783" s="3" t="str" cm="1">
        <f t="array" ref="C8783">_xlfn.IFS(B8783&lt;35,"Young",B8783&lt;60,"Middle",TRUE,"Senior")</f>
        <v>Senior</v>
      </c>
      <c r="D8783" t="s">
        <v>26</v>
      </c>
      <c r="E8783" t="str">
        <f t="shared" si="274"/>
        <v>Senior-Male</v>
      </c>
      <c r="F8783" t="s">
        <v>17</v>
      </c>
      <c r="G8783" t="s">
        <v>70</v>
      </c>
      <c r="H8783" s="1">
        <v>43800</v>
      </c>
      <c r="I8783" t="s">
        <v>23595</v>
      </c>
      <c r="J8783" t="s">
        <v>23596</v>
      </c>
      <c r="K8783" t="s">
        <v>21</v>
      </c>
      <c r="L8783">
        <v>14258.997359999999</v>
      </c>
      <c r="M8783">
        <v>459</v>
      </c>
      <c r="N8783" t="s">
        <v>22</v>
      </c>
      <c r="O8783" s="1">
        <v>43809</v>
      </c>
      <c r="P8783" s="3">
        <f t="shared" si="275"/>
        <v>9</v>
      </c>
      <c r="Q8783" t="s">
        <v>23</v>
      </c>
      <c r="R8783" t="s">
        <v>24</v>
      </c>
    </row>
    <row r="8784" spans="1:18" x14ac:dyDescent="0.25">
      <c r="A8784" t="s">
        <v>23597</v>
      </c>
      <c r="B8784" s="3">
        <v>45</v>
      </c>
      <c r="C8784" s="3" t="str" cm="1">
        <f t="array" ref="C8784">_xlfn.IFS(B8784&lt;35,"Young",B8784&lt;60,"Middle",TRUE,"Senior")</f>
        <v>Middle</v>
      </c>
      <c r="D8784" t="s">
        <v>26</v>
      </c>
      <c r="E8784" t="str">
        <f t="shared" si="274"/>
        <v>Middle-Male</v>
      </c>
      <c r="F8784" t="s">
        <v>115</v>
      </c>
      <c r="G8784" t="s">
        <v>70</v>
      </c>
      <c r="H8784" s="1">
        <v>44263</v>
      </c>
      <c r="I8784" t="s">
        <v>3513</v>
      </c>
      <c r="J8784" t="s">
        <v>20203</v>
      </c>
      <c r="K8784" t="s">
        <v>31</v>
      </c>
      <c r="L8784">
        <v>4692.2408070000001</v>
      </c>
      <c r="M8784">
        <v>437</v>
      </c>
      <c r="N8784" t="s">
        <v>43</v>
      </c>
      <c r="O8784" s="1">
        <v>44288</v>
      </c>
      <c r="P8784" s="3">
        <f t="shared" si="275"/>
        <v>25</v>
      </c>
      <c r="Q8784" t="s">
        <v>49</v>
      </c>
      <c r="R8784" t="s">
        <v>24</v>
      </c>
    </row>
    <row r="8785" spans="1:18" x14ac:dyDescent="0.25">
      <c r="A8785" t="s">
        <v>23598</v>
      </c>
      <c r="B8785" s="3">
        <v>67</v>
      </c>
      <c r="C8785" s="3" t="str" cm="1">
        <f t="array" ref="C8785">_xlfn.IFS(B8785&lt;35,"Young",B8785&lt;60,"Middle",TRUE,"Senior")</f>
        <v>Senior</v>
      </c>
      <c r="D8785" t="s">
        <v>16</v>
      </c>
      <c r="E8785" t="str">
        <f t="shared" si="274"/>
        <v>Senior-Female</v>
      </c>
      <c r="F8785" t="s">
        <v>115</v>
      </c>
      <c r="G8785" t="s">
        <v>28</v>
      </c>
      <c r="H8785" s="1">
        <v>44379</v>
      </c>
      <c r="I8785" t="s">
        <v>23599</v>
      </c>
      <c r="J8785" t="s">
        <v>23600</v>
      </c>
      <c r="K8785" t="s">
        <v>21</v>
      </c>
      <c r="L8785">
        <v>18419.881850000002</v>
      </c>
      <c r="M8785">
        <v>177</v>
      </c>
      <c r="N8785" t="s">
        <v>43</v>
      </c>
      <c r="O8785" s="1">
        <v>44400</v>
      </c>
      <c r="P8785" s="3">
        <f t="shared" si="275"/>
        <v>21</v>
      </c>
      <c r="Q8785" t="s">
        <v>44</v>
      </c>
      <c r="R8785" t="s">
        <v>45</v>
      </c>
    </row>
    <row r="8786" spans="1:18" x14ac:dyDescent="0.25">
      <c r="A8786" t="s">
        <v>16851</v>
      </c>
      <c r="B8786" s="3">
        <v>66</v>
      </c>
      <c r="C8786" s="3" t="str" cm="1">
        <f t="array" ref="C8786">_xlfn.IFS(B8786&lt;35,"Young",B8786&lt;60,"Middle",TRUE,"Senior")</f>
        <v>Senior</v>
      </c>
      <c r="D8786" t="s">
        <v>16</v>
      </c>
      <c r="E8786" t="str">
        <f t="shared" si="274"/>
        <v>Senior-Female</v>
      </c>
      <c r="F8786" t="s">
        <v>115</v>
      </c>
      <c r="G8786" t="s">
        <v>28</v>
      </c>
      <c r="H8786" s="1">
        <v>44266</v>
      </c>
      <c r="I8786" t="s">
        <v>23601</v>
      </c>
      <c r="J8786" t="s">
        <v>23602</v>
      </c>
      <c r="K8786" t="s">
        <v>21</v>
      </c>
      <c r="L8786">
        <v>39018.611709999997</v>
      </c>
      <c r="M8786">
        <v>138</v>
      </c>
      <c r="N8786" t="s">
        <v>39</v>
      </c>
      <c r="O8786" s="1">
        <v>44282</v>
      </c>
      <c r="P8786" s="3">
        <f t="shared" si="275"/>
        <v>16</v>
      </c>
      <c r="Q8786" t="s">
        <v>85</v>
      </c>
      <c r="R8786" t="s">
        <v>45</v>
      </c>
    </row>
    <row r="8787" spans="1:18" x14ac:dyDescent="0.25">
      <c r="A8787" t="s">
        <v>23603</v>
      </c>
      <c r="B8787" s="3">
        <v>62</v>
      </c>
      <c r="C8787" s="3" t="str" cm="1">
        <f t="array" ref="C8787">_xlfn.IFS(B8787&lt;35,"Young",B8787&lt;60,"Middle",TRUE,"Senior")</f>
        <v>Senior</v>
      </c>
      <c r="D8787" t="s">
        <v>16</v>
      </c>
      <c r="E8787" t="str">
        <f t="shared" si="274"/>
        <v>Senior-Female</v>
      </c>
      <c r="F8787" t="s">
        <v>230</v>
      </c>
      <c r="G8787" t="s">
        <v>18</v>
      </c>
      <c r="H8787" s="1">
        <v>43532</v>
      </c>
      <c r="I8787" t="s">
        <v>23604</v>
      </c>
      <c r="J8787" t="s">
        <v>23605</v>
      </c>
      <c r="K8787" t="s">
        <v>21</v>
      </c>
      <c r="L8787">
        <v>48263.509050000001</v>
      </c>
      <c r="M8787">
        <v>152</v>
      </c>
      <c r="N8787" t="s">
        <v>39</v>
      </c>
      <c r="O8787" s="1">
        <v>43538</v>
      </c>
      <c r="P8787" s="3">
        <f t="shared" si="275"/>
        <v>6</v>
      </c>
      <c r="Q8787" t="s">
        <v>85</v>
      </c>
      <c r="R8787" t="s">
        <v>33</v>
      </c>
    </row>
    <row r="8788" spans="1:18" x14ac:dyDescent="0.25">
      <c r="A8788" t="s">
        <v>12853</v>
      </c>
      <c r="B8788" s="3">
        <v>49</v>
      </c>
      <c r="C8788" s="3" t="str" cm="1">
        <f t="array" ref="C8788">_xlfn.IFS(B8788&lt;35,"Young",B8788&lt;60,"Middle",TRUE,"Senior")</f>
        <v>Middle</v>
      </c>
      <c r="D8788" t="s">
        <v>16</v>
      </c>
      <c r="E8788" t="str">
        <f t="shared" si="274"/>
        <v>Middle-Female</v>
      </c>
      <c r="F8788" t="s">
        <v>115</v>
      </c>
      <c r="G8788" t="s">
        <v>18</v>
      </c>
      <c r="H8788" s="1">
        <v>44849</v>
      </c>
      <c r="I8788" t="s">
        <v>23606</v>
      </c>
      <c r="J8788" t="s">
        <v>23607</v>
      </c>
      <c r="K8788" t="s">
        <v>61</v>
      </c>
      <c r="L8788">
        <v>32841.38667</v>
      </c>
      <c r="M8788">
        <v>121</v>
      </c>
      <c r="N8788" t="s">
        <v>39</v>
      </c>
      <c r="O8788" s="1">
        <v>44862</v>
      </c>
      <c r="P8788" s="3">
        <f t="shared" si="275"/>
        <v>13</v>
      </c>
      <c r="Q8788" t="s">
        <v>32</v>
      </c>
      <c r="R8788" t="s">
        <v>45</v>
      </c>
    </row>
    <row r="8789" spans="1:18" x14ac:dyDescent="0.25">
      <c r="A8789" t="s">
        <v>23608</v>
      </c>
      <c r="B8789" s="3">
        <v>30</v>
      </c>
      <c r="C8789" s="3" t="str" cm="1">
        <f t="array" ref="C8789">_xlfn.IFS(B8789&lt;35,"Young",B8789&lt;60,"Middle",TRUE,"Senior")</f>
        <v>Young</v>
      </c>
      <c r="D8789" t="s">
        <v>26</v>
      </c>
      <c r="E8789" t="str">
        <f t="shared" si="274"/>
        <v>Young-Male</v>
      </c>
      <c r="F8789" t="s">
        <v>27</v>
      </c>
      <c r="G8789" t="s">
        <v>26593</v>
      </c>
      <c r="H8789" s="1">
        <v>44104</v>
      </c>
      <c r="I8789" t="s">
        <v>23609</v>
      </c>
      <c r="J8789" t="s">
        <v>23610</v>
      </c>
      <c r="K8789" t="s">
        <v>57</v>
      </c>
      <c r="L8789">
        <v>21970.192299999999</v>
      </c>
      <c r="M8789">
        <v>459</v>
      </c>
      <c r="N8789" t="s">
        <v>39</v>
      </c>
      <c r="O8789" s="1">
        <v>44112</v>
      </c>
      <c r="P8789" s="3">
        <f t="shared" si="275"/>
        <v>8</v>
      </c>
      <c r="Q8789" t="s">
        <v>32</v>
      </c>
      <c r="R8789" t="s">
        <v>24</v>
      </c>
    </row>
    <row r="8790" spans="1:18" x14ac:dyDescent="0.25">
      <c r="A8790" t="s">
        <v>23611</v>
      </c>
      <c r="B8790" s="3">
        <v>26</v>
      </c>
      <c r="C8790" s="3" t="str" cm="1">
        <f t="array" ref="C8790">_xlfn.IFS(B8790&lt;35,"Young",B8790&lt;60,"Middle",TRUE,"Senior")</f>
        <v>Young</v>
      </c>
      <c r="D8790" t="s">
        <v>26</v>
      </c>
      <c r="E8790" t="str">
        <f t="shared" si="274"/>
        <v>Young-Male</v>
      </c>
      <c r="F8790" t="s">
        <v>50</v>
      </c>
      <c r="G8790" t="s">
        <v>26593</v>
      </c>
      <c r="H8790" s="1">
        <v>44999</v>
      </c>
      <c r="I8790" t="s">
        <v>23612</v>
      </c>
      <c r="J8790" t="s">
        <v>23613</v>
      </c>
      <c r="K8790" t="s">
        <v>31</v>
      </c>
      <c r="L8790">
        <v>22886.26352</v>
      </c>
      <c r="M8790">
        <v>140</v>
      </c>
      <c r="N8790" t="s">
        <v>39</v>
      </c>
      <c r="O8790" s="1">
        <v>45006</v>
      </c>
      <c r="P8790" s="3">
        <f t="shared" si="275"/>
        <v>7</v>
      </c>
      <c r="Q8790" t="s">
        <v>44</v>
      </c>
      <c r="R8790" t="s">
        <v>45</v>
      </c>
    </row>
    <row r="8791" spans="1:18" x14ac:dyDescent="0.25">
      <c r="A8791" t="s">
        <v>15758</v>
      </c>
      <c r="B8791" s="3">
        <v>77</v>
      </c>
      <c r="C8791" s="3" t="str" cm="1">
        <f t="array" ref="C8791">_xlfn.IFS(B8791&lt;35,"Young",B8791&lt;60,"Middle",TRUE,"Senior")</f>
        <v>Senior</v>
      </c>
      <c r="D8791" t="s">
        <v>26</v>
      </c>
      <c r="E8791" t="str">
        <f t="shared" si="274"/>
        <v>Senior-Male</v>
      </c>
      <c r="F8791" t="s">
        <v>63</v>
      </c>
      <c r="G8791" t="s">
        <v>26593</v>
      </c>
      <c r="H8791" s="1">
        <v>43447</v>
      </c>
      <c r="I8791" t="s">
        <v>23614</v>
      </c>
      <c r="J8791" t="s">
        <v>23615</v>
      </c>
      <c r="K8791" t="s">
        <v>21</v>
      </c>
      <c r="L8791">
        <v>34997.131600000001</v>
      </c>
      <c r="M8791">
        <v>196</v>
      </c>
      <c r="N8791" t="s">
        <v>39</v>
      </c>
      <c r="O8791" s="1">
        <v>43454</v>
      </c>
      <c r="P8791" s="3">
        <f t="shared" si="275"/>
        <v>7</v>
      </c>
      <c r="Q8791" t="s">
        <v>49</v>
      </c>
      <c r="R8791" t="s">
        <v>45</v>
      </c>
    </row>
    <row r="8792" spans="1:18" x14ac:dyDescent="0.25">
      <c r="A8792" t="s">
        <v>23616</v>
      </c>
      <c r="B8792" s="3">
        <v>55</v>
      </c>
      <c r="C8792" s="3" t="str" cm="1">
        <f t="array" ref="C8792">_xlfn.IFS(B8792&lt;35,"Young",B8792&lt;60,"Middle",TRUE,"Senior")</f>
        <v>Middle</v>
      </c>
      <c r="D8792" t="s">
        <v>16</v>
      </c>
      <c r="E8792" t="str">
        <f t="shared" si="274"/>
        <v>Middle-Female</v>
      </c>
      <c r="F8792" t="s">
        <v>35</v>
      </c>
      <c r="G8792" t="s">
        <v>26592</v>
      </c>
      <c r="H8792" s="1">
        <v>43843</v>
      </c>
      <c r="I8792" t="s">
        <v>23617</v>
      </c>
      <c r="J8792" t="s">
        <v>23618</v>
      </c>
      <c r="K8792" t="s">
        <v>31</v>
      </c>
      <c r="L8792">
        <v>19639.469410000002</v>
      </c>
      <c r="M8792">
        <v>467</v>
      </c>
      <c r="N8792" t="s">
        <v>39</v>
      </c>
      <c r="O8792" s="1">
        <v>43870</v>
      </c>
      <c r="P8792" s="3">
        <f t="shared" si="275"/>
        <v>27</v>
      </c>
      <c r="Q8792" t="s">
        <v>44</v>
      </c>
      <c r="R8792" t="s">
        <v>24</v>
      </c>
    </row>
    <row r="8793" spans="1:18" x14ac:dyDescent="0.25">
      <c r="A8793" t="s">
        <v>23619</v>
      </c>
      <c r="B8793" s="3">
        <v>78</v>
      </c>
      <c r="C8793" s="3" t="str" cm="1">
        <f t="array" ref="C8793">_xlfn.IFS(B8793&lt;35,"Young",B8793&lt;60,"Middle",TRUE,"Senior")</f>
        <v>Senior</v>
      </c>
      <c r="D8793" t="s">
        <v>26</v>
      </c>
      <c r="E8793" t="str">
        <f t="shared" si="274"/>
        <v>Senior-Male</v>
      </c>
      <c r="F8793" t="s">
        <v>17</v>
      </c>
      <c r="G8793" t="s">
        <v>70</v>
      </c>
      <c r="H8793" s="1">
        <v>44208</v>
      </c>
      <c r="I8793" t="s">
        <v>23620</v>
      </c>
      <c r="J8793" t="s">
        <v>23621</v>
      </c>
      <c r="K8793" t="s">
        <v>21</v>
      </c>
      <c r="L8793">
        <v>36859.957649999997</v>
      </c>
      <c r="M8793">
        <v>354</v>
      </c>
      <c r="N8793" t="s">
        <v>39</v>
      </c>
      <c r="O8793" s="1">
        <v>44228</v>
      </c>
      <c r="P8793" s="3">
        <f t="shared" si="275"/>
        <v>20</v>
      </c>
      <c r="Q8793" t="s">
        <v>85</v>
      </c>
      <c r="R8793" t="s">
        <v>33</v>
      </c>
    </row>
    <row r="8794" spans="1:18" x14ac:dyDescent="0.25">
      <c r="A8794" t="s">
        <v>1234</v>
      </c>
      <c r="B8794" s="3">
        <v>54</v>
      </c>
      <c r="C8794" s="3" t="str" cm="1">
        <f t="array" ref="C8794">_xlfn.IFS(B8794&lt;35,"Young",B8794&lt;60,"Middle",TRUE,"Senior")</f>
        <v>Middle</v>
      </c>
      <c r="D8794" t="s">
        <v>26</v>
      </c>
      <c r="E8794" t="str">
        <f t="shared" si="274"/>
        <v>Middle-Male</v>
      </c>
      <c r="F8794" t="s">
        <v>230</v>
      </c>
      <c r="G8794" t="s">
        <v>26593</v>
      </c>
      <c r="H8794" s="1">
        <v>43768</v>
      </c>
      <c r="I8794" t="s">
        <v>23622</v>
      </c>
      <c r="J8794" t="s">
        <v>23623</v>
      </c>
      <c r="K8794" t="s">
        <v>21</v>
      </c>
      <c r="L8794">
        <v>22558.93607</v>
      </c>
      <c r="M8794">
        <v>382</v>
      </c>
      <c r="N8794" t="s">
        <v>39</v>
      </c>
      <c r="O8794" s="1">
        <v>43782</v>
      </c>
      <c r="P8794" s="3">
        <f t="shared" si="275"/>
        <v>14</v>
      </c>
      <c r="Q8794" t="s">
        <v>32</v>
      </c>
      <c r="R8794" t="s">
        <v>45</v>
      </c>
    </row>
    <row r="8795" spans="1:18" x14ac:dyDescent="0.25">
      <c r="A8795" t="s">
        <v>17002</v>
      </c>
      <c r="B8795" s="3">
        <v>53</v>
      </c>
      <c r="C8795" s="3" t="str" cm="1">
        <f t="array" ref="C8795">_xlfn.IFS(B8795&lt;35,"Young",B8795&lt;60,"Middle",TRUE,"Senior")</f>
        <v>Middle</v>
      </c>
      <c r="D8795" t="s">
        <v>26</v>
      </c>
      <c r="E8795" t="str">
        <f t="shared" si="274"/>
        <v>Middle-Male</v>
      </c>
      <c r="F8795" t="s">
        <v>27</v>
      </c>
      <c r="G8795" t="s">
        <v>26593</v>
      </c>
      <c r="H8795" s="1">
        <v>44360</v>
      </c>
      <c r="I8795" t="s">
        <v>23624</v>
      </c>
      <c r="J8795" t="s">
        <v>13976</v>
      </c>
      <c r="K8795" t="s">
        <v>57</v>
      </c>
      <c r="L8795">
        <v>22124.862880000001</v>
      </c>
      <c r="M8795">
        <v>263</v>
      </c>
      <c r="N8795" t="s">
        <v>39</v>
      </c>
      <c r="O8795" s="1">
        <v>44365</v>
      </c>
      <c r="P8795" s="3">
        <f t="shared" si="275"/>
        <v>5</v>
      </c>
      <c r="Q8795" t="s">
        <v>23</v>
      </c>
      <c r="R8795" t="s">
        <v>33</v>
      </c>
    </row>
    <row r="8796" spans="1:18" x14ac:dyDescent="0.25">
      <c r="A8796" t="s">
        <v>1010</v>
      </c>
      <c r="B8796" s="3">
        <v>72</v>
      </c>
      <c r="C8796" s="3" t="str" cm="1">
        <f t="array" ref="C8796">_xlfn.IFS(B8796&lt;35,"Young",B8796&lt;60,"Middle",TRUE,"Senior")</f>
        <v>Senior</v>
      </c>
      <c r="D8796" t="s">
        <v>16</v>
      </c>
      <c r="E8796" t="str">
        <f t="shared" si="274"/>
        <v>Senior-Female</v>
      </c>
      <c r="F8796" t="s">
        <v>115</v>
      </c>
      <c r="G8796" t="s">
        <v>26592</v>
      </c>
      <c r="H8796" s="1">
        <v>44233</v>
      </c>
      <c r="I8796" t="s">
        <v>13701</v>
      </c>
      <c r="J8796" t="s">
        <v>23625</v>
      </c>
      <c r="K8796" t="s">
        <v>21</v>
      </c>
      <c r="L8796">
        <v>26905.170750000001</v>
      </c>
      <c r="M8796">
        <v>223</v>
      </c>
      <c r="N8796" t="s">
        <v>22</v>
      </c>
      <c r="O8796" s="1">
        <v>44233</v>
      </c>
      <c r="P8796" s="3">
        <f t="shared" si="275"/>
        <v>0</v>
      </c>
      <c r="Q8796" t="s">
        <v>44</v>
      </c>
      <c r="R8796" t="s">
        <v>45</v>
      </c>
    </row>
    <row r="8797" spans="1:18" x14ac:dyDescent="0.25">
      <c r="A8797" t="s">
        <v>23626</v>
      </c>
      <c r="B8797" s="3">
        <v>45</v>
      </c>
      <c r="C8797" s="3" t="str" cm="1">
        <f t="array" ref="C8797">_xlfn.IFS(B8797&lt;35,"Young",B8797&lt;60,"Middle",TRUE,"Senior")</f>
        <v>Middle</v>
      </c>
      <c r="D8797" t="s">
        <v>16</v>
      </c>
      <c r="E8797" t="str">
        <f t="shared" si="274"/>
        <v>Middle-Female</v>
      </c>
      <c r="F8797" t="s">
        <v>90</v>
      </c>
      <c r="G8797" t="s">
        <v>26593</v>
      </c>
      <c r="H8797" s="1">
        <v>44136</v>
      </c>
      <c r="I8797" t="s">
        <v>23627</v>
      </c>
      <c r="J8797" t="s">
        <v>23628</v>
      </c>
      <c r="K8797" t="s">
        <v>53</v>
      </c>
      <c r="L8797">
        <v>26208.934280000001</v>
      </c>
      <c r="M8797">
        <v>140</v>
      </c>
      <c r="N8797" t="s">
        <v>43</v>
      </c>
      <c r="O8797" s="1">
        <v>44143</v>
      </c>
      <c r="P8797" s="3">
        <f t="shared" si="275"/>
        <v>7</v>
      </c>
      <c r="Q8797" t="s">
        <v>44</v>
      </c>
      <c r="R8797" t="s">
        <v>45</v>
      </c>
    </row>
    <row r="8798" spans="1:18" x14ac:dyDescent="0.25">
      <c r="A8798" t="s">
        <v>23629</v>
      </c>
      <c r="B8798" s="3">
        <v>48</v>
      </c>
      <c r="C8798" s="3" t="str" cm="1">
        <f t="array" ref="C8798">_xlfn.IFS(B8798&lt;35,"Young",B8798&lt;60,"Middle",TRUE,"Senior")</f>
        <v>Middle</v>
      </c>
      <c r="D8798" t="s">
        <v>26</v>
      </c>
      <c r="E8798" t="str">
        <f t="shared" si="274"/>
        <v>Middle-Male</v>
      </c>
      <c r="F8798" t="s">
        <v>27</v>
      </c>
      <c r="G8798" t="s">
        <v>26593</v>
      </c>
      <c r="H8798" s="1">
        <v>44785</v>
      </c>
      <c r="I8798" t="s">
        <v>23041</v>
      </c>
      <c r="J8798" t="s">
        <v>23630</v>
      </c>
      <c r="K8798" t="s">
        <v>53</v>
      </c>
      <c r="L8798">
        <v>15963.03076</v>
      </c>
      <c r="M8798">
        <v>365</v>
      </c>
      <c r="N8798" t="s">
        <v>39</v>
      </c>
      <c r="O8798" s="1">
        <v>44793</v>
      </c>
      <c r="P8798" s="3">
        <f t="shared" si="275"/>
        <v>8</v>
      </c>
      <c r="Q8798" t="s">
        <v>85</v>
      </c>
      <c r="R8798" t="s">
        <v>45</v>
      </c>
    </row>
    <row r="8799" spans="1:18" x14ac:dyDescent="0.25">
      <c r="A8799" t="s">
        <v>23631</v>
      </c>
      <c r="B8799" s="3">
        <v>50</v>
      </c>
      <c r="C8799" s="3" t="str" cm="1">
        <f t="array" ref="C8799">_xlfn.IFS(B8799&lt;35,"Young",B8799&lt;60,"Middle",TRUE,"Senior")</f>
        <v>Middle</v>
      </c>
      <c r="D8799" t="s">
        <v>16</v>
      </c>
      <c r="E8799" t="str">
        <f t="shared" si="274"/>
        <v>Middle-Female</v>
      </c>
      <c r="F8799" t="s">
        <v>17</v>
      </c>
      <c r="G8799" t="s">
        <v>26592</v>
      </c>
      <c r="H8799" s="1">
        <v>44881</v>
      </c>
      <c r="I8799" t="s">
        <v>21624</v>
      </c>
      <c r="J8799" t="s">
        <v>23632</v>
      </c>
      <c r="K8799" t="s">
        <v>61</v>
      </c>
      <c r="L8799">
        <v>23348.064060000001</v>
      </c>
      <c r="M8799">
        <v>235</v>
      </c>
      <c r="N8799" t="s">
        <v>39</v>
      </c>
      <c r="O8799" s="1">
        <v>44896</v>
      </c>
      <c r="P8799" s="3">
        <f t="shared" si="275"/>
        <v>15</v>
      </c>
      <c r="Q8799" t="s">
        <v>49</v>
      </c>
      <c r="R8799" t="s">
        <v>24</v>
      </c>
    </row>
    <row r="8800" spans="1:18" x14ac:dyDescent="0.25">
      <c r="A8800" t="s">
        <v>23633</v>
      </c>
      <c r="B8800" s="3">
        <v>59</v>
      </c>
      <c r="C8800" s="3" t="str" cm="1">
        <f t="array" ref="C8800">_xlfn.IFS(B8800&lt;35,"Young",B8800&lt;60,"Middle",TRUE,"Senior")</f>
        <v>Middle</v>
      </c>
      <c r="D8800" t="s">
        <v>16</v>
      </c>
      <c r="E8800" t="str">
        <f t="shared" si="274"/>
        <v>Middle-Female</v>
      </c>
      <c r="F8800" t="s">
        <v>230</v>
      </c>
      <c r="G8800" t="s">
        <v>26592</v>
      </c>
      <c r="H8800" s="1">
        <v>44132</v>
      </c>
      <c r="I8800" t="s">
        <v>23634</v>
      </c>
      <c r="J8800" t="s">
        <v>2512</v>
      </c>
      <c r="K8800" t="s">
        <v>31</v>
      </c>
      <c r="L8800">
        <v>37557.735560000001</v>
      </c>
      <c r="M8800">
        <v>498</v>
      </c>
      <c r="N8800" t="s">
        <v>43</v>
      </c>
      <c r="O8800" s="1">
        <v>44133</v>
      </c>
      <c r="P8800" s="3">
        <f t="shared" si="275"/>
        <v>1</v>
      </c>
      <c r="Q8800" t="s">
        <v>23</v>
      </c>
      <c r="R8800" t="s">
        <v>24</v>
      </c>
    </row>
    <row r="8801" spans="1:18" x14ac:dyDescent="0.25">
      <c r="A8801" t="s">
        <v>23635</v>
      </c>
      <c r="B8801" s="3">
        <v>33</v>
      </c>
      <c r="C8801" s="3" t="str" cm="1">
        <f t="array" ref="C8801">_xlfn.IFS(B8801&lt;35,"Young",B8801&lt;60,"Middle",TRUE,"Senior")</f>
        <v>Young</v>
      </c>
      <c r="D8801" t="s">
        <v>16</v>
      </c>
      <c r="E8801" t="str">
        <f t="shared" si="274"/>
        <v>Young-Female</v>
      </c>
      <c r="F8801" t="s">
        <v>50</v>
      </c>
      <c r="G8801" t="s">
        <v>36</v>
      </c>
      <c r="H8801" s="1">
        <v>44642</v>
      </c>
      <c r="I8801" t="s">
        <v>23636</v>
      </c>
      <c r="J8801" t="s">
        <v>23637</v>
      </c>
      <c r="K8801" t="s">
        <v>57</v>
      </c>
      <c r="L8801">
        <v>7003.563091</v>
      </c>
      <c r="M8801">
        <v>475</v>
      </c>
      <c r="N8801" t="s">
        <v>43</v>
      </c>
      <c r="O8801" s="1">
        <v>44660</v>
      </c>
      <c r="P8801" s="3">
        <f t="shared" si="275"/>
        <v>18</v>
      </c>
      <c r="Q8801" t="s">
        <v>44</v>
      </c>
      <c r="R8801" t="s">
        <v>45</v>
      </c>
    </row>
    <row r="8802" spans="1:18" x14ac:dyDescent="0.25">
      <c r="A8802" t="s">
        <v>23638</v>
      </c>
      <c r="B8802" s="3">
        <v>42</v>
      </c>
      <c r="C8802" s="3" t="str" cm="1">
        <f t="array" ref="C8802">_xlfn.IFS(B8802&lt;35,"Young",B8802&lt;60,"Middle",TRUE,"Senior")</f>
        <v>Middle</v>
      </c>
      <c r="D8802" t="s">
        <v>16</v>
      </c>
      <c r="E8802" t="str">
        <f t="shared" si="274"/>
        <v>Middle-Female</v>
      </c>
      <c r="F8802" t="s">
        <v>50</v>
      </c>
      <c r="G8802" t="s">
        <v>70</v>
      </c>
      <c r="H8802" s="1">
        <v>43837</v>
      </c>
      <c r="I8802" t="s">
        <v>23639</v>
      </c>
      <c r="J8802" t="s">
        <v>23640</v>
      </c>
      <c r="K8802" t="s">
        <v>57</v>
      </c>
      <c r="L8802">
        <v>66234.984589999993</v>
      </c>
      <c r="M8802">
        <v>316</v>
      </c>
      <c r="N8802" t="s">
        <v>43</v>
      </c>
      <c r="O8802" s="1">
        <v>43848</v>
      </c>
      <c r="P8802" s="3">
        <f t="shared" si="275"/>
        <v>11</v>
      </c>
      <c r="Q8802" t="s">
        <v>23</v>
      </c>
      <c r="R8802" t="s">
        <v>45</v>
      </c>
    </row>
    <row r="8803" spans="1:18" x14ac:dyDescent="0.25">
      <c r="A8803" t="s">
        <v>23641</v>
      </c>
      <c r="B8803" s="3">
        <v>77</v>
      </c>
      <c r="C8803" s="3" t="str" cm="1">
        <f t="array" ref="C8803">_xlfn.IFS(B8803&lt;35,"Young",B8803&lt;60,"Middle",TRUE,"Senior")</f>
        <v>Senior</v>
      </c>
      <c r="D8803" t="s">
        <v>16</v>
      </c>
      <c r="E8803" t="str">
        <f t="shared" si="274"/>
        <v>Senior-Female</v>
      </c>
      <c r="F8803" t="s">
        <v>27</v>
      </c>
      <c r="G8803" t="s">
        <v>28</v>
      </c>
      <c r="H8803" s="1">
        <v>44965</v>
      </c>
      <c r="I8803" t="s">
        <v>23642</v>
      </c>
      <c r="J8803" t="s">
        <v>23643</v>
      </c>
      <c r="K8803" t="s">
        <v>21</v>
      </c>
      <c r="L8803">
        <v>5393.0179669999998</v>
      </c>
      <c r="M8803">
        <v>182</v>
      </c>
      <c r="N8803" t="s">
        <v>22</v>
      </c>
      <c r="O8803" s="1">
        <v>44967</v>
      </c>
      <c r="P8803" s="3">
        <f t="shared" si="275"/>
        <v>2</v>
      </c>
      <c r="Q8803" t="s">
        <v>32</v>
      </c>
      <c r="R8803" t="s">
        <v>33</v>
      </c>
    </row>
    <row r="8804" spans="1:18" x14ac:dyDescent="0.25">
      <c r="A8804" t="s">
        <v>23644</v>
      </c>
      <c r="B8804" s="3">
        <v>76</v>
      </c>
      <c r="C8804" s="3" t="str" cm="1">
        <f t="array" ref="C8804">_xlfn.IFS(B8804&lt;35,"Young",B8804&lt;60,"Middle",TRUE,"Senior")</f>
        <v>Senior</v>
      </c>
      <c r="D8804" t="s">
        <v>26</v>
      </c>
      <c r="E8804" t="str">
        <f t="shared" si="274"/>
        <v>Senior-Male</v>
      </c>
      <c r="F8804" t="s">
        <v>63</v>
      </c>
      <c r="G8804" t="s">
        <v>18</v>
      </c>
      <c r="H8804" s="1">
        <v>44497</v>
      </c>
      <c r="I8804" t="s">
        <v>7753</v>
      </c>
      <c r="J8804" t="s">
        <v>23645</v>
      </c>
      <c r="K8804" t="s">
        <v>21</v>
      </c>
      <c r="L8804">
        <v>33686.080560000002</v>
      </c>
      <c r="M8804">
        <v>226</v>
      </c>
      <c r="N8804" t="s">
        <v>22</v>
      </c>
      <c r="O8804" s="1">
        <v>44501</v>
      </c>
      <c r="P8804" s="3">
        <f t="shared" si="275"/>
        <v>4</v>
      </c>
      <c r="Q8804" t="s">
        <v>49</v>
      </c>
      <c r="R8804" t="s">
        <v>45</v>
      </c>
    </row>
    <row r="8805" spans="1:18" x14ac:dyDescent="0.25">
      <c r="A8805" t="s">
        <v>23646</v>
      </c>
      <c r="B8805" s="3">
        <v>56</v>
      </c>
      <c r="C8805" s="3" t="str" cm="1">
        <f t="array" ref="C8805">_xlfn.IFS(B8805&lt;35,"Young",B8805&lt;60,"Middle",TRUE,"Senior")</f>
        <v>Middle</v>
      </c>
      <c r="D8805" t="s">
        <v>16</v>
      </c>
      <c r="E8805" t="str">
        <f t="shared" si="274"/>
        <v>Middle-Female</v>
      </c>
      <c r="F8805" t="s">
        <v>63</v>
      </c>
      <c r="G8805" t="s">
        <v>36</v>
      </c>
      <c r="H8805" s="1">
        <v>43828</v>
      </c>
      <c r="I8805" t="s">
        <v>23647</v>
      </c>
      <c r="J8805" t="s">
        <v>23648</v>
      </c>
      <c r="K8805" t="s">
        <v>61</v>
      </c>
      <c r="L8805">
        <v>7995.6892079999998</v>
      </c>
      <c r="M8805">
        <v>147</v>
      </c>
      <c r="N8805" t="s">
        <v>22</v>
      </c>
      <c r="O8805" s="1">
        <v>43834</v>
      </c>
      <c r="P8805" s="3">
        <f t="shared" si="275"/>
        <v>6</v>
      </c>
      <c r="Q8805" t="s">
        <v>85</v>
      </c>
      <c r="R8805" t="s">
        <v>24</v>
      </c>
    </row>
    <row r="8806" spans="1:18" x14ac:dyDescent="0.25">
      <c r="A8806" t="s">
        <v>23649</v>
      </c>
      <c r="B8806" s="3">
        <v>40</v>
      </c>
      <c r="C8806" s="3" t="str" cm="1">
        <f t="array" ref="C8806">_xlfn.IFS(B8806&lt;35,"Young",B8806&lt;60,"Middle",TRUE,"Senior")</f>
        <v>Middle</v>
      </c>
      <c r="D8806" t="s">
        <v>26</v>
      </c>
      <c r="E8806" t="str">
        <f t="shared" si="274"/>
        <v>Middle-Male</v>
      </c>
      <c r="F8806" t="s">
        <v>35</v>
      </c>
      <c r="G8806" t="s">
        <v>26593</v>
      </c>
      <c r="H8806" s="1">
        <v>43644</v>
      </c>
      <c r="I8806" t="s">
        <v>23650</v>
      </c>
      <c r="J8806" t="s">
        <v>23651</v>
      </c>
      <c r="K8806" t="s">
        <v>53</v>
      </c>
      <c r="L8806">
        <v>994.82161640000004</v>
      </c>
      <c r="M8806">
        <v>142</v>
      </c>
      <c r="N8806" t="s">
        <v>39</v>
      </c>
      <c r="O8806" s="1">
        <v>43666</v>
      </c>
      <c r="P8806" s="3">
        <f t="shared" si="275"/>
        <v>22</v>
      </c>
      <c r="Q8806" t="s">
        <v>44</v>
      </c>
      <c r="R8806" t="s">
        <v>33</v>
      </c>
    </row>
    <row r="8807" spans="1:18" x14ac:dyDescent="0.25">
      <c r="A8807" t="s">
        <v>23652</v>
      </c>
      <c r="B8807" s="3">
        <v>18</v>
      </c>
      <c r="C8807" s="3" t="str" cm="1">
        <f t="array" ref="C8807">_xlfn.IFS(B8807&lt;35,"Young",B8807&lt;60,"Middle",TRUE,"Senior")</f>
        <v>Young</v>
      </c>
      <c r="D8807" t="s">
        <v>16</v>
      </c>
      <c r="E8807" t="str">
        <f t="shared" si="274"/>
        <v>Young-Female</v>
      </c>
      <c r="F8807" t="s">
        <v>35</v>
      </c>
      <c r="G8807" t="s">
        <v>26592</v>
      </c>
      <c r="H8807" s="1">
        <v>44529</v>
      </c>
      <c r="I8807" t="s">
        <v>23653</v>
      </c>
      <c r="J8807" t="s">
        <v>23654</v>
      </c>
      <c r="K8807" t="s">
        <v>53</v>
      </c>
      <c r="L8807">
        <v>31823.460729999999</v>
      </c>
      <c r="M8807">
        <v>129</v>
      </c>
      <c r="N8807" t="s">
        <v>39</v>
      </c>
      <c r="O8807" s="1">
        <v>44531</v>
      </c>
      <c r="P8807" s="3">
        <f t="shared" si="275"/>
        <v>2</v>
      </c>
      <c r="Q8807" t="s">
        <v>23</v>
      </c>
      <c r="R8807" t="s">
        <v>45</v>
      </c>
    </row>
    <row r="8808" spans="1:18" x14ac:dyDescent="0.25">
      <c r="A8808" t="s">
        <v>23655</v>
      </c>
      <c r="B8808" s="3">
        <v>37</v>
      </c>
      <c r="C8808" s="3" t="str" cm="1">
        <f t="array" ref="C8808">_xlfn.IFS(B8808&lt;35,"Young",B8808&lt;60,"Middle",TRUE,"Senior")</f>
        <v>Middle</v>
      </c>
      <c r="D8808" t="s">
        <v>16</v>
      </c>
      <c r="E8808" t="str">
        <f t="shared" si="274"/>
        <v>Middle-Female</v>
      </c>
      <c r="F8808" t="s">
        <v>115</v>
      </c>
      <c r="G8808" t="s">
        <v>18</v>
      </c>
      <c r="H8808" s="1">
        <v>44199</v>
      </c>
      <c r="I8808" t="s">
        <v>23656</v>
      </c>
      <c r="J8808" t="s">
        <v>23657</v>
      </c>
      <c r="K8808" t="s">
        <v>57</v>
      </c>
      <c r="L8808">
        <v>34973.002919999999</v>
      </c>
      <c r="M8808">
        <v>180</v>
      </c>
      <c r="N8808" t="s">
        <v>22</v>
      </c>
      <c r="O8808" s="1">
        <v>44204</v>
      </c>
      <c r="P8808" s="3">
        <f t="shared" si="275"/>
        <v>5</v>
      </c>
      <c r="Q8808" t="s">
        <v>44</v>
      </c>
      <c r="R8808" t="s">
        <v>24</v>
      </c>
    </row>
    <row r="8809" spans="1:18" x14ac:dyDescent="0.25">
      <c r="A8809" t="s">
        <v>23658</v>
      </c>
      <c r="B8809" s="3">
        <v>31</v>
      </c>
      <c r="C8809" s="3" t="str" cm="1">
        <f t="array" ref="C8809">_xlfn.IFS(B8809&lt;35,"Young",B8809&lt;60,"Middle",TRUE,"Senior")</f>
        <v>Young</v>
      </c>
      <c r="D8809" t="s">
        <v>26</v>
      </c>
      <c r="E8809" t="str">
        <f t="shared" si="274"/>
        <v>Young-Male</v>
      </c>
      <c r="F8809" t="s">
        <v>27</v>
      </c>
      <c r="G8809" t="s">
        <v>28</v>
      </c>
      <c r="H8809" s="1">
        <v>44386</v>
      </c>
      <c r="I8809" t="s">
        <v>23659</v>
      </c>
      <c r="J8809" t="s">
        <v>23660</v>
      </c>
      <c r="K8809" t="s">
        <v>53</v>
      </c>
      <c r="L8809">
        <v>29930.031579999999</v>
      </c>
      <c r="M8809">
        <v>490</v>
      </c>
      <c r="N8809" t="s">
        <v>39</v>
      </c>
      <c r="O8809" s="1">
        <v>44401</v>
      </c>
      <c r="P8809" s="3">
        <f t="shared" si="275"/>
        <v>15</v>
      </c>
      <c r="Q8809" t="s">
        <v>32</v>
      </c>
      <c r="R8809" t="s">
        <v>33</v>
      </c>
    </row>
    <row r="8810" spans="1:18" x14ac:dyDescent="0.25">
      <c r="A8810" t="s">
        <v>23661</v>
      </c>
      <c r="B8810" s="3">
        <v>32</v>
      </c>
      <c r="C8810" s="3" t="str" cm="1">
        <f t="array" ref="C8810">_xlfn.IFS(B8810&lt;35,"Young",B8810&lt;60,"Middle",TRUE,"Senior")</f>
        <v>Young</v>
      </c>
      <c r="D8810" t="s">
        <v>26</v>
      </c>
      <c r="E8810" t="str">
        <f t="shared" si="274"/>
        <v>Young-Male</v>
      </c>
      <c r="F8810" t="s">
        <v>90</v>
      </c>
      <c r="G8810" t="s">
        <v>36</v>
      </c>
      <c r="H8810" s="1">
        <v>44958</v>
      </c>
      <c r="I8810" t="s">
        <v>23662</v>
      </c>
      <c r="J8810" t="s">
        <v>23663</v>
      </c>
      <c r="K8810" t="s">
        <v>57</v>
      </c>
      <c r="L8810">
        <v>11933.748320000001</v>
      </c>
      <c r="M8810">
        <v>155</v>
      </c>
      <c r="N8810" t="s">
        <v>22</v>
      </c>
      <c r="O8810" s="1">
        <v>44963</v>
      </c>
      <c r="P8810" s="3">
        <f t="shared" si="275"/>
        <v>5</v>
      </c>
      <c r="Q8810" t="s">
        <v>23</v>
      </c>
      <c r="R8810" t="s">
        <v>33</v>
      </c>
    </row>
    <row r="8811" spans="1:18" x14ac:dyDescent="0.25">
      <c r="A8811" t="s">
        <v>23664</v>
      </c>
      <c r="B8811" s="3">
        <v>57</v>
      </c>
      <c r="C8811" s="3" t="str" cm="1">
        <f t="array" ref="C8811">_xlfn.IFS(B8811&lt;35,"Young",B8811&lt;60,"Middle",TRUE,"Senior")</f>
        <v>Middle</v>
      </c>
      <c r="D8811" t="s">
        <v>26</v>
      </c>
      <c r="E8811" t="str">
        <f t="shared" si="274"/>
        <v>Middle-Male</v>
      </c>
      <c r="F8811" t="s">
        <v>35</v>
      </c>
      <c r="G8811" t="s">
        <v>26593</v>
      </c>
      <c r="H8811" s="1">
        <v>44093</v>
      </c>
      <c r="I8811" t="s">
        <v>20784</v>
      </c>
      <c r="J8811" t="s">
        <v>4249</v>
      </c>
      <c r="K8811" t="s">
        <v>31</v>
      </c>
      <c r="L8811">
        <v>13231.702090000001</v>
      </c>
      <c r="M8811">
        <v>408</v>
      </c>
      <c r="N8811" t="s">
        <v>43</v>
      </c>
      <c r="O8811" s="1">
        <v>44114</v>
      </c>
      <c r="P8811" s="3">
        <f t="shared" si="275"/>
        <v>21</v>
      </c>
      <c r="Q8811" t="s">
        <v>32</v>
      </c>
      <c r="R8811" t="s">
        <v>33</v>
      </c>
    </row>
    <row r="8812" spans="1:18" x14ac:dyDescent="0.25">
      <c r="A8812" t="s">
        <v>23665</v>
      </c>
      <c r="B8812" s="3">
        <v>81</v>
      </c>
      <c r="C8812" s="3" t="str" cm="1">
        <f t="array" ref="C8812">_xlfn.IFS(B8812&lt;35,"Young",B8812&lt;60,"Middle",TRUE,"Senior")</f>
        <v>Senior</v>
      </c>
      <c r="D8812" t="s">
        <v>26</v>
      </c>
      <c r="E8812" t="str">
        <f t="shared" si="274"/>
        <v>Senior-Male</v>
      </c>
      <c r="F8812" t="s">
        <v>90</v>
      </c>
      <c r="G8812" t="s">
        <v>70</v>
      </c>
      <c r="H8812" s="1">
        <v>44301</v>
      </c>
      <c r="I8812" t="s">
        <v>8264</v>
      </c>
      <c r="J8812" t="s">
        <v>23666</v>
      </c>
      <c r="K8812" t="s">
        <v>21</v>
      </c>
      <c r="L8812">
        <v>31746.398430000001</v>
      </c>
      <c r="M8812">
        <v>201</v>
      </c>
      <c r="N8812" t="s">
        <v>39</v>
      </c>
      <c r="O8812" s="1">
        <v>44325</v>
      </c>
      <c r="P8812" s="3">
        <f t="shared" si="275"/>
        <v>24</v>
      </c>
      <c r="Q8812" t="s">
        <v>85</v>
      </c>
      <c r="R8812" t="s">
        <v>45</v>
      </c>
    </row>
    <row r="8813" spans="1:18" x14ac:dyDescent="0.25">
      <c r="A8813" t="s">
        <v>23667</v>
      </c>
      <c r="B8813" s="3">
        <v>21</v>
      </c>
      <c r="C8813" s="3" t="str" cm="1">
        <f t="array" ref="C8813">_xlfn.IFS(B8813&lt;35,"Young",B8813&lt;60,"Middle",TRUE,"Senior")</f>
        <v>Young</v>
      </c>
      <c r="D8813" t="s">
        <v>26</v>
      </c>
      <c r="E8813" t="str">
        <f t="shared" si="274"/>
        <v>Young-Male</v>
      </c>
      <c r="F8813" t="s">
        <v>50</v>
      </c>
      <c r="G8813" t="s">
        <v>26592</v>
      </c>
      <c r="H8813" s="1">
        <v>43505</v>
      </c>
      <c r="I8813" t="s">
        <v>23668</v>
      </c>
      <c r="J8813" t="s">
        <v>23669</v>
      </c>
      <c r="K8813" t="s">
        <v>31</v>
      </c>
      <c r="L8813">
        <v>14050.66388</v>
      </c>
      <c r="M8813">
        <v>321</v>
      </c>
      <c r="N8813" t="s">
        <v>43</v>
      </c>
      <c r="O8813" s="1">
        <v>43519</v>
      </c>
      <c r="P8813" s="3">
        <f t="shared" si="275"/>
        <v>14</v>
      </c>
      <c r="Q8813" t="s">
        <v>85</v>
      </c>
      <c r="R8813" t="s">
        <v>33</v>
      </c>
    </row>
    <row r="8814" spans="1:18" x14ac:dyDescent="0.25">
      <c r="A8814" t="s">
        <v>2680</v>
      </c>
      <c r="B8814" s="3">
        <v>81</v>
      </c>
      <c r="C8814" s="3" t="str" cm="1">
        <f t="array" ref="C8814">_xlfn.IFS(B8814&lt;35,"Young",B8814&lt;60,"Middle",TRUE,"Senior")</f>
        <v>Senior</v>
      </c>
      <c r="D8814" t="s">
        <v>16</v>
      </c>
      <c r="E8814" t="str">
        <f t="shared" si="274"/>
        <v>Senior-Female</v>
      </c>
      <c r="F8814" t="s">
        <v>230</v>
      </c>
      <c r="G8814" t="s">
        <v>26592</v>
      </c>
      <c r="H8814" s="1">
        <v>43797</v>
      </c>
      <c r="I8814" t="s">
        <v>23670</v>
      </c>
      <c r="J8814" t="s">
        <v>1188</v>
      </c>
      <c r="K8814" t="s">
        <v>21</v>
      </c>
      <c r="L8814">
        <v>20137.89113</v>
      </c>
      <c r="M8814">
        <v>299</v>
      </c>
      <c r="N8814" t="s">
        <v>43</v>
      </c>
      <c r="O8814" s="1">
        <v>43824</v>
      </c>
      <c r="P8814" s="3">
        <f t="shared" si="275"/>
        <v>27</v>
      </c>
      <c r="Q8814" t="s">
        <v>49</v>
      </c>
      <c r="R8814" t="s">
        <v>24</v>
      </c>
    </row>
    <row r="8815" spans="1:18" x14ac:dyDescent="0.25">
      <c r="A8815" t="s">
        <v>23671</v>
      </c>
      <c r="B8815" s="3">
        <v>42</v>
      </c>
      <c r="C8815" s="3" t="str" cm="1">
        <f t="array" ref="C8815">_xlfn.IFS(B8815&lt;35,"Young",B8815&lt;60,"Middle",TRUE,"Senior")</f>
        <v>Middle</v>
      </c>
      <c r="D8815" t="s">
        <v>16</v>
      </c>
      <c r="E8815" t="str">
        <f t="shared" si="274"/>
        <v>Middle-Female</v>
      </c>
      <c r="F8815" t="s">
        <v>115</v>
      </c>
      <c r="G8815" t="s">
        <v>36</v>
      </c>
      <c r="H8815" s="1">
        <v>44932</v>
      </c>
      <c r="I8815" t="s">
        <v>23672</v>
      </c>
      <c r="J8815" t="s">
        <v>23673</v>
      </c>
      <c r="K8815" t="s">
        <v>61</v>
      </c>
      <c r="L8815">
        <v>14790.70421</v>
      </c>
      <c r="M8815">
        <v>438</v>
      </c>
      <c r="N8815" t="s">
        <v>22</v>
      </c>
      <c r="O8815" s="1">
        <v>44949</v>
      </c>
      <c r="P8815" s="3">
        <f t="shared" si="275"/>
        <v>17</v>
      </c>
      <c r="Q8815" t="s">
        <v>49</v>
      </c>
      <c r="R8815" t="s">
        <v>45</v>
      </c>
    </row>
    <row r="8816" spans="1:18" x14ac:dyDescent="0.25">
      <c r="A8816" t="s">
        <v>23674</v>
      </c>
      <c r="B8816" s="3">
        <v>64</v>
      </c>
      <c r="C8816" s="3" t="str" cm="1">
        <f t="array" ref="C8816">_xlfn.IFS(B8816&lt;35,"Young",B8816&lt;60,"Middle",TRUE,"Senior")</f>
        <v>Senior</v>
      </c>
      <c r="D8816" t="s">
        <v>16</v>
      </c>
      <c r="E8816" t="str">
        <f t="shared" si="274"/>
        <v>Senior-Female</v>
      </c>
      <c r="F8816" t="s">
        <v>115</v>
      </c>
      <c r="G8816" t="s">
        <v>28</v>
      </c>
      <c r="H8816" s="1">
        <v>44179</v>
      </c>
      <c r="I8816" t="s">
        <v>23675</v>
      </c>
      <c r="J8816" t="s">
        <v>23676</v>
      </c>
      <c r="K8816" t="s">
        <v>21</v>
      </c>
      <c r="L8816">
        <v>42275.107600000003</v>
      </c>
      <c r="M8816">
        <v>148</v>
      </c>
      <c r="N8816" t="s">
        <v>22</v>
      </c>
      <c r="O8816" s="1">
        <v>44194</v>
      </c>
      <c r="P8816" s="3">
        <f t="shared" si="275"/>
        <v>15</v>
      </c>
      <c r="Q8816" t="s">
        <v>32</v>
      </c>
      <c r="R8816" t="s">
        <v>33</v>
      </c>
    </row>
    <row r="8817" spans="1:18" x14ac:dyDescent="0.25">
      <c r="A8817" t="s">
        <v>76</v>
      </c>
      <c r="B8817" s="3">
        <v>20</v>
      </c>
      <c r="C8817" s="3" t="str" cm="1">
        <f t="array" ref="C8817">_xlfn.IFS(B8817&lt;35,"Young",B8817&lt;60,"Middle",TRUE,"Senior")</f>
        <v>Young</v>
      </c>
      <c r="D8817" t="s">
        <v>26</v>
      </c>
      <c r="E8817" t="str">
        <f t="shared" si="274"/>
        <v>Young-Male</v>
      </c>
      <c r="F8817" t="s">
        <v>17</v>
      </c>
      <c r="G8817" t="s">
        <v>26593</v>
      </c>
      <c r="H8817" s="1">
        <v>44528</v>
      </c>
      <c r="I8817" t="s">
        <v>23677</v>
      </c>
      <c r="J8817" t="s">
        <v>23678</v>
      </c>
      <c r="K8817" t="s">
        <v>53</v>
      </c>
      <c r="L8817">
        <v>19343.415099999998</v>
      </c>
      <c r="M8817">
        <v>212</v>
      </c>
      <c r="N8817" t="s">
        <v>39</v>
      </c>
      <c r="O8817" s="1">
        <v>44553</v>
      </c>
      <c r="P8817" s="3">
        <f t="shared" si="275"/>
        <v>25</v>
      </c>
      <c r="Q8817" t="s">
        <v>23</v>
      </c>
      <c r="R8817" t="s">
        <v>45</v>
      </c>
    </row>
    <row r="8818" spans="1:18" x14ac:dyDescent="0.25">
      <c r="A8818" t="s">
        <v>23679</v>
      </c>
      <c r="B8818" s="3">
        <v>32</v>
      </c>
      <c r="C8818" s="3" t="str" cm="1">
        <f t="array" ref="C8818">_xlfn.IFS(B8818&lt;35,"Young",B8818&lt;60,"Middle",TRUE,"Senior")</f>
        <v>Young</v>
      </c>
      <c r="D8818" t="s">
        <v>16</v>
      </c>
      <c r="E8818" t="str">
        <f t="shared" si="274"/>
        <v>Young-Female</v>
      </c>
      <c r="F8818" t="s">
        <v>35</v>
      </c>
      <c r="G8818" t="s">
        <v>28</v>
      </c>
      <c r="H8818" s="1">
        <v>43844</v>
      </c>
      <c r="I8818" t="s">
        <v>23680</v>
      </c>
      <c r="J8818" t="s">
        <v>17178</v>
      </c>
      <c r="K8818" t="s">
        <v>57</v>
      </c>
      <c r="L8818">
        <v>20815.93519</v>
      </c>
      <c r="M8818">
        <v>482</v>
      </c>
      <c r="N8818" t="s">
        <v>39</v>
      </c>
      <c r="O8818" s="1">
        <v>43849</v>
      </c>
      <c r="P8818" s="3">
        <f t="shared" si="275"/>
        <v>5</v>
      </c>
      <c r="Q8818" t="s">
        <v>49</v>
      </c>
      <c r="R8818" t="s">
        <v>33</v>
      </c>
    </row>
    <row r="8819" spans="1:18" x14ac:dyDescent="0.25">
      <c r="A8819" t="s">
        <v>23681</v>
      </c>
      <c r="B8819" s="3">
        <v>24</v>
      </c>
      <c r="C8819" s="3" t="str" cm="1">
        <f t="array" ref="C8819">_xlfn.IFS(B8819&lt;35,"Young",B8819&lt;60,"Middle",TRUE,"Senior")</f>
        <v>Young</v>
      </c>
      <c r="D8819" t="s">
        <v>16</v>
      </c>
      <c r="E8819" t="str">
        <f t="shared" si="274"/>
        <v>Young-Female</v>
      </c>
      <c r="F8819" t="s">
        <v>35</v>
      </c>
      <c r="G8819" t="s">
        <v>18</v>
      </c>
      <c r="H8819" s="1">
        <v>45038</v>
      </c>
      <c r="I8819" t="s">
        <v>23682</v>
      </c>
      <c r="J8819" t="s">
        <v>7137</v>
      </c>
      <c r="K8819" t="s">
        <v>31</v>
      </c>
      <c r="L8819">
        <v>47859.560149999998</v>
      </c>
      <c r="M8819">
        <v>478</v>
      </c>
      <c r="N8819" t="s">
        <v>22</v>
      </c>
      <c r="O8819" s="1">
        <v>45048</v>
      </c>
      <c r="P8819" s="3">
        <f t="shared" si="275"/>
        <v>10</v>
      </c>
      <c r="Q8819" t="s">
        <v>85</v>
      </c>
      <c r="R8819" t="s">
        <v>33</v>
      </c>
    </row>
    <row r="8820" spans="1:18" x14ac:dyDescent="0.25">
      <c r="A8820" t="s">
        <v>23683</v>
      </c>
      <c r="B8820" s="3">
        <v>31</v>
      </c>
      <c r="C8820" s="3" t="str" cm="1">
        <f t="array" ref="C8820">_xlfn.IFS(B8820&lt;35,"Young",B8820&lt;60,"Middle",TRUE,"Senior")</f>
        <v>Young</v>
      </c>
      <c r="D8820" t="s">
        <v>16</v>
      </c>
      <c r="E8820" t="str">
        <f t="shared" si="274"/>
        <v>Young-Female</v>
      </c>
      <c r="F8820" t="s">
        <v>35</v>
      </c>
      <c r="G8820" t="s">
        <v>28</v>
      </c>
      <c r="H8820" s="1">
        <v>43720</v>
      </c>
      <c r="I8820" t="s">
        <v>23684</v>
      </c>
      <c r="J8820" t="s">
        <v>23685</v>
      </c>
      <c r="K8820" t="s">
        <v>61</v>
      </c>
      <c r="L8820">
        <v>1086.6433790000001</v>
      </c>
      <c r="M8820">
        <v>460</v>
      </c>
      <c r="N8820" t="s">
        <v>39</v>
      </c>
      <c r="O8820" s="1">
        <v>43740</v>
      </c>
      <c r="P8820" s="3">
        <f t="shared" si="275"/>
        <v>20</v>
      </c>
      <c r="Q8820" t="s">
        <v>49</v>
      </c>
      <c r="R8820" t="s">
        <v>33</v>
      </c>
    </row>
    <row r="8821" spans="1:18" x14ac:dyDescent="0.25">
      <c r="A8821" t="s">
        <v>23686</v>
      </c>
      <c r="B8821" s="3">
        <v>19</v>
      </c>
      <c r="C8821" s="3" t="str" cm="1">
        <f t="array" ref="C8821">_xlfn.IFS(B8821&lt;35,"Young",B8821&lt;60,"Middle",TRUE,"Senior")</f>
        <v>Young</v>
      </c>
      <c r="D8821" t="s">
        <v>16</v>
      </c>
      <c r="E8821" t="str">
        <f t="shared" si="274"/>
        <v>Young-Female</v>
      </c>
      <c r="F8821" t="s">
        <v>17</v>
      </c>
      <c r="G8821" t="s">
        <v>26592</v>
      </c>
      <c r="H8821" s="1">
        <v>44180</v>
      </c>
      <c r="I8821" t="s">
        <v>23687</v>
      </c>
      <c r="J8821" t="s">
        <v>23688</v>
      </c>
      <c r="K8821" t="s">
        <v>31</v>
      </c>
      <c r="L8821">
        <v>25679.113580000001</v>
      </c>
      <c r="M8821">
        <v>334</v>
      </c>
      <c r="N8821" t="s">
        <v>22</v>
      </c>
      <c r="O8821" s="1">
        <v>44189</v>
      </c>
      <c r="P8821" s="3">
        <f t="shared" si="275"/>
        <v>9</v>
      </c>
      <c r="Q8821" t="s">
        <v>85</v>
      </c>
      <c r="R8821" t="s">
        <v>24</v>
      </c>
    </row>
    <row r="8822" spans="1:18" x14ac:dyDescent="0.25">
      <c r="A8822" t="s">
        <v>10151</v>
      </c>
      <c r="B8822" s="3">
        <v>28</v>
      </c>
      <c r="C8822" s="3" t="str" cm="1">
        <f t="array" ref="C8822">_xlfn.IFS(B8822&lt;35,"Young",B8822&lt;60,"Middle",TRUE,"Senior")</f>
        <v>Young</v>
      </c>
      <c r="D8822" t="s">
        <v>16</v>
      </c>
      <c r="E8822" t="str">
        <f t="shared" si="274"/>
        <v>Young-Female</v>
      </c>
      <c r="F8822" t="s">
        <v>35</v>
      </c>
      <c r="G8822" t="s">
        <v>26592</v>
      </c>
      <c r="H8822" s="1">
        <v>44331</v>
      </c>
      <c r="I8822" t="s">
        <v>23689</v>
      </c>
      <c r="J8822" t="s">
        <v>23690</v>
      </c>
      <c r="K8822" t="s">
        <v>57</v>
      </c>
      <c r="L8822">
        <v>8692.7183519999999</v>
      </c>
      <c r="M8822">
        <v>117</v>
      </c>
      <c r="N8822" t="s">
        <v>22</v>
      </c>
      <c r="O8822" s="1">
        <v>44347</v>
      </c>
      <c r="P8822" s="3">
        <f t="shared" si="275"/>
        <v>16</v>
      </c>
      <c r="Q8822" t="s">
        <v>23</v>
      </c>
      <c r="R8822" t="s">
        <v>33</v>
      </c>
    </row>
    <row r="8823" spans="1:18" x14ac:dyDescent="0.25">
      <c r="A8823" t="s">
        <v>23691</v>
      </c>
      <c r="B8823" s="3">
        <v>68</v>
      </c>
      <c r="C8823" s="3" t="str" cm="1">
        <f t="array" ref="C8823">_xlfn.IFS(B8823&lt;35,"Young",B8823&lt;60,"Middle",TRUE,"Senior")</f>
        <v>Senior</v>
      </c>
      <c r="D8823" t="s">
        <v>16</v>
      </c>
      <c r="E8823" t="str">
        <f t="shared" si="274"/>
        <v>Senior-Female</v>
      </c>
      <c r="F8823" t="s">
        <v>27</v>
      </c>
      <c r="G8823" t="s">
        <v>26592</v>
      </c>
      <c r="H8823" s="1">
        <v>43858</v>
      </c>
      <c r="I8823" t="s">
        <v>23692</v>
      </c>
      <c r="J8823" t="s">
        <v>23693</v>
      </c>
      <c r="K8823" t="s">
        <v>21</v>
      </c>
      <c r="L8823">
        <v>8119.9423790000001</v>
      </c>
      <c r="M8823">
        <v>395</v>
      </c>
      <c r="N8823" t="s">
        <v>39</v>
      </c>
      <c r="O8823" s="1">
        <v>43867</v>
      </c>
      <c r="P8823" s="3">
        <f t="shared" si="275"/>
        <v>9</v>
      </c>
      <c r="Q8823" t="s">
        <v>85</v>
      </c>
      <c r="R8823" t="s">
        <v>33</v>
      </c>
    </row>
    <row r="8824" spans="1:18" x14ac:dyDescent="0.25">
      <c r="A8824" t="s">
        <v>23694</v>
      </c>
      <c r="B8824" s="3">
        <v>48</v>
      </c>
      <c r="C8824" s="3" t="str" cm="1">
        <f t="array" ref="C8824">_xlfn.IFS(B8824&lt;35,"Young",B8824&lt;60,"Middle",TRUE,"Senior")</f>
        <v>Middle</v>
      </c>
      <c r="D8824" t="s">
        <v>16</v>
      </c>
      <c r="E8824" t="str">
        <f t="shared" si="274"/>
        <v>Middle-Female</v>
      </c>
      <c r="F8824" t="s">
        <v>35</v>
      </c>
      <c r="G8824" t="s">
        <v>18</v>
      </c>
      <c r="H8824" s="1">
        <v>44722</v>
      </c>
      <c r="I8824" t="s">
        <v>23695</v>
      </c>
      <c r="J8824" t="s">
        <v>23696</v>
      </c>
      <c r="K8824" t="s">
        <v>31</v>
      </c>
      <c r="L8824">
        <v>37232.583350000001</v>
      </c>
      <c r="M8824">
        <v>428</v>
      </c>
      <c r="N8824" t="s">
        <v>22</v>
      </c>
      <c r="O8824" s="1">
        <v>44732</v>
      </c>
      <c r="P8824" s="3">
        <f t="shared" si="275"/>
        <v>10</v>
      </c>
      <c r="Q8824" t="s">
        <v>32</v>
      </c>
      <c r="R8824" t="s">
        <v>33</v>
      </c>
    </row>
    <row r="8825" spans="1:18" x14ac:dyDescent="0.25">
      <c r="A8825" t="s">
        <v>23697</v>
      </c>
      <c r="B8825" s="3">
        <v>58</v>
      </c>
      <c r="C8825" s="3" t="str" cm="1">
        <f t="array" ref="C8825">_xlfn.IFS(B8825&lt;35,"Young",B8825&lt;60,"Middle",TRUE,"Senior")</f>
        <v>Middle</v>
      </c>
      <c r="D8825" t="s">
        <v>16</v>
      </c>
      <c r="E8825" t="str">
        <f t="shared" si="274"/>
        <v>Middle-Female</v>
      </c>
      <c r="F8825" t="s">
        <v>90</v>
      </c>
      <c r="G8825" t="s">
        <v>26592</v>
      </c>
      <c r="H8825" s="1">
        <v>44880</v>
      </c>
      <c r="I8825" t="s">
        <v>23698</v>
      </c>
      <c r="J8825" t="s">
        <v>23699</v>
      </c>
      <c r="K8825" t="s">
        <v>61</v>
      </c>
      <c r="L8825">
        <v>28926.72998</v>
      </c>
      <c r="M8825">
        <v>494</v>
      </c>
      <c r="N8825" t="s">
        <v>22</v>
      </c>
      <c r="O8825" s="1">
        <v>44903</v>
      </c>
      <c r="P8825" s="3">
        <f t="shared" si="275"/>
        <v>23</v>
      </c>
      <c r="Q8825" t="s">
        <v>49</v>
      </c>
      <c r="R8825" t="s">
        <v>24</v>
      </c>
    </row>
    <row r="8826" spans="1:18" x14ac:dyDescent="0.25">
      <c r="A8826" t="s">
        <v>23700</v>
      </c>
      <c r="B8826" s="3">
        <v>51</v>
      </c>
      <c r="C8826" s="3" t="str" cm="1">
        <f t="array" ref="C8826">_xlfn.IFS(B8826&lt;35,"Young",B8826&lt;60,"Middle",TRUE,"Senior")</f>
        <v>Middle</v>
      </c>
      <c r="D8826" t="s">
        <v>26</v>
      </c>
      <c r="E8826" t="str">
        <f t="shared" si="274"/>
        <v>Middle-Male</v>
      </c>
      <c r="F8826" t="s">
        <v>50</v>
      </c>
      <c r="G8826" t="s">
        <v>70</v>
      </c>
      <c r="H8826" s="1">
        <v>44859</v>
      </c>
      <c r="I8826" t="s">
        <v>23701</v>
      </c>
      <c r="J8826" t="s">
        <v>23702</v>
      </c>
      <c r="K8826" t="s">
        <v>53</v>
      </c>
      <c r="L8826">
        <v>72384.682679999998</v>
      </c>
      <c r="M8826">
        <v>212</v>
      </c>
      <c r="N8826" t="s">
        <v>22</v>
      </c>
      <c r="O8826" s="1">
        <v>44882</v>
      </c>
      <c r="P8826" s="3">
        <f t="shared" si="275"/>
        <v>23</v>
      </c>
      <c r="Q8826" t="s">
        <v>85</v>
      </c>
      <c r="R8826" t="s">
        <v>24</v>
      </c>
    </row>
    <row r="8827" spans="1:18" x14ac:dyDescent="0.25">
      <c r="A8827" t="s">
        <v>23703</v>
      </c>
      <c r="B8827" s="3">
        <v>60</v>
      </c>
      <c r="C8827" s="3" t="str" cm="1">
        <f t="array" ref="C8827">_xlfn.IFS(B8827&lt;35,"Young",B8827&lt;60,"Middle",TRUE,"Senior")</f>
        <v>Senior</v>
      </c>
      <c r="D8827" t="s">
        <v>26</v>
      </c>
      <c r="E8827" t="str">
        <f t="shared" si="274"/>
        <v>Senior-Male</v>
      </c>
      <c r="F8827" t="s">
        <v>17</v>
      </c>
      <c r="G8827" t="s">
        <v>28</v>
      </c>
      <c r="H8827" s="1">
        <v>44429</v>
      </c>
      <c r="I8827" t="s">
        <v>23704</v>
      </c>
      <c r="J8827" t="s">
        <v>23705</v>
      </c>
      <c r="K8827" t="s">
        <v>21</v>
      </c>
      <c r="L8827">
        <v>3102.0680910000001</v>
      </c>
      <c r="M8827">
        <v>301</v>
      </c>
      <c r="N8827" t="s">
        <v>39</v>
      </c>
      <c r="O8827" s="1">
        <v>44452</v>
      </c>
      <c r="P8827" s="3">
        <f t="shared" si="275"/>
        <v>23</v>
      </c>
      <c r="Q8827" t="s">
        <v>32</v>
      </c>
      <c r="R8827" t="s">
        <v>24</v>
      </c>
    </row>
    <row r="8828" spans="1:18" x14ac:dyDescent="0.25">
      <c r="A8828" t="s">
        <v>23706</v>
      </c>
      <c r="B8828" s="3">
        <v>52</v>
      </c>
      <c r="C8828" s="3" t="str" cm="1">
        <f t="array" ref="C8828">_xlfn.IFS(B8828&lt;35,"Young",B8828&lt;60,"Middle",TRUE,"Senior")</f>
        <v>Middle</v>
      </c>
      <c r="D8828" t="s">
        <v>16</v>
      </c>
      <c r="E8828" t="str">
        <f t="shared" si="274"/>
        <v>Middle-Female</v>
      </c>
      <c r="F8828" t="s">
        <v>50</v>
      </c>
      <c r="G8828" t="s">
        <v>28</v>
      </c>
      <c r="H8828" s="1">
        <v>45010</v>
      </c>
      <c r="I8828" t="s">
        <v>23707</v>
      </c>
      <c r="J8828" t="s">
        <v>4256</v>
      </c>
      <c r="K8828" t="s">
        <v>57</v>
      </c>
      <c r="L8828">
        <v>40294.056929999999</v>
      </c>
      <c r="M8828">
        <v>437</v>
      </c>
      <c r="N8828" t="s">
        <v>22</v>
      </c>
      <c r="O8828" s="1">
        <v>45020</v>
      </c>
      <c r="P8828" s="3">
        <f t="shared" si="275"/>
        <v>10</v>
      </c>
      <c r="Q8828" t="s">
        <v>44</v>
      </c>
      <c r="R8828" t="s">
        <v>45</v>
      </c>
    </row>
    <row r="8829" spans="1:18" x14ac:dyDescent="0.25">
      <c r="A8829" t="s">
        <v>23708</v>
      </c>
      <c r="B8829" s="3">
        <v>53</v>
      </c>
      <c r="C8829" s="3" t="str" cm="1">
        <f t="array" ref="C8829">_xlfn.IFS(B8829&lt;35,"Young",B8829&lt;60,"Middle",TRUE,"Senior")</f>
        <v>Middle</v>
      </c>
      <c r="D8829" t="s">
        <v>26</v>
      </c>
      <c r="E8829" t="str">
        <f t="shared" si="274"/>
        <v>Middle-Male</v>
      </c>
      <c r="F8829" t="s">
        <v>17</v>
      </c>
      <c r="G8829" t="s">
        <v>70</v>
      </c>
      <c r="H8829" s="1">
        <v>43483</v>
      </c>
      <c r="I8829" t="s">
        <v>22923</v>
      </c>
      <c r="J8829" t="s">
        <v>23709</v>
      </c>
      <c r="K8829" t="s">
        <v>21</v>
      </c>
      <c r="L8829">
        <v>43510.407599999999</v>
      </c>
      <c r="M8829">
        <v>135</v>
      </c>
      <c r="N8829" t="s">
        <v>22</v>
      </c>
      <c r="O8829" s="1">
        <v>43496</v>
      </c>
      <c r="P8829" s="3">
        <f t="shared" si="275"/>
        <v>13</v>
      </c>
      <c r="Q8829" t="s">
        <v>32</v>
      </c>
      <c r="R8829" t="s">
        <v>24</v>
      </c>
    </row>
    <row r="8830" spans="1:18" x14ac:dyDescent="0.25">
      <c r="A8830" t="s">
        <v>18709</v>
      </c>
      <c r="B8830" s="3">
        <v>39</v>
      </c>
      <c r="C8830" s="3" t="str" cm="1">
        <f t="array" ref="C8830">_xlfn.IFS(B8830&lt;35,"Young",B8830&lt;60,"Middle",TRUE,"Senior")</f>
        <v>Middle</v>
      </c>
      <c r="D8830" t="s">
        <v>16</v>
      </c>
      <c r="E8830" t="str">
        <f t="shared" si="274"/>
        <v>Middle-Female</v>
      </c>
      <c r="F8830" t="s">
        <v>50</v>
      </c>
      <c r="G8830" t="s">
        <v>18</v>
      </c>
      <c r="H8830" s="1">
        <v>44494</v>
      </c>
      <c r="I8830" t="s">
        <v>23710</v>
      </c>
      <c r="J8830" t="s">
        <v>23711</v>
      </c>
      <c r="K8830" t="s">
        <v>53</v>
      </c>
      <c r="L8830">
        <v>21909.85511</v>
      </c>
      <c r="M8830">
        <v>488</v>
      </c>
      <c r="N8830" t="s">
        <v>43</v>
      </c>
      <c r="O8830" s="1">
        <v>44512</v>
      </c>
      <c r="P8830" s="3">
        <f t="shared" si="275"/>
        <v>18</v>
      </c>
      <c r="Q8830" t="s">
        <v>32</v>
      </c>
      <c r="R8830" t="s">
        <v>45</v>
      </c>
    </row>
    <row r="8831" spans="1:18" x14ac:dyDescent="0.25">
      <c r="A8831" t="s">
        <v>16390</v>
      </c>
      <c r="B8831" s="3">
        <v>62</v>
      </c>
      <c r="C8831" s="3" t="str" cm="1">
        <f t="array" ref="C8831">_xlfn.IFS(B8831&lt;35,"Young",B8831&lt;60,"Middle",TRUE,"Senior")</f>
        <v>Senior</v>
      </c>
      <c r="D8831" t="s">
        <v>26</v>
      </c>
      <c r="E8831" t="str">
        <f t="shared" si="274"/>
        <v>Senior-Male</v>
      </c>
      <c r="F8831" t="s">
        <v>35</v>
      </c>
      <c r="G8831" t="s">
        <v>26592</v>
      </c>
      <c r="H8831" s="1">
        <v>44189</v>
      </c>
      <c r="I8831" t="s">
        <v>23712</v>
      </c>
      <c r="J8831" t="s">
        <v>23713</v>
      </c>
      <c r="K8831" t="s">
        <v>21</v>
      </c>
      <c r="L8831">
        <v>29404.58913</v>
      </c>
      <c r="M8831">
        <v>343</v>
      </c>
      <c r="N8831" t="s">
        <v>39</v>
      </c>
      <c r="O8831" s="1">
        <v>44218</v>
      </c>
      <c r="P8831" s="3">
        <f t="shared" si="275"/>
        <v>29</v>
      </c>
      <c r="Q8831" t="s">
        <v>44</v>
      </c>
      <c r="R8831" t="s">
        <v>24</v>
      </c>
    </row>
    <row r="8832" spans="1:18" x14ac:dyDescent="0.25">
      <c r="A8832" t="s">
        <v>23714</v>
      </c>
      <c r="B8832" s="3">
        <v>58</v>
      </c>
      <c r="C8832" s="3" t="str" cm="1">
        <f t="array" ref="C8832">_xlfn.IFS(B8832&lt;35,"Young",B8832&lt;60,"Middle",TRUE,"Senior")</f>
        <v>Middle</v>
      </c>
      <c r="D8832" t="s">
        <v>26</v>
      </c>
      <c r="E8832" t="str">
        <f t="shared" si="274"/>
        <v>Middle-Male</v>
      </c>
      <c r="F8832" t="s">
        <v>230</v>
      </c>
      <c r="G8832" t="s">
        <v>70</v>
      </c>
      <c r="H8832" s="1">
        <v>43969</v>
      </c>
      <c r="I8832" t="s">
        <v>23715</v>
      </c>
      <c r="J8832" t="s">
        <v>23716</v>
      </c>
      <c r="K8832" t="s">
        <v>53</v>
      </c>
      <c r="L8832">
        <v>73738.020430000004</v>
      </c>
      <c r="M8832">
        <v>388</v>
      </c>
      <c r="N8832" t="s">
        <v>22</v>
      </c>
      <c r="O8832" s="1">
        <v>43988</v>
      </c>
      <c r="P8832" s="3">
        <f t="shared" si="275"/>
        <v>19</v>
      </c>
      <c r="Q8832" t="s">
        <v>23</v>
      </c>
      <c r="R8832" t="s">
        <v>45</v>
      </c>
    </row>
    <row r="8833" spans="1:18" x14ac:dyDescent="0.25">
      <c r="A8833" t="s">
        <v>8573</v>
      </c>
      <c r="B8833" s="3">
        <v>75</v>
      </c>
      <c r="C8833" s="3" t="str" cm="1">
        <f t="array" ref="C8833">_xlfn.IFS(B8833&lt;35,"Young",B8833&lt;60,"Middle",TRUE,"Senior")</f>
        <v>Senior</v>
      </c>
      <c r="D8833" t="s">
        <v>16</v>
      </c>
      <c r="E8833" t="str">
        <f t="shared" si="274"/>
        <v>Senior-Female</v>
      </c>
      <c r="F8833" t="s">
        <v>63</v>
      </c>
      <c r="G8833" t="s">
        <v>26592</v>
      </c>
      <c r="H8833" s="1">
        <v>44384</v>
      </c>
      <c r="I8833" t="s">
        <v>23717</v>
      </c>
      <c r="J8833" t="s">
        <v>23718</v>
      </c>
      <c r="K8833" t="s">
        <v>53</v>
      </c>
      <c r="L8833">
        <v>12024.162780000001</v>
      </c>
      <c r="M8833">
        <v>380</v>
      </c>
      <c r="N8833" t="s">
        <v>22</v>
      </c>
      <c r="O8833" s="1">
        <v>44395</v>
      </c>
      <c r="P8833" s="3">
        <f t="shared" si="275"/>
        <v>11</v>
      </c>
      <c r="Q8833" t="s">
        <v>49</v>
      </c>
      <c r="R8833" t="s">
        <v>45</v>
      </c>
    </row>
    <row r="8834" spans="1:18" x14ac:dyDescent="0.25">
      <c r="A8834" t="s">
        <v>23719</v>
      </c>
      <c r="B8834" s="3">
        <v>39</v>
      </c>
      <c r="C8834" s="3" t="str" cm="1">
        <f t="array" ref="C8834">_xlfn.IFS(B8834&lt;35,"Young",B8834&lt;60,"Middle",TRUE,"Senior")</f>
        <v>Middle</v>
      </c>
      <c r="D8834" t="s">
        <v>26</v>
      </c>
      <c r="E8834" t="str">
        <f t="shared" si="274"/>
        <v>Middle-Male</v>
      </c>
      <c r="F8834" t="s">
        <v>230</v>
      </c>
      <c r="G8834" t="s">
        <v>28</v>
      </c>
      <c r="H8834" s="1">
        <v>44734</v>
      </c>
      <c r="I8834" t="s">
        <v>8731</v>
      </c>
      <c r="J8834" t="s">
        <v>13036</v>
      </c>
      <c r="K8834" t="s">
        <v>61</v>
      </c>
      <c r="L8834">
        <v>30687.292079999999</v>
      </c>
      <c r="M8834">
        <v>420</v>
      </c>
      <c r="N8834" t="s">
        <v>39</v>
      </c>
      <c r="O8834" s="1">
        <v>44740</v>
      </c>
      <c r="P8834" s="3">
        <f t="shared" si="275"/>
        <v>6</v>
      </c>
      <c r="Q8834" t="s">
        <v>32</v>
      </c>
      <c r="R8834" t="s">
        <v>45</v>
      </c>
    </row>
    <row r="8835" spans="1:18" x14ac:dyDescent="0.25">
      <c r="A8835" t="s">
        <v>23720</v>
      </c>
      <c r="B8835" s="3">
        <v>26</v>
      </c>
      <c r="C8835" s="3" t="str" cm="1">
        <f t="array" ref="C8835">_xlfn.IFS(B8835&lt;35,"Young",B8835&lt;60,"Middle",TRUE,"Senior")</f>
        <v>Young</v>
      </c>
      <c r="D8835" t="s">
        <v>16</v>
      </c>
      <c r="E8835" t="str">
        <f t="shared" ref="E8835:E8898" si="276">C8835 &amp; "-" &amp; D8835</f>
        <v>Young-Female</v>
      </c>
      <c r="F8835" t="s">
        <v>50</v>
      </c>
      <c r="G8835" t="s">
        <v>28</v>
      </c>
      <c r="H8835" s="1">
        <v>44623</v>
      </c>
      <c r="I8835" t="s">
        <v>6310</v>
      </c>
      <c r="J8835" t="s">
        <v>23721</v>
      </c>
      <c r="K8835" t="s">
        <v>57</v>
      </c>
      <c r="L8835">
        <v>1483.8134219999999</v>
      </c>
      <c r="M8835">
        <v>304</v>
      </c>
      <c r="N8835" t="s">
        <v>22</v>
      </c>
      <c r="O8835" s="1">
        <v>44626</v>
      </c>
      <c r="P8835" s="3">
        <f t="shared" ref="P8835:P8898" si="277">O8835-H8835</f>
        <v>3</v>
      </c>
      <c r="Q8835" t="s">
        <v>44</v>
      </c>
      <c r="R8835" t="s">
        <v>45</v>
      </c>
    </row>
    <row r="8836" spans="1:18" x14ac:dyDescent="0.25">
      <c r="A8836" t="s">
        <v>23722</v>
      </c>
      <c r="B8836" s="3">
        <v>44</v>
      </c>
      <c r="C8836" s="3" t="str" cm="1">
        <f t="array" ref="C8836">_xlfn.IFS(B8836&lt;35,"Young",B8836&lt;60,"Middle",TRUE,"Senior")</f>
        <v>Middle</v>
      </c>
      <c r="D8836" t="s">
        <v>26</v>
      </c>
      <c r="E8836" t="str">
        <f t="shared" si="276"/>
        <v>Middle-Male</v>
      </c>
      <c r="F8836" t="s">
        <v>115</v>
      </c>
      <c r="G8836" t="s">
        <v>28</v>
      </c>
      <c r="H8836" s="1">
        <v>44785</v>
      </c>
      <c r="I8836" t="s">
        <v>23723</v>
      </c>
      <c r="J8836" t="s">
        <v>18449</v>
      </c>
      <c r="K8836" t="s">
        <v>21</v>
      </c>
      <c r="L8836">
        <v>15693.50995</v>
      </c>
      <c r="M8836">
        <v>135</v>
      </c>
      <c r="N8836" t="s">
        <v>43</v>
      </c>
      <c r="O8836" s="1">
        <v>44811</v>
      </c>
      <c r="P8836" s="3">
        <f t="shared" si="277"/>
        <v>26</v>
      </c>
      <c r="Q8836" t="s">
        <v>23</v>
      </c>
      <c r="R8836" t="s">
        <v>45</v>
      </c>
    </row>
    <row r="8837" spans="1:18" x14ac:dyDescent="0.25">
      <c r="A8837" t="s">
        <v>23724</v>
      </c>
      <c r="B8837" s="3">
        <v>69</v>
      </c>
      <c r="C8837" s="3" t="str" cm="1">
        <f t="array" ref="C8837">_xlfn.IFS(B8837&lt;35,"Young",B8837&lt;60,"Middle",TRUE,"Senior")</f>
        <v>Senior</v>
      </c>
      <c r="D8837" t="s">
        <v>26</v>
      </c>
      <c r="E8837" t="str">
        <f t="shared" si="276"/>
        <v>Senior-Male</v>
      </c>
      <c r="F8837" t="s">
        <v>17</v>
      </c>
      <c r="G8837" t="s">
        <v>70</v>
      </c>
      <c r="H8837" s="1">
        <v>44503</v>
      </c>
      <c r="I8837" t="s">
        <v>23725</v>
      </c>
      <c r="J8837" t="s">
        <v>23726</v>
      </c>
      <c r="K8837" t="s">
        <v>31</v>
      </c>
      <c r="L8837">
        <v>34556.551039999998</v>
      </c>
      <c r="M8837">
        <v>185</v>
      </c>
      <c r="N8837" t="s">
        <v>22</v>
      </c>
      <c r="O8837" s="1">
        <v>44508</v>
      </c>
      <c r="P8837" s="3">
        <f t="shared" si="277"/>
        <v>5</v>
      </c>
      <c r="Q8837" t="s">
        <v>23</v>
      </c>
      <c r="R8837" t="s">
        <v>45</v>
      </c>
    </row>
    <row r="8838" spans="1:18" x14ac:dyDescent="0.25">
      <c r="A8838" t="s">
        <v>23727</v>
      </c>
      <c r="B8838" s="3">
        <v>70</v>
      </c>
      <c r="C8838" s="3" t="str" cm="1">
        <f t="array" ref="C8838">_xlfn.IFS(B8838&lt;35,"Young",B8838&lt;60,"Middle",TRUE,"Senior")</f>
        <v>Senior</v>
      </c>
      <c r="D8838" t="s">
        <v>26</v>
      </c>
      <c r="E8838" t="str">
        <f t="shared" si="276"/>
        <v>Senior-Male</v>
      </c>
      <c r="F8838" t="s">
        <v>35</v>
      </c>
      <c r="G8838" t="s">
        <v>18</v>
      </c>
      <c r="H8838" s="1">
        <v>44219</v>
      </c>
      <c r="I8838" t="s">
        <v>23728</v>
      </c>
      <c r="J8838" t="s">
        <v>23729</v>
      </c>
      <c r="K8838" t="s">
        <v>61</v>
      </c>
      <c r="L8838">
        <v>26364.250680000001</v>
      </c>
      <c r="M8838">
        <v>344</v>
      </c>
      <c r="N8838" t="s">
        <v>39</v>
      </c>
      <c r="O8838" s="1">
        <v>44229</v>
      </c>
      <c r="P8838" s="3">
        <f t="shared" si="277"/>
        <v>10</v>
      </c>
      <c r="Q8838" t="s">
        <v>85</v>
      </c>
      <c r="R8838" t="s">
        <v>33</v>
      </c>
    </row>
    <row r="8839" spans="1:18" x14ac:dyDescent="0.25">
      <c r="A8839" t="s">
        <v>3902</v>
      </c>
      <c r="B8839" s="3">
        <v>63</v>
      </c>
      <c r="C8839" s="3" t="str" cm="1">
        <f t="array" ref="C8839">_xlfn.IFS(B8839&lt;35,"Young",B8839&lt;60,"Middle",TRUE,"Senior")</f>
        <v>Senior</v>
      </c>
      <c r="D8839" t="s">
        <v>16</v>
      </c>
      <c r="E8839" t="str">
        <f t="shared" si="276"/>
        <v>Senior-Female</v>
      </c>
      <c r="F8839" t="s">
        <v>115</v>
      </c>
      <c r="G8839" t="s">
        <v>70</v>
      </c>
      <c r="H8839" s="1">
        <v>43826</v>
      </c>
      <c r="I8839" t="s">
        <v>23730</v>
      </c>
      <c r="J8839" t="s">
        <v>23731</v>
      </c>
      <c r="K8839" t="s">
        <v>21</v>
      </c>
      <c r="L8839">
        <v>7562.1438870000002</v>
      </c>
      <c r="M8839">
        <v>101</v>
      </c>
      <c r="N8839" t="s">
        <v>39</v>
      </c>
      <c r="O8839" s="1">
        <v>43836</v>
      </c>
      <c r="P8839" s="3">
        <f t="shared" si="277"/>
        <v>10</v>
      </c>
      <c r="Q8839" t="s">
        <v>49</v>
      </c>
      <c r="R8839" t="s">
        <v>24</v>
      </c>
    </row>
    <row r="8840" spans="1:18" x14ac:dyDescent="0.25">
      <c r="A8840" t="s">
        <v>23732</v>
      </c>
      <c r="B8840" s="3">
        <v>60</v>
      </c>
      <c r="C8840" s="3" t="str" cm="1">
        <f t="array" ref="C8840">_xlfn.IFS(B8840&lt;35,"Young",B8840&lt;60,"Middle",TRUE,"Senior")</f>
        <v>Senior</v>
      </c>
      <c r="D8840" t="s">
        <v>16</v>
      </c>
      <c r="E8840" t="str">
        <f t="shared" si="276"/>
        <v>Senior-Female</v>
      </c>
      <c r="F8840" t="s">
        <v>63</v>
      </c>
      <c r="G8840" t="s">
        <v>70</v>
      </c>
      <c r="H8840" s="1">
        <v>44560</v>
      </c>
      <c r="I8840" t="s">
        <v>23733</v>
      </c>
      <c r="J8840" t="s">
        <v>23734</v>
      </c>
      <c r="K8840" t="s">
        <v>21</v>
      </c>
      <c r="L8840">
        <v>55536.804580000004</v>
      </c>
      <c r="M8840">
        <v>212</v>
      </c>
      <c r="N8840" t="s">
        <v>39</v>
      </c>
      <c r="O8840" s="1">
        <v>44582</v>
      </c>
      <c r="P8840" s="3">
        <f t="shared" si="277"/>
        <v>22</v>
      </c>
      <c r="Q8840" t="s">
        <v>23</v>
      </c>
      <c r="R8840" t="s">
        <v>24</v>
      </c>
    </row>
    <row r="8841" spans="1:18" x14ac:dyDescent="0.25">
      <c r="A8841" t="s">
        <v>4791</v>
      </c>
      <c r="B8841" s="3">
        <v>68</v>
      </c>
      <c r="C8841" s="3" t="str" cm="1">
        <f t="array" ref="C8841">_xlfn.IFS(B8841&lt;35,"Young",B8841&lt;60,"Middle",TRUE,"Senior")</f>
        <v>Senior</v>
      </c>
      <c r="D8841" t="s">
        <v>26</v>
      </c>
      <c r="E8841" t="str">
        <f t="shared" si="276"/>
        <v>Senior-Male</v>
      </c>
      <c r="F8841" t="s">
        <v>17</v>
      </c>
      <c r="G8841" t="s">
        <v>26592</v>
      </c>
      <c r="H8841" s="1">
        <v>44172</v>
      </c>
      <c r="I8841" t="s">
        <v>23735</v>
      </c>
      <c r="J8841" t="s">
        <v>23736</v>
      </c>
      <c r="K8841" t="s">
        <v>61</v>
      </c>
      <c r="L8841">
        <v>21550.59231</v>
      </c>
      <c r="M8841">
        <v>111</v>
      </c>
      <c r="N8841" t="s">
        <v>43</v>
      </c>
      <c r="O8841" s="1">
        <v>44200</v>
      </c>
      <c r="P8841" s="3">
        <f t="shared" si="277"/>
        <v>28</v>
      </c>
      <c r="Q8841" t="s">
        <v>44</v>
      </c>
      <c r="R8841" t="s">
        <v>33</v>
      </c>
    </row>
    <row r="8842" spans="1:18" x14ac:dyDescent="0.25">
      <c r="A8842" t="s">
        <v>23737</v>
      </c>
      <c r="B8842" s="3">
        <v>23</v>
      </c>
      <c r="C8842" s="3" t="str" cm="1">
        <f t="array" ref="C8842">_xlfn.IFS(B8842&lt;35,"Young",B8842&lt;60,"Middle",TRUE,"Senior")</f>
        <v>Young</v>
      </c>
      <c r="D8842" t="s">
        <v>16</v>
      </c>
      <c r="E8842" t="str">
        <f t="shared" si="276"/>
        <v>Young-Female</v>
      </c>
      <c r="F8842" t="s">
        <v>17</v>
      </c>
      <c r="G8842" t="s">
        <v>36</v>
      </c>
      <c r="H8842" s="1">
        <v>43463</v>
      </c>
      <c r="I8842" t="s">
        <v>23738</v>
      </c>
      <c r="J8842" t="s">
        <v>23739</v>
      </c>
      <c r="K8842" t="s">
        <v>53</v>
      </c>
      <c r="L8842">
        <v>16625.218260000001</v>
      </c>
      <c r="M8842">
        <v>203</v>
      </c>
      <c r="N8842" t="s">
        <v>22</v>
      </c>
      <c r="O8842" s="1">
        <v>43470</v>
      </c>
      <c r="P8842" s="3">
        <f t="shared" si="277"/>
        <v>7</v>
      </c>
      <c r="Q8842" t="s">
        <v>32</v>
      </c>
      <c r="R8842" t="s">
        <v>24</v>
      </c>
    </row>
    <row r="8843" spans="1:18" x14ac:dyDescent="0.25">
      <c r="A8843" t="s">
        <v>20154</v>
      </c>
      <c r="B8843" s="3">
        <v>62</v>
      </c>
      <c r="C8843" s="3" t="str" cm="1">
        <f t="array" ref="C8843">_xlfn.IFS(B8843&lt;35,"Young",B8843&lt;60,"Middle",TRUE,"Senior")</f>
        <v>Senior</v>
      </c>
      <c r="D8843" t="s">
        <v>16</v>
      </c>
      <c r="E8843" t="str">
        <f t="shared" si="276"/>
        <v>Senior-Female</v>
      </c>
      <c r="F8843" t="s">
        <v>35</v>
      </c>
      <c r="G8843" t="s">
        <v>70</v>
      </c>
      <c r="H8843" s="1">
        <v>44292</v>
      </c>
      <c r="I8843" t="s">
        <v>23740</v>
      </c>
      <c r="J8843" t="s">
        <v>23741</v>
      </c>
      <c r="K8843" t="s">
        <v>31</v>
      </c>
      <c r="L8843">
        <v>77282.544450000001</v>
      </c>
      <c r="M8843">
        <v>310</v>
      </c>
      <c r="N8843" t="s">
        <v>22</v>
      </c>
      <c r="O8843" s="1">
        <v>44303</v>
      </c>
      <c r="P8843" s="3">
        <f t="shared" si="277"/>
        <v>11</v>
      </c>
      <c r="Q8843" t="s">
        <v>23</v>
      </c>
      <c r="R8843" t="s">
        <v>45</v>
      </c>
    </row>
    <row r="8844" spans="1:18" x14ac:dyDescent="0.25">
      <c r="A8844" t="s">
        <v>23742</v>
      </c>
      <c r="B8844" s="3">
        <v>51</v>
      </c>
      <c r="C8844" s="3" t="str" cm="1">
        <f t="array" ref="C8844">_xlfn.IFS(B8844&lt;35,"Young",B8844&lt;60,"Middle",TRUE,"Senior")</f>
        <v>Middle</v>
      </c>
      <c r="D8844" t="s">
        <v>16</v>
      </c>
      <c r="E8844" t="str">
        <f t="shared" si="276"/>
        <v>Middle-Female</v>
      </c>
      <c r="F8844" t="s">
        <v>17</v>
      </c>
      <c r="G8844" t="s">
        <v>28</v>
      </c>
      <c r="H8844" s="1">
        <v>45181</v>
      </c>
      <c r="I8844" t="s">
        <v>4814</v>
      </c>
      <c r="J8844" t="s">
        <v>23743</v>
      </c>
      <c r="K8844" t="s">
        <v>21</v>
      </c>
      <c r="L8844">
        <v>951.31559949999996</v>
      </c>
      <c r="M8844">
        <v>417</v>
      </c>
      <c r="N8844" t="s">
        <v>22</v>
      </c>
      <c r="O8844" s="1">
        <v>45182</v>
      </c>
      <c r="P8844" s="3">
        <f t="shared" si="277"/>
        <v>1</v>
      </c>
      <c r="Q8844" t="s">
        <v>44</v>
      </c>
      <c r="R8844" t="s">
        <v>33</v>
      </c>
    </row>
    <row r="8845" spans="1:18" x14ac:dyDescent="0.25">
      <c r="A8845" t="s">
        <v>23744</v>
      </c>
      <c r="B8845" s="3">
        <v>67</v>
      </c>
      <c r="C8845" s="3" t="str" cm="1">
        <f t="array" ref="C8845">_xlfn.IFS(B8845&lt;35,"Young",B8845&lt;60,"Middle",TRUE,"Senior")</f>
        <v>Senior</v>
      </c>
      <c r="D8845" t="s">
        <v>16</v>
      </c>
      <c r="E8845" t="str">
        <f t="shared" si="276"/>
        <v>Senior-Female</v>
      </c>
      <c r="F8845" t="s">
        <v>35</v>
      </c>
      <c r="G8845" t="s">
        <v>28</v>
      </c>
      <c r="H8845" s="1">
        <v>43443</v>
      </c>
      <c r="I8845" t="s">
        <v>23745</v>
      </c>
      <c r="J8845" t="s">
        <v>23746</v>
      </c>
      <c r="K8845" t="s">
        <v>57</v>
      </c>
      <c r="L8845">
        <v>19161.496449999999</v>
      </c>
      <c r="M8845">
        <v>487</v>
      </c>
      <c r="N8845" t="s">
        <v>22</v>
      </c>
      <c r="O8845" s="1">
        <v>43450</v>
      </c>
      <c r="P8845" s="3">
        <f t="shared" si="277"/>
        <v>7</v>
      </c>
      <c r="Q8845" t="s">
        <v>23</v>
      </c>
      <c r="R8845" t="s">
        <v>45</v>
      </c>
    </row>
    <row r="8846" spans="1:18" x14ac:dyDescent="0.25">
      <c r="A8846" t="s">
        <v>23747</v>
      </c>
      <c r="B8846" s="3">
        <v>40</v>
      </c>
      <c r="C8846" s="3" t="str" cm="1">
        <f t="array" ref="C8846">_xlfn.IFS(B8846&lt;35,"Young",B8846&lt;60,"Middle",TRUE,"Senior")</f>
        <v>Middle</v>
      </c>
      <c r="D8846" t="s">
        <v>16</v>
      </c>
      <c r="E8846" t="str">
        <f t="shared" si="276"/>
        <v>Middle-Female</v>
      </c>
      <c r="F8846" t="s">
        <v>35</v>
      </c>
      <c r="G8846" t="s">
        <v>28</v>
      </c>
      <c r="H8846" s="1">
        <v>43449</v>
      </c>
      <c r="I8846" t="s">
        <v>23748</v>
      </c>
      <c r="J8846" t="s">
        <v>5736</v>
      </c>
      <c r="K8846" t="s">
        <v>21</v>
      </c>
      <c r="L8846">
        <v>31405.26772</v>
      </c>
      <c r="M8846">
        <v>138</v>
      </c>
      <c r="N8846" t="s">
        <v>43</v>
      </c>
      <c r="O8846" s="1">
        <v>43453</v>
      </c>
      <c r="P8846" s="3">
        <f t="shared" si="277"/>
        <v>4</v>
      </c>
      <c r="Q8846" t="s">
        <v>85</v>
      </c>
      <c r="R8846" t="s">
        <v>33</v>
      </c>
    </row>
    <row r="8847" spans="1:18" x14ac:dyDescent="0.25">
      <c r="A8847" t="s">
        <v>23749</v>
      </c>
      <c r="B8847" s="3">
        <v>23</v>
      </c>
      <c r="C8847" s="3" t="str" cm="1">
        <f t="array" ref="C8847">_xlfn.IFS(B8847&lt;35,"Young",B8847&lt;60,"Middle",TRUE,"Senior")</f>
        <v>Young</v>
      </c>
      <c r="D8847" t="s">
        <v>26</v>
      </c>
      <c r="E8847" t="str">
        <f t="shared" si="276"/>
        <v>Young-Male</v>
      </c>
      <c r="F8847" t="s">
        <v>230</v>
      </c>
      <c r="G8847" t="s">
        <v>36</v>
      </c>
      <c r="H8847" s="1">
        <v>44865</v>
      </c>
      <c r="I8847" t="s">
        <v>23750</v>
      </c>
      <c r="J8847" t="s">
        <v>23751</v>
      </c>
      <c r="K8847" t="s">
        <v>31</v>
      </c>
      <c r="L8847">
        <v>17876.173419999999</v>
      </c>
      <c r="M8847">
        <v>128</v>
      </c>
      <c r="N8847" t="s">
        <v>22</v>
      </c>
      <c r="O8847" s="1">
        <v>44867</v>
      </c>
      <c r="P8847" s="3">
        <f t="shared" si="277"/>
        <v>2</v>
      </c>
      <c r="Q8847" t="s">
        <v>23</v>
      </c>
      <c r="R8847" t="s">
        <v>45</v>
      </c>
    </row>
    <row r="8848" spans="1:18" x14ac:dyDescent="0.25">
      <c r="A8848" t="s">
        <v>22644</v>
      </c>
      <c r="B8848" s="3">
        <v>79</v>
      </c>
      <c r="C8848" s="3" t="str" cm="1">
        <f t="array" ref="C8848">_xlfn.IFS(B8848&lt;35,"Young",B8848&lt;60,"Middle",TRUE,"Senior")</f>
        <v>Senior</v>
      </c>
      <c r="D8848" t="s">
        <v>26</v>
      </c>
      <c r="E8848" t="str">
        <f t="shared" si="276"/>
        <v>Senior-Male</v>
      </c>
      <c r="F8848" t="s">
        <v>63</v>
      </c>
      <c r="G8848" t="s">
        <v>26592</v>
      </c>
      <c r="H8848" s="1">
        <v>43584</v>
      </c>
      <c r="I8848" t="s">
        <v>23752</v>
      </c>
      <c r="J8848" t="s">
        <v>23753</v>
      </c>
      <c r="K8848" t="s">
        <v>61</v>
      </c>
      <c r="L8848">
        <v>14013.158600000001</v>
      </c>
      <c r="M8848">
        <v>157</v>
      </c>
      <c r="N8848" t="s">
        <v>22</v>
      </c>
      <c r="O8848" s="1">
        <v>43584</v>
      </c>
      <c r="P8848" s="3">
        <f t="shared" si="277"/>
        <v>0</v>
      </c>
      <c r="Q8848" t="s">
        <v>85</v>
      </c>
      <c r="R8848" t="s">
        <v>24</v>
      </c>
    </row>
    <row r="8849" spans="1:18" x14ac:dyDescent="0.25">
      <c r="A8849" t="s">
        <v>23754</v>
      </c>
      <c r="B8849" s="3">
        <v>46</v>
      </c>
      <c r="C8849" s="3" t="str" cm="1">
        <f t="array" ref="C8849">_xlfn.IFS(B8849&lt;35,"Young",B8849&lt;60,"Middle",TRUE,"Senior")</f>
        <v>Middle</v>
      </c>
      <c r="D8849" t="s">
        <v>16</v>
      </c>
      <c r="E8849" t="str">
        <f t="shared" si="276"/>
        <v>Middle-Female</v>
      </c>
      <c r="F8849" t="s">
        <v>90</v>
      </c>
      <c r="G8849" t="s">
        <v>26592</v>
      </c>
      <c r="H8849" s="1">
        <v>44815</v>
      </c>
      <c r="I8849" t="s">
        <v>23755</v>
      </c>
      <c r="J8849" t="s">
        <v>6149</v>
      </c>
      <c r="K8849" t="s">
        <v>31</v>
      </c>
      <c r="L8849">
        <v>38809.764600000002</v>
      </c>
      <c r="M8849">
        <v>271</v>
      </c>
      <c r="N8849" t="s">
        <v>43</v>
      </c>
      <c r="O8849" s="1">
        <v>44842</v>
      </c>
      <c r="P8849" s="3">
        <f t="shared" si="277"/>
        <v>27</v>
      </c>
      <c r="Q8849" t="s">
        <v>49</v>
      </c>
      <c r="R8849" t="s">
        <v>45</v>
      </c>
    </row>
    <row r="8850" spans="1:18" x14ac:dyDescent="0.25">
      <c r="A8850" t="s">
        <v>6204</v>
      </c>
      <c r="B8850" s="3">
        <v>64</v>
      </c>
      <c r="C8850" s="3" t="str" cm="1">
        <f t="array" ref="C8850">_xlfn.IFS(B8850&lt;35,"Young",B8850&lt;60,"Middle",TRUE,"Senior")</f>
        <v>Senior</v>
      </c>
      <c r="D8850" t="s">
        <v>16</v>
      </c>
      <c r="E8850" t="str">
        <f t="shared" si="276"/>
        <v>Senior-Female</v>
      </c>
      <c r="F8850" t="s">
        <v>63</v>
      </c>
      <c r="G8850" t="s">
        <v>26592</v>
      </c>
      <c r="H8850" s="1">
        <v>43692</v>
      </c>
      <c r="I8850" t="s">
        <v>23756</v>
      </c>
      <c r="J8850" t="s">
        <v>3332</v>
      </c>
      <c r="K8850" t="s">
        <v>53</v>
      </c>
      <c r="L8850">
        <v>3377.2171309999999</v>
      </c>
      <c r="M8850">
        <v>474</v>
      </c>
      <c r="N8850" t="s">
        <v>39</v>
      </c>
      <c r="O8850" s="1">
        <v>43710</v>
      </c>
      <c r="P8850" s="3">
        <f t="shared" si="277"/>
        <v>18</v>
      </c>
      <c r="Q8850" t="s">
        <v>23</v>
      </c>
      <c r="R8850" t="s">
        <v>24</v>
      </c>
    </row>
    <row r="8851" spans="1:18" x14ac:dyDescent="0.25">
      <c r="A8851" t="s">
        <v>23757</v>
      </c>
      <c r="B8851" s="3">
        <v>57</v>
      </c>
      <c r="C8851" s="3" t="str" cm="1">
        <f t="array" ref="C8851">_xlfn.IFS(B8851&lt;35,"Young",B8851&lt;60,"Middle",TRUE,"Senior")</f>
        <v>Middle</v>
      </c>
      <c r="D8851" t="s">
        <v>16</v>
      </c>
      <c r="E8851" t="str">
        <f t="shared" si="276"/>
        <v>Middle-Female</v>
      </c>
      <c r="F8851" t="s">
        <v>63</v>
      </c>
      <c r="G8851" t="s">
        <v>26593</v>
      </c>
      <c r="H8851" s="1">
        <v>44420</v>
      </c>
      <c r="I8851" t="s">
        <v>23758</v>
      </c>
      <c r="J8851" t="s">
        <v>23759</v>
      </c>
      <c r="K8851" t="s">
        <v>53</v>
      </c>
      <c r="L8851">
        <v>31935.91862</v>
      </c>
      <c r="M8851">
        <v>127</v>
      </c>
      <c r="N8851" t="s">
        <v>39</v>
      </c>
      <c r="O8851" s="1">
        <v>44426</v>
      </c>
      <c r="P8851" s="3">
        <f t="shared" si="277"/>
        <v>6</v>
      </c>
      <c r="Q8851" t="s">
        <v>44</v>
      </c>
      <c r="R8851" t="s">
        <v>33</v>
      </c>
    </row>
    <row r="8852" spans="1:18" x14ac:dyDescent="0.25">
      <c r="A8852" t="s">
        <v>23760</v>
      </c>
      <c r="B8852" s="3">
        <v>56</v>
      </c>
      <c r="C8852" s="3" t="str" cm="1">
        <f t="array" ref="C8852">_xlfn.IFS(B8852&lt;35,"Young",B8852&lt;60,"Middle",TRUE,"Senior")</f>
        <v>Middle</v>
      </c>
      <c r="D8852" t="s">
        <v>16</v>
      </c>
      <c r="E8852" t="str">
        <f t="shared" si="276"/>
        <v>Middle-Female</v>
      </c>
      <c r="F8852" t="s">
        <v>63</v>
      </c>
      <c r="G8852" t="s">
        <v>18</v>
      </c>
      <c r="H8852" s="1">
        <v>43665</v>
      </c>
      <c r="I8852" t="s">
        <v>23761</v>
      </c>
      <c r="J8852" t="s">
        <v>23762</v>
      </c>
      <c r="K8852" t="s">
        <v>57</v>
      </c>
      <c r="L8852">
        <v>25698.360430000001</v>
      </c>
      <c r="M8852">
        <v>300</v>
      </c>
      <c r="N8852" t="s">
        <v>43</v>
      </c>
      <c r="O8852" s="1">
        <v>43675</v>
      </c>
      <c r="P8852" s="3">
        <f t="shared" si="277"/>
        <v>10</v>
      </c>
      <c r="Q8852" t="s">
        <v>85</v>
      </c>
      <c r="R8852" t="s">
        <v>33</v>
      </c>
    </row>
    <row r="8853" spans="1:18" x14ac:dyDescent="0.25">
      <c r="A8853" t="s">
        <v>23763</v>
      </c>
      <c r="B8853" s="3">
        <v>72</v>
      </c>
      <c r="C8853" s="3" t="str" cm="1">
        <f t="array" ref="C8853">_xlfn.IFS(B8853&lt;35,"Young",B8853&lt;60,"Middle",TRUE,"Senior")</f>
        <v>Senior</v>
      </c>
      <c r="D8853" t="s">
        <v>16</v>
      </c>
      <c r="E8853" t="str">
        <f t="shared" si="276"/>
        <v>Senior-Female</v>
      </c>
      <c r="F8853" t="s">
        <v>27</v>
      </c>
      <c r="G8853" t="s">
        <v>26592</v>
      </c>
      <c r="H8853" s="1">
        <v>44909</v>
      </c>
      <c r="I8853" t="s">
        <v>23764</v>
      </c>
      <c r="J8853" t="s">
        <v>23765</v>
      </c>
      <c r="K8853" t="s">
        <v>31</v>
      </c>
      <c r="L8853">
        <v>29671.094089999999</v>
      </c>
      <c r="M8853">
        <v>182</v>
      </c>
      <c r="N8853" t="s">
        <v>39</v>
      </c>
      <c r="O8853" s="1">
        <v>44921</v>
      </c>
      <c r="P8853" s="3">
        <f t="shared" si="277"/>
        <v>12</v>
      </c>
      <c r="Q8853" t="s">
        <v>85</v>
      </c>
      <c r="R8853" t="s">
        <v>33</v>
      </c>
    </row>
    <row r="8854" spans="1:18" x14ac:dyDescent="0.25">
      <c r="A8854" t="s">
        <v>23766</v>
      </c>
      <c r="B8854" s="3">
        <v>30</v>
      </c>
      <c r="C8854" s="3" t="str" cm="1">
        <f t="array" ref="C8854">_xlfn.IFS(B8854&lt;35,"Young",B8854&lt;60,"Middle",TRUE,"Senior")</f>
        <v>Young</v>
      </c>
      <c r="D8854" t="s">
        <v>26</v>
      </c>
      <c r="E8854" t="str">
        <f t="shared" si="276"/>
        <v>Young-Male</v>
      </c>
      <c r="F8854" t="s">
        <v>50</v>
      </c>
      <c r="G8854" t="s">
        <v>36</v>
      </c>
      <c r="H8854" s="1">
        <v>44516</v>
      </c>
      <c r="I8854" t="s">
        <v>23767</v>
      </c>
      <c r="J8854" t="s">
        <v>23768</v>
      </c>
      <c r="K8854" t="s">
        <v>57</v>
      </c>
      <c r="L8854">
        <v>21166.48171</v>
      </c>
      <c r="M8854">
        <v>173</v>
      </c>
      <c r="N8854" t="s">
        <v>43</v>
      </c>
      <c r="O8854" s="1">
        <v>44522</v>
      </c>
      <c r="P8854" s="3">
        <f t="shared" si="277"/>
        <v>6</v>
      </c>
      <c r="Q8854" t="s">
        <v>44</v>
      </c>
      <c r="R8854" t="s">
        <v>24</v>
      </c>
    </row>
    <row r="8855" spans="1:18" x14ac:dyDescent="0.25">
      <c r="A8855" t="s">
        <v>23769</v>
      </c>
      <c r="B8855" s="3">
        <v>55</v>
      </c>
      <c r="C8855" s="3" t="str" cm="1">
        <f t="array" ref="C8855">_xlfn.IFS(B8855&lt;35,"Young",B8855&lt;60,"Middle",TRUE,"Senior")</f>
        <v>Middle</v>
      </c>
      <c r="D8855" t="s">
        <v>16</v>
      </c>
      <c r="E8855" t="str">
        <f t="shared" si="276"/>
        <v>Middle-Female</v>
      </c>
      <c r="F8855" t="s">
        <v>115</v>
      </c>
      <c r="G8855" t="s">
        <v>26593</v>
      </c>
      <c r="H8855" s="1">
        <v>43602</v>
      </c>
      <c r="I8855" t="s">
        <v>23770</v>
      </c>
      <c r="J8855" t="s">
        <v>23771</v>
      </c>
      <c r="K8855" t="s">
        <v>53</v>
      </c>
      <c r="L8855">
        <v>10888.24647</v>
      </c>
      <c r="M8855">
        <v>321</v>
      </c>
      <c r="N8855" t="s">
        <v>39</v>
      </c>
      <c r="O8855" s="1">
        <v>43621</v>
      </c>
      <c r="P8855" s="3">
        <f t="shared" si="277"/>
        <v>19</v>
      </c>
      <c r="Q8855" t="s">
        <v>23</v>
      </c>
      <c r="R8855" t="s">
        <v>24</v>
      </c>
    </row>
    <row r="8856" spans="1:18" x14ac:dyDescent="0.25">
      <c r="A8856" t="s">
        <v>23772</v>
      </c>
      <c r="B8856" s="3">
        <v>81</v>
      </c>
      <c r="C8856" s="3" t="str" cm="1">
        <f t="array" ref="C8856">_xlfn.IFS(B8856&lt;35,"Young",B8856&lt;60,"Middle",TRUE,"Senior")</f>
        <v>Senior</v>
      </c>
      <c r="D8856" t="s">
        <v>26</v>
      </c>
      <c r="E8856" t="str">
        <f t="shared" si="276"/>
        <v>Senior-Male</v>
      </c>
      <c r="F8856" t="s">
        <v>50</v>
      </c>
      <c r="G8856" t="s">
        <v>70</v>
      </c>
      <c r="H8856" s="1">
        <v>43404</v>
      </c>
      <c r="I8856" t="s">
        <v>23773</v>
      </c>
      <c r="J8856" t="s">
        <v>23774</v>
      </c>
      <c r="K8856" t="s">
        <v>53</v>
      </c>
      <c r="L8856">
        <v>26148.235840000001</v>
      </c>
      <c r="M8856">
        <v>132</v>
      </c>
      <c r="N8856" t="s">
        <v>39</v>
      </c>
      <c r="O8856" s="1">
        <v>43413</v>
      </c>
      <c r="P8856" s="3">
        <f t="shared" si="277"/>
        <v>9</v>
      </c>
      <c r="Q8856" t="s">
        <v>85</v>
      </c>
      <c r="R8856" t="s">
        <v>33</v>
      </c>
    </row>
    <row r="8857" spans="1:18" x14ac:dyDescent="0.25">
      <c r="A8857" t="s">
        <v>23775</v>
      </c>
      <c r="B8857" s="3">
        <v>22</v>
      </c>
      <c r="C8857" s="3" t="str" cm="1">
        <f t="array" ref="C8857">_xlfn.IFS(B8857&lt;35,"Young",B8857&lt;60,"Middle",TRUE,"Senior")</f>
        <v>Young</v>
      </c>
      <c r="D8857" t="s">
        <v>16</v>
      </c>
      <c r="E8857" t="str">
        <f t="shared" si="276"/>
        <v>Young-Female</v>
      </c>
      <c r="F8857" t="s">
        <v>35</v>
      </c>
      <c r="G8857" t="s">
        <v>28</v>
      </c>
      <c r="H8857" s="1">
        <v>44941</v>
      </c>
      <c r="I8857" t="s">
        <v>23776</v>
      </c>
      <c r="J8857" t="s">
        <v>23777</v>
      </c>
      <c r="K8857" t="s">
        <v>57</v>
      </c>
      <c r="L8857">
        <v>22210.85</v>
      </c>
      <c r="M8857">
        <v>124</v>
      </c>
      <c r="N8857" t="s">
        <v>39</v>
      </c>
      <c r="O8857" s="1">
        <v>44952</v>
      </c>
      <c r="P8857" s="3">
        <f t="shared" si="277"/>
        <v>11</v>
      </c>
      <c r="Q8857" t="s">
        <v>44</v>
      </c>
      <c r="R8857" t="s">
        <v>33</v>
      </c>
    </row>
    <row r="8858" spans="1:18" x14ac:dyDescent="0.25">
      <c r="A8858" t="s">
        <v>20581</v>
      </c>
      <c r="B8858" s="3">
        <v>85</v>
      </c>
      <c r="C8858" s="3" t="str" cm="1">
        <f t="array" ref="C8858">_xlfn.IFS(B8858&lt;35,"Young",B8858&lt;60,"Middle",TRUE,"Senior")</f>
        <v>Senior</v>
      </c>
      <c r="D8858" t="s">
        <v>16</v>
      </c>
      <c r="E8858" t="str">
        <f t="shared" si="276"/>
        <v>Senior-Female</v>
      </c>
      <c r="F8858" t="s">
        <v>90</v>
      </c>
      <c r="G8858" t="s">
        <v>36</v>
      </c>
      <c r="H8858" s="1">
        <v>43901</v>
      </c>
      <c r="I8858" t="s">
        <v>23778</v>
      </c>
      <c r="J8858" t="s">
        <v>23779</v>
      </c>
      <c r="K8858" t="s">
        <v>57</v>
      </c>
      <c r="L8858">
        <v>11347.627619999999</v>
      </c>
      <c r="M8858">
        <v>259</v>
      </c>
      <c r="N8858" t="s">
        <v>22</v>
      </c>
      <c r="O8858" s="1">
        <v>43909</v>
      </c>
      <c r="P8858" s="3">
        <f t="shared" si="277"/>
        <v>8</v>
      </c>
      <c r="Q8858" t="s">
        <v>49</v>
      </c>
      <c r="R8858" t="s">
        <v>33</v>
      </c>
    </row>
    <row r="8859" spans="1:18" x14ac:dyDescent="0.25">
      <c r="A8859" t="s">
        <v>23780</v>
      </c>
      <c r="B8859" s="3">
        <v>18</v>
      </c>
      <c r="C8859" s="3" t="str" cm="1">
        <f t="array" ref="C8859">_xlfn.IFS(B8859&lt;35,"Young",B8859&lt;60,"Middle",TRUE,"Senior")</f>
        <v>Young</v>
      </c>
      <c r="D8859" t="s">
        <v>16</v>
      </c>
      <c r="E8859" t="str">
        <f t="shared" si="276"/>
        <v>Young-Female</v>
      </c>
      <c r="F8859" t="s">
        <v>35</v>
      </c>
      <c r="G8859" t="s">
        <v>18</v>
      </c>
      <c r="H8859" s="1">
        <v>44834</v>
      </c>
      <c r="I8859" t="s">
        <v>23781</v>
      </c>
      <c r="J8859" t="s">
        <v>23782</v>
      </c>
      <c r="K8859" t="s">
        <v>31</v>
      </c>
      <c r="L8859">
        <v>1055.582054</v>
      </c>
      <c r="M8859">
        <v>401</v>
      </c>
      <c r="N8859" t="s">
        <v>43</v>
      </c>
      <c r="O8859" s="1">
        <v>44857</v>
      </c>
      <c r="P8859" s="3">
        <f t="shared" si="277"/>
        <v>23</v>
      </c>
      <c r="Q8859" t="s">
        <v>44</v>
      </c>
      <c r="R8859" t="s">
        <v>45</v>
      </c>
    </row>
    <row r="8860" spans="1:18" x14ac:dyDescent="0.25">
      <c r="A8860" t="s">
        <v>23783</v>
      </c>
      <c r="B8860" s="3">
        <v>18</v>
      </c>
      <c r="C8860" s="3" t="str" cm="1">
        <f t="array" ref="C8860">_xlfn.IFS(B8860&lt;35,"Young",B8860&lt;60,"Middle",TRUE,"Senior")</f>
        <v>Young</v>
      </c>
      <c r="D8860" t="s">
        <v>26</v>
      </c>
      <c r="E8860" t="str">
        <f t="shared" si="276"/>
        <v>Young-Male</v>
      </c>
      <c r="F8860" t="s">
        <v>17</v>
      </c>
      <c r="G8860" t="s">
        <v>36</v>
      </c>
      <c r="H8860" s="1">
        <v>44647</v>
      </c>
      <c r="I8860" t="s">
        <v>23784</v>
      </c>
      <c r="J8860" t="s">
        <v>23785</v>
      </c>
      <c r="K8860" t="s">
        <v>31</v>
      </c>
      <c r="L8860">
        <v>13925.95479</v>
      </c>
      <c r="M8860">
        <v>376</v>
      </c>
      <c r="N8860" t="s">
        <v>22</v>
      </c>
      <c r="O8860" s="1">
        <v>44658</v>
      </c>
      <c r="P8860" s="3">
        <f t="shared" si="277"/>
        <v>11</v>
      </c>
      <c r="Q8860" t="s">
        <v>49</v>
      </c>
      <c r="R8860" t="s">
        <v>45</v>
      </c>
    </row>
    <row r="8861" spans="1:18" x14ac:dyDescent="0.25">
      <c r="A8861" t="s">
        <v>23786</v>
      </c>
      <c r="B8861" s="3">
        <v>22</v>
      </c>
      <c r="C8861" s="3" t="str" cm="1">
        <f t="array" ref="C8861">_xlfn.IFS(B8861&lt;35,"Young",B8861&lt;60,"Middle",TRUE,"Senior")</f>
        <v>Young</v>
      </c>
      <c r="D8861" t="s">
        <v>26</v>
      </c>
      <c r="E8861" t="str">
        <f t="shared" si="276"/>
        <v>Young-Male</v>
      </c>
      <c r="F8861" t="s">
        <v>63</v>
      </c>
      <c r="G8861" t="s">
        <v>26593</v>
      </c>
      <c r="H8861" s="1">
        <v>44754</v>
      </c>
      <c r="I8861" t="s">
        <v>23787</v>
      </c>
      <c r="J8861" t="s">
        <v>23788</v>
      </c>
      <c r="K8861" t="s">
        <v>57</v>
      </c>
      <c r="L8861">
        <v>3343.4348960000002</v>
      </c>
      <c r="M8861">
        <v>492</v>
      </c>
      <c r="N8861" t="s">
        <v>39</v>
      </c>
      <c r="O8861" s="1">
        <v>44784</v>
      </c>
      <c r="P8861" s="3">
        <f t="shared" si="277"/>
        <v>30</v>
      </c>
      <c r="Q8861" t="s">
        <v>32</v>
      </c>
      <c r="R8861" t="s">
        <v>24</v>
      </c>
    </row>
    <row r="8862" spans="1:18" x14ac:dyDescent="0.25">
      <c r="A8862" t="s">
        <v>20213</v>
      </c>
      <c r="B8862" s="3">
        <v>29</v>
      </c>
      <c r="C8862" s="3" t="str" cm="1">
        <f t="array" ref="C8862">_xlfn.IFS(B8862&lt;35,"Young",B8862&lt;60,"Middle",TRUE,"Senior")</f>
        <v>Young</v>
      </c>
      <c r="D8862" t="s">
        <v>26</v>
      </c>
      <c r="E8862" t="str">
        <f t="shared" si="276"/>
        <v>Young-Male</v>
      </c>
      <c r="F8862" t="s">
        <v>115</v>
      </c>
      <c r="G8862" t="s">
        <v>36</v>
      </c>
      <c r="H8862" s="1">
        <v>43676</v>
      </c>
      <c r="I8862" t="s">
        <v>23789</v>
      </c>
      <c r="J8862" t="s">
        <v>23790</v>
      </c>
      <c r="K8862" t="s">
        <v>31</v>
      </c>
      <c r="L8862">
        <v>17172.601279999999</v>
      </c>
      <c r="M8862">
        <v>427</v>
      </c>
      <c r="N8862" t="s">
        <v>22</v>
      </c>
      <c r="O8862" s="1">
        <v>43684</v>
      </c>
      <c r="P8862" s="3">
        <f t="shared" si="277"/>
        <v>8</v>
      </c>
      <c r="Q8862" t="s">
        <v>49</v>
      </c>
      <c r="R8862" t="s">
        <v>45</v>
      </c>
    </row>
    <row r="8863" spans="1:18" x14ac:dyDescent="0.25">
      <c r="A8863" t="s">
        <v>23791</v>
      </c>
      <c r="B8863" s="3">
        <v>68</v>
      </c>
      <c r="C8863" s="3" t="str" cm="1">
        <f t="array" ref="C8863">_xlfn.IFS(B8863&lt;35,"Young",B8863&lt;60,"Middle",TRUE,"Senior")</f>
        <v>Senior</v>
      </c>
      <c r="D8863" t="s">
        <v>26</v>
      </c>
      <c r="E8863" t="str">
        <f t="shared" si="276"/>
        <v>Senior-Male</v>
      </c>
      <c r="F8863" t="s">
        <v>90</v>
      </c>
      <c r="G8863" t="s">
        <v>18</v>
      </c>
      <c r="H8863" s="1">
        <v>43956</v>
      </c>
      <c r="I8863" t="s">
        <v>23792</v>
      </c>
      <c r="J8863" t="s">
        <v>23793</v>
      </c>
      <c r="K8863" t="s">
        <v>53</v>
      </c>
      <c r="L8863">
        <v>55263.820090000001</v>
      </c>
      <c r="M8863">
        <v>169</v>
      </c>
      <c r="N8863" t="s">
        <v>22</v>
      </c>
      <c r="O8863" s="1">
        <v>43959</v>
      </c>
      <c r="P8863" s="3">
        <f t="shared" si="277"/>
        <v>3</v>
      </c>
      <c r="Q8863" t="s">
        <v>23</v>
      </c>
      <c r="R8863" t="s">
        <v>33</v>
      </c>
    </row>
    <row r="8864" spans="1:18" x14ac:dyDescent="0.25">
      <c r="A8864" t="s">
        <v>23794</v>
      </c>
      <c r="B8864" s="3">
        <v>42</v>
      </c>
      <c r="C8864" s="3" t="str" cm="1">
        <f t="array" ref="C8864">_xlfn.IFS(B8864&lt;35,"Young",B8864&lt;60,"Middle",TRUE,"Senior")</f>
        <v>Middle</v>
      </c>
      <c r="D8864" t="s">
        <v>16</v>
      </c>
      <c r="E8864" t="str">
        <f t="shared" si="276"/>
        <v>Middle-Female</v>
      </c>
      <c r="F8864" t="s">
        <v>35</v>
      </c>
      <c r="G8864" t="s">
        <v>26593</v>
      </c>
      <c r="H8864" s="1">
        <v>44332</v>
      </c>
      <c r="I8864" t="s">
        <v>23795</v>
      </c>
      <c r="J8864" t="s">
        <v>23796</v>
      </c>
      <c r="K8864" t="s">
        <v>53</v>
      </c>
      <c r="L8864">
        <v>31033.018400000001</v>
      </c>
      <c r="M8864">
        <v>464</v>
      </c>
      <c r="N8864" t="s">
        <v>39</v>
      </c>
      <c r="O8864" s="1">
        <v>44342</v>
      </c>
      <c r="P8864" s="3">
        <f t="shared" si="277"/>
        <v>10</v>
      </c>
      <c r="Q8864" t="s">
        <v>85</v>
      </c>
      <c r="R8864" t="s">
        <v>45</v>
      </c>
    </row>
    <row r="8865" spans="1:18" x14ac:dyDescent="0.25">
      <c r="A8865" t="s">
        <v>1596</v>
      </c>
      <c r="B8865" s="3">
        <v>57</v>
      </c>
      <c r="C8865" s="3" t="str" cm="1">
        <f t="array" ref="C8865">_xlfn.IFS(B8865&lt;35,"Young",B8865&lt;60,"Middle",TRUE,"Senior")</f>
        <v>Middle</v>
      </c>
      <c r="D8865" t="s">
        <v>26</v>
      </c>
      <c r="E8865" t="str">
        <f t="shared" si="276"/>
        <v>Middle-Male</v>
      </c>
      <c r="F8865" t="s">
        <v>115</v>
      </c>
      <c r="G8865" t="s">
        <v>36</v>
      </c>
      <c r="H8865" s="1">
        <v>44850</v>
      </c>
      <c r="I8865" t="s">
        <v>23797</v>
      </c>
      <c r="J8865" t="s">
        <v>13973</v>
      </c>
      <c r="K8865" t="s">
        <v>31</v>
      </c>
      <c r="L8865">
        <v>18119.590619999999</v>
      </c>
      <c r="M8865">
        <v>470</v>
      </c>
      <c r="N8865" t="s">
        <v>22</v>
      </c>
      <c r="O8865" s="1">
        <v>44851</v>
      </c>
      <c r="P8865" s="3">
        <f t="shared" si="277"/>
        <v>1</v>
      </c>
      <c r="Q8865" t="s">
        <v>23</v>
      </c>
      <c r="R8865" t="s">
        <v>45</v>
      </c>
    </row>
    <row r="8866" spans="1:18" x14ac:dyDescent="0.25">
      <c r="A8866" t="s">
        <v>23798</v>
      </c>
      <c r="B8866" s="3">
        <v>37</v>
      </c>
      <c r="C8866" s="3" t="str" cm="1">
        <f t="array" ref="C8866">_xlfn.IFS(B8866&lt;35,"Young",B8866&lt;60,"Middle",TRUE,"Senior")</f>
        <v>Middle</v>
      </c>
      <c r="D8866" t="s">
        <v>16</v>
      </c>
      <c r="E8866" t="str">
        <f t="shared" si="276"/>
        <v>Middle-Female</v>
      </c>
      <c r="F8866" t="s">
        <v>50</v>
      </c>
      <c r="G8866" t="s">
        <v>26593</v>
      </c>
      <c r="H8866" s="1">
        <v>44404</v>
      </c>
      <c r="I8866" t="s">
        <v>23799</v>
      </c>
      <c r="J8866" t="s">
        <v>2783</v>
      </c>
      <c r="K8866" t="s">
        <v>21</v>
      </c>
      <c r="L8866">
        <v>5711.1609509999998</v>
      </c>
      <c r="M8866">
        <v>302</v>
      </c>
      <c r="N8866" t="s">
        <v>39</v>
      </c>
      <c r="O8866" s="1">
        <v>44420</v>
      </c>
      <c r="P8866" s="3">
        <f t="shared" si="277"/>
        <v>16</v>
      </c>
      <c r="Q8866" t="s">
        <v>32</v>
      </c>
      <c r="R8866" t="s">
        <v>33</v>
      </c>
    </row>
    <row r="8867" spans="1:18" x14ac:dyDescent="0.25">
      <c r="A8867" t="s">
        <v>23800</v>
      </c>
      <c r="B8867" s="3">
        <v>61</v>
      </c>
      <c r="C8867" s="3" t="str" cm="1">
        <f t="array" ref="C8867">_xlfn.IFS(B8867&lt;35,"Young",B8867&lt;60,"Middle",TRUE,"Senior")</f>
        <v>Senior</v>
      </c>
      <c r="D8867" t="s">
        <v>16</v>
      </c>
      <c r="E8867" t="str">
        <f t="shared" si="276"/>
        <v>Senior-Female</v>
      </c>
      <c r="F8867" t="s">
        <v>230</v>
      </c>
      <c r="G8867" t="s">
        <v>26592</v>
      </c>
      <c r="H8867" s="1">
        <v>43673</v>
      </c>
      <c r="I8867" t="s">
        <v>23801</v>
      </c>
      <c r="J8867" t="s">
        <v>23802</v>
      </c>
      <c r="K8867" t="s">
        <v>53</v>
      </c>
      <c r="L8867">
        <v>15712.175789999999</v>
      </c>
      <c r="M8867">
        <v>278</v>
      </c>
      <c r="N8867" t="s">
        <v>22</v>
      </c>
      <c r="O8867" s="1">
        <v>43696</v>
      </c>
      <c r="P8867" s="3">
        <f t="shared" si="277"/>
        <v>23</v>
      </c>
      <c r="Q8867" t="s">
        <v>85</v>
      </c>
      <c r="R8867" t="s">
        <v>24</v>
      </c>
    </row>
    <row r="8868" spans="1:18" x14ac:dyDescent="0.25">
      <c r="A8868" t="s">
        <v>23803</v>
      </c>
      <c r="B8868" s="3">
        <v>48</v>
      </c>
      <c r="C8868" s="3" t="str" cm="1">
        <f t="array" ref="C8868">_xlfn.IFS(B8868&lt;35,"Young",B8868&lt;60,"Middle",TRUE,"Senior")</f>
        <v>Middle</v>
      </c>
      <c r="D8868" t="s">
        <v>26</v>
      </c>
      <c r="E8868" t="str">
        <f t="shared" si="276"/>
        <v>Middle-Male</v>
      </c>
      <c r="F8868" t="s">
        <v>35</v>
      </c>
      <c r="G8868" t="s">
        <v>18</v>
      </c>
      <c r="H8868" s="1">
        <v>44233</v>
      </c>
      <c r="I8868" t="s">
        <v>23804</v>
      </c>
      <c r="J8868" t="s">
        <v>2211</v>
      </c>
      <c r="K8868" t="s">
        <v>53</v>
      </c>
      <c r="L8868">
        <v>26724.260180000001</v>
      </c>
      <c r="M8868">
        <v>277</v>
      </c>
      <c r="N8868" t="s">
        <v>43</v>
      </c>
      <c r="O8868" s="1">
        <v>44246</v>
      </c>
      <c r="P8868" s="3">
        <f t="shared" si="277"/>
        <v>13</v>
      </c>
      <c r="Q8868" t="s">
        <v>32</v>
      </c>
      <c r="R8868" t="s">
        <v>33</v>
      </c>
    </row>
    <row r="8869" spans="1:18" x14ac:dyDescent="0.25">
      <c r="A8869" t="s">
        <v>17141</v>
      </c>
      <c r="B8869" s="3">
        <v>79</v>
      </c>
      <c r="C8869" s="3" t="str" cm="1">
        <f t="array" ref="C8869">_xlfn.IFS(B8869&lt;35,"Young",B8869&lt;60,"Middle",TRUE,"Senior")</f>
        <v>Senior</v>
      </c>
      <c r="D8869" t="s">
        <v>16</v>
      </c>
      <c r="E8869" t="str">
        <f t="shared" si="276"/>
        <v>Senior-Female</v>
      </c>
      <c r="F8869" t="s">
        <v>63</v>
      </c>
      <c r="G8869" t="s">
        <v>70</v>
      </c>
      <c r="H8869" s="1">
        <v>43434</v>
      </c>
      <c r="I8869" t="s">
        <v>23805</v>
      </c>
      <c r="J8869" t="s">
        <v>23806</v>
      </c>
      <c r="K8869" t="s">
        <v>21</v>
      </c>
      <c r="L8869">
        <v>16488.899300000001</v>
      </c>
      <c r="M8869">
        <v>325</v>
      </c>
      <c r="N8869" t="s">
        <v>22</v>
      </c>
      <c r="O8869" s="1">
        <v>43435</v>
      </c>
      <c r="P8869" s="3">
        <f t="shared" si="277"/>
        <v>1</v>
      </c>
      <c r="Q8869" t="s">
        <v>44</v>
      </c>
      <c r="R8869" t="s">
        <v>33</v>
      </c>
    </row>
    <row r="8870" spans="1:18" x14ac:dyDescent="0.25">
      <c r="A8870" t="s">
        <v>23807</v>
      </c>
      <c r="B8870" s="3">
        <v>82</v>
      </c>
      <c r="C8870" s="3" t="str" cm="1">
        <f t="array" ref="C8870">_xlfn.IFS(B8870&lt;35,"Young",B8870&lt;60,"Middle",TRUE,"Senior")</f>
        <v>Senior</v>
      </c>
      <c r="D8870" t="s">
        <v>26</v>
      </c>
      <c r="E8870" t="str">
        <f t="shared" si="276"/>
        <v>Senior-Male</v>
      </c>
      <c r="F8870" t="s">
        <v>35</v>
      </c>
      <c r="G8870" t="s">
        <v>26593</v>
      </c>
      <c r="H8870" s="1">
        <v>43996</v>
      </c>
      <c r="I8870" t="s">
        <v>2736</v>
      </c>
      <c r="J8870" t="s">
        <v>2901</v>
      </c>
      <c r="K8870" t="s">
        <v>31</v>
      </c>
      <c r="L8870">
        <v>20093.21876</v>
      </c>
      <c r="M8870">
        <v>334</v>
      </c>
      <c r="N8870" t="s">
        <v>39</v>
      </c>
      <c r="O8870" s="1">
        <v>44004</v>
      </c>
      <c r="P8870" s="3">
        <f t="shared" si="277"/>
        <v>8</v>
      </c>
      <c r="Q8870" t="s">
        <v>44</v>
      </c>
      <c r="R8870" t="s">
        <v>33</v>
      </c>
    </row>
    <row r="8871" spans="1:18" x14ac:dyDescent="0.25">
      <c r="A8871" t="s">
        <v>23808</v>
      </c>
      <c r="B8871" s="3">
        <v>29</v>
      </c>
      <c r="C8871" s="3" t="str" cm="1">
        <f t="array" ref="C8871">_xlfn.IFS(B8871&lt;35,"Young",B8871&lt;60,"Middle",TRUE,"Senior")</f>
        <v>Young</v>
      </c>
      <c r="D8871" t="s">
        <v>26</v>
      </c>
      <c r="E8871" t="str">
        <f t="shared" si="276"/>
        <v>Young-Male</v>
      </c>
      <c r="F8871" t="s">
        <v>35</v>
      </c>
      <c r="G8871" t="s">
        <v>26592</v>
      </c>
      <c r="H8871" s="1">
        <v>44137</v>
      </c>
      <c r="I8871" t="s">
        <v>23809</v>
      </c>
      <c r="J8871" t="s">
        <v>23810</v>
      </c>
      <c r="K8871" t="s">
        <v>57</v>
      </c>
      <c r="L8871">
        <v>10638.382449999999</v>
      </c>
      <c r="M8871">
        <v>212</v>
      </c>
      <c r="N8871" t="s">
        <v>22</v>
      </c>
      <c r="O8871" s="1">
        <v>44157</v>
      </c>
      <c r="P8871" s="3">
        <f t="shared" si="277"/>
        <v>20</v>
      </c>
      <c r="Q8871" t="s">
        <v>32</v>
      </c>
      <c r="R8871" t="s">
        <v>24</v>
      </c>
    </row>
    <row r="8872" spans="1:18" x14ac:dyDescent="0.25">
      <c r="A8872" t="s">
        <v>23811</v>
      </c>
      <c r="B8872" s="3">
        <v>72</v>
      </c>
      <c r="C8872" s="3" t="str" cm="1">
        <f t="array" ref="C8872">_xlfn.IFS(B8872&lt;35,"Young",B8872&lt;60,"Middle",TRUE,"Senior")</f>
        <v>Senior</v>
      </c>
      <c r="D8872" t="s">
        <v>16</v>
      </c>
      <c r="E8872" t="str">
        <f t="shared" si="276"/>
        <v>Senior-Female</v>
      </c>
      <c r="F8872" t="s">
        <v>63</v>
      </c>
      <c r="G8872" t="s">
        <v>70</v>
      </c>
      <c r="H8872" s="1">
        <v>44120</v>
      </c>
      <c r="I8872" t="s">
        <v>23812</v>
      </c>
      <c r="J8872" t="s">
        <v>23813</v>
      </c>
      <c r="K8872" t="s">
        <v>31</v>
      </c>
      <c r="L8872">
        <v>62417.108099999998</v>
      </c>
      <c r="M8872">
        <v>389</v>
      </c>
      <c r="N8872" t="s">
        <v>22</v>
      </c>
      <c r="O8872" s="1">
        <v>44129</v>
      </c>
      <c r="P8872" s="3">
        <f t="shared" si="277"/>
        <v>9</v>
      </c>
      <c r="Q8872" t="s">
        <v>23</v>
      </c>
      <c r="R8872" t="s">
        <v>24</v>
      </c>
    </row>
    <row r="8873" spans="1:18" x14ac:dyDescent="0.25">
      <c r="A8873" t="s">
        <v>23814</v>
      </c>
      <c r="B8873" s="3">
        <v>72</v>
      </c>
      <c r="C8873" s="3" t="str" cm="1">
        <f t="array" ref="C8873">_xlfn.IFS(B8873&lt;35,"Young",B8873&lt;60,"Middle",TRUE,"Senior")</f>
        <v>Senior</v>
      </c>
      <c r="D8873" t="s">
        <v>26</v>
      </c>
      <c r="E8873" t="str">
        <f t="shared" si="276"/>
        <v>Senior-Male</v>
      </c>
      <c r="F8873" t="s">
        <v>115</v>
      </c>
      <c r="G8873" t="s">
        <v>36</v>
      </c>
      <c r="H8873" s="1">
        <v>44110</v>
      </c>
      <c r="I8873" t="s">
        <v>23712</v>
      </c>
      <c r="J8873" t="s">
        <v>23815</v>
      </c>
      <c r="K8873" t="s">
        <v>61</v>
      </c>
      <c r="L8873">
        <v>12182.783589999999</v>
      </c>
      <c r="M8873">
        <v>408</v>
      </c>
      <c r="N8873" t="s">
        <v>22</v>
      </c>
      <c r="O8873" s="1">
        <v>44114</v>
      </c>
      <c r="P8873" s="3">
        <f t="shared" si="277"/>
        <v>4</v>
      </c>
      <c r="Q8873" t="s">
        <v>49</v>
      </c>
      <c r="R8873" t="s">
        <v>45</v>
      </c>
    </row>
    <row r="8874" spans="1:18" x14ac:dyDescent="0.25">
      <c r="A8874" t="s">
        <v>23816</v>
      </c>
      <c r="B8874" s="3">
        <v>64</v>
      </c>
      <c r="C8874" s="3" t="str" cm="1">
        <f t="array" ref="C8874">_xlfn.IFS(B8874&lt;35,"Young",B8874&lt;60,"Middle",TRUE,"Senior")</f>
        <v>Senior</v>
      </c>
      <c r="D8874" t="s">
        <v>26</v>
      </c>
      <c r="E8874" t="str">
        <f t="shared" si="276"/>
        <v>Senior-Male</v>
      </c>
      <c r="F8874" t="s">
        <v>115</v>
      </c>
      <c r="G8874" t="s">
        <v>18</v>
      </c>
      <c r="H8874" s="1">
        <v>44019</v>
      </c>
      <c r="I8874" t="s">
        <v>23817</v>
      </c>
      <c r="J8874" t="s">
        <v>23818</v>
      </c>
      <c r="K8874" t="s">
        <v>31</v>
      </c>
      <c r="L8874">
        <v>34646.672229999996</v>
      </c>
      <c r="M8874">
        <v>371</v>
      </c>
      <c r="N8874" t="s">
        <v>22</v>
      </c>
      <c r="O8874" s="1">
        <v>44024</v>
      </c>
      <c r="P8874" s="3">
        <f t="shared" si="277"/>
        <v>5</v>
      </c>
      <c r="Q8874" t="s">
        <v>85</v>
      </c>
      <c r="R8874" t="s">
        <v>24</v>
      </c>
    </row>
    <row r="8875" spans="1:18" x14ac:dyDescent="0.25">
      <c r="A8875" t="s">
        <v>23819</v>
      </c>
      <c r="B8875" s="3">
        <v>76</v>
      </c>
      <c r="C8875" s="3" t="str" cm="1">
        <f t="array" ref="C8875">_xlfn.IFS(B8875&lt;35,"Young",B8875&lt;60,"Middle",TRUE,"Senior")</f>
        <v>Senior</v>
      </c>
      <c r="D8875" t="s">
        <v>16</v>
      </c>
      <c r="E8875" t="str">
        <f t="shared" si="276"/>
        <v>Senior-Female</v>
      </c>
      <c r="F8875" t="s">
        <v>230</v>
      </c>
      <c r="G8875" t="s">
        <v>18</v>
      </c>
      <c r="H8875" s="1">
        <v>44126</v>
      </c>
      <c r="I8875" t="s">
        <v>23820</v>
      </c>
      <c r="J8875" t="s">
        <v>3071</v>
      </c>
      <c r="K8875" t="s">
        <v>61</v>
      </c>
      <c r="L8875">
        <v>20529.061539999999</v>
      </c>
      <c r="M8875">
        <v>370</v>
      </c>
      <c r="N8875" t="s">
        <v>39</v>
      </c>
      <c r="O8875" s="1">
        <v>44137</v>
      </c>
      <c r="P8875" s="3">
        <f t="shared" si="277"/>
        <v>11</v>
      </c>
      <c r="Q8875" t="s">
        <v>85</v>
      </c>
      <c r="R8875" t="s">
        <v>24</v>
      </c>
    </row>
    <row r="8876" spans="1:18" x14ac:dyDescent="0.25">
      <c r="A8876" t="s">
        <v>23821</v>
      </c>
      <c r="B8876" s="3">
        <v>41</v>
      </c>
      <c r="C8876" s="3" t="str" cm="1">
        <f t="array" ref="C8876">_xlfn.IFS(B8876&lt;35,"Young",B8876&lt;60,"Middle",TRUE,"Senior")</f>
        <v>Middle</v>
      </c>
      <c r="D8876" t="s">
        <v>26</v>
      </c>
      <c r="E8876" t="str">
        <f t="shared" si="276"/>
        <v>Middle-Male</v>
      </c>
      <c r="F8876" t="s">
        <v>27</v>
      </c>
      <c r="G8876" t="s">
        <v>26592</v>
      </c>
      <c r="H8876" s="1">
        <v>43990</v>
      </c>
      <c r="I8876" t="s">
        <v>23822</v>
      </c>
      <c r="J8876" t="s">
        <v>23823</v>
      </c>
      <c r="K8876" t="s">
        <v>21</v>
      </c>
      <c r="L8876">
        <v>17888.860079999999</v>
      </c>
      <c r="M8876">
        <v>121</v>
      </c>
      <c r="N8876" t="s">
        <v>22</v>
      </c>
      <c r="O8876" s="1">
        <v>43995</v>
      </c>
      <c r="P8876" s="3">
        <f t="shared" si="277"/>
        <v>5</v>
      </c>
      <c r="Q8876" t="s">
        <v>85</v>
      </c>
      <c r="R8876" t="s">
        <v>33</v>
      </c>
    </row>
    <row r="8877" spans="1:18" x14ac:dyDescent="0.25">
      <c r="A8877" t="s">
        <v>23824</v>
      </c>
      <c r="B8877" s="3">
        <v>20</v>
      </c>
      <c r="C8877" s="3" t="str" cm="1">
        <f t="array" ref="C8877">_xlfn.IFS(B8877&lt;35,"Young",B8877&lt;60,"Middle",TRUE,"Senior")</f>
        <v>Young</v>
      </c>
      <c r="D8877" t="s">
        <v>16</v>
      </c>
      <c r="E8877" t="str">
        <f t="shared" si="276"/>
        <v>Young-Female</v>
      </c>
      <c r="F8877" t="s">
        <v>230</v>
      </c>
      <c r="G8877" t="s">
        <v>18</v>
      </c>
      <c r="H8877" s="1">
        <v>44400</v>
      </c>
      <c r="I8877" t="s">
        <v>23825</v>
      </c>
      <c r="J8877" t="s">
        <v>23826</v>
      </c>
      <c r="K8877" t="s">
        <v>57</v>
      </c>
      <c r="L8877">
        <v>53822.474470000001</v>
      </c>
      <c r="M8877">
        <v>180</v>
      </c>
      <c r="N8877" t="s">
        <v>22</v>
      </c>
      <c r="O8877" s="1">
        <v>44409</v>
      </c>
      <c r="P8877" s="3">
        <f t="shared" si="277"/>
        <v>9</v>
      </c>
      <c r="Q8877" t="s">
        <v>23</v>
      </c>
      <c r="R8877" t="s">
        <v>33</v>
      </c>
    </row>
    <row r="8878" spans="1:18" x14ac:dyDescent="0.25">
      <c r="A8878" t="s">
        <v>23827</v>
      </c>
      <c r="B8878" s="3">
        <v>60</v>
      </c>
      <c r="C8878" s="3" t="str" cm="1">
        <f t="array" ref="C8878">_xlfn.IFS(B8878&lt;35,"Young",B8878&lt;60,"Middle",TRUE,"Senior")</f>
        <v>Senior</v>
      </c>
      <c r="D8878" t="s">
        <v>16</v>
      </c>
      <c r="E8878" t="str">
        <f t="shared" si="276"/>
        <v>Senior-Female</v>
      </c>
      <c r="F8878" t="s">
        <v>115</v>
      </c>
      <c r="G8878" t="s">
        <v>26592</v>
      </c>
      <c r="H8878" s="1">
        <v>45122</v>
      </c>
      <c r="I8878" t="s">
        <v>23828</v>
      </c>
      <c r="J8878" t="s">
        <v>23829</v>
      </c>
      <c r="K8878" t="s">
        <v>57</v>
      </c>
      <c r="L8878">
        <v>6587.4777089999998</v>
      </c>
      <c r="M8878">
        <v>262</v>
      </c>
      <c r="N8878" t="s">
        <v>43</v>
      </c>
      <c r="O8878" s="1">
        <v>45126</v>
      </c>
      <c r="P8878" s="3">
        <f t="shared" si="277"/>
        <v>4</v>
      </c>
      <c r="Q8878" t="s">
        <v>32</v>
      </c>
      <c r="R8878" t="s">
        <v>24</v>
      </c>
    </row>
    <row r="8879" spans="1:18" x14ac:dyDescent="0.25">
      <c r="A8879" t="s">
        <v>23830</v>
      </c>
      <c r="B8879" s="3">
        <v>18</v>
      </c>
      <c r="C8879" s="3" t="str" cm="1">
        <f t="array" ref="C8879">_xlfn.IFS(B8879&lt;35,"Young",B8879&lt;60,"Middle",TRUE,"Senior")</f>
        <v>Young</v>
      </c>
      <c r="D8879" t="s">
        <v>16</v>
      </c>
      <c r="E8879" t="str">
        <f t="shared" si="276"/>
        <v>Young-Female</v>
      </c>
      <c r="F8879" t="s">
        <v>230</v>
      </c>
      <c r="G8879" t="s">
        <v>36</v>
      </c>
      <c r="H8879" s="1">
        <v>44141</v>
      </c>
      <c r="I8879" t="s">
        <v>23831</v>
      </c>
      <c r="J8879" t="s">
        <v>23832</v>
      </c>
      <c r="K8879" t="s">
        <v>57</v>
      </c>
      <c r="L8879">
        <v>13445.84909</v>
      </c>
      <c r="M8879">
        <v>407</v>
      </c>
      <c r="N8879" t="s">
        <v>22</v>
      </c>
      <c r="O8879" s="1">
        <v>44147</v>
      </c>
      <c r="P8879" s="3">
        <f t="shared" si="277"/>
        <v>6</v>
      </c>
      <c r="Q8879" t="s">
        <v>49</v>
      </c>
      <c r="R8879" t="s">
        <v>24</v>
      </c>
    </row>
    <row r="8880" spans="1:18" x14ac:dyDescent="0.25">
      <c r="A8880" t="s">
        <v>20367</v>
      </c>
      <c r="B8880" s="3">
        <v>18</v>
      </c>
      <c r="C8880" s="3" t="str" cm="1">
        <f t="array" ref="C8880">_xlfn.IFS(B8880&lt;35,"Young",B8880&lt;60,"Middle",TRUE,"Senior")</f>
        <v>Young</v>
      </c>
      <c r="D8880" t="s">
        <v>16</v>
      </c>
      <c r="E8880" t="str">
        <f t="shared" si="276"/>
        <v>Young-Female</v>
      </c>
      <c r="F8880" t="s">
        <v>90</v>
      </c>
      <c r="G8880" t="s">
        <v>26593</v>
      </c>
      <c r="H8880" s="1">
        <v>43539</v>
      </c>
      <c r="I8880" t="s">
        <v>23833</v>
      </c>
      <c r="J8880" t="s">
        <v>23834</v>
      </c>
      <c r="K8880" t="s">
        <v>57</v>
      </c>
      <c r="L8880">
        <v>11282.925160000001</v>
      </c>
      <c r="M8880">
        <v>469</v>
      </c>
      <c r="N8880" t="s">
        <v>39</v>
      </c>
      <c r="O8880" s="1">
        <v>43546</v>
      </c>
      <c r="P8880" s="3">
        <f t="shared" si="277"/>
        <v>7</v>
      </c>
      <c r="Q8880" t="s">
        <v>32</v>
      </c>
      <c r="R8880" t="s">
        <v>24</v>
      </c>
    </row>
    <row r="8881" spans="1:18" x14ac:dyDescent="0.25">
      <c r="A8881" t="s">
        <v>23835</v>
      </c>
      <c r="B8881" s="3">
        <v>29</v>
      </c>
      <c r="C8881" s="3" t="str" cm="1">
        <f t="array" ref="C8881">_xlfn.IFS(B8881&lt;35,"Young",B8881&lt;60,"Middle",TRUE,"Senior")</f>
        <v>Young</v>
      </c>
      <c r="D8881" t="s">
        <v>26</v>
      </c>
      <c r="E8881" t="str">
        <f t="shared" si="276"/>
        <v>Young-Male</v>
      </c>
      <c r="F8881" t="s">
        <v>230</v>
      </c>
      <c r="G8881" t="s">
        <v>28</v>
      </c>
      <c r="H8881" s="1">
        <v>44136</v>
      </c>
      <c r="I8881" t="s">
        <v>8844</v>
      </c>
      <c r="J8881" t="s">
        <v>23836</v>
      </c>
      <c r="K8881" t="s">
        <v>53</v>
      </c>
      <c r="L8881">
        <v>15092.00063</v>
      </c>
      <c r="M8881">
        <v>458</v>
      </c>
      <c r="N8881" t="s">
        <v>43</v>
      </c>
      <c r="O8881" s="1">
        <v>44140</v>
      </c>
      <c r="P8881" s="3">
        <f t="shared" si="277"/>
        <v>4</v>
      </c>
      <c r="Q8881" t="s">
        <v>44</v>
      </c>
      <c r="R8881" t="s">
        <v>45</v>
      </c>
    </row>
    <row r="8882" spans="1:18" x14ac:dyDescent="0.25">
      <c r="A8882" t="s">
        <v>23837</v>
      </c>
      <c r="B8882" s="3">
        <v>32</v>
      </c>
      <c r="C8882" s="3" t="str" cm="1">
        <f t="array" ref="C8882">_xlfn.IFS(B8882&lt;35,"Young",B8882&lt;60,"Middle",TRUE,"Senior")</f>
        <v>Young</v>
      </c>
      <c r="D8882" t="s">
        <v>16</v>
      </c>
      <c r="E8882" t="str">
        <f t="shared" si="276"/>
        <v>Young-Female</v>
      </c>
      <c r="F8882" t="s">
        <v>17</v>
      </c>
      <c r="G8882" t="s">
        <v>70</v>
      </c>
      <c r="H8882" s="1">
        <v>45103</v>
      </c>
      <c r="I8882" t="s">
        <v>23838</v>
      </c>
      <c r="J8882" t="s">
        <v>23839</v>
      </c>
      <c r="K8882" t="s">
        <v>57</v>
      </c>
      <c r="L8882">
        <v>31104.243930000001</v>
      </c>
      <c r="M8882">
        <v>110</v>
      </c>
      <c r="N8882" t="s">
        <v>39</v>
      </c>
      <c r="O8882" s="1">
        <v>45133</v>
      </c>
      <c r="P8882" s="3">
        <f t="shared" si="277"/>
        <v>30</v>
      </c>
      <c r="Q8882" t="s">
        <v>49</v>
      </c>
      <c r="R8882" t="s">
        <v>45</v>
      </c>
    </row>
    <row r="8883" spans="1:18" x14ac:dyDescent="0.25">
      <c r="A8883" t="s">
        <v>23840</v>
      </c>
      <c r="B8883" s="3">
        <v>41</v>
      </c>
      <c r="C8883" s="3" t="str" cm="1">
        <f t="array" ref="C8883">_xlfn.IFS(B8883&lt;35,"Young",B8883&lt;60,"Middle",TRUE,"Senior")</f>
        <v>Middle</v>
      </c>
      <c r="D8883" t="s">
        <v>26</v>
      </c>
      <c r="E8883" t="str">
        <f t="shared" si="276"/>
        <v>Middle-Male</v>
      </c>
      <c r="F8883" t="s">
        <v>50</v>
      </c>
      <c r="G8883" t="s">
        <v>26593</v>
      </c>
      <c r="H8883" s="1">
        <v>45127</v>
      </c>
      <c r="I8883" t="s">
        <v>23841</v>
      </c>
      <c r="J8883" t="s">
        <v>23842</v>
      </c>
      <c r="K8883" t="s">
        <v>31</v>
      </c>
      <c r="L8883">
        <v>31637.255690000002</v>
      </c>
      <c r="M8883">
        <v>190</v>
      </c>
      <c r="N8883" t="s">
        <v>43</v>
      </c>
      <c r="O8883" s="1">
        <v>45143</v>
      </c>
      <c r="P8883" s="3">
        <f t="shared" si="277"/>
        <v>16</v>
      </c>
      <c r="Q8883" t="s">
        <v>23</v>
      </c>
      <c r="R8883" t="s">
        <v>33</v>
      </c>
    </row>
    <row r="8884" spans="1:18" x14ac:dyDescent="0.25">
      <c r="A8884" t="s">
        <v>23843</v>
      </c>
      <c r="B8884" s="3">
        <v>84</v>
      </c>
      <c r="C8884" s="3" t="str" cm="1">
        <f t="array" ref="C8884">_xlfn.IFS(B8884&lt;35,"Young",B8884&lt;60,"Middle",TRUE,"Senior")</f>
        <v>Senior</v>
      </c>
      <c r="D8884" t="s">
        <v>26</v>
      </c>
      <c r="E8884" t="str">
        <f t="shared" si="276"/>
        <v>Senior-Male</v>
      </c>
      <c r="F8884" t="s">
        <v>230</v>
      </c>
      <c r="G8884" t="s">
        <v>36</v>
      </c>
      <c r="H8884" s="1">
        <v>43869</v>
      </c>
      <c r="I8884" t="s">
        <v>23844</v>
      </c>
      <c r="J8884" t="s">
        <v>23845</v>
      </c>
      <c r="K8884" t="s">
        <v>61</v>
      </c>
      <c r="L8884">
        <v>16189.78536</v>
      </c>
      <c r="M8884">
        <v>197</v>
      </c>
      <c r="N8884" t="s">
        <v>22</v>
      </c>
      <c r="O8884" s="1">
        <v>43875</v>
      </c>
      <c r="P8884" s="3">
        <f t="shared" si="277"/>
        <v>6</v>
      </c>
      <c r="Q8884" t="s">
        <v>85</v>
      </c>
      <c r="R8884" t="s">
        <v>45</v>
      </c>
    </row>
    <row r="8885" spans="1:18" x14ac:dyDescent="0.25">
      <c r="A8885" t="s">
        <v>23846</v>
      </c>
      <c r="B8885" s="3">
        <v>82</v>
      </c>
      <c r="C8885" s="3" t="str" cm="1">
        <f t="array" ref="C8885">_xlfn.IFS(B8885&lt;35,"Young",B8885&lt;60,"Middle",TRUE,"Senior")</f>
        <v>Senior</v>
      </c>
      <c r="D8885" t="s">
        <v>16</v>
      </c>
      <c r="E8885" t="str">
        <f t="shared" si="276"/>
        <v>Senior-Female</v>
      </c>
      <c r="F8885" t="s">
        <v>115</v>
      </c>
      <c r="G8885" t="s">
        <v>26592</v>
      </c>
      <c r="H8885" s="1">
        <v>43594</v>
      </c>
      <c r="I8885" t="s">
        <v>23847</v>
      </c>
      <c r="J8885" t="s">
        <v>23848</v>
      </c>
      <c r="K8885" t="s">
        <v>53</v>
      </c>
      <c r="L8885">
        <v>18484.39172</v>
      </c>
      <c r="M8885">
        <v>131</v>
      </c>
      <c r="N8885" t="s">
        <v>39</v>
      </c>
      <c r="O8885" s="1">
        <v>43597</v>
      </c>
      <c r="P8885" s="3">
        <f t="shared" si="277"/>
        <v>3</v>
      </c>
      <c r="Q8885" t="s">
        <v>85</v>
      </c>
      <c r="R8885" t="s">
        <v>45</v>
      </c>
    </row>
    <row r="8886" spans="1:18" x14ac:dyDescent="0.25">
      <c r="A8886" t="s">
        <v>23849</v>
      </c>
      <c r="B8886" s="3">
        <v>55</v>
      </c>
      <c r="C8886" s="3" t="str" cm="1">
        <f t="array" ref="C8886">_xlfn.IFS(B8886&lt;35,"Young",B8886&lt;60,"Middle",TRUE,"Senior")</f>
        <v>Middle</v>
      </c>
      <c r="D8886" t="s">
        <v>26</v>
      </c>
      <c r="E8886" t="str">
        <f t="shared" si="276"/>
        <v>Middle-Male</v>
      </c>
      <c r="F8886" t="s">
        <v>17</v>
      </c>
      <c r="G8886" t="s">
        <v>70</v>
      </c>
      <c r="H8886" s="1">
        <v>45150</v>
      </c>
      <c r="I8886" t="s">
        <v>23850</v>
      </c>
      <c r="J8886" t="s">
        <v>23851</v>
      </c>
      <c r="K8886" t="s">
        <v>31</v>
      </c>
      <c r="L8886">
        <v>55688.462630000002</v>
      </c>
      <c r="M8886">
        <v>360</v>
      </c>
      <c r="N8886" t="s">
        <v>39</v>
      </c>
      <c r="O8886" s="1">
        <v>45160</v>
      </c>
      <c r="P8886" s="3">
        <f t="shared" si="277"/>
        <v>10</v>
      </c>
      <c r="Q8886" t="s">
        <v>32</v>
      </c>
      <c r="R8886" t="s">
        <v>45</v>
      </c>
    </row>
    <row r="8887" spans="1:18" x14ac:dyDescent="0.25">
      <c r="A8887" t="s">
        <v>23852</v>
      </c>
      <c r="B8887" s="3">
        <v>83</v>
      </c>
      <c r="C8887" s="3" t="str" cm="1">
        <f t="array" ref="C8887">_xlfn.IFS(B8887&lt;35,"Young",B8887&lt;60,"Middle",TRUE,"Senior")</f>
        <v>Senior</v>
      </c>
      <c r="D8887" t="s">
        <v>16</v>
      </c>
      <c r="E8887" t="str">
        <f t="shared" si="276"/>
        <v>Senior-Female</v>
      </c>
      <c r="F8887" t="s">
        <v>50</v>
      </c>
      <c r="G8887" t="s">
        <v>28</v>
      </c>
      <c r="H8887" s="1">
        <v>45213</v>
      </c>
      <c r="I8887" t="s">
        <v>23853</v>
      </c>
      <c r="J8887" t="s">
        <v>12574</v>
      </c>
      <c r="K8887" t="s">
        <v>61</v>
      </c>
      <c r="L8887">
        <v>40929.35413</v>
      </c>
      <c r="M8887">
        <v>431</v>
      </c>
      <c r="N8887" t="s">
        <v>43</v>
      </c>
      <c r="O8887" s="1">
        <v>45235</v>
      </c>
      <c r="P8887" s="3">
        <f t="shared" si="277"/>
        <v>22</v>
      </c>
      <c r="Q8887" t="s">
        <v>32</v>
      </c>
      <c r="R8887" t="s">
        <v>33</v>
      </c>
    </row>
    <row r="8888" spans="1:18" x14ac:dyDescent="0.25">
      <c r="A8888" t="s">
        <v>20157</v>
      </c>
      <c r="B8888" s="3">
        <v>57</v>
      </c>
      <c r="C8888" s="3" t="str" cm="1">
        <f t="array" ref="C8888">_xlfn.IFS(B8888&lt;35,"Young",B8888&lt;60,"Middle",TRUE,"Senior")</f>
        <v>Middle</v>
      </c>
      <c r="D8888" t="s">
        <v>16</v>
      </c>
      <c r="E8888" t="str">
        <f t="shared" si="276"/>
        <v>Middle-Female</v>
      </c>
      <c r="F8888" t="s">
        <v>230</v>
      </c>
      <c r="G8888" t="s">
        <v>70</v>
      </c>
      <c r="H8888" s="1">
        <v>44567</v>
      </c>
      <c r="I8888" t="s">
        <v>23854</v>
      </c>
      <c r="J8888" t="s">
        <v>23855</v>
      </c>
      <c r="K8888" t="s">
        <v>31</v>
      </c>
      <c r="L8888">
        <v>65390.907550000004</v>
      </c>
      <c r="M8888">
        <v>492</v>
      </c>
      <c r="N8888" t="s">
        <v>22</v>
      </c>
      <c r="O8888" s="1">
        <v>44582</v>
      </c>
      <c r="P8888" s="3">
        <f t="shared" si="277"/>
        <v>15</v>
      </c>
      <c r="Q8888" t="s">
        <v>44</v>
      </c>
      <c r="R8888" t="s">
        <v>24</v>
      </c>
    </row>
    <row r="8889" spans="1:18" x14ac:dyDescent="0.25">
      <c r="A8889" t="s">
        <v>23856</v>
      </c>
      <c r="B8889" s="3">
        <v>60</v>
      </c>
      <c r="C8889" s="3" t="str" cm="1">
        <f t="array" ref="C8889">_xlfn.IFS(B8889&lt;35,"Young",B8889&lt;60,"Middle",TRUE,"Senior")</f>
        <v>Senior</v>
      </c>
      <c r="D8889" t="s">
        <v>16</v>
      </c>
      <c r="E8889" t="str">
        <f t="shared" si="276"/>
        <v>Senior-Female</v>
      </c>
      <c r="F8889" t="s">
        <v>115</v>
      </c>
      <c r="G8889" t="s">
        <v>26592</v>
      </c>
      <c r="H8889" s="1">
        <v>44170</v>
      </c>
      <c r="I8889" t="s">
        <v>23857</v>
      </c>
      <c r="J8889" t="s">
        <v>23858</v>
      </c>
      <c r="K8889" t="s">
        <v>31</v>
      </c>
      <c r="L8889">
        <v>9039.4376680000005</v>
      </c>
      <c r="M8889">
        <v>445</v>
      </c>
      <c r="N8889" t="s">
        <v>43</v>
      </c>
      <c r="O8889" s="1">
        <v>44193</v>
      </c>
      <c r="P8889" s="3">
        <f t="shared" si="277"/>
        <v>23</v>
      </c>
      <c r="Q8889" t="s">
        <v>23</v>
      </c>
      <c r="R8889" t="s">
        <v>24</v>
      </c>
    </row>
    <row r="8890" spans="1:18" x14ac:dyDescent="0.25">
      <c r="A8890" t="s">
        <v>23859</v>
      </c>
      <c r="B8890" s="3">
        <v>31</v>
      </c>
      <c r="C8890" s="3" t="str" cm="1">
        <f t="array" ref="C8890">_xlfn.IFS(B8890&lt;35,"Young",B8890&lt;60,"Middle",TRUE,"Senior")</f>
        <v>Young</v>
      </c>
      <c r="D8890" t="s">
        <v>26</v>
      </c>
      <c r="E8890" t="str">
        <f t="shared" si="276"/>
        <v>Young-Male</v>
      </c>
      <c r="F8890" t="s">
        <v>63</v>
      </c>
      <c r="G8890" t="s">
        <v>26592</v>
      </c>
      <c r="H8890" s="1">
        <v>44600</v>
      </c>
      <c r="I8890" t="s">
        <v>23860</v>
      </c>
      <c r="J8890" t="s">
        <v>23861</v>
      </c>
      <c r="K8890" t="s">
        <v>53</v>
      </c>
      <c r="L8890">
        <v>29507.849770000001</v>
      </c>
      <c r="M8890">
        <v>214</v>
      </c>
      <c r="N8890" t="s">
        <v>22</v>
      </c>
      <c r="O8890" s="1">
        <v>44609</v>
      </c>
      <c r="P8890" s="3">
        <f t="shared" si="277"/>
        <v>9</v>
      </c>
      <c r="Q8890" t="s">
        <v>49</v>
      </c>
      <c r="R8890" t="s">
        <v>24</v>
      </c>
    </row>
    <row r="8891" spans="1:18" x14ac:dyDescent="0.25">
      <c r="A8891" t="s">
        <v>23862</v>
      </c>
      <c r="B8891" s="3">
        <v>35</v>
      </c>
      <c r="C8891" s="3" t="str" cm="1">
        <f t="array" ref="C8891">_xlfn.IFS(B8891&lt;35,"Young",B8891&lt;60,"Middle",TRUE,"Senior")</f>
        <v>Middle</v>
      </c>
      <c r="D8891" t="s">
        <v>16</v>
      </c>
      <c r="E8891" t="str">
        <f t="shared" si="276"/>
        <v>Middle-Female</v>
      </c>
      <c r="F8891" t="s">
        <v>27</v>
      </c>
      <c r="G8891" t="s">
        <v>26592</v>
      </c>
      <c r="H8891" s="1">
        <v>44738</v>
      </c>
      <c r="I8891" t="s">
        <v>10617</v>
      </c>
      <c r="J8891" t="s">
        <v>23863</v>
      </c>
      <c r="K8891" t="s">
        <v>57</v>
      </c>
      <c r="L8891">
        <v>8295.2622940000001</v>
      </c>
      <c r="M8891">
        <v>110</v>
      </c>
      <c r="N8891" t="s">
        <v>39</v>
      </c>
      <c r="O8891" s="1">
        <v>44749</v>
      </c>
      <c r="P8891" s="3">
        <f t="shared" si="277"/>
        <v>11</v>
      </c>
      <c r="Q8891" t="s">
        <v>49</v>
      </c>
      <c r="R8891" t="s">
        <v>45</v>
      </c>
    </row>
    <row r="8892" spans="1:18" x14ac:dyDescent="0.25">
      <c r="A8892" t="s">
        <v>23864</v>
      </c>
      <c r="B8892" s="3">
        <v>38</v>
      </c>
      <c r="C8892" s="3" t="str" cm="1">
        <f t="array" ref="C8892">_xlfn.IFS(B8892&lt;35,"Young",B8892&lt;60,"Middle",TRUE,"Senior")</f>
        <v>Middle</v>
      </c>
      <c r="D8892" t="s">
        <v>26</v>
      </c>
      <c r="E8892" t="str">
        <f t="shared" si="276"/>
        <v>Middle-Male</v>
      </c>
      <c r="F8892" t="s">
        <v>50</v>
      </c>
      <c r="G8892" t="s">
        <v>26592</v>
      </c>
      <c r="H8892" s="1">
        <v>43766</v>
      </c>
      <c r="I8892" t="s">
        <v>22347</v>
      </c>
      <c r="J8892" t="s">
        <v>23865</v>
      </c>
      <c r="K8892" t="s">
        <v>61</v>
      </c>
      <c r="L8892">
        <v>30585.532340000002</v>
      </c>
      <c r="M8892">
        <v>337</v>
      </c>
      <c r="N8892" t="s">
        <v>39</v>
      </c>
      <c r="O8892" s="1">
        <v>43777</v>
      </c>
      <c r="P8892" s="3">
        <f t="shared" si="277"/>
        <v>11</v>
      </c>
      <c r="Q8892" t="s">
        <v>44</v>
      </c>
      <c r="R8892" t="s">
        <v>33</v>
      </c>
    </row>
    <row r="8893" spans="1:18" x14ac:dyDescent="0.25">
      <c r="A8893" t="s">
        <v>23866</v>
      </c>
      <c r="B8893" s="3">
        <v>20</v>
      </c>
      <c r="C8893" s="3" t="str" cm="1">
        <f t="array" ref="C8893">_xlfn.IFS(B8893&lt;35,"Young",B8893&lt;60,"Middle",TRUE,"Senior")</f>
        <v>Young</v>
      </c>
      <c r="D8893" t="s">
        <v>16</v>
      </c>
      <c r="E8893" t="str">
        <f t="shared" si="276"/>
        <v>Young-Female</v>
      </c>
      <c r="F8893" t="s">
        <v>50</v>
      </c>
      <c r="G8893" t="s">
        <v>18</v>
      </c>
      <c r="H8893" s="1">
        <v>44806</v>
      </c>
      <c r="I8893" t="s">
        <v>1646</v>
      </c>
      <c r="J8893" t="s">
        <v>23867</v>
      </c>
      <c r="K8893" t="s">
        <v>61</v>
      </c>
      <c r="L8893">
        <v>20301.48417</v>
      </c>
      <c r="M8893">
        <v>304</v>
      </c>
      <c r="N8893" t="s">
        <v>43</v>
      </c>
      <c r="O8893" s="1">
        <v>44830</v>
      </c>
      <c r="P8893" s="3">
        <f t="shared" si="277"/>
        <v>24</v>
      </c>
      <c r="Q8893" t="s">
        <v>49</v>
      </c>
      <c r="R8893" t="s">
        <v>45</v>
      </c>
    </row>
    <row r="8894" spans="1:18" x14ac:dyDescent="0.25">
      <c r="A8894" t="s">
        <v>23868</v>
      </c>
      <c r="B8894" s="3">
        <v>36</v>
      </c>
      <c r="C8894" s="3" t="str" cm="1">
        <f t="array" ref="C8894">_xlfn.IFS(B8894&lt;35,"Young",B8894&lt;60,"Middle",TRUE,"Senior")</f>
        <v>Middle</v>
      </c>
      <c r="D8894" t="s">
        <v>26</v>
      </c>
      <c r="E8894" t="str">
        <f t="shared" si="276"/>
        <v>Middle-Male</v>
      </c>
      <c r="F8894" t="s">
        <v>230</v>
      </c>
      <c r="G8894" t="s">
        <v>28</v>
      </c>
      <c r="H8894" s="1">
        <v>43622</v>
      </c>
      <c r="I8894" t="s">
        <v>23869</v>
      </c>
      <c r="J8894" t="s">
        <v>23870</v>
      </c>
      <c r="K8894" t="s">
        <v>57</v>
      </c>
      <c r="L8894">
        <v>24945.306710000001</v>
      </c>
      <c r="M8894">
        <v>477</v>
      </c>
      <c r="N8894" t="s">
        <v>43</v>
      </c>
      <c r="O8894" s="1">
        <v>43631</v>
      </c>
      <c r="P8894" s="3">
        <f t="shared" si="277"/>
        <v>9</v>
      </c>
      <c r="Q8894" t="s">
        <v>49</v>
      </c>
      <c r="R8894" t="s">
        <v>45</v>
      </c>
    </row>
    <row r="8895" spans="1:18" x14ac:dyDescent="0.25">
      <c r="A8895" t="s">
        <v>23871</v>
      </c>
      <c r="B8895" s="3">
        <v>19</v>
      </c>
      <c r="C8895" s="3" t="str" cm="1">
        <f t="array" ref="C8895">_xlfn.IFS(B8895&lt;35,"Young",B8895&lt;60,"Middle",TRUE,"Senior")</f>
        <v>Young</v>
      </c>
      <c r="D8895" t="s">
        <v>16</v>
      </c>
      <c r="E8895" t="str">
        <f t="shared" si="276"/>
        <v>Young-Female</v>
      </c>
      <c r="F8895" t="s">
        <v>115</v>
      </c>
      <c r="G8895" t="s">
        <v>36</v>
      </c>
      <c r="H8895" s="1">
        <v>43932</v>
      </c>
      <c r="I8895" t="s">
        <v>12237</v>
      </c>
      <c r="J8895" t="s">
        <v>23872</v>
      </c>
      <c r="K8895" t="s">
        <v>57</v>
      </c>
      <c r="L8895">
        <v>21605.545470000001</v>
      </c>
      <c r="M8895">
        <v>237</v>
      </c>
      <c r="N8895" t="s">
        <v>22</v>
      </c>
      <c r="O8895" s="1">
        <v>43936</v>
      </c>
      <c r="P8895" s="3">
        <f t="shared" si="277"/>
        <v>4</v>
      </c>
      <c r="Q8895" t="s">
        <v>49</v>
      </c>
      <c r="R8895" t="s">
        <v>24</v>
      </c>
    </row>
    <row r="8896" spans="1:18" x14ac:dyDescent="0.25">
      <c r="A8896" t="s">
        <v>326</v>
      </c>
      <c r="B8896" s="3">
        <v>23</v>
      </c>
      <c r="C8896" s="3" t="str" cm="1">
        <f t="array" ref="C8896">_xlfn.IFS(B8896&lt;35,"Young",B8896&lt;60,"Middle",TRUE,"Senior")</f>
        <v>Young</v>
      </c>
      <c r="D8896" t="s">
        <v>26</v>
      </c>
      <c r="E8896" t="str">
        <f t="shared" si="276"/>
        <v>Young-Male</v>
      </c>
      <c r="F8896" t="s">
        <v>17</v>
      </c>
      <c r="G8896" t="s">
        <v>26593</v>
      </c>
      <c r="H8896" s="1">
        <v>43810</v>
      </c>
      <c r="I8896" t="s">
        <v>23873</v>
      </c>
      <c r="J8896" t="s">
        <v>13287</v>
      </c>
      <c r="K8896" t="s">
        <v>61</v>
      </c>
      <c r="L8896">
        <v>4237.1357120000002</v>
      </c>
      <c r="M8896">
        <v>441</v>
      </c>
      <c r="N8896" t="s">
        <v>39</v>
      </c>
      <c r="O8896" s="1">
        <v>43819</v>
      </c>
      <c r="P8896" s="3">
        <f t="shared" si="277"/>
        <v>9</v>
      </c>
      <c r="Q8896" t="s">
        <v>44</v>
      </c>
      <c r="R8896" t="s">
        <v>45</v>
      </c>
    </row>
    <row r="8897" spans="1:18" x14ac:dyDescent="0.25">
      <c r="A8897" t="s">
        <v>23874</v>
      </c>
      <c r="B8897" s="3">
        <v>78</v>
      </c>
      <c r="C8897" s="3" t="str" cm="1">
        <f t="array" ref="C8897">_xlfn.IFS(B8897&lt;35,"Young",B8897&lt;60,"Middle",TRUE,"Senior")</f>
        <v>Senior</v>
      </c>
      <c r="D8897" t="s">
        <v>26</v>
      </c>
      <c r="E8897" t="str">
        <f t="shared" si="276"/>
        <v>Senior-Male</v>
      </c>
      <c r="F8897" t="s">
        <v>27</v>
      </c>
      <c r="G8897" t="s">
        <v>26592</v>
      </c>
      <c r="H8897" s="1">
        <v>44721</v>
      </c>
      <c r="I8897" t="s">
        <v>23875</v>
      </c>
      <c r="J8897" t="s">
        <v>23876</v>
      </c>
      <c r="K8897" t="s">
        <v>21</v>
      </c>
      <c r="L8897">
        <v>35607.412640000002</v>
      </c>
      <c r="M8897">
        <v>202</v>
      </c>
      <c r="N8897" t="s">
        <v>39</v>
      </c>
      <c r="O8897" s="1">
        <v>44734</v>
      </c>
      <c r="P8897" s="3">
        <f t="shared" si="277"/>
        <v>13</v>
      </c>
      <c r="Q8897" t="s">
        <v>44</v>
      </c>
      <c r="R8897" t="s">
        <v>24</v>
      </c>
    </row>
    <row r="8898" spans="1:18" x14ac:dyDescent="0.25">
      <c r="A8898" t="s">
        <v>23877</v>
      </c>
      <c r="B8898" s="3">
        <v>42</v>
      </c>
      <c r="C8898" s="3" t="str" cm="1">
        <f t="array" ref="C8898">_xlfn.IFS(B8898&lt;35,"Young",B8898&lt;60,"Middle",TRUE,"Senior")</f>
        <v>Middle</v>
      </c>
      <c r="D8898" t="s">
        <v>26</v>
      </c>
      <c r="E8898" t="str">
        <f t="shared" si="276"/>
        <v>Middle-Male</v>
      </c>
      <c r="F8898" t="s">
        <v>27</v>
      </c>
      <c r="G8898" t="s">
        <v>70</v>
      </c>
      <c r="H8898" s="1">
        <v>45211</v>
      </c>
      <c r="I8898" t="s">
        <v>23878</v>
      </c>
      <c r="J8898" t="s">
        <v>783</v>
      </c>
      <c r="K8898" t="s">
        <v>21</v>
      </c>
      <c r="L8898">
        <v>45218.716280000001</v>
      </c>
      <c r="M8898">
        <v>366</v>
      </c>
      <c r="N8898" t="s">
        <v>39</v>
      </c>
      <c r="O8898" s="1">
        <v>45212</v>
      </c>
      <c r="P8898" s="3">
        <f t="shared" si="277"/>
        <v>1</v>
      </c>
      <c r="Q8898" t="s">
        <v>44</v>
      </c>
      <c r="R8898" t="s">
        <v>24</v>
      </c>
    </row>
    <row r="8899" spans="1:18" x14ac:dyDescent="0.25">
      <c r="A8899" t="s">
        <v>23879</v>
      </c>
      <c r="B8899" s="3">
        <v>20</v>
      </c>
      <c r="C8899" s="3" t="str" cm="1">
        <f t="array" ref="C8899">_xlfn.IFS(B8899&lt;35,"Young",B8899&lt;60,"Middle",TRUE,"Senior")</f>
        <v>Young</v>
      </c>
      <c r="D8899" t="s">
        <v>26</v>
      </c>
      <c r="E8899" t="str">
        <f t="shared" ref="E8899:E8962" si="278">C8899 &amp; "-" &amp; D8899</f>
        <v>Young-Male</v>
      </c>
      <c r="F8899" t="s">
        <v>115</v>
      </c>
      <c r="G8899" t="s">
        <v>26593</v>
      </c>
      <c r="H8899" s="1">
        <v>44484</v>
      </c>
      <c r="I8899" t="s">
        <v>23880</v>
      </c>
      <c r="J8899" t="s">
        <v>23881</v>
      </c>
      <c r="K8899" t="s">
        <v>57</v>
      </c>
      <c r="L8899">
        <v>31737.830460000001</v>
      </c>
      <c r="M8899">
        <v>351</v>
      </c>
      <c r="N8899" t="s">
        <v>39</v>
      </c>
      <c r="O8899" s="1">
        <v>44497</v>
      </c>
      <c r="P8899" s="3">
        <f t="shared" ref="P8899:P8962" si="279">O8899-H8899</f>
        <v>13</v>
      </c>
      <c r="Q8899" t="s">
        <v>85</v>
      </c>
      <c r="R8899" t="s">
        <v>33</v>
      </c>
    </row>
    <row r="8900" spans="1:18" x14ac:dyDescent="0.25">
      <c r="A8900" t="s">
        <v>23882</v>
      </c>
      <c r="B8900" s="3">
        <v>29</v>
      </c>
      <c r="C8900" s="3" t="str" cm="1">
        <f t="array" ref="C8900">_xlfn.IFS(B8900&lt;35,"Young",B8900&lt;60,"Middle",TRUE,"Senior")</f>
        <v>Young</v>
      </c>
      <c r="D8900" t="s">
        <v>16</v>
      </c>
      <c r="E8900" t="str">
        <f t="shared" si="278"/>
        <v>Young-Female</v>
      </c>
      <c r="F8900" t="s">
        <v>27</v>
      </c>
      <c r="G8900" t="s">
        <v>70</v>
      </c>
      <c r="H8900" s="1">
        <v>43843</v>
      </c>
      <c r="I8900" t="s">
        <v>23883</v>
      </c>
      <c r="J8900" t="s">
        <v>2509</v>
      </c>
      <c r="K8900" t="s">
        <v>31</v>
      </c>
      <c r="L8900">
        <v>79208.287079999995</v>
      </c>
      <c r="M8900">
        <v>430</v>
      </c>
      <c r="N8900" t="s">
        <v>39</v>
      </c>
      <c r="O8900" s="1">
        <v>43865</v>
      </c>
      <c r="P8900" s="3">
        <f t="shared" si="279"/>
        <v>22</v>
      </c>
      <c r="Q8900" t="s">
        <v>32</v>
      </c>
      <c r="R8900" t="s">
        <v>24</v>
      </c>
    </row>
    <row r="8901" spans="1:18" x14ac:dyDescent="0.25">
      <c r="A8901" t="s">
        <v>23884</v>
      </c>
      <c r="B8901" s="3">
        <v>77</v>
      </c>
      <c r="C8901" s="3" t="str" cm="1">
        <f t="array" ref="C8901">_xlfn.IFS(B8901&lt;35,"Young",B8901&lt;60,"Middle",TRUE,"Senior")</f>
        <v>Senior</v>
      </c>
      <c r="D8901" t="s">
        <v>26</v>
      </c>
      <c r="E8901" t="str">
        <f t="shared" si="278"/>
        <v>Senior-Male</v>
      </c>
      <c r="F8901" t="s">
        <v>63</v>
      </c>
      <c r="G8901" t="s">
        <v>26593</v>
      </c>
      <c r="H8901" s="1">
        <v>45210</v>
      </c>
      <c r="I8901" t="s">
        <v>23885</v>
      </c>
      <c r="J8901" t="s">
        <v>23886</v>
      </c>
      <c r="K8901" t="s">
        <v>21</v>
      </c>
      <c r="L8901">
        <v>32847.803070000002</v>
      </c>
      <c r="M8901">
        <v>354</v>
      </c>
      <c r="N8901" t="s">
        <v>39</v>
      </c>
      <c r="O8901" s="1">
        <v>45214</v>
      </c>
      <c r="P8901" s="3">
        <f t="shared" si="279"/>
        <v>4</v>
      </c>
      <c r="Q8901" t="s">
        <v>32</v>
      </c>
      <c r="R8901" t="s">
        <v>45</v>
      </c>
    </row>
    <row r="8902" spans="1:18" x14ac:dyDescent="0.25">
      <c r="A8902" t="s">
        <v>23887</v>
      </c>
      <c r="B8902" s="3">
        <v>55</v>
      </c>
      <c r="C8902" s="3" t="str" cm="1">
        <f t="array" ref="C8902">_xlfn.IFS(B8902&lt;35,"Young",B8902&lt;60,"Middle",TRUE,"Senior")</f>
        <v>Middle</v>
      </c>
      <c r="D8902" t="s">
        <v>16</v>
      </c>
      <c r="E8902" t="str">
        <f t="shared" si="278"/>
        <v>Middle-Female</v>
      </c>
      <c r="F8902" t="s">
        <v>230</v>
      </c>
      <c r="G8902" t="s">
        <v>28</v>
      </c>
      <c r="H8902" s="1">
        <v>44537</v>
      </c>
      <c r="I8902" t="s">
        <v>23888</v>
      </c>
      <c r="J8902" t="s">
        <v>23889</v>
      </c>
      <c r="K8902" t="s">
        <v>21</v>
      </c>
      <c r="L8902">
        <v>38697.532650000001</v>
      </c>
      <c r="M8902">
        <v>394</v>
      </c>
      <c r="N8902" t="s">
        <v>43</v>
      </c>
      <c r="O8902" s="1">
        <v>44548</v>
      </c>
      <c r="P8902" s="3">
        <f t="shared" si="279"/>
        <v>11</v>
      </c>
      <c r="Q8902" t="s">
        <v>23</v>
      </c>
      <c r="R8902" t="s">
        <v>24</v>
      </c>
    </row>
    <row r="8903" spans="1:18" x14ac:dyDescent="0.25">
      <c r="A8903" t="s">
        <v>23890</v>
      </c>
      <c r="B8903" s="3">
        <v>29</v>
      </c>
      <c r="C8903" s="3" t="str" cm="1">
        <f t="array" ref="C8903">_xlfn.IFS(B8903&lt;35,"Young",B8903&lt;60,"Middle",TRUE,"Senior")</f>
        <v>Young</v>
      </c>
      <c r="D8903" t="s">
        <v>26</v>
      </c>
      <c r="E8903" t="str">
        <f t="shared" si="278"/>
        <v>Young-Male</v>
      </c>
      <c r="F8903" t="s">
        <v>35</v>
      </c>
      <c r="G8903" t="s">
        <v>28</v>
      </c>
      <c r="H8903" s="1">
        <v>44918</v>
      </c>
      <c r="I8903" t="s">
        <v>15343</v>
      </c>
      <c r="J8903" t="s">
        <v>23891</v>
      </c>
      <c r="K8903" t="s">
        <v>53</v>
      </c>
      <c r="L8903">
        <v>43115.0389</v>
      </c>
      <c r="M8903">
        <v>220</v>
      </c>
      <c r="N8903" t="s">
        <v>39</v>
      </c>
      <c r="O8903" s="1">
        <v>44939</v>
      </c>
      <c r="P8903" s="3">
        <f t="shared" si="279"/>
        <v>21</v>
      </c>
      <c r="Q8903" t="s">
        <v>23</v>
      </c>
      <c r="R8903" t="s">
        <v>33</v>
      </c>
    </row>
    <row r="8904" spans="1:18" x14ac:dyDescent="0.25">
      <c r="A8904" t="s">
        <v>23892</v>
      </c>
      <c r="B8904" s="3">
        <v>65</v>
      </c>
      <c r="C8904" s="3" t="str" cm="1">
        <f t="array" ref="C8904">_xlfn.IFS(B8904&lt;35,"Young",B8904&lt;60,"Middle",TRUE,"Senior")</f>
        <v>Senior</v>
      </c>
      <c r="D8904" t="s">
        <v>16</v>
      </c>
      <c r="E8904" t="str">
        <f t="shared" si="278"/>
        <v>Senior-Female</v>
      </c>
      <c r="F8904" t="s">
        <v>90</v>
      </c>
      <c r="G8904" t="s">
        <v>36</v>
      </c>
      <c r="H8904" s="1">
        <v>44988</v>
      </c>
      <c r="I8904" t="s">
        <v>23893</v>
      </c>
      <c r="J8904" t="s">
        <v>23894</v>
      </c>
      <c r="K8904" t="s">
        <v>53</v>
      </c>
      <c r="L8904">
        <v>2803.7894620000002</v>
      </c>
      <c r="M8904">
        <v>296</v>
      </c>
      <c r="N8904" t="s">
        <v>22</v>
      </c>
      <c r="O8904" s="1">
        <v>44989</v>
      </c>
      <c r="P8904" s="3">
        <f t="shared" si="279"/>
        <v>1</v>
      </c>
      <c r="Q8904" t="s">
        <v>32</v>
      </c>
      <c r="R8904" t="s">
        <v>45</v>
      </c>
    </row>
    <row r="8905" spans="1:18" x14ac:dyDescent="0.25">
      <c r="A8905" t="s">
        <v>23895</v>
      </c>
      <c r="B8905" s="3">
        <v>42</v>
      </c>
      <c r="C8905" s="3" t="str" cm="1">
        <f t="array" ref="C8905">_xlfn.IFS(B8905&lt;35,"Young",B8905&lt;60,"Middle",TRUE,"Senior")</f>
        <v>Middle</v>
      </c>
      <c r="D8905" t="s">
        <v>16</v>
      </c>
      <c r="E8905" t="str">
        <f t="shared" si="278"/>
        <v>Middle-Female</v>
      </c>
      <c r="F8905" t="s">
        <v>63</v>
      </c>
      <c r="G8905" t="s">
        <v>26592</v>
      </c>
      <c r="H8905" s="1">
        <v>43645</v>
      </c>
      <c r="I8905" t="s">
        <v>23896</v>
      </c>
      <c r="J8905" t="s">
        <v>23897</v>
      </c>
      <c r="K8905" t="s">
        <v>53</v>
      </c>
      <c r="L8905">
        <v>33542.423479999998</v>
      </c>
      <c r="M8905">
        <v>132</v>
      </c>
      <c r="N8905" t="s">
        <v>22</v>
      </c>
      <c r="O8905" s="1">
        <v>43650</v>
      </c>
      <c r="P8905" s="3">
        <f t="shared" si="279"/>
        <v>5</v>
      </c>
      <c r="Q8905" t="s">
        <v>85</v>
      </c>
      <c r="R8905" t="s">
        <v>33</v>
      </c>
    </row>
    <row r="8906" spans="1:18" x14ac:dyDescent="0.25">
      <c r="A8906" t="s">
        <v>23898</v>
      </c>
      <c r="B8906" s="3">
        <v>51</v>
      </c>
      <c r="C8906" s="3" t="str" cm="1">
        <f t="array" ref="C8906">_xlfn.IFS(B8906&lt;35,"Young",B8906&lt;60,"Middle",TRUE,"Senior")</f>
        <v>Middle</v>
      </c>
      <c r="D8906" t="s">
        <v>26</v>
      </c>
      <c r="E8906" t="str">
        <f t="shared" si="278"/>
        <v>Middle-Male</v>
      </c>
      <c r="F8906" t="s">
        <v>50</v>
      </c>
      <c r="G8906" t="s">
        <v>18</v>
      </c>
      <c r="H8906" s="1">
        <v>44428</v>
      </c>
      <c r="I8906" t="s">
        <v>23899</v>
      </c>
      <c r="J8906" t="s">
        <v>23900</v>
      </c>
      <c r="K8906" t="s">
        <v>61</v>
      </c>
      <c r="L8906">
        <v>49103.72797</v>
      </c>
      <c r="M8906">
        <v>347</v>
      </c>
      <c r="N8906" t="s">
        <v>39</v>
      </c>
      <c r="O8906" s="1">
        <v>44447</v>
      </c>
      <c r="P8906" s="3">
        <f t="shared" si="279"/>
        <v>19</v>
      </c>
      <c r="Q8906" t="s">
        <v>49</v>
      </c>
      <c r="R8906" t="s">
        <v>45</v>
      </c>
    </row>
    <row r="8907" spans="1:18" x14ac:dyDescent="0.25">
      <c r="A8907" t="s">
        <v>23901</v>
      </c>
      <c r="B8907" s="3">
        <v>23</v>
      </c>
      <c r="C8907" s="3" t="str" cm="1">
        <f t="array" ref="C8907">_xlfn.IFS(B8907&lt;35,"Young",B8907&lt;60,"Middle",TRUE,"Senior")</f>
        <v>Young</v>
      </c>
      <c r="D8907" t="s">
        <v>26</v>
      </c>
      <c r="E8907" t="str">
        <f t="shared" si="278"/>
        <v>Young-Male</v>
      </c>
      <c r="F8907" t="s">
        <v>50</v>
      </c>
      <c r="G8907" t="s">
        <v>36</v>
      </c>
      <c r="H8907" s="1">
        <v>44696</v>
      </c>
      <c r="I8907" t="s">
        <v>23902</v>
      </c>
      <c r="J8907" t="s">
        <v>9551</v>
      </c>
      <c r="K8907" t="s">
        <v>61</v>
      </c>
      <c r="L8907">
        <v>5582.0236560000003</v>
      </c>
      <c r="M8907">
        <v>250</v>
      </c>
      <c r="N8907" t="s">
        <v>22</v>
      </c>
      <c r="O8907" s="1">
        <v>44717</v>
      </c>
      <c r="P8907" s="3">
        <f t="shared" si="279"/>
        <v>21</v>
      </c>
      <c r="Q8907" t="s">
        <v>49</v>
      </c>
      <c r="R8907" t="s">
        <v>33</v>
      </c>
    </row>
    <row r="8908" spans="1:18" x14ac:dyDescent="0.25">
      <c r="A8908" t="s">
        <v>23903</v>
      </c>
      <c r="B8908" s="3">
        <v>68</v>
      </c>
      <c r="C8908" s="3" t="str" cm="1">
        <f t="array" ref="C8908">_xlfn.IFS(B8908&lt;35,"Young",B8908&lt;60,"Middle",TRUE,"Senior")</f>
        <v>Senior</v>
      </c>
      <c r="D8908" t="s">
        <v>16</v>
      </c>
      <c r="E8908" t="str">
        <f t="shared" si="278"/>
        <v>Senior-Female</v>
      </c>
      <c r="F8908" t="s">
        <v>50</v>
      </c>
      <c r="G8908" t="s">
        <v>28</v>
      </c>
      <c r="H8908" s="1">
        <v>44252</v>
      </c>
      <c r="I8908" t="s">
        <v>23904</v>
      </c>
      <c r="J8908" t="s">
        <v>23905</v>
      </c>
      <c r="K8908" t="s">
        <v>57</v>
      </c>
      <c r="L8908">
        <v>4863.8039339999996</v>
      </c>
      <c r="M8908">
        <v>283</v>
      </c>
      <c r="N8908" t="s">
        <v>43</v>
      </c>
      <c r="O8908" s="1">
        <v>44278</v>
      </c>
      <c r="P8908" s="3">
        <f t="shared" si="279"/>
        <v>26</v>
      </c>
      <c r="Q8908" t="s">
        <v>44</v>
      </c>
      <c r="R8908" t="s">
        <v>24</v>
      </c>
    </row>
    <row r="8909" spans="1:18" x14ac:dyDescent="0.25">
      <c r="A8909" t="s">
        <v>23906</v>
      </c>
      <c r="B8909" s="3">
        <v>74</v>
      </c>
      <c r="C8909" s="3" t="str" cm="1">
        <f t="array" ref="C8909">_xlfn.IFS(B8909&lt;35,"Young",B8909&lt;60,"Middle",TRUE,"Senior")</f>
        <v>Senior</v>
      </c>
      <c r="D8909" t="s">
        <v>26</v>
      </c>
      <c r="E8909" t="str">
        <f t="shared" si="278"/>
        <v>Senior-Male</v>
      </c>
      <c r="F8909" t="s">
        <v>115</v>
      </c>
      <c r="G8909" t="s">
        <v>18</v>
      </c>
      <c r="H8909" s="1">
        <v>43480</v>
      </c>
      <c r="I8909" t="s">
        <v>23907</v>
      </c>
      <c r="J8909" t="s">
        <v>23908</v>
      </c>
      <c r="K8909" t="s">
        <v>61</v>
      </c>
      <c r="L8909">
        <v>54187.02749</v>
      </c>
      <c r="M8909">
        <v>418</v>
      </c>
      <c r="N8909" t="s">
        <v>43</v>
      </c>
      <c r="O8909" s="1">
        <v>43487</v>
      </c>
      <c r="P8909" s="3">
        <f t="shared" si="279"/>
        <v>7</v>
      </c>
      <c r="Q8909" t="s">
        <v>23</v>
      </c>
      <c r="R8909" t="s">
        <v>24</v>
      </c>
    </row>
    <row r="8910" spans="1:18" x14ac:dyDescent="0.25">
      <c r="A8910" t="s">
        <v>23909</v>
      </c>
      <c r="B8910" s="3">
        <v>59</v>
      </c>
      <c r="C8910" s="3" t="str" cm="1">
        <f t="array" ref="C8910">_xlfn.IFS(B8910&lt;35,"Young",B8910&lt;60,"Middle",TRUE,"Senior")</f>
        <v>Middle</v>
      </c>
      <c r="D8910" t="s">
        <v>26</v>
      </c>
      <c r="E8910" t="str">
        <f t="shared" si="278"/>
        <v>Middle-Male</v>
      </c>
      <c r="F8910" t="s">
        <v>115</v>
      </c>
      <c r="G8910" t="s">
        <v>70</v>
      </c>
      <c r="H8910" s="1">
        <v>44823</v>
      </c>
      <c r="I8910" t="s">
        <v>23910</v>
      </c>
      <c r="J8910" t="s">
        <v>9728</v>
      </c>
      <c r="K8910" t="s">
        <v>53</v>
      </c>
      <c r="L8910">
        <v>62810.429750000003</v>
      </c>
      <c r="M8910">
        <v>440</v>
      </c>
      <c r="N8910" t="s">
        <v>22</v>
      </c>
      <c r="O8910" s="1">
        <v>44839</v>
      </c>
      <c r="P8910" s="3">
        <f t="shared" si="279"/>
        <v>16</v>
      </c>
      <c r="Q8910" t="s">
        <v>85</v>
      </c>
      <c r="R8910" t="s">
        <v>45</v>
      </c>
    </row>
    <row r="8911" spans="1:18" x14ac:dyDescent="0.25">
      <c r="A8911" t="s">
        <v>23911</v>
      </c>
      <c r="B8911" s="3">
        <v>43</v>
      </c>
      <c r="C8911" s="3" t="str" cm="1">
        <f t="array" ref="C8911">_xlfn.IFS(B8911&lt;35,"Young",B8911&lt;60,"Middle",TRUE,"Senior")</f>
        <v>Middle</v>
      </c>
      <c r="D8911" t="s">
        <v>26</v>
      </c>
      <c r="E8911" t="str">
        <f t="shared" si="278"/>
        <v>Middle-Male</v>
      </c>
      <c r="F8911" t="s">
        <v>90</v>
      </c>
      <c r="G8911" t="s">
        <v>70</v>
      </c>
      <c r="H8911" s="1">
        <v>44994</v>
      </c>
      <c r="I8911" t="s">
        <v>23912</v>
      </c>
      <c r="J8911" t="s">
        <v>23913</v>
      </c>
      <c r="K8911" t="s">
        <v>61</v>
      </c>
      <c r="L8911">
        <v>25153.228139999999</v>
      </c>
      <c r="M8911">
        <v>387</v>
      </c>
      <c r="N8911" t="s">
        <v>22</v>
      </c>
      <c r="O8911" s="1">
        <v>44997</v>
      </c>
      <c r="P8911" s="3">
        <f t="shared" si="279"/>
        <v>3</v>
      </c>
      <c r="Q8911" t="s">
        <v>32</v>
      </c>
      <c r="R8911" t="s">
        <v>24</v>
      </c>
    </row>
    <row r="8912" spans="1:18" x14ac:dyDescent="0.25">
      <c r="A8912" t="s">
        <v>23914</v>
      </c>
      <c r="B8912" s="3">
        <v>24</v>
      </c>
      <c r="C8912" s="3" t="str" cm="1">
        <f t="array" ref="C8912">_xlfn.IFS(B8912&lt;35,"Young",B8912&lt;60,"Middle",TRUE,"Senior")</f>
        <v>Young</v>
      </c>
      <c r="D8912" t="s">
        <v>16</v>
      </c>
      <c r="E8912" t="str">
        <f t="shared" si="278"/>
        <v>Young-Female</v>
      </c>
      <c r="F8912" t="s">
        <v>63</v>
      </c>
      <c r="G8912" t="s">
        <v>26593</v>
      </c>
      <c r="H8912" s="1">
        <v>44043</v>
      </c>
      <c r="I8912" t="s">
        <v>10362</v>
      </c>
      <c r="J8912" t="s">
        <v>7606</v>
      </c>
      <c r="K8912" t="s">
        <v>57</v>
      </c>
      <c r="L8912">
        <v>27703.509099999999</v>
      </c>
      <c r="M8912">
        <v>338</v>
      </c>
      <c r="N8912" t="s">
        <v>39</v>
      </c>
      <c r="O8912" s="1">
        <v>44055</v>
      </c>
      <c r="P8912" s="3">
        <f t="shared" si="279"/>
        <v>12</v>
      </c>
      <c r="Q8912" t="s">
        <v>85</v>
      </c>
      <c r="R8912" t="s">
        <v>45</v>
      </c>
    </row>
    <row r="8913" spans="1:18" x14ac:dyDescent="0.25">
      <c r="A8913" t="s">
        <v>23915</v>
      </c>
      <c r="B8913" s="3">
        <v>47</v>
      </c>
      <c r="C8913" s="3" t="str" cm="1">
        <f t="array" ref="C8913">_xlfn.IFS(B8913&lt;35,"Young",B8913&lt;60,"Middle",TRUE,"Senior")</f>
        <v>Middle</v>
      </c>
      <c r="D8913" t="s">
        <v>16</v>
      </c>
      <c r="E8913" t="str">
        <f t="shared" si="278"/>
        <v>Middle-Female</v>
      </c>
      <c r="F8913" t="s">
        <v>115</v>
      </c>
      <c r="G8913" t="s">
        <v>26592</v>
      </c>
      <c r="H8913" s="1">
        <v>45142</v>
      </c>
      <c r="I8913" t="s">
        <v>2462</v>
      </c>
      <c r="J8913" t="s">
        <v>23916</v>
      </c>
      <c r="K8913" t="s">
        <v>31</v>
      </c>
      <c r="L8913">
        <v>27995.080430000002</v>
      </c>
      <c r="M8913">
        <v>493</v>
      </c>
      <c r="N8913" t="s">
        <v>43</v>
      </c>
      <c r="O8913" s="1">
        <v>45158</v>
      </c>
      <c r="P8913" s="3">
        <f t="shared" si="279"/>
        <v>16</v>
      </c>
      <c r="Q8913" t="s">
        <v>49</v>
      </c>
      <c r="R8913" t="s">
        <v>24</v>
      </c>
    </row>
    <row r="8914" spans="1:18" x14ac:dyDescent="0.25">
      <c r="A8914" t="s">
        <v>19378</v>
      </c>
      <c r="B8914" s="3">
        <v>63</v>
      </c>
      <c r="C8914" s="3" t="str" cm="1">
        <f t="array" ref="C8914">_xlfn.IFS(B8914&lt;35,"Young",B8914&lt;60,"Middle",TRUE,"Senior")</f>
        <v>Senior</v>
      </c>
      <c r="D8914" t="s">
        <v>26</v>
      </c>
      <c r="E8914" t="str">
        <f t="shared" si="278"/>
        <v>Senior-Male</v>
      </c>
      <c r="F8914" t="s">
        <v>115</v>
      </c>
      <c r="G8914" t="s">
        <v>36</v>
      </c>
      <c r="H8914" s="1">
        <v>45118</v>
      </c>
      <c r="I8914" t="s">
        <v>23917</v>
      </c>
      <c r="J8914" t="s">
        <v>23918</v>
      </c>
      <c r="K8914" t="s">
        <v>57</v>
      </c>
      <c r="L8914">
        <v>13764.9872</v>
      </c>
      <c r="M8914">
        <v>112</v>
      </c>
      <c r="N8914" t="s">
        <v>22</v>
      </c>
      <c r="O8914" s="1">
        <v>45134</v>
      </c>
      <c r="P8914" s="3">
        <f t="shared" si="279"/>
        <v>16</v>
      </c>
      <c r="Q8914" t="s">
        <v>49</v>
      </c>
      <c r="R8914" t="s">
        <v>33</v>
      </c>
    </row>
    <row r="8915" spans="1:18" x14ac:dyDescent="0.25">
      <c r="A8915" t="s">
        <v>23919</v>
      </c>
      <c r="B8915" s="3">
        <v>80</v>
      </c>
      <c r="C8915" s="3" t="str" cm="1">
        <f t="array" ref="C8915">_xlfn.IFS(B8915&lt;35,"Young",B8915&lt;60,"Middle",TRUE,"Senior")</f>
        <v>Senior</v>
      </c>
      <c r="D8915" t="s">
        <v>16</v>
      </c>
      <c r="E8915" t="str">
        <f t="shared" si="278"/>
        <v>Senior-Female</v>
      </c>
      <c r="F8915" t="s">
        <v>50</v>
      </c>
      <c r="G8915" t="s">
        <v>36</v>
      </c>
      <c r="H8915" s="1">
        <v>44104</v>
      </c>
      <c r="I8915" t="s">
        <v>12384</v>
      </c>
      <c r="J8915" t="s">
        <v>23920</v>
      </c>
      <c r="K8915" t="s">
        <v>53</v>
      </c>
      <c r="L8915">
        <v>18804.498640000002</v>
      </c>
      <c r="M8915">
        <v>295</v>
      </c>
      <c r="N8915" t="s">
        <v>22</v>
      </c>
      <c r="O8915" s="1">
        <v>44117</v>
      </c>
      <c r="P8915" s="3">
        <f t="shared" si="279"/>
        <v>13</v>
      </c>
      <c r="Q8915" t="s">
        <v>32</v>
      </c>
      <c r="R8915" t="s">
        <v>33</v>
      </c>
    </row>
    <row r="8916" spans="1:18" x14ac:dyDescent="0.25">
      <c r="A8916" t="s">
        <v>23921</v>
      </c>
      <c r="B8916" s="3">
        <v>60</v>
      </c>
      <c r="C8916" s="3" t="str" cm="1">
        <f t="array" ref="C8916">_xlfn.IFS(B8916&lt;35,"Young",B8916&lt;60,"Middle",TRUE,"Senior")</f>
        <v>Senior</v>
      </c>
      <c r="D8916" t="s">
        <v>26</v>
      </c>
      <c r="E8916" t="str">
        <f t="shared" si="278"/>
        <v>Senior-Male</v>
      </c>
      <c r="F8916" t="s">
        <v>115</v>
      </c>
      <c r="G8916" t="s">
        <v>28</v>
      </c>
      <c r="H8916" s="1">
        <v>43966</v>
      </c>
      <c r="I8916" t="s">
        <v>23922</v>
      </c>
      <c r="J8916" t="s">
        <v>2880</v>
      </c>
      <c r="K8916" t="s">
        <v>61</v>
      </c>
      <c r="L8916">
        <v>29540.284749999999</v>
      </c>
      <c r="M8916">
        <v>132</v>
      </c>
      <c r="N8916" t="s">
        <v>39</v>
      </c>
      <c r="O8916" s="1">
        <v>43994</v>
      </c>
      <c r="P8916" s="3">
        <f t="shared" si="279"/>
        <v>28</v>
      </c>
      <c r="Q8916" t="s">
        <v>32</v>
      </c>
      <c r="R8916" t="s">
        <v>45</v>
      </c>
    </row>
    <row r="8917" spans="1:18" x14ac:dyDescent="0.25">
      <c r="A8917" t="s">
        <v>23923</v>
      </c>
      <c r="B8917" s="3">
        <v>25</v>
      </c>
      <c r="C8917" s="3" t="str" cm="1">
        <f t="array" ref="C8917">_xlfn.IFS(B8917&lt;35,"Young",B8917&lt;60,"Middle",TRUE,"Senior")</f>
        <v>Young</v>
      </c>
      <c r="D8917" t="s">
        <v>16</v>
      </c>
      <c r="E8917" t="str">
        <f t="shared" si="278"/>
        <v>Young-Female</v>
      </c>
      <c r="F8917" t="s">
        <v>27</v>
      </c>
      <c r="G8917" t="s">
        <v>70</v>
      </c>
      <c r="H8917" s="1">
        <v>44314</v>
      </c>
      <c r="I8917" t="s">
        <v>23924</v>
      </c>
      <c r="J8917" t="s">
        <v>23925</v>
      </c>
      <c r="K8917" t="s">
        <v>57</v>
      </c>
      <c r="L8917">
        <v>46812.189700000003</v>
      </c>
      <c r="M8917">
        <v>255</v>
      </c>
      <c r="N8917" t="s">
        <v>22</v>
      </c>
      <c r="O8917" s="1">
        <v>44318</v>
      </c>
      <c r="P8917" s="3">
        <f t="shared" si="279"/>
        <v>4</v>
      </c>
      <c r="Q8917" t="s">
        <v>23</v>
      </c>
      <c r="R8917" t="s">
        <v>24</v>
      </c>
    </row>
    <row r="8918" spans="1:18" x14ac:dyDescent="0.25">
      <c r="A8918" t="s">
        <v>23926</v>
      </c>
      <c r="B8918" s="3">
        <v>25</v>
      </c>
      <c r="C8918" s="3" t="str" cm="1">
        <f t="array" ref="C8918">_xlfn.IFS(B8918&lt;35,"Young",B8918&lt;60,"Middle",TRUE,"Senior")</f>
        <v>Young</v>
      </c>
      <c r="D8918" t="s">
        <v>16</v>
      </c>
      <c r="E8918" t="str">
        <f t="shared" si="278"/>
        <v>Young-Female</v>
      </c>
      <c r="F8918" t="s">
        <v>17</v>
      </c>
      <c r="G8918" t="s">
        <v>70</v>
      </c>
      <c r="H8918" s="1">
        <v>43439</v>
      </c>
      <c r="I8918" t="s">
        <v>23927</v>
      </c>
      <c r="J8918" t="s">
        <v>23928</v>
      </c>
      <c r="K8918" t="s">
        <v>53</v>
      </c>
      <c r="L8918">
        <v>28213.10182</v>
      </c>
      <c r="M8918">
        <v>429</v>
      </c>
      <c r="N8918" t="s">
        <v>22</v>
      </c>
      <c r="O8918" s="1">
        <v>43445</v>
      </c>
      <c r="P8918" s="3">
        <f t="shared" si="279"/>
        <v>6</v>
      </c>
      <c r="Q8918" t="s">
        <v>44</v>
      </c>
      <c r="R8918" t="s">
        <v>33</v>
      </c>
    </row>
    <row r="8919" spans="1:18" x14ac:dyDescent="0.25">
      <c r="A8919" t="s">
        <v>23929</v>
      </c>
      <c r="B8919" s="3">
        <v>77</v>
      </c>
      <c r="C8919" s="3" t="str" cm="1">
        <f t="array" ref="C8919">_xlfn.IFS(B8919&lt;35,"Young",B8919&lt;60,"Middle",TRUE,"Senior")</f>
        <v>Senior</v>
      </c>
      <c r="D8919" t="s">
        <v>16</v>
      </c>
      <c r="E8919" t="str">
        <f t="shared" si="278"/>
        <v>Senior-Female</v>
      </c>
      <c r="F8919" t="s">
        <v>90</v>
      </c>
      <c r="G8919" t="s">
        <v>26593</v>
      </c>
      <c r="H8919" s="1">
        <v>43472</v>
      </c>
      <c r="I8919" t="s">
        <v>23930</v>
      </c>
      <c r="J8919" t="s">
        <v>1824</v>
      </c>
      <c r="K8919" t="s">
        <v>31</v>
      </c>
      <c r="L8919">
        <v>6002.280581</v>
      </c>
      <c r="M8919">
        <v>442</v>
      </c>
      <c r="N8919" t="s">
        <v>43</v>
      </c>
      <c r="O8919" s="1">
        <v>43498</v>
      </c>
      <c r="P8919" s="3">
        <f t="shared" si="279"/>
        <v>26</v>
      </c>
      <c r="Q8919" t="s">
        <v>49</v>
      </c>
      <c r="R8919" t="s">
        <v>45</v>
      </c>
    </row>
    <row r="8920" spans="1:18" x14ac:dyDescent="0.25">
      <c r="A8920" t="s">
        <v>23931</v>
      </c>
      <c r="B8920" s="3">
        <v>55</v>
      </c>
      <c r="C8920" s="3" t="str" cm="1">
        <f t="array" ref="C8920">_xlfn.IFS(B8920&lt;35,"Young",B8920&lt;60,"Middle",TRUE,"Senior")</f>
        <v>Middle</v>
      </c>
      <c r="D8920" t="s">
        <v>26</v>
      </c>
      <c r="E8920" t="str">
        <f t="shared" si="278"/>
        <v>Middle-Male</v>
      </c>
      <c r="F8920" t="s">
        <v>230</v>
      </c>
      <c r="G8920" t="s">
        <v>26593</v>
      </c>
      <c r="H8920" s="1">
        <v>45042</v>
      </c>
      <c r="I8920" t="s">
        <v>22215</v>
      </c>
      <c r="J8920" t="s">
        <v>3963</v>
      </c>
      <c r="K8920" t="s">
        <v>53</v>
      </c>
      <c r="L8920">
        <v>4884.5948820000003</v>
      </c>
      <c r="M8920">
        <v>449</v>
      </c>
      <c r="N8920" t="s">
        <v>39</v>
      </c>
      <c r="O8920" s="1">
        <v>45060</v>
      </c>
      <c r="P8920" s="3">
        <f t="shared" si="279"/>
        <v>18</v>
      </c>
      <c r="Q8920" t="s">
        <v>44</v>
      </c>
      <c r="R8920" t="s">
        <v>33</v>
      </c>
    </row>
    <row r="8921" spans="1:18" x14ac:dyDescent="0.25">
      <c r="A8921" t="s">
        <v>23932</v>
      </c>
      <c r="B8921" s="3">
        <v>67</v>
      </c>
      <c r="C8921" s="3" t="str" cm="1">
        <f t="array" ref="C8921">_xlfn.IFS(B8921&lt;35,"Young",B8921&lt;60,"Middle",TRUE,"Senior")</f>
        <v>Senior</v>
      </c>
      <c r="D8921" t="s">
        <v>16</v>
      </c>
      <c r="E8921" t="str">
        <f t="shared" si="278"/>
        <v>Senior-Female</v>
      </c>
      <c r="F8921" t="s">
        <v>27</v>
      </c>
      <c r="G8921" t="s">
        <v>28</v>
      </c>
      <c r="H8921" s="1">
        <v>43480</v>
      </c>
      <c r="I8921" t="s">
        <v>23933</v>
      </c>
      <c r="J8921" t="s">
        <v>23934</v>
      </c>
      <c r="K8921" t="s">
        <v>57</v>
      </c>
      <c r="L8921">
        <v>23362.101139999999</v>
      </c>
      <c r="M8921">
        <v>457</v>
      </c>
      <c r="N8921" t="s">
        <v>43</v>
      </c>
      <c r="O8921" s="1">
        <v>43486</v>
      </c>
      <c r="P8921" s="3">
        <f t="shared" si="279"/>
        <v>6</v>
      </c>
      <c r="Q8921" t="s">
        <v>49</v>
      </c>
      <c r="R8921" t="s">
        <v>33</v>
      </c>
    </row>
    <row r="8922" spans="1:18" x14ac:dyDescent="0.25">
      <c r="A8922" t="s">
        <v>23935</v>
      </c>
      <c r="B8922" s="3">
        <v>68</v>
      </c>
      <c r="C8922" s="3" t="str" cm="1">
        <f t="array" ref="C8922">_xlfn.IFS(B8922&lt;35,"Young",B8922&lt;60,"Middle",TRUE,"Senior")</f>
        <v>Senior</v>
      </c>
      <c r="D8922" t="s">
        <v>26</v>
      </c>
      <c r="E8922" t="str">
        <f t="shared" si="278"/>
        <v>Senior-Male</v>
      </c>
      <c r="F8922" t="s">
        <v>17</v>
      </c>
      <c r="G8922" t="s">
        <v>18</v>
      </c>
      <c r="H8922" s="1">
        <v>44118</v>
      </c>
      <c r="I8922" t="s">
        <v>23936</v>
      </c>
      <c r="J8922" t="s">
        <v>23937</v>
      </c>
      <c r="K8922" t="s">
        <v>61</v>
      </c>
      <c r="L8922">
        <v>7599.3388869999999</v>
      </c>
      <c r="M8922">
        <v>490</v>
      </c>
      <c r="N8922" t="s">
        <v>43</v>
      </c>
      <c r="O8922" s="1">
        <v>44128</v>
      </c>
      <c r="P8922" s="3">
        <f t="shared" si="279"/>
        <v>10</v>
      </c>
      <c r="Q8922" t="s">
        <v>32</v>
      </c>
      <c r="R8922" t="s">
        <v>33</v>
      </c>
    </row>
    <row r="8923" spans="1:18" x14ac:dyDescent="0.25">
      <c r="A8923" t="s">
        <v>23938</v>
      </c>
      <c r="B8923" s="3">
        <v>30</v>
      </c>
      <c r="C8923" s="3" t="str" cm="1">
        <f t="array" ref="C8923">_xlfn.IFS(B8923&lt;35,"Young",B8923&lt;60,"Middle",TRUE,"Senior")</f>
        <v>Young</v>
      </c>
      <c r="D8923" t="s">
        <v>26</v>
      </c>
      <c r="E8923" t="str">
        <f t="shared" si="278"/>
        <v>Young-Male</v>
      </c>
      <c r="F8923" t="s">
        <v>115</v>
      </c>
      <c r="G8923" t="s">
        <v>26593</v>
      </c>
      <c r="H8923" s="1">
        <v>44577</v>
      </c>
      <c r="I8923" t="s">
        <v>23939</v>
      </c>
      <c r="J8923" t="s">
        <v>4271</v>
      </c>
      <c r="K8923" t="s">
        <v>57</v>
      </c>
      <c r="L8923">
        <v>32960.528230000004</v>
      </c>
      <c r="M8923">
        <v>358</v>
      </c>
      <c r="N8923" t="s">
        <v>39</v>
      </c>
      <c r="O8923" s="1">
        <v>44583</v>
      </c>
      <c r="P8923" s="3">
        <f t="shared" si="279"/>
        <v>6</v>
      </c>
      <c r="Q8923" t="s">
        <v>32</v>
      </c>
      <c r="R8923" t="s">
        <v>24</v>
      </c>
    </row>
    <row r="8924" spans="1:18" x14ac:dyDescent="0.25">
      <c r="A8924" t="s">
        <v>20614</v>
      </c>
      <c r="B8924" s="3">
        <v>18</v>
      </c>
      <c r="C8924" s="3" t="str" cm="1">
        <f t="array" ref="C8924">_xlfn.IFS(B8924&lt;35,"Young",B8924&lt;60,"Middle",TRUE,"Senior")</f>
        <v>Young</v>
      </c>
      <c r="D8924" t="s">
        <v>16</v>
      </c>
      <c r="E8924" t="str">
        <f t="shared" si="278"/>
        <v>Young-Female</v>
      </c>
      <c r="F8924" t="s">
        <v>35</v>
      </c>
      <c r="G8924" t="s">
        <v>18</v>
      </c>
      <c r="H8924" s="1">
        <v>44935</v>
      </c>
      <c r="I8924" t="s">
        <v>23940</v>
      </c>
      <c r="J8924" t="s">
        <v>23941</v>
      </c>
      <c r="K8924" t="s">
        <v>57</v>
      </c>
      <c r="L8924">
        <v>49992.024700000002</v>
      </c>
      <c r="M8924">
        <v>419</v>
      </c>
      <c r="N8924" t="s">
        <v>39</v>
      </c>
      <c r="O8924" s="1">
        <v>44936</v>
      </c>
      <c r="P8924" s="3">
        <f t="shared" si="279"/>
        <v>1</v>
      </c>
      <c r="Q8924" t="s">
        <v>44</v>
      </c>
      <c r="R8924" t="s">
        <v>24</v>
      </c>
    </row>
    <row r="8925" spans="1:18" x14ac:dyDescent="0.25">
      <c r="A8925" t="s">
        <v>23942</v>
      </c>
      <c r="B8925" s="3">
        <v>53</v>
      </c>
      <c r="C8925" s="3" t="str" cm="1">
        <f t="array" ref="C8925">_xlfn.IFS(B8925&lt;35,"Young",B8925&lt;60,"Middle",TRUE,"Senior")</f>
        <v>Middle</v>
      </c>
      <c r="D8925" t="s">
        <v>16</v>
      </c>
      <c r="E8925" t="str">
        <f t="shared" si="278"/>
        <v>Middle-Female</v>
      </c>
      <c r="F8925" t="s">
        <v>27</v>
      </c>
      <c r="G8925" t="s">
        <v>36</v>
      </c>
      <c r="H8925" s="1">
        <v>45204</v>
      </c>
      <c r="I8925" t="s">
        <v>23943</v>
      </c>
      <c r="J8925" t="s">
        <v>23944</v>
      </c>
      <c r="K8925" t="s">
        <v>61</v>
      </c>
      <c r="L8925">
        <v>6189.4796379999998</v>
      </c>
      <c r="M8925">
        <v>200</v>
      </c>
      <c r="N8925" t="s">
        <v>22</v>
      </c>
      <c r="O8925" s="1">
        <v>45205</v>
      </c>
      <c r="P8925" s="3">
        <f t="shared" si="279"/>
        <v>1</v>
      </c>
      <c r="Q8925" t="s">
        <v>44</v>
      </c>
      <c r="R8925" t="s">
        <v>24</v>
      </c>
    </row>
    <row r="8926" spans="1:18" x14ac:dyDescent="0.25">
      <c r="A8926" t="s">
        <v>23945</v>
      </c>
      <c r="B8926" s="3">
        <v>72</v>
      </c>
      <c r="C8926" s="3" t="str" cm="1">
        <f t="array" ref="C8926">_xlfn.IFS(B8926&lt;35,"Young",B8926&lt;60,"Middle",TRUE,"Senior")</f>
        <v>Senior</v>
      </c>
      <c r="D8926" t="s">
        <v>16</v>
      </c>
      <c r="E8926" t="str">
        <f t="shared" si="278"/>
        <v>Senior-Female</v>
      </c>
      <c r="F8926" t="s">
        <v>63</v>
      </c>
      <c r="G8926" t="s">
        <v>26592</v>
      </c>
      <c r="H8926" s="1">
        <v>44571</v>
      </c>
      <c r="I8926" t="s">
        <v>12481</v>
      </c>
      <c r="J8926" t="s">
        <v>23946</v>
      </c>
      <c r="K8926" t="s">
        <v>21</v>
      </c>
      <c r="L8926">
        <v>29744.521850000001</v>
      </c>
      <c r="M8926">
        <v>313</v>
      </c>
      <c r="N8926" t="s">
        <v>39</v>
      </c>
      <c r="O8926" s="1">
        <v>44601</v>
      </c>
      <c r="P8926" s="3">
        <f t="shared" si="279"/>
        <v>30</v>
      </c>
      <c r="Q8926" t="s">
        <v>85</v>
      </c>
      <c r="R8926" t="s">
        <v>45</v>
      </c>
    </row>
    <row r="8927" spans="1:18" x14ac:dyDescent="0.25">
      <c r="A8927" t="s">
        <v>23947</v>
      </c>
      <c r="B8927" s="3">
        <v>63</v>
      </c>
      <c r="C8927" s="3" t="str" cm="1">
        <f t="array" ref="C8927">_xlfn.IFS(B8927&lt;35,"Young",B8927&lt;60,"Middle",TRUE,"Senior")</f>
        <v>Senior</v>
      </c>
      <c r="D8927" t="s">
        <v>16</v>
      </c>
      <c r="E8927" t="str">
        <f t="shared" si="278"/>
        <v>Senior-Female</v>
      </c>
      <c r="F8927" t="s">
        <v>115</v>
      </c>
      <c r="G8927" t="s">
        <v>28</v>
      </c>
      <c r="H8927" s="1">
        <v>43496</v>
      </c>
      <c r="I8927" t="s">
        <v>1727</v>
      </c>
      <c r="J8927" t="s">
        <v>23948</v>
      </c>
      <c r="K8927" t="s">
        <v>31</v>
      </c>
      <c r="L8927">
        <v>9166.279477</v>
      </c>
      <c r="M8927">
        <v>220</v>
      </c>
      <c r="N8927" t="s">
        <v>22</v>
      </c>
      <c r="O8927" s="1">
        <v>43499</v>
      </c>
      <c r="P8927" s="3">
        <f t="shared" si="279"/>
        <v>3</v>
      </c>
      <c r="Q8927" t="s">
        <v>32</v>
      </c>
      <c r="R8927" t="s">
        <v>24</v>
      </c>
    </row>
    <row r="8928" spans="1:18" x14ac:dyDescent="0.25">
      <c r="A8928" t="s">
        <v>23949</v>
      </c>
      <c r="B8928" s="3">
        <v>40</v>
      </c>
      <c r="C8928" s="3" t="str" cm="1">
        <f t="array" ref="C8928">_xlfn.IFS(B8928&lt;35,"Young",B8928&lt;60,"Middle",TRUE,"Senior")</f>
        <v>Middle</v>
      </c>
      <c r="D8928" t="s">
        <v>16</v>
      </c>
      <c r="E8928" t="str">
        <f t="shared" si="278"/>
        <v>Middle-Female</v>
      </c>
      <c r="F8928" t="s">
        <v>115</v>
      </c>
      <c r="G8928" t="s">
        <v>26592</v>
      </c>
      <c r="H8928" s="1">
        <v>43825</v>
      </c>
      <c r="I8928" t="s">
        <v>23950</v>
      </c>
      <c r="J8928" t="s">
        <v>23951</v>
      </c>
      <c r="K8928" t="s">
        <v>21</v>
      </c>
      <c r="L8928">
        <v>14556.14466</v>
      </c>
      <c r="M8928">
        <v>317</v>
      </c>
      <c r="N8928" t="s">
        <v>22</v>
      </c>
      <c r="O8928" s="1">
        <v>43843</v>
      </c>
      <c r="P8928" s="3">
        <f t="shared" si="279"/>
        <v>18</v>
      </c>
      <c r="Q8928" t="s">
        <v>32</v>
      </c>
      <c r="R8928" t="s">
        <v>33</v>
      </c>
    </row>
    <row r="8929" spans="1:18" x14ac:dyDescent="0.25">
      <c r="A8929" t="s">
        <v>17741</v>
      </c>
      <c r="B8929" s="3">
        <v>41</v>
      </c>
      <c r="C8929" s="3" t="str" cm="1">
        <f t="array" ref="C8929">_xlfn.IFS(B8929&lt;35,"Young",B8929&lt;60,"Middle",TRUE,"Senior")</f>
        <v>Middle</v>
      </c>
      <c r="D8929" t="s">
        <v>16</v>
      </c>
      <c r="E8929" t="str">
        <f t="shared" si="278"/>
        <v>Middle-Female</v>
      </c>
      <c r="F8929" t="s">
        <v>27</v>
      </c>
      <c r="G8929" t="s">
        <v>70</v>
      </c>
      <c r="H8929" s="1">
        <v>43699</v>
      </c>
      <c r="I8929" t="s">
        <v>23952</v>
      </c>
      <c r="J8929" t="s">
        <v>23953</v>
      </c>
      <c r="K8929" t="s">
        <v>31</v>
      </c>
      <c r="L8929">
        <v>61100.121939999997</v>
      </c>
      <c r="M8929">
        <v>231</v>
      </c>
      <c r="N8929" t="s">
        <v>22</v>
      </c>
      <c r="O8929" s="1">
        <v>43720</v>
      </c>
      <c r="P8929" s="3">
        <f t="shared" si="279"/>
        <v>21</v>
      </c>
      <c r="Q8929" t="s">
        <v>85</v>
      </c>
      <c r="R8929" t="s">
        <v>45</v>
      </c>
    </row>
    <row r="8930" spans="1:18" x14ac:dyDescent="0.25">
      <c r="A8930" t="s">
        <v>23954</v>
      </c>
      <c r="B8930" s="3">
        <v>71</v>
      </c>
      <c r="C8930" s="3" t="str" cm="1">
        <f t="array" ref="C8930">_xlfn.IFS(B8930&lt;35,"Young",B8930&lt;60,"Middle",TRUE,"Senior")</f>
        <v>Senior</v>
      </c>
      <c r="D8930" t="s">
        <v>16</v>
      </c>
      <c r="E8930" t="str">
        <f t="shared" si="278"/>
        <v>Senior-Female</v>
      </c>
      <c r="F8930" t="s">
        <v>90</v>
      </c>
      <c r="G8930" t="s">
        <v>28</v>
      </c>
      <c r="H8930" s="1">
        <v>44607</v>
      </c>
      <c r="I8930" t="s">
        <v>18001</v>
      </c>
      <c r="J8930" t="s">
        <v>23955</v>
      </c>
      <c r="K8930" t="s">
        <v>57</v>
      </c>
      <c r="L8930">
        <v>24704.36679</v>
      </c>
      <c r="M8930">
        <v>181</v>
      </c>
      <c r="N8930" t="s">
        <v>43</v>
      </c>
      <c r="O8930" s="1">
        <v>44620</v>
      </c>
      <c r="P8930" s="3">
        <f t="shared" si="279"/>
        <v>13</v>
      </c>
      <c r="Q8930" t="s">
        <v>85</v>
      </c>
      <c r="R8930" t="s">
        <v>45</v>
      </c>
    </row>
    <row r="8931" spans="1:18" x14ac:dyDescent="0.25">
      <c r="A8931" t="s">
        <v>13530</v>
      </c>
      <c r="B8931" s="3">
        <v>83</v>
      </c>
      <c r="C8931" s="3" t="str" cm="1">
        <f t="array" ref="C8931">_xlfn.IFS(B8931&lt;35,"Young",B8931&lt;60,"Middle",TRUE,"Senior")</f>
        <v>Senior</v>
      </c>
      <c r="D8931" t="s">
        <v>26</v>
      </c>
      <c r="E8931" t="str">
        <f t="shared" si="278"/>
        <v>Senior-Male</v>
      </c>
      <c r="F8931" t="s">
        <v>90</v>
      </c>
      <c r="G8931" t="s">
        <v>36</v>
      </c>
      <c r="H8931" s="1">
        <v>44991</v>
      </c>
      <c r="I8931" t="s">
        <v>23956</v>
      </c>
      <c r="J8931" t="s">
        <v>23957</v>
      </c>
      <c r="K8931" t="s">
        <v>31</v>
      </c>
      <c r="L8931">
        <v>15924.576639999999</v>
      </c>
      <c r="M8931">
        <v>370</v>
      </c>
      <c r="N8931" t="s">
        <v>43</v>
      </c>
      <c r="O8931" s="1">
        <v>45019</v>
      </c>
      <c r="P8931" s="3">
        <f t="shared" si="279"/>
        <v>28</v>
      </c>
      <c r="Q8931" t="s">
        <v>49</v>
      </c>
      <c r="R8931" t="s">
        <v>33</v>
      </c>
    </row>
    <row r="8932" spans="1:18" x14ac:dyDescent="0.25">
      <c r="A8932" t="s">
        <v>23958</v>
      </c>
      <c r="B8932" s="3">
        <v>49</v>
      </c>
      <c r="C8932" s="3" t="str" cm="1">
        <f t="array" ref="C8932">_xlfn.IFS(B8932&lt;35,"Young",B8932&lt;60,"Middle",TRUE,"Senior")</f>
        <v>Middle</v>
      </c>
      <c r="D8932" t="s">
        <v>16</v>
      </c>
      <c r="E8932" t="str">
        <f t="shared" si="278"/>
        <v>Middle-Female</v>
      </c>
      <c r="F8932" t="s">
        <v>27</v>
      </c>
      <c r="G8932" t="s">
        <v>26593</v>
      </c>
      <c r="H8932" s="1">
        <v>45208</v>
      </c>
      <c r="I8932" t="s">
        <v>23959</v>
      </c>
      <c r="J8932" t="s">
        <v>23960</v>
      </c>
      <c r="K8932" t="s">
        <v>53</v>
      </c>
      <c r="L8932">
        <v>18178.349440000002</v>
      </c>
      <c r="M8932">
        <v>476</v>
      </c>
      <c r="N8932" t="s">
        <v>43</v>
      </c>
      <c r="O8932" s="1">
        <v>45221</v>
      </c>
      <c r="P8932" s="3">
        <f t="shared" si="279"/>
        <v>13</v>
      </c>
      <c r="Q8932" t="s">
        <v>23</v>
      </c>
      <c r="R8932" t="s">
        <v>45</v>
      </c>
    </row>
    <row r="8933" spans="1:18" x14ac:dyDescent="0.25">
      <c r="A8933" t="s">
        <v>23961</v>
      </c>
      <c r="B8933" s="3">
        <v>71</v>
      </c>
      <c r="C8933" s="3" t="str" cm="1">
        <f t="array" ref="C8933">_xlfn.IFS(B8933&lt;35,"Young",B8933&lt;60,"Middle",TRUE,"Senior")</f>
        <v>Senior</v>
      </c>
      <c r="D8933" t="s">
        <v>26</v>
      </c>
      <c r="E8933" t="str">
        <f t="shared" si="278"/>
        <v>Senior-Male</v>
      </c>
      <c r="F8933" t="s">
        <v>50</v>
      </c>
      <c r="G8933" t="s">
        <v>28</v>
      </c>
      <c r="H8933" s="1">
        <v>43950</v>
      </c>
      <c r="I8933" t="s">
        <v>23962</v>
      </c>
      <c r="J8933" t="s">
        <v>23963</v>
      </c>
      <c r="K8933" t="s">
        <v>57</v>
      </c>
      <c r="L8933">
        <v>16824.790710000001</v>
      </c>
      <c r="M8933">
        <v>223</v>
      </c>
      <c r="N8933" t="s">
        <v>39</v>
      </c>
      <c r="O8933" s="1">
        <v>43976</v>
      </c>
      <c r="P8933" s="3">
        <f t="shared" si="279"/>
        <v>26</v>
      </c>
      <c r="Q8933" t="s">
        <v>85</v>
      </c>
      <c r="R8933" t="s">
        <v>24</v>
      </c>
    </row>
    <row r="8934" spans="1:18" x14ac:dyDescent="0.25">
      <c r="A8934" t="s">
        <v>23964</v>
      </c>
      <c r="B8934" s="3">
        <v>79</v>
      </c>
      <c r="C8934" s="3" t="str" cm="1">
        <f t="array" ref="C8934">_xlfn.IFS(B8934&lt;35,"Young",B8934&lt;60,"Middle",TRUE,"Senior")</f>
        <v>Senior</v>
      </c>
      <c r="D8934" t="s">
        <v>26</v>
      </c>
      <c r="E8934" t="str">
        <f t="shared" si="278"/>
        <v>Senior-Male</v>
      </c>
      <c r="F8934" t="s">
        <v>17</v>
      </c>
      <c r="G8934" t="s">
        <v>26593</v>
      </c>
      <c r="H8934" s="1">
        <v>44310</v>
      </c>
      <c r="I8934" t="s">
        <v>23965</v>
      </c>
      <c r="J8934" t="s">
        <v>23966</v>
      </c>
      <c r="K8934" t="s">
        <v>61</v>
      </c>
      <c r="L8934">
        <v>34502.895819999998</v>
      </c>
      <c r="M8934">
        <v>478</v>
      </c>
      <c r="N8934" t="s">
        <v>39</v>
      </c>
      <c r="O8934" s="1">
        <v>44323</v>
      </c>
      <c r="P8934" s="3">
        <f t="shared" si="279"/>
        <v>13</v>
      </c>
      <c r="Q8934" t="s">
        <v>85</v>
      </c>
      <c r="R8934" t="s">
        <v>45</v>
      </c>
    </row>
    <row r="8935" spans="1:18" x14ac:dyDescent="0.25">
      <c r="A8935" t="s">
        <v>23967</v>
      </c>
      <c r="B8935" s="3">
        <v>78</v>
      </c>
      <c r="C8935" s="3" t="str" cm="1">
        <f t="array" ref="C8935">_xlfn.IFS(B8935&lt;35,"Young",B8935&lt;60,"Middle",TRUE,"Senior")</f>
        <v>Senior</v>
      </c>
      <c r="D8935" t="s">
        <v>16</v>
      </c>
      <c r="E8935" t="str">
        <f t="shared" si="278"/>
        <v>Senior-Female</v>
      </c>
      <c r="F8935" t="s">
        <v>115</v>
      </c>
      <c r="G8935" t="s">
        <v>28</v>
      </c>
      <c r="H8935" s="1">
        <v>44659</v>
      </c>
      <c r="I8935" t="s">
        <v>23968</v>
      </c>
      <c r="J8935" t="s">
        <v>23969</v>
      </c>
      <c r="K8935" t="s">
        <v>21</v>
      </c>
      <c r="L8935">
        <v>43133.988369999999</v>
      </c>
      <c r="M8935">
        <v>364</v>
      </c>
      <c r="N8935" t="s">
        <v>43</v>
      </c>
      <c r="O8935" s="1">
        <v>44684</v>
      </c>
      <c r="P8935" s="3">
        <f t="shared" si="279"/>
        <v>25</v>
      </c>
      <c r="Q8935" t="s">
        <v>23</v>
      </c>
      <c r="R8935" t="s">
        <v>45</v>
      </c>
    </row>
    <row r="8936" spans="1:18" x14ac:dyDescent="0.25">
      <c r="A8936" t="s">
        <v>23970</v>
      </c>
      <c r="B8936" s="3">
        <v>45</v>
      </c>
      <c r="C8936" s="3" t="str" cm="1">
        <f t="array" ref="C8936">_xlfn.IFS(B8936&lt;35,"Young",B8936&lt;60,"Middle",TRUE,"Senior")</f>
        <v>Middle</v>
      </c>
      <c r="D8936" t="s">
        <v>26</v>
      </c>
      <c r="E8936" t="str">
        <f t="shared" si="278"/>
        <v>Middle-Male</v>
      </c>
      <c r="F8936" t="s">
        <v>17</v>
      </c>
      <c r="G8936" t="s">
        <v>18</v>
      </c>
      <c r="H8936" s="1">
        <v>45037</v>
      </c>
      <c r="I8936" t="s">
        <v>23971</v>
      </c>
      <c r="J8936" t="s">
        <v>23972</v>
      </c>
      <c r="K8936" t="s">
        <v>57</v>
      </c>
      <c r="L8936">
        <v>28784.276129999998</v>
      </c>
      <c r="M8936">
        <v>251</v>
      </c>
      <c r="N8936" t="s">
        <v>43</v>
      </c>
      <c r="O8936" s="1">
        <v>45053</v>
      </c>
      <c r="P8936" s="3">
        <f t="shared" si="279"/>
        <v>16</v>
      </c>
      <c r="Q8936" t="s">
        <v>85</v>
      </c>
      <c r="R8936" t="s">
        <v>24</v>
      </c>
    </row>
    <row r="8937" spans="1:18" x14ac:dyDescent="0.25">
      <c r="A8937" t="s">
        <v>23973</v>
      </c>
      <c r="B8937" s="3">
        <v>68</v>
      </c>
      <c r="C8937" s="3" t="str" cm="1">
        <f t="array" ref="C8937">_xlfn.IFS(B8937&lt;35,"Young",B8937&lt;60,"Middle",TRUE,"Senior")</f>
        <v>Senior</v>
      </c>
      <c r="D8937" t="s">
        <v>16</v>
      </c>
      <c r="E8937" t="str">
        <f t="shared" si="278"/>
        <v>Senior-Female</v>
      </c>
      <c r="F8937" t="s">
        <v>35</v>
      </c>
      <c r="G8937" t="s">
        <v>18</v>
      </c>
      <c r="H8937" s="1">
        <v>43866</v>
      </c>
      <c r="I8937" t="s">
        <v>23974</v>
      </c>
      <c r="J8937" t="s">
        <v>216</v>
      </c>
      <c r="K8937" t="s">
        <v>61</v>
      </c>
      <c r="L8937">
        <v>55224.91906</v>
      </c>
      <c r="M8937">
        <v>338</v>
      </c>
      <c r="N8937" t="s">
        <v>22</v>
      </c>
      <c r="O8937" s="1">
        <v>43870</v>
      </c>
      <c r="P8937" s="3">
        <f t="shared" si="279"/>
        <v>4</v>
      </c>
      <c r="Q8937" t="s">
        <v>44</v>
      </c>
      <c r="R8937" t="s">
        <v>24</v>
      </c>
    </row>
    <row r="8938" spans="1:18" x14ac:dyDescent="0.25">
      <c r="A8938" t="s">
        <v>23975</v>
      </c>
      <c r="B8938" s="3">
        <v>38</v>
      </c>
      <c r="C8938" s="3" t="str" cm="1">
        <f t="array" ref="C8938">_xlfn.IFS(B8938&lt;35,"Young",B8938&lt;60,"Middle",TRUE,"Senior")</f>
        <v>Middle</v>
      </c>
      <c r="D8938" t="s">
        <v>26</v>
      </c>
      <c r="E8938" t="str">
        <f t="shared" si="278"/>
        <v>Middle-Male</v>
      </c>
      <c r="F8938" t="s">
        <v>230</v>
      </c>
      <c r="G8938" t="s">
        <v>26593</v>
      </c>
      <c r="H8938" s="1">
        <v>44327</v>
      </c>
      <c r="I8938" t="s">
        <v>23976</v>
      </c>
      <c r="J8938" t="s">
        <v>23977</v>
      </c>
      <c r="K8938" t="s">
        <v>57</v>
      </c>
      <c r="L8938">
        <v>18887.144370000002</v>
      </c>
      <c r="M8938">
        <v>340</v>
      </c>
      <c r="N8938" t="s">
        <v>39</v>
      </c>
      <c r="O8938" s="1">
        <v>44353</v>
      </c>
      <c r="P8938" s="3">
        <f t="shared" si="279"/>
        <v>26</v>
      </c>
      <c r="Q8938" t="s">
        <v>32</v>
      </c>
      <c r="R8938" t="s">
        <v>33</v>
      </c>
    </row>
    <row r="8939" spans="1:18" x14ac:dyDescent="0.25">
      <c r="A8939" t="s">
        <v>23978</v>
      </c>
      <c r="B8939" s="3">
        <v>18</v>
      </c>
      <c r="C8939" s="3" t="str" cm="1">
        <f t="array" ref="C8939">_xlfn.IFS(B8939&lt;35,"Young",B8939&lt;60,"Middle",TRUE,"Senior")</f>
        <v>Young</v>
      </c>
      <c r="D8939" t="s">
        <v>26</v>
      </c>
      <c r="E8939" t="str">
        <f t="shared" si="278"/>
        <v>Young-Male</v>
      </c>
      <c r="F8939" t="s">
        <v>63</v>
      </c>
      <c r="G8939" t="s">
        <v>36</v>
      </c>
      <c r="H8939" s="1">
        <v>44809</v>
      </c>
      <c r="I8939" t="s">
        <v>23979</v>
      </c>
      <c r="J8939" t="s">
        <v>23980</v>
      </c>
      <c r="K8939" t="s">
        <v>53</v>
      </c>
      <c r="L8939">
        <v>15659.232910000001</v>
      </c>
      <c r="M8939">
        <v>236</v>
      </c>
      <c r="N8939" t="s">
        <v>22</v>
      </c>
      <c r="O8939" s="1">
        <v>44829</v>
      </c>
      <c r="P8939" s="3">
        <f t="shared" si="279"/>
        <v>20</v>
      </c>
      <c r="Q8939" t="s">
        <v>44</v>
      </c>
      <c r="R8939" t="s">
        <v>45</v>
      </c>
    </row>
    <row r="8940" spans="1:18" x14ac:dyDescent="0.25">
      <c r="A8940" t="s">
        <v>23981</v>
      </c>
      <c r="B8940" s="3">
        <v>71</v>
      </c>
      <c r="C8940" s="3" t="str" cm="1">
        <f t="array" ref="C8940">_xlfn.IFS(B8940&lt;35,"Young",B8940&lt;60,"Middle",TRUE,"Senior")</f>
        <v>Senior</v>
      </c>
      <c r="D8940" t="s">
        <v>16</v>
      </c>
      <c r="E8940" t="str">
        <f t="shared" si="278"/>
        <v>Senior-Female</v>
      </c>
      <c r="F8940" t="s">
        <v>27</v>
      </c>
      <c r="G8940" t="s">
        <v>70</v>
      </c>
      <c r="H8940" s="1">
        <v>43412</v>
      </c>
      <c r="I8940" t="s">
        <v>23973</v>
      </c>
      <c r="J8940" t="s">
        <v>23982</v>
      </c>
      <c r="K8940" t="s">
        <v>53</v>
      </c>
      <c r="L8940">
        <v>61525.073700000001</v>
      </c>
      <c r="M8940">
        <v>446</v>
      </c>
      <c r="N8940" t="s">
        <v>22</v>
      </c>
      <c r="O8940" s="1">
        <v>43414</v>
      </c>
      <c r="P8940" s="3">
        <f t="shared" si="279"/>
        <v>2</v>
      </c>
      <c r="Q8940" t="s">
        <v>32</v>
      </c>
      <c r="R8940" t="s">
        <v>24</v>
      </c>
    </row>
    <row r="8941" spans="1:18" x14ac:dyDescent="0.25">
      <c r="A8941" t="s">
        <v>23983</v>
      </c>
      <c r="B8941" s="3">
        <v>34</v>
      </c>
      <c r="C8941" s="3" t="str" cm="1">
        <f t="array" ref="C8941">_xlfn.IFS(B8941&lt;35,"Young",B8941&lt;60,"Middle",TRUE,"Senior")</f>
        <v>Young</v>
      </c>
      <c r="D8941" t="s">
        <v>26</v>
      </c>
      <c r="E8941" t="str">
        <f t="shared" si="278"/>
        <v>Young-Male</v>
      </c>
      <c r="F8941" t="s">
        <v>230</v>
      </c>
      <c r="G8941" t="s">
        <v>36</v>
      </c>
      <c r="H8941" s="1">
        <v>44661</v>
      </c>
      <c r="I8941" t="s">
        <v>23984</v>
      </c>
      <c r="J8941" t="s">
        <v>23985</v>
      </c>
      <c r="K8941" t="s">
        <v>61</v>
      </c>
      <c r="L8941">
        <v>18312.49309</v>
      </c>
      <c r="M8941">
        <v>266</v>
      </c>
      <c r="N8941" t="s">
        <v>39</v>
      </c>
      <c r="O8941" s="1">
        <v>44668</v>
      </c>
      <c r="P8941" s="3">
        <f t="shared" si="279"/>
        <v>7</v>
      </c>
      <c r="Q8941" t="s">
        <v>44</v>
      </c>
      <c r="R8941" t="s">
        <v>33</v>
      </c>
    </row>
    <row r="8942" spans="1:18" x14ac:dyDescent="0.25">
      <c r="A8942" t="s">
        <v>23986</v>
      </c>
      <c r="B8942" s="3">
        <v>50</v>
      </c>
      <c r="C8942" s="3" t="str" cm="1">
        <f t="array" ref="C8942">_xlfn.IFS(B8942&lt;35,"Young",B8942&lt;60,"Middle",TRUE,"Senior")</f>
        <v>Middle</v>
      </c>
      <c r="D8942" t="s">
        <v>26</v>
      </c>
      <c r="E8942" t="str">
        <f t="shared" si="278"/>
        <v>Middle-Male</v>
      </c>
      <c r="F8942" t="s">
        <v>115</v>
      </c>
      <c r="G8942" t="s">
        <v>28</v>
      </c>
      <c r="H8942" s="1">
        <v>44823</v>
      </c>
      <c r="I8942" t="s">
        <v>23987</v>
      </c>
      <c r="J8942" t="s">
        <v>23988</v>
      </c>
      <c r="K8942" t="s">
        <v>57</v>
      </c>
      <c r="L8942">
        <v>41143.17022</v>
      </c>
      <c r="M8942">
        <v>268</v>
      </c>
      <c r="N8942" t="s">
        <v>39</v>
      </c>
      <c r="O8942" s="1">
        <v>44847</v>
      </c>
      <c r="P8942" s="3">
        <f t="shared" si="279"/>
        <v>24</v>
      </c>
      <c r="Q8942" t="s">
        <v>32</v>
      </c>
      <c r="R8942" t="s">
        <v>24</v>
      </c>
    </row>
    <row r="8943" spans="1:18" x14ac:dyDescent="0.25">
      <c r="A8943" t="s">
        <v>23989</v>
      </c>
      <c r="B8943" s="3">
        <v>48</v>
      </c>
      <c r="C8943" s="3" t="str" cm="1">
        <f t="array" ref="C8943">_xlfn.IFS(B8943&lt;35,"Young",B8943&lt;60,"Middle",TRUE,"Senior")</f>
        <v>Middle</v>
      </c>
      <c r="D8943" t="s">
        <v>16</v>
      </c>
      <c r="E8943" t="str">
        <f t="shared" si="278"/>
        <v>Middle-Female</v>
      </c>
      <c r="F8943" t="s">
        <v>27</v>
      </c>
      <c r="G8943" t="s">
        <v>26593</v>
      </c>
      <c r="H8943" s="1">
        <v>44878</v>
      </c>
      <c r="I8943" t="s">
        <v>18288</v>
      </c>
      <c r="J8943" t="s">
        <v>7572</v>
      </c>
      <c r="K8943" t="s">
        <v>21</v>
      </c>
      <c r="L8943">
        <v>6830.5852370000002</v>
      </c>
      <c r="M8943">
        <v>477</v>
      </c>
      <c r="N8943" t="s">
        <v>43</v>
      </c>
      <c r="O8943" s="1">
        <v>44897</v>
      </c>
      <c r="P8943" s="3">
        <f t="shared" si="279"/>
        <v>19</v>
      </c>
      <c r="Q8943" t="s">
        <v>85</v>
      </c>
      <c r="R8943" t="s">
        <v>24</v>
      </c>
    </row>
    <row r="8944" spans="1:18" x14ac:dyDescent="0.25">
      <c r="A8944" t="s">
        <v>10915</v>
      </c>
      <c r="B8944" s="3">
        <v>23</v>
      </c>
      <c r="C8944" s="3" t="str" cm="1">
        <f t="array" ref="C8944">_xlfn.IFS(B8944&lt;35,"Young",B8944&lt;60,"Middle",TRUE,"Senior")</f>
        <v>Young</v>
      </c>
      <c r="D8944" t="s">
        <v>26</v>
      </c>
      <c r="E8944" t="str">
        <f t="shared" si="278"/>
        <v>Young-Male</v>
      </c>
      <c r="F8944" t="s">
        <v>50</v>
      </c>
      <c r="G8944" t="s">
        <v>36</v>
      </c>
      <c r="H8944" s="1">
        <v>43687</v>
      </c>
      <c r="I8944" t="s">
        <v>23990</v>
      </c>
      <c r="J8944" t="s">
        <v>23991</v>
      </c>
      <c r="K8944" t="s">
        <v>31</v>
      </c>
      <c r="L8944">
        <v>4550.1849650000004</v>
      </c>
      <c r="M8944">
        <v>358</v>
      </c>
      <c r="N8944" t="s">
        <v>22</v>
      </c>
      <c r="O8944" s="1">
        <v>43688</v>
      </c>
      <c r="P8944" s="3">
        <f t="shared" si="279"/>
        <v>1</v>
      </c>
      <c r="Q8944" t="s">
        <v>85</v>
      </c>
      <c r="R8944" t="s">
        <v>33</v>
      </c>
    </row>
    <row r="8945" spans="1:18" x14ac:dyDescent="0.25">
      <c r="A8945" t="s">
        <v>23992</v>
      </c>
      <c r="B8945" s="3">
        <v>39</v>
      </c>
      <c r="C8945" s="3" t="str" cm="1">
        <f t="array" ref="C8945">_xlfn.IFS(B8945&lt;35,"Young",B8945&lt;60,"Middle",TRUE,"Senior")</f>
        <v>Middle</v>
      </c>
      <c r="D8945" t="s">
        <v>16</v>
      </c>
      <c r="E8945" t="str">
        <f t="shared" si="278"/>
        <v>Middle-Female</v>
      </c>
      <c r="F8945" t="s">
        <v>50</v>
      </c>
      <c r="G8945" t="s">
        <v>36</v>
      </c>
      <c r="H8945" s="1">
        <v>43444</v>
      </c>
      <c r="I8945" t="s">
        <v>23993</v>
      </c>
      <c r="J8945" t="s">
        <v>23994</v>
      </c>
      <c r="K8945" t="s">
        <v>31</v>
      </c>
      <c r="L8945">
        <v>10789.143910000001</v>
      </c>
      <c r="M8945">
        <v>215</v>
      </c>
      <c r="N8945" t="s">
        <v>39</v>
      </c>
      <c r="O8945" s="1">
        <v>43447</v>
      </c>
      <c r="P8945" s="3">
        <f t="shared" si="279"/>
        <v>3</v>
      </c>
      <c r="Q8945" t="s">
        <v>85</v>
      </c>
      <c r="R8945" t="s">
        <v>24</v>
      </c>
    </row>
    <row r="8946" spans="1:18" x14ac:dyDescent="0.25">
      <c r="A8946" t="s">
        <v>23995</v>
      </c>
      <c r="B8946" s="3">
        <v>21</v>
      </c>
      <c r="C8946" s="3" t="str" cm="1">
        <f t="array" ref="C8946">_xlfn.IFS(B8946&lt;35,"Young",B8946&lt;60,"Middle",TRUE,"Senior")</f>
        <v>Young</v>
      </c>
      <c r="D8946" t="s">
        <v>26</v>
      </c>
      <c r="E8946" t="str">
        <f t="shared" si="278"/>
        <v>Young-Male</v>
      </c>
      <c r="F8946" t="s">
        <v>230</v>
      </c>
      <c r="G8946" t="s">
        <v>26592</v>
      </c>
      <c r="H8946" s="1">
        <v>44290</v>
      </c>
      <c r="I8946" t="s">
        <v>23996</v>
      </c>
      <c r="J8946" t="s">
        <v>23997</v>
      </c>
      <c r="K8946" t="s">
        <v>61</v>
      </c>
      <c r="L8946">
        <v>22230.955569999998</v>
      </c>
      <c r="M8946">
        <v>451</v>
      </c>
      <c r="N8946" t="s">
        <v>22</v>
      </c>
      <c r="O8946" s="1">
        <v>44297</v>
      </c>
      <c r="P8946" s="3">
        <f t="shared" si="279"/>
        <v>7</v>
      </c>
      <c r="Q8946" t="s">
        <v>44</v>
      </c>
      <c r="R8946" t="s">
        <v>45</v>
      </c>
    </row>
    <row r="8947" spans="1:18" x14ac:dyDescent="0.25">
      <c r="A8947" t="s">
        <v>23998</v>
      </c>
      <c r="B8947" s="3">
        <v>73</v>
      </c>
      <c r="C8947" s="3" t="str" cm="1">
        <f t="array" ref="C8947">_xlfn.IFS(B8947&lt;35,"Young",B8947&lt;60,"Middle",TRUE,"Senior")</f>
        <v>Senior</v>
      </c>
      <c r="D8947" t="s">
        <v>26</v>
      </c>
      <c r="E8947" t="str">
        <f t="shared" si="278"/>
        <v>Senior-Male</v>
      </c>
      <c r="F8947" t="s">
        <v>230</v>
      </c>
      <c r="G8947" t="s">
        <v>18</v>
      </c>
      <c r="H8947" s="1">
        <v>45180</v>
      </c>
      <c r="I8947" t="s">
        <v>23999</v>
      </c>
      <c r="J8947" t="s">
        <v>24000</v>
      </c>
      <c r="K8947" t="s">
        <v>21</v>
      </c>
      <c r="L8947">
        <v>12285.51476</v>
      </c>
      <c r="M8947">
        <v>118</v>
      </c>
      <c r="N8947" t="s">
        <v>39</v>
      </c>
      <c r="O8947" s="1">
        <v>45186</v>
      </c>
      <c r="P8947" s="3">
        <f t="shared" si="279"/>
        <v>6</v>
      </c>
      <c r="Q8947" t="s">
        <v>85</v>
      </c>
      <c r="R8947" t="s">
        <v>24</v>
      </c>
    </row>
    <row r="8948" spans="1:18" x14ac:dyDescent="0.25">
      <c r="A8948" t="s">
        <v>24001</v>
      </c>
      <c r="B8948" s="3">
        <v>66</v>
      </c>
      <c r="C8948" s="3" t="str" cm="1">
        <f t="array" ref="C8948">_xlfn.IFS(B8948&lt;35,"Young",B8948&lt;60,"Middle",TRUE,"Senior")</f>
        <v>Senior</v>
      </c>
      <c r="D8948" t="s">
        <v>26</v>
      </c>
      <c r="E8948" t="str">
        <f t="shared" si="278"/>
        <v>Senior-Male</v>
      </c>
      <c r="F8948" t="s">
        <v>90</v>
      </c>
      <c r="G8948" t="s">
        <v>26592</v>
      </c>
      <c r="H8948" s="1">
        <v>45130</v>
      </c>
      <c r="I8948" t="s">
        <v>24002</v>
      </c>
      <c r="J8948" t="s">
        <v>24003</v>
      </c>
      <c r="K8948" t="s">
        <v>31</v>
      </c>
      <c r="L8948">
        <v>22010.74828</v>
      </c>
      <c r="M8948">
        <v>326</v>
      </c>
      <c r="N8948" t="s">
        <v>43</v>
      </c>
      <c r="O8948" s="1">
        <v>45140</v>
      </c>
      <c r="P8948" s="3">
        <f t="shared" si="279"/>
        <v>10</v>
      </c>
      <c r="Q8948" t="s">
        <v>32</v>
      </c>
      <c r="R8948" t="s">
        <v>24</v>
      </c>
    </row>
    <row r="8949" spans="1:18" x14ac:dyDescent="0.25">
      <c r="A8949" t="s">
        <v>24004</v>
      </c>
      <c r="B8949" s="3">
        <v>38</v>
      </c>
      <c r="C8949" s="3" t="str" cm="1">
        <f t="array" ref="C8949">_xlfn.IFS(B8949&lt;35,"Young",B8949&lt;60,"Middle",TRUE,"Senior")</f>
        <v>Middle</v>
      </c>
      <c r="D8949" t="s">
        <v>16</v>
      </c>
      <c r="E8949" t="str">
        <f t="shared" si="278"/>
        <v>Middle-Female</v>
      </c>
      <c r="F8949" t="s">
        <v>17</v>
      </c>
      <c r="G8949" t="s">
        <v>70</v>
      </c>
      <c r="H8949" s="1">
        <v>44143</v>
      </c>
      <c r="I8949" t="s">
        <v>24005</v>
      </c>
      <c r="J8949" t="s">
        <v>993</v>
      </c>
      <c r="K8949" t="s">
        <v>57</v>
      </c>
      <c r="L8949">
        <v>24409.46012</v>
      </c>
      <c r="M8949">
        <v>242</v>
      </c>
      <c r="N8949" t="s">
        <v>39</v>
      </c>
      <c r="O8949" s="1">
        <v>44161</v>
      </c>
      <c r="P8949" s="3">
        <f t="shared" si="279"/>
        <v>18</v>
      </c>
      <c r="Q8949" t="s">
        <v>23</v>
      </c>
      <c r="R8949" t="s">
        <v>24</v>
      </c>
    </row>
    <row r="8950" spans="1:18" x14ac:dyDescent="0.25">
      <c r="A8950" t="s">
        <v>24006</v>
      </c>
      <c r="B8950" s="3">
        <v>48</v>
      </c>
      <c r="C8950" s="3" t="str" cm="1">
        <f t="array" ref="C8950">_xlfn.IFS(B8950&lt;35,"Young",B8950&lt;60,"Middle",TRUE,"Senior")</f>
        <v>Middle</v>
      </c>
      <c r="D8950" t="s">
        <v>16</v>
      </c>
      <c r="E8950" t="str">
        <f t="shared" si="278"/>
        <v>Middle-Female</v>
      </c>
      <c r="F8950" t="s">
        <v>115</v>
      </c>
      <c r="G8950" t="s">
        <v>26592</v>
      </c>
      <c r="H8950" s="1">
        <v>43923</v>
      </c>
      <c r="I8950" t="s">
        <v>24007</v>
      </c>
      <c r="J8950" t="s">
        <v>24008</v>
      </c>
      <c r="K8950" t="s">
        <v>57</v>
      </c>
      <c r="L8950">
        <v>31471.97408</v>
      </c>
      <c r="M8950">
        <v>288</v>
      </c>
      <c r="N8950" t="s">
        <v>22</v>
      </c>
      <c r="O8950" s="1">
        <v>43939</v>
      </c>
      <c r="P8950" s="3">
        <f t="shared" si="279"/>
        <v>16</v>
      </c>
      <c r="Q8950" t="s">
        <v>23</v>
      </c>
      <c r="R8950" t="s">
        <v>45</v>
      </c>
    </row>
    <row r="8951" spans="1:18" x14ac:dyDescent="0.25">
      <c r="A8951" t="s">
        <v>24009</v>
      </c>
      <c r="B8951" s="3">
        <v>80</v>
      </c>
      <c r="C8951" s="3" t="str" cm="1">
        <f t="array" ref="C8951">_xlfn.IFS(B8951&lt;35,"Young",B8951&lt;60,"Middle",TRUE,"Senior")</f>
        <v>Senior</v>
      </c>
      <c r="D8951" t="s">
        <v>26</v>
      </c>
      <c r="E8951" t="str">
        <f t="shared" si="278"/>
        <v>Senior-Male</v>
      </c>
      <c r="F8951" t="s">
        <v>115</v>
      </c>
      <c r="G8951" t="s">
        <v>26593</v>
      </c>
      <c r="H8951" s="1">
        <v>44694</v>
      </c>
      <c r="I8951" t="s">
        <v>24010</v>
      </c>
      <c r="J8951" t="s">
        <v>24011</v>
      </c>
      <c r="K8951" t="s">
        <v>57</v>
      </c>
      <c r="L8951">
        <v>772.49123239999994</v>
      </c>
      <c r="M8951">
        <v>345</v>
      </c>
      <c r="N8951" t="s">
        <v>39</v>
      </c>
      <c r="O8951" s="1">
        <v>44715</v>
      </c>
      <c r="P8951" s="3">
        <f t="shared" si="279"/>
        <v>21</v>
      </c>
      <c r="Q8951" t="s">
        <v>49</v>
      </c>
      <c r="R8951" t="s">
        <v>45</v>
      </c>
    </row>
    <row r="8952" spans="1:18" x14ac:dyDescent="0.25">
      <c r="A8952" t="s">
        <v>24012</v>
      </c>
      <c r="B8952" s="3">
        <v>54</v>
      </c>
      <c r="C8952" s="3" t="str" cm="1">
        <f t="array" ref="C8952">_xlfn.IFS(B8952&lt;35,"Young",B8952&lt;60,"Middle",TRUE,"Senior")</f>
        <v>Middle</v>
      </c>
      <c r="D8952" t="s">
        <v>26</v>
      </c>
      <c r="E8952" t="str">
        <f t="shared" si="278"/>
        <v>Middle-Male</v>
      </c>
      <c r="F8952" t="s">
        <v>230</v>
      </c>
      <c r="G8952" t="s">
        <v>28</v>
      </c>
      <c r="H8952" s="1">
        <v>45035</v>
      </c>
      <c r="I8952" t="s">
        <v>24013</v>
      </c>
      <c r="J8952" t="s">
        <v>24014</v>
      </c>
      <c r="K8952" t="s">
        <v>57</v>
      </c>
      <c r="L8952">
        <v>2681.595088</v>
      </c>
      <c r="M8952">
        <v>187</v>
      </c>
      <c r="N8952" t="s">
        <v>43</v>
      </c>
      <c r="O8952" s="1">
        <v>45052</v>
      </c>
      <c r="P8952" s="3">
        <f t="shared" si="279"/>
        <v>17</v>
      </c>
      <c r="Q8952" t="s">
        <v>49</v>
      </c>
      <c r="R8952" t="s">
        <v>24</v>
      </c>
    </row>
    <row r="8953" spans="1:18" x14ac:dyDescent="0.25">
      <c r="A8953" t="s">
        <v>24015</v>
      </c>
      <c r="B8953" s="3">
        <v>41</v>
      </c>
      <c r="C8953" s="3" t="str" cm="1">
        <f t="array" ref="C8953">_xlfn.IFS(B8953&lt;35,"Young",B8953&lt;60,"Middle",TRUE,"Senior")</f>
        <v>Middle</v>
      </c>
      <c r="D8953" t="s">
        <v>16</v>
      </c>
      <c r="E8953" t="str">
        <f t="shared" si="278"/>
        <v>Middle-Female</v>
      </c>
      <c r="F8953" t="s">
        <v>17</v>
      </c>
      <c r="G8953" t="s">
        <v>18</v>
      </c>
      <c r="H8953" s="1">
        <v>43635</v>
      </c>
      <c r="I8953" t="s">
        <v>24016</v>
      </c>
      <c r="J8953" t="s">
        <v>20564</v>
      </c>
      <c r="K8953" t="s">
        <v>31</v>
      </c>
      <c r="L8953">
        <v>44729.964849999997</v>
      </c>
      <c r="M8953">
        <v>444</v>
      </c>
      <c r="N8953" t="s">
        <v>22</v>
      </c>
      <c r="O8953" s="1">
        <v>43654</v>
      </c>
      <c r="P8953" s="3">
        <f t="shared" si="279"/>
        <v>19</v>
      </c>
      <c r="Q8953" t="s">
        <v>85</v>
      </c>
      <c r="R8953" t="s">
        <v>33</v>
      </c>
    </row>
    <row r="8954" spans="1:18" x14ac:dyDescent="0.25">
      <c r="A8954" t="s">
        <v>8635</v>
      </c>
      <c r="B8954" s="3">
        <v>59</v>
      </c>
      <c r="C8954" s="3" t="str" cm="1">
        <f t="array" ref="C8954">_xlfn.IFS(B8954&lt;35,"Young",B8954&lt;60,"Middle",TRUE,"Senior")</f>
        <v>Middle</v>
      </c>
      <c r="D8954" t="s">
        <v>26</v>
      </c>
      <c r="E8954" t="str">
        <f t="shared" si="278"/>
        <v>Middle-Male</v>
      </c>
      <c r="F8954" t="s">
        <v>50</v>
      </c>
      <c r="G8954" t="s">
        <v>26592</v>
      </c>
      <c r="H8954" s="1">
        <v>43544</v>
      </c>
      <c r="I8954" t="s">
        <v>24017</v>
      </c>
      <c r="J8954" t="s">
        <v>24018</v>
      </c>
      <c r="K8954" t="s">
        <v>21</v>
      </c>
      <c r="L8954">
        <v>29893.009300000002</v>
      </c>
      <c r="M8954">
        <v>434</v>
      </c>
      <c r="N8954" t="s">
        <v>43</v>
      </c>
      <c r="O8954" s="1">
        <v>43560</v>
      </c>
      <c r="P8954" s="3">
        <f t="shared" si="279"/>
        <v>16</v>
      </c>
      <c r="Q8954" t="s">
        <v>23</v>
      </c>
      <c r="R8954" t="s">
        <v>33</v>
      </c>
    </row>
    <row r="8955" spans="1:18" x14ac:dyDescent="0.25">
      <c r="A8955" t="s">
        <v>24019</v>
      </c>
      <c r="B8955" s="3">
        <v>61</v>
      </c>
      <c r="C8955" s="3" t="str" cm="1">
        <f t="array" ref="C8955">_xlfn.IFS(B8955&lt;35,"Young",B8955&lt;60,"Middle",TRUE,"Senior")</f>
        <v>Senior</v>
      </c>
      <c r="D8955" t="s">
        <v>26</v>
      </c>
      <c r="E8955" t="str">
        <f t="shared" si="278"/>
        <v>Senior-Male</v>
      </c>
      <c r="F8955" t="s">
        <v>115</v>
      </c>
      <c r="G8955" t="s">
        <v>28</v>
      </c>
      <c r="H8955" s="1">
        <v>43659</v>
      </c>
      <c r="I8955" t="s">
        <v>17397</v>
      </c>
      <c r="J8955" t="s">
        <v>24020</v>
      </c>
      <c r="K8955" t="s">
        <v>57</v>
      </c>
      <c r="L8955">
        <v>33380.541259999998</v>
      </c>
      <c r="M8955">
        <v>331</v>
      </c>
      <c r="N8955" t="s">
        <v>43</v>
      </c>
      <c r="O8955" s="1">
        <v>43681</v>
      </c>
      <c r="P8955" s="3">
        <f t="shared" si="279"/>
        <v>22</v>
      </c>
      <c r="Q8955" t="s">
        <v>49</v>
      </c>
      <c r="R8955" t="s">
        <v>33</v>
      </c>
    </row>
    <row r="8956" spans="1:18" x14ac:dyDescent="0.25">
      <c r="A8956" t="s">
        <v>24021</v>
      </c>
      <c r="B8956" s="3">
        <v>51</v>
      </c>
      <c r="C8956" s="3" t="str" cm="1">
        <f t="array" ref="C8956">_xlfn.IFS(B8956&lt;35,"Young",B8956&lt;60,"Middle",TRUE,"Senior")</f>
        <v>Middle</v>
      </c>
      <c r="D8956" t="s">
        <v>16</v>
      </c>
      <c r="E8956" t="str">
        <f t="shared" si="278"/>
        <v>Middle-Female</v>
      </c>
      <c r="F8956" t="s">
        <v>63</v>
      </c>
      <c r="G8956" t="s">
        <v>28</v>
      </c>
      <c r="H8956" s="1">
        <v>43735</v>
      </c>
      <c r="I8956" t="s">
        <v>24022</v>
      </c>
      <c r="J8956" t="s">
        <v>24023</v>
      </c>
      <c r="K8956" t="s">
        <v>61</v>
      </c>
      <c r="L8956">
        <v>13122.745209999999</v>
      </c>
      <c r="M8956">
        <v>224</v>
      </c>
      <c r="N8956" t="s">
        <v>39</v>
      </c>
      <c r="O8956" s="1">
        <v>43739</v>
      </c>
      <c r="P8956" s="3">
        <f t="shared" si="279"/>
        <v>4</v>
      </c>
      <c r="Q8956" t="s">
        <v>23</v>
      </c>
      <c r="R8956" t="s">
        <v>33</v>
      </c>
    </row>
    <row r="8957" spans="1:18" x14ac:dyDescent="0.25">
      <c r="A8957" t="s">
        <v>17698</v>
      </c>
      <c r="B8957" s="3">
        <v>85</v>
      </c>
      <c r="C8957" s="3" t="str" cm="1">
        <f t="array" ref="C8957">_xlfn.IFS(B8957&lt;35,"Young",B8957&lt;60,"Middle",TRUE,"Senior")</f>
        <v>Senior</v>
      </c>
      <c r="D8957" t="s">
        <v>16</v>
      </c>
      <c r="E8957" t="str">
        <f t="shared" si="278"/>
        <v>Senior-Female</v>
      </c>
      <c r="F8957" t="s">
        <v>115</v>
      </c>
      <c r="G8957" t="s">
        <v>26592</v>
      </c>
      <c r="H8957" s="1">
        <v>44820</v>
      </c>
      <c r="I8957" t="s">
        <v>24024</v>
      </c>
      <c r="J8957" t="s">
        <v>21177</v>
      </c>
      <c r="K8957" t="s">
        <v>53</v>
      </c>
      <c r="L8957">
        <v>15012.31172</v>
      </c>
      <c r="M8957">
        <v>297</v>
      </c>
      <c r="N8957" t="s">
        <v>43</v>
      </c>
      <c r="O8957" s="1">
        <v>44825</v>
      </c>
      <c r="P8957" s="3">
        <f t="shared" si="279"/>
        <v>5</v>
      </c>
      <c r="Q8957" t="s">
        <v>49</v>
      </c>
      <c r="R8957" t="s">
        <v>45</v>
      </c>
    </row>
    <row r="8958" spans="1:18" x14ac:dyDescent="0.25">
      <c r="A8958" t="s">
        <v>24025</v>
      </c>
      <c r="B8958" s="3">
        <v>21</v>
      </c>
      <c r="C8958" s="3" t="str" cm="1">
        <f t="array" ref="C8958">_xlfn.IFS(B8958&lt;35,"Young",B8958&lt;60,"Middle",TRUE,"Senior")</f>
        <v>Young</v>
      </c>
      <c r="D8958" t="s">
        <v>16</v>
      </c>
      <c r="E8958" t="str">
        <f t="shared" si="278"/>
        <v>Young-Female</v>
      </c>
      <c r="F8958" t="s">
        <v>27</v>
      </c>
      <c r="G8958" t="s">
        <v>26593</v>
      </c>
      <c r="H8958" s="1">
        <v>43556</v>
      </c>
      <c r="I8958" t="s">
        <v>5249</v>
      </c>
      <c r="J8958" t="s">
        <v>24026</v>
      </c>
      <c r="K8958" t="s">
        <v>57</v>
      </c>
      <c r="L8958">
        <v>11566.33958</v>
      </c>
      <c r="M8958">
        <v>234</v>
      </c>
      <c r="N8958" t="s">
        <v>43</v>
      </c>
      <c r="O8958" s="1">
        <v>43582</v>
      </c>
      <c r="P8958" s="3">
        <f t="shared" si="279"/>
        <v>26</v>
      </c>
      <c r="Q8958" t="s">
        <v>49</v>
      </c>
      <c r="R8958" t="s">
        <v>24</v>
      </c>
    </row>
    <row r="8959" spans="1:18" x14ac:dyDescent="0.25">
      <c r="A8959" t="s">
        <v>24027</v>
      </c>
      <c r="B8959" s="3">
        <v>83</v>
      </c>
      <c r="C8959" s="3" t="str" cm="1">
        <f t="array" ref="C8959">_xlfn.IFS(B8959&lt;35,"Young",B8959&lt;60,"Middle",TRUE,"Senior")</f>
        <v>Senior</v>
      </c>
      <c r="D8959" t="s">
        <v>16</v>
      </c>
      <c r="E8959" t="str">
        <f t="shared" si="278"/>
        <v>Senior-Female</v>
      </c>
      <c r="F8959" t="s">
        <v>230</v>
      </c>
      <c r="G8959" t="s">
        <v>26593</v>
      </c>
      <c r="H8959" s="1">
        <v>43427</v>
      </c>
      <c r="I8959" t="s">
        <v>24028</v>
      </c>
      <c r="J8959" t="s">
        <v>19686</v>
      </c>
      <c r="K8959" t="s">
        <v>61</v>
      </c>
      <c r="L8959">
        <v>1639.7597089999999</v>
      </c>
      <c r="M8959">
        <v>420</v>
      </c>
      <c r="N8959" t="s">
        <v>39</v>
      </c>
      <c r="O8959" s="1">
        <v>43454</v>
      </c>
      <c r="P8959" s="3">
        <f t="shared" si="279"/>
        <v>27</v>
      </c>
      <c r="Q8959" t="s">
        <v>44</v>
      </c>
      <c r="R8959" t="s">
        <v>33</v>
      </c>
    </row>
    <row r="8960" spans="1:18" x14ac:dyDescent="0.25">
      <c r="A8960" t="s">
        <v>24029</v>
      </c>
      <c r="B8960" s="3">
        <v>48</v>
      </c>
      <c r="C8960" s="3" t="str" cm="1">
        <f t="array" ref="C8960">_xlfn.IFS(B8960&lt;35,"Young",B8960&lt;60,"Middle",TRUE,"Senior")</f>
        <v>Middle</v>
      </c>
      <c r="D8960" t="s">
        <v>26</v>
      </c>
      <c r="E8960" t="str">
        <f t="shared" si="278"/>
        <v>Middle-Male</v>
      </c>
      <c r="F8960" t="s">
        <v>50</v>
      </c>
      <c r="G8960" t="s">
        <v>26592</v>
      </c>
      <c r="H8960" s="1">
        <v>43954</v>
      </c>
      <c r="I8960" t="s">
        <v>24030</v>
      </c>
      <c r="J8960" t="s">
        <v>24031</v>
      </c>
      <c r="K8960" t="s">
        <v>53</v>
      </c>
      <c r="L8960">
        <v>9983.1100470000001</v>
      </c>
      <c r="M8960">
        <v>168</v>
      </c>
      <c r="N8960" t="s">
        <v>43</v>
      </c>
      <c r="O8960" s="1">
        <v>43984</v>
      </c>
      <c r="P8960" s="3">
        <f t="shared" si="279"/>
        <v>30</v>
      </c>
      <c r="Q8960" t="s">
        <v>44</v>
      </c>
      <c r="R8960" t="s">
        <v>45</v>
      </c>
    </row>
    <row r="8961" spans="1:18" x14ac:dyDescent="0.25">
      <c r="A8961" t="s">
        <v>21788</v>
      </c>
      <c r="B8961" s="3">
        <v>62</v>
      </c>
      <c r="C8961" s="3" t="str" cm="1">
        <f t="array" ref="C8961">_xlfn.IFS(B8961&lt;35,"Young",B8961&lt;60,"Middle",TRUE,"Senior")</f>
        <v>Senior</v>
      </c>
      <c r="D8961" t="s">
        <v>16</v>
      </c>
      <c r="E8961" t="str">
        <f t="shared" si="278"/>
        <v>Senior-Female</v>
      </c>
      <c r="F8961" t="s">
        <v>50</v>
      </c>
      <c r="G8961" t="s">
        <v>26592</v>
      </c>
      <c r="H8961" s="1">
        <v>44242</v>
      </c>
      <c r="I8961" t="s">
        <v>24032</v>
      </c>
      <c r="J8961" t="s">
        <v>24033</v>
      </c>
      <c r="K8961" t="s">
        <v>61</v>
      </c>
      <c r="L8961">
        <v>20014.022540000002</v>
      </c>
      <c r="M8961">
        <v>118</v>
      </c>
      <c r="N8961" t="s">
        <v>43</v>
      </c>
      <c r="O8961" s="1">
        <v>44248</v>
      </c>
      <c r="P8961" s="3">
        <f t="shared" si="279"/>
        <v>6</v>
      </c>
      <c r="Q8961" t="s">
        <v>49</v>
      </c>
      <c r="R8961" t="s">
        <v>45</v>
      </c>
    </row>
    <row r="8962" spans="1:18" x14ac:dyDescent="0.25">
      <c r="A8962" t="s">
        <v>24034</v>
      </c>
      <c r="B8962" s="3">
        <v>52</v>
      </c>
      <c r="C8962" s="3" t="str" cm="1">
        <f t="array" ref="C8962">_xlfn.IFS(B8962&lt;35,"Young",B8962&lt;60,"Middle",TRUE,"Senior")</f>
        <v>Middle</v>
      </c>
      <c r="D8962" t="s">
        <v>26</v>
      </c>
      <c r="E8962" t="str">
        <f t="shared" si="278"/>
        <v>Middle-Male</v>
      </c>
      <c r="F8962" t="s">
        <v>50</v>
      </c>
      <c r="G8962" t="s">
        <v>70</v>
      </c>
      <c r="H8962" s="1">
        <v>44870</v>
      </c>
      <c r="I8962" t="s">
        <v>24035</v>
      </c>
      <c r="J8962" t="s">
        <v>24036</v>
      </c>
      <c r="K8962" t="s">
        <v>31</v>
      </c>
      <c r="L8962">
        <v>62985.472600000001</v>
      </c>
      <c r="M8962">
        <v>442</v>
      </c>
      <c r="N8962" t="s">
        <v>22</v>
      </c>
      <c r="O8962" s="1">
        <v>44877</v>
      </c>
      <c r="P8962" s="3">
        <f t="shared" si="279"/>
        <v>7</v>
      </c>
      <c r="Q8962" t="s">
        <v>49</v>
      </c>
      <c r="R8962" t="s">
        <v>24</v>
      </c>
    </row>
    <row r="8963" spans="1:18" x14ac:dyDescent="0.25">
      <c r="A8963" t="s">
        <v>24037</v>
      </c>
      <c r="B8963" s="3">
        <v>53</v>
      </c>
      <c r="C8963" s="3" t="str" cm="1">
        <f t="array" ref="C8963">_xlfn.IFS(B8963&lt;35,"Young",B8963&lt;60,"Middle",TRUE,"Senior")</f>
        <v>Middle</v>
      </c>
      <c r="D8963" t="s">
        <v>16</v>
      </c>
      <c r="E8963" t="str">
        <f t="shared" ref="E8963:E9026" si="280">C8963 &amp; "-" &amp; D8963</f>
        <v>Middle-Female</v>
      </c>
      <c r="F8963" t="s">
        <v>63</v>
      </c>
      <c r="G8963" t="s">
        <v>26593</v>
      </c>
      <c r="H8963" s="1">
        <v>43704</v>
      </c>
      <c r="I8963" t="s">
        <v>24038</v>
      </c>
      <c r="J8963" t="s">
        <v>5067</v>
      </c>
      <c r="K8963" t="s">
        <v>21</v>
      </c>
      <c r="L8963">
        <v>14549.427949999999</v>
      </c>
      <c r="M8963">
        <v>182</v>
      </c>
      <c r="N8963" t="s">
        <v>43</v>
      </c>
      <c r="O8963" s="1">
        <v>43714</v>
      </c>
      <c r="P8963" s="3">
        <f t="shared" ref="P8963:P9026" si="281">O8963-H8963</f>
        <v>10</v>
      </c>
      <c r="Q8963" t="s">
        <v>23</v>
      </c>
      <c r="R8963" t="s">
        <v>33</v>
      </c>
    </row>
    <row r="8964" spans="1:18" x14ac:dyDescent="0.25">
      <c r="A8964" t="s">
        <v>24039</v>
      </c>
      <c r="B8964" s="3">
        <v>82</v>
      </c>
      <c r="C8964" s="3" t="str" cm="1">
        <f t="array" ref="C8964">_xlfn.IFS(B8964&lt;35,"Young",B8964&lt;60,"Middle",TRUE,"Senior")</f>
        <v>Senior</v>
      </c>
      <c r="D8964" t="s">
        <v>16</v>
      </c>
      <c r="E8964" t="str">
        <f t="shared" si="280"/>
        <v>Senior-Female</v>
      </c>
      <c r="F8964" t="s">
        <v>115</v>
      </c>
      <c r="G8964" t="s">
        <v>26593</v>
      </c>
      <c r="H8964" s="1">
        <v>43781</v>
      </c>
      <c r="I8964" t="s">
        <v>24040</v>
      </c>
      <c r="J8964" t="s">
        <v>24041</v>
      </c>
      <c r="K8964" t="s">
        <v>61</v>
      </c>
      <c r="L8964">
        <v>14722.024939999999</v>
      </c>
      <c r="M8964">
        <v>279</v>
      </c>
      <c r="N8964" t="s">
        <v>39</v>
      </c>
      <c r="O8964" s="1">
        <v>43803</v>
      </c>
      <c r="P8964" s="3">
        <f t="shared" si="281"/>
        <v>22</v>
      </c>
      <c r="Q8964" t="s">
        <v>32</v>
      </c>
      <c r="R8964" t="s">
        <v>33</v>
      </c>
    </row>
    <row r="8965" spans="1:18" x14ac:dyDescent="0.25">
      <c r="A8965" t="s">
        <v>24042</v>
      </c>
      <c r="B8965" s="3">
        <v>18</v>
      </c>
      <c r="C8965" s="3" t="str" cm="1">
        <f t="array" ref="C8965">_xlfn.IFS(B8965&lt;35,"Young",B8965&lt;60,"Middle",TRUE,"Senior")</f>
        <v>Young</v>
      </c>
      <c r="D8965" t="s">
        <v>16</v>
      </c>
      <c r="E8965" t="str">
        <f t="shared" si="280"/>
        <v>Young-Female</v>
      </c>
      <c r="F8965" t="s">
        <v>115</v>
      </c>
      <c r="G8965" t="s">
        <v>26593</v>
      </c>
      <c r="H8965" s="1">
        <v>44678</v>
      </c>
      <c r="I8965" t="s">
        <v>24043</v>
      </c>
      <c r="J8965" t="s">
        <v>24044</v>
      </c>
      <c r="K8965" t="s">
        <v>61</v>
      </c>
      <c r="L8965">
        <v>24810.8704</v>
      </c>
      <c r="M8965">
        <v>434</v>
      </c>
      <c r="N8965" t="s">
        <v>39</v>
      </c>
      <c r="O8965" s="1">
        <v>44698</v>
      </c>
      <c r="P8965" s="3">
        <f t="shared" si="281"/>
        <v>20</v>
      </c>
      <c r="Q8965" t="s">
        <v>44</v>
      </c>
      <c r="R8965" t="s">
        <v>45</v>
      </c>
    </row>
    <row r="8966" spans="1:18" x14ac:dyDescent="0.25">
      <c r="A8966" t="s">
        <v>21446</v>
      </c>
      <c r="B8966" s="3">
        <v>74</v>
      </c>
      <c r="C8966" s="3" t="str" cm="1">
        <f t="array" ref="C8966">_xlfn.IFS(B8966&lt;35,"Young",B8966&lt;60,"Middle",TRUE,"Senior")</f>
        <v>Senior</v>
      </c>
      <c r="D8966" t="s">
        <v>16</v>
      </c>
      <c r="E8966" t="str">
        <f t="shared" si="280"/>
        <v>Senior-Female</v>
      </c>
      <c r="F8966" t="s">
        <v>115</v>
      </c>
      <c r="G8966" t="s">
        <v>70</v>
      </c>
      <c r="H8966" s="1">
        <v>43648</v>
      </c>
      <c r="I8966" t="s">
        <v>24045</v>
      </c>
      <c r="J8966" t="s">
        <v>24046</v>
      </c>
      <c r="K8966" t="s">
        <v>53</v>
      </c>
      <c r="L8966">
        <v>50985.79868</v>
      </c>
      <c r="M8966">
        <v>322</v>
      </c>
      <c r="N8966" t="s">
        <v>22</v>
      </c>
      <c r="O8966" s="1">
        <v>43655</v>
      </c>
      <c r="P8966" s="3">
        <f t="shared" si="281"/>
        <v>7</v>
      </c>
      <c r="Q8966" t="s">
        <v>44</v>
      </c>
      <c r="R8966" t="s">
        <v>33</v>
      </c>
    </row>
    <row r="8967" spans="1:18" x14ac:dyDescent="0.25">
      <c r="A8967" t="s">
        <v>24047</v>
      </c>
      <c r="B8967" s="3">
        <v>35</v>
      </c>
      <c r="C8967" s="3" t="str" cm="1">
        <f t="array" ref="C8967">_xlfn.IFS(B8967&lt;35,"Young",B8967&lt;60,"Middle",TRUE,"Senior")</f>
        <v>Middle</v>
      </c>
      <c r="D8967" t="s">
        <v>26</v>
      </c>
      <c r="E8967" t="str">
        <f t="shared" si="280"/>
        <v>Middle-Male</v>
      </c>
      <c r="F8967" t="s">
        <v>230</v>
      </c>
      <c r="G8967" t="s">
        <v>26592</v>
      </c>
      <c r="H8967" s="1">
        <v>43619</v>
      </c>
      <c r="I8967" t="s">
        <v>24048</v>
      </c>
      <c r="J8967" t="s">
        <v>24049</v>
      </c>
      <c r="K8967" t="s">
        <v>53</v>
      </c>
      <c r="L8967">
        <v>33026.436970000002</v>
      </c>
      <c r="M8967">
        <v>468</v>
      </c>
      <c r="N8967" t="s">
        <v>22</v>
      </c>
      <c r="O8967" s="1">
        <v>43641</v>
      </c>
      <c r="P8967" s="3">
        <f t="shared" si="281"/>
        <v>22</v>
      </c>
      <c r="Q8967" t="s">
        <v>85</v>
      </c>
      <c r="R8967" t="s">
        <v>45</v>
      </c>
    </row>
    <row r="8968" spans="1:18" x14ac:dyDescent="0.25">
      <c r="A8968" t="s">
        <v>24050</v>
      </c>
      <c r="B8968" s="3">
        <v>73</v>
      </c>
      <c r="C8968" s="3" t="str" cm="1">
        <f t="array" ref="C8968">_xlfn.IFS(B8968&lt;35,"Young",B8968&lt;60,"Middle",TRUE,"Senior")</f>
        <v>Senior</v>
      </c>
      <c r="D8968" t="s">
        <v>16</v>
      </c>
      <c r="E8968" t="str">
        <f t="shared" si="280"/>
        <v>Senior-Female</v>
      </c>
      <c r="F8968" t="s">
        <v>90</v>
      </c>
      <c r="G8968" t="s">
        <v>28</v>
      </c>
      <c r="H8968" s="1">
        <v>45229</v>
      </c>
      <c r="I8968" t="s">
        <v>10647</v>
      </c>
      <c r="J8968" t="s">
        <v>24051</v>
      </c>
      <c r="K8968" t="s">
        <v>53</v>
      </c>
      <c r="L8968">
        <v>32110.301820000001</v>
      </c>
      <c r="M8968">
        <v>107</v>
      </c>
      <c r="N8968" t="s">
        <v>39</v>
      </c>
      <c r="O8968" s="1">
        <v>45254</v>
      </c>
      <c r="P8968" s="3">
        <f t="shared" si="281"/>
        <v>25</v>
      </c>
      <c r="Q8968" t="s">
        <v>32</v>
      </c>
      <c r="R8968" t="s">
        <v>24</v>
      </c>
    </row>
    <row r="8969" spans="1:18" x14ac:dyDescent="0.25">
      <c r="A8969" t="s">
        <v>24052</v>
      </c>
      <c r="B8969" s="3">
        <v>32</v>
      </c>
      <c r="C8969" s="3" t="str" cm="1">
        <f t="array" ref="C8969">_xlfn.IFS(B8969&lt;35,"Young",B8969&lt;60,"Middle",TRUE,"Senior")</f>
        <v>Young</v>
      </c>
      <c r="D8969" t="s">
        <v>26</v>
      </c>
      <c r="E8969" t="str">
        <f t="shared" si="280"/>
        <v>Young-Male</v>
      </c>
      <c r="F8969" t="s">
        <v>35</v>
      </c>
      <c r="G8969" t="s">
        <v>70</v>
      </c>
      <c r="H8969" s="1">
        <v>44047</v>
      </c>
      <c r="I8969" t="s">
        <v>24053</v>
      </c>
      <c r="J8969" t="s">
        <v>24054</v>
      </c>
      <c r="K8969" t="s">
        <v>53</v>
      </c>
      <c r="L8969">
        <v>73601.527860000002</v>
      </c>
      <c r="M8969">
        <v>289</v>
      </c>
      <c r="N8969" t="s">
        <v>22</v>
      </c>
      <c r="O8969" s="1">
        <v>44053</v>
      </c>
      <c r="P8969" s="3">
        <f t="shared" si="281"/>
        <v>6</v>
      </c>
      <c r="Q8969" t="s">
        <v>49</v>
      </c>
      <c r="R8969" t="s">
        <v>33</v>
      </c>
    </row>
    <row r="8970" spans="1:18" x14ac:dyDescent="0.25">
      <c r="A8970" t="s">
        <v>444</v>
      </c>
      <c r="B8970" s="3">
        <v>25</v>
      </c>
      <c r="C8970" s="3" t="str" cm="1">
        <f t="array" ref="C8970">_xlfn.IFS(B8970&lt;35,"Young",B8970&lt;60,"Middle",TRUE,"Senior")</f>
        <v>Young</v>
      </c>
      <c r="D8970" t="s">
        <v>16</v>
      </c>
      <c r="E8970" t="str">
        <f t="shared" si="280"/>
        <v>Young-Female</v>
      </c>
      <c r="F8970" t="s">
        <v>27</v>
      </c>
      <c r="G8970" t="s">
        <v>18</v>
      </c>
      <c r="H8970" s="1">
        <v>44970</v>
      </c>
      <c r="I8970" t="s">
        <v>24055</v>
      </c>
      <c r="J8970" t="s">
        <v>24056</v>
      </c>
      <c r="K8970" t="s">
        <v>57</v>
      </c>
      <c r="L8970">
        <v>12050.473459999999</v>
      </c>
      <c r="M8970">
        <v>198</v>
      </c>
      <c r="N8970" t="s">
        <v>39</v>
      </c>
      <c r="O8970" s="1">
        <v>44994</v>
      </c>
      <c r="P8970" s="3">
        <f t="shared" si="281"/>
        <v>24</v>
      </c>
      <c r="Q8970" t="s">
        <v>32</v>
      </c>
      <c r="R8970" t="s">
        <v>33</v>
      </c>
    </row>
    <row r="8971" spans="1:18" x14ac:dyDescent="0.25">
      <c r="A8971" t="s">
        <v>7775</v>
      </c>
      <c r="B8971" s="3">
        <v>50</v>
      </c>
      <c r="C8971" s="3" t="str" cm="1">
        <f t="array" ref="C8971">_xlfn.IFS(B8971&lt;35,"Young",B8971&lt;60,"Middle",TRUE,"Senior")</f>
        <v>Middle</v>
      </c>
      <c r="D8971" t="s">
        <v>16</v>
      </c>
      <c r="E8971" t="str">
        <f t="shared" si="280"/>
        <v>Middle-Female</v>
      </c>
      <c r="F8971" t="s">
        <v>27</v>
      </c>
      <c r="G8971" t="s">
        <v>36</v>
      </c>
      <c r="H8971" s="1">
        <v>44341</v>
      </c>
      <c r="I8971" t="s">
        <v>24057</v>
      </c>
      <c r="J8971" t="s">
        <v>24058</v>
      </c>
      <c r="K8971" t="s">
        <v>21</v>
      </c>
      <c r="L8971">
        <v>6198.3837519999997</v>
      </c>
      <c r="M8971">
        <v>404</v>
      </c>
      <c r="N8971" t="s">
        <v>22</v>
      </c>
      <c r="O8971" s="1">
        <v>44357</v>
      </c>
      <c r="P8971" s="3">
        <f t="shared" si="281"/>
        <v>16</v>
      </c>
      <c r="Q8971" t="s">
        <v>23</v>
      </c>
      <c r="R8971" t="s">
        <v>45</v>
      </c>
    </row>
    <row r="8972" spans="1:18" x14ac:dyDescent="0.25">
      <c r="A8972" t="s">
        <v>24059</v>
      </c>
      <c r="B8972" s="3">
        <v>25</v>
      </c>
      <c r="C8972" s="3" t="str" cm="1">
        <f t="array" ref="C8972">_xlfn.IFS(B8972&lt;35,"Young",B8972&lt;60,"Middle",TRUE,"Senior")</f>
        <v>Young</v>
      </c>
      <c r="D8972" t="s">
        <v>16</v>
      </c>
      <c r="E8972" t="str">
        <f t="shared" si="280"/>
        <v>Young-Female</v>
      </c>
      <c r="F8972" t="s">
        <v>63</v>
      </c>
      <c r="G8972" t="s">
        <v>26593</v>
      </c>
      <c r="H8972" s="1">
        <v>44547</v>
      </c>
      <c r="I8972" t="s">
        <v>24060</v>
      </c>
      <c r="J8972" t="s">
        <v>20938</v>
      </c>
      <c r="K8972" t="s">
        <v>31</v>
      </c>
      <c r="L8972">
        <v>17959.667020000001</v>
      </c>
      <c r="M8972">
        <v>414</v>
      </c>
      <c r="N8972" t="s">
        <v>39</v>
      </c>
      <c r="O8972" s="1">
        <v>44554</v>
      </c>
      <c r="P8972" s="3">
        <f t="shared" si="281"/>
        <v>7</v>
      </c>
      <c r="Q8972" t="s">
        <v>23</v>
      </c>
      <c r="R8972" t="s">
        <v>45</v>
      </c>
    </row>
    <row r="8973" spans="1:18" x14ac:dyDescent="0.25">
      <c r="A8973" t="s">
        <v>24061</v>
      </c>
      <c r="B8973" s="3">
        <v>74</v>
      </c>
      <c r="C8973" s="3" t="str" cm="1">
        <f t="array" ref="C8973">_xlfn.IFS(B8973&lt;35,"Young",B8973&lt;60,"Middle",TRUE,"Senior")</f>
        <v>Senior</v>
      </c>
      <c r="D8973" t="s">
        <v>16</v>
      </c>
      <c r="E8973" t="str">
        <f t="shared" si="280"/>
        <v>Senior-Female</v>
      </c>
      <c r="F8973" t="s">
        <v>27</v>
      </c>
      <c r="G8973" t="s">
        <v>70</v>
      </c>
      <c r="H8973" s="1">
        <v>44202</v>
      </c>
      <c r="I8973" t="s">
        <v>24062</v>
      </c>
      <c r="J8973" t="s">
        <v>24063</v>
      </c>
      <c r="K8973" t="s">
        <v>57</v>
      </c>
      <c r="L8973">
        <v>58945.89271</v>
      </c>
      <c r="M8973">
        <v>228</v>
      </c>
      <c r="N8973" t="s">
        <v>22</v>
      </c>
      <c r="O8973" s="1">
        <v>44210</v>
      </c>
      <c r="P8973" s="3">
        <f t="shared" si="281"/>
        <v>8</v>
      </c>
      <c r="Q8973" t="s">
        <v>44</v>
      </c>
      <c r="R8973" t="s">
        <v>24</v>
      </c>
    </row>
    <row r="8974" spans="1:18" x14ac:dyDescent="0.25">
      <c r="A8974" t="s">
        <v>5041</v>
      </c>
      <c r="B8974" s="3">
        <v>59</v>
      </c>
      <c r="C8974" s="3" t="str" cm="1">
        <f t="array" ref="C8974">_xlfn.IFS(B8974&lt;35,"Young",B8974&lt;60,"Middle",TRUE,"Senior")</f>
        <v>Middle</v>
      </c>
      <c r="D8974" t="s">
        <v>16</v>
      </c>
      <c r="E8974" t="str">
        <f t="shared" si="280"/>
        <v>Middle-Female</v>
      </c>
      <c r="F8974" t="s">
        <v>27</v>
      </c>
      <c r="G8974" t="s">
        <v>36</v>
      </c>
      <c r="H8974" s="1">
        <v>44856</v>
      </c>
      <c r="I8974" t="s">
        <v>24064</v>
      </c>
      <c r="J8974" t="s">
        <v>24065</v>
      </c>
      <c r="K8974" t="s">
        <v>31</v>
      </c>
      <c r="L8974">
        <v>9537.9797799999997</v>
      </c>
      <c r="M8974">
        <v>415</v>
      </c>
      <c r="N8974" t="s">
        <v>22</v>
      </c>
      <c r="O8974" s="1">
        <v>44862</v>
      </c>
      <c r="P8974" s="3">
        <f t="shared" si="281"/>
        <v>6</v>
      </c>
      <c r="Q8974" t="s">
        <v>44</v>
      </c>
      <c r="R8974" t="s">
        <v>33</v>
      </c>
    </row>
    <row r="8975" spans="1:18" x14ac:dyDescent="0.25">
      <c r="A8975" t="s">
        <v>24066</v>
      </c>
      <c r="B8975" s="3">
        <v>77</v>
      </c>
      <c r="C8975" s="3" t="str" cm="1">
        <f t="array" ref="C8975">_xlfn.IFS(B8975&lt;35,"Young",B8975&lt;60,"Middle",TRUE,"Senior")</f>
        <v>Senior</v>
      </c>
      <c r="D8975" t="s">
        <v>26</v>
      </c>
      <c r="E8975" t="str">
        <f t="shared" si="280"/>
        <v>Senior-Male</v>
      </c>
      <c r="F8975" t="s">
        <v>27</v>
      </c>
      <c r="G8975" t="s">
        <v>36</v>
      </c>
      <c r="H8975" s="1">
        <v>44009</v>
      </c>
      <c r="I8975" t="s">
        <v>24067</v>
      </c>
      <c r="J8975" t="s">
        <v>24068</v>
      </c>
      <c r="K8975" t="s">
        <v>53</v>
      </c>
      <c r="L8975">
        <v>534.20982960000003</v>
      </c>
      <c r="M8975">
        <v>438</v>
      </c>
      <c r="N8975" t="s">
        <v>43</v>
      </c>
      <c r="O8975" s="1">
        <v>44015</v>
      </c>
      <c r="P8975" s="3">
        <f t="shared" si="281"/>
        <v>6</v>
      </c>
      <c r="Q8975" t="s">
        <v>32</v>
      </c>
      <c r="R8975" t="s">
        <v>33</v>
      </c>
    </row>
    <row r="8976" spans="1:18" x14ac:dyDescent="0.25">
      <c r="A8976" t="s">
        <v>24069</v>
      </c>
      <c r="B8976" s="3">
        <v>82</v>
      </c>
      <c r="C8976" s="3" t="str" cm="1">
        <f t="array" ref="C8976">_xlfn.IFS(B8976&lt;35,"Young",B8976&lt;60,"Middle",TRUE,"Senior")</f>
        <v>Senior</v>
      </c>
      <c r="D8976" t="s">
        <v>16</v>
      </c>
      <c r="E8976" t="str">
        <f t="shared" si="280"/>
        <v>Senior-Female</v>
      </c>
      <c r="F8976" t="s">
        <v>63</v>
      </c>
      <c r="G8976" t="s">
        <v>26592</v>
      </c>
      <c r="H8976" s="1">
        <v>44319</v>
      </c>
      <c r="I8976" t="s">
        <v>18647</v>
      </c>
      <c r="J8976" t="s">
        <v>24070</v>
      </c>
      <c r="K8976" t="s">
        <v>21</v>
      </c>
      <c r="L8976">
        <v>32490.519830000001</v>
      </c>
      <c r="M8976">
        <v>126</v>
      </c>
      <c r="N8976" t="s">
        <v>22</v>
      </c>
      <c r="O8976" s="1">
        <v>44328</v>
      </c>
      <c r="P8976" s="3">
        <f t="shared" si="281"/>
        <v>9</v>
      </c>
      <c r="Q8976" t="s">
        <v>32</v>
      </c>
      <c r="R8976" t="s">
        <v>24</v>
      </c>
    </row>
    <row r="8977" spans="1:18" x14ac:dyDescent="0.25">
      <c r="A8977" t="s">
        <v>24071</v>
      </c>
      <c r="B8977" s="3">
        <v>66</v>
      </c>
      <c r="C8977" s="3" t="str" cm="1">
        <f t="array" ref="C8977">_xlfn.IFS(B8977&lt;35,"Young",B8977&lt;60,"Middle",TRUE,"Senior")</f>
        <v>Senior</v>
      </c>
      <c r="D8977" t="s">
        <v>16</v>
      </c>
      <c r="E8977" t="str">
        <f t="shared" si="280"/>
        <v>Senior-Female</v>
      </c>
      <c r="F8977" t="s">
        <v>63</v>
      </c>
      <c r="G8977" t="s">
        <v>70</v>
      </c>
      <c r="H8977" s="1">
        <v>43407</v>
      </c>
      <c r="I8977" t="s">
        <v>24072</v>
      </c>
      <c r="J8977" t="s">
        <v>24073</v>
      </c>
      <c r="K8977" t="s">
        <v>21</v>
      </c>
      <c r="L8977">
        <v>35467.893680000001</v>
      </c>
      <c r="M8977">
        <v>428</v>
      </c>
      <c r="N8977" t="s">
        <v>22</v>
      </c>
      <c r="O8977" s="1">
        <v>43418</v>
      </c>
      <c r="P8977" s="3">
        <f t="shared" si="281"/>
        <v>11</v>
      </c>
      <c r="Q8977" t="s">
        <v>44</v>
      </c>
      <c r="R8977" t="s">
        <v>45</v>
      </c>
    </row>
    <row r="8978" spans="1:18" x14ac:dyDescent="0.25">
      <c r="A8978" t="s">
        <v>24074</v>
      </c>
      <c r="B8978" s="3">
        <v>43</v>
      </c>
      <c r="C8978" s="3" t="str" cm="1">
        <f t="array" ref="C8978">_xlfn.IFS(B8978&lt;35,"Young",B8978&lt;60,"Middle",TRUE,"Senior")</f>
        <v>Middle</v>
      </c>
      <c r="D8978" t="s">
        <v>16</v>
      </c>
      <c r="E8978" t="str">
        <f t="shared" si="280"/>
        <v>Middle-Female</v>
      </c>
      <c r="F8978" t="s">
        <v>17</v>
      </c>
      <c r="G8978" t="s">
        <v>26593</v>
      </c>
      <c r="H8978" s="1">
        <v>44259</v>
      </c>
      <c r="I8978" t="s">
        <v>24075</v>
      </c>
      <c r="J8978" t="s">
        <v>24076</v>
      </c>
      <c r="K8978" t="s">
        <v>57</v>
      </c>
      <c r="L8978">
        <v>30844.901989999998</v>
      </c>
      <c r="M8978">
        <v>376</v>
      </c>
      <c r="N8978" t="s">
        <v>43</v>
      </c>
      <c r="O8978" s="1">
        <v>44261</v>
      </c>
      <c r="P8978" s="3">
        <f t="shared" si="281"/>
        <v>2</v>
      </c>
      <c r="Q8978" t="s">
        <v>32</v>
      </c>
      <c r="R8978" t="s">
        <v>24</v>
      </c>
    </row>
    <row r="8979" spans="1:18" x14ac:dyDescent="0.25">
      <c r="A8979" t="s">
        <v>24077</v>
      </c>
      <c r="B8979" s="3">
        <v>32</v>
      </c>
      <c r="C8979" s="3" t="str" cm="1">
        <f t="array" ref="C8979">_xlfn.IFS(B8979&lt;35,"Young",B8979&lt;60,"Middle",TRUE,"Senior")</f>
        <v>Young</v>
      </c>
      <c r="D8979" t="s">
        <v>16</v>
      </c>
      <c r="E8979" t="str">
        <f t="shared" si="280"/>
        <v>Young-Female</v>
      </c>
      <c r="F8979" t="s">
        <v>27</v>
      </c>
      <c r="G8979" t="s">
        <v>26592</v>
      </c>
      <c r="H8979" s="1">
        <v>43545</v>
      </c>
      <c r="I8979" t="s">
        <v>24078</v>
      </c>
      <c r="J8979" t="s">
        <v>24079</v>
      </c>
      <c r="K8979" t="s">
        <v>53</v>
      </c>
      <c r="L8979">
        <v>3702.8132759999999</v>
      </c>
      <c r="M8979">
        <v>212</v>
      </c>
      <c r="N8979" t="s">
        <v>39</v>
      </c>
      <c r="O8979" s="1">
        <v>43549</v>
      </c>
      <c r="P8979" s="3">
        <f t="shared" si="281"/>
        <v>4</v>
      </c>
      <c r="Q8979" t="s">
        <v>23</v>
      </c>
      <c r="R8979" t="s">
        <v>33</v>
      </c>
    </row>
    <row r="8980" spans="1:18" x14ac:dyDescent="0.25">
      <c r="A8980" t="s">
        <v>24080</v>
      </c>
      <c r="B8980" s="3">
        <v>51</v>
      </c>
      <c r="C8980" s="3" t="str" cm="1">
        <f t="array" ref="C8980">_xlfn.IFS(B8980&lt;35,"Young",B8980&lt;60,"Middle",TRUE,"Senior")</f>
        <v>Middle</v>
      </c>
      <c r="D8980" t="s">
        <v>26</v>
      </c>
      <c r="E8980" t="str">
        <f t="shared" si="280"/>
        <v>Middle-Male</v>
      </c>
      <c r="F8980" t="s">
        <v>17</v>
      </c>
      <c r="G8980" t="s">
        <v>28</v>
      </c>
      <c r="H8980" s="1">
        <v>44014</v>
      </c>
      <c r="I8980" t="s">
        <v>24081</v>
      </c>
      <c r="J8980" t="s">
        <v>24082</v>
      </c>
      <c r="K8980" t="s">
        <v>31</v>
      </c>
      <c r="L8980">
        <v>10184.43471</v>
      </c>
      <c r="M8980">
        <v>445</v>
      </c>
      <c r="N8980" t="s">
        <v>43</v>
      </c>
      <c r="O8980" s="1">
        <v>44036</v>
      </c>
      <c r="P8980" s="3">
        <f t="shared" si="281"/>
        <v>22</v>
      </c>
      <c r="Q8980" t="s">
        <v>23</v>
      </c>
      <c r="R8980" t="s">
        <v>33</v>
      </c>
    </row>
    <row r="8981" spans="1:18" x14ac:dyDescent="0.25">
      <c r="A8981" t="s">
        <v>24083</v>
      </c>
      <c r="B8981" s="3">
        <v>58</v>
      </c>
      <c r="C8981" s="3" t="str" cm="1">
        <f t="array" ref="C8981">_xlfn.IFS(B8981&lt;35,"Young",B8981&lt;60,"Middle",TRUE,"Senior")</f>
        <v>Middle</v>
      </c>
      <c r="D8981" t="s">
        <v>26</v>
      </c>
      <c r="E8981" t="str">
        <f t="shared" si="280"/>
        <v>Middle-Male</v>
      </c>
      <c r="F8981" t="s">
        <v>35</v>
      </c>
      <c r="G8981" t="s">
        <v>28</v>
      </c>
      <c r="H8981" s="1">
        <v>43775</v>
      </c>
      <c r="I8981" t="s">
        <v>4471</v>
      </c>
      <c r="J8981" t="s">
        <v>24084</v>
      </c>
      <c r="K8981" t="s">
        <v>61</v>
      </c>
      <c r="L8981">
        <v>6202.3429990000004</v>
      </c>
      <c r="M8981">
        <v>149</v>
      </c>
      <c r="N8981" t="s">
        <v>22</v>
      </c>
      <c r="O8981" s="1">
        <v>43786</v>
      </c>
      <c r="P8981" s="3">
        <f t="shared" si="281"/>
        <v>11</v>
      </c>
      <c r="Q8981" t="s">
        <v>44</v>
      </c>
      <c r="R8981" t="s">
        <v>24</v>
      </c>
    </row>
    <row r="8982" spans="1:18" x14ac:dyDescent="0.25">
      <c r="A8982" t="s">
        <v>24085</v>
      </c>
      <c r="B8982" s="3">
        <v>73</v>
      </c>
      <c r="C8982" s="3" t="str" cm="1">
        <f t="array" ref="C8982">_xlfn.IFS(B8982&lt;35,"Young",B8982&lt;60,"Middle",TRUE,"Senior")</f>
        <v>Senior</v>
      </c>
      <c r="D8982" t="s">
        <v>26</v>
      </c>
      <c r="E8982" t="str">
        <f t="shared" si="280"/>
        <v>Senior-Male</v>
      </c>
      <c r="F8982" t="s">
        <v>115</v>
      </c>
      <c r="G8982" t="s">
        <v>26593</v>
      </c>
      <c r="H8982" s="1">
        <v>43978</v>
      </c>
      <c r="I8982" t="s">
        <v>24086</v>
      </c>
      <c r="J8982" t="s">
        <v>24087</v>
      </c>
      <c r="K8982" t="s">
        <v>31</v>
      </c>
      <c r="L8982">
        <v>29661.20811</v>
      </c>
      <c r="M8982">
        <v>300</v>
      </c>
      <c r="N8982" t="s">
        <v>43</v>
      </c>
      <c r="O8982" s="1">
        <v>43991</v>
      </c>
      <c r="P8982" s="3">
        <f t="shared" si="281"/>
        <v>13</v>
      </c>
      <c r="Q8982" t="s">
        <v>32</v>
      </c>
      <c r="R8982" t="s">
        <v>24</v>
      </c>
    </row>
    <row r="8983" spans="1:18" x14ac:dyDescent="0.25">
      <c r="A8983" t="s">
        <v>2847</v>
      </c>
      <c r="B8983" s="3">
        <v>42</v>
      </c>
      <c r="C8983" s="3" t="str" cm="1">
        <f t="array" ref="C8983">_xlfn.IFS(B8983&lt;35,"Young",B8983&lt;60,"Middle",TRUE,"Senior")</f>
        <v>Middle</v>
      </c>
      <c r="D8983" t="s">
        <v>26</v>
      </c>
      <c r="E8983" t="str">
        <f t="shared" si="280"/>
        <v>Middle-Male</v>
      </c>
      <c r="F8983" t="s">
        <v>35</v>
      </c>
      <c r="G8983" t="s">
        <v>26592</v>
      </c>
      <c r="H8983" s="1">
        <v>44768</v>
      </c>
      <c r="I8983" t="s">
        <v>24088</v>
      </c>
      <c r="J8983" t="s">
        <v>24089</v>
      </c>
      <c r="K8983" t="s">
        <v>21</v>
      </c>
      <c r="L8983">
        <v>7144.3000089999996</v>
      </c>
      <c r="M8983">
        <v>215</v>
      </c>
      <c r="N8983" t="s">
        <v>43</v>
      </c>
      <c r="O8983" s="1">
        <v>44777</v>
      </c>
      <c r="P8983" s="3">
        <f t="shared" si="281"/>
        <v>9</v>
      </c>
      <c r="Q8983" t="s">
        <v>85</v>
      </c>
      <c r="R8983" t="s">
        <v>45</v>
      </c>
    </row>
    <row r="8984" spans="1:18" x14ac:dyDescent="0.25">
      <c r="A8984" t="s">
        <v>6601</v>
      </c>
      <c r="B8984" s="3">
        <v>27</v>
      </c>
      <c r="C8984" s="3" t="str" cm="1">
        <f t="array" ref="C8984">_xlfn.IFS(B8984&lt;35,"Young",B8984&lt;60,"Middle",TRUE,"Senior")</f>
        <v>Young</v>
      </c>
      <c r="D8984" t="s">
        <v>16</v>
      </c>
      <c r="E8984" t="str">
        <f t="shared" si="280"/>
        <v>Young-Female</v>
      </c>
      <c r="F8984" t="s">
        <v>63</v>
      </c>
      <c r="G8984" t="s">
        <v>26593</v>
      </c>
      <c r="H8984" s="1">
        <v>45038</v>
      </c>
      <c r="I8984" t="s">
        <v>24090</v>
      </c>
      <c r="J8984" t="s">
        <v>24091</v>
      </c>
      <c r="K8984" t="s">
        <v>53</v>
      </c>
      <c r="L8984">
        <v>25460.178319999999</v>
      </c>
      <c r="M8984">
        <v>333</v>
      </c>
      <c r="N8984" t="s">
        <v>43</v>
      </c>
      <c r="O8984" s="1">
        <v>45041</v>
      </c>
      <c r="P8984" s="3">
        <f t="shared" si="281"/>
        <v>3</v>
      </c>
      <c r="Q8984" t="s">
        <v>32</v>
      </c>
      <c r="R8984" t="s">
        <v>24</v>
      </c>
    </row>
    <row r="8985" spans="1:18" x14ac:dyDescent="0.25">
      <c r="A8985" t="s">
        <v>24092</v>
      </c>
      <c r="B8985" s="3">
        <v>42</v>
      </c>
      <c r="C8985" s="3" t="str" cm="1">
        <f t="array" ref="C8985">_xlfn.IFS(B8985&lt;35,"Young",B8985&lt;60,"Middle",TRUE,"Senior")</f>
        <v>Middle</v>
      </c>
      <c r="D8985" t="s">
        <v>26</v>
      </c>
      <c r="E8985" t="str">
        <f t="shared" si="280"/>
        <v>Middle-Male</v>
      </c>
      <c r="F8985" t="s">
        <v>50</v>
      </c>
      <c r="G8985" t="s">
        <v>70</v>
      </c>
      <c r="H8985" s="1">
        <v>44822</v>
      </c>
      <c r="I8985" t="s">
        <v>24093</v>
      </c>
      <c r="J8985" t="s">
        <v>24094</v>
      </c>
      <c r="K8985" t="s">
        <v>21</v>
      </c>
      <c r="L8985">
        <v>73180.411529999998</v>
      </c>
      <c r="M8985">
        <v>471</v>
      </c>
      <c r="N8985" t="s">
        <v>22</v>
      </c>
      <c r="O8985" s="1">
        <v>44840</v>
      </c>
      <c r="P8985" s="3">
        <f t="shared" si="281"/>
        <v>18</v>
      </c>
      <c r="Q8985" t="s">
        <v>23</v>
      </c>
      <c r="R8985" t="s">
        <v>24</v>
      </c>
    </row>
    <row r="8986" spans="1:18" x14ac:dyDescent="0.25">
      <c r="A8986" t="s">
        <v>24095</v>
      </c>
      <c r="B8986" s="3">
        <v>66</v>
      </c>
      <c r="C8986" s="3" t="str" cm="1">
        <f t="array" ref="C8986">_xlfn.IFS(B8986&lt;35,"Young",B8986&lt;60,"Middle",TRUE,"Senior")</f>
        <v>Senior</v>
      </c>
      <c r="D8986" t="s">
        <v>16</v>
      </c>
      <c r="E8986" t="str">
        <f t="shared" si="280"/>
        <v>Senior-Female</v>
      </c>
      <c r="F8986" t="s">
        <v>90</v>
      </c>
      <c r="G8986" t="s">
        <v>26593</v>
      </c>
      <c r="H8986" s="1">
        <v>45226</v>
      </c>
      <c r="I8986" t="s">
        <v>6499</v>
      </c>
      <c r="J8986" t="s">
        <v>24096</v>
      </c>
      <c r="K8986" t="s">
        <v>57</v>
      </c>
      <c r="L8986">
        <v>27202.1283</v>
      </c>
      <c r="M8986">
        <v>127</v>
      </c>
      <c r="N8986" t="s">
        <v>39</v>
      </c>
      <c r="O8986" s="1">
        <v>45254</v>
      </c>
      <c r="P8986" s="3">
        <f t="shared" si="281"/>
        <v>28</v>
      </c>
      <c r="Q8986" t="s">
        <v>32</v>
      </c>
      <c r="R8986" t="s">
        <v>33</v>
      </c>
    </row>
    <row r="8987" spans="1:18" x14ac:dyDescent="0.25">
      <c r="A8987" t="s">
        <v>24097</v>
      </c>
      <c r="B8987" s="3">
        <v>79</v>
      </c>
      <c r="C8987" s="3" t="str" cm="1">
        <f t="array" ref="C8987">_xlfn.IFS(B8987&lt;35,"Young",B8987&lt;60,"Middle",TRUE,"Senior")</f>
        <v>Senior</v>
      </c>
      <c r="D8987" t="s">
        <v>16</v>
      </c>
      <c r="E8987" t="str">
        <f t="shared" si="280"/>
        <v>Senior-Female</v>
      </c>
      <c r="F8987" t="s">
        <v>63</v>
      </c>
      <c r="G8987" t="s">
        <v>18</v>
      </c>
      <c r="H8987" s="1">
        <v>43659</v>
      </c>
      <c r="I8987" t="s">
        <v>6965</v>
      </c>
      <c r="J8987" t="s">
        <v>24098</v>
      </c>
      <c r="K8987" t="s">
        <v>21</v>
      </c>
      <c r="L8987">
        <v>17361.384150000002</v>
      </c>
      <c r="M8987">
        <v>237</v>
      </c>
      <c r="N8987" t="s">
        <v>39</v>
      </c>
      <c r="O8987" s="1">
        <v>43678</v>
      </c>
      <c r="P8987" s="3">
        <f t="shared" si="281"/>
        <v>19</v>
      </c>
      <c r="Q8987" t="s">
        <v>23</v>
      </c>
      <c r="R8987" t="s">
        <v>45</v>
      </c>
    </row>
    <row r="8988" spans="1:18" x14ac:dyDescent="0.25">
      <c r="A8988" t="s">
        <v>24099</v>
      </c>
      <c r="B8988" s="3">
        <v>27</v>
      </c>
      <c r="C8988" s="3" t="str" cm="1">
        <f t="array" ref="C8988">_xlfn.IFS(B8988&lt;35,"Young",B8988&lt;60,"Middle",TRUE,"Senior")</f>
        <v>Young</v>
      </c>
      <c r="D8988" t="s">
        <v>16</v>
      </c>
      <c r="E8988" t="str">
        <f t="shared" si="280"/>
        <v>Young-Female</v>
      </c>
      <c r="F8988" t="s">
        <v>63</v>
      </c>
      <c r="G8988" t="s">
        <v>18</v>
      </c>
      <c r="H8988" s="1">
        <v>45152</v>
      </c>
      <c r="I8988" t="s">
        <v>24100</v>
      </c>
      <c r="J8988" t="s">
        <v>24101</v>
      </c>
      <c r="K8988" t="s">
        <v>53</v>
      </c>
      <c r="L8988">
        <v>13180.947539999999</v>
      </c>
      <c r="M8988">
        <v>338</v>
      </c>
      <c r="N8988" t="s">
        <v>43</v>
      </c>
      <c r="O8988" s="1">
        <v>45165</v>
      </c>
      <c r="P8988" s="3">
        <f t="shared" si="281"/>
        <v>13</v>
      </c>
      <c r="Q8988" t="s">
        <v>23</v>
      </c>
      <c r="R8988" t="s">
        <v>33</v>
      </c>
    </row>
    <row r="8989" spans="1:18" x14ac:dyDescent="0.25">
      <c r="A8989" t="s">
        <v>24102</v>
      </c>
      <c r="B8989" s="3">
        <v>47</v>
      </c>
      <c r="C8989" s="3" t="str" cm="1">
        <f t="array" ref="C8989">_xlfn.IFS(B8989&lt;35,"Young",B8989&lt;60,"Middle",TRUE,"Senior")</f>
        <v>Middle</v>
      </c>
      <c r="D8989" t="s">
        <v>16</v>
      </c>
      <c r="E8989" t="str">
        <f t="shared" si="280"/>
        <v>Middle-Female</v>
      </c>
      <c r="F8989" t="s">
        <v>230</v>
      </c>
      <c r="G8989" t="s">
        <v>70</v>
      </c>
      <c r="H8989" s="1">
        <v>43505</v>
      </c>
      <c r="I8989" t="s">
        <v>24103</v>
      </c>
      <c r="J8989" t="s">
        <v>24104</v>
      </c>
      <c r="K8989" t="s">
        <v>31</v>
      </c>
      <c r="L8989">
        <v>27526.958480000001</v>
      </c>
      <c r="M8989">
        <v>258</v>
      </c>
      <c r="N8989" t="s">
        <v>22</v>
      </c>
      <c r="O8989" s="1">
        <v>43505</v>
      </c>
      <c r="P8989" s="3">
        <f t="shared" si="281"/>
        <v>0</v>
      </c>
      <c r="Q8989" t="s">
        <v>49</v>
      </c>
      <c r="R8989" t="s">
        <v>33</v>
      </c>
    </row>
    <row r="8990" spans="1:18" x14ac:dyDescent="0.25">
      <c r="A8990" t="s">
        <v>3478</v>
      </c>
      <c r="B8990" s="3">
        <v>49</v>
      </c>
      <c r="C8990" s="3" t="str" cm="1">
        <f t="array" ref="C8990">_xlfn.IFS(B8990&lt;35,"Young",B8990&lt;60,"Middle",TRUE,"Senior")</f>
        <v>Middle</v>
      </c>
      <c r="D8990" t="s">
        <v>26</v>
      </c>
      <c r="E8990" t="str">
        <f t="shared" si="280"/>
        <v>Middle-Male</v>
      </c>
      <c r="F8990" t="s">
        <v>50</v>
      </c>
      <c r="G8990" t="s">
        <v>26592</v>
      </c>
      <c r="H8990" s="1">
        <v>44601</v>
      </c>
      <c r="I8990" t="s">
        <v>24105</v>
      </c>
      <c r="J8990" t="s">
        <v>24106</v>
      </c>
      <c r="K8990" t="s">
        <v>57</v>
      </c>
      <c r="L8990">
        <v>21305.03542</v>
      </c>
      <c r="M8990">
        <v>406</v>
      </c>
      <c r="N8990" t="s">
        <v>22</v>
      </c>
      <c r="O8990" s="1">
        <v>44602</v>
      </c>
      <c r="P8990" s="3">
        <f t="shared" si="281"/>
        <v>1</v>
      </c>
      <c r="Q8990" t="s">
        <v>49</v>
      </c>
      <c r="R8990" t="s">
        <v>24</v>
      </c>
    </row>
    <row r="8991" spans="1:18" x14ac:dyDescent="0.25">
      <c r="A8991" t="s">
        <v>24107</v>
      </c>
      <c r="B8991" s="3">
        <v>60</v>
      </c>
      <c r="C8991" s="3" t="str" cm="1">
        <f t="array" ref="C8991">_xlfn.IFS(B8991&lt;35,"Young",B8991&lt;60,"Middle",TRUE,"Senior")</f>
        <v>Senior</v>
      </c>
      <c r="D8991" t="s">
        <v>16</v>
      </c>
      <c r="E8991" t="str">
        <f t="shared" si="280"/>
        <v>Senior-Female</v>
      </c>
      <c r="F8991" t="s">
        <v>50</v>
      </c>
      <c r="G8991" t="s">
        <v>18</v>
      </c>
      <c r="H8991" s="1">
        <v>44473</v>
      </c>
      <c r="I8991" t="s">
        <v>18859</v>
      </c>
      <c r="J8991" t="s">
        <v>24108</v>
      </c>
      <c r="K8991" t="s">
        <v>21</v>
      </c>
      <c r="L8991">
        <v>38279.06957</v>
      </c>
      <c r="M8991">
        <v>500</v>
      </c>
      <c r="N8991" t="s">
        <v>22</v>
      </c>
      <c r="O8991" s="1">
        <v>44482</v>
      </c>
      <c r="P8991" s="3">
        <f t="shared" si="281"/>
        <v>9</v>
      </c>
      <c r="Q8991" t="s">
        <v>23</v>
      </c>
      <c r="R8991" t="s">
        <v>24</v>
      </c>
    </row>
    <row r="8992" spans="1:18" x14ac:dyDescent="0.25">
      <c r="A8992" t="s">
        <v>24109</v>
      </c>
      <c r="B8992" s="3">
        <v>42</v>
      </c>
      <c r="C8992" s="3" t="str" cm="1">
        <f t="array" ref="C8992">_xlfn.IFS(B8992&lt;35,"Young",B8992&lt;60,"Middle",TRUE,"Senior")</f>
        <v>Middle</v>
      </c>
      <c r="D8992" t="s">
        <v>26</v>
      </c>
      <c r="E8992" t="str">
        <f t="shared" si="280"/>
        <v>Middle-Male</v>
      </c>
      <c r="F8992" t="s">
        <v>50</v>
      </c>
      <c r="G8992" t="s">
        <v>26593</v>
      </c>
      <c r="H8992" s="1">
        <v>43675</v>
      </c>
      <c r="I8992" t="s">
        <v>24110</v>
      </c>
      <c r="J8992" t="s">
        <v>22753</v>
      </c>
      <c r="K8992" t="s">
        <v>53</v>
      </c>
      <c r="L8992">
        <v>14580.18823</v>
      </c>
      <c r="M8992">
        <v>174</v>
      </c>
      <c r="N8992" t="s">
        <v>39</v>
      </c>
      <c r="O8992" s="1">
        <v>43704</v>
      </c>
      <c r="P8992" s="3">
        <f t="shared" si="281"/>
        <v>29</v>
      </c>
      <c r="Q8992" t="s">
        <v>32</v>
      </c>
      <c r="R8992" t="s">
        <v>45</v>
      </c>
    </row>
    <row r="8993" spans="1:18" x14ac:dyDescent="0.25">
      <c r="A8993" t="s">
        <v>24111</v>
      </c>
      <c r="B8993" s="3">
        <v>58</v>
      </c>
      <c r="C8993" s="3" t="str" cm="1">
        <f t="array" ref="C8993">_xlfn.IFS(B8993&lt;35,"Young",B8993&lt;60,"Middle",TRUE,"Senior")</f>
        <v>Middle</v>
      </c>
      <c r="D8993" t="s">
        <v>16</v>
      </c>
      <c r="E8993" t="str">
        <f t="shared" si="280"/>
        <v>Middle-Female</v>
      </c>
      <c r="F8993" t="s">
        <v>115</v>
      </c>
      <c r="G8993" t="s">
        <v>36</v>
      </c>
      <c r="H8993" s="1">
        <v>45011</v>
      </c>
      <c r="I8993" t="s">
        <v>24112</v>
      </c>
      <c r="J8993" t="s">
        <v>24113</v>
      </c>
      <c r="K8993" t="s">
        <v>31</v>
      </c>
      <c r="L8993">
        <v>12085.43362</v>
      </c>
      <c r="M8993">
        <v>458</v>
      </c>
      <c r="N8993" t="s">
        <v>43</v>
      </c>
      <c r="O8993" s="1">
        <v>45013</v>
      </c>
      <c r="P8993" s="3">
        <f t="shared" si="281"/>
        <v>2</v>
      </c>
      <c r="Q8993" t="s">
        <v>49</v>
      </c>
      <c r="R8993" t="s">
        <v>33</v>
      </c>
    </row>
    <row r="8994" spans="1:18" x14ac:dyDescent="0.25">
      <c r="A8994" t="s">
        <v>11096</v>
      </c>
      <c r="B8994" s="3">
        <v>67</v>
      </c>
      <c r="C8994" s="3" t="str" cm="1">
        <f t="array" ref="C8994">_xlfn.IFS(B8994&lt;35,"Young",B8994&lt;60,"Middle",TRUE,"Senior")</f>
        <v>Senior</v>
      </c>
      <c r="D8994" t="s">
        <v>16</v>
      </c>
      <c r="E8994" t="str">
        <f t="shared" si="280"/>
        <v>Senior-Female</v>
      </c>
      <c r="F8994" t="s">
        <v>115</v>
      </c>
      <c r="G8994" t="s">
        <v>36</v>
      </c>
      <c r="H8994" s="1">
        <v>44151</v>
      </c>
      <c r="I8994" t="s">
        <v>24114</v>
      </c>
      <c r="J8994" t="s">
        <v>24115</v>
      </c>
      <c r="K8994" t="s">
        <v>31</v>
      </c>
      <c r="L8994">
        <v>23768.470270000002</v>
      </c>
      <c r="M8994">
        <v>354</v>
      </c>
      <c r="N8994" t="s">
        <v>39</v>
      </c>
      <c r="O8994" s="1">
        <v>44153</v>
      </c>
      <c r="P8994" s="3">
        <f t="shared" si="281"/>
        <v>2</v>
      </c>
      <c r="Q8994" t="s">
        <v>32</v>
      </c>
      <c r="R8994" t="s">
        <v>24</v>
      </c>
    </row>
    <row r="8995" spans="1:18" x14ac:dyDescent="0.25">
      <c r="A8995" t="s">
        <v>24116</v>
      </c>
      <c r="B8995" s="3">
        <v>22</v>
      </c>
      <c r="C8995" s="3" t="str" cm="1">
        <f t="array" ref="C8995">_xlfn.IFS(B8995&lt;35,"Young",B8995&lt;60,"Middle",TRUE,"Senior")</f>
        <v>Young</v>
      </c>
      <c r="D8995" t="s">
        <v>26</v>
      </c>
      <c r="E8995" t="str">
        <f t="shared" si="280"/>
        <v>Young-Male</v>
      </c>
      <c r="F8995" t="s">
        <v>115</v>
      </c>
      <c r="G8995" t="s">
        <v>18</v>
      </c>
      <c r="H8995" s="1">
        <v>43862</v>
      </c>
      <c r="I8995" t="s">
        <v>24117</v>
      </c>
      <c r="J8995" t="s">
        <v>24118</v>
      </c>
      <c r="K8995" t="s">
        <v>31</v>
      </c>
      <c r="L8995">
        <v>39003.478560000003</v>
      </c>
      <c r="M8995">
        <v>286</v>
      </c>
      <c r="N8995" t="s">
        <v>43</v>
      </c>
      <c r="O8995" s="1">
        <v>43865</v>
      </c>
      <c r="P8995" s="3">
        <f t="shared" si="281"/>
        <v>3</v>
      </c>
      <c r="Q8995" t="s">
        <v>85</v>
      </c>
      <c r="R8995" t="s">
        <v>33</v>
      </c>
    </row>
    <row r="8996" spans="1:18" x14ac:dyDescent="0.25">
      <c r="A8996" t="s">
        <v>24119</v>
      </c>
      <c r="B8996" s="3">
        <v>71</v>
      </c>
      <c r="C8996" s="3" t="str" cm="1">
        <f t="array" ref="C8996">_xlfn.IFS(B8996&lt;35,"Young",B8996&lt;60,"Middle",TRUE,"Senior")</f>
        <v>Senior</v>
      </c>
      <c r="D8996" t="s">
        <v>16</v>
      </c>
      <c r="E8996" t="str">
        <f t="shared" si="280"/>
        <v>Senior-Female</v>
      </c>
      <c r="F8996" t="s">
        <v>90</v>
      </c>
      <c r="G8996" t="s">
        <v>26593</v>
      </c>
      <c r="H8996" s="1">
        <v>43874</v>
      </c>
      <c r="I8996" t="s">
        <v>24120</v>
      </c>
      <c r="J8996" t="s">
        <v>24121</v>
      </c>
      <c r="K8996" t="s">
        <v>31</v>
      </c>
      <c r="L8996">
        <v>2116.9619910000001</v>
      </c>
      <c r="M8996">
        <v>292</v>
      </c>
      <c r="N8996" t="s">
        <v>39</v>
      </c>
      <c r="O8996" s="1">
        <v>43891</v>
      </c>
      <c r="P8996" s="3">
        <f t="shared" si="281"/>
        <v>17</v>
      </c>
      <c r="Q8996" t="s">
        <v>23</v>
      </c>
      <c r="R8996" t="s">
        <v>45</v>
      </c>
    </row>
    <row r="8997" spans="1:18" x14ac:dyDescent="0.25">
      <c r="A8997" t="s">
        <v>23893</v>
      </c>
      <c r="B8997" s="3">
        <v>68</v>
      </c>
      <c r="C8997" s="3" t="str" cm="1">
        <f t="array" ref="C8997">_xlfn.IFS(B8997&lt;35,"Young",B8997&lt;60,"Middle",TRUE,"Senior")</f>
        <v>Senior</v>
      </c>
      <c r="D8997" t="s">
        <v>16</v>
      </c>
      <c r="E8997" t="str">
        <f t="shared" si="280"/>
        <v>Senior-Female</v>
      </c>
      <c r="F8997" t="s">
        <v>50</v>
      </c>
      <c r="G8997" t="s">
        <v>26593</v>
      </c>
      <c r="H8997" s="1">
        <v>45152</v>
      </c>
      <c r="I8997" t="s">
        <v>24122</v>
      </c>
      <c r="J8997" t="s">
        <v>1188</v>
      </c>
      <c r="K8997" t="s">
        <v>61</v>
      </c>
      <c r="L8997">
        <v>9555.7325060000003</v>
      </c>
      <c r="M8997">
        <v>285</v>
      </c>
      <c r="N8997" t="s">
        <v>43</v>
      </c>
      <c r="O8997" s="1">
        <v>45176</v>
      </c>
      <c r="P8997" s="3">
        <f t="shared" si="281"/>
        <v>24</v>
      </c>
      <c r="Q8997" t="s">
        <v>32</v>
      </c>
      <c r="R8997" t="s">
        <v>33</v>
      </c>
    </row>
    <row r="8998" spans="1:18" x14ac:dyDescent="0.25">
      <c r="A8998" t="s">
        <v>9115</v>
      </c>
      <c r="B8998" s="3">
        <v>76</v>
      </c>
      <c r="C8998" s="3" t="str" cm="1">
        <f t="array" ref="C8998">_xlfn.IFS(B8998&lt;35,"Young",B8998&lt;60,"Middle",TRUE,"Senior")</f>
        <v>Senior</v>
      </c>
      <c r="D8998" t="s">
        <v>16</v>
      </c>
      <c r="E8998" t="str">
        <f t="shared" si="280"/>
        <v>Senior-Female</v>
      </c>
      <c r="F8998" t="s">
        <v>230</v>
      </c>
      <c r="G8998" t="s">
        <v>26592</v>
      </c>
      <c r="H8998" s="1">
        <v>45099</v>
      </c>
      <c r="I8998" t="s">
        <v>24123</v>
      </c>
      <c r="J8998" t="s">
        <v>993</v>
      </c>
      <c r="K8998" t="s">
        <v>57</v>
      </c>
      <c r="L8998">
        <v>6739.7217769999997</v>
      </c>
      <c r="M8998">
        <v>239</v>
      </c>
      <c r="N8998" t="s">
        <v>22</v>
      </c>
      <c r="O8998" s="1">
        <v>45122</v>
      </c>
      <c r="P8998" s="3">
        <f t="shared" si="281"/>
        <v>23</v>
      </c>
      <c r="Q8998" t="s">
        <v>85</v>
      </c>
      <c r="R8998" t="s">
        <v>45</v>
      </c>
    </row>
    <row r="8999" spans="1:18" x14ac:dyDescent="0.25">
      <c r="A8999" t="s">
        <v>24124</v>
      </c>
      <c r="B8999" s="3">
        <v>66</v>
      </c>
      <c r="C8999" s="3" t="str" cm="1">
        <f t="array" ref="C8999">_xlfn.IFS(B8999&lt;35,"Young",B8999&lt;60,"Middle",TRUE,"Senior")</f>
        <v>Senior</v>
      </c>
      <c r="D8999" t="s">
        <v>16</v>
      </c>
      <c r="E8999" t="str">
        <f t="shared" si="280"/>
        <v>Senior-Female</v>
      </c>
      <c r="F8999" t="s">
        <v>17</v>
      </c>
      <c r="G8999" t="s">
        <v>26592</v>
      </c>
      <c r="H8999" s="1">
        <v>43970</v>
      </c>
      <c r="I8999" t="s">
        <v>10773</v>
      </c>
      <c r="J8999" t="s">
        <v>24125</v>
      </c>
      <c r="K8999" t="s">
        <v>21</v>
      </c>
      <c r="L8999">
        <v>36723.74396</v>
      </c>
      <c r="M8999">
        <v>171</v>
      </c>
      <c r="N8999" t="s">
        <v>22</v>
      </c>
      <c r="O8999" s="1">
        <v>43974</v>
      </c>
      <c r="P8999" s="3">
        <f t="shared" si="281"/>
        <v>4</v>
      </c>
      <c r="Q8999" t="s">
        <v>85</v>
      </c>
      <c r="R8999" t="s">
        <v>24</v>
      </c>
    </row>
    <row r="9000" spans="1:18" x14ac:dyDescent="0.25">
      <c r="A9000" t="s">
        <v>24126</v>
      </c>
      <c r="B9000" s="3">
        <v>59</v>
      </c>
      <c r="C9000" s="3" t="str" cm="1">
        <f t="array" ref="C9000">_xlfn.IFS(B9000&lt;35,"Young",B9000&lt;60,"Middle",TRUE,"Senior")</f>
        <v>Middle</v>
      </c>
      <c r="D9000" t="s">
        <v>26</v>
      </c>
      <c r="E9000" t="str">
        <f t="shared" si="280"/>
        <v>Middle-Male</v>
      </c>
      <c r="F9000" t="s">
        <v>27</v>
      </c>
      <c r="G9000" t="s">
        <v>28</v>
      </c>
      <c r="H9000" s="1">
        <v>44505</v>
      </c>
      <c r="I9000" t="s">
        <v>24127</v>
      </c>
      <c r="J9000" t="s">
        <v>24128</v>
      </c>
      <c r="K9000" t="s">
        <v>53</v>
      </c>
      <c r="L9000">
        <v>23928.234799999998</v>
      </c>
      <c r="M9000">
        <v>358</v>
      </c>
      <c r="N9000" t="s">
        <v>43</v>
      </c>
      <c r="O9000" s="1">
        <v>44526</v>
      </c>
      <c r="P9000" s="3">
        <f t="shared" si="281"/>
        <v>21</v>
      </c>
      <c r="Q9000" t="s">
        <v>44</v>
      </c>
      <c r="R9000" t="s">
        <v>45</v>
      </c>
    </row>
    <row r="9001" spans="1:18" x14ac:dyDescent="0.25">
      <c r="A9001" t="s">
        <v>24129</v>
      </c>
      <c r="B9001" s="3">
        <v>78</v>
      </c>
      <c r="C9001" s="3" t="str" cm="1">
        <f t="array" ref="C9001">_xlfn.IFS(B9001&lt;35,"Young",B9001&lt;60,"Middle",TRUE,"Senior")</f>
        <v>Senior</v>
      </c>
      <c r="D9001" t="s">
        <v>26</v>
      </c>
      <c r="E9001" t="str">
        <f t="shared" si="280"/>
        <v>Senior-Male</v>
      </c>
      <c r="F9001" t="s">
        <v>115</v>
      </c>
      <c r="G9001" t="s">
        <v>18</v>
      </c>
      <c r="H9001" s="1">
        <v>44815</v>
      </c>
      <c r="I9001" t="s">
        <v>16048</v>
      </c>
      <c r="J9001" t="s">
        <v>24130</v>
      </c>
      <c r="K9001" t="s">
        <v>21</v>
      </c>
      <c r="L9001">
        <v>18842.659090000001</v>
      </c>
      <c r="M9001">
        <v>170</v>
      </c>
      <c r="N9001" t="s">
        <v>22</v>
      </c>
      <c r="O9001" s="1">
        <v>44821</v>
      </c>
      <c r="P9001" s="3">
        <f t="shared" si="281"/>
        <v>6</v>
      </c>
      <c r="Q9001" t="s">
        <v>85</v>
      </c>
      <c r="R9001" t="s">
        <v>24</v>
      </c>
    </row>
    <row r="9002" spans="1:18" x14ac:dyDescent="0.25">
      <c r="A9002" t="s">
        <v>18800</v>
      </c>
      <c r="B9002" s="3">
        <v>63</v>
      </c>
      <c r="C9002" s="3" t="str" cm="1">
        <f t="array" ref="C9002">_xlfn.IFS(B9002&lt;35,"Young",B9002&lt;60,"Middle",TRUE,"Senior")</f>
        <v>Senior</v>
      </c>
      <c r="D9002" t="s">
        <v>26</v>
      </c>
      <c r="E9002" t="str">
        <f t="shared" si="280"/>
        <v>Senior-Male</v>
      </c>
      <c r="F9002" t="s">
        <v>63</v>
      </c>
      <c r="G9002" t="s">
        <v>26593</v>
      </c>
      <c r="H9002" s="1">
        <v>43882</v>
      </c>
      <c r="I9002" t="s">
        <v>24131</v>
      </c>
      <c r="J9002" t="s">
        <v>24132</v>
      </c>
      <c r="K9002" t="s">
        <v>57</v>
      </c>
      <c r="L9002">
        <v>12638.72604</v>
      </c>
      <c r="M9002">
        <v>217</v>
      </c>
      <c r="N9002" t="s">
        <v>43</v>
      </c>
      <c r="O9002" s="1">
        <v>43911</v>
      </c>
      <c r="P9002" s="3">
        <f t="shared" si="281"/>
        <v>29</v>
      </c>
      <c r="Q9002" t="s">
        <v>23</v>
      </c>
      <c r="R9002" t="s">
        <v>45</v>
      </c>
    </row>
    <row r="9003" spans="1:18" x14ac:dyDescent="0.25">
      <c r="A9003" t="s">
        <v>24133</v>
      </c>
      <c r="B9003" s="3">
        <v>85</v>
      </c>
      <c r="C9003" s="3" t="str" cm="1">
        <f t="array" ref="C9003">_xlfn.IFS(B9003&lt;35,"Young",B9003&lt;60,"Middle",TRUE,"Senior")</f>
        <v>Senior</v>
      </c>
      <c r="D9003" t="s">
        <v>26</v>
      </c>
      <c r="E9003" t="str">
        <f t="shared" si="280"/>
        <v>Senior-Male</v>
      </c>
      <c r="F9003" t="s">
        <v>35</v>
      </c>
      <c r="G9003" t="s">
        <v>26593</v>
      </c>
      <c r="H9003" s="1">
        <v>44846</v>
      </c>
      <c r="I9003" t="s">
        <v>24134</v>
      </c>
      <c r="J9003" t="s">
        <v>24135</v>
      </c>
      <c r="K9003" t="s">
        <v>31</v>
      </c>
      <c r="L9003">
        <v>17651.365419999998</v>
      </c>
      <c r="M9003">
        <v>246</v>
      </c>
      <c r="N9003" t="s">
        <v>39</v>
      </c>
      <c r="O9003" s="1">
        <v>44862</v>
      </c>
      <c r="P9003" s="3">
        <f t="shared" si="281"/>
        <v>16</v>
      </c>
      <c r="Q9003" t="s">
        <v>44</v>
      </c>
      <c r="R9003" t="s">
        <v>45</v>
      </c>
    </row>
    <row r="9004" spans="1:18" x14ac:dyDescent="0.25">
      <c r="A9004" t="s">
        <v>24136</v>
      </c>
      <c r="B9004" s="3">
        <v>49</v>
      </c>
      <c r="C9004" s="3" t="str" cm="1">
        <f t="array" ref="C9004">_xlfn.IFS(B9004&lt;35,"Young",B9004&lt;60,"Middle",TRUE,"Senior")</f>
        <v>Middle</v>
      </c>
      <c r="D9004" t="s">
        <v>16</v>
      </c>
      <c r="E9004" t="str">
        <f t="shared" si="280"/>
        <v>Middle-Female</v>
      </c>
      <c r="F9004" t="s">
        <v>115</v>
      </c>
      <c r="G9004" t="s">
        <v>18</v>
      </c>
      <c r="H9004" s="1">
        <v>44249</v>
      </c>
      <c r="I9004" t="s">
        <v>24137</v>
      </c>
      <c r="J9004" t="s">
        <v>24138</v>
      </c>
      <c r="K9004" t="s">
        <v>61</v>
      </c>
      <c r="L9004">
        <v>16870.93907</v>
      </c>
      <c r="M9004">
        <v>248</v>
      </c>
      <c r="N9004" t="s">
        <v>39</v>
      </c>
      <c r="O9004" s="1">
        <v>44267</v>
      </c>
      <c r="P9004" s="3">
        <f t="shared" si="281"/>
        <v>18</v>
      </c>
      <c r="Q9004" t="s">
        <v>23</v>
      </c>
      <c r="R9004" t="s">
        <v>24</v>
      </c>
    </row>
    <row r="9005" spans="1:18" x14ac:dyDescent="0.25">
      <c r="A9005" t="s">
        <v>24139</v>
      </c>
      <c r="B9005" s="3">
        <v>26</v>
      </c>
      <c r="C9005" s="3" t="str" cm="1">
        <f t="array" ref="C9005">_xlfn.IFS(B9005&lt;35,"Young",B9005&lt;60,"Middle",TRUE,"Senior")</f>
        <v>Young</v>
      </c>
      <c r="D9005" t="s">
        <v>26</v>
      </c>
      <c r="E9005" t="str">
        <f t="shared" si="280"/>
        <v>Young-Male</v>
      </c>
      <c r="F9005" t="s">
        <v>35</v>
      </c>
      <c r="G9005" t="s">
        <v>36</v>
      </c>
      <c r="H9005" s="1">
        <v>44689</v>
      </c>
      <c r="I9005" t="s">
        <v>24140</v>
      </c>
      <c r="J9005" t="s">
        <v>24141</v>
      </c>
      <c r="K9005" t="s">
        <v>61</v>
      </c>
      <c r="L9005">
        <v>13213.04148</v>
      </c>
      <c r="M9005">
        <v>347</v>
      </c>
      <c r="N9005" t="s">
        <v>43</v>
      </c>
      <c r="O9005" s="1">
        <v>44695</v>
      </c>
      <c r="P9005" s="3">
        <f t="shared" si="281"/>
        <v>6</v>
      </c>
      <c r="Q9005" t="s">
        <v>23</v>
      </c>
      <c r="R9005" t="s">
        <v>45</v>
      </c>
    </row>
    <row r="9006" spans="1:18" x14ac:dyDescent="0.25">
      <c r="A9006" t="s">
        <v>24142</v>
      </c>
      <c r="B9006" s="3">
        <v>55</v>
      </c>
      <c r="C9006" s="3" t="str" cm="1">
        <f t="array" ref="C9006">_xlfn.IFS(B9006&lt;35,"Young",B9006&lt;60,"Middle",TRUE,"Senior")</f>
        <v>Middle</v>
      </c>
      <c r="D9006" t="s">
        <v>26</v>
      </c>
      <c r="E9006" t="str">
        <f t="shared" si="280"/>
        <v>Middle-Male</v>
      </c>
      <c r="F9006" t="s">
        <v>27</v>
      </c>
      <c r="G9006" t="s">
        <v>36</v>
      </c>
      <c r="H9006" s="1">
        <v>44080</v>
      </c>
      <c r="I9006" t="s">
        <v>24143</v>
      </c>
      <c r="J9006" t="s">
        <v>24144</v>
      </c>
      <c r="K9006" t="s">
        <v>53</v>
      </c>
      <c r="L9006">
        <v>7874.6514630000001</v>
      </c>
      <c r="M9006">
        <v>221</v>
      </c>
      <c r="N9006" t="s">
        <v>43</v>
      </c>
      <c r="O9006" s="1">
        <v>44106</v>
      </c>
      <c r="P9006" s="3">
        <f t="shared" si="281"/>
        <v>26</v>
      </c>
      <c r="Q9006" t="s">
        <v>32</v>
      </c>
      <c r="R9006" t="s">
        <v>24</v>
      </c>
    </row>
    <row r="9007" spans="1:18" x14ac:dyDescent="0.25">
      <c r="A9007" t="s">
        <v>24145</v>
      </c>
      <c r="B9007" s="3">
        <v>61</v>
      </c>
      <c r="C9007" s="3" t="str" cm="1">
        <f t="array" ref="C9007">_xlfn.IFS(B9007&lt;35,"Young",B9007&lt;60,"Middle",TRUE,"Senior")</f>
        <v>Senior</v>
      </c>
      <c r="D9007" t="s">
        <v>26</v>
      </c>
      <c r="E9007" t="str">
        <f t="shared" si="280"/>
        <v>Senior-Male</v>
      </c>
      <c r="F9007" t="s">
        <v>90</v>
      </c>
      <c r="G9007" t="s">
        <v>70</v>
      </c>
      <c r="H9007" s="1">
        <v>44456</v>
      </c>
      <c r="I9007" t="s">
        <v>24146</v>
      </c>
      <c r="J9007" t="s">
        <v>24147</v>
      </c>
      <c r="K9007" t="s">
        <v>21</v>
      </c>
      <c r="L9007">
        <v>61098.265189999998</v>
      </c>
      <c r="M9007">
        <v>137</v>
      </c>
      <c r="N9007" t="s">
        <v>22</v>
      </c>
      <c r="O9007" s="1">
        <v>44465</v>
      </c>
      <c r="P9007" s="3">
        <f t="shared" si="281"/>
        <v>9</v>
      </c>
      <c r="Q9007" t="s">
        <v>44</v>
      </c>
      <c r="R9007" t="s">
        <v>24</v>
      </c>
    </row>
    <row r="9008" spans="1:18" x14ac:dyDescent="0.25">
      <c r="A9008" t="s">
        <v>24148</v>
      </c>
      <c r="B9008" s="3">
        <v>78</v>
      </c>
      <c r="C9008" s="3" t="str" cm="1">
        <f t="array" ref="C9008">_xlfn.IFS(B9008&lt;35,"Young",B9008&lt;60,"Middle",TRUE,"Senior")</f>
        <v>Senior</v>
      </c>
      <c r="D9008" t="s">
        <v>26</v>
      </c>
      <c r="E9008" t="str">
        <f t="shared" si="280"/>
        <v>Senior-Male</v>
      </c>
      <c r="F9008" t="s">
        <v>63</v>
      </c>
      <c r="G9008" t="s">
        <v>26593</v>
      </c>
      <c r="H9008" s="1">
        <v>43918</v>
      </c>
      <c r="I9008" t="s">
        <v>24149</v>
      </c>
      <c r="J9008" t="s">
        <v>24150</v>
      </c>
      <c r="K9008" t="s">
        <v>21</v>
      </c>
      <c r="L9008">
        <v>6136.8290720000005</v>
      </c>
      <c r="M9008">
        <v>438</v>
      </c>
      <c r="N9008" t="s">
        <v>39</v>
      </c>
      <c r="O9008" s="1">
        <v>43944</v>
      </c>
      <c r="P9008" s="3">
        <f t="shared" si="281"/>
        <v>26</v>
      </c>
      <c r="Q9008" t="s">
        <v>23</v>
      </c>
      <c r="R9008" t="s">
        <v>24</v>
      </c>
    </row>
    <row r="9009" spans="1:18" x14ac:dyDescent="0.25">
      <c r="A9009" t="s">
        <v>24151</v>
      </c>
      <c r="B9009" s="3">
        <v>45</v>
      </c>
      <c r="C9009" s="3" t="str" cm="1">
        <f t="array" ref="C9009">_xlfn.IFS(B9009&lt;35,"Young",B9009&lt;60,"Middle",TRUE,"Senior")</f>
        <v>Middle</v>
      </c>
      <c r="D9009" t="s">
        <v>16</v>
      </c>
      <c r="E9009" t="str">
        <f t="shared" si="280"/>
        <v>Middle-Female</v>
      </c>
      <c r="F9009" t="s">
        <v>17</v>
      </c>
      <c r="G9009" t="s">
        <v>36</v>
      </c>
      <c r="H9009" s="1">
        <v>43947</v>
      </c>
      <c r="I9009" t="s">
        <v>21159</v>
      </c>
      <c r="J9009" t="s">
        <v>13361</v>
      </c>
      <c r="K9009" t="s">
        <v>21</v>
      </c>
      <c r="L9009">
        <v>6888.6596820000004</v>
      </c>
      <c r="M9009">
        <v>464</v>
      </c>
      <c r="N9009" t="s">
        <v>22</v>
      </c>
      <c r="O9009" s="1">
        <v>43964</v>
      </c>
      <c r="P9009" s="3">
        <f t="shared" si="281"/>
        <v>17</v>
      </c>
      <c r="Q9009" t="s">
        <v>44</v>
      </c>
      <c r="R9009" t="s">
        <v>33</v>
      </c>
    </row>
    <row r="9010" spans="1:18" x14ac:dyDescent="0.25">
      <c r="A9010" t="s">
        <v>24152</v>
      </c>
      <c r="B9010" s="3">
        <v>24</v>
      </c>
      <c r="C9010" s="3" t="str" cm="1">
        <f t="array" ref="C9010">_xlfn.IFS(B9010&lt;35,"Young",B9010&lt;60,"Middle",TRUE,"Senior")</f>
        <v>Young</v>
      </c>
      <c r="D9010" t="s">
        <v>26</v>
      </c>
      <c r="E9010" t="str">
        <f t="shared" si="280"/>
        <v>Young-Male</v>
      </c>
      <c r="F9010" t="s">
        <v>50</v>
      </c>
      <c r="G9010" t="s">
        <v>28</v>
      </c>
      <c r="H9010" s="1">
        <v>43686</v>
      </c>
      <c r="I9010" t="s">
        <v>24153</v>
      </c>
      <c r="J9010" t="s">
        <v>24154</v>
      </c>
      <c r="K9010" t="s">
        <v>31</v>
      </c>
      <c r="L9010">
        <v>11633.66447</v>
      </c>
      <c r="M9010">
        <v>186</v>
      </c>
      <c r="N9010" t="s">
        <v>43</v>
      </c>
      <c r="O9010" s="1">
        <v>43709</v>
      </c>
      <c r="P9010" s="3">
        <f t="shared" si="281"/>
        <v>23</v>
      </c>
      <c r="Q9010" t="s">
        <v>44</v>
      </c>
      <c r="R9010" t="s">
        <v>24</v>
      </c>
    </row>
    <row r="9011" spans="1:18" x14ac:dyDescent="0.25">
      <c r="A9011" t="s">
        <v>3274</v>
      </c>
      <c r="B9011" s="3">
        <v>63</v>
      </c>
      <c r="C9011" s="3" t="str" cm="1">
        <f t="array" ref="C9011">_xlfn.IFS(B9011&lt;35,"Young",B9011&lt;60,"Middle",TRUE,"Senior")</f>
        <v>Senior</v>
      </c>
      <c r="D9011" t="s">
        <v>26</v>
      </c>
      <c r="E9011" t="str">
        <f t="shared" si="280"/>
        <v>Senior-Male</v>
      </c>
      <c r="F9011" t="s">
        <v>50</v>
      </c>
      <c r="G9011" t="s">
        <v>26593</v>
      </c>
      <c r="H9011" s="1">
        <v>44498</v>
      </c>
      <c r="I9011" t="s">
        <v>24155</v>
      </c>
      <c r="J9011" t="s">
        <v>24156</v>
      </c>
      <c r="K9011" t="s">
        <v>21</v>
      </c>
      <c r="L9011">
        <v>20138.235680000002</v>
      </c>
      <c r="M9011">
        <v>410</v>
      </c>
      <c r="N9011" t="s">
        <v>39</v>
      </c>
      <c r="O9011" s="1">
        <v>44501</v>
      </c>
      <c r="P9011" s="3">
        <f t="shared" si="281"/>
        <v>3</v>
      </c>
      <c r="Q9011" t="s">
        <v>23</v>
      </c>
      <c r="R9011" t="s">
        <v>24</v>
      </c>
    </row>
    <row r="9012" spans="1:18" x14ac:dyDescent="0.25">
      <c r="A9012" t="s">
        <v>24157</v>
      </c>
      <c r="B9012" s="3">
        <v>55</v>
      </c>
      <c r="C9012" s="3" t="str" cm="1">
        <f t="array" ref="C9012">_xlfn.IFS(B9012&lt;35,"Young",B9012&lt;60,"Middle",TRUE,"Senior")</f>
        <v>Middle</v>
      </c>
      <c r="D9012" t="s">
        <v>16</v>
      </c>
      <c r="E9012" t="str">
        <f t="shared" si="280"/>
        <v>Middle-Female</v>
      </c>
      <c r="F9012" t="s">
        <v>230</v>
      </c>
      <c r="G9012" t="s">
        <v>18</v>
      </c>
      <c r="H9012" s="1">
        <v>43943</v>
      </c>
      <c r="I9012" t="s">
        <v>24158</v>
      </c>
      <c r="J9012" t="s">
        <v>24159</v>
      </c>
      <c r="K9012" t="s">
        <v>53</v>
      </c>
      <c r="L9012">
        <v>48090.796679999999</v>
      </c>
      <c r="M9012">
        <v>299</v>
      </c>
      <c r="N9012" t="s">
        <v>22</v>
      </c>
      <c r="O9012" s="1">
        <v>43965</v>
      </c>
      <c r="P9012" s="3">
        <f t="shared" si="281"/>
        <v>22</v>
      </c>
      <c r="Q9012" t="s">
        <v>85</v>
      </c>
      <c r="R9012" t="s">
        <v>33</v>
      </c>
    </row>
    <row r="9013" spans="1:18" x14ac:dyDescent="0.25">
      <c r="A9013" t="s">
        <v>24160</v>
      </c>
      <c r="B9013" s="3">
        <v>50</v>
      </c>
      <c r="C9013" s="3" t="str" cm="1">
        <f t="array" ref="C9013">_xlfn.IFS(B9013&lt;35,"Young",B9013&lt;60,"Middle",TRUE,"Senior")</f>
        <v>Middle</v>
      </c>
      <c r="D9013" t="s">
        <v>16</v>
      </c>
      <c r="E9013" t="str">
        <f t="shared" si="280"/>
        <v>Middle-Female</v>
      </c>
      <c r="F9013" t="s">
        <v>90</v>
      </c>
      <c r="G9013" t="s">
        <v>70</v>
      </c>
      <c r="H9013" s="1">
        <v>43479</v>
      </c>
      <c r="I9013" t="s">
        <v>24161</v>
      </c>
      <c r="J9013" t="s">
        <v>24162</v>
      </c>
      <c r="K9013" t="s">
        <v>61</v>
      </c>
      <c r="L9013">
        <v>23688.77836</v>
      </c>
      <c r="M9013">
        <v>217</v>
      </c>
      <c r="N9013" t="s">
        <v>22</v>
      </c>
      <c r="O9013" s="1">
        <v>43502</v>
      </c>
      <c r="P9013" s="3">
        <f t="shared" si="281"/>
        <v>23</v>
      </c>
      <c r="Q9013" t="s">
        <v>49</v>
      </c>
      <c r="R9013" t="s">
        <v>45</v>
      </c>
    </row>
    <row r="9014" spans="1:18" x14ac:dyDescent="0.25">
      <c r="A9014" t="s">
        <v>24163</v>
      </c>
      <c r="B9014" s="3">
        <v>18</v>
      </c>
      <c r="C9014" s="3" t="str" cm="1">
        <f t="array" ref="C9014">_xlfn.IFS(B9014&lt;35,"Young",B9014&lt;60,"Middle",TRUE,"Senior")</f>
        <v>Young</v>
      </c>
      <c r="D9014" t="s">
        <v>26</v>
      </c>
      <c r="E9014" t="str">
        <f t="shared" si="280"/>
        <v>Young-Male</v>
      </c>
      <c r="F9014" t="s">
        <v>50</v>
      </c>
      <c r="G9014" t="s">
        <v>26593</v>
      </c>
      <c r="H9014" s="1">
        <v>44072</v>
      </c>
      <c r="I9014" t="s">
        <v>24164</v>
      </c>
      <c r="J9014" t="s">
        <v>24165</v>
      </c>
      <c r="K9014" t="s">
        <v>53</v>
      </c>
      <c r="L9014">
        <v>29551.514579999999</v>
      </c>
      <c r="M9014">
        <v>129</v>
      </c>
      <c r="N9014" t="s">
        <v>39</v>
      </c>
      <c r="O9014" s="1">
        <v>44102</v>
      </c>
      <c r="P9014" s="3">
        <f t="shared" si="281"/>
        <v>30</v>
      </c>
      <c r="Q9014" t="s">
        <v>23</v>
      </c>
      <c r="R9014" t="s">
        <v>24</v>
      </c>
    </row>
    <row r="9015" spans="1:18" x14ac:dyDescent="0.25">
      <c r="A9015" t="s">
        <v>24166</v>
      </c>
      <c r="B9015" s="3">
        <v>77</v>
      </c>
      <c r="C9015" s="3" t="str" cm="1">
        <f t="array" ref="C9015">_xlfn.IFS(B9015&lt;35,"Young",B9015&lt;60,"Middle",TRUE,"Senior")</f>
        <v>Senior</v>
      </c>
      <c r="D9015" t="s">
        <v>16</v>
      </c>
      <c r="E9015" t="str">
        <f t="shared" si="280"/>
        <v>Senior-Female</v>
      </c>
      <c r="F9015" t="s">
        <v>63</v>
      </c>
      <c r="G9015" t="s">
        <v>36</v>
      </c>
      <c r="H9015" s="1">
        <v>43480</v>
      </c>
      <c r="I9015" t="s">
        <v>24167</v>
      </c>
      <c r="J9015" t="s">
        <v>24168</v>
      </c>
      <c r="K9015" t="s">
        <v>21</v>
      </c>
      <c r="L9015">
        <v>4555.3308059999999</v>
      </c>
      <c r="M9015">
        <v>473</v>
      </c>
      <c r="N9015" t="s">
        <v>22</v>
      </c>
      <c r="O9015" s="1">
        <v>43486</v>
      </c>
      <c r="P9015" s="3">
        <f t="shared" si="281"/>
        <v>6</v>
      </c>
      <c r="Q9015" t="s">
        <v>32</v>
      </c>
      <c r="R9015" t="s">
        <v>24</v>
      </c>
    </row>
    <row r="9016" spans="1:18" x14ac:dyDescent="0.25">
      <c r="A9016" t="s">
        <v>24169</v>
      </c>
      <c r="B9016" s="3">
        <v>56</v>
      </c>
      <c r="C9016" s="3" t="str" cm="1">
        <f t="array" ref="C9016">_xlfn.IFS(B9016&lt;35,"Young",B9016&lt;60,"Middle",TRUE,"Senior")</f>
        <v>Middle</v>
      </c>
      <c r="D9016" t="s">
        <v>16</v>
      </c>
      <c r="E9016" t="str">
        <f t="shared" si="280"/>
        <v>Middle-Female</v>
      </c>
      <c r="F9016" t="s">
        <v>27</v>
      </c>
      <c r="G9016" t="s">
        <v>70</v>
      </c>
      <c r="H9016" s="1">
        <v>44480</v>
      </c>
      <c r="I9016" t="s">
        <v>24170</v>
      </c>
      <c r="J9016" t="s">
        <v>24171</v>
      </c>
      <c r="K9016" t="s">
        <v>31</v>
      </c>
      <c r="L9016">
        <v>10617.592850000001</v>
      </c>
      <c r="M9016">
        <v>391</v>
      </c>
      <c r="N9016" t="s">
        <v>22</v>
      </c>
      <c r="O9016" s="1">
        <v>44499</v>
      </c>
      <c r="P9016" s="3">
        <f t="shared" si="281"/>
        <v>19</v>
      </c>
      <c r="Q9016" t="s">
        <v>85</v>
      </c>
      <c r="R9016" t="s">
        <v>24</v>
      </c>
    </row>
    <row r="9017" spans="1:18" x14ac:dyDescent="0.25">
      <c r="A9017" t="s">
        <v>24172</v>
      </c>
      <c r="B9017" s="3">
        <v>50</v>
      </c>
      <c r="C9017" s="3" t="str" cm="1">
        <f t="array" ref="C9017">_xlfn.IFS(B9017&lt;35,"Young",B9017&lt;60,"Middle",TRUE,"Senior")</f>
        <v>Middle</v>
      </c>
      <c r="D9017" t="s">
        <v>26</v>
      </c>
      <c r="E9017" t="str">
        <f t="shared" si="280"/>
        <v>Middle-Male</v>
      </c>
      <c r="F9017" t="s">
        <v>63</v>
      </c>
      <c r="G9017" t="s">
        <v>28</v>
      </c>
      <c r="H9017" s="1">
        <v>43457</v>
      </c>
      <c r="I9017" t="s">
        <v>24173</v>
      </c>
      <c r="J9017" t="s">
        <v>24174</v>
      </c>
      <c r="K9017" t="s">
        <v>57</v>
      </c>
      <c r="L9017">
        <v>8753.0007860000005</v>
      </c>
      <c r="M9017">
        <v>258</v>
      </c>
      <c r="N9017" t="s">
        <v>43</v>
      </c>
      <c r="O9017" s="1">
        <v>43481</v>
      </c>
      <c r="P9017" s="3">
        <f t="shared" si="281"/>
        <v>24</v>
      </c>
      <c r="Q9017" t="s">
        <v>32</v>
      </c>
      <c r="R9017" t="s">
        <v>33</v>
      </c>
    </row>
    <row r="9018" spans="1:18" x14ac:dyDescent="0.25">
      <c r="A9018" t="s">
        <v>24175</v>
      </c>
      <c r="B9018" s="3">
        <v>26</v>
      </c>
      <c r="C9018" s="3" t="str" cm="1">
        <f t="array" ref="C9018">_xlfn.IFS(B9018&lt;35,"Young",B9018&lt;60,"Middle",TRUE,"Senior")</f>
        <v>Young</v>
      </c>
      <c r="D9018" t="s">
        <v>26</v>
      </c>
      <c r="E9018" t="str">
        <f t="shared" si="280"/>
        <v>Young-Male</v>
      </c>
      <c r="F9018" t="s">
        <v>115</v>
      </c>
      <c r="G9018" t="s">
        <v>70</v>
      </c>
      <c r="H9018" s="1">
        <v>44399</v>
      </c>
      <c r="I9018" t="s">
        <v>24176</v>
      </c>
      <c r="J9018" t="s">
        <v>24177</v>
      </c>
      <c r="K9018" t="s">
        <v>57</v>
      </c>
      <c r="L9018">
        <v>35999.342239999998</v>
      </c>
      <c r="M9018">
        <v>467</v>
      </c>
      <c r="N9018" t="s">
        <v>22</v>
      </c>
      <c r="O9018" s="1">
        <v>44411</v>
      </c>
      <c r="P9018" s="3">
        <f t="shared" si="281"/>
        <v>12</v>
      </c>
      <c r="Q9018" t="s">
        <v>49</v>
      </c>
      <c r="R9018" t="s">
        <v>24</v>
      </c>
    </row>
    <row r="9019" spans="1:18" x14ac:dyDescent="0.25">
      <c r="A9019" t="s">
        <v>24178</v>
      </c>
      <c r="B9019" s="3">
        <v>22</v>
      </c>
      <c r="C9019" s="3" t="str" cm="1">
        <f t="array" ref="C9019">_xlfn.IFS(B9019&lt;35,"Young",B9019&lt;60,"Middle",TRUE,"Senior")</f>
        <v>Young</v>
      </c>
      <c r="D9019" t="s">
        <v>16</v>
      </c>
      <c r="E9019" t="str">
        <f t="shared" si="280"/>
        <v>Young-Female</v>
      </c>
      <c r="F9019" t="s">
        <v>35</v>
      </c>
      <c r="G9019" t="s">
        <v>18</v>
      </c>
      <c r="H9019" s="1">
        <v>43906</v>
      </c>
      <c r="I9019" t="s">
        <v>24179</v>
      </c>
      <c r="J9019" t="s">
        <v>24180</v>
      </c>
      <c r="K9019" t="s">
        <v>57</v>
      </c>
      <c r="L9019">
        <v>57270.071230000001</v>
      </c>
      <c r="M9019">
        <v>479</v>
      </c>
      <c r="N9019" t="s">
        <v>39</v>
      </c>
      <c r="O9019" s="1">
        <v>43924</v>
      </c>
      <c r="P9019" s="3">
        <f t="shared" si="281"/>
        <v>18</v>
      </c>
      <c r="Q9019" t="s">
        <v>49</v>
      </c>
      <c r="R9019" t="s">
        <v>33</v>
      </c>
    </row>
    <row r="9020" spans="1:18" x14ac:dyDescent="0.25">
      <c r="A9020" t="s">
        <v>24181</v>
      </c>
      <c r="B9020" s="3">
        <v>82</v>
      </c>
      <c r="C9020" s="3" t="str" cm="1">
        <f t="array" ref="C9020">_xlfn.IFS(B9020&lt;35,"Young",B9020&lt;60,"Middle",TRUE,"Senior")</f>
        <v>Senior</v>
      </c>
      <c r="D9020" t="s">
        <v>16</v>
      </c>
      <c r="E9020" t="str">
        <f t="shared" si="280"/>
        <v>Senior-Female</v>
      </c>
      <c r="F9020" t="s">
        <v>17</v>
      </c>
      <c r="G9020" t="s">
        <v>26593</v>
      </c>
      <c r="H9020" s="1">
        <v>43723</v>
      </c>
      <c r="I9020" t="s">
        <v>24182</v>
      </c>
      <c r="J9020" t="s">
        <v>20067</v>
      </c>
      <c r="K9020" t="s">
        <v>21</v>
      </c>
      <c r="L9020">
        <v>32070.207269999999</v>
      </c>
      <c r="M9020">
        <v>276</v>
      </c>
      <c r="N9020" t="s">
        <v>39</v>
      </c>
      <c r="O9020" s="1">
        <v>43731</v>
      </c>
      <c r="P9020" s="3">
        <f t="shared" si="281"/>
        <v>8</v>
      </c>
      <c r="Q9020" t="s">
        <v>32</v>
      </c>
      <c r="R9020" t="s">
        <v>33</v>
      </c>
    </row>
    <row r="9021" spans="1:18" x14ac:dyDescent="0.25">
      <c r="A9021" t="s">
        <v>10355</v>
      </c>
      <c r="B9021" s="3">
        <v>85</v>
      </c>
      <c r="C9021" s="3" t="str" cm="1">
        <f t="array" ref="C9021">_xlfn.IFS(B9021&lt;35,"Young",B9021&lt;60,"Middle",TRUE,"Senior")</f>
        <v>Senior</v>
      </c>
      <c r="D9021" t="s">
        <v>16</v>
      </c>
      <c r="E9021" t="str">
        <f t="shared" si="280"/>
        <v>Senior-Female</v>
      </c>
      <c r="F9021" t="s">
        <v>50</v>
      </c>
      <c r="G9021" t="s">
        <v>70</v>
      </c>
      <c r="H9021" s="1">
        <v>43583</v>
      </c>
      <c r="I9021" t="s">
        <v>24183</v>
      </c>
      <c r="J9021" t="s">
        <v>24184</v>
      </c>
      <c r="K9021" t="s">
        <v>21</v>
      </c>
      <c r="L9021">
        <v>55505.569710000003</v>
      </c>
      <c r="M9021">
        <v>184</v>
      </c>
      <c r="N9021" t="s">
        <v>22</v>
      </c>
      <c r="O9021" s="1">
        <v>43586</v>
      </c>
      <c r="P9021" s="3">
        <f t="shared" si="281"/>
        <v>3</v>
      </c>
      <c r="Q9021" t="s">
        <v>85</v>
      </c>
      <c r="R9021" t="s">
        <v>24</v>
      </c>
    </row>
    <row r="9022" spans="1:18" x14ac:dyDescent="0.25">
      <c r="A9022" t="s">
        <v>24185</v>
      </c>
      <c r="B9022" s="3">
        <v>53</v>
      </c>
      <c r="C9022" s="3" t="str" cm="1">
        <f t="array" ref="C9022">_xlfn.IFS(B9022&lt;35,"Young",B9022&lt;60,"Middle",TRUE,"Senior")</f>
        <v>Middle</v>
      </c>
      <c r="D9022" t="s">
        <v>26</v>
      </c>
      <c r="E9022" t="str">
        <f t="shared" si="280"/>
        <v>Middle-Male</v>
      </c>
      <c r="F9022" t="s">
        <v>27</v>
      </c>
      <c r="G9022" t="s">
        <v>70</v>
      </c>
      <c r="H9022" s="1">
        <v>44361</v>
      </c>
      <c r="I9022" t="s">
        <v>912</v>
      </c>
      <c r="J9022" t="s">
        <v>24186</v>
      </c>
      <c r="K9022" t="s">
        <v>31</v>
      </c>
      <c r="L9022">
        <v>9683.9717049999999</v>
      </c>
      <c r="M9022">
        <v>237</v>
      </c>
      <c r="N9022" t="s">
        <v>39</v>
      </c>
      <c r="O9022" s="1">
        <v>44381</v>
      </c>
      <c r="P9022" s="3">
        <f t="shared" si="281"/>
        <v>20</v>
      </c>
      <c r="Q9022" t="s">
        <v>49</v>
      </c>
      <c r="R9022" t="s">
        <v>45</v>
      </c>
    </row>
    <row r="9023" spans="1:18" x14ac:dyDescent="0.25">
      <c r="A9023" t="s">
        <v>15871</v>
      </c>
      <c r="B9023" s="3">
        <v>64</v>
      </c>
      <c r="C9023" s="3" t="str" cm="1">
        <f t="array" ref="C9023">_xlfn.IFS(B9023&lt;35,"Young",B9023&lt;60,"Middle",TRUE,"Senior")</f>
        <v>Senior</v>
      </c>
      <c r="D9023" t="s">
        <v>16</v>
      </c>
      <c r="E9023" t="str">
        <f t="shared" si="280"/>
        <v>Senior-Female</v>
      </c>
      <c r="F9023" t="s">
        <v>63</v>
      </c>
      <c r="G9023" t="s">
        <v>26593</v>
      </c>
      <c r="H9023" s="1">
        <v>43823</v>
      </c>
      <c r="I9023" t="s">
        <v>24187</v>
      </c>
      <c r="J9023" t="s">
        <v>19171</v>
      </c>
      <c r="K9023" t="s">
        <v>21</v>
      </c>
      <c r="L9023">
        <v>11139.973819999999</v>
      </c>
      <c r="M9023">
        <v>298</v>
      </c>
      <c r="N9023" t="s">
        <v>39</v>
      </c>
      <c r="O9023" s="1">
        <v>43835</v>
      </c>
      <c r="P9023" s="3">
        <f t="shared" si="281"/>
        <v>12</v>
      </c>
      <c r="Q9023" t="s">
        <v>49</v>
      </c>
      <c r="R9023" t="s">
        <v>33</v>
      </c>
    </row>
    <row r="9024" spans="1:18" x14ac:dyDescent="0.25">
      <c r="A9024" t="s">
        <v>24188</v>
      </c>
      <c r="B9024" s="3">
        <v>84</v>
      </c>
      <c r="C9024" s="3" t="str" cm="1">
        <f t="array" ref="C9024">_xlfn.IFS(B9024&lt;35,"Young",B9024&lt;60,"Middle",TRUE,"Senior")</f>
        <v>Senior</v>
      </c>
      <c r="D9024" t="s">
        <v>26</v>
      </c>
      <c r="E9024" t="str">
        <f t="shared" si="280"/>
        <v>Senior-Male</v>
      </c>
      <c r="F9024" t="s">
        <v>90</v>
      </c>
      <c r="G9024" t="s">
        <v>26593</v>
      </c>
      <c r="H9024" s="1">
        <v>43616</v>
      </c>
      <c r="I9024" t="s">
        <v>24189</v>
      </c>
      <c r="J9024" t="s">
        <v>24190</v>
      </c>
      <c r="K9024" t="s">
        <v>21</v>
      </c>
      <c r="L9024">
        <v>3781.9834219999998</v>
      </c>
      <c r="M9024">
        <v>410</v>
      </c>
      <c r="N9024" t="s">
        <v>22</v>
      </c>
      <c r="O9024" s="1">
        <v>43618</v>
      </c>
      <c r="P9024" s="3">
        <f t="shared" si="281"/>
        <v>2</v>
      </c>
      <c r="Q9024" t="s">
        <v>44</v>
      </c>
      <c r="R9024" t="s">
        <v>45</v>
      </c>
    </row>
    <row r="9025" spans="1:18" x14ac:dyDescent="0.25">
      <c r="A9025" t="s">
        <v>24191</v>
      </c>
      <c r="B9025" s="3">
        <v>39</v>
      </c>
      <c r="C9025" s="3" t="str" cm="1">
        <f t="array" ref="C9025">_xlfn.IFS(B9025&lt;35,"Young",B9025&lt;60,"Middle",TRUE,"Senior")</f>
        <v>Middle</v>
      </c>
      <c r="D9025" t="s">
        <v>16</v>
      </c>
      <c r="E9025" t="str">
        <f t="shared" si="280"/>
        <v>Middle-Female</v>
      </c>
      <c r="F9025" t="s">
        <v>50</v>
      </c>
      <c r="G9025" t="s">
        <v>36</v>
      </c>
      <c r="H9025" s="1">
        <v>43574</v>
      </c>
      <c r="I9025" t="s">
        <v>24192</v>
      </c>
      <c r="J9025" t="s">
        <v>24193</v>
      </c>
      <c r="K9025" t="s">
        <v>61</v>
      </c>
      <c r="L9025">
        <v>20243.508229999999</v>
      </c>
      <c r="M9025">
        <v>235</v>
      </c>
      <c r="N9025" t="s">
        <v>22</v>
      </c>
      <c r="O9025" s="1">
        <v>43596</v>
      </c>
      <c r="P9025" s="3">
        <f t="shared" si="281"/>
        <v>22</v>
      </c>
      <c r="Q9025" t="s">
        <v>85</v>
      </c>
      <c r="R9025" t="s">
        <v>45</v>
      </c>
    </row>
    <row r="9026" spans="1:18" x14ac:dyDescent="0.25">
      <c r="A9026" t="s">
        <v>24194</v>
      </c>
      <c r="B9026" s="3">
        <v>75</v>
      </c>
      <c r="C9026" s="3" t="str" cm="1">
        <f t="array" ref="C9026">_xlfn.IFS(B9026&lt;35,"Young",B9026&lt;60,"Middle",TRUE,"Senior")</f>
        <v>Senior</v>
      </c>
      <c r="D9026" t="s">
        <v>16</v>
      </c>
      <c r="E9026" t="str">
        <f t="shared" si="280"/>
        <v>Senior-Female</v>
      </c>
      <c r="F9026" t="s">
        <v>115</v>
      </c>
      <c r="G9026" t="s">
        <v>26592</v>
      </c>
      <c r="H9026" s="1">
        <v>44285</v>
      </c>
      <c r="I9026" t="s">
        <v>24195</v>
      </c>
      <c r="J9026" t="s">
        <v>24196</v>
      </c>
      <c r="K9026" t="s">
        <v>21</v>
      </c>
      <c r="L9026">
        <v>37945.524559999998</v>
      </c>
      <c r="M9026">
        <v>472</v>
      </c>
      <c r="N9026" t="s">
        <v>43</v>
      </c>
      <c r="O9026" s="1">
        <v>44303</v>
      </c>
      <c r="P9026" s="3">
        <f t="shared" si="281"/>
        <v>18</v>
      </c>
      <c r="Q9026" t="s">
        <v>85</v>
      </c>
      <c r="R9026" t="s">
        <v>33</v>
      </c>
    </row>
    <row r="9027" spans="1:18" x14ac:dyDescent="0.25">
      <c r="A9027" t="s">
        <v>24197</v>
      </c>
      <c r="B9027" s="3">
        <v>70</v>
      </c>
      <c r="C9027" s="3" t="str" cm="1">
        <f t="array" ref="C9027">_xlfn.IFS(B9027&lt;35,"Young",B9027&lt;60,"Middle",TRUE,"Senior")</f>
        <v>Senior</v>
      </c>
      <c r="D9027" t="s">
        <v>16</v>
      </c>
      <c r="E9027" t="str">
        <f t="shared" ref="E9027:E9090" si="282">C9027 &amp; "-" &amp; D9027</f>
        <v>Senior-Female</v>
      </c>
      <c r="F9027" t="s">
        <v>63</v>
      </c>
      <c r="G9027" t="s">
        <v>26592</v>
      </c>
      <c r="H9027" s="1">
        <v>43660</v>
      </c>
      <c r="I9027" t="s">
        <v>24198</v>
      </c>
      <c r="J9027" t="s">
        <v>24199</v>
      </c>
      <c r="K9027" t="s">
        <v>21</v>
      </c>
      <c r="L9027">
        <v>3680.00677</v>
      </c>
      <c r="M9027">
        <v>108</v>
      </c>
      <c r="N9027" t="s">
        <v>22</v>
      </c>
      <c r="O9027" s="1">
        <v>43675</v>
      </c>
      <c r="P9027" s="3">
        <f t="shared" ref="P9027:P9090" si="283">O9027-H9027</f>
        <v>15</v>
      </c>
      <c r="Q9027" t="s">
        <v>85</v>
      </c>
      <c r="R9027" t="s">
        <v>24</v>
      </c>
    </row>
    <row r="9028" spans="1:18" x14ac:dyDescent="0.25">
      <c r="A9028" t="s">
        <v>4342</v>
      </c>
      <c r="B9028" s="3">
        <v>26</v>
      </c>
      <c r="C9028" s="3" t="str" cm="1">
        <f t="array" ref="C9028">_xlfn.IFS(B9028&lt;35,"Young",B9028&lt;60,"Middle",TRUE,"Senior")</f>
        <v>Young</v>
      </c>
      <c r="D9028" t="s">
        <v>16</v>
      </c>
      <c r="E9028" t="str">
        <f t="shared" si="282"/>
        <v>Young-Female</v>
      </c>
      <c r="F9028" t="s">
        <v>27</v>
      </c>
      <c r="G9028" t="s">
        <v>28</v>
      </c>
      <c r="H9028" s="1">
        <v>44385</v>
      </c>
      <c r="I9028" t="s">
        <v>24200</v>
      </c>
      <c r="J9028" t="s">
        <v>24201</v>
      </c>
      <c r="K9028" t="s">
        <v>53</v>
      </c>
      <c r="L9028">
        <v>26289.158739999999</v>
      </c>
      <c r="M9028">
        <v>126</v>
      </c>
      <c r="N9028" t="s">
        <v>39</v>
      </c>
      <c r="O9028" s="1">
        <v>44392</v>
      </c>
      <c r="P9028" s="3">
        <f t="shared" si="283"/>
        <v>7</v>
      </c>
      <c r="Q9028" t="s">
        <v>23</v>
      </c>
      <c r="R9028" t="s">
        <v>45</v>
      </c>
    </row>
    <row r="9029" spans="1:18" x14ac:dyDescent="0.25">
      <c r="A9029" t="s">
        <v>24202</v>
      </c>
      <c r="B9029" s="3">
        <v>84</v>
      </c>
      <c r="C9029" s="3" t="str" cm="1">
        <f t="array" ref="C9029">_xlfn.IFS(B9029&lt;35,"Young",B9029&lt;60,"Middle",TRUE,"Senior")</f>
        <v>Senior</v>
      </c>
      <c r="D9029" t="s">
        <v>26</v>
      </c>
      <c r="E9029" t="str">
        <f t="shared" si="282"/>
        <v>Senior-Male</v>
      </c>
      <c r="F9029" t="s">
        <v>90</v>
      </c>
      <c r="G9029" t="s">
        <v>70</v>
      </c>
      <c r="H9029" s="1">
        <v>44333</v>
      </c>
      <c r="I9029" t="s">
        <v>24203</v>
      </c>
      <c r="J9029" t="s">
        <v>24204</v>
      </c>
      <c r="K9029" t="s">
        <v>21</v>
      </c>
      <c r="L9029">
        <v>2559.964191</v>
      </c>
      <c r="M9029">
        <v>222</v>
      </c>
      <c r="N9029" t="s">
        <v>22</v>
      </c>
      <c r="O9029" s="1">
        <v>44356</v>
      </c>
      <c r="P9029" s="3">
        <f t="shared" si="283"/>
        <v>23</v>
      </c>
      <c r="Q9029" t="s">
        <v>32</v>
      </c>
      <c r="R9029" t="s">
        <v>33</v>
      </c>
    </row>
    <row r="9030" spans="1:18" x14ac:dyDescent="0.25">
      <c r="A9030" t="s">
        <v>24205</v>
      </c>
      <c r="B9030" s="3">
        <v>80</v>
      </c>
      <c r="C9030" s="3" t="str" cm="1">
        <f t="array" ref="C9030">_xlfn.IFS(B9030&lt;35,"Young",B9030&lt;60,"Middle",TRUE,"Senior")</f>
        <v>Senior</v>
      </c>
      <c r="D9030" t="s">
        <v>26</v>
      </c>
      <c r="E9030" t="str">
        <f t="shared" si="282"/>
        <v>Senior-Male</v>
      </c>
      <c r="F9030" t="s">
        <v>27</v>
      </c>
      <c r="G9030" t="s">
        <v>26592</v>
      </c>
      <c r="H9030" s="1">
        <v>44189</v>
      </c>
      <c r="I9030" t="s">
        <v>24206</v>
      </c>
      <c r="J9030" t="s">
        <v>24207</v>
      </c>
      <c r="K9030" t="s">
        <v>21</v>
      </c>
      <c r="L9030">
        <v>27892.193329999998</v>
      </c>
      <c r="M9030">
        <v>398</v>
      </c>
      <c r="N9030" t="s">
        <v>39</v>
      </c>
      <c r="O9030" s="1">
        <v>44208</v>
      </c>
      <c r="P9030" s="3">
        <f t="shared" si="283"/>
        <v>19</v>
      </c>
      <c r="Q9030" t="s">
        <v>49</v>
      </c>
      <c r="R9030" t="s">
        <v>45</v>
      </c>
    </row>
    <row r="9031" spans="1:18" x14ac:dyDescent="0.25">
      <c r="A9031" t="s">
        <v>9908</v>
      </c>
      <c r="B9031" s="3">
        <v>42</v>
      </c>
      <c r="C9031" s="3" t="str" cm="1">
        <f t="array" ref="C9031">_xlfn.IFS(B9031&lt;35,"Young",B9031&lt;60,"Middle",TRUE,"Senior")</f>
        <v>Middle</v>
      </c>
      <c r="D9031" t="s">
        <v>26</v>
      </c>
      <c r="E9031" t="str">
        <f t="shared" si="282"/>
        <v>Middle-Male</v>
      </c>
      <c r="F9031" t="s">
        <v>17</v>
      </c>
      <c r="G9031" t="s">
        <v>70</v>
      </c>
      <c r="H9031" s="1">
        <v>43566</v>
      </c>
      <c r="I9031" t="s">
        <v>24208</v>
      </c>
      <c r="J9031" t="s">
        <v>24209</v>
      </c>
      <c r="K9031" t="s">
        <v>31</v>
      </c>
      <c r="L9031">
        <v>37009.346279999998</v>
      </c>
      <c r="M9031">
        <v>245</v>
      </c>
      <c r="N9031" t="s">
        <v>39</v>
      </c>
      <c r="O9031" s="1">
        <v>43569</v>
      </c>
      <c r="P9031" s="3">
        <f t="shared" si="283"/>
        <v>3</v>
      </c>
      <c r="Q9031" t="s">
        <v>85</v>
      </c>
      <c r="R9031" t="s">
        <v>33</v>
      </c>
    </row>
    <row r="9032" spans="1:18" x14ac:dyDescent="0.25">
      <c r="A9032" t="s">
        <v>3521</v>
      </c>
      <c r="B9032" s="3">
        <v>62</v>
      </c>
      <c r="C9032" s="3" t="str" cm="1">
        <f t="array" ref="C9032">_xlfn.IFS(B9032&lt;35,"Young",B9032&lt;60,"Middle",TRUE,"Senior")</f>
        <v>Senior</v>
      </c>
      <c r="D9032" t="s">
        <v>16</v>
      </c>
      <c r="E9032" t="str">
        <f t="shared" si="282"/>
        <v>Senior-Female</v>
      </c>
      <c r="F9032" t="s">
        <v>90</v>
      </c>
      <c r="G9032" t="s">
        <v>36</v>
      </c>
      <c r="H9032" s="1">
        <v>44149</v>
      </c>
      <c r="I9032" t="s">
        <v>24210</v>
      </c>
      <c r="J9032" t="s">
        <v>18943</v>
      </c>
      <c r="K9032" t="s">
        <v>21</v>
      </c>
      <c r="L9032">
        <v>7522.9877509999997</v>
      </c>
      <c r="M9032">
        <v>476</v>
      </c>
      <c r="N9032" t="s">
        <v>39</v>
      </c>
      <c r="O9032" s="1">
        <v>44177</v>
      </c>
      <c r="P9032" s="3">
        <f t="shared" si="283"/>
        <v>28</v>
      </c>
      <c r="Q9032" t="s">
        <v>32</v>
      </c>
      <c r="R9032" t="s">
        <v>33</v>
      </c>
    </row>
    <row r="9033" spans="1:18" x14ac:dyDescent="0.25">
      <c r="A9033" t="s">
        <v>24211</v>
      </c>
      <c r="B9033" s="3">
        <v>26</v>
      </c>
      <c r="C9033" s="3" t="str" cm="1">
        <f t="array" ref="C9033">_xlfn.IFS(B9033&lt;35,"Young",B9033&lt;60,"Middle",TRUE,"Senior")</f>
        <v>Young</v>
      </c>
      <c r="D9033" t="s">
        <v>16</v>
      </c>
      <c r="E9033" t="str">
        <f t="shared" si="282"/>
        <v>Young-Female</v>
      </c>
      <c r="F9033" t="s">
        <v>35</v>
      </c>
      <c r="G9033" t="s">
        <v>36</v>
      </c>
      <c r="H9033" s="1">
        <v>43467</v>
      </c>
      <c r="I9033" t="s">
        <v>8964</v>
      </c>
      <c r="J9033" t="s">
        <v>24212</v>
      </c>
      <c r="K9033" t="s">
        <v>31</v>
      </c>
      <c r="L9033">
        <v>10207.411040000001</v>
      </c>
      <c r="M9033">
        <v>210</v>
      </c>
      <c r="N9033" t="s">
        <v>43</v>
      </c>
      <c r="O9033" s="1">
        <v>43496</v>
      </c>
      <c r="P9033" s="3">
        <f t="shared" si="283"/>
        <v>29</v>
      </c>
      <c r="Q9033" t="s">
        <v>85</v>
      </c>
      <c r="R9033" t="s">
        <v>45</v>
      </c>
    </row>
    <row r="9034" spans="1:18" x14ac:dyDescent="0.25">
      <c r="A9034" t="s">
        <v>24213</v>
      </c>
      <c r="B9034" s="3">
        <v>77</v>
      </c>
      <c r="C9034" s="3" t="str" cm="1">
        <f t="array" ref="C9034">_xlfn.IFS(B9034&lt;35,"Young",B9034&lt;60,"Middle",TRUE,"Senior")</f>
        <v>Senior</v>
      </c>
      <c r="D9034" t="s">
        <v>26</v>
      </c>
      <c r="E9034" t="str">
        <f t="shared" si="282"/>
        <v>Senior-Male</v>
      </c>
      <c r="F9034" t="s">
        <v>115</v>
      </c>
      <c r="G9034" t="s">
        <v>26593</v>
      </c>
      <c r="H9034" s="1">
        <v>43496</v>
      </c>
      <c r="I9034" t="s">
        <v>24214</v>
      </c>
      <c r="J9034" t="s">
        <v>24215</v>
      </c>
      <c r="K9034" t="s">
        <v>21</v>
      </c>
      <c r="L9034">
        <v>29188.5118</v>
      </c>
      <c r="M9034">
        <v>458</v>
      </c>
      <c r="N9034" t="s">
        <v>43</v>
      </c>
      <c r="O9034" s="1">
        <v>43526</v>
      </c>
      <c r="P9034" s="3">
        <f t="shared" si="283"/>
        <v>30</v>
      </c>
      <c r="Q9034" t="s">
        <v>44</v>
      </c>
      <c r="R9034" t="s">
        <v>33</v>
      </c>
    </row>
    <row r="9035" spans="1:18" x14ac:dyDescent="0.25">
      <c r="A9035" t="s">
        <v>24216</v>
      </c>
      <c r="B9035" s="3">
        <v>63</v>
      </c>
      <c r="C9035" s="3" t="str" cm="1">
        <f t="array" ref="C9035">_xlfn.IFS(B9035&lt;35,"Young",B9035&lt;60,"Middle",TRUE,"Senior")</f>
        <v>Senior</v>
      </c>
      <c r="D9035" t="s">
        <v>26</v>
      </c>
      <c r="E9035" t="str">
        <f t="shared" si="282"/>
        <v>Senior-Male</v>
      </c>
      <c r="F9035" t="s">
        <v>17</v>
      </c>
      <c r="G9035" t="s">
        <v>26593</v>
      </c>
      <c r="H9035" s="1">
        <v>43473</v>
      </c>
      <c r="I9035" t="s">
        <v>24217</v>
      </c>
      <c r="J9035" t="s">
        <v>1064</v>
      </c>
      <c r="K9035" t="s">
        <v>21</v>
      </c>
      <c r="L9035">
        <v>33873.799030000002</v>
      </c>
      <c r="M9035">
        <v>295</v>
      </c>
      <c r="N9035" t="s">
        <v>43</v>
      </c>
      <c r="O9035" s="1">
        <v>43478</v>
      </c>
      <c r="P9035" s="3">
        <f t="shared" si="283"/>
        <v>5</v>
      </c>
      <c r="Q9035" t="s">
        <v>23</v>
      </c>
      <c r="R9035" t="s">
        <v>45</v>
      </c>
    </row>
    <row r="9036" spans="1:18" x14ac:dyDescent="0.25">
      <c r="A9036" t="s">
        <v>24218</v>
      </c>
      <c r="B9036" s="3">
        <v>71</v>
      </c>
      <c r="C9036" s="3" t="str" cm="1">
        <f t="array" ref="C9036">_xlfn.IFS(B9036&lt;35,"Young",B9036&lt;60,"Middle",TRUE,"Senior")</f>
        <v>Senior</v>
      </c>
      <c r="D9036" t="s">
        <v>26</v>
      </c>
      <c r="E9036" t="str">
        <f t="shared" si="282"/>
        <v>Senior-Male</v>
      </c>
      <c r="F9036" t="s">
        <v>27</v>
      </c>
      <c r="G9036" t="s">
        <v>26593</v>
      </c>
      <c r="H9036" s="1">
        <v>44683</v>
      </c>
      <c r="I9036" t="s">
        <v>24219</v>
      </c>
      <c r="J9036" t="s">
        <v>24220</v>
      </c>
      <c r="K9036" t="s">
        <v>21</v>
      </c>
      <c r="L9036">
        <v>29229.741979999999</v>
      </c>
      <c r="M9036">
        <v>337</v>
      </c>
      <c r="N9036" t="s">
        <v>22</v>
      </c>
      <c r="O9036" s="1">
        <v>44701</v>
      </c>
      <c r="P9036" s="3">
        <f t="shared" si="283"/>
        <v>18</v>
      </c>
      <c r="Q9036" t="s">
        <v>49</v>
      </c>
      <c r="R9036" t="s">
        <v>24</v>
      </c>
    </row>
    <row r="9037" spans="1:18" x14ac:dyDescent="0.25">
      <c r="A9037" t="s">
        <v>24221</v>
      </c>
      <c r="B9037" s="3">
        <v>29</v>
      </c>
      <c r="C9037" s="3" t="str" cm="1">
        <f t="array" ref="C9037">_xlfn.IFS(B9037&lt;35,"Young",B9037&lt;60,"Middle",TRUE,"Senior")</f>
        <v>Young</v>
      </c>
      <c r="D9037" t="s">
        <v>16</v>
      </c>
      <c r="E9037" t="str">
        <f t="shared" si="282"/>
        <v>Young-Female</v>
      </c>
      <c r="F9037" t="s">
        <v>27</v>
      </c>
      <c r="G9037" t="s">
        <v>70</v>
      </c>
      <c r="H9037" s="1">
        <v>44048</v>
      </c>
      <c r="I9037" t="s">
        <v>24222</v>
      </c>
      <c r="J9037" t="s">
        <v>24223</v>
      </c>
      <c r="K9037" t="s">
        <v>53</v>
      </c>
      <c r="L9037">
        <v>20866.69599</v>
      </c>
      <c r="M9037">
        <v>280</v>
      </c>
      <c r="N9037" t="s">
        <v>22</v>
      </c>
      <c r="O9037" s="1">
        <v>44064</v>
      </c>
      <c r="P9037" s="3">
        <f t="shared" si="283"/>
        <v>16</v>
      </c>
      <c r="Q9037" t="s">
        <v>85</v>
      </c>
      <c r="R9037" t="s">
        <v>33</v>
      </c>
    </row>
    <row r="9038" spans="1:18" x14ac:dyDescent="0.25">
      <c r="A9038" t="s">
        <v>24224</v>
      </c>
      <c r="B9038" s="3">
        <v>62</v>
      </c>
      <c r="C9038" s="3" t="str" cm="1">
        <f t="array" ref="C9038">_xlfn.IFS(B9038&lt;35,"Young",B9038&lt;60,"Middle",TRUE,"Senior")</f>
        <v>Senior</v>
      </c>
      <c r="D9038" t="s">
        <v>26</v>
      </c>
      <c r="E9038" t="str">
        <f t="shared" si="282"/>
        <v>Senior-Male</v>
      </c>
      <c r="F9038" t="s">
        <v>63</v>
      </c>
      <c r="G9038" t="s">
        <v>26592</v>
      </c>
      <c r="H9038" s="1">
        <v>44650</v>
      </c>
      <c r="I9038" t="s">
        <v>24225</v>
      </c>
      <c r="J9038" t="s">
        <v>24226</v>
      </c>
      <c r="K9038" t="s">
        <v>21</v>
      </c>
      <c r="L9038">
        <v>34371.953280000002</v>
      </c>
      <c r="M9038">
        <v>352</v>
      </c>
      <c r="N9038" t="s">
        <v>22</v>
      </c>
      <c r="O9038" s="1">
        <v>44665</v>
      </c>
      <c r="P9038" s="3">
        <f t="shared" si="283"/>
        <v>15</v>
      </c>
      <c r="Q9038" t="s">
        <v>44</v>
      </c>
      <c r="R9038" t="s">
        <v>33</v>
      </c>
    </row>
    <row r="9039" spans="1:18" x14ac:dyDescent="0.25">
      <c r="A9039" t="s">
        <v>24227</v>
      </c>
      <c r="B9039" s="3">
        <v>48</v>
      </c>
      <c r="C9039" s="3" t="str" cm="1">
        <f t="array" ref="C9039">_xlfn.IFS(B9039&lt;35,"Young",B9039&lt;60,"Middle",TRUE,"Senior")</f>
        <v>Middle</v>
      </c>
      <c r="D9039" t="s">
        <v>26</v>
      </c>
      <c r="E9039" t="str">
        <f t="shared" si="282"/>
        <v>Middle-Male</v>
      </c>
      <c r="F9039" t="s">
        <v>50</v>
      </c>
      <c r="G9039" t="s">
        <v>70</v>
      </c>
      <c r="H9039" s="1">
        <v>43494</v>
      </c>
      <c r="I9039" t="s">
        <v>24228</v>
      </c>
      <c r="J9039" t="s">
        <v>24229</v>
      </c>
      <c r="K9039" t="s">
        <v>31</v>
      </c>
      <c r="L9039">
        <v>17956.17397</v>
      </c>
      <c r="M9039">
        <v>318</v>
      </c>
      <c r="N9039" t="s">
        <v>22</v>
      </c>
      <c r="O9039" s="1">
        <v>43500</v>
      </c>
      <c r="P9039" s="3">
        <f t="shared" si="283"/>
        <v>6</v>
      </c>
      <c r="Q9039" t="s">
        <v>32</v>
      </c>
      <c r="R9039" t="s">
        <v>33</v>
      </c>
    </row>
    <row r="9040" spans="1:18" x14ac:dyDescent="0.25">
      <c r="A9040" t="s">
        <v>2062</v>
      </c>
      <c r="B9040" s="3">
        <v>38</v>
      </c>
      <c r="C9040" s="3" t="str" cm="1">
        <f t="array" ref="C9040">_xlfn.IFS(B9040&lt;35,"Young",B9040&lt;60,"Middle",TRUE,"Senior")</f>
        <v>Middle</v>
      </c>
      <c r="D9040" t="s">
        <v>26</v>
      </c>
      <c r="E9040" t="str">
        <f t="shared" si="282"/>
        <v>Middle-Male</v>
      </c>
      <c r="F9040" t="s">
        <v>90</v>
      </c>
      <c r="G9040" t="s">
        <v>36</v>
      </c>
      <c r="H9040" s="1">
        <v>43577</v>
      </c>
      <c r="I9040" t="s">
        <v>24230</v>
      </c>
      <c r="J9040" t="s">
        <v>17709</v>
      </c>
      <c r="K9040" t="s">
        <v>53</v>
      </c>
      <c r="L9040">
        <v>8181.0880029999998</v>
      </c>
      <c r="M9040">
        <v>360</v>
      </c>
      <c r="N9040" t="s">
        <v>43</v>
      </c>
      <c r="O9040" s="1">
        <v>43599</v>
      </c>
      <c r="P9040" s="3">
        <f t="shared" si="283"/>
        <v>22</v>
      </c>
      <c r="Q9040" t="s">
        <v>23</v>
      </c>
      <c r="R9040" t="s">
        <v>45</v>
      </c>
    </row>
    <row r="9041" spans="1:18" x14ac:dyDescent="0.25">
      <c r="A9041" t="s">
        <v>24231</v>
      </c>
      <c r="B9041" s="3">
        <v>59</v>
      </c>
      <c r="C9041" s="3" t="str" cm="1">
        <f t="array" ref="C9041">_xlfn.IFS(B9041&lt;35,"Young",B9041&lt;60,"Middle",TRUE,"Senior")</f>
        <v>Middle</v>
      </c>
      <c r="D9041" t="s">
        <v>26</v>
      </c>
      <c r="E9041" t="str">
        <f t="shared" si="282"/>
        <v>Middle-Male</v>
      </c>
      <c r="F9041" t="s">
        <v>27</v>
      </c>
      <c r="G9041" t="s">
        <v>28</v>
      </c>
      <c r="H9041" s="1">
        <v>44535</v>
      </c>
      <c r="I9041" t="s">
        <v>24232</v>
      </c>
      <c r="J9041" t="s">
        <v>24233</v>
      </c>
      <c r="K9041" t="s">
        <v>61</v>
      </c>
      <c r="L9041">
        <v>5027.3563990000002</v>
      </c>
      <c r="M9041">
        <v>477</v>
      </c>
      <c r="N9041" t="s">
        <v>43</v>
      </c>
      <c r="O9041" s="1">
        <v>44545</v>
      </c>
      <c r="P9041" s="3">
        <f t="shared" si="283"/>
        <v>10</v>
      </c>
      <c r="Q9041" t="s">
        <v>49</v>
      </c>
      <c r="R9041" t="s">
        <v>45</v>
      </c>
    </row>
    <row r="9042" spans="1:18" x14ac:dyDescent="0.25">
      <c r="A9042" t="s">
        <v>24234</v>
      </c>
      <c r="B9042" s="3">
        <v>76</v>
      </c>
      <c r="C9042" s="3" t="str" cm="1">
        <f t="array" ref="C9042">_xlfn.IFS(B9042&lt;35,"Young",B9042&lt;60,"Middle",TRUE,"Senior")</f>
        <v>Senior</v>
      </c>
      <c r="D9042" t="s">
        <v>26</v>
      </c>
      <c r="E9042" t="str">
        <f t="shared" si="282"/>
        <v>Senior-Male</v>
      </c>
      <c r="F9042" t="s">
        <v>17</v>
      </c>
      <c r="G9042" t="s">
        <v>26593</v>
      </c>
      <c r="H9042" s="1">
        <v>44252</v>
      </c>
      <c r="I9042" t="s">
        <v>24235</v>
      </c>
      <c r="J9042" t="s">
        <v>24236</v>
      </c>
      <c r="K9042" t="s">
        <v>21</v>
      </c>
      <c r="L9042">
        <v>19253.552060000002</v>
      </c>
      <c r="M9042">
        <v>464</v>
      </c>
      <c r="N9042" t="s">
        <v>43</v>
      </c>
      <c r="O9042" s="1">
        <v>44256</v>
      </c>
      <c r="P9042" s="3">
        <f t="shared" si="283"/>
        <v>4</v>
      </c>
      <c r="Q9042" t="s">
        <v>23</v>
      </c>
      <c r="R9042" t="s">
        <v>45</v>
      </c>
    </row>
    <row r="9043" spans="1:18" x14ac:dyDescent="0.25">
      <c r="A9043" t="s">
        <v>24237</v>
      </c>
      <c r="B9043" s="3">
        <v>60</v>
      </c>
      <c r="C9043" s="3" t="str" cm="1">
        <f t="array" ref="C9043">_xlfn.IFS(B9043&lt;35,"Young",B9043&lt;60,"Middle",TRUE,"Senior")</f>
        <v>Senior</v>
      </c>
      <c r="D9043" t="s">
        <v>26</v>
      </c>
      <c r="E9043" t="str">
        <f t="shared" si="282"/>
        <v>Senior-Male</v>
      </c>
      <c r="F9043" t="s">
        <v>90</v>
      </c>
      <c r="G9043" t="s">
        <v>26593</v>
      </c>
      <c r="H9043" s="1">
        <v>43810</v>
      </c>
      <c r="I9043" t="s">
        <v>24238</v>
      </c>
      <c r="J9043" t="s">
        <v>24239</v>
      </c>
      <c r="K9043" t="s">
        <v>21</v>
      </c>
      <c r="L9043">
        <v>31407.504669999998</v>
      </c>
      <c r="M9043">
        <v>234</v>
      </c>
      <c r="N9043" t="s">
        <v>22</v>
      </c>
      <c r="O9043" s="1">
        <v>43811</v>
      </c>
      <c r="P9043" s="3">
        <f t="shared" si="283"/>
        <v>1</v>
      </c>
      <c r="Q9043" t="s">
        <v>85</v>
      </c>
      <c r="R9043" t="s">
        <v>45</v>
      </c>
    </row>
    <row r="9044" spans="1:18" x14ac:dyDescent="0.25">
      <c r="A9044" t="s">
        <v>24240</v>
      </c>
      <c r="B9044" s="3">
        <v>50</v>
      </c>
      <c r="C9044" s="3" t="str" cm="1">
        <f t="array" ref="C9044">_xlfn.IFS(B9044&lt;35,"Young",B9044&lt;60,"Middle",TRUE,"Senior")</f>
        <v>Middle</v>
      </c>
      <c r="D9044" t="s">
        <v>16</v>
      </c>
      <c r="E9044" t="str">
        <f t="shared" si="282"/>
        <v>Middle-Female</v>
      </c>
      <c r="F9044" t="s">
        <v>90</v>
      </c>
      <c r="G9044" t="s">
        <v>28</v>
      </c>
      <c r="H9044" s="1">
        <v>44619</v>
      </c>
      <c r="I9044" t="s">
        <v>24241</v>
      </c>
      <c r="J9044" t="s">
        <v>24242</v>
      </c>
      <c r="K9044" t="s">
        <v>57</v>
      </c>
      <c r="L9044">
        <v>37311.807399999998</v>
      </c>
      <c r="M9044">
        <v>105</v>
      </c>
      <c r="N9044" t="s">
        <v>43</v>
      </c>
      <c r="O9044" s="1">
        <v>44625</v>
      </c>
      <c r="P9044" s="3">
        <f t="shared" si="283"/>
        <v>6</v>
      </c>
      <c r="Q9044" t="s">
        <v>23</v>
      </c>
      <c r="R9044" t="s">
        <v>45</v>
      </c>
    </row>
    <row r="9045" spans="1:18" x14ac:dyDescent="0.25">
      <c r="A9045" t="s">
        <v>24243</v>
      </c>
      <c r="B9045" s="3">
        <v>23</v>
      </c>
      <c r="C9045" s="3" t="str" cm="1">
        <f t="array" ref="C9045">_xlfn.IFS(B9045&lt;35,"Young",B9045&lt;60,"Middle",TRUE,"Senior")</f>
        <v>Young</v>
      </c>
      <c r="D9045" t="s">
        <v>16</v>
      </c>
      <c r="E9045" t="str">
        <f t="shared" si="282"/>
        <v>Young-Female</v>
      </c>
      <c r="F9045" t="s">
        <v>17</v>
      </c>
      <c r="G9045" t="s">
        <v>18</v>
      </c>
      <c r="H9045" s="1">
        <v>44185</v>
      </c>
      <c r="I9045" t="s">
        <v>24244</v>
      </c>
      <c r="J9045" t="s">
        <v>4863</v>
      </c>
      <c r="K9045" t="s">
        <v>61</v>
      </c>
      <c r="L9045">
        <v>52086.880279999998</v>
      </c>
      <c r="M9045">
        <v>257</v>
      </c>
      <c r="N9045" t="s">
        <v>22</v>
      </c>
      <c r="O9045" s="1">
        <v>44208</v>
      </c>
      <c r="P9045" s="3">
        <f t="shared" si="283"/>
        <v>23</v>
      </c>
      <c r="Q9045" t="s">
        <v>49</v>
      </c>
      <c r="R9045" t="s">
        <v>24</v>
      </c>
    </row>
    <row r="9046" spans="1:18" x14ac:dyDescent="0.25">
      <c r="A9046" t="s">
        <v>24245</v>
      </c>
      <c r="B9046" s="3">
        <v>67</v>
      </c>
      <c r="C9046" s="3" t="str" cm="1">
        <f t="array" ref="C9046">_xlfn.IFS(B9046&lt;35,"Young",B9046&lt;60,"Middle",TRUE,"Senior")</f>
        <v>Senior</v>
      </c>
      <c r="D9046" t="s">
        <v>16</v>
      </c>
      <c r="E9046" t="str">
        <f t="shared" si="282"/>
        <v>Senior-Female</v>
      </c>
      <c r="F9046" t="s">
        <v>50</v>
      </c>
      <c r="G9046" t="s">
        <v>18</v>
      </c>
      <c r="H9046" s="1">
        <v>45026</v>
      </c>
      <c r="I9046" t="s">
        <v>24246</v>
      </c>
      <c r="J9046" t="s">
        <v>24247</v>
      </c>
      <c r="K9046" t="s">
        <v>21</v>
      </c>
      <c r="L9046">
        <v>51261.775430000002</v>
      </c>
      <c r="M9046">
        <v>135</v>
      </c>
      <c r="N9046" t="s">
        <v>43</v>
      </c>
      <c r="O9046" s="1">
        <v>45027</v>
      </c>
      <c r="P9046" s="3">
        <f t="shared" si="283"/>
        <v>1</v>
      </c>
      <c r="Q9046" t="s">
        <v>32</v>
      </c>
      <c r="R9046" t="s">
        <v>33</v>
      </c>
    </row>
    <row r="9047" spans="1:18" x14ac:dyDescent="0.25">
      <c r="A9047" t="s">
        <v>24248</v>
      </c>
      <c r="B9047" s="3">
        <v>47</v>
      </c>
      <c r="C9047" s="3" t="str" cm="1">
        <f t="array" ref="C9047">_xlfn.IFS(B9047&lt;35,"Young",B9047&lt;60,"Middle",TRUE,"Senior")</f>
        <v>Middle</v>
      </c>
      <c r="D9047" t="s">
        <v>16</v>
      </c>
      <c r="E9047" t="str">
        <f t="shared" si="282"/>
        <v>Middle-Female</v>
      </c>
      <c r="F9047" t="s">
        <v>63</v>
      </c>
      <c r="G9047" t="s">
        <v>26593</v>
      </c>
      <c r="H9047" s="1">
        <v>43873</v>
      </c>
      <c r="I9047" t="s">
        <v>24249</v>
      </c>
      <c r="J9047" t="s">
        <v>24250</v>
      </c>
      <c r="K9047" t="s">
        <v>57</v>
      </c>
      <c r="L9047">
        <v>10282.039419999999</v>
      </c>
      <c r="M9047">
        <v>143</v>
      </c>
      <c r="N9047" t="s">
        <v>39</v>
      </c>
      <c r="O9047" s="1">
        <v>43883</v>
      </c>
      <c r="P9047" s="3">
        <f t="shared" si="283"/>
        <v>10</v>
      </c>
      <c r="Q9047" t="s">
        <v>32</v>
      </c>
      <c r="R9047" t="s">
        <v>24</v>
      </c>
    </row>
    <row r="9048" spans="1:18" x14ac:dyDescent="0.25">
      <c r="A9048" t="s">
        <v>24251</v>
      </c>
      <c r="B9048" s="3">
        <v>49</v>
      </c>
      <c r="C9048" s="3" t="str" cm="1">
        <f t="array" ref="C9048">_xlfn.IFS(B9048&lt;35,"Young",B9048&lt;60,"Middle",TRUE,"Senior")</f>
        <v>Middle</v>
      </c>
      <c r="D9048" t="s">
        <v>16</v>
      </c>
      <c r="E9048" t="str">
        <f t="shared" si="282"/>
        <v>Middle-Female</v>
      </c>
      <c r="F9048" t="s">
        <v>63</v>
      </c>
      <c r="G9048" t="s">
        <v>26592</v>
      </c>
      <c r="H9048" s="1">
        <v>43665</v>
      </c>
      <c r="I9048" t="s">
        <v>24252</v>
      </c>
      <c r="J9048" t="s">
        <v>24253</v>
      </c>
      <c r="K9048" t="s">
        <v>57</v>
      </c>
      <c r="L9048">
        <v>15995.757030000001</v>
      </c>
      <c r="M9048">
        <v>470</v>
      </c>
      <c r="N9048" t="s">
        <v>43</v>
      </c>
      <c r="O9048" s="1">
        <v>43674</v>
      </c>
      <c r="P9048" s="3">
        <f t="shared" si="283"/>
        <v>9</v>
      </c>
      <c r="Q9048" t="s">
        <v>85</v>
      </c>
      <c r="R9048" t="s">
        <v>45</v>
      </c>
    </row>
    <row r="9049" spans="1:18" x14ac:dyDescent="0.25">
      <c r="A9049" t="s">
        <v>24254</v>
      </c>
      <c r="B9049" s="3">
        <v>26</v>
      </c>
      <c r="C9049" s="3" t="str" cm="1">
        <f t="array" ref="C9049">_xlfn.IFS(B9049&lt;35,"Young",B9049&lt;60,"Middle",TRUE,"Senior")</f>
        <v>Young</v>
      </c>
      <c r="D9049" t="s">
        <v>16</v>
      </c>
      <c r="E9049" t="str">
        <f t="shared" si="282"/>
        <v>Young-Female</v>
      </c>
      <c r="F9049" t="s">
        <v>27</v>
      </c>
      <c r="G9049" t="s">
        <v>36</v>
      </c>
      <c r="H9049" s="1">
        <v>43688</v>
      </c>
      <c r="I9049" t="s">
        <v>24255</v>
      </c>
      <c r="J9049" t="s">
        <v>24256</v>
      </c>
      <c r="K9049" t="s">
        <v>57</v>
      </c>
      <c r="L9049">
        <v>6041.8443340000003</v>
      </c>
      <c r="M9049">
        <v>485</v>
      </c>
      <c r="N9049" t="s">
        <v>22</v>
      </c>
      <c r="O9049" s="1">
        <v>43707</v>
      </c>
      <c r="P9049" s="3">
        <f t="shared" si="283"/>
        <v>19</v>
      </c>
      <c r="Q9049" t="s">
        <v>32</v>
      </c>
      <c r="R9049" t="s">
        <v>45</v>
      </c>
    </row>
    <row r="9050" spans="1:18" x14ac:dyDescent="0.25">
      <c r="A9050" t="s">
        <v>24257</v>
      </c>
      <c r="B9050" s="3">
        <v>63</v>
      </c>
      <c r="C9050" s="3" t="str" cm="1">
        <f t="array" ref="C9050">_xlfn.IFS(B9050&lt;35,"Young",B9050&lt;60,"Middle",TRUE,"Senior")</f>
        <v>Senior</v>
      </c>
      <c r="D9050" t="s">
        <v>26</v>
      </c>
      <c r="E9050" t="str">
        <f t="shared" si="282"/>
        <v>Senior-Male</v>
      </c>
      <c r="F9050" t="s">
        <v>35</v>
      </c>
      <c r="G9050" t="s">
        <v>26592</v>
      </c>
      <c r="H9050" s="1">
        <v>44622</v>
      </c>
      <c r="I9050" t="s">
        <v>16155</v>
      </c>
      <c r="J9050" t="s">
        <v>24258</v>
      </c>
      <c r="K9050" t="s">
        <v>21</v>
      </c>
      <c r="L9050">
        <v>35541.604630000002</v>
      </c>
      <c r="M9050">
        <v>180</v>
      </c>
      <c r="N9050" t="s">
        <v>43</v>
      </c>
      <c r="O9050" s="1">
        <v>44641</v>
      </c>
      <c r="P9050" s="3">
        <f t="shared" si="283"/>
        <v>19</v>
      </c>
      <c r="Q9050" t="s">
        <v>44</v>
      </c>
      <c r="R9050" t="s">
        <v>33</v>
      </c>
    </row>
    <row r="9051" spans="1:18" x14ac:dyDescent="0.25">
      <c r="A9051" t="s">
        <v>1885</v>
      </c>
      <c r="B9051" s="3">
        <v>43</v>
      </c>
      <c r="C9051" s="3" t="str" cm="1">
        <f t="array" ref="C9051">_xlfn.IFS(B9051&lt;35,"Young",B9051&lt;60,"Middle",TRUE,"Senior")</f>
        <v>Middle</v>
      </c>
      <c r="D9051" t="s">
        <v>26</v>
      </c>
      <c r="E9051" t="str">
        <f t="shared" si="282"/>
        <v>Middle-Male</v>
      </c>
      <c r="F9051" t="s">
        <v>90</v>
      </c>
      <c r="G9051" t="s">
        <v>70</v>
      </c>
      <c r="H9051" s="1">
        <v>43725</v>
      </c>
      <c r="I9051" t="s">
        <v>24259</v>
      </c>
      <c r="J9051" t="s">
        <v>24260</v>
      </c>
      <c r="K9051" t="s">
        <v>21</v>
      </c>
      <c r="L9051">
        <v>59492.505830000002</v>
      </c>
      <c r="M9051">
        <v>357</v>
      </c>
      <c r="N9051" t="s">
        <v>22</v>
      </c>
      <c r="O9051" s="1">
        <v>43738</v>
      </c>
      <c r="P9051" s="3">
        <f t="shared" si="283"/>
        <v>13</v>
      </c>
      <c r="Q9051" t="s">
        <v>85</v>
      </c>
      <c r="R9051" t="s">
        <v>24</v>
      </c>
    </row>
    <row r="9052" spans="1:18" x14ac:dyDescent="0.25">
      <c r="A9052" t="s">
        <v>24261</v>
      </c>
      <c r="B9052" s="3">
        <v>65</v>
      </c>
      <c r="C9052" s="3" t="str" cm="1">
        <f t="array" ref="C9052">_xlfn.IFS(B9052&lt;35,"Young",B9052&lt;60,"Middle",TRUE,"Senior")</f>
        <v>Senior</v>
      </c>
      <c r="D9052" t="s">
        <v>26</v>
      </c>
      <c r="E9052" t="str">
        <f t="shared" si="282"/>
        <v>Senior-Male</v>
      </c>
      <c r="F9052" t="s">
        <v>17</v>
      </c>
      <c r="G9052" t="s">
        <v>70</v>
      </c>
      <c r="H9052" s="1">
        <v>44015</v>
      </c>
      <c r="I9052" t="s">
        <v>24262</v>
      </c>
      <c r="J9052" t="s">
        <v>24263</v>
      </c>
      <c r="K9052" t="s">
        <v>21</v>
      </c>
      <c r="L9052">
        <v>49650.742839999999</v>
      </c>
      <c r="M9052">
        <v>120</v>
      </c>
      <c r="N9052" t="s">
        <v>22</v>
      </c>
      <c r="O9052" s="1">
        <v>44016</v>
      </c>
      <c r="P9052" s="3">
        <f t="shared" si="283"/>
        <v>1</v>
      </c>
      <c r="Q9052" t="s">
        <v>44</v>
      </c>
      <c r="R9052" t="s">
        <v>24</v>
      </c>
    </row>
    <row r="9053" spans="1:18" x14ac:dyDescent="0.25">
      <c r="A9053" t="s">
        <v>24264</v>
      </c>
      <c r="B9053" s="3">
        <v>24</v>
      </c>
      <c r="C9053" s="3" t="str" cm="1">
        <f t="array" ref="C9053">_xlfn.IFS(B9053&lt;35,"Young",B9053&lt;60,"Middle",TRUE,"Senior")</f>
        <v>Young</v>
      </c>
      <c r="D9053" t="s">
        <v>26</v>
      </c>
      <c r="E9053" t="str">
        <f t="shared" si="282"/>
        <v>Young-Male</v>
      </c>
      <c r="F9053" t="s">
        <v>115</v>
      </c>
      <c r="G9053" t="s">
        <v>18</v>
      </c>
      <c r="H9053" s="1">
        <v>44395</v>
      </c>
      <c r="I9053" t="s">
        <v>2734</v>
      </c>
      <c r="J9053" t="s">
        <v>24265</v>
      </c>
      <c r="K9053" t="s">
        <v>61</v>
      </c>
      <c r="L9053">
        <v>53299.085679999997</v>
      </c>
      <c r="M9053">
        <v>178</v>
      </c>
      <c r="N9053" t="s">
        <v>43</v>
      </c>
      <c r="O9053" s="1">
        <v>44406</v>
      </c>
      <c r="P9053" s="3">
        <f t="shared" si="283"/>
        <v>11</v>
      </c>
      <c r="Q9053" t="s">
        <v>32</v>
      </c>
      <c r="R9053" t="s">
        <v>45</v>
      </c>
    </row>
    <row r="9054" spans="1:18" x14ac:dyDescent="0.25">
      <c r="A9054" t="s">
        <v>24266</v>
      </c>
      <c r="B9054" s="3">
        <v>31</v>
      </c>
      <c r="C9054" s="3" t="str" cm="1">
        <f t="array" ref="C9054">_xlfn.IFS(B9054&lt;35,"Young",B9054&lt;60,"Middle",TRUE,"Senior")</f>
        <v>Young</v>
      </c>
      <c r="D9054" t="s">
        <v>26</v>
      </c>
      <c r="E9054" t="str">
        <f t="shared" si="282"/>
        <v>Young-Male</v>
      </c>
      <c r="F9054" t="s">
        <v>230</v>
      </c>
      <c r="G9054" t="s">
        <v>28</v>
      </c>
      <c r="H9054" s="1">
        <v>44332</v>
      </c>
      <c r="I9054" t="s">
        <v>24267</v>
      </c>
      <c r="J9054" t="s">
        <v>10375</v>
      </c>
      <c r="K9054" t="s">
        <v>31</v>
      </c>
      <c r="L9054">
        <v>23920.984049999999</v>
      </c>
      <c r="M9054">
        <v>228</v>
      </c>
      <c r="N9054" t="s">
        <v>39</v>
      </c>
      <c r="O9054" s="1">
        <v>44339</v>
      </c>
      <c r="P9054" s="3">
        <f t="shared" si="283"/>
        <v>7</v>
      </c>
      <c r="Q9054" t="s">
        <v>32</v>
      </c>
      <c r="R9054" t="s">
        <v>33</v>
      </c>
    </row>
    <row r="9055" spans="1:18" x14ac:dyDescent="0.25">
      <c r="A9055" t="s">
        <v>24268</v>
      </c>
      <c r="B9055" s="3">
        <v>25</v>
      </c>
      <c r="C9055" s="3" t="str" cm="1">
        <f t="array" ref="C9055">_xlfn.IFS(B9055&lt;35,"Young",B9055&lt;60,"Middle",TRUE,"Senior")</f>
        <v>Young</v>
      </c>
      <c r="D9055" t="s">
        <v>16</v>
      </c>
      <c r="E9055" t="str">
        <f t="shared" si="282"/>
        <v>Young-Female</v>
      </c>
      <c r="F9055" t="s">
        <v>230</v>
      </c>
      <c r="G9055" t="s">
        <v>28</v>
      </c>
      <c r="H9055" s="1">
        <v>43844</v>
      </c>
      <c r="I9055" t="s">
        <v>24269</v>
      </c>
      <c r="J9055" t="s">
        <v>24270</v>
      </c>
      <c r="K9055" t="s">
        <v>57</v>
      </c>
      <c r="L9055">
        <v>7302.8007429999998</v>
      </c>
      <c r="M9055">
        <v>293</v>
      </c>
      <c r="N9055" t="s">
        <v>39</v>
      </c>
      <c r="O9055" s="1">
        <v>43864</v>
      </c>
      <c r="P9055" s="3">
        <f t="shared" si="283"/>
        <v>20</v>
      </c>
      <c r="Q9055" t="s">
        <v>23</v>
      </c>
      <c r="R9055" t="s">
        <v>24</v>
      </c>
    </row>
    <row r="9056" spans="1:18" x14ac:dyDescent="0.25">
      <c r="A9056" t="s">
        <v>24271</v>
      </c>
      <c r="B9056" s="3">
        <v>77</v>
      </c>
      <c r="C9056" s="3" t="str" cm="1">
        <f t="array" ref="C9056">_xlfn.IFS(B9056&lt;35,"Young",B9056&lt;60,"Middle",TRUE,"Senior")</f>
        <v>Senior</v>
      </c>
      <c r="D9056" t="s">
        <v>16</v>
      </c>
      <c r="E9056" t="str">
        <f t="shared" si="282"/>
        <v>Senior-Female</v>
      </c>
      <c r="F9056" t="s">
        <v>230</v>
      </c>
      <c r="G9056" t="s">
        <v>70</v>
      </c>
      <c r="H9056" s="1">
        <v>43829</v>
      </c>
      <c r="I9056" t="s">
        <v>24272</v>
      </c>
      <c r="J9056" t="s">
        <v>1232</v>
      </c>
      <c r="K9056" t="s">
        <v>21</v>
      </c>
      <c r="L9056">
        <v>44663.482620000002</v>
      </c>
      <c r="M9056">
        <v>198</v>
      </c>
      <c r="N9056" t="s">
        <v>22</v>
      </c>
      <c r="O9056" s="1">
        <v>43842</v>
      </c>
      <c r="P9056" s="3">
        <f t="shared" si="283"/>
        <v>13</v>
      </c>
      <c r="Q9056" t="s">
        <v>85</v>
      </c>
      <c r="R9056" t="s">
        <v>33</v>
      </c>
    </row>
    <row r="9057" spans="1:18" x14ac:dyDescent="0.25">
      <c r="A9057" t="s">
        <v>24273</v>
      </c>
      <c r="B9057" s="3">
        <v>35</v>
      </c>
      <c r="C9057" s="3" t="str" cm="1">
        <f t="array" ref="C9057">_xlfn.IFS(B9057&lt;35,"Young",B9057&lt;60,"Middle",TRUE,"Senior")</f>
        <v>Middle</v>
      </c>
      <c r="D9057" t="s">
        <v>16</v>
      </c>
      <c r="E9057" t="str">
        <f t="shared" si="282"/>
        <v>Middle-Female</v>
      </c>
      <c r="F9057" t="s">
        <v>230</v>
      </c>
      <c r="G9057" t="s">
        <v>36</v>
      </c>
      <c r="H9057" s="1">
        <v>44332</v>
      </c>
      <c r="I9057" t="s">
        <v>24274</v>
      </c>
      <c r="J9057" t="s">
        <v>24275</v>
      </c>
      <c r="K9057" t="s">
        <v>21</v>
      </c>
      <c r="L9057">
        <v>18280.357629999999</v>
      </c>
      <c r="M9057">
        <v>301</v>
      </c>
      <c r="N9057" t="s">
        <v>39</v>
      </c>
      <c r="O9057" s="1">
        <v>44348</v>
      </c>
      <c r="P9057" s="3">
        <f t="shared" si="283"/>
        <v>16</v>
      </c>
      <c r="Q9057" t="s">
        <v>32</v>
      </c>
      <c r="R9057" t="s">
        <v>24</v>
      </c>
    </row>
    <row r="9058" spans="1:18" x14ac:dyDescent="0.25">
      <c r="A9058" t="s">
        <v>24276</v>
      </c>
      <c r="B9058" s="3">
        <v>35</v>
      </c>
      <c r="C9058" s="3" t="str" cm="1">
        <f t="array" ref="C9058">_xlfn.IFS(B9058&lt;35,"Young",B9058&lt;60,"Middle",TRUE,"Senior")</f>
        <v>Middle</v>
      </c>
      <c r="D9058" t="s">
        <v>26</v>
      </c>
      <c r="E9058" t="str">
        <f t="shared" si="282"/>
        <v>Middle-Male</v>
      </c>
      <c r="F9058" t="s">
        <v>27</v>
      </c>
      <c r="G9058" t="s">
        <v>18</v>
      </c>
      <c r="H9058" s="1">
        <v>44270</v>
      </c>
      <c r="I9058" t="s">
        <v>24277</v>
      </c>
      <c r="J9058" t="s">
        <v>24278</v>
      </c>
      <c r="K9058" t="s">
        <v>53</v>
      </c>
      <c r="L9058">
        <v>16097.883239999999</v>
      </c>
      <c r="M9058">
        <v>259</v>
      </c>
      <c r="N9058" t="s">
        <v>39</v>
      </c>
      <c r="O9058" s="1">
        <v>44284</v>
      </c>
      <c r="P9058" s="3">
        <f t="shared" si="283"/>
        <v>14</v>
      </c>
      <c r="Q9058" t="s">
        <v>85</v>
      </c>
      <c r="R9058" t="s">
        <v>45</v>
      </c>
    </row>
    <row r="9059" spans="1:18" x14ac:dyDescent="0.25">
      <c r="A9059" t="s">
        <v>24279</v>
      </c>
      <c r="B9059" s="3">
        <v>48</v>
      </c>
      <c r="C9059" s="3" t="str" cm="1">
        <f t="array" ref="C9059">_xlfn.IFS(B9059&lt;35,"Young",B9059&lt;60,"Middle",TRUE,"Senior")</f>
        <v>Middle</v>
      </c>
      <c r="D9059" t="s">
        <v>26</v>
      </c>
      <c r="E9059" t="str">
        <f t="shared" si="282"/>
        <v>Middle-Male</v>
      </c>
      <c r="F9059" t="s">
        <v>50</v>
      </c>
      <c r="G9059" t="s">
        <v>70</v>
      </c>
      <c r="H9059" s="1">
        <v>43474</v>
      </c>
      <c r="I9059" t="s">
        <v>6868</v>
      </c>
      <c r="J9059" t="s">
        <v>24280</v>
      </c>
      <c r="K9059" t="s">
        <v>53</v>
      </c>
      <c r="L9059">
        <v>53992.834139999999</v>
      </c>
      <c r="M9059">
        <v>302</v>
      </c>
      <c r="N9059" t="s">
        <v>39</v>
      </c>
      <c r="O9059" s="1">
        <v>43484</v>
      </c>
      <c r="P9059" s="3">
        <f t="shared" si="283"/>
        <v>10</v>
      </c>
      <c r="Q9059" t="s">
        <v>49</v>
      </c>
      <c r="R9059" t="s">
        <v>45</v>
      </c>
    </row>
    <row r="9060" spans="1:18" x14ac:dyDescent="0.25">
      <c r="A9060" t="s">
        <v>24281</v>
      </c>
      <c r="B9060" s="3">
        <v>70</v>
      </c>
      <c r="C9060" s="3" t="str" cm="1">
        <f t="array" ref="C9060">_xlfn.IFS(B9060&lt;35,"Young",B9060&lt;60,"Middle",TRUE,"Senior")</f>
        <v>Senior</v>
      </c>
      <c r="D9060" t="s">
        <v>16</v>
      </c>
      <c r="E9060" t="str">
        <f t="shared" si="282"/>
        <v>Senior-Female</v>
      </c>
      <c r="F9060" t="s">
        <v>115</v>
      </c>
      <c r="G9060" t="s">
        <v>26592</v>
      </c>
      <c r="H9060" s="1">
        <v>43831</v>
      </c>
      <c r="I9060" t="s">
        <v>7471</v>
      </c>
      <c r="J9060" t="s">
        <v>5239</v>
      </c>
      <c r="K9060" t="s">
        <v>21</v>
      </c>
      <c r="L9060">
        <v>29958.871599999999</v>
      </c>
      <c r="M9060">
        <v>351</v>
      </c>
      <c r="N9060" t="s">
        <v>43</v>
      </c>
      <c r="O9060" s="1">
        <v>43841</v>
      </c>
      <c r="P9060" s="3">
        <f t="shared" si="283"/>
        <v>10</v>
      </c>
      <c r="Q9060" t="s">
        <v>85</v>
      </c>
      <c r="R9060" t="s">
        <v>24</v>
      </c>
    </row>
    <row r="9061" spans="1:18" x14ac:dyDescent="0.25">
      <c r="A9061" t="s">
        <v>24282</v>
      </c>
      <c r="B9061" s="3">
        <v>59</v>
      </c>
      <c r="C9061" s="3" t="str" cm="1">
        <f t="array" ref="C9061">_xlfn.IFS(B9061&lt;35,"Young",B9061&lt;60,"Middle",TRUE,"Senior")</f>
        <v>Middle</v>
      </c>
      <c r="D9061" t="s">
        <v>16</v>
      </c>
      <c r="E9061" t="str">
        <f t="shared" si="282"/>
        <v>Middle-Female</v>
      </c>
      <c r="F9061" t="s">
        <v>35</v>
      </c>
      <c r="G9061" t="s">
        <v>26592</v>
      </c>
      <c r="H9061" s="1">
        <v>44633</v>
      </c>
      <c r="I9061" t="s">
        <v>7854</v>
      </c>
      <c r="J9061" t="s">
        <v>24283</v>
      </c>
      <c r="K9061" t="s">
        <v>53</v>
      </c>
      <c r="L9061">
        <v>33092.799200000001</v>
      </c>
      <c r="M9061">
        <v>436</v>
      </c>
      <c r="N9061" t="s">
        <v>22</v>
      </c>
      <c r="O9061" s="1">
        <v>44633</v>
      </c>
      <c r="P9061" s="3">
        <f t="shared" si="283"/>
        <v>0</v>
      </c>
      <c r="Q9061" t="s">
        <v>44</v>
      </c>
      <c r="R9061" t="s">
        <v>45</v>
      </c>
    </row>
    <row r="9062" spans="1:18" x14ac:dyDescent="0.25">
      <c r="A9062" t="s">
        <v>24284</v>
      </c>
      <c r="B9062" s="3">
        <v>53</v>
      </c>
      <c r="C9062" s="3" t="str" cm="1">
        <f t="array" ref="C9062">_xlfn.IFS(B9062&lt;35,"Young",B9062&lt;60,"Middle",TRUE,"Senior")</f>
        <v>Middle</v>
      </c>
      <c r="D9062" t="s">
        <v>26</v>
      </c>
      <c r="E9062" t="str">
        <f t="shared" si="282"/>
        <v>Middle-Male</v>
      </c>
      <c r="F9062" t="s">
        <v>115</v>
      </c>
      <c r="G9062" t="s">
        <v>70</v>
      </c>
      <c r="H9062" s="1">
        <v>43528</v>
      </c>
      <c r="I9062" t="s">
        <v>24285</v>
      </c>
      <c r="J9062" t="s">
        <v>24286</v>
      </c>
      <c r="K9062" t="s">
        <v>21</v>
      </c>
      <c r="L9062">
        <v>30343.199970000001</v>
      </c>
      <c r="M9062">
        <v>495</v>
      </c>
      <c r="N9062" t="s">
        <v>22</v>
      </c>
      <c r="O9062" s="1">
        <v>43530</v>
      </c>
      <c r="P9062" s="3">
        <f t="shared" si="283"/>
        <v>2</v>
      </c>
      <c r="Q9062" t="s">
        <v>49</v>
      </c>
      <c r="R9062" t="s">
        <v>33</v>
      </c>
    </row>
    <row r="9063" spans="1:18" x14ac:dyDescent="0.25">
      <c r="A9063" t="s">
        <v>24287</v>
      </c>
      <c r="B9063" s="3">
        <v>35</v>
      </c>
      <c r="C9063" s="3" t="str" cm="1">
        <f t="array" ref="C9063">_xlfn.IFS(B9063&lt;35,"Young",B9063&lt;60,"Middle",TRUE,"Senior")</f>
        <v>Middle</v>
      </c>
      <c r="D9063" t="s">
        <v>16</v>
      </c>
      <c r="E9063" t="str">
        <f t="shared" si="282"/>
        <v>Middle-Female</v>
      </c>
      <c r="F9063" t="s">
        <v>90</v>
      </c>
      <c r="G9063" t="s">
        <v>70</v>
      </c>
      <c r="H9063" s="1">
        <v>45165</v>
      </c>
      <c r="I9063" t="s">
        <v>24288</v>
      </c>
      <c r="J9063" t="s">
        <v>24289</v>
      </c>
      <c r="K9063" t="s">
        <v>57</v>
      </c>
      <c r="L9063">
        <v>32081.749779999998</v>
      </c>
      <c r="M9063">
        <v>148</v>
      </c>
      <c r="N9063" t="s">
        <v>22</v>
      </c>
      <c r="O9063" s="1">
        <v>45166</v>
      </c>
      <c r="P9063" s="3">
        <f t="shared" si="283"/>
        <v>1</v>
      </c>
      <c r="Q9063" t="s">
        <v>44</v>
      </c>
      <c r="R9063" t="s">
        <v>33</v>
      </c>
    </row>
    <row r="9064" spans="1:18" x14ac:dyDescent="0.25">
      <c r="A9064" t="s">
        <v>24290</v>
      </c>
      <c r="B9064" s="3">
        <v>28</v>
      </c>
      <c r="C9064" s="3" t="str" cm="1">
        <f t="array" ref="C9064">_xlfn.IFS(B9064&lt;35,"Young",B9064&lt;60,"Middle",TRUE,"Senior")</f>
        <v>Young</v>
      </c>
      <c r="D9064" t="s">
        <v>16</v>
      </c>
      <c r="E9064" t="str">
        <f t="shared" si="282"/>
        <v>Young-Female</v>
      </c>
      <c r="F9064" t="s">
        <v>17</v>
      </c>
      <c r="G9064" t="s">
        <v>28</v>
      </c>
      <c r="H9064" s="1">
        <v>44960</v>
      </c>
      <c r="I9064" t="s">
        <v>24291</v>
      </c>
      <c r="J9064" t="s">
        <v>24292</v>
      </c>
      <c r="K9064" t="s">
        <v>31</v>
      </c>
      <c r="L9064">
        <v>8386.2988129999994</v>
      </c>
      <c r="M9064">
        <v>149</v>
      </c>
      <c r="N9064" t="s">
        <v>22</v>
      </c>
      <c r="O9064" s="1">
        <v>44965</v>
      </c>
      <c r="P9064" s="3">
        <f t="shared" si="283"/>
        <v>5</v>
      </c>
      <c r="Q9064" t="s">
        <v>23</v>
      </c>
      <c r="R9064" t="s">
        <v>45</v>
      </c>
    </row>
    <row r="9065" spans="1:18" x14ac:dyDescent="0.25">
      <c r="A9065" t="s">
        <v>818</v>
      </c>
      <c r="B9065" s="3">
        <v>41</v>
      </c>
      <c r="C9065" s="3" t="str" cm="1">
        <f t="array" ref="C9065">_xlfn.IFS(B9065&lt;35,"Young",B9065&lt;60,"Middle",TRUE,"Senior")</f>
        <v>Middle</v>
      </c>
      <c r="D9065" t="s">
        <v>26</v>
      </c>
      <c r="E9065" t="str">
        <f t="shared" si="282"/>
        <v>Middle-Male</v>
      </c>
      <c r="F9065" t="s">
        <v>35</v>
      </c>
      <c r="G9065" t="s">
        <v>26593</v>
      </c>
      <c r="H9065" s="1">
        <v>44946</v>
      </c>
      <c r="I9065" t="s">
        <v>24293</v>
      </c>
      <c r="J9065" t="s">
        <v>24294</v>
      </c>
      <c r="K9065" t="s">
        <v>31</v>
      </c>
      <c r="L9065">
        <v>10281.63868</v>
      </c>
      <c r="M9065">
        <v>455</v>
      </c>
      <c r="N9065" t="s">
        <v>22</v>
      </c>
      <c r="O9065" s="1">
        <v>44957</v>
      </c>
      <c r="P9065" s="3">
        <f t="shared" si="283"/>
        <v>11</v>
      </c>
      <c r="Q9065" t="s">
        <v>85</v>
      </c>
      <c r="R9065" t="s">
        <v>45</v>
      </c>
    </row>
    <row r="9066" spans="1:18" x14ac:dyDescent="0.25">
      <c r="A9066" t="s">
        <v>24295</v>
      </c>
      <c r="B9066" s="3">
        <v>31</v>
      </c>
      <c r="C9066" s="3" t="str" cm="1">
        <f t="array" ref="C9066">_xlfn.IFS(B9066&lt;35,"Young",B9066&lt;60,"Middle",TRUE,"Senior")</f>
        <v>Young</v>
      </c>
      <c r="D9066" t="s">
        <v>26</v>
      </c>
      <c r="E9066" t="str">
        <f t="shared" si="282"/>
        <v>Young-Male</v>
      </c>
      <c r="F9066" t="s">
        <v>27</v>
      </c>
      <c r="G9066" t="s">
        <v>36</v>
      </c>
      <c r="H9066" s="1">
        <v>45218</v>
      </c>
      <c r="I9066" t="s">
        <v>24296</v>
      </c>
      <c r="J9066" t="s">
        <v>24297</v>
      </c>
      <c r="K9066" t="s">
        <v>57</v>
      </c>
      <c r="L9066">
        <v>21456.517759999999</v>
      </c>
      <c r="M9066">
        <v>269</v>
      </c>
      <c r="N9066" t="s">
        <v>39</v>
      </c>
      <c r="O9066" s="1">
        <v>45226</v>
      </c>
      <c r="P9066" s="3">
        <f t="shared" si="283"/>
        <v>8</v>
      </c>
      <c r="Q9066" t="s">
        <v>32</v>
      </c>
      <c r="R9066" t="s">
        <v>24</v>
      </c>
    </row>
    <row r="9067" spans="1:18" x14ac:dyDescent="0.25">
      <c r="A9067" t="s">
        <v>8363</v>
      </c>
      <c r="B9067" s="3">
        <v>40</v>
      </c>
      <c r="C9067" s="3" t="str" cm="1">
        <f t="array" ref="C9067">_xlfn.IFS(B9067&lt;35,"Young",B9067&lt;60,"Middle",TRUE,"Senior")</f>
        <v>Middle</v>
      </c>
      <c r="D9067" t="s">
        <v>16</v>
      </c>
      <c r="E9067" t="str">
        <f t="shared" si="282"/>
        <v>Middle-Female</v>
      </c>
      <c r="F9067" t="s">
        <v>27</v>
      </c>
      <c r="G9067" t="s">
        <v>28</v>
      </c>
      <c r="H9067" s="1">
        <v>45177</v>
      </c>
      <c r="I9067" t="s">
        <v>24298</v>
      </c>
      <c r="J9067" t="s">
        <v>6961</v>
      </c>
      <c r="K9067" t="s">
        <v>21</v>
      </c>
      <c r="L9067">
        <v>1630.379027</v>
      </c>
      <c r="M9067">
        <v>447</v>
      </c>
      <c r="N9067" t="s">
        <v>22</v>
      </c>
      <c r="O9067" s="1">
        <v>45182</v>
      </c>
      <c r="P9067" s="3">
        <f t="shared" si="283"/>
        <v>5</v>
      </c>
      <c r="Q9067" t="s">
        <v>85</v>
      </c>
      <c r="R9067" t="s">
        <v>45</v>
      </c>
    </row>
    <row r="9068" spans="1:18" x14ac:dyDescent="0.25">
      <c r="A9068" t="s">
        <v>19494</v>
      </c>
      <c r="B9068" s="3">
        <v>78</v>
      </c>
      <c r="C9068" s="3" t="str" cm="1">
        <f t="array" ref="C9068">_xlfn.IFS(B9068&lt;35,"Young",B9068&lt;60,"Middle",TRUE,"Senior")</f>
        <v>Senior</v>
      </c>
      <c r="D9068" t="s">
        <v>26</v>
      </c>
      <c r="E9068" t="str">
        <f t="shared" si="282"/>
        <v>Senior-Male</v>
      </c>
      <c r="F9068" t="s">
        <v>115</v>
      </c>
      <c r="G9068" t="s">
        <v>70</v>
      </c>
      <c r="H9068" s="1">
        <v>44919</v>
      </c>
      <c r="I9068" t="s">
        <v>24299</v>
      </c>
      <c r="J9068" t="s">
        <v>24300</v>
      </c>
      <c r="K9068" t="s">
        <v>21</v>
      </c>
      <c r="L9068">
        <v>47112.488729999997</v>
      </c>
      <c r="M9068">
        <v>280</v>
      </c>
      <c r="N9068" t="s">
        <v>39</v>
      </c>
      <c r="O9068" s="1">
        <v>44943</v>
      </c>
      <c r="P9068" s="3">
        <f t="shared" si="283"/>
        <v>24</v>
      </c>
      <c r="Q9068" t="s">
        <v>44</v>
      </c>
      <c r="R9068" t="s">
        <v>24</v>
      </c>
    </row>
    <row r="9069" spans="1:18" x14ac:dyDescent="0.25">
      <c r="A9069" t="s">
        <v>24301</v>
      </c>
      <c r="B9069" s="3">
        <v>85</v>
      </c>
      <c r="C9069" s="3" t="str" cm="1">
        <f t="array" ref="C9069">_xlfn.IFS(B9069&lt;35,"Young",B9069&lt;60,"Middle",TRUE,"Senior")</f>
        <v>Senior</v>
      </c>
      <c r="D9069" t="s">
        <v>16</v>
      </c>
      <c r="E9069" t="str">
        <f t="shared" si="282"/>
        <v>Senior-Female</v>
      </c>
      <c r="F9069" t="s">
        <v>230</v>
      </c>
      <c r="G9069" t="s">
        <v>70</v>
      </c>
      <c r="H9069" s="1">
        <v>44104</v>
      </c>
      <c r="I9069" t="s">
        <v>24302</v>
      </c>
      <c r="J9069" t="s">
        <v>24303</v>
      </c>
      <c r="K9069" t="s">
        <v>21</v>
      </c>
      <c r="L9069">
        <v>59833.496939999997</v>
      </c>
      <c r="M9069">
        <v>407</v>
      </c>
      <c r="N9069" t="s">
        <v>22</v>
      </c>
      <c r="O9069" s="1">
        <v>44107</v>
      </c>
      <c r="P9069" s="3">
        <f t="shared" si="283"/>
        <v>3</v>
      </c>
      <c r="Q9069" t="s">
        <v>23</v>
      </c>
      <c r="R9069" t="s">
        <v>24</v>
      </c>
    </row>
    <row r="9070" spans="1:18" x14ac:dyDescent="0.25">
      <c r="A9070" t="s">
        <v>9517</v>
      </c>
      <c r="B9070" s="3">
        <v>51</v>
      </c>
      <c r="C9070" s="3" t="str" cm="1">
        <f t="array" ref="C9070">_xlfn.IFS(B9070&lt;35,"Young",B9070&lt;60,"Middle",TRUE,"Senior")</f>
        <v>Middle</v>
      </c>
      <c r="D9070" t="s">
        <v>26</v>
      </c>
      <c r="E9070" t="str">
        <f t="shared" si="282"/>
        <v>Middle-Male</v>
      </c>
      <c r="F9070" t="s">
        <v>17</v>
      </c>
      <c r="G9070" t="s">
        <v>26593</v>
      </c>
      <c r="H9070" s="1">
        <v>44583</v>
      </c>
      <c r="I9070" t="s">
        <v>19304</v>
      </c>
      <c r="J9070" t="s">
        <v>24304</v>
      </c>
      <c r="K9070" t="s">
        <v>53</v>
      </c>
      <c r="L9070">
        <v>8560.5692620000009</v>
      </c>
      <c r="M9070">
        <v>239</v>
      </c>
      <c r="N9070" t="s">
        <v>39</v>
      </c>
      <c r="O9070" s="1">
        <v>44610</v>
      </c>
      <c r="P9070" s="3">
        <f t="shared" si="283"/>
        <v>27</v>
      </c>
      <c r="Q9070" t="s">
        <v>23</v>
      </c>
      <c r="R9070" t="s">
        <v>45</v>
      </c>
    </row>
    <row r="9071" spans="1:18" x14ac:dyDescent="0.25">
      <c r="A9071" t="s">
        <v>1237</v>
      </c>
      <c r="B9071" s="3">
        <v>31</v>
      </c>
      <c r="C9071" s="3" t="str" cm="1">
        <f t="array" ref="C9071">_xlfn.IFS(B9071&lt;35,"Young",B9071&lt;60,"Middle",TRUE,"Senior")</f>
        <v>Young</v>
      </c>
      <c r="D9071" t="s">
        <v>16</v>
      </c>
      <c r="E9071" t="str">
        <f t="shared" si="282"/>
        <v>Young-Female</v>
      </c>
      <c r="F9071" t="s">
        <v>63</v>
      </c>
      <c r="G9071" t="s">
        <v>28</v>
      </c>
      <c r="H9071" s="1">
        <v>43685</v>
      </c>
      <c r="I9071" t="s">
        <v>24305</v>
      </c>
      <c r="J9071" t="s">
        <v>24306</v>
      </c>
      <c r="K9071" t="s">
        <v>57</v>
      </c>
      <c r="L9071">
        <v>26312.145980000001</v>
      </c>
      <c r="M9071">
        <v>121</v>
      </c>
      <c r="N9071" t="s">
        <v>39</v>
      </c>
      <c r="O9071" s="1">
        <v>43693</v>
      </c>
      <c r="P9071" s="3">
        <f t="shared" si="283"/>
        <v>8</v>
      </c>
      <c r="Q9071" t="s">
        <v>23</v>
      </c>
      <c r="R9071" t="s">
        <v>45</v>
      </c>
    </row>
    <row r="9072" spans="1:18" x14ac:dyDescent="0.25">
      <c r="A9072" t="s">
        <v>24307</v>
      </c>
      <c r="B9072" s="3">
        <v>57</v>
      </c>
      <c r="C9072" s="3" t="str" cm="1">
        <f t="array" ref="C9072">_xlfn.IFS(B9072&lt;35,"Young",B9072&lt;60,"Middle",TRUE,"Senior")</f>
        <v>Middle</v>
      </c>
      <c r="D9072" t="s">
        <v>26</v>
      </c>
      <c r="E9072" t="str">
        <f t="shared" si="282"/>
        <v>Middle-Male</v>
      </c>
      <c r="F9072" t="s">
        <v>90</v>
      </c>
      <c r="G9072" t="s">
        <v>26593</v>
      </c>
      <c r="H9072" s="1">
        <v>44025</v>
      </c>
      <c r="I9072" t="s">
        <v>24308</v>
      </c>
      <c r="J9072" t="s">
        <v>2131</v>
      </c>
      <c r="K9072" t="s">
        <v>31</v>
      </c>
      <c r="L9072">
        <v>13510.56655</v>
      </c>
      <c r="M9072">
        <v>370</v>
      </c>
      <c r="N9072" t="s">
        <v>39</v>
      </c>
      <c r="O9072" s="1">
        <v>44028</v>
      </c>
      <c r="P9072" s="3">
        <f t="shared" si="283"/>
        <v>3</v>
      </c>
      <c r="Q9072" t="s">
        <v>32</v>
      </c>
      <c r="R9072" t="s">
        <v>45</v>
      </c>
    </row>
    <row r="9073" spans="1:18" x14ac:dyDescent="0.25">
      <c r="A9073" t="s">
        <v>24309</v>
      </c>
      <c r="B9073" s="3">
        <v>31</v>
      </c>
      <c r="C9073" s="3" t="str" cm="1">
        <f t="array" ref="C9073">_xlfn.IFS(B9073&lt;35,"Young",B9073&lt;60,"Middle",TRUE,"Senior")</f>
        <v>Young</v>
      </c>
      <c r="D9073" t="s">
        <v>16</v>
      </c>
      <c r="E9073" t="str">
        <f t="shared" si="282"/>
        <v>Young-Female</v>
      </c>
      <c r="F9073" t="s">
        <v>35</v>
      </c>
      <c r="G9073" t="s">
        <v>70</v>
      </c>
      <c r="H9073" s="1">
        <v>43851</v>
      </c>
      <c r="I9073" t="s">
        <v>24310</v>
      </c>
      <c r="J9073" t="s">
        <v>17580</v>
      </c>
      <c r="K9073" t="s">
        <v>53</v>
      </c>
      <c r="L9073">
        <v>12195.31451</v>
      </c>
      <c r="M9073">
        <v>224</v>
      </c>
      <c r="N9073" t="s">
        <v>22</v>
      </c>
      <c r="O9073" s="1">
        <v>43871</v>
      </c>
      <c r="P9073" s="3">
        <f t="shared" si="283"/>
        <v>20</v>
      </c>
      <c r="Q9073" t="s">
        <v>32</v>
      </c>
      <c r="R9073" t="s">
        <v>45</v>
      </c>
    </row>
    <row r="9074" spans="1:18" x14ac:dyDescent="0.25">
      <c r="A9074" t="s">
        <v>1675</v>
      </c>
      <c r="B9074" s="3">
        <v>48</v>
      </c>
      <c r="C9074" s="3" t="str" cm="1">
        <f t="array" ref="C9074">_xlfn.IFS(B9074&lt;35,"Young",B9074&lt;60,"Middle",TRUE,"Senior")</f>
        <v>Middle</v>
      </c>
      <c r="D9074" t="s">
        <v>26</v>
      </c>
      <c r="E9074" t="str">
        <f t="shared" si="282"/>
        <v>Middle-Male</v>
      </c>
      <c r="F9074" t="s">
        <v>27</v>
      </c>
      <c r="G9074" t="s">
        <v>26593</v>
      </c>
      <c r="H9074" s="1">
        <v>43658</v>
      </c>
      <c r="I9074" t="s">
        <v>24311</v>
      </c>
      <c r="J9074" t="s">
        <v>24312</v>
      </c>
      <c r="K9074" t="s">
        <v>21</v>
      </c>
      <c r="L9074">
        <v>24041.995800000001</v>
      </c>
      <c r="M9074">
        <v>449</v>
      </c>
      <c r="N9074" t="s">
        <v>39</v>
      </c>
      <c r="O9074" s="1">
        <v>43681</v>
      </c>
      <c r="P9074" s="3">
        <f t="shared" si="283"/>
        <v>23</v>
      </c>
      <c r="Q9074" t="s">
        <v>44</v>
      </c>
      <c r="R9074" t="s">
        <v>45</v>
      </c>
    </row>
    <row r="9075" spans="1:18" x14ac:dyDescent="0.25">
      <c r="A9075" t="s">
        <v>24313</v>
      </c>
      <c r="B9075" s="3">
        <v>47</v>
      </c>
      <c r="C9075" s="3" t="str" cm="1">
        <f t="array" ref="C9075">_xlfn.IFS(B9075&lt;35,"Young",B9075&lt;60,"Middle",TRUE,"Senior")</f>
        <v>Middle</v>
      </c>
      <c r="D9075" t="s">
        <v>26</v>
      </c>
      <c r="E9075" t="str">
        <f t="shared" si="282"/>
        <v>Middle-Male</v>
      </c>
      <c r="F9075" t="s">
        <v>115</v>
      </c>
      <c r="G9075" t="s">
        <v>26592</v>
      </c>
      <c r="H9075" s="1">
        <v>44442</v>
      </c>
      <c r="I9075" t="s">
        <v>24314</v>
      </c>
      <c r="J9075" t="s">
        <v>24315</v>
      </c>
      <c r="K9075" t="s">
        <v>57</v>
      </c>
      <c r="L9075">
        <v>19763.999479999999</v>
      </c>
      <c r="M9075">
        <v>264</v>
      </c>
      <c r="N9075" t="s">
        <v>22</v>
      </c>
      <c r="O9075" s="1">
        <v>44461</v>
      </c>
      <c r="P9075" s="3">
        <f t="shared" si="283"/>
        <v>19</v>
      </c>
      <c r="Q9075" t="s">
        <v>44</v>
      </c>
      <c r="R9075" t="s">
        <v>33</v>
      </c>
    </row>
    <row r="9076" spans="1:18" x14ac:dyDescent="0.25">
      <c r="A9076" t="s">
        <v>24316</v>
      </c>
      <c r="B9076" s="3">
        <v>23</v>
      </c>
      <c r="C9076" s="3" t="str" cm="1">
        <f t="array" ref="C9076">_xlfn.IFS(B9076&lt;35,"Young",B9076&lt;60,"Middle",TRUE,"Senior")</f>
        <v>Young</v>
      </c>
      <c r="D9076" t="s">
        <v>26</v>
      </c>
      <c r="E9076" t="str">
        <f t="shared" si="282"/>
        <v>Young-Male</v>
      </c>
      <c r="F9076" t="s">
        <v>27</v>
      </c>
      <c r="G9076" t="s">
        <v>18</v>
      </c>
      <c r="H9076" s="1">
        <v>44027</v>
      </c>
      <c r="I9076" t="s">
        <v>9312</v>
      </c>
      <c r="J9076" t="s">
        <v>24317</v>
      </c>
      <c r="K9076" t="s">
        <v>53</v>
      </c>
      <c r="L9076">
        <v>33686.820110000001</v>
      </c>
      <c r="M9076">
        <v>262</v>
      </c>
      <c r="N9076" t="s">
        <v>43</v>
      </c>
      <c r="O9076" s="1">
        <v>44033</v>
      </c>
      <c r="P9076" s="3">
        <f t="shared" si="283"/>
        <v>6</v>
      </c>
      <c r="Q9076" t="s">
        <v>32</v>
      </c>
      <c r="R9076" t="s">
        <v>24</v>
      </c>
    </row>
    <row r="9077" spans="1:18" x14ac:dyDescent="0.25">
      <c r="A9077" t="s">
        <v>24318</v>
      </c>
      <c r="B9077" s="3">
        <v>71</v>
      </c>
      <c r="C9077" s="3" t="str" cm="1">
        <f t="array" ref="C9077">_xlfn.IFS(B9077&lt;35,"Young",B9077&lt;60,"Middle",TRUE,"Senior")</f>
        <v>Senior</v>
      </c>
      <c r="D9077" t="s">
        <v>26</v>
      </c>
      <c r="E9077" t="str">
        <f t="shared" si="282"/>
        <v>Senior-Male</v>
      </c>
      <c r="F9077" t="s">
        <v>90</v>
      </c>
      <c r="G9077" t="s">
        <v>26593</v>
      </c>
      <c r="H9077" s="1">
        <v>43544</v>
      </c>
      <c r="I9077" t="s">
        <v>24319</v>
      </c>
      <c r="J9077" t="s">
        <v>24320</v>
      </c>
      <c r="K9077" t="s">
        <v>21</v>
      </c>
      <c r="L9077">
        <v>5709.8762230000002</v>
      </c>
      <c r="M9077">
        <v>452</v>
      </c>
      <c r="N9077" t="s">
        <v>39</v>
      </c>
      <c r="O9077" s="1">
        <v>43561</v>
      </c>
      <c r="P9077" s="3">
        <f t="shared" si="283"/>
        <v>17</v>
      </c>
      <c r="Q9077" t="s">
        <v>49</v>
      </c>
      <c r="R9077" t="s">
        <v>24</v>
      </c>
    </row>
    <row r="9078" spans="1:18" x14ac:dyDescent="0.25">
      <c r="A9078" t="s">
        <v>24321</v>
      </c>
      <c r="B9078" s="3">
        <v>27</v>
      </c>
      <c r="C9078" s="3" t="str" cm="1">
        <f t="array" ref="C9078">_xlfn.IFS(B9078&lt;35,"Young",B9078&lt;60,"Middle",TRUE,"Senior")</f>
        <v>Young</v>
      </c>
      <c r="D9078" t="s">
        <v>16</v>
      </c>
      <c r="E9078" t="str">
        <f t="shared" si="282"/>
        <v>Young-Female</v>
      </c>
      <c r="F9078" t="s">
        <v>35</v>
      </c>
      <c r="G9078" t="s">
        <v>18</v>
      </c>
      <c r="H9078" s="1">
        <v>44898</v>
      </c>
      <c r="I9078" t="s">
        <v>19240</v>
      </c>
      <c r="J9078" t="s">
        <v>24322</v>
      </c>
      <c r="K9078" t="s">
        <v>57</v>
      </c>
      <c r="L9078">
        <v>54465.458270000003</v>
      </c>
      <c r="M9078">
        <v>179</v>
      </c>
      <c r="N9078" t="s">
        <v>43</v>
      </c>
      <c r="O9078" s="1">
        <v>44903</v>
      </c>
      <c r="P9078" s="3">
        <f t="shared" si="283"/>
        <v>5</v>
      </c>
      <c r="Q9078" t="s">
        <v>49</v>
      </c>
      <c r="R9078" t="s">
        <v>24</v>
      </c>
    </row>
    <row r="9079" spans="1:18" x14ac:dyDescent="0.25">
      <c r="A9079" t="s">
        <v>24323</v>
      </c>
      <c r="B9079" s="3">
        <v>80</v>
      </c>
      <c r="C9079" s="3" t="str" cm="1">
        <f t="array" ref="C9079">_xlfn.IFS(B9079&lt;35,"Young",B9079&lt;60,"Middle",TRUE,"Senior")</f>
        <v>Senior</v>
      </c>
      <c r="D9079" t="s">
        <v>26</v>
      </c>
      <c r="E9079" t="str">
        <f t="shared" si="282"/>
        <v>Senior-Male</v>
      </c>
      <c r="F9079" t="s">
        <v>115</v>
      </c>
      <c r="G9079" t="s">
        <v>26592</v>
      </c>
      <c r="H9079" s="1">
        <v>44048</v>
      </c>
      <c r="I9079" t="s">
        <v>24324</v>
      </c>
      <c r="J9079" t="s">
        <v>24325</v>
      </c>
      <c r="K9079" t="s">
        <v>21</v>
      </c>
      <c r="L9079">
        <v>30539.716929999999</v>
      </c>
      <c r="M9079">
        <v>146</v>
      </c>
      <c r="N9079" t="s">
        <v>22</v>
      </c>
      <c r="O9079" s="1">
        <v>44059</v>
      </c>
      <c r="P9079" s="3">
        <f t="shared" si="283"/>
        <v>11</v>
      </c>
      <c r="Q9079" t="s">
        <v>44</v>
      </c>
      <c r="R9079" t="s">
        <v>33</v>
      </c>
    </row>
    <row r="9080" spans="1:18" x14ac:dyDescent="0.25">
      <c r="A9080" t="s">
        <v>24326</v>
      </c>
      <c r="B9080" s="3">
        <v>21</v>
      </c>
      <c r="C9080" s="3" t="str" cm="1">
        <f t="array" ref="C9080">_xlfn.IFS(B9080&lt;35,"Young",B9080&lt;60,"Middle",TRUE,"Senior")</f>
        <v>Young</v>
      </c>
      <c r="D9080" t="s">
        <v>16</v>
      </c>
      <c r="E9080" t="str">
        <f t="shared" si="282"/>
        <v>Young-Female</v>
      </c>
      <c r="F9080" t="s">
        <v>115</v>
      </c>
      <c r="G9080" t="s">
        <v>70</v>
      </c>
      <c r="H9080" s="1">
        <v>45229</v>
      </c>
      <c r="I9080" t="s">
        <v>24327</v>
      </c>
      <c r="J9080" t="s">
        <v>24328</v>
      </c>
      <c r="K9080" t="s">
        <v>53</v>
      </c>
      <c r="L9080">
        <v>18505.776330000001</v>
      </c>
      <c r="M9080">
        <v>409</v>
      </c>
      <c r="N9080" t="s">
        <v>22</v>
      </c>
      <c r="O9080" s="1">
        <v>45233</v>
      </c>
      <c r="P9080" s="3">
        <f t="shared" si="283"/>
        <v>4</v>
      </c>
      <c r="Q9080" t="s">
        <v>23</v>
      </c>
      <c r="R9080" t="s">
        <v>45</v>
      </c>
    </row>
    <row r="9081" spans="1:18" x14ac:dyDescent="0.25">
      <c r="A9081" t="s">
        <v>24329</v>
      </c>
      <c r="B9081" s="3">
        <v>47</v>
      </c>
      <c r="C9081" s="3" t="str" cm="1">
        <f t="array" ref="C9081">_xlfn.IFS(B9081&lt;35,"Young",B9081&lt;60,"Middle",TRUE,"Senior")</f>
        <v>Middle</v>
      </c>
      <c r="D9081" t="s">
        <v>16</v>
      </c>
      <c r="E9081" t="str">
        <f t="shared" si="282"/>
        <v>Middle-Female</v>
      </c>
      <c r="F9081" t="s">
        <v>115</v>
      </c>
      <c r="G9081" t="s">
        <v>70</v>
      </c>
      <c r="H9081" s="1">
        <v>44858</v>
      </c>
      <c r="I9081" t="s">
        <v>24330</v>
      </c>
      <c r="J9081" t="s">
        <v>24331</v>
      </c>
      <c r="K9081" t="s">
        <v>53</v>
      </c>
      <c r="L9081">
        <v>33084.146540000002</v>
      </c>
      <c r="M9081">
        <v>271</v>
      </c>
      <c r="N9081" t="s">
        <v>39</v>
      </c>
      <c r="O9081" s="1">
        <v>44860</v>
      </c>
      <c r="P9081" s="3">
        <f t="shared" si="283"/>
        <v>2</v>
      </c>
      <c r="Q9081" t="s">
        <v>23</v>
      </c>
      <c r="R9081" t="s">
        <v>24</v>
      </c>
    </row>
    <row r="9082" spans="1:18" x14ac:dyDescent="0.25">
      <c r="A9082" t="s">
        <v>24332</v>
      </c>
      <c r="B9082" s="3">
        <v>66</v>
      </c>
      <c r="C9082" s="3" t="str" cm="1">
        <f t="array" ref="C9082">_xlfn.IFS(B9082&lt;35,"Young",B9082&lt;60,"Middle",TRUE,"Senior")</f>
        <v>Senior</v>
      </c>
      <c r="D9082" t="s">
        <v>16</v>
      </c>
      <c r="E9082" t="str">
        <f t="shared" si="282"/>
        <v>Senior-Female</v>
      </c>
      <c r="F9082" t="s">
        <v>17</v>
      </c>
      <c r="G9082" t="s">
        <v>36</v>
      </c>
      <c r="H9082" s="1">
        <v>44619</v>
      </c>
      <c r="I9082" t="s">
        <v>24333</v>
      </c>
      <c r="J9082" t="s">
        <v>2527</v>
      </c>
      <c r="K9082" t="s">
        <v>61</v>
      </c>
      <c r="L9082">
        <v>12716.821459999999</v>
      </c>
      <c r="M9082">
        <v>483</v>
      </c>
      <c r="N9082" t="s">
        <v>22</v>
      </c>
      <c r="O9082" s="1">
        <v>44634</v>
      </c>
      <c r="P9082" s="3">
        <f t="shared" si="283"/>
        <v>15</v>
      </c>
      <c r="Q9082" t="s">
        <v>44</v>
      </c>
      <c r="R9082" t="s">
        <v>33</v>
      </c>
    </row>
    <row r="9083" spans="1:18" x14ac:dyDescent="0.25">
      <c r="A9083" t="s">
        <v>24334</v>
      </c>
      <c r="B9083" s="3">
        <v>26</v>
      </c>
      <c r="C9083" s="3" t="str" cm="1">
        <f t="array" ref="C9083">_xlfn.IFS(B9083&lt;35,"Young",B9083&lt;60,"Middle",TRUE,"Senior")</f>
        <v>Young</v>
      </c>
      <c r="D9083" t="s">
        <v>26</v>
      </c>
      <c r="E9083" t="str">
        <f t="shared" si="282"/>
        <v>Young-Male</v>
      </c>
      <c r="F9083" t="s">
        <v>27</v>
      </c>
      <c r="G9083" t="s">
        <v>70</v>
      </c>
      <c r="H9083" s="1">
        <v>44738</v>
      </c>
      <c r="I9083" t="s">
        <v>24335</v>
      </c>
      <c r="J9083" t="s">
        <v>24336</v>
      </c>
      <c r="K9083" t="s">
        <v>31</v>
      </c>
      <c r="L9083">
        <v>14653.67553</v>
      </c>
      <c r="M9083">
        <v>195</v>
      </c>
      <c r="N9083" t="s">
        <v>22</v>
      </c>
      <c r="O9083" s="1">
        <v>44752</v>
      </c>
      <c r="P9083" s="3">
        <f t="shared" si="283"/>
        <v>14</v>
      </c>
      <c r="Q9083" t="s">
        <v>23</v>
      </c>
      <c r="R9083" t="s">
        <v>45</v>
      </c>
    </row>
    <row r="9084" spans="1:18" x14ac:dyDescent="0.25">
      <c r="A9084" t="s">
        <v>24337</v>
      </c>
      <c r="B9084" s="3">
        <v>61</v>
      </c>
      <c r="C9084" s="3" t="str" cm="1">
        <f t="array" ref="C9084">_xlfn.IFS(B9084&lt;35,"Young",B9084&lt;60,"Middle",TRUE,"Senior")</f>
        <v>Senior</v>
      </c>
      <c r="D9084" t="s">
        <v>16</v>
      </c>
      <c r="E9084" t="str">
        <f t="shared" si="282"/>
        <v>Senior-Female</v>
      </c>
      <c r="F9084" t="s">
        <v>90</v>
      </c>
      <c r="G9084" t="s">
        <v>26593</v>
      </c>
      <c r="H9084" s="1">
        <v>43692</v>
      </c>
      <c r="I9084" t="s">
        <v>24338</v>
      </c>
      <c r="J9084" t="s">
        <v>6961</v>
      </c>
      <c r="K9084" t="s">
        <v>53</v>
      </c>
      <c r="L9084">
        <v>13647.982969999999</v>
      </c>
      <c r="M9084">
        <v>153</v>
      </c>
      <c r="N9084" t="s">
        <v>39</v>
      </c>
      <c r="O9084" s="1">
        <v>43709</v>
      </c>
      <c r="P9084" s="3">
        <f t="shared" si="283"/>
        <v>17</v>
      </c>
      <c r="Q9084" t="s">
        <v>85</v>
      </c>
      <c r="R9084" t="s">
        <v>24</v>
      </c>
    </row>
    <row r="9085" spans="1:18" x14ac:dyDescent="0.25">
      <c r="A9085" t="s">
        <v>24339</v>
      </c>
      <c r="B9085" s="3">
        <v>58</v>
      </c>
      <c r="C9085" s="3" t="str" cm="1">
        <f t="array" ref="C9085">_xlfn.IFS(B9085&lt;35,"Young",B9085&lt;60,"Middle",TRUE,"Senior")</f>
        <v>Middle</v>
      </c>
      <c r="D9085" t="s">
        <v>26</v>
      </c>
      <c r="E9085" t="str">
        <f t="shared" si="282"/>
        <v>Middle-Male</v>
      </c>
      <c r="F9085" t="s">
        <v>230</v>
      </c>
      <c r="G9085" t="s">
        <v>26593</v>
      </c>
      <c r="H9085" s="1">
        <v>45057</v>
      </c>
      <c r="I9085" t="s">
        <v>24340</v>
      </c>
      <c r="J9085" t="s">
        <v>24341</v>
      </c>
      <c r="K9085" t="s">
        <v>57</v>
      </c>
      <c r="L9085">
        <v>19615.587200000002</v>
      </c>
      <c r="M9085">
        <v>426</v>
      </c>
      <c r="N9085" t="s">
        <v>43</v>
      </c>
      <c r="O9085" s="1">
        <v>45083</v>
      </c>
      <c r="P9085" s="3">
        <f t="shared" si="283"/>
        <v>26</v>
      </c>
      <c r="Q9085" t="s">
        <v>49</v>
      </c>
      <c r="R9085" t="s">
        <v>45</v>
      </c>
    </row>
    <row r="9086" spans="1:18" x14ac:dyDescent="0.25">
      <c r="A9086" t="s">
        <v>24342</v>
      </c>
      <c r="B9086" s="3">
        <v>75</v>
      </c>
      <c r="C9086" s="3" t="str" cm="1">
        <f t="array" ref="C9086">_xlfn.IFS(B9086&lt;35,"Young",B9086&lt;60,"Middle",TRUE,"Senior")</f>
        <v>Senior</v>
      </c>
      <c r="D9086" t="s">
        <v>16</v>
      </c>
      <c r="E9086" t="str">
        <f t="shared" si="282"/>
        <v>Senior-Female</v>
      </c>
      <c r="F9086" t="s">
        <v>35</v>
      </c>
      <c r="G9086" t="s">
        <v>36</v>
      </c>
      <c r="H9086" s="1">
        <v>44097</v>
      </c>
      <c r="I9086" t="s">
        <v>24343</v>
      </c>
      <c r="J9086" t="s">
        <v>24344</v>
      </c>
      <c r="K9086" t="s">
        <v>57</v>
      </c>
      <c r="L9086">
        <v>15592.4403</v>
      </c>
      <c r="M9086">
        <v>385</v>
      </c>
      <c r="N9086" t="s">
        <v>39</v>
      </c>
      <c r="O9086" s="1">
        <v>44104</v>
      </c>
      <c r="P9086" s="3">
        <f t="shared" si="283"/>
        <v>7</v>
      </c>
      <c r="Q9086" t="s">
        <v>49</v>
      </c>
      <c r="R9086" t="s">
        <v>33</v>
      </c>
    </row>
    <row r="9087" spans="1:18" x14ac:dyDescent="0.25">
      <c r="A9087" t="s">
        <v>24345</v>
      </c>
      <c r="B9087" s="3">
        <v>30</v>
      </c>
      <c r="C9087" s="3" t="str" cm="1">
        <f t="array" ref="C9087">_xlfn.IFS(B9087&lt;35,"Young",B9087&lt;60,"Middle",TRUE,"Senior")</f>
        <v>Young</v>
      </c>
      <c r="D9087" t="s">
        <v>26</v>
      </c>
      <c r="E9087" t="str">
        <f t="shared" si="282"/>
        <v>Young-Male</v>
      </c>
      <c r="F9087" t="s">
        <v>35</v>
      </c>
      <c r="G9087" t="s">
        <v>28</v>
      </c>
      <c r="H9087" s="1">
        <v>43618</v>
      </c>
      <c r="I9087" t="s">
        <v>5455</v>
      </c>
      <c r="J9087" t="s">
        <v>24346</v>
      </c>
      <c r="K9087" t="s">
        <v>31</v>
      </c>
      <c r="L9087">
        <v>24397.439770000001</v>
      </c>
      <c r="M9087">
        <v>241</v>
      </c>
      <c r="N9087" t="s">
        <v>22</v>
      </c>
      <c r="O9087" s="1">
        <v>43630</v>
      </c>
      <c r="P9087" s="3">
        <f t="shared" si="283"/>
        <v>12</v>
      </c>
      <c r="Q9087" t="s">
        <v>23</v>
      </c>
      <c r="R9087" t="s">
        <v>45</v>
      </c>
    </row>
    <row r="9088" spans="1:18" x14ac:dyDescent="0.25">
      <c r="A9088" t="s">
        <v>24347</v>
      </c>
      <c r="B9088" s="3">
        <v>77</v>
      </c>
      <c r="C9088" s="3" t="str" cm="1">
        <f t="array" ref="C9088">_xlfn.IFS(B9088&lt;35,"Young",B9088&lt;60,"Middle",TRUE,"Senior")</f>
        <v>Senior</v>
      </c>
      <c r="D9088" t="s">
        <v>26</v>
      </c>
      <c r="E9088" t="str">
        <f t="shared" si="282"/>
        <v>Senior-Male</v>
      </c>
      <c r="F9088" t="s">
        <v>115</v>
      </c>
      <c r="G9088" t="s">
        <v>36</v>
      </c>
      <c r="H9088" s="1">
        <v>43834</v>
      </c>
      <c r="I9088" t="s">
        <v>24348</v>
      </c>
      <c r="J9088" t="s">
        <v>6961</v>
      </c>
      <c r="K9088" t="s">
        <v>21</v>
      </c>
      <c r="L9088">
        <v>7960.6177040000002</v>
      </c>
      <c r="M9088">
        <v>230</v>
      </c>
      <c r="N9088" t="s">
        <v>22</v>
      </c>
      <c r="O9088" s="1">
        <v>43838</v>
      </c>
      <c r="P9088" s="3">
        <f t="shared" si="283"/>
        <v>4</v>
      </c>
      <c r="Q9088" t="s">
        <v>44</v>
      </c>
      <c r="R9088" t="s">
        <v>33</v>
      </c>
    </row>
    <row r="9089" spans="1:18" x14ac:dyDescent="0.25">
      <c r="A9089" t="s">
        <v>24349</v>
      </c>
      <c r="B9089" s="3">
        <v>25</v>
      </c>
      <c r="C9089" s="3" t="str" cm="1">
        <f t="array" ref="C9089">_xlfn.IFS(B9089&lt;35,"Young",B9089&lt;60,"Middle",TRUE,"Senior")</f>
        <v>Young</v>
      </c>
      <c r="D9089" t="s">
        <v>26</v>
      </c>
      <c r="E9089" t="str">
        <f t="shared" si="282"/>
        <v>Young-Male</v>
      </c>
      <c r="F9089" t="s">
        <v>90</v>
      </c>
      <c r="G9089" t="s">
        <v>70</v>
      </c>
      <c r="H9089" s="1">
        <v>44424</v>
      </c>
      <c r="I9089" t="s">
        <v>16363</v>
      </c>
      <c r="J9089" t="s">
        <v>24350</v>
      </c>
      <c r="K9089" t="s">
        <v>53</v>
      </c>
      <c r="L9089">
        <v>52666.660430000004</v>
      </c>
      <c r="M9089">
        <v>122</v>
      </c>
      <c r="N9089" t="s">
        <v>22</v>
      </c>
      <c r="O9089" s="1">
        <v>44442</v>
      </c>
      <c r="P9089" s="3">
        <f t="shared" si="283"/>
        <v>18</v>
      </c>
      <c r="Q9089" t="s">
        <v>85</v>
      </c>
      <c r="R9089" t="s">
        <v>45</v>
      </c>
    </row>
    <row r="9090" spans="1:18" x14ac:dyDescent="0.25">
      <c r="A9090" t="s">
        <v>3728</v>
      </c>
      <c r="B9090" s="3">
        <v>23</v>
      </c>
      <c r="C9090" s="3" t="str" cm="1">
        <f t="array" ref="C9090">_xlfn.IFS(B9090&lt;35,"Young",B9090&lt;60,"Middle",TRUE,"Senior")</f>
        <v>Young</v>
      </c>
      <c r="D9090" t="s">
        <v>16</v>
      </c>
      <c r="E9090" t="str">
        <f t="shared" si="282"/>
        <v>Young-Female</v>
      </c>
      <c r="F9090" t="s">
        <v>63</v>
      </c>
      <c r="G9090" t="s">
        <v>26593</v>
      </c>
      <c r="H9090" s="1">
        <v>43817</v>
      </c>
      <c r="I9090" t="s">
        <v>24351</v>
      </c>
      <c r="J9090" t="s">
        <v>24352</v>
      </c>
      <c r="K9090" t="s">
        <v>53</v>
      </c>
      <c r="L9090">
        <v>27223.660739999999</v>
      </c>
      <c r="M9090">
        <v>333</v>
      </c>
      <c r="N9090" t="s">
        <v>39</v>
      </c>
      <c r="O9090" s="1">
        <v>43845</v>
      </c>
      <c r="P9090" s="3">
        <f t="shared" si="283"/>
        <v>28</v>
      </c>
      <c r="Q9090" t="s">
        <v>32</v>
      </c>
      <c r="R9090" t="s">
        <v>24</v>
      </c>
    </row>
    <row r="9091" spans="1:18" x14ac:dyDescent="0.25">
      <c r="A9091" t="s">
        <v>1548</v>
      </c>
      <c r="B9091" s="3">
        <v>76</v>
      </c>
      <c r="C9091" s="3" t="str" cm="1">
        <f t="array" ref="C9091">_xlfn.IFS(B9091&lt;35,"Young",B9091&lt;60,"Middle",TRUE,"Senior")</f>
        <v>Senior</v>
      </c>
      <c r="D9091" t="s">
        <v>16</v>
      </c>
      <c r="E9091" t="str">
        <f t="shared" ref="E9091:E9154" si="284">C9091 &amp; "-" &amp; D9091</f>
        <v>Senior-Female</v>
      </c>
      <c r="F9091" t="s">
        <v>17</v>
      </c>
      <c r="G9091" t="s">
        <v>36</v>
      </c>
      <c r="H9091" s="1">
        <v>44206</v>
      </c>
      <c r="I9091" t="s">
        <v>24353</v>
      </c>
      <c r="J9091" t="s">
        <v>24354</v>
      </c>
      <c r="K9091" t="s">
        <v>53</v>
      </c>
      <c r="L9091">
        <v>4401.1185830000004</v>
      </c>
      <c r="M9091">
        <v>260</v>
      </c>
      <c r="N9091" t="s">
        <v>22</v>
      </c>
      <c r="O9091" s="1">
        <v>44225</v>
      </c>
      <c r="P9091" s="3">
        <f t="shared" ref="P9091:P9154" si="285">O9091-H9091</f>
        <v>19</v>
      </c>
      <c r="Q9091" t="s">
        <v>85</v>
      </c>
      <c r="R9091" t="s">
        <v>33</v>
      </c>
    </row>
    <row r="9092" spans="1:18" x14ac:dyDescent="0.25">
      <c r="A9092" t="s">
        <v>2885</v>
      </c>
      <c r="B9092" s="3">
        <v>20</v>
      </c>
      <c r="C9092" s="3" t="str" cm="1">
        <f t="array" ref="C9092">_xlfn.IFS(B9092&lt;35,"Young",B9092&lt;60,"Middle",TRUE,"Senior")</f>
        <v>Young</v>
      </c>
      <c r="D9092" t="s">
        <v>16</v>
      </c>
      <c r="E9092" t="str">
        <f t="shared" si="284"/>
        <v>Young-Female</v>
      </c>
      <c r="F9092" t="s">
        <v>63</v>
      </c>
      <c r="G9092" t="s">
        <v>26592</v>
      </c>
      <c r="H9092" s="1">
        <v>44962</v>
      </c>
      <c r="I9092" t="s">
        <v>24355</v>
      </c>
      <c r="J9092" t="s">
        <v>24356</v>
      </c>
      <c r="K9092" t="s">
        <v>31</v>
      </c>
      <c r="L9092">
        <v>5378.7014289999997</v>
      </c>
      <c r="M9092">
        <v>368</v>
      </c>
      <c r="N9092" t="s">
        <v>22</v>
      </c>
      <c r="O9092" s="1">
        <v>44968</v>
      </c>
      <c r="P9092" s="3">
        <f t="shared" si="285"/>
        <v>6</v>
      </c>
      <c r="Q9092" t="s">
        <v>85</v>
      </c>
      <c r="R9092" t="s">
        <v>33</v>
      </c>
    </row>
    <row r="9093" spans="1:18" x14ac:dyDescent="0.25">
      <c r="A9093" t="s">
        <v>24357</v>
      </c>
      <c r="B9093" s="3">
        <v>39</v>
      </c>
      <c r="C9093" s="3" t="str" cm="1">
        <f t="array" ref="C9093">_xlfn.IFS(B9093&lt;35,"Young",B9093&lt;60,"Middle",TRUE,"Senior")</f>
        <v>Middle</v>
      </c>
      <c r="D9093" t="s">
        <v>26</v>
      </c>
      <c r="E9093" t="str">
        <f t="shared" si="284"/>
        <v>Middle-Male</v>
      </c>
      <c r="F9093" t="s">
        <v>17</v>
      </c>
      <c r="G9093" t="s">
        <v>70</v>
      </c>
      <c r="H9093" s="1">
        <v>44552</v>
      </c>
      <c r="I9093" t="s">
        <v>24358</v>
      </c>
      <c r="J9093" t="s">
        <v>24359</v>
      </c>
      <c r="K9093" t="s">
        <v>53</v>
      </c>
      <c r="L9093">
        <v>52086.193899999998</v>
      </c>
      <c r="M9093">
        <v>459</v>
      </c>
      <c r="N9093" t="s">
        <v>22</v>
      </c>
      <c r="O9093" s="1">
        <v>44572</v>
      </c>
      <c r="P9093" s="3">
        <f t="shared" si="285"/>
        <v>20</v>
      </c>
      <c r="Q9093" t="s">
        <v>85</v>
      </c>
      <c r="R9093" t="s">
        <v>24</v>
      </c>
    </row>
    <row r="9094" spans="1:18" x14ac:dyDescent="0.25">
      <c r="A9094" t="s">
        <v>24360</v>
      </c>
      <c r="B9094" s="3">
        <v>27</v>
      </c>
      <c r="C9094" s="3" t="str" cm="1">
        <f t="array" ref="C9094">_xlfn.IFS(B9094&lt;35,"Young",B9094&lt;60,"Middle",TRUE,"Senior")</f>
        <v>Young</v>
      </c>
      <c r="D9094" t="s">
        <v>16</v>
      </c>
      <c r="E9094" t="str">
        <f t="shared" si="284"/>
        <v>Young-Female</v>
      </c>
      <c r="F9094" t="s">
        <v>17</v>
      </c>
      <c r="G9094" t="s">
        <v>28</v>
      </c>
      <c r="H9094" s="1">
        <v>44568</v>
      </c>
      <c r="I9094" t="s">
        <v>24361</v>
      </c>
      <c r="J9094" t="s">
        <v>12962</v>
      </c>
      <c r="K9094" t="s">
        <v>53</v>
      </c>
      <c r="L9094">
        <v>12703.320100000001</v>
      </c>
      <c r="M9094">
        <v>295</v>
      </c>
      <c r="N9094" t="s">
        <v>22</v>
      </c>
      <c r="O9094" s="1">
        <v>44572</v>
      </c>
      <c r="P9094" s="3">
        <f t="shared" si="285"/>
        <v>4</v>
      </c>
      <c r="Q9094" t="s">
        <v>85</v>
      </c>
      <c r="R9094" t="s">
        <v>33</v>
      </c>
    </row>
    <row r="9095" spans="1:18" x14ac:dyDescent="0.25">
      <c r="A9095" t="s">
        <v>24362</v>
      </c>
      <c r="B9095" s="3">
        <v>23</v>
      </c>
      <c r="C9095" s="3" t="str" cm="1">
        <f t="array" ref="C9095">_xlfn.IFS(B9095&lt;35,"Young",B9095&lt;60,"Middle",TRUE,"Senior")</f>
        <v>Young</v>
      </c>
      <c r="D9095" t="s">
        <v>16</v>
      </c>
      <c r="E9095" t="str">
        <f t="shared" si="284"/>
        <v>Young-Female</v>
      </c>
      <c r="F9095" t="s">
        <v>115</v>
      </c>
      <c r="G9095" t="s">
        <v>28</v>
      </c>
      <c r="H9095" s="1">
        <v>44113</v>
      </c>
      <c r="I9095" t="s">
        <v>24363</v>
      </c>
      <c r="J9095" t="s">
        <v>24364</v>
      </c>
      <c r="K9095" t="s">
        <v>57</v>
      </c>
      <c r="L9095">
        <v>34837.404860000002</v>
      </c>
      <c r="M9095">
        <v>166</v>
      </c>
      <c r="N9095" t="s">
        <v>39</v>
      </c>
      <c r="O9095" s="1">
        <v>44117</v>
      </c>
      <c r="P9095" s="3">
        <f t="shared" si="285"/>
        <v>4</v>
      </c>
      <c r="Q9095" t="s">
        <v>44</v>
      </c>
      <c r="R9095" t="s">
        <v>24</v>
      </c>
    </row>
    <row r="9096" spans="1:18" x14ac:dyDescent="0.25">
      <c r="A9096" t="s">
        <v>14314</v>
      </c>
      <c r="B9096" s="3">
        <v>48</v>
      </c>
      <c r="C9096" s="3" t="str" cm="1">
        <f t="array" ref="C9096">_xlfn.IFS(B9096&lt;35,"Young",B9096&lt;60,"Middle",TRUE,"Senior")</f>
        <v>Middle</v>
      </c>
      <c r="D9096" t="s">
        <v>16</v>
      </c>
      <c r="E9096" t="str">
        <f t="shared" si="284"/>
        <v>Middle-Female</v>
      </c>
      <c r="F9096" t="s">
        <v>63</v>
      </c>
      <c r="G9096" t="s">
        <v>70</v>
      </c>
      <c r="H9096" s="1">
        <v>44143</v>
      </c>
      <c r="I9096" t="s">
        <v>24365</v>
      </c>
      <c r="J9096" t="s">
        <v>18234</v>
      </c>
      <c r="K9096" t="s">
        <v>57</v>
      </c>
      <c r="L9096">
        <v>75394.985480000003</v>
      </c>
      <c r="M9096">
        <v>137</v>
      </c>
      <c r="N9096" t="s">
        <v>39</v>
      </c>
      <c r="O9096" s="1">
        <v>44144</v>
      </c>
      <c r="P9096" s="3">
        <f t="shared" si="285"/>
        <v>1</v>
      </c>
      <c r="Q9096" t="s">
        <v>32</v>
      </c>
      <c r="R9096" t="s">
        <v>45</v>
      </c>
    </row>
    <row r="9097" spans="1:18" x14ac:dyDescent="0.25">
      <c r="A9097" t="s">
        <v>24366</v>
      </c>
      <c r="B9097" s="3">
        <v>29</v>
      </c>
      <c r="C9097" s="3" t="str" cm="1">
        <f t="array" ref="C9097">_xlfn.IFS(B9097&lt;35,"Young",B9097&lt;60,"Middle",TRUE,"Senior")</f>
        <v>Young</v>
      </c>
      <c r="D9097" t="s">
        <v>16</v>
      </c>
      <c r="E9097" t="str">
        <f t="shared" si="284"/>
        <v>Young-Female</v>
      </c>
      <c r="F9097" t="s">
        <v>35</v>
      </c>
      <c r="G9097" t="s">
        <v>70</v>
      </c>
      <c r="H9097" s="1">
        <v>43818</v>
      </c>
      <c r="I9097" t="s">
        <v>4117</v>
      </c>
      <c r="J9097" t="s">
        <v>24367</v>
      </c>
      <c r="K9097" t="s">
        <v>57</v>
      </c>
      <c r="L9097">
        <v>18486.510780000001</v>
      </c>
      <c r="M9097">
        <v>412</v>
      </c>
      <c r="N9097" t="s">
        <v>22</v>
      </c>
      <c r="O9097" s="1">
        <v>43823</v>
      </c>
      <c r="P9097" s="3">
        <f t="shared" si="285"/>
        <v>5</v>
      </c>
      <c r="Q9097" t="s">
        <v>85</v>
      </c>
      <c r="R9097" t="s">
        <v>33</v>
      </c>
    </row>
    <row r="9098" spans="1:18" x14ac:dyDescent="0.25">
      <c r="A9098" t="s">
        <v>24368</v>
      </c>
      <c r="B9098" s="3">
        <v>65</v>
      </c>
      <c r="C9098" s="3" t="str" cm="1">
        <f t="array" ref="C9098">_xlfn.IFS(B9098&lt;35,"Young",B9098&lt;60,"Middle",TRUE,"Senior")</f>
        <v>Senior</v>
      </c>
      <c r="D9098" t="s">
        <v>16</v>
      </c>
      <c r="E9098" t="str">
        <f t="shared" si="284"/>
        <v>Senior-Female</v>
      </c>
      <c r="F9098" t="s">
        <v>35</v>
      </c>
      <c r="G9098" t="s">
        <v>36</v>
      </c>
      <c r="H9098" s="1">
        <v>44632</v>
      </c>
      <c r="I9098" t="s">
        <v>24369</v>
      </c>
      <c r="J9098" t="s">
        <v>24370</v>
      </c>
      <c r="K9098" t="s">
        <v>21</v>
      </c>
      <c r="L9098">
        <v>3047.639854</v>
      </c>
      <c r="M9098">
        <v>129</v>
      </c>
      <c r="N9098" t="s">
        <v>43</v>
      </c>
      <c r="O9098" s="1">
        <v>44640</v>
      </c>
      <c r="P9098" s="3">
        <f t="shared" si="285"/>
        <v>8</v>
      </c>
      <c r="Q9098" t="s">
        <v>85</v>
      </c>
      <c r="R9098" t="s">
        <v>45</v>
      </c>
    </row>
    <row r="9099" spans="1:18" x14ac:dyDescent="0.25">
      <c r="A9099" t="s">
        <v>24371</v>
      </c>
      <c r="B9099" s="3">
        <v>40</v>
      </c>
      <c r="C9099" s="3" t="str" cm="1">
        <f t="array" ref="C9099">_xlfn.IFS(B9099&lt;35,"Young",B9099&lt;60,"Middle",TRUE,"Senior")</f>
        <v>Middle</v>
      </c>
      <c r="D9099" t="s">
        <v>16</v>
      </c>
      <c r="E9099" t="str">
        <f t="shared" si="284"/>
        <v>Middle-Female</v>
      </c>
      <c r="F9099" t="s">
        <v>63</v>
      </c>
      <c r="G9099" t="s">
        <v>36</v>
      </c>
      <c r="H9099" s="1">
        <v>44509</v>
      </c>
      <c r="I9099" t="s">
        <v>24372</v>
      </c>
      <c r="J9099" t="s">
        <v>11663</v>
      </c>
      <c r="K9099" t="s">
        <v>61</v>
      </c>
      <c r="L9099">
        <v>546.70147120000001</v>
      </c>
      <c r="M9099">
        <v>145</v>
      </c>
      <c r="N9099" t="s">
        <v>22</v>
      </c>
      <c r="O9099" s="1">
        <v>44513</v>
      </c>
      <c r="P9099" s="3">
        <f t="shared" si="285"/>
        <v>4</v>
      </c>
      <c r="Q9099" t="s">
        <v>23</v>
      </c>
      <c r="R9099" t="s">
        <v>45</v>
      </c>
    </row>
    <row r="9100" spans="1:18" x14ac:dyDescent="0.25">
      <c r="A9100" t="s">
        <v>24373</v>
      </c>
      <c r="B9100" s="3">
        <v>80</v>
      </c>
      <c r="C9100" s="3" t="str" cm="1">
        <f t="array" ref="C9100">_xlfn.IFS(B9100&lt;35,"Young",B9100&lt;60,"Middle",TRUE,"Senior")</f>
        <v>Senior</v>
      </c>
      <c r="D9100" t="s">
        <v>26</v>
      </c>
      <c r="E9100" t="str">
        <f t="shared" si="284"/>
        <v>Senior-Male</v>
      </c>
      <c r="F9100" t="s">
        <v>17</v>
      </c>
      <c r="G9100" t="s">
        <v>26592</v>
      </c>
      <c r="H9100" s="1">
        <v>43834</v>
      </c>
      <c r="I9100" t="s">
        <v>24374</v>
      </c>
      <c r="J9100" t="s">
        <v>24375</v>
      </c>
      <c r="K9100" t="s">
        <v>57</v>
      </c>
      <c r="L9100">
        <v>26007.002700000001</v>
      </c>
      <c r="M9100">
        <v>151</v>
      </c>
      <c r="N9100" t="s">
        <v>22</v>
      </c>
      <c r="O9100" s="1">
        <v>43837</v>
      </c>
      <c r="P9100" s="3">
        <f t="shared" si="285"/>
        <v>3</v>
      </c>
      <c r="Q9100" t="s">
        <v>32</v>
      </c>
      <c r="R9100" t="s">
        <v>24</v>
      </c>
    </row>
    <row r="9101" spans="1:18" x14ac:dyDescent="0.25">
      <c r="A9101" t="s">
        <v>24376</v>
      </c>
      <c r="B9101" s="3">
        <v>70</v>
      </c>
      <c r="C9101" s="3" t="str" cm="1">
        <f t="array" ref="C9101">_xlfn.IFS(B9101&lt;35,"Young",B9101&lt;60,"Middle",TRUE,"Senior")</f>
        <v>Senior</v>
      </c>
      <c r="D9101" t="s">
        <v>26</v>
      </c>
      <c r="E9101" t="str">
        <f t="shared" si="284"/>
        <v>Senior-Male</v>
      </c>
      <c r="F9101" t="s">
        <v>115</v>
      </c>
      <c r="G9101" t="s">
        <v>26593</v>
      </c>
      <c r="H9101" s="1">
        <v>44803</v>
      </c>
      <c r="I9101" t="s">
        <v>7594</v>
      </c>
      <c r="J9101" t="s">
        <v>24377</v>
      </c>
      <c r="K9101" t="s">
        <v>31</v>
      </c>
      <c r="L9101">
        <v>4809.4327830000002</v>
      </c>
      <c r="M9101">
        <v>145</v>
      </c>
      <c r="N9101" t="s">
        <v>22</v>
      </c>
      <c r="O9101" s="1">
        <v>44826</v>
      </c>
      <c r="P9101" s="3">
        <f t="shared" si="285"/>
        <v>23</v>
      </c>
      <c r="Q9101" t="s">
        <v>44</v>
      </c>
      <c r="R9101" t="s">
        <v>24</v>
      </c>
    </row>
    <row r="9102" spans="1:18" x14ac:dyDescent="0.25">
      <c r="A9102" t="s">
        <v>24378</v>
      </c>
      <c r="B9102" s="3">
        <v>73</v>
      </c>
      <c r="C9102" s="3" t="str" cm="1">
        <f t="array" ref="C9102">_xlfn.IFS(B9102&lt;35,"Young",B9102&lt;60,"Middle",TRUE,"Senior")</f>
        <v>Senior</v>
      </c>
      <c r="D9102" t="s">
        <v>16</v>
      </c>
      <c r="E9102" t="str">
        <f t="shared" si="284"/>
        <v>Senior-Female</v>
      </c>
      <c r="F9102" t="s">
        <v>35</v>
      </c>
      <c r="G9102" t="s">
        <v>36</v>
      </c>
      <c r="H9102" s="1">
        <v>43486</v>
      </c>
      <c r="I9102" t="s">
        <v>24379</v>
      </c>
      <c r="J9102" t="s">
        <v>1250</v>
      </c>
      <c r="K9102" t="s">
        <v>21</v>
      </c>
      <c r="L9102">
        <v>19427.990440000001</v>
      </c>
      <c r="M9102">
        <v>478</v>
      </c>
      <c r="N9102" t="s">
        <v>22</v>
      </c>
      <c r="O9102" s="1">
        <v>43486</v>
      </c>
      <c r="P9102" s="3">
        <f t="shared" si="285"/>
        <v>0</v>
      </c>
      <c r="Q9102" t="s">
        <v>44</v>
      </c>
      <c r="R9102" t="s">
        <v>33</v>
      </c>
    </row>
    <row r="9103" spans="1:18" x14ac:dyDescent="0.25">
      <c r="A9103" t="s">
        <v>24380</v>
      </c>
      <c r="B9103" s="3">
        <v>80</v>
      </c>
      <c r="C9103" s="3" t="str" cm="1">
        <f t="array" ref="C9103">_xlfn.IFS(B9103&lt;35,"Young",B9103&lt;60,"Middle",TRUE,"Senior")</f>
        <v>Senior</v>
      </c>
      <c r="D9103" t="s">
        <v>26</v>
      </c>
      <c r="E9103" t="str">
        <f t="shared" si="284"/>
        <v>Senior-Male</v>
      </c>
      <c r="F9103" t="s">
        <v>63</v>
      </c>
      <c r="G9103" t="s">
        <v>70</v>
      </c>
      <c r="H9103" s="1">
        <v>44950</v>
      </c>
      <c r="I9103" t="s">
        <v>24381</v>
      </c>
      <c r="J9103" t="s">
        <v>24382</v>
      </c>
      <c r="K9103" t="s">
        <v>31</v>
      </c>
      <c r="L9103">
        <v>60739.632839999998</v>
      </c>
      <c r="M9103">
        <v>141</v>
      </c>
      <c r="N9103" t="s">
        <v>39</v>
      </c>
      <c r="O9103" s="1">
        <v>44968</v>
      </c>
      <c r="P9103" s="3">
        <f t="shared" si="285"/>
        <v>18</v>
      </c>
      <c r="Q9103" t="s">
        <v>44</v>
      </c>
      <c r="R9103" t="s">
        <v>24</v>
      </c>
    </row>
    <row r="9104" spans="1:18" x14ac:dyDescent="0.25">
      <c r="A9104" t="s">
        <v>24383</v>
      </c>
      <c r="B9104" s="3">
        <v>23</v>
      </c>
      <c r="C9104" s="3" t="str" cm="1">
        <f t="array" ref="C9104">_xlfn.IFS(B9104&lt;35,"Young",B9104&lt;60,"Middle",TRUE,"Senior")</f>
        <v>Young</v>
      </c>
      <c r="D9104" t="s">
        <v>26</v>
      </c>
      <c r="E9104" t="str">
        <f t="shared" si="284"/>
        <v>Young-Male</v>
      </c>
      <c r="F9104" t="s">
        <v>230</v>
      </c>
      <c r="G9104" t="s">
        <v>70</v>
      </c>
      <c r="H9104" s="1">
        <v>44471</v>
      </c>
      <c r="I9104" t="s">
        <v>24384</v>
      </c>
      <c r="J9104" t="s">
        <v>24385</v>
      </c>
      <c r="K9104" t="s">
        <v>57</v>
      </c>
      <c r="L9104">
        <v>62858.886469999998</v>
      </c>
      <c r="M9104">
        <v>347</v>
      </c>
      <c r="N9104" t="s">
        <v>22</v>
      </c>
      <c r="O9104" s="1">
        <v>44484</v>
      </c>
      <c r="P9104" s="3">
        <f t="shared" si="285"/>
        <v>13</v>
      </c>
      <c r="Q9104" t="s">
        <v>85</v>
      </c>
      <c r="R9104" t="s">
        <v>24</v>
      </c>
    </row>
    <row r="9105" spans="1:18" x14ac:dyDescent="0.25">
      <c r="A9105" t="s">
        <v>24386</v>
      </c>
      <c r="B9105" s="3">
        <v>79</v>
      </c>
      <c r="C9105" s="3" t="str" cm="1">
        <f t="array" ref="C9105">_xlfn.IFS(B9105&lt;35,"Young",B9105&lt;60,"Middle",TRUE,"Senior")</f>
        <v>Senior</v>
      </c>
      <c r="D9105" t="s">
        <v>16</v>
      </c>
      <c r="E9105" t="str">
        <f t="shared" si="284"/>
        <v>Senior-Female</v>
      </c>
      <c r="F9105" t="s">
        <v>50</v>
      </c>
      <c r="G9105" t="s">
        <v>26592</v>
      </c>
      <c r="H9105" s="1">
        <v>45000</v>
      </c>
      <c r="I9105" t="s">
        <v>24387</v>
      </c>
      <c r="J9105" t="s">
        <v>24388</v>
      </c>
      <c r="K9105" t="s">
        <v>53</v>
      </c>
      <c r="L9105">
        <v>23723.27061</v>
      </c>
      <c r="M9105">
        <v>158</v>
      </c>
      <c r="N9105" t="s">
        <v>22</v>
      </c>
      <c r="O9105" s="1">
        <v>45002</v>
      </c>
      <c r="P9105" s="3">
        <f t="shared" si="285"/>
        <v>2</v>
      </c>
      <c r="Q9105" t="s">
        <v>85</v>
      </c>
      <c r="R9105" t="s">
        <v>45</v>
      </c>
    </row>
    <row r="9106" spans="1:18" x14ac:dyDescent="0.25">
      <c r="A9106" t="s">
        <v>24389</v>
      </c>
      <c r="B9106" s="3">
        <v>32</v>
      </c>
      <c r="C9106" s="3" t="str" cm="1">
        <f t="array" ref="C9106">_xlfn.IFS(B9106&lt;35,"Young",B9106&lt;60,"Middle",TRUE,"Senior")</f>
        <v>Young</v>
      </c>
      <c r="D9106" t="s">
        <v>26</v>
      </c>
      <c r="E9106" t="str">
        <f t="shared" si="284"/>
        <v>Young-Male</v>
      </c>
      <c r="F9106" t="s">
        <v>50</v>
      </c>
      <c r="G9106" t="s">
        <v>28</v>
      </c>
      <c r="H9106" s="1">
        <v>43829</v>
      </c>
      <c r="I9106" t="s">
        <v>24390</v>
      </c>
      <c r="J9106" t="s">
        <v>24391</v>
      </c>
      <c r="K9106" t="s">
        <v>57</v>
      </c>
      <c r="L9106">
        <v>28170.256669999999</v>
      </c>
      <c r="M9106">
        <v>156</v>
      </c>
      <c r="N9106" t="s">
        <v>22</v>
      </c>
      <c r="O9106" s="1">
        <v>43849</v>
      </c>
      <c r="P9106" s="3">
        <f t="shared" si="285"/>
        <v>20</v>
      </c>
      <c r="Q9106" t="s">
        <v>85</v>
      </c>
      <c r="R9106" t="s">
        <v>45</v>
      </c>
    </row>
    <row r="9107" spans="1:18" x14ac:dyDescent="0.25">
      <c r="A9107" t="s">
        <v>24392</v>
      </c>
      <c r="B9107" s="3">
        <v>38</v>
      </c>
      <c r="C9107" s="3" t="str" cm="1">
        <f t="array" ref="C9107">_xlfn.IFS(B9107&lt;35,"Young",B9107&lt;60,"Middle",TRUE,"Senior")</f>
        <v>Middle</v>
      </c>
      <c r="D9107" t="s">
        <v>26</v>
      </c>
      <c r="E9107" t="str">
        <f t="shared" si="284"/>
        <v>Middle-Male</v>
      </c>
      <c r="F9107" t="s">
        <v>50</v>
      </c>
      <c r="G9107" t="s">
        <v>18</v>
      </c>
      <c r="H9107" s="1">
        <v>44611</v>
      </c>
      <c r="I9107" t="s">
        <v>1745</v>
      </c>
      <c r="J9107" t="s">
        <v>24393</v>
      </c>
      <c r="K9107" t="s">
        <v>21</v>
      </c>
      <c r="L9107">
        <v>4703.8509119999999</v>
      </c>
      <c r="M9107">
        <v>428</v>
      </c>
      <c r="N9107" t="s">
        <v>43</v>
      </c>
      <c r="O9107" s="1">
        <v>44612</v>
      </c>
      <c r="P9107" s="3">
        <f t="shared" si="285"/>
        <v>1</v>
      </c>
      <c r="Q9107" t="s">
        <v>32</v>
      </c>
      <c r="R9107" t="s">
        <v>33</v>
      </c>
    </row>
    <row r="9108" spans="1:18" x14ac:dyDescent="0.25">
      <c r="A9108" t="s">
        <v>24394</v>
      </c>
      <c r="B9108" s="3">
        <v>47</v>
      </c>
      <c r="C9108" s="3" t="str" cm="1">
        <f t="array" ref="C9108">_xlfn.IFS(B9108&lt;35,"Young",B9108&lt;60,"Middle",TRUE,"Senior")</f>
        <v>Middle</v>
      </c>
      <c r="D9108" t="s">
        <v>16</v>
      </c>
      <c r="E9108" t="str">
        <f t="shared" si="284"/>
        <v>Middle-Female</v>
      </c>
      <c r="F9108" t="s">
        <v>35</v>
      </c>
      <c r="G9108" t="s">
        <v>36</v>
      </c>
      <c r="H9108" s="1">
        <v>44924</v>
      </c>
      <c r="I9108" t="s">
        <v>24395</v>
      </c>
      <c r="J9108" t="s">
        <v>24396</v>
      </c>
      <c r="K9108" t="s">
        <v>61</v>
      </c>
      <c r="L9108">
        <v>11078.43922</v>
      </c>
      <c r="M9108">
        <v>266</v>
      </c>
      <c r="N9108" t="s">
        <v>22</v>
      </c>
      <c r="O9108" s="1">
        <v>44936</v>
      </c>
      <c r="P9108" s="3">
        <f t="shared" si="285"/>
        <v>12</v>
      </c>
      <c r="Q9108" t="s">
        <v>85</v>
      </c>
      <c r="R9108" t="s">
        <v>24</v>
      </c>
    </row>
    <row r="9109" spans="1:18" x14ac:dyDescent="0.25">
      <c r="A9109" t="s">
        <v>24397</v>
      </c>
      <c r="B9109" s="3">
        <v>33</v>
      </c>
      <c r="C9109" s="3" t="str" cm="1">
        <f t="array" ref="C9109">_xlfn.IFS(B9109&lt;35,"Young",B9109&lt;60,"Middle",TRUE,"Senior")</f>
        <v>Young</v>
      </c>
      <c r="D9109" t="s">
        <v>26</v>
      </c>
      <c r="E9109" t="str">
        <f t="shared" si="284"/>
        <v>Young-Male</v>
      </c>
      <c r="F9109" t="s">
        <v>35</v>
      </c>
      <c r="G9109" t="s">
        <v>36</v>
      </c>
      <c r="H9109" s="1">
        <v>44250</v>
      </c>
      <c r="I9109" t="s">
        <v>24398</v>
      </c>
      <c r="J9109" t="s">
        <v>24399</v>
      </c>
      <c r="K9109" t="s">
        <v>61</v>
      </c>
      <c r="L9109">
        <v>6595.9166830000004</v>
      </c>
      <c r="M9109">
        <v>273</v>
      </c>
      <c r="N9109" t="s">
        <v>22</v>
      </c>
      <c r="O9109" s="1">
        <v>44253</v>
      </c>
      <c r="P9109" s="3">
        <f t="shared" si="285"/>
        <v>3</v>
      </c>
      <c r="Q9109" t="s">
        <v>85</v>
      </c>
      <c r="R9109" t="s">
        <v>24</v>
      </c>
    </row>
    <row r="9110" spans="1:18" x14ac:dyDescent="0.25">
      <c r="A9110" t="s">
        <v>24400</v>
      </c>
      <c r="B9110" s="3">
        <v>34</v>
      </c>
      <c r="C9110" s="3" t="str" cm="1">
        <f t="array" ref="C9110">_xlfn.IFS(B9110&lt;35,"Young",B9110&lt;60,"Middle",TRUE,"Senior")</f>
        <v>Young</v>
      </c>
      <c r="D9110" t="s">
        <v>26</v>
      </c>
      <c r="E9110" t="str">
        <f t="shared" si="284"/>
        <v>Young-Male</v>
      </c>
      <c r="F9110" t="s">
        <v>90</v>
      </c>
      <c r="G9110" t="s">
        <v>70</v>
      </c>
      <c r="H9110" s="1">
        <v>44632</v>
      </c>
      <c r="I9110" t="s">
        <v>24401</v>
      </c>
      <c r="J9110" t="s">
        <v>24402</v>
      </c>
      <c r="K9110" t="s">
        <v>53</v>
      </c>
      <c r="L9110">
        <v>27669.693589999999</v>
      </c>
      <c r="M9110">
        <v>471</v>
      </c>
      <c r="N9110" t="s">
        <v>22</v>
      </c>
      <c r="O9110" s="1">
        <v>44649</v>
      </c>
      <c r="P9110" s="3">
        <f t="shared" si="285"/>
        <v>17</v>
      </c>
      <c r="Q9110" t="s">
        <v>49</v>
      </c>
      <c r="R9110" t="s">
        <v>24</v>
      </c>
    </row>
    <row r="9111" spans="1:18" x14ac:dyDescent="0.25">
      <c r="A9111" t="s">
        <v>12016</v>
      </c>
      <c r="B9111" s="3">
        <v>58</v>
      </c>
      <c r="C9111" s="3" t="str" cm="1">
        <f t="array" ref="C9111">_xlfn.IFS(B9111&lt;35,"Young",B9111&lt;60,"Middle",TRUE,"Senior")</f>
        <v>Middle</v>
      </c>
      <c r="D9111" t="s">
        <v>16</v>
      </c>
      <c r="E9111" t="str">
        <f t="shared" si="284"/>
        <v>Middle-Female</v>
      </c>
      <c r="F9111" t="s">
        <v>35</v>
      </c>
      <c r="G9111" t="s">
        <v>18</v>
      </c>
      <c r="H9111" s="1">
        <v>43959</v>
      </c>
      <c r="I9111" t="s">
        <v>341</v>
      </c>
      <c r="J9111" t="s">
        <v>24403</v>
      </c>
      <c r="K9111" t="s">
        <v>21</v>
      </c>
      <c r="L9111">
        <v>23328.701959999999</v>
      </c>
      <c r="M9111">
        <v>147</v>
      </c>
      <c r="N9111" t="s">
        <v>39</v>
      </c>
      <c r="O9111" s="1">
        <v>43969</v>
      </c>
      <c r="P9111" s="3">
        <f t="shared" si="285"/>
        <v>10</v>
      </c>
      <c r="Q9111" t="s">
        <v>23</v>
      </c>
      <c r="R9111" t="s">
        <v>33</v>
      </c>
    </row>
    <row r="9112" spans="1:18" x14ac:dyDescent="0.25">
      <c r="A9112" t="s">
        <v>7469</v>
      </c>
      <c r="B9112" s="3">
        <v>24</v>
      </c>
      <c r="C9112" s="3" t="str" cm="1">
        <f t="array" ref="C9112">_xlfn.IFS(B9112&lt;35,"Young",B9112&lt;60,"Middle",TRUE,"Senior")</f>
        <v>Young</v>
      </c>
      <c r="D9112" t="s">
        <v>16</v>
      </c>
      <c r="E9112" t="str">
        <f t="shared" si="284"/>
        <v>Young-Female</v>
      </c>
      <c r="F9112" t="s">
        <v>17</v>
      </c>
      <c r="G9112" t="s">
        <v>26593</v>
      </c>
      <c r="H9112" s="1">
        <v>45037</v>
      </c>
      <c r="I9112" t="s">
        <v>24404</v>
      </c>
      <c r="J9112" t="s">
        <v>24405</v>
      </c>
      <c r="K9112" t="s">
        <v>61</v>
      </c>
      <c r="L9112">
        <v>7300.0597809999999</v>
      </c>
      <c r="M9112">
        <v>318</v>
      </c>
      <c r="N9112" t="s">
        <v>43</v>
      </c>
      <c r="O9112" s="1">
        <v>45038</v>
      </c>
      <c r="P9112" s="3">
        <f t="shared" si="285"/>
        <v>1</v>
      </c>
      <c r="Q9112" t="s">
        <v>44</v>
      </c>
      <c r="R9112" t="s">
        <v>24</v>
      </c>
    </row>
    <row r="9113" spans="1:18" x14ac:dyDescent="0.25">
      <c r="A9113" t="s">
        <v>12451</v>
      </c>
      <c r="B9113" s="3">
        <v>47</v>
      </c>
      <c r="C9113" s="3" t="str" cm="1">
        <f t="array" ref="C9113">_xlfn.IFS(B9113&lt;35,"Young",B9113&lt;60,"Middle",TRUE,"Senior")</f>
        <v>Middle</v>
      </c>
      <c r="D9113" t="s">
        <v>16</v>
      </c>
      <c r="E9113" t="str">
        <f t="shared" si="284"/>
        <v>Middle-Female</v>
      </c>
      <c r="F9113" t="s">
        <v>35</v>
      </c>
      <c r="G9113" t="s">
        <v>28</v>
      </c>
      <c r="H9113" s="1">
        <v>45185</v>
      </c>
      <c r="I9113" t="s">
        <v>24406</v>
      </c>
      <c r="J9113" t="s">
        <v>24407</v>
      </c>
      <c r="K9113" t="s">
        <v>21</v>
      </c>
      <c r="L9113">
        <v>1472.556466</v>
      </c>
      <c r="M9113">
        <v>144</v>
      </c>
      <c r="N9113" t="s">
        <v>22</v>
      </c>
      <c r="O9113" s="1">
        <v>45190</v>
      </c>
      <c r="P9113" s="3">
        <f t="shared" si="285"/>
        <v>5</v>
      </c>
      <c r="Q9113" t="s">
        <v>44</v>
      </c>
      <c r="R9113" t="s">
        <v>33</v>
      </c>
    </row>
    <row r="9114" spans="1:18" x14ac:dyDescent="0.25">
      <c r="A9114" t="s">
        <v>19828</v>
      </c>
      <c r="B9114" s="3">
        <v>57</v>
      </c>
      <c r="C9114" s="3" t="str" cm="1">
        <f t="array" ref="C9114">_xlfn.IFS(B9114&lt;35,"Young",B9114&lt;60,"Middle",TRUE,"Senior")</f>
        <v>Middle</v>
      </c>
      <c r="D9114" t="s">
        <v>26</v>
      </c>
      <c r="E9114" t="str">
        <f t="shared" si="284"/>
        <v>Middle-Male</v>
      </c>
      <c r="F9114" t="s">
        <v>35</v>
      </c>
      <c r="G9114" t="s">
        <v>26592</v>
      </c>
      <c r="H9114" s="1">
        <v>44663</v>
      </c>
      <c r="I9114" t="s">
        <v>24408</v>
      </c>
      <c r="J9114" t="s">
        <v>20615</v>
      </c>
      <c r="K9114" t="s">
        <v>61</v>
      </c>
      <c r="L9114">
        <v>4249.7388940000001</v>
      </c>
      <c r="M9114">
        <v>104</v>
      </c>
      <c r="N9114" t="s">
        <v>22</v>
      </c>
      <c r="O9114" s="1">
        <v>44676</v>
      </c>
      <c r="P9114" s="3">
        <f t="shared" si="285"/>
        <v>13</v>
      </c>
      <c r="Q9114" t="s">
        <v>32</v>
      </c>
      <c r="R9114" t="s">
        <v>24</v>
      </c>
    </row>
    <row r="9115" spans="1:18" x14ac:dyDescent="0.25">
      <c r="A9115" t="s">
        <v>24409</v>
      </c>
      <c r="B9115" s="3">
        <v>71</v>
      </c>
      <c r="C9115" s="3" t="str" cm="1">
        <f t="array" ref="C9115">_xlfn.IFS(B9115&lt;35,"Young",B9115&lt;60,"Middle",TRUE,"Senior")</f>
        <v>Senior</v>
      </c>
      <c r="D9115" t="s">
        <v>26</v>
      </c>
      <c r="E9115" t="str">
        <f t="shared" si="284"/>
        <v>Senior-Male</v>
      </c>
      <c r="F9115" t="s">
        <v>50</v>
      </c>
      <c r="G9115" t="s">
        <v>26592</v>
      </c>
      <c r="H9115" s="1">
        <v>43858</v>
      </c>
      <c r="I9115" t="s">
        <v>24410</v>
      </c>
      <c r="J9115" t="s">
        <v>24411</v>
      </c>
      <c r="K9115" t="s">
        <v>53</v>
      </c>
      <c r="L9115">
        <v>36567.702360000003</v>
      </c>
      <c r="M9115">
        <v>414</v>
      </c>
      <c r="N9115" t="s">
        <v>22</v>
      </c>
      <c r="O9115" s="1">
        <v>43860</v>
      </c>
      <c r="P9115" s="3">
        <f t="shared" si="285"/>
        <v>2</v>
      </c>
      <c r="Q9115" t="s">
        <v>23</v>
      </c>
      <c r="R9115" t="s">
        <v>33</v>
      </c>
    </row>
    <row r="9116" spans="1:18" x14ac:dyDescent="0.25">
      <c r="A9116" t="s">
        <v>24412</v>
      </c>
      <c r="B9116" s="3">
        <v>79</v>
      </c>
      <c r="C9116" s="3" t="str" cm="1">
        <f t="array" ref="C9116">_xlfn.IFS(B9116&lt;35,"Young",B9116&lt;60,"Middle",TRUE,"Senior")</f>
        <v>Senior</v>
      </c>
      <c r="D9116" t="s">
        <v>26</v>
      </c>
      <c r="E9116" t="str">
        <f t="shared" si="284"/>
        <v>Senior-Male</v>
      </c>
      <c r="F9116" t="s">
        <v>230</v>
      </c>
      <c r="G9116" t="s">
        <v>26592</v>
      </c>
      <c r="H9116" s="1">
        <v>45184</v>
      </c>
      <c r="I9116" t="s">
        <v>24413</v>
      </c>
      <c r="J9116" t="s">
        <v>24414</v>
      </c>
      <c r="K9116" t="s">
        <v>21</v>
      </c>
      <c r="L9116">
        <v>31735.121480000002</v>
      </c>
      <c r="M9116">
        <v>172</v>
      </c>
      <c r="N9116" t="s">
        <v>22</v>
      </c>
      <c r="O9116" s="1">
        <v>45202</v>
      </c>
      <c r="P9116" s="3">
        <f t="shared" si="285"/>
        <v>18</v>
      </c>
      <c r="Q9116" t="s">
        <v>32</v>
      </c>
      <c r="R9116" t="s">
        <v>24</v>
      </c>
    </row>
    <row r="9117" spans="1:18" x14ac:dyDescent="0.25">
      <c r="A9117" t="s">
        <v>24415</v>
      </c>
      <c r="B9117" s="3">
        <v>74</v>
      </c>
      <c r="C9117" s="3" t="str" cm="1">
        <f t="array" ref="C9117">_xlfn.IFS(B9117&lt;35,"Young",B9117&lt;60,"Middle",TRUE,"Senior")</f>
        <v>Senior</v>
      </c>
      <c r="D9117" t="s">
        <v>26</v>
      </c>
      <c r="E9117" t="str">
        <f t="shared" si="284"/>
        <v>Senior-Male</v>
      </c>
      <c r="F9117" t="s">
        <v>50</v>
      </c>
      <c r="G9117" t="s">
        <v>26592</v>
      </c>
      <c r="H9117" s="1">
        <v>43956</v>
      </c>
      <c r="I9117" t="s">
        <v>24416</v>
      </c>
      <c r="J9117" t="s">
        <v>24417</v>
      </c>
      <c r="K9117" t="s">
        <v>61</v>
      </c>
      <c r="L9117">
        <v>1504.2583729999999</v>
      </c>
      <c r="M9117">
        <v>384</v>
      </c>
      <c r="N9117" t="s">
        <v>22</v>
      </c>
      <c r="O9117" s="1">
        <v>43975</v>
      </c>
      <c r="P9117" s="3">
        <f t="shared" si="285"/>
        <v>19</v>
      </c>
      <c r="Q9117" t="s">
        <v>85</v>
      </c>
      <c r="R9117" t="s">
        <v>45</v>
      </c>
    </row>
    <row r="9118" spans="1:18" x14ac:dyDescent="0.25">
      <c r="A9118" t="s">
        <v>24418</v>
      </c>
      <c r="B9118" s="3">
        <v>72</v>
      </c>
      <c r="C9118" s="3" t="str" cm="1">
        <f t="array" ref="C9118">_xlfn.IFS(B9118&lt;35,"Young",B9118&lt;60,"Middle",TRUE,"Senior")</f>
        <v>Senior</v>
      </c>
      <c r="D9118" t="s">
        <v>26</v>
      </c>
      <c r="E9118" t="str">
        <f t="shared" si="284"/>
        <v>Senior-Male</v>
      </c>
      <c r="F9118" t="s">
        <v>50</v>
      </c>
      <c r="G9118" t="s">
        <v>26593</v>
      </c>
      <c r="H9118" s="1">
        <v>43951</v>
      </c>
      <c r="I9118" t="s">
        <v>24419</v>
      </c>
      <c r="J9118" t="s">
        <v>24420</v>
      </c>
      <c r="K9118" t="s">
        <v>61</v>
      </c>
      <c r="L9118">
        <v>34395.212039999999</v>
      </c>
      <c r="M9118">
        <v>232</v>
      </c>
      <c r="N9118" t="s">
        <v>39</v>
      </c>
      <c r="O9118" s="1">
        <v>43956</v>
      </c>
      <c r="P9118" s="3">
        <f t="shared" si="285"/>
        <v>5</v>
      </c>
      <c r="Q9118" t="s">
        <v>49</v>
      </c>
      <c r="R9118" t="s">
        <v>24</v>
      </c>
    </row>
    <row r="9119" spans="1:18" x14ac:dyDescent="0.25">
      <c r="A9119" t="s">
        <v>22949</v>
      </c>
      <c r="B9119" s="3">
        <v>26</v>
      </c>
      <c r="C9119" s="3" t="str" cm="1">
        <f t="array" ref="C9119">_xlfn.IFS(B9119&lt;35,"Young",B9119&lt;60,"Middle",TRUE,"Senior")</f>
        <v>Young</v>
      </c>
      <c r="D9119" t="s">
        <v>26</v>
      </c>
      <c r="E9119" t="str">
        <f t="shared" si="284"/>
        <v>Young-Male</v>
      </c>
      <c r="F9119" t="s">
        <v>27</v>
      </c>
      <c r="G9119" t="s">
        <v>18</v>
      </c>
      <c r="H9119" s="1">
        <v>44864</v>
      </c>
      <c r="I9119" t="s">
        <v>24421</v>
      </c>
      <c r="J9119" t="s">
        <v>7938</v>
      </c>
      <c r="K9119" t="s">
        <v>53</v>
      </c>
      <c r="L9119">
        <v>22180.81335</v>
      </c>
      <c r="M9119">
        <v>240</v>
      </c>
      <c r="N9119" t="s">
        <v>43</v>
      </c>
      <c r="O9119" s="1">
        <v>44872</v>
      </c>
      <c r="P9119" s="3">
        <f t="shared" si="285"/>
        <v>8</v>
      </c>
      <c r="Q9119" t="s">
        <v>85</v>
      </c>
      <c r="R9119" t="s">
        <v>33</v>
      </c>
    </row>
    <row r="9120" spans="1:18" x14ac:dyDescent="0.25">
      <c r="A9120" t="s">
        <v>22208</v>
      </c>
      <c r="B9120" s="3">
        <v>44</v>
      </c>
      <c r="C9120" s="3" t="str" cm="1">
        <f t="array" ref="C9120">_xlfn.IFS(B9120&lt;35,"Young",B9120&lt;60,"Middle",TRUE,"Senior")</f>
        <v>Middle</v>
      </c>
      <c r="D9120" t="s">
        <v>26</v>
      </c>
      <c r="E9120" t="str">
        <f t="shared" si="284"/>
        <v>Middle-Male</v>
      </c>
      <c r="F9120" t="s">
        <v>90</v>
      </c>
      <c r="G9120" t="s">
        <v>26592</v>
      </c>
      <c r="H9120" s="1">
        <v>44920</v>
      </c>
      <c r="I9120" t="s">
        <v>24422</v>
      </c>
      <c r="J9120" t="s">
        <v>24423</v>
      </c>
      <c r="K9120" t="s">
        <v>61</v>
      </c>
      <c r="L9120">
        <v>34255.686979999999</v>
      </c>
      <c r="M9120">
        <v>395</v>
      </c>
      <c r="N9120" t="s">
        <v>22</v>
      </c>
      <c r="O9120" s="1">
        <v>44940</v>
      </c>
      <c r="P9120" s="3">
        <f t="shared" si="285"/>
        <v>20</v>
      </c>
      <c r="Q9120" t="s">
        <v>32</v>
      </c>
      <c r="R9120" t="s">
        <v>45</v>
      </c>
    </row>
    <row r="9121" spans="1:18" x14ac:dyDescent="0.25">
      <c r="A9121" t="s">
        <v>24424</v>
      </c>
      <c r="B9121" s="3">
        <v>70</v>
      </c>
      <c r="C9121" s="3" t="str" cm="1">
        <f t="array" ref="C9121">_xlfn.IFS(B9121&lt;35,"Young",B9121&lt;60,"Middle",TRUE,"Senior")</f>
        <v>Senior</v>
      </c>
      <c r="D9121" t="s">
        <v>16</v>
      </c>
      <c r="E9121" t="str">
        <f t="shared" si="284"/>
        <v>Senior-Female</v>
      </c>
      <c r="F9121" t="s">
        <v>17</v>
      </c>
      <c r="G9121" t="s">
        <v>36</v>
      </c>
      <c r="H9121" s="1">
        <v>44921</v>
      </c>
      <c r="I9121" t="s">
        <v>24425</v>
      </c>
      <c r="J9121" t="s">
        <v>6003</v>
      </c>
      <c r="K9121" t="s">
        <v>53</v>
      </c>
      <c r="L9121">
        <v>5710.7122939999999</v>
      </c>
      <c r="M9121">
        <v>350</v>
      </c>
      <c r="N9121" t="s">
        <v>43</v>
      </c>
      <c r="O9121" s="1">
        <v>44937</v>
      </c>
      <c r="P9121" s="3">
        <f t="shared" si="285"/>
        <v>16</v>
      </c>
      <c r="Q9121" t="s">
        <v>49</v>
      </c>
      <c r="R9121" t="s">
        <v>24</v>
      </c>
    </row>
    <row r="9122" spans="1:18" x14ac:dyDescent="0.25">
      <c r="A9122" t="s">
        <v>24426</v>
      </c>
      <c r="B9122" s="3">
        <v>33</v>
      </c>
      <c r="C9122" s="3" t="str" cm="1">
        <f t="array" ref="C9122">_xlfn.IFS(B9122&lt;35,"Young",B9122&lt;60,"Middle",TRUE,"Senior")</f>
        <v>Young</v>
      </c>
      <c r="D9122" t="s">
        <v>26</v>
      </c>
      <c r="E9122" t="str">
        <f t="shared" si="284"/>
        <v>Young-Male</v>
      </c>
      <c r="F9122" t="s">
        <v>90</v>
      </c>
      <c r="G9122" t="s">
        <v>26593</v>
      </c>
      <c r="H9122" s="1">
        <v>45141</v>
      </c>
      <c r="I9122" t="s">
        <v>24427</v>
      </c>
      <c r="J9122" t="s">
        <v>24428</v>
      </c>
      <c r="K9122" t="s">
        <v>31</v>
      </c>
      <c r="L9122">
        <v>30673.92352</v>
      </c>
      <c r="M9122">
        <v>419</v>
      </c>
      <c r="N9122" t="s">
        <v>22</v>
      </c>
      <c r="O9122" s="1">
        <v>45160</v>
      </c>
      <c r="P9122" s="3">
        <f t="shared" si="285"/>
        <v>19</v>
      </c>
      <c r="Q9122" t="s">
        <v>49</v>
      </c>
      <c r="R9122" t="s">
        <v>45</v>
      </c>
    </row>
    <row r="9123" spans="1:18" x14ac:dyDescent="0.25">
      <c r="A9123" t="s">
        <v>24429</v>
      </c>
      <c r="B9123" s="3">
        <v>85</v>
      </c>
      <c r="C9123" s="3" t="str" cm="1">
        <f t="array" ref="C9123">_xlfn.IFS(B9123&lt;35,"Young",B9123&lt;60,"Middle",TRUE,"Senior")</f>
        <v>Senior</v>
      </c>
      <c r="D9123" t="s">
        <v>16</v>
      </c>
      <c r="E9123" t="str">
        <f t="shared" si="284"/>
        <v>Senior-Female</v>
      </c>
      <c r="F9123" t="s">
        <v>115</v>
      </c>
      <c r="G9123" t="s">
        <v>26593</v>
      </c>
      <c r="H9123" s="1">
        <v>44330</v>
      </c>
      <c r="I9123" t="s">
        <v>24430</v>
      </c>
      <c r="J9123" t="s">
        <v>24431</v>
      </c>
      <c r="K9123" t="s">
        <v>53</v>
      </c>
      <c r="L9123">
        <v>23515.230039999999</v>
      </c>
      <c r="M9123">
        <v>425</v>
      </c>
      <c r="N9123" t="s">
        <v>39</v>
      </c>
      <c r="O9123" s="1">
        <v>44343</v>
      </c>
      <c r="P9123" s="3">
        <f t="shared" si="285"/>
        <v>13</v>
      </c>
      <c r="Q9123" t="s">
        <v>49</v>
      </c>
      <c r="R9123" t="s">
        <v>33</v>
      </c>
    </row>
    <row r="9124" spans="1:18" x14ac:dyDescent="0.25">
      <c r="A9124" t="s">
        <v>24432</v>
      </c>
      <c r="B9124" s="3">
        <v>71</v>
      </c>
      <c r="C9124" s="3" t="str" cm="1">
        <f t="array" ref="C9124">_xlfn.IFS(B9124&lt;35,"Young",B9124&lt;60,"Middle",TRUE,"Senior")</f>
        <v>Senior</v>
      </c>
      <c r="D9124" t="s">
        <v>26</v>
      </c>
      <c r="E9124" t="str">
        <f t="shared" si="284"/>
        <v>Senior-Male</v>
      </c>
      <c r="F9124" t="s">
        <v>230</v>
      </c>
      <c r="G9124" t="s">
        <v>70</v>
      </c>
      <c r="H9124" s="1">
        <v>44752</v>
      </c>
      <c r="I9124" t="s">
        <v>24433</v>
      </c>
      <c r="J9124" t="s">
        <v>24434</v>
      </c>
      <c r="K9124" t="s">
        <v>31</v>
      </c>
      <c r="L9124">
        <v>22741.190129999999</v>
      </c>
      <c r="M9124">
        <v>126</v>
      </c>
      <c r="N9124" t="s">
        <v>22</v>
      </c>
      <c r="O9124" s="1">
        <v>44757</v>
      </c>
      <c r="P9124" s="3">
        <f t="shared" si="285"/>
        <v>5</v>
      </c>
      <c r="Q9124" t="s">
        <v>44</v>
      </c>
      <c r="R9124" t="s">
        <v>33</v>
      </c>
    </row>
    <row r="9125" spans="1:18" x14ac:dyDescent="0.25">
      <c r="A9125" t="s">
        <v>11708</v>
      </c>
      <c r="B9125" s="3">
        <v>63</v>
      </c>
      <c r="C9125" s="3" t="str" cm="1">
        <f t="array" ref="C9125">_xlfn.IFS(B9125&lt;35,"Young",B9125&lt;60,"Middle",TRUE,"Senior")</f>
        <v>Senior</v>
      </c>
      <c r="D9125" t="s">
        <v>16</v>
      </c>
      <c r="E9125" t="str">
        <f t="shared" si="284"/>
        <v>Senior-Female</v>
      </c>
      <c r="F9125" t="s">
        <v>90</v>
      </c>
      <c r="G9125" t="s">
        <v>36</v>
      </c>
      <c r="H9125" s="1">
        <v>44921</v>
      </c>
      <c r="I9125" t="s">
        <v>24435</v>
      </c>
      <c r="J9125" t="s">
        <v>24436</v>
      </c>
      <c r="K9125" t="s">
        <v>31</v>
      </c>
      <c r="L9125">
        <v>15422.71538</v>
      </c>
      <c r="M9125">
        <v>207</v>
      </c>
      <c r="N9125" t="s">
        <v>22</v>
      </c>
      <c r="O9125" s="1">
        <v>44933</v>
      </c>
      <c r="P9125" s="3">
        <f t="shared" si="285"/>
        <v>12</v>
      </c>
      <c r="Q9125" t="s">
        <v>49</v>
      </c>
      <c r="R9125" t="s">
        <v>45</v>
      </c>
    </row>
    <row r="9126" spans="1:18" x14ac:dyDescent="0.25">
      <c r="A9126" t="s">
        <v>24437</v>
      </c>
      <c r="B9126" s="3">
        <v>60</v>
      </c>
      <c r="C9126" s="3" t="str" cm="1">
        <f t="array" ref="C9126">_xlfn.IFS(B9126&lt;35,"Young",B9126&lt;60,"Middle",TRUE,"Senior")</f>
        <v>Senior</v>
      </c>
      <c r="D9126" t="s">
        <v>16</v>
      </c>
      <c r="E9126" t="str">
        <f t="shared" si="284"/>
        <v>Senior-Female</v>
      </c>
      <c r="F9126" t="s">
        <v>115</v>
      </c>
      <c r="G9126" t="s">
        <v>36</v>
      </c>
      <c r="H9126" s="1">
        <v>44418</v>
      </c>
      <c r="I9126" t="s">
        <v>24438</v>
      </c>
      <c r="J9126" t="s">
        <v>24439</v>
      </c>
      <c r="K9126" t="s">
        <v>53</v>
      </c>
      <c r="L9126">
        <v>1981.4127510000001</v>
      </c>
      <c r="M9126">
        <v>331</v>
      </c>
      <c r="N9126" t="s">
        <v>43</v>
      </c>
      <c r="O9126" s="1">
        <v>44438</v>
      </c>
      <c r="P9126" s="3">
        <f t="shared" si="285"/>
        <v>20</v>
      </c>
      <c r="Q9126" t="s">
        <v>85</v>
      </c>
      <c r="R9126" t="s">
        <v>24</v>
      </c>
    </row>
    <row r="9127" spans="1:18" x14ac:dyDescent="0.25">
      <c r="A9127" t="s">
        <v>4856</v>
      </c>
      <c r="B9127" s="3">
        <v>58</v>
      </c>
      <c r="C9127" s="3" t="str" cm="1">
        <f t="array" ref="C9127">_xlfn.IFS(B9127&lt;35,"Young",B9127&lt;60,"Middle",TRUE,"Senior")</f>
        <v>Middle</v>
      </c>
      <c r="D9127" t="s">
        <v>16</v>
      </c>
      <c r="E9127" t="str">
        <f t="shared" si="284"/>
        <v>Middle-Female</v>
      </c>
      <c r="F9127" t="s">
        <v>63</v>
      </c>
      <c r="G9127" t="s">
        <v>26592</v>
      </c>
      <c r="H9127" s="1">
        <v>43452</v>
      </c>
      <c r="I9127" t="s">
        <v>24440</v>
      </c>
      <c r="J9127" t="s">
        <v>24441</v>
      </c>
      <c r="K9127" t="s">
        <v>31</v>
      </c>
      <c r="L9127">
        <v>33142.859190000003</v>
      </c>
      <c r="M9127">
        <v>292</v>
      </c>
      <c r="N9127" t="s">
        <v>22</v>
      </c>
      <c r="O9127" s="1">
        <v>43455</v>
      </c>
      <c r="P9127" s="3">
        <f t="shared" si="285"/>
        <v>3</v>
      </c>
      <c r="Q9127" t="s">
        <v>23</v>
      </c>
      <c r="R9127" t="s">
        <v>33</v>
      </c>
    </row>
    <row r="9128" spans="1:18" x14ac:dyDescent="0.25">
      <c r="A9128" t="s">
        <v>24442</v>
      </c>
      <c r="B9128" s="3">
        <v>75</v>
      </c>
      <c r="C9128" s="3" t="str" cm="1">
        <f t="array" ref="C9128">_xlfn.IFS(B9128&lt;35,"Young",B9128&lt;60,"Middle",TRUE,"Senior")</f>
        <v>Senior</v>
      </c>
      <c r="D9128" t="s">
        <v>16</v>
      </c>
      <c r="E9128" t="str">
        <f t="shared" si="284"/>
        <v>Senior-Female</v>
      </c>
      <c r="F9128" t="s">
        <v>90</v>
      </c>
      <c r="G9128" t="s">
        <v>18</v>
      </c>
      <c r="H9128" s="1">
        <v>45173</v>
      </c>
      <c r="I9128" t="s">
        <v>24443</v>
      </c>
      <c r="J9128" t="s">
        <v>186</v>
      </c>
      <c r="K9128" t="s">
        <v>21</v>
      </c>
      <c r="L9128">
        <v>33705.02635</v>
      </c>
      <c r="M9128">
        <v>200</v>
      </c>
      <c r="N9128" t="s">
        <v>43</v>
      </c>
      <c r="O9128" s="1">
        <v>45195</v>
      </c>
      <c r="P9128" s="3">
        <f t="shared" si="285"/>
        <v>22</v>
      </c>
      <c r="Q9128" t="s">
        <v>49</v>
      </c>
      <c r="R9128" t="s">
        <v>33</v>
      </c>
    </row>
    <row r="9129" spans="1:18" x14ac:dyDescent="0.25">
      <c r="A9129" t="s">
        <v>10791</v>
      </c>
      <c r="B9129" s="3">
        <v>54</v>
      </c>
      <c r="C9129" s="3" t="str" cm="1">
        <f t="array" ref="C9129">_xlfn.IFS(B9129&lt;35,"Young",B9129&lt;60,"Middle",TRUE,"Senior")</f>
        <v>Middle</v>
      </c>
      <c r="D9129" t="s">
        <v>16</v>
      </c>
      <c r="E9129" t="str">
        <f t="shared" si="284"/>
        <v>Middle-Female</v>
      </c>
      <c r="F9129" t="s">
        <v>27</v>
      </c>
      <c r="G9129" t="s">
        <v>28</v>
      </c>
      <c r="H9129" s="1">
        <v>43584</v>
      </c>
      <c r="I9129" t="s">
        <v>24444</v>
      </c>
      <c r="J9129" t="s">
        <v>24445</v>
      </c>
      <c r="K9129" t="s">
        <v>53</v>
      </c>
      <c r="L9129">
        <v>6116.3182370000004</v>
      </c>
      <c r="M9129">
        <v>155</v>
      </c>
      <c r="N9129" t="s">
        <v>22</v>
      </c>
      <c r="O9129" s="1">
        <v>43590</v>
      </c>
      <c r="P9129" s="3">
        <f t="shared" si="285"/>
        <v>6</v>
      </c>
      <c r="Q9129" t="s">
        <v>23</v>
      </c>
      <c r="R9129" t="s">
        <v>24</v>
      </c>
    </row>
    <row r="9130" spans="1:18" x14ac:dyDescent="0.25">
      <c r="A9130" t="s">
        <v>24374</v>
      </c>
      <c r="B9130" s="3">
        <v>37</v>
      </c>
      <c r="C9130" s="3" t="str" cm="1">
        <f t="array" ref="C9130">_xlfn.IFS(B9130&lt;35,"Young",B9130&lt;60,"Middle",TRUE,"Senior")</f>
        <v>Middle</v>
      </c>
      <c r="D9130" t="s">
        <v>16</v>
      </c>
      <c r="E9130" t="str">
        <f t="shared" si="284"/>
        <v>Middle-Female</v>
      </c>
      <c r="F9130" t="s">
        <v>63</v>
      </c>
      <c r="G9130" t="s">
        <v>28</v>
      </c>
      <c r="H9130" s="1">
        <v>44678</v>
      </c>
      <c r="I9130" t="s">
        <v>24446</v>
      </c>
      <c r="J9130" t="s">
        <v>2970</v>
      </c>
      <c r="K9130" t="s">
        <v>53</v>
      </c>
      <c r="L9130">
        <v>23495.23287</v>
      </c>
      <c r="M9130">
        <v>123</v>
      </c>
      <c r="N9130" t="s">
        <v>43</v>
      </c>
      <c r="O9130" s="1">
        <v>44686</v>
      </c>
      <c r="P9130" s="3">
        <f t="shared" si="285"/>
        <v>8</v>
      </c>
      <c r="Q9130" t="s">
        <v>44</v>
      </c>
      <c r="R9130" t="s">
        <v>24</v>
      </c>
    </row>
    <row r="9131" spans="1:18" x14ac:dyDescent="0.25">
      <c r="A9131" t="s">
        <v>24447</v>
      </c>
      <c r="B9131" s="3">
        <v>74</v>
      </c>
      <c r="C9131" s="3" t="str" cm="1">
        <f t="array" ref="C9131">_xlfn.IFS(B9131&lt;35,"Young",B9131&lt;60,"Middle",TRUE,"Senior")</f>
        <v>Senior</v>
      </c>
      <c r="D9131" t="s">
        <v>16</v>
      </c>
      <c r="E9131" t="str">
        <f t="shared" si="284"/>
        <v>Senior-Female</v>
      </c>
      <c r="F9131" t="s">
        <v>27</v>
      </c>
      <c r="G9131" t="s">
        <v>36</v>
      </c>
      <c r="H9131" s="1">
        <v>43844</v>
      </c>
      <c r="I9131" t="s">
        <v>24448</v>
      </c>
      <c r="J9131" t="s">
        <v>24449</v>
      </c>
      <c r="K9131" t="s">
        <v>53</v>
      </c>
      <c r="L9131">
        <v>11930.69793</v>
      </c>
      <c r="M9131">
        <v>307</v>
      </c>
      <c r="N9131" t="s">
        <v>22</v>
      </c>
      <c r="O9131" s="1">
        <v>43852</v>
      </c>
      <c r="P9131" s="3">
        <f t="shared" si="285"/>
        <v>8</v>
      </c>
      <c r="Q9131" t="s">
        <v>32</v>
      </c>
      <c r="R9131" t="s">
        <v>45</v>
      </c>
    </row>
    <row r="9132" spans="1:18" x14ac:dyDescent="0.25">
      <c r="A9132" t="s">
        <v>24450</v>
      </c>
      <c r="B9132" s="3">
        <v>59</v>
      </c>
      <c r="C9132" s="3" t="str" cm="1">
        <f t="array" ref="C9132">_xlfn.IFS(B9132&lt;35,"Young",B9132&lt;60,"Middle",TRUE,"Senior")</f>
        <v>Middle</v>
      </c>
      <c r="D9132" t="s">
        <v>26</v>
      </c>
      <c r="E9132" t="str">
        <f t="shared" si="284"/>
        <v>Middle-Male</v>
      </c>
      <c r="F9132" t="s">
        <v>17</v>
      </c>
      <c r="G9132" t="s">
        <v>28</v>
      </c>
      <c r="H9132" s="1">
        <v>44661</v>
      </c>
      <c r="I9132" t="s">
        <v>24451</v>
      </c>
      <c r="J9132" t="s">
        <v>24452</v>
      </c>
      <c r="K9132" t="s">
        <v>53</v>
      </c>
      <c r="L9132">
        <v>42204.926590000003</v>
      </c>
      <c r="M9132">
        <v>395</v>
      </c>
      <c r="N9132" t="s">
        <v>39</v>
      </c>
      <c r="O9132" s="1">
        <v>44670</v>
      </c>
      <c r="P9132" s="3">
        <f t="shared" si="285"/>
        <v>9</v>
      </c>
      <c r="Q9132" t="s">
        <v>23</v>
      </c>
      <c r="R9132" t="s">
        <v>24</v>
      </c>
    </row>
    <row r="9133" spans="1:18" x14ac:dyDescent="0.25">
      <c r="A9133" t="s">
        <v>24453</v>
      </c>
      <c r="B9133" s="3">
        <v>81</v>
      </c>
      <c r="C9133" s="3" t="str" cm="1">
        <f t="array" ref="C9133">_xlfn.IFS(B9133&lt;35,"Young",B9133&lt;60,"Middle",TRUE,"Senior")</f>
        <v>Senior</v>
      </c>
      <c r="D9133" t="s">
        <v>16</v>
      </c>
      <c r="E9133" t="str">
        <f t="shared" si="284"/>
        <v>Senior-Female</v>
      </c>
      <c r="F9133" t="s">
        <v>90</v>
      </c>
      <c r="G9133" t="s">
        <v>36</v>
      </c>
      <c r="H9133" s="1">
        <v>44849</v>
      </c>
      <c r="I9133" t="s">
        <v>24454</v>
      </c>
      <c r="J9133" t="s">
        <v>24455</v>
      </c>
      <c r="K9133" t="s">
        <v>21</v>
      </c>
      <c r="L9133">
        <v>16332.899240000001</v>
      </c>
      <c r="M9133">
        <v>161</v>
      </c>
      <c r="N9133" t="s">
        <v>22</v>
      </c>
      <c r="O9133" s="1">
        <v>44857</v>
      </c>
      <c r="P9133" s="3">
        <f t="shared" si="285"/>
        <v>8</v>
      </c>
      <c r="Q9133" t="s">
        <v>44</v>
      </c>
      <c r="R9133" t="s">
        <v>33</v>
      </c>
    </row>
    <row r="9134" spans="1:18" x14ac:dyDescent="0.25">
      <c r="A9134" t="s">
        <v>24456</v>
      </c>
      <c r="B9134" s="3">
        <v>19</v>
      </c>
      <c r="C9134" s="3" t="str" cm="1">
        <f t="array" ref="C9134">_xlfn.IFS(B9134&lt;35,"Young",B9134&lt;60,"Middle",TRUE,"Senior")</f>
        <v>Young</v>
      </c>
      <c r="D9134" t="s">
        <v>26</v>
      </c>
      <c r="E9134" t="str">
        <f t="shared" si="284"/>
        <v>Young-Male</v>
      </c>
      <c r="F9134" t="s">
        <v>63</v>
      </c>
      <c r="G9134" t="s">
        <v>18</v>
      </c>
      <c r="H9134" s="1">
        <v>44809</v>
      </c>
      <c r="I9134" t="s">
        <v>24457</v>
      </c>
      <c r="J9134" t="s">
        <v>24458</v>
      </c>
      <c r="K9134" t="s">
        <v>57</v>
      </c>
      <c r="L9134">
        <v>9625.793291</v>
      </c>
      <c r="M9134">
        <v>401</v>
      </c>
      <c r="N9134" t="s">
        <v>43</v>
      </c>
      <c r="O9134" s="1">
        <v>44824</v>
      </c>
      <c r="P9134" s="3">
        <f t="shared" si="285"/>
        <v>15</v>
      </c>
      <c r="Q9134" t="s">
        <v>49</v>
      </c>
      <c r="R9134" t="s">
        <v>33</v>
      </c>
    </row>
    <row r="9135" spans="1:18" x14ac:dyDescent="0.25">
      <c r="A9135" t="s">
        <v>24459</v>
      </c>
      <c r="B9135" s="3">
        <v>60</v>
      </c>
      <c r="C9135" s="3" t="str" cm="1">
        <f t="array" ref="C9135">_xlfn.IFS(B9135&lt;35,"Young",B9135&lt;60,"Middle",TRUE,"Senior")</f>
        <v>Senior</v>
      </c>
      <c r="D9135" t="s">
        <v>16</v>
      </c>
      <c r="E9135" t="str">
        <f t="shared" si="284"/>
        <v>Senior-Female</v>
      </c>
      <c r="F9135" t="s">
        <v>115</v>
      </c>
      <c r="G9135" t="s">
        <v>26593</v>
      </c>
      <c r="H9135" s="1">
        <v>45117</v>
      </c>
      <c r="I9135" t="s">
        <v>6971</v>
      </c>
      <c r="J9135" t="s">
        <v>24460</v>
      </c>
      <c r="K9135" t="s">
        <v>61</v>
      </c>
      <c r="L9135">
        <v>7107.580027</v>
      </c>
      <c r="M9135">
        <v>495</v>
      </c>
      <c r="N9135" t="s">
        <v>39</v>
      </c>
      <c r="O9135" s="1">
        <v>45120</v>
      </c>
      <c r="P9135" s="3">
        <f t="shared" si="285"/>
        <v>3</v>
      </c>
      <c r="Q9135" t="s">
        <v>49</v>
      </c>
      <c r="R9135" t="s">
        <v>45</v>
      </c>
    </row>
    <row r="9136" spans="1:18" x14ac:dyDescent="0.25">
      <c r="A9136" t="s">
        <v>24461</v>
      </c>
      <c r="B9136" s="3">
        <v>38</v>
      </c>
      <c r="C9136" s="3" t="str" cm="1">
        <f t="array" ref="C9136">_xlfn.IFS(B9136&lt;35,"Young",B9136&lt;60,"Middle",TRUE,"Senior")</f>
        <v>Middle</v>
      </c>
      <c r="D9136" t="s">
        <v>16</v>
      </c>
      <c r="E9136" t="str">
        <f t="shared" si="284"/>
        <v>Middle-Female</v>
      </c>
      <c r="F9136" t="s">
        <v>50</v>
      </c>
      <c r="G9136" t="s">
        <v>18</v>
      </c>
      <c r="H9136" s="1">
        <v>43727</v>
      </c>
      <c r="I9136" t="s">
        <v>24462</v>
      </c>
      <c r="J9136" t="s">
        <v>24463</v>
      </c>
      <c r="K9136" t="s">
        <v>31</v>
      </c>
      <c r="L9136">
        <v>30280.290540000002</v>
      </c>
      <c r="M9136">
        <v>391</v>
      </c>
      <c r="N9136" t="s">
        <v>43</v>
      </c>
      <c r="O9136" s="1">
        <v>43751</v>
      </c>
      <c r="P9136" s="3">
        <f t="shared" si="285"/>
        <v>24</v>
      </c>
      <c r="Q9136" t="s">
        <v>32</v>
      </c>
      <c r="R9136" t="s">
        <v>24</v>
      </c>
    </row>
    <row r="9137" spans="1:18" x14ac:dyDescent="0.25">
      <c r="A9137" t="s">
        <v>24464</v>
      </c>
      <c r="B9137" s="3">
        <v>33</v>
      </c>
      <c r="C9137" s="3" t="str" cm="1">
        <f t="array" ref="C9137">_xlfn.IFS(B9137&lt;35,"Young",B9137&lt;60,"Middle",TRUE,"Senior")</f>
        <v>Young</v>
      </c>
      <c r="D9137" t="s">
        <v>16</v>
      </c>
      <c r="E9137" t="str">
        <f t="shared" si="284"/>
        <v>Young-Female</v>
      </c>
      <c r="F9137" t="s">
        <v>50</v>
      </c>
      <c r="G9137" t="s">
        <v>70</v>
      </c>
      <c r="H9137" s="1">
        <v>45072</v>
      </c>
      <c r="I9137" t="s">
        <v>24465</v>
      </c>
      <c r="J9137" t="s">
        <v>24466</v>
      </c>
      <c r="K9137" t="s">
        <v>31</v>
      </c>
      <c r="L9137">
        <v>52236.495089999997</v>
      </c>
      <c r="M9137">
        <v>348</v>
      </c>
      <c r="N9137" t="s">
        <v>43</v>
      </c>
      <c r="O9137" s="1">
        <v>45084</v>
      </c>
      <c r="P9137" s="3">
        <f t="shared" si="285"/>
        <v>12</v>
      </c>
      <c r="Q9137" t="s">
        <v>44</v>
      </c>
      <c r="R9137" t="s">
        <v>45</v>
      </c>
    </row>
    <row r="9138" spans="1:18" x14ac:dyDescent="0.25">
      <c r="A9138" t="s">
        <v>24467</v>
      </c>
      <c r="B9138" s="3">
        <v>24</v>
      </c>
      <c r="C9138" s="3" t="str" cm="1">
        <f t="array" ref="C9138">_xlfn.IFS(B9138&lt;35,"Young",B9138&lt;60,"Middle",TRUE,"Senior")</f>
        <v>Young</v>
      </c>
      <c r="D9138" t="s">
        <v>16</v>
      </c>
      <c r="E9138" t="str">
        <f t="shared" si="284"/>
        <v>Young-Female</v>
      </c>
      <c r="F9138" t="s">
        <v>27</v>
      </c>
      <c r="G9138" t="s">
        <v>70</v>
      </c>
      <c r="H9138" s="1">
        <v>43969</v>
      </c>
      <c r="I9138" t="s">
        <v>24468</v>
      </c>
      <c r="J9138" t="s">
        <v>24469</v>
      </c>
      <c r="K9138" t="s">
        <v>53</v>
      </c>
      <c r="L9138">
        <v>36177.340080000002</v>
      </c>
      <c r="M9138">
        <v>357</v>
      </c>
      <c r="N9138" t="s">
        <v>22</v>
      </c>
      <c r="O9138" s="1">
        <v>43973</v>
      </c>
      <c r="P9138" s="3">
        <f t="shared" si="285"/>
        <v>4</v>
      </c>
      <c r="Q9138" t="s">
        <v>44</v>
      </c>
      <c r="R9138" t="s">
        <v>45</v>
      </c>
    </row>
    <row r="9139" spans="1:18" x14ac:dyDescent="0.25">
      <c r="A9139" t="s">
        <v>24470</v>
      </c>
      <c r="B9139" s="3">
        <v>50</v>
      </c>
      <c r="C9139" s="3" t="str" cm="1">
        <f t="array" ref="C9139">_xlfn.IFS(B9139&lt;35,"Young",B9139&lt;60,"Middle",TRUE,"Senior")</f>
        <v>Middle</v>
      </c>
      <c r="D9139" t="s">
        <v>26</v>
      </c>
      <c r="E9139" t="str">
        <f t="shared" si="284"/>
        <v>Middle-Male</v>
      </c>
      <c r="F9139" t="s">
        <v>90</v>
      </c>
      <c r="G9139" t="s">
        <v>18</v>
      </c>
      <c r="H9139" s="1">
        <v>44059</v>
      </c>
      <c r="I9139" t="s">
        <v>24471</v>
      </c>
      <c r="J9139" t="s">
        <v>24472</v>
      </c>
      <c r="K9139" t="s">
        <v>53</v>
      </c>
      <c r="L9139">
        <v>58548.71716</v>
      </c>
      <c r="M9139">
        <v>307</v>
      </c>
      <c r="N9139" t="s">
        <v>43</v>
      </c>
      <c r="O9139" s="1">
        <v>44069</v>
      </c>
      <c r="P9139" s="3">
        <f t="shared" si="285"/>
        <v>10</v>
      </c>
      <c r="Q9139" t="s">
        <v>32</v>
      </c>
      <c r="R9139" t="s">
        <v>33</v>
      </c>
    </row>
    <row r="9140" spans="1:18" x14ac:dyDescent="0.25">
      <c r="A9140" t="s">
        <v>24473</v>
      </c>
      <c r="B9140" s="3">
        <v>49</v>
      </c>
      <c r="C9140" s="3" t="str" cm="1">
        <f t="array" ref="C9140">_xlfn.IFS(B9140&lt;35,"Young",B9140&lt;60,"Middle",TRUE,"Senior")</f>
        <v>Middle</v>
      </c>
      <c r="D9140" t="s">
        <v>16</v>
      </c>
      <c r="E9140" t="str">
        <f t="shared" si="284"/>
        <v>Middle-Female</v>
      </c>
      <c r="F9140" t="s">
        <v>50</v>
      </c>
      <c r="G9140" t="s">
        <v>26593</v>
      </c>
      <c r="H9140" s="1">
        <v>43836</v>
      </c>
      <c r="I9140" t="s">
        <v>24474</v>
      </c>
      <c r="J9140" t="s">
        <v>24475</v>
      </c>
      <c r="K9140" t="s">
        <v>53</v>
      </c>
      <c r="L9140">
        <v>22307.41834</v>
      </c>
      <c r="M9140">
        <v>140</v>
      </c>
      <c r="N9140" t="s">
        <v>43</v>
      </c>
      <c r="O9140" s="1">
        <v>43852</v>
      </c>
      <c r="P9140" s="3">
        <f t="shared" si="285"/>
        <v>16</v>
      </c>
      <c r="Q9140" t="s">
        <v>44</v>
      </c>
      <c r="R9140" t="s">
        <v>24</v>
      </c>
    </row>
    <row r="9141" spans="1:18" x14ac:dyDescent="0.25">
      <c r="A9141" t="s">
        <v>24476</v>
      </c>
      <c r="B9141" s="3">
        <v>75</v>
      </c>
      <c r="C9141" s="3" t="str" cm="1">
        <f t="array" ref="C9141">_xlfn.IFS(B9141&lt;35,"Young",B9141&lt;60,"Middle",TRUE,"Senior")</f>
        <v>Senior</v>
      </c>
      <c r="D9141" t="s">
        <v>16</v>
      </c>
      <c r="E9141" t="str">
        <f t="shared" si="284"/>
        <v>Senior-Female</v>
      </c>
      <c r="F9141" t="s">
        <v>27</v>
      </c>
      <c r="G9141" t="s">
        <v>36</v>
      </c>
      <c r="H9141" s="1">
        <v>45226</v>
      </c>
      <c r="I9141" t="s">
        <v>15744</v>
      </c>
      <c r="J9141" t="s">
        <v>2697</v>
      </c>
      <c r="K9141" t="s">
        <v>53</v>
      </c>
      <c r="L9141">
        <v>5653.275396</v>
      </c>
      <c r="M9141">
        <v>110</v>
      </c>
      <c r="N9141" t="s">
        <v>43</v>
      </c>
      <c r="O9141" s="1">
        <v>45248</v>
      </c>
      <c r="P9141" s="3">
        <f t="shared" si="285"/>
        <v>22</v>
      </c>
      <c r="Q9141" t="s">
        <v>32</v>
      </c>
      <c r="R9141" t="s">
        <v>45</v>
      </c>
    </row>
    <row r="9142" spans="1:18" x14ac:dyDescent="0.25">
      <c r="A9142" t="s">
        <v>24477</v>
      </c>
      <c r="B9142" s="3">
        <v>23</v>
      </c>
      <c r="C9142" s="3" t="str" cm="1">
        <f t="array" ref="C9142">_xlfn.IFS(B9142&lt;35,"Young",B9142&lt;60,"Middle",TRUE,"Senior")</f>
        <v>Young</v>
      </c>
      <c r="D9142" t="s">
        <v>26</v>
      </c>
      <c r="E9142" t="str">
        <f t="shared" si="284"/>
        <v>Young-Male</v>
      </c>
      <c r="F9142" t="s">
        <v>115</v>
      </c>
      <c r="G9142" t="s">
        <v>18</v>
      </c>
      <c r="H9142" s="1">
        <v>44191</v>
      </c>
      <c r="I9142" t="s">
        <v>24478</v>
      </c>
      <c r="J9142" t="s">
        <v>24479</v>
      </c>
      <c r="K9142" t="s">
        <v>61</v>
      </c>
      <c r="L9142">
        <v>36776.052000000003</v>
      </c>
      <c r="M9142">
        <v>194</v>
      </c>
      <c r="N9142" t="s">
        <v>39</v>
      </c>
      <c r="O9142" s="1">
        <v>44205</v>
      </c>
      <c r="P9142" s="3">
        <f t="shared" si="285"/>
        <v>14</v>
      </c>
      <c r="Q9142" t="s">
        <v>49</v>
      </c>
      <c r="R9142" t="s">
        <v>45</v>
      </c>
    </row>
    <row r="9143" spans="1:18" x14ac:dyDescent="0.25">
      <c r="A9143" t="s">
        <v>24480</v>
      </c>
      <c r="B9143" s="3">
        <v>65</v>
      </c>
      <c r="C9143" s="3" t="str" cm="1">
        <f t="array" ref="C9143">_xlfn.IFS(B9143&lt;35,"Young",B9143&lt;60,"Middle",TRUE,"Senior")</f>
        <v>Senior</v>
      </c>
      <c r="D9143" t="s">
        <v>26</v>
      </c>
      <c r="E9143" t="str">
        <f t="shared" si="284"/>
        <v>Senior-Male</v>
      </c>
      <c r="F9143" t="s">
        <v>230</v>
      </c>
      <c r="G9143" t="s">
        <v>70</v>
      </c>
      <c r="H9143" s="1">
        <v>43669</v>
      </c>
      <c r="I9143" t="s">
        <v>24481</v>
      </c>
      <c r="J9143" t="s">
        <v>24482</v>
      </c>
      <c r="K9143" t="s">
        <v>57</v>
      </c>
      <c r="L9143">
        <v>50549.897689999998</v>
      </c>
      <c r="M9143">
        <v>417</v>
      </c>
      <c r="N9143" t="s">
        <v>22</v>
      </c>
      <c r="O9143" s="1">
        <v>43682</v>
      </c>
      <c r="P9143" s="3">
        <f t="shared" si="285"/>
        <v>13</v>
      </c>
      <c r="Q9143" t="s">
        <v>49</v>
      </c>
      <c r="R9143" t="s">
        <v>33</v>
      </c>
    </row>
    <row r="9144" spans="1:18" x14ac:dyDescent="0.25">
      <c r="A9144" t="s">
        <v>24483</v>
      </c>
      <c r="B9144" s="3">
        <v>82</v>
      </c>
      <c r="C9144" s="3" t="str" cm="1">
        <f t="array" ref="C9144">_xlfn.IFS(B9144&lt;35,"Young",B9144&lt;60,"Middle",TRUE,"Senior")</f>
        <v>Senior</v>
      </c>
      <c r="D9144" t="s">
        <v>26</v>
      </c>
      <c r="E9144" t="str">
        <f t="shared" si="284"/>
        <v>Senior-Male</v>
      </c>
      <c r="F9144" t="s">
        <v>27</v>
      </c>
      <c r="G9144" t="s">
        <v>26593</v>
      </c>
      <c r="H9144" s="1">
        <v>44756</v>
      </c>
      <c r="I9144" t="s">
        <v>24484</v>
      </c>
      <c r="J9144" t="s">
        <v>24485</v>
      </c>
      <c r="K9144" t="s">
        <v>53</v>
      </c>
      <c r="L9144">
        <v>21082.002560000001</v>
      </c>
      <c r="M9144">
        <v>160</v>
      </c>
      <c r="N9144" t="s">
        <v>39</v>
      </c>
      <c r="O9144" s="1">
        <v>44774</v>
      </c>
      <c r="P9144" s="3">
        <f t="shared" si="285"/>
        <v>18</v>
      </c>
      <c r="Q9144" t="s">
        <v>32</v>
      </c>
      <c r="R9144" t="s">
        <v>24</v>
      </c>
    </row>
    <row r="9145" spans="1:18" x14ac:dyDescent="0.25">
      <c r="A9145" t="s">
        <v>24486</v>
      </c>
      <c r="B9145" s="3">
        <v>74</v>
      </c>
      <c r="C9145" s="3" t="str" cm="1">
        <f t="array" ref="C9145">_xlfn.IFS(B9145&lt;35,"Young",B9145&lt;60,"Middle",TRUE,"Senior")</f>
        <v>Senior</v>
      </c>
      <c r="D9145" t="s">
        <v>26</v>
      </c>
      <c r="E9145" t="str">
        <f t="shared" si="284"/>
        <v>Senior-Male</v>
      </c>
      <c r="F9145" t="s">
        <v>230</v>
      </c>
      <c r="G9145" t="s">
        <v>26593</v>
      </c>
      <c r="H9145" s="1">
        <v>44580</v>
      </c>
      <c r="I9145" t="s">
        <v>102</v>
      </c>
      <c r="J9145" t="s">
        <v>24487</v>
      </c>
      <c r="K9145" t="s">
        <v>21</v>
      </c>
      <c r="L9145">
        <v>28625.56753</v>
      </c>
      <c r="M9145">
        <v>281</v>
      </c>
      <c r="N9145" t="s">
        <v>39</v>
      </c>
      <c r="O9145" s="1">
        <v>44605</v>
      </c>
      <c r="P9145" s="3">
        <f t="shared" si="285"/>
        <v>25</v>
      </c>
      <c r="Q9145" t="s">
        <v>32</v>
      </c>
      <c r="R9145" t="s">
        <v>45</v>
      </c>
    </row>
    <row r="9146" spans="1:18" x14ac:dyDescent="0.25">
      <c r="A9146" t="s">
        <v>24488</v>
      </c>
      <c r="B9146" s="3">
        <v>44</v>
      </c>
      <c r="C9146" s="3" t="str" cm="1">
        <f t="array" ref="C9146">_xlfn.IFS(B9146&lt;35,"Young",B9146&lt;60,"Middle",TRUE,"Senior")</f>
        <v>Middle</v>
      </c>
      <c r="D9146" t="s">
        <v>26</v>
      </c>
      <c r="E9146" t="str">
        <f t="shared" si="284"/>
        <v>Middle-Male</v>
      </c>
      <c r="F9146" t="s">
        <v>90</v>
      </c>
      <c r="G9146" t="s">
        <v>26593</v>
      </c>
      <c r="H9146" s="1">
        <v>44928</v>
      </c>
      <c r="I9146" t="s">
        <v>7198</v>
      </c>
      <c r="J9146" t="s">
        <v>24489</v>
      </c>
      <c r="K9146" t="s">
        <v>61</v>
      </c>
      <c r="L9146">
        <v>8895.1072019999992</v>
      </c>
      <c r="M9146">
        <v>321</v>
      </c>
      <c r="N9146" t="s">
        <v>43</v>
      </c>
      <c r="O9146" s="1">
        <v>44931</v>
      </c>
      <c r="P9146" s="3">
        <f t="shared" si="285"/>
        <v>3</v>
      </c>
      <c r="Q9146" t="s">
        <v>85</v>
      </c>
      <c r="R9146" t="s">
        <v>45</v>
      </c>
    </row>
    <row r="9147" spans="1:18" x14ac:dyDescent="0.25">
      <c r="A9147" t="s">
        <v>24490</v>
      </c>
      <c r="B9147" s="3">
        <v>81</v>
      </c>
      <c r="C9147" s="3" t="str" cm="1">
        <f t="array" ref="C9147">_xlfn.IFS(B9147&lt;35,"Young",B9147&lt;60,"Middle",TRUE,"Senior")</f>
        <v>Senior</v>
      </c>
      <c r="D9147" t="s">
        <v>26</v>
      </c>
      <c r="E9147" t="str">
        <f t="shared" si="284"/>
        <v>Senior-Male</v>
      </c>
      <c r="F9147" t="s">
        <v>115</v>
      </c>
      <c r="G9147" t="s">
        <v>18</v>
      </c>
      <c r="H9147" s="1">
        <v>43961</v>
      </c>
      <c r="I9147" t="s">
        <v>24491</v>
      </c>
      <c r="J9147" t="s">
        <v>24492</v>
      </c>
      <c r="K9147" t="s">
        <v>61</v>
      </c>
      <c r="L9147">
        <v>52754.865539999999</v>
      </c>
      <c r="M9147">
        <v>316</v>
      </c>
      <c r="N9147" t="s">
        <v>43</v>
      </c>
      <c r="O9147" s="1">
        <v>43986</v>
      </c>
      <c r="P9147" s="3">
        <f t="shared" si="285"/>
        <v>25</v>
      </c>
      <c r="Q9147" t="s">
        <v>32</v>
      </c>
      <c r="R9147" t="s">
        <v>45</v>
      </c>
    </row>
    <row r="9148" spans="1:18" x14ac:dyDescent="0.25">
      <c r="A9148" t="s">
        <v>24493</v>
      </c>
      <c r="B9148" s="3">
        <v>67</v>
      </c>
      <c r="C9148" s="3" t="str" cm="1">
        <f t="array" ref="C9148">_xlfn.IFS(B9148&lt;35,"Young",B9148&lt;60,"Middle",TRUE,"Senior")</f>
        <v>Senior</v>
      </c>
      <c r="D9148" t="s">
        <v>26</v>
      </c>
      <c r="E9148" t="str">
        <f t="shared" si="284"/>
        <v>Senior-Male</v>
      </c>
      <c r="F9148" t="s">
        <v>50</v>
      </c>
      <c r="G9148" t="s">
        <v>36</v>
      </c>
      <c r="H9148" s="1">
        <v>43849</v>
      </c>
      <c r="I9148" t="s">
        <v>24494</v>
      </c>
      <c r="J9148" t="s">
        <v>10323</v>
      </c>
      <c r="K9148" t="s">
        <v>53</v>
      </c>
      <c r="L9148">
        <v>11746.131450000001</v>
      </c>
      <c r="M9148">
        <v>484</v>
      </c>
      <c r="N9148" t="s">
        <v>43</v>
      </c>
      <c r="O9148" s="1">
        <v>43875</v>
      </c>
      <c r="P9148" s="3">
        <f t="shared" si="285"/>
        <v>26</v>
      </c>
      <c r="Q9148" t="s">
        <v>23</v>
      </c>
      <c r="R9148" t="s">
        <v>33</v>
      </c>
    </row>
    <row r="9149" spans="1:18" x14ac:dyDescent="0.25">
      <c r="A9149" t="s">
        <v>24495</v>
      </c>
      <c r="B9149" s="3">
        <v>35</v>
      </c>
      <c r="C9149" s="3" t="str" cm="1">
        <f t="array" ref="C9149">_xlfn.IFS(B9149&lt;35,"Young",B9149&lt;60,"Middle",TRUE,"Senior")</f>
        <v>Middle</v>
      </c>
      <c r="D9149" t="s">
        <v>26</v>
      </c>
      <c r="E9149" t="str">
        <f t="shared" si="284"/>
        <v>Middle-Male</v>
      </c>
      <c r="F9149" t="s">
        <v>63</v>
      </c>
      <c r="G9149" t="s">
        <v>36</v>
      </c>
      <c r="H9149" s="1">
        <v>43984</v>
      </c>
      <c r="I9149" t="s">
        <v>24496</v>
      </c>
      <c r="J9149" t="s">
        <v>24497</v>
      </c>
      <c r="K9149" t="s">
        <v>53</v>
      </c>
      <c r="L9149">
        <v>23087.113000000001</v>
      </c>
      <c r="M9149">
        <v>275</v>
      </c>
      <c r="N9149" t="s">
        <v>22</v>
      </c>
      <c r="O9149" s="1">
        <v>43988</v>
      </c>
      <c r="P9149" s="3">
        <f t="shared" si="285"/>
        <v>4</v>
      </c>
      <c r="Q9149" t="s">
        <v>85</v>
      </c>
      <c r="R9149" t="s">
        <v>45</v>
      </c>
    </row>
    <row r="9150" spans="1:18" x14ac:dyDescent="0.25">
      <c r="A9150" t="s">
        <v>24498</v>
      </c>
      <c r="B9150" s="3">
        <v>69</v>
      </c>
      <c r="C9150" s="3" t="str" cm="1">
        <f t="array" ref="C9150">_xlfn.IFS(B9150&lt;35,"Young",B9150&lt;60,"Middle",TRUE,"Senior")</f>
        <v>Senior</v>
      </c>
      <c r="D9150" t="s">
        <v>26</v>
      </c>
      <c r="E9150" t="str">
        <f t="shared" si="284"/>
        <v>Senior-Male</v>
      </c>
      <c r="F9150" t="s">
        <v>63</v>
      </c>
      <c r="G9150" t="s">
        <v>26592</v>
      </c>
      <c r="H9150" s="1">
        <v>44415</v>
      </c>
      <c r="I9150" t="s">
        <v>24499</v>
      </c>
      <c r="J9150" t="s">
        <v>24500</v>
      </c>
      <c r="K9150" t="s">
        <v>31</v>
      </c>
      <c r="L9150">
        <v>11543.3773</v>
      </c>
      <c r="M9150">
        <v>378</v>
      </c>
      <c r="N9150" t="s">
        <v>22</v>
      </c>
      <c r="O9150" s="1">
        <v>44421</v>
      </c>
      <c r="P9150" s="3">
        <f t="shared" si="285"/>
        <v>6</v>
      </c>
      <c r="Q9150" t="s">
        <v>32</v>
      </c>
      <c r="R9150" t="s">
        <v>45</v>
      </c>
    </row>
    <row r="9151" spans="1:18" x14ac:dyDescent="0.25">
      <c r="A9151" t="s">
        <v>24501</v>
      </c>
      <c r="B9151" s="3">
        <v>53</v>
      </c>
      <c r="C9151" s="3" t="str" cm="1">
        <f t="array" ref="C9151">_xlfn.IFS(B9151&lt;35,"Young",B9151&lt;60,"Middle",TRUE,"Senior")</f>
        <v>Middle</v>
      </c>
      <c r="D9151" t="s">
        <v>26</v>
      </c>
      <c r="E9151" t="str">
        <f t="shared" si="284"/>
        <v>Middle-Male</v>
      </c>
      <c r="F9151" t="s">
        <v>90</v>
      </c>
      <c r="G9151" t="s">
        <v>26592</v>
      </c>
      <c r="H9151" s="1">
        <v>43957</v>
      </c>
      <c r="I9151" t="s">
        <v>24502</v>
      </c>
      <c r="J9151" t="s">
        <v>7270</v>
      </c>
      <c r="K9151" t="s">
        <v>61</v>
      </c>
      <c r="L9151">
        <v>19245.548419999999</v>
      </c>
      <c r="M9151">
        <v>471</v>
      </c>
      <c r="N9151" t="s">
        <v>22</v>
      </c>
      <c r="O9151" s="1">
        <v>43979</v>
      </c>
      <c r="P9151" s="3">
        <f t="shared" si="285"/>
        <v>22</v>
      </c>
      <c r="Q9151" t="s">
        <v>49</v>
      </c>
      <c r="R9151" t="s">
        <v>24</v>
      </c>
    </row>
    <row r="9152" spans="1:18" x14ac:dyDescent="0.25">
      <c r="A9152" t="s">
        <v>24503</v>
      </c>
      <c r="B9152" s="3">
        <v>49</v>
      </c>
      <c r="C9152" s="3" t="str" cm="1">
        <f t="array" ref="C9152">_xlfn.IFS(B9152&lt;35,"Young",B9152&lt;60,"Middle",TRUE,"Senior")</f>
        <v>Middle</v>
      </c>
      <c r="D9152" t="s">
        <v>26</v>
      </c>
      <c r="E9152" t="str">
        <f t="shared" si="284"/>
        <v>Middle-Male</v>
      </c>
      <c r="F9152" t="s">
        <v>63</v>
      </c>
      <c r="G9152" t="s">
        <v>18</v>
      </c>
      <c r="H9152" s="1">
        <v>43486</v>
      </c>
      <c r="I9152" t="s">
        <v>6865</v>
      </c>
      <c r="J9152" t="s">
        <v>24504</v>
      </c>
      <c r="K9152" t="s">
        <v>21</v>
      </c>
      <c r="L9152">
        <v>52802.984620000003</v>
      </c>
      <c r="M9152">
        <v>271</v>
      </c>
      <c r="N9152" t="s">
        <v>43</v>
      </c>
      <c r="O9152" s="1">
        <v>43502</v>
      </c>
      <c r="P9152" s="3">
        <f t="shared" si="285"/>
        <v>16</v>
      </c>
      <c r="Q9152" t="s">
        <v>23</v>
      </c>
      <c r="R9152" t="s">
        <v>33</v>
      </c>
    </row>
    <row r="9153" spans="1:18" x14ac:dyDescent="0.25">
      <c r="A9153" t="s">
        <v>24505</v>
      </c>
      <c r="B9153" s="3">
        <v>42</v>
      </c>
      <c r="C9153" s="3" t="str" cm="1">
        <f t="array" ref="C9153">_xlfn.IFS(B9153&lt;35,"Young",B9153&lt;60,"Middle",TRUE,"Senior")</f>
        <v>Middle</v>
      </c>
      <c r="D9153" t="s">
        <v>16</v>
      </c>
      <c r="E9153" t="str">
        <f t="shared" si="284"/>
        <v>Middle-Female</v>
      </c>
      <c r="F9153" t="s">
        <v>90</v>
      </c>
      <c r="G9153" t="s">
        <v>28</v>
      </c>
      <c r="H9153" s="1">
        <v>43959</v>
      </c>
      <c r="I9153" t="s">
        <v>24506</v>
      </c>
      <c r="J9153" t="s">
        <v>24507</v>
      </c>
      <c r="K9153" t="s">
        <v>57</v>
      </c>
      <c r="L9153">
        <v>42651.443639999998</v>
      </c>
      <c r="M9153">
        <v>461</v>
      </c>
      <c r="N9153" t="s">
        <v>39</v>
      </c>
      <c r="O9153" s="1">
        <v>43975</v>
      </c>
      <c r="P9153" s="3">
        <f t="shared" si="285"/>
        <v>16</v>
      </c>
      <c r="Q9153" t="s">
        <v>44</v>
      </c>
      <c r="R9153" t="s">
        <v>45</v>
      </c>
    </row>
    <row r="9154" spans="1:18" x14ac:dyDescent="0.25">
      <c r="A9154" t="s">
        <v>24508</v>
      </c>
      <c r="B9154" s="3">
        <v>26</v>
      </c>
      <c r="C9154" s="3" t="str" cm="1">
        <f t="array" ref="C9154">_xlfn.IFS(B9154&lt;35,"Young",B9154&lt;60,"Middle",TRUE,"Senior")</f>
        <v>Young</v>
      </c>
      <c r="D9154" t="s">
        <v>16</v>
      </c>
      <c r="E9154" t="str">
        <f t="shared" si="284"/>
        <v>Young-Female</v>
      </c>
      <c r="F9154" t="s">
        <v>230</v>
      </c>
      <c r="G9154" t="s">
        <v>70</v>
      </c>
      <c r="H9154" s="1">
        <v>44128</v>
      </c>
      <c r="I9154" t="s">
        <v>24509</v>
      </c>
      <c r="J9154" t="s">
        <v>24510</v>
      </c>
      <c r="K9154" t="s">
        <v>53</v>
      </c>
      <c r="L9154">
        <v>10706.90042</v>
      </c>
      <c r="M9154">
        <v>291</v>
      </c>
      <c r="N9154" t="s">
        <v>39</v>
      </c>
      <c r="O9154" s="1">
        <v>44154</v>
      </c>
      <c r="P9154" s="3">
        <f t="shared" si="285"/>
        <v>26</v>
      </c>
      <c r="Q9154" t="s">
        <v>44</v>
      </c>
      <c r="R9154" t="s">
        <v>24</v>
      </c>
    </row>
    <row r="9155" spans="1:18" x14ac:dyDescent="0.25">
      <c r="A9155" t="s">
        <v>24511</v>
      </c>
      <c r="B9155" s="3">
        <v>27</v>
      </c>
      <c r="C9155" s="3" t="str" cm="1">
        <f t="array" ref="C9155">_xlfn.IFS(B9155&lt;35,"Young",B9155&lt;60,"Middle",TRUE,"Senior")</f>
        <v>Young</v>
      </c>
      <c r="D9155" t="s">
        <v>16</v>
      </c>
      <c r="E9155" t="str">
        <f t="shared" ref="E9155:E9218" si="286">C9155 &amp; "-" &amp; D9155</f>
        <v>Young-Female</v>
      </c>
      <c r="F9155" t="s">
        <v>50</v>
      </c>
      <c r="G9155" t="s">
        <v>26593</v>
      </c>
      <c r="H9155" s="1">
        <v>44774</v>
      </c>
      <c r="I9155" t="s">
        <v>24512</v>
      </c>
      <c r="J9155" t="s">
        <v>24513</v>
      </c>
      <c r="K9155" t="s">
        <v>61</v>
      </c>
      <c r="L9155">
        <v>25910.856230000001</v>
      </c>
      <c r="M9155">
        <v>193</v>
      </c>
      <c r="N9155" t="s">
        <v>43</v>
      </c>
      <c r="O9155" s="1">
        <v>44785</v>
      </c>
      <c r="P9155" s="3">
        <f t="shared" ref="P9155:P9218" si="287">O9155-H9155</f>
        <v>11</v>
      </c>
      <c r="Q9155" t="s">
        <v>32</v>
      </c>
      <c r="R9155" t="s">
        <v>24</v>
      </c>
    </row>
    <row r="9156" spans="1:18" x14ac:dyDescent="0.25">
      <c r="A9156" t="s">
        <v>24514</v>
      </c>
      <c r="B9156" s="3">
        <v>67</v>
      </c>
      <c r="C9156" s="3" t="str" cm="1">
        <f t="array" ref="C9156">_xlfn.IFS(B9156&lt;35,"Young",B9156&lt;60,"Middle",TRUE,"Senior")</f>
        <v>Senior</v>
      </c>
      <c r="D9156" t="s">
        <v>26</v>
      </c>
      <c r="E9156" t="str">
        <f t="shared" si="286"/>
        <v>Senior-Male</v>
      </c>
      <c r="F9156" t="s">
        <v>17</v>
      </c>
      <c r="G9156" t="s">
        <v>26593</v>
      </c>
      <c r="H9156" s="1">
        <v>43495</v>
      </c>
      <c r="I9156" t="s">
        <v>21770</v>
      </c>
      <c r="J9156" t="s">
        <v>24515</v>
      </c>
      <c r="K9156" t="s">
        <v>53</v>
      </c>
      <c r="L9156">
        <v>32162.558499999999</v>
      </c>
      <c r="M9156">
        <v>370</v>
      </c>
      <c r="N9156" t="s">
        <v>43</v>
      </c>
      <c r="O9156" s="1">
        <v>43503</v>
      </c>
      <c r="P9156" s="3">
        <f t="shared" si="287"/>
        <v>8</v>
      </c>
      <c r="Q9156" t="s">
        <v>49</v>
      </c>
      <c r="R9156" t="s">
        <v>24</v>
      </c>
    </row>
    <row r="9157" spans="1:18" x14ac:dyDescent="0.25">
      <c r="A9157" t="s">
        <v>24516</v>
      </c>
      <c r="B9157" s="3">
        <v>60</v>
      </c>
      <c r="C9157" s="3" t="str" cm="1">
        <f t="array" ref="C9157">_xlfn.IFS(B9157&lt;35,"Young",B9157&lt;60,"Middle",TRUE,"Senior")</f>
        <v>Senior</v>
      </c>
      <c r="D9157" t="s">
        <v>26</v>
      </c>
      <c r="E9157" t="str">
        <f t="shared" si="286"/>
        <v>Senior-Male</v>
      </c>
      <c r="F9157" t="s">
        <v>17</v>
      </c>
      <c r="G9157" t="s">
        <v>18</v>
      </c>
      <c r="H9157" s="1">
        <v>44031</v>
      </c>
      <c r="I9157" t="s">
        <v>24517</v>
      </c>
      <c r="J9157" t="s">
        <v>24518</v>
      </c>
      <c r="K9157" t="s">
        <v>53</v>
      </c>
      <c r="L9157">
        <v>34134.881939999999</v>
      </c>
      <c r="M9157">
        <v>239</v>
      </c>
      <c r="N9157" t="s">
        <v>39</v>
      </c>
      <c r="O9157" s="1">
        <v>44034</v>
      </c>
      <c r="P9157" s="3">
        <f t="shared" si="287"/>
        <v>3</v>
      </c>
      <c r="Q9157" t="s">
        <v>32</v>
      </c>
      <c r="R9157" t="s">
        <v>45</v>
      </c>
    </row>
    <row r="9158" spans="1:18" x14ac:dyDescent="0.25">
      <c r="A9158" t="s">
        <v>24519</v>
      </c>
      <c r="B9158" s="3">
        <v>45</v>
      </c>
      <c r="C9158" s="3" t="str" cm="1">
        <f t="array" ref="C9158">_xlfn.IFS(B9158&lt;35,"Young",B9158&lt;60,"Middle",TRUE,"Senior")</f>
        <v>Middle</v>
      </c>
      <c r="D9158" t="s">
        <v>26</v>
      </c>
      <c r="E9158" t="str">
        <f t="shared" si="286"/>
        <v>Middle-Male</v>
      </c>
      <c r="F9158" t="s">
        <v>50</v>
      </c>
      <c r="G9158" t="s">
        <v>18</v>
      </c>
      <c r="H9158" s="1">
        <v>44608</v>
      </c>
      <c r="I9158" t="s">
        <v>24520</v>
      </c>
      <c r="J9158" t="s">
        <v>11972</v>
      </c>
      <c r="K9158" t="s">
        <v>61</v>
      </c>
      <c r="L9158">
        <v>4908.697271</v>
      </c>
      <c r="M9158">
        <v>266</v>
      </c>
      <c r="N9158" t="s">
        <v>43</v>
      </c>
      <c r="O9158" s="1">
        <v>44629</v>
      </c>
      <c r="P9158" s="3">
        <f t="shared" si="287"/>
        <v>21</v>
      </c>
      <c r="Q9158" t="s">
        <v>32</v>
      </c>
      <c r="R9158" t="s">
        <v>24</v>
      </c>
    </row>
    <row r="9159" spans="1:18" x14ac:dyDescent="0.25">
      <c r="A9159" t="s">
        <v>24521</v>
      </c>
      <c r="B9159" s="3">
        <v>80</v>
      </c>
      <c r="C9159" s="3" t="str" cm="1">
        <f t="array" ref="C9159">_xlfn.IFS(B9159&lt;35,"Young",B9159&lt;60,"Middle",TRUE,"Senior")</f>
        <v>Senior</v>
      </c>
      <c r="D9159" t="s">
        <v>26</v>
      </c>
      <c r="E9159" t="str">
        <f t="shared" si="286"/>
        <v>Senior-Male</v>
      </c>
      <c r="F9159" t="s">
        <v>90</v>
      </c>
      <c r="G9159" t="s">
        <v>36</v>
      </c>
      <c r="H9159" s="1">
        <v>44904</v>
      </c>
      <c r="I9159" t="s">
        <v>24522</v>
      </c>
      <c r="J9159" t="s">
        <v>24523</v>
      </c>
      <c r="K9159" t="s">
        <v>53</v>
      </c>
      <c r="L9159">
        <v>16694.2693</v>
      </c>
      <c r="M9159">
        <v>310</v>
      </c>
      <c r="N9159" t="s">
        <v>22</v>
      </c>
      <c r="O9159" s="1">
        <v>44915</v>
      </c>
      <c r="P9159" s="3">
        <f t="shared" si="287"/>
        <v>11</v>
      </c>
      <c r="Q9159" t="s">
        <v>44</v>
      </c>
      <c r="R9159" t="s">
        <v>24</v>
      </c>
    </row>
    <row r="9160" spans="1:18" x14ac:dyDescent="0.25">
      <c r="A9160" t="s">
        <v>24524</v>
      </c>
      <c r="B9160" s="3">
        <v>79</v>
      </c>
      <c r="C9160" s="3" t="str" cm="1">
        <f t="array" ref="C9160">_xlfn.IFS(B9160&lt;35,"Young",B9160&lt;60,"Middle",TRUE,"Senior")</f>
        <v>Senior</v>
      </c>
      <c r="D9160" t="s">
        <v>26</v>
      </c>
      <c r="E9160" t="str">
        <f t="shared" si="286"/>
        <v>Senior-Male</v>
      </c>
      <c r="F9160" t="s">
        <v>115</v>
      </c>
      <c r="G9160" t="s">
        <v>18</v>
      </c>
      <c r="H9160" s="1">
        <v>44114</v>
      </c>
      <c r="I9160" t="s">
        <v>24525</v>
      </c>
      <c r="J9160" t="s">
        <v>24526</v>
      </c>
      <c r="K9160" t="s">
        <v>53</v>
      </c>
      <c r="L9160">
        <v>51216.155740000002</v>
      </c>
      <c r="M9160">
        <v>264</v>
      </c>
      <c r="N9160" t="s">
        <v>39</v>
      </c>
      <c r="O9160" s="1">
        <v>44115</v>
      </c>
      <c r="P9160" s="3">
        <f t="shared" si="287"/>
        <v>1</v>
      </c>
      <c r="Q9160" t="s">
        <v>32</v>
      </c>
      <c r="R9160" t="s">
        <v>33</v>
      </c>
    </row>
    <row r="9161" spans="1:18" x14ac:dyDescent="0.25">
      <c r="A9161" t="s">
        <v>24527</v>
      </c>
      <c r="B9161" s="3">
        <v>35</v>
      </c>
      <c r="C9161" s="3" t="str" cm="1">
        <f t="array" ref="C9161">_xlfn.IFS(B9161&lt;35,"Young",B9161&lt;60,"Middle",TRUE,"Senior")</f>
        <v>Middle</v>
      </c>
      <c r="D9161" t="s">
        <v>26</v>
      </c>
      <c r="E9161" t="str">
        <f t="shared" si="286"/>
        <v>Middle-Male</v>
      </c>
      <c r="F9161" t="s">
        <v>90</v>
      </c>
      <c r="G9161" t="s">
        <v>26592</v>
      </c>
      <c r="H9161" s="1">
        <v>44700</v>
      </c>
      <c r="I9161" t="s">
        <v>24528</v>
      </c>
      <c r="J9161" t="s">
        <v>3279</v>
      </c>
      <c r="K9161" t="s">
        <v>31</v>
      </c>
      <c r="L9161">
        <v>20240.987229999999</v>
      </c>
      <c r="M9161">
        <v>267</v>
      </c>
      <c r="N9161" t="s">
        <v>22</v>
      </c>
      <c r="O9161" s="1">
        <v>44706</v>
      </c>
      <c r="P9161" s="3">
        <f t="shared" si="287"/>
        <v>6</v>
      </c>
      <c r="Q9161" t="s">
        <v>49</v>
      </c>
      <c r="R9161" t="s">
        <v>45</v>
      </c>
    </row>
    <row r="9162" spans="1:18" x14ac:dyDescent="0.25">
      <c r="A9162" t="s">
        <v>4015</v>
      </c>
      <c r="B9162" s="3">
        <v>81</v>
      </c>
      <c r="C9162" s="3" t="str" cm="1">
        <f t="array" ref="C9162">_xlfn.IFS(B9162&lt;35,"Young",B9162&lt;60,"Middle",TRUE,"Senior")</f>
        <v>Senior</v>
      </c>
      <c r="D9162" t="s">
        <v>26</v>
      </c>
      <c r="E9162" t="str">
        <f t="shared" si="286"/>
        <v>Senior-Male</v>
      </c>
      <c r="F9162" t="s">
        <v>35</v>
      </c>
      <c r="G9162" t="s">
        <v>70</v>
      </c>
      <c r="H9162" s="1">
        <v>43965</v>
      </c>
      <c r="I9162" t="s">
        <v>10512</v>
      </c>
      <c r="J9162" t="s">
        <v>24529</v>
      </c>
      <c r="K9162" t="s">
        <v>21</v>
      </c>
      <c r="L9162">
        <v>61722.702420000001</v>
      </c>
      <c r="M9162">
        <v>178</v>
      </c>
      <c r="N9162" t="s">
        <v>39</v>
      </c>
      <c r="O9162" s="1">
        <v>43966</v>
      </c>
      <c r="P9162" s="3">
        <f t="shared" si="287"/>
        <v>1</v>
      </c>
      <c r="Q9162" t="s">
        <v>44</v>
      </c>
      <c r="R9162" t="s">
        <v>24</v>
      </c>
    </row>
    <row r="9163" spans="1:18" x14ac:dyDescent="0.25">
      <c r="A9163" t="s">
        <v>24530</v>
      </c>
      <c r="B9163" s="3">
        <v>43</v>
      </c>
      <c r="C9163" s="3" t="str" cm="1">
        <f t="array" ref="C9163">_xlfn.IFS(B9163&lt;35,"Young",B9163&lt;60,"Middle",TRUE,"Senior")</f>
        <v>Middle</v>
      </c>
      <c r="D9163" t="s">
        <v>26</v>
      </c>
      <c r="E9163" t="str">
        <f t="shared" si="286"/>
        <v>Middle-Male</v>
      </c>
      <c r="F9163" t="s">
        <v>27</v>
      </c>
      <c r="G9163" t="s">
        <v>26593</v>
      </c>
      <c r="H9163" s="1">
        <v>43581</v>
      </c>
      <c r="I9163" t="s">
        <v>1534</v>
      </c>
      <c r="J9163" t="s">
        <v>24531</v>
      </c>
      <c r="K9163" t="s">
        <v>61</v>
      </c>
      <c r="L9163">
        <v>16982.235639999999</v>
      </c>
      <c r="M9163">
        <v>254</v>
      </c>
      <c r="N9163" t="s">
        <v>43</v>
      </c>
      <c r="O9163" s="1">
        <v>43592</v>
      </c>
      <c r="P9163" s="3">
        <f t="shared" si="287"/>
        <v>11</v>
      </c>
      <c r="Q9163" t="s">
        <v>49</v>
      </c>
      <c r="R9163" t="s">
        <v>24</v>
      </c>
    </row>
    <row r="9164" spans="1:18" x14ac:dyDescent="0.25">
      <c r="A9164" t="s">
        <v>24532</v>
      </c>
      <c r="B9164" s="3">
        <v>31</v>
      </c>
      <c r="C9164" s="3" t="str" cm="1">
        <f t="array" ref="C9164">_xlfn.IFS(B9164&lt;35,"Young",B9164&lt;60,"Middle",TRUE,"Senior")</f>
        <v>Young</v>
      </c>
      <c r="D9164" t="s">
        <v>26</v>
      </c>
      <c r="E9164" t="str">
        <f t="shared" si="286"/>
        <v>Young-Male</v>
      </c>
      <c r="F9164" t="s">
        <v>115</v>
      </c>
      <c r="G9164" t="s">
        <v>26592</v>
      </c>
      <c r="H9164" s="1">
        <v>45017</v>
      </c>
      <c r="I9164" t="s">
        <v>24533</v>
      </c>
      <c r="J9164" t="s">
        <v>24534</v>
      </c>
      <c r="K9164" t="s">
        <v>57</v>
      </c>
      <c r="L9164">
        <v>25449.436119999998</v>
      </c>
      <c r="M9164">
        <v>185</v>
      </c>
      <c r="N9164" t="s">
        <v>22</v>
      </c>
      <c r="O9164" s="1">
        <v>45019</v>
      </c>
      <c r="P9164" s="3">
        <f t="shared" si="287"/>
        <v>2</v>
      </c>
      <c r="Q9164" t="s">
        <v>44</v>
      </c>
      <c r="R9164" t="s">
        <v>33</v>
      </c>
    </row>
    <row r="9165" spans="1:18" x14ac:dyDescent="0.25">
      <c r="A9165" t="s">
        <v>12453</v>
      </c>
      <c r="B9165" s="3">
        <v>56</v>
      </c>
      <c r="C9165" s="3" t="str" cm="1">
        <f t="array" ref="C9165">_xlfn.IFS(B9165&lt;35,"Young",B9165&lt;60,"Middle",TRUE,"Senior")</f>
        <v>Middle</v>
      </c>
      <c r="D9165" t="s">
        <v>16</v>
      </c>
      <c r="E9165" t="str">
        <f t="shared" si="286"/>
        <v>Middle-Female</v>
      </c>
      <c r="F9165" t="s">
        <v>230</v>
      </c>
      <c r="G9165" t="s">
        <v>18</v>
      </c>
      <c r="H9165" s="1">
        <v>43818</v>
      </c>
      <c r="I9165" t="s">
        <v>24535</v>
      </c>
      <c r="J9165" t="s">
        <v>186</v>
      </c>
      <c r="K9165" t="s">
        <v>53</v>
      </c>
      <c r="L9165">
        <v>8988.1674390000007</v>
      </c>
      <c r="M9165">
        <v>480</v>
      </c>
      <c r="N9165" t="s">
        <v>43</v>
      </c>
      <c r="O9165" s="1">
        <v>43828</v>
      </c>
      <c r="P9165" s="3">
        <f t="shared" si="287"/>
        <v>10</v>
      </c>
      <c r="Q9165" t="s">
        <v>32</v>
      </c>
      <c r="R9165" t="s">
        <v>33</v>
      </c>
    </row>
    <row r="9166" spans="1:18" x14ac:dyDescent="0.25">
      <c r="A9166" t="s">
        <v>24536</v>
      </c>
      <c r="B9166" s="3">
        <v>58</v>
      </c>
      <c r="C9166" s="3" t="str" cm="1">
        <f t="array" ref="C9166">_xlfn.IFS(B9166&lt;35,"Young",B9166&lt;60,"Middle",TRUE,"Senior")</f>
        <v>Middle</v>
      </c>
      <c r="D9166" t="s">
        <v>26</v>
      </c>
      <c r="E9166" t="str">
        <f t="shared" si="286"/>
        <v>Middle-Male</v>
      </c>
      <c r="F9166" t="s">
        <v>115</v>
      </c>
      <c r="G9166" t="s">
        <v>28</v>
      </c>
      <c r="H9166" s="1">
        <v>44319</v>
      </c>
      <c r="I9166" t="s">
        <v>24537</v>
      </c>
      <c r="J9166" t="s">
        <v>24538</v>
      </c>
      <c r="K9166" t="s">
        <v>21</v>
      </c>
      <c r="L9166">
        <v>40554.316809999997</v>
      </c>
      <c r="M9166">
        <v>453</v>
      </c>
      <c r="N9166" t="s">
        <v>43</v>
      </c>
      <c r="O9166" s="1">
        <v>44336</v>
      </c>
      <c r="P9166" s="3">
        <f t="shared" si="287"/>
        <v>17</v>
      </c>
      <c r="Q9166" t="s">
        <v>32</v>
      </c>
      <c r="R9166" t="s">
        <v>33</v>
      </c>
    </row>
    <row r="9167" spans="1:18" x14ac:dyDescent="0.25">
      <c r="A9167" t="s">
        <v>24539</v>
      </c>
      <c r="B9167" s="3">
        <v>30</v>
      </c>
      <c r="C9167" s="3" t="str" cm="1">
        <f t="array" ref="C9167">_xlfn.IFS(B9167&lt;35,"Young",B9167&lt;60,"Middle",TRUE,"Senior")</f>
        <v>Young</v>
      </c>
      <c r="D9167" t="s">
        <v>26</v>
      </c>
      <c r="E9167" t="str">
        <f t="shared" si="286"/>
        <v>Young-Male</v>
      </c>
      <c r="F9167" t="s">
        <v>230</v>
      </c>
      <c r="G9167" t="s">
        <v>70</v>
      </c>
      <c r="H9167" s="1">
        <v>44779</v>
      </c>
      <c r="I9167" t="s">
        <v>24540</v>
      </c>
      <c r="J9167" t="s">
        <v>15305</v>
      </c>
      <c r="K9167" t="s">
        <v>57</v>
      </c>
      <c r="L9167">
        <v>54746.012179999998</v>
      </c>
      <c r="M9167">
        <v>253</v>
      </c>
      <c r="N9167" t="s">
        <v>22</v>
      </c>
      <c r="O9167" s="1">
        <v>44786</v>
      </c>
      <c r="P9167" s="3">
        <f t="shared" si="287"/>
        <v>7</v>
      </c>
      <c r="Q9167" t="s">
        <v>44</v>
      </c>
      <c r="R9167" t="s">
        <v>45</v>
      </c>
    </row>
    <row r="9168" spans="1:18" x14ac:dyDescent="0.25">
      <c r="A9168" t="s">
        <v>24541</v>
      </c>
      <c r="B9168" s="3">
        <v>55</v>
      </c>
      <c r="C9168" s="3" t="str" cm="1">
        <f t="array" ref="C9168">_xlfn.IFS(B9168&lt;35,"Young",B9168&lt;60,"Middle",TRUE,"Senior")</f>
        <v>Middle</v>
      </c>
      <c r="D9168" t="s">
        <v>26</v>
      </c>
      <c r="E9168" t="str">
        <f t="shared" si="286"/>
        <v>Middle-Male</v>
      </c>
      <c r="F9168" t="s">
        <v>230</v>
      </c>
      <c r="G9168" t="s">
        <v>28</v>
      </c>
      <c r="H9168" s="1">
        <v>45121</v>
      </c>
      <c r="I9168" t="s">
        <v>24542</v>
      </c>
      <c r="J9168" t="s">
        <v>24543</v>
      </c>
      <c r="K9168" t="s">
        <v>31</v>
      </c>
      <c r="L9168">
        <v>42575.475209999997</v>
      </c>
      <c r="M9168">
        <v>346</v>
      </c>
      <c r="N9168" t="s">
        <v>39</v>
      </c>
      <c r="O9168" s="1">
        <v>45147</v>
      </c>
      <c r="P9168" s="3">
        <f t="shared" si="287"/>
        <v>26</v>
      </c>
      <c r="Q9168" t="s">
        <v>49</v>
      </c>
      <c r="R9168" t="s">
        <v>24</v>
      </c>
    </row>
    <row r="9169" spans="1:18" x14ac:dyDescent="0.25">
      <c r="A9169" t="s">
        <v>24544</v>
      </c>
      <c r="B9169" s="3">
        <v>60</v>
      </c>
      <c r="C9169" s="3" t="str" cm="1">
        <f t="array" ref="C9169">_xlfn.IFS(B9169&lt;35,"Young",B9169&lt;60,"Middle",TRUE,"Senior")</f>
        <v>Senior</v>
      </c>
      <c r="D9169" t="s">
        <v>16</v>
      </c>
      <c r="E9169" t="str">
        <f t="shared" si="286"/>
        <v>Senior-Female</v>
      </c>
      <c r="F9169" t="s">
        <v>27</v>
      </c>
      <c r="G9169" t="s">
        <v>36</v>
      </c>
      <c r="H9169" s="1">
        <v>44835</v>
      </c>
      <c r="I9169" t="s">
        <v>24545</v>
      </c>
      <c r="J9169" t="s">
        <v>15794</v>
      </c>
      <c r="K9169" t="s">
        <v>53</v>
      </c>
      <c r="L9169">
        <v>19829.919320000001</v>
      </c>
      <c r="M9169">
        <v>181</v>
      </c>
      <c r="N9169" t="s">
        <v>22</v>
      </c>
      <c r="O9169" s="1">
        <v>44844</v>
      </c>
      <c r="P9169" s="3">
        <f t="shared" si="287"/>
        <v>9</v>
      </c>
      <c r="Q9169" t="s">
        <v>23</v>
      </c>
      <c r="R9169" t="s">
        <v>45</v>
      </c>
    </row>
    <row r="9170" spans="1:18" x14ac:dyDescent="0.25">
      <c r="A9170" t="s">
        <v>24546</v>
      </c>
      <c r="B9170" s="3">
        <v>23</v>
      </c>
      <c r="C9170" s="3" t="str" cm="1">
        <f t="array" ref="C9170">_xlfn.IFS(B9170&lt;35,"Young",B9170&lt;60,"Middle",TRUE,"Senior")</f>
        <v>Young</v>
      </c>
      <c r="D9170" t="s">
        <v>26</v>
      </c>
      <c r="E9170" t="str">
        <f t="shared" si="286"/>
        <v>Young-Male</v>
      </c>
      <c r="F9170" t="s">
        <v>35</v>
      </c>
      <c r="G9170" t="s">
        <v>36</v>
      </c>
      <c r="H9170" s="1">
        <v>44952</v>
      </c>
      <c r="I9170" t="s">
        <v>24547</v>
      </c>
      <c r="J9170" t="s">
        <v>24548</v>
      </c>
      <c r="K9170" t="s">
        <v>61</v>
      </c>
      <c r="L9170">
        <v>371.7505008</v>
      </c>
      <c r="M9170">
        <v>435</v>
      </c>
      <c r="N9170" t="s">
        <v>39</v>
      </c>
      <c r="O9170" s="1">
        <v>44970</v>
      </c>
      <c r="P9170" s="3">
        <f t="shared" si="287"/>
        <v>18</v>
      </c>
      <c r="Q9170" t="s">
        <v>32</v>
      </c>
      <c r="R9170" t="s">
        <v>45</v>
      </c>
    </row>
    <row r="9171" spans="1:18" x14ac:dyDescent="0.25">
      <c r="A9171" t="s">
        <v>24549</v>
      </c>
      <c r="B9171" s="3">
        <v>78</v>
      </c>
      <c r="C9171" s="3" t="str" cm="1">
        <f t="array" ref="C9171">_xlfn.IFS(B9171&lt;35,"Young",B9171&lt;60,"Middle",TRUE,"Senior")</f>
        <v>Senior</v>
      </c>
      <c r="D9171" t="s">
        <v>16</v>
      </c>
      <c r="E9171" t="str">
        <f t="shared" si="286"/>
        <v>Senior-Female</v>
      </c>
      <c r="F9171" t="s">
        <v>63</v>
      </c>
      <c r="G9171" t="s">
        <v>18</v>
      </c>
      <c r="H9171" s="1">
        <v>44556</v>
      </c>
      <c r="I9171" t="s">
        <v>24550</v>
      </c>
      <c r="J9171" t="s">
        <v>24551</v>
      </c>
      <c r="K9171" t="s">
        <v>57</v>
      </c>
      <c r="L9171">
        <v>1796.928746</v>
      </c>
      <c r="M9171">
        <v>489</v>
      </c>
      <c r="N9171" t="s">
        <v>43</v>
      </c>
      <c r="O9171" s="1">
        <v>44580</v>
      </c>
      <c r="P9171" s="3">
        <f t="shared" si="287"/>
        <v>24</v>
      </c>
      <c r="Q9171" t="s">
        <v>32</v>
      </c>
      <c r="R9171" t="s">
        <v>24</v>
      </c>
    </row>
    <row r="9172" spans="1:18" x14ac:dyDescent="0.25">
      <c r="A9172" t="s">
        <v>24552</v>
      </c>
      <c r="B9172" s="3">
        <v>18</v>
      </c>
      <c r="C9172" s="3" t="str" cm="1">
        <f t="array" ref="C9172">_xlfn.IFS(B9172&lt;35,"Young",B9172&lt;60,"Middle",TRUE,"Senior")</f>
        <v>Young</v>
      </c>
      <c r="D9172" t="s">
        <v>16</v>
      </c>
      <c r="E9172" t="str">
        <f t="shared" si="286"/>
        <v>Young-Female</v>
      </c>
      <c r="F9172" t="s">
        <v>50</v>
      </c>
      <c r="G9172" t="s">
        <v>18</v>
      </c>
      <c r="H9172" s="1">
        <v>44322</v>
      </c>
      <c r="I9172" t="s">
        <v>24553</v>
      </c>
      <c r="J9172" t="s">
        <v>24554</v>
      </c>
      <c r="K9172" t="s">
        <v>53</v>
      </c>
      <c r="L9172">
        <v>15680.9118</v>
      </c>
      <c r="M9172">
        <v>452</v>
      </c>
      <c r="N9172" t="s">
        <v>43</v>
      </c>
      <c r="O9172" s="1">
        <v>44330</v>
      </c>
      <c r="P9172" s="3">
        <f t="shared" si="287"/>
        <v>8</v>
      </c>
      <c r="Q9172" t="s">
        <v>32</v>
      </c>
      <c r="R9172" t="s">
        <v>45</v>
      </c>
    </row>
    <row r="9173" spans="1:18" x14ac:dyDescent="0.25">
      <c r="A9173" t="s">
        <v>24555</v>
      </c>
      <c r="B9173" s="3">
        <v>68</v>
      </c>
      <c r="C9173" s="3" t="str" cm="1">
        <f t="array" ref="C9173">_xlfn.IFS(B9173&lt;35,"Young",B9173&lt;60,"Middle",TRUE,"Senior")</f>
        <v>Senior</v>
      </c>
      <c r="D9173" t="s">
        <v>16</v>
      </c>
      <c r="E9173" t="str">
        <f t="shared" si="286"/>
        <v>Senior-Female</v>
      </c>
      <c r="F9173" t="s">
        <v>63</v>
      </c>
      <c r="G9173" t="s">
        <v>26593</v>
      </c>
      <c r="H9173" s="1">
        <v>44421</v>
      </c>
      <c r="I9173" t="s">
        <v>24556</v>
      </c>
      <c r="J9173" t="s">
        <v>24557</v>
      </c>
      <c r="K9173" t="s">
        <v>21</v>
      </c>
      <c r="L9173">
        <v>8773.6701119999998</v>
      </c>
      <c r="M9173">
        <v>347</v>
      </c>
      <c r="N9173" t="s">
        <v>22</v>
      </c>
      <c r="O9173" s="1">
        <v>44441</v>
      </c>
      <c r="P9173" s="3">
        <f t="shared" si="287"/>
        <v>20</v>
      </c>
      <c r="Q9173" t="s">
        <v>85</v>
      </c>
      <c r="R9173" t="s">
        <v>33</v>
      </c>
    </row>
    <row r="9174" spans="1:18" x14ac:dyDescent="0.25">
      <c r="A9174" t="s">
        <v>3413</v>
      </c>
      <c r="B9174" s="3">
        <v>47</v>
      </c>
      <c r="C9174" s="3" t="str" cm="1">
        <f t="array" ref="C9174">_xlfn.IFS(B9174&lt;35,"Young",B9174&lt;60,"Middle",TRUE,"Senior")</f>
        <v>Middle</v>
      </c>
      <c r="D9174" t="s">
        <v>26</v>
      </c>
      <c r="E9174" t="str">
        <f t="shared" si="286"/>
        <v>Middle-Male</v>
      </c>
      <c r="F9174" t="s">
        <v>17</v>
      </c>
      <c r="G9174" t="s">
        <v>26593</v>
      </c>
      <c r="H9174" s="1">
        <v>44379</v>
      </c>
      <c r="I9174" t="s">
        <v>24558</v>
      </c>
      <c r="J9174" t="s">
        <v>24559</v>
      </c>
      <c r="K9174" t="s">
        <v>61</v>
      </c>
      <c r="L9174">
        <v>28272.994009999999</v>
      </c>
      <c r="M9174">
        <v>305</v>
      </c>
      <c r="N9174" t="s">
        <v>22</v>
      </c>
      <c r="O9174" s="1">
        <v>44379</v>
      </c>
      <c r="P9174" s="3">
        <f t="shared" si="287"/>
        <v>0</v>
      </c>
      <c r="Q9174" t="s">
        <v>49</v>
      </c>
      <c r="R9174" t="s">
        <v>24</v>
      </c>
    </row>
    <row r="9175" spans="1:18" x14ac:dyDescent="0.25">
      <c r="A9175" t="s">
        <v>24560</v>
      </c>
      <c r="B9175" s="3">
        <v>21</v>
      </c>
      <c r="C9175" s="3" t="str" cm="1">
        <f t="array" ref="C9175">_xlfn.IFS(B9175&lt;35,"Young",B9175&lt;60,"Middle",TRUE,"Senior")</f>
        <v>Young</v>
      </c>
      <c r="D9175" t="s">
        <v>16</v>
      </c>
      <c r="E9175" t="str">
        <f t="shared" si="286"/>
        <v>Young-Female</v>
      </c>
      <c r="F9175" t="s">
        <v>115</v>
      </c>
      <c r="G9175" t="s">
        <v>18</v>
      </c>
      <c r="H9175" s="1">
        <v>44720</v>
      </c>
      <c r="I9175" t="s">
        <v>24561</v>
      </c>
      <c r="J9175" t="s">
        <v>3796</v>
      </c>
      <c r="K9175" t="s">
        <v>53</v>
      </c>
      <c r="L9175">
        <v>22567.86159</v>
      </c>
      <c r="M9175">
        <v>362</v>
      </c>
      <c r="N9175" t="s">
        <v>43</v>
      </c>
      <c r="O9175" s="1">
        <v>44721</v>
      </c>
      <c r="P9175" s="3">
        <f t="shared" si="287"/>
        <v>1</v>
      </c>
      <c r="Q9175" t="s">
        <v>85</v>
      </c>
      <c r="R9175" t="s">
        <v>33</v>
      </c>
    </row>
    <row r="9176" spans="1:18" x14ac:dyDescent="0.25">
      <c r="A9176" t="s">
        <v>2660</v>
      </c>
      <c r="B9176" s="3">
        <v>38</v>
      </c>
      <c r="C9176" s="3" t="str" cm="1">
        <f t="array" ref="C9176">_xlfn.IFS(B9176&lt;35,"Young",B9176&lt;60,"Middle",TRUE,"Senior")</f>
        <v>Middle</v>
      </c>
      <c r="D9176" t="s">
        <v>16</v>
      </c>
      <c r="E9176" t="str">
        <f t="shared" si="286"/>
        <v>Middle-Female</v>
      </c>
      <c r="F9176" t="s">
        <v>17</v>
      </c>
      <c r="G9176" t="s">
        <v>36</v>
      </c>
      <c r="H9176" s="1">
        <v>43775</v>
      </c>
      <c r="I9176" t="s">
        <v>3534</v>
      </c>
      <c r="J9176" t="s">
        <v>24562</v>
      </c>
      <c r="K9176" t="s">
        <v>61</v>
      </c>
      <c r="L9176">
        <v>14399.228580000001</v>
      </c>
      <c r="M9176">
        <v>140</v>
      </c>
      <c r="N9176" t="s">
        <v>22</v>
      </c>
      <c r="O9176" s="1">
        <v>43785</v>
      </c>
      <c r="P9176" s="3">
        <f t="shared" si="287"/>
        <v>10</v>
      </c>
      <c r="Q9176" t="s">
        <v>32</v>
      </c>
      <c r="R9176" t="s">
        <v>33</v>
      </c>
    </row>
    <row r="9177" spans="1:18" x14ac:dyDescent="0.25">
      <c r="A9177" t="s">
        <v>15071</v>
      </c>
      <c r="B9177" s="3">
        <v>56</v>
      </c>
      <c r="C9177" s="3" t="str" cm="1">
        <f t="array" ref="C9177">_xlfn.IFS(B9177&lt;35,"Young",B9177&lt;60,"Middle",TRUE,"Senior")</f>
        <v>Middle</v>
      </c>
      <c r="D9177" t="s">
        <v>26</v>
      </c>
      <c r="E9177" t="str">
        <f t="shared" si="286"/>
        <v>Middle-Male</v>
      </c>
      <c r="F9177" t="s">
        <v>115</v>
      </c>
      <c r="G9177" t="s">
        <v>26593</v>
      </c>
      <c r="H9177" s="1">
        <v>44008</v>
      </c>
      <c r="I9177" t="s">
        <v>24563</v>
      </c>
      <c r="J9177" t="s">
        <v>24564</v>
      </c>
      <c r="K9177" t="s">
        <v>21</v>
      </c>
      <c r="L9177">
        <v>19094.71586</v>
      </c>
      <c r="M9177">
        <v>488</v>
      </c>
      <c r="N9177" t="s">
        <v>43</v>
      </c>
      <c r="O9177" s="1">
        <v>44009</v>
      </c>
      <c r="P9177" s="3">
        <f t="shared" si="287"/>
        <v>1</v>
      </c>
      <c r="Q9177" t="s">
        <v>44</v>
      </c>
      <c r="R9177" t="s">
        <v>45</v>
      </c>
    </row>
    <row r="9178" spans="1:18" x14ac:dyDescent="0.25">
      <c r="A9178" t="s">
        <v>24565</v>
      </c>
      <c r="B9178" s="3">
        <v>49</v>
      </c>
      <c r="C9178" s="3" t="str" cm="1">
        <f t="array" ref="C9178">_xlfn.IFS(B9178&lt;35,"Young",B9178&lt;60,"Middle",TRUE,"Senior")</f>
        <v>Middle</v>
      </c>
      <c r="D9178" t="s">
        <v>26</v>
      </c>
      <c r="E9178" t="str">
        <f t="shared" si="286"/>
        <v>Middle-Male</v>
      </c>
      <c r="F9178" t="s">
        <v>90</v>
      </c>
      <c r="G9178" t="s">
        <v>36</v>
      </c>
      <c r="H9178" s="1">
        <v>45039</v>
      </c>
      <c r="I9178" t="s">
        <v>24566</v>
      </c>
      <c r="J9178" t="s">
        <v>24567</v>
      </c>
      <c r="K9178" t="s">
        <v>61</v>
      </c>
      <c r="L9178">
        <v>13372.992130000001</v>
      </c>
      <c r="M9178">
        <v>399</v>
      </c>
      <c r="N9178" t="s">
        <v>39</v>
      </c>
      <c r="O9178" s="1">
        <v>45058</v>
      </c>
      <c r="P9178" s="3">
        <f t="shared" si="287"/>
        <v>19</v>
      </c>
      <c r="Q9178" t="s">
        <v>49</v>
      </c>
      <c r="R9178" t="s">
        <v>33</v>
      </c>
    </row>
    <row r="9179" spans="1:18" x14ac:dyDescent="0.25">
      <c r="A9179" t="s">
        <v>24568</v>
      </c>
      <c r="B9179" s="3">
        <v>58</v>
      </c>
      <c r="C9179" s="3" t="str" cm="1">
        <f t="array" ref="C9179">_xlfn.IFS(B9179&lt;35,"Young",B9179&lt;60,"Middle",TRUE,"Senior")</f>
        <v>Middle</v>
      </c>
      <c r="D9179" t="s">
        <v>16</v>
      </c>
      <c r="E9179" t="str">
        <f t="shared" si="286"/>
        <v>Middle-Female</v>
      </c>
      <c r="F9179" t="s">
        <v>63</v>
      </c>
      <c r="G9179" t="s">
        <v>70</v>
      </c>
      <c r="H9179" s="1">
        <v>45122</v>
      </c>
      <c r="I9179" t="s">
        <v>24569</v>
      </c>
      <c r="J9179" t="s">
        <v>24570</v>
      </c>
      <c r="K9179" t="s">
        <v>57</v>
      </c>
      <c r="L9179">
        <v>21971.233400000001</v>
      </c>
      <c r="M9179">
        <v>239</v>
      </c>
      <c r="N9179" t="s">
        <v>39</v>
      </c>
      <c r="O9179" s="1">
        <v>45134</v>
      </c>
      <c r="P9179" s="3">
        <f t="shared" si="287"/>
        <v>12</v>
      </c>
      <c r="Q9179" t="s">
        <v>32</v>
      </c>
      <c r="R9179" t="s">
        <v>33</v>
      </c>
    </row>
    <row r="9180" spans="1:18" x14ac:dyDescent="0.25">
      <c r="A9180" t="s">
        <v>24571</v>
      </c>
      <c r="B9180" s="3">
        <v>75</v>
      </c>
      <c r="C9180" s="3" t="str" cm="1">
        <f t="array" ref="C9180">_xlfn.IFS(B9180&lt;35,"Young",B9180&lt;60,"Middle",TRUE,"Senior")</f>
        <v>Senior</v>
      </c>
      <c r="D9180" t="s">
        <v>16</v>
      </c>
      <c r="E9180" t="str">
        <f t="shared" si="286"/>
        <v>Senior-Female</v>
      </c>
      <c r="F9180" t="s">
        <v>27</v>
      </c>
      <c r="G9180" t="s">
        <v>36</v>
      </c>
      <c r="H9180" s="1">
        <v>44083</v>
      </c>
      <c r="I9180" t="s">
        <v>24572</v>
      </c>
      <c r="J9180" t="s">
        <v>24573</v>
      </c>
      <c r="K9180" t="s">
        <v>21</v>
      </c>
      <c r="L9180">
        <v>3236.5302059999999</v>
      </c>
      <c r="M9180">
        <v>236</v>
      </c>
      <c r="N9180" t="s">
        <v>43</v>
      </c>
      <c r="O9180" s="1">
        <v>44113</v>
      </c>
      <c r="P9180" s="3">
        <f t="shared" si="287"/>
        <v>30</v>
      </c>
      <c r="Q9180" t="s">
        <v>85</v>
      </c>
      <c r="R9180" t="s">
        <v>33</v>
      </c>
    </row>
    <row r="9181" spans="1:18" x14ac:dyDescent="0.25">
      <c r="A9181" t="s">
        <v>24574</v>
      </c>
      <c r="B9181" s="3">
        <v>33</v>
      </c>
      <c r="C9181" s="3" t="str" cm="1">
        <f t="array" ref="C9181">_xlfn.IFS(B9181&lt;35,"Young",B9181&lt;60,"Middle",TRUE,"Senior")</f>
        <v>Young</v>
      </c>
      <c r="D9181" t="s">
        <v>16</v>
      </c>
      <c r="E9181" t="str">
        <f t="shared" si="286"/>
        <v>Young-Female</v>
      </c>
      <c r="F9181" t="s">
        <v>230</v>
      </c>
      <c r="G9181" t="s">
        <v>26593</v>
      </c>
      <c r="H9181" s="1">
        <v>43502</v>
      </c>
      <c r="I9181" t="s">
        <v>24575</v>
      </c>
      <c r="J9181" t="s">
        <v>24576</v>
      </c>
      <c r="K9181" t="s">
        <v>31</v>
      </c>
      <c r="L9181">
        <v>14413.96284</v>
      </c>
      <c r="M9181">
        <v>496</v>
      </c>
      <c r="N9181" t="s">
        <v>43</v>
      </c>
      <c r="O9181" s="1">
        <v>43520</v>
      </c>
      <c r="P9181" s="3">
        <f t="shared" si="287"/>
        <v>18</v>
      </c>
      <c r="Q9181" t="s">
        <v>32</v>
      </c>
      <c r="R9181" t="s">
        <v>45</v>
      </c>
    </row>
    <row r="9182" spans="1:18" x14ac:dyDescent="0.25">
      <c r="A9182" t="s">
        <v>24577</v>
      </c>
      <c r="B9182" s="3">
        <v>74</v>
      </c>
      <c r="C9182" s="3" t="str" cm="1">
        <f t="array" ref="C9182">_xlfn.IFS(B9182&lt;35,"Young",B9182&lt;60,"Middle",TRUE,"Senior")</f>
        <v>Senior</v>
      </c>
      <c r="D9182" t="s">
        <v>26</v>
      </c>
      <c r="E9182" t="str">
        <f t="shared" si="286"/>
        <v>Senior-Male</v>
      </c>
      <c r="F9182" t="s">
        <v>63</v>
      </c>
      <c r="G9182" t="s">
        <v>18</v>
      </c>
      <c r="H9182" s="1">
        <v>43546</v>
      </c>
      <c r="I9182" t="s">
        <v>24578</v>
      </c>
      <c r="J9182" t="s">
        <v>24579</v>
      </c>
      <c r="K9182" t="s">
        <v>21</v>
      </c>
      <c r="L9182">
        <v>23639.567340000001</v>
      </c>
      <c r="M9182">
        <v>366</v>
      </c>
      <c r="N9182" t="s">
        <v>39</v>
      </c>
      <c r="O9182" s="1">
        <v>43565</v>
      </c>
      <c r="P9182" s="3">
        <f t="shared" si="287"/>
        <v>19</v>
      </c>
      <c r="Q9182" t="s">
        <v>49</v>
      </c>
      <c r="R9182" t="s">
        <v>24</v>
      </c>
    </row>
    <row r="9183" spans="1:18" x14ac:dyDescent="0.25">
      <c r="A9183" t="s">
        <v>24580</v>
      </c>
      <c r="B9183" s="3">
        <v>44</v>
      </c>
      <c r="C9183" s="3" t="str" cm="1">
        <f t="array" ref="C9183">_xlfn.IFS(B9183&lt;35,"Young",B9183&lt;60,"Middle",TRUE,"Senior")</f>
        <v>Middle</v>
      </c>
      <c r="D9183" t="s">
        <v>26</v>
      </c>
      <c r="E9183" t="str">
        <f t="shared" si="286"/>
        <v>Middle-Male</v>
      </c>
      <c r="F9183" t="s">
        <v>27</v>
      </c>
      <c r="G9183" t="s">
        <v>28</v>
      </c>
      <c r="H9183" s="1">
        <v>43439</v>
      </c>
      <c r="I9183" t="s">
        <v>24581</v>
      </c>
      <c r="J9183" t="s">
        <v>24582</v>
      </c>
      <c r="K9183" t="s">
        <v>53</v>
      </c>
      <c r="L9183">
        <v>36046.250010000003</v>
      </c>
      <c r="M9183">
        <v>349</v>
      </c>
      <c r="N9183" t="s">
        <v>22</v>
      </c>
      <c r="O9183" s="1">
        <v>43449</v>
      </c>
      <c r="P9183" s="3">
        <f t="shared" si="287"/>
        <v>10</v>
      </c>
      <c r="Q9183" t="s">
        <v>23</v>
      </c>
      <c r="R9183" t="s">
        <v>45</v>
      </c>
    </row>
    <row r="9184" spans="1:18" x14ac:dyDescent="0.25">
      <c r="A9184" t="s">
        <v>24583</v>
      </c>
      <c r="B9184" s="3">
        <v>57</v>
      </c>
      <c r="C9184" s="3" t="str" cm="1">
        <f t="array" ref="C9184">_xlfn.IFS(B9184&lt;35,"Young",B9184&lt;60,"Middle",TRUE,"Senior")</f>
        <v>Middle</v>
      </c>
      <c r="D9184" t="s">
        <v>26</v>
      </c>
      <c r="E9184" t="str">
        <f t="shared" si="286"/>
        <v>Middle-Male</v>
      </c>
      <c r="F9184" t="s">
        <v>27</v>
      </c>
      <c r="G9184" t="s">
        <v>26592</v>
      </c>
      <c r="H9184" s="1">
        <v>43837</v>
      </c>
      <c r="I9184" t="s">
        <v>6529</v>
      </c>
      <c r="J9184" t="s">
        <v>3172</v>
      </c>
      <c r="K9184" t="s">
        <v>53</v>
      </c>
      <c r="L9184">
        <v>18673.281350000001</v>
      </c>
      <c r="M9184">
        <v>125</v>
      </c>
      <c r="N9184" t="s">
        <v>22</v>
      </c>
      <c r="O9184" s="1">
        <v>43848</v>
      </c>
      <c r="P9184" s="3">
        <f t="shared" si="287"/>
        <v>11</v>
      </c>
      <c r="Q9184" t="s">
        <v>32</v>
      </c>
      <c r="R9184" t="s">
        <v>45</v>
      </c>
    </row>
    <row r="9185" spans="1:18" x14ac:dyDescent="0.25">
      <c r="A9185" t="s">
        <v>24584</v>
      </c>
      <c r="B9185" s="3">
        <v>66</v>
      </c>
      <c r="C9185" s="3" t="str" cm="1">
        <f t="array" ref="C9185">_xlfn.IFS(B9185&lt;35,"Young",B9185&lt;60,"Middle",TRUE,"Senior")</f>
        <v>Senior</v>
      </c>
      <c r="D9185" t="s">
        <v>16</v>
      </c>
      <c r="E9185" t="str">
        <f t="shared" si="286"/>
        <v>Senior-Female</v>
      </c>
      <c r="F9185" t="s">
        <v>35</v>
      </c>
      <c r="G9185" t="s">
        <v>18</v>
      </c>
      <c r="H9185" s="1">
        <v>43930</v>
      </c>
      <c r="I9185" t="s">
        <v>24585</v>
      </c>
      <c r="J9185" t="s">
        <v>24586</v>
      </c>
      <c r="K9185" t="s">
        <v>31</v>
      </c>
      <c r="L9185">
        <v>30832.002199999999</v>
      </c>
      <c r="M9185">
        <v>295</v>
      </c>
      <c r="N9185" t="s">
        <v>43</v>
      </c>
      <c r="O9185" s="1">
        <v>43957</v>
      </c>
      <c r="P9185" s="3">
        <f t="shared" si="287"/>
        <v>27</v>
      </c>
      <c r="Q9185" t="s">
        <v>32</v>
      </c>
      <c r="R9185" t="s">
        <v>45</v>
      </c>
    </row>
    <row r="9186" spans="1:18" x14ac:dyDescent="0.25">
      <c r="A9186" t="s">
        <v>24587</v>
      </c>
      <c r="B9186" s="3">
        <v>52</v>
      </c>
      <c r="C9186" s="3" t="str" cm="1">
        <f t="array" ref="C9186">_xlfn.IFS(B9186&lt;35,"Young",B9186&lt;60,"Middle",TRUE,"Senior")</f>
        <v>Middle</v>
      </c>
      <c r="D9186" t="s">
        <v>26</v>
      </c>
      <c r="E9186" t="str">
        <f t="shared" si="286"/>
        <v>Middle-Male</v>
      </c>
      <c r="F9186" t="s">
        <v>27</v>
      </c>
      <c r="G9186" t="s">
        <v>26592</v>
      </c>
      <c r="H9186" s="1">
        <v>44179</v>
      </c>
      <c r="I9186" t="s">
        <v>24588</v>
      </c>
      <c r="J9186" t="s">
        <v>24589</v>
      </c>
      <c r="K9186" t="s">
        <v>61</v>
      </c>
      <c r="L9186">
        <v>14247.493210000001</v>
      </c>
      <c r="M9186">
        <v>313</v>
      </c>
      <c r="N9186" t="s">
        <v>22</v>
      </c>
      <c r="O9186" s="1">
        <v>44181</v>
      </c>
      <c r="P9186" s="3">
        <f t="shared" si="287"/>
        <v>2</v>
      </c>
      <c r="Q9186" t="s">
        <v>49</v>
      </c>
      <c r="R9186" t="s">
        <v>33</v>
      </c>
    </row>
    <row r="9187" spans="1:18" x14ac:dyDescent="0.25">
      <c r="A9187" t="s">
        <v>24590</v>
      </c>
      <c r="B9187" s="3">
        <v>37</v>
      </c>
      <c r="C9187" s="3" t="str" cm="1">
        <f t="array" ref="C9187">_xlfn.IFS(B9187&lt;35,"Young",B9187&lt;60,"Middle",TRUE,"Senior")</f>
        <v>Middle</v>
      </c>
      <c r="D9187" t="s">
        <v>16</v>
      </c>
      <c r="E9187" t="str">
        <f t="shared" si="286"/>
        <v>Middle-Female</v>
      </c>
      <c r="F9187" t="s">
        <v>90</v>
      </c>
      <c r="G9187" t="s">
        <v>26592</v>
      </c>
      <c r="H9187" s="1">
        <v>44770</v>
      </c>
      <c r="I9187" t="s">
        <v>24591</v>
      </c>
      <c r="J9187" t="s">
        <v>24592</v>
      </c>
      <c r="K9187" t="s">
        <v>53</v>
      </c>
      <c r="L9187">
        <v>31719.57273</v>
      </c>
      <c r="M9187">
        <v>113</v>
      </c>
      <c r="N9187" t="s">
        <v>22</v>
      </c>
      <c r="O9187" s="1">
        <v>44775</v>
      </c>
      <c r="P9187" s="3">
        <f t="shared" si="287"/>
        <v>5</v>
      </c>
      <c r="Q9187" t="s">
        <v>44</v>
      </c>
      <c r="R9187" t="s">
        <v>33</v>
      </c>
    </row>
    <row r="9188" spans="1:18" x14ac:dyDescent="0.25">
      <c r="A9188" t="s">
        <v>24593</v>
      </c>
      <c r="B9188" s="3">
        <v>19</v>
      </c>
      <c r="C9188" s="3" t="str" cm="1">
        <f t="array" ref="C9188">_xlfn.IFS(B9188&lt;35,"Young",B9188&lt;60,"Middle",TRUE,"Senior")</f>
        <v>Young</v>
      </c>
      <c r="D9188" t="s">
        <v>16</v>
      </c>
      <c r="E9188" t="str">
        <f t="shared" si="286"/>
        <v>Young-Female</v>
      </c>
      <c r="F9188" t="s">
        <v>230</v>
      </c>
      <c r="G9188" t="s">
        <v>28</v>
      </c>
      <c r="H9188" s="1">
        <v>44530</v>
      </c>
      <c r="I9188" t="s">
        <v>24594</v>
      </c>
      <c r="J9188" t="s">
        <v>24595</v>
      </c>
      <c r="K9188" t="s">
        <v>53</v>
      </c>
      <c r="L9188">
        <v>15982.63458</v>
      </c>
      <c r="M9188">
        <v>464</v>
      </c>
      <c r="N9188" t="s">
        <v>43</v>
      </c>
      <c r="O9188" s="1">
        <v>44553</v>
      </c>
      <c r="P9188" s="3">
        <f t="shared" si="287"/>
        <v>23</v>
      </c>
      <c r="Q9188" t="s">
        <v>32</v>
      </c>
      <c r="R9188" t="s">
        <v>24</v>
      </c>
    </row>
    <row r="9189" spans="1:18" x14ac:dyDescent="0.25">
      <c r="A9189" t="s">
        <v>24596</v>
      </c>
      <c r="B9189" s="3">
        <v>76</v>
      </c>
      <c r="C9189" s="3" t="str" cm="1">
        <f t="array" ref="C9189">_xlfn.IFS(B9189&lt;35,"Young",B9189&lt;60,"Middle",TRUE,"Senior")</f>
        <v>Senior</v>
      </c>
      <c r="D9189" t="s">
        <v>16</v>
      </c>
      <c r="E9189" t="str">
        <f t="shared" si="286"/>
        <v>Senior-Female</v>
      </c>
      <c r="F9189" t="s">
        <v>17</v>
      </c>
      <c r="G9189" t="s">
        <v>36</v>
      </c>
      <c r="H9189" s="1">
        <v>44547</v>
      </c>
      <c r="I9189" t="s">
        <v>24597</v>
      </c>
      <c r="J9189" t="s">
        <v>24598</v>
      </c>
      <c r="K9189" t="s">
        <v>61</v>
      </c>
      <c r="L9189">
        <v>13600.98306</v>
      </c>
      <c r="M9189">
        <v>248</v>
      </c>
      <c r="N9189" t="s">
        <v>22</v>
      </c>
      <c r="O9189" s="1">
        <v>44550</v>
      </c>
      <c r="P9189" s="3">
        <f t="shared" si="287"/>
        <v>3</v>
      </c>
      <c r="Q9189" t="s">
        <v>23</v>
      </c>
      <c r="R9189" t="s">
        <v>33</v>
      </c>
    </row>
    <row r="9190" spans="1:18" x14ac:dyDescent="0.25">
      <c r="A9190" t="s">
        <v>24599</v>
      </c>
      <c r="B9190" s="3">
        <v>82</v>
      </c>
      <c r="C9190" s="3" t="str" cm="1">
        <f t="array" ref="C9190">_xlfn.IFS(B9190&lt;35,"Young",B9190&lt;60,"Middle",TRUE,"Senior")</f>
        <v>Senior</v>
      </c>
      <c r="D9190" t="s">
        <v>16</v>
      </c>
      <c r="E9190" t="str">
        <f t="shared" si="286"/>
        <v>Senior-Female</v>
      </c>
      <c r="F9190" t="s">
        <v>90</v>
      </c>
      <c r="G9190" t="s">
        <v>36</v>
      </c>
      <c r="H9190" s="1">
        <v>43784</v>
      </c>
      <c r="I9190" t="s">
        <v>6408</v>
      </c>
      <c r="J9190" t="s">
        <v>2205</v>
      </c>
      <c r="K9190" t="s">
        <v>21</v>
      </c>
      <c r="L9190">
        <v>9259.6065600000002</v>
      </c>
      <c r="M9190">
        <v>410</v>
      </c>
      <c r="N9190" t="s">
        <v>39</v>
      </c>
      <c r="O9190" s="1">
        <v>43814</v>
      </c>
      <c r="P9190" s="3">
        <f t="shared" si="287"/>
        <v>30</v>
      </c>
      <c r="Q9190" t="s">
        <v>44</v>
      </c>
      <c r="R9190" t="s">
        <v>33</v>
      </c>
    </row>
    <row r="9191" spans="1:18" x14ac:dyDescent="0.25">
      <c r="A9191" t="s">
        <v>16885</v>
      </c>
      <c r="B9191" s="3">
        <v>82</v>
      </c>
      <c r="C9191" s="3" t="str" cm="1">
        <f t="array" ref="C9191">_xlfn.IFS(B9191&lt;35,"Young",B9191&lt;60,"Middle",TRUE,"Senior")</f>
        <v>Senior</v>
      </c>
      <c r="D9191" t="s">
        <v>26</v>
      </c>
      <c r="E9191" t="str">
        <f t="shared" si="286"/>
        <v>Senior-Male</v>
      </c>
      <c r="F9191" t="s">
        <v>90</v>
      </c>
      <c r="G9191" t="s">
        <v>36</v>
      </c>
      <c r="H9191" s="1">
        <v>45156</v>
      </c>
      <c r="I9191" t="s">
        <v>8044</v>
      </c>
      <c r="J9191" t="s">
        <v>24600</v>
      </c>
      <c r="K9191" t="s">
        <v>61</v>
      </c>
      <c r="L9191">
        <v>3510.3077779999999</v>
      </c>
      <c r="M9191">
        <v>270</v>
      </c>
      <c r="N9191" t="s">
        <v>39</v>
      </c>
      <c r="O9191" s="1">
        <v>45182</v>
      </c>
      <c r="P9191" s="3">
        <f t="shared" si="287"/>
        <v>26</v>
      </c>
      <c r="Q9191" t="s">
        <v>32</v>
      </c>
      <c r="R9191" t="s">
        <v>33</v>
      </c>
    </row>
    <row r="9192" spans="1:18" x14ac:dyDescent="0.25">
      <c r="A9192" t="s">
        <v>24601</v>
      </c>
      <c r="B9192" s="3">
        <v>38</v>
      </c>
      <c r="C9192" s="3" t="str" cm="1">
        <f t="array" ref="C9192">_xlfn.IFS(B9192&lt;35,"Young",B9192&lt;60,"Middle",TRUE,"Senior")</f>
        <v>Middle</v>
      </c>
      <c r="D9192" t="s">
        <v>26</v>
      </c>
      <c r="E9192" t="str">
        <f t="shared" si="286"/>
        <v>Middle-Male</v>
      </c>
      <c r="F9192" t="s">
        <v>230</v>
      </c>
      <c r="G9192" t="s">
        <v>26592</v>
      </c>
      <c r="H9192" s="1">
        <v>44562</v>
      </c>
      <c r="I9192" t="s">
        <v>24602</v>
      </c>
      <c r="J9192" t="s">
        <v>24603</v>
      </c>
      <c r="K9192" t="s">
        <v>61</v>
      </c>
      <c r="L9192">
        <v>28515.23733</v>
      </c>
      <c r="M9192">
        <v>469</v>
      </c>
      <c r="N9192" t="s">
        <v>22</v>
      </c>
      <c r="O9192" s="1">
        <v>44564</v>
      </c>
      <c r="P9192" s="3">
        <f t="shared" si="287"/>
        <v>2</v>
      </c>
      <c r="Q9192" t="s">
        <v>32</v>
      </c>
      <c r="R9192" t="s">
        <v>45</v>
      </c>
    </row>
    <row r="9193" spans="1:18" x14ac:dyDescent="0.25">
      <c r="A9193" t="s">
        <v>24604</v>
      </c>
      <c r="B9193" s="3">
        <v>75</v>
      </c>
      <c r="C9193" s="3" t="str" cm="1">
        <f t="array" ref="C9193">_xlfn.IFS(B9193&lt;35,"Young",B9193&lt;60,"Middle",TRUE,"Senior")</f>
        <v>Senior</v>
      </c>
      <c r="D9193" t="s">
        <v>16</v>
      </c>
      <c r="E9193" t="str">
        <f t="shared" si="286"/>
        <v>Senior-Female</v>
      </c>
      <c r="F9193" t="s">
        <v>230</v>
      </c>
      <c r="G9193" t="s">
        <v>26593</v>
      </c>
      <c r="H9193" s="1">
        <v>44752</v>
      </c>
      <c r="I9193" t="s">
        <v>24605</v>
      </c>
      <c r="J9193" t="s">
        <v>24606</v>
      </c>
      <c r="K9193" t="s">
        <v>31</v>
      </c>
      <c r="L9193">
        <v>2130.6870650000001</v>
      </c>
      <c r="M9193">
        <v>232</v>
      </c>
      <c r="N9193" t="s">
        <v>39</v>
      </c>
      <c r="O9193" s="1">
        <v>44764</v>
      </c>
      <c r="P9193" s="3">
        <f t="shared" si="287"/>
        <v>12</v>
      </c>
      <c r="Q9193" t="s">
        <v>49</v>
      </c>
      <c r="R9193" t="s">
        <v>33</v>
      </c>
    </row>
    <row r="9194" spans="1:18" x14ac:dyDescent="0.25">
      <c r="A9194" t="s">
        <v>24607</v>
      </c>
      <c r="B9194" s="3">
        <v>70</v>
      </c>
      <c r="C9194" s="3" t="str" cm="1">
        <f t="array" ref="C9194">_xlfn.IFS(B9194&lt;35,"Young",B9194&lt;60,"Middle",TRUE,"Senior")</f>
        <v>Senior</v>
      </c>
      <c r="D9194" t="s">
        <v>16</v>
      </c>
      <c r="E9194" t="str">
        <f t="shared" si="286"/>
        <v>Senior-Female</v>
      </c>
      <c r="F9194" t="s">
        <v>230</v>
      </c>
      <c r="G9194" t="s">
        <v>18</v>
      </c>
      <c r="H9194" s="1">
        <v>45180</v>
      </c>
      <c r="I9194" t="s">
        <v>17959</v>
      </c>
      <c r="J9194" t="s">
        <v>24608</v>
      </c>
      <c r="K9194" t="s">
        <v>57</v>
      </c>
      <c r="L9194">
        <v>34574.559569999998</v>
      </c>
      <c r="M9194">
        <v>467</v>
      </c>
      <c r="N9194" t="s">
        <v>39</v>
      </c>
      <c r="O9194" s="1">
        <v>45198</v>
      </c>
      <c r="P9194" s="3">
        <f t="shared" si="287"/>
        <v>18</v>
      </c>
      <c r="Q9194" t="s">
        <v>32</v>
      </c>
      <c r="R9194" t="s">
        <v>33</v>
      </c>
    </row>
    <row r="9195" spans="1:18" x14ac:dyDescent="0.25">
      <c r="A9195" t="s">
        <v>5565</v>
      </c>
      <c r="B9195" s="3">
        <v>62</v>
      </c>
      <c r="C9195" s="3" t="str" cm="1">
        <f t="array" ref="C9195">_xlfn.IFS(B9195&lt;35,"Young",B9195&lt;60,"Middle",TRUE,"Senior")</f>
        <v>Senior</v>
      </c>
      <c r="D9195" t="s">
        <v>26</v>
      </c>
      <c r="E9195" t="str">
        <f t="shared" si="286"/>
        <v>Senior-Male</v>
      </c>
      <c r="F9195" t="s">
        <v>63</v>
      </c>
      <c r="G9195" t="s">
        <v>18</v>
      </c>
      <c r="H9195" s="1">
        <v>44645</v>
      </c>
      <c r="I9195" t="s">
        <v>24609</v>
      </c>
      <c r="J9195" t="s">
        <v>24610</v>
      </c>
      <c r="K9195" t="s">
        <v>57</v>
      </c>
      <c r="L9195">
        <v>9686.0638650000001</v>
      </c>
      <c r="M9195">
        <v>397</v>
      </c>
      <c r="N9195" t="s">
        <v>43</v>
      </c>
      <c r="O9195" s="1">
        <v>44670</v>
      </c>
      <c r="P9195" s="3">
        <f t="shared" si="287"/>
        <v>25</v>
      </c>
      <c r="Q9195" t="s">
        <v>85</v>
      </c>
      <c r="R9195" t="s">
        <v>45</v>
      </c>
    </row>
    <row r="9196" spans="1:18" x14ac:dyDescent="0.25">
      <c r="A9196" t="s">
        <v>24611</v>
      </c>
      <c r="B9196" s="3">
        <v>70</v>
      </c>
      <c r="C9196" s="3" t="str" cm="1">
        <f t="array" ref="C9196">_xlfn.IFS(B9196&lt;35,"Young",B9196&lt;60,"Middle",TRUE,"Senior")</f>
        <v>Senior</v>
      </c>
      <c r="D9196" t="s">
        <v>16</v>
      </c>
      <c r="E9196" t="str">
        <f t="shared" si="286"/>
        <v>Senior-Female</v>
      </c>
      <c r="F9196" t="s">
        <v>35</v>
      </c>
      <c r="G9196" t="s">
        <v>26592</v>
      </c>
      <c r="H9196" s="1">
        <v>44221</v>
      </c>
      <c r="I9196" t="s">
        <v>24612</v>
      </c>
      <c r="J9196" t="s">
        <v>24613</v>
      </c>
      <c r="K9196" t="s">
        <v>53</v>
      </c>
      <c r="L9196">
        <v>26214.774069999999</v>
      </c>
      <c r="M9196">
        <v>266</v>
      </c>
      <c r="N9196" t="s">
        <v>22</v>
      </c>
      <c r="O9196" s="1">
        <v>44232</v>
      </c>
      <c r="P9196" s="3">
        <f t="shared" si="287"/>
        <v>11</v>
      </c>
      <c r="Q9196" t="s">
        <v>85</v>
      </c>
      <c r="R9196" t="s">
        <v>45</v>
      </c>
    </row>
    <row r="9197" spans="1:18" x14ac:dyDescent="0.25">
      <c r="A9197" t="s">
        <v>24614</v>
      </c>
      <c r="B9197" s="3">
        <v>82</v>
      </c>
      <c r="C9197" s="3" t="str" cm="1">
        <f t="array" ref="C9197">_xlfn.IFS(B9197&lt;35,"Young",B9197&lt;60,"Middle",TRUE,"Senior")</f>
        <v>Senior</v>
      </c>
      <c r="D9197" t="s">
        <v>26</v>
      </c>
      <c r="E9197" t="str">
        <f t="shared" si="286"/>
        <v>Senior-Male</v>
      </c>
      <c r="F9197" t="s">
        <v>50</v>
      </c>
      <c r="G9197" t="s">
        <v>26592</v>
      </c>
      <c r="H9197" s="1">
        <v>44506</v>
      </c>
      <c r="I9197" t="s">
        <v>24615</v>
      </c>
      <c r="J9197" t="s">
        <v>24616</v>
      </c>
      <c r="K9197" t="s">
        <v>31</v>
      </c>
      <c r="L9197">
        <v>22332.8063</v>
      </c>
      <c r="M9197">
        <v>104</v>
      </c>
      <c r="N9197" t="s">
        <v>22</v>
      </c>
      <c r="O9197" s="1">
        <v>44507</v>
      </c>
      <c r="P9197" s="3">
        <f t="shared" si="287"/>
        <v>1</v>
      </c>
      <c r="Q9197" t="s">
        <v>44</v>
      </c>
      <c r="R9197" t="s">
        <v>33</v>
      </c>
    </row>
    <row r="9198" spans="1:18" x14ac:dyDescent="0.25">
      <c r="A9198" t="s">
        <v>24617</v>
      </c>
      <c r="B9198" s="3">
        <v>25</v>
      </c>
      <c r="C9198" s="3" t="str" cm="1">
        <f t="array" ref="C9198">_xlfn.IFS(B9198&lt;35,"Young",B9198&lt;60,"Middle",TRUE,"Senior")</f>
        <v>Young</v>
      </c>
      <c r="D9198" t="s">
        <v>16</v>
      </c>
      <c r="E9198" t="str">
        <f t="shared" si="286"/>
        <v>Young-Female</v>
      </c>
      <c r="F9198" t="s">
        <v>115</v>
      </c>
      <c r="G9198" t="s">
        <v>28</v>
      </c>
      <c r="H9198" s="1">
        <v>44610</v>
      </c>
      <c r="I9198" t="s">
        <v>24618</v>
      </c>
      <c r="J9198" t="s">
        <v>22296</v>
      </c>
      <c r="K9198" t="s">
        <v>53</v>
      </c>
      <c r="L9198">
        <v>20227.489140000001</v>
      </c>
      <c r="M9198">
        <v>133</v>
      </c>
      <c r="N9198" t="s">
        <v>39</v>
      </c>
      <c r="O9198" s="1">
        <v>44626</v>
      </c>
      <c r="P9198" s="3">
        <f t="shared" si="287"/>
        <v>16</v>
      </c>
      <c r="Q9198" t="s">
        <v>23</v>
      </c>
      <c r="R9198" t="s">
        <v>24</v>
      </c>
    </row>
    <row r="9199" spans="1:18" x14ac:dyDescent="0.25">
      <c r="A9199" t="s">
        <v>24619</v>
      </c>
      <c r="B9199" s="3">
        <v>44</v>
      </c>
      <c r="C9199" s="3" t="str" cm="1">
        <f t="array" ref="C9199">_xlfn.IFS(B9199&lt;35,"Young",B9199&lt;60,"Middle",TRUE,"Senior")</f>
        <v>Middle</v>
      </c>
      <c r="D9199" t="s">
        <v>26</v>
      </c>
      <c r="E9199" t="str">
        <f t="shared" si="286"/>
        <v>Middle-Male</v>
      </c>
      <c r="F9199" t="s">
        <v>230</v>
      </c>
      <c r="G9199" t="s">
        <v>26592</v>
      </c>
      <c r="H9199" s="1">
        <v>44832</v>
      </c>
      <c r="I9199" t="s">
        <v>24620</v>
      </c>
      <c r="J9199" t="s">
        <v>23726</v>
      </c>
      <c r="K9199" t="s">
        <v>53</v>
      </c>
      <c r="L9199">
        <v>34424.576979999998</v>
      </c>
      <c r="M9199">
        <v>339</v>
      </c>
      <c r="N9199" t="s">
        <v>22</v>
      </c>
      <c r="O9199" s="1">
        <v>44839</v>
      </c>
      <c r="P9199" s="3">
        <f t="shared" si="287"/>
        <v>7</v>
      </c>
      <c r="Q9199" t="s">
        <v>49</v>
      </c>
      <c r="R9199" t="s">
        <v>33</v>
      </c>
    </row>
    <row r="9200" spans="1:18" x14ac:dyDescent="0.25">
      <c r="A9200" t="s">
        <v>24621</v>
      </c>
      <c r="B9200" s="3">
        <v>19</v>
      </c>
      <c r="C9200" s="3" t="str" cm="1">
        <f t="array" ref="C9200">_xlfn.IFS(B9200&lt;35,"Young",B9200&lt;60,"Middle",TRUE,"Senior")</f>
        <v>Young</v>
      </c>
      <c r="D9200" t="s">
        <v>16</v>
      </c>
      <c r="E9200" t="str">
        <f t="shared" si="286"/>
        <v>Young-Female</v>
      </c>
      <c r="F9200" t="s">
        <v>115</v>
      </c>
      <c r="G9200" t="s">
        <v>18</v>
      </c>
      <c r="H9200" s="1">
        <v>44512</v>
      </c>
      <c r="I9200" t="s">
        <v>24622</v>
      </c>
      <c r="J9200" t="s">
        <v>24623</v>
      </c>
      <c r="K9200" t="s">
        <v>57</v>
      </c>
      <c r="L9200">
        <v>8478.1075569999994</v>
      </c>
      <c r="M9200">
        <v>348</v>
      </c>
      <c r="N9200" t="s">
        <v>39</v>
      </c>
      <c r="O9200" s="1">
        <v>44542</v>
      </c>
      <c r="P9200" s="3">
        <f t="shared" si="287"/>
        <v>30</v>
      </c>
      <c r="Q9200" t="s">
        <v>85</v>
      </c>
      <c r="R9200" t="s">
        <v>33</v>
      </c>
    </row>
    <row r="9201" spans="1:18" x14ac:dyDescent="0.25">
      <c r="A9201" t="s">
        <v>24624</v>
      </c>
      <c r="B9201" s="3">
        <v>46</v>
      </c>
      <c r="C9201" s="3" t="str" cm="1">
        <f t="array" ref="C9201">_xlfn.IFS(B9201&lt;35,"Young",B9201&lt;60,"Middle",TRUE,"Senior")</f>
        <v>Middle</v>
      </c>
      <c r="D9201" t="s">
        <v>26</v>
      </c>
      <c r="E9201" t="str">
        <f t="shared" si="286"/>
        <v>Middle-Male</v>
      </c>
      <c r="F9201" t="s">
        <v>35</v>
      </c>
      <c r="G9201" t="s">
        <v>18</v>
      </c>
      <c r="H9201" s="1">
        <v>44833</v>
      </c>
      <c r="I9201" t="s">
        <v>24625</v>
      </c>
      <c r="J9201" t="s">
        <v>24626</v>
      </c>
      <c r="K9201" t="s">
        <v>57</v>
      </c>
      <c r="L9201">
        <v>14324.31018</v>
      </c>
      <c r="M9201">
        <v>355</v>
      </c>
      <c r="N9201" t="s">
        <v>39</v>
      </c>
      <c r="O9201" s="1">
        <v>44842</v>
      </c>
      <c r="P9201" s="3">
        <f t="shared" si="287"/>
        <v>9</v>
      </c>
      <c r="Q9201" t="s">
        <v>49</v>
      </c>
      <c r="R9201" t="s">
        <v>45</v>
      </c>
    </row>
    <row r="9202" spans="1:18" x14ac:dyDescent="0.25">
      <c r="A9202" t="s">
        <v>24627</v>
      </c>
      <c r="B9202" s="3">
        <v>29</v>
      </c>
      <c r="C9202" s="3" t="str" cm="1">
        <f t="array" ref="C9202">_xlfn.IFS(B9202&lt;35,"Young",B9202&lt;60,"Middle",TRUE,"Senior")</f>
        <v>Young</v>
      </c>
      <c r="D9202" t="s">
        <v>26</v>
      </c>
      <c r="E9202" t="str">
        <f t="shared" si="286"/>
        <v>Young-Male</v>
      </c>
      <c r="F9202" t="s">
        <v>27</v>
      </c>
      <c r="G9202" t="s">
        <v>28</v>
      </c>
      <c r="H9202" s="1">
        <v>43670</v>
      </c>
      <c r="I9202" t="s">
        <v>24628</v>
      </c>
      <c r="J9202" t="s">
        <v>24629</v>
      </c>
      <c r="K9202" t="s">
        <v>53</v>
      </c>
      <c r="L9202">
        <v>34644.748149999999</v>
      </c>
      <c r="M9202">
        <v>416</v>
      </c>
      <c r="N9202" t="s">
        <v>39</v>
      </c>
      <c r="O9202" s="1">
        <v>43690</v>
      </c>
      <c r="P9202" s="3">
        <f t="shared" si="287"/>
        <v>20</v>
      </c>
      <c r="Q9202" t="s">
        <v>85</v>
      </c>
      <c r="R9202" t="s">
        <v>45</v>
      </c>
    </row>
    <row r="9203" spans="1:18" x14ac:dyDescent="0.25">
      <c r="A9203" t="s">
        <v>24630</v>
      </c>
      <c r="B9203" s="3">
        <v>78</v>
      </c>
      <c r="C9203" s="3" t="str" cm="1">
        <f t="array" ref="C9203">_xlfn.IFS(B9203&lt;35,"Young",B9203&lt;60,"Middle",TRUE,"Senior")</f>
        <v>Senior</v>
      </c>
      <c r="D9203" t="s">
        <v>26</v>
      </c>
      <c r="E9203" t="str">
        <f t="shared" si="286"/>
        <v>Senior-Male</v>
      </c>
      <c r="F9203" t="s">
        <v>35</v>
      </c>
      <c r="G9203" t="s">
        <v>18</v>
      </c>
      <c r="H9203" s="1">
        <v>44420</v>
      </c>
      <c r="I9203" t="s">
        <v>24631</v>
      </c>
      <c r="J9203" t="s">
        <v>216</v>
      </c>
      <c r="K9203" t="s">
        <v>53</v>
      </c>
      <c r="L9203">
        <v>24779.79423</v>
      </c>
      <c r="M9203">
        <v>150</v>
      </c>
      <c r="N9203" t="s">
        <v>43</v>
      </c>
      <c r="O9203" s="1">
        <v>44436</v>
      </c>
      <c r="P9203" s="3">
        <f t="shared" si="287"/>
        <v>16</v>
      </c>
      <c r="Q9203" t="s">
        <v>85</v>
      </c>
      <c r="R9203" t="s">
        <v>33</v>
      </c>
    </row>
    <row r="9204" spans="1:18" x14ac:dyDescent="0.25">
      <c r="A9204" t="s">
        <v>20113</v>
      </c>
      <c r="B9204" s="3">
        <v>59</v>
      </c>
      <c r="C9204" s="3" t="str" cm="1">
        <f t="array" ref="C9204">_xlfn.IFS(B9204&lt;35,"Young",B9204&lt;60,"Middle",TRUE,"Senior")</f>
        <v>Middle</v>
      </c>
      <c r="D9204" t="s">
        <v>26</v>
      </c>
      <c r="E9204" t="str">
        <f t="shared" si="286"/>
        <v>Middle-Male</v>
      </c>
      <c r="F9204" t="s">
        <v>17</v>
      </c>
      <c r="G9204" t="s">
        <v>26593</v>
      </c>
      <c r="H9204" s="1">
        <v>45059</v>
      </c>
      <c r="I9204" t="s">
        <v>24632</v>
      </c>
      <c r="J9204" t="s">
        <v>24633</v>
      </c>
      <c r="K9204" t="s">
        <v>61</v>
      </c>
      <c r="L9204">
        <v>14225.280849999999</v>
      </c>
      <c r="M9204">
        <v>296</v>
      </c>
      <c r="N9204" t="s">
        <v>43</v>
      </c>
      <c r="O9204" s="1">
        <v>45066</v>
      </c>
      <c r="P9204" s="3">
        <f t="shared" si="287"/>
        <v>7</v>
      </c>
      <c r="Q9204" t="s">
        <v>23</v>
      </c>
      <c r="R9204" t="s">
        <v>24</v>
      </c>
    </row>
    <row r="9205" spans="1:18" x14ac:dyDescent="0.25">
      <c r="A9205" t="s">
        <v>24634</v>
      </c>
      <c r="B9205" s="3">
        <v>19</v>
      </c>
      <c r="C9205" s="3" t="str" cm="1">
        <f t="array" ref="C9205">_xlfn.IFS(B9205&lt;35,"Young",B9205&lt;60,"Middle",TRUE,"Senior")</f>
        <v>Young</v>
      </c>
      <c r="D9205" t="s">
        <v>16</v>
      </c>
      <c r="E9205" t="str">
        <f t="shared" si="286"/>
        <v>Young-Female</v>
      </c>
      <c r="F9205" t="s">
        <v>63</v>
      </c>
      <c r="G9205" t="s">
        <v>28</v>
      </c>
      <c r="H9205" s="1">
        <v>44887</v>
      </c>
      <c r="I9205" t="s">
        <v>12905</v>
      </c>
      <c r="J9205" t="s">
        <v>24635</v>
      </c>
      <c r="K9205" t="s">
        <v>31</v>
      </c>
      <c r="L9205">
        <v>16929.147130000001</v>
      </c>
      <c r="M9205">
        <v>500</v>
      </c>
      <c r="N9205" t="s">
        <v>43</v>
      </c>
      <c r="O9205" s="1">
        <v>44891</v>
      </c>
      <c r="P9205" s="3">
        <f t="shared" si="287"/>
        <v>4</v>
      </c>
      <c r="Q9205" t="s">
        <v>32</v>
      </c>
      <c r="R9205" t="s">
        <v>24</v>
      </c>
    </row>
    <row r="9206" spans="1:18" x14ac:dyDescent="0.25">
      <c r="A9206" t="s">
        <v>24636</v>
      </c>
      <c r="B9206" s="3">
        <v>57</v>
      </c>
      <c r="C9206" s="3" t="str" cm="1">
        <f t="array" ref="C9206">_xlfn.IFS(B9206&lt;35,"Young",B9206&lt;60,"Middle",TRUE,"Senior")</f>
        <v>Middle</v>
      </c>
      <c r="D9206" t="s">
        <v>26</v>
      </c>
      <c r="E9206" t="str">
        <f t="shared" si="286"/>
        <v>Middle-Male</v>
      </c>
      <c r="F9206" t="s">
        <v>115</v>
      </c>
      <c r="G9206" t="s">
        <v>36</v>
      </c>
      <c r="H9206" s="1">
        <v>45071</v>
      </c>
      <c r="I9206" t="s">
        <v>24637</v>
      </c>
      <c r="J9206" t="s">
        <v>24638</v>
      </c>
      <c r="K9206" t="s">
        <v>61</v>
      </c>
      <c r="L9206">
        <v>14238.836289999999</v>
      </c>
      <c r="M9206">
        <v>450</v>
      </c>
      <c r="N9206" t="s">
        <v>22</v>
      </c>
      <c r="O9206" s="1">
        <v>45073</v>
      </c>
      <c r="P9206" s="3">
        <f t="shared" si="287"/>
        <v>2</v>
      </c>
      <c r="Q9206" t="s">
        <v>44</v>
      </c>
      <c r="R9206" t="s">
        <v>33</v>
      </c>
    </row>
    <row r="9207" spans="1:18" x14ac:dyDescent="0.25">
      <c r="A9207" t="s">
        <v>24639</v>
      </c>
      <c r="B9207" s="3">
        <v>59</v>
      </c>
      <c r="C9207" s="3" t="str" cm="1">
        <f t="array" ref="C9207">_xlfn.IFS(B9207&lt;35,"Young",B9207&lt;60,"Middle",TRUE,"Senior")</f>
        <v>Middle</v>
      </c>
      <c r="D9207" t="s">
        <v>26</v>
      </c>
      <c r="E9207" t="str">
        <f t="shared" si="286"/>
        <v>Middle-Male</v>
      </c>
      <c r="F9207" t="s">
        <v>63</v>
      </c>
      <c r="G9207" t="s">
        <v>26593</v>
      </c>
      <c r="H9207" s="1">
        <v>44555</v>
      </c>
      <c r="I9207" t="s">
        <v>24640</v>
      </c>
      <c r="J9207" t="s">
        <v>11843</v>
      </c>
      <c r="K9207" t="s">
        <v>31</v>
      </c>
      <c r="L9207">
        <v>18509.70579</v>
      </c>
      <c r="M9207">
        <v>276</v>
      </c>
      <c r="N9207" t="s">
        <v>39</v>
      </c>
      <c r="O9207" s="1">
        <v>44575</v>
      </c>
      <c r="P9207" s="3">
        <f t="shared" si="287"/>
        <v>20</v>
      </c>
      <c r="Q9207" t="s">
        <v>32</v>
      </c>
      <c r="R9207" t="s">
        <v>45</v>
      </c>
    </row>
    <row r="9208" spans="1:18" x14ac:dyDescent="0.25">
      <c r="A9208" t="s">
        <v>24641</v>
      </c>
      <c r="B9208" s="3">
        <v>76</v>
      </c>
      <c r="C9208" s="3" t="str" cm="1">
        <f t="array" ref="C9208">_xlfn.IFS(B9208&lt;35,"Young",B9208&lt;60,"Middle",TRUE,"Senior")</f>
        <v>Senior</v>
      </c>
      <c r="D9208" t="s">
        <v>26</v>
      </c>
      <c r="E9208" t="str">
        <f t="shared" si="286"/>
        <v>Senior-Male</v>
      </c>
      <c r="F9208" t="s">
        <v>115</v>
      </c>
      <c r="G9208" t="s">
        <v>26592</v>
      </c>
      <c r="H9208" s="1">
        <v>44625</v>
      </c>
      <c r="I9208" t="s">
        <v>24642</v>
      </c>
      <c r="J9208" t="s">
        <v>24643</v>
      </c>
      <c r="K9208" t="s">
        <v>61</v>
      </c>
      <c r="L9208">
        <v>21021.710279999999</v>
      </c>
      <c r="M9208">
        <v>244</v>
      </c>
      <c r="N9208" t="s">
        <v>22</v>
      </c>
      <c r="O9208" s="1">
        <v>44627</v>
      </c>
      <c r="P9208" s="3">
        <f t="shared" si="287"/>
        <v>2</v>
      </c>
      <c r="Q9208" t="s">
        <v>32</v>
      </c>
      <c r="R9208" t="s">
        <v>24</v>
      </c>
    </row>
    <row r="9209" spans="1:18" x14ac:dyDescent="0.25">
      <c r="A9209" t="s">
        <v>24644</v>
      </c>
      <c r="B9209" s="3">
        <v>33</v>
      </c>
      <c r="C9209" s="3" t="str" cm="1">
        <f t="array" ref="C9209">_xlfn.IFS(B9209&lt;35,"Young",B9209&lt;60,"Middle",TRUE,"Senior")</f>
        <v>Young</v>
      </c>
      <c r="D9209" t="s">
        <v>26</v>
      </c>
      <c r="E9209" t="str">
        <f t="shared" si="286"/>
        <v>Young-Male</v>
      </c>
      <c r="F9209" t="s">
        <v>63</v>
      </c>
      <c r="G9209" t="s">
        <v>28</v>
      </c>
      <c r="H9209" s="1">
        <v>45122</v>
      </c>
      <c r="I9209" t="s">
        <v>24645</v>
      </c>
      <c r="J9209" t="s">
        <v>21216</v>
      </c>
      <c r="K9209" t="s">
        <v>61</v>
      </c>
      <c r="L9209">
        <v>30323.468049999999</v>
      </c>
      <c r="M9209">
        <v>112</v>
      </c>
      <c r="N9209" t="s">
        <v>39</v>
      </c>
      <c r="O9209" s="1">
        <v>45125</v>
      </c>
      <c r="P9209" s="3">
        <f t="shared" si="287"/>
        <v>3</v>
      </c>
      <c r="Q9209" t="s">
        <v>49</v>
      </c>
      <c r="R9209" t="s">
        <v>24</v>
      </c>
    </row>
    <row r="9210" spans="1:18" x14ac:dyDescent="0.25">
      <c r="A9210" t="s">
        <v>24646</v>
      </c>
      <c r="B9210" s="3">
        <v>44</v>
      </c>
      <c r="C9210" s="3" t="str" cm="1">
        <f t="array" ref="C9210">_xlfn.IFS(B9210&lt;35,"Young",B9210&lt;60,"Middle",TRUE,"Senior")</f>
        <v>Middle</v>
      </c>
      <c r="D9210" t="s">
        <v>26</v>
      </c>
      <c r="E9210" t="str">
        <f t="shared" si="286"/>
        <v>Middle-Male</v>
      </c>
      <c r="F9210" t="s">
        <v>63</v>
      </c>
      <c r="G9210" t="s">
        <v>26592</v>
      </c>
      <c r="H9210" s="1">
        <v>44934</v>
      </c>
      <c r="I9210" t="s">
        <v>24647</v>
      </c>
      <c r="J9210" t="s">
        <v>24648</v>
      </c>
      <c r="K9210" t="s">
        <v>57</v>
      </c>
      <c r="L9210">
        <v>14228.876099999999</v>
      </c>
      <c r="M9210">
        <v>122</v>
      </c>
      <c r="N9210" t="s">
        <v>43</v>
      </c>
      <c r="O9210" s="1">
        <v>44958</v>
      </c>
      <c r="P9210" s="3">
        <f t="shared" si="287"/>
        <v>24</v>
      </c>
      <c r="Q9210" t="s">
        <v>32</v>
      </c>
      <c r="R9210" t="s">
        <v>33</v>
      </c>
    </row>
    <row r="9211" spans="1:18" x14ac:dyDescent="0.25">
      <c r="A9211" t="s">
        <v>24649</v>
      </c>
      <c r="B9211" s="3">
        <v>67</v>
      </c>
      <c r="C9211" s="3" t="str" cm="1">
        <f t="array" ref="C9211">_xlfn.IFS(B9211&lt;35,"Young",B9211&lt;60,"Middle",TRUE,"Senior")</f>
        <v>Senior</v>
      </c>
      <c r="D9211" t="s">
        <v>16</v>
      </c>
      <c r="E9211" t="str">
        <f t="shared" si="286"/>
        <v>Senior-Female</v>
      </c>
      <c r="F9211" t="s">
        <v>63</v>
      </c>
      <c r="G9211" t="s">
        <v>26592</v>
      </c>
      <c r="H9211" s="1">
        <v>43501</v>
      </c>
      <c r="I9211" t="s">
        <v>24650</v>
      </c>
      <c r="J9211" t="s">
        <v>24651</v>
      </c>
      <c r="K9211" t="s">
        <v>21</v>
      </c>
      <c r="L9211">
        <v>27076.920610000001</v>
      </c>
      <c r="M9211">
        <v>248</v>
      </c>
      <c r="N9211" t="s">
        <v>22</v>
      </c>
      <c r="O9211" s="1">
        <v>43506</v>
      </c>
      <c r="P9211" s="3">
        <f t="shared" si="287"/>
        <v>5</v>
      </c>
      <c r="Q9211" t="s">
        <v>44</v>
      </c>
      <c r="R9211" t="s">
        <v>45</v>
      </c>
    </row>
    <row r="9212" spans="1:18" x14ac:dyDescent="0.25">
      <c r="A9212" t="s">
        <v>24652</v>
      </c>
      <c r="B9212" s="3">
        <v>59</v>
      </c>
      <c r="C9212" s="3" t="str" cm="1">
        <f t="array" ref="C9212">_xlfn.IFS(B9212&lt;35,"Young",B9212&lt;60,"Middle",TRUE,"Senior")</f>
        <v>Middle</v>
      </c>
      <c r="D9212" t="s">
        <v>26</v>
      </c>
      <c r="E9212" t="str">
        <f t="shared" si="286"/>
        <v>Middle-Male</v>
      </c>
      <c r="F9212" t="s">
        <v>90</v>
      </c>
      <c r="G9212" t="s">
        <v>36</v>
      </c>
      <c r="H9212" s="1">
        <v>44343</v>
      </c>
      <c r="I9212" t="s">
        <v>24653</v>
      </c>
      <c r="J9212" t="s">
        <v>24654</v>
      </c>
      <c r="K9212" t="s">
        <v>21</v>
      </c>
      <c r="L9212">
        <v>19138.119299999998</v>
      </c>
      <c r="M9212">
        <v>313</v>
      </c>
      <c r="N9212" t="s">
        <v>22</v>
      </c>
      <c r="O9212" s="1">
        <v>44348</v>
      </c>
      <c r="P9212" s="3">
        <f t="shared" si="287"/>
        <v>5</v>
      </c>
      <c r="Q9212" t="s">
        <v>23</v>
      </c>
      <c r="R9212" t="s">
        <v>24</v>
      </c>
    </row>
    <row r="9213" spans="1:18" x14ac:dyDescent="0.25">
      <c r="A9213" t="s">
        <v>24655</v>
      </c>
      <c r="B9213" s="3">
        <v>27</v>
      </c>
      <c r="C9213" s="3" t="str" cm="1">
        <f t="array" ref="C9213">_xlfn.IFS(B9213&lt;35,"Young",B9213&lt;60,"Middle",TRUE,"Senior")</f>
        <v>Young</v>
      </c>
      <c r="D9213" t="s">
        <v>16</v>
      </c>
      <c r="E9213" t="str">
        <f t="shared" si="286"/>
        <v>Young-Female</v>
      </c>
      <c r="F9213" t="s">
        <v>63</v>
      </c>
      <c r="G9213" t="s">
        <v>70</v>
      </c>
      <c r="H9213" s="1">
        <v>43969</v>
      </c>
      <c r="I9213" t="s">
        <v>24656</v>
      </c>
      <c r="J9213" t="s">
        <v>24657</v>
      </c>
      <c r="K9213" t="s">
        <v>61</v>
      </c>
      <c r="L9213">
        <v>8666.4827380000006</v>
      </c>
      <c r="M9213">
        <v>314</v>
      </c>
      <c r="N9213" t="s">
        <v>22</v>
      </c>
      <c r="O9213" s="1">
        <v>43986</v>
      </c>
      <c r="P9213" s="3">
        <f t="shared" si="287"/>
        <v>17</v>
      </c>
      <c r="Q9213" t="s">
        <v>85</v>
      </c>
      <c r="R9213" t="s">
        <v>45</v>
      </c>
    </row>
    <row r="9214" spans="1:18" x14ac:dyDescent="0.25">
      <c r="A9214" t="s">
        <v>20984</v>
      </c>
      <c r="B9214" s="3">
        <v>78</v>
      </c>
      <c r="C9214" s="3" t="str" cm="1">
        <f t="array" ref="C9214">_xlfn.IFS(B9214&lt;35,"Young",B9214&lt;60,"Middle",TRUE,"Senior")</f>
        <v>Senior</v>
      </c>
      <c r="D9214" t="s">
        <v>16</v>
      </c>
      <c r="E9214" t="str">
        <f t="shared" si="286"/>
        <v>Senior-Female</v>
      </c>
      <c r="F9214" t="s">
        <v>230</v>
      </c>
      <c r="G9214" t="s">
        <v>26592</v>
      </c>
      <c r="H9214" s="1">
        <v>44954</v>
      </c>
      <c r="I9214" t="s">
        <v>24658</v>
      </c>
      <c r="J9214" t="s">
        <v>24659</v>
      </c>
      <c r="K9214" t="s">
        <v>61</v>
      </c>
      <c r="L9214">
        <v>20238.54088</v>
      </c>
      <c r="M9214">
        <v>353</v>
      </c>
      <c r="N9214" t="s">
        <v>43</v>
      </c>
      <c r="O9214" s="1">
        <v>44960</v>
      </c>
      <c r="P9214" s="3">
        <f t="shared" si="287"/>
        <v>6</v>
      </c>
      <c r="Q9214" t="s">
        <v>49</v>
      </c>
      <c r="R9214" t="s">
        <v>33</v>
      </c>
    </row>
    <row r="9215" spans="1:18" x14ac:dyDescent="0.25">
      <c r="A9215" t="s">
        <v>24660</v>
      </c>
      <c r="B9215" s="3">
        <v>77</v>
      </c>
      <c r="C9215" s="3" t="str" cm="1">
        <f t="array" ref="C9215">_xlfn.IFS(B9215&lt;35,"Young",B9215&lt;60,"Middle",TRUE,"Senior")</f>
        <v>Senior</v>
      </c>
      <c r="D9215" t="s">
        <v>16</v>
      </c>
      <c r="E9215" t="str">
        <f t="shared" si="286"/>
        <v>Senior-Female</v>
      </c>
      <c r="F9215" t="s">
        <v>17</v>
      </c>
      <c r="G9215" t="s">
        <v>26593</v>
      </c>
      <c r="H9215" s="1">
        <v>44722</v>
      </c>
      <c r="I9215" t="s">
        <v>24661</v>
      </c>
      <c r="J9215" t="s">
        <v>24662</v>
      </c>
      <c r="K9215" t="s">
        <v>21</v>
      </c>
      <c r="L9215">
        <v>13584.020640000001</v>
      </c>
      <c r="M9215">
        <v>269</v>
      </c>
      <c r="N9215" t="s">
        <v>39</v>
      </c>
      <c r="O9215" s="1">
        <v>44748</v>
      </c>
      <c r="P9215" s="3">
        <f t="shared" si="287"/>
        <v>26</v>
      </c>
      <c r="Q9215" t="s">
        <v>44</v>
      </c>
      <c r="R9215" t="s">
        <v>45</v>
      </c>
    </row>
    <row r="9216" spans="1:18" x14ac:dyDescent="0.25">
      <c r="A9216" t="s">
        <v>4820</v>
      </c>
      <c r="B9216" s="3">
        <v>82</v>
      </c>
      <c r="C9216" s="3" t="str" cm="1">
        <f t="array" ref="C9216">_xlfn.IFS(B9216&lt;35,"Young",B9216&lt;60,"Middle",TRUE,"Senior")</f>
        <v>Senior</v>
      </c>
      <c r="D9216" t="s">
        <v>26</v>
      </c>
      <c r="E9216" t="str">
        <f t="shared" si="286"/>
        <v>Senior-Male</v>
      </c>
      <c r="F9216" t="s">
        <v>230</v>
      </c>
      <c r="G9216" t="s">
        <v>18</v>
      </c>
      <c r="H9216" s="1">
        <v>44359</v>
      </c>
      <c r="I9216" t="s">
        <v>19584</v>
      </c>
      <c r="J9216" t="s">
        <v>2151</v>
      </c>
      <c r="K9216" t="s">
        <v>53</v>
      </c>
      <c r="L9216">
        <v>44749.173020000002</v>
      </c>
      <c r="M9216">
        <v>250</v>
      </c>
      <c r="N9216" t="s">
        <v>39</v>
      </c>
      <c r="O9216" s="1">
        <v>44377</v>
      </c>
      <c r="P9216" s="3">
        <f t="shared" si="287"/>
        <v>18</v>
      </c>
      <c r="Q9216" t="s">
        <v>49</v>
      </c>
      <c r="R9216" t="s">
        <v>24</v>
      </c>
    </row>
    <row r="9217" spans="1:18" x14ac:dyDescent="0.25">
      <c r="A9217" t="s">
        <v>24663</v>
      </c>
      <c r="B9217" s="3">
        <v>69</v>
      </c>
      <c r="C9217" s="3" t="str" cm="1">
        <f t="array" ref="C9217">_xlfn.IFS(B9217&lt;35,"Young",B9217&lt;60,"Middle",TRUE,"Senior")</f>
        <v>Senior</v>
      </c>
      <c r="D9217" t="s">
        <v>26</v>
      </c>
      <c r="E9217" t="str">
        <f t="shared" si="286"/>
        <v>Senior-Male</v>
      </c>
      <c r="F9217" t="s">
        <v>17</v>
      </c>
      <c r="G9217" t="s">
        <v>70</v>
      </c>
      <c r="H9217" s="1">
        <v>43544</v>
      </c>
      <c r="I9217" t="s">
        <v>9433</v>
      </c>
      <c r="J9217" t="s">
        <v>24664</v>
      </c>
      <c r="K9217" t="s">
        <v>31</v>
      </c>
      <c r="L9217">
        <v>17129.655340000001</v>
      </c>
      <c r="M9217">
        <v>136</v>
      </c>
      <c r="N9217" t="s">
        <v>39</v>
      </c>
      <c r="O9217" s="1">
        <v>43572</v>
      </c>
      <c r="P9217" s="3">
        <f t="shared" si="287"/>
        <v>28</v>
      </c>
      <c r="Q9217" t="s">
        <v>44</v>
      </c>
      <c r="R9217" t="s">
        <v>33</v>
      </c>
    </row>
    <row r="9218" spans="1:18" x14ac:dyDescent="0.25">
      <c r="A9218" t="s">
        <v>24665</v>
      </c>
      <c r="B9218" s="3">
        <v>44</v>
      </c>
      <c r="C9218" s="3" t="str" cm="1">
        <f t="array" ref="C9218">_xlfn.IFS(B9218&lt;35,"Young",B9218&lt;60,"Middle",TRUE,"Senior")</f>
        <v>Middle</v>
      </c>
      <c r="D9218" t="s">
        <v>16</v>
      </c>
      <c r="E9218" t="str">
        <f t="shared" si="286"/>
        <v>Middle-Female</v>
      </c>
      <c r="F9218" t="s">
        <v>35</v>
      </c>
      <c r="G9218" t="s">
        <v>28</v>
      </c>
      <c r="H9218" s="1">
        <v>43661</v>
      </c>
      <c r="I9218" t="s">
        <v>24666</v>
      </c>
      <c r="J9218" t="s">
        <v>24667</v>
      </c>
      <c r="K9218" t="s">
        <v>53</v>
      </c>
      <c r="L9218">
        <v>26010.55429</v>
      </c>
      <c r="M9218">
        <v>292</v>
      </c>
      <c r="N9218" t="s">
        <v>22</v>
      </c>
      <c r="O9218" s="1">
        <v>43662</v>
      </c>
      <c r="P9218" s="3">
        <f t="shared" si="287"/>
        <v>1</v>
      </c>
      <c r="Q9218" t="s">
        <v>44</v>
      </c>
      <c r="R9218" t="s">
        <v>45</v>
      </c>
    </row>
    <row r="9219" spans="1:18" x14ac:dyDescent="0.25">
      <c r="A9219" t="s">
        <v>24668</v>
      </c>
      <c r="B9219" s="3">
        <v>79</v>
      </c>
      <c r="C9219" s="3" t="str" cm="1">
        <f t="array" ref="C9219">_xlfn.IFS(B9219&lt;35,"Young",B9219&lt;60,"Middle",TRUE,"Senior")</f>
        <v>Senior</v>
      </c>
      <c r="D9219" t="s">
        <v>26</v>
      </c>
      <c r="E9219" t="str">
        <f t="shared" ref="E9219:E9282" si="288">C9219 &amp; "-" &amp; D9219</f>
        <v>Senior-Male</v>
      </c>
      <c r="F9219" t="s">
        <v>115</v>
      </c>
      <c r="G9219" t="s">
        <v>70</v>
      </c>
      <c r="H9219" s="1">
        <v>45086</v>
      </c>
      <c r="I9219" t="s">
        <v>24669</v>
      </c>
      <c r="J9219" t="s">
        <v>24670</v>
      </c>
      <c r="K9219" t="s">
        <v>21</v>
      </c>
      <c r="L9219">
        <v>67595.541129999998</v>
      </c>
      <c r="M9219">
        <v>144</v>
      </c>
      <c r="N9219" t="s">
        <v>22</v>
      </c>
      <c r="O9219" s="1">
        <v>45106</v>
      </c>
      <c r="P9219" s="3">
        <f t="shared" ref="P9219:P9282" si="289">O9219-H9219</f>
        <v>20</v>
      </c>
      <c r="Q9219" t="s">
        <v>44</v>
      </c>
      <c r="R9219" t="s">
        <v>45</v>
      </c>
    </row>
    <row r="9220" spans="1:18" x14ac:dyDescent="0.25">
      <c r="A9220" t="s">
        <v>24671</v>
      </c>
      <c r="B9220" s="3">
        <v>29</v>
      </c>
      <c r="C9220" s="3" t="str" cm="1">
        <f t="array" ref="C9220">_xlfn.IFS(B9220&lt;35,"Young",B9220&lt;60,"Middle",TRUE,"Senior")</f>
        <v>Young</v>
      </c>
      <c r="D9220" t="s">
        <v>16</v>
      </c>
      <c r="E9220" t="str">
        <f t="shared" si="288"/>
        <v>Young-Female</v>
      </c>
      <c r="F9220" t="s">
        <v>63</v>
      </c>
      <c r="G9220" t="s">
        <v>36</v>
      </c>
      <c r="H9220" s="1">
        <v>44891</v>
      </c>
      <c r="I9220" t="s">
        <v>24672</v>
      </c>
      <c r="J9220" t="s">
        <v>24673</v>
      </c>
      <c r="K9220" t="s">
        <v>31</v>
      </c>
      <c r="L9220">
        <v>12940.5016</v>
      </c>
      <c r="M9220">
        <v>146</v>
      </c>
      <c r="N9220" t="s">
        <v>39</v>
      </c>
      <c r="O9220" s="1">
        <v>44912</v>
      </c>
      <c r="P9220" s="3">
        <f t="shared" si="289"/>
        <v>21</v>
      </c>
      <c r="Q9220" t="s">
        <v>44</v>
      </c>
      <c r="R9220" t="s">
        <v>24</v>
      </c>
    </row>
    <row r="9221" spans="1:18" x14ac:dyDescent="0.25">
      <c r="A9221" t="s">
        <v>24674</v>
      </c>
      <c r="B9221" s="3">
        <v>78</v>
      </c>
      <c r="C9221" s="3" t="str" cm="1">
        <f t="array" ref="C9221">_xlfn.IFS(B9221&lt;35,"Young",B9221&lt;60,"Middle",TRUE,"Senior")</f>
        <v>Senior</v>
      </c>
      <c r="D9221" t="s">
        <v>16</v>
      </c>
      <c r="E9221" t="str">
        <f t="shared" si="288"/>
        <v>Senior-Female</v>
      </c>
      <c r="F9221" t="s">
        <v>27</v>
      </c>
      <c r="G9221" t="s">
        <v>18</v>
      </c>
      <c r="H9221" s="1">
        <v>44106</v>
      </c>
      <c r="I9221" t="s">
        <v>24675</v>
      </c>
      <c r="J9221" t="s">
        <v>24676</v>
      </c>
      <c r="K9221" t="s">
        <v>57</v>
      </c>
      <c r="L9221">
        <v>13295.426600000001</v>
      </c>
      <c r="M9221">
        <v>271</v>
      </c>
      <c r="N9221" t="s">
        <v>43</v>
      </c>
      <c r="O9221" s="1">
        <v>44134</v>
      </c>
      <c r="P9221" s="3">
        <f t="shared" si="289"/>
        <v>28</v>
      </c>
      <c r="Q9221" t="s">
        <v>32</v>
      </c>
      <c r="R9221" t="s">
        <v>45</v>
      </c>
    </row>
    <row r="9222" spans="1:18" x14ac:dyDescent="0.25">
      <c r="A9222" t="s">
        <v>24677</v>
      </c>
      <c r="B9222" s="3">
        <v>54</v>
      </c>
      <c r="C9222" s="3" t="str" cm="1">
        <f t="array" ref="C9222">_xlfn.IFS(B9222&lt;35,"Young",B9222&lt;60,"Middle",TRUE,"Senior")</f>
        <v>Middle</v>
      </c>
      <c r="D9222" t="s">
        <v>26</v>
      </c>
      <c r="E9222" t="str">
        <f t="shared" si="288"/>
        <v>Middle-Male</v>
      </c>
      <c r="F9222" t="s">
        <v>35</v>
      </c>
      <c r="G9222" t="s">
        <v>26592</v>
      </c>
      <c r="H9222" s="1">
        <v>44824</v>
      </c>
      <c r="I9222" t="s">
        <v>13580</v>
      </c>
      <c r="J9222" t="s">
        <v>24678</v>
      </c>
      <c r="K9222" t="s">
        <v>57</v>
      </c>
      <c r="L9222">
        <v>33048.483639999999</v>
      </c>
      <c r="M9222">
        <v>219</v>
      </c>
      <c r="N9222" t="s">
        <v>43</v>
      </c>
      <c r="O9222" s="1">
        <v>44830</v>
      </c>
      <c r="P9222" s="3">
        <f t="shared" si="289"/>
        <v>6</v>
      </c>
      <c r="Q9222" t="s">
        <v>49</v>
      </c>
      <c r="R9222" t="s">
        <v>33</v>
      </c>
    </row>
    <row r="9223" spans="1:18" x14ac:dyDescent="0.25">
      <c r="A9223" t="s">
        <v>10991</v>
      </c>
      <c r="B9223" s="3">
        <v>63</v>
      </c>
      <c r="C9223" s="3" t="str" cm="1">
        <f t="array" ref="C9223">_xlfn.IFS(B9223&lt;35,"Young",B9223&lt;60,"Middle",TRUE,"Senior")</f>
        <v>Senior</v>
      </c>
      <c r="D9223" t="s">
        <v>26</v>
      </c>
      <c r="E9223" t="str">
        <f t="shared" si="288"/>
        <v>Senior-Male</v>
      </c>
      <c r="F9223" t="s">
        <v>63</v>
      </c>
      <c r="G9223" t="s">
        <v>36</v>
      </c>
      <c r="H9223" s="1">
        <v>44837</v>
      </c>
      <c r="I9223" t="s">
        <v>24679</v>
      </c>
      <c r="J9223" t="s">
        <v>16163</v>
      </c>
      <c r="K9223" t="s">
        <v>53</v>
      </c>
      <c r="L9223">
        <v>23548.501550000001</v>
      </c>
      <c r="M9223">
        <v>246</v>
      </c>
      <c r="N9223" t="s">
        <v>22</v>
      </c>
      <c r="O9223" s="1">
        <v>44845</v>
      </c>
      <c r="P9223" s="3">
        <f t="shared" si="289"/>
        <v>8</v>
      </c>
      <c r="Q9223" t="s">
        <v>23</v>
      </c>
      <c r="R9223" t="s">
        <v>45</v>
      </c>
    </row>
    <row r="9224" spans="1:18" x14ac:dyDescent="0.25">
      <c r="A9224" t="s">
        <v>24680</v>
      </c>
      <c r="B9224" s="3">
        <v>56</v>
      </c>
      <c r="C9224" s="3" t="str" cm="1">
        <f t="array" ref="C9224">_xlfn.IFS(B9224&lt;35,"Young",B9224&lt;60,"Middle",TRUE,"Senior")</f>
        <v>Middle</v>
      </c>
      <c r="D9224" t="s">
        <v>26</v>
      </c>
      <c r="E9224" t="str">
        <f t="shared" si="288"/>
        <v>Middle-Male</v>
      </c>
      <c r="F9224" t="s">
        <v>35</v>
      </c>
      <c r="G9224" t="s">
        <v>36</v>
      </c>
      <c r="H9224" s="1">
        <v>43603</v>
      </c>
      <c r="I9224" t="s">
        <v>20517</v>
      </c>
      <c r="J9224" t="s">
        <v>24681</v>
      </c>
      <c r="K9224" t="s">
        <v>57</v>
      </c>
      <c r="L9224">
        <v>7338.7326540000004</v>
      </c>
      <c r="M9224">
        <v>150</v>
      </c>
      <c r="N9224" t="s">
        <v>22</v>
      </c>
      <c r="O9224" s="1">
        <v>43625</v>
      </c>
      <c r="P9224" s="3">
        <f t="shared" si="289"/>
        <v>22</v>
      </c>
      <c r="Q9224" t="s">
        <v>44</v>
      </c>
      <c r="R9224" t="s">
        <v>24</v>
      </c>
    </row>
    <row r="9225" spans="1:18" x14ac:dyDescent="0.25">
      <c r="A9225" t="s">
        <v>24682</v>
      </c>
      <c r="B9225" s="3">
        <v>28</v>
      </c>
      <c r="C9225" s="3" t="str" cm="1">
        <f t="array" ref="C9225">_xlfn.IFS(B9225&lt;35,"Young",B9225&lt;60,"Middle",TRUE,"Senior")</f>
        <v>Young</v>
      </c>
      <c r="D9225" t="s">
        <v>26</v>
      </c>
      <c r="E9225" t="str">
        <f t="shared" si="288"/>
        <v>Young-Male</v>
      </c>
      <c r="F9225" t="s">
        <v>35</v>
      </c>
      <c r="G9225" t="s">
        <v>26592</v>
      </c>
      <c r="H9225" s="1">
        <v>43914</v>
      </c>
      <c r="I9225" t="s">
        <v>24683</v>
      </c>
      <c r="J9225" t="s">
        <v>16947</v>
      </c>
      <c r="K9225" t="s">
        <v>53</v>
      </c>
      <c r="L9225">
        <v>16141.23798</v>
      </c>
      <c r="M9225">
        <v>194</v>
      </c>
      <c r="N9225" t="s">
        <v>22</v>
      </c>
      <c r="O9225" s="1">
        <v>43915</v>
      </c>
      <c r="P9225" s="3">
        <f t="shared" si="289"/>
        <v>1</v>
      </c>
      <c r="Q9225" t="s">
        <v>49</v>
      </c>
      <c r="R9225" t="s">
        <v>24</v>
      </c>
    </row>
    <row r="9226" spans="1:18" x14ac:dyDescent="0.25">
      <c r="A9226" t="s">
        <v>24684</v>
      </c>
      <c r="B9226" s="3">
        <v>37</v>
      </c>
      <c r="C9226" s="3" t="str" cm="1">
        <f t="array" ref="C9226">_xlfn.IFS(B9226&lt;35,"Young",B9226&lt;60,"Middle",TRUE,"Senior")</f>
        <v>Middle</v>
      </c>
      <c r="D9226" t="s">
        <v>16</v>
      </c>
      <c r="E9226" t="str">
        <f t="shared" si="288"/>
        <v>Middle-Female</v>
      </c>
      <c r="F9226" t="s">
        <v>230</v>
      </c>
      <c r="G9226" t="s">
        <v>36</v>
      </c>
      <c r="H9226" s="1">
        <v>44368</v>
      </c>
      <c r="I9226" t="s">
        <v>24685</v>
      </c>
      <c r="J9226" t="s">
        <v>24686</v>
      </c>
      <c r="K9226" t="s">
        <v>61</v>
      </c>
      <c r="L9226">
        <v>11659.838390000001</v>
      </c>
      <c r="M9226">
        <v>176</v>
      </c>
      <c r="N9226" t="s">
        <v>22</v>
      </c>
      <c r="O9226" s="1">
        <v>44373</v>
      </c>
      <c r="P9226" s="3">
        <f t="shared" si="289"/>
        <v>5</v>
      </c>
      <c r="Q9226" t="s">
        <v>85</v>
      </c>
      <c r="R9226" t="s">
        <v>45</v>
      </c>
    </row>
    <row r="9227" spans="1:18" x14ac:dyDescent="0.25">
      <c r="A9227" t="s">
        <v>24687</v>
      </c>
      <c r="B9227" s="3">
        <v>25</v>
      </c>
      <c r="C9227" s="3" t="str" cm="1">
        <f t="array" ref="C9227">_xlfn.IFS(B9227&lt;35,"Young",B9227&lt;60,"Middle",TRUE,"Senior")</f>
        <v>Young</v>
      </c>
      <c r="D9227" t="s">
        <v>16</v>
      </c>
      <c r="E9227" t="str">
        <f t="shared" si="288"/>
        <v>Young-Female</v>
      </c>
      <c r="F9227" t="s">
        <v>63</v>
      </c>
      <c r="G9227" t="s">
        <v>18</v>
      </c>
      <c r="H9227" s="1">
        <v>45095</v>
      </c>
      <c r="I9227" t="s">
        <v>12305</v>
      </c>
      <c r="J9227" t="s">
        <v>24688</v>
      </c>
      <c r="K9227" t="s">
        <v>31</v>
      </c>
      <c r="L9227">
        <v>40886.513039999998</v>
      </c>
      <c r="M9227">
        <v>236</v>
      </c>
      <c r="N9227" t="s">
        <v>43</v>
      </c>
      <c r="O9227" s="1">
        <v>45096</v>
      </c>
      <c r="P9227" s="3">
        <f t="shared" si="289"/>
        <v>1</v>
      </c>
      <c r="Q9227" t="s">
        <v>49</v>
      </c>
      <c r="R9227" t="s">
        <v>45</v>
      </c>
    </row>
    <row r="9228" spans="1:18" x14ac:dyDescent="0.25">
      <c r="A9228" t="s">
        <v>24689</v>
      </c>
      <c r="B9228" s="3">
        <v>82</v>
      </c>
      <c r="C9228" s="3" t="str" cm="1">
        <f t="array" ref="C9228">_xlfn.IFS(B9228&lt;35,"Young",B9228&lt;60,"Middle",TRUE,"Senior")</f>
        <v>Senior</v>
      </c>
      <c r="D9228" t="s">
        <v>26</v>
      </c>
      <c r="E9228" t="str">
        <f t="shared" si="288"/>
        <v>Senior-Male</v>
      </c>
      <c r="F9228" t="s">
        <v>90</v>
      </c>
      <c r="G9228" t="s">
        <v>26592</v>
      </c>
      <c r="H9228" s="1">
        <v>44112</v>
      </c>
      <c r="I9228" t="s">
        <v>24690</v>
      </c>
      <c r="J9228" t="s">
        <v>24691</v>
      </c>
      <c r="K9228" t="s">
        <v>21</v>
      </c>
      <c r="L9228">
        <v>7061.8566209999999</v>
      </c>
      <c r="M9228">
        <v>148</v>
      </c>
      <c r="N9228" t="s">
        <v>43</v>
      </c>
      <c r="O9228" s="1">
        <v>44141</v>
      </c>
      <c r="P9228" s="3">
        <f t="shared" si="289"/>
        <v>29</v>
      </c>
      <c r="Q9228" t="s">
        <v>32</v>
      </c>
      <c r="R9228" t="s">
        <v>45</v>
      </c>
    </row>
    <row r="9229" spans="1:18" x14ac:dyDescent="0.25">
      <c r="A9229" t="s">
        <v>14396</v>
      </c>
      <c r="B9229" s="3">
        <v>41</v>
      </c>
      <c r="C9229" s="3" t="str" cm="1">
        <f t="array" ref="C9229">_xlfn.IFS(B9229&lt;35,"Young",B9229&lt;60,"Middle",TRUE,"Senior")</f>
        <v>Middle</v>
      </c>
      <c r="D9229" t="s">
        <v>16</v>
      </c>
      <c r="E9229" t="str">
        <f t="shared" si="288"/>
        <v>Middle-Female</v>
      </c>
      <c r="F9229" t="s">
        <v>35</v>
      </c>
      <c r="G9229" t="s">
        <v>28</v>
      </c>
      <c r="H9229" s="1">
        <v>43953</v>
      </c>
      <c r="I9229" t="s">
        <v>24692</v>
      </c>
      <c r="J9229" t="s">
        <v>24693</v>
      </c>
      <c r="K9229" t="s">
        <v>57</v>
      </c>
      <c r="L9229">
        <v>17676.80716</v>
      </c>
      <c r="M9229">
        <v>287</v>
      </c>
      <c r="N9229" t="s">
        <v>43</v>
      </c>
      <c r="O9229" s="1">
        <v>43956</v>
      </c>
      <c r="P9229" s="3">
        <f t="shared" si="289"/>
        <v>3</v>
      </c>
      <c r="Q9229" t="s">
        <v>44</v>
      </c>
      <c r="R9229" t="s">
        <v>24</v>
      </c>
    </row>
    <row r="9230" spans="1:18" x14ac:dyDescent="0.25">
      <c r="A9230" t="s">
        <v>24694</v>
      </c>
      <c r="B9230" s="3">
        <v>36</v>
      </c>
      <c r="C9230" s="3" t="str" cm="1">
        <f t="array" ref="C9230">_xlfn.IFS(B9230&lt;35,"Young",B9230&lt;60,"Middle",TRUE,"Senior")</f>
        <v>Middle</v>
      </c>
      <c r="D9230" t="s">
        <v>26</v>
      </c>
      <c r="E9230" t="str">
        <f t="shared" si="288"/>
        <v>Middle-Male</v>
      </c>
      <c r="F9230" t="s">
        <v>63</v>
      </c>
      <c r="G9230" t="s">
        <v>28</v>
      </c>
      <c r="H9230" s="1">
        <v>44977</v>
      </c>
      <c r="I9230" t="s">
        <v>24695</v>
      </c>
      <c r="J9230" t="s">
        <v>24696</v>
      </c>
      <c r="K9230" t="s">
        <v>31</v>
      </c>
      <c r="L9230">
        <v>7680.5161070000004</v>
      </c>
      <c r="M9230">
        <v>384</v>
      </c>
      <c r="N9230" t="s">
        <v>43</v>
      </c>
      <c r="O9230" s="1">
        <v>44991</v>
      </c>
      <c r="P9230" s="3">
        <f t="shared" si="289"/>
        <v>14</v>
      </c>
      <c r="Q9230" t="s">
        <v>44</v>
      </c>
      <c r="R9230" t="s">
        <v>24</v>
      </c>
    </row>
    <row r="9231" spans="1:18" x14ac:dyDescent="0.25">
      <c r="A9231" t="s">
        <v>24697</v>
      </c>
      <c r="B9231" s="3">
        <v>46</v>
      </c>
      <c r="C9231" s="3" t="str" cm="1">
        <f t="array" ref="C9231">_xlfn.IFS(B9231&lt;35,"Young",B9231&lt;60,"Middle",TRUE,"Senior")</f>
        <v>Middle</v>
      </c>
      <c r="D9231" t="s">
        <v>16</v>
      </c>
      <c r="E9231" t="str">
        <f t="shared" si="288"/>
        <v>Middle-Female</v>
      </c>
      <c r="F9231" t="s">
        <v>115</v>
      </c>
      <c r="G9231" t="s">
        <v>36</v>
      </c>
      <c r="H9231" s="1">
        <v>44933</v>
      </c>
      <c r="I9231" t="s">
        <v>24698</v>
      </c>
      <c r="J9231" t="s">
        <v>24699</v>
      </c>
      <c r="K9231" t="s">
        <v>21</v>
      </c>
      <c r="L9231">
        <v>11519.4146</v>
      </c>
      <c r="M9231">
        <v>162</v>
      </c>
      <c r="N9231" t="s">
        <v>43</v>
      </c>
      <c r="O9231" s="1">
        <v>44956</v>
      </c>
      <c r="P9231" s="3">
        <f t="shared" si="289"/>
        <v>23</v>
      </c>
      <c r="Q9231" t="s">
        <v>44</v>
      </c>
      <c r="R9231" t="s">
        <v>33</v>
      </c>
    </row>
    <row r="9232" spans="1:18" x14ac:dyDescent="0.25">
      <c r="A9232" t="s">
        <v>24700</v>
      </c>
      <c r="B9232" s="3">
        <v>54</v>
      </c>
      <c r="C9232" s="3" t="str" cm="1">
        <f t="array" ref="C9232">_xlfn.IFS(B9232&lt;35,"Young",B9232&lt;60,"Middle",TRUE,"Senior")</f>
        <v>Middle</v>
      </c>
      <c r="D9232" t="s">
        <v>16</v>
      </c>
      <c r="E9232" t="str">
        <f t="shared" si="288"/>
        <v>Middle-Female</v>
      </c>
      <c r="F9232" t="s">
        <v>17</v>
      </c>
      <c r="G9232" t="s">
        <v>26592</v>
      </c>
      <c r="H9232" s="1">
        <v>44267</v>
      </c>
      <c r="I9232" t="s">
        <v>24701</v>
      </c>
      <c r="J9232" t="s">
        <v>4603</v>
      </c>
      <c r="K9232" t="s">
        <v>57</v>
      </c>
      <c r="L9232">
        <v>19702.428049999999</v>
      </c>
      <c r="M9232">
        <v>306</v>
      </c>
      <c r="N9232" t="s">
        <v>22</v>
      </c>
      <c r="O9232" s="1">
        <v>44274</v>
      </c>
      <c r="P9232" s="3">
        <f t="shared" si="289"/>
        <v>7</v>
      </c>
      <c r="Q9232" t="s">
        <v>23</v>
      </c>
      <c r="R9232" t="s">
        <v>33</v>
      </c>
    </row>
    <row r="9233" spans="1:18" x14ac:dyDescent="0.25">
      <c r="A9233" t="s">
        <v>7576</v>
      </c>
      <c r="B9233" s="3">
        <v>66</v>
      </c>
      <c r="C9233" s="3" t="str" cm="1">
        <f t="array" ref="C9233">_xlfn.IFS(B9233&lt;35,"Young",B9233&lt;60,"Middle",TRUE,"Senior")</f>
        <v>Senior</v>
      </c>
      <c r="D9233" t="s">
        <v>26</v>
      </c>
      <c r="E9233" t="str">
        <f t="shared" si="288"/>
        <v>Senior-Male</v>
      </c>
      <c r="F9233" t="s">
        <v>230</v>
      </c>
      <c r="G9233" t="s">
        <v>28</v>
      </c>
      <c r="H9233" s="1">
        <v>44757</v>
      </c>
      <c r="I9233" t="s">
        <v>24702</v>
      </c>
      <c r="J9233" t="s">
        <v>20242</v>
      </c>
      <c r="K9233" t="s">
        <v>21</v>
      </c>
      <c r="L9233">
        <v>22191.447929999998</v>
      </c>
      <c r="M9233">
        <v>228</v>
      </c>
      <c r="N9233" t="s">
        <v>39</v>
      </c>
      <c r="O9233" s="1">
        <v>44774</v>
      </c>
      <c r="P9233" s="3">
        <f t="shared" si="289"/>
        <v>17</v>
      </c>
      <c r="Q9233" t="s">
        <v>44</v>
      </c>
      <c r="R9233" t="s">
        <v>45</v>
      </c>
    </row>
    <row r="9234" spans="1:18" x14ac:dyDescent="0.25">
      <c r="A9234" t="s">
        <v>24703</v>
      </c>
      <c r="B9234" s="3">
        <v>42</v>
      </c>
      <c r="C9234" s="3" t="str" cm="1">
        <f t="array" ref="C9234">_xlfn.IFS(B9234&lt;35,"Young",B9234&lt;60,"Middle",TRUE,"Senior")</f>
        <v>Middle</v>
      </c>
      <c r="D9234" t="s">
        <v>16</v>
      </c>
      <c r="E9234" t="str">
        <f t="shared" si="288"/>
        <v>Middle-Female</v>
      </c>
      <c r="F9234" t="s">
        <v>35</v>
      </c>
      <c r="G9234" t="s">
        <v>36</v>
      </c>
      <c r="H9234" s="1">
        <v>44143</v>
      </c>
      <c r="I9234" t="s">
        <v>24704</v>
      </c>
      <c r="J9234" t="s">
        <v>24705</v>
      </c>
      <c r="K9234" t="s">
        <v>61</v>
      </c>
      <c r="L9234">
        <v>14223.054260000001</v>
      </c>
      <c r="M9234">
        <v>113</v>
      </c>
      <c r="N9234" t="s">
        <v>39</v>
      </c>
      <c r="O9234" s="1">
        <v>44159</v>
      </c>
      <c r="P9234" s="3">
        <f t="shared" si="289"/>
        <v>16</v>
      </c>
      <c r="Q9234" t="s">
        <v>23</v>
      </c>
      <c r="R9234" t="s">
        <v>24</v>
      </c>
    </row>
    <row r="9235" spans="1:18" x14ac:dyDescent="0.25">
      <c r="A9235" t="s">
        <v>24706</v>
      </c>
      <c r="B9235" s="3">
        <v>74</v>
      </c>
      <c r="C9235" s="3" t="str" cm="1">
        <f t="array" ref="C9235">_xlfn.IFS(B9235&lt;35,"Young",B9235&lt;60,"Middle",TRUE,"Senior")</f>
        <v>Senior</v>
      </c>
      <c r="D9235" t="s">
        <v>26</v>
      </c>
      <c r="E9235" t="str">
        <f t="shared" si="288"/>
        <v>Senior-Male</v>
      </c>
      <c r="F9235" t="s">
        <v>63</v>
      </c>
      <c r="G9235" t="s">
        <v>26593</v>
      </c>
      <c r="H9235" s="1">
        <v>44640</v>
      </c>
      <c r="I9235" t="s">
        <v>24707</v>
      </c>
      <c r="J9235" t="s">
        <v>24708</v>
      </c>
      <c r="K9235" t="s">
        <v>21</v>
      </c>
      <c r="L9235">
        <v>15698.37045</v>
      </c>
      <c r="M9235">
        <v>147</v>
      </c>
      <c r="N9235" t="s">
        <v>22</v>
      </c>
      <c r="O9235" s="1">
        <v>44640</v>
      </c>
      <c r="P9235" s="3">
        <f t="shared" si="289"/>
        <v>0</v>
      </c>
      <c r="Q9235" t="s">
        <v>23</v>
      </c>
      <c r="R9235" t="s">
        <v>45</v>
      </c>
    </row>
    <row r="9236" spans="1:18" x14ac:dyDescent="0.25">
      <c r="A9236" t="s">
        <v>24709</v>
      </c>
      <c r="B9236" s="3">
        <v>46</v>
      </c>
      <c r="C9236" s="3" t="str" cm="1">
        <f t="array" ref="C9236">_xlfn.IFS(B9236&lt;35,"Young",B9236&lt;60,"Middle",TRUE,"Senior")</f>
        <v>Middle</v>
      </c>
      <c r="D9236" t="s">
        <v>26</v>
      </c>
      <c r="E9236" t="str">
        <f t="shared" si="288"/>
        <v>Middle-Male</v>
      </c>
      <c r="F9236" t="s">
        <v>35</v>
      </c>
      <c r="G9236" t="s">
        <v>26592</v>
      </c>
      <c r="H9236" s="1">
        <v>43780</v>
      </c>
      <c r="I9236" t="s">
        <v>24710</v>
      </c>
      <c r="J9236" t="s">
        <v>4603</v>
      </c>
      <c r="K9236" t="s">
        <v>61</v>
      </c>
      <c r="L9236">
        <v>16673.91806</v>
      </c>
      <c r="M9236">
        <v>275</v>
      </c>
      <c r="N9236" t="s">
        <v>39</v>
      </c>
      <c r="O9236" s="1">
        <v>43794</v>
      </c>
      <c r="P9236" s="3">
        <f t="shared" si="289"/>
        <v>14</v>
      </c>
      <c r="Q9236" t="s">
        <v>23</v>
      </c>
      <c r="R9236" t="s">
        <v>24</v>
      </c>
    </row>
    <row r="9237" spans="1:18" x14ac:dyDescent="0.25">
      <c r="A9237" t="s">
        <v>24711</v>
      </c>
      <c r="B9237" s="3">
        <v>84</v>
      </c>
      <c r="C9237" s="3" t="str" cm="1">
        <f t="array" ref="C9237">_xlfn.IFS(B9237&lt;35,"Young",B9237&lt;60,"Middle",TRUE,"Senior")</f>
        <v>Senior</v>
      </c>
      <c r="D9237" t="s">
        <v>26</v>
      </c>
      <c r="E9237" t="str">
        <f t="shared" si="288"/>
        <v>Senior-Male</v>
      </c>
      <c r="F9237" t="s">
        <v>27</v>
      </c>
      <c r="G9237" t="s">
        <v>28</v>
      </c>
      <c r="H9237" s="1">
        <v>43538</v>
      </c>
      <c r="I9237" t="s">
        <v>24712</v>
      </c>
      <c r="J9237" t="s">
        <v>2827</v>
      </c>
      <c r="K9237" t="s">
        <v>21</v>
      </c>
      <c r="L9237">
        <v>30390.16419</v>
      </c>
      <c r="M9237">
        <v>451</v>
      </c>
      <c r="N9237" t="s">
        <v>39</v>
      </c>
      <c r="O9237" s="1">
        <v>43539</v>
      </c>
      <c r="P9237" s="3">
        <f t="shared" si="289"/>
        <v>1</v>
      </c>
      <c r="Q9237" t="s">
        <v>23</v>
      </c>
      <c r="R9237" t="s">
        <v>33</v>
      </c>
    </row>
    <row r="9238" spans="1:18" x14ac:dyDescent="0.25">
      <c r="A9238" t="s">
        <v>24713</v>
      </c>
      <c r="B9238" s="3">
        <v>49</v>
      </c>
      <c r="C9238" s="3" t="str" cm="1">
        <f t="array" ref="C9238">_xlfn.IFS(B9238&lt;35,"Young",B9238&lt;60,"Middle",TRUE,"Senior")</f>
        <v>Middle</v>
      </c>
      <c r="D9238" t="s">
        <v>16</v>
      </c>
      <c r="E9238" t="str">
        <f t="shared" si="288"/>
        <v>Middle-Female</v>
      </c>
      <c r="F9238" t="s">
        <v>115</v>
      </c>
      <c r="G9238" t="s">
        <v>28</v>
      </c>
      <c r="H9238" s="1">
        <v>44100</v>
      </c>
      <c r="I9238" t="s">
        <v>24714</v>
      </c>
      <c r="J9238" t="s">
        <v>24715</v>
      </c>
      <c r="K9238" t="s">
        <v>57</v>
      </c>
      <c r="L9238">
        <v>40598.505539999998</v>
      </c>
      <c r="M9238">
        <v>305</v>
      </c>
      <c r="N9238" t="s">
        <v>22</v>
      </c>
      <c r="O9238" s="1">
        <v>44115</v>
      </c>
      <c r="P9238" s="3">
        <f t="shared" si="289"/>
        <v>15</v>
      </c>
      <c r="Q9238" t="s">
        <v>23</v>
      </c>
      <c r="R9238" t="s">
        <v>24</v>
      </c>
    </row>
    <row r="9239" spans="1:18" x14ac:dyDescent="0.25">
      <c r="A9239" t="s">
        <v>4170</v>
      </c>
      <c r="B9239" s="3">
        <v>42</v>
      </c>
      <c r="C9239" s="3" t="str" cm="1">
        <f t="array" ref="C9239">_xlfn.IFS(B9239&lt;35,"Young",B9239&lt;60,"Middle",TRUE,"Senior")</f>
        <v>Middle</v>
      </c>
      <c r="D9239" t="s">
        <v>26</v>
      </c>
      <c r="E9239" t="str">
        <f t="shared" si="288"/>
        <v>Middle-Male</v>
      </c>
      <c r="F9239" t="s">
        <v>35</v>
      </c>
      <c r="G9239" t="s">
        <v>26593</v>
      </c>
      <c r="H9239" s="1">
        <v>44572</v>
      </c>
      <c r="I9239" t="s">
        <v>24716</v>
      </c>
      <c r="J9239" t="s">
        <v>831</v>
      </c>
      <c r="K9239" t="s">
        <v>31</v>
      </c>
      <c r="L9239">
        <v>22289.839319999999</v>
      </c>
      <c r="M9239">
        <v>457</v>
      </c>
      <c r="N9239" t="s">
        <v>22</v>
      </c>
      <c r="O9239" s="1">
        <v>44594</v>
      </c>
      <c r="P9239" s="3">
        <f t="shared" si="289"/>
        <v>22</v>
      </c>
      <c r="Q9239" t="s">
        <v>44</v>
      </c>
      <c r="R9239" t="s">
        <v>45</v>
      </c>
    </row>
    <row r="9240" spans="1:18" x14ac:dyDescent="0.25">
      <c r="A9240" t="s">
        <v>24717</v>
      </c>
      <c r="B9240" s="3">
        <v>51</v>
      </c>
      <c r="C9240" s="3" t="str" cm="1">
        <f t="array" ref="C9240">_xlfn.IFS(B9240&lt;35,"Young",B9240&lt;60,"Middle",TRUE,"Senior")</f>
        <v>Middle</v>
      </c>
      <c r="D9240" t="s">
        <v>16</v>
      </c>
      <c r="E9240" t="str">
        <f t="shared" si="288"/>
        <v>Middle-Female</v>
      </c>
      <c r="F9240" t="s">
        <v>230</v>
      </c>
      <c r="G9240" t="s">
        <v>28</v>
      </c>
      <c r="H9240" s="1">
        <v>43467</v>
      </c>
      <c r="I9240" t="s">
        <v>23464</v>
      </c>
      <c r="J9240" t="s">
        <v>24718</v>
      </c>
      <c r="K9240" t="s">
        <v>61</v>
      </c>
      <c r="L9240">
        <v>39015.273419999998</v>
      </c>
      <c r="M9240">
        <v>354</v>
      </c>
      <c r="N9240" t="s">
        <v>43</v>
      </c>
      <c r="O9240" s="1">
        <v>43483</v>
      </c>
      <c r="P9240" s="3">
        <f t="shared" si="289"/>
        <v>16</v>
      </c>
      <c r="Q9240" t="s">
        <v>44</v>
      </c>
      <c r="R9240" t="s">
        <v>45</v>
      </c>
    </row>
    <row r="9241" spans="1:18" x14ac:dyDescent="0.25">
      <c r="A9241" t="s">
        <v>24719</v>
      </c>
      <c r="B9241" s="3">
        <v>67</v>
      </c>
      <c r="C9241" s="3" t="str" cm="1">
        <f t="array" ref="C9241">_xlfn.IFS(B9241&lt;35,"Young",B9241&lt;60,"Middle",TRUE,"Senior")</f>
        <v>Senior</v>
      </c>
      <c r="D9241" t="s">
        <v>16</v>
      </c>
      <c r="E9241" t="str">
        <f t="shared" si="288"/>
        <v>Senior-Female</v>
      </c>
      <c r="F9241" t="s">
        <v>27</v>
      </c>
      <c r="G9241" t="s">
        <v>36</v>
      </c>
      <c r="H9241" s="1">
        <v>44011</v>
      </c>
      <c r="I9241" t="s">
        <v>24720</v>
      </c>
      <c r="J9241" t="s">
        <v>24721</v>
      </c>
      <c r="K9241" t="s">
        <v>21</v>
      </c>
      <c r="L9241">
        <v>5224.4021590000002</v>
      </c>
      <c r="M9241">
        <v>457</v>
      </c>
      <c r="N9241" t="s">
        <v>43</v>
      </c>
      <c r="O9241" s="1">
        <v>44029</v>
      </c>
      <c r="P9241" s="3">
        <f t="shared" si="289"/>
        <v>18</v>
      </c>
      <c r="Q9241" t="s">
        <v>44</v>
      </c>
      <c r="R9241" t="s">
        <v>33</v>
      </c>
    </row>
    <row r="9242" spans="1:18" x14ac:dyDescent="0.25">
      <c r="A9242" t="s">
        <v>24722</v>
      </c>
      <c r="B9242" s="3">
        <v>56</v>
      </c>
      <c r="C9242" s="3" t="str" cm="1">
        <f t="array" ref="C9242">_xlfn.IFS(B9242&lt;35,"Young",B9242&lt;60,"Middle",TRUE,"Senior")</f>
        <v>Middle</v>
      </c>
      <c r="D9242" t="s">
        <v>26</v>
      </c>
      <c r="E9242" t="str">
        <f t="shared" si="288"/>
        <v>Middle-Male</v>
      </c>
      <c r="F9242" t="s">
        <v>50</v>
      </c>
      <c r="G9242" t="s">
        <v>26593</v>
      </c>
      <c r="H9242" s="1">
        <v>43706</v>
      </c>
      <c r="I9242" t="s">
        <v>24723</v>
      </c>
      <c r="J9242" t="s">
        <v>24724</v>
      </c>
      <c r="K9242" t="s">
        <v>57</v>
      </c>
      <c r="L9242">
        <v>13327.007439999999</v>
      </c>
      <c r="M9242">
        <v>186</v>
      </c>
      <c r="N9242" t="s">
        <v>39</v>
      </c>
      <c r="O9242" s="1">
        <v>43731</v>
      </c>
      <c r="P9242" s="3">
        <f t="shared" si="289"/>
        <v>25</v>
      </c>
      <c r="Q9242" t="s">
        <v>49</v>
      </c>
      <c r="R9242" t="s">
        <v>45</v>
      </c>
    </row>
    <row r="9243" spans="1:18" x14ac:dyDescent="0.25">
      <c r="A9243" t="s">
        <v>24725</v>
      </c>
      <c r="B9243" s="3">
        <v>81</v>
      </c>
      <c r="C9243" s="3" t="str" cm="1">
        <f t="array" ref="C9243">_xlfn.IFS(B9243&lt;35,"Young",B9243&lt;60,"Middle",TRUE,"Senior")</f>
        <v>Senior</v>
      </c>
      <c r="D9243" t="s">
        <v>16</v>
      </c>
      <c r="E9243" t="str">
        <f t="shared" si="288"/>
        <v>Senior-Female</v>
      </c>
      <c r="F9243" t="s">
        <v>17</v>
      </c>
      <c r="G9243" t="s">
        <v>28</v>
      </c>
      <c r="H9243" s="1">
        <v>43496</v>
      </c>
      <c r="I9243" t="s">
        <v>24726</v>
      </c>
      <c r="J9243" t="s">
        <v>10378</v>
      </c>
      <c r="K9243" t="s">
        <v>21</v>
      </c>
      <c r="L9243">
        <v>19338.623210000002</v>
      </c>
      <c r="M9243">
        <v>131</v>
      </c>
      <c r="N9243" t="s">
        <v>39</v>
      </c>
      <c r="O9243" s="1">
        <v>43509</v>
      </c>
      <c r="P9243" s="3">
        <f t="shared" si="289"/>
        <v>13</v>
      </c>
      <c r="Q9243" t="s">
        <v>44</v>
      </c>
      <c r="R9243" t="s">
        <v>45</v>
      </c>
    </row>
    <row r="9244" spans="1:18" x14ac:dyDescent="0.25">
      <c r="A9244" t="s">
        <v>24727</v>
      </c>
      <c r="B9244" s="3">
        <v>73</v>
      </c>
      <c r="C9244" s="3" t="str" cm="1">
        <f t="array" ref="C9244">_xlfn.IFS(B9244&lt;35,"Young",B9244&lt;60,"Middle",TRUE,"Senior")</f>
        <v>Senior</v>
      </c>
      <c r="D9244" t="s">
        <v>26</v>
      </c>
      <c r="E9244" t="str">
        <f t="shared" si="288"/>
        <v>Senior-Male</v>
      </c>
      <c r="F9244" t="s">
        <v>90</v>
      </c>
      <c r="G9244" t="s">
        <v>36</v>
      </c>
      <c r="H9244" s="1">
        <v>44312</v>
      </c>
      <c r="I9244" t="s">
        <v>24728</v>
      </c>
      <c r="J9244" t="s">
        <v>24729</v>
      </c>
      <c r="K9244" t="s">
        <v>21</v>
      </c>
      <c r="L9244">
        <v>12797.92575</v>
      </c>
      <c r="M9244">
        <v>160</v>
      </c>
      <c r="N9244" t="s">
        <v>39</v>
      </c>
      <c r="O9244" s="1">
        <v>44323</v>
      </c>
      <c r="P9244" s="3">
        <f t="shared" si="289"/>
        <v>11</v>
      </c>
      <c r="Q9244" t="s">
        <v>32</v>
      </c>
      <c r="R9244" t="s">
        <v>45</v>
      </c>
    </row>
    <row r="9245" spans="1:18" x14ac:dyDescent="0.25">
      <c r="A9245" t="s">
        <v>24730</v>
      </c>
      <c r="B9245" s="3">
        <v>77</v>
      </c>
      <c r="C9245" s="3" t="str" cm="1">
        <f t="array" ref="C9245">_xlfn.IFS(B9245&lt;35,"Young",B9245&lt;60,"Middle",TRUE,"Senior")</f>
        <v>Senior</v>
      </c>
      <c r="D9245" t="s">
        <v>26</v>
      </c>
      <c r="E9245" t="str">
        <f t="shared" si="288"/>
        <v>Senior-Male</v>
      </c>
      <c r="F9245" t="s">
        <v>27</v>
      </c>
      <c r="G9245" t="s">
        <v>26593</v>
      </c>
      <c r="H9245" s="1">
        <v>44307</v>
      </c>
      <c r="I9245" t="s">
        <v>24731</v>
      </c>
      <c r="J9245" t="s">
        <v>3963</v>
      </c>
      <c r="K9245" t="s">
        <v>21</v>
      </c>
      <c r="L9245">
        <v>14962.93237</v>
      </c>
      <c r="M9245">
        <v>305</v>
      </c>
      <c r="N9245" t="s">
        <v>22</v>
      </c>
      <c r="O9245" s="1">
        <v>44325</v>
      </c>
      <c r="P9245" s="3">
        <f t="shared" si="289"/>
        <v>18</v>
      </c>
      <c r="Q9245" t="s">
        <v>44</v>
      </c>
      <c r="R9245" t="s">
        <v>33</v>
      </c>
    </row>
    <row r="9246" spans="1:18" x14ac:dyDescent="0.25">
      <c r="A9246" t="s">
        <v>24732</v>
      </c>
      <c r="B9246" s="3">
        <v>23</v>
      </c>
      <c r="C9246" s="3" t="str" cm="1">
        <f t="array" ref="C9246">_xlfn.IFS(B9246&lt;35,"Young",B9246&lt;60,"Middle",TRUE,"Senior")</f>
        <v>Young</v>
      </c>
      <c r="D9246" t="s">
        <v>16</v>
      </c>
      <c r="E9246" t="str">
        <f t="shared" si="288"/>
        <v>Young-Female</v>
      </c>
      <c r="F9246" t="s">
        <v>50</v>
      </c>
      <c r="G9246" t="s">
        <v>18</v>
      </c>
      <c r="H9246" s="1">
        <v>44568</v>
      </c>
      <c r="I9246" t="s">
        <v>24733</v>
      </c>
      <c r="J9246" t="s">
        <v>24734</v>
      </c>
      <c r="K9246" t="s">
        <v>53</v>
      </c>
      <c r="L9246">
        <v>8586.0708190000005</v>
      </c>
      <c r="M9246">
        <v>254</v>
      </c>
      <c r="N9246" t="s">
        <v>43</v>
      </c>
      <c r="O9246" s="1">
        <v>44569</v>
      </c>
      <c r="P9246" s="3">
        <f t="shared" si="289"/>
        <v>1</v>
      </c>
      <c r="Q9246" t="s">
        <v>23</v>
      </c>
      <c r="R9246" t="s">
        <v>33</v>
      </c>
    </row>
    <row r="9247" spans="1:18" x14ac:dyDescent="0.25">
      <c r="A9247" t="s">
        <v>24735</v>
      </c>
      <c r="B9247" s="3">
        <v>32</v>
      </c>
      <c r="C9247" s="3" t="str" cm="1">
        <f t="array" ref="C9247">_xlfn.IFS(B9247&lt;35,"Young",B9247&lt;60,"Middle",TRUE,"Senior")</f>
        <v>Young</v>
      </c>
      <c r="D9247" t="s">
        <v>16</v>
      </c>
      <c r="E9247" t="str">
        <f t="shared" si="288"/>
        <v>Young-Female</v>
      </c>
      <c r="F9247" t="s">
        <v>90</v>
      </c>
      <c r="G9247" t="s">
        <v>26593</v>
      </c>
      <c r="H9247" s="1">
        <v>44842</v>
      </c>
      <c r="I9247" t="s">
        <v>24736</v>
      </c>
      <c r="J9247" t="s">
        <v>24737</v>
      </c>
      <c r="K9247" t="s">
        <v>53</v>
      </c>
      <c r="L9247">
        <v>32816.798629999998</v>
      </c>
      <c r="M9247">
        <v>256</v>
      </c>
      <c r="N9247" t="s">
        <v>22</v>
      </c>
      <c r="O9247" s="1">
        <v>44842</v>
      </c>
      <c r="P9247" s="3">
        <f t="shared" si="289"/>
        <v>0</v>
      </c>
      <c r="Q9247" t="s">
        <v>44</v>
      </c>
      <c r="R9247" t="s">
        <v>24</v>
      </c>
    </row>
    <row r="9248" spans="1:18" x14ac:dyDescent="0.25">
      <c r="A9248" t="s">
        <v>24738</v>
      </c>
      <c r="B9248" s="3">
        <v>77</v>
      </c>
      <c r="C9248" s="3" t="str" cm="1">
        <f t="array" ref="C9248">_xlfn.IFS(B9248&lt;35,"Young",B9248&lt;60,"Middle",TRUE,"Senior")</f>
        <v>Senior</v>
      </c>
      <c r="D9248" t="s">
        <v>16</v>
      </c>
      <c r="E9248" t="str">
        <f t="shared" si="288"/>
        <v>Senior-Female</v>
      </c>
      <c r="F9248" t="s">
        <v>35</v>
      </c>
      <c r="G9248" t="s">
        <v>28</v>
      </c>
      <c r="H9248" s="1">
        <v>43411</v>
      </c>
      <c r="I9248" t="s">
        <v>24739</v>
      </c>
      <c r="J9248" t="s">
        <v>24740</v>
      </c>
      <c r="K9248" t="s">
        <v>21</v>
      </c>
      <c r="L9248">
        <v>22989.251</v>
      </c>
      <c r="M9248">
        <v>338</v>
      </c>
      <c r="N9248" t="s">
        <v>22</v>
      </c>
      <c r="O9248" s="1">
        <v>43424</v>
      </c>
      <c r="P9248" s="3">
        <f t="shared" si="289"/>
        <v>13</v>
      </c>
      <c r="Q9248" t="s">
        <v>44</v>
      </c>
      <c r="R9248" t="s">
        <v>24</v>
      </c>
    </row>
    <row r="9249" spans="1:18" x14ac:dyDescent="0.25">
      <c r="A9249" t="s">
        <v>24741</v>
      </c>
      <c r="B9249" s="3">
        <v>43</v>
      </c>
      <c r="C9249" s="3" t="str" cm="1">
        <f t="array" ref="C9249">_xlfn.IFS(B9249&lt;35,"Young",B9249&lt;60,"Middle",TRUE,"Senior")</f>
        <v>Middle</v>
      </c>
      <c r="D9249" t="s">
        <v>26</v>
      </c>
      <c r="E9249" t="str">
        <f t="shared" si="288"/>
        <v>Middle-Male</v>
      </c>
      <c r="F9249" t="s">
        <v>230</v>
      </c>
      <c r="G9249" t="s">
        <v>26593</v>
      </c>
      <c r="H9249" s="1">
        <v>43425</v>
      </c>
      <c r="I9249" t="s">
        <v>24742</v>
      </c>
      <c r="J9249" t="s">
        <v>24743</v>
      </c>
      <c r="K9249" t="s">
        <v>57</v>
      </c>
      <c r="L9249">
        <v>25289.216950000002</v>
      </c>
      <c r="M9249">
        <v>125</v>
      </c>
      <c r="N9249" t="s">
        <v>43</v>
      </c>
      <c r="O9249" s="1">
        <v>43445</v>
      </c>
      <c r="P9249" s="3">
        <f t="shared" si="289"/>
        <v>20</v>
      </c>
      <c r="Q9249" t="s">
        <v>49</v>
      </c>
      <c r="R9249" t="s">
        <v>45</v>
      </c>
    </row>
    <row r="9250" spans="1:18" x14ac:dyDescent="0.25">
      <c r="A9250" t="s">
        <v>11438</v>
      </c>
      <c r="B9250" s="3">
        <v>22</v>
      </c>
      <c r="C9250" s="3" t="str" cm="1">
        <f t="array" ref="C9250">_xlfn.IFS(B9250&lt;35,"Young",B9250&lt;60,"Middle",TRUE,"Senior")</f>
        <v>Young</v>
      </c>
      <c r="D9250" t="s">
        <v>16</v>
      </c>
      <c r="E9250" t="str">
        <f t="shared" si="288"/>
        <v>Young-Female</v>
      </c>
      <c r="F9250" t="s">
        <v>115</v>
      </c>
      <c r="G9250" t="s">
        <v>28</v>
      </c>
      <c r="H9250" s="1">
        <v>45224</v>
      </c>
      <c r="I9250" t="s">
        <v>24744</v>
      </c>
      <c r="J9250" t="s">
        <v>24745</v>
      </c>
      <c r="K9250" t="s">
        <v>31</v>
      </c>
      <c r="L9250">
        <v>25686.119500000001</v>
      </c>
      <c r="M9250">
        <v>156</v>
      </c>
      <c r="N9250" t="s">
        <v>39</v>
      </c>
      <c r="O9250" s="1">
        <v>45253</v>
      </c>
      <c r="P9250" s="3">
        <f t="shared" si="289"/>
        <v>29</v>
      </c>
      <c r="Q9250" t="s">
        <v>23</v>
      </c>
      <c r="R9250" t="s">
        <v>33</v>
      </c>
    </row>
    <row r="9251" spans="1:18" x14ac:dyDescent="0.25">
      <c r="A9251" t="s">
        <v>24746</v>
      </c>
      <c r="B9251" s="3">
        <v>41</v>
      </c>
      <c r="C9251" s="3" t="str" cm="1">
        <f t="array" ref="C9251">_xlfn.IFS(B9251&lt;35,"Young",B9251&lt;60,"Middle",TRUE,"Senior")</f>
        <v>Middle</v>
      </c>
      <c r="D9251" t="s">
        <v>16</v>
      </c>
      <c r="E9251" t="str">
        <f t="shared" si="288"/>
        <v>Middle-Female</v>
      </c>
      <c r="F9251" t="s">
        <v>63</v>
      </c>
      <c r="G9251" t="s">
        <v>26593</v>
      </c>
      <c r="H9251" s="1">
        <v>44262</v>
      </c>
      <c r="I9251" t="s">
        <v>24747</v>
      </c>
      <c r="J9251" t="s">
        <v>24748</v>
      </c>
      <c r="K9251" t="s">
        <v>61</v>
      </c>
      <c r="L9251">
        <v>16752.463169999999</v>
      </c>
      <c r="M9251">
        <v>351</v>
      </c>
      <c r="N9251" t="s">
        <v>22</v>
      </c>
      <c r="O9251" s="1">
        <v>44275</v>
      </c>
      <c r="P9251" s="3">
        <f t="shared" si="289"/>
        <v>13</v>
      </c>
      <c r="Q9251" t="s">
        <v>32</v>
      </c>
      <c r="R9251" t="s">
        <v>24</v>
      </c>
    </row>
    <row r="9252" spans="1:18" x14ac:dyDescent="0.25">
      <c r="A9252" t="s">
        <v>24749</v>
      </c>
      <c r="B9252" s="3">
        <v>18</v>
      </c>
      <c r="C9252" s="3" t="str" cm="1">
        <f t="array" ref="C9252">_xlfn.IFS(B9252&lt;35,"Young",B9252&lt;60,"Middle",TRUE,"Senior")</f>
        <v>Young</v>
      </c>
      <c r="D9252" t="s">
        <v>26</v>
      </c>
      <c r="E9252" t="str">
        <f t="shared" si="288"/>
        <v>Young-Male</v>
      </c>
      <c r="F9252" t="s">
        <v>17</v>
      </c>
      <c r="G9252" t="s">
        <v>36</v>
      </c>
      <c r="H9252" s="1">
        <v>43805</v>
      </c>
      <c r="I9252" t="s">
        <v>24750</v>
      </c>
      <c r="J9252" t="s">
        <v>2142</v>
      </c>
      <c r="K9252" t="s">
        <v>31</v>
      </c>
      <c r="L9252">
        <v>12029.859270000001</v>
      </c>
      <c r="M9252">
        <v>472</v>
      </c>
      <c r="N9252" t="s">
        <v>22</v>
      </c>
      <c r="O9252" s="1">
        <v>43813</v>
      </c>
      <c r="P9252" s="3">
        <f t="shared" si="289"/>
        <v>8</v>
      </c>
      <c r="Q9252" t="s">
        <v>23</v>
      </c>
      <c r="R9252" t="s">
        <v>24</v>
      </c>
    </row>
    <row r="9253" spans="1:18" x14ac:dyDescent="0.25">
      <c r="A9253" t="s">
        <v>15066</v>
      </c>
      <c r="B9253" s="3">
        <v>59</v>
      </c>
      <c r="C9253" s="3" t="str" cm="1">
        <f t="array" ref="C9253">_xlfn.IFS(B9253&lt;35,"Young",B9253&lt;60,"Middle",TRUE,"Senior")</f>
        <v>Middle</v>
      </c>
      <c r="D9253" t="s">
        <v>16</v>
      </c>
      <c r="E9253" t="str">
        <f t="shared" si="288"/>
        <v>Middle-Female</v>
      </c>
      <c r="F9253" t="s">
        <v>27</v>
      </c>
      <c r="G9253" t="s">
        <v>28</v>
      </c>
      <c r="H9253" s="1">
        <v>44987</v>
      </c>
      <c r="I9253" t="s">
        <v>24751</v>
      </c>
      <c r="J9253" t="s">
        <v>24752</v>
      </c>
      <c r="K9253" t="s">
        <v>31</v>
      </c>
      <c r="L9253">
        <v>29410.86721</v>
      </c>
      <c r="M9253">
        <v>374</v>
      </c>
      <c r="N9253" t="s">
        <v>22</v>
      </c>
      <c r="O9253" s="1">
        <v>45001</v>
      </c>
      <c r="P9253" s="3">
        <f t="shared" si="289"/>
        <v>14</v>
      </c>
      <c r="Q9253" t="s">
        <v>49</v>
      </c>
      <c r="R9253" t="s">
        <v>33</v>
      </c>
    </row>
    <row r="9254" spans="1:18" x14ac:dyDescent="0.25">
      <c r="A9254" t="s">
        <v>22940</v>
      </c>
      <c r="B9254" s="3">
        <v>84</v>
      </c>
      <c r="C9254" s="3" t="str" cm="1">
        <f t="array" ref="C9254">_xlfn.IFS(B9254&lt;35,"Young",B9254&lt;60,"Middle",TRUE,"Senior")</f>
        <v>Senior</v>
      </c>
      <c r="D9254" t="s">
        <v>26</v>
      </c>
      <c r="E9254" t="str">
        <f t="shared" si="288"/>
        <v>Senior-Male</v>
      </c>
      <c r="F9254" t="s">
        <v>230</v>
      </c>
      <c r="G9254" t="s">
        <v>18</v>
      </c>
      <c r="H9254" s="1">
        <v>43681</v>
      </c>
      <c r="I9254" t="s">
        <v>24753</v>
      </c>
      <c r="J9254" t="s">
        <v>24754</v>
      </c>
      <c r="K9254" t="s">
        <v>21</v>
      </c>
      <c r="L9254">
        <v>22716.56208</v>
      </c>
      <c r="M9254">
        <v>170</v>
      </c>
      <c r="N9254" t="s">
        <v>43</v>
      </c>
      <c r="O9254" s="1">
        <v>43705</v>
      </c>
      <c r="P9254" s="3">
        <f t="shared" si="289"/>
        <v>24</v>
      </c>
      <c r="Q9254" t="s">
        <v>23</v>
      </c>
      <c r="R9254" t="s">
        <v>24</v>
      </c>
    </row>
    <row r="9255" spans="1:18" x14ac:dyDescent="0.25">
      <c r="A9255" t="s">
        <v>24755</v>
      </c>
      <c r="B9255" s="3">
        <v>56</v>
      </c>
      <c r="C9255" s="3" t="str" cm="1">
        <f t="array" ref="C9255">_xlfn.IFS(B9255&lt;35,"Young",B9255&lt;60,"Middle",TRUE,"Senior")</f>
        <v>Middle</v>
      </c>
      <c r="D9255" t="s">
        <v>26</v>
      </c>
      <c r="E9255" t="str">
        <f t="shared" si="288"/>
        <v>Middle-Male</v>
      </c>
      <c r="F9255" t="s">
        <v>63</v>
      </c>
      <c r="G9255" t="s">
        <v>26593</v>
      </c>
      <c r="H9255" s="1">
        <v>45169</v>
      </c>
      <c r="I9255" t="s">
        <v>24756</v>
      </c>
      <c r="J9255" t="s">
        <v>24757</v>
      </c>
      <c r="K9255" t="s">
        <v>57</v>
      </c>
      <c r="L9255">
        <v>27300.133590000001</v>
      </c>
      <c r="M9255">
        <v>482</v>
      </c>
      <c r="N9255" t="s">
        <v>22</v>
      </c>
      <c r="O9255" s="1">
        <v>45178</v>
      </c>
      <c r="P9255" s="3">
        <f t="shared" si="289"/>
        <v>9</v>
      </c>
      <c r="Q9255" t="s">
        <v>49</v>
      </c>
      <c r="R9255" t="s">
        <v>24</v>
      </c>
    </row>
    <row r="9256" spans="1:18" x14ac:dyDescent="0.25">
      <c r="A9256" t="s">
        <v>24758</v>
      </c>
      <c r="B9256" s="3">
        <v>19</v>
      </c>
      <c r="C9256" s="3" t="str" cm="1">
        <f t="array" ref="C9256">_xlfn.IFS(B9256&lt;35,"Young",B9256&lt;60,"Middle",TRUE,"Senior")</f>
        <v>Young</v>
      </c>
      <c r="D9256" t="s">
        <v>26</v>
      </c>
      <c r="E9256" t="str">
        <f t="shared" si="288"/>
        <v>Young-Male</v>
      </c>
      <c r="F9256" t="s">
        <v>115</v>
      </c>
      <c r="G9256" t="s">
        <v>18</v>
      </c>
      <c r="H9256" s="1">
        <v>44179</v>
      </c>
      <c r="I9256" t="s">
        <v>24759</v>
      </c>
      <c r="J9256" t="s">
        <v>24760</v>
      </c>
      <c r="K9256" t="s">
        <v>31</v>
      </c>
      <c r="L9256">
        <v>19804.198489999999</v>
      </c>
      <c r="M9256">
        <v>218</v>
      </c>
      <c r="N9256" t="s">
        <v>39</v>
      </c>
      <c r="O9256" s="1">
        <v>44204</v>
      </c>
      <c r="P9256" s="3">
        <f t="shared" si="289"/>
        <v>25</v>
      </c>
      <c r="Q9256" t="s">
        <v>32</v>
      </c>
      <c r="R9256" t="s">
        <v>45</v>
      </c>
    </row>
    <row r="9257" spans="1:18" x14ac:dyDescent="0.25">
      <c r="A9257" t="s">
        <v>6475</v>
      </c>
      <c r="B9257" s="3">
        <v>43</v>
      </c>
      <c r="C9257" s="3" t="str" cm="1">
        <f t="array" ref="C9257">_xlfn.IFS(B9257&lt;35,"Young",B9257&lt;60,"Middle",TRUE,"Senior")</f>
        <v>Middle</v>
      </c>
      <c r="D9257" t="s">
        <v>16</v>
      </c>
      <c r="E9257" t="str">
        <f t="shared" si="288"/>
        <v>Middle-Female</v>
      </c>
      <c r="F9257" t="s">
        <v>35</v>
      </c>
      <c r="G9257" t="s">
        <v>70</v>
      </c>
      <c r="H9257" s="1">
        <v>44678</v>
      </c>
      <c r="I9257" t="s">
        <v>24761</v>
      </c>
      <c r="J9257" t="s">
        <v>24762</v>
      </c>
      <c r="K9257" t="s">
        <v>21</v>
      </c>
      <c r="L9257">
        <v>11203.57538</v>
      </c>
      <c r="M9257">
        <v>286</v>
      </c>
      <c r="N9257" t="s">
        <v>43</v>
      </c>
      <c r="O9257" s="1">
        <v>44697</v>
      </c>
      <c r="P9257" s="3">
        <f t="shared" si="289"/>
        <v>19</v>
      </c>
      <c r="Q9257" t="s">
        <v>49</v>
      </c>
      <c r="R9257" t="s">
        <v>24</v>
      </c>
    </row>
    <row r="9258" spans="1:18" x14ac:dyDescent="0.25">
      <c r="A9258" t="s">
        <v>24763</v>
      </c>
      <c r="B9258" s="3">
        <v>64</v>
      </c>
      <c r="C9258" s="3" t="str" cm="1">
        <f t="array" ref="C9258">_xlfn.IFS(B9258&lt;35,"Young",B9258&lt;60,"Middle",TRUE,"Senior")</f>
        <v>Senior</v>
      </c>
      <c r="D9258" t="s">
        <v>16</v>
      </c>
      <c r="E9258" t="str">
        <f t="shared" si="288"/>
        <v>Senior-Female</v>
      </c>
      <c r="F9258" t="s">
        <v>50</v>
      </c>
      <c r="G9258" t="s">
        <v>26592</v>
      </c>
      <c r="H9258" s="1">
        <v>44649</v>
      </c>
      <c r="I9258" t="s">
        <v>24764</v>
      </c>
      <c r="J9258" t="s">
        <v>24765</v>
      </c>
      <c r="K9258" t="s">
        <v>21</v>
      </c>
      <c r="L9258">
        <v>32811.152909999997</v>
      </c>
      <c r="M9258">
        <v>295</v>
      </c>
      <c r="N9258" t="s">
        <v>43</v>
      </c>
      <c r="O9258" s="1">
        <v>44654</v>
      </c>
      <c r="P9258" s="3">
        <f t="shared" si="289"/>
        <v>5</v>
      </c>
      <c r="Q9258" t="s">
        <v>49</v>
      </c>
      <c r="R9258" t="s">
        <v>24</v>
      </c>
    </row>
    <row r="9259" spans="1:18" x14ac:dyDescent="0.25">
      <c r="A9259" t="s">
        <v>24766</v>
      </c>
      <c r="B9259" s="3">
        <v>44</v>
      </c>
      <c r="C9259" s="3" t="str" cm="1">
        <f t="array" ref="C9259">_xlfn.IFS(B9259&lt;35,"Young",B9259&lt;60,"Middle",TRUE,"Senior")</f>
        <v>Middle</v>
      </c>
      <c r="D9259" t="s">
        <v>16</v>
      </c>
      <c r="E9259" t="str">
        <f t="shared" si="288"/>
        <v>Middle-Female</v>
      </c>
      <c r="F9259" t="s">
        <v>230</v>
      </c>
      <c r="G9259" t="s">
        <v>26593</v>
      </c>
      <c r="H9259" s="1">
        <v>45195</v>
      </c>
      <c r="I9259" t="s">
        <v>24767</v>
      </c>
      <c r="J9259" t="s">
        <v>24768</v>
      </c>
      <c r="K9259" t="s">
        <v>21</v>
      </c>
      <c r="L9259">
        <v>20458.56451</v>
      </c>
      <c r="M9259">
        <v>195</v>
      </c>
      <c r="N9259" t="s">
        <v>43</v>
      </c>
      <c r="O9259" s="1">
        <v>45203</v>
      </c>
      <c r="P9259" s="3">
        <f t="shared" si="289"/>
        <v>8</v>
      </c>
      <c r="Q9259" t="s">
        <v>32</v>
      </c>
      <c r="R9259" t="s">
        <v>45</v>
      </c>
    </row>
    <row r="9260" spans="1:18" x14ac:dyDescent="0.25">
      <c r="A9260" t="s">
        <v>24769</v>
      </c>
      <c r="B9260" s="3">
        <v>41</v>
      </c>
      <c r="C9260" s="3" t="str" cm="1">
        <f t="array" ref="C9260">_xlfn.IFS(B9260&lt;35,"Young",B9260&lt;60,"Middle",TRUE,"Senior")</f>
        <v>Middle</v>
      </c>
      <c r="D9260" t="s">
        <v>16</v>
      </c>
      <c r="E9260" t="str">
        <f t="shared" si="288"/>
        <v>Middle-Female</v>
      </c>
      <c r="F9260" t="s">
        <v>17</v>
      </c>
      <c r="G9260" t="s">
        <v>70</v>
      </c>
      <c r="H9260" s="1">
        <v>43519</v>
      </c>
      <c r="I9260" t="s">
        <v>24770</v>
      </c>
      <c r="J9260" t="s">
        <v>24771</v>
      </c>
      <c r="K9260" t="s">
        <v>31</v>
      </c>
      <c r="L9260">
        <v>51032.381159999997</v>
      </c>
      <c r="M9260">
        <v>210</v>
      </c>
      <c r="N9260" t="s">
        <v>43</v>
      </c>
      <c r="O9260" s="1">
        <v>43534</v>
      </c>
      <c r="P9260" s="3">
        <f t="shared" si="289"/>
        <v>15</v>
      </c>
      <c r="Q9260" t="s">
        <v>85</v>
      </c>
      <c r="R9260" t="s">
        <v>45</v>
      </c>
    </row>
    <row r="9261" spans="1:18" x14ac:dyDescent="0.25">
      <c r="A9261" t="s">
        <v>24772</v>
      </c>
      <c r="B9261" s="3">
        <v>42</v>
      </c>
      <c r="C9261" s="3" t="str" cm="1">
        <f t="array" ref="C9261">_xlfn.IFS(B9261&lt;35,"Young",B9261&lt;60,"Middle",TRUE,"Senior")</f>
        <v>Middle</v>
      </c>
      <c r="D9261" t="s">
        <v>16</v>
      </c>
      <c r="E9261" t="str">
        <f t="shared" si="288"/>
        <v>Middle-Female</v>
      </c>
      <c r="F9261" t="s">
        <v>35</v>
      </c>
      <c r="G9261" t="s">
        <v>18</v>
      </c>
      <c r="H9261" s="1">
        <v>43427</v>
      </c>
      <c r="I9261" t="s">
        <v>3424</v>
      </c>
      <c r="J9261" t="s">
        <v>24773</v>
      </c>
      <c r="K9261" t="s">
        <v>57</v>
      </c>
      <c r="L9261">
        <v>34375.614410000002</v>
      </c>
      <c r="M9261">
        <v>364</v>
      </c>
      <c r="N9261" t="s">
        <v>43</v>
      </c>
      <c r="O9261" s="1">
        <v>43443</v>
      </c>
      <c r="P9261" s="3">
        <f t="shared" si="289"/>
        <v>16</v>
      </c>
      <c r="Q9261" t="s">
        <v>23</v>
      </c>
      <c r="R9261" t="s">
        <v>45</v>
      </c>
    </row>
    <row r="9262" spans="1:18" x14ac:dyDescent="0.25">
      <c r="A9262" t="s">
        <v>24774</v>
      </c>
      <c r="B9262" s="3">
        <v>18</v>
      </c>
      <c r="C9262" s="3" t="str" cm="1">
        <f t="array" ref="C9262">_xlfn.IFS(B9262&lt;35,"Young",B9262&lt;60,"Middle",TRUE,"Senior")</f>
        <v>Young</v>
      </c>
      <c r="D9262" t="s">
        <v>16</v>
      </c>
      <c r="E9262" t="str">
        <f t="shared" si="288"/>
        <v>Young-Female</v>
      </c>
      <c r="F9262" t="s">
        <v>230</v>
      </c>
      <c r="G9262" t="s">
        <v>28</v>
      </c>
      <c r="H9262" s="1">
        <v>44961</v>
      </c>
      <c r="I9262" t="s">
        <v>24775</v>
      </c>
      <c r="J9262" t="s">
        <v>24776</v>
      </c>
      <c r="K9262" t="s">
        <v>61</v>
      </c>
      <c r="L9262">
        <v>33921.983079999998</v>
      </c>
      <c r="M9262">
        <v>209</v>
      </c>
      <c r="N9262" t="s">
        <v>43</v>
      </c>
      <c r="O9262" s="1">
        <v>44990</v>
      </c>
      <c r="P9262" s="3">
        <f t="shared" si="289"/>
        <v>29</v>
      </c>
      <c r="Q9262" t="s">
        <v>32</v>
      </c>
      <c r="R9262" t="s">
        <v>45</v>
      </c>
    </row>
    <row r="9263" spans="1:18" x14ac:dyDescent="0.25">
      <c r="A9263" t="s">
        <v>24777</v>
      </c>
      <c r="B9263" s="3">
        <v>61</v>
      </c>
      <c r="C9263" s="3" t="str" cm="1">
        <f t="array" ref="C9263">_xlfn.IFS(B9263&lt;35,"Young",B9263&lt;60,"Middle",TRUE,"Senior")</f>
        <v>Senior</v>
      </c>
      <c r="D9263" t="s">
        <v>16</v>
      </c>
      <c r="E9263" t="str">
        <f t="shared" si="288"/>
        <v>Senior-Female</v>
      </c>
      <c r="F9263" t="s">
        <v>230</v>
      </c>
      <c r="G9263" t="s">
        <v>26592</v>
      </c>
      <c r="H9263" s="1">
        <v>45216</v>
      </c>
      <c r="I9263" t="s">
        <v>1281</v>
      </c>
      <c r="J9263" t="s">
        <v>24778</v>
      </c>
      <c r="K9263" t="s">
        <v>21</v>
      </c>
      <c r="L9263">
        <v>13937.169239999999</v>
      </c>
      <c r="M9263">
        <v>251</v>
      </c>
      <c r="N9263" t="s">
        <v>22</v>
      </c>
      <c r="O9263" s="1">
        <v>45235</v>
      </c>
      <c r="P9263" s="3">
        <f t="shared" si="289"/>
        <v>19</v>
      </c>
      <c r="Q9263" t="s">
        <v>32</v>
      </c>
      <c r="R9263" t="s">
        <v>33</v>
      </c>
    </row>
    <row r="9264" spans="1:18" x14ac:dyDescent="0.25">
      <c r="A9264" t="s">
        <v>24779</v>
      </c>
      <c r="B9264" s="3">
        <v>32</v>
      </c>
      <c r="C9264" s="3" t="str" cm="1">
        <f t="array" ref="C9264">_xlfn.IFS(B9264&lt;35,"Young",B9264&lt;60,"Middle",TRUE,"Senior")</f>
        <v>Young</v>
      </c>
      <c r="D9264" t="s">
        <v>26</v>
      </c>
      <c r="E9264" t="str">
        <f t="shared" si="288"/>
        <v>Young-Male</v>
      </c>
      <c r="F9264" t="s">
        <v>17</v>
      </c>
      <c r="G9264" t="s">
        <v>28</v>
      </c>
      <c r="H9264" s="1">
        <v>43497</v>
      </c>
      <c r="I9264" t="s">
        <v>4832</v>
      </c>
      <c r="J9264" t="s">
        <v>24780</v>
      </c>
      <c r="K9264" t="s">
        <v>61</v>
      </c>
      <c r="L9264">
        <v>17556.589360000002</v>
      </c>
      <c r="M9264">
        <v>468</v>
      </c>
      <c r="N9264" t="s">
        <v>43</v>
      </c>
      <c r="O9264" s="1">
        <v>43523</v>
      </c>
      <c r="P9264" s="3">
        <f t="shared" si="289"/>
        <v>26</v>
      </c>
      <c r="Q9264" t="s">
        <v>23</v>
      </c>
      <c r="R9264" t="s">
        <v>24</v>
      </c>
    </row>
    <row r="9265" spans="1:18" x14ac:dyDescent="0.25">
      <c r="A9265" t="s">
        <v>24781</v>
      </c>
      <c r="B9265" s="3">
        <v>82</v>
      </c>
      <c r="C9265" s="3" t="str" cm="1">
        <f t="array" ref="C9265">_xlfn.IFS(B9265&lt;35,"Young",B9265&lt;60,"Middle",TRUE,"Senior")</f>
        <v>Senior</v>
      </c>
      <c r="D9265" t="s">
        <v>16</v>
      </c>
      <c r="E9265" t="str">
        <f t="shared" si="288"/>
        <v>Senior-Female</v>
      </c>
      <c r="F9265" t="s">
        <v>63</v>
      </c>
      <c r="G9265" t="s">
        <v>70</v>
      </c>
      <c r="H9265" s="1">
        <v>44750</v>
      </c>
      <c r="I9265" t="s">
        <v>24782</v>
      </c>
      <c r="J9265" t="s">
        <v>24783</v>
      </c>
      <c r="K9265" t="s">
        <v>21</v>
      </c>
      <c r="L9265">
        <v>22471.834459999998</v>
      </c>
      <c r="M9265">
        <v>241</v>
      </c>
      <c r="N9265" t="s">
        <v>22</v>
      </c>
      <c r="O9265" s="1">
        <v>44750</v>
      </c>
      <c r="P9265" s="3">
        <f t="shared" si="289"/>
        <v>0</v>
      </c>
      <c r="Q9265" t="s">
        <v>44</v>
      </c>
      <c r="R9265" t="s">
        <v>45</v>
      </c>
    </row>
    <row r="9266" spans="1:18" x14ac:dyDescent="0.25">
      <c r="A9266" t="s">
        <v>24784</v>
      </c>
      <c r="B9266" s="3">
        <v>72</v>
      </c>
      <c r="C9266" s="3" t="str" cm="1">
        <f t="array" ref="C9266">_xlfn.IFS(B9266&lt;35,"Young",B9266&lt;60,"Middle",TRUE,"Senior")</f>
        <v>Senior</v>
      </c>
      <c r="D9266" t="s">
        <v>16</v>
      </c>
      <c r="E9266" t="str">
        <f t="shared" si="288"/>
        <v>Senior-Female</v>
      </c>
      <c r="F9266" t="s">
        <v>63</v>
      </c>
      <c r="G9266" t="s">
        <v>18</v>
      </c>
      <c r="H9266" s="1">
        <v>44952</v>
      </c>
      <c r="I9266" t="s">
        <v>23454</v>
      </c>
      <c r="J9266" t="s">
        <v>24785</v>
      </c>
      <c r="K9266" t="s">
        <v>21</v>
      </c>
      <c r="L9266">
        <v>38123.031640000001</v>
      </c>
      <c r="M9266">
        <v>467</v>
      </c>
      <c r="N9266" t="s">
        <v>43</v>
      </c>
      <c r="O9266" s="1">
        <v>44974</v>
      </c>
      <c r="P9266" s="3">
        <f t="shared" si="289"/>
        <v>22</v>
      </c>
      <c r="Q9266" t="s">
        <v>44</v>
      </c>
      <c r="R9266" t="s">
        <v>24</v>
      </c>
    </row>
    <row r="9267" spans="1:18" x14ac:dyDescent="0.25">
      <c r="A9267" t="s">
        <v>21495</v>
      </c>
      <c r="B9267" s="3">
        <v>61</v>
      </c>
      <c r="C9267" s="3" t="str" cm="1">
        <f t="array" ref="C9267">_xlfn.IFS(B9267&lt;35,"Young",B9267&lt;60,"Middle",TRUE,"Senior")</f>
        <v>Senior</v>
      </c>
      <c r="D9267" t="s">
        <v>16</v>
      </c>
      <c r="E9267" t="str">
        <f t="shared" si="288"/>
        <v>Senior-Female</v>
      </c>
      <c r="F9267" t="s">
        <v>63</v>
      </c>
      <c r="G9267" t="s">
        <v>26592</v>
      </c>
      <c r="H9267" s="1">
        <v>44828</v>
      </c>
      <c r="I9267" t="s">
        <v>24786</v>
      </c>
      <c r="J9267" t="s">
        <v>24787</v>
      </c>
      <c r="K9267" t="s">
        <v>21</v>
      </c>
      <c r="L9267">
        <v>17408.21298</v>
      </c>
      <c r="M9267">
        <v>260</v>
      </c>
      <c r="N9267" t="s">
        <v>22</v>
      </c>
      <c r="O9267" s="1">
        <v>44833</v>
      </c>
      <c r="P9267" s="3">
        <f t="shared" si="289"/>
        <v>5</v>
      </c>
      <c r="Q9267" t="s">
        <v>49</v>
      </c>
      <c r="R9267" t="s">
        <v>33</v>
      </c>
    </row>
    <row r="9268" spans="1:18" x14ac:dyDescent="0.25">
      <c r="A9268" t="s">
        <v>24788</v>
      </c>
      <c r="B9268" s="3">
        <v>62</v>
      </c>
      <c r="C9268" s="3" t="str" cm="1">
        <f t="array" ref="C9268">_xlfn.IFS(B9268&lt;35,"Young",B9268&lt;60,"Middle",TRUE,"Senior")</f>
        <v>Senior</v>
      </c>
      <c r="D9268" t="s">
        <v>16</v>
      </c>
      <c r="E9268" t="str">
        <f t="shared" si="288"/>
        <v>Senior-Female</v>
      </c>
      <c r="F9268" t="s">
        <v>115</v>
      </c>
      <c r="G9268" t="s">
        <v>28</v>
      </c>
      <c r="H9268" s="1">
        <v>44354</v>
      </c>
      <c r="I9268" t="s">
        <v>16148</v>
      </c>
      <c r="J9268" t="s">
        <v>24789</v>
      </c>
      <c r="K9268" t="s">
        <v>21</v>
      </c>
      <c r="L9268">
        <v>17713.79838</v>
      </c>
      <c r="M9268">
        <v>404</v>
      </c>
      <c r="N9268" t="s">
        <v>43</v>
      </c>
      <c r="O9268" s="1">
        <v>44377</v>
      </c>
      <c r="P9268" s="3">
        <f t="shared" si="289"/>
        <v>23</v>
      </c>
      <c r="Q9268" t="s">
        <v>32</v>
      </c>
      <c r="R9268" t="s">
        <v>24</v>
      </c>
    </row>
    <row r="9269" spans="1:18" x14ac:dyDescent="0.25">
      <c r="A9269" t="s">
        <v>24790</v>
      </c>
      <c r="B9269" s="3">
        <v>43</v>
      </c>
      <c r="C9269" s="3" t="str" cm="1">
        <f t="array" ref="C9269">_xlfn.IFS(B9269&lt;35,"Young",B9269&lt;60,"Middle",TRUE,"Senior")</f>
        <v>Middle</v>
      </c>
      <c r="D9269" t="s">
        <v>26</v>
      </c>
      <c r="E9269" t="str">
        <f t="shared" si="288"/>
        <v>Middle-Male</v>
      </c>
      <c r="F9269" t="s">
        <v>35</v>
      </c>
      <c r="G9269" t="s">
        <v>70</v>
      </c>
      <c r="H9269" s="1">
        <v>44704</v>
      </c>
      <c r="I9269" t="s">
        <v>24791</v>
      </c>
      <c r="J9269" t="s">
        <v>24792</v>
      </c>
      <c r="K9269" t="s">
        <v>31</v>
      </c>
      <c r="L9269">
        <v>39471.332190000001</v>
      </c>
      <c r="M9269">
        <v>145</v>
      </c>
      <c r="N9269" t="s">
        <v>43</v>
      </c>
      <c r="O9269" s="1">
        <v>44723</v>
      </c>
      <c r="P9269" s="3">
        <f t="shared" si="289"/>
        <v>19</v>
      </c>
      <c r="Q9269" t="s">
        <v>49</v>
      </c>
      <c r="R9269" t="s">
        <v>33</v>
      </c>
    </row>
    <row r="9270" spans="1:18" x14ac:dyDescent="0.25">
      <c r="A9270" t="s">
        <v>808</v>
      </c>
      <c r="B9270" s="3">
        <v>31</v>
      </c>
      <c r="C9270" s="3" t="str" cm="1">
        <f t="array" ref="C9270">_xlfn.IFS(B9270&lt;35,"Young",B9270&lt;60,"Middle",TRUE,"Senior")</f>
        <v>Young</v>
      </c>
      <c r="D9270" t="s">
        <v>26</v>
      </c>
      <c r="E9270" t="str">
        <f t="shared" si="288"/>
        <v>Young-Male</v>
      </c>
      <c r="F9270" t="s">
        <v>27</v>
      </c>
      <c r="G9270" t="s">
        <v>18</v>
      </c>
      <c r="H9270" s="1">
        <v>44131</v>
      </c>
      <c r="I9270" t="s">
        <v>24793</v>
      </c>
      <c r="J9270" t="s">
        <v>24794</v>
      </c>
      <c r="K9270" t="s">
        <v>61</v>
      </c>
      <c r="L9270">
        <v>28840.636569999999</v>
      </c>
      <c r="M9270">
        <v>215</v>
      </c>
      <c r="N9270" t="s">
        <v>43</v>
      </c>
      <c r="O9270" s="1">
        <v>44135</v>
      </c>
      <c r="P9270" s="3">
        <f t="shared" si="289"/>
        <v>4</v>
      </c>
      <c r="Q9270" t="s">
        <v>23</v>
      </c>
      <c r="R9270" t="s">
        <v>33</v>
      </c>
    </row>
    <row r="9271" spans="1:18" x14ac:dyDescent="0.25">
      <c r="A9271" t="s">
        <v>24795</v>
      </c>
      <c r="B9271" s="3">
        <v>78</v>
      </c>
      <c r="C9271" s="3" t="str" cm="1">
        <f t="array" ref="C9271">_xlfn.IFS(B9271&lt;35,"Young",B9271&lt;60,"Middle",TRUE,"Senior")</f>
        <v>Senior</v>
      </c>
      <c r="D9271" t="s">
        <v>26</v>
      </c>
      <c r="E9271" t="str">
        <f t="shared" si="288"/>
        <v>Senior-Male</v>
      </c>
      <c r="F9271" t="s">
        <v>35</v>
      </c>
      <c r="G9271" t="s">
        <v>70</v>
      </c>
      <c r="H9271" s="1">
        <v>45044</v>
      </c>
      <c r="I9271" t="s">
        <v>9561</v>
      </c>
      <c r="J9271" t="s">
        <v>24796</v>
      </c>
      <c r="K9271" t="s">
        <v>21</v>
      </c>
      <c r="L9271">
        <v>44374.743999999999</v>
      </c>
      <c r="M9271">
        <v>130</v>
      </c>
      <c r="N9271" t="s">
        <v>43</v>
      </c>
      <c r="O9271" s="1">
        <v>45062</v>
      </c>
      <c r="P9271" s="3">
        <f t="shared" si="289"/>
        <v>18</v>
      </c>
      <c r="Q9271" t="s">
        <v>32</v>
      </c>
      <c r="R9271" t="s">
        <v>33</v>
      </c>
    </row>
    <row r="9272" spans="1:18" x14ac:dyDescent="0.25">
      <c r="A9272" t="s">
        <v>24797</v>
      </c>
      <c r="B9272" s="3">
        <v>78</v>
      </c>
      <c r="C9272" s="3" t="str" cm="1">
        <f t="array" ref="C9272">_xlfn.IFS(B9272&lt;35,"Young",B9272&lt;60,"Middle",TRUE,"Senior")</f>
        <v>Senior</v>
      </c>
      <c r="D9272" t="s">
        <v>16</v>
      </c>
      <c r="E9272" t="str">
        <f t="shared" si="288"/>
        <v>Senior-Female</v>
      </c>
      <c r="F9272" t="s">
        <v>230</v>
      </c>
      <c r="G9272" t="s">
        <v>26592</v>
      </c>
      <c r="H9272" s="1">
        <v>45000</v>
      </c>
      <c r="I9272" t="s">
        <v>24798</v>
      </c>
      <c r="J9272" t="s">
        <v>24799</v>
      </c>
      <c r="K9272" t="s">
        <v>21</v>
      </c>
      <c r="L9272">
        <v>28678.989969999999</v>
      </c>
      <c r="M9272">
        <v>416</v>
      </c>
      <c r="N9272" t="s">
        <v>39</v>
      </c>
      <c r="O9272" s="1">
        <v>45028</v>
      </c>
      <c r="P9272" s="3">
        <f t="shared" si="289"/>
        <v>28</v>
      </c>
      <c r="Q9272" t="s">
        <v>44</v>
      </c>
      <c r="R9272" t="s">
        <v>33</v>
      </c>
    </row>
    <row r="9273" spans="1:18" x14ac:dyDescent="0.25">
      <c r="A9273" t="s">
        <v>24800</v>
      </c>
      <c r="B9273" s="3">
        <v>54</v>
      </c>
      <c r="C9273" s="3" t="str" cm="1">
        <f t="array" ref="C9273">_xlfn.IFS(B9273&lt;35,"Young",B9273&lt;60,"Middle",TRUE,"Senior")</f>
        <v>Middle</v>
      </c>
      <c r="D9273" t="s">
        <v>16</v>
      </c>
      <c r="E9273" t="str">
        <f t="shared" si="288"/>
        <v>Middle-Female</v>
      </c>
      <c r="F9273" t="s">
        <v>90</v>
      </c>
      <c r="G9273" t="s">
        <v>18</v>
      </c>
      <c r="H9273" s="1">
        <v>44117</v>
      </c>
      <c r="I9273" t="s">
        <v>24801</v>
      </c>
      <c r="J9273" t="s">
        <v>24802</v>
      </c>
      <c r="K9273" t="s">
        <v>21</v>
      </c>
      <c r="L9273">
        <v>51279.265549999996</v>
      </c>
      <c r="M9273">
        <v>166</v>
      </c>
      <c r="N9273" t="s">
        <v>43</v>
      </c>
      <c r="O9273" s="1">
        <v>44140</v>
      </c>
      <c r="P9273" s="3">
        <f t="shared" si="289"/>
        <v>23</v>
      </c>
      <c r="Q9273" t="s">
        <v>44</v>
      </c>
      <c r="R9273" t="s">
        <v>33</v>
      </c>
    </row>
    <row r="9274" spans="1:18" x14ac:dyDescent="0.25">
      <c r="A9274" t="s">
        <v>24803</v>
      </c>
      <c r="B9274" s="3">
        <v>19</v>
      </c>
      <c r="C9274" s="3" t="str" cm="1">
        <f t="array" ref="C9274">_xlfn.IFS(B9274&lt;35,"Young",B9274&lt;60,"Middle",TRUE,"Senior")</f>
        <v>Young</v>
      </c>
      <c r="D9274" t="s">
        <v>16</v>
      </c>
      <c r="E9274" t="str">
        <f t="shared" si="288"/>
        <v>Young-Female</v>
      </c>
      <c r="F9274" t="s">
        <v>115</v>
      </c>
      <c r="G9274" t="s">
        <v>18</v>
      </c>
      <c r="H9274" s="1">
        <v>44362</v>
      </c>
      <c r="I9274" t="s">
        <v>24804</v>
      </c>
      <c r="J9274" t="s">
        <v>24805</v>
      </c>
      <c r="K9274" t="s">
        <v>53</v>
      </c>
      <c r="L9274">
        <v>13610.13099</v>
      </c>
      <c r="M9274">
        <v>112</v>
      </c>
      <c r="N9274" t="s">
        <v>43</v>
      </c>
      <c r="O9274" s="1">
        <v>44374</v>
      </c>
      <c r="P9274" s="3">
        <f t="shared" si="289"/>
        <v>12</v>
      </c>
      <c r="Q9274" t="s">
        <v>32</v>
      </c>
      <c r="R9274" t="s">
        <v>45</v>
      </c>
    </row>
    <row r="9275" spans="1:18" x14ac:dyDescent="0.25">
      <c r="A9275" t="s">
        <v>24806</v>
      </c>
      <c r="B9275" s="3">
        <v>30</v>
      </c>
      <c r="C9275" s="3" t="str" cm="1">
        <f t="array" ref="C9275">_xlfn.IFS(B9275&lt;35,"Young",B9275&lt;60,"Middle",TRUE,"Senior")</f>
        <v>Young</v>
      </c>
      <c r="D9275" t="s">
        <v>16</v>
      </c>
      <c r="E9275" t="str">
        <f t="shared" si="288"/>
        <v>Young-Female</v>
      </c>
      <c r="F9275" t="s">
        <v>90</v>
      </c>
      <c r="G9275" t="s">
        <v>18</v>
      </c>
      <c r="H9275" s="1">
        <v>44856</v>
      </c>
      <c r="I9275" t="s">
        <v>24807</v>
      </c>
      <c r="J9275" t="s">
        <v>24808</v>
      </c>
      <c r="K9275" t="s">
        <v>31</v>
      </c>
      <c r="L9275">
        <v>24734.733619999999</v>
      </c>
      <c r="M9275">
        <v>459</v>
      </c>
      <c r="N9275" t="s">
        <v>39</v>
      </c>
      <c r="O9275" s="1">
        <v>44868</v>
      </c>
      <c r="P9275" s="3">
        <f t="shared" si="289"/>
        <v>12</v>
      </c>
      <c r="Q9275" t="s">
        <v>49</v>
      </c>
      <c r="R9275" t="s">
        <v>33</v>
      </c>
    </row>
    <row r="9276" spans="1:18" x14ac:dyDescent="0.25">
      <c r="A9276" t="s">
        <v>5128</v>
      </c>
      <c r="B9276" s="3">
        <v>67</v>
      </c>
      <c r="C9276" s="3" t="str" cm="1">
        <f t="array" ref="C9276">_xlfn.IFS(B9276&lt;35,"Young",B9276&lt;60,"Middle",TRUE,"Senior")</f>
        <v>Senior</v>
      </c>
      <c r="D9276" t="s">
        <v>26</v>
      </c>
      <c r="E9276" t="str">
        <f t="shared" si="288"/>
        <v>Senior-Male</v>
      </c>
      <c r="F9276" t="s">
        <v>27</v>
      </c>
      <c r="G9276" t="s">
        <v>28</v>
      </c>
      <c r="H9276" s="1">
        <v>44070</v>
      </c>
      <c r="I9276" t="s">
        <v>24809</v>
      </c>
      <c r="J9276" t="s">
        <v>24810</v>
      </c>
      <c r="K9276" t="s">
        <v>21</v>
      </c>
      <c r="L9276">
        <v>3720.6705900000002</v>
      </c>
      <c r="M9276">
        <v>250</v>
      </c>
      <c r="N9276" t="s">
        <v>39</v>
      </c>
      <c r="O9276" s="1">
        <v>44078</v>
      </c>
      <c r="P9276" s="3">
        <f t="shared" si="289"/>
        <v>8</v>
      </c>
      <c r="Q9276" t="s">
        <v>32</v>
      </c>
      <c r="R9276" t="s">
        <v>45</v>
      </c>
    </row>
    <row r="9277" spans="1:18" x14ac:dyDescent="0.25">
      <c r="A9277" t="s">
        <v>24811</v>
      </c>
      <c r="B9277" s="3">
        <v>23</v>
      </c>
      <c r="C9277" s="3" t="str" cm="1">
        <f t="array" ref="C9277">_xlfn.IFS(B9277&lt;35,"Young",B9277&lt;60,"Middle",TRUE,"Senior")</f>
        <v>Young</v>
      </c>
      <c r="D9277" t="s">
        <v>26</v>
      </c>
      <c r="E9277" t="str">
        <f t="shared" si="288"/>
        <v>Young-Male</v>
      </c>
      <c r="F9277" t="s">
        <v>17</v>
      </c>
      <c r="G9277" t="s">
        <v>26593</v>
      </c>
      <c r="H9277" s="1">
        <v>44549</v>
      </c>
      <c r="I9277" t="s">
        <v>15691</v>
      </c>
      <c r="J9277" t="s">
        <v>24812</v>
      </c>
      <c r="K9277" t="s">
        <v>53</v>
      </c>
      <c r="L9277">
        <v>15129.692359999999</v>
      </c>
      <c r="M9277">
        <v>396</v>
      </c>
      <c r="N9277" t="s">
        <v>22</v>
      </c>
      <c r="O9277" s="1">
        <v>44562</v>
      </c>
      <c r="P9277" s="3">
        <f t="shared" si="289"/>
        <v>13</v>
      </c>
      <c r="Q9277" t="s">
        <v>23</v>
      </c>
      <c r="R9277" t="s">
        <v>45</v>
      </c>
    </row>
    <row r="9278" spans="1:18" x14ac:dyDescent="0.25">
      <c r="A9278" t="s">
        <v>24813</v>
      </c>
      <c r="B9278" s="3">
        <v>50</v>
      </c>
      <c r="C9278" s="3" t="str" cm="1">
        <f t="array" ref="C9278">_xlfn.IFS(B9278&lt;35,"Young",B9278&lt;60,"Middle",TRUE,"Senior")</f>
        <v>Middle</v>
      </c>
      <c r="D9278" t="s">
        <v>26</v>
      </c>
      <c r="E9278" t="str">
        <f t="shared" si="288"/>
        <v>Middle-Male</v>
      </c>
      <c r="F9278" t="s">
        <v>90</v>
      </c>
      <c r="G9278" t="s">
        <v>26592</v>
      </c>
      <c r="H9278" s="1">
        <v>44536</v>
      </c>
      <c r="I9278" t="s">
        <v>24814</v>
      </c>
      <c r="J9278" t="s">
        <v>24815</v>
      </c>
      <c r="K9278" t="s">
        <v>53</v>
      </c>
      <c r="L9278">
        <v>15903.04513</v>
      </c>
      <c r="M9278">
        <v>386</v>
      </c>
      <c r="N9278" t="s">
        <v>43</v>
      </c>
      <c r="O9278" s="1">
        <v>44548</v>
      </c>
      <c r="P9278" s="3">
        <f t="shared" si="289"/>
        <v>12</v>
      </c>
      <c r="Q9278" t="s">
        <v>85</v>
      </c>
      <c r="R9278" t="s">
        <v>33</v>
      </c>
    </row>
    <row r="9279" spans="1:18" x14ac:dyDescent="0.25">
      <c r="A9279" t="s">
        <v>24816</v>
      </c>
      <c r="B9279" s="3">
        <v>42</v>
      </c>
      <c r="C9279" s="3" t="str" cm="1">
        <f t="array" ref="C9279">_xlfn.IFS(B9279&lt;35,"Young",B9279&lt;60,"Middle",TRUE,"Senior")</f>
        <v>Middle</v>
      </c>
      <c r="D9279" t="s">
        <v>26</v>
      </c>
      <c r="E9279" t="str">
        <f t="shared" si="288"/>
        <v>Middle-Male</v>
      </c>
      <c r="F9279" t="s">
        <v>27</v>
      </c>
      <c r="G9279" t="s">
        <v>36</v>
      </c>
      <c r="H9279" s="1">
        <v>43973</v>
      </c>
      <c r="I9279" t="s">
        <v>24817</v>
      </c>
      <c r="J9279" t="s">
        <v>24818</v>
      </c>
      <c r="K9279" t="s">
        <v>21</v>
      </c>
      <c r="L9279">
        <v>5911.2474609999999</v>
      </c>
      <c r="M9279">
        <v>265</v>
      </c>
      <c r="N9279" t="s">
        <v>43</v>
      </c>
      <c r="O9279" s="1">
        <v>43977</v>
      </c>
      <c r="P9279" s="3">
        <f t="shared" si="289"/>
        <v>4</v>
      </c>
      <c r="Q9279" t="s">
        <v>44</v>
      </c>
      <c r="R9279" t="s">
        <v>33</v>
      </c>
    </row>
    <row r="9280" spans="1:18" x14ac:dyDescent="0.25">
      <c r="A9280" t="s">
        <v>24819</v>
      </c>
      <c r="B9280" s="3">
        <v>73</v>
      </c>
      <c r="C9280" s="3" t="str" cm="1">
        <f t="array" ref="C9280">_xlfn.IFS(B9280&lt;35,"Young",B9280&lt;60,"Middle",TRUE,"Senior")</f>
        <v>Senior</v>
      </c>
      <c r="D9280" t="s">
        <v>26</v>
      </c>
      <c r="E9280" t="str">
        <f t="shared" si="288"/>
        <v>Senior-Male</v>
      </c>
      <c r="F9280" t="s">
        <v>230</v>
      </c>
      <c r="G9280" t="s">
        <v>26593</v>
      </c>
      <c r="H9280" s="1">
        <v>44056</v>
      </c>
      <c r="I9280" t="s">
        <v>24820</v>
      </c>
      <c r="J9280" t="s">
        <v>24821</v>
      </c>
      <c r="K9280" t="s">
        <v>21</v>
      </c>
      <c r="L9280">
        <v>17732.296709999999</v>
      </c>
      <c r="M9280">
        <v>199</v>
      </c>
      <c r="N9280" t="s">
        <v>22</v>
      </c>
      <c r="O9280" s="1">
        <v>44079</v>
      </c>
      <c r="P9280" s="3">
        <f t="shared" si="289"/>
        <v>23</v>
      </c>
      <c r="Q9280" t="s">
        <v>44</v>
      </c>
      <c r="R9280" t="s">
        <v>45</v>
      </c>
    </row>
    <row r="9281" spans="1:18" x14ac:dyDescent="0.25">
      <c r="A9281" t="s">
        <v>24822</v>
      </c>
      <c r="B9281" s="3">
        <v>63</v>
      </c>
      <c r="C9281" s="3" t="str" cm="1">
        <f t="array" ref="C9281">_xlfn.IFS(B9281&lt;35,"Young",B9281&lt;60,"Middle",TRUE,"Senior")</f>
        <v>Senior</v>
      </c>
      <c r="D9281" t="s">
        <v>16</v>
      </c>
      <c r="E9281" t="str">
        <f t="shared" si="288"/>
        <v>Senior-Female</v>
      </c>
      <c r="F9281" t="s">
        <v>230</v>
      </c>
      <c r="G9281" t="s">
        <v>70</v>
      </c>
      <c r="H9281" s="1">
        <v>44039</v>
      </c>
      <c r="I9281" t="s">
        <v>14567</v>
      </c>
      <c r="J9281" t="s">
        <v>24823</v>
      </c>
      <c r="K9281" t="s">
        <v>21</v>
      </c>
      <c r="L9281">
        <v>15597.90157</v>
      </c>
      <c r="M9281">
        <v>296</v>
      </c>
      <c r="N9281" t="s">
        <v>43</v>
      </c>
      <c r="O9281" s="1">
        <v>44051</v>
      </c>
      <c r="P9281" s="3">
        <f t="shared" si="289"/>
        <v>12</v>
      </c>
      <c r="Q9281" t="s">
        <v>49</v>
      </c>
      <c r="R9281" t="s">
        <v>33</v>
      </c>
    </row>
    <row r="9282" spans="1:18" x14ac:dyDescent="0.25">
      <c r="A9282" t="s">
        <v>24824</v>
      </c>
      <c r="B9282" s="3">
        <v>76</v>
      </c>
      <c r="C9282" s="3" t="str" cm="1">
        <f t="array" ref="C9282">_xlfn.IFS(B9282&lt;35,"Young",B9282&lt;60,"Middle",TRUE,"Senior")</f>
        <v>Senior</v>
      </c>
      <c r="D9282" t="s">
        <v>16</v>
      </c>
      <c r="E9282" t="str">
        <f t="shared" si="288"/>
        <v>Senior-Female</v>
      </c>
      <c r="F9282" t="s">
        <v>50</v>
      </c>
      <c r="G9282" t="s">
        <v>18</v>
      </c>
      <c r="H9282" s="1">
        <v>44757</v>
      </c>
      <c r="I9282" t="s">
        <v>24825</v>
      </c>
      <c r="J9282" t="s">
        <v>24826</v>
      </c>
      <c r="K9282" t="s">
        <v>21</v>
      </c>
      <c r="L9282">
        <v>32078.398249999998</v>
      </c>
      <c r="M9282">
        <v>121</v>
      </c>
      <c r="N9282" t="s">
        <v>43</v>
      </c>
      <c r="O9282" s="1">
        <v>44760</v>
      </c>
      <c r="P9282" s="3">
        <f t="shared" si="289"/>
        <v>3</v>
      </c>
      <c r="Q9282" t="s">
        <v>44</v>
      </c>
      <c r="R9282" t="s">
        <v>33</v>
      </c>
    </row>
    <row r="9283" spans="1:18" x14ac:dyDescent="0.25">
      <c r="A9283" t="s">
        <v>3075</v>
      </c>
      <c r="B9283" s="3">
        <v>72</v>
      </c>
      <c r="C9283" s="3" t="str" cm="1">
        <f t="array" ref="C9283">_xlfn.IFS(B9283&lt;35,"Young",B9283&lt;60,"Middle",TRUE,"Senior")</f>
        <v>Senior</v>
      </c>
      <c r="D9283" t="s">
        <v>26</v>
      </c>
      <c r="E9283" t="str">
        <f t="shared" ref="E9283:E9346" si="290">C9283 &amp; "-" &amp; D9283</f>
        <v>Senior-Male</v>
      </c>
      <c r="F9283" t="s">
        <v>90</v>
      </c>
      <c r="G9283" t="s">
        <v>26592</v>
      </c>
      <c r="H9283" s="1">
        <v>43437</v>
      </c>
      <c r="I9283" t="s">
        <v>24827</v>
      </c>
      <c r="J9283" t="s">
        <v>24828</v>
      </c>
      <c r="K9283" t="s">
        <v>21</v>
      </c>
      <c r="L9283">
        <v>30334.573400000001</v>
      </c>
      <c r="M9283">
        <v>112</v>
      </c>
      <c r="N9283" t="s">
        <v>43</v>
      </c>
      <c r="O9283" s="1">
        <v>43447</v>
      </c>
      <c r="P9283" s="3">
        <f t="shared" ref="P9283:P9346" si="291">O9283-H9283</f>
        <v>10</v>
      </c>
      <c r="Q9283" t="s">
        <v>85</v>
      </c>
      <c r="R9283" t="s">
        <v>33</v>
      </c>
    </row>
    <row r="9284" spans="1:18" x14ac:dyDescent="0.25">
      <c r="A9284" t="s">
        <v>24829</v>
      </c>
      <c r="B9284" s="3">
        <v>59</v>
      </c>
      <c r="C9284" s="3" t="str" cm="1">
        <f t="array" ref="C9284">_xlfn.IFS(B9284&lt;35,"Young",B9284&lt;60,"Middle",TRUE,"Senior")</f>
        <v>Middle</v>
      </c>
      <c r="D9284" t="s">
        <v>16</v>
      </c>
      <c r="E9284" t="str">
        <f t="shared" si="290"/>
        <v>Middle-Female</v>
      </c>
      <c r="F9284" t="s">
        <v>50</v>
      </c>
      <c r="G9284" t="s">
        <v>18</v>
      </c>
      <c r="H9284" s="1">
        <v>44156</v>
      </c>
      <c r="I9284" t="s">
        <v>14223</v>
      </c>
      <c r="J9284" t="s">
        <v>24830</v>
      </c>
      <c r="K9284" t="s">
        <v>53</v>
      </c>
      <c r="L9284">
        <v>53043.127809999998</v>
      </c>
      <c r="M9284">
        <v>166</v>
      </c>
      <c r="N9284" t="s">
        <v>39</v>
      </c>
      <c r="O9284" s="1">
        <v>44166</v>
      </c>
      <c r="P9284" s="3">
        <f t="shared" si="291"/>
        <v>10</v>
      </c>
      <c r="Q9284" t="s">
        <v>23</v>
      </c>
      <c r="R9284" t="s">
        <v>33</v>
      </c>
    </row>
    <row r="9285" spans="1:18" x14ac:dyDescent="0.25">
      <c r="A9285" t="s">
        <v>24831</v>
      </c>
      <c r="B9285" s="3">
        <v>44</v>
      </c>
      <c r="C9285" s="3" t="str" cm="1">
        <f t="array" ref="C9285">_xlfn.IFS(B9285&lt;35,"Young",B9285&lt;60,"Middle",TRUE,"Senior")</f>
        <v>Middle</v>
      </c>
      <c r="D9285" t="s">
        <v>26</v>
      </c>
      <c r="E9285" t="str">
        <f t="shared" si="290"/>
        <v>Middle-Male</v>
      </c>
      <c r="F9285" t="s">
        <v>50</v>
      </c>
      <c r="G9285" t="s">
        <v>36</v>
      </c>
      <c r="H9285" s="1">
        <v>43605</v>
      </c>
      <c r="I9285" t="s">
        <v>24832</v>
      </c>
      <c r="J9285" t="s">
        <v>24833</v>
      </c>
      <c r="K9285" t="s">
        <v>61</v>
      </c>
      <c r="L9285">
        <v>9814.5489049999996</v>
      </c>
      <c r="M9285">
        <v>179</v>
      </c>
      <c r="N9285" t="s">
        <v>39</v>
      </c>
      <c r="O9285" s="1">
        <v>43630</v>
      </c>
      <c r="P9285" s="3">
        <f t="shared" si="291"/>
        <v>25</v>
      </c>
      <c r="Q9285" t="s">
        <v>85</v>
      </c>
      <c r="R9285" t="s">
        <v>33</v>
      </c>
    </row>
    <row r="9286" spans="1:18" x14ac:dyDescent="0.25">
      <c r="A9286" t="s">
        <v>24834</v>
      </c>
      <c r="B9286" s="3">
        <v>50</v>
      </c>
      <c r="C9286" s="3" t="str" cm="1">
        <f t="array" ref="C9286">_xlfn.IFS(B9286&lt;35,"Young",B9286&lt;60,"Middle",TRUE,"Senior")</f>
        <v>Middle</v>
      </c>
      <c r="D9286" t="s">
        <v>26</v>
      </c>
      <c r="E9286" t="str">
        <f t="shared" si="290"/>
        <v>Middle-Male</v>
      </c>
      <c r="F9286" t="s">
        <v>230</v>
      </c>
      <c r="G9286" t="s">
        <v>26592</v>
      </c>
      <c r="H9286" s="1">
        <v>43790</v>
      </c>
      <c r="I9286" t="s">
        <v>24835</v>
      </c>
      <c r="J9286" t="s">
        <v>24836</v>
      </c>
      <c r="K9286" t="s">
        <v>53</v>
      </c>
      <c r="L9286">
        <v>4049.2069670000001</v>
      </c>
      <c r="M9286">
        <v>166</v>
      </c>
      <c r="N9286" t="s">
        <v>39</v>
      </c>
      <c r="O9286" s="1">
        <v>43809</v>
      </c>
      <c r="P9286" s="3">
        <f t="shared" si="291"/>
        <v>19</v>
      </c>
      <c r="Q9286" t="s">
        <v>23</v>
      </c>
      <c r="R9286" t="s">
        <v>33</v>
      </c>
    </row>
    <row r="9287" spans="1:18" x14ac:dyDescent="0.25">
      <c r="A9287" t="s">
        <v>20895</v>
      </c>
      <c r="B9287" s="3">
        <v>18</v>
      </c>
      <c r="C9287" s="3" t="str" cm="1">
        <f t="array" ref="C9287">_xlfn.IFS(B9287&lt;35,"Young",B9287&lt;60,"Middle",TRUE,"Senior")</f>
        <v>Young</v>
      </c>
      <c r="D9287" t="s">
        <v>26</v>
      </c>
      <c r="E9287" t="str">
        <f t="shared" si="290"/>
        <v>Young-Male</v>
      </c>
      <c r="F9287" t="s">
        <v>90</v>
      </c>
      <c r="G9287" t="s">
        <v>26593</v>
      </c>
      <c r="H9287" s="1">
        <v>43954</v>
      </c>
      <c r="I9287" t="s">
        <v>24837</v>
      </c>
      <c r="J9287" t="s">
        <v>24838</v>
      </c>
      <c r="K9287" t="s">
        <v>31</v>
      </c>
      <c r="L9287">
        <v>21395.833600000002</v>
      </c>
      <c r="M9287">
        <v>396</v>
      </c>
      <c r="N9287" t="s">
        <v>43</v>
      </c>
      <c r="O9287" s="1">
        <v>43975</v>
      </c>
      <c r="P9287" s="3">
        <f t="shared" si="291"/>
        <v>21</v>
      </c>
      <c r="Q9287" t="s">
        <v>85</v>
      </c>
      <c r="R9287" t="s">
        <v>45</v>
      </c>
    </row>
    <row r="9288" spans="1:18" x14ac:dyDescent="0.25">
      <c r="A9288" t="s">
        <v>15694</v>
      </c>
      <c r="B9288" s="3">
        <v>31</v>
      </c>
      <c r="C9288" s="3" t="str" cm="1">
        <f t="array" ref="C9288">_xlfn.IFS(B9288&lt;35,"Young",B9288&lt;60,"Middle",TRUE,"Senior")</f>
        <v>Young</v>
      </c>
      <c r="D9288" t="s">
        <v>26</v>
      </c>
      <c r="E9288" t="str">
        <f t="shared" si="290"/>
        <v>Young-Male</v>
      </c>
      <c r="F9288" t="s">
        <v>35</v>
      </c>
      <c r="G9288" t="s">
        <v>70</v>
      </c>
      <c r="H9288" s="1">
        <v>43862</v>
      </c>
      <c r="I9288" t="s">
        <v>24839</v>
      </c>
      <c r="J9288" t="s">
        <v>24840</v>
      </c>
      <c r="K9288" t="s">
        <v>57</v>
      </c>
      <c r="L9288">
        <v>54683.324719999997</v>
      </c>
      <c r="M9288">
        <v>282</v>
      </c>
      <c r="N9288" t="s">
        <v>22</v>
      </c>
      <c r="O9288" s="1">
        <v>43880</v>
      </c>
      <c r="P9288" s="3">
        <f t="shared" si="291"/>
        <v>18</v>
      </c>
      <c r="Q9288" t="s">
        <v>49</v>
      </c>
      <c r="R9288" t="s">
        <v>24</v>
      </c>
    </row>
    <row r="9289" spans="1:18" x14ac:dyDescent="0.25">
      <c r="A9289" t="s">
        <v>24841</v>
      </c>
      <c r="B9289" s="3">
        <v>46</v>
      </c>
      <c r="C9289" s="3" t="str" cm="1">
        <f t="array" ref="C9289">_xlfn.IFS(B9289&lt;35,"Young",B9289&lt;60,"Middle",TRUE,"Senior")</f>
        <v>Middle</v>
      </c>
      <c r="D9289" t="s">
        <v>26</v>
      </c>
      <c r="E9289" t="str">
        <f t="shared" si="290"/>
        <v>Middle-Male</v>
      </c>
      <c r="F9289" t="s">
        <v>35</v>
      </c>
      <c r="G9289" t="s">
        <v>70</v>
      </c>
      <c r="H9289" s="1">
        <v>44886</v>
      </c>
      <c r="I9289" t="s">
        <v>24842</v>
      </c>
      <c r="J9289" t="s">
        <v>22374</v>
      </c>
      <c r="K9289" t="s">
        <v>57</v>
      </c>
      <c r="L9289">
        <v>31384.123739999999</v>
      </c>
      <c r="M9289">
        <v>323</v>
      </c>
      <c r="N9289" t="s">
        <v>43</v>
      </c>
      <c r="O9289" s="1">
        <v>44905</v>
      </c>
      <c r="P9289" s="3">
        <f t="shared" si="291"/>
        <v>19</v>
      </c>
      <c r="Q9289" t="s">
        <v>23</v>
      </c>
      <c r="R9289" t="s">
        <v>24</v>
      </c>
    </row>
    <row r="9290" spans="1:18" x14ac:dyDescent="0.25">
      <c r="A9290" t="s">
        <v>24843</v>
      </c>
      <c r="B9290" s="3">
        <v>38</v>
      </c>
      <c r="C9290" s="3" t="str" cm="1">
        <f t="array" ref="C9290">_xlfn.IFS(B9290&lt;35,"Young",B9290&lt;60,"Middle",TRUE,"Senior")</f>
        <v>Middle</v>
      </c>
      <c r="D9290" t="s">
        <v>26</v>
      </c>
      <c r="E9290" t="str">
        <f t="shared" si="290"/>
        <v>Middle-Male</v>
      </c>
      <c r="F9290" t="s">
        <v>230</v>
      </c>
      <c r="G9290" t="s">
        <v>26593</v>
      </c>
      <c r="H9290" s="1">
        <v>44409</v>
      </c>
      <c r="I9290" t="s">
        <v>7398</v>
      </c>
      <c r="J9290" t="s">
        <v>17804</v>
      </c>
      <c r="K9290" t="s">
        <v>21</v>
      </c>
      <c r="L9290">
        <v>20874.077010000001</v>
      </c>
      <c r="M9290">
        <v>415</v>
      </c>
      <c r="N9290" t="s">
        <v>43</v>
      </c>
      <c r="O9290" s="1">
        <v>44415</v>
      </c>
      <c r="P9290" s="3">
        <f t="shared" si="291"/>
        <v>6</v>
      </c>
      <c r="Q9290" t="s">
        <v>49</v>
      </c>
      <c r="R9290" t="s">
        <v>24</v>
      </c>
    </row>
    <row r="9291" spans="1:18" x14ac:dyDescent="0.25">
      <c r="A9291" t="s">
        <v>24844</v>
      </c>
      <c r="B9291" s="3">
        <v>65</v>
      </c>
      <c r="C9291" s="3" t="str" cm="1">
        <f t="array" ref="C9291">_xlfn.IFS(B9291&lt;35,"Young",B9291&lt;60,"Middle",TRUE,"Senior")</f>
        <v>Senior</v>
      </c>
      <c r="D9291" t="s">
        <v>26</v>
      </c>
      <c r="E9291" t="str">
        <f t="shared" si="290"/>
        <v>Senior-Male</v>
      </c>
      <c r="F9291" t="s">
        <v>63</v>
      </c>
      <c r="G9291" t="s">
        <v>36</v>
      </c>
      <c r="H9291" s="1">
        <v>44603</v>
      </c>
      <c r="I9291" t="s">
        <v>24845</v>
      </c>
      <c r="J9291" t="s">
        <v>24846</v>
      </c>
      <c r="K9291" t="s">
        <v>21</v>
      </c>
      <c r="L9291">
        <v>4767.9520080000002</v>
      </c>
      <c r="M9291">
        <v>168</v>
      </c>
      <c r="N9291" t="s">
        <v>39</v>
      </c>
      <c r="O9291" s="1">
        <v>44623</v>
      </c>
      <c r="P9291" s="3">
        <f t="shared" si="291"/>
        <v>20</v>
      </c>
      <c r="Q9291" t="s">
        <v>44</v>
      </c>
      <c r="R9291" t="s">
        <v>45</v>
      </c>
    </row>
    <row r="9292" spans="1:18" x14ac:dyDescent="0.25">
      <c r="A9292" t="s">
        <v>436</v>
      </c>
      <c r="B9292" s="3">
        <v>43</v>
      </c>
      <c r="C9292" s="3" t="str" cm="1">
        <f t="array" ref="C9292">_xlfn.IFS(B9292&lt;35,"Young",B9292&lt;60,"Middle",TRUE,"Senior")</f>
        <v>Middle</v>
      </c>
      <c r="D9292" t="s">
        <v>16</v>
      </c>
      <c r="E9292" t="str">
        <f t="shared" si="290"/>
        <v>Middle-Female</v>
      </c>
      <c r="F9292" t="s">
        <v>90</v>
      </c>
      <c r="G9292" t="s">
        <v>36</v>
      </c>
      <c r="H9292" s="1">
        <v>44073</v>
      </c>
      <c r="I9292" t="s">
        <v>24847</v>
      </c>
      <c r="J9292" t="s">
        <v>24848</v>
      </c>
      <c r="K9292" t="s">
        <v>31</v>
      </c>
      <c r="L9292">
        <v>24311.677220000001</v>
      </c>
      <c r="M9292">
        <v>404</v>
      </c>
      <c r="N9292" t="s">
        <v>39</v>
      </c>
      <c r="O9292" s="1">
        <v>44097</v>
      </c>
      <c r="P9292" s="3">
        <f t="shared" si="291"/>
        <v>24</v>
      </c>
      <c r="Q9292" t="s">
        <v>85</v>
      </c>
      <c r="R9292" t="s">
        <v>45</v>
      </c>
    </row>
    <row r="9293" spans="1:18" x14ac:dyDescent="0.25">
      <c r="A9293" t="s">
        <v>24849</v>
      </c>
      <c r="B9293" s="3">
        <v>62</v>
      </c>
      <c r="C9293" s="3" t="str" cm="1">
        <f t="array" ref="C9293">_xlfn.IFS(B9293&lt;35,"Young",B9293&lt;60,"Middle",TRUE,"Senior")</f>
        <v>Senior</v>
      </c>
      <c r="D9293" t="s">
        <v>26</v>
      </c>
      <c r="E9293" t="str">
        <f t="shared" si="290"/>
        <v>Senior-Male</v>
      </c>
      <c r="F9293" t="s">
        <v>50</v>
      </c>
      <c r="G9293" t="s">
        <v>36</v>
      </c>
      <c r="H9293" s="1">
        <v>44420</v>
      </c>
      <c r="I9293" t="s">
        <v>24850</v>
      </c>
      <c r="J9293" t="s">
        <v>24851</v>
      </c>
      <c r="K9293" t="s">
        <v>21</v>
      </c>
      <c r="L9293">
        <v>13845.83397</v>
      </c>
      <c r="M9293">
        <v>152</v>
      </c>
      <c r="N9293" t="s">
        <v>39</v>
      </c>
      <c r="O9293" s="1">
        <v>44437</v>
      </c>
      <c r="P9293" s="3">
        <f t="shared" si="291"/>
        <v>17</v>
      </c>
      <c r="Q9293" t="s">
        <v>44</v>
      </c>
      <c r="R9293" t="s">
        <v>33</v>
      </c>
    </row>
    <row r="9294" spans="1:18" x14ac:dyDescent="0.25">
      <c r="A9294" t="s">
        <v>24852</v>
      </c>
      <c r="B9294" s="3">
        <v>83</v>
      </c>
      <c r="C9294" s="3" t="str" cm="1">
        <f t="array" ref="C9294">_xlfn.IFS(B9294&lt;35,"Young",B9294&lt;60,"Middle",TRUE,"Senior")</f>
        <v>Senior</v>
      </c>
      <c r="D9294" t="s">
        <v>16</v>
      </c>
      <c r="E9294" t="str">
        <f t="shared" si="290"/>
        <v>Senior-Female</v>
      </c>
      <c r="F9294" t="s">
        <v>115</v>
      </c>
      <c r="G9294" t="s">
        <v>18</v>
      </c>
      <c r="H9294" s="1">
        <v>44972</v>
      </c>
      <c r="I9294" t="s">
        <v>24853</v>
      </c>
      <c r="J9294" t="s">
        <v>24854</v>
      </c>
      <c r="K9294" t="s">
        <v>21</v>
      </c>
      <c r="L9294">
        <v>10202.222390000001</v>
      </c>
      <c r="M9294">
        <v>234</v>
      </c>
      <c r="N9294" t="s">
        <v>39</v>
      </c>
      <c r="O9294" s="1">
        <v>44998</v>
      </c>
      <c r="P9294" s="3">
        <f t="shared" si="291"/>
        <v>26</v>
      </c>
      <c r="Q9294" t="s">
        <v>44</v>
      </c>
      <c r="R9294" t="s">
        <v>24</v>
      </c>
    </row>
    <row r="9295" spans="1:18" x14ac:dyDescent="0.25">
      <c r="A9295" t="s">
        <v>24855</v>
      </c>
      <c r="B9295" s="3">
        <v>62</v>
      </c>
      <c r="C9295" s="3" t="str" cm="1">
        <f t="array" ref="C9295">_xlfn.IFS(B9295&lt;35,"Young",B9295&lt;60,"Middle",TRUE,"Senior")</f>
        <v>Senior</v>
      </c>
      <c r="D9295" t="s">
        <v>26</v>
      </c>
      <c r="E9295" t="str">
        <f t="shared" si="290"/>
        <v>Senior-Male</v>
      </c>
      <c r="F9295" t="s">
        <v>27</v>
      </c>
      <c r="G9295" t="s">
        <v>26592</v>
      </c>
      <c r="H9295" s="1">
        <v>44000</v>
      </c>
      <c r="I9295" t="s">
        <v>24856</v>
      </c>
      <c r="J9295" t="s">
        <v>24857</v>
      </c>
      <c r="K9295" t="s">
        <v>21</v>
      </c>
      <c r="L9295">
        <v>39870.517030000003</v>
      </c>
      <c r="M9295">
        <v>295</v>
      </c>
      <c r="N9295" t="s">
        <v>22</v>
      </c>
      <c r="O9295" s="1">
        <v>44002</v>
      </c>
      <c r="P9295" s="3">
        <f t="shared" si="291"/>
        <v>2</v>
      </c>
      <c r="Q9295" t="s">
        <v>32</v>
      </c>
      <c r="R9295" t="s">
        <v>24</v>
      </c>
    </row>
    <row r="9296" spans="1:18" x14ac:dyDescent="0.25">
      <c r="A9296" t="s">
        <v>11166</v>
      </c>
      <c r="B9296" s="3">
        <v>24</v>
      </c>
      <c r="C9296" s="3" t="str" cm="1">
        <f t="array" ref="C9296">_xlfn.IFS(B9296&lt;35,"Young",B9296&lt;60,"Middle",TRUE,"Senior")</f>
        <v>Young</v>
      </c>
      <c r="D9296" t="s">
        <v>26</v>
      </c>
      <c r="E9296" t="str">
        <f t="shared" si="290"/>
        <v>Young-Male</v>
      </c>
      <c r="F9296" t="s">
        <v>35</v>
      </c>
      <c r="G9296" t="s">
        <v>28</v>
      </c>
      <c r="H9296" s="1">
        <v>44856</v>
      </c>
      <c r="I9296" t="s">
        <v>20770</v>
      </c>
      <c r="J9296" t="s">
        <v>24858</v>
      </c>
      <c r="K9296" t="s">
        <v>53</v>
      </c>
      <c r="L9296">
        <v>36831.952929999999</v>
      </c>
      <c r="M9296">
        <v>142</v>
      </c>
      <c r="N9296" t="s">
        <v>43</v>
      </c>
      <c r="O9296" s="1">
        <v>44881</v>
      </c>
      <c r="P9296" s="3">
        <f t="shared" si="291"/>
        <v>25</v>
      </c>
      <c r="Q9296" t="s">
        <v>23</v>
      </c>
      <c r="R9296" t="s">
        <v>45</v>
      </c>
    </row>
    <row r="9297" spans="1:18" x14ac:dyDescent="0.25">
      <c r="A9297" t="s">
        <v>24859</v>
      </c>
      <c r="B9297" s="3">
        <v>33</v>
      </c>
      <c r="C9297" s="3" t="str" cm="1">
        <f t="array" ref="C9297">_xlfn.IFS(B9297&lt;35,"Young",B9297&lt;60,"Middle",TRUE,"Senior")</f>
        <v>Young</v>
      </c>
      <c r="D9297" t="s">
        <v>16</v>
      </c>
      <c r="E9297" t="str">
        <f t="shared" si="290"/>
        <v>Young-Female</v>
      </c>
      <c r="F9297" t="s">
        <v>90</v>
      </c>
      <c r="G9297" t="s">
        <v>18</v>
      </c>
      <c r="H9297" s="1">
        <v>45184</v>
      </c>
      <c r="I9297" t="s">
        <v>19440</v>
      </c>
      <c r="J9297" t="s">
        <v>24860</v>
      </c>
      <c r="K9297" t="s">
        <v>31</v>
      </c>
      <c r="L9297">
        <v>26308.262409999999</v>
      </c>
      <c r="M9297">
        <v>137</v>
      </c>
      <c r="N9297" t="s">
        <v>39</v>
      </c>
      <c r="O9297" s="1">
        <v>45196</v>
      </c>
      <c r="P9297" s="3">
        <f t="shared" si="291"/>
        <v>12</v>
      </c>
      <c r="Q9297" t="s">
        <v>85</v>
      </c>
      <c r="R9297" t="s">
        <v>24</v>
      </c>
    </row>
    <row r="9298" spans="1:18" x14ac:dyDescent="0.25">
      <c r="A9298" t="s">
        <v>24861</v>
      </c>
      <c r="B9298" s="3">
        <v>67</v>
      </c>
      <c r="C9298" s="3" t="str" cm="1">
        <f t="array" ref="C9298">_xlfn.IFS(B9298&lt;35,"Young",B9298&lt;60,"Middle",TRUE,"Senior")</f>
        <v>Senior</v>
      </c>
      <c r="D9298" t="s">
        <v>26</v>
      </c>
      <c r="E9298" t="str">
        <f t="shared" si="290"/>
        <v>Senior-Male</v>
      </c>
      <c r="F9298" t="s">
        <v>230</v>
      </c>
      <c r="G9298" t="s">
        <v>26592</v>
      </c>
      <c r="H9298" s="1">
        <v>44458</v>
      </c>
      <c r="I9298" t="s">
        <v>24862</v>
      </c>
      <c r="J9298" t="s">
        <v>24863</v>
      </c>
      <c r="K9298" t="s">
        <v>21</v>
      </c>
      <c r="L9298">
        <v>38663.323799999998</v>
      </c>
      <c r="M9298">
        <v>133</v>
      </c>
      <c r="N9298" t="s">
        <v>43</v>
      </c>
      <c r="O9298" s="1">
        <v>44487</v>
      </c>
      <c r="P9298" s="3">
        <f t="shared" si="291"/>
        <v>29</v>
      </c>
      <c r="Q9298" t="s">
        <v>49</v>
      </c>
      <c r="R9298" t="s">
        <v>24</v>
      </c>
    </row>
    <row r="9299" spans="1:18" x14ac:dyDescent="0.25">
      <c r="A9299" t="s">
        <v>24864</v>
      </c>
      <c r="B9299" s="3">
        <v>39</v>
      </c>
      <c r="C9299" s="3" t="str" cm="1">
        <f t="array" ref="C9299">_xlfn.IFS(B9299&lt;35,"Young",B9299&lt;60,"Middle",TRUE,"Senior")</f>
        <v>Middle</v>
      </c>
      <c r="D9299" t="s">
        <v>16</v>
      </c>
      <c r="E9299" t="str">
        <f t="shared" si="290"/>
        <v>Middle-Female</v>
      </c>
      <c r="F9299" t="s">
        <v>90</v>
      </c>
      <c r="G9299" t="s">
        <v>36</v>
      </c>
      <c r="H9299" s="1">
        <v>44561</v>
      </c>
      <c r="I9299" t="s">
        <v>24865</v>
      </c>
      <c r="J9299" t="s">
        <v>24866</v>
      </c>
      <c r="K9299" t="s">
        <v>21</v>
      </c>
      <c r="L9299">
        <v>12255.812620000001</v>
      </c>
      <c r="M9299">
        <v>320</v>
      </c>
      <c r="N9299" t="s">
        <v>39</v>
      </c>
      <c r="O9299" s="1">
        <v>44583</v>
      </c>
      <c r="P9299" s="3">
        <f t="shared" si="291"/>
        <v>22</v>
      </c>
      <c r="Q9299" t="s">
        <v>85</v>
      </c>
      <c r="R9299" t="s">
        <v>33</v>
      </c>
    </row>
    <row r="9300" spans="1:18" x14ac:dyDescent="0.25">
      <c r="A9300" t="s">
        <v>24867</v>
      </c>
      <c r="B9300" s="3">
        <v>61</v>
      </c>
      <c r="C9300" s="3" t="str" cm="1">
        <f t="array" ref="C9300">_xlfn.IFS(B9300&lt;35,"Young",B9300&lt;60,"Middle",TRUE,"Senior")</f>
        <v>Senior</v>
      </c>
      <c r="D9300" t="s">
        <v>26</v>
      </c>
      <c r="E9300" t="str">
        <f t="shared" si="290"/>
        <v>Senior-Male</v>
      </c>
      <c r="F9300" t="s">
        <v>63</v>
      </c>
      <c r="G9300" t="s">
        <v>26593</v>
      </c>
      <c r="H9300" s="1">
        <v>44529</v>
      </c>
      <c r="I9300" t="s">
        <v>24868</v>
      </c>
      <c r="J9300" t="s">
        <v>24869</v>
      </c>
      <c r="K9300" t="s">
        <v>21</v>
      </c>
      <c r="L9300">
        <v>3533.4084560000001</v>
      </c>
      <c r="M9300">
        <v>306</v>
      </c>
      <c r="N9300" t="s">
        <v>43</v>
      </c>
      <c r="O9300" s="1">
        <v>44551</v>
      </c>
      <c r="P9300" s="3">
        <f t="shared" si="291"/>
        <v>22</v>
      </c>
      <c r="Q9300" t="s">
        <v>49</v>
      </c>
      <c r="R9300" t="s">
        <v>33</v>
      </c>
    </row>
    <row r="9301" spans="1:18" x14ac:dyDescent="0.25">
      <c r="A9301" t="s">
        <v>24870</v>
      </c>
      <c r="B9301" s="3">
        <v>61</v>
      </c>
      <c r="C9301" s="3" t="str" cm="1">
        <f t="array" ref="C9301">_xlfn.IFS(B9301&lt;35,"Young",B9301&lt;60,"Middle",TRUE,"Senior")</f>
        <v>Senior</v>
      </c>
      <c r="D9301" t="s">
        <v>16</v>
      </c>
      <c r="E9301" t="str">
        <f t="shared" si="290"/>
        <v>Senior-Female</v>
      </c>
      <c r="F9301" t="s">
        <v>230</v>
      </c>
      <c r="G9301" t="s">
        <v>26592</v>
      </c>
      <c r="H9301" s="1">
        <v>44604</v>
      </c>
      <c r="I9301" t="s">
        <v>24871</v>
      </c>
      <c r="J9301" t="s">
        <v>24872</v>
      </c>
      <c r="K9301" t="s">
        <v>21</v>
      </c>
      <c r="L9301">
        <v>19894.985260000001</v>
      </c>
      <c r="M9301">
        <v>209</v>
      </c>
      <c r="N9301" t="s">
        <v>43</v>
      </c>
      <c r="O9301" s="1">
        <v>44632</v>
      </c>
      <c r="P9301" s="3">
        <f t="shared" si="291"/>
        <v>28</v>
      </c>
      <c r="Q9301" t="s">
        <v>44</v>
      </c>
      <c r="R9301" t="s">
        <v>33</v>
      </c>
    </row>
    <row r="9302" spans="1:18" x14ac:dyDescent="0.25">
      <c r="A9302" t="s">
        <v>21372</v>
      </c>
      <c r="B9302" s="3">
        <v>51</v>
      </c>
      <c r="C9302" s="3" t="str" cm="1">
        <f t="array" ref="C9302">_xlfn.IFS(B9302&lt;35,"Young",B9302&lt;60,"Middle",TRUE,"Senior")</f>
        <v>Middle</v>
      </c>
      <c r="D9302" t="s">
        <v>16</v>
      </c>
      <c r="E9302" t="str">
        <f t="shared" si="290"/>
        <v>Middle-Female</v>
      </c>
      <c r="F9302" t="s">
        <v>90</v>
      </c>
      <c r="G9302" t="s">
        <v>36</v>
      </c>
      <c r="H9302" s="1">
        <v>43615</v>
      </c>
      <c r="I9302" t="s">
        <v>24873</v>
      </c>
      <c r="J9302" t="s">
        <v>2527</v>
      </c>
      <c r="K9302" t="s">
        <v>21</v>
      </c>
      <c r="L9302">
        <v>22185.783060000002</v>
      </c>
      <c r="M9302">
        <v>222</v>
      </c>
      <c r="N9302" t="s">
        <v>39</v>
      </c>
      <c r="O9302" s="1">
        <v>43632</v>
      </c>
      <c r="P9302" s="3">
        <f t="shared" si="291"/>
        <v>17</v>
      </c>
      <c r="Q9302" t="s">
        <v>32</v>
      </c>
      <c r="R9302" t="s">
        <v>45</v>
      </c>
    </row>
    <row r="9303" spans="1:18" x14ac:dyDescent="0.25">
      <c r="A9303" t="s">
        <v>24874</v>
      </c>
      <c r="B9303" s="3">
        <v>31</v>
      </c>
      <c r="C9303" s="3" t="str" cm="1">
        <f t="array" ref="C9303">_xlfn.IFS(B9303&lt;35,"Young",B9303&lt;60,"Middle",TRUE,"Senior")</f>
        <v>Young</v>
      </c>
      <c r="D9303" t="s">
        <v>26</v>
      </c>
      <c r="E9303" t="str">
        <f t="shared" si="290"/>
        <v>Young-Male</v>
      </c>
      <c r="F9303" t="s">
        <v>50</v>
      </c>
      <c r="G9303" t="s">
        <v>26592</v>
      </c>
      <c r="H9303" s="1">
        <v>44825</v>
      </c>
      <c r="I9303" t="s">
        <v>24875</v>
      </c>
      <c r="J9303" t="s">
        <v>24876</v>
      </c>
      <c r="K9303" t="s">
        <v>53</v>
      </c>
      <c r="L9303">
        <v>39103.93621</v>
      </c>
      <c r="M9303">
        <v>166</v>
      </c>
      <c r="N9303" t="s">
        <v>22</v>
      </c>
      <c r="O9303" s="1">
        <v>44828</v>
      </c>
      <c r="P9303" s="3">
        <f t="shared" si="291"/>
        <v>3</v>
      </c>
      <c r="Q9303" t="s">
        <v>49</v>
      </c>
      <c r="R9303" t="s">
        <v>24</v>
      </c>
    </row>
    <row r="9304" spans="1:18" x14ac:dyDescent="0.25">
      <c r="A9304" t="s">
        <v>24877</v>
      </c>
      <c r="B9304" s="3">
        <v>64</v>
      </c>
      <c r="C9304" s="3" t="str" cm="1">
        <f t="array" ref="C9304">_xlfn.IFS(B9304&lt;35,"Young",B9304&lt;60,"Middle",TRUE,"Senior")</f>
        <v>Senior</v>
      </c>
      <c r="D9304" t="s">
        <v>26</v>
      </c>
      <c r="E9304" t="str">
        <f t="shared" si="290"/>
        <v>Senior-Male</v>
      </c>
      <c r="F9304" t="s">
        <v>230</v>
      </c>
      <c r="G9304" t="s">
        <v>18</v>
      </c>
      <c r="H9304" s="1">
        <v>43563</v>
      </c>
      <c r="I9304" t="s">
        <v>24878</v>
      </c>
      <c r="J9304" t="s">
        <v>24879</v>
      </c>
      <c r="K9304" t="s">
        <v>21</v>
      </c>
      <c r="L9304">
        <v>8300.9500530000005</v>
      </c>
      <c r="M9304">
        <v>307</v>
      </c>
      <c r="N9304" t="s">
        <v>39</v>
      </c>
      <c r="O9304" s="1">
        <v>43568</v>
      </c>
      <c r="P9304" s="3">
        <f t="shared" si="291"/>
        <v>5</v>
      </c>
      <c r="Q9304" t="s">
        <v>49</v>
      </c>
      <c r="R9304" t="s">
        <v>45</v>
      </c>
    </row>
    <row r="9305" spans="1:18" x14ac:dyDescent="0.25">
      <c r="A9305" t="s">
        <v>24880</v>
      </c>
      <c r="B9305" s="3">
        <v>84</v>
      </c>
      <c r="C9305" s="3" t="str" cm="1">
        <f t="array" ref="C9305">_xlfn.IFS(B9305&lt;35,"Young",B9305&lt;60,"Middle",TRUE,"Senior")</f>
        <v>Senior</v>
      </c>
      <c r="D9305" t="s">
        <v>16</v>
      </c>
      <c r="E9305" t="str">
        <f t="shared" si="290"/>
        <v>Senior-Female</v>
      </c>
      <c r="F9305" t="s">
        <v>90</v>
      </c>
      <c r="G9305" t="s">
        <v>18</v>
      </c>
      <c r="H9305" s="1">
        <v>43465</v>
      </c>
      <c r="I9305" t="s">
        <v>24881</v>
      </c>
      <c r="J9305" t="s">
        <v>935</v>
      </c>
      <c r="K9305" t="s">
        <v>21</v>
      </c>
      <c r="L9305">
        <v>47018.687189999997</v>
      </c>
      <c r="M9305">
        <v>362</v>
      </c>
      <c r="N9305" t="s">
        <v>43</v>
      </c>
      <c r="O9305" s="1">
        <v>43482</v>
      </c>
      <c r="P9305" s="3">
        <f t="shared" si="291"/>
        <v>17</v>
      </c>
      <c r="Q9305" t="s">
        <v>23</v>
      </c>
      <c r="R9305" t="s">
        <v>33</v>
      </c>
    </row>
    <row r="9306" spans="1:18" x14ac:dyDescent="0.25">
      <c r="A9306" t="s">
        <v>7127</v>
      </c>
      <c r="B9306" s="3">
        <v>24</v>
      </c>
      <c r="C9306" s="3" t="str" cm="1">
        <f t="array" ref="C9306">_xlfn.IFS(B9306&lt;35,"Young",B9306&lt;60,"Middle",TRUE,"Senior")</f>
        <v>Young</v>
      </c>
      <c r="D9306" t="s">
        <v>26</v>
      </c>
      <c r="E9306" t="str">
        <f t="shared" si="290"/>
        <v>Young-Male</v>
      </c>
      <c r="F9306" t="s">
        <v>17</v>
      </c>
      <c r="G9306" t="s">
        <v>18</v>
      </c>
      <c r="H9306" s="1">
        <v>44292</v>
      </c>
      <c r="I9306" t="s">
        <v>15556</v>
      </c>
      <c r="J9306" t="s">
        <v>24882</v>
      </c>
      <c r="K9306" t="s">
        <v>31</v>
      </c>
      <c r="L9306">
        <v>33639.308060000003</v>
      </c>
      <c r="M9306">
        <v>467</v>
      </c>
      <c r="N9306" t="s">
        <v>43</v>
      </c>
      <c r="O9306" s="1">
        <v>44316</v>
      </c>
      <c r="P9306" s="3">
        <f t="shared" si="291"/>
        <v>24</v>
      </c>
      <c r="Q9306" t="s">
        <v>85</v>
      </c>
      <c r="R9306" t="s">
        <v>45</v>
      </c>
    </row>
    <row r="9307" spans="1:18" x14ac:dyDescent="0.25">
      <c r="A9307" t="s">
        <v>24883</v>
      </c>
      <c r="B9307" s="3">
        <v>60</v>
      </c>
      <c r="C9307" s="3" t="str" cm="1">
        <f t="array" ref="C9307">_xlfn.IFS(B9307&lt;35,"Young",B9307&lt;60,"Middle",TRUE,"Senior")</f>
        <v>Senior</v>
      </c>
      <c r="D9307" t="s">
        <v>16</v>
      </c>
      <c r="E9307" t="str">
        <f t="shared" si="290"/>
        <v>Senior-Female</v>
      </c>
      <c r="F9307" t="s">
        <v>27</v>
      </c>
      <c r="G9307" t="s">
        <v>26593</v>
      </c>
      <c r="H9307" s="1">
        <v>45001</v>
      </c>
      <c r="I9307" t="s">
        <v>24884</v>
      </c>
      <c r="J9307" t="s">
        <v>24885</v>
      </c>
      <c r="K9307" t="s">
        <v>21</v>
      </c>
      <c r="L9307">
        <v>34765.657099999997</v>
      </c>
      <c r="M9307">
        <v>385</v>
      </c>
      <c r="N9307" t="s">
        <v>39</v>
      </c>
      <c r="O9307" s="1">
        <v>45029</v>
      </c>
      <c r="P9307" s="3">
        <f t="shared" si="291"/>
        <v>28</v>
      </c>
      <c r="Q9307" t="s">
        <v>32</v>
      </c>
      <c r="R9307" t="s">
        <v>24</v>
      </c>
    </row>
    <row r="9308" spans="1:18" x14ac:dyDescent="0.25">
      <c r="A9308" t="s">
        <v>24886</v>
      </c>
      <c r="B9308" s="3">
        <v>67</v>
      </c>
      <c r="C9308" s="3" t="str" cm="1">
        <f t="array" ref="C9308">_xlfn.IFS(B9308&lt;35,"Young",B9308&lt;60,"Middle",TRUE,"Senior")</f>
        <v>Senior</v>
      </c>
      <c r="D9308" t="s">
        <v>16</v>
      </c>
      <c r="E9308" t="str">
        <f t="shared" si="290"/>
        <v>Senior-Female</v>
      </c>
      <c r="F9308" t="s">
        <v>50</v>
      </c>
      <c r="G9308" t="s">
        <v>28</v>
      </c>
      <c r="H9308" s="1">
        <v>44542</v>
      </c>
      <c r="I9308" t="s">
        <v>24887</v>
      </c>
      <c r="J9308" t="s">
        <v>6349</v>
      </c>
      <c r="K9308" t="s">
        <v>21</v>
      </c>
      <c r="L9308">
        <v>12892.53772</v>
      </c>
      <c r="M9308">
        <v>369</v>
      </c>
      <c r="N9308" t="s">
        <v>43</v>
      </c>
      <c r="O9308" s="1">
        <v>44543</v>
      </c>
      <c r="P9308" s="3">
        <f t="shared" si="291"/>
        <v>1</v>
      </c>
      <c r="Q9308" t="s">
        <v>49</v>
      </c>
      <c r="R9308" t="s">
        <v>45</v>
      </c>
    </row>
    <row r="9309" spans="1:18" x14ac:dyDescent="0.25">
      <c r="A9309" t="s">
        <v>24888</v>
      </c>
      <c r="B9309" s="3">
        <v>65</v>
      </c>
      <c r="C9309" s="3" t="str" cm="1">
        <f t="array" ref="C9309">_xlfn.IFS(B9309&lt;35,"Young",B9309&lt;60,"Middle",TRUE,"Senior")</f>
        <v>Senior</v>
      </c>
      <c r="D9309" t="s">
        <v>26</v>
      </c>
      <c r="E9309" t="str">
        <f t="shared" si="290"/>
        <v>Senior-Male</v>
      </c>
      <c r="F9309" t="s">
        <v>27</v>
      </c>
      <c r="G9309" t="s">
        <v>18</v>
      </c>
      <c r="H9309" s="1">
        <v>43555</v>
      </c>
      <c r="I9309" t="s">
        <v>24889</v>
      </c>
      <c r="J9309" t="s">
        <v>24890</v>
      </c>
      <c r="K9309" t="s">
        <v>21</v>
      </c>
      <c r="L9309">
        <v>5732.5417799999996</v>
      </c>
      <c r="M9309">
        <v>389</v>
      </c>
      <c r="N9309" t="s">
        <v>39</v>
      </c>
      <c r="O9309" s="1">
        <v>43562</v>
      </c>
      <c r="P9309" s="3">
        <f t="shared" si="291"/>
        <v>7</v>
      </c>
      <c r="Q9309" t="s">
        <v>23</v>
      </c>
      <c r="R9309" t="s">
        <v>24</v>
      </c>
    </row>
    <row r="9310" spans="1:18" x14ac:dyDescent="0.25">
      <c r="A9310" t="s">
        <v>24891</v>
      </c>
      <c r="B9310" s="3">
        <v>35</v>
      </c>
      <c r="C9310" s="3" t="str" cm="1">
        <f t="array" ref="C9310">_xlfn.IFS(B9310&lt;35,"Young",B9310&lt;60,"Middle",TRUE,"Senior")</f>
        <v>Middle</v>
      </c>
      <c r="D9310" t="s">
        <v>16</v>
      </c>
      <c r="E9310" t="str">
        <f t="shared" si="290"/>
        <v>Middle-Female</v>
      </c>
      <c r="F9310" t="s">
        <v>90</v>
      </c>
      <c r="G9310" t="s">
        <v>36</v>
      </c>
      <c r="H9310" s="1">
        <v>43737</v>
      </c>
      <c r="I9310" t="s">
        <v>24892</v>
      </c>
      <c r="J9310" t="s">
        <v>24893</v>
      </c>
      <c r="K9310" t="s">
        <v>21</v>
      </c>
      <c r="L9310">
        <v>2669.1777219999999</v>
      </c>
      <c r="M9310">
        <v>275</v>
      </c>
      <c r="N9310" t="s">
        <v>39</v>
      </c>
      <c r="O9310" s="1">
        <v>43748</v>
      </c>
      <c r="P9310" s="3">
        <f t="shared" si="291"/>
        <v>11</v>
      </c>
      <c r="Q9310" t="s">
        <v>32</v>
      </c>
      <c r="R9310" t="s">
        <v>33</v>
      </c>
    </row>
    <row r="9311" spans="1:18" x14ac:dyDescent="0.25">
      <c r="A9311" t="s">
        <v>24894</v>
      </c>
      <c r="B9311" s="3">
        <v>77</v>
      </c>
      <c r="C9311" s="3" t="str" cm="1">
        <f t="array" ref="C9311">_xlfn.IFS(B9311&lt;35,"Young",B9311&lt;60,"Middle",TRUE,"Senior")</f>
        <v>Senior</v>
      </c>
      <c r="D9311" t="s">
        <v>26</v>
      </c>
      <c r="E9311" t="str">
        <f t="shared" si="290"/>
        <v>Senior-Male</v>
      </c>
      <c r="F9311" t="s">
        <v>17</v>
      </c>
      <c r="G9311" t="s">
        <v>28</v>
      </c>
      <c r="H9311" s="1">
        <v>43507</v>
      </c>
      <c r="I9311" t="s">
        <v>19334</v>
      </c>
      <c r="J9311" t="s">
        <v>24895</v>
      </c>
      <c r="K9311" t="s">
        <v>21</v>
      </c>
      <c r="L9311">
        <v>13375.10086</v>
      </c>
      <c r="M9311">
        <v>120</v>
      </c>
      <c r="N9311" t="s">
        <v>39</v>
      </c>
      <c r="O9311" s="1">
        <v>43520</v>
      </c>
      <c r="P9311" s="3">
        <f t="shared" si="291"/>
        <v>13</v>
      </c>
      <c r="Q9311" t="s">
        <v>85</v>
      </c>
      <c r="R9311" t="s">
        <v>33</v>
      </c>
    </row>
    <row r="9312" spans="1:18" x14ac:dyDescent="0.25">
      <c r="A9312" t="s">
        <v>24896</v>
      </c>
      <c r="B9312" s="3">
        <v>75</v>
      </c>
      <c r="C9312" s="3" t="str" cm="1">
        <f t="array" ref="C9312">_xlfn.IFS(B9312&lt;35,"Young",B9312&lt;60,"Middle",TRUE,"Senior")</f>
        <v>Senior</v>
      </c>
      <c r="D9312" t="s">
        <v>16</v>
      </c>
      <c r="E9312" t="str">
        <f t="shared" si="290"/>
        <v>Senior-Female</v>
      </c>
      <c r="F9312" t="s">
        <v>50</v>
      </c>
      <c r="G9312" t="s">
        <v>18</v>
      </c>
      <c r="H9312" s="1">
        <v>43628</v>
      </c>
      <c r="I9312" t="s">
        <v>20715</v>
      </c>
      <c r="J9312" t="s">
        <v>24897</v>
      </c>
      <c r="K9312" t="s">
        <v>21</v>
      </c>
      <c r="L9312">
        <v>42844.817479999998</v>
      </c>
      <c r="M9312">
        <v>420</v>
      </c>
      <c r="N9312" t="s">
        <v>39</v>
      </c>
      <c r="O9312" s="1">
        <v>43656</v>
      </c>
      <c r="P9312" s="3">
        <f t="shared" si="291"/>
        <v>28</v>
      </c>
      <c r="Q9312" t="s">
        <v>49</v>
      </c>
      <c r="R9312" t="s">
        <v>45</v>
      </c>
    </row>
    <row r="9313" spans="1:18" x14ac:dyDescent="0.25">
      <c r="A9313" t="s">
        <v>24898</v>
      </c>
      <c r="B9313" s="3">
        <v>25</v>
      </c>
      <c r="C9313" s="3" t="str" cm="1">
        <f t="array" ref="C9313">_xlfn.IFS(B9313&lt;35,"Young",B9313&lt;60,"Middle",TRUE,"Senior")</f>
        <v>Young</v>
      </c>
      <c r="D9313" t="s">
        <v>26</v>
      </c>
      <c r="E9313" t="str">
        <f t="shared" si="290"/>
        <v>Young-Male</v>
      </c>
      <c r="F9313" t="s">
        <v>17</v>
      </c>
      <c r="G9313" t="s">
        <v>26593</v>
      </c>
      <c r="H9313" s="1">
        <v>43732</v>
      </c>
      <c r="I9313" t="s">
        <v>24899</v>
      </c>
      <c r="J9313" t="s">
        <v>24900</v>
      </c>
      <c r="K9313" t="s">
        <v>61</v>
      </c>
      <c r="L9313">
        <v>26573.922589999998</v>
      </c>
      <c r="M9313">
        <v>352</v>
      </c>
      <c r="N9313" t="s">
        <v>43</v>
      </c>
      <c r="O9313" s="1">
        <v>43753</v>
      </c>
      <c r="P9313" s="3">
        <f t="shared" si="291"/>
        <v>21</v>
      </c>
      <c r="Q9313" t="s">
        <v>85</v>
      </c>
      <c r="R9313" t="s">
        <v>45</v>
      </c>
    </row>
    <row r="9314" spans="1:18" x14ac:dyDescent="0.25">
      <c r="A9314" t="s">
        <v>24901</v>
      </c>
      <c r="B9314" s="3">
        <v>78</v>
      </c>
      <c r="C9314" s="3" t="str" cm="1">
        <f t="array" ref="C9314">_xlfn.IFS(B9314&lt;35,"Young",B9314&lt;60,"Middle",TRUE,"Senior")</f>
        <v>Senior</v>
      </c>
      <c r="D9314" t="s">
        <v>16</v>
      </c>
      <c r="E9314" t="str">
        <f t="shared" si="290"/>
        <v>Senior-Female</v>
      </c>
      <c r="F9314" t="s">
        <v>230</v>
      </c>
      <c r="G9314" t="s">
        <v>18</v>
      </c>
      <c r="H9314" s="1">
        <v>43857</v>
      </c>
      <c r="I9314" t="s">
        <v>23156</v>
      </c>
      <c r="J9314" t="s">
        <v>24902</v>
      </c>
      <c r="K9314" t="s">
        <v>21</v>
      </c>
      <c r="L9314">
        <v>29236.590759999999</v>
      </c>
      <c r="M9314">
        <v>106</v>
      </c>
      <c r="N9314" t="s">
        <v>39</v>
      </c>
      <c r="O9314" s="1">
        <v>43864</v>
      </c>
      <c r="P9314" s="3">
        <f t="shared" si="291"/>
        <v>7</v>
      </c>
      <c r="Q9314" t="s">
        <v>23</v>
      </c>
      <c r="R9314" t="s">
        <v>45</v>
      </c>
    </row>
    <row r="9315" spans="1:18" x14ac:dyDescent="0.25">
      <c r="A9315" t="s">
        <v>14277</v>
      </c>
      <c r="B9315" s="3">
        <v>62</v>
      </c>
      <c r="C9315" s="3" t="str" cm="1">
        <f t="array" ref="C9315">_xlfn.IFS(B9315&lt;35,"Young",B9315&lt;60,"Middle",TRUE,"Senior")</f>
        <v>Senior</v>
      </c>
      <c r="D9315" t="s">
        <v>26</v>
      </c>
      <c r="E9315" t="str">
        <f t="shared" si="290"/>
        <v>Senior-Male</v>
      </c>
      <c r="F9315" t="s">
        <v>50</v>
      </c>
      <c r="G9315" t="s">
        <v>28</v>
      </c>
      <c r="H9315" s="1">
        <v>43910</v>
      </c>
      <c r="I9315" t="s">
        <v>5735</v>
      </c>
      <c r="J9315" t="s">
        <v>24903</v>
      </c>
      <c r="K9315" t="s">
        <v>21</v>
      </c>
      <c r="L9315">
        <v>17288.958719999999</v>
      </c>
      <c r="M9315">
        <v>226</v>
      </c>
      <c r="N9315" t="s">
        <v>43</v>
      </c>
      <c r="O9315" s="1">
        <v>43928</v>
      </c>
      <c r="P9315" s="3">
        <f t="shared" si="291"/>
        <v>18</v>
      </c>
      <c r="Q9315" t="s">
        <v>85</v>
      </c>
      <c r="R9315" t="s">
        <v>33</v>
      </c>
    </row>
    <row r="9316" spans="1:18" x14ac:dyDescent="0.25">
      <c r="A9316" t="s">
        <v>24904</v>
      </c>
      <c r="B9316" s="3">
        <v>85</v>
      </c>
      <c r="C9316" s="3" t="str" cm="1">
        <f t="array" ref="C9316">_xlfn.IFS(B9316&lt;35,"Young",B9316&lt;60,"Middle",TRUE,"Senior")</f>
        <v>Senior</v>
      </c>
      <c r="D9316" t="s">
        <v>16</v>
      </c>
      <c r="E9316" t="str">
        <f t="shared" si="290"/>
        <v>Senior-Female</v>
      </c>
      <c r="F9316" t="s">
        <v>27</v>
      </c>
      <c r="G9316" t="s">
        <v>18</v>
      </c>
      <c r="H9316" s="1">
        <v>43996</v>
      </c>
      <c r="I9316" t="s">
        <v>24905</v>
      </c>
      <c r="J9316" t="s">
        <v>24906</v>
      </c>
      <c r="K9316" t="s">
        <v>21</v>
      </c>
      <c r="L9316">
        <v>28897.843410000001</v>
      </c>
      <c r="M9316">
        <v>489</v>
      </c>
      <c r="N9316" t="s">
        <v>43</v>
      </c>
      <c r="O9316" s="1">
        <v>44021</v>
      </c>
      <c r="P9316" s="3">
        <f t="shared" si="291"/>
        <v>25</v>
      </c>
      <c r="Q9316" t="s">
        <v>23</v>
      </c>
      <c r="R9316" t="s">
        <v>45</v>
      </c>
    </row>
    <row r="9317" spans="1:18" x14ac:dyDescent="0.25">
      <c r="A9317" t="s">
        <v>24907</v>
      </c>
      <c r="B9317" s="3">
        <v>29</v>
      </c>
      <c r="C9317" s="3" t="str" cm="1">
        <f t="array" ref="C9317">_xlfn.IFS(B9317&lt;35,"Young",B9317&lt;60,"Middle",TRUE,"Senior")</f>
        <v>Young</v>
      </c>
      <c r="D9317" t="s">
        <v>16</v>
      </c>
      <c r="E9317" t="str">
        <f t="shared" si="290"/>
        <v>Young-Female</v>
      </c>
      <c r="F9317" t="s">
        <v>90</v>
      </c>
      <c r="G9317" t="s">
        <v>36</v>
      </c>
      <c r="H9317" s="1">
        <v>44540</v>
      </c>
      <c r="I9317" t="s">
        <v>6630</v>
      </c>
      <c r="J9317" t="s">
        <v>13604</v>
      </c>
      <c r="K9317" t="s">
        <v>31</v>
      </c>
      <c r="L9317">
        <v>6385.1534849999998</v>
      </c>
      <c r="M9317">
        <v>450</v>
      </c>
      <c r="N9317" t="s">
        <v>22</v>
      </c>
      <c r="O9317" s="1">
        <v>44553</v>
      </c>
      <c r="P9317" s="3">
        <f t="shared" si="291"/>
        <v>13</v>
      </c>
      <c r="Q9317" t="s">
        <v>44</v>
      </c>
      <c r="R9317" t="s">
        <v>33</v>
      </c>
    </row>
    <row r="9318" spans="1:18" x14ac:dyDescent="0.25">
      <c r="A9318" t="s">
        <v>19567</v>
      </c>
      <c r="B9318" s="3">
        <v>79</v>
      </c>
      <c r="C9318" s="3" t="str" cm="1">
        <f t="array" ref="C9318">_xlfn.IFS(B9318&lt;35,"Young",B9318&lt;60,"Middle",TRUE,"Senior")</f>
        <v>Senior</v>
      </c>
      <c r="D9318" t="s">
        <v>26</v>
      </c>
      <c r="E9318" t="str">
        <f t="shared" si="290"/>
        <v>Senior-Male</v>
      </c>
      <c r="F9318" t="s">
        <v>35</v>
      </c>
      <c r="G9318" t="s">
        <v>28</v>
      </c>
      <c r="H9318" s="1">
        <v>44584</v>
      </c>
      <c r="I9318" t="s">
        <v>24908</v>
      </c>
      <c r="J9318" t="s">
        <v>1597</v>
      </c>
      <c r="K9318" t="s">
        <v>21</v>
      </c>
      <c r="L9318">
        <v>1582.424452</v>
      </c>
      <c r="M9318">
        <v>251</v>
      </c>
      <c r="N9318" t="s">
        <v>43</v>
      </c>
      <c r="O9318" s="1">
        <v>44599</v>
      </c>
      <c r="P9318" s="3">
        <f t="shared" si="291"/>
        <v>15</v>
      </c>
      <c r="Q9318" t="s">
        <v>49</v>
      </c>
      <c r="R9318" t="s">
        <v>33</v>
      </c>
    </row>
    <row r="9319" spans="1:18" x14ac:dyDescent="0.25">
      <c r="A9319" t="s">
        <v>24909</v>
      </c>
      <c r="B9319" s="3">
        <v>28</v>
      </c>
      <c r="C9319" s="3" t="str" cm="1">
        <f t="array" ref="C9319">_xlfn.IFS(B9319&lt;35,"Young",B9319&lt;60,"Middle",TRUE,"Senior")</f>
        <v>Young</v>
      </c>
      <c r="D9319" t="s">
        <v>16</v>
      </c>
      <c r="E9319" t="str">
        <f t="shared" si="290"/>
        <v>Young-Female</v>
      </c>
      <c r="F9319" t="s">
        <v>35</v>
      </c>
      <c r="G9319" t="s">
        <v>70</v>
      </c>
      <c r="H9319" s="1">
        <v>43453</v>
      </c>
      <c r="I9319" t="s">
        <v>24910</v>
      </c>
      <c r="J9319" t="s">
        <v>24911</v>
      </c>
      <c r="K9319" t="s">
        <v>53</v>
      </c>
      <c r="L9319">
        <v>34594.335630000001</v>
      </c>
      <c r="M9319">
        <v>336</v>
      </c>
      <c r="N9319" t="s">
        <v>43</v>
      </c>
      <c r="O9319" s="1">
        <v>43468</v>
      </c>
      <c r="P9319" s="3">
        <f t="shared" si="291"/>
        <v>15</v>
      </c>
      <c r="Q9319" t="s">
        <v>49</v>
      </c>
      <c r="R9319" t="s">
        <v>33</v>
      </c>
    </row>
    <row r="9320" spans="1:18" x14ac:dyDescent="0.25">
      <c r="A9320" t="s">
        <v>24912</v>
      </c>
      <c r="B9320" s="3">
        <v>63</v>
      </c>
      <c r="C9320" s="3" t="str" cm="1">
        <f t="array" ref="C9320">_xlfn.IFS(B9320&lt;35,"Young",B9320&lt;60,"Middle",TRUE,"Senior")</f>
        <v>Senior</v>
      </c>
      <c r="D9320" t="s">
        <v>16</v>
      </c>
      <c r="E9320" t="str">
        <f t="shared" si="290"/>
        <v>Senior-Female</v>
      </c>
      <c r="F9320" t="s">
        <v>115</v>
      </c>
      <c r="G9320" t="s">
        <v>26593</v>
      </c>
      <c r="H9320" s="1">
        <v>44961</v>
      </c>
      <c r="I9320" t="s">
        <v>24913</v>
      </c>
      <c r="J9320" t="s">
        <v>24914</v>
      </c>
      <c r="K9320" t="s">
        <v>21</v>
      </c>
      <c r="L9320">
        <v>20326.451880000001</v>
      </c>
      <c r="M9320">
        <v>317</v>
      </c>
      <c r="N9320" t="s">
        <v>22</v>
      </c>
      <c r="O9320" s="1">
        <v>44981</v>
      </c>
      <c r="P9320" s="3">
        <f t="shared" si="291"/>
        <v>20</v>
      </c>
      <c r="Q9320" t="s">
        <v>32</v>
      </c>
      <c r="R9320" t="s">
        <v>33</v>
      </c>
    </row>
    <row r="9321" spans="1:18" x14ac:dyDescent="0.25">
      <c r="A9321" t="s">
        <v>22524</v>
      </c>
      <c r="B9321" s="3">
        <v>34</v>
      </c>
      <c r="C9321" s="3" t="str" cm="1">
        <f t="array" ref="C9321">_xlfn.IFS(B9321&lt;35,"Young",B9321&lt;60,"Middle",TRUE,"Senior")</f>
        <v>Young</v>
      </c>
      <c r="D9321" t="s">
        <v>26</v>
      </c>
      <c r="E9321" t="str">
        <f t="shared" si="290"/>
        <v>Young-Male</v>
      </c>
      <c r="F9321" t="s">
        <v>35</v>
      </c>
      <c r="G9321" t="s">
        <v>26593</v>
      </c>
      <c r="H9321" s="1">
        <v>44849</v>
      </c>
      <c r="I9321" t="s">
        <v>24915</v>
      </c>
      <c r="J9321" t="s">
        <v>24916</v>
      </c>
      <c r="K9321" t="s">
        <v>31</v>
      </c>
      <c r="L9321">
        <v>25923.714240000001</v>
      </c>
      <c r="M9321">
        <v>380</v>
      </c>
      <c r="N9321" t="s">
        <v>39</v>
      </c>
      <c r="O9321" s="1">
        <v>44866</v>
      </c>
      <c r="P9321" s="3">
        <f t="shared" si="291"/>
        <v>17</v>
      </c>
      <c r="Q9321" t="s">
        <v>85</v>
      </c>
      <c r="R9321" t="s">
        <v>33</v>
      </c>
    </row>
    <row r="9322" spans="1:18" x14ac:dyDescent="0.25">
      <c r="A9322" t="s">
        <v>24917</v>
      </c>
      <c r="B9322" s="3">
        <v>69</v>
      </c>
      <c r="C9322" s="3" t="str" cm="1">
        <f t="array" ref="C9322">_xlfn.IFS(B9322&lt;35,"Young",B9322&lt;60,"Middle",TRUE,"Senior")</f>
        <v>Senior</v>
      </c>
      <c r="D9322" t="s">
        <v>16</v>
      </c>
      <c r="E9322" t="str">
        <f t="shared" si="290"/>
        <v>Senior-Female</v>
      </c>
      <c r="F9322" t="s">
        <v>17</v>
      </c>
      <c r="G9322" t="s">
        <v>26592</v>
      </c>
      <c r="H9322" s="1">
        <v>44009</v>
      </c>
      <c r="I9322" t="s">
        <v>24918</v>
      </c>
      <c r="J9322" t="s">
        <v>24919</v>
      </c>
      <c r="K9322" t="s">
        <v>21</v>
      </c>
      <c r="L9322">
        <v>18150.670999999998</v>
      </c>
      <c r="M9322">
        <v>196</v>
      </c>
      <c r="N9322" t="s">
        <v>22</v>
      </c>
      <c r="O9322" s="1">
        <v>44011</v>
      </c>
      <c r="P9322" s="3">
        <f t="shared" si="291"/>
        <v>2</v>
      </c>
      <c r="Q9322" t="s">
        <v>44</v>
      </c>
      <c r="R9322" t="s">
        <v>45</v>
      </c>
    </row>
    <row r="9323" spans="1:18" x14ac:dyDescent="0.25">
      <c r="A9323" t="s">
        <v>24920</v>
      </c>
      <c r="B9323" s="3">
        <v>18</v>
      </c>
      <c r="C9323" s="3" t="str" cm="1">
        <f t="array" ref="C9323">_xlfn.IFS(B9323&lt;35,"Young",B9323&lt;60,"Middle",TRUE,"Senior")</f>
        <v>Young</v>
      </c>
      <c r="D9323" t="s">
        <v>26</v>
      </c>
      <c r="E9323" t="str">
        <f t="shared" si="290"/>
        <v>Young-Male</v>
      </c>
      <c r="F9323" t="s">
        <v>50</v>
      </c>
      <c r="G9323" t="s">
        <v>18</v>
      </c>
      <c r="H9323" s="1">
        <v>44815</v>
      </c>
      <c r="I9323" t="s">
        <v>24563</v>
      </c>
      <c r="J9323" t="s">
        <v>24921</v>
      </c>
      <c r="K9323" t="s">
        <v>53</v>
      </c>
      <c r="L9323">
        <v>5942.7930269999997</v>
      </c>
      <c r="M9323">
        <v>449</v>
      </c>
      <c r="N9323" t="s">
        <v>43</v>
      </c>
      <c r="O9323" s="1">
        <v>44824</v>
      </c>
      <c r="P9323" s="3">
        <f t="shared" si="291"/>
        <v>9</v>
      </c>
      <c r="Q9323" t="s">
        <v>44</v>
      </c>
      <c r="R9323" t="s">
        <v>24</v>
      </c>
    </row>
    <row r="9324" spans="1:18" x14ac:dyDescent="0.25">
      <c r="A9324" t="s">
        <v>2516</v>
      </c>
      <c r="B9324" s="3">
        <v>67</v>
      </c>
      <c r="C9324" s="3" t="str" cm="1">
        <f t="array" ref="C9324">_xlfn.IFS(B9324&lt;35,"Young",B9324&lt;60,"Middle",TRUE,"Senior")</f>
        <v>Senior</v>
      </c>
      <c r="D9324" t="s">
        <v>26</v>
      </c>
      <c r="E9324" t="str">
        <f t="shared" si="290"/>
        <v>Senior-Male</v>
      </c>
      <c r="F9324" t="s">
        <v>35</v>
      </c>
      <c r="G9324" t="s">
        <v>26593</v>
      </c>
      <c r="H9324" s="1">
        <v>44771</v>
      </c>
      <c r="I9324" t="s">
        <v>24922</v>
      </c>
      <c r="J9324" t="s">
        <v>24923</v>
      </c>
      <c r="K9324" t="s">
        <v>21</v>
      </c>
      <c r="L9324">
        <v>17526.37026</v>
      </c>
      <c r="M9324">
        <v>231</v>
      </c>
      <c r="N9324" t="s">
        <v>22</v>
      </c>
      <c r="O9324" s="1">
        <v>44786</v>
      </c>
      <c r="P9324" s="3">
        <f t="shared" si="291"/>
        <v>15</v>
      </c>
      <c r="Q9324" t="s">
        <v>23</v>
      </c>
      <c r="R9324" t="s">
        <v>33</v>
      </c>
    </row>
    <row r="9325" spans="1:18" x14ac:dyDescent="0.25">
      <c r="A9325" t="s">
        <v>24924</v>
      </c>
      <c r="B9325" s="3">
        <v>82</v>
      </c>
      <c r="C9325" s="3" t="str" cm="1">
        <f t="array" ref="C9325">_xlfn.IFS(B9325&lt;35,"Young",B9325&lt;60,"Middle",TRUE,"Senior")</f>
        <v>Senior</v>
      </c>
      <c r="D9325" t="s">
        <v>26</v>
      </c>
      <c r="E9325" t="str">
        <f t="shared" si="290"/>
        <v>Senior-Male</v>
      </c>
      <c r="F9325" t="s">
        <v>27</v>
      </c>
      <c r="G9325" t="s">
        <v>26593</v>
      </c>
      <c r="H9325" s="1">
        <v>43787</v>
      </c>
      <c r="I9325" t="s">
        <v>24925</v>
      </c>
      <c r="J9325" t="s">
        <v>24926</v>
      </c>
      <c r="K9325" t="s">
        <v>21</v>
      </c>
      <c r="L9325">
        <v>11408.51051</v>
      </c>
      <c r="M9325">
        <v>342</v>
      </c>
      <c r="N9325" t="s">
        <v>22</v>
      </c>
      <c r="O9325" s="1">
        <v>43810</v>
      </c>
      <c r="P9325" s="3">
        <f t="shared" si="291"/>
        <v>23</v>
      </c>
      <c r="Q9325" t="s">
        <v>85</v>
      </c>
      <c r="R9325" t="s">
        <v>24</v>
      </c>
    </row>
    <row r="9326" spans="1:18" x14ac:dyDescent="0.25">
      <c r="A9326" t="s">
        <v>24927</v>
      </c>
      <c r="B9326" s="3">
        <v>45</v>
      </c>
      <c r="C9326" s="3" t="str" cm="1">
        <f t="array" ref="C9326">_xlfn.IFS(B9326&lt;35,"Young",B9326&lt;60,"Middle",TRUE,"Senior")</f>
        <v>Middle</v>
      </c>
      <c r="D9326" t="s">
        <v>26</v>
      </c>
      <c r="E9326" t="str">
        <f t="shared" si="290"/>
        <v>Middle-Male</v>
      </c>
      <c r="F9326" t="s">
        <v>27</v>
      </c>
      <c r="G9326" t="s">
        <v>26593</v>
      </c>
      <c r="H9326" s="1">
        <v>43479</v>
      </c>
      <c r="I9326" t="s">
        <v>13108</v>
      </c>
      <c r="J9326" t="s">
        <v>24928</v>
      </c>
      <c r="K9326" t="s">
        <v>57</v>
      </c>
      <c r="L9326">
        <v>32516.057939999999</v>
      </c>
      <c r="M9326">
        <v>220</v>
      </c>
      <c r="N9326" t="s">
        <v>39</v>
      </c>
      <c r="O9326" s="1">
        <v>43500</v>
      </c>
      <c r="P9326" s="3">
        <f t="shared" si="291"/>
        <v>21</v>
      </c>
      <c r="Q9326" t="s">
        <v>85</v>
      </c>
      <c r="R9326" t="s">
        <v>24</v>
      </c>
    </row>
    <row r="9327" spans="1:18" x14ac:dyDescent="0.25">
      <c r="A9327" t="s">
        <v>24929</v>
      </c>
      <c r="B9327" s="3">
        <v>42</v>
      </c>
      <c r="C9327" s="3" t="str" cm="1">
        <f t="array" ref="C9327">_xlfn.IFS(B9327&lt;35,"Young",B9327&lt;60,"Middle",TRUE,"Senior")</f>
        <v>Middle</v>
      </c>
      <c r="D9327" t="s">
        <v>16</v>
      </c>
      <c r="E9327" t="str">
        <f t="shared" si="290"/>
        <v>Middle-Female</v>
      </c>
      <c r="F9327" t="s">
        <v>90</v>
      </c>
      <c r="G9327" t="s">
        <v>36</v>
      </c>
      <c r="H9327" s="1">
        <v>43887</v>
      </c>
      <c r="I9327" t="s">
        <v>24161</v>
      </c>
      <c r="J9327" t="s">
        <v>24930</v>
      </c>
      <c r="K9327" t="s">
        <v>21</v>
      </c>
      <c r="L9327">
        <v>16453.37688</v>
      </c>
      <c r="M9327">
        <v>225</v>
      </c>
      <c r="N9327" t="s">
        <v>22</v>
      </c>
      <c r="O9327" s="1">
        <v>43896</v>
      </c>
      <c r="P9327" s="3">
        <f t="shared" si="291"/>
        <v>9</v>
      </c>
      <c r="Q9327" t="s">
        <v>85</v>
      </c>
      <c r="R9327" t="s">
        <v>24</v>
      </c>
    </row>
    <row r="9328" spans="1:18" x14ac:dyDescent="0.25">
      <c r="A9328" t="s">
        <v>18102</v>
      </c>
      <c r="B9328" s="3">
        <v>72</v>
      </c>
      <c r="C9328" s="3" t="str" cm="1">
        <f t="array" ref="C9328">_xlfn.IFS(B9328&lt;35,"Young",B9328&lt;60,"Middle",TRUE,"Senior")</f>
        <v>Senior</v>
      </c>
      <c r="D9328" t="s">
        <v>26</v>
      </c>
      <c r="E9328" t="str">
        <f t="shared" si="290"/>
        <v>Senior-Male</v>
      </c>
      <c r="F9328" t="s">
        <v>50</v>
      </c>
      <c r="G9328" t="s">
        <v>26592</v>
      </c>
      <c r="H9328" s="1">
        <v>45062</v>
      </c>
      <c r="I9328" t="s">
        <v>24931</v>
      </c>
      <c r="J9328" t="s">
        <v>24932</v>
      </c>
      <c r="K9328" t="s">
        <v>21</v>
      </c>
      <c r="L9328">
        <v>16082.78073</v>
      </c>
      <c r="M9328">
        <v>155</v>
      </c>
      <c r="N9328" t="s">
        <v>43</v>
      </c>
      <c r="O9328" s="1">
        <v>45066</v>
      </c>
      <c r="P9328" s="3">
        <f t="shared" si="291"/>
        <v>4</v>
      </c>
      <c r="Q9328" t="s">
        <v>23</v>
      </c>
      <c r="R9328" t="s">
        <v>24</v>
      </c>
    </row>
    <row r="9329" spans="1:18" x14ac:dyDescent="0.25">
      <c r="A9329" t="s">
        <v>24933</v>
      </c>
      <c r="B9329" s="3">
        <v>83</v>
      </c>
      <c r="C9329" s="3" t="str" cm="1">
        <f t="array" ref="C9329">_xlfn.IFS(B9329&lt;35,"Young",B9329&lt;60,"Middle",TRUE,"Senior")</f>
        <v>Senior</v>
      </c>
      <c r="D9329" t="s">
        <v>16</v>
      </c>
      <c r="E9329" t="str">
        <f t="shared" si="290"/>
        <v>Senior-Female</v>
      </c>
      <c r="F9329" t="s">
        <v>35</v>
      </c>
      <c r="G9329" t="s">
        <v>18</v>
      </c>
      <c r="H9329" s="1">
        <v>45032</v>
      </c>
      <c r="I9329" t="s">
        <v>24934</v>
      </c>
      <c r="J9329" t="s">
        <v>8252</v>
      </c>
      <c r="K9329" t="s">
        <v>21</v>
      </c>
      <c r="L9329">
        <v>1538.992309</v>
      </c>
      <c r="M9329">
        <v>210</v>
      </c>
      <c r="N9329" t="s">
        <v>43</v>
      </c>
      <c r="O9329" s="1">
        <v>45060</v>
      </c>
      <c r="P9329" s="3">
        <f t="shared" si="291"/>
        <v>28</v>
      </c>
      <c r="Q9329" t="s">
        <v>85</v>
      </c>
      <c r="R9329" t="s">
        <v>45</v>
      </c>
    </row>
    <row r="9330" spans="1:18" x14ac:dyDescent="0.25">
      <c r="A9330" t="s">
        <v>14081</v>
      </c>
      <c r="B9330" s="3">
        <v>66</v>
      </c>
      <c r="C9330" s="3" t="str" cm="1">
        <f t="array" ref="C9330">_xlfn.IFS(B9330&lt;35,"Young",B9330&lt;60,"Middle",TRUE,"Senior")</f>
        <v>Senior</v>
      </c>
      <c r="D9330" t="s">
        <v>26</v>
      </c>
      <c r="E9330" t="str">
        <f t="shared" si="290"/>
        <v>Senior-Male</v>
      </c>
      <c r="F9330" t="s">
        <v>50</v>
      </c>
      <c r="G9330" t="s">
        <v>26592</v>
      </c>
      <c r="H9330" s="1">
        <v>44022</v>
      </c>
      <c r="I9330" t="s">
        <v>24935</v>
      </c>
      <c r="J9330" t="s">
        <v>24936</v>
      </c>
      <c r="K9330" t="s">
        <v>21</v>
      </c>
      <c r="L9330">
        <v>18972.289550000001</v>
      </c>
      <c r="M9330">
        <v>362</v>
      </c>
      <c r="N9330" t="s">
        <v>39</v>
      </c>
      <c r="O9330" s="1">
        <v>44047</v>
      </c>
      <c r="P9330" s="3">
        <f t="shared" si="291"/>
        <v>25</v>
      </c>
      <c r="Q9330" t="s">
        <v>85</v>
      </c>
      <c r="R9330" t="s">
        <v>45</v>
      </c>
    </row>
    <row r="9331" spans="1:18" x14ac:dyDescent="0.25">
      <c r="A9331" t="s">
        <v>24937</v>
      </c>
      <c r="B9331" s="3">
        <v>43</v>
      </c>
      <c r="C9331" s="3" t="str" cm="1">
        <f t="array" ref="C9331">_xlfn.IFS(B9331&lt;35,"Young",B9331&lt;60,"Middle",TRUE,"Senior")</f>
        <v>Middle</v>
      </c>
      <c r="D9331" t="s">
        <v>16</v>
      </c>
      <c r="E9331" t="str">
        <f t="shared" si="290"/>
        <v>Middle-Female</v>
      </c>
      <c r="F9331" t="s">
        <v>50</v>
      </c>
      <c r="G9331" t="s">
        <v>70</v>
      </c>
      <c r="H9331" s="1">
        <v>43513</v>
      </c>
      <c r="I9331" t="s">
        <v>24938</v>
      </c>
      <c r="J9331" t="s">
        <v>24939</v>
      </c>
      <c r="K9331" t="s">
        <v>21</v>
      </c>
      <c r="L9331">
        <v>55983.44152</v>
      </c>
      <c r="M9331">
        <v>324</v>
      </c>
      <c r="N9331" t="s">
        <v>22</v>
      </c>
      <c r="O9331" s="1">
        <v>43529</v>
      </c>
      <c r="P9331" s="3">
        <f t="shared" si="291"/>
        <v>16</v>
      </c>
      <c r="Q9331" t="s">
        <v>32</v>
      </c>
      <c r="R9331" t="s">
        <v>24</v>
      </c>
    </row>
    <row r="9332" spans="1:18" x14ac:dyDescent="0.25">
      <c r="A9332" t="s">
        <v>24940</v>
      </c>
      <c r="B9332" s="3">
        <v>46</v>
      </c>
      <c r="C9332" s="3" t="str" cm="1">
        <f t="array" ref="C9332">_xlfn.IFS(B9332&lt;35,"Young",B9332&lt;60,"Middle",TRUE,"Senior")</f>
        <v>Middle</v>
      </c>
      <c r="D9332" t="s">
        <v>16</v>
      </c>
      <c r="E9332" t="str">
        <f t="shared" si="290"/>
        <v>Middle-Female</v>
      </c>
      <c r="F9332" t="s">
        <v>50</v>
      </c>
      <c r="G9332" t="s">
        <v>26593</v>
      </c>
      <c r="H9332" s="1">
        <v>44666</v>
      </c>
      <c r="I9332" t="s">
        <v>24941</v>
      </c>
      <c r="J9332" t="s">
        <v>24942</v>
      </c>
      <c r="K9332" t="s">
        <v>21</v>
      </c>
      <c r="L9332">
        <v>17686.667850000002</v>
      </c>
      <c r="M9332">
        <v>250</v>
      </c>
      <c r="N9332" t="s">
        <v>22</v>
      </c>
      <c r="O9332" s="1">
        <v>44684</v>
      </c>
      <c r="P9332" s="3">
        <f t="shared" si="291"/>
        <v>18</v>
      </c>
      <c r="Q9332" t="s">
        <v>44</v>
      </c>
      <c r="R9332" t="s">
        <v>24</v>
      </c>
    </row>
    <row r="9333" spans="1:18" x14ac:dyDescent="0.25">
      <c r="A9333" t="s">
        <v>24943</v>
      </c>
      <c r="B9333" s="3">
        <v>22</v>
      </c>
      <c r="C9333" s="3" t="str" cm="1">
        <f t="array" ref="C9333">_xlfn.IFS(B9333&lt;35,"Young",B9333&lt;60,"Middle",TRUE,"Senior")</f>
        <v>Young</v>
      </c>
      <c r="D9333" t="s">
        <v>26</v>
      </c>
      <c r="E9333" t="str">
        <f t="shared" si="290"/>
        <v>Young-Male</v>
      </c>
      <c r="F9333" t="s">
        <v>115</v>
      </c>
      <c r="G9333" t="s">
        <v>26592</v>
      </c>
      <c r="H9333" s="1">
        <v>44482</v>
      </c>
      <c r="I9333" t="s">
        <v>24944</v>
      </c>
      <c r="J9333" t="s">
        <v>24945</v>
      </c>
      <c r="K9333" t="s">
        <v>57</v>
      </c>
      <c r="L9333">
        <v>9237.5851390000007</v>
      </c>
      <c r="M9333">
        <v>408</v>
      </c>
      <c r="N9333" t="s">
        <v>39</v>
      </c>
      <c r="O9333" s="1">
        <v>44502</v>
      </c>
      <c r="P9333" s="3">
        <f t="shared" si="291"/>
        <v>20</v>
      </c>
      <c r="Q9333" t="s">
        <v>85</v>
      </c>
      <c r="R9333" t="s">
        <v>45</v>
      </c>
    </row>
    <row r="9334" spans="1:18" x14ac:dyDescent="0.25">
      <c r="A9334" t="s">
        <v>24946</v>
      </c>
      <c r="B9334" s="3">
        <v>67</v>
      </c>
      <c r="C9334" s="3" t="str" cm="1">
        <f t="array" ref="C9334">_xlfn.IFS(B9334&lt;35,"Young",B9334&lt;60,"Middle",TRUE,"Senior")</f>
        <v>Senior</v>
      </c>
      <c r="D9334" t="s">
        <v>16</v>
      </c>
      <c r="E9334" t="str">
        <f t="shared" si="290"/>
        <v>Senior-Female</v>
      </c>
      <c r="F9334" t="s">
        <v>50</v>
      </c>
      <c r="G9334" t="s">
        <v>70</v>
      </c>
      <c r="H9334" s="1">
        <v>43841</v>
      </c>
      <c r="I9334" t="s">
        <v>24947</v>
      </c>
      <c r="J9334" t="s">
        <v>2792</v>
      </c>
      <c r="K9334" t="s">
        <v>21</v>
      </c>
      <c r="L9334">
        <v>29273.598190000001</v>
      </c>
      <c r="M9334">
        <v>278</v>
      </c>
      <c r="N9334" t="s">
        <v>39</v>
      </c>
      <c r="O9334" s="1">
        <v>43842</v>
      </c>
      <c r="P9334" s="3">
        <f t="shared" si="291"/>
        <v>1</v>
      </c>
      <c r="Q9334" t="s">
        <v>85</v>
      </c>
      <c r="R9334" t="s">
        <v>24</v>
      </c>
    </row>
    <row r="9335" spans="1:18" x14ac:dyDescent="0.25">
      <c r="A9335" t="s">
        <v>24948</v>
      </c>
      <c r="B9335" s="3">
        <v>38</v>
      </c>
      <c r="C9335" s="3" t="str" cm="1">
        <f t="array" ref="C9335">_xlfn.IFS(B9335&lt;35,"Young",B9335&lt;60,"Middle",TRUE,"Senior")</f>
        <v>Middle</v>
      </c>
      <c r="D9335" t="s">
        <v>16</v>
      </c>
      <c r="E9335" t="str">
        <f t="shared" si="290"/>
        <v>Middle-Female</v>
      </c>
      <c r="F9335" t="s">
        <v>50</v>
      </c>
      <c r="G9335" t="s">
        <v>26592</v>
      </c>
      <c r="H9335" s="1">
        <v>44525</v>
      </c>
      <c r="I9335" t="s">
        <v>24949</v>
      </c>
      <c r="J9335" t="s">
        <v>24950</v>
      </c>
      <c r="K9335" t="s">
        <v>53</v>
      </c>
      <c r="L9335">
        <v>29074.12182</v>
      </c>
      <c r="M9335">
        <v>183</v>
      </c>
      <c r="N9335" t="s">
        <v>43</v>
      </c>
      <c r="O9335" s="1">
        <v>44529</v>
      </c>
      <c r="P9335" s="3">
        <f t="shared" si="291"/>
        <v>4</v>
      </c>
      <c r="Q9335" t="s">
        <v>85</v>
      </c>
      <c r="R9335" t="s">
        <v>24</v>
      </c>
    </row>
    <row r="9336" spans="1:18" x14ac:dyDescent="0.25">
      <c r="A9336" t="s">
        <v>24951</v>
      </c>
      <c r="B9336" s="3">
        <v>18</v>
      </c>
      <c r="C9336" s="3" t="str" cm="1">
        <f t="array" ref="C9336">_xlfn.IFS(B9336&lt;35,"Young",B9336&lt;60,"Middle",TRUE,"Senior")</f>
        <v>Young</v>
      </c>
      <c r="D9336" t="s">
        <v>26</v>
      </c>
      <c r="E9336" t="str">
        <f t="shared" si="290"/>
        <v>Young-Male</v>
      </c>
      <c r="F9336" t="s">
        <v>63</v>
      </c>
      <c r="G9336" t="s">
        <v>26592</v>
      </c>
      <c r="H9336" s="1">
        <v>45155</v>
      </c>
      <c r="I9336" t="s">
        <v>24952</v>
      </c>
      <c r="J9336" t="s">
        <v>24953</v>
      </c>
      <c r="K9336" t="s">
        <v>57</v>
      </c>
      <c r="L9336">
        <v>20123.644520000002</v>
      </c>
      <c r="M9336">
        <v>368</v>
      </c>
      <c r="N9336" t="s">
        <v>22</v>
      </c>
      <c r="O9336" s="1">
        <v>45159</v>
      </c>
      <c r="P9336" s="3">
        <f t="shared" si="291"/>
        <v>4</v>
      </c>
      <c r="Q9336" t="s">
        <v>49</v>
      </c>
      <c r="R9336" t="s">
        <v>45</v>
      </c>
    </row>
    <row r="9337" spans="1:18" x14ac:dyDescent="0.25">
      <c r="A9337" t="s">
        <v>24954</v>
      </c>
      <c r="B9337" s="3">
        <v>79</v>
      </c>
      <c r="C9337" s="3" t="str" cm="1">
        <f t="array" ref="C9337">_xlfn.IFS(B9337&lt;35,"Young",B9337&lt;60,"Middle",TRUE,"Senior")</f>
        <v>Senior</v>
      </c>
      <c r="D9337" t="s">
        <v>16</v>
      </c>
      <c r="E9337" t="str">
        <f t="shared" si="290"/>
        <v>Senior-Female</v>
      </c>
      <c r="F9337" t="s">
        <v>50</v>
      </c>
      <c r="G9337" t="s">
        <v>18</v>
      </c>
      <c r="H9337" s="1">
        <v>43480</v>
      </c>
      <c r="I9337" t="s">
        <v>24955</v>
      </c>
      <c r="J9337" t="s">
        <v>24956</v>
      </c>
      <c r="K9337" t="s">
        <v>21</v>
      </c>
      <c r="L9337">
        <v>22167.246179999998</v>
      </c>
      <c r="M9337">
        <v>143</v>
      </c>
      <c r="N9337" t="s">
        <v>39</v>
      </c>
      <c r="O9337" s="1">
        <v>43493</v>
      </c>
      <c r="P9337" s="3">
        <f t="shared" si="291"/>
        <v>13</v>
      </c>
      <c r="Q9337" t="s">
        <v>49</v>
      </c>
      <c r="R9337" t="s">
        <v>45</v>
      </c>
    </row>
    <row r="9338" spans="1:18" x14ac:dyDescent="0.25">
      <c r="A9338" t="s">
        <v>5221</v>
      </c>
      <c r="B9338" s="3">
        <v>59</v>
      </c>
      <c r="C9338" s="3" t="str" cm="1">
        <f t="array" ref="C9338">_xlfn.IFS(B9338&lt;35,"Young",B9338&lt;60,"Middle",TRUE,"Senior")</f>
        <v>Middle</v>
      </c>
      <c r="D9338" t="s">
        <v>16</v>
      </c>
      <c r="E9338" t="str">
        <f t="shared" si="290"/>
        <v>Middle-Female</v>
      </c>
      <c r="F9338" t="s">
        <v>17</v>
      </c>
      <c r="G9338" t="s">
        <v>26592</v>
      </c>
      <c r="H9338" s="1">
        <v>44160</v>
      </c>
      <c r="I9338" t="s">
        <v>24957</v>
      </c>
      <c r="J9338" t="s">
        <v>24958</v>
      </c>
      <c r="K9338" t="s">
        <v>53</v>
      </c>
      <c r="L9338">
        <v>4759.4758190000002</v>
      </c>
      <c r="M9338">
        <v>164</v>
      </c>
      <c r="N9338" t="s">
        <v>39</v>
      </c>
      <c r="O9338" s="1">
        <v>44163</v>
      </c>
      <c r="P9338" s="3">
        <f t="shared" si="291"/>
        <v>3</v>
      </c>
      <c r="Q9338" t="s">
        <v>32</v>
      </c>
      <c r="R9338" t="s">
        <v>45</v>
      </c>
    </row>
    <row r="9339" spans="1:18" x14ac:dyDescent="0.25">
      <c r="A9339" t="s">
        <v>22195</v>
      </c>
      <c r="B9339" s="3">
        <v>24</v>
      </c>
      <c r="C9339" s="3" t="str" cm="1">
        <f t="array" ref="C9339">_xlfn.IFS(B9339&lt;35,"Young",B9339&lt;60,"Middle",TRUE,"Senior")</f>
        <v>Young</v>
      </c>
      <c r="D9339" t="s">
        <v>16</v>
      </c>
      <c r="E9339" t="str">
        <f t="shared" si="290"/>
        <v>Young-Female</v>
      </c>
      <c r="F9339" t="s">
        <v>50</v>
      </c>
      <c r="G9339" t="s">
        <v>28</v>
      </c>
      <c r="H9339" s="1">
        <v>44269</v>
      </c>
      <c r="I9339" t="s">
        <v>24959</v>
      </c>
      <c r="J9339" t="s">
        <v>24960</v>
      </c>
      <c r="K9339" t="s">
        <v>53</v>
      </c>
      <c r="L9339">
        <v>15706.00553</v>
      </c>
      <c r="M9339">
        <v>192</v>
      </c>
      <c r="N9339" t="s">
        <v>43</v>
      </c>
      <c r="O9339" s="1">
        <v>44288</v>
      </c>
      <c r="P9339" s="3">
        <f t="shared" si="291"/>
        <v>19</v>
      </c>
      <c r="Q9339" t="s">
        <v>32</v>
      </c>
      <c r="R9339" t="s">
        <v>24</v>
      </c>
    </row>
    <row r="9340" spans="1:18" x14ac:dyDescent="0.25">
      <c r="A9340" t="s">
        <v>24961</v>
      </c>
      <c r="B9340" s="3">
        <v>25</v>
      </c>
      <c r="C9340" s="3" t="str" cm="1">
        <f t="array" ref="C9340">_xlfn.IFS(B9340&lt;35,"Young",B9340&lt;60,"Middle",TRUE,"Senior")</f>
        <v>Young</v>
      </c>
      <c r="D9340" t="s">
        <v>16</v>
      </c>
      <c r="E9340" t="str">
        <f t="shared" si="290"/>
        <v>Young-Female</v>
      </c>
      <c r="F9340" t="s">
        <v>90</v>
      </c>
      <c r="G9340" t="s">
        <v>28</v>
      </c>
      <c r="H9340" s="1">
        <v>44890</v>
      </c>
      <c r="I9340" t="s">
        <v>24962</v>
      </c>
      <c r="J9340" t="s">
        <v>3071</v>
      </c>
      <c r="K9340" t="s">
        <v>61</v>
      </c>
      <c r="L9340">
        <v>28951.599200000001</v>
      </c>
      <c r="M9340">
        <v>340</v>
      </c>
      <c r="N9340" t="s">
        <v>43</v>
      </c>
      <c r="O9340" s="1">
        <v>44908</v>
      </c>
      <c r="P9340" s="3">
        <f t="shared" si="291"/>
        <v>18</v>
      </c>
      <c r="Q9340" t="s">
        <v>49</v>
      </c>
      <c r="R9340" t="s">
        <v>24</v>
      </c>
    </row>
    <row r="9341" spans="1:18" x14ac:dyDescent="0.25">
      <c r="A9341" t="s">
        <v>24963</v>
      </c>
      <c r="B9341" s="3">
        <v>80</v>
      </c>
      <c r="C9341" s="3" t="str" cm="1">
        <f t="array" ref="C9341">_xlfn.IFS(B9341&lt;35,"Young",B9341&lt;60,"Middle",TRUE,"Senior")</f>
        <v>Senior</v>
      </c>
      <c r="D9341" t="s">
        <v>26</v>
      </c>
      <c r="E9341" t="str">
        <f t="shared" si="290"/>
        <v>Senior-Male</v>
      </c>
      <c r="F9341" t="s">
        <v>35</v>
      </c>
      <c r="G9341" t="s">
        <v>36</v>
      </c>
      <c r="H9341" s="1">
        <v>45163</v>
      </c>
      <c r="I9341" t="s">
        <v>24964</v>
      </c>
      <c r="J9341" t="s">
        <v>24965</v>
      </c>
      <c r="K9341" t="s">
        <v>21</v>
      </c>
      <c r="L9341">
        <v>23734.575519999999</v>
      </c>
      <c r="M9341">
        <v>373</v>
      </c>
      <c r="N9341" t="s">
        <v>39</v>
      </c>
      <c r="O9341" s="1">
        <v>45179</v>
      </c>
      <c r="P9341" s="3">
        <f t="shared" si="291"/>
        <v>16</v>
      </c>
      <c r="Q9341" t="s">
        <v>49</v>
      </c>
      <c r="R9341" t="s">
        <v>45</v>
      </c>
    </row>
    <row r="9342" spans="1:18" x14ac:dyDescent="0.25">
      <c r="A9342" t="s">
        <v>24966</v>
      </c>
      <c r="B9342" s="3">
        <v>23</v>
      </c>
      <c r="C9342" s="3" t="str" cm="1">
        <f t="array" ref="C9342">_xlfn.IFS(B9342&lt;35,"Young",B9342&lt;60,"Middle",TRUE,"Senior")</f>
        <v>Young</v>
      </c>
      <c r="D9342" t="s">
        <v>26</v>
      </c>
      <c r="E9342" t="str">
        <f t="shared" si="290"/>
        <v>Young-Male</v>
      </c>
      <c r="F9342" t="s">
        <v>35</v>
      </c>
      <c r="G9342" t="s">
        <v>70</v>
      </c>
      <c r="H9342" s="1">
        <v>43828</v>
      </c>
      <c r="I9342" t="s">
        <v>24967</v>
      </c>
      <c r="J9342" t="s">
        <v>24968</v>
      </c>
      <c r="K9342" t="s">
        <v>31</v>
      </c>
      <c r="L9342">
        <v>29046.956559999999</v>
      </c>
      <c r="M9342">
        <v>407</v>
      </c>
      <c r="N9342" t="s">
        <v>39</v>
      </c>
      <c r="O9342" s="1">
        <v>43847</v>
      </c>
      <c r="P9342" s="3">
        <f t="shared" si="291"/>
        <v>19</v>
      </c>
      <c r="Q9342" t="s">
        <v>32</v>
      </c>
      <c r="R9342" t="s">
        <v>24</v>
      </c>
    </row>
    <row r="9343" spans="1:18" x14ac:dyDescent="0.25">
      <c r="A9343" t="s">
        <v>24969</v>
      </c>
      <c r="B9343" s="3">
        <v>35</v>
      </c>
      <c r="C9343" s="3" t="str" cm="1">
        <f t="array" ref="C9343">_xlfn.IFS(B9343&lt;35,"Young",B9343&lt;60,"Middle",TRUE,"Senior")</f>
        <v>Middle</v>
      </c>
      <c r="D9343" t="s">
        <v>26</v>
      </c>
      <c r="E9343" t="str">
        <f t="shared" si="290"/>
        <v>Middle-Male</v>
      </c>
      <c r="F9343" t="s">
        <v>17</v>
      </c>
      <c r="G9343" t="s">
        <v>26593</v>
      </c>
      <c r="H9343" s="1">
        <v>44680</v>
      </c>
      <c r="I9343" t="s">
        <v>24970</v>
      </c>
      <c r="J9343" t="s">
        <v>521</v>
      </c>
      <c r="K9343" t="s">
        <v>53</v>
      </c>
      <c r="L9343">
        <v>17273.87456</v>
      </c>
      <c r="M9343">
        <v>109</v>
      </c>
      <c r="N9343" t="s">
        <v>43</v>
      </c>
      <c r="O9343" s="1">
        <v>44687</v>
      </c>
      <c r="P9343" s="3">
        <f t="shared" si="291"/>
        <v>7</v>
      </c>
      <c r="Q9343" t="s">
        <v>85</v>
      </c>
      <c r="R9343" t="s">
        <v>24</v>
      </c>
    </row>
    <row r="9344" spans="1:18" x14ac:dyDescent="0.25">
      <c r="A9344" t="s">
        <v>24971</v>
      </c>
      <c r="B9344" s="3">
        <v>37</v>
      </c>
      <c r="C9344" s="3" t="str" cm="1">
        <f t="array" ref="C9344">_xlfn.IFS(B9344&lt;35,"Young",B9344&lt;60,"Middle",TRUE,"Senior")</f>
        <v>Middle</v>
      </c>
      <c r="D9344" t="s">
        <v>26</v>
      </c>
      <c r="E9344" t="str">
        <f t="shared" si="290"/>
        <v>Middle-Male</v>
      </c>
      <c r="F9344" t="s">
        <v>115</v>
      </c>
      <c r="G9344" t="s">
        <v>18</v>
      </c>
      <c r="H9344" s="1">
        <v>44107</v>
      </c>
      <c r="I9344" t="s">
        <v>24972</v>
      </c>
      <c r="J9344" t="s">
        <v>24973</v>
      </c>
      <c r="K9344" t="s">
        <v>57</v>
      </c>
      <c r="L9344">
        <v>39329.133719999998</v>
      </c>
      <c r="M9344">
        <v>389</v>
      </c>
      <c r="N9344" t="s">
        <v>43</v>
      </c>
      <c r="O9344" s="1">
        <v>44131</v>
      </c>
      <c r="P9344" s="3">
        <f t="shared" si="291"/>
        <v>24</v>
      </c>
      <c r="Q9344" t="s">
        <v>44</v>
      </c>
      <c r="R9344" t="s">
        <v>24</v>
      </c>
    </row>
    <row r="9345" spans="1:18" x14ac:dyDescent="0.25">
      <c r="A9345" t="s">
        <v>24974</v>
      </c>
      <c r="B9345" s="3">
        <v>60</v>
      </c>
      <c r="C9345" s="3" t="str" cm="1">
        <f t="array" ref="C9345">_xlfn.IFS(B9345&lt;35,"Young",B9345&lt;60,"Middle",TRUE,"Senior")</f>
        <v>Senior</v>
      </c>
      <c r="D9345" t="s">
        <v>16</v>
      </c>
      <c r="E9345" t="str">
        <f t="shared" si="290"/>
        <v>Senior-Female</v>
      </c>
      <c r="F9345" t="s">
        <v>27</v>
      </c>
      <c r="G9345" t="s">
        <v>26593</v>
      </c>
      <c r="H9345" s="1">
        <v>44271</v>
      </c>
      <c r="I9345" t="s">
        <v>24975</v>
      </c>
      <c r="J9345" t="s">
        <v>24976</v>
      </c>
      <c r="K9345" t="s">
        <v>21</v>
      </c>
      <c r="L9345">
        <v>20407.712729999999</v>
      </c>
      <c r="M9345">
        <v>376</v>
      </c>
      <c r="N9345" t="s">
        <v>43</v>
      </c>
      <c r="O9345" s="1">
        <v>44298</v>
      </c>
      <c r="P9345" s="3">
        <f t="shared" si="291"/>
        <v>27</v>
      </c>
      <c r="Q9345" t="s">
        <v>85</v>
      </c>
      <c r="R9345" t="s">
        <v>33</v>
      </c>
    </row>
    <row r="9346" spans="1:18" x14ac:dyDescent="0.25">
      <c r="A9346" t="s">
        <v>24977</v>
      </c>
      <c r="B9346" s="3">
        <v>49</v>
      </c>
      <c r="C9346" s="3" t="str" cm="1">
        <f t="array" ref="C9346">_xlfn.IFS(B9346&lt;35,"Young",B9346&lt;60,"Middle",TRUE,"Senior")</f>
        <v>Middle</v>
      </c>
      <c r="D9346" t="s">
        <v>26</v>
      </c>
      <c r="E9346" t="str">
        <f t="shared" si="290"/>
        <v>Middle-Male</v>
      </c>
      <c r="F9346" t="s">
        <v>115</v>
      </c>
      <c r="G9346" t="s">
        <v>26593</v>
      </c>
      <c r="H9346" s="1">
        <v>44828</v>
      </c>
      <c r="I9346" t="s">
        <v>9300</v>
      </c>
      <c r="J9346" t="s">
        <v>6137</v>
      </c>
      <c r="K9346" t="s">
        <v>21</v>
      </c>
      <c r="L9346">
        <v>27775.06077</v>
      </c>
      <c r="M9346">
        <v>313</v>
      </c>
      <c r="N9346" t="s">
        <v>43</v>
      </c>
      <c r="O9346" s="1">
        <v>44835</v>
      </c>
      <c r="P9346" s="3">
        <f t="shared" si="291"/>
        <v>7</v>
      </c>
      <c r="Q9346" t="s">
        <v>49</v>
      </c>
      <c r="R9346" t="s">
        <v>24</v>
      </c>
    </row>
    <row r="9347" spans="1:18" x14ac:dyDescent="0.25">
      <c r="A9347" t="s">
        <v>24978</v>
      </c>
      <c r="B9347" s="3">
        <v>33</v>
      </c>
      <c r="C9347" s="3" t="str" cm="1">
        <f t="array" ref="C9347">_xlfn.IFS(B9347&lt;35,"Young",B9347&lt;60,"Middle",TRUE,"Senior")</f>
        <v>Young</v>
      </c>
      <c r="D9347" t="s">
        <v>16</v>
      </c>
      <c r="E9347" t="str">
        <f t="shared" ref="E9347:E9410" si="292">C9347 &amp; "-" &amp; D9347</f>
        <v>Young-Female</v>
      </c>
      <c r="F9347" t="s">
        <v>115</v>
      </c>
      <c r="G9347" t="s">
        <v>70</v>
      </c>
      <c r="H9347" s="1">
        <v>44217</v>
      </c>
      <c r="I9347" t="s">
        <v>24979</v>
      </c>
      <c r="J9347" t="s">
        <v>24980</v>
      </c>
      <c r="K9347" t="s">
        <v>53</v>
      </c>
      <c r="L9347">
        <v>75002.334170000002</v>
      </c>
      <c r="M9347">
        <v>201</v>
      </c>
      <c r="N9347" t="s">
        <v>39</v>
      </c>
      <c r="O9347" s="1">
        <v>44230</v>
      </c>
      <c r="P9347" s="3">
        <f t="shared" ref="P9347:P9410" si="293">O9347-H9347</f>
        <v>13</v>
      </c>
      <c r="Q9347" t="s">
        <v>44</v>
      </c>
      <c r="R9347" t="s">
        <v>24</v>
      </c>
    </row>
    <row r="9348" spans="1:18" x14ac:dyDescent="0.25">
      <c r="A9348" t="s">
        <v>22147</v>
      </c>
      <c r="B9348" s="3">
        <v>19</v>
      </c>
      <c r="C9348" s="3" t="str" cm="1">
        <f t="array" ref="C9348">_xlfn.IFS(B9348&lt;35,"Young",B9348&lt;60,"Middle",TRUE,"Senior")</f>
        <v>Young</v>
      </c>
      <c r="D9348" t="s">
        <v>16</v>
      </c>
      <c r="E9348" t="str">
        <f t="shared" si="292"/>
        <v>Young-Female</v>
      </c>
      <c r="F9348" t="s">
        <v>63</v>
      </c>
      <c r="G9348" t="s">
        <v>18</v>
      </c>
      <c r="H9348" s="1">
        <v>44953</v>
      </c>
      <c r="I9348" t="s">
        <v>15779</v>
      </c>
      <c r="J9348" t="s">
        <v>24981</v>
      </c>
      <c r="K9348" t="s">
        <v>31</v>
      </c>
      <c r="L9348">
        <v>35740.280850000003</v>
      </c>
      <c r="M9348">
        <v>294</v>
      </c>
      <c r="N9348" t="s">
        <v>43</v>
      </c>
      <c r="O9348" s="1">
        <v>44967</v>
      </c>
      <c r="P9348" s="3">
        <f t="shared" si="293"/>
        <v>14</v>
      </c>
      <c r="Q9348" t="s">
        <v>23</v>
      </c>
      <c r="R9348" t="s">
        <v>33</v>
      </c>
    </row>
    <row r="9349" spans="1:18" x14ac:dyDescent="0.25">
      <c r="A9349" t="s">
        <v>24982</v>
      </c>
      <c r="B9349" s="3">
        <v>63</v>
      </c>
      <c r="C9349" s="3" t="str" cm="1">
        <f t="array" ref="C9349">_xlfn.IFS(B9349&lt;35,"Young",B9349&lt;60,"Middle",TRUE,"Senior")</f>
        <v>Senior</v>
      </c>
      <c r="D9349" t="s">
        <v>16</v>
      </c>
      <c r="E9349" t="str">
        <f t="shared" si="292"/>
        <v>Senior-Female</v>
      </c>
      <c r="F9349" t="s">
        <v>90</v>
      </c>
      <c r="G9349" t="s">
        <v>18</v>
      </c>
      <c r="H9349" s="1">
        <v>44865</v>
      </c>
      <c r="I9349" t="s">
        <v>24983</v>
      </c>
      <c r="J9349" t="s">
        <v>24984</v>
      </c>
      <c r="K9349" t="s">
        <v>21</v>
      </c>
      <c r="L9349">
        <v>22846.335299999999</v>
      </c>
      <c r="M9349">
        <v>153</v>
      </c>
      <c r="N9349" t="s">
        <v>39</v>
      </c>
      <c r="O9349" s="1">
        <v>44874</v>
      </c>
      <c r="P9349" s="3">
        <f t="shared" si="293"/>
        <v>9</v>
      </c>
      <c r="Q9349" t="s">
        <v>85</v>
      </c>
      <c r="R9349" t="s">
        <v>24</v>
      </c>
    </row>
    <row r="9350" spans="1:18" x14ac:dyDescent="0.25">
      <c r="A9350" t="s">
        <v>24985</v>
      </c>
      <c r="B9350" s="3">
        <v>28</v>
      </c>
      <c r="C9350" s="3" t="str" cm="1">
        <f t="array" ref="C9350">_xlfn.IFS(B9350&lt;35,"Young",B9350&lt;60,"Middle",TRUE,"Senior")</f>
        <v>Young</v>
      </c>
      <c r="D9350" t="s">
        <v>16</v>
      </c>
      <c r="E9350" t="str">
        <f t="shared" si="292"/>
        <v>Young-Female</v>
      </c>
      <c r="F9350" t="s">
        <v>115</v>
      </c>
      <c r="G9350" t="s">
        <v>28</v>
      </c>
      <c r="H9350" s="1">
        <v>44610</v>
      </c>
      <c r="I9350" t="s">
        <v>24986</v>
      </c>
      <c r="J9350" t="s">
        <v>7796</v>
      </c>
      <c r="K9350" t="s">
        <v>53</v>
      </c>
      <c r="L9350">
        <v>41459.844109999998</v>
      </c>
      <c r="M9350">
        <v>169</v>
      </c>
      <c r="N9350" t="s">
        <v>43</v>
      </c>
      <c r="O9350" s="1">
        <v>44624</v>
      </c>
      <c r="P9350" s="3">
        <f t="shared" si="293"/>
        <v>14</v>
      </c>
      <c r="Q9350" t="s">
        <v>85</v>
      </c>
      <c r="R9350" t="s">
        <v>45</v>
      </c>
    </row>
    <row r="9351" spans="1:18" x14ac:dyDescent="0.25">
      <c r="A9351" t="s">
        <v>24987</v>
      </c>
      <c r="B9351" s="3">
        <v>46</v>
      </c>
      <c r="C9351" s="3" t="str" cm="1">
        <f t="array" ref="C9351">_xlfn.IFS(B9351&lt;35,"Young",B9351&lt;60,"Middle",TRUE,"Senior")</f>
        <v>Middle</v>
      </c>
      <c r="D9351" t="s">
        <v>26</v>
      </c>
      <c r="E9351" t="str">
        <f t="shared" si="292"/>
        <v>Middle-Male</v>
      </c>
      <c r="F9351" t="s">
        <v>35</v>
      </c>
      <c r="G9351" t="s">
        <v>26593</v>
      </c>
      <c r="H9351" s="1">
        <v>45194</v>
      </c>
      <c r="I9351" t="s">
        <v>24988</v>
      </c>
      <c r="J9351" t="s">
        <v>24989</v>
      </c>
      <c r="K9351" t="s">
        <v>53</v>
      </c>
      <c r="L9351">
        <v>29465.388660000001</v>
      </c>
      <c r="M9351">
        <v>285</v>
      </c>
      <c r="N9351" t="s">
        <v>39</v>
      </c>
      <c r="O9351" s="1">
        <v>45212</v>
      </c>
      <c r="P9351" s="3">
        <f t="shared" si="293"/>
        <v>18</v>
      </c>
      <c r="Q9351" t="s">
        <v>23</v>
      </c>
      <c r="R9351" t="s">
        <v>24</v>
      </c>
    </row>
    <row r="9352" spans="1:18" x14ac:dyDescent="0.25">
      <c r="A9352" t="s">
        <v>24990</v>
      </c>
      <c r="B9352" s="3">
        <v>37</v>
      </c>
      <c r="C9352" s="3" t="str" cm="1">
        <f t="array" ref="C9352">_xlfn.IFS(B9352&lt;35,"Young",B9352&lt;60,"Middle",TRUE,"Senior")</f>
        <v>Middle</v>
      </c>
      <c r="D9352" t="s">
        <v>26</v>
      </c>
      <c r="E9352" t="str">
        <f t="shared" si="292"/>
        <v>Middle-Male</v>
      </c>
      <c r="F9352" t="s">
        <v>27</v>
      </c>
      <c r="G9352" t="s">
        <v>28</v>
      </c>
      <c r="H9352" s="1">
        <v>43900</v>
      </c>
      <c r="I9352" t="s">
        <v>24991</v>
      </c>
      <c r="J9352" t="s">
        <v>24992</v>
      </c>
      <c r="K9352" t="s">
        <v>53</v>
      </c>
      <c r="L9352">
        <v>6481.7302069999996</v>
      </c>
      <c r="M9352">
        <v>257</v>
      </c>
      <c r="N9352" t="s">
        <v>39</v>
      </c>
      <c r="O9352" s="1">
        <v>43919</v>
      </c>
      <c r="P9352" s="3">
        <f t="shared" si="293"/>
        <v>19</v>
      </c>
      <c r="Q9352" t="s">
        <v>32</v>
      </c>
      <c r="R9352" t="s">
        <v>45</v>
      </c>
    </row>
    <row r="9353" spans="1:18" x14ac:dyDescent="0.25">
      <c r="A9353" t="s">
        <v>24993</v>
      </c>
      <c r="B9353" s="3">
        <v>85</v>
      </c>
      <c r="C9353" s="3" t="str" cm="1">
        <f t="array" ref="C9353">_xlfn.IFS(B9353&lt;35,"Young",B9353&lt;60,"Middle",TRUE,"Senior")</f>
        <v>Senior</v>
      </c>
      <c r="D9353" t="s">
        <v>16</v>
      </c>
      <c r="E9353" t="str">
        <f t="shared" si="292"/>
        <v>Senior-Female</v>
      </c>
      <c r="F9353" t="s">
        <v>35</v>
      </c>
      <c r="G9353" t="s">
        <v>18</v>
      </c>
      <c r="H9353" s="1">
        <v>43543</v>
      </c>
      <c r="I9353" t="s">
        <v>24994</v>
      </c>
      <c r="J9353" t="s">
        <v>24995</v>
      </c>
      <c r="K9353" t="s">
        <v>21</v>
      </c>
      <c r="L9353">
        <v>42354.30371</v>
      </c>
      <c r="M9353">
        <v>191</v>
      </c>
      <c r="N9353" t="s">
        <v>39</v>
      </c>
      <c r="O9353" s="1">
        <v>43558</v>
      </c>
      <c r="P9353" s="3">
        <f t="shared" si="293"/>
        <v>15</v>
      </c>
      <c r="Q9353" t="s">
        <v>49</v>
      </c>
      <c r="R9353" t="s">
        <v>45</v>
      </c>
    </row>
    <row r="9354" spans="1:18" x14ac:dyDescent="0.25">
      <c r="A9354" t="s">
        <v>24996</v>
      </c>
      <c r="B9354" s="3">
        <v>61</v>
      </c>
      <c r="C9354" s="3" t="str" cm="1">
        <f t="array" ref="C9354">_xlfn.IFS(B9354&lt;35,"Young",B9354&lt;60,"Middle",TRUE,"Senior")</f>
        <v>Senior</v>
      </c>
      <c r="D9354" t="s">
        <v>26</v>
      </c>
      <c r="E9354" t="str">
        <f t="shared" si="292"/>
        <v>Senior-Male</v>
      </c>
      <c r="F9354" t="s">
        <v>50</v>
      </c>
      <c r="G9354" t="s">
        <v>26592</v>
      </c>
      <c r="H9354" s="1">
        <v>43905</v>
      </c>
      <c r="I9354" t="s">
        <v>24997</v>
      </c>
      <c r="J9354" t="s">
        <v>24998</v>
      </c>
      <c r="K9354" t="s">
        <v>21</v>
      </c>
      <c r="L9354">
        <v>21444.67585</v>
      </c>
      <c r="M9354">
        <v>148</v>
      </c>
      <c r="N9354" t="s">
        <v>43</v>
      </c>
      <c r="O9354" s="1">
        <v>43935</v>
      </c>
      <c r="P9354" s="3">
        <f t="shared" si="293"/>
        <v>30</v>
      </c>
      <c r="Q9354" t="s">
        <v>44</v>
      </c>
      <c r="R9354" t="s">
        <v>45</v>
      </c>
    </row>
    <row r="9355" spans="1:18" x14ac:dyDescent="0.25">
      <c r="A9355" t="s">
        <v>24999</v>
      </c>
      <c r="B9355" s="3">
        <v>69</v>
      </c>
      <c r="C9355" s="3" t="str" cm="1">
        <f t="array" ref="C9355">_xlfn.IFS(B9355&lt;35,"Young",B9355&lt;60,"Middle",TRUE,"Senior")</f>
        <v>Senior</v>
      </c>
      <c r="D9355" t="s">
        <v>26</v>
      </c>
      <c r="E9355" t="str">
        <f t="shared" si="292"/>
        <v>Senior-Male</v>
      </c>
      <c r="F9355" t="s">
        <v>35</v>
      </c>
      <c r="G9355" t="s">
        <v>28</v>
      </c>
      <c r="H9355" s="1">
        <v>45187</v>
      </c>
      <c r="I9355" t="s">
        <v>25000</v>
      </c>
      <c r="J9355" t="s">
        <v>25001</v>
      </c>
      <c r="K9355" t="s">
        <v>21</v>
      </c>
      <c r="L9355">
        <v>21204.95721</v>
      </c>
      <c r="M9355">
        <v>486</v>
      </c>
      <c r="N9355" t="s">
        <v>43</v>
      </c>
      <c r="O9355" s="1">
        <v>45195</v>
      </c>
      <c r="P9355" s="3">
        <f t="shared" si="293"/>
        <v>8</v>
      </c>
      <c r="Q9355" t="s">
        <v>23</v>
      </c>
      <c r="R9355" t="s">
        <v>24</v>
      </c>
    </row>
    <row r="9356" spans="1:18" x14ac:dyDescent="0.25">
      <c r="A9356" t="s">
        <v>25002</v>
      </c>
      <c r="B9356" s="3">
        <v>28</v>
      </c>
      <c r="C9356" s="3" t="str" cm="1">
        <f t="array" ref="C9356">_xlfn.IFS(B9356&lt;35,"Young",B9356&lt;60,"Middle",TRUE,"Senior")</f>
        <v>Young</v>
      </c>
      <c r="D9356" t="s">
        <v>16</v>
      </c>
      <c r="E9356" t="str">
        <f t="shared" si="292"/>
        <v>Young-Female</v>
      </c>
      <c r="F9356" t="s">
        <v>63</v>
      </c>
      <c r="G9356" t="s">
        <v>26593</v>
      </c>
      <c r="H9356" s="1">
        <v>44469</v>
      </c>
      <c r="I9356" t="s">
        <v>25003</v>
      </c>
      <c r="J9356" t="s">
        <v>25004</v>
      </c>
      <c r="K9356" t="s">
        <v>57</v>
      </c>
      <c r="L9356">
        <v>7380.8005659999999</v>
      </c>
      <c r="M9356">
        <v>423</v>
      </c>
      <c r="N9356" t="s">
        <v>39</v>
      </c>
      <c r="O9356" s="1">
        <v>44484</v>
      </c>
      <c r="P9356" s="3">
        <f t="shared" si="293"/>
        <v>15</v>
      </c>
      <c r="Q9356" t="s">
        <v>85</v>
      </c>
      <c r="R9356" t="s">
        <v>33</v>
      </c>
    </row>
    <row r="9357" spans="1:18" x14ac:dyDescent="0.25">
      <c r="A9357" t="s">
        <v>25005</v>
      </c>
      <c r="B9357" s="3">
        <v>62</v>
      </c>
      <c r="C9357" s="3" t="str" cm="1">
        <f t="array" ref="C9357">_xlfn.IFS(B9357&lt;35,"Young",B9357&lt;60,"Middle",TRUE,"Senior")</f>
        <v>Senior</v>
      </c>
      <c r="D9357" t="s">
        <v>16</v>
      </c>
      <c r="E9357" t="str">
        <f t="shared" si="292"/>
        <v>Senior-Female</v>
      </c>
      <c r="F9357" t="s">
        <v>35</v>
      </c>
      <c r="G9357" t="s">
        <v>26593</v>
      </c>
      <c r="H9357" s="1">
        <v>44787</v>
      </c>
      <c r="I9357" t="s">
        <v>25006</v>
      </c>
      <c r="J9357" t="s">
        <v>19042</v>
      </c>
      <c r="K9357" t="s">
        <v>21</v>
      </c>
      <c r="L9357">
        <v>14999.20384</v>
      </c>
      <c r="M9357">
        <v>473</v>
      </c>
      <c r="N9357" t="s">
        <v>39</v>
      </c>
      <c r="O9357" s="1">
        <v>44810</v>
      </c>
      <c r="P9357" s="3">
        <f t="shared" si="293"/>
        <v>23</v>
      </c>
      <c r="Q9357" t="s">
        <v>23</v>
      </c>
      <c r="R9357" t="s">
        <v>45</v>
      </c>
    </row>
    <row r="9358" spans="1:18" x14ac:dyDescent="0.25">
      <c r="A9358" t="s">
        <v>25007</v>
      </c>
      <c r="B9358" s="3">
        <v>61</v>
      </c>
      <c r="C9358" s="3" t="str" cm="1">
        <f t="array" ref="C9358">_xlfn.IFS(B9358&lt;35,"Young",B9358&lt;60,"Middle",TRUE,"Senior")</f>
        <v>Senior</v>
      </c>
      <c r="D9358" t="s">
        <v>16</v>
      </c>
      <c r="E9358" t="str">
        <f t="shared" si="292"/>
        <v>Senior-Female</v>
      </c>
      <c r="F9358" t="s">
        <v>50</v>
      </c>
      <c r="G9358" t="s">
        <v>26592</v>
      </c>
      <c r="H9358" s="1">
        <v>44702</v>
      </c>
      <c r="I9358" t="s">
        <v>25008</v>
      </c>
      <c r="J9358" t="s">
        <v>25009</v>
      </c>
      <c r="K9358" t="s">
        <v>21</v>
      </c>
      <c r="L9358">
        <v>30955.319230000001</v>
      </c>
      <c r="M9358">
        <v>299</v>
      </c>
      <c r="N9358" t="s">
        <v>43</v>
      </c>
      <c r="O9358" s="1">
        <v>44718</v>
      </c>
      <c r="P9358" s="3">
        <f t="shared" si="293"/>
        <v>16</v>
      </c>
      <c r="Q9358" t="s">
        <v>85</v>
      </c>
      <c r="R9358" t="s">
        <v>24</v>
      </c>
    </row>
    <row r="9359" spans="1:18" x14ac:dyDescent="0.25">
      <c r="A9359" t="s">
        <v>25010</v>
      </c>
      <c r="B9359" s="3">
        <v>49</v>
      </c>
      <c r="C9359" s="3" t="str" cm="1">
        <f t="array" ref="C9359">_xlfn.IFS(B9359&lt;35,"Young",B9359&lt;60,"Middle",TRUE,"Senior")</f>
        <v>Middle</v>
      </c>
      <c r="D9359" t="s">
        <v>16</v>
      </c>
      <c r="E9359" t="str">
        <f t="shared" si="292"/>
        <v>Middle-Female</v>
      </c>
      <c r="F9359" t="s">
        <v>115</v>
      </c>
      <c r="G9359" t="s">
        <v>70</v>
      </c>
      <c r="H9359" s="1">
        <v>44149</v>
      </c>
      <c r="I9359" t="s">
        <v>8861</v>
      </c>
      <c r="J9359" t="s">
        <v>25011</v>
      </c>
      <c r="K9359" t="s">
        <v>57</v>
      </c>
      <c r="L9359">
        <v>35843.539190000003</v>
      </c>
      <c r="M9359">
        <v>134</v>
      </c>
      <c r="N9359" t="s">
        <v>22</v>
      </c>
      <c r="O9359" s="1">
        <v>44150</v>
      </c>
      <c r="P9359" s="3">
        <f t="shared" si="293"/>
        <v>1</v>
      </c>
      <c r="Q9359" t="s">
        <v>23</v>
      </c>
      <c r="R9359" t="s">
        <v>24</v>
      </c>
    </row>
    <row r="9360" spans="1:18" x14ac:dyDescent="0.25">
      <c r="A9360" t="s">
        <v>25012</v>
      </c>
      <c r="B9360" s="3">
        <v>20</v>
      </c>
      <c r="C9360" s="3" t="str" cm="1">
        <f t="array" ref="C9360">_xlfn.IFS(B9360&lt;35,"Young",B9360&lt;60,"Middle",TRUE,"Senior")</f>
        <v>Young</v>
      </c>
      <c r="D9360" t="s">
        <v>16</v>
      </c>
      <c r="E9360" t="str">
        <f t="shared" si="292"/>
        <v>Young-Female</v>
      </c>
      <c r="F9360" t="s">
        <v>115</v>
      </c>
      <c r="G9360" t="s">
        <v>26593</v>
      </c>
      <c r="H9360" s="1">
        <v>44454</v>
      </c>
      <c r="I9360" t="s">
        <v>10499</v>
      </c>
      <c r="J9360" t="s">
        <v>4656</v>
      </c>
      <c r="K9360" t="s">
        <v>31</v>
      </c>
      <c r="L9360">
        <v>19660.187839999999</v>
      </c>
      <c r="M9360">
        <v>272</v>
      </c>
      <c r="N9360" t="s">
        <v>43</v>
      </c>
      <c r="O9360" s="1">
        <v>44472</v>
      </c>
      <c r="P9360" s="3">
        <f t="shared" si="293"/>
        <v>18</v>
      </c>
      <c r="Q9360" t="s">
        <v>32</v>
      </c>
      <c r="R9360" t="s">
        <v>45</v>
      </c>
    </row>
    <row r="9361" spans="1:18" x14ac:dyDescent="0.25">
      <c r="A9361" t="s">
        <v>25013</v>
      </c>
      <c r="B9361" s="3">
        <v>21</v>
      </c>
      <c r="C9361" s="3" t="str" cm="1">
        <f t="array" ref="C9361">_xlfn.IFS(B9361&lt;35,"Young",B9361&lt;60,"Middle",TRUE,"Senior")</f>
        <v>Young</v>
      </c>
      <c r="D9361" t="s">
        <v>16</v>
      </c>
      <c r="E9361" t="str">
        <f t="shared" si="292"/>
        <v>Young-Female</v>
      </c>
      <c r="F9361" t="s">
        <v>27</v>
      </c>
      <c r="G9361" t="s">
        <v>36</v>
      </c>
      <c r="H9361" s="1">
        <v>44460</v>
      </c>
      <c r="I9361" t="s">
        <v>25014</v>
      </c>
      <c r="J9361" t="s">
        <v>15474</v>
      </c>
      <c r="K9361" t="s">
        <v>31</v>
      </c>
      <c r="L9361">
        <v>24838.213660000001</v>
      </c>
      <c r="M9361">
        <v>273</v>
      </c>
      <c r="N9361" t="s">
        <v>22</v>
      </c>
      <c r="O9361" s="1">
        <v>44460</v>
      </c>
      <c r="P9361" s="3">
        <f t="shared" si="293"/>
        <v>0</v>
      </c>
      <c r="Q9361" t="s">
        <v>44</v>
      </c>
      <c r="R9361" t="s">
        <v>24</v>
      </c>
    </row>
    <row r="9362" spans="1:18" x14ac:dyDescent="0.25">
      <c r="A9362" t="s">
        <v>4191</v>
      </c>
      <c r="B9362" s="3">
        <v>78</v>
      </c>
      <c r="C9362" s="3" t="str" cm="1">
        <f t="array" ref="C9362">_xlfn.IFS(B9362&lt;35,"Young",B9362&lt;60,"Middle",TRUE,"Senior")</f>
        <v>Senior</v>
      </c>
      <c r="D9362" t="s">
        <v>16</v>
      </c>
      <c r="E9362" t="str">
        <f t="shared" si="292"/>
        <v>Senior-Female</v>
      </c>
      <c r="F9362" t="s">
        <v>230</v>
      </c>
      <c r="G9362" t="s">
        <v>70</v>
      </c>
      <c r="H9362" s="1">
        <v>43412</v>
      </c>
      <c r="I9362" t="s">
        <v>25015</v>
      </c>
      <c r="J9362" t="s">
        <v>24300</v>
      </c>
      <c r="K9362" t="s">
        <v>21</v>
      </c>
      <c r="L9362">
        <v>53715.716699999997</v>
      </c>
      <c r="M9362">
        <v>366</v>
      </c>
      <c r="N9362" t="s">
        <v>39</v>
      </c>
      <c r="O9362" s="1">
        <v>43442</v>
      </c>
      <c r="P9362" s="3">
        <f t="shared" si="293"/>
        <v>30</v>
      </c>
      <c r="Q9362" t="s">
        <v>85</v>
      </c>
      <c r="R9362" t="s">
        <v>45</v>
      </c>
    </row>
    <row r="9363" spans="1:18" x14ac:dyDescent="0.25">
      <c r="A9363" t="s">
        <v>21066</v>
      </c>
      <c r="B9363" s="3">
        <v>84</v>
      </c>
      <c r="C9363" s="3" t="str" cm="1">
        <f t="array" ref="C9363">_xlfn.IFS(B9363&lt;35,"Young",B9363&lt;60,"Middle",TRUE,"Senior")</f>
        <v>Senior</v>
      </c>
      <c r="D9363" t="s">
        <v>16</v>
      </c>
      <c r="E9363" t="str">
        <f t="shared" si="292"/>
        <v>Senior-Female</v>
      </c>
      <c r="F9363" t="s">
        <v>230</v>
      </c>
      <c r="G9363" t="s">
        <v>26592</v>
      </c>
      <c r="H9363" s="1">
        <v>43902</v>
      </c>
      <c r="I9363" t="s">
        <v>25016</v>
      </c>
      <c r="J9363" t="s">
        <v>15272</v>
      </c>
      <c r="K9363" t="s">
        <v>21</v>
      </c>
      <c r="L9363">
        <v>30221.534</v>
      </c>
      <c r="M9363">
        <v>313</v>
      </c>
      <c r="N9363" t="s">
        <v>39</v>
      </c>
      <c r="O9363" s="1">
        <v>43905</v>
      </c>
      <c r="P9363" s="3">
        <f t="shared" si="293"/>
        <v>3</v>
      </c>
      <c r="Q9363" t="s">
        <v>23</v>
      </c>
      <c r="R9363" t="s">
        <v>33</v>
      </c>
    </row>
    <row r="9364" spans="1:18" x14ac:dyDescent="0.25">
      <c r="A9364" t="s">
        <v>25017</v>
      </c>
      <c r="B9364" s="3">
        <v>75</v>
      </c>
      <c r="C9364" s="3" t="str" cm="1">
        <f t="array" ref="C9364">_xlfn.IFS(B9364&lt;35,"Young",B9364&lt;60,"Middle",TRUE,"Senior")</f>
        <v>Senior</v>
      </c>
      <c r="D9364" t="s">
        <v>16</v>
      </c>
      <c r="E9364" t="str">
        <f t="shared" si="292"/>
        <v>Senior-Female</v>
      </c>
      <c r="F9364" t="s">
        <v>27</v>
      </c>
      <c r="G9364" t="s">
        <v>26593</v>
      </c>
      <c r="H9364" s="1">
        <v>44778</v>
      </c>
      <c r="I9364" t="s">
        <v>8893</v>
      </c>
      <c r="J9364" t="s">
        <v>25018</v>
      </c>
      <c r="K9364" t="s">
        <v>21</v>
      </c>
      <c r="L9364">
        <v>29675.112860000001</v>
      </c>
      <c r="M9364">
        <v>392</v>
      </c>
      <c r="N9364" t="s">
        <v>43</v>
      </c>
      <c r="O9364" s="1">
        <v>44806</v>
      </c>
      <c r="P9364" s="3">
        <f t="shared" si="293"/>
        <v>28</v>
      </c>
      <c r="Q9364" t="s">
        <v>23</v>
      </c>
      <c r="R9364" t="s">
        <v>45</v>
      </c>
    </row>
    <row r="9365" spans="1:18" x14ac:dyDescent="0.25">
      <c r="A9365" t="s">
        <v>3284</v>
      </c>
      <c r="B9365" s="3">
        <v>22</v>
      </c>
      <c r="C9365" s="3" t="str" cm="1">
        <f t="array" ref="C9365">_xlfn.IFS(B9365&lt;35,"Young",B9365&lt;60,"Middle",TRUE,"Senior")</f>
        <v>Young</v>
      </c>
      <c r="D9365" t="s">
        <v>16</v>
      </c>
      <c r="E9365" t="str">
        <f t="shared" si="292"/>
        <v>Young-Female</v>
      </c>
      <c r="F9365" t="s">
        <v>50</v>
      </c>
      <c r="G9365" t="s">
        <v>26593</v>
      </c>
      <c r="H9365" s="1">
        <v>44756</v>
      </c>
      <c r="I9365" t="s">
        <v>25019</v>
      </c>
      <c r="J9365" t="s">
        <v>25020</v>
      </c>
      <c r="K9365" t="s">
        <v>31</v>
      </c>
      <c r="L9365">
        <v>19508.719229999999</v>
      </c>
      <c r="M9365">
        <v>207</v>
      </c>
      <c r="N9365" t="s">
        <v>39</v>
      </c>
      <c r="O9365" s="1">
        <v>44779</v>
      </c>
      <c r="P9365" s="3">
        <f t="shared" si="293"/>
        <v>23</v>
      </c>
      <c r="Q9365" t="s">
        <v>44</v>
      </c>
      <c r="R9365" t="s">
        <v>33</v>
      </c>
    </row>
    <row r="9366" spans="1:18" x14ac:dyDescent="0.25">
      <c r="A9366" t="s">
        <v>25021</v>
      </c>
      <c r="B9366" s="3">
        <v>74</v>
      </c>
      <c r="C9366" s="3" t="str" cm="1">
        <f t="array" ref="C9366">_xlfn.IFS(B9366&lt;35,"Young",B9366&lt;60,"Middle",TRUE,"Senior")</f>
        <v>Senior</v>
      </c>
      <c r="D9366" t="s">
        <v>26</v>
      </c>
      <c r="E9366" t="str">
        <f t="shared" si="292"/>
        <v>Senior-Male</v>
      </c>
      <c r="F9366" t="s">
        <v>50</v>
      </c>
      <c r="G9366" t="s">
        <v>26593</v>
      </c>
      <c r="H9366" s="1">
        <v>44388</v>
      </c>
      <c r="I9366" t="s">
        <v>25022</v>
      </c>
      <c r="J9366" t="s">
        <v>25023</v>
      </c>
      <c r="K9366" t="s">
        <v>21</v>
      </c>
      <c r="L9366">
        <v>6987.4519719999998</v>
      </c>
      <c r="M9366">
        <v>368</v>
      </c>
      <c r="N9366" t="s">
        <v>22</v>
      </c>
      <c r="O9366" s="1">
        <v>44392</v>
      </c>
      <c r="P9366" s="3">
        <f t="shared" si="293"/>
        <v>4</v>
      </c>
      <c r="Q9366" t="s">
        <v>32</v>
      </c>
      <c r="R9366" t="s">
        <v>33</v>
      </c>
    </row>
    <row r="9367" spans="1:18" x14ac:dyDescent="0.25">
      <c r="A9367" t="s">
        <v>25024</v>
      </c>
      <c r="B9367" s="3">
        <v>28</v>
      </c>
      <c r="C9367" s="3" t="str" cm="1">
        <f t="array" ref="C9367">_xlfn.IFS(B9367&lt;35,"Young",B9367&lt;60,"Middle",TRUE,"Senior")</f>
        <v>Young</v>
      </c>
      <c r="D9367" t="s">
        <v>16</v>
      </c>
      <c r="E9367" t="str">
        <f t="shared" si="292"/>
        <v>Young-Female</v>
      </c>
      <c r="F9367" t="s">
        <v>17</v>
      </c>
      <c r="G9367" t="s">
        <v>18</v>
      </c>
      <c r="H9367" s="1">
        <v>44054</v>
      </c>
      <c r="I9367" t="s">
        <v>25025</v>
      </c>
      <c r="J9367" t="s">
        <v>25026</v>
      </c>
      <c r="K9367" t="s">
        <v>57</v>
      </c>
      <c r="L9367">
        <v>27180.91257</v>
      </c>
      <c r="M9367">
        <v>451</v>
      </c>
      <c r="N9367" t="s">
        <v>39</v>
      </c>
      <c r="O9367" s="1">
        <v>44069</v>
      </c>
      <c r="P9367" s="3">
        <f t="shared" si="293"/>
        <v>15</v>
      </c>
      <c r="Q9367" t="s">
        <v>49</v>
      </c>
      <c r="R9367" t="s">
        <v>33</v>
      </c>
    </row>
    <row r="9368" spans="1:18" x14ac:dyDescent="0.25">
      <c r="A9368" t="s">
        <v>25027</v>
      </c>
      <c r="B9368" s="3">
        <v>60</v>
      </c>
      <c r="C9368" s="3" t="str" cm="1">
        <f t="array" ref="C9368">_xlfn.IFS(B9368&lt;35,"Young",B9368&lt;60,"Middle",TRUE,"Senior")</f>
        <v>Senior</v>
      </c>
      <c r="D9368" t="s">
        <v>16</v>
      </c>
      <c r="E9368" t="str">
        <f t="shared" si="292"/>
        <v>Senior-Female</v>
      </c>
      <c r="F9368" t="s">
        <v>90</v>
      </c>
      <c r="G9368" t="s">
        <v>70</v>
      </c>
      <c r="H9368" s="1">
        <v>43413</v>
      </c>
      <c r="I9368" t="s">
        <v>25028</v>
      </c>
      <c r="J9368" t="s">
        <v>25029</v>
      </c>
      <c r="K9368" t="s">
        <v>21</v>
      </c>
      <c r="L9368">
        <v>59697.630080000003</v>
      </c>
      <c r="M9368">
        <v>185</v>
      </c>
      <c r="N9368" t="s">
        <v>39</v>
      </c>
      <c r="O9368" s="1">
        <v>43431</v>
      </c>
      <c r="P9368" s="3">
        <f t="shared" si="293"/>
        <v>18</v>
      </c>
      <c r="Q9368" t="s">
        <v>49</v>
      </c>
      <c r="R9368" t="s">
        <v>33</v>
      </c>
    </row>
    <row r="9369" spans="1:18" x14ac:dyDescent="0.25">
      <c r="A9369" t="s">
        <v>25030</v>
      </c>
      <c r="B9369" s="3">
        <v>79</v>
      </c>
      <c r="C9369" s="3" t="str" cm="1">
        <f t="array" ref="C9369">_xlfn.IFS(B9369&lt;35,"Young",B9369&lt;60,"Middle",TRUE,"Senior")</f>
        <v>Senior</v>
      </c>
      <c r="D9369" t="s">
        <v>16</v>
      </c>
      <c r="E9369" t="str">
        <f t="shared" si="292"/>
        <v>Senior-Female</v>
      </c>
      <c r="F9369" t="s">
        <v>17</v>
      </c>
      <c r="G9369" t="s">
        <v>18</v>
      </c>
      <c r="H9369" s="1">
        <v>44382</v>
      </c>
      <c r="I9369" t="s">
        <v>25031</v>
      </c>
      <c r="J9369" t="s">
        <v>24643</v>
      </c>
      <c r="K9369" t="s">
        <v>21</v>
      </c>
      <c r="L9369">
        <v>30100.727439999999</v>
      </c>
      <c r="M9369">
        <v>316</v>
      </c>
      <c r="N9369" t="s">
        <v>43</v>
      </c>
      <c r="O9369" s="1">
        <v>44400</v>
      </c>
      <c r="P9369" s="3">
        <f t="shared" si="293"/>
        <v>18</v>
      </c>
      <c r="Q9369" t="s">
        <v>85</v>
      </c>
      <c r="R9369" t="s">
        <v>33</v>
      </c>
    </row>
    <row r="9370" spans="1:18" x14ac:dyDescent="0.25">
      <c r="A9370" t="s">
        <v>22676</v>
      </c>
      <c r="B9370" s="3">
        <v>82</v>
      </c>
      <c r="C9370" s="3" t="str" cm="1">
        <f t="array" ref="C9370">_xlfn.IFS(B9370&lt;35,"Young",B9370&lt;60,"Middle",TRUE,"Senior")</f>
        <v>Senior</v>
      </c>
      <c r="D9370" t="s">
        <v>16</v>
      </c>
      <c r="E9370" t="str">
        <f t="shared" si="292"/>
        <v>Senior-Female</v>
      </c>
      <c r="F9370" t="s">
        <v>63</v>
      </c>
      <c r="G9370" t="s">
        <v>26592</v>
      </c>
      <c r="H9370" s="1">
        <v>45131</v>
      </c>
      <c r="I9370" t="s">
        <v>9508</v>
      </c>
      <c r="J9370" t="s">
        <v>25032</v>
      </c>
      <c r="K9370" t="s">
        <v>21</v>
      </c>
      <c r="L9370">
        <v>9821.3661570000004</v>
      </c>
      <c r="M9370">
        <v>377</v>
      </c>
      <c r="N9370" t="s">
        <v>39</v>
      </c>
      <c r="O9370" s="1">
        <v>45161</v>
      </c>
      <c r="P9370" s="3">
        <f t="shared" si="293"/>
        <v>30</v>
      </c>
      <c r="Q9370" t="s">
        <v>85</v>
      </c>
      <c r="R9370" t="s">
        <v>45</v>
      </c>
    </row>
    <row r="9371" spans="1:18" x14ac:dyDescent="0.25">
      <c r="A9371" t="s">
        <v>25033</v>
      </c>
      <c r="B9371" s="3">
        <v>66</v>
      </c>
      <c r="C9371" s="3" t="str" cm="1">
        <f t="array" ref="C9371">_xlfn.IFS(B9371&lt;35,"Young",B9371&lt;60,"Middle",TRUE,"Senior")</f>
        <v>Senior</v>
      </c>
      <c r="D9371" t="s">
        <v>26</v>
      </c>
      <c r="E9371" t="str">
        <f t="shared" si="292"/>
        <v>Senior-Male</v>
      </c>
      <c r="F9371" t="s">
        <v>90</v>
      </c>
      <c r="G9371" t="s">
        <v>26593</v>
      </c>
      <c r="H9371" s="1">
        <v>43716</v>
      </c>
      <c r="I9371" t="s">
        <v>25034</v>
      </c>
      <c r="J9371" t="s">
        <v>840</v>
      </c>
      <c r="K9371" t="s">
        <v>21</v>
      </c>
      <c r="L9371">
        <v>22008.864130000002</v>
      </c>
      <c r="M9371">
        <v>334</v>
      </c>
      <c r="N9371" t="s">
        <v>22</v>
      </c>
      <c r="O9371" s="1">
        <v>43733</v>
      </c>
      <c r="P9371" s="3">
        <f t="shared" si="293"/>
        <v>17</v>
      </c>
      <c r="Q9371" t="s">
        <v>23</v>
      </c>
      <c r="R9371" t="s">
        <v>33</v>
      </c>
    </row>
    <row r="9372" spans="1:18" x14ac:dyDescent="0.25">
      <c r="A9372" t="s">
        <v>15871</v>
      </c>
      <c r="B9372" s="3">
        <v>47</v>
      </c>
      <c r="C9372" s="3" t="str" cm="1">
        <f t="array" ref="C9372">_xlfn.IFS(B9372&lt;35,"Young",B9372&lt;60,"Middle",TRUE,"Senior")</f>
        <v>Middle</v>
      </c>
      <c r="D9372" t="s">
        <v>26</v>
      </c>
      <c r="E9372" t="str">
        <f t="shared" si="292"/>
        <v>Middle-Male</v>
      </c>
      <c r="F9372" t="s">
        <v>35</v>
      </c>
      <c r="G9372" t="s">
        <v>28</v>
      </c>
      <c r="H9372" s="1">
        <v>43559</v>
      </c>
      <c r="I9372" t="s">
        <v>25035</v>
      </c>
      <c r="J9372" t="s">
        <v>25036</v>
      </c>
      <c r="K9372" t="s">
        <v>21</v>
      </c>
      <c r="L9372">
        <v>4175.5763120000001</v>
      </c>
      <c r="M9372">
        <v>127</v>
      </c>
      <c r="N9372" t="s">
        <v>43</v>
      </c>
      <c r="O9372" s="1">
        <v>43581</v>
      </c>
      <c r="P9372" s="3">
        <f t="shared" si="293"/>
        <v>22</v>
      </c>
      <c r="Q9372" t="s">
        <v>49</v>
      </c>
      <c r="R9372" t="s">
        <v>45</v>
      </c>
    </row>
    <row r="9373" spans="1:18" x14ac:dyDescent="0.25">
      <c r="A9373" t="s">
        <v>25037</v>
      </c>
      <c r="B9373" s="3">
        <v>42</v>
      </c>
      <c r="C9373" s="3" t="str" cm="1">
        <f t="array" ref="C9373">_xlfn.IFS(B9373&lt;35,"Young",B9373&lt;60,"Middle",TRUE,"Senior")</f>
        <v>Middle</v>
      </c>
      <c r="D9373" t="s">
        <v>26</v>
      </c>
      <c r="E9373" t="str">
        <f t="shared" si="292"/>
        <v>Middle-Male</v>
      </c>
      <c r="F9373" t="s">
        <v>35</v>
      </c>
      <c r="G9373" t="s">
        <v>70</v>
      </c>
      <c r="H9373" s="1">
        <v>43514</v>
      </c>
      <c r="I9373" t="s">
        <v>25038</v>
      </c>
      <c r="J9373" t="s">
        <v>25039</v>
      </c>
      <c r="K9373" t="s">
        <v>61</v>
      </c>
      <c r="L9373">
        <v>49920.289279999997</v>
      </c>
      <c r="M9373">
        <v>388</v>
      </c>
      <c r="N9373" t="s">
        <v>22</v>
      </c>
      <c r="O9373" s="1">
        <v>43535</v>
      </c>
      <c r="P9373" s="3">
        <f t="shared" si="293"/>
        <v>21</v>
      </c>
      <c r="Q9373" t="s">
        <v>23</v>
      </c>
      <c r="R9373" t="s">
        <v>45</v>
      </c>
    </row>
    <row r="9374" spans="1:18" x14ac:dyDescent="0.25">
      <c r="A9374" t="s">
        <v>25040</v>
      </c>
      <c r="B9374" s="3">
        <v>57</v>
      </c>
      <c r="C9374" s="3" t="str" cm="1">
        <f t="array" ref="C9374">_xlfn.IFS(B9374&lt;35,"Young",B9374&lt;60,"Middle",TRUE,"Senior")</f>
        <v>Middle</v>
      </c>
      <c r="D9374" t="s">
        <v>16</v>
      </c>
      <c r="E9374" t="str">
        <f t="shared" si="292"/>
        <v>Middle-Female</v>
      </c>
      <c r="F9374" t="s">
        <v>115</v>
      </c>
      <c r="G9374" t="s">
        <v>26593</v>
      </c>
      <c r="H9374" s="1">
        <v>43948</v>
      </c>
      <c r="I9374" t="s">
        <v>25041</v>
      </c>
      <c r="J9374" t="s">
        <v>25042</v>
      </c>
      <c r="K9374" t="s">
        <v>61</v>
      </c>
      <c r="L9374">
        <v>11675.98532</v>
      </c>
      <c r="M9374">
        <v>283</v>
      </c>
      <c r="N9374" t="s">
        <v>22</v>
      </c>
      <c r="O9374" s="1">
        <v>43951</v>
      </c>
      <c r="P9374" s="3">
        <f t="shared" si="293"/>
        <v>3</v>
      </c>
      <c r="Q9374" t="s">
        <v>32</v>
      </c>
      <c r="R9374" t="s">
        <v>24</v>
      </c>
    </row>
    <row r="9375" spans="1:18" x14ac:dyDescent="0.25">
      <c r="A9375" t="s">
        <v>22714</v>
      </c>
      <c r="B9375" s="3">
        <v>78</v>
      </c>
      <c r="C9375" s="3" t="str" cm="1">
        <f t="array" ref="C9375">_xlfn.IFS(B9375&lt;35,"Young",B9375&lt;60,"Middle",TRUE,"Senior")</f>
        <v>Senior</v>
      </c>
      <c r="D9375" t="s">
        <v>26</v>
      </c>
      <c r="E9375" t="str">
        <f t="shared" si="292"/>
        <v>Senior-Male</v>
      </c>
      <c r="F9375" t="s">
        <v>230</v>
      </c>
      <c r="G9375" t="s">
        <v>26593</v>
      </c>
      <c r="H9375" s="1">
        <v>44596</v>
      </c>
      <c r="I9375" t="s">
        <v>25043</v>
      </c>
      <c r="J9375" t="s">
        <v>25044</v>
      </c>
      <c r="K9375" t="s">
        <v>21</v>
      </c>
      <c r="L9375">
        <v>24199.302780000002</v>
      </c>
      <c r="M9375">
        <v>202</v>
      </c>
      <c r="N9375" t="s">
        <v>43</v>
      </c>
      <c r="O9375" s="1">
        <v>44625</v>
      </c>
      <c r="P9375" s="3">
        <f t="shared" si="293"/>
        <v>29</v>
      </c>
      <c r="Q9375" t="s">
        <v>44</v>
      </c>
      <c r="R9375" t="s">
        <v>45</v>
      </c>
    </row>
    <row r="9376" spans="1:18" x14ac:dyDescent="0.25">
      <c r="A9376" t="s">
        <v>25045</v>
      </c>
      <c r="B9376" s="3">
        <v>70</v>
      </c>
      <c r="C9376" s="3" t="str" cm="1">
        <f t="array" ref="C9376">_xlfn.IFS(B9376&lt;35,"Young",B9376&lt;60,"Middle",TRUE,"Senior")</f>
        <v>Senior</v>
      </c>
      <c r="D9376" t="s">
        <v>26</v>
      </c>
      <c r="E9376" t="str">
        <f t="shared" si="292"/>
        <v>Senior-Male</v>
      </c>
      <c r="F9376" t="s">
        <v>115</v>
      </c>
      <c r="G9376" t="s">
        <v>18</v>
      </c>
      <c r="H9376" s="1">
        <v>43427</v>
      </c>
      <c r="I9376" t="s">
        <v>25046</v>
      </c>
      <c r="J9376" t="s">
        <v>25047</v>
      </c>
      <c r="K9376" t="s">
        <v>21</v>
      </c>
      <c r="L9376">
        <v>28006.801729999999</v>
      </c>
      <c r="M9376">
        <v>390</v>
      </c>
      <c r="N9376" t="s">
        <v>43</v>
      </c>
      <c r="O9376" s="1">
        <v>43432</v>
      </c>
      <c r="P9376" s="3">
        <f t="shared" si="293"/>
        <v>5</v>
      </c>
      <c r="Q9376" t="s">
        <v>49</v>
      </c>
      <c r="R9376" t="s">
        <v>45</v>
      </c>
    </row>
    <row r="9377" spans="1:18" x14ac:dyDescent="0.25">
      <c r="A9377" t="s">
        <v>25048</v>
      </c>
      <c r="B9377" s="3">
        <v>61</v>
      </c>
      <c r="C9377" s="3" t="str" cm="1">
        <f t="array" ref="C9377">_xlfn.IFS(B9377&lt;35,"Young",B9377&lt;60,"Middle",TRUE,"Senior")</f>
        <v>Senior</v>
      </c>
      <c r="D9377" t="s">
        <v>16</v>
      </c>
      <c r="E9377" t="str">
        <f t="shared" si="292"/>
        <v>Senior-Female</v>
      </c>
      <c r="F9377" t="s">
        <v>27</v>
      </c>
      <c r="G9377" t="s">
        <v>28</v>
      </c>
      <c r="H9377" s="1">
        <v>44448</v>
      </c>
      <c r="I9377" t="s">
        <v>25049</v>
      </c>
      <c r="J9377" t="s">
        <v>25050</v>
      </c>
      <c r="K9377" t="s">
        <v>21</v>
      </c>
      <c r="L9377">
        <v>31683.727569999999</v>
      </c>
      <c r="M9377">
        <v>140</v>
      </c>
      <c r="N9377" t="s">
        <v>39</v>
      </c>
      <c r="O9377" s="1">
        <v>44464</v>
      </c>
      <c r="P9377" s="3">
        <f t="shared" si="293"/>
        <v>16</v>
      </c>
      <c r="Q9377" t="s">
        <v>23</v>
      </c>
      <c r="R9377" t="s">
        <v>33</v>
      </c>
    </row>
    <row r="9378" spans="1:18" x14ac:dyDescent="0.25">
      <c r="A9378" t="s">
        <v>25051</v>
      </c>
      <c r="B9378" s="3">
        <v>46</v>
      </c>
      <c r="C9378" s="3" t="str" cm="1">
        <f t="array" ref="C9378">_xlfn.IFS(B9378&lt;35,"Young",B9378&lt;60,"Middle",TRUE,"Senior")</f>
        <v>Middle</v>
      </c>
      <c r="D9378" t="s">
        <v>16</v>
      </c>
      <c r="E9378" t="str">
        <f t="shared" si="292"/>
        <v>Middle-Female</v>
      </c>
      <c r="F9378" t="s">
        <v>27</v>
      </c>
      <c r="G9378" t="s">
        <v>26592</v>
      </c>
      <c r="H9378" s="1">
        <v>45200</v>
      </c>
      <c r="I9378" t="s">
        <v>25052</v>
      </c>
      <c r="J9378" t="s">
        <v>14956</v>
      </c>
      <c r="K9378" t="s">
        <v>53</v>
      </c>
      <c r="L9378">
        <v>29138.20175</v>
      </c>
      <c r="M9378">
        <v>365</v>
      </c>
      <c r="N9378" t="s">
        <v>22</v>
      </c>
      <c r="O9378" s="1">
        <v>45215</v>
      </c>
      <c r="P9378" s="3">
        <f t="shared" si="293"/>
        <v>15</v>
      </c>
      <c r="Q9378" t="s">
        <v>32</v>
      </c>
      <c r="R9378" t="s">
        <v>45</v>
      </c>
    </row>
    <row r="9379" spans="1:18" x14ac:dyDescent="0.25">
      <c r="A9379" t="s">
        <v>11014</v>
      </c>
      <c r="B9379" s="3">
        <v>57</v>
      </c>
      <c r="C9379" s="3" t="str" cm="1">
        <f t="array" ref="C9379">_xlfn.IFS(B9379&lt;35,"Young",B9379&lt;60,"Middle",TRUE,"Senior")</f>
        <v>Middle</v>
      </c>
      <c r="D9379" t="s">
        <v>16</v>
      </c>
      <c r="E9379" t="str">
        <f t="shared" si="292"/>
        <v>Middle-Female</v>
      </c>
      <c r="F9379" t="s">
        <v>90</v>
      </c>
      <c r="G9379" t="s">
        <v>36</v>
      </c>
      <c r="H9379" s="1">
        <v>44393</v>
      </c>
      <c r="I9379" t="s">
        <v>9361</v>
      </c>
      <c r="J9379" t="s">
        <v>25053</v>
      </c>
      <c r="K9379" t="s">
        <v>57</v>
      </c>
      <c r="L9379">
        <v>17273.541649999999</v>
      </c>
      <c r="M9379">
        <v>291</v>
      </c>
      <c r="N9379" t="s">
        <v>22</v>
      </c>
      <c r="O9379" s="1">
        <v>44410</v>
      </c>
      <c r="P9379" s="3">
        <f t="shared" si="293"/>
        <v>17</v>
      </c>
      <c r="Q9379" t="s">
        <v>49</v>
      </c>
      <c r="R9379" t="s">
        <v>45</v>
      </c>
    </row>
    <row r="9380" spans="1:18" x14ac:dyDescent="0.25">
      <c r="A9380" t="s">
        <v>25054</v>
      </c>
      <c r="B9380" s="3">
        <v>66</v>
      </c>
      <c r="C9380" s="3" t="str" cm="1">
        <f t="array" ref="C9380">_xlfn.IFS(B9380&lt;35,"Young",B9380&lt;60,"Middle",TRUE,"Senior")</f>
        <v>Senior</v>
      </c>
      <c r="D9380" t="s">
        <v>16</v>
      </c>
      <c r="E9380" t="str">
        <f t="shared" si="292"/>
        <v>Senior-Female</v>
      </c>
      <c r="F9380" t="s">
        <v>27</v>
      </c>
      <c r="G9380" t="s">
        <v>70</v>
      </c>
      <c r="H9380" s="1">
        <v>44360</v>
      </c>
      <c r="I9380" t="s">
        <v>12532</v>
      </c>
      <c r="J9380" t="s">
        <v>3643</v>
      </c>
      <c r="K9380" t="s">
        <v>21</v>
      </c>
      <c r="L9380">
        <v>20203.663</v>
      </c>
      <c r="M9380">
        <v>432</v>
      </c>
      <c r="N9380" t="s">
        <v>39</v>
      </c>
      <c r="O9380" s="1">
        <v>44381</v>
      </c>
      <c r="P9380" s="3">
        <f t="shared" si="293"/>
        <v>21</v>
      </c>
      <c r="Q9380" t="s">
        <v>23</v>
      </c>
      <c r="R9380" t="s">
        <v>33</v>
      </c>
    </row>
    <row r="9381" spans="1:18" x14ac:dyDescent="0.25">
      <c r="A9381" t="s">
        <v>20857</v>
      </c>
      <c r="B9381" s="3">
        <v>26</v>
      </c>
      <c r="C9381" s="3" t="str" cm="1">
        <f t="array" ref="C9381">_xlfn.IFS(B9381&lt;35,"Young",B9381&lt;60,"Middle",TRUE,"Senior")</f>
        <v>Young</v>
      </c>
      <c r="D9381" t="s">
        <v>16</v>
      </c>
      <c r="E9381" t="str">
        <f t="shared" si="292"/>
        <v>Young-Female</v>
      </c>
      <c r="F9381" t="s">
        <v>50</v>
      </c>
      <c r="G9381" t="s">
        <v>18</v>
      </c>
      <c r="H9381" s="1">
        <v>43532</v>
      </c>
      <c r="I9381" t="s">
        <v>25055</v>
      </c>
      <c r="J9381" t="s">
        <v>25056</v>
      </c>
      <c r="K9381" t="s">
        <v>61</v>
      </c>
      <c r="L9381">
        <v>37703.11174</v>
      </c>
      <c r="M9381">
        <v>339</v>
      </c>
      <c r="N9381" t="s">
        <v>39</v>
      </c>
      <c r="O9381" s="1">
        <v>43543</v>
      </c>
      <c r="P9381" s="3">
        <f t="shared" si="293"/>
        <v>11</v>
      </c>
      <c r="Q9381" t="s">
        <v>85</v>
      </c>
      <c r="R9381" t="s">
        <v>33</v>
      </c>
    </row>
    <row r="9382" spans="1:18" x14ac:dyDescent="0.25">
      <c r="A9382" t="s">
        <v>25057</v>
      </c>
      <c r="B9382" s="3">
        <v>25</v>
      </c>
      <c r="C9382" s="3" t="str" cm="1">
        <f t="array" ref="C9382">_xlfn.IFS(B9382&lt;35,"Young",B9382&lt;60,"Middle",TRUE,"Senior")</f>
        <v>Young</v>
      </c>
      <c r="D9382" t="s">
        <v>26</v>
      </c>
      <c r="E9382" t="str">
        <f t="shared" si="292"/>
        <v>Young-Male</v>
      </c>
      <c r="F9382" t="s">
        <v>115</v>
      </c>
      <c r="G9382" t="s">
        <v>28</v>
      </c>
      <c r="H9382" s="1">
        <v>45061</v>
      </c>
      <c r="I9382" t="s">
        <v>2772</v>
      </c>
      <c r="J9382" t="s">
        <v>25058</v>
      </c>
      <c r="K9382" t="s">
        <v>57</v>
      </c>
      <c r="L9382">
        <v>42982.025800000003</v>
      </c>
      <c r="M9382">
        <v>343</v>
      </c>
      <c r="N9382" t="s">
        <v>39</v>
      </c>
      <c r="O9382" s="1">
        <v>45072</v>
      </c>
      <c r="P9382" s="3">
        <f t="shared" si="293"/>
        <v>11</v>
      </c>
      <c r="Q9382" t="s">
        <v>32</v>
      </c>
      <c r="R9382" t="s">
        <v>24</v>
      </c>
    </row>
    <row r="9383" spans="1:18" x14ac:dyDescent="0.25">
      <c r="A9383" t="s">
        <v>25059</v>
      </c>
      <c r="B9383" s="3">
        <v>46</v>
      </c>
      <c r="C9383" s="3" t="str" cm="1">
        <f t="array" ref="C9383">_xlfn.IFS(B9383&lt;35,"Young",B9383&lt;60,"Middle",TRUE,"Senior")</f>
        <v>Middle</v>
      </c>
      <c r="D9383" t="s">
        <v>26</v>
      </c>
      <c r="E9383" t="str">
        <f t="shared" si="292"/>
        <v>Middle-Male</v>
      </c>
      <c r="F9383" t="s">
        <v>115</v>
      </c>
      <c r="G9383" t="s">
        <v>70</v>
      </c>
      <c r="H9383" s="1">
        <v>44207</v>
      </c>
      <c r="I9383" t="s">
        <v>25060</v>
      </c>
      <c r="J9383" t="s">
        <v>25061</v>
      </c>
      <c r="K9383" t="s">
        <v>53</v>
      </c>
      <c r="L9383">
        <v>17995.647229999999</v>
      </c>
      <c r="M9383">
        <v>358</v>
      </c>
      <c r="N9383" t="s">
        <v>39</v>
      </c>
      <c r="O9383" s="1">
        <v>44234</v>
      </c>
      <c r="P9383" s="3">
        <f t="shared" si="293"/>
        <v>27</v>
      </c>
      <c r="Q9383" t="s">
        <v>49</v>
      </c>
      <c r="R9383" t="s">
        <v>45</v>
      </c>
    </row>
    <row r="9384" spans="1:18" x14ac:dyDescent="0.25">
      <c r="A9384" t="s">
        <v>25062</v>
      </c>
      <c r="B9384" s="3">
        <v>22</v>
      </c>
      <c r="C9384" s="3" t="str" cm="1">
        <f t="array" ref="C9384">_xlfn.IFS(B9384&lt;35,"Young",B9384&lt;60,"Middle",TRUE,"Senior")</f>
        <v>Young</v>
      </c>
      <c r="D9384" t="s">
        <v>26</v>
      </c>
      <c r="E9384" t="str">
        <f t="shared" si="292"/>
        <v>Young-Male</v>
      </c>
      <c r="F9384" t="s">
        <v>50</v>
      </c>
      <c r="G9384" t="s">
        <v>26593</v>
      </c>
      <c r="H9384" s="1">
        <v>44362</v>
      </c>
      <c r="I9384" t="s">
        <v>25063</v>
      </c>
      <c r="J9384" t="s">
        <v>25064</v>
      </c>
      <c r="K9384" t="s">
        <v>31</v>
      </c>
      <c r="L9384">
        <v>23749.51755</v>
      </c>
      <c r="M9384">
        <v>236</v>
      </c>
      <c r="N9384" t="s">
        <v>39</v>
      </c>
      <c r="O9384" s="1">
        <v>44363</v>
      </c>
      <c r="P9384" s="3">
        <f t="shared" si="293"/>
        <v>1</v>
      </c>
      <c r="Q9384" t="s">
        <v>44</v>
      </c>
      <c r="R9384" t="s">
        <v>33</v>
      </c>
    </row>
    <row r="9385" spans="1:18" x14ac:dyDescent="0.25">
      <c r="A9385" t="s">
        <v>25065</v>
      </c>
      <c r="B9385" s="3">
        <v>33</v>
      </c>
      <c r="C9385" s="3" t="str" cm="1">
        <f t="array" ref="C9385">_xlfn.IFS(B9385&lt;35,"Young",B9385&lt;60,"Middle",TRUE,"Senior")</f>
        <v>Young</v>
      </c>
      <c r="D9385" t="s">
        <v>26</v>
      </c>
      <c r="E9385" t="str">
        <f t="shared" si="292"/>
        <v>Young-Male</v>
      </c>
      <c r="F9385" t="s">
        <v>27</v>
      </c>
      <c r="G9385" t="s">
        <v>28</v>
      </c>
      <c r="H9385" s="1">
        <v>43420</v>
      </c>
      <c r="I9385" t="s">
        <v>25066</v>
      </c>
      <c r="J9385" t="s">
        <v>25067</v>
      </c>
      <c r="K9385" t="s">
        <v>57</v>
      </c>
      <c r="L9385">
        <v>41506.362560000001</v>
      </c>
      <c r="M9385">
        <v>278</v>
      </c>
      <c r="N9385" t="s">
        <v>43</v>
      </c>
      <c r="O9385" s="1">
        <v>43448</v>
      </c>
      <c r="P9385" s="3">
        <f t="shared" si="293"/>
        <v>28</v>
      </c>
      <c r="Q9385" t="s">
        <v>49</v>
      </c>
      <c r="R9385" t="s">
        <v>24</v>
      </c>
    </row>
    <row r="9386" spans="1:18" x14ac:dyDescent="0.25">
      <c r="A9386" t="s">
        <v>25068</v>
      </c>
      <c r="B9386" s="3">
        <v>75</v>
      </c>
      <c r="C9386" s="3" t="str" cm="1">
        <f t="array" ref="C9386">_xlfn.IFS(B9386&lt;35,"Young",B9386&lt;60,"Middle",TRUE,"Senior")</f>
        <v>Senior</v>
      </c>
      <c r="D9386" t="s">
        <v>26</v>
      </c>
      <c r="E9386" t="str">
        <f t="shared" si="292"/>
        <v>Senior-Male</v>
      </c>
      <c r="F9386" t="s">
        <v>230</v>
      </c>
      <c r="G9386" t="s">
        <v>70</v>
      </c>
      <c r="H9386" s="1">
        <v>44157</v>
      </c>
      <c r="I9386" t="s">
        <v>25069</v>
      </c>
      <c r="J9386" t="s">
        <v>25070</v>
      </c>
      <c r="K9386" t="s">
        <v>21</v>
      </c>
      <c r="L9386">
        <v>73592.617540000007</v>
      </c>
      <c r="M9386">
        <v>296</v>
      </c>
      <c r="N9386" t="s">
        <v>39</v>
      </c>
      <c r="O9386" s="1">
        <v>44163</v>
      </c>
      <c r="P9386" s="3">
        <f t="shared" si="293"/>
        <v>6</v>
      </c>
      <c r="Q9386" t="s">
        <v>23</v>
      </c>
      <c r="R9386" t="s">
        <v>24</v>
      </c>
    </row>
    <row r="9387" spans="1:18" x14ac:dyDescent="0.25">
      <c r="A9387" t="s">
        <v>25071</v>
      </c>
      <c r="B9387" s="3">
        <v>28</v>
      </c>
      <c r="C9387" s="3" t="str" cm="1">
        <f t="array" ref="C9387">_xlfn.IFS(B9387&lt;35,"Young",B9387&lt;60,"Middle",TRUE,"Senior")</f>
        <v>Young</v>
      </c>
      <c r="D9387" t="s">
        <v>16</v>
      </c>
      <c r="E9387" t="str">
        <f t="shared" si="292"/>
        <v>Young-Female</v>
      </c>
      <c r="F9387" t="s">
        <v>17</v>
      </c>
      <c r="G9387" t="s">
        <v>28</v>
      </c>
      <c r="H9387" s="1">
        <v>44973</v>
      </c>
      <c r="I9387" t="s">
        <v>25072</v>
      </c>
      <c r="J9387" t="s">
        <v>25073</v>
      </c>
      <c r="K9387" t="s">
        <v>31</v>
      </c>
      <c r="L9387">
        <v>42001.145420000001</v>
      </c>
      <c r="M9387">
        <v>232</v>
      </c>
      <c r="N9387" t="s">
        <v>39</v>
      </c>
      <c r="O9387" s="1">
        <v>44998</v>
      </c>
      <c r="P9387" s="3">
        <f t="shared" si="293"/>
        <v>25</v>
      </c>
      <c r="Q9387" t="s">
        <v>85</v>
      </c>
      <c r="R9387" t="s">
        <v>45</v>
      </c>
    </row>
    <row r="9388" spans="1:18" x14ac:dyDescent="0.25">
      <c r="A9388" t="s">
        <v>25074</v>
      </c>
      <c r="B9388" s="3">
        <v>18</v>
      </c>
      <c r="C9388" s="3" t="str" cm="1">
        <f t="array" ref="C9388">_xlfn.IFS(B9388&lt;35,"Young",B9388&lt;60,"Middle",TRUE,"Senior")</f>
        <v>Young</v>
      </c>
      <c r="D9388" t="s">
        <v>16</v>
      </c>
      <c r="E9388" t="str">
        <f t="shared" si="292"/>
        <v>Young-Female</v>
      </c>
      <c r="F9388" t="s">
        <v>35</v>
      </c>
      <c r="G9388" t="s">
        <v>18</v>
      </c>
      <c r="H9388" s="1">
        <v>43538</v>
      </c>
      <c r="I9388" t="s">
        <v>25075</v>
      </c>
      <c r="J9388" t="s">
        <v>25076</v>
      </c>
      <c r="K9388" t="s">
        <v>31</v>
      </c>
      <c r="L9388">
        <v>31405.263129999999</v>
      </c>
      <c r="M9388">
        <v>170</v>
      </c>
      <c r="N9388" t="s">
        <v>39</v>
      </c>
      <c r="O9388" s="1">
        <v>43547</v>
      </c>
      <c r="P9388" s="3">
        <f t="shared" si="293"/>
        <v>9</v>
      </c>
      <c r="Q9388" t="s">
        <v>32</v>
      </c>
      <c r="R9388" t="s">
        <v>45</v>
      </c>
    </row>
    <row r="9389" spans="1:18" x14ac:dyDescent="0.25">
      <c r="A9389" t="s">
        <v>25077</v>
      </c>
      <c r="B9389" s="3">
        <v>44</v>
      </c>
      <c r="C9389" s="3" t="str" cm="1">
        <f t="array" ref="C9389">_xlfn.IFS(B9389&lt;35,"Young",B9389&lt;60,"Middle",TRUE,"Senior")</f>
        <v>Middle</v>
      </c>
      <c r="D9389" t="s">
        <v>16</v>
      </c>
      <c r="E9389" t="str">
        <f t="shared" si="292"/>
        <v>Middle-Female</v>
      </c>
      <c r="F9389" t="s">
        <v>27</v>
      </c>
      <c r="G9389" t="s">
        <v>36</v>
      </c>
      <c r="H9389" s="1">
        <v>44578</v>
      </c>
      <c r="I9389" t="s">
        <v>25078</v>
      </c>
      <c r="J9389" t="s">
        <v>25079</v>
      </c>
      <c r="K9389" t="s">
        <v>31</v>
      </c>
      <c r="L9389">
        <v>2657.287339</v>
      </c>
      <c r="M9389">
        <v>403</v>
      </c>
      <c r="N9389" t="s">
        <v>22</v>
      </c>
      <c r="O9389" s="1">
        <v>44583</v>
      </c>
      <c r="P9389" s="3">
        <f t="shared" si="293"/>
        <v>5</v>
      </c>
      <c r="Q9389" t="s">
        <v>23</v>
      </c>
      <c r="R9389" t="s">
        <v>24</v>
      </c>
    </row>
    <row r="9390" spans="1:18" x14ac:dyDescent="0.25">
      <c r="A9390" t="s">
        <v>25080</v>
      </c>
      <c r="B9390" s="3">
        <v>41</v>
      </c>
      <c r="C9390" s="3" t="str" cm="1">
        <f t="array" ref="C9390">_xlfn.IFS(B9390&lt;35,"Young",B9390&lt;60,"Middle",TRUE,"Senior")</f>
        <v>Middle</v>
      </c>
      <c r="D9390" t="s">
        <v>26</v>
      </c>
      <c r="E9390" t="str">
        <f t="shared" si="292"/>
        <v>Middle-Male</v>
      </c>
      <c r="F9390" t="s">
        <v>115</v>
      </c>
      <c r="G9390" t="s">
        <v>36</v>
      </c>
      <c r="H9390" s="1">
        <v>43872</v>
      </c>
      <c r="I9390" t="s">
        <v>4892</v>
      </c>
      <c r="J9390" t="s">
        <v>7250</v>
      </c>
      <c r="K9390" t="s">
        <v>53</v>
      </c>
      <c r="L9390">
        <v>10473.057870000001</v>
      </c>
      <c r="M9390">
        <v>428</v>
      </c>
      <c r="N9390" t="s">
        <v>22</v>
      </c>
      <c r="O9390" s="1">
        <v>43876</v>
      </c>
      <c r="P9390" s="3">
        <f t="shared" si="293"/>
        <v>4</v>
      </c>
      <c r="Q9390" t="s">
        <v>44</v>
      </c>
      <c r="R9390" t="s">
        <v>33</v>
      </c>
    </row>
    <row r="9391" spans="1:18" x14ac:dyDescent="0.25">
      <c r="A9391" t="s">
        <v>25081</v>
      </c>
      <c r="B9391" s="3">
        <v>49</v>
      </c>
      <c r="C9391" s="3" t="str" cm="1">
        <f t="array" ref="C9391">_xlfn.IFS(B9391&lt;35,"Young",B9391&lt;60,"Middle",TRUE,"Senior")</f>
        <v>Middle</v>
      </c>
      <c r="D9391" t="s">
        <v>26</v>
      </c>
      <c r="E9391" t="str">
        <f t="shared" si="292"/>
        <v>Middle-Male</v>
      </c>
      <c r="F9391" t="s">
        <v>90</v>
      </c>
      <c r="G9391" t="s">
        <v>26592</v>
      </c>
      <c r="H9391" s="1">
        <v>44127</v>
      </c>
      <c r="I9391" t="s">
        <v>25082</v>
      </c>
      <c r="J9391" t="s">
        <v>25083</v>
      </c>
      <c r="K9391" t="s">
        <v>21</v>
      </c>
      <c r="L9391">
        <v>26613.29261</v>
      </c>
      <c r="M9391">
        <v>118</v>
      </c>
      <c r="N9391" t="s">
        <v>22</v>
      </c>
      <c r="O9391" s="1">
        <v>44136</v>
      </c>
      <c r="P9391" s="3">
        <f t="shared" si="293"/>
        <v>9</v>
      </c>
      <c r="Q9391" t="s">
        <v>49</v>
      </c>
      <c r="R9391" t="s">
        <v>45</v>
      </c>
    </row>
    <row r="9392" spans="1:18" x14ac:dyDescent="0.25">
      <c r="A9392" t="s">
        <v>25084</v>
      </c>
      <c r="B9392" s="3">
        <v>84</v>
      </c>
      <c r="C9392" s="3" t="str" cm="1">
        <f t="array" ref="C9392">_xlfn.IFS(B9392&lt;35,"Young",B9392&lt;60,"Middle",TRUE,"Senior")</f>
        <v>Senior</v>
      </c>
      <c r="D9392" t="s">
        <v>16</v>
      </c>
      <c r="E9392" t="str">
        <f t="shared" si="292"/>
        <v>Senior-Female</v>
      </c>
      <c r="F9392" t="s">
        <v>115</v>
      </c>
      <c r="G9392" t="s">
        <v>28</v>
      </c>
      <c r="H9392" s="1">
        <v>43570</v>
      </c>
      <c r="I9392" t="s">
        <v>25085</v>
      </c>
      <c r="J9392" t="s">
        <v>25086</v>
      </c>
      <c r="K9392" t="s">
        <v>21</v>
      </c>
      <c r="L9392">
        <v>25093.432059999999</v>
      </c>
      <c r="M9392">
        <v>251</v>
      </c>
      <c r="N9392" t="s">
        <v>39</v>
      </c>
      <c r="O9392" s="1">
        <v>43580</v>
      </c>
      <c r="P9392" s="3">
        <f t="shared" si="293"/>
        <v>10</v>
      </c>
      <c r="Q9392" t="s">
        <v>32</v>
      </c>
      <c r="R9392" t="s">
        <v>24</v>
      </c>
    </row>
    <row r="9393" spans="1:18" x14ac:dyDescent="0.25">
      <c r="A9393" t="s">
        <v>25087</v>
      </c>
      <c r="B9393" s="3">
        <v>77</v>
      </c>
      <c r="C9393" s="3" t="str" cm="1">
        <f t="array" ref="C9393">_xlfn.IFS(B9393&lt;35,"Young",B9393&lt;60,"Middle",TRUE,"Senior")</f>
        <v>Senior</v>
      </c>
      <c r="D9393" t="s">
        <v>16</v>
      </c>
      <c r="E9393" t="str">
        <f t="shared" si="292"/>
        <v>Senior-Female</v>
      </c>
      <c r="F9393" t="s">
        <v>50</v>
      </c>
      <c r="G9393" t="s">
        <v>70</v>
      </c>
      <c r="H9393" s="1">
        <v>44097</v>
      </c>
      <c r="I9393" t="s">
        <v>25088</v>
      </c>
      <c r="J9393" t="s">
        <v>17309</v>
      </c>
      <c r="K9393" t="s">
        <v>21</v>
      </c>
      <c r="L9393">
        <v>55971.441850000003</v>
      </c>
      <c r="M9393">
        <v>399</v>
      </c>
      <c r="N9393" t="s">
        <v>39</v>
      </c>
      <c r="O9393" s="1">
        <v>44119</v>
      </c>
      <c r="P9393" s="3">
        <f t="shared" si="293"/>
        <v>22</v>
      </c>
      <c r="Q9393" t="s">
        <v>49</v>
      </c>
      <c r="R9393" t="s">
        <v>33</v>
      </c>
    </row>
    <row r="9394" spans="1:18" x14ac:dyDescent="0.25">
      <c r="A9394" t="s">
        <v>25089</v>
      </c>
      <c r="B9394" s="3">
        <v>67</v>
      </c>
      <c r="C9394" s="3" t="str" cm="1">
        <f t="array" ref="C9394">_xlfn.IFS(B9394&lt;35,"Young",B9394&lt;60,"Middle",TRUE,"Senior")</f>
        <v>Senior</v>
      </c>
      <c r="D9394" t="s">
        <v>16</v>
      </c>
      <c r="E9394" t="str">
        <f t="shared" si="292"/>
        <v>Senior-Female</v>
      </c>
      <c r="F9394" t="s">
        <v>50</v>
      </c>
      <c r="G9394" t="s">
        <v>28</v>
      </c>
      <c r="H9394" s="1">
        <v>44788</v>
      </c>
      <c r="I9394" t="s">
        <v>25090</v>
      </c>
      <c r="J9394" t="s">
        <v>25091</v>
      </c>
      <c r="K9394" t="s">
        <v>21</v>
      </c>
      <c r="L9394">
        <v>41798.219980000002</v>
      </c>
      <c r="M9394">
        <v>199</v>
      </c>
      <c r="N9394" t="s">
        <v>39</v>
      </c>
      <c r="O9394" s="1">
        <v>44815</v>
      </c>
      <c r="P9394" s="3">
        <f t="shared" si="293"/>
        <v>27</v>
      </c>
      <c r="Q9394" t="s">
        <v>32</v>
      </c>
      <c r="R9394" t="s">
        <v>24</v>
      </c>
    </row>
    <row r="9395" spans="1:18" x14ac:dyDescent="0.25">
      <c r="A9395" t="s">
        <v>25092</v>
      </c>
      <c r="B9395" s="3">
        <v>72</v>
      </c>
      <c r="C9395" s="3" t="str" cm="1">
        <f t="array" ref="C9395">_xlfn.IFS(B9395&lt;35,"Young",B9395&lt;60,"Middle",TRUE,"Senior")</f>
        <v>Senior</v>
      </c>
      <c r="D9395" t="s">
        <v>26</v>
      </c>
      <c r="E9395" t="str">
        <f t="shared" si="292"/>
        <v>Senior-Male</v>
      </c>
      <c r="F9395" t="s">
        <v>90</v>
      </c>
      <c r="G9395" t="s">
        <v>36</v>
      </c>
      <c r="H9395" s="1">
        <v>44347</v>
      </c>
      <c r="I9395" t="s">
        <v>2340</v>
      </c>
      <c r="J9395" t="s">
        <v>25093</v>
      </c>
      <c r="K9395" t="s">
        <v>21</v>
      </c>
      <c r="L9395">
        <v>10702.50985</v>
      </c>
      <c r="M9395">
        <v>380</v>
      </c>
      <c r="N9395" t="s">
        <v>39</v>
      </c>
      <c r="O9395" s="1">
        <v>44366</v>
      </c>
      <c r="P9395" s="3">
        <f t="shared" si="293"/>
        <v>19</v>
      </c>
      <c r="Q9395" t="s">
        <v>85</v>
      </c>
      <c r="R9395" t="s">
        <v>33</v>
      </c>
    </row>
    <row r="9396" spans="1:18" x14ac:dyDescent="0.25">
      <c r="A9396" t="s">
        <v>25094</v>
      </c>
      <c r="B9396" s="3">
        <v>20</v>
      </c>
      <c r="C9396" s="3" t="str" cm="1">
        <f t="array" ref="C9396">_xlfn.IFS(B9396&lt;35,"Young",B9396&lt;60,"Middle",TRUE,"Senior")</f>
        <v>Young</v>
      </c>
      <c r="D9396" t="s">
        <v>16</v>
      </c>
      <c r="E9396" t="str">
        <f t="shared" si="292"/>
        <v>Young-Female</v>
      </c>
      <c r="F9396" t="s">
        <v>27</v>
      </c>
      <c r="G9396" t="s">
        <v>26593</v>
      </c>
      <c r="H9396" s="1">
        <v>45167</v>
      </c>
      <c r="I9396" t="s">
        <v>25095</v>
      </c>
      <c r="J9396" t="s">
        <v>25096</v>
      </c>
      <c r="K9396" t="s">
        <v>57</v>
      </c>
      <c r="L9396">
        <v>19582.038260000001</v>
      </c>
      <c r="M9396">
        <v>496</v>
      </c>
      <c r="N9396" t="s">
        <v>43</v>
      </c>
      <c r="O9396" s="1">
        <v>45178</v>
      </c>
      <c r="P9396" s="3">
        <f t="shared" si="293"/>
        <v>11</v>
      </c>
      <c r="Q9396" t="s">
        <v>49</v>
      </c>
      <c r="R9396" t="s">
        <v>45</v>
      </c>
    </row>
    <row r="9397" spans="1:18" x14ac:dyDescent="0.25">
      <c r="A9397" t="s">
        <v>25097</v>
      </c>
      <c r="B9397" s="3">
        <v>69</v>
      </c>
      <c r="C9397" s="3" t="str" cm="1">
        <f t="array" ref="C9397">_xlfn.IFS(B9397&lt;35,"Young",B9397&lt;60,"Middle",TRUE,"Senior")</f>
        <v>Senior</v>
      </c>
      <c r="D9397" t="s">
        <v>16</v>
      </c>
      <c r="E9397" t="str">
        <f t="shared" si="292"/>
        <v>Senior-Female</v>
      </c>
      <c r="F9397" t="s">
        <v>17</v>
      </c>
      <c r="G9397" t="s">
        <v>70</v>
      </c>
      <c r="H9397" s="1">
        <v>44643</v>
      </c>
      <c r="I9397" t="s">
        <v>25098</v>
      </c>
      <c r="J9397" t="s">
        <v>25099</v>
      </c>
      <c r="K9397" t="s">
        <v>21</v>
      </c>
      <c r="L9397">
        <v>50319.783560000003</v>
      </c>
      <c r="M9397">
        <v>191</v>
      </c>
      <c r="N9397" t="s">
        <v>39</v>
      </c>
      <c r="O9397" s="1">
        <v>44645</v>
      </c>
      <c r="P9397" s="3">
        <f t="shared" si="293"/>
        <v>2</v>
      </c>
      <c r="Q9397" t="s">
        <v>85</v>
      </c>
      <c r="R9397" t="s">
        <v>45</v>
      </c>
    </row>
    <row r="9398" spans="1:18" x14ac:dyDescent="0.25">
      <c r="A9398" t="s">
        <v>2383</v>
      </c>
      <c r="B9398" s="3">
        <v>67</v>
      </c>
      <c r="C9398" s="3" t="str" cm="1">
        <f t="array" ref="C9398">_xlfn.IFS(B9398&lt;35,"Young",B9398&lt;60,"Middle",TRUE,"Senior")</f>
        <v>Senior</v>
      </c>
      <c r="D9398" t="s">
        <v>26</v>
      </c>
      <c r="E9398" t="str">
        <f t="shared" si="292"/>
        <v>Senior-Male</v>
      </c>
      <c r="F9398" t="s">
        <v>90</v>
      </c>
      <c r="G9398" t="s">
        <v>26592</v>
      </c>
      <c r="H9398" s="1">
        <v>44097</v>
      </c>
      <c r="I9398" t="s">
        <v>25100</v>
      </c>
      <c r="J9398" t="s">
        <v>25101</v>
      </c>
      <c r="K9398" t="s">
        <v>21</v>
      </c>
      <c r="L9398">
        <v>15140.46479</v>
      </c>
      <c r="M9398">
        <v>494</v>
      </c>
      <c r="N9398" t="s">
        <v>43</v>
      </c>
      <c r="O9398" s="1">
        <v>44103</v>
      </c>
      <c r="P9398" s="3">
        <f t="shared" si="293"/>
        <v>6</v>
      </c>
      <c r="Q9398" t="s">
        <v>44</v>
      </c>
      <c r="R9398" t="s">
        <v>45</v>
      </c>
    </row>
    <row r="9399" spans="1:18" x14ac:dyDescent="0.25">
      <c r="A9399" t="s">
        <v>7594</v>
      </c>
      <c r="B9399" s="3">
        <v>28</v>
      </c>
      <c r="C9399" s="3" t="str" cm="1">
        <f t="array" ref="C9399">_xlfn.IFS(B9399&lt;35,"Young",B9399&lt;60,"Middle",TRUE,"Senior")</f>
        <v>Young</v>
      </c>
      <c r="D9399" t="s">
        <v>16</v>
      </c>
      <c r="E9399" t="str">
        <f t="shared" si="292"/>
        <v>Young-Female</v>
      </c>
      <c r="F9399" t="s">
        <v>115</v>
      </c>
      <c r="G9399" t="s">
        <v>18</v>
      </c>
      <c r="H9399" s="1">
        <v>44456</v>
      </c>
      <c r="I9399" t="s">
        <v>25102</v>
      </c>
      <c r="J9399" t="s">
        <v>10205</v>
      </c>
      <c r="K9399" t="s">
        <v>31</v>
      </c>
      <c r="L9399">
        <v>50721.241970000003</v>
      </c>
      <c r="M9399">
        <v>224</v>
      </c>
      <c r="N9399" t="s">
        <v>43</v>
      </c>
      <c r="O9399" s="1">
        <v>44460</v>
      </c>
      <c r="P9399" s="3">
        <f t="shared" si="293"/>
        <v>4</v>
      </c>
      <c r="Q9399" t="s">
        <v>49</v>
      </c>
      <c r="R9399" t="s">
        <v>24</v>
      </c>
    </row>
    <row r="9400" spans="1:18" x14ac:dyDescent="0.25">
      <c r="A9400" t="s">
        <v>25103</v>
      </c>
      <c r="B9400" s="3">
        <v>28</v>
      </c>
      <c r="C9400" s="3" t="str" cm="1">
        <f t="array" ref="C9400">_xlfn.IFS(B9400&lt;35,"Young",B9400&lt;60,"Middle",TRUE,"Senior")</f>
        <v>Young</v>
      </c>
      <c r="D9400" t="s">
        <v>26</v>
      </c>
      <c r="E9400" t="str">
        <f t="shared" si="292"/>
        <v>Young-Male</v>
      </c>
      <c r="F9400" t="s">
        <v>115</v>
      </c>
      <c r="G9400" t="s">
        <v>36</v>
      </c>
      <c r="H9400" s="1">
        <v>45223</v>
      </c>
      <c r="I9400" t="s">
        <v>25104</v>
      </c>
      <c r="J9400" t="s">
        <v>25105</v>
      </c>
      <c r="K9400" t="s">
        <v>53</v>
      </c>
      <c r="L9400">
        <v>23759.026399999999</v>
      </c>
      <c r="M9400">
        <v>197</v>
      </c>
      <c r="N9400" t="s">
        <v>22</v>
      </c>
      <c r="O9400" s="1">
        <v>45240</v>
      </c>
      <c r="P9400" s="3">
        <f t="shared" si="293"/>
        <v>17</v>
      </c>
      <c r="Q9400" t="s">
        <v>49</v>
      </c>
      <c r="R9400" t="s">
        <v>45</v>
      </c>
    </row>
    <row r="9401" spans="1:18" x14ac:dyDescent="0.25">
      <c r="A9401" t="s">
        <v>25106</v>
      </c>
      <c r="B9401" s="3">
        <v>55</v>
      </c>
      <c r="C9401" s="3" t="str" cm="1">
        <f t="array" ref="C9401">_xlfn.IFS(B9401&lt;35,"Young",B9401&lt;60,"Middle",TRUE,"Senior")</f>
        <v>Middle</v>
      </c>
      <c r="D9401" t="s">
        <v>26</v>
      </c>
      <c r="E9401" t="str">
        <f t="shared" si="292"/>
        <v>Middle-Male</v>
      </c>
      <c r="F9401" t="s">
        <v>50</v>
      </c>
      <c r="G9401" t="s">
        <v>28</v>
      </c>
      <c r="H9401" s="1">
        <v>44501</v>
      </c>
      <c r="I9401" t="s">
        <v>25107</v>
      </c>
      <c r="J9401" t="s">
        <v>25108</v>
      </c>
      <c r="K9401" t="s">
        <v>53</v>
      </c>
      <c r="L9401">
        <v>34498.846019999997</v>
      </c>
      <c r="M9401">
        <v>103</v>
      </c>
      <c r="N9401" t="s">
        <v>43</v>
      </c>
      <c r="O9401" s="1">
        <v>44508</v>
      </c>
      <c r="P9401" s="3">
        <f t="shared" si="293"/>
        <v>7</v>
      </c>
      <c r="Q9401" t="s">
        <v>23</v>
      </c>
      <c r="R9401" t="s">
        <v>33</v>
      </c>
    </row>
    <row r="9402" spans="1:18" x14ac:dyDescent="0.25">
      <c r="A9402" t="s">
        <v>25109</v>
      </c>
      <c r="B9402" s="3">
        <v>51</v>
      </c>
      <c r="C9402" s="3" t="str" cm="1">
        <f t="array" ref="C9402">_xlfn.IFS(B9402&lt;35,"Young",B9402&lt;60,"Middle",TRUE,"Senior")</f>
        <v>Middle</v>
      </c>
      <c r="D9402" t="s">
        <v>16</v>
      </c>
      <c r="E9402" t="str">
        <f t="shared" si="292"/>
        <v>Middle-Female</v>
      </c>
      <c r="F9402" t="s">
        <v>230</v>
      </c>
      <c r="G9402" t="s">
        <v>26593</v>
      </c>
      <c r="H9402" s="1">
        <v>43593</v>
      </c>
      <c r="I9402" t="s">
        <v>25110</v>
      </c>
      <c r="J9402" t="s">
        <v>3414</v>
      </c>
      <c r="K9402" t="s">
        <v>61</v>
      </c>
      <c r="L9402">
        <v>22632.04664</v>
      </c>
      <c r="M9402">
        <v>457</v>
      </c>
      <c r="N9402" t="s">
        <v>39</v>
      </c>
      <c r="O9402" s="1">
        <v>43615</v>
      </c>
      <c r="P9402" s="3">
        <f t="shared" si="293"/>
        <v>22</v>
      </c>
      <c r="Q9402" t="s">
        <v>32</v>
      </c>
      <c r="R9402" t="s">
        <v>33</v>
      </c>
    </row>
    <row r="9403" spans="1:18" x14ac:dyDescent="0.25">
      <c r="A9403" t="s">
        <v>25111</v>
      </c>
      <c r="B9403" s="3">
        <v>63</v>
      </c>
      <c r="C9403" s="3" t="str" cm="1">
        <f t="array" ref="C9403">_xlfn.IFS(B9403&lt;35,"Young",B9403&lt;60,"Middle",TRUE,"Senior")</f>
        <v>Senior</v>
      </c>
      <c r="D9403" t="s">
        <v>26</v>
      </c>
      <c r="E9403" t="str">
        <f t="shared" si="292"/>
        <v>Senior-Male</v>
      </c>
      <c r="F9403" t="s">
        <v>230</v>
      </c>
      <c r="G9403" t="s">
        <v>18</v>
      </c>
      <c r="H9403" s="1">
        <v>44224</v>
      </c>
      <c r="I9403" t="s">
        <v>25112</v>
      </c>
      <c r="J9403" t="s">
        <v>11368</v>
      </c>
      <c r="K9403" t="s">
        <v>21</v>
      </c>
      <c r="L9403">
        <v>27710.0897</v>
      </c>
      <c r="M9403">
        <v>458</v>
      </c>
      <c r="N9403" t="s">
        <v>39</v>
      </c>
      <c r="O9403" s="1">
        <v>44251</v>
      </c>
      <c r="P9403" s="3">
        <f t="shared" si="293"/>
        <v>27</v>
      </c>
      <c r="Q9403" t="s">
        <v>49</v>
      </c>
      <c r="R9403" t="s">
        <v>33</v>
      </c>
    </row>
    <row r="9404" spans="1:18" x14ac:dyDescent="0.25">
      <c r="A9404" t="s">
        <v>25113</v>
      </c>
      <c r="B9404" s="3">
        <v>73</v>
      </c>
      <c r="C9404" s="3" t="str" cm="1">
        <f t="array" ref="C9404">_xlfn.IFS(B9404&lt;35,"Young",B9404&lt;60,"Middle",TRUE,"Senior")</f>
        <v>Senior</v>
      </c>
      <c r="D9404" t="s">
        <v>16</v>
      </c>
      <c r="E9404" t="str">
        <f t="shared" si="292"/>
        <v>Senior-Female</v>
      </c>
      <c r="F9404" t="s">
        <v>27</v>
      </c>
      <c r="G9404" t="s">
        <v>18</v>
      </c>
      <c r="H9404" s="1">
        <v>43749</v>
      </c>
      <c r="I9404" t="s">
        <v>25114</v>
      </c>
      <c r="J9404" t="s">
        <v>25115</v>
      </c>
      <c r="K9404" t="s">
        <v>21</v>
      </c>
      <c r="L9404">
        <v>2150.9095440000001</v>
      </c>
      <c r="M9404">
        <v>428</v>
      </c>
      <c r="N9404" t="s">
        <v>39</v>
      </c>
      <c r="O9404" s="1">
        <v>43757</v>
      </c>
      <c r="P9404" s="3">
        <f t="shared" si="293"/>
        <v>8</v>
      </c>
      <c r="Q9404" t="s">
        <v>44</v>
      </c>
      <c r="R9404" t="s">
        <v>33</v>
      </c>
    </row>
    <row r="9405" spans="1:18" x14ac:dyDescent="0.25">
      <c r="A9405" t="s">
        <v>25116</v>
      </c>
      <c r="B9405" s="3">
        <v>83</v>
      </c>
      <c r="C9405" s="3" t="str" cm="1">
        <f t="array" ref="C9405">_xlfn.IFS(B9405&lt;35,"Young",B9405&lt;60,"Middle",TRUE,"Senior")</f>
        <v>Senior</v>
      </c>
      <c r="D9405" t="s">
        <v>16</v>
      </c>
      <c r="E9405" t="str">
        <f t="shared" si="292"/>
        <v>Senior-Female</v>
      </c>
      <c r="F9405" t="s">
        <v>50</v>
      </c>
      <c r="G9405" t="s">
        <v>26593</v>
      </c>
      <c r="H9405" s="1">
        <v>43574</v>
      </c>
      <c r="I9405" t="s">
        <v>25117</v>
      </c>
      <c r="J9405" t="s">
        <v>25118</v>
      </c>
      <c r="K9405" t="s">
        <v>21</v>
      </c>
      <c r="L9405">
        <v>24641.140599999999</v>
      </c>
      <c r="M9405">
        <v>475</v>
      </c>
      <c r="N9405" t="s">
        <v>39</v>
      </c>
      <c r="O9405" s="1">
        <v>43583</v>
      </c>
      <c r="P9405" s="3">
        <f t="shared" si="293"/>
        <v>9</v>
      </c>
      <c r="Q9405" t="s">
        <v>85</v>
      </c>
      <c r="R9405" t="s">
        <v>24</v>
      </c>
    </row>
    <row r="9406" spans="1:18" x14ac:dyDescent="0.25">
      <c r="A9406" t="s">
        <v>25119</v>
      </c>
      <c r="B9406" s="3">
        <v>83</v>
      </c>
      <c r="C9406" s="3" t="str" cm="1">
        <f t="array" ref="C9406">_xlfn.IFS(B9406&lt;35,"Young",B9406&lt;60,"Middle",TRUE,"Senior")</f>
        <v>Senior</v>
      </c>
      <c r="D9406" t="s">
        <v>26</v>
      </c>
      <c r="E9406" t="str">
        <f t="shared" si="292"/>
        <v>Senior-Male</v>
      </c>
      <c r="F9406" t="s">
        <v>115</v>
      </c>
      <c r="G9406" t="s">
        <v>26593</v>
      </c>
      <c r="H9406" s="1">
        <v>43485</v>
      </c>
      <c r="I9406" t="s">
        <v>25120</v>
      </c>
      <c r="J9406" t="s">
        <v>25121</v>
      </c>
      <c r="K9406" t="s">
        <v>21</v>
      </c>
      <c r="L9406">
        <v>6359.3547010000002</v>
      </c>
      <c r="M9406">
        <v>391</v>
      </c>
      <c r="N9406" t="s">
        <v>43</v>
      </c>
      <c r="O9406" s="1">
        <v>43489</v>
      </c>
      <c r="P9406" s="3">
        <f t="shared" si="293"/>
        <v>4</v>
      </c>
      <c r="Q9406" t="s">
        <v>49</v>
      </c>
      <c r="R9406" t="s">
        <v>33</v>
      </c>
    </row>
    <row r="9407" spans="1:18" x14ac:dyDescent="0.25">
      <c r="A9407" t="s">
        <v>25122</v>
      </c>
      <c r="B9407" s="3">
        <v>38</v>
      </c>
      <c r="C9407" s="3" t="str" cm="1">
        <f t="array" ref="C9407">_xlfn.IFS(B9407&lt;35,"Young",B9407&lt;60,"Middle",TRUE,"Senior")</f>
        <v>Middle</v>
      </c>
      <c r="D9407" t="s">
        <v>26</v>
      </c>
      <c r="E9407" t="str">
        <f t="shared" si="292"/>
        <v>Middle-Male</v>
      </c>
      <c r="F9407" t="s">
        <v>35</v>
      </c>
      <c r="G9407" t="s">
        <v>28</v>
      </c>
      <c r="H9407" s="1">
        <v>44126</v>
      </c>
      <c r="I9407" t="s">
        <v>25123</v>
      </c>
      <c r="J9407" t="s">
        <v>25124</v>
      </c>
      <c r="K9407" t="s">
        <v>31</v>
      </c>
      <c r="L9407">
        <v>6464.2011359999997</v>
      </c>
      <c r="M9407">
        <v>188</v>
      </c>
      <c r="N9407" t="s">
        <v>43</v>
      </c>
      <c r="O9407" s="1">
        <v>44137</v>
      </c>
      <c r="P9407" s="3">
        <f t="shared" si="293"/>
        <v>11</v>
      </c>
      <c r="Q9407" t="s">
        <v>23</v>
      </c>
      <c r="R9407" t="s">
        <v>24</v>
      </c>
    </row>
    <row r="9408" spans="1:18" x14ac:dyDescent="0.25">
      <c r="A9408" t="s">
        <v>25125</v>
      </c>
      <c r="B9408" s="3">
        <v>67</v>
      </c>
      <c r="C9408" s="3" t="str" cm="1">
        <f t="array" ref="C9408">_xlfn.IFS(B9408&lt;35,"Young",B9408&lt;60,"Middle",TRUE,"Senior")</f>
        <v>Senior</v>
      </c>
      <c r="D9408" t="s">
        <v>26</v>
      </c>
      <c r="E9408" t="str">
        <f t="shared" si="292"/>
        <v>Senior-Male</v>
      </c>
      <c r="F9408" t="s">
        <v>27</v>
      </c>
      <c r="G9408" t="s">
        <v>26593</v>
      </c>
      <c r="H9408" s="1">
        <v>44461</v>
      </c>
      <c r="I9408" t="s">
        <v>25126</v>
      </c>
      <c r="J9408" t="s">
        <v>25127</v>
      </c>
      <c r="K9408" t="s">
        <v>21</v>
      </c>
      <c r="L9408">
        <v>19233.00345</v>
      </c>
      <c r="M9408">
        <v>340</v>
      </c>
      <c r="N9408" t="s">
        <v>43</v>
      </c>
      <c r="O9408" s="1">
        <v>44489</v>
      </c>
      <c r="P9408" s="3">
        <f t="shared" si="293"/>
        <v>28</v>
      </c>
      <c r="Q9408" t="s">
        <v>44</v>
      </c>
      <c r="R9408" t="s">
        <v>33</v>
      </c>
    </row>
    <row r="9409" spans="1:18" x14ac:dyDescent="0.25">
      <c r="A9409" t="s">
        <v>25128</v>
      </c>
      <c r="B9409" s="3">
        <v>55</v>
      </c>
      <c r="C9409" s="3" t="str" cm="1">
        <f t="array" ref="C9409">_xlfn.IFS(B9409&lt;35,"Young",B9409&lt;60,"Middle",TRUE,"Senior")</f>
        <v>Middle</v>
      </c>
      <c r="D9409" t="s">
        <v>26</v>
      </c>
      <c r="E9409" t="str">
        <f t="shared" si="292"/>
        <v>Middle-Male</v>
      </c>
      <c r="F9409" t="s">
        <v>63</v>
      </c>
      <c r="G9409" t="s">
        <v>28</v>
      </c>
      <c r="H9409" s="1">
        <v>44156</v>
      </c>
      <c r="I9409" t="s">
        <v>25129</v>
      </c>
      <c r="J9409" t="s">
        <v>25130</v>
      </c>
      <c r="K9409" t="s">
        <v>57</v>
      </c>
      <c r="L9409">
        <v>15689.838320000001</v>
      </c>
      <c r="M9409">
        <v>367</v>
      </c>
      <c r="N9409" t="s">
        <v>43</v>
      </c>
      <c r="O9409" s="1">
        <v>44178</v>
      </c>
      <c r="P9409" s="3">
        <f t="shared" si="293"/>
        <v>22</v>
      </c>
      <c r="Q9409" t="s">
        <v>49</v>
      </c>
      <c r="R9409" t="s">
        <v>24</v>
      </c>
    </row>
    <row r="9410" spans="1:18" x14ac:dyDescent="0.25">
      <c r="A9410" t="s">
        <v>25131</v>
      </c>
      <c r="B9410" s="3">
        <v>72</v>
      </c>
      <c r="C9410" s="3" t="str" cm="1">
        <f t="array" ref="C9410">_xlfn.IFS(B9410&lt;35,"Young",B9410&lt;60,"Middle",TRUE,"Senior")</f>
        <v>Senior</v>
      </c>
      <c r="D9410" t="s">
        <v>16</v>
      </c>
      <c r="E9410" t="str">
        <f t="shared" si="292"/>
        <v>Senior-Female</v>
      </c>
      <c r="F9410" t="s">
        <v>17</v>
      </c>
      <c r="G9410" t="s">
        <v>36</v>
      </c>
      <c r="H9410" s="1">
        <v>44354</v>
      </c>
      <c r="I9410" t="s">
        <v>25132</v>
      </c>
      <c r="J9410" t="s">
        <v>25133</v>
      </c>
      <c r="K9410" t="s">
        <v>21</v>
      </c>
      <c r="L9410">
        <v>20326.13249</v>
      </c>
      <c r="M9410">
        <v>481</v>
      </c>
      <c r="N9410" t="s">
        <v>22</v>
      </c>
      <c r="O9410" s="1">
        <v>44362</v>
      </c>
      <c r="P9410" s="3">
        <f t="shared" si="293"/>
        <v>8</v>
      </c>
      <c r="Q9410" t="s">
        <v>23</v>
      </c>
      <c r="R9410" t="s">
        <v>45</v>
      </c>
    </row>
    <row r="9411" spans="1:18" x14ac:dyDescent="0.25">
      <c r="A9411" t="s">
        <v>25134</v>
      </c>
      <c r="B9411" s="3">
        <v>48</v>
      </c>
      <c r="C9411" s="3" t="str" cm="1">
        <f t="array" ref="C9411">_xlfn.IFS(B9411&lt;35,"Young",B9411&lt;60,"Middle",TRUE,"Senior")</f>
        <v>Middle</v>
      </c>
      <c r="D9411" t="s">
        <v>26</v>
      </c>
      <c r="E9411" t="str">
        <f t="shared" ref="E9411:E9474" si="294">C9411 &amp; "-" &amp; D9411</f>
        <v>Middle-Male</v>
      </c>
      <c r="F9411" t="s">
        <v>115</v>
      </c>
      <c r="G9411" t="s">
        <v>18</v>
      </c>
      <c r="H9411" s="1">
        <v>44067</v>
      </c>
      <c r="I9411" t="s">
        <v>25135</v>
      </c>
      <c r="J9411" t="s">
        <v>25136</v>
      </c>
      <c r="K9411" t="s">
        <v>31</v>
      </c>
      <c r="L9411">
        <v>2156.265989</v>
      </c>
      <c r="M9411">
        <v>471</v>
      </c>
      <c r="N9411" t="s">
        <v>43</v>
      </c>
      <c r="O9411" s="1">
        <v>44086</v>
      </c>
      <c r="P9411" s="3">
        <f t="shared" ref="P9411:P9474" si="295">O9411-H9411</f>
        <v>19</v>
      </c>
      <c r="Q9411" t="s">
        <v>49</v>
      </c>
      <c r="R9411" t="s">
        <v>45</v>
      </c>
    </row>
    <row r="9412" spans="1:18" x14ac:dyDescent="0.25">
      <c r="A9412" t="s">
        <v>6917</v>
      </c>
      <c r="B9412" s="3">
        <v>37</v>
      </c>
      <c r="C9412" s="3" t="str" cm="1">
        <f t="array" ref="C9412">_xlfn.IFS(B9412&lt;35,"Young",B9412&lt;60,"Middle",TRUE,"Senior")</f>
        <v>Middle</v>
      </c>
      <c r="D9412" t="s">
        <v>16</v>
      </c>
      <c r="E9412" t="str">
        <f t="shared" si="294"/>
        <v>Middle-Female</v>
      </c>
      <c r="F9412" t="s">
        <v>115</v>
      </c>
      <c r="G9412" t="s">
        <v>70</v>
      </c>
      <c r="H9412" s="1">
        <v>44654</v>
      </c>
      <c r="I9412" t="s">
        <v>25137</v>
      </c>
      <c r="J9412" t="s">
        <v>25138</v>
      </c>
      <c r="K9412" t="s">
        <v>21</v>
      </c>
      <c r="L9412">
        <v>17379.81266</v>
      </c>
      <c r="M9412">
        <v>225</v>
      </c>
      <c r="N9412" t="s">
        <v>22</v>
      </c>
      <c r="O9412" s="1">
        <v>44661</v>
      </c>
      <c r="P9412" s="3">
        <f t="shared" si="295"/>
        <v>7</v>
      </c>
      <c r="Q9412" t="s">
        <v>23</v>
      </c>
      <c r="R9412" t="s">
        <v>45</v>
      </c>
    </row>
    <row r="9413" spans="1:18" x14ac:dyDescent="0.25">
      <c r="A9413" t="s">
        <v>25139</v>
      </c>
      <c r="B9413" s="3">
        <v>83</v>
      </c>
      <c r="C9413" s="3" t="str" cm="1">
        <f t="array" ref="C9413">_xlfn.IFS(B9413&lt;35,"Young",B9413&lt;60,"Middle",TRUE,"Senior")</f>
        <v>Senior</v>
      </c>
      <c r="D9413" t="s">
        <v>26</v>
      </c>
      <c r="E9413" t="str">
        <f t="shared" si="294"/>
        <v>Senior-Male</v>
      </c>
      <c r="F9413" t="s">
        <v>63</v>
      </c>
      <c r="G9413" t="s">
        <v>18</v>
      </c>
      <c r="H9413" s="1">
        <v>43482</v>
      </c>
      <c r="I9413" t="s">
        <v>25140</v>
      </c>
      <c r="J9413" t="s">
        <v>8749</v>
      </c>
      <c r="K9413" t="s">
        <v>21</v>
      </c>
      <c r="L9413">
        <v>48466.94814</v>
      </c>
      <c r="M9413">
        <v>385</v>
      </c>
      <c r="N9413" t="s">
        <v>39</v>
      </c>
      <c r="O9413" s="1">
        <v>43499</v>
      </c>
      <c r="P9413" s="3">
        <f t="shared" si="295"/>
        <v>17</v>
      </c>
      <c r="Q9413" t="s">
        <v>49</v>
      </c>
      <c r="R9413" t="s">
        <v>24</v>
      </c>
    </row>
    <row r="9414" spans="1:18" x14ac:dyDescent="0.25">
      <c r="A9414" t="s">
        <v>25141</v>
      </c>
      <c r="B9414" s="3">
        <v>39</v>
      </c>
      <c r="C9414" s="3" t="str" cm="1">
        <f t="array" ref="C9414">_xlfn.IFS(B9414&lt;35,"Young",B9414&lt;60,"Middle",TRUE,"Senior")</f>
        <v>Middle</v>
      </c>
      <c r="D9414" t="s">
        <v>26</v>
      </c>
      <c r="E9414" t="str">
        <f t="shared" si="294"/>
        <v>Middle-Male</v>
      </c>
      <c r="F9414" t="s">
        <v>17</v>
      </c>
      <c r="G9414" t="s">
        <v>28</v>
      </c>
      <c r="H9414" s="1">
        <v>44468</v>
      </c>
      <c r="I9414" t="s">
        <v>25142</v>
      </c>
      <c r="J9414" t="s">
        <v>3880</v>
      </c>
      <c r="K9414" t="s">
        <v>53</v>
      </c>
      <c r="L9414">
        <v>44699.59489</v>
      </c>
      <c r="M9414">
        <v>488</v>
      </c>
      <c r="N9414" t="s">
        <v>43</v>
      </c>
      <c r="O9414" s="1">
        <v>44492</v>
      </c>
      <c r="P9414" s="3">
        <f t="shared" si="295"/>
        <v>24</v>
      </c>
      <c r="Q9414" t="s">
        <v>49</v>
      </c>
      <c r="R9414" t="s">
        <v>33</v>
      </c>
    </row>
    <row r="9415" spans="1:18" x14ac:dyDescent="0.25">
      <c r="A9415" t="s">
        <v>4024</v>
      </c>
      <c r="B9415" s="3">
        <v>47</v>
      </c>
      <c r="C9415" s="3" t="str" cm="1">
        <f t="array" ref="C9415">_xlfn.IFS(B9415&lt;35,"Young",B9415&lt;60,"Middle",TRUE,"Senior")</f>
        <v>Middle</v>
      </c>
      <c r="D9415" t="s">
        <v>26</v>
      </c>
      <c r="E9415" t="str">
        <f t="shared" si="294"/>
        <v>Middle-Male</v>
      </c>
      <c r="F9415" t="s">
        <v>63</v>
      </c>
      <c r="G9415" t="s">
        <v>26592</v>
      </c>
      <c r="H9415" s="1">
        <v>44343</v>
      </c>
      <c r="I9415" t="s">
        <v>18876</v>
      </c>
      <c r="J9415" t="s">
        <v>25143</v>
      </c>
      <c r="K9415" t="s">
        <v>57</v>
      </c>
      <c r="L9415">
        <v>20005.509399999999</v>
      </c>
      <c r="M9415">
        <v>476</v>
      </c>
      <c r="N9415" t="s">
        <v>22</v>
      </c>
      <c r="O9415" s="1">
        <v>44355</v>
      </c>
      <c r="P9415" s="3">
        <f t="shared" si="295"/>
        <v>12</v>
      </c>
      <c r="Q9415" t="s">
        <v>32</v>
      </c>
      <c r="R9415" t="s">
        <v>33</v>
      </c>
    </row>
    <row r="9416" spans="1:18" x14ac:dyDescent="0.25">
      <c r="A9416" t="s">
        <v>4539</v>
      </c>
      <c r="B9416" s="3">
        <v>37</v>
      </c>
      <c r="C9416" s="3" t="str" cm="1">
        <f t="array" ref="C9416">_xlfn.IFS(B9416&lt;35,"Young",B9416&lt;60,"Middle",TRUE,"Senior")</f>
        <v>Middle</v>
      </c>
      <c r="D9416" t="s">
        <v>16</v>
      </c>
      <c r="E9416" t="str">
        <f t="shared" si="294"/>
        <v>Middle-Female</v>
      </c>
      <c r="F9416" t="s">
        <v>90</v>
      </c>
      <c r="G9416" t="s">
        <v>36</v>
      </c>
      <c r="H9416" s="1">
        <v>44716</v>
      </c>
      <c r="I9416" t="s">
        <v>25144</v>
      </c>
      <c r="J9416" t="s">
        <v>25145</v>
      </c>
      <c r="K9416" t="s">
        <v>53</v>
      </c>
      <c r="L9416">
        <v>6370.8586619999996</v>
      </c>
      <c r="M9416">
        <v>446</v>
      </c>
      <c r="N9416" t="s">
        <v>22</v>
      </c>
      <c r="O9416" s="1">
        <v>44720</v>
      </c>
      <c r="P9416" s="3">
        <f t="shared" si="295"/>
        <v>4</v>
      </c>
      <c r="Q9416" t="s">
        <v>44</v>
      </c>
      <c r="R9416" t="s">
        <v>24</v>
      </c>
    </row>
    <row r="9417" spans="1:18" x14ac:dyDescent="0.25">
      <c r="A9417" t="s">
        <v>25146</v>
      </c>
      <c r="B9417" s="3">
        <v>21</v>
      </c>
      <c r="C9417" s="3" t="str" cm="1">
        <f t="array" ref="C9417">_xlfn.IFS(B9417&lt;35,"Young",B9417&lt;60,"Middle",TRUE,"Senior")</f>
        <v>Young</v>
      </c>
      <c r="D9417" t="s">
        <v>26</v>
      </c>
      <c r="E9417" t="str">
        <f t="shared" si="294"/>
        <v>Young-Male</v>
      </c>
      <c r="F9417" t="s">
        <v>230</v>
      </c>
      <c r="G9417" t="s">
        <v>36</v>
      </c>
      <c r="H9417" s="1">
        <v>43982</v>
      </c>
      <c r="I9417" t="s">
        <v>25147</v>
      </c>
      <c r="J9417" t="s">
        <v>25148</v>
      </c>
      <c r="K9417" t="s">
        <v>53</v>
      </c>
      <c r="L9417">
        <v>1967.1752770000001</v>
      </c>
      <c r="M9417">
        <v>383</v>
      </c>
      <c r="N9417" t="s">
        <v>22</v>
      </c>
      <c r="O9417" s="1">
        <v>43982</v>
      </c>
      <c r="P9417" s="3">
        <f t="shared" si="295"/>
        <v>0</v>
      </c>
      <c r="Q9417" t="s">
        <v>32</v>
      </c>
      <c r="R9417" t="s">
        <v>45</v>
      </c>
    </row>
    <row r="9418" spans="1:18" x14ac:dyDescent="0.25">
      <c r="A9418" t="s">
        <v>25149</v>
      </c>
      <c r="B9418" s="3">
        <v>81</v>
      </c>
      <c r="C9418" s="3" t="str" cm="1">
        <f t="array" ref="C9418">_xlfn.IFS(B9418&lt;35,"Young",B9418&lt;60,"Middle",TRUE,"Senior")</f>
        <v>Senior</v>
      </c>
      <c r="D9418" t="s">
        <v>16</v>
      </c>
      <c r="E9418" t="str">
        <f t="shared" si="294"/>
        <v>Senior-Female</v>
      </c>
      <c r="F9418" t="s">
        <v>35</v>
      </c>
      <c r="G9418" t="s">
        <v>28</v>
      </c>
      <c r="H9418" s="1">
        <v>43838</v>
      </c>
      <c r="I9418" t="s">
        <v>25150</v>
      </c>
      <c r="J9418" t="s">
        <v>25151</v>
      </c>
      <c r="K9418" t="s">
        <v>21</v>
      </c>
      <c r="L9418">
        <v>31100.562720000002</v>
      </c>
      <c r="M9418">
        <v>494</v>
      </c>
      <c r="N9418" t="s">
        <v>43</v>
      </c>
      <c r="O9418" s="1">
        <v>43840</v>
      </c>
      <c r="P9418" s="3">
        <f t="shared" si="295"/>
        <v>2</v>
      </c>
      <c r="Q9418" t="s">
        <v>23</v>
      </c>
      <c r="R9418" t="s">
        <v>45</v>
      </c>
    </row>
    <row r="9419" spans="1:18" x14ac:dyDescent="0.25">
      <c r="A9419" t="s">
        <v>15749</v>
      </c>
      <c r="B9419" s="3">
        <v>27</v>
      </c>
      <c r="C9419" s="3" t="str" cm="1">
        <f t="array" ref="C9419">_xlfn.IFS(B9419&lt;35,"Young",B9419&lt;60,"Middle",TRUE,"Senior")</f>
        <v>Young</v>
      </c>
      <c r="D9419" t="s">
        <v>16</v>
      </c>
      <c r="E9419" t="str">
        <f t="shared" si="294"/>
        <v>Young-Female</v>
      </c>
      <c r="F9419" t="s">
        <v>230</v>
      </c>
      <c r="G9419" t="s">
        <v>36</v>
      </c>
      <c r="H9419" s="1">
        <v>44732</v>
      </c>
      <c r="I9419" t="s">
        <v>25152</v>
      </c>
      <c r="J9419" t="s">
        <v>25153</v>
      </c>
      <c r="K9419" t="s">
        <v>31</v>
      </c>
      <c r="L9419">
        <v>16899.593229999999</v>
      </c>
      <c r="M9419">
        <v>494</v>
      </c>
      <c r="N9419" t="s">
        <v>22</v>
      </c>
      <c r="O9419" s="1">
        <v>44752</v>
      </c>
      <c r="P9419" s="3">
        <f t="shared" si="295"/>
        <v>20</v>
      </c>
      <c r="Q9419" t="s">
        <v>49</v>
      </c>
      <c r="R9419" t="s">
        <v>45</v>
      </c>
    </row>
    <row r="9420" spans="1:18" x14ac:dyDescent="0.25">
      <c r="A9420" t="s">
        <v>25154</v>
      </c>
      <c r="B9420" s="3">
        <v>43</v>
      </c>
      <c r="C9420" s="3" t="str" cm="1">
        <f t="array" ref="C9420">_xlfn.IFS(B9420&lt;35,"Young",B9420&lt;60,"Middle",TRUE,"Senior")</f>
        <v>Middle</v>
      </c>
      <c r="D9420" t="s">
        <v>16</v>
      </c>
      <c r="E9420" t="str">
        <f t="shared" si="294"/>
        <v>Middle-Female</v>
      </c>
      <c r="F9420" t="s">
        <v>230</v>
      </c>
      <c r="G9420" t="s">
        <v>26592</v>
      </c>
      <c r="H9420" s="1">
        <v>45193</v>
      </c>
      <c r="I9420" t="s">
        <v>25155</v>
      </c>
      <c r="J9420" t="s">
        <v>25156</v>
      </c>
      <c r="K9420" t="s">
        <v>31</v>
      </c>
      <c r="L9420">
        <v>18806.38609</v>
      </c>
      <c r="M9420">
        <v>292</v>
      </c>
      <c r="N9420" t="s">
        <v>43</v>
      </c>
      <c r="O9420" s="1">
        <v>45195</v>
      </c>
      <c r="P9420" s="3">
        <f t="shared" si="295"/>
        <v>2</v>
      </c>
      <c r="Q9420" t="s">
        <v>85</v>
      </c>
      <c r="R9420" t="s">
        <v>45</v>
      </c>
    </row>
    <row r="9421" spans="1:18" x14ac:dyDescent="0.25">
      <c r="A9421" t="s">
        <v>25157</v>
      </c>
      <c r="B9421" s="3">
        <v>35</v>
      </c>
      <c r="C9421" s="3" t="str" cm="1">
        <f t="array" ref="C9421">_xlfn.IFS(B9421&lt;35,"Young",B9421&lt;60,"Middle",TRUE,"Senior")</f>
        <v>Middle</v>
      </c>
      <c r="D9421" t="s">
        <v>16</v>
      </c>
      <c r="E9421" t="str">
        <f t="shared" si="294"/>
        <v>Middle-Female</v>
      </c>
      <c r="F9421" t="s">
        <v>50</v>
      </c>
      <c r="G9421" t="s">
        <v>36</v>
      </c>
      <c r="H9421" s="1">
        <v>44246</v>
      </c>
      <c r="I9421" t="s">
        <v>25158</v>
      </c>
      <c r="J9421" t="s">
        <v>25159</v>
      </c>
      <c r="K9421" t="s">
        <v>21</v>
      </c>
      <c r="L9421">
        <v>10780.85608</v>
      </c>
      <c r="M9421">
        <v>238</v>
      </c>
      <c r="N9421" t="s">
        <v>22</v>
      </c>
      <c r="O9421" s="1">
        <v>44266</v>
      </c>
      <c r="P9421" s="3">
        <f t="shared" si="295"/>
        <v>20</v>
      </c>
      <c r="Q9421" t="s">
        <v>85</v>
      </c>
      <c r="R9421" t="s">
        <v>45</v>
      </c>
    </row>
    <row r="9422" spans="1:18" x14ac:dyDescent="0.25">
      <c r="A9422" t="s">
        <v>25160</v>
      </c>
      <c r="B9422" s="3">
        <v>73</v>
      </c>
      <c r="C9422" s="3" t="str" cm="1">
        <f t="array" ref="C9422">_xlfn.IFS(B9422&lt;35,"Young",B9422&lt;60,"Middle",TRUE,"Senior")</f>
        <v>Senior</v>
      </c>
      <c r="D9422" t="s">
        <v>26</v>
      </c>
      <c r="E9422" t="str">
        <f t="shared" si="294"/>
        <v>Senior-Male</v>
      </c>
      <c r="F9422" t="s">
        <v>115</v>
      </c>
      <c r="G9422" t="s">
        <v>18</v>
      </c>
      <c r="H9422" s="1">
        <v>44711</v>
      </c>
      <c r="I9422" t="s">
        <v>25161</v>
      </c>
      <c r="J9422" t="s">
        <v>25162</v>
      </c>
      <c r="K9422" t="s">
        <v>21</v>
      </c>
      <c r="L9422">
        <v>42056.83165</v>
      </c>
      <c r="M9422">
        <v>274</v>
      </c>
      <c r="N9422" t="s">
        <v>39</v>
      </c>
      <c r="O9422" s="1">
        <v>44717</v>
      </c>
      <c r="P9422" s="3">
        <f t="shared" si="295"/>
        <v>6</v>
      </c>
      <c r="Q9422" t="s">
        <v>49</v>
      </c>
      <c r="R9422" t="s">
        <v>45</v>
      </c>
    </row>
    <row r="9423" spans="1:18" x14ac:dyDescent="0.25">
      <c r="A9423" t="s">
        <v>2660</v>
      </c>
      <c r="B9423" s="3">
        <v>41</v>
      </c>
      <c r="C9423" s="3" t="str" cm="1">
        <f t="array" ref="C9423">_xlfn.IFS(B9423&lt;35,"Young",B9423&lt;60,"Middle",TRUE,"Senior")</f>
        <v>Middle</v>
      </c>
      <c r="D9423" t="s">
        <v>26</v>
      </c>
      <c r="E9423" t="str">
        <f t="shared" si="294"/>
        <v>Middle-Male</v>
      </c>
      <c r="F9423" t="s">
        <v>115</v>
      </c>
      <c r="G9423" t="s">
        <v>70</v>
      </c>
      <c r="H9423" s="1">
        <v>44492</v>
      </c>
      <c r="I9423" t="s">
        <v>25163</v>
      </c>
      <c r="J9423" t="s">
        <v>25164</v>
      </c>
      <c r="K9423" t="s">
        <v>57</v>
      </c>
      <c r="L9423">
        <v>58231.332340000001</v>
      </c>
      <c r="M9423">
        <v>369</v>
      </c>
      <c r="N9423" t="s">
        <v>39</v>
      </c>
      <c r="O9423" s="1">
        <v>44506</v>
      </c>
      <c r="P9423" s="3">
        <f t="shared" si="295"/>
        <v>14</v>
      </c>
      <c r="Q9423" t="s">
        <v>32</v>
      </c>
      <c r="R9423" t="s">
        <v>45</v>
      </c>
    </row>
    <row r="9424" spans="1:18" x14ac:dyDescent="0.25">
      <c r="A9424" t="s">
        <v>25165</v>
      </c>
      <c r="B9424" s="3">
        <v>84</v>
      </c>
      <c r="C9424" s="3" t="str" cm="1">
        <f t="array" ref="C9424">_xlfn.IFS(B9424&lt;35,"Young",B9424&lt;60,"Middle",TRUE,"Senior")</f>
        <v>Senior</v>
      </c>
      <c r="D9424" t="s">
        <v>26</v>
      </c>
      <c r="E9424" t="str">
        <f t="shared" si="294"/>
        <v>Senior-Male</v>
      </c>
      <c r="F9424" t="s">
        <v>115</v>
      </c>
      <c r="G9424" t="s">
        <v>26592</v>
      </c>
      <c r="H9424" s="1">
        <v>43410</v>
      </c>
      <c r="I9424" t="s">
        <v>15125</v>
      </c>
      <c r="J9424" t="s">
        <v>25166</v>
      </c>
      <c r="K9424" t="s">
        <v>21</v>
      </c>
      <c r="L9424">
        <v>29657.24064</v>
      </c>
      <c r="M9424">
        <v>476</v>
      </c>
      <c r="N9424" t="s">
        <v>43</v>
      </c>
      <c r="O9424" s="1">
        <v>43412</v>
      </c>
      <c r="P9424" s="3">
        <f t="shared" si="295"/>
        <v>2</v>
      </c>
      <c r="Q9424" t="s">
        <v>85</v>
      </c>
      <c r="R9424" t="s">
        <v>45</v>
      </c>
    </row>
    <row r="9425" spans="1:18" x14ac:dyDescent="0.25">
      <c r="A9425" t="s">
        <v>25167</v>
      </c>
      <c r="B9425" s="3">
        <v>35</v>
      </c>
      <c r="C9425" s="3" t="str" cm="1">
        <f t="array" ref="C9425">_xlfn.IFS(B9425&lt;35,"Young",B9425&lt;60,"Middle",TRUE,"Senior")</f>
        <v>Middle</v>
      </c>
      <c r="D9425" t="s">
        <v>16</v>
      </c>
      <c r="E9425" t="str">
        <f t="shared" si="294"/>
        <v>Middle-Female</v>
      </c>
      <c r="F9425" t="s">
        <v>230</v>
      </c>
      <c r="G9425" t="s">
        <v>36</v>
      </c>
      <c r="H9425" s="1">
        <v>43609</v>
      </c>
      <c r="I9425" t="s">
        <v>4191</v>
      </c>
      <c r="J9425" t="s">
        <v>25168</v>
      </c>
      <c r="K9425" t="s">
        <v>53</v>
      </c>
      <c r="L9425">
        <v>17946.769130000001</v>
      </c>
      <c r="M9425">
        <v>421</v>
      </c>
      <c r="N9425" t="s">
        <v>39</v>
      </c>
      <c r="O9425" s="1">
        <v>43632</v>
      </c>
      <c r="P9425" s="3">
        <f t="shared" si="295"/>
        <v>23</v>
      </c>
      <c r="Q9425" t="s">
        <v>23</v>
      </c>
      <c r="R9425" t="s">
        <v>33</v>
      </c>
    </row>
    <row r="9426" spans="1:18" x14ac:dyDescent="0.25">
      <c r="A9426" t="s">
        <v>25169</v>
      </c>
      <c r="B9426" s="3">
        <v>82</v>
      </c>
      <c r="C9426" s="3" t="str" cm="1">
        <f t="array" ref="C9426">_xlfn.IFS(B9426&lt;35,"Young",B9426&lt;60,"Middle",TRUE,"Senior")</f>
        <v>Senior</v>
      </c>
      <c r="D9426" t="s">
        <v>16</v>
      </c>
      <c r="E9426" t="str">
        <f t="shared" si="294"/>
        <v>Senior-Female</v>
      </c>
      <c r="F9426" t="s">
        <v>35</v>
      </c>
      <c r="G9426" t="s">
        <v>26592</v>
      </c>
      <c r="H9426" s="1">
        <v>44329</v>
      </c>
      <c r="I9426" t="s">
        <v>12443</v>
      </c>
      <c r="J9426" t="s">
        <v>25170</v>
      </c>
      <c r="K9426" t="s">
        <v>21</v>
      </c>
      <c r="L9426">
        <v>25596.71659</v>
      </c>
      <c r="M9426">
        <v>372</v>
      </c>
      <c r="N9426" t="s">
        <v>22</v>
      </c>
      <c r="O9426" s="1">
        <v>44347</v>
      </c>
      <c r="P9426" s="3">
        <f t="shared" si="295"/>
        <v>18</v>
      </c>
      <c r="Q9426" t="s">
        <v>23</v>
      </c>
      <c r="R9426" t="s">
        <v>33</v>
      </c>
    </row>
    <row r="9427" spans="1:18" x14ac:dyDescent="0.25">
      <c r="A9427" t="s">
        <v>25171</v>
      </c>
      <c r="B9427" s="3">
        <v>31</v>
      </c>
      <c r="C9427" s="3" t="str" cm="1">
        <f t="array" ref="C9427">_xlfn.IFS(B9427&lt;35,"Young",B9427&lt;60,"Middle",TRUE,"Senior")</f>
        <v>Young</v>
      </c>
      <c r="D9427" t="s">
        <v>26</v>
      </c>
      <c r="E9427" t="str">
        <f t="shared" si="294"/>
        <v>Young-Male</v>
      </c>
      <c r="F9427" t="s">
        <v>63</v>
      </c>
      <c r="G9427" t="s">
        <v>28</v>
      </c>
      <c r="H9427" s="1">
        <v>44487</v>
      </c>
      <c r="I9427" t="s">
        <v>25172</v>
      </c>
      <c r="J9427" t="s">
        <v>25173</v>
      </c>
      <c r="K9427" t="s">
        <v>61</v>
      </c>
      <c r="L9427">
        <v>26815.064009999998</v>
      </c>
      <c r="M9427">
        <v>417</v>
      </c>
      <c r="N9427" t="s">
        <v>39</v>
      </c>
      <c r="O9427" s="1">
        <v>44501</v>
      </c>
      <c r="P9427" s="3">
        <f t="shared" si="295"/>
        <v>14</v>
      </c>
      <c r="Q9427" t="s">
        <v>32</v>
      </c>
      <c r="R9427" t="s">
        <v>45</v>
      </c>
    </row>
    <row r="9428" spans="1:18" x14ac:dyDescent="0.25">
      <c r="A9428" t="s">
        <v>25174</v>
      </c>
      <c r="B9428" s="3">
        <v>77</v>
      </c>
      <c r="C9428" s="3" t="str" cm="1">
        <f t="array" ref="C9428">_xlfn.IFS(B9428&lt;35,"Young",B9428&lt;60,"Middle",TRUE,"Senior")</f>
        <v>Senior</v>
      </c>
      <c r="D9428" t="s">
        <v>26</v>
      </c>
      <c r="E9428" t="str">
        <f t="shared" si="294"/>
        <v>Senior-Male</v>
      </c>
      <c r="F9428" t="s">
        <v>27</v>
      </c>
      <c r="G9428" t="s">
        <v>26593</v>
      </c>
      <c r="H9428" s="1">
        <v>45141</v>
      </c>
      <c r="I9428" t="s">
        <v>25175</v>
      </c>
      <c r="J9428" t="s">
        <v>3924</v>
      </c>
      <c r="K9428" t="s">
        <v>21</v>
      </c>
      <c r="L9428">
        <v>25861.095529999999</v>
      </c>
      <c r="M9428">
        <v>215</v>
      </c>
      <c r="N9428" t="s">
        <v>43</v>
      </c>
      <c r="O9428" s="1">
        <v>45158</v>
      </c>
      <c r="P9428" s="3">
        <f t="shared" si="295"/>
        <v>17</v>
      </c>
      <c r="Q9428" t="s">
        <v>44</v>
      </c>
      <c r="R9428" t="s">
        <v>24</v>
      </c>
    </row>
    <row r="9429" spans="1:18" x14ac:dyDescent="0.25">
      <c r="A9429" t="s">
        <v>25176</v>
      </c>
      <c r="B9429" s="3">
        <v>36</v>
      </c>
      <c r="C9429" s="3" t="str" cm="1">
        <f t="array" ref="C9429">_xlfn.IFS(B9429&lt;35,"Young",B9429&lt;60,"Middle",TRUE,"Senior")</f>
        <v>Middle</v>
      </c>
      <c r="D9429" t="s">
        <v>26</v>
      </c>
      <c r="E9429" t="str">
        <f t="shared" si="294"/>
        <v>Middle-Male</v>
      </c>
      <c r="F9429" t="s">
        <v>50</v>
      </c>
      <c r="G9429" t="s">
        <v>18</v>
      </c>
      <c r="H9429" s="1">
        <v>44516</v>
      </c>
      <c r="I9429" t="s">
        <v>25177</v>
      </c>
      <c r="J9429" t="s">
        <v>25178</v>
      </c>
      <c r="K9429" t="s">
        <v>21</v>
      </c>
      <c r="L9429">
        <v>10663.25547</v>
      </c>
      <c r="M9429">
        <v>327</v>
      </c>
      <c r="N9429" t="s">
        <v>39</v>
      </c>
      <c r="O9429" s="1">
        <v>44530</v>
      </c>
      <c r="P9429" s="3">
        <f t="shared" si="295"/>
        <v>14</v>
      </c>
      <c r="Q9429" t="s">
        <v>85</v>
      </c>
      <c r="R9429" t="s">
        <v>33</v>
      </c>
    </row>
    <row r="9430" spans="1:18" x14ac:dyDescent="0.25">
      <c r="A9430" t="s">
        <v>4480</v>
      </c>
      <c r="B9430" s="3">
        <v>70</v>
      </c>
      <c r="C9430" s="3" t="str" cm="1">
        <f t="array" ref="C9430">_xlfn.IFS(B9430&lt;35,"Young",B9430&lt;60,"Middle",TRUE,"Senior")</f>
        <v>Senior</v>
      </c>
      <c r="D9430" t="s">
        <v>16</v>
      </c>
      <c r="E9430" t="str">
        <f t="shared" si="294"/>
        <v>Senior-Female</v>
      </c>
      <c r="F9430" t="s">
        <v>63</v>
      </c>
      <c r="G9430" t="s">
        <v>28</v>
      </c>
      <c r="H9430" s="1">
        <v>44180</v>
      </c>
      <c r="I9430" t="s">
        <v>14305</v>
      </c>
      <c r="J9430" t="s">
        <v>25179</v>
      </c>
      <c r="K9430" t="s">
        <v>21</v>
      </c>
      <c r="L9430">
        <v>10073.09539</v>
      </c>
      <c r="M9430">
        <v>114</v>
      </c>
      <c r="N9430" t="s">
        <v>39</v>
      </c>
      <c r="O9430" s="1">
        <v>44183</v>
      </c>
      <c r="P9430" s="3">
        <f t="shared" si="295"/>
        <v>3</v>
      </c>
      <c r="Q9430" t="s">
        <v>44</v>
      </c>
      <c r="R9430" t="s">
        <v>33</v>
      </c>
    </row>
    <row r="9431" spans="1:18" x14ac:dyDescent="0.25">
      <c r="A9431" t="s">
        <v>25180</v>
      </c>
      <c r="B9431" s="3">
        <v>49</v>
      </c>
      <c r="C9431" s="3" t="str" cm="1">
        <f t="array" ref="C9431">_xlfn.IFS(B9431&lt;35,"Young",B9431&lt;60,"Middle",TRUE,"Senior")</f>
        <v>Middle</v>
      </c>
      <c r="D9431" t="s">
        <v>16</v>
      </c>
      <c r="E9431" t="str">
        <f t="shared" si="294"/>
        <v>Middle-Female</v>
      </c>
      <c r="F9431" t="s">
        <v>17</v>
      </c>
      <c r="G9431" t="s">
        <v>36</v>
      </c>
      <c r="H9431" s="1">
        <v>44511</v>
      </c>
      <c r="I9431" t="s">
        <v>25181</v>
      </c>
      <c r="J9431" t="s">
        <v>25182</v>
      </c>
      <c r="K9431" t="s">
        <v>61</v>
      </c>
      <c r="L9431">
        <v>13690.80121</v>
      </c>
      <c r="M9431">
        <v>178</v>
      </c>
      <c r="N9431" t="s">
        <v>22</v>
      </c>
      <c r="O9431" s="1">
        <v>44521</v>
      </c>
      <c r="P9431" s="3">
        <f t="shared" si="295"/>
        <v>10</v>
      </c>
      <c r="Q9431" t="s">
        <v>23</v>
      </c>
      <c r="R9431" t="s">
        <v>33</v>
      </c>
    </row>
    <row r="9432" spans="1:18" x14ac:dyDescent="0.25">
      <c r="A9432" t="s">
        <v>25183</v>
      </c>
      <c r="B9432" s="3">
        <v>28</v>
      </c>
      <c r="C9432" s="3" t="str" cm="1">
        <f t="array" ref="C9432">_xlfn.IFS(B9432&lt;35,"Young",B9432&lt;60,"Middle",TRUE,"Senior")</f>
        <v>Young</v>
      </c>
      <c r="D9432" t="s">
        <v>26</v>
      </c>
      <c r="E9432" t="str">
        <f t="shared" si="294"/>
        <v>Young-Male</v>
      </c>
      <c r="F9432" t="s">
        <v>50</v>
      </c>
      <c r="G9432" t="s">
        <v>18</v>
      </c>
      <c r="H9432" s="1">
        <v>44270</v>
      </c>
      <c r="I9432" t="s">
        <v>25184</v>
      </c>
      <c r="J9432" t="s">
        <v>25185</v>
      </c>
      <c r="K9432" t="s">
        <v>31</v>
      </c>
      <c r="L9432">
        <v>23512.221140000001</v>
      </c>
      <c r="M9432">
        <v>172</v>
      </c>
      <c r="N9432" t="s">
        <v>39</v>
      </c>
      <c r="O9432" s="1">
        <v>44272</v>
      </c>
      <c r="P9432" s="3">
        <f t="shared" si="295"/>
        <v>2</v>
      </c>
      <c r="Q9432" t="s">
        <v>44</v>
      </c>
      <c r="R9432" t="s">
        <v>33</v>
      </c>
    </row>
    <row r="9433" spans="1:18" x14ac:dyDescent="0.25">
      <c r="A9433" t="s">
        <v>25186</v>
      </c>
      <c r="B9433" s="3">
        <v>65</v>
      </c>
      <c r="C9433" s="3" t="str" cm="1">
        <f t="array" ref="C9433">_xlfn.IFS(B9433&lt;35,"Young",B9433&lt;60,"Middle",TRUE,"Senior")</f>
        <v>Senior</v>
      </c>
      <c r="D9433" t="s">
        <v>16</v>
      </c>
      <c r="E9433" t="str">
        <f t="shared" si="294"/>
        <v>Senior-Female</v>
      </c>
      <c r="F9433" t="s">
        <v>35</v>
      </c>
      <c r="G9433" t="s">
        <v>26592</v>
      </c>
      <c r="H9433" s="1">
        <v>44714</v>
      </c>
      <c r="I9433" t="s">
        <v>25187</v>
      </c>
      <c r="J9433" t="s">
        <v>25188</v>
      </c>
      <c r="K9433" t="s">
        <v>21</v>
      </c>
      <c r="L9433">
        <v>35968.601710000003</v>
      </c>
      <c r="M9433">
        <v>191</v>
      </c>
      <c r="N9433" t="s">
        <v>43</v>
      </c>
      <c r="O9433" s="1">
        <v>44730</v>
      </c>
      <c r="P9433" s="3">
        <f t="shared" si="295"/>
        <v>16</v>
      </c>
      <c r="Q9433" t="s">
        <v>85</v>
      </c>
      <c r="R9433" t="s">
        <v>33</v>
      </c>
    </row>
    <row r="9434" spans="1:18" x14ac:dyDescent="0.25">
      <c r="A9434" t="s">
        <v>25189</v>
      </c>
      <c r="B9434" s="3">
        <v>26</v>
      </c>
      <c r="C9434" s="3" t="str" cm="1">
        <f t="array" ref="C9434">_xlfn.IFS(B9434&lt;35,"Young",B9434&lt;60,"Middle",TRUE,"Senior")</f>
        <v>Young</v>
      </c>
      <c r="D9434" t="s">
        <v>26</v>
      </c>
      <c r="E9434" t="str">
        <f t="shared" si="294"/>
        <v>Young-Male</v>
      </c>
      <c r="F9434" t="s">
        <v>35</v>
      </c>
      <c r="G9434" t="s">
        <v>36</v>
      </c>
      <c r="H9434" s="1">
        <v>43992</v>
      </c>
      <c r="I9434" t="s">
        <v>25190</v>
      </c>
      <c r="J9434" t="s">
        <v>25191</v>
      </c>
      <c r="K9434" t="s">
        <v>57</v>
      </c>
      <c r="L9434">
        <v>9498.2757490000004</v>
      </c>
      <c r="M9434">
        <v>366</v>
      </c>
      <c r="N9434" t="s">
        <v>39</v>
      </c>
      <c r="O9434" s="1">
        <v>44016</v>
      </c>
      <c r="P9434" s="3">
        <f t="shared" si="295"/>
        <v>24</v>
      </c>
      <c r="Q9434" t="s">
        <v>49</v>
      </c>
      <c r="R9434" t="s">
        <v>24</v>
      </c>
    </row>
    <row r="9435" spans="1:18" x14ac:dyDescent="0.25">
      <c r="A9435" t="s">
        <v>25192</v>
      </c>
      <c r="B9435" s="3">
        <v>77</v>
      </c>
      <c r="C9435" s="3" t="str" cm="1">
        <f t="array" ref="C9435">_xlfn.IFS(B9435&lt;35,"Young",B9435&lt;60,"Middle",TRUE,"Senior")</f>
        <v>Senior</v>
      </c>
      <c r="D9435" t="s">
        <v>26</v>
      </c>
      <c r="E9435" t="str">
        <f t="shared" si="294"/>
        <v>Senior-Male</v>
      </c>
      <c r="F9435" t="s">
        <v>17</v>
      </c>
      <c r="G9435" t="s">
        <v>26593</v>
      </c>
      <c r="H9435" s="1">
        <v>43733</v>
      </c>
      <c r="I9435" t="s">
        <v>25193</v>
      </c>
      <c r="J9435" t="s">
        <v>7482</v>
      </c>
      <c r="K9435" t="s">
        <v>21</v>
      </c>
      <c r="L9435">
        <v>21933.848470000001</v>
      </c>
      <c r="M9435">
        <v>171</v>
      </c>
      <c r="N9435" t="s">
        <v>43</v>
      </c>
      <c r="O9435" s="1">
        <v>43742</v>
      </c>
      <c r="P9435" s="3">
        <f t="shared" si="295"/>
        <v>9</v>
      </c>
      <c r="Q9435" t="s">
        <v>32</v>
      </c>
      <c r="R9435" t="s">
        <v>45</v>
      </c>
    </row>
    <row r="9436" spans="1:18" x14ac:dyDescent="0.25">
      <c r="A9436" t="s">
        <v>13778</v>
      </c>
      <c r="B9436" s="3">
        <v>42</v>
      </c>
      <c r="C9436" s="3" t="str" cm="1">
        <f t="array" ref="C9436">_xlfn.IFS(B9436&lt;35,"Young",B9436&lt;60,"Middle",TRUE,"Senior")</f>
        <v>Middle</v>
      </c>
      <c r="D9436" t="s">
        <v>16</v>
      </c>
      <c r="E9436" t="str">
        <f t="shared" si="294"/>
        <v>Middle-Female</v>
      </c>
      <c r="F9436" t="s">
        <v>17</v>
      </c>
      <c r="G9436" t="s">
        <v>36</v>
      </c>
      <c r="H9436" s="1">
        <v>44131</v>
      </c>
      <c r="I9436" t="s">
        <v>25194</v>
      </c>
      <c r="J9436" t="s">
        <v>25195</v>
      </c>
      <c r="K9436" t="s">
        <v>57</v>
      </c>
      <c r="L9436">
        <v>2045.705516</v>
      </c>
      <c r="M9436">
        <v>108</v>
      </c>
      <c r="N9436" t="s">
        <v>22</v>
      </c>
      <c r="O9436" s="1">
        <v>44131</v>
      </c>
      <c r="P9436" s="3">
        <f t="shared" si="295"/>
        <v>0</v>
      </c>
      <c r="Q9436" t="s">
        <v>49</v>
      </c>
      <c r="R9436" t="s">
        <v>45</v>
      </c>
    </row>
    <row r="9437" spans="1:18" x14ac:dyDescent="0.25">
      <c r="A9437" t="s">
        <v>25196</v>
      </c>
      <c r="B9437" s="3">
        <v>44</v>
      </c>
      <c r="C9437" s="3" t="str" cm="1">
        <f t="array" ref="C9437">_xlfn.IFS(B9437&lt;35,"Young",B9437&lt;60,"Middle",TRUE,"Senior")</f>
        <v>Middle</v>
      </c>
      <c r="D9437" t="s">
        <v>16</v>
      </c>
      <c r="E9437" t="str">
        <f t="shared" si="294"/>
        <v>Middle-Female</v>
      </c>
      <c r="F9437" t="s">
        <v>63</v>
      </c>
      <c r="G9437" t="s">
        <v>26593</v>
      </c>
      <c r="H9437" s="1">
        <v>44334</v>
      </c>
      <c r="I9437" t="s">
        <v>25197</v>
      </c>
      <c r="J9437" t="s">
        <v>25198</v>
      </c>
      <c r="K9437" t="s">
        <v>21</v>
      </c>
      <c r="L9437">
        <v>4825.9037509999998</v>
      </c>
      <c r="M9437">
        <v>250</v>
      </c>
      <c r="N9437" t="s">
        <v>43</v>
      </c>
      <c r="O9437" s="1">
        <v>44337</v>
      </c>
      <c r="P9437" s="3">
        <f t="shared" si="295"/>
        <v>3</v>
      </c>
      <c r="Q9437" t="s">
        <v>49</v>
      </c>
      <c r="R9437" t="s">
        <v>45</v>
      </c>
    </row>
    <row r="9438" spans="1:18" x14ac:dyDescent="0.25">
      <c r="A9438" t="s">
        <v>25199</v>
      </c>
      <c r="B9438" s="3">
        <v>36</v>
      </c>
      <c r="C9438" s="3" t="str" cm="1">
        <f t="array" ref="C9438">_xlfn.IFS(B9438&lt;35,"Young",B9438&lt;60,"Middle",TRUE,"Senior")</f>
        <v>Middle</v>
      </c>
      <c r="D9438" t="s">
        <v>26</v>
      </c>
      <c r="E9438" t="str">
        <f t="shared" si="294"/>
        <v>Middle-Male</v>
      </c>
      <c r="F9438" t="s">
        <v>35</v>
      </c>
      <c r="G9438" t="s">
        <v>28</v>
      </c>
      <c r="H9438" s="1">
        <v>44242</v>
      </c>
      <c r="I9438" t="s">
        <v>25200</v>
      </c>
      <c r="J9438" t="s">
        <v>25201</v>
      </c>
      <c r="K9438" t="s">
        <v>53</v>
      </c>
      <c r="L9438">
        <v>36635.6541</v>
      </c>
      <c r="M9438">
        <v>486</v>
      </c>
      <c r="N9438" t="s">
        <v>39</v>
      </c>
      <c r="O9438" s="1">
        <v>44245</v>
      </c>
      <c r="P9438" s="3">
        <f t="shared" si="295"/>
        <v>3</v>
      </c>
      <c r="Q9438" t="s">
        <v>49</v>
      </c>
      <c r="R9438" t="s">
        <v>33</v>
      </c>
    </row>
    <row r="9439" spans="1:18" x14ac:dyDescent="0.25">
      <c r="A9439" t="s">
        <v>9485</v>
      </c>
      <c r="B9439" s="3">
        <v>38</v>
      </c>
      <c r="C9439" s="3" t="str" cm="1">
        <f t="array" ref="C9439">_xlfn.IFS(B9439&lt;35,"Young",B9439&lt;60,"Middle",TRUE,"Senior")</f>
        <v>Middle</v>
      </c>
      <c r="D9439" t="s">
        <v>26</v>
      </c>
      <c r="E9439" t="str">
        <f t="shared" si="294"/>
        <v>Middle-Male</v>
      </c>
      <c r="F9439" t="s">
        <v>115</v>
      </c>
      <c r="G9439" t="s">
        <v>18</v>
      </c>
      <c r="H9439" s="1">
        <v>44006</v>
      </c>
      <c r="I9439" t="s">
        <v>25202</v>
      </c>
      <c r="J9439" t="s">
        <v>25203</v>
      </c>
      <c r="K9439" t="s">
        <v>31</v>
      </c>
      <c r="L9439">
        <v>2564.7627499999999</v>
      </c>
      <c r="M9439">
        <v>376</v>
      </c>
      <c r="N9439" t="s">
        <v>39</v>
      </c>
      <c r="O9439" s="1">
        <v>44021</v>
      </c>
      <c r="P9439" s="3">
        <f t="shared" si="295"/>
        <v>15</v>
      </c>
      <c r="Q9439" t="s">
        <v>85</v>
      </c>
      <c r="R9439" t="s">
        <v>24</v>
      </c>
    </row>
    <row r="9440" spans="1:18" x14ac:dyDescent="0.25">
      <c r="A9440" t="s">
        <v>25204</v>
      </c>
      <c r="B9440" s="3">
        <v>39</v>
      </c>
      <c r="C9440" s="3" t="str" cm="1">
        <f t="array" ref="C9440">_xlfn.IFS(B9440&lt;35,"Young",B9440&lt;60,"Middle",TRUE,"Senior")</f>
        <v>Middle</v>
      </c>
      <c r="D9440" t="s">
        <v>16</v>
      </c>
      <c r="E9440" t="str">
        <f t="shared" si="294"/>
        <v>Middle-Female</v>
      </c>
      <c r="F9440" t="s">
        <v>230</v>
      </c>
      <c r="G9440" t="s">
        <v>28</v>
      </c>
      <c r="H9440" s="1">
        <v>44006</v>
      </c>
      <c r="I9440" t="s">
        <v>25205</v>
      </c>
      <c r="J9440" t="s">
        <v>14676</v>
      </c>
      <c r="K9440" t="s">
        <v>21</v>
      </c>
      <c r="L9440">
        <v>19704.09635</v>
      </c>
      <c r="M9440">
        <v>135</v>
      </c>
      <c r="N9440" t="s">
        <v>39</v>
      </c>
      <c r="O9440" s="1">
        <v>44020</v>
      </c>
      <c r="P9440" s="3">
        <f t="shared" si="295"/>
        <v>14</v>
      </c>
      <c r="Q9440" t="s">
        <v>85</v>
      </c>
      <c r="R9440" t="s">
        <v>24</v>
      </c>
    </row>
    <row r="9441" spans="1:18" x14ac:dyDescent="0.25">
      <c r="A9441" t="s">
        <v>25206</v>
      </c>
      <c r="B9441" s="3">
        <v>37</v>
      </c>
      <c r="C9441" s="3" t="str" cm="1">
        <f t="array" ref="C9441">_xlfn.IFS(B9441&lt;35,"Young",B9441&lt;60,"Middle",TRUE,"Senior")</f>
        <v>Middle</v>
      </c>
      <c r="D9441" t="s">
        <v>26</v>
      </c>
      <c r="E9441" t="str">
        <f t="shared" si="294"/>
        <v>Middle-Male</v>
      </c>
      <c r="F9441" t="s">
        <v>50</v>
      </c>
      <c r="G9441" t="s">
        <v>36</v>
      </c>
      <c r="H9441" s="1">
        <v>44672</v>
      </c>
      <c r="I9441" t="s">
        <v>25207</v>
      </c>
      <c r="J9441" t="s">
        <v>25208</v>
      </c>
      <c r="K9441" t="s">
        <v>31</v>
      </c>
      <c r="L9441">
        <v>10885.79999</v>
      </c>
      <c r="M9441">
        <v>391</v>
      </c>
      <c r="N9441" t="s">
        <v>39</v>
      </c>
      <c r="O9441" s="1">
        <v>44689</v>
      </c>
      <c r="P9441" s="3">
        <f t="shared" si="295"/>
        <v>17</v>
      </c>
      <c r="Q9441" t="s">
        <v>44</v>
      </c>
      <c r="R9441" t="s">
        <v>45</v>
      </c>
    </row>
    <row r="9442" spans="1:18" x14ac:dyDescent="0.25">
      <c r="A9442" t="s">
        <v>25209</v>
      </c>
      <c r="B9442" s="3">
        <v>24</v>
      </c>
      <c r="C9442" s="3" t="str" cm="1">
        <f t="array" ref="C9442">_xlfn.IFS(B9442&lt;35,"Young",B9442&lt;60,"Middle",TRUE,"Senior")</f>
        <v>Young</v>
      </c>
      <c r="D9442" t="s">
        <v>26</v>
      </c>
      <c r="E9442" t="str">
        <f t="shared" si="294"/>
        <v>Young-Male</v>
      </c>
      <c r="F9442" t="s">
        <v>90</v>
      </c>
      <c r="G9442" t="s">
        <v>28</v>
      </c>
      <c r="H9442" s="1">
        <v>44085</v>
      </c>
      <c r="I9442" t="s">
        <v>13225</v>
      </c>
      <c r="J9442" t="s">
        <v>25210</v>
      </c>
      <c r="K9442" t="s">
        <v>53</v>
      </c>
      <c r="L9442">
        <v>24342.431359999999</v>
      </c>
      <c r="M9442">
        <v>348</v>
      </c>
      <c r="N9442" t="s">
        <v>39</v>
      </c>
      <c r="O9442" s="1">
        <v>44099</v>
      </c>
      <c r="P9442" s="3">
        <f t="shared" si="295"/>
        <v>14</v>
      </c>
      <c r="Q9442" t="s">
        <v>49</v>
      </c>
      <c r="R9442" t="s">
        <v>24</v>
      </c>
    </row>
    <row r="9443" spans="1:18" x14ac:dyDescent="0.25">
      <c r="A9443" t="s">
        <v>9950</v>
      </c>
      <c r="B9443" s="3">
        <v>37</v>
      </c>
      <c r="C9443" s="3" t="str" cm="1">
        <f t="array" ref="C9443">_xlfn.IFS(B9443&lt;35,"Young",B9443&lt;60,"Middle",TRUE,"Senior")</f>
        <v>Middle</v>
      </c>
      <c r="D9443" t="s">
        <v>26</v>
      </c>
      <c r="E9443" t="str">
        <f t="shared" si="294"/>
        <v>Middle-Male</v>
      </c>
      <c r="F9443" t="s">
        <v>230</v>
      </c>
      <c r="G9443" t="s">
        <v>36</v>
      </c>
      <c r="H9443" s="1">
        <v>44836</v>
      </c>
      <c r="I9443" t="s">
        <v>25211</v>
      </c>
      <c r="J9443" t="s">
        <v>25212</v>
      </c>
      <c r="K9443" t="s">
        <v>31</v>
      </c>
      <c r="L9443">
        <v>16191.995489999999</v>
      </c>
      <c r="M9443">
        <v>253</v>
      </c>
      <c r="N9443" t="s">
        <v>22</v>
      </c>
      <c r="O9443" s="1">
        <v>44840</v>
      </c>
      <c r="P9443" s="3">
        <f t="shared" si="295"/>
        <v>4</v>
      </c>
      <c r="Q9443" t="s">
        <v>49</v>
      </c>
      <c r="R9443" t="s">
        <v>45</v>
      </c>
    </row>
    <row r="9444" spans="1:18" x14ac:dyDescent="0.25">
      <c r="A9444" t="s">
        <v>25213</v>
      </c>
      <c r="B9444" s="3">
        <v>74</v>
      </c>
      <c r="C9444" s="3" t="str" cm="1">
        <f t="array" ref="C9444">_xlfn.IFS(B9444&lt;35,"Young",B9444&lt;60,"Middle",TRUE,"Senior")</f>
        <v>Senior</v>
      </c>
      <c r="D9444" t="s">
        <v>26</v>
      </c>
      <c r="E9444" t="str">
        <f t="shared" si="294"/>
        <v>Senior-Male</v>
      </c>
      <c r="F9444" t="s">
        <v>230</v>
      </c>
      <c r="G9444" t="s">
        <v>26593</v>
      </c>
      <c r="H9444" s="1">
        <v>44146</v>
      </c>
      <c r="I9444" t="s">
        <v>25214</v>
      </c>
      <c r="J9444" t="s">
        <v>25215</v>
      </c>
      <c r="K9444" t="s">
        <v>21</v>
      </c>
      <c r="L9444">
        <v>31557.39314</v>
      </c>
      <c r="M9444">
        <v>320</v>
      </c>
      <c r="N9444" t="s">
        <v>39</v>
      </c>
      <c r="O9444" s="1">
        <v>44158</v>
      </c>
      <c r="P9444" s="3">
        <f t="shared" si="295"/>
        <v>12</v>
      </c>
      <c r="Q9444" t="s">
        <v>23</v>
      </c>
      <c r="R9444" t="s">
        <v>33</v>
      </c>
    </row>
    <row r="9445" spans="1:18" x14ac:dyDescent="0.25">
      <c r="A9445" t="s">
        <v>25216</v>
      </c>
      <c r="B9445" s="3">
        <v>32</v>
      </c>
      <c r="C9445" s="3" t="str" cm="1">
        <f t="array" ref="C9445">_xlfn.IFS(B9445&lt;35,"Young",B9445&lt;60,"Middle",TRUE,"Senior")</f>
        <v>Young</v>
      </c>
      <c r="D9445" t="s">
        <v>26</v>
      </c>
      <c r="E9445" t="str">
        <f t="shared" si="294"/>
        <v>Young-Male</v>
      </c>
      <c r="F9445" t="s">
        <v>230</v>
      </c>
      <c r="G9445" t="s">
        <v>26593</v>
      </c>
      <c r="H9445" s="1">
        <v>43429</v>
      </c>
      <c r="I9445" t="s">
        <v>25217</v>
      </c>
      <c r="J9445" t="s">
        <v>25218</v>
      </c>
      <c r="K9445" t="s">
        <v>53</v>
      </c>
      <c r="L9445">
        <v>14084.82531</v>
      </c>
      <c r="M9445">
        <v>115</v>
      </c>
      <c r="N9445" t="s">
        <v>43</v>
      </c>
      <c r="O9445" s="1">
        <v>43450</v>
      </c>
      <c r="P9445" s="3">
        <f t="shared" si="295"/>
        <v>21</v>
      </c>
      <c r="Q9445" t="s">
        <v>32</v>
      </c>
      <c r="R9445" t="s">
        <v>33</v>
      </c>
    </row>
    <row r="9446" spans="1:18" x14ac:dyDescent="0.25">
      <c r="A9446" t="s">
        <v>25219</v>
      </c>
      <c r="B9446" s="3">
        <v>84</v>
      </c>
      <c r="C9446" s="3" t="str" cm="1">
        <f t="array" ref="C9446">_xlfn.IFS(B9446&lt;35,"Young",B9446&lt;60,"Middle",TRUE,"Senior")</f>
        <v>Senior</v>
      </c>
      <c r="D9446" t="s">
        <v>16</v>
      </c>
      <c r="E9446" t="str">
        <f t="shared" si="294"/>
        <v>Senior-Female</v>
      </c>
      <c r="F9446" t="s">
        <v>230</v>
      </c>
      <c r="G9446" t="s">
        <v>18</v>
      </c>
      <c r="H9446" s="1">
        <v>44063</v>
      </c>
      <c r="I9446" t="s">
        <v>25220</v>
      </c>
      <c r="J9446" t="s">
        <v>25221</v>
      </c>
      <c r="K9446" t="s">
        <v>21</v>
      </c>
      <c r="L9446">
        <v>39391.49022</v>
      </c>
      <c r="M9446">
        <v>275</v>
      </c>
      <c r="N9446" t="s">
        <v>43</v>
      </c>
      <c r="O9446" s="1">
        <v>44078</v>
      </c>
      <c r="P9446" s="3">
        <f t="shared" si="295"/>
        <v>15</v>
      </c>
      <c r="Q9446" t="s">
        <v>49</v>
      </c>
      <c r="R9446" t="s">
        <v>45</v>
      </c>
    </row>
    <row r="9447" spans="1:18" x14ac:dyDescent="0.25">
      <c r="A9447" t="s">
        <v>25222</v>
      </c>
      <c r="B9447" s="3">
        <v>85</v>
      </c>
      <c r="C9447" s="3" t="str" cm="1">
        <f t="array" ref="C9447">_xlfn.IFS(B9447&lt;35,"Young",B9447&lt;60,"Middle",TRUE,"Senior")</f>
        <v>Senior</v>
      </c>
      <c r="D9447" t="s">
        <v>26</v>
      </c>
      <c r="E9447" t="str">
        <f t="shared" si="294"/>
        <v>Senior-Male</v>
      </c>
      <c r="F9447" t="s">
        <v>17</v>
      </c>
      <c r="G9447" t="s">
        <v>26593</v>
      </c>
      <c r="H9447" s="1">
        <v>44057</v>
      </c>
      <c r="I9447" t="s">
        <v>25223</v>
      </c>
      <c r="J9447" t="s">
        <v>25224</v>
      </c>
      <c r="K9447" t="s">
        <v>21</v>
      </c>
      <c r="L9447">
        <v>4106.4217920000001</v>
      </c>
      <c r="M9447">
        <v>468</v>
      </c>
      <c r="N9447" t="s">
        <v>39</v>
      </c>
      <c r="O9447" s="1">
        <v>44083</v>
      </c>
      <c r="P9447" s="3">
        <f t="shared" si="295"/>
        <v>26</v>
      </c>
      <c r="Q9447" t="s">
        <v>23</v>
      </c>
      <c r="R9447" t="s">
        <v>33</v>
      </c>
    </row>
    <row r="9448" spans="1:18" x14ac:dyDescent="0.25">
      <c r="A9448" t="s">
        <v>25225</v>
      </c>
      <c r="B9448" s="3">
        <v>33</v>
      </c>
      <c r="C9448" s="3" t="str" cm="1">
        <f t="array" ref="C9448">_xlfn.IFS(B9448&lt;35,"Young",B9448&lt;60,"Middle",TRUE,"Senior")</f>
        <v>Young</v>
      </c>
      <c r="D9448" t="s">
        <v>26</v>
      </c>
      <c r="E9448" t="str">
        <f t="shared" si="294"/>
        <v>Young-Male</v>
      </c>
      <c r="F9448" t="s">
        <v>27</v>
      </c>
      <c r="G9448" t="s">
        <v>36</v>
      </c>
      <c r="H9448" s="1">
        <v>44632</v>
      </c>
      <c r="I9448" t="s">
        <v>23497</v>
      </c>
      <c r="J9448" t="s">
        <v>25226</v>
      </c>
      <c r="K9448" t="s">
        <v>31</v>
      </c>
      <c r="L9448">
        <v>23949.768100000001</v>
      </c>
      <c r="M9448">
        <v>408</v>
      </c>
      <c r="N9448" t="s">
        <v>22</v>
      </c>
      <c r="O9448" s="1">
        <v>44651</v>
      </c>
      <c r="P9448" s="3">
        <f t="shared" si="295"/>
        <v>19</v>
      </c>
      <c r="Q9448" t="s">
        <v>23</v>
      </c>
      <c r="R9448" t="s">
        <v>33</v>
      </c>
    </row>
    <row r="9449" spans="1:18" x14ac:dyDescent="0.25">
      <c r="A9449" t="s">
        <v>25227</v>
      </c>
      <c r="B9449" s="3">
        <v>24</v>
      </c>
      <c r="C9449" s="3" t="str" cm="1">
        <f t="array" ref="C9449">_xlfn.IFS(B9449&lt;35,"Young",B9449&lt;60,"Middle",TRUE,"Senior")</f>
        <v>Young</v>
      </c>
      <c r="D9449" t="s">
        <v>16</v>
      </c>
      <c r="E9449" t="str">
        <f t="shared" si="294"/>
        <v>Young-Female</v>
      </c>
      <c r="F9449" t="s">
        <v>230</v>
      </c>
      <c r="G9449" t="s">
        <v>26593</v>
      </c>
      <c r="H9449" s="1">
        <v>43973</v>
      </c>
      <c r="I9449" t="s">
        <v>25228</v>
      </c>
      <c r="J9449" t="s">
        <v>1969</v>
      </c>
      <c r="K9449" t="s">
        <v>61</v>
      </c>
      <c r="L9449">
        <v>28725.248060000002</v>
      </c>
      <c r="M9449">
        <v>372</v>
      </c>
      <c r="N9449" t="s">
        <v>43</v>
      </c>
      <c r="O9449" s="1">
        <v>43997</v>
      </c>
      <c r="P9449" s="3">
        <f t="shared" si="295"/>
        <v>24</v>
      </c>
      <c r="Q9449" t="s">
        <v>23</v>
      </c>
      <c r="R9449" t="s">
        <v>24</v>
      </c>
    </row>
    <row r="9450" spans="1:18" x14ac:dyDescent="0.25">
      <c r="A9450" t="s">
        <v>25229</v>
      </c>
      <c r="B9450" s="3">
        <v>28</v>
      </c>
      <c r="C9450" s="3" t="str" cm="1">
        <f t="array" ref="C9450">_xlfn.IFS(B9450&lt;35,"Young",B9450&lt;60,"Middle",TRUE,"Senior")</f>
        <v>Young</v>
      </c>
      <c r="D9450" t="s">
        <v>16</v>
      </c>
      <c r="E9450" t="str">
        <f t="shared" si="294"/>
        <v>Young-Female</v>
      </c>
      <c r="F9450" t="s">
        <v>35</v>
      </c>
      <c r="G9450" t="s">
        <v>36</v>
      </c>
      <c r="H9450" s="1">
        <v>44279</v>
      </c>
      <c r="I9450" t="s">
        <v>25230</v>
      </c>
      <c r="J9450" t="s">
        <v>25231</v>
      </c>
      <c r="K9450" t="s">
        <v>61</v>
      </c>
      <c r="L9450">
        <v>3609.4094409999998</v>
      </c>
      <c r="M9450">
        <v>206</v>
      </c>
      <c r="N9450" t="s">
        <v>39</v>
      </c>
      <c r="O9450" s="1">
        <v>44288</v>
      </c>
      <c r="P9450" s="3">
        <f t="shared" si="295"/>
        <v>9</v>
      </c>
      <c r="Q9450" t="s">
        <v>85</v>
      </c>
      <c r="R9450" t="s">
        <v>24</v>
      </c>
    </row>
    <row r="9451" spans="1:18" x14ac:dyDescent="0.25">
      <c r="A9451" t="s">
        <v>25232</v>
      </c>
      <c r="B9451" s="3">
        <v>44</v>
      </c>
      <c r="C9451" s="3" t="str" cm="1">
        <f t="array" ref="C9451">_xlfn.IFS(B9451&lt;35,"Young",B9451&lt;60,"Middle",TRUE,"Senior")</f>
        <v>Middle</v>
      </c>
      <c r="D9451" t="s">
        <v>16</v>
      </c>
      <c r="E9451" t="str">
        <f t="shared" si="294"/>
        <v>Middle-Female</v>
      </c>
      <c r="F9451" t="s">
        <v>115</v>
      </c>
      <c r="G9451" t="s">
        <v>26592</v>
      </c>
      <c r="H9451" s="1">
        <v>43532</v>
      </c>
      <c r="I9451" t="s">
        <v>25233</v>
      </c>
      <c r="J9451" t="s">
        <v>25234</v>
      </c>
      <c r="K9451" t="s">
        <v>31</v>
      </c>
      <c r="L9451">
        <v>11201.202810000001</v>
      </c>
      <c r="M9451">
        <v>476</v>
      </c>
      <c r="N9451" t="s">
        <v>43</v>
      </c>
      <c r="O9451" s="1">
        <v>43540</v>
      </c>
      <c r="P9451" s="3">
        <f t="shared" si="295"/>
        <v>8</v>
      </c>
      <c r="Q9451" t="s">
        <v>23</v>
      </c>
      <c r="R9451" t="s">
        <v>24</v>
      </c>
    </row>
    <row r="9452" spans="1:18" x14ac:dyDescent="0.25">
      <c r="A9452" t="s">
        <v>25235</v>
      </c>
      <c r="B9452" s="3">
        <v>68</v>
      </c>
      <c r="C9452" s="3" t="str" cm="1">
        <f t="array" ref="C9452">_xlfn.IFS(B9452&lt;35,"Young",B9452&lt;60,"Middle",TRUE,"Senior")</f>
        <v>Senior</v>
      </c>
      <c r="D9452" t="s">
        <v>26</v>
      </c>
      <c r="E9452" t="str">
        <f t="shared" si="294"/>
        <v>Senior-Male</v>
      </c>
      <c r="F9452" t="s">
        <v>17</v>
      </c>
      <c r="G9452" t="s">
        <v>26593</v>
      </c>
      <c r="H9452" s="1">
        <v>44807</v>
      </c>
      <c r="I9452" t="s">
        <v>25236</v>
      </c>
      <c r="J9452" t="s">
        <v>1597</v>
      </c>
      <c r="K9452" t="s">
        <v>21</v>
      </c>
      <c r="L9452">
        <v>15777.796899999999</v>
      </c>
      <c r="M9452">
        <v>212</v>
      </c>
      <c r="N9452" t="s">
        <v>43</v>
      </c>
      <c r="O9452" s="1">
        <v>44834</v>
      </c>
      <c r="P9452" s="3">
        <f t="shared" si="295"/>
        <v>27</v>
      </c>
      <c r="Q9452" t="s">
        <v>85</v>
      </c>
      <c r="R9452" t="s">
        <v>45</v>
      </c>
    </row>
    <row r="9453" spans="1:18" x14ac:dyDescent="0.25">
      <c r="A9453" t="s">
        <v>25237</v>
      </c>
      <c r="B9453" s="3">
        <v>22</v>
      </c>
      <c r="C9453" s="3" t="str" cm="1">
        <f t="array" ref="C9453">_xlfn.IFS(B9453&lt;35,"Young",B9453&lt;60,"Middle",TRUE,"Senior")</f>
        <v>Young</v>
      </c>
      <c r="D9453" t="s">
        <v>26</v>
      </c>
      <c r="E9453" t="str">
        <f t="shared" si="294"/>
        <v>Young-Male</v>
      </c>
      <c r="F9453" t="s">
        <v>35</v>
      </c>
      <c r="G9453" t="s">
        <v>26593</v>
      </c>
      <c r="H9453" s="1">
        <v>43963</v>
      </c>
      <c r="I9453" t="s">
        <v>25238</v>
      </c>
      <c r="J9453" t="s">
        <v>8970</v>
      </c>
      <c r="K9453" t="s">
        <v>31</v>
      </c>
      <c r="L9453">
        <v>6409.8168130000004</v>
      </c>
      <c r="M9453">
        <v>340</v>
      </c>
      <c r="N9453" t="s">
        <v>43</v>
      </c>
      <c r="O9453" s="1">
        <v>43967</v>
      </c>
      <c r="P9453" s="3">
        <f t="shared" si="295"/>
        <v>4</v>
      </c>
      <c r="Q9453" t="s">
        <v>32</v>
      </c>
      <c r="R9453" t="s">
        <v>45</v>
      </c>
    </row>
    <row r="9454" spans="1:18" x14ac:dyDescent="0.25">
      <c r="A9454" t="s">
        <v>25239</v>
      </c>
      <c r="B9454" s="3">
        <v>52</v>
      </c>
      <c r="C9454" s="3" t="str" cm="1">
        <f t="array" ref="C9454">_xlfn.IFS(B9454&lt;35,"Young",B9454&lt;60,"Middle",TRUE,"Senior")</f>
        <v>Middle</v>
      </c>
      <c r="D9454" t="s">
        <v>26</v>
      </c>
      <c r="E9454" t="str">
        <f t="shared" si="294"/>
        <v>Middle-Male</v>
      </c>
      <c r="F9454" t="s">
        <v>90</v>
      </c>
      <c r="G9454" t="s">
        <v>28</v>
      </c>
      <c r="H9454" s="1">
        <v>44633</v>
      </c>
      <c r="I9454" t="s">
        <v>25240</v>
      </c>
      <c r="J9454" t="s">
        <v>25241</v>
      </c>
      <c r="K9454" t="s">
        <v>31</v>
      </c>
      <c r="L9454">
        <v>16806.753799999999</v>
      </c>
      <c r="M9454">
        <v>114</v>
      </c>
      <c r="N9454" t="s">
        <v>39</v>
      </c>
      <c r="O9454" s="1">
        <v>44648</v>
      </c>
      <c r="P9454" s="3">
        <f t="shared" si="295"/>
        <v>15</v>
      </c>
      <c r="Q9454" t="s">
        <v>23</v>
      </c>
      <c r="R9454" t="s">
        <v>45</v>
      </c>
    </row>
    <row r="9455" spans="1:18" x14ac:dyDescent="0.25">
      <c r="A9455" t="s">
        <v>25242</v>
      </c>
      <c r="B9455" s="3">
        <v>65</v>
      </c>
      <c r="C9455" s="3" t="str" cm="1">
        <f t="array" ref="C9455">_xlfn.IFS(B9455&lt;35,"Young",B9455&lt;60,"Middle",TRUE,"Senior")</f>
        <v>Senior</v>
      </c>
      <c r="D9455" t="s">
        <v>26</v>
      </c>
      <c r="E9455" t="str">
        <f t="shared" si="294"/>
        <v>Senior-Male</v>
      </c>
      <c r="F9455" t="s">
        <v>35</v>
      </c>
      <c r="G9455" t="s">
        <v>26593</v>
      </c>
      <c r="H9455" s="1">
        <v>44203</v>
      </c>
      <c r="I9455" t="s">
        <v>25243</v>
      </c>
      <c r="J9455" t="s">
        <v>5426</v>
      </c>
      <c r="K9455" t="s">
        <v>21</v>
      </c>
      <c r="L9455">
        <v>14691.52684</v>
      </c>
      <c r="M9455">
        <v>287</v>
      </c>
      <c r="N9455" t="s">
        <v>43</v>
      </c>
      <c r="O9455" s="1">
        <v>44223</v>
      </c>
      <c r="P9455" s="3">
        <f t="shared" si="295"/>
        <v>20</v>
      </c>
      <c r="Q9455" t="s">
        <v>49</v>
      </c>
      <c r="R9455" t="s">
        <v>45</v>
      </c>
    </row>
    <row r="9456" spans="1:18" x14ac:dyDescent="0.25">
      <c r="A9456" t="s">
        <v>25244</v>
      </c>
      <c r="B9456" s="3">
        <v>62</v>
      </c>
      <c r="C9456" s="3" t="str" cm="1">
        <f t="array" ref="C9456">_xlfn.IFS(B9456&lt;35,"Young",B9456&lt;60,"Middle",TRUE,"Senior")</f>
        <v>Senior</v>
      </c>
      <c r="D9456" t="s">
        <v>16</v>
      </c>
      <c r="E9456" t="str">
        <f t="shared" si="294"/>
        <v>Senior-Female</v>
      </c>
      <c r="F9456" t="s">
        <v>63</v>
      </c>
      <c r="G9456" t="s">
        <v>26592</v>
      </c>
      <c r="H9456" s="1">
        <v>44543</v>
      </c>
      <c r="I9456" t="s">
        <v>25245</v>
      </c>
      <c r="J9456" t="s">
        <v>25246</v>
      </c>
      <c r="K9456" t="s">
        <v>21</v>
      </c>
      <c r="L9456">
        <v>3073.5202960000001</v>
      </c>
      <c r="M9456">
        <v>258</v>
      </c>
      <c r="N9456" t="s">
        <v>22</v>
      </c>
      <c r="O9456" s="1">
        <v>44548</v>
      </c>
      <c r="P9456" s="3">
        <f t="shared" si="295"/>
        <v>5</v>
      </c>
      <c r="Q9456" t="s">
        <v>23</v>
      </c>
      <c r="R9456" t="s">
        <v>24</v>
      </c>
    </row>
    <row r="9457" spans="1:18" x14ac:dyDescent="0.25">
      <c r="A9457" t="s">
        <v>25247</v>
      </c>
      <c r="B9457" s="3">
        <v>45</v>
      </c>
      <c r="C9457" s="3" t="str" cm="1">
        <f t="array" ref="C9457">_xlfn.IFS(B9457&lt;35,"Young",B9457&lt;60,"Middle",TRUE,"Senior")</f>
        <v>Middle</v>
      </c>
      <c r="D9457" t="s">
        <v>26</v>
      </c>
      <c r="E9457" t="str">
        <f t="shared" si="294"/>
        <v>Middle-Male</v>
      </c>
      <c r="F9457" t="s">
        <v>230</v>
      </c>
      <c r="G9457" t="s">
        <v>26593</v>
      </c>
      <c r="H9457" s="1">
        <v>45156</v>
      </c>
      <c r="I9457" t="s">
        <v>25248</v>
      </c>
      <c r="J9457" t="s">
        <v>5426</v>
      </c>
      <c r="K9457" t="s">
        <v>57</v>
      </c>
      <c r="L9457">
        <v>31530.647860000001</v>
      </c>
      <c r="M9457">
        <v>314</v>
      </c>
      <c r="N9457" t="s">
        <v>43</v>
      </c>
      <c r="O9457" s="1">
        <v>45170</v>
      </c>
      <c r="P9457" s="3">
        <f t="shared" si="295"/>
        <v>14</v>
      </c>
      <c r="Q9457" t="s">
        <v>85</v>
      </c>
      <c r="R9457" t="s">
        <v>33</v>
      </c>
    </row>
    <row r="9458" spans="1:18" x14ac:dyDescent="0.25">
      <c r="A9458" t="s">
        <v>25249</v>
      </c>
      <c r="B9458" s="3">
        <v>81</v>
      </c>
      <c r="C9458" s="3" t="str" cm="1">
        <f t="array" ref="C9458">_xlfn.IFS(B9458&lt;35,"Young",B9458&lt;60,"Middle",TRUE,"Senior")</f>
        <v>Senior</v>
      </c>
      <c r="D9458" t="s">
        <v>16</v>
      </c>
      <c r="E9458" t="str">
        <f t="shared" si="294"/>
        <v>Senior-Female</v>
      </c>
      <c r="F9458" t="s">
        <v>50</v>
      </c>
      <c r="G9458" t="s">
        <v>28</v>
      </c>
      <c r="H9458" s="1">
        <v>43520</v>
      </c>
      <c r="I9458" t="s">
        <v>25250</v>
      </c>
      <c r="J9458" t="s">
        <v>25251</v>
      </c>
      <c r="K9458" t="s">
        <v>21</v>
      </c>
      <c r="L9458">
        <v>31920.69787</v>
      </c>
      <c r="M9458">
        <v>461</v>
      </c>
      <c r="N9458" t="s">
        <v>39</v>
      </c>
      <c r="O9458" s="1">
        <v>43523</v>
      </c>
      <c r="P9458" s="3">
        <f t="shared" si="295"/>
        <v>3</v>
      </c>
      <c r="Q9458" t="s">
        <v>23</v>
      </c>
      <c r="R9458" t="s">
        <v>33</v>
      </c>
    </row>
    <row r="9459" spans="1:18" x14ac:dyDescent="0.25">
      <c r="A9459" t="s">
        <v>25252</v>
      </c>
      <c r="B9459" s="3">
        <v>59</v>
      </c>
      <c r="C9459" s="3" t="str" cm="1">
        <f t="array" ref="C9459">_xlfn.IFS(B9459&lt;35,"Young",B9459&lt;60,"Middle",TRUE,"Senior")</f>
        <v>Middle</v>
      </c>
      <c r="D9459" t="s">
        <v>16</v>
      </c>
      <c r="E9459" t="str">
        <f t="shared" si="294"/>
        <v>Middle-Female</v>
      </c>
      <c r="F9459" t="s">
        <v>230</v>
      </c>
      <c r="G9459" t="s">
        <v>70</v>
      </c>
      <c r="H9459" s="1">
        <v>43777</v>
      </c>
      <c r="I9459" t="s">
        <v>25253</v>
      </c>
      <c r="J9459" t="s">
        <v>25254</v>
      </c>
      <c r="K9459" t="s">
        <v>31</v>
      </c>
      <c r="L9459">
        <v>35644.237979999998</v>
      </c>
      <c r="M9459">
        <v>346</v>
      </c>
      <c r="N9459" t="s">
        <v>22</v>
      </c>
      <c r="O9459" s="1">
        <v>43791</v>
      </c>
      <c r="P9459" s="3">
        <f t="shared" si="295"/>
        <v>14</v>
      </c>
      <c r="Q9459" t="s">
        <v>32</v>
      </c>
      <c r="R9459" t="s">
        <v>45</v>
      </c>
    </row>
    <row r="9460" spans="1:18" x14ac:dyDescent="0.25">
      <c r="A9460" t="s">
        <v>25255</v>
      </c>
      <c r="B9460" s="3">
        <v>28</v>
      </c>
      <c r="C9460" s="3" t="str" cm="1">
        <f t="array" ref="C9460">_xlfn.IFS(B9460&lt;35,"Young",B9460&lt;60,"Middle",TRUE,"Senior")</f>
        <v>Young</v>
      </c>
      <c r="D9460" t="s">
        <v>16</v>
      </c>
      <c r="E9460" t="str">
        <f t="shared" si="294"/>
        <v>Young-Female</v>
      </c>
      <c r="F9460" t="s">
        <v>115</v>
      </c>
      <c r="G9460" t="s">
        <v>28</v>
      </c>
      <c r="H9460" s="1">
        <v>43443</v>
      </c>
      <c r="I9460" t="s">
        <v>25256</v>
      </c>
      <c r="J9460" t="s">
        <v>25257</v>
      </c>
      <c r="K9460" t="s">
        <v>61</v>
      </c>
      <c r="L9460">
        <v>21579.270400000001</v>
      </c>
      <c r="M9460">
        <v>154</v>
      </c>
      <c r="N9460" t="s">
        <v>43</v>
      </c>
      <c r="O9460" s="1">
        <v>43447</v>
      </c>
      <c r="P9460" s="3">
        <f t="shared" si="295"/>
        <v>4</v>
      </c>
      <c r="Q9460" t="s">
        <v>32</v>
      </c>
      <c r="R9460" t="s">
        <v>24</v>
      </c>
    </row>
    <row r="9461" spans="1:18" x14ac:dyDescent="0.25">
      <c r="A9461" t="s">
        <v>25258</v>
      </c>
      <c r="B9461" s="3">
        <v>35</v>
      </c>
      <c r="C9461" s="3" t="str" cm="1">
        <f t="array" ref="C9461">_xlfn.IFS(B9461&lt;35,"Young",B9461&lt;60,"Middle",TRUE,"Senior")</f>
        <v>Middle</v>
      </c>
      <c r="D9461" t="s">
        <v>16</v>
      </c>
      <c r="E9461" t="str">
        <f t="shared" si="294"/>
        <v>Middle-Female</v>
      </c>
      <c r="F9461" t="s">
        <v>90</v>
      </c>
      <c r="G9461" t="s">
        <v>28</v>
      </c>
      <c r="H9461" s="1">
        <v>43601</v>
      </c>
      <c r="I9461" t="s">
        <v>25259</v>
      </c>
      <c r="J9461" t="s">
        <v>2809</v>
      </c>
      <c r="K9461" t="s">
        <v>61</v>
      </c>
      <c r="L9461">
        <v>34301.558400000002</v>
      </c>
      <c r="M9461">
        <v>350</v>
      </c>
      <c r="N9461" t="s">
        <v>39</v>
      </c>
      <c r="O9461" s="1">
        <v>43631</v>
      </c>
      <c r="P9461" s="3">
        <f t="shared" si="295"/>
        <v>30</v>
      </c>
      <c r="Q9461" t="s">
        <v>23</v>
      </c>
      <c r="R9461" t="s">
        <v>33</v>
      </c>
    </row>
    <row r="9462" spans="1:18" x14ac:dyDescent="0.25">
      <c r="A9462" t="s">
        <v>25260</v>
      </c>
      <c r="B9462" s="3">
        <v>77</v>
      </c>
      <c r="C9462" s="3" t="str" cm="1">
        <f t="array" ref="C9462">_xlfn.IFS(B9462&lt;35,"Young",B9462&lt;60,"Middle",TRUE,"Senior")</f>
        <v>Senior</v>
      </c>
      <c r="D9462" t="s">
        <v>26</v>
      </c>
      <c r="E9462" t="str">
        <f t="shared" si="294"/>
        <v>Senior-Male</v>
      </c>
      <c r="F9462" t="s">
        <v>230</v>
      </c>
      <c r="G9462" t="s">
        <v>70</v>
      </c>
      <c r="H9462" s="1">
        <v>44074</v>
      </c>
      <c r="I9462" t="s">
        <v>25261</v>
      </c>
      <c r="J9462" t="s">
        <v>25262</v>
      </c>
      <c r="K9462" t="s">
        <v>21</v>
      </c>
      <c r="L9462">
        <v>46066.279119999999</v>
      </c>
      <c r="M9462">
        <v>320</v>
      </c>
      <c r="N9462" t="s">
        <v>39</v>
      </c>
      <c r="O9462" s="1">
        <v>44079</v>
      </c>
      <c r="P9462" s="3">
        <f t="shared" si="295"/>
        <v>5</v>
      </c>
      <c r="Q9462" t="s">
        <v>49</v>
      </c>
      <c r="R9462" t="s">
        <v>33</v>
      </c>
    </row>
    <row r="9463" spans="1:18" x14ac:dyDescent="0.25">
      <c r="A9463" t="s">
        <v>25263</v>
      </c>
      <c r="B9463" s="3">
        <v>83</v>
      </c>
      <c r="C9463" s="3" t="str" cm="1">
        <f t="array" ref="C9463">_xlfn.IFS(B9463&lt;35,"Young",B9463&lt;60,"Middle",TRUE,"Senior")</f>
        <v>Senior</v>
      </c>
      <c r="D9463" t="s">
        <v>16</v>
      </c>
      <c r="E9463" t="str">
        <f t="shared" si="294"/>
        <v>Senior-Female</v>
      </c>
      <c r="F9463" t="s">
        <v>90</v>
      </c>
      <c r="G9463" t="s">
        <v>26593</v>
      </c>
      <c r="H9463" s="1">
        <v>45073</v>
      </c>
      <c r="I9463" t="s">
        <v>25264</v>
      </c>
      <c r="J9463" t="s">
        <v>25265</v>
      </c>
      <c r="K9463" t="s">
        <v>21</v>
      </c>
      <c r="L9463">
        <v>17962.43577</v>
      </c>
      <c r="M9463">
        <v>343</v>
      </c>
      <c r="N9463" t="s">
        <v>39</v>
      </c>
      <c r="O9463" s="1">
        <v>45079</v>
      </c>
      <c r="P9463" s="3">
        <f t="shared" si="295"/>
        <v>6</v>
      </c>
      <c r="Q9463" t="s">
        <v>32</v>
      </c>
      <c r="R9463" t="s">
        <v>45</v>
      </c>
    </row>
    <row r="9464" spans="1:18" x14ac:dyDescent="0.25">
      <c r="A9464" t="s">
        <v>3097</v>
      </c>
      <c r="B9464" s="3">
        <v>29</v>
      </c>
      <c r="C9464" s="3" t="str" cm="1">
        <f t="array" ref="C9464">_xlfn.IFS(B9464&lt;35,"Young",B9464&lt;60,"Middle",TRUE,"Senior")</f>
        <v>Young</v>
      </c>
      <c r="D9464" t="s">
        <v>16</v>
      </c>
      <c r="E9464" t="str">
        <f t="shared" si="294"/>
        <v>Young-Female</v>
      </c>
      <c r="F9464" t="s">
        <v>115</v>
      </c>
      <c r="G9464" t="s">
        <v>28</v>
      </c>
      <c r="H9464" s="1">
        <v>43834</v>
      </c>
      <c r="I9464" t="s">
        <v>25266</v>
      </c>
      <c r="J9464" t="s">
        <v>25267</v>
      </c>
      <c r="K9464" t="s">
        <v>61</v>
      </c>
      <c r="L9464">
        <v>16176.52432</v>
      </c>
      <c r="M9464">
        <v>334</v>
      </c>
      <c r="N9464" t="s">
        <v>43</v>
      </c>
      <c r="O9464" s="1">
        <v>43864</v>
      </c>
      <c r="P9464" s="3">
        <f t="shared" si="295"/>
        <v>30</v>
      </c>
      <c r="Q9464" t="s">
        <v>23</v>
      </c>
      <c r="R9464" t="s">
        <v>33</v>
      </c>
    </row>
    <row r="9465" spans="1:18" x14ac:dyDescent="0.25">
      <c r="A9465" t="s">
        <v>17091</v>
      </c>
      <c r="B9465" s="3">
        <v>44</v>
      </c>
      <c r="C9465" s="3" t="str" cm="1">
        <f t="array" ref="C9465">_xlfn.IFS(B9465&lt;35,"Young",B9465&lt;60,"Middle",TRUE,"Senior")</f>
        <v>Middle</v>
      </c>
      <c r="D9465" t="s">
        <v>16</v>
      </c>
      <c r="E9465" t="str">
        <f t="shared" si="294"/>
        <v>Middle-Female</v>
      </c>
      <c r="F9465" t="s">
        <v>17</v>
      </c>
      <c r="G9465" t="s">
        <v>26592</v>
      </c>
      <c r="H9465" s="1">
        <v>44588</v>
      </c>
      <c r="I9465" t="s">
        <v>25268</v>
      </c>
      <c r="J9465" t="s">
        <v>25269</v>
      </c>
      <c r="K9465" t="s">
        <v>31</v>
      </c>
      <c r="L9465">
        <v>14624.812459999999</v>
      </c>
      <c r="M9465">
        <v>398</v>
      </c>
      <c r="N9465" t="s">
        <v>22</v>
      </c>
      <c r="O9465" s="1">
        <v>44597</v>
      </c>
      <c r="P9465" s="3">
        <f t="shared" si="295"/>
        <v>9</v>
      </c>
      <c r="Q9465" t="s">
        <v>32</v>
      </c>
      <c r="R9465" t="s">
        <v>45</v>
      </c>
    </row>
    <row r="9466" spans="1:18" x14ac:dyDescent="0.25">
      <c r="A9466" t="s">
        <v>25270</v>
      </c>
      <c r="B9466" s="3">
        <v>71</v>
      </c>
      <c r="C9466" s="3" t="str" cm="1">
        <f t="array" ref="C9466">_xlfn.IFS(B9466&lt;35,"Young",B9466&lt;60,"Middle",TRUE,"Senior")</f>
        <v>Senior</v>
      </c>
      <c r="D9466" t="s">
        <v>16</v>
      </c>
      <c r="E9466" t="str">
        <f t="shared" si="294"/>
        <v>Senior-Female</v>
      </c>
      <c r="F9466" t="s">
        <v>115</v>
      </c>
      <c r="G9466" t="s">
        <v>28</v>
      </c>
      <c r="H9466" s="1">
        <v>43672</v>
      </c>
      <c r="I9466" t="s">
        <v>25271</v>
      </c>
      <c r="J9466" t="s">
        <v>25272</v>
      </c>
      <c r="K9466" t="s">
        <v>21</v>
      </c>
      <c r="L9466">
        <v>40190.181879999996</v>
      </c>
      <c r="M9466">
        <v>404</v>
      </c>
      <c r="N9466" t="s">
        <v>39</v>
      </c>
      <c r="O9466" s="1">
        <v>43679</v>
      </c>
      <c r="P9466" s="3">
        <f t="shared" si="295"/>
        <v>7</v>
      </c>
      <c r="Q9466" t="s">
        <v>49</v>
      </c>
      <c r="R9466" t="s">
        <v>24</v>
      </c>
    </row>
    <row r="9467" spans="1:18" x14ac:dyDescent="0.25">
      <c r="A9467" t="s">
        <v>25273</v>
      </c>
      <c r="B9467" s="3">
        <v>69</v>
      </c>
      <c r="C9467" s="3" t="str" cm="1">
        <f t="array" ref="C9467">_xlfn.IFS(B9467&lt;35,"Young",B9467&lt;60,"Middle",TRUE,"Senior")</f>
        <v>Senior</v>
      </c>
      <c r="D9467" t="s">
        <v>26</v>
      </c>
      <c r="E9467" t="str">
        <f t="shared" si="294"/>
        <v>Senior-Male</v>
      </c>
      <c r="F9467" t="s">
        <v>63</v>
      </c>
      <c r="G9467" t="s">
        <v>26593</v>
      </c>
      <c r="H9467" s="1">
        <v>44979</v>
      </c>
      <c r="I9467" t="s">
        <v>25274</v>
      </c>
      <c r="J9467" t="s">
        <v>25275</v>
      </c>
      <c r="K9467" t="s">
        <v>21</v>
      </c>
      <c r="L9467">
        <v>14595.764789999999</v>
      </c>
      <c r="M9467">
        <v>419</v>
      </c>
      <c r="N9467" t="s">
        <v>43</v>
      </c>
      <c r="O9467" s="1">
        <v>44997</v>
      </c>
      <c r="P9467" s="3">
        <f t="shared" si="295"/>
        <v>18</v>
      </c>
      <c r="Q9467" t="s">
        <v>85</v>
      </c>
      <c r="R9467" t="s">
        <v>24</v>
      </c>
    </row>
    <row r="9468" spans="1:18" x14ac:dyDescent="0.25">
      <c r="A9468" t="s">
        <v>25276</v>
      </c>
      <c r="B9468" s="3">
        <v>36</v>
      </c>
      <c r="C9468" s="3" t="str" cm="1">
        <f t="array" ref="C9468">_xlfn.IFS(B9468&lt;35,"Young",B9468&lt;60,"Middle",TRUE,"Senior")</f>
        <v>Middle</v>
      </c>
      <c r="D9468" t="s">
        <v>16</v>
      </c>
      <c r="E9468" t="str">
        <f t="shared" si="294"/>
        <v>Middle-Female</v>
      </c>
      <c r="F9468" t="s">
        <v>63</v>
      </c>
      <c r="G9468" t="s">
        <v>26593</v>
      </c>
      <c r="H9468" s="1">
        <v>43786</v>
      </c>
      <c r="I9468" t="s">
        <v>25277</v>
      </c>
      <c r="J9468" t="s">
        <v>25278</v>
      </c>
      <c r="K9468" t="s">
        <v>53</v>
      </c>
      <c r="L9468">
        <v>6768.7782100000004</v>
      </c>
      <c r="M9468">
        <v>189</v>
      </c>
      <c r="N9468" t="s">
        <v>43</v>
      </c>
      <c r="O9468" s="1">
        <v>43811</v>
      </c>
      <c r="P9468" s="3">
        <f t="shared" si="295"/>
        <v>25</v>
      </c>
      <c r="Q9468" t="s">
        <v>49</v>
      </c>
      <c r="R9468" t="s">
        <v>24</v>
      </c>
    </row>
    <row r="9469" spans="1:18" x14ac:dyDescent="0.25">
      <c r="A9469" t="s">
        <v>25279</v>
      </c>
      <c r="B9469" s="3">
        <v>66</v>
      </c>
      <c r="C9469" s="3" t="str" cm="1">
        <f t="array" ref="C9469">_xlfn.IFS(B9469&lt;35,"Young",B9469&lt;60,"Middle",TRUE,"Senior")</f>
        <v>Senior</v>
      </c>
      <c r="D9469" t="s">
        <v>16</v>
      </c>
      <c r="E9469" t="str">
        <f t="shared" si="294"/>
        <v>Senior-Female</v>
      </c>
      <c r="F9469" t="s">
        <v>50</v>
      </c>
      <c r="G9469" t="s">
        <v>28</v>
      </c>
      <c r="H9469" s="1">
        <v>44858</v>
      </c>
      <c r="I9469" t="s">
        <v>25280</v>
      </c>
      <c r="J9469" t="s">
        <v>25281</v>
      </c>
      <c r="K9469" t="s">
        <v>21</v>
      </c>
      <c r="L9469">
        <v>5694.0900089999996</v>
      </c>
      <c r="M9469">
        <v>300</v>
      </c>
      <c r="N9469" t="s">
        <v>39</v>
      </c>
      <c r="O9469" s="1">
        <v>44859</v>
      </c>
      <c r="P9469" s="3">
        <f t="shared" si="295"/>
        <v>1</v>
      </c>
      <c r="Q9469" t="s">
        <v>85</v>
      </c>
      <c r="R9469" t="s">
        <v>24</v>
      </c>
    </row>
    <row r="9470" spans="1:18" x14ac:dyDescent="0.25">
      <c r="A9470" t="s">
        <v>25282</v>
      </c>
      <c r="B9470" s="3">
        <v>69</v>
      </c>
      <c r="C9470" s="3" t="str" cm="1">
        <f t="array" ref="C9470">_xlfn.IFS(B9470&lt;35,"Young",B9470&lt;60,"Middle",TRUE,"Senior")</f>
        <v>Senior</v>
      </c>
      <c r="D9470" t="s">
        <v>16</v>
      </c>
      <c r="E9470" t="str">
        <f t="shared" si="294"/>
        <v>Senior-Female</v>
      </c>
      <c r="F9470" t="s">
        <v>63</v>
      </c>
      <c r="G9470" t="s">
        <v>28</v>
      </c>
      <c r="H9470" s="1">
        <v>44354</v>
      </c>
      <c r="I9470" t="s">
        <v>25283</v>
      </c>
      <c r="J9470" t="s">
        <v>25284</v>
      </c>
      <c r="K9470" t="s">
        <v>21</v>
      </c>
      <c r="L9470">
        <v>22404.432690000001</v>
      </c>
      <c r="M9470">
        <v>270</v>
      </c>
      <c r="N9470" t="s">
        <v>43</v>
      </c>
      <c r="O9470" s="1">
        <v>44356</v>
      </c>
      <c r="P9470" s="3">
        <f t="shared" si="295"/>
        <v>2</v>
      </c>
      <c r="Q9470" t="s">
        <v>44</v>
      </c>
      <c r="R9470" t="s">
        <v>24</v>
      </c>
    </row>
    <row r="9471" spans="1:18" x14ac:dyDescent="0.25">
      <c r="A9471" t="s">
        <v>25285</v>
      </c>
      <c r="B9471" s="3">
        <v>54</v>
      </c>
      <c r="C9471" s="3" t="str" cm="1">
        <f t="array" ref="C9471">_xlfn.IFS(B9471&lt;35,"Young",B9471&lt;60,"Middle",TRUE,"Senior")</f>
        <v>Middle</v>
      </c>
      <c r="D9471" t="s">
        <v>26</v>
      </c>
      <c r="E9471" t="str">
        <f t="shared" si="294"/>
        <v>Middle-Male</v>
      </c>
      <c r="F9471" t="s">
        <v>35</v>
      </c>
      <c r="G9471" t="s">
        <v>26593</v>
      </c>
      <c r="H9471" s="1">
        <v>44756</v>
      </c>
      <c r="I9471" t="s">
        <v>25286</v>
      </c>
      <c r="J9471" t="s">
        <v>6226</v>
      </c>
      <c r="K9471" t="s">
        <v>31</v>
      </c>
      <c r="L9471">
        <v>18391.763419999999</v>
      </c>
      <c r="M9471">
        <v>160</v>
      </c>
      <c r="N9471" t="s">
        <v>39</v>
      </c>
      <c r="O9471" s="1">
        <v>44778</v>
      </c>
      <c r="P9471" s="3">
        <f t="shared" si="295"/>
        <v>22</v>
      </c>
      <c r="Q9471" t="s">
        <v>23</v>
      </c>
      <c r="R9471" t="s">
        <v>33</v>
      </c>
    </row>
    <row r="9472" spans="1:18" x14ac:dyDescent="0.25">
      <c r="A9472" t="s">
        <v>25287</v>
      </c>
      <c r="B9472" s="3">
        <v>48</v>
      </c>
      <c r="C9472" s="3" t="str" cm="1">
        <f t="array" ref="C9472">_xlfn.IFS(B9472&lt;35,"Young",B9472&lt;60,"Middle",TRUE,"Senior")</f>
        <v>Middle</v>
      </c>
      <c r="D9472" t="s">
        <v>16</v>
      </c>
      <c r="E9472" t="str">
        <f t="shared" si="294"/>
        <v>Middle-Female</v>
      </c>
      <c r="F9472" t="s">
        <v>50</v>
      </c>
      <c r="G9472" t="s">
        <v>26592</v>
      </c>
      <c r="H9472" s="1">
        <v>43864</v>
      </c>
      <c r="I9472" t="s">
        <v>25288</v>
      </c>
      <c r="J9472" t="s">
        <v>949</v>
      </c>
      <c r="K9472" t="s">
        <v>21</v>
      </c>
      <c r="L9472">
        <v>16188.28758</v>
      </c>
      <c r="M9472">
        <v>157</v>
      </c>
      <c r="N9472" t="s">
        <v>22</v>
      </c>
      <c r="O9472" s="1">
        <v>43870</v>
      </c>
      <c r="P9472" s="3">
        <f t="shared" si="295"/>
        <v>6</v>
      </c>
      <c r="Q9472" t="s">
        <v>44</v>
      </c>
      <c r="R9472" t="s">
        <v>45</v>
      </c>
    </row>
    <row r="9473" spans="1:18" x14ac:dyDescent="0.25">
      <c r="A9473" t="s">
        <v>25289</v>
      </c>
      <c r="B9473" s="3">
        <v>45</v>
      </c>
      <c r="C9473" s="3" t="str" cm="1">
        <f t="array" ref="C9473">_xlfn.IFS(B9473&lt;35,"Young",B9473&lt;60,"Middle",TRUE,"Senior")</f>
        <v>Middle</v>
      </c>
      <c r="D9473" t="s">
        <v>26</v>
      </c>
      <c r="E9473" t="str">
        <f t="shared" si="294"/>
        <v>Middle-Male</v>
      </c>
      <c r="F9473" t="s">
        <v>17</v>
      </c>
      <c r="G9473" t="s">
        <v>36</v>
      </c>
      <c r="H9473" s="1">
        <v>44403</v>
      </c>
      <c r="I9473" t="s">
        <v>25290</v>
      </c>
      <c r="J9473" t="s">
        <v>25291</v>
      </c>
      <c r="K9473" t="s">
        <v>57</v>
      </c>
      <c r="L9473">
        <v>11541.57382</v>
      </c>
      <c r="M9473">
        <v>339</v>
      </c>
      <c r="N9473" t="s">
        <v>22</v>
      </c>
      <c r="O9473" s="1">
        <v>44412</v>
      </c>
      <c r="P9473" s="3">
        <f t="shared" si="295"/>
        <v>9</v>
      </c>
      <c r="Q9473" t="s">
        <v>44</v>
      </c>
      <c r="R9473" t="s">
        <v>33</v>
      </c>
    </row>
    <row r="9474" spans="1:18" x14ac:dyDescent="0.25">
      <c r="A9474" t="s">
        <v>25292</v>
      </c>
      <c r="B9474" s="3">
        <v>67</v>
      </c>
      <c r="C9474" s="3" t="str" cm="1">
        <f t="array" ref="C9474">_xlfn.IFS(B9474&lt;35,"Young",B9474&lt;60,"Middle",TRUE,"Senior")</f>
        <v>Senior</v>
      </c>
      <c r="D9474" t="s">
        <v>16</v>
      </c>
      <c r="E9474" t="str">
        <f t="shared" si="294"/>
        <v>Senior-Female</v>
      </c>
      <c r="F9474" t="s">
        <v>230</v>
      </c>
      <c r="G9474" t="s">
        <v>70</v>
      </c>
      <c r="H9474" s="1">
        <v>44208</v>
      </c>
      <c r="I9474" t="s">
        <v>25293</v>
      </c>
      <c r="J9474" t="s">
        <v>25294</v>
      </c>
      <c r="K9474" t="s">
        <v>21</v>
      </c>
      <c r="L9474">
        <v>37415.1495</v>
      </c>
      <c r="M9474">
        <v>477</v>
      </c>
      <c r="N9474" t="s">
        <v>22</v>
      </c>
      <c r="O9474" s="1">
        <v>44216</v>
      </c>
      <c r="P9474" s="3">
        <f t="shared" si="295"/>
        <v>8</v>
      </c>
      <c r="Q9474" t="s">
        <v>49</v>
      </c>
      <c r="R9474" t="s">
        <v>45</v>
      </c>
    </row>
    <row r="9475" spans="1:18" x14ac:dyDescent="0.25">
      <c r="A9475" t="s">
        <v>25295</v>
      </c>
      <c r="B9475" s="3">
        <v>47</v>
      </c>
      <c r="C9475" s="3" t="str" cm="1">
        <f t="array" ref="C9475">_xlfn.IFS(B9475&lt;35,"Young",B9475&lt;60,"Middle",TRUE,"Senior")</f>
        <v>Middle</v>
      </c>
      <c r="D9475" t="s">
        <v>26</v>
      </c>
      <c r="E9475" t="str">
        <f t="shared" ref="E9475:E9538" si="296">C9475 &amp; "-" &amp; D9475</f>
        <v>Middle-Male</v>
      </c>
      <c r="F9475" t="s">
        <v>63</v>
      </c>
      <c r="G9475" t="s">
        <v>28</v>
      </c>
      <c r="H9475" s="1">
        <v>45028</v>
      </c>
      <c r="I9475" t="s">
        <v>25296</v>
      </c>
      <c r="J9475" t="s">
        <v>25297</v>
      </c>
      <c r="K9475" t="s">
        <v>61</v>
      </c>
      <c r="L9475">
        <v>18194.675220000001</v>
      </c>
      <c r="M9475">
        <v>487</v>
      </c>
      <c r="N9475" t="s">
        <v>43</v>
      </c>
      <c r="O9475" s="1">
        <v>45051</v>
      </c>
      <c r="P9475" s="3">
        <f t="shared" ref="P9475:P9538" si="297">O9475-H9475</f>
        <v>23</v>
      </c>
      <c r="Q9475" t="s">
        <v>85</v>
      </c>
      <c r="R9475" t="s">
        <v>45</v>
      </c>
    </row>
    <row r="9476" spans="1:18" x14ac:dyDescent="0.25">
      <c r="A9476" t="s">
        <v>25298</v>
      </c>
      <c r="B9476" s="3">
        <v>54</v>
      </c>
      <c r="C9476" s="3" t="str" cm="1">
        <f t="array" ref="C9476">_xlfn.IFS(B9476&lt;35,"Young",B9476&lt;60,"Middle",TRUE,"Senior")</f>
        <v>Middle</v>
      </c>
      <c r="D9476" t="s">
        <v>16</v>
      </c>
      <c r="E9476" t="str">
        <f t="shared" si="296"/>
        <v>Middle-Female</v>
      </c>
      <c r="F9476" t="s">
        <v>50</v>
      </c>
      <c r="G9476" t="s">
        <v>26592</v>
      </c>
      <c r="H9476" s="1">
        <v>44287</v>
      </c>
      <c r="I9476" t="s">
        <v>25299</v>
      </c>
      <c r="J9476" t="s">
        <v>25300</v>
      </c>
      <c r="K9476" t="s">
        <v>31</v>
      </c>
      <c r="L9476">
        <v>12637.166789999999</v>
      </c>
      <c r="M9476">
        <v>295</v>
      </c>
      <c r="N9476" t="s">
        <v>22</v>
      </c>
      <c r="O9476" s="1">
        <v>44298</v>
      </c>
      <c r="P9476" s="3">
        <f t="shared" si="297"/>
        <v>11</v>
      </c>
      <c r="Q9476" t="s">
        <v>44</v>
      </c>
      <c r="R9476" t="s">
        <v>45</v>
      </c>
    </row>
    <row r="9477" spans="1:18" x14ac:dyDescent="0.25">
      <c r="A9477" t="s">
        <v>25301</v>
      </c>
      <c r="B9477" s="3">
        <v>40</v>
      </c>
      <c r="C9477" s="3" t="str" cm="1">
        <f t="array" ref="C9477">_xlfn.IFS(B9477&lt;35,"Young",B9477&lt;60,"Middle",TRUE,"Senior")</f>
        <v>Middle</v>
      </c>
      <c r="D9477" t="s">
        <v>26</v>
      </c>
      <c r="E9477" t="str">
        <f t="shared" si="296"/>
        <v>Middle-Male</v>
      </c>
      <c r="F9477" t="s">
        <v>17</v>
      </c>
      <c r="G9477" t="s">
        <v>26592</v>
      </c>
      <c r="H9477" s="1">
        <v>44880</v>
      </c>
      <c r="I9477" t="s">
        <v>22876</v>
      </c>
      <c r="J9477" t="s">
        <v>25302</v>
      </c>
      <c r="K9477" t="s">
        <v>57</v>
      </c>
      <c r="L9477">
        <v>22210.85</v>
      </c>
      <c r="M9477">
        <v>124</v>
      </c>
      <c r="N9477" t="s">
        <v>22</v>
      </c>
      <c r="O9477" s="1">
        <v>44893</v>
      </c>
      <c r="P9477" s="3">
        <f t="shared" si="297"/>
        <v>13</v>
      </c>
      <c r="Q9477" t="s">
        <v>23</v>
      </c>
      <c r="R9477" t="s">
        <v>33</v>
      </c>
    </row>
    <row r="9478" spans="1:18" x14ac:dyDescent="0.25">
      <c r="A9478" t="s">
        <v>25303</v>
      </c>
      <c r="B9478" s="3">
        <v>61</v>
      </c>
      <c r="C9478" s="3" t="str" cm="1">
        <f t="array" ref="C9478">_xlfn.IFS(B9478&lt;35,"Young",B9478&lt;60,"Middle",TRUE,"Senior")</f>
        <v>Senior</v>
      </c>
      <c r="D9478" t="s">
        <v>26</v>
      </c>
      <c r="E9478" t="str">
        <f t="shared" si="296"/>
        <v>Senior-Male</v>
      </c>
      <c r="F9478" t="s">
        <v>27</v>
      </c>
      <c r="G9478" t="s">
        <v>26593</v>
      </c>
      <c r="H9478" s="1">
        <v>45120</v>
      </c>
      <c r="I9478" t="s">
        <v>25304</v>
      </c>
      <c r="J9478" t="s">
        <v>25305</v>
      </c>
      <c r="K9478" t="s">
        <v>21</v>
      </c>
      <c r="L9478">
        <v>11261.33462</v>
      </c>
      <c r="M9478">
        <v>438</v>
      </c>
      <c r="N9478" t="s">
        <v>43</v>
      </c>
      <c r="O9478" s="1">
        <v>45129</v>
      </c>
      <c r="P9478" s="3">
        <f t="shared" si="297"/>
        <v>9</v>
      </c>
      <c r="Q9478" t="s">
        <v>85</v>
      </c>
      <c r="R9478" t="s">
        <v>33</v>
      </c>
    </row>
    <row r="9479" spans="1:18" x14ac:dyDescent="0.25">
      <c r="A9479" t="s">
        <v>25306</v>
      </c>
      <c r="B9479" s="3">
        <v>35</v>
      </c>
      <c r="C9479" s="3" t="str" cm="1">
        <f t="array" ref="C9479">_xlfn.IFS(B9479&lt;35,"Young",B9479&lt;60,"Middle",TRUE,"Senior")</f>
        <v>Middle</v>
      </c>
      <c r="D9479" t="s">
        <v>26</v>
      </c>
      <c r="E9479" t="str">
        <f t="shared" si="296"/>
        <v>Middle-Male</v>
      </c>
      <c r="F9479" t="s">
        <v>27</v>
      </c>
      <c r="G9479" t="s">
        <v>36</v>
      </c>
      <c r="H9479" s="1">
        <v>43549</v>
      </c>
      <c r="I9479" t="s">
        <v>25307</v>
      </c>
      <c r="J9479" t="s">
        <v>3181</v>
      </c>
      <c r="K9479" t="s">
        <v>53</v>
      </c>
      <c r="L9479">
        <v>19853.115549999999</v>
      </c>
      <c r="M9479">
        <v>120</v>
      </c>
      <c r="N9479" t="s">
        <v>22</v>
      </c>
      <c r="O9479" s="1">
        <v>43552</v>
      </c>
      <c r="P9479" s="3">
        <f t="shared" si="297"/>
        <v>3</v>
      </c>
      <c r="Q9479" t="s">
        <v>32</v>
      </c>
      <c r="R9479" t="s">
        <v>45</v>
      </c>
    </row>
    <row r="9480" spans="1:18" x14ac:dyDescent="0.25">
      <c r="A9480" t="s">
        <v>1246</v>
      </c>
      <c r="B9480" s="3">
        <v>79</v>
      </c>
      <c r="C9480" s="3" t="str" cm="1">
        <f t="array" ref="C9480">_xlfn.IFS(B9480&lt;35,"Young",B9480&lt;60,"Middle",TRUE,"Senior")</f>
        <v>Senior</v>
      </c>
      <c r="D9480" t="s">
        <v>26</v>
      </c>
      <c r="E9480" t="str">
        <f t="shared" si="296"/>
        <v>Senior-Male</v>
      </c>
      <c r="F9480" t="s">
        <v>63</v>
      </c>
      <c r="G9480" t="s">
        <v>70</v>
      </c>
      <c r="H9480" s="1">
        <v>44390</v>
      </c>
      <c r="I9480" t="s">
        <v>25308</v>
      </c>
      <c r="J9480" t="s">
        <v>25309</v>
      </c>
      <c r="K9480" t="s">
        <v>21</v>
      </c>
      <c r="L9480">
        <v>67425.026620000004</v>
      </c>
      <c r="M9480">
        <v>430</v>
      </c>
      <c r="N9480" t="s">
        <v>39</v>
      </c>
      <c r="O9480" s="1">
        <v>44412</v>
      </c>
      <c r="P9480" s="3">
        <f t="shared" si="297"/>
        <v>22</v>
      </c>
      <c r="Q9480" t="s">
        <v>32</v>
      </c>
      <c r="R9480" t="s">
        <v>45</v>
      </c>
    </row>
    <row r="9481" spans="1:18" x14ac:dyDescent="0.25">
      <c r="A9481" t="s">
        <v>25310</v>
      </c>
      <c r="B9481" s="3">
        <v>22</v>
      </c>
      <c r="C9481" s="3" t="str" cm="1">
        <f t="array" ref="C9481">_xlfn.IFS(B9481&lt;35,"Young",B9481&lt;60,"Middle",TRUE,"Senior")</f>
        <v>Young</v>
      </c>
      <c r="D9481" t="s">
        <v>26</v>
      </c>
      <c r="E9481" t="str">
        <f t="shared" si="296"/>
        <v>Young-Male</v>
      </c>
      <c r="F9481" t="s">
        <v>63</v>
      </c>
      <c r="G9481" t="s">
        <v>36</v>
      </c>
      <c r="H9481" s="1">
        <v>43446</v>
      </c>
      <c r="I9481" t="s">
        <v>25311</v>
      </c>
      <c r="J9481" t="s">
        <v>25312</v>
      </c>
      <c r="K9481" t="s">
        <v>61</v>
      </c>
      <c r="L9481">
        <v>6764.0488439999999</v>
      </c>
      <c r="M9481">
        <v>283</v>
      </c>
      <c r="N9481" t="s">
        <v>22</v>
      </c>
      <c r="O9481" s="1">
        <v>43469</v>
      </c>
      <c r="P9481" s="3">
        <f t="shared" si="297"/>
        <v>23</v>
      </c>
      <c r="Q9481" t="s">
        <v>49</v>
      </c>
      <c r="R9481" t="s">
        <v>33</v>
      </c>
    </row>
    <row r="9482" spans="1:18" x14ac:dyDescent="0.25">
      <c r="A9482" t="s">
        <v>220</v>
      </c>
      <c r="B9482" s="3">
        <v>22</v>
      </c>
      <c r="C9482" s="3" t="str" cm="1">
        <f t="array" ref="C9482">_xlfn.IFS(B9482&lt;35,"Young",B9482&lt;60,"Middle",TRUE,"Senior")</f>
        <v>Young</v>
      </c>
      <c r="D9482" t="s">
        <v>16</v>
      </c>
      <c r="E9482" t="str">
        <f t="shared" si="296"/>
        <v>Young-Female</v>
      </c>
      <c r="F9482" t="s">
        <v>50</v>
      </c>
      <c r="G9482" t="s">
        <v>26592</v>
      </c>
      <c r="H9482" s="1">
        <v>44103</v>
      </c>
      <c r="I9482" t="s">
        <v>25313</v>
      </c>
      <c r="J9482" t="s">
        <v>25314</v>
      </c>
      <c r="K9482" t="s">
        <v>53</v>
      </c>
      <c r="L9482">
        <v>12390.69162</v>
      </c>
      <c r="M9482">
        <v>195</v>
      </c>
      <c r="N9482" t="s">
        <v>22</v>
      </c>
      <c r="O9482" s="1">
        <v>44106</v>
      </c>
      <c r="P9482" s="3">
        <f t="shared" si="297"/>
        <v>3</v>
      </c>
      <c r="Q9482" t="s">
        <v>23</v>
      </c>
      <c r="R9482" t="s">
        <v>45</v>
      </c>
    </row>
    <row r="9483" spans="1:18" x14ac:dyDescent="0.25">
      <c r="A9483" t="s">
        <v>25315</v>
      </c>
      <c r="B9483" s="3">
        <v>62</v>
      </c>
      <c r="C9483" s="3" t="str" cm="1">
        <f t="array" ref="C9483">_xlfn.IFS(B9483&lt;35,"Young",B9483&lt;60,"Middle",TRUE,"Senior")</f>
        <v>Senior</v>
      </c>
      <c r="D9483" t="s">
        <v>26</v>
      </c>
      <c r="E9483" t="str">
        <f t="shared" si="296"/>
        <v>Senior-Male</v>
      </c>
      <c r="F9483" t="s">
        <v>27</v>
      </c>
      <c r="G9483" t="s">
        <v>26592</v>
      </c>
      <c r="H9483" s="1">
        <v>44848</v>
      </c>
      <c r="I9483" t="s">
        <v>25316</v>
      </c>
      <c r="J9483" t="s">
        <v>25317</v>
      </c>
      <c r="K9483" t="s">
        <v>21</v>
      </c>
      <c r="L9483">
        <v>21948.282640000001</v>
      </c>
      <c r="M9483">
        <v>417</v>
      </c>
      <c r="N9483" t="s">
        <v>22</v>
      </c>
      <c r="O9483" s="1">
        <v>44852</v>
      </c>
      <c r="P9483" s="3">
        <f t="shared" si="297"/>
        <v>4</v>
      </c>
      <c r="Q9483" t="s">
        <v>32</v>
      </c>
      <c r="R9483" t="s">
        <v>24</v>
      </c>
    </row>
    <row r="9484" spans="1:18" x14ac:dyDescent="0.25">
      <c r="A9484" t="s">
        <v>1079</v>
      </c>
      <c r="B9484" s="3">
        <v>26</v>
      </c>
      <c r="C9484" s="3" t="str" cm="1">
        <f t="array" ref="C9484">_xlfn.IFS(B9484&lt;35,"Young",B9484&lt;60,"Middle",TRUE,"Senior")</f>
        <v>Young</v>
      </c>
      <c r="D9484" t="s">
        <v>16</v>
      </c>
      <c r="E9484" t="str">
        <f t="shared" si="296"/>
        <v>Young-Female</v>
      </c>
      <c r="F9484" t="s">
        <v>115</v>
      </c>
      <c r="G9484" t="s">
        <v>28</v>
      </c>
      <c r="H9484" s="1">
        <v>44301</v>
      </c>
      <c r="I9484" t="s">
        <v>25318</v>
      </c>
      <c r="J9484" t="s">
        <v>25319</v>
      </c>
      <c r="K9484" t="s">
        <v>61</v>
      </c>
      <c r="L9484">
        <v>7443.440337</v>
      </c>
      <c r="M9484">
        <v>362</v>
      </c>
      <c r="N9484" t="s">
        <v>43</v>
      </c>
      <c r="O9484" s="1">
        <v>44325</v>
      </c>
      <c r="P9484" s="3">
        <f t="shared" si="297"/>
        <v>24</v>
      </c>
      <c r="Q9484" t="s">
        <v>44</v>
      </c>
      <c r="R9484" t="s">
        <v>33</v>
      </c>
    </row>
    <row r="9485" spans="1:18" x14ac:dyDescent="0.25">
      <c r="A9485" t="s">
        <v>25320</v>
      </c>
      <c r="B9485" s="3">
        <v>74</v>
      </c>
      <c r="C9485" s="3" t="str" cm="1">
        <f t="array" ref="C9485">_xlfn.IFS(B9485&lt;35,"Young",B9485&lt;60,"Middle",TRUE,"Senior")</f>
        <v>Senior</v>
      </c>
      <c r="D9485" t="s">
        <v>26</v>
      </c>
      <c r="E9485" t="str">
        <f t="shared" si="296"/>
        <v>Senior-Male</v>
      </c>
      <c r="F9485" t="s">
        <v>50</v>
      </c>
      <c r="G9485" t="s">
        <v>26592</v>
      </c>
      <c r="H9485" s="1">
        <v>43671</v>
      </c>
      <c r="I9485" t="s">
        <v>25321</v>
      </c>
      <c r="J9485" t="s">
        <v>6009</v>
      </c>
      <c r="K9485" t="s">
        <v>21</v>
      </c>
      <c r="L9485">
        <v>2811.2035660000001</v>
      </c>
      <c r="M9485">
        <v>164</v>
      </c>
      <c r="N9485" t="s">
        <v>22</v>
      </c>
      <c r="O9485" s="1">
        <v>43672</v>
      </c>
      <c r="P9485" s="3">
        <f t="shared" si="297"/>
        <v>1</v>
      </c>
      <c r="Q9485" t="s">
        <v>23</v>
      </c>
      <c r="R9485" t="s">
        <v>45</v>
      </c>
    </row>
    <row r="9486" spans="1:18" x14ac:dyDescent="0.25">
      <c r="A9486" t="s">
        <v>25322</v>
      </c>
      <c r="B9486" s="3">
        <v>64</v>
      </c>
      <c r="C9486" s="3" t="str" cm="1">
        <f t="array" ref="C9486">_xlfn.IFS(B9486&lt;35,"Young",B9486&lt;60,"Middle",TRUE,"Senior")</f>
        <v>Senior</v>
      </c>
      <c r="D9486" t="s">
        <v>26</v>
      </c>
      <c r="E9486" t="str">
        <f t="shared" si="296"/>
        <v>Senior-Male</v>
      </c>
      <c r="F9486" t="s">
        <v>90</v>
      </c>
      <c r="G9486" t="s">
        <v>28</v>
      </c>
      <c r="H9486" s="1">
        <v>43598</v>
      </c>
      <c r="I9486" t="s">
        <v>25323</v>
      </c>
      <c r="J9486" t="s">
        <v>25324</v>
      </c>
      <c r="K9486" t="s">
        <v>21</v>
      </c>
      <c r="L9486">
        <v>13524.879129999999</v>
      </c>
      <c r="M9486">
        <v>311</v>
      </c>
      <c r="N9486" t="s">
        <v>39</v>
      </c>
      <c r="O9486" s="1">
        <v>43615</v>
      </c>
      <c r="P9486" s="3">
        <f t="shared" si="297"/>
        <v>17</v>
      </c>
      <c r="Q9486" t="s">
        <v>44</v>
      </c>
      <c r="R9486" t="s">
        <v>45</v>
      </c>
    </row>
    <row r="9487" spans="1:18" x14ac:dyDescent="0.25">
      <c r="A9487" t="s">
        <v>25325</v>
      </c>
      <c r="B9487" s="3">
        <v>50</v>
      </c>
      <c r="C9487" s="3" t="str" cm="1">
        <f t="array" ref="C9487">_xlfn.IFS(B9487&lt;35,"Young",B9487&lt;60,"Middle",TRUE,"Senior")</f>
        <v>Middle</v>
      </c>
      <c r="D9487" t="s">
        <v>26</v>
      </c>
      <c r="E9487" t="str">
        <f t="shared" si="296"/>
        <v>Middle-Male</v>
      </c>
      <c r="F9487" t="s">
        <v>230</v>
      </c>
      <c r="G9487" t="s">
        <v>70</v>
      </c>
      <c r="H9487" s="1">
        <v>44796</v>
      </c>
      <c r="I9487" t="s">
        <v>25326</v>
      </c>
      <c r="J9487" t="s">
        <v>25327</v>
      </c>
      <c r="K9487" t="s">
        <v>53</v>
      </c>
      <c r="L9487">
        <v>58952.589399999997</v>
      </c>
      <c r="M9487">
        <v>153</v>
      </c>
      <c r="N9487" t="s">
        <v>39</v>
      </c>
      <c r="O9487" s="1">
        <v>44802</v>
      </c>
      <c r="P9487" s="3">
        <f t="shared" si="297"/>
        <v>6</v>
      </c>
      <c r="Q9487" t="s">
        <v>32</v>
      </c>
      <c r="R9487" t="s">
        <v>24</v>
      </c>
    </row>
    <row r="9488" spans="1:18" x14ac:dyDescent="0.25">
      <c r="A9488" t="s">
        <v>25328</v>
      </c>
      <c r="B9488" s="3">
        <v>73</v>
      </c>
      <c r="C9488" s="3" t="str" cm="1">
        <f t="array" ref="C9488">_xlfn.IFS(B9488&lt;35,"Young",B9488&lt;60,"Middle",TRUE,"Senior")</f>
        <v>Senior</v>
      </c>
      <c r="D9488" t="s">
        <v>26</v>
      </c>
      <c r="E9488" t="str">
        <f t="shared" si="296"/>
        <v>Senior-Male</v>
      </c>
      <c r="F9488" t="s">
        <v>17</v>
      </c>
      <c r="G9488" t="s">
        <v>26592</v>
      </c>
      <c r="H9488" s="1">
        <v>44237</v>
      </c>
      <c r="I9488" t="s">
        <v>25329</v>
      </c>
      <c r="J9488" t="s">
        <v>25330</v>
      </c>
      <c r="K9488" t="s">
        <v>21</v>
      </c>
      <c r="L9488">
        <v>23946.05661</v>
      </c>
      <c r="M9488">
        <v>401</v>
      </c>
      <c r="N9488" t="s">
        <v>22</v>
      </c>
      <c r="O9488" s="1">
        <v>44241</v>
      </c>
      <c r="P9488" s="3">
        <f t="shared" si="297"/>
        <v>4</v>
      </c>
      <c r="Q9488" t="s">
        <v>32</v>
      </c>
      <c r="R9488" t="s">
        <v>24</v>
      </c>
    </row>
    <row r="9489" spans="1:18" x14ac:dyDescent="0.25">
      <c r="A9489" t="s">
        <v>25331</v>
      </c>
      <c r="B9489" s="3">
        <v>68</v>
      </c>
      <c r="C9489" s="3" t="str" cm="1">
        <f t="array" ref="C9489">_xlfn.IFS(B9489&lt;35,"Young",B9489&lt;60,"Middle",TRUE,"Senior")</f>
        <v>Senior</v>
      </c>
      <c r="D9489" t="s">
        <v>16</v>
      </c>
      <c r="E9489" t="str">
        <f t="shared" si="296"/>
        <v>Senior-Female</v>
      </c>
      <c r="F9489" t="s">
        <v>50</v>
      </c>
      <c r="G9489" t="s">
        <v>26593</v>
      </c>
      <c r="H9489" s="1">
        <v>43478</v>
      </c>
      <c r="I9489" t="s">
        <v>12430</v>
      </c>
      <c r="J9489" t="s">
        <v>25332</v>
      </c>
      <c r="K9489" t="s">
        <v>21</v>
      </c>
      <c r="L9489">
        <v>28237.805639999999</v>
      </c>
      <c r="M9489">
        <v>498</v>
      </c>
      <c r="N9489" t="s">
        <v>39</v>
      </c>
      <c r="O9489" s="1">
        <v>43505</v>
      </c>
      <c r="P9489" s="3">
        <f t="shared" si="297"/>
        <v>27</v>
      </c>
      <c r="Q9489" t="s">
        <v>32</v>
      </c>
      <c r="R9489" t="s">
        <v>24</v>
      </c>
    </row>
    <row r="9490" spans="1:18" x14ac:dyDescent="0.25">
      <c r="A9490" t="s">
        <v>25333</v>
      </c>
      <c r="B9490" s="3">
        <v>33</v>
      </c>
      <c r="C9490" s="3" t="str" cm="1">
        <f t="array" ref="C9490">_xlfn.IFS(B9490&lt;35,"Young",B9490&lt;60,"Middle",TRUE,"Senior")</f>
        <v>Young</v>
      </c>
      <c r="D9490" t="s">
        <v>26</v>
      </c>
      <c r="E9490" t="str">
        <f t="shared" si="296"/>
        <v>Young-Male</v>
      </c>
      <c r="F9490" t="s">
        <v>115</v>
      </c>
      <c r="G9490" t="s">
        <v>26593</v>
      </c>
      <c r="H9490" s="1">
        <v>44404</v>
      </c>
      <c r="I9490" t="s">
        <v>10029</v>
      </c>
      <c r="J9490" t="s">
        <v>10586</v>
      </c>
      <c r="K9490" t="s">
        <v>61</v>
      </c>
      <c r="L9490">
        <v>9175.0679280000004</v>
      </c>
      <c r="M9490">
        <v>496</v>
      </c>
      <c r="N9490" t="s">
        <v>39</v>
      </c>
      <c r="O9490" s="1">
        <v>44426</v>
      </c>
      <c r="P9490" s="3">
        <f t="shared" si="297"/>
        <v>22</v>
      </c>
      <c r="Q9490" t="s">
        <v>32</v>
      </c>
      <c r="R9490" t="s">
        <v>24</v>
      </c>
    </row>
    <row r="9491" spans="1:18" x14ac:dyDescent="0.25">
      <c r="A9491" t="s">
        <v>25334</v>
      </c>
      <c r="B9491" s="3">
        <v>66</v>
      </c>
      <c r="C9491" s="3" t="str" cm="1">
        <f t="array" ref="C9491">_xlfn.IFS(B9491&lt;35,"Young",B9491&lt;60,"Middle",TRUE,"Senior")</f>
        <v>Senior</v>
      </c>
      <c r="D9491" t="s">
        <v>26</v>
      </c>
      <c r="E9491" t="str">
        <f t="shared" si="296"/>
        <v>Senior-Male</v>
      </c>
      <c r="F9491" t="s">
        <v>90</v>
      </c>
      <c r="G9491" t="s">
        <v>36</v>
      </c>
      <c r="H9491" s="1">
        <v>44659</v>
      </c>
      <c r="I9491" t="s">
        <v>25335</v>
      </c>
      <c r="J9491" t="s">
        <v>25336</v>
      </c>
      <c r="K9491" t="s">
        <v>21</v>
      </c>
      <c r="L9491">
        <v>20921.054169999999</v>
      </c>
      <c r="M9491">
        <v>227</v>
      </c>
      <c r="N9491" t="s">
        <v>22</v>
      </c>
      <c r="O9491" s="1">
        <v>44668</v>
      </c>
      <c r="P9491" s="3">
        <f t="shared" si="297"/>
        <v>9</v>
      </c>
      <c r="Q9491" t="s">
        <v>32</v>
      </c>
      <c r="R9491" t="s">
        <v>33</v>
      </c>
    </row>
    <row r="9492" spans="1:18" x14ac:dyDescent="0.25">
      <c r="A9492" t="s">
        <v>25337</v>
      </c>
      <c r="B9492" s="3">
        <v>44</v>
      </c>
      <c r="C9492" s="3" t="str" cm="1">
        <f t="array" ref="C9492">_xlfn.IFS(B9492&lt;35,"Young",B9492&lt;60,"Middle",TRUE,"Senior")</f>
        <v>Middle</v>
      </c>
      <c r="D9492" t="s">
        <v>16</v>
      </c>
      <c r="E9492" t="str">
        <f t="shared" si="296"/>
        <v>Middle-Female</v>
      </c>
      <c r="F9492" t="s">
        <v>27</v>
      </c>
      <c r="G9492" t="s">
        <v>26592</v>
      </c>
      <c r="H9492" s="1">
        <v>44762</v>
      </c>
      <c r="I9492" t="s">
        <v>25338</v>
      </c>
      <c r="J9492" t="s">
        <v>25339</v>
      </c>
      <c r="K9492" t="s">
        <v>21</v>
      </c>
      <c r="L9492">
        <v>30706.702239999999</v>
      </c>
      <c r="M9492">
        <v>280</v>
      </c>
      <c r="N9492" t="s">
        <v>22</v>
      </c>
      <c r="O9492" s="1">
        <v>44785</v>
      </c>
      <c r="P9492" s="3">
        <f t="shared" si="297"/>
        <v>23</v>
      </c>
      <c r="Q9492" t="s">
        <v>23</v>
      </c>
      <c r="R9492" t="s">
        <v>45</v>
      </c>
    </row>
    <row r="9493" spans="1:18" x14ac:dyDescent="0.25">
      <c r="A9493" t="s">
        <v>25340</v>
      </c>
      <c r="B9493" s="3">
        <v>23</v>
      </c>
      <c r="C9493" s="3" t="str" cm="1">
        <f t="array" ref="C9493">_xlfn.IFS(B9493&lt;35,"Young",B9493&lt;60,"Middle",TRUE,"Senior")</f>
        <v>Young</v>
      </c>
      <c r="D9493" t="s">
        <v>16</v>
      </c>
      <c r="E9493" t="str">
        <f t="shared" si="296"/>
        <v>Young-Female</v>
      </c>
      <c r="F9493" t="s">
        <v>27</v>
      </c>
      <c r="G9493" t="s">
        <v>26592</v>
      </c>
      <c r="H9493" s="1">
        <v>44897</v>
      </c>
      <c r="I9493" t="s">
        <v>25341</v>
      </c>
      <c r="J9493" t="s">
        <v>25342</v>
      </c>
      <c r="K9493" t="s">
        <v>61</v>
      </c>
      <c r="L9493">
        <v>4040.752097</v>
      </c>
      <c r="M9493">
        <v>117</v>
      </c>
      <c r="N9493" t="s">
        <v>22</v>
      </c>
      <c r="O9493" s="1">
        <v>44920</v>
      </c>
      <c r="P9493" s="3">
        <f t="shared" si="297"/>
        <v>23</v>
      </c>
      <c r="Q9493" t="s">
        <v>32</v>
      </c>
      <c r="R9493" t="s">
        <v>24</v>
      </c>
    </row>
    <row r="9494" spans="1:18" x14ac:dyDescent="0.25">
      <c r="A9494" t="s">
        <v>25343</v>
      </c>
      <c r="B9494" s="3">
        <v>51</v>
      </c>
      <c r="C9494" s="3" t="str" cm="1">
        <f t="array" ref="C9494">_xlfn.IFS(B9494&lt;35,"Young",B9494&lt;60,"Middle",TRUE,"Senior")</f>
        <v>Middle</v>
      </c>
      <c r="D9494" t="s">
        <v>26</v>
      </c>
      <c r="E9494" t="str">
        <f t="shared" si="296"/>
        <v>Middle-Male</v>
      </c>
      <c r="F9494" t="s">
        <v>27</v>
      </c>
      <c r="G9494" t="s">
        <v>26592</v>
      </c>
      <c r="H9494" s="1">
        <v>43661</v>
      </c>
      <c r="I9494" t="s">
        <v>25344</v>
      </c>
      <c r="J9494" t="s">
        <v>25345</v>
      </c>
      <c r="K9494" t="s">
        <v>61</v>
      </c>
      <c r="L9494">
        <v>24513.983560000001</v>
      </c>
      <c r="M9494">
        <v>493</v>
      </c>
      <c r="N9494" t="s">
        <v>22</v>
      </c>
      <c r="O9494" s="1">
        <v>43665</v>
      </c>
      <c r="P9494" s="3">
        <f t="shared" si="297"/>
        <v>4</v>
      </c>
      <c r="Q9494" t="s">
        <v>44</v>
      </c>
      <c r="R9494" t="s">
        <v>33</v>
      </c>
    </row>
    <row r="9495" spans="1:18" x14ac:dyDescent="0.25">
      <c r="A9495" t="s">
        <v>25346</v>
      </c>
      <c r="B9495" s="3">
        <v>39</v>
      </c>
      <c r="C9495" s="3" t="str" cm="1">
        <f t="array" ref="C9495">_xlfn.IFS(B9495&lt;35,"Young",B9495&lt;60,"Middle",TRUE,"Senior")</f>
        <v>Middle</v>
      </c>
      <c r="D9495" t="s">
        <v>16</v>
      </c>
      <c r="E9495" t="str">
        <f t="shared" si="296"/>
        <v>Middle-Female</v>
      </c>
      <c r="F9495" t="s">
        <v>17</v>
      </c>
      <c r="G9495" t="s">
        <v>18</v>
      </c>
      <c r="H9495" s="1">
        <v>44825</v>
      </c>
      <c r="I9495" t="s">
        <v>25347</v>
      </c>
      <c r="J9495" t="s">
        <v>25348</v>
      </c>
      <c r="K9495" t="s">
        <v>21</v>
      </c>
      <c r="L9495">
        <v>27445.27361</v>
      </c>
      <c r="M9495">
        <v>236</v>
      </c>
      <c r="N9495" t="s">
        <v>39</v>
      </c>
      <c r="O9495" s="1">
        <v>44851</v>
      </c>
      <c r="P9495" s="3">
        <f t="shared" si="297"/>
        <v>26</v>
      </c>
      <c r="Q9495" t="s">
        <v>32</v>
      </c>
      <c r="R9495" t="s">
        <v>24</v>
      </c>
    </row>
    <row r="9496" spans="1:18" x14ac:dyDescent="0.25">
      <c r="A9496" t="s">
        <v>25349</v>
      </c>
      <c r="B9496" s="3">
        <v>31</v>
      </c>
      <c r="C9496" s="3" t="str" cm="1">
        <f t="array" ref="C9496">_xlfn.IFS(B9496&lt;35,"Young",B9496&lt;60,"Middle",TRUE,"Senior")</f>
        <v>Young</v>
      </c>
      <c r="D9496" t="s">
        <v>26</v>
      </c>
      <c r="E9496" t="str">
        <f t="shared" si="296"/>
        <v>Young-Male</v>
      </c>
      <c r="F9496" t="s">
        <v>230</v>
      </c>
      <c r="G9496" t="s">
        <v>28</v>
      </c>
      <c r="H9496" s="1">
        <v>44982</v>
      </c>
      <c r="I9496" t="s">
        <v>25350</v>
      </c>
      <c r="J9496" t="s">
        <v>7253</v>
      </c>
      <c r="K9496" t="s">
        <v>57</v>
      </c>
      <c r="L9496">
        <v>28552.789049999999</v>
      </c>
      <c r="M9496">
        <v>285</v>
      </c>
      <c r="N9496" t="s">
        <v>39</v>
      </c>
      <c r="O9496" s="1">
        <v>44983</v>
      </c>
      <c r="P9496" s="3">
        <f t="shared" si="297"/>
        <v>1</v>
      </c>
      <c r="Q9496" t="s">
        <v>49</v>
      </c>
      <c r="R9496" t="s">
        <v>33</v>
      </c>
    </row>
    <row r="9497" spans="1:18" x14ac:dyDescent="0.25">
      <c r="A9497" t="s">
        <v>25351</v>
      </c>
      <c r="B9497" s="3">
        <v>19</v>
      </c>
      <c r="C9497" s="3" t="str" cm="1">
        <f t="array" ref="C9497">_xlfn.IFS(B9497&lt;35,"Young",B9497&lt;60,"Middle",TRUE,"Senior")</f>
        <v>Young</v>
      </c>
      <c r="D9497" t="s">
        <v>26</v>
      </c>
      <c r="E9497" t="str">
        <f t="shared" si="296"/>
        <v>Young-Male</v>
      </c>
      <c r="F9497" t="s">
        <v>17</v>
      </c>
      <c r="G9497" t="s">
        <v>36</v>
      </c>
      <c r="H9497" s="1">
        <v>44152</v>
      </c>
      <c r="I9497" t="s">
        <v>25352</v>
      </c>
      <c r="J9497" t="s">
        <v>17819</v>
      </c>
      <c r="K9497" t="s">
        <v>31</v>
      </c>
      <c r="L9497">
        <v>19055.646909999999</v>
      </c>
      <c r="M9497">
        <v>175</v>
      </c>
      <c r="N9497" t="s">
        <v>22</v>
      </c>
      <c r="O9497" s="1">
        <v>44170</v>
      </c>
      <c r="P9497" s="3">
        <f t="shared" si="297"/>
        <v>18</v>
      </c>
      <c r="Q9497" t="s">
        <v>32</v>
      </c>
      <c r="R9497" t="s">
        <v>45</v>
      </c>
    </row>
    <row r="9498" spans="1:18" x14ac:dyDescent="0.25">
      <c r="A9498" t="s">
        <v>25353</v>
      </c>
      <c r="B9498" s="3">
        <v>44</v>
      </c>
      <c r="C9498" s="3" t="str" cm="1">
        <f t="array" ref="C9498">_xlfn.IFS(B9498&lt;35,"Young",B9498&lt;60,"Middle",TRUE,"Senior")</f>
        <v>Middle</v>
      </c>
      <c r="D9498" t="s">
        <v>26</v>
      </c>
      <c r="E9498" t="str">
        <f t="shared" si="296"/>
        <v>Middle-Male</v>
      </c>
      <c r="F9498" t="s">
        <v>50</v>
      </c>
      <c r="G9498" t="s">
        <v>28</v>
      </c>
      <c r="H9498" s="1">
        <v>45154</v>
      </c>
      <c r="I9498" t="s">
        <v>25354</v>
      </c>
      <c r="J9498" t="s">
        <v>3166</v>
      </c>
      <c r="K9498" t="s">
        <v>31</v>
      </c>
      <c r="L9498">
        <v>31292.129000000001</v>
      </c>
      <c r="M9498">
        <v>395</v>
      </c>
      <c r="N9498" t="s">
        <v>43</v>
      </c>
      <c r="O9498" s="1">
        <v>45174</v>
      </c>
      <c r="P9498" s="3">
        <f t="shared" si="297"/>
        <v>20</v>
      </c>
      <c r="Q9498" t="s">
        <v>23</v>
      </c>
      <c r="R9498" t="s">
        <v>45</v>
      </c>
    </row>
    <row r="9499" spans="1:18" x14ac:dyDescent="0.25">
      <c r="A9499" t="s">
        <v>25355</v>
      </c>
      <c r="B9499" s="3">
        <v>55</v>
      </c>
      <c r="C9499" s="3" t="str" cm="1">
        <f t="array" ref="C9499">_xlfn.IFS(B9499&lt;35,"Young",B9499&lt;60,"Middle",TRUE,"Senior")</f>
        <v>Middle</v>
      </c>
      <c r="D9499" t="s">
        <v>26</v>
      </c>
      <c r="E9499" t="str">
        <f t="shared" si="296"/>
        <v>Middle-Male</v>
      </c>
      <c r="F9499" t="s">
        <v>115</v>
      </c>
      <c r="G9499" t="s">
        <v>70</v>
      </c>
      <c r="H9499" s="1">
        <v>44816</v>
      </c>
      <c r="I9499" t="s">
        <v>25356</v>
      </c>
      <c r="J9499" t="s">
        <v>935</v>
      </c>
      <c r="K9499" t="s">
        <v>61</v>
      </c>
      <c r="L9499">
        <v>20782.084630000001</v>
      </c>
      <c r="M9499">
        <v>471</v>
      </c>
      <c r="N9499" t="s">
        <v>22</v>
      </c>
      <c r="O9499" s="1">
        <v>44835</v>
      </c>
      <c r="P9499" s="3">
        <f t="shared" si="297"/>
        <v>19</v>
      </c>
      <c r="Q9499" t="s">
        <v>85</v>
      </c>
      <c r="R9499" t="s">
        <v>33</v>
      </c>
    </row>
    <row r="9500" spans="1:18" x14ac:dyDescent="0.25">
      <c r="A9500" t="s">
        <v>25357</v>
      </c>
      <c r="B9500" s="3">
        <v>35</v>
      </c>
      <c r="C9500" s="3" t="str" cm="1">
        <f t="array" ref="C9500">_xlfn.IFS(B9500&lt;35,"Young",B9500&lt;60,"Middle",TRUE,"Senior")</f>
        <v>Middle</v>
      </c>
      <c r="D9500" t="s">
        <v>26</v>
      </c>
      <c r="E9500" t="str">
        <f t="shared" si="296"/>
        <v>Middle-Male</v>
      </c>
      <c r="F9500" t="s">
        <v>63</v>
      </c>
      <c r="G9500" t="s">
        <v>36</v>
      </c>
      <c r="H9500" s="1">
        <v>44135</v>
      </c>
      <c r="I9500" t="s">
        <v>15348</v>
      </c>
      <c r="J9500" t="s">
        <v>25358</v>
      </c>
      <c r="K9500" t="s">
        <v>57</v>
      </c>
      <c r="L9500">
        <v>20871.002380000002</v>
      </c>
      <c r="M9500">
        <v>229</v>
      </c>
      <c r="N9500" t="s">
        <v>22</v>
      </c>
      <c r="O9500" s="1">
        <v>44141</v>
      </c>
      <c r="P9500" s="3">
        <f t="shared" si="297"/>
        <v>6</v>
      </c>
      <c r="Q9500" t="s">
        <v>85</v>
      </c>
      <c r="R9500" t="s">
        <v>33</v>
      </c>
    </row>
    <row r="9501" spans="1:18" x14ac:dyDescent="0.25">
      <c r="A9501" t="s">
        <v>25359</v>
      </c>
      <c r="B9501" s="3">
        <v>45</v>
      </c>
      <c r="C9501" s="3" t="str" cm="1">
        <f t="array" ref="C9501">_xlfn.IFS(B9501&lt;35,"Young",B9501&lt;60,"Middle",TRUE,"Senior")</f>
        <v>Middle</v>
      </c>
      <c r="D9501" t="s">
        <v>16</v>
      </c>
      <c r="E9501" t="str">
        <f t="shared" si="296"/>
        <v>Middle-Female</v>
      </c>
      <c r="F9501" t="s">
        <v>230</v>
      </c>
      <c r="G9501" t="s">
        <v>36</v>
      </c>
      <c r="H9501" s="1">
        <v>45171</v>
      </c>
      <c r="I9501" t="s">
        <v>15153</v>
      </c>
      <c r="J9501" t="s">
        <v>25360</v>
      </c>
      <c r="K9501" t="s">
        <v>57</v>
      </c>
      <c r="L9501">
        <v>8332.8108329999995</v>
      </c>
      <c r="M9501">
        <v>395</v>
      </c>
      <c r="N9501" t="s">
        <v>22</v>
      </c>
      <c r="O9501" s="1">
        <v>45175</v>
      </c>
      <c r="P9501" s="3">
        <f t="shared" si="297"/>
        <v>4</v>
      </c>
      <c r="Q9501" t="s">
        <v>44</v>
      </c>
      <c r="R9501" t="s">
        <v>33</v>
      </c>
    </row>
    <row r="9502" spans="1:18" x14ac:dyDescent="0.25">
      <c r="A9502" t="s">
        <v>25361</v>
      </c>
      <c r="B9502" s="3">
        <v>75</v>
      </c>
      <c r="C9502" s="3" t="str" cm="1">
        <f t="array" ref="C9502">_xlfn.IFS(B9502&lt;35,"Young",B9502&lt;60,"Middle",TRUE,"Senior")</f>
        <v>Senior</v>
      </c>
      <c r="D9502" t="s">
        <v>26</v>
      </c>
      <c r="E9502" t="str">
        <f t="shared" si="296"/>
        <v>Senior-Male</v>
      </c>
      <c r="F9502" t="s">
        <v>230</v>
      </c>
      <c r="G9502" t="s">
        <v>26592</v>
      </c>
      <c r="H9502" s="1">
        <v>44466</v>
      </c>
      <c r="I9502" t="s">
        <v>8984</v>
      </c>
      <c r="J9502" t="s">
        <v>9464</v>
      </c>
      <c r="K9502" t="s">
        <v>21</v>
      </c>
      <c r="L9502">
        <v>14986.28196</v>
      </c>
      <c r="M9502">
        <v>164</v>
      </c>
      <c r="N9502" t="s">
        <v>22</v>
      </c>
      <c r="O9502" s="1">
        <v>44486</v>
      </c>
      <c r="P9502" s="3">
        <f t="shared" si="297"/>
        <v>20</v>
      </c>
      <c r="Q9502" t="s">
        <v>49</v>
      </c>
      <c r="R9502" t="s">
        <v>45</v>
      </c>
    </row>
    <row r="9503" spans="1:18" x14ac:dyDescent="0.25">
      <c r="A9503" t="s">
        <v>15451</v>
      </c>
      <c r="B9503" s="3">
        <v>85</v>
      </c>
      <c r="C9503" s="3" t="str" cm="1">
        <f t="array" ref="C9503">_xlfn.IFS(B9503&lt;35,"Young",B9503&lt;60,"Middle",TRUE,"Senior")</f>
        <v>Senior</v>
      </c>
      <c r="D9503" t="s">
        <v>16</v>
      </c>
      <c r="E9503" t="str">
        <f t="shared" si="296"/>
        <v>Senior-Female</v>
      </c>
      <c r="F9503" t="s">
        <v>230</v>
      </c>
      <c r="G9503" t="s">
        <v>28</v>
      </c>
      <c r="H9503" s="1">
        <v>44184</v>
      </c>
      <c r="I9503" t="s">
        <v>25362</v>
      </c>
      <c r="J9503" t="s">
        <v>25363</v>
      </c>
      <c r="K9503" t="s">
        <v>21</v>
      </c>
      <c r="L9503">
        <v>16758.380949999999</v>
      </c>
      <c r="M9503">
        <v>170</v>
      </c>
      <c r="N9503" t="s">
        <v>39</v>
      </c>
      <c r="O9503" s="1">
        <v>44199</v>
      </c>
      <c r="P9503" s="3">
        <f t="shared" si="297"/>
        <v>15</v>
      </c>
      <c r="Q9503" t="s">
        <v>85</v>
      </c>
      <c r="R9503" t="s">
        <v>24</v>
      </c>
    </row>
    <row r="9504" spans="1:18" x14ac:dyDescent="0.25">
      <c r="A9504" t="s">
        <v>25364</v>
      </c>
      <c r="B9504" s="3">
        <v>43</v>
      </c>
      <c r="C9504" s="3" t="str" cm="1">
        <f t="array" ref="C9504">_xlfn.IFS(B9504&lt;35,"Young",B9504&lt;60,"Middle",TRUE,"Senior")</f>
        <v>Middle</v>
      </c>
      <c r="D9504" t="s">
        <v>16</v>
      </c>
      <c r="E9504" t="str">
        <f t="shared" si="296"/>
        <v>Middle-Female</v>
      </c>
      <c r="F9504" t="s">
        <v>230</v>
      </c>
      <c r="G9504" t="s">
        <v>18</v>
      </c>
      <c r="H9504" s="1">
        <v>43565</v>
      </c>
      <c r="I9504" t="s">
        <v>25365</v>
      </c>
      <c r="J9504" t="s">
        <v>25366</v>
      </c>
      <c r="K9504" t="s">
        <v>61</v>
      </c>
      <c r="L9504">
        <v>40630.696960000001</v>
      </c>
      <c r="M9504">
        <v>296</v>
      </c>
      <c r="N9504" t="s">
        <v>39</v>
      </c>
      <c r="O9504" s="1">
        <v>43581</v>
      </c>
      <c r="P9504" s="3">
        <f t="shared" si="297"/>
        <v>16</v>
      </c>
      <c r="Q9504" t="s">
        <v>23</v>
      </c>
      <c r="R9504" t="s">
        <v>45</v>
      </c>
    </row>
    <row r="9505" spans="1:18" x14ac:dyDescent="0.25">
      <c r="A9505" t="s">
        <v>25367</v>
      </c>
      <c r="B9505" s="3">
        <v>77</v>
      </c>
      <c r="C9505" s="3" t="str" cm="1">
        <f t="array" ref="C9505">_xlfn.IFS(B9505&lt;35,"Young",B9505&lt;60,"Middle",TRUE,"Senior")</f>
        <v>Senior</v>
      </c>
      <c r="D9505" t="s">
        <v>26</v>
      </c>
      <c r="E9505" t="str">
        <f t="shared" si="296"/>
        <v>Senior-Male</v>
      </c>
      <c r="F9505" t="s">
        <v>35</v>
      </c>
      <c r="G9505" t="s">
        <v>70</v>
      </c>
      <c r="H9505" s="1">
        <v>45102</v>
      </c>
      <c r="I9505" t="s">
        <v>25368</v>
      </c>
      <c r="J9505" t="s">
        <v>25369</v>
      </c>
      <c r="K9505" t="s">
        <v>21</v>
      </c>
      <c r="L9505">
        <v>69512.936220000003</v>
      </c>
      <c r="M9505">
        <v>466</v>
      </c>
      <c r="N9505" t="s">
        <v>39</v>
      </c>
      <c r="O9505" s="1">
        <v>45128</v>
      </c>
      <c r="P9505" s="3">
        <f t="shared" si="297"/>
        <v>26</v>
      </c>
      <c r="Q9505" t="s">
        <v>23</v>
      </c>
      <c r="R9505" t="s">
        <v>45</v>
      </c>
    </row>
    <row r="9506" spans="1:18" x14ac:dyDescent="0.25">
      <c r="A9506" t="s">
        <v>25370</v>
      </c>
      <c r="B9506" s="3">
        <v>21</v>
      </c>
      <c r="C9506" s="3" t="str" cm="1">
        <f t="array" ref="C9506">_xlfn.IFS(B9506&lt;35,"Young",B9506&lt;60,"Middle",TRUE,"Senior")</f>
        <v>Young</v>
      </c>
      <c r="D9506" t="s">
        <v>26</v>
      </c>
      <c r="E9506" t="str">
        <f t="shared" si="296"/>
        <v>Young-Male</v>
      </c>
      <c r="F9506" t="s">
        <v>17</v>
      </c>
      <c r="G9506" t="s">
        <v>26593</v>
      </c>
      <c r="H9506" s="1">
        <v>45039</v>
      </c>
      <c r="I9506" t="s">
        <v>25371</v>
      </c>
      <c r="J9506" t="s">
        <v>25372</v>
      </c>
      <c r="K9506" t="s">
        <v>61</v>
      </c>
      <c r="L9506">
        <v>31721.245159999999</v>
      </c>
      <c r="M9506">
        <v>430</v>
      </c>
      <c r="N9506" t="s">
        <v>39</v>
      </c>
      <c r="O9506" s="1">
        <v>45069</v>
      </c>
      <c r="P9506" s="3">
        <f t="shared" si="297"/>
        <v>30</v>
      </c>
      <c r="Q9506" t="s">
        <v>23</v>
      </c>
      <c r="R9506" t="s">
        <v>33</v>
      </c>
    </row>
    <row r="9507" spans="1:18" x14ac:dyDescent="0.25">
      <c r="A9507" t="s">
        <v>25373</v>
      </c>
      <c r="B9507" s="3">
        <v>51</v>
      </c>
      <c r="C9507" s="3" t="str" cm="1">
        <f t="array" ref="C9507">_xlfn.IFS(B9507&lt;35,"Young",B9507&lt;60,"Middle",TRUE,"Senior")</f>
        <v>Middle</v>
      </c>
      <c r="D9507" t="s">
        <v>26</v>
      </c>
      <c r="E9507" t="str">
        <f t="shared" si="296"/>
        <v>Middle-Male</v>
      </c>
      <c r="F9507" t="s">
        <v>17</v>
      </c>
      <c r="G9507" t="s">
        <v>26593</v>
      </c>
      <c r="H9507" s="1">
        <v>44099</v>
      </c>
      <c r="I9507" t="s">
        <v>25374</v>
      </c>
      <c r="J9507" t="s">
        <v>25375</v>
      </c>
      <c r="K9507" t="s">
        <v>61</v>
      </c>
      <c r="L9507">
        <v>19714.08626</v>
      </c>
      <c r="M9507">
        <v>395</v>
      </c>
      <c r="N9507" t="s">
        <v>43</v>
      </c>
      <c r="O9507" s="1">
        <v>44112</v>
      </c>
      <c r="P9507" s="3">
        <f t="shared" si="297"/>
        <v>13</v>
      </c>
      <c r="Q9507" t="s">
        <v>49</v>
      </c>
      <c r="R9507" t="s">
        <v>24</v>
      </c>
    </row>
    <row r="9508" spans="1:18" x14ac:dyDescent="0.25">
      <c r="A9508" t="s">
        <v>25376</v>
      </c>
      <c r="B9508" s="3">
        <v>28</v>
      </c>
      <c r="C9508" s="3" t="str" cm="1">
        <f t="array" ref="C9508">_xlfn.IFS(B9508&lt;35,"Young",B9508&lt;60,"Middle",TRUE,"Senior")</f>
        <v>Young</v>
      </c>
      <c r="D9508" t="s">
        <v>26</v>
      </c>
      <c r="E9508" t="str">
        <f t="shared" si="296"/>
        <v>Young-Male</v>
      </c>
      <c r="F9508" t="s">
        <v>50</v>
      </c>
      <c r="G9508" t="s">
        <v>26593</v>
      </c>
      <c r="H9508" s="1">
        <v>44935</v>
      </c>
      <c r="I9508" t="s">
        <v>7748</v>
      </c>
      <c r="J9508" t="s">
        <v>25377</v>
      </c>
      <c r="K9508" t="s">
        <v>61</v>
      </c>
      <c r="L9508">
        <v>22143.60756</v>
      </c>
      <c r="M9508">
        <v>125</v>
      </c>
      <c r="N9508" t="s">
        <v>43</v>
      </c>
      <c r="O9508" s="1">
        <v>44954</v>
      </c>
      <c r="P9508" s="3">
        <f t="shared" si="297"/>
        <v>19</v>
      </c>
      <c r="Q9508" t="s">
        <v>49</v>
      </c>
      <c r="R9508" t="s">
        <v>24</v>
      </c>
    </row>
    <row r="9509" spans="1:18" x14ac:dyDescent="0.25">
      <c r="A9509" t="s">
        <v>14244</v>
      </c>
      <c r="B9509" s="3">
        <v>48</v>
      </c>
      <c r="C9509" s="3" t="str" cm="1">
        <f t="array" ref="C9509">_xlfn.IFS(B9509&lt;35,"Young",B9509&lt;60,"Middle",TRUE,"Senior")</f>
        <v>Middle</v>
      </c>
      <c r="D9509" t="s">
        <v>16</v>
      </c>
      <c r="E9509" t="str">
        <f t="shared" si="296"/>
        <v>Middle-Female</v>
      </c>
      <c r="F9509" t="s">
        <v>230</v>
      </c>
      <c r="G9509" t="s">
        <v>26593</v>
      </c>
      <c r="H9509" s="1">
        <v>44726</v>
      </c>
      <c r="I9509" t="s">
        <v>25378</v>
      </c>
      <c r="J9509" t="s">
        <v>25379</v>
      </c>
      <c r="K9509" t="s">
        <v>21</v>
      </c>
      <c r="L9509">
        <v>1110.651016</v>
      </c>
      <c r="M9509">
        <v>265</v>
      </c>
      <c r="N9509" t="s">
        <v>43</v>
      </c>
      <c r="O9509" s="1">
        <v>44754</v>
      </c>
      <c r="P9509" s="3">
        <f t="shared" si="297"/>
        <v>28</v>
      </c>
      <c r="Q9509" t="s">
        <v>23</v>
      </c>
      <c r="R9509" t="s">
        <v>24</v>
      </c>
    </row>
    <row r="9510" spans="1:18" x14ac:dyDescent="0.25">
      <c r="A9510" t="s">
        <v>25380</v>
      </c>
      <c r="B9510" s="3">
        <v>23</v>
      </c>
      <c r="C9510" s="3" t="str" cm="1">
        <f t="array" ref="C9510">_xlfn.IFS(B9510&lt;35,"Young",B9510&lt;60,"Middle",TRUE,"Senior")</f>
        <v>Young</v>
      </c>
      <c r="D9510" t="s">
        <v>26</v>
      </c>
      <c r="E9510" t="str">
        <f t="shared" si="296"/>
        <v>Young-Male</v>
      </c>
      <c r="F9510" t="s">
        <v>35</v>
      </c>
      <c r="G9510" t="s">
        <v>28</v>
      </c>
      <c r="H9510" s="1">
        <v>43419</v>
      </c>
      <c r="I9510" t="s">
        <v>25381</v>
      </c>
      <c r="J9510" t="s">
        <v>25382</v>
      </c>
      <c r="K9510" t="s">
        <v>61</v>
      </c>
      <c r="L9510">
        <v>30620.385770000001</v>
      </c>
      <c r="M9510">
        <v>136</v>
      </c>
      <c r="N9510" t="s">
        <v>39</v>
      </c>
      <c r="O9510" s="1">
        <v>43442</v>
      </c>
      <c r="P9510" s="3">
        <f t="shared" si="297"/>
        <v>23</v>
      </c>
      <c r="Q9510" t="s">
        <v>23</v>
      </c>
      <c r="R9510" t="s">
        <v>33</v>
      </c>
    </row>
    <row r="9511" spans="1:18" x14ac:dyDescent="0.25">
      <c r="A9511" t="s">
        <v>25383</v>
      </c>
      <c r="B9511" s="3">
        <v>56</v>
      </c>
      <c r="C9511" s="3" t="str" cm="1">
        <f t="array" ref="C9511">_xlfn.IFS(B9511&lt;35,"Young",B9511&lt;60,"Middle",TRUE,"Senior")</f>
        <v>Middle</v>
      </c>
      <c r="D9511" t="s">
        <v>26</v>
      </c>
      <c r="E9511" t="str">
        <f t="shared" si="296"/>
        <v>Middle-Male</v>
      </c>
      <c r="F9511" t="s">
        <v>115</v>
      </c>
      <c r="G9511" t="s">
        <v>18</v>
      </c>
      <c r="H9511" s="1">
        <v>44579</v>
      </c>
      <c r="I9511" t="s">
        <v>12086</v>
      </c>
      <c r="J9511" t="s">
        <v>25384</v>
      </c>
      <c r="K9511" t="s">
        <v>61</v>
      </c>
      <c r="L9511">
        <v>35598.251230000002</v>
      </c>
      <c r="M9511">
        <v>497</v>
      </c>
      <c r="N9511" t="s">
        <v>43</v>
      </c>
      <c r="O9511" s="1">
        <v>44586</v>
      </c>
      <c r="P9511" s="3">
        <f t="shared" si="297"/>
        <v>7</v>
      </c>
      <c r="Q9511" t="s">
        <v>44</v>
      </c>
      <c r="R9511" t="s">
        <v>33</v>
      </c>
    </row>
    <row r="9512" spans="1:18" x14ac:dyDescent="0.25">
      <c r="A9512" t="s">
        <v>25385</v>
      </c>
      <c r="B9512" s="3">
        <v>59</v>
      </c>
      <c r="C9512" s="3" t="str" cm="1">
        <f t="array" ref="C9512">_xlfn.IFS(B9512&lt;35,"Young",B9512&lt;60,"Middle",TRUE,"Senior")</f>
        <v>Middle</v>
      </c>
      <c r="D9512" t="s">
        <v>16</v>
      </c>
      <c r="E9512" t="str">
        <f t="shared" si="296"/>
        <v>Middle-Female</v>
      </c>
      <c r="F9512" t="s">
        <v>230</v>
      </c>
      <c r="G9512" t="s">
        <v>70</v>
      </c>
      <c r="H9512" s="1">
        <v>44202</v>
      </c>
      <c r="I9512" t="s">
        <v>25386</v>
      </c>
      <c r="J9512" t="s">
        <v>25387</v>
      </c>
      <c r="K9512" t="s">
        <v>31</v>
      </c>
      <c r="L9512">
        <v>69256.754000000001</v>
      </c>
      <c r="M9512">
        <v>271</v>
      </c>
      <c r="N9512" t="s">
        <v>22</v>
      </c>
      <c r="O9512" s="1">
        <v>44216</v>
      </c>
      <c r="P9512" s="3">
        <f t="shared" si="297"/>
        <v>14</v>
      </c>
      <c r="Q9512" t="s">
        <v>23</v>
      </c>
      <c r="R9512" t="s">
        <v>24</v>
      </c>
    </row>
    <row r="9513" spans="1:18" x14ac:dyDescent="0.25">
      <c r="A9513" t="s">
        <v>25388</v>
      </c>
      <c r="B9513" s="3">
        <v>40</v>
      </c>
      <c r="C9513" s="3" t="str" cm="1">
        <f t="array" ref="C9513">_xlfn.IFS(B9513&lt;35,"Young",B9513&lt;60,"Middle",TRUE,"Senior")</f>
        <v>Middle</v>
      </c>
      <c r="D9513" t="s">
        <v>26</v>
      </c>
      <c r="E9513" t="str">
        <f t="shared" si="296"/>
        <v>Middle-Male</v>
      </c>
      <c r="F9513" t="s">
        <v>90</v>
      </c>
      <c r="G9513" t="s">
        <v>26593</v>
      </c>
      <c r="H9513" s="1">
        <v>45071</v>
      </c>
      <c r="I9513" t="s">
        <v>16127</v>
      </c>
      <c r="J9513" t="s">
        <v>25389</v>
      </c>
      <c r="K9513" t="s">
        <v>21</v>
      </c>
      <c r="L9513">
        <v>3460.3346740000002</v>
      </c>
      <c r="M9513">
        <v>142</v>
      </c>
      <c r="N9513" t="s">
        <v>39</v>
      </c>
      <c r="O9513" s="1">
        <v>45080</v>
      </c>
      <c r="P9513" s="3">
        <f t="shared" si="297"/>
        <v>9</v>
      </c>
      <c r="Q9513" t="s">
        <v>49</v>
      </c>
      <c r="R9513" t="s">
        <v>24</v>
      </c>
    </row>
    <row r="9514" spans="1:18" x14ac:dyDescent="0.25">
      <c r="A9514" t="s">
        <v>25390</v>
      </c>
      <c r="B9514" s="3">
        <v>31</v>
      </c>
      <c r="C9514" s="3" t="str" cm="1">
        <f t="array" ref="C9514">_xlfn.IFS(B9514&lt;35,"Young",B9514&lt;60,"Middle",TRUE,"Senior")</f>
        <v>Young</v>
      </c>
      <c r="D9514" t="s">
        <v>26</v>
      </c>
      <c r="E9514" t="str">
        <f t="shared" si="296"/>
        <v>Young-Male</v>
      </c>
      <c r="F9514" t="s">
        <v>90</v>
      </c>
      <c r="G9514" t="s">
        <v>36</v>
      </c>
      <c r="H9514" s="1">
        <v>43406</v>
      </c>
      <c r="I9514" t="s">
        <v>25391</v>
      </c>
      <c r="J9514" t="s">
        <v>25392</v>
      </c>
      <c r="K9514" t="s">
        <v>61</v>
      </c>
      <c r="L9514">
        <v>11471.15698</v>
      </c>
      <c r="M9514">
        <v>243</v>
      </c>
      <c r="N9514" t="s">
        <v>22</v>
      </c>
      <c r="O9514" s="1">
        <v>43426</v>
      </c>
      <c r="P9514" s="3">
        <f t="shared" si="297"/>
        <v>20</v>
      </c>
      <c r="Q9514" t="s">
        <v>49</v>
      </c>
      <c r="R9514" t="s">
        <v>45</v>
      </c>
    </row>
    <row r="9515" spans="1:18" x14ac:dyDescent="0.25">
      <c r="A9515" t="s">
        <v>25393</v>
      </c>
      <c r="B9515" s="3">
        <v>58</v>
      </c>
      <c r="C9515" s="3" t="str" cm="1">
        <f t="array" ref="C9515">_xlfn.IFS(B9515&lt;35,"Young",B9515&lt;60,"Middle",TRUE,"Senior")</f>
        <v>Middle</v>
      </c>
      <c r="D9515" t="s">
        <v>16</v>
      </c>
      <c r="E9515" t="str">
        <f t="shared" si="296"/>
        <v>Middle-Female</v>
      </c>
      <c r="F9515" t="s">
        <v>63</v>
      </c>
      <c r="G9515" t="s">
        <v>28</v>
      </c>
      <c r="H9515" s="1">
        <v>43505</v>
      </c>
      <c r="I9515" t="s">
        <v>25394</v>
      </c>
      <c r="J9515" t="s">
        <v>25395</v>
      </c>
      <c r="K9515" t="s">
        <v>57</v>
      </c>
      <c r="L9515">
        <v>18289.054039999999</v>
      </c>
      <c r="M9515">
        <v>108</v>
      </c>
      <c r="N9515" t="s">
        <v>43</v>
      </c>
      <c r="O9515" s="1">
        <v>43529</v>
      </c>
      <c r="P9515" s="3">
        <f t="shared" si="297"/>
        <v>24</v>
      </c>
      <c r="Q9515" t="s">
        <v>49</v>
      </c>
      <c r="R9515" t="s">
        <v>24</v>
      </c>
    </row>
    <row r="9516" spans="1:18" x14ac:dyDescent="0.25">
      <c r="A9516" t="s">
        <v>25396</v>
      </c>
      <c r="B9516" s="3">
        <v>56</v>
      </c>
      <c r="C9516" s="3" t="str" cm="1">
        <f t="array" ref="C9516">_xlfn.IFS(B9516&lt;35,"Young",B9516&lt;60,"Middle",TRUE,"Senior")</f>
        <v>Middle</v>
      </c>
      <c r="D9516" t="s">
        <v>16</v>
      </c>
      <c r="E9516" t="str">
        <f t="shared" si="296"/>
        <v>Middle-Female</v>
      </c>
      <c r="F9516" t="s">
        <v>35</v>
      </c>
      <c r="G9516" t="s">
        <v>18</v>
      </c>
      <c r="H9516" s="1">
        <v>43599</v>
      </c>
      <c r="I9516" t="s">
        <v>25397</v>
      </c>
      <c r="J9516" t="s">
        <v>6961</v>
      </c>
      <c r="K9516" t="s">
        <v>31</v>
      </c>
      <c r="L9516">
        <v>12645.72236</v>
      </c>
      <c r="M9516">
        <v>426</v>
      </c>
      <c r="N9516" t="s">
        <v>39</v>
      </c>
      <c r="O9516" s="1">
        <v>43607</v>
      </c>
      <c r="P9516" s="3">
        <f t="shared" si="297"/>
        <v>8</v>
      </c>
      <c r="Q9516" t="s">
        <v>32</v>
      </c>
      <c r="R9516" t="s">
        <v>24</v>
      </c>
    </row>
    <row r="9517" spans="1:18" x14ac:dyDescent="0.25">
      <c r="A9517" t="s">
        <v>25398</v>
      </c>
      <c r="B9517" s="3">
        <v>29</v>
      </c>
      <c r="C9517" s="3" t="str" cm="1">
        <f t="array" ref="C9517">_xlfn.IFS(B9517&lt;35,"Young",B9517&lt;60,"Middle",TRUE,"Senior")</f>
        <v>Young</v>
      </c>
      <c r="D9517" t="s">
        <v>26</v>
      </c>
      <c r="E9517" t="str">
        <f t="shared" si="296"/>
        <v>Young-Male</v>
      </c>
      <c r="F9517" t="s">
        <v>50</v>
      </c>
      <c r="G9517" t="s">
        <v>36</v>
      </c>
      <c r="H9517" s="1">
        <v>44904</v>
      </c>
      <c r="I9517" t="s">
        <v>25399</v>
      </c>
      <c r="J9517" t="s">
        <v>25400</v>
      </c>
      <c r="K9517" t="s">
        <v>61</v>
      </c>
      <c r="L9517">
        <v>6931.2095929999996</v>
      </c>
      <c r="M9517">
        <v>442</v>
      </c>
      <c r="N9517" t="s">
        <v>22</v>
      </c>
      <c r="O9517" s="1">
        <v>44905</v>
      </c>
      <c r="P9517" s="3">
        <f t="shared" si="297"/>
        <v>1</v>
      </c>
      <c r="Q9517" t="s">
        <v>49</v>
      </c>
      <c r="R9517" t="s">
        <v>33</v>
      </c>
    </row>
    <row r="9518" spans="1:18" x14ac:dyDescent="0.25">
      <c r="A9518" t="s">
        <v>25401</v>
      </c>
      <c r="B9518" s="3">
        <v>34</v>
      </c>
      <c r="C9518" s="3" t="str" cm="1">
        <f t="array" ref="C9518">_xlfn.IFS(B9518&lt;35,"Young",B9518&lt;60,"Middle",TRUE,"Senior")</f>
        <v>Young</v>
      </c>
      <c r="D9518" t="s">
        <v>26</v>
      </c>
      <c r="E9518" t="str">
        <f t="shared" si="296"/>
        <v>Young-Male</v>
      </c>
      <c r="F9518" t="s">
        <v>230</v>
      </c>
      <c r="G9518" t="s">
        <v>26593</v>
      </c>
      <c r="H9518" s="1">
        <v>44540</v>
      </c>
      <c r="I9518" t="s">
        <v>25402</v>
      </c>
      <c r="J9518" t="s">
        <v>25403</v>
      </c>
      <c r="K9518" t="s">
        <v>57</v>
      </c>
      <c r="L9518">
        <v>22276.352900000002</v>
      </c>
      <c r="M9518">
        <v>286</v>
      </c>
      <c r="N9518" t="s">
        <v>43</v>
      </c>
      <c r="O9518" s="1">
        <v>44567</v>
      </c>
      <c r="P9518" s="3">
        <f t="shared" si="297"/>
        <v>27</v>
      </c>
      <c r="Q9518" t="s">
        <v>44</v>
      </c>
      <c r="R9518" t="s">
        <v>45</v>
      </c>
    </row>
    <row r="9519" spans="1:18" x14ac:dyDescent="0.25">
      <c r="A9519" t="s">
        <v>25404</v>
      </c>
      <c r="B9519" s="3">
        <v>34</v>
      </c>
      <c r="C9519" s="3" t="str" cm="1">
        <f t="array" ref="C9519">_xlfn.IFS(B9519&lt;35,"Young",B9519&lt;60,"Middle",TRUE,"Senior")</f>
        <v>Young</v>
      </c>
      <c r="D9519" t="s">
        <v>16</v>
      </c>
      <c r="E9519" t="str">
        <f t="shared" si="296"/>
        <v>Young-Female</v>
      </c>
      <c r="F9519" t="s">
        <v>27</v>
      </c>
      <c r="G9519" t="s">
        <v>26593</v>
      </c>
      <c r="H9519" s="1">
        <v>43529</v>
      </c>
      <c r="I9519" t="s">
        <v>25405</v>
      </c>
      <c r="J9519" t="s">
        <v>25406</v>
      </c>
      <c r="K9519" t="s">
        <v>61</v>
      </c>
      <c r="L9519">
        <v>14402.7613</v>
      </c>
      <c r="M9519">
        <v>125</v>
      </c>
      <c r="N9519" t="s">
        <v>43</v>
      </c>
      <c r="O9519" s="1">
        <v>43558</v>
      </c>
      <c r="P9519" s="3">
        <f t="shared" si="297"/>
        <v>29</v>
      </c>
      <c r="Q9519" t="s">
        <v>32</v>
      </c>
      <c r="R9519" t="s">
        <v>33</v>
      </c>
    </row>
    <row r="9520" spans="1:18" x14ac:dyDescent="0.25">
      <c r="A9520" t="s">
        <v>25407</v>
      </c>
      <c r="B9520" s="3">
        <v>43</v>
      </c>
      <c r="C9520" s="3" t="str" cm="1">
        <f t="array" ref="C9520">_xlfn.IFS(B9520&lt;35,"Young",B9520&lt;60,"Middle",TRUE,"Senior")</f>
        <v>Middle</v>
      </c>
      <c r="D9520" t="s">
        <v>26</v>
      </c>
      <c r="E9520" t="str">
        <f t="shared" si="296"/>
        <v>Middle-Male</v>
      </c>
      <c r="F9520" t="s">
        <v>35</v>
      </c>
      <c r="G9520" t="s">
        <v>18</v>
      </c>
      <c r="H9520" s="1">
        <v>44141</v>
      </c>
      <c r="I9520" t="s">
        <v>25408</v>
      </c>
      <c r="J9520" t="s">
        <v>25409</v>
      </c>
      <c r="K9520" t="s">
        <v>31</v>
      </c>
      <c r="L9520">
        <v>29331.745599999998</v>
      </c>
      <c r="M9520">
        <v>482</v>
      </c>
      <c r="N9520" t="s">
        <v>43</v>
      </c>
      <c r="O9520" s="1">
        <v>44171</v>
      </c>
      <c r="P9520" s="3">
        <f t="shared" si="297"/>
        <v>30</v>
      </c>
      <c r="Q9520" t="s">
        <v>44</v>
      </c>
      <c r="R9520" t="s">
        <v>33</v>
      </c>
    </row>
    <row r="9521" spans="1:18" x14ac:dyDescent="0.25">
      <c r="A9521" t="s">
        <v>25410</v>
      </c>
      <c r="B9521" s="3">
        <v>20</v>
      </c>
      <c r="C9521" s="3" t="str" cm="1">
        <f t="array" ref="C9521">_xlfn.IFS(B9521&lt;35,"Young",B9521&lt;60,"Middle",TRUE,"Senior")</f>
        <v>Young</v>
      </c>
      <c r="D9521" t="s">
        <v>26</v>
      </c>
      <c r="E9521" t="str">
        <f t="shared" si="296"/>
        <v>Young-Male</v>
      </c>
      <c r="F9521" t="s">
        <v>35</v>
      </c>
      <c r="G9521" t="s">
        <v>26593</v>
      </c>
      <c r="H9521" s="1">
        <v>44500</v>
      </c>
      <c r="I9521" t="s">
        <v>25411</v>
      </c>
      <c r="J9521" t="s">
        <v>25412</v>
      </c>
      <c r="K9521" t="s">
        <v>61</v>
      </c>
      <c r="L9521">
        <v>11926.64646</v>
      </c>
      <c r="M9521">
        <v>450</v>
      </c>
      <c r="N9521" t="s">
        <v>39</v>
      </c>
      <c r="O9521" s="1">
        <v>44529</v>
      </c>
      <c r="P9521" s="3">
        <f t="shared" si="297"/>
        <v>29</v>
      </c>
      <c r="Q9521" t="s">
        <v>44</v>
      </c>
      <c r="R9521" t="s">
        <v>33</v>
      </c>
    </row>
    <row r="9522" spans="1:18" x14ac:dyDescent="0.25">
      <c r="A9522" t="s">
        <v>25413</v>
      </c>
      <c r="B9522" s="3">
        <v>58</v>
      </c>
      <c r="C9522" s="3" t="str" cm="1">
        <f t="array" ref="C9522">_xlfn.IFS(B9522&lt;35,"Young",B9522&lt;60,"Middle",TRUE,"Senior")</f>
        <v>Middle</v>
      </c>
      <c r="D9522" t="s">
        <v>26</v>
      </c>
      <c r="E9522" t="str">
        <f t="shared" si="296"/>
        <v>Middle-Male</v>
      </c>
      <c r="F9522" t="s">
        <v>90</v>
      </c>
      <c r="G9522" t="s">
        <v>28</v>
      </c>
      <c r="H9522" s="1">
        <v>44705</v>
      </c>
      <c r="I9522" t="s">
        <v>25414</v>
      </c>
      <c r="J9522" t="s">
        <v>25415</v>
      </c>
      <c r="K9522" t="s">
        <v>61</v>
      </c>
      <c r="L9522">
        <v>4068.385624</v>
      </c>
      <c r="M9522">
        <v>210</v>
      </c>
      <c r="N9522" t="s">
        <v>39</v>
      </c>
      <c r="O9522" s="1">
        <v>44710</v>
      </c>
      <c r="P9522" s="3">
        <f t="shared" si="297"/>
        <v>5</v>
      </c>
      <c r="Q9522" t="s">
        <v>85</v>
      </c>
      <c r="R9522" t="s">
        <v>24</v>
      </c>
    </row>
    <row r="9523" spans="1:18" x14ac:dyDescent="0.25">
      <c r="A9523" t="s">
        <v>25416</v>
      </c>
      <c r="B9523" s="3">
        <v>74</v>
      </c>
      <c r="C9523" s="3" t="str" cm="1">
        <f t="array" ref="C9523">_xlfn.IFS(B9523&lt;35,"Young",B9523&lt;60,"Middle",TRUE,"Senior")</f>
        <v>Senior</v>
      </c>
      <c r="D9523" t="s">
        <v>26</v>
      </c>
      <c r="E9523" t="str">
        <f t="shared" si="296"/>
        <v>Senior-Male</v>
      </c>
      <c r="F9523" t="s">
        <v>17</v>
      </c>
      <c r="G9523" t="s">
        <v>26593</v>
      </c>
      <c r="H9523" s="1">
        <v>44274</v>
      </c>
      <c r="I9523" t="s">
        <v>25417</v>
      </c>
      <c r="J9523" t="s">
        <v>25418</v>
      </c>
      <c r="K9523" t="s">
        <v>21</v>
      </c>
      <c r="L9523">
        <v>23645.9372</v>
      </c>
      <c r="M9523">
        <v>442</v>
      </c>
      <c r="N9523" t="s">
        <v>43</v>
      </c>
      <c r="O9523" s="1">
        <v>44282</v>
      </c>
      <c r="P9523" s="3">
        <f t="shared" si="297"/>
        <v>8</v>
      </c>
      <c r="Q9523" t="s">
        <v>23</v>
      </c>
      <c r="R9523" t="s">
        <v>45</v>
      </c>
    </row>
    <row r="9524" spans="1:18" x14ac:dyDescent="0.25">
      <c r="A9524" t="s">
        <v>25419</v>
      </c>
      <c r="B9524" s="3">
        <v>68</v>
      </c>
      <c r="C9524" s="3" t="str" cm="1">
        <f t="array" ref="C9524">_xlfn.IFS(B9524&lt;35,"Young",B9524&lt;60,"Middle",TRUE,"Senior")</f>
        <v>Senior</v>
      </c>
      <c r="D9524" t="s">
        <v>16</v>
      </c>
      <c r="E9524" t="str">
        <f t="shared" si="296"/>
        <v>Senior-Female</v>
      </c>
      <c r="F9524" t="s">
        <v>27</v>
      </c>
      <c r="G9524" t="s">
        <v>26592</v>
      </c>
      <c r="H9524" s="1">
        <v>44911</v>
      </c>
      <c r="I9524" t="s">
        <v>25420</v>
      </c>
      <c r="J9524" t="s">
        <v>23796</v>
      </c>
      <c r="K9524" t="s">
        <v>21</v>
      </c>
      <c r="L9524">
        <v>2911.5748520000002</v>
      </c>
      <c r="M9524">
        <v>493</v>
      </c>
      <c r="N9524" t="s">
        <v>22</v>
      </c>
      <c r="O9524" s="1">
        <v>44921</v>
      </c>
      <c r="P9524" s="3">
        <f t="shared" si="297"/>
        <v>10</v>
      </c>
      <c r="Q9524" t="s">
        <v>49</v>
      </c>
      <c r="R9524" t="s">
        <v>24</v>
      </c>
    </row>
    <row r="9525" spans="1:18" x14ac:dyDescent="0.25">
      <c r="A9525" t="s">
        <v>25421</v>
      </c>
      <c r="B9525" s="3">
        <v>78</v>
      </c>
      <c r="C9525" s="3" t="str" cm="1">
        <f t="array" ref="C9525">_xlfn.IFS(B9525&lt;35,"Young",B9525&lt;60,"Middle",TRUE,"Senior")</f>
        <v>Senior</v>
      </c>
      <c r="D9525" t="s">
        <v>16</v>
      </c>
      <c r="E9525" t="str">
        <f t="shared" si="296"/>
        <v>Senior-Female</v>
      </c>
      <c r="F9525" t="s">
        <v>63</v>
      </c>
      <c r="G9525" t="s">
        <v>26592</v>
      </c>
      <c r="H9525" s="1">
        <v>43726</v>
      </c>
      <c r="I9525" t="s">
        <v>25422</v>
      </c>
      <c r="J9525" t="s">
        <v>25423</v>
      </c>
      <c r="K9525" t="s">
        <v>21</v>
      </c>
      <c r="L9525">
        <v>6874.7190959999998</v>
      </c>
      <c r="M9525">
        <v>298</v>
      </c>
      <c r="N9525" t="s">
        <v>22</v>
      </c>
      <c r="O9525" s="1">
        <v>43746</v>
      </c>
      <c r="P9525" s="3">
        <f t="shared" si="297"/>
        <v>20</v>
      </c>
      <c r="Q9525" t="s">
        <v>85</v>
      </c>
      <c r="R9525" t="s">
        <v>45</v>
      </c>
    </row>
    <row r="9526" spans="1:18" x14ac:dyDescent="0.25">
      <c r="A9526" t="s">
        <v>25424</v>
      </c>
      <c r="B9526" s="3">
        <v>18</v>
      </c>
      <c r="C9526" s="3" t="str" cm="1">
        <f t="array" ref="C9526">_xlfn.IFS(B9526&lt;35,"Young",B9526&lt;60,"Middle",TRUE,"Senior")</f>
        <v>Young</v>
      </c>
      <c r="D9526" t="s">
        <v>26</v>
      </c>
      <c r="E9526" t="str">
        <f t="shared" si="296"/>
        <v>Young-Male</v>
      </c>
      <c r="F9526" t="s">
        <v>17</v>
      </c>
      <c r="G9526" t="s">
        <v>28</v>
      </c>
      <c r="H9526" s="1">
        <v>45154</v>
      </c>
      <c r="I9526" t="s">
        <v>25425</v>
      </c>
      <c r="J9526" t="s">
        <v>25426</v>
      </c>
      <c r="K9526" t="s">
        <v>57</v>
      </c>
      <c r="L9526">
        <v>15916.285809999999</v>
      </c>
      <c r="M9526">
        <v>325</v>
      </c>
      <c r="N9526" t="s">
        <v>39</v>
      </c>
      <c r="O9526" s="1">
        <v>45167</v>
      </c>
      <c r="P9526" s="3">
        <f t="shared" si="297"/>
        <v>13</v>
      </c>
      <c r="Q9526" t="s">
        <v>49</v>
      </c>
      <c r="R9526" t="s">
        <v>45</v>
      </c>
    </row>
    <row r="9527" spans="1:18" x14ac:dyDescent="0.25">
      <c r="A9527" t="s">
        <v>25427</v>
      </c>
      <c r="B9527" s="3">
        <v>80</v>
      </c>
      <c r="C9527" s="3" t="str" cm="1">
        <f t="array" ref="C9527">_xlfn.IFS(B9527&lt;35,"Young",B9527&lt;60,"Middle",TRUE,"Senior")</f>
        <v>Senior</v>
      </c>
      <c r="D9527" t="s">
        <v>26</v>
      </c>
      <c r="E9527" t="str">
        <f t="shared" si="296"/>
        <v>Senior-Male</v>
      </c>
      <c r="F9527" t="s">
        <v>230</v>
      </c>
      <c r="G9527" t="s">
        <v>70</v>
      </c>
      <c r="H9527" s="1">
        <v>45191</v>
      </c>
      <c r="I9527" t="s">
        <v>25428</v>
      </c>
      <c r="J9527" t="s">
        <v>25429</v>
      </c>
      <c r="K9527" t="s">
        <v>21</v>
      </c>
      <c r="L9527">
        <v>54795.016439999999</v>
      </c>
      <c r="M9527">
        <v>105</v>
      </c>
      <c r="N9527" t="s">
        <v>39</v>
      </c>
      <c r="O9527" s="1">
        <v>45216</v>
      </c>
      <c r="P9527" s="3">
        <f t="shared" si="297"/>
        <v>25</v>
      </c>
      <c r="Q9527" t="s">
        <v>85</v>
      </c>
      <c r="R9527" t="s">
        <v>33</v>
      </c>
    </row>
    <row r="9528" spans="1:18" x14ac:dyDescent="0.25">
      <c r="A9528" t="s">
        <v>25430</v>
      </c>
      <c r="B9528" s="3">
        <v>41</v>
      </c>
      <c r="C9528" s="3" t="str" cm="1">
        <f t="array" ref="C9528">_xlfn.IFS(B9528&lt;35,"Young",B9528&lt;60,"Middle",TRUE,"Senior")</f>
        <v>Middle</v>
      </c>
      <c r="D9528" t="s">
        <v>16</v>
      </c>
      <c r="E9528" t="str">
        <f t="shared" si="296"/>
        <v>Middle-Female</v>
      </c>
      <c r="F9528" t="s">
        <v>230</v>
      </c>
      <c r="G9528" t="s">
        <v>36</v>
      </c>
      <c r="H9528" s="1">
        <v>44842</v>
      </c>
      <c r="I9528" t="s">
        <v>25431</v>
      </c>
      <c r="J9528" t="s">
        <v>25432</v>
      </c>
      <c r="K9528" t="s">
        <v>53</v>
      </c>
      <c r="L9528">
        <v>12680.28455</v>
      </c>
      <c r="M9528">
        <v>279</v>
      </c>
      <c r="N9528" t="s">
        <v>22</v>
      </c>
      <c r="O9528" s="1">
        <v>44843</v>
      </c>
      <c r="P9528" s="3">
        <f t="shared" si="297"/>
        <v>1</v>
      </c>
      <c r="Q9528" t="s">
        <v>49</v>
      </c>
      <c r="R9528" t="s">
        <v>24</v>
      </c>
    </row>
    <row r="9529" spans="1:18" x14ac:dyDescent="0.25">
      <c r="A9529" t="s">
        <v>25433</v>
      </c>
      <c r="B9529" s="3">
        <v>66</v>
      </c>
      <c r="C9529" s="3" t="str" cm="1">
        <f t="array" ref="C9529">_xlfn.IFS(B9529&lt;35,"Young",B9529&lt;60,"Middle",TRUE,"Senior")</f>
        <v>Senior</v>
      </c>
      <c r="D9529" t="s">
        <v>16</v>
      </c>
      <c r="E9529" t="str">
        <f t="shared" si="296"/>
        <v>Senior-Female</v>
      </c>
      <c r="F9529" t="s">
        <v>230</v>
      </c>
      <c r="G9529" t="s">
        <v>26593</v>
      </c>
      <c r="H9529" s="1">
        <v>44861</v>
      </c>
      <c r="I9529" t="s">
        <v>25434</v>
      </c>
      <c r="J9529" t="s">
        <v>25435</v>
      </c>
      <c r="K9529" t="s">
        <v>21</v>
      </c>
      <c r="L9529">
        <v>32513.094089999999</v>
      </c>
      <c r="M9529">
        <v>270</v>
      </c>
      <c r="N9529" t="s">
        <v>43</v>
      </c>
      <c r="O9529" s="1">
        <v>44883</v>
      </c>
      <c r="P9529" s="3">
        <f t="shared" si="297"/>
        <v>22</v>
      </c>
      <c r="Q9529" t="s">
        <v>44</v>
      </c>
      <c r="R9529" t="s">
        <v>45</v>
      </c>
    </row>
    <row r="9530" spans="1:18" x14ac:dyDescent="0.25">
      <c r="A9530" t="s">
        <v>20233</v>
      </c>
      <c r="B9530" s="3">
        <v>83</v>
      </c>
      <c r="C9530" s="3" t="str" cm="1">
        <f t="array" ref="C9530">_xlfn.IFS(B9530&lt;35,"Young",B9530&lt;60,"Middle",TRUE,"Senior")</f>
        <v>Senior</v>
      </c>
      <c r="D9530" t="s">
        <v>16</v>
      </c>
      <c r="E9530" t="str">
        <f t="shared" si="296"/>
        <v>Senior-Female</v>
      </c>
      <c r="F9530" t="s">
        <v>90</v>
      </c>
      <c r="G9530" t="s">
        <v>18</v>
      </c>
      <c r="H9530" s="1">
        <v>44956</v>
      </c>
      <c r="I9530" t="s">
        <v>25436</v>
      </c>
      <c r="J9530" t="s">
        <v>25437</v>
      </c>
      <c r="K9530" t="s">
        <v>21</v>
      </c>
      <c r="L9530">
        <v>41603.978920000001</v>
      </c>
      <c r="M9530">
        <v>107</v>
      </c>
      <c r="N9530" t="s">
        <v>39</v>
      </c>
      <c r="O9530" s="1">
        <v>44960</v>
      </c>
      <c r="P9530" s="3">
        <f t="shared" si="297"/>
        <v>4</v>
      </c>
      <c r="Q9530" t="s">
        <v>49</v>
      </c>
      <c r="R9530" t="s">
        <v>24</v>
      </c>
    </row>
    <row r="9531" spans="1:18" x14ac:dyDescent="0.25">
      <c r="A9531" t="s">
        <v>660</v>
      </c>
      <c r="B9531" s="3">
        <v>47</v>
      </c>
      <c r="C9531" s="3" t="str" cm="1">
        <f t="array" ref="C9531">_xlfn.IFS(B9531&lt;35,"Young",B9531&lt;60,"Middle",TRUE,"Senior")</f>
        <v>Middle</v>
      </c>
      <c r="D9531" t="s">
        <v>16</v>
      </c>
      <c r="E9531" t="str">
        <f t="shared" si="296"/>
        <v>Middle-Female</v>
      </c>
      <c r="F9531" t="s">
        <v>35</v>
      </c>
      <c r="G9531" t="s">
        <v>18</v>
      </c>
      <c r="H9531" s="1">
        <v>44132</v>
      </c>
      <c r="I9531" t="s">
        <v>25438</v>
      </c>
      <c r="J9531" t="s">
        <v>25439</v>
      </c>
      <c r="K9531" t="s">
        <v>21</v>
      </c>
      <c r="L9531">
        <v>1858.0042530000001</v>
      </c>
      <c r="M9531">
        <v>257</v>
      </c>
      <c r="N9531" t="s">
        <v>39</v>
      </c>
      <c r="O9531" s="1">
        <v>44149</v>
      </c>
      <c r="P9531" s="3">
        <f t="shared" si="297"/>
        <v>17</v>
      </c>
      <c r="Q9531" t="s">
        <v>49</v>
      </c>
      <c r="R9531" t="s">
        <v>45</v>
      </c>
    </row>
    <row r="9532" spans="1:18" x14ac:dyDescent="0.25">
      <c r="A9532" t="s">
        <v>25440</v>
      </c>
      <c r="B9532" s="3">
        <v>47</v>
      </c>
      <c r="C9532" s="3" t="str" cm="1">
        <f t="array" ref="C9532">_xlfn.IFS(B9532&lt;35,"Young",B9532&lt;60,"Middle",TRUE,"Senior")</f>
        <v>Middle</v>
      </c>
      <c r="D9532" t="s">
        <v>16</v>
      </c>
      <c r="E9532" t="str">
        <f t="shared" si="296"/>
        <v>Middle-Female</v>
      </c>
      <c r="F9532" t="s">
        <v>115</v>
      </c>
      <c r="G9532" t="s">
        <v>28</v>
      </c>
      <c r="H9532" s="1">
        <v>44053</v>
      </c>
      <c r="I9532" t="s">
        <v>25441</v>
      </c>
      <c r="J9532" t="s">
        <v>25442</v>
      </c>
      <c r="K9532" t="s">
        <v>61</v>
      </c>
      <c r="L9532">
        <v>18833.88437</v>
      </c>
      <c r="M9532">
        <v>137</v>
      </c>
      <c r="N9532" t="s">
        <v>43</v>
      </c>
      <c r="O9532" s="1">
        <v>44063</v>
      </c>
      <c r="P9532" s="3">
        <f t="shared" si="297"/>
        <v>10</v>
      </c>
      <c r="Q9532" t="s">
        <v>23</v>
      </c>
      <c r="R9532" t="s">
        <v>24</v>
      </c>
    </row>
    <row r="9533" spans="1:18" x14ac:dyDescent="0.25">
      <c r="A9533" t="s">
        <v>25443</v>
      </c>
      <c r="B9533" s="3">
        <v>78</v>
      </c>
      <c r="C9533" s="3" t="str" cm="1">
        <f t="array" ref="C9533">_xlfn.IFS(B9533&lt;35,"Young",B9533&lt;60,"Middle",TRUE,"Senior")</f>
        <v>Senior</v>
      </c>
      <c r="D9533" t="s">
        <v>16</v>
      </c>
      <c r="E9533" t="str">
        <f t="shared" si="296"/>
        <v>Senior-Female</v>
      </c>
      <c r="F9533" t="s">
        <v>230</v>
      </c>
      <c r="G9533" t="s">
        <v>26592</v>
      </c>
      <c r="H9533" s="1">
        <v>44421</v>
      </c>
      <c r="I9533" t="s">
        <v>25444</v>
      </c>
      <c r="J9533" t="s">
        <v>14034</v>
      </c>
      <c r="K9533" t="s">
        <v>21</v>
      </c>
      <c r="L9533">
        <v>6577.0785239999996</v>
      </c>
      <c r="M9533">
        <v>372</v>
      </c>
      <c r="N9533" t="s">
        <v>22</v>
      </c>
      <c r="O9533" s="1">
        <v>44439</v>
      </c>
      <c r="P9533" s="3">
        <f t="shared" si="297"/>
        <v>18</v>
      </c>
      <c r="Q9533" t="s">
        <v>44</v>
      </c>
      <c r="R9533" t="s">
        <v>45</v>
      </c>
    </row>
    <row r="9534" spans="1:18" x14ac:dyDescent="0.25">
      <c r="A9534" t="s">
        <v>25445</v>
      </c>
      <c r="B9534" s="3">
        <v>64</v>
      </c>
      <c r="C9534" s="3" t="str" cm="1">
        <f t="array" ref="C9534">_xlfn.IFS(B9534&lt;35,"Young",B9534&lt;60,"Middle",TRUE,"Senior")</f>
        <v>Senior</v>
      </c>
      <c r="D9534" t="s">
        <v>16</v>
      </c>
      <c r="E9534" t="str">
        <f t="shared" si="296"/>
        <v>Senior-Female</v>
      </c>
      <c r="F9534" t="s">
        <v>230</v>
      </c>
      <c r="G9534" t="s">
        <v>26593</v>
      </c>
      <c r="H9534" s="1">
        <v>43752</v>
      </c>
      <c r="I9534" t="s">
        <v>25446</v>
      </c>
      <c r="J9534" t="s">
        <v>25447</v>
      </c>
      <c r="K9534" t="s">
        <v>21</v>
      </c>
      <c r="L9534">
        <v>17307.389520000001</v>
      </c>
      <c r="M9534">
        <v>491</v>
      </c>
      <c r="N9534" t="s">
        <v>43</v>
      </c>
      <c r="O9534" s="1">
        <v>43760</v>
      </c>
      <c r="P9534" s="3">
        <f t="shared" si="297"/>
        <v>8</v>
      </c>
      <c r="Q9534" t="s">
        <v>44</v>
      </c>
      <c r="R9534" t="s">
        <v>45</v>
      </c>
    </row>
    <row r="9535" spans="1:18" x14ac:dyDescent="0.25">
      <c r="A9535" t="s">
        <v>25448</v>
      </c>
      <c r="B9535" s="3">
        <v>53</v>
      </c>
      <c r="C9535" s="3" t="str" cm="1">
        <f t="array" ref="C9535">_xlfn.IFS(B9535&lt;35,"Young",B9535&lt;60,"Middle",TRUE,"Senior")</f>
        <v>Middle</v>
      </c>
      <c r="D9535" t="s">
        <v>26</v>
      </c>
      <c r="E9535" t="str">
        <f t="shared" si="296"/>
        <v>Middle-Male</v>
      </c>
      <c r="F9535" t="s">
        <v>27</v>
      </c>
      <c r="G9535" t="s">
        <v>18</v>
      </c>
      <c r="H9535" s="1">
        <v>44245</v>
      </c>
      <c r="I9535" t="s">
        <v>25449</v>
      </c>
      <c r="J9535" t="s">
        <v>25450</v>
      </c>
      <c r="K9535" t="s">
        <v>31</v>
      </c>
      <c r="L9535">
        <v>51174.018750000003</v>
      </c>
      <c r="M9535">
        <v>416</v>
      </c>
      <c r="N9535" t="s">
        <v>39</v>
      </c>
      <c r="O9535" s="1">
        <v>44260</v>
      </c>
      <c r="P9535" s="3">
        <f t="shared" si="297"/>
        <v>15</v>
      </c>
      <c r="Q9535" t="s">
        <v>44</v>
      </c>
      <c r="R9535" t="s">
        <v>45</v>
      </c>
    </row>
    <row r="9536" spans="1:18" x14ac:dyDescent="0.25">
      <c r="A9536" t="s">
        <v>25451</v>
      </c>
      <c r="B9536" s="3">
        <v>43</v>
      </c>
      <c r="C9536" s="3" t="str" cm="1">
        <f t="array" ref="C9536">_xlfn.IFS(B9536&lt;35,"Young",B9536&lt;60,"Middle",TRUE,"Senior")</f>
        <v>Middle</v>
      </c>
      <c r="D9536" t="s">
        <v>26</v>
      </c>
      <c r="E9536" t="str">
        <f t="shared" si="296"/>
        <v>Middle-Male</v>
      </c>
      <c r="F9536" t="s">
        <v>17</v>
      </c>
      <c r="G9536" t="s">
        <v>36</v>
      </c>
      <c r="H9536" s="1">
        <v>44116</v>
      </c>
      <c r="I9536" t="s">
        <v>25452</v>
      </c>
      <c r="J9536" t="s">
        <v>25453</v>
      </c>
      <c r="K9536" t="s">
        <v>31</v>
      </c>
      <c r="L9536">
        <v>2489.5526690000002</v>
      </c>
      <c r="M9536">
        <v>480</v>
      </c>
      <c r="N9536" t="s">
        <v>22</v>
      </c>
      <c r="O9536" s="1">
        <v>44119</v>
      </c>
      <c r="P9536" s="3">
        <f t="shared" si="297"/>
        <v>3</v>
      </c>
      <c r="Q9536" t="s">
        <v>85</v>
      </c>
      <c r="R9536" t="s">
        <v>24</v>
      </c>
    </row>
    <row r="9537" spans="1:18" x14ac:dyDescent="0.25">
      <c r="A9537" t="s">
        <v>25454</v>
      </c>
      <c r="B9537" s="3">
        <v>36</v>
      </c>
      <c r="C9537" s="3" t="str" cm="1">
        <f t="array" ref="C9537">_xlfn.IFS(B9537&lt;35,"Young",B9537&lt;60,"Middle",TRUE,"Senior")</f>
        <v>Middle</v>
      </c>
      <c r="D9537" t="s">
        <v>16</v>
      </c>
      <c r="E9537" t="str">
        <f t="shared" si="296"/>
        <v>Middle-Female</v>
      </c>
      <c r="F9537" t="s">
        <v>90</v>
      </c>
      <c r="G9537" t="s">
        <v>26593</v>
      </c>
      <c r="H9537" s="1">
        <v>44816</v>
      </c>
      <c r="I9537" t="s">
        <v>25455</v>
      </c>
      <c r="J9537" t="s">
        <v>25456</v>
      </c>
      <c r="K9537" t="s">
        <v>21</v>
      </c>
      <c r="L9537">
        <v>23559.739269999998</v>
      </c>
      <c r="M9537">
        <v>385</v>
      </c>
      <c r="N9537" t="s">
        <v>43</v>
      </c>
      <c r="O9537" s="1">
        <v>44842</v>
      </c>
      <c r="P9537" s="3">
        <f t="shared" si="297"/>
        <v>26</v>
      </c>
      <c r="Q9537" t="s">
        <v>32</v>
      </c>
      <c r="R9537" t="s">
        <v>33</v>
      </c>
    </row>
    <row r="9538" spans="1:18" x14ac:dyDescent="0.25">
      <c r="A9538" t="s">
        <v>16393</v>
      </c>
      <c r="B9538" s="3">
        <v>78</v>
      </c>
      <c r="C9538" s="3" t="str" cm="1">
        <f t="array" ref="C9538">_xlfn.IFS(B9538&lt;35,"Young",B9538&lt;60,"Middle",TRUE,"Senior")</f>
        <v>Senior</v>
      </c>
      <c r="D9538" t="s">
        <v>26</v>
      </c>
      <c r="E9538" t="str">
        <f t="shared" si="296"/>
        <v>Senior-Male</v>
      </c>
      <c r="F9538" t="s">
        <v>17</v>
      </c>
      <c r="G9538" t="s">
        <v>26593</v>
      </c>
      <c r="H9538" s="1">
        <v>43812</v>
      </c>
      <c r="I9538" t="s">
        <v>25457</v>
      </c>
      <c r="J9538" t="s">
        <v>186</v>
      </c>
      <c r="K9538" t="s">
        <v>21</v>
      </c>
      <c r="L9538">
        <v>34586.846380000003</v>
      </c>
      <c r="M9538">
        <v>163</v>
      </c>
      <c r="N9538" t="s">
        <v>39</v>
      </c>
      <c r="O9538" s="1">
        <v>43824</v>
      </c>
      <c r="P9538" s="3">
        <f t="shared" si="297"/>
        <v>12</v>
      </c>
      <c r="Q9538" t="s">
        <v>44</v>
      </c>
      <c r="R9538" t="s">
        <v>24</v>
      </c>
    </row>
    <row r="9539" spans="1:18" x14ac:dyDescent="0.25">
      <c r="A9539" t="s">
        <v>25458</v>
      </c>
      <c r="B9539" s="3">
        <v>38</v>
      </c>
      <c r="C9539" s="3" t="str" cm="1">
        <f t="array" ref="C9539">_xlfn.IFS(B9539&lt;35,"Young",B9539&lt;60,"Middle",TRUE,"Senior")</f>
        <v>Middle</v>
      </c>
      <c r="D9539" t="s">
        <v>16</v>
      </c>
      <c r="E9539" t="str">
        <f t="shared" ref="E9539:E9602" si="298">C9539 &amp; "-" &amp; D9539</f>
        <v>Middle-Female</v>
      </c>
      <c r="F9539" t="s">
        <v>50</v>
      </c>
      <c r="G9539" t="s">
        <v>36</v>
      </c>
      <c r="H9539" s="1">
        <v>43982</v>
      </c>
      <c r="I9539" t="s">
        <v>25459</v>
      </c>
      <c r="J9539" t="s">
        <v>25460</v>
      </c>
      <c r="K9539" t="s">
        <v>61</v>
      </c>
      <c r="L9539">
        <v>9789.5508430000009</v>
      </c>
      <c r="M9539">
        <v>462</v>
      </c>
      <c r="N9539" t="s">
        <v>22</v>
      </c>
      <c r="O9539" s="1">
        <v>43986</v>
      </c>
      <c r="P9539" s="3">
        <f t="shared" ref="P9539:P9602" si="299">O9539-H9539</f>
        <v>4</v>
      </c>
      <c r="Q9539" t="s">
        <v>23</v>
      </c>
      <c r="R9539" t="s">
        <v>33</v>
      </c>
    </row>
    <row r="9540" spans="1:18" x14ac:dyDescent="0.25">
      <c r="A9540" t="s">
        <v>25461</v>
      </c>
      <c r="B9540" s="3">
        <v>51</v>
      </c>
      <c r="C9540" s="3" t="str" cm="1">
        <f t="array" ref="C9540">_xlfn.IFS(B9540&lt;35,"Young",B9540&lt;60,"Middle",TRUE,"Senior")</f>
        <v>Middle</v>
      </c>
      <c r="D9540" t="s">
        <v>26</v>
      </c>
      <c r="E9540" t="str">
        <f t="shared" si="298"/>
        <v>Middle-Male</v>
      </c>
      <c r="F9540" t="s">
        <v>115</v>
      </c>
      <c r="G9540" t="s">
        <v>26593</v>
      </c>
      <c r="H9540" s="1">
        <v>43667</v>
      </c>
      <c r="I9540" t="s">
        <v>25462</v>
      </c>
      <c r="J9540" t="s">
        <v>25463</v>
      </c>
      <c r="K9540" t="s">
        <v>61</v>
      </c>
      <c r="L9540">
        <v>25225.68951</v>
      </c>
      <c r="M9540">
        <v>197</v>
      </c>
      <c r="N9540" t="s">
        <v>39</v>
      </c>
      <c r="O9540" s="1">
        <v>43679</v>
      </c>
      <c r="P9540" s="3">
        <f t="shared" si="299"/>
        <v>12</v>
      </c>
      <c r="Q9540" t="s">
        <v>23</v>
      </c>
      <c r="R9540" t="s">
        <v>33</v>
      </c>
    </row>
    <row r="9541" spans="1:18" x14ac:dyDescent="0.25">
      <c r="A9541" t="s">
        <v>18410</v>
      </c>
      <c r="B9541" s="3">
        <v>30</v>
      </c>
      <c r="C9541" s="3" t="str" cm="1">
        <f t="array" ref="C9541">_xlfn.IFS(B9541&lt;35,"Young",B9541&lt;60,"Middle",TRUE,"Senior")</f>
        <v>Young</v>
      </c>
      <c r="D9541" t="s">
        <v>16</v>
      </c>
      <c r="E9541" t="str">
        <f t="shared" si="298"/>
        <v>Young-Female</v>
      </c>
      <c r="F9541" t="s">
        <v>230</v>
      </c>
      <c r="G9541" t="s">
        <v>36</v>
      </c>
      <c r="H9541" s="1">
        <v>44485</v>
      </c>
      <c r="I9541" t="s">
        <v>25464</v>
      </c>
      <c r="J9541" t="s">
        <v>25465</v>
      </c>
      <c r="K9541" t="s">
        <v>61</v>
      </c>
      <c r="L9541">
        <v>7450.671832</v>
      </c>
      <c r="M9541">
        <v>402</v>
      </c>
      <c r="N9541" t="s">
        <v>22</v>
      </c>
      <c r="O9541" s="1">
        <v>44496</v>
      </c>
      <c r="P9541" s="3">
        <f t="shared" si="299"/>
        <v>11</v>
      </c>
      <c r="Q9541" t="s">
        <v>49</v>
      </c>
      <c r="R9541" t="s">
        <v>24</v>
      </c>
    </row>
    <row r="9542" spans="1:18" x14ac:dyDescent="0.25">
      <c r="A9542" t="s">
        <v>25466</v>
      </c>
      <c r="B9542" s="3">
        <v>46</v>
      </c>
      <c r="C9542" s="3" t="str" cm="1">
        <f t="array" ref="C9542">_xlfn.IFS(B9542&lt;35,"Young",B9542&lt;60,"Middle",TRUE,"Senior")</f>
        <v>Middle</v>
      </c>
      <c r="D9542" t="s">
        <v>26</v>
      </c>
      <c r="E9542" t="str">
        <f t="shared" si="298"/>
        <v>Middle-Male</v>
      </c>
      <c r="F9542" t="s">
        <v>35</v>
      </c>
      <c r="G9542" t="s">
        <v>26592</v>
      </c>
      <c r="H9542" s="1">
        <v>44595</v>
      </c>
      <c r="I9542" t="s">
        <v>22202</v>
      </c>
      <c r="J9542" t="s">
        <v>25467</v>
      </c>
      <c r="K9542" t="s">
        <v>21</v>
      </c>
      <c r="L9542">
        <v>26013.032500000001</v>
      </c>
      <c r="M9542">
        <v>439</v>
      </c>
      <c r="N9542" t="s">
        <v>22</v>
      </c>
      <c r="O9542" s="1">
        <v>44612</v>
      </c>
      <c r="P9542" s="3">
        <f t="shared" si="299"/>
        <v>17</v>
      </c>
      <c r="Q9542" t="s">
        <v>32</v>
      </c>
      <c r="R9542" t="s">
        <v>45</v>
      </c>
    </row>
    <row r="9543" spans="1:18" x14ac:dyDescent="0.25">
      <c r="A9543" t="s">
        <v>18479</v>
      </c>
      <c r="B9543" s="3">
        <v>74</v>
      </c>
      <c r="C9543" s="3" t="str" cm="1">
        <f t="array" ref="C9543">_xlfn.IFS(B9543&lt;35,"Young",B9543&lt;60,"Middle",TRUE,"Senior")</f>
        <v>Senior</v>
      </c>
      <c r="D9543" t="s">
        <v>16</v>
      </c>
      <c r="E9543" t="str">
        <f t="shared" si="298"/>
        <v>Senior-Female</v>
      </c>
      <c r="F9543" t="s">
        <v>90</v>
      </c>
      <c r="G9543" t="s">
        <v>28</v>
      </c>
      <c r="H9543" s="1">
        <v>44158</v>
      </c>
      <c r="I9543" t="s">
        <v>25468</v>
      </c>
      <c r="J9543" t="s">
        <v>3643</v>
      </c>
      <c r="K9543" t="s">
        <v>21</v>
      </c>
      <c r="L9543">
        <v>34926.97481</v>
      </c>
      <c r="M9543">
        <v>348</v>
      </c>
      <c r="N9543" t="s">
        <v>39</v>
      </c>
      <c r="O9543" s="1">
        <v>44167</v>
      </c>
      <c r="P9543" s="3">
        <f t="shared" si="299"/>
        <v>9</v>
      </c>
      <c r="Q9543" t="s">
        <v>49</v>
      </c>
      <c r="R9543" t="s">
        <v>45</v>
      </c>
    </row>
    <row r="9544" spans="1:18" x14ac:dyDescent="0.25">
      <c r="A9544" t="s">
        <v>25469</v>
      </c>
      <c r="B9544" s="3">
        <v>55</v>
      </c>
      <c r="C9544" s="3" t="str" cm="1">
        <f t="array" ref="C9544">_xlfn.IFS(B9544&lt;35,"Young",B9544&lt;60,"Middle",TRUE,"Senior")</f>
        <v>Middle</v>
      </c>
      <c r="D9544" t="s">
        <v>16</v>
      </c>
      <c r="E9544" t="str">
        <f t="shared" si="298"/>
        <v>Middle-Female</v>
      </c>
      <c r="F9544" t="s">
        <v>50</v>
      </c>
      <c r="G9544" t="s">
        <v>18</v>
      </c>
      <c r="H9544" s="1">
        <v>44148</v>
      </c>
      <c r="I9544" t="s">
        <v>25470</v>
      </c>
      <c r="J9544" t="s">
        <v>25471</v>
      </c>
      <c r="K9544" t="s">
        <v>31</v>
      </c>
      <c r="L9544">
        <v>35872.176350000002</v>
      </c>
      <c r="M9544">
        <v>348</v>
      </c>
      <c r="N9544" t="s">
        <v>39</v>
      </c>
      <c r="O9544" s="1">
        <v>44174</v>
      </c>
      <c r="P9544" s="3">
        <f t="shared" si="299"/>
        <v>26</v>
      </c>
      <c r="Q9544" t="s">
        <v>23</v>
      </c>
      <c r="R9544" t="s">
        <v>45</v>
      </c>
    </row>
    <row r="9545" spans="1:18" x14ac:dyDescent="0.25">
      <c r="A9545" t="s">
        <v>25472</v>
      </c>
      <c r="B9545" s="3">
        <v>21</v>
      </c>
      <c r="C9545" s="3" t="str" cm="1">
        <f t="array" ref="C9545">_xlfn.IFS(B9545&lt;35,"Young",B9545&lt;60,"Middle",TRUE,"Senior")</f>
        <v>Young</v>
      </c>
      <c r="D9545" t="s">
        <v>16</v>
      </c>
      <c r="E9545" t="str">
        <f t="shared" si="298"/>
        <v>Young-Female</v>
      </c>
      <c r="F9545" t="s">
        <v>35</v>
      </c>
      <c r="G9545" t="s">
        <v>26593</v>
      </c>
      <c r="H9545" s="1">
        <v>45044</v>
      </c>
      <c r="I9545" t="s">
        <v>25473</v>
      </c>
      <c r="J9545" t="s">
        <v>25474</v>
      </c>
      <c r="K9545" t="s">
        <v>31</v>
      </c>
      <c r="L9545">
        <v>3346.920349</v>
      </c>
      <c r="M9545">
        <v>202</v>
      </c>
      <c r="N9545" t="s">
        <v>43</v>
      </c>
      <c r="O9545" s="1">
        <v>45070</v>
      </c>
      <c r="P9545" s="3">
        <f t="shared" si="299"/>
        <v>26</v>
      </c>
      <c r="Q9545" t="s">
        <v>23</v>
      </c>
      <c r="R9545" t="s">
        <v>24</v>
      </c>
    </row>
    <row r="9546" spans="1:18" x14ac:dyDescent="0.25">
      <c r="A9546" t="s">
        <v>25475</v>
      </c>
      <c r="B9546" s="3">
        <v>31</v>
      </c>
      <c r="C9546" s="3" t="str" cm="1">
        <f t="array" ref="C9546">_xlfn.IFS(B9546&lt;35,"Young",B9546&lt;60,"Middle",TRUE,"Senior")</f>
        <v>Young</v>
      </c>
      <c r="D9546" t="s">
        <v>26</v>
      </c>
      <c r="E9546" t="str">
        <f t="shared" si="298"/>
        <v>Young-Male</v>
      </c>
      <c r="F9546" t="s">
        <v>63</v>
      </c>
      <c r="G9546" t="s">
        <v>28</v>
      </c>
      <c r="H9546" s="1">
        <v>44412</v>
      </c>
      <c r="I9546" t="s">
        <v>25476</v>
      </c>
      <c r="J9546" t="s">
        <v>25477</v>
      </c>
      <c r="K9546" t="s">
        <v>57</v>
      </c>
      <c r="L9546">
        <v>39204.810899999997</v>
      </c>
      <c r="M9546">
        <v>229</v>
      </c>
      <c r="N9546" t="s">
        <v>43</v>
      </c>
      <c r="O9546" s="1">
        <v>44440</v>
      </c>
      <c r="P9546" s="3">
        <f t="shared" si="299"/>
        <v>28</v>
      </c>
      <c r="Q9546" t="s">
        <v>85</v>
      </c>
      <c r="R9546" t="s">
        <v>33</v>
      </c>
    </row>
    <row r="9547" spans="1:18" x14ac:dyDescent="0.25">
      <c r="A9547" t="s">
        <v>25478</v>
      </c>
      <c r="B9547" s="3">
        <v>28</v>
      </c>
      <c r="C9547" s="3" t="str" cm="1">
        <f t="array" ref="C9547">_xlfn.IFS(B9547&lt;35,"Young",B9547&lt;60,"Middle",TRUE,"Senior")</f>
        <v>Young</v>
      </c>
      <c r="D9547" t="s">
        <v>26</v>
      </c>
      <c r="E9547" t="str">
        <f t="shared" si="298"/>
        <v>Young-Male</v>
      </c>
      <c r="F9547" t="s">
        <v>17</v>
      </c>
      <c r="G9547" t="s">
        <v>28</v>
      </c>
      <c r="H9547" s="1">
        <v>43880</v>
      </c>
      <c r="I9547" t="s">
        <v>25479</v>
      </c>
      <c r="J9547" t="s">
        <v>25480</v>
      </c>
      <c r="K9547" t="s">
        <v>57</v>
      </c>
      <c r="L9547">
        <v>36022.65711</v>
      </c>
      <c r="M9547">
        <v>238</v>
      </c>
      <c r="N9547" t="s">
        <v>43</v>
      </c>
      <c r="O9547" s="1">
        <v>43892</v>
      </c>
      <c r="P9547" s="3">
        <f t="shared" si="299"/>
        <v>12</v>
      </c>
      <c r="Q9547" t="s">
        <v>32</v>
      </c>
      <c r="R9547" t="s">
        <v>24</v>
      </c>
    </row>
    <row r="9548" spans="1:18" x14ac:dyDescent="0.25">
      <c r="A9548" t="s">
        <v>16081</v>
      </c>
      <c r="B9548" s="3">
        <v>59</v>
      </c>
      <c r="C9548" s="3" t="str" cm="1">
        <f t="array" ref="C9548">_xlfn.IFS(B9548&lt;35,"Young",B9548&lt;60,"Middle",TRUE,"Senior")</f>
        <v>Middle</v>
      </c>
      <c r="D9548" t="s">
        <v>16</v>
      </c>
      <c r="E9548" t="str">
        <f t="shared" si="298"/>
        <v>Middle-Female</v>
      </c>
      <c r="F9548" t="s">
        <v>17</v>
      </c>
      <c r="G9548" t="s">
        <v>70</v>
      </c>
      <c r="H9548" s="1">
        <v>43822</v>
      </c>
      <c r="I9548" t="s">
        <v>25481</v>
      </c>
      <c r="J9548" t="s">
        <v>25482</v>
      </c>
      <c r="K9548" t="s">
        <v>61</v>
      </c>
      <c r="L9548">
        <v>38474.37442</v>
      </c>
      <c r="M9548">
        <v>221</v>
      </c>
      <c r="N9548" t="s">
        <v>22</v>
      </c>
      <c r="O9548" s="1">
        <v>43843</v>
      </c>
      <c r="P9548" s="3">
        <f t="shared" si="299"/>
        <v>21</v>
      </c>
      <c r="Q9548" t="s">
        <v>49</v>
      </c>
      <c r="R9548" t="s">
        <v>45</v>
      </c>
    </row>
    <row r="9549" spans="1:18" x14ac:dyDescent="0.25">
      <c r="A9549" t="s">
        <v>25483</v>
      </c>
      <c r="B9549" s="3">
        <v>67</v>
      </c>
      <c r="C9549" s="3" t="str" cm="1">
        <f t="array" ref="C9549">_xlfn.IFS(B9549&lt;35,"Young",B9549&lt;60,"Middle",TRUE,"Senior")</f>
        <v>Senior</v>
      </c>
      <c r="D9549" t="s">
        <v>16</v>
      </c>
      <c r="E9549" t="str">
        <f t="shared" si="298"/>
        <v>Senior-Female</v>
      </c>
      <c r="F9549" t="s">
        <v>230</v>
      </c>
      <c r="G9549" t="s">
        <v>70</v>
      </c>
      <c r="H9549" s="1">
        <v>43549</v>
      </c>
      <c r="I9549" t="s">
        <v>25484</v>
      </c>
      <c r="J9549" t="s">
        <v>25485</v>
      </c>
      <c r="K9549" t="s">
        <v>21</v>
      </c>
      <c r="L9549">
        <v>30972.178110000001</v>
      </c>
      <c r="M9549">
        <v>474</v>
      </c>
      <c r="N9549" t="s">
        <v>43</v>
      </c>
      <c r="O9549" s="1">
        <v>43566</v>
      </c>
      <c r="P9549" s="3">
        <f t="shared" si="299"/>
        <v>17</v>
      </c>
      <c r="Q9549" t="s">
        <v>23</v>
      </c>
      <c r="R9549" t="s">
        <v>45</v>
      </c>
    </row>
    <row r="9550" spans="1:18" x14ac:dyDescent="0.25">
      <c r="A9550" t="s">
        <v>25486</v>
      </c>
      <c r="B9550" s="3">
        <v>54</v>
      </c>
      <c r="C9550" s="3" t="str" cm="1">
        <f t="array" ref="C9550">_xlfn.IFS(B9550&lt;35,"Young",B9550&lt;60,"Middle",TRUE,"Senior")</f>
        <v>Middle</v>
      </c>
      <c r="D9550" t="s">
        <v>26</v>
      </c>
      <c r="E9550" t="str">
        <f t="shared" si="298"/>
        <v>Middle-Male</v>
      </c>
      <c r="F9550" t="s">
        <v>90</v>
      </c>
      <c r="G9550" t="s">
        <v>26593</v>
      </c>
      <c r="H9550" s="1">
        <v>43419</v>
      </c>
      <c r="I9550" t="s">
        <v>22792</v>
      </c>
      <c r="J9550" t="s">
        <v>25487</v>
      </c>
      <c r="K9550" t="s">
        <v>61</v>
      </c>
      <c r="L9550">
        <v>22631.212179999999</v>
      </c>
      <c r="M9550">
        <v>148</v>
      </c>
      <c r="N9550" t="s">
        <v>43</v>
      </c>
      <c r="O9550" s="1">
        <v>43442</v>
      </c>
      <c r="P9550" s="3">
        <f t="shared" si="299"/>
        <v>23</v>
      </c>
      <c r="Q9550" t="s">
        <v>32</v>
      </c>
      <c r="R9550" t="s">
        <v>24</v>
      </c>
    </row>
    <row r="9551" spans="1:18" x14ac:dyDescent="0.25">
      <c r="A9551" t="s">
        <v>25488</v>
      </c>
      <c r="B9551" s="3">
        <v>28</v>
      </c>
      <c r="C9551" s="3" t="str" cm="1">
        <f t="array" ref="C9551">_xlfn.IFS(B9551&lt;35,"Young",B9551&lt;60,"Middle",TRUE,"Senior")</f>
        <v>Young</v>
      </c>
      <c r="D9551" t="s">
        <v>26</v>
      </c>
      <c r="E9551" t="str">
        <f t="shared" si="298"/>
        <v>Young-Male</v>
      </c>
      <c r="F9551" t="s">
        <v>63</v>
      </c>
      <c r="G9551" t="s">
        <v>28</v>
      </c>
      <c r="H9551" s="1">
        <v>44492</v>
      </c>
      <c r="I9551" t="s">
        <v>25489</v>
      </c>
      <c r="J9551" t="s">
        <v>25490</v>
      </c>
      <c r="K9551" t="s">
        <v>57</v>
      </c>
      <c r="L9551">
        <v>37997.125220000002</v>
      </c>
      <c r="M9551">
        <v>305</v>
      </c>
      <c r="N9551" t="s">
        <v>43</v>
      </c>
      <c r="O9551" s="1">
        <v>44494</v>
      </c>
      <c r="P9551" s="3">
        <f t="shared" si="299"/>
        <v>2</v>
      </c>
      <c r="Q9551" t="s">
        <v>44</v>
      </c>
      <c r="R9551" t="s">
        <v>33</v>
      </c>
    </row>
    <row r="9552" spans="1:18" x14ac:dyDescent="0.25">
      <c r="A9552" t="s">
        <v>25491</v>
      </c>
      <c r="B9552" s="3">
        <v>37</v>
      </c>
      <c r="C9552" s="3" t="str" cm="1">
        <f t="array" ref="C9552">_xlfn.IFS(B9552&lt;35,"Young",B9552&lt;60,"Middle",TRUE,"Senior")</f>
        <v>Middle</v>
      </c>
      <c r="D9552" t="s">
        <v>26</v>
      </c>
      <c r="E9552" t="str">
        <f t="shared" si="298"/>
        <v>Middle-Male</v>
      </c>
      <c r="F9552" t="s">
        <v>35</v>
      </c>
      <c r="G9552" t="s">
        <v>26593</v>
      </c>
      <c r="H9552" s="1">
        <v>43717</v>
      </c>
      <c r="I9552" t="s">
        <v>25492</v>
      </c>
      <c r="J9552" t="s">
        <v>25493</v>
      </c>
      <c r="K9552" t="s">
        <v>61</v>
      </c>
      <c r="L9552">
        <v>22210.85</v>
      </c>
      <c r="M9552">
        <v>124</v>
      </c>
      <c r="N9552" t="s">
        <v>43</v>
      </c>
      <c r="O9552" s="1">
        <v>43738</v>
      </c>
      <c r="P9552" s="3">
        <f t="shared" si="299"/>
        <v>21</v>
      </c>
      <c r="Q9552" t="s">
        <v>44</v>
      </c>
      <c r="R9552" t="s">
        <v>33</v>
      </c>
    </row>
    <row r="9553" spans="1:18" x14ac:dyDescent="0.25">
      <c r="A9553" t="s">
        <v>25494</v>
      </c>
      <c r="B9553" s="3">
        <v>33</v>
      </c>
      <c r="C9553" s="3" t="str" cm="1">
        <f t="array" ref="C9553">_xlfn.IFS(B9553&lt;35,"Young",B9553&lt;60,"Middle",TRUE,"Senior")</f>
        <v>Young</v>
      </c>
      <c r="D9553" t="s">
        <v>26</v>
      </c>
      <c r="E9553" t="str">
        <f t="shared" si="298"/>
        <v>Young-Male</v>
      </c>
      <c r="F9553" t="s">
        <v>35</v>
      </c>
      <c r="G9553" t="s">
        <v>26593</v>
      </c>
      <c r="H9553" s="1">
        <v>43571</v>
      </c>
      <c r="I9553" t="s">
        <v>25495</v>
      </c>
      <c r="J9553" t="s">
        <v>25496</v>
      </c>
      <c r="K9553" t="s">
        <v>31</v>
      </c>
      <c r="L9553">
        <v>6026.6213399999997</v>
      </c>
      <c r="M9553">
        <v>358</v>
      </c>
      <c r="N9553" t="s">
        <v>43</v>
      </c>
      <c r="O9553" s="1">
        <v>43589</v>
      </c>
      <c r="P9553" s="3">
        <f t="shared" si="299"/>
        <v>18</v>
      </c>
      <c r="Q9553" t="s">
        <v>85</v>
      </c>
      <c r="R9553" t="s">
        <v>45</v>
      </c>
    </row>
    <row r="9554" spans="1:18" x14ac:dyDescent="0.25">
      <c r="A9554" t="s">
        <v>25497</v>
      </c>
      <c r="B9554" s="3">
        <v>65</v>
      </c>
      <c r="C9554" s="3" t="str" cm="1">
        <f t="array" ref="C9554">_xlfn.IFS(B9554&lt;35,"Young",B9554&lt;60,"Middle",TRUE,"Senior")</f>
        <v>Senior</v>
      </c>
      <c r="D9554" t="s">
        <v>16</v>
      </c>
      <c r="E9554" t="str">
        <f t="shared" si="298"/>
        <v>Senior-Female</v>
      </c>
      <c r="F9554" t="s">
        <v>63</v>
      </c>
      <c r="G9554" t="s">
        <v>70</v>
      </c>
      <c r="H9554" s="1">
        <v>44413</v>
      </c>
      <c r="I9554" t="s">
        <v>25498</v>
      </c>
      <c r="J9554" t="s">
        <v>25499</v>
      </c>
      <c r="K9554" t="s">
        <v>21</v>
      </c>
      <c r="L9554">
        <v>29529.465639999999</v>
      </c>
      <c r="M9554">
        <v>379</v>
      </c>
      <c r="N9554" t="s">
        <v>22</v>
      </c>
      <c r="O9554" s="1">
        <v>44424</v>
      </c>
      <c r="P9554" s="3">
        <f t="shared" si="299"/>
        <v>11</v>
      </c>
      <c r="Q9554" t="s">
        <v>32</v>
      </c>
      <c r="R9554" t="s">
        <v>33</v>
      </c>
    </row>
    <row r="9555" spans="1:18" x14ac:dyDescent="0.25">
      <c r="A9555" t="s">
        <v>25500</v>
      </c>
      <c r="B9555" s="3">
        <v>34</v>
      </c>
      <c r="C9555" s="3" t="str" cm="1">
        <f t="array" ref="C9555">_xlfn.IFS(B9555&lt;35,"Young",B9555&lt;60,"Middle",TRUE,"Senior")</f>
        <v>Young</v>
      </c>
      <c r="D9555" t="s">
        <v>16</v>
      </c>
      <c r="E9555" t="str">
        <f t="shared" si="298"/>
        <v>Young-Female</v>
      </c>
      <c r="F9555" t="s">
        <v>27</v>
      </c>
      <c r="G9555" t="s">
        <v>28</v>
      </c>
      <c r="H9555" s="1">
        <v>44876</v>
      </c>
      <c r="I9555" t="s">
        <v>25501</v>
      </c>
      <c r="J9555" t="s">
        <v>25502</v>
      </c>
      <c r="K9555" t="s">
        <v>53</v>
      </c>
      <c r="L9555">
        <v>23899.068510000001</v>
      </c>
      <c r="M9555">
        <v>120</v>
      </c>
      <c r="N9555" t="s">
        <v>39</v>
      </c>
      <c r="O9555" s="1">
        <v>44905</v>
      </c>
      <c r="P9555" s="3">
        <f t="shared" si="299"/>
        <v>29</v>
      </c>
      <c r="Q9555" t="s">
        <v>85</v>
      </c>
      <c r="R9555" t="s">
        <v>33</v>
      </c>
    </row>
    <row r="9556" spans="1:18" x14ac:dyDescent="0.25">
      <c r="A9556" t="s">
        <v>25503</v>
      </c>
      <c r="B9556" s="3">
        <v>64</v>
      </c>
      <c r="C9556" s="3" t="str" cm="1">
        <f t="array" ref="C9556">_xlfn.IFS(B9556&lt;35,"Young",B9556&lt;60,"Middle",TRUE,"Senior")</f>
        <v>Senior</v>
      </c>
      <c r="D9556" t="s">
        <v>16</v>
      </c>
      <c r="E9556" t="str">
        <f t="shared" si="298"/>
        <v>Senior-Female</v>
      </c>
      <c r="F9556" t="s">
        <v>17</v>
      </c>
      <c r="G9556" t="s">
        <v>28</v>
      </c>
      <c r="H9556" s="1">
        <v>45207</v>
      </c>
      <c r="I9556" t="s">
        <v>25504</v>
      </c>
      <c r="J9556" t="s">
        <v>25505</v>
      </c>
      <c r="K9556" t="s">
        <v>21</v>
      </c>
      <c r="L9556">
        <v>20264.630740000001</v>
      </c>
      <c r="M9556">
        <v>308</v>
      </c>
      <c r="N9556" t="s">
        <v>43</v>
      </c>
      <c r="O9556" s="1">
        <v>45234</v>
      </c>
      <c r="P9556" s="3">
        <f t="shared" si="299"/>
        <v>27</v>
      </c>
      <c r="Q9556" t="s">
        <v>23</v>
      </c>
      <c r="R9556" t="s">
        <v>45</v>
      </c>
    </row>
    <row r="9557" spans="1:18" x14ac:dyDescent="0.25">
      <c r="A9557" t="s">
        <v>25506</v>
      </c>
      <c r="B9557" s="3">
        <v>42</v>
      </c>
      <c r="C9557" s="3" t="str" cm="1">
        <f t="array" ref="C9557">_xlfn.IFS(B9557&lt;35,"Young",B9557&lt;60,"Middle",TRUE,"Senior")</f>
        <v>Middle</v>
      </c>
      <c r="D9557" t="s">
        <v>16</v>
      </c>
      <c r="E9557" t="str">
        <f t="shared" si="298"/>
        <v>Middle-Female</v>
      </c>
      <c r="F9557" t="s">
        <v>35</v>
      </c>
      <c r="G9557" t="s">
        <v>26593</v>
      </c>
      <c r="H9557" s="1">
        <v>43535</v>
      </c>
      <c r="I9557" t="s">
        <v>25507</v>
      </c>
      <c r="J9557" t="s">
        <v>25508</v>
      </c>
      <c r="K9557" t="s">
        <v>57</v>
      </c>
      <c r="L9557">
        <v>13580.12696</v>
      </c>
      <c r="M9557">
        <v>442</v>
      </c>
      <c r="N9557" t="s">
        <v>43</v>
      </c>
      <c r="O9557" s="1">
        <v>43558</v>
      </c>
      <c r="P9557" s="3">
        <f t="shared" si="299"/>
        <v>23</v>
      </c>
      <c r="Q9557" t="s">
        <v>32</v>
      </c>
      <c r="R9557" t="s">
        <v>33</v>
      </c>
    </row>
    <row r="9558" spans="1:18" x14ac:dyDescent="0.25">
      <c r="A9558" t="s">
        <v>25509</v>
      </c>
      <c r="B9558" s="3">
        <v>20</v>
      </c>
      <c r="C9558" s="3" t="str" cm="1">
        <f t="array" ref="C9558">_xlfn.IFS(B9558&lt;35,"Young",B9558&lt;60,"Middle",TRUE,"Senior")</f>
        <v>Young</v>
      </c>
      <c r="D9558" t="s">
        <v>26</v>
      </c>
      <c r="E9558" t="str">
        <f t="shared" si="298"/>
        <v>Young-Male</v>
      </c>
      <c r="F9558" t="s">
        <v>50</v>
      </c>
      <c r="G9558" t="s">
        <v>28</v>
      </c>
      <c r="H9558" s="1">
        <v>43960</v>
      </c>
      <c r="I9558" t="s">
        <v>25510</v>
      </c>
      <c r="J9558" t="s">
        <v>3279</v>
      </c>
      <c r="K9558" t="s">
        <v>61</v>
      </c>
      <c r="L9558">
        <v>34449.860699999997</v>
      </c>
      <c r="M9558">
        <v>341</v>
      </c>
      <c r="N9558" t="s">
        <v>39</v>
      </c>
      <c r="O9558" s="1">
        <v>43970</v>
      </c>
      <c r="P9558" s="3">
        <f t="shared" si="299"/>
        <v>10</v>
      </c>
      <c r="Q9558" t="s">
        <v>23</v>
      </c>
      <c r="R9558" t="s">
        <v>45</v>
      </c>
    </row>
    <row r="9559" spans="1:18" x14ac:dyDescent="0.25">
      <c r="A9559" t="s">
        <v>25511</v>
      </c>
      <c r="B9559" s="3">
        <v>61</v>
      </c>
      <c r="C9559" s="3" t="str" cm="1">
        <f t="array" ref="C9559">_xlfn.IFS(B9559&lt;35,"Young",B9559&lt;60,"Middle",TRUE,"Senior")</f>
        <v>Senior</v>
      </c>
      <c r="D9559" t="s">
        <v>26</v>
      </c>
      <c r="E9559" t="str">
        <f t="shared" si="298"/>
        <v>Senior-Male</v>
      </c>
      <c r="F9559" t="s">
        <v>115</v>
      </c>
      <c r="G9559" t="s">
        <v>26592</v>
      </c>
      <c r="H9559" s="1">
        <v>43878</v>
      </c>
      <c r="I9559" t="s">
        <v>25512</v>
      </c>
      <c r="J9559" t="s">
        <v>25513</v>
      </c>
      <c r="K9559" t="s">
        <v>21</v>
      </c>
      <c r="L9559">
        <v>39131.200629999999</v>
      </c>
      <c r="M9559">
        <v>353</v>
      </c>
      <c r="N9559" t="s">
        <v>22</v>
      </c>
      <c r="O9559" s="1">
        <v>43886</v>
      </c>
      <c r="P9559" s="3">
        <f t="shared" si="299"/>
        <v>8</v>
      </c>
      <c r="Q9559" t="s">
        <v>49</v>
      </c>
      <c r="R9559" t="s">
        <v>33</v>
      </c>
    </row>
    <row r="9560" spans="1:18" x14ac:dyDescent="0.25">
      <c r="A9560" t="s">
        <v>25514</v>
      </c>
      <c r="B9560" s="3">
        <v>83</v>
      </c>
      <c r="C9560" s="3" t="str" cm="1">
        <f t="array" ref="C9560">_xlfn.IFS(B9560&lt;35,"Young",B9560&lt;60,"Middle",TRUE,"Senior")</f>
        <v>Senior</v>
      </c>
      <c r="D9560" t="s">
        <v>16</v>
      </c>
      <c r="E9560" t="str">
        <f t="shared" si="298"/>
        <v>Senior-Female</v>
      </c>
      <c r="F9560" t="s">
        <v>17</v>
      </c>
      <c r="G9560" t="s">
        <v>36</v>
      </c>
      <c r="H9560" s="1">
        <v>44566</v>
      </c>
      <c r="I9560" t="s">
        <v>11881</v>
      </c>
      <c r="J9560" t="s">
        <v>6863</v>
      </c>
      <c r="K9560" t="s">
        <v>21</v>
      </c>
      <c r="L9560">
        <v>6133.4207450000004</v>
      </c>
      <c r="M9560">
        <v>158</v>
      </c>
      <c r="N9560" t="s">
        <v>22</v>
      </c>
      <c r="O9560" s="1">
        <v>44586</v>
      </c>
      <c r="P9560" s="3">
        <f t="shared" si="299"/>
        <v>20</v>
      </c>
      <c r="Q9560" t="s">
        <v>23</v>
      </c>
      <c r="R9560" t="s">
        <v>45</v>
      </c>
    </row>
    <row r="9561" spans="1:18" x14ac:dyDescent="0.25">
      <c r="A9561" t="s">
        <v>25515</v>
      </c>
      <c r="B9561" s="3">
        <v>43</v>
      </c>
      <c r="C9561" s="3" t="str" cm="1">
        <f t="array" ref="C9561">_xlfn.IFS(B9561&lt;35,"Young",B9561&lt;60,"Middle",TRUE,"Senior")</f>
        <v>Middle</v>
      </c>
      <c r="D9561" t="s">
        <v>16</v>
      </c>
      <c r="E9561" t="str">
        <f t="shared" si="298"/>
        <v>Middle-Female</v>
      </c>
      <c r="F9561" t="s">
        <v>115</v>
      </c>
      <c r="G9561" t="s">
        <v>36</v>
      </c>
      <c r="H9561" s="1">
        <v>43418</v>
      </c>
      <c r="I9561" t="s">
        <v>25516</v>
      </c>
      <c r="J9561" t="s">
        <v>25517</v>
      </c>
      <c r="K9561" t="s">
        <v>57</v>
      </c>
      <c r="L9561">
        <v>5751.8974079999998</v>
      </c>
      <c r="M9561">
        <v>173</v>
      </c>
      <c r="N9561" t="s">
        <v>22</v>
      </c>
      <c r="O9561" s="1">
        <v>43433</v>
      </c>
      <c r="P9561" s="3">
        <f t="shared" si="299"/>
        <v>15</v>
      </c>
      <c r="Q9561" t="s">
        <v>32</v>
      </c>
      <c r="R9561" t="s">
        <v>45</v>
      </c>
    </row>
    <row r="9562" spans="1:18" x14ac:dyDescent="0.25">
      <c r="A9562" t="s">
        <v>25518</v>
      </c>
      <c r="B9562" s="3">
        <v>43</v>
      </c>
      <c r="C9562" s="3" t="str" cm="1">
        <f t="array" ref="C9562">_xlfn.IFS(B9562&lt;35,"Young",B9562&lt;60,"Middle",TRUE,"Senior")</f>
        <v>Middle</v>
      </c>
      <c r="D9562" t="s">
        <v>26</v>
      </c>
      <c r="E9562" t="str">
        <f t="shared" si="298"/>
        <v>Middle-Male</v>
      </c>
      <c r="F9562" t="s">
        <v>50</v>
      </c>
      <c r="G9562" t="s">
        <v>26593</v>
      </c>
      <c r="H9562" s="1">
        <v>44584</v>
      </c>
      <c r="I9562" t="s">
        <v>25519</v>
      </c>
      <c r="J9562" t="s">
        <v>25520</v>
      </c>
      <c r="K9562" t="s">
        <v>61</v>
      </c>
      <c r="L9562">
        <v>31505.146100000002</v>
      </c>
      <c r="M9562">
        <v>485</v>
      </c>
      <c r="N9562" t="s">
        <v>43</v>
      </c>
      <c r="O9562" s="1">
        <v>44599</v>
      </c>
      <c r="P9562" s="3">
        <f t="shared" si="299"/>
        <v>15</v>
      </c>
      <c r="Q9562" t="s">
        <v>44</v>
      </c>
      <c r="R9562" t="s">
        <v>33</v>
      </c>
    </row>
    <row r="9563" spans="1:18" x14ac:dyDescent="0.25">
      <c r="A9563" t="s">
        <v>25521</v>
      </c>
      <c r="B9563" s="3">
        <v>61</v>
      </c>
      <c r="C9563" s="3" t="str" cm="1">
        <f t="array" ref="C9563">_xlfn.IFS(B9563&lt;35,"Young",B9563&lt;60,"Middle",TRUE,"Senior")</f>
        <v>Senior</v>
      </c>
      <c r="D9563" t="s">
        <v>26</v>
      </c>
      <c r="E9563" t="str">
        <f t="shared" si="298"/>
        <v>Senior-Male</v>
      </c>
      <c r="F9563" t="s">
        <v>90</v>
      </c>
      <c r="G9563" t="s">
        <v>26592</v>
      </c>
      <c r="H9563" s="1">
        <v>45210</v>
      </c>
      <c r="I9563" t="s">
        <v>25522</v>
      </c>
      <c r="J9563" t="s">
        <v>19171</v>
      </c>
      <c r="K9563" t="s">
        <v>21</v>
      </c>
      <c r="L9563">
        <v>23044.73101</v>
      </c>
      <c r="M9563">
        <v>146</v>
      </c>
      <c r="N9563" t="s">
        <v>22</v>
      </c>
      <c r="O9563" s="1">
        <v>45231</v>
      </c>
      <c r="P9563" s="3">
        <f t="shared" si="299"/>
        <v>21</v>
      </c>
      <c r="Q9563" t="s">
        <v>23</v>
      </c>
      <c r="R9563" t="s">
        <v>33</v>
      </c>
    </row>
    <row r="9564" spans="1:18" x14ac:dyDescent="0.25">
      <c r="A9564" t="s">
        <v>25523</v>
      </c>
      <c r="B9564" s="3">
        <v>75</v>
      </c>
      <c r="C9564" s="3" t="str" cm="1">
        <f t="array" ref="C9564">_xlfn.IFS(B9564&lt;35,"Young",B9564&lt;60,"Middle",TRUE,"Senior")</f>
        <v>Senior</v>
      </c>
      <c r="D9564" t="s">
        <v>26</v>
      </c>
      <c r="E9564" t="str">
        <f t="shared" si="298"/>
        <v>Senior-Male</v>
      </c>
      <c r="F9564" t="s">
        <v>90</v>
      </c>
      <c r="G9564" t="s">
        <v>70</v>
      </c>
      <c r="H9564" s="1">
        <v>43524</v>
      </c>
      <c r="I9564" t="s">
        <v>25524</v>
      </c>
      <c r="J9564" t="s">
        <v>20500</v>
      </c>
      <c r="K9564" t="s">
        <v>21</v>
      </c>
      <c r="L9564">
        <v>19048.935539999999</v>
      </c>
      <c r="M9564">
        <v>350</v>
      </c>
      <c r="N9564" t="s">
        <v>39</v>
      </c>
      <c r="O9564" s="1">
        <v>43533</v>
      </c>
      <c r="P9564" s="3">
        <f t="shared" si="299"/>
        <v>9</v>
      </c>
      <c r="Q9564" t="s">
        <v>85</v>
      </c>
      <c r="R9564" t="s">
        <v>33</v>
      </c>
    </row>
    <row r="9565" spans="1:18" x14ac:dyDescent="0.25">
      <c r="A9565" t="s">
        <v>13438</v>
      </c>
      <c r="B9565" s="3">
        <v>63</v>
      </c>
      <c r="C9565" s="3" t="str" cm="1">
        <f t="array" ref="C9565">_xlfn.IFS(B9565&lt;35,"Young",B9565&lt;60,"Middle",TRUE,"Senior")</f>
        <v>Senior</v>
      </c>
      <c r="D9565" t="s">
        <v>16</v>
      </c>
      <c r="E9565" t="str">
        <f t="shared" si="298"/>
        <v>Senior-Female</v>
      </c>
      <c r="F9565" t="s">
        <v>17</v>
      </c>
      <c r="G9565" t="s">
        <v>28</v>
      </c>
      <c r="H9565" s="1">
        <v>43966</v>
      </c>
      <c r="I9565" t="s">
        <v>25525</v>
      </c>
      <c r="J9565" t="s">
        <v>25526</v>
      </c>
      <c r="K9565" t="s">
        <v>21</v>
      </c>
      <c r="L9565">
        <v>20180.84506</v>
      </c>
      <c r="M9565">
        <v>194</v>
      </c>
      <c r="N9565" t="s">
        <v>43</v>
      </c>
      <c r="O9565" s="1">
        <v>43969</v>
      </c>
      <c r="P9565" s="3">
        <f t="shared" si="299"/>
        <v>3</v>
      </c>
      <c r="Q9565" t="s">
        <v>49</v>
      </c>
      <c r="R9565" t="s">
        <v>45</v>
      </c>
    </row>
    <row r="9566" spans="1:18" x14ac:dyDescent="0.25">
      <c r="A9566" t="s">
        <v>25527</v>
      </c>
      <c r="B9566" s="3">
        <v>34</v>
      </c>
      <c r="C9566" s="3" t="str" cm="1">
        <f t="array" ref="C9566">_xlfn.IFS(B9566&lt;35,"Young",B9566&lt;60,"Middle",TRUE,"Senior")</f>
        <v>Young</v>
      </c>
      <c r="D9566" t="s">
        <v>16</v>
      </c>
      <c r="E9566" t="str">
        <f t="shared" si="298"/>
        <v>Young-Female</v>
      </c>
      <c r="F9566" t="s">
        <v>230</v>
      </c>
      <c r="G9566" t="s">
        <v>28</v>
      </c>
      <c r="H9566" s="1">
        <v>43950</v>
      </c>
      <c r="I9566" t="s">
        <v>25528</v>
      </c>
      <c r="J9566" t="s">
        <v>25529</v>
      </c>
      <c r="K9566" t="s">
        <v>53</v>
      </c>
      <c r="L9566">
        <v>29263.474610000001</v>
      </c>
      <c r="M9566">
        <v>304</v>
      </c>
      <c r="N9566" t="s">
        <v>43</v>
      </c>
      <c r="O9566" s="1">
        <v>43975</v>
      </c>
      <c r="P9566" s="3">
        <f t="shared" si="299"/>
        <v>25</v>
      </c>
      <c r="Q9566" t="s">
        <v>23</v>
      </c>
      <c r="R9566" t="s">
        <v>45</v>
      </c>
    </row>
    <row r="9567" spans="1:18" x14ac:dyDescent="0.25">
      <c r="A9567" t="s">
        <v>25530</v>
      </c>
      <c r="B9567" s="3">
        <v>31</v>
      </c>
      <c r="C9567" s="3" t="str" cm="1">
        <f t="array" ref="C9567">_xlfn.IFS(B9567&lt;35,"Young",B9567&lt;60,"Middle",TRUE,"Senior")</f>
        <v>Young</v>
      </c>
      <c r="D9567" t="s">
        <v>26</v>
      </c>
      <c r="E9567" t="str">
        <f t="shared" si="298"/>
        <v>Young-Male</v>
      </c>
      <c r="F9567" t="s">
        <v>50</v>
      </c>
      <c r="G9567" t="s">
        <v>26593</v>
      </c>
      <c r="H9567" s="1">
        <v>43746</v>
      </c>
      <c r="I9567" t="s">
        <v>25531</v>
      </c>
      <c r="J9567" t="s">
        <v>12259</v>
      </c>
      <c r="K9567" t="s">
        <v>57</v>
      </c>
      <c r="L9567">
        <v>26532.6911</v>
      </c>
      <c r="M9567">
        <v>286</v>
      </c>
      <c r="N9567" t="s">
        <v>39</v>
      </c>
      <c r="O9567" s="1">
        <v>43763</v>
      </c>
      <c r="P9567" s="3">
        <f t="shared" si="299"/>
        <v>17</v>
      </c>
      <c r="Q9567" t="s">
        <v>44</v>
      </c>
      <c r="R9567" t="s">
        <v>33</v>
      </c>
    </row>
    <row r="9568" spans="1:18" x14ac:dyDescent="0.25">
      <c r="A9568" t="s">
        <v>25532</v>
      </c>
      <c r="B9568" s="3">
        <v>36</v>
      </c>
      <c r="C9568" s="3" t="str" cm="1">
        <f t="array" ref="C9568">_xlfn.IFS(B9568&lt;35,"Young",B9568&lt;60,"Middle",TRUE,"Senior")</f>
        <v>Middle</v>
      </c>
      <c r="D9568" t="s">
        <v>26</v>
      </c>
      <c r="E9568" t="str">
        <f t="shared" si="298"/>
        <v>Middle-Male</v>
      </c>
      <c r="F9568" t="s">
        <v>27</v>
      </c>
      <c r="G9568" t="s">
        <v>26593</v>
      </c>
      <c r="H9568" s="1">
        <v>44030</v>
      </c>
      <c r="I9568" t="s">
        <v>25533</v>
      </c>
      <c r="J9568" t="s">
        <v>25534</v>
      </c>
      <c r="K9568" t="s">
        <v>31</v>
      </c>
      <c r="L9568">
        <v>6380.5500490000004</v>
      </c>
      <c r="M9568">
        <v>419</v>
      </c>
      <c r="N9568" t="s">
        <v>43</v>
      </c>
      <c r="O9568" s="1">
        <v>44046</v>
      </c>
      <c r="P9568" s="3">
        <f t="shared" si="299"/>
        <v>16</v>
      </c>
      <c r="Q9568" t="s">
        <v>23</v>
      </c>
      <c r="R9568" t="s">
        <v>33</v>
      </c>
    </row>
    <row r="9569" spans="1:18" x14ac:dyDescent="0.25">
      <c r="A9569" t="s">
        <v>14118</v>
      </c>
      <c r="B9569" s="3">
        <v>76</v>
      </c>
      <c r="C9569" s="3" t="str" cm="1">
        <f t="array" ref="C9569">_xlfn.IFS(B9569&lt;35,"Young",B9569&lt;60,"Middle",TRUE,"Senior")</f>
        <v>Senior</v>
      </c>
      <c r="D9569" t="s">
        <v>16</v>
      </c>
      <c r="E9569" t="str">
        <f t="shared" si="298"/>
        <v>Senior-Female</v>
      </c>
      <c r="F9569" t="s">
        <v>27</v>
      </c>
      <c r="G9569" t="s">
        <v>26592</v>
      </c>
      <c r="H9569" s="1">
        <v>44442</v>
      </c>
      <c r="I9569" t="s">
        <v>10499</v>
      </c>
      <c r="J9569" t="s">
        <v>17797</v>
      </c>
      <c r="K9569" t="s">
        <v>21</v>
      </c>
      <c r="L9569">
        <v>15634.67109</v>
      </c>
      <c r="M9569">
        <v>392</v>
      </c>
      <c r="N9569" t="s">
        <v>22</v>
      </c>
      <c r="O9569" s="1">
        <v>44444</v>
      </c>
      <c r="P9569" s="3">
        <f t="shared" si="299"/>
        <v>2</v>
      </c>
      <c r="Q9569" t="s">
        <v>32</v>
      </c>
      <c r="R9569" t="s">
        <v>24</v>
      </c>
    </row>
    <row r="9570" spans="1:18" x14ac:dyDescent="0.25">
      <c r="A9570" t="s">
        <v>15460</v>
      </c>
      <c r="B9570" s="3">
        <v>54</v>
      </c>
      <c r="C9570" s="3" t="str" cm="1">
        <f t="array" ref="C9570">_xlfn.IFS(B9570&lt;35,"Young",B9570&lt;60,"Middle",TRUE,"Senior")</f>
        <v>Middle</v>
      </c>
      <c r="D9570" t="s">
        <v>26</v>
      </c>
      <c r="E9570" t="str">
        <f t="shared" si="298"/>
        <v>Middle-Male</v>
      </c>
      <c r="F9570" t="s">
        <v>90</v>
      </c>
      <c r="G9570" t="s">
        <v>26593</v>
      </c>
      <c r="H9570" s="1">
        <v>44819</v>
      </c>
      <c r="I9570" t="s">
        <v>6314</v>
      </c>
      <c r="J9570" t="s">
        <v>19339</v>
      </c>
      <c r="K9570" t="s">
        <v>21</v>
      </c>
      <c r="L9570">
        <v>28721.923920000001</v>
      </c>
      <c r="M9570">
        <v>257</v>
      </c>
      <c r="N9570" t="s">
        <v>43</v>
      </c>
      <c r="O9570" s="1">
        <v>44822</v>
      </c>
      <c r="P9570" s="3">
        <f t="shared" si="299"/>
        <v>3</v>
      </c>
      <c r="Q9570" t="s">
        <v>23</v>
      </c>
      <c r="R9570" t="s">
        <v>45</v>
      </c>
    </row>
    <row r="9571" spans="1:18" x14ac:dyDescent="0.25">
      <c r="A9571" t="s">
        <v>25535</v>
      </c>
      <c r="B9571" s="3">
        <v>29</v>
      </c>
      <c r="C9571" s="3" t="str" cm="1">
        <f t="array" ref="C9571">_xlfn.IFS(B9571&lt;35,"Young",B9571&lt;60,"Middle",TRUE,"Senior")</f>
        <v>Young</v>
      </c>
      <c r="D9571" t="s">
        <v>26</v>
      </c>
      <c r="E9571" t="str">
        <f t="shared" si="298"/>
        <v>Young-Male</v>
      </c>
      <c r="F9571" t="s">
        <v>35</v>
      </c>
      <c r="G9571" t="s">
        <v>28</v>
      </c>
      <c r="H9571" s="1">
        <v>44019</v>
      </c>
      <c r="I9571" t="s">
        <v>25536</v>
      </c>
      <c r="J9571" t="s">
        <v>25537</v>
      </c>
      <c r="K9571" t="s">
        <v>31</v>
      </c>
      <c r="L9571">
        <v>17808.046279999999</v>
      </c>
      <c r="M9571">
        <v>493</v>
      </c>
      <c r="N9571" t="s">
        <v>43</v>
      </c>
      <c r="O9571" s="1">
        <v>44028</v>
      </c>
      <c r="P9571" s="3">
        <f t="shared" si="299"/>
        <v>9</v>
      </c>
      <c r="Q9571" t="s">
        <v>23</v>
      </c>
      <c r="R9571" t="s">
        <v>24</v>
      </c>
    </row>
    <row r="9572" spans="1:18" x14ac:dyDescent="0.25">
      <c r="A9572" t="s">
        <v>25538</v>
      </c>
      <c r="B9572" s="3">
        <v>35</v>
      </c>
      <c r="C9572" s="3" t="str" cm="1">
        <f t="array" ref="C9572">_xlfn.IFS(B9572&lt;35,"Young",B9572&lt;60,"Middle",TRUE,"Senior")</f>
        <v>Middle</v>
      </c>
      <c r="D9572" t="s">
        <v>26</v>
      </c>
      <c r="E9572" t="str">
        <f t="shared" si="298"/>
        <v>Middle-Male</v>
      </c>
      <c r="F9572" t="s">
        <v>230</v>
      </c>
      <c r="G9572" t="s">
        <v>26593</v>
      </c>
      <c r="H9572" s="1">
        <v>43823</v>
      </c>
      <c r="I9572" t="s">
        <v>25539</v>
      </c>
      <c r="J9572" t="s">
        <v>25540</v>
      </c>
      <c r="K9572" t="s">
        <v>21</v>
      </c>
      <c r="L9572">
        <v>13047.84606</v>
      </c>
      <c r="M9572">
        <v>484</v>
      </c>
      <c r="N9572" t="s">
        <v>43</v>
      </c>
      <c r="O9572" s="1">
        <v>43850</v>
      </c>
      <c r="P9572" s="3">
        <f t="shared" si="299"/>
        <v>27</v>
      </c>
      <c r="Q9572" t="s">
        <v>32</v>
      </c>
      <c r="R9572" t="s">
        <v>33</v>
      </c>
    </row>
    <row r="9573" spans="1:18" x14ac:dyDescent="0.25">
      <c r="A9573" t="s">
        <v>3212</v>
      </c>
      <c r="B9573" s="3">
        <v>68</v>
      </c>
      <c r="C9573" s="3" t="str" cm="1">
        <f t="array" ref="C9573">_xlfn.IFS(B9573&lt;35,"Young",B9573&lt;60,"Middle",TRUE,"Senior")</f>
        <v>Senior</v>
      </c>
      <c r="D9573" t="s">
        <v>16</v>
      </c>
      <c r="E9573" t="str">
        <f t="shared" si="298"/>
        <v>Senior-Female</v>
      </c>
      <c r="F9573" t="s">
        <v>27</v>
      </c>
      <c r="G9573" t="s">
        <v>18</v>
      </c>
      <c r="H9573" s="1">
        <v>44604</v>
      </c>
      <c r="I9573" t="s">
        <v>25541</v>
      </c>
      <c r="J9573" t="s">
        <v>25542</v>
      </c>
      <c r="K9573" t="s">
        <v>21</v>
      </c>
      <c r="L9573">
        <v>35622.373189999998</v>
      </c>
      <c r="M9573">
        <v>418</v>
      </c>
      <c r="N9573" t="s">
        <v>43</v>
      </c>
      <c r="O9573" s="1">
        <v>44605</v>
      </c>
      <c r="P9573" s="3">
        <f t="shared" si="299"/>
        <v>1</v>
      </c>
      <c r="Q9573" t="s">
        <v>23</v>
      </c>
      <c r="R9573" t="s">
        <v>24</v>
      </c>
    </row>
    <row r="9574" spans="1:18" x14ac:dyDescent="0.25">
      <c r="A9574" t="s">
        <v>18521</v>
      </c>
      <c r="B9574" s="3">
        <v>78</v>
      </c>
      <c r="C9574" s="3" t="str" cm="1">
        <f t="array" ref="C9574">_xlfn.IFS(B9574&lt;35,"Young",B9574&lt;60,"Middle",TRUE,"Senior")</f>
        <v>Senior</v>
      </c>
      <c r="D9574" t="s">
        <v>26</v>
      </c>
      <c r="E9574" t="str">
        <f t="shared" si="298"/>
        <v>Senior-Male</v>
      </c>
      <c r="F9574" t="s">
        <v>90</v>
      </c>
      <c r="G9574" t="s">
        <v>70</v>
      </c>
      <c r="H9574" s="1">
        <v>43763</v>
      </c>
      <c r="I9574" t="s">
        <v>25543</v>
      </c>
      <c r="J9574" t="s">
        <v>3508</v>
      </c>
      <c r="K9574" t="s">
        <v>21</v>
      </c>
      <c r="L9574">
        <v>25527.595679999999</v>
      </c>
      <c r="M9574">
        <v>126</v>
      </c>
      <c r="N9574" t="s">
        <v>39</v>
      </c>
      <c r="O9574" s="1">
        <v>43791</v>
      </c>
      <c r="P9574" s="3">
        <f t="shared" si="299"/>
        <v>28</v>
      </c>
      <c r="Q9574" t="s">
        <v>49</v>
      </c>
      <c r="R9574" t="s">
        <v>45</v>
      </c>
    </row>
    <row r="9575" spans="1:18" x14ac:dyDescent="0.25">
      <c r="A9575" t="s">
        <v>25544</v>
      </c>
      <c r="B9575" s="3">
        <v>76</v>
      </c>
      <c r="C9575" s="3" t="str" cm="1">
        <f t="array" ref="C9575">_xlfn.IFS(B9575&lt;35,"Young",B9575&lt;60,"Middle",TRUE,"Senior")</f>
        <v>Senior</v>
      </c>
      <c r="D9575" t="s">
        <v>16</v>
      </c>
      <c r="E9575" t="str">
        <f t="shared" si="298"/>
        <v>Senior-Female</v>
      </c>
      <c r="F9575" t="s">
        <v>27</v>
      </c>
      <c r="G9575" t="s">
        <v>36</v>
      </c>
      <c r="H9575" s="1">
        <v>44499</v>
      </c>
      <c r="I9575" t="s">
        <v>25545</v>
      </c>
      <c r="J9575" t="s">
        <v>13361</v>
      </c>
      <c r="K9575" t="s">
        <v>21</v>
      </c>
      <c r="L9575">
        <v>1265.0493389999999</v>
      </c>
      <c r="M9575">
        <v>211</v>
      </c>
      <c r="N9575" t="s">
        <v>43</v>
      </c>
      <c r="O9575" s="1">
        <v>44516</v>
      </c>
      <c r="P9575" s="3">
        <f t="shared" si="299"/>
        <v>17</v>
      </c>
      <c r="Q9575" t="s">
        <v>49</v>
      </c>
      <c r="R9575" t="s">
        <v>45</v>
      </c>
    </row>
    <row r="9576" spans="1:18" x14ac:dyDescent="0.25">
      <c r="A9576" t="s">
        <v>25546</v>
      </c>
      <c r="B9576" s="3">
        <v>76</v>
      </c>
      <c r="C9576" s="3" t="str" cm="1">
        <f t="array" ref="C9576">_xlfn.IFS(B9576&lt;35,"Young",B9576&lt;60,"Middle",TRUE,"Senior")</f>
        <v>Senior</v>
      </c>
      <c r="D9576" t="s">
        <v>16</v>
      </c>
      <c r="E9576" t="str">
        <f t="shared" si="298"/>
        <v>Senior-Female</v>
      </c>
      <c r="F9576" t="s">
        <v>115</v>
      </c>
      <c r="G9576" t="s">
        <v>28</v>
      </c>
      <c r="H9576" s="1">
        <v>43493</v>
      </c>
      <c r="I9576" t="s">
        <v>25547</v>
      </c>
      <c r="J9576" t="s">
        <v>25548</v>
      </c>
      <c r="K9576" t="s">
        <v>21</v>
      </c>
      <c r="L9576">
        <v>10011.17193</v>
      </c>
      <c r="M9576">
        <v>498</v>
      </c>
      <c r="N9576" t="s">
        <v>39</v>
      </c>
      <c r="O9576" s="1">
        <v>43507</v>
      </c>
      <c r="P9576" s="3">
        <f t="shared" si="299"/>
        <v>14</v>
      </c>
      <c r="Q9576" t="s">
        <v>32</v>
      </c>
      <c r="R9576" t="s">
        <v>45</v>
      </c>
    </row>
    <row r="9577" spans="1:18" x14ac:dyDescent="0.25">
      <c r="A9577" t="s">
        <v>25549</v>
      </c>
      <c r="B9577" s="3">
        <v>64</v>
      </c>
      <c r="C9577" s="3" t="str" cm="1">
        <f t="array" ref="C9577">_xlfn.IFS(B9577&lt;35,"Young",B9577&lt;60,"Middle",TRUE,"Senior")</f>
        <v>Senior</v>
      </c>
      <c r="D9577" t="s">
        <v>16</v>
      </c>
      <c r="E9577" t="str">
        <f t="shared" si="298"/>
        <v>Senior-Female</v>
      </c>
      <c r="F9577" t="s">
        <v>17</v>
      </c>
      <c r="G9577" t="s">
        <v>28</v>
      </c>
      <c r="H9577" s="1">
        <v>44800</v>
      </c>
      <c r="I9577" t="s">
        <v>25550</v>
      </c>
      <c r="J9577" t="s">
        <v>24168</v>
      </c>
      <c r="K9577" t="s">
        <v>21</v>
      </c>
      <c r="L9577">
        <v>5470.6192920000003</v>
      </c>
      <c r="M9577">
        <v>356</v>
      </c>
      <c r="N9577" t="s">
        <v>39</v>
      </c>
      <c r="O9577" s="1">
        <v>44817</v>
      </c>
      <c r="P9577" s="3">
        <f t="shared" si="299"/>
        <v>17</v>
      </c>
      <c r="Q9577" t="s">
        <v>49</v>
      </c>
      <c r="R9577" t="s">
        <v>24</v>
      </c>
    </row>
    <row r="9578" spans="1:18" x14ac:dyDescent="0.25">
      <c r="A9578" t="s">
        <v>25551</v>
      </c>
      <c r="B9578" s="3">
        <v>21</v>
      </c>
      <c r="C9578" s="3" t="str" cm="1">
        <f t="array" ref="C9578">_xlfn.IFS(B9578&lt;35,"Young",B9578&lt;60,"Middle",TRUE,"Senior")</f>
        <v>Young</v>
      </c>
      <c r="D9578" t="s">
        <v>16</v>
      </c>
      <c r="E9578" t="str">
        <f t="shared" si="298"/>
        <v>Young-Female</v>
      </c>
      <c r="F9578" t="s">
        <v>63</v>
      </c>
      <c r="G9578" t="s">
        <v>36</v>
      </c>
      <c r="H9578" s="1">
        <v>43679</v>
      </c>
      <c r="I9578" t="s">
        <v>25552</v>
      </c>
      <c r="J9578" t="s">
        <v>25553</v>
      </c>
      <c r="K9578" t="s">
        <v>61</v>
      </c>
      <c r="L9578">
        <v>5902.5887480000001</v>
      </c>
      <c r="M9578">
        <v>388</v>
      </c>
      <c r="N9578" t="s">
        <v>22</v>
      </c>
      <c r="O9578" s="1">
        <v>43695</v>
      </c>
      <c r="P9578" s="3">
        <f t="shared" si="299"/>
        <v>16</v>
      </c>
      <c r="Q9578" t="s">
        <v>44</v>
      </c>
      <c r="R9578" t="s">
        <v>33</v>
      </c>
    </row>
    <row r="9579" spans="1:18" x14ac:dyDescent="0.25">
      <c r="A9579" t="s">
        <v>25554</v>
      </c>
      <c r="B9579" s="3">
        <v>59</v>
      </c>
      <c r="C9579" s="3" t="str" cm="1">
        <f t="array" ref="C9579">_xlfn.IFS(B9579&lt;35,"Young",B9579&lt;60,"Middle",TRUE,"Senior")</f>
        <v>Middle</v>
      </c>
      <c r="D9579" t="s">
        <v>16</v>
      </c>
      <c r="E9579" t="str">
        <f t="shared" si="298"/>
        <v>Middle-Female</v>
      </c>
      <c r="F9579" t="s">
        <v>230</v>
      </c>
      <c r="G9579" t="s">
        <v>26593</v>
      </c>
      <c r="H9579" s="1">
        <v>43563</v>
      </c>
      <c r="I9579" t="s">
        <v>25555</v>
      </c>
      <c r="J9579" t="s">
        <v>25556</v>
      </c>
      <c r="K9579" t="s">
        <v>53</v>
      </c>
      <c r="L9579">
        <v>12488.678529999999</v>
      </c>
      <c r="M9579">
        <v>306</v>
      </c>
      <c r="N9579" t="s">
        <v>43</v>
      </c>
      <c r="O9579" s="1">
        <v>43581</v>
      </c>
      <c r="P9579" s="3">
        <f t="shared" si="299"/>
        <v>18</v>
      </c>
      <c r="Q9579" t="s">
        <v>23</v>
      </c>
      <c r="R9579" t="s">
        <v>33</v>
      </c>
    </row>
    <row r="9580" spans="1:18" x14ac:dyDescent="0.25">
      <c r="A9580" t="s">
        <v>25557</v>
      </c>
      <c r="B9580" s="3">
        <v>19</v>
      </c>
      <c r="C9580" s="3" t="str" cm="1">
        <f t="array" ref="C9580">_xlfn.IFS(B9580&lt;35,"Young",B9580&lt;60,"Middle",TRUE,"Senior")</f>
        <v>Young</v>
      </c>
      <c r="D9580" t="s">
        <v>26</v>
      </c>
      <c r="E9580" t="str">
        <f t="shared" si="298"/>
        <v>Young-Male</v>
      </c>
      <c r="F9580" t="s">
        <v>230</v>
      </c>
      <c r="G9580" t="s">
        <v>28</v>
      </c>
      <c r="H9580" s="1">
        <v>44016</v>
      </c>
      <c r="I9580" t="s">
        <v>25558</v>
      </c>
      <c r="J9580" t="s">
        <v>25559</v>
      </c>
      <c r="K9580" t="s">
        <v>57</v>
      </c>
      <c r="L9580">
        <v>5181.512506</v>
      </c>
      <c r="M9580">
        <v>355</v>
      </c>
      <c r="N9580" t="s">
        <v>43</v>
      </c>
      <c r="O9580" s="1">
        <v>44041</v>
      </c>
      <c r="P9580" s="3">
        <f t="shared" si="299"/>
        <v>25</v>
      </c>
      <c r="Q9580" t="s">
        <v>32</v>
      </c>
      <c r="R9580" t="s">
        <v>24</v>
      </c>
    </row>
    <row r="9581" spans="1:18" x14ac:dyDescent="0.25">
      <c r="A9581" t="s">
        <v>25560</v>
      </c>
      <c r="B9581" s="3">
        <v>20</v>
      </c>
      <c r="C9581" s="3" t="str" cm="1">
        <f t="array" ref="C9581">_xlfn.IFS(B9581&lt;35,"Young",B9581&lt;60,"Middle",TRUE,"Senior")</f>
        <v>Young</v>
      </c>
      <c r="D9581" t="s">
        <v>16</v>
      </c>
      <c r="E9581" t="str">
        <f t="shared" si="298"/>
        <v>Young-Female</v>
      </c>
      <c r="F9581" t="s">
        <v>35</v>
      </c>
      <c r="G9581" t="s">
        <v>18</v>
      </c>
      <c r="H9581" s="1">
        <v>44082</v>
      </c>
      <c r="I9581" t="s">
        <v>25561</v>
      </c>
      <c r="J9581" t="s">
        <v>25562</v>
      </c>
      <c r="K9581" t="s">
        <v>31</v>
      </c>
      <c r="L9581">
        <v>11108.320449999999</v>
      </c>
      <c r="M9581">
        <v>259</v>
      </c>
      <c r="N9581" t="s">
        <v>39</v>
      </c>
      <c r="O9581" s="1">
        <v>44086</v>
      </c>
      <c r="P9581" s="3">
        <f t="shared" si="299"/>
        <v>4</v>
      </c>
      <c r="Q9581" t="s">
        <v>44</v>
      </c>
      <c r="R9581" t="s">
        <v>24</v>
      </c>
    </row>
    <row r="9582" spans="1:18" x14ac:dyDescent="0.25">
      <c r="A9582" t="s">
        <v>25563</v>
      </c>
      <c r="B9582" s="3">
        <v>52</v>
      </c>
      <c r="C9582" s="3" t="str" cm="1">
        <f t="array" ref="C9582">_xlfn.IFS(B9582&lt;35,"Young",B9582&lt;60,"Middle",TRUE,"Senior")</f>
        <v>Middle</v>
      </c>
      <c r="D9582" t="s">
        <v>16</v>
      </c>
      <c r="E9582" t="str">
        <f t="shared" si="298"/>
        <v>Middle-Female</v>
      </c>
      <c r="F9582" t="s">
        <v>90</v>
      </c>
      <c r="G9582" t="s">
        <v>18</v>
      </c>
      <c r="H9582" s="1">
        <v>44816</v>
      </c>
      <c r="I9582" t="s">
        <v>25564</v>
      </c>
      <c r="J9582" t="s">
        <v>25565</v>
      </c>
      <c r="K9582" t="s">
        <v>21</v>
      </c>
      <c r="L9582">
        <v>44960.987780000003</v>
      </c>
      <c r="M9582">
        <v>293</v>
      </c>
      <c r="N9582" t="s">
        <v>39</v>
      </c>
      <c r="O9582" s="1">
        <v>44821</v>
      </c>
      <c r="P9582" s="3">
        <f t="shared" si="299"/>
        <v>5</v>
      </c>
      <c r="Q9582" t="s">
        <v>49</v>
      </c>
      <c r="R9582" t="s">
        <v>45</v>
      </c>
    </row>
    <row r="9583" spans="1:18" x14ac:dyDescent="0.25">
      <c r="A9583" t="s">
        <v>25566</v>
      </c>
      <c r="B9583" s="3">
        <v>80</v>
      </c>
      <c r="C9583" s="3" t="str" cm="1">
        <f t="array" ref="C9583">_xlfn.IFS(B9583&lt;35,"Young",B9583&lt;60,"Middle",TRUE,"Senior")</f>
        <v>Senior</v>
      </c>
      <c r="D9583" t="s">
        <v>26</v>
      </c>
      <c r="E9583" t="str">
        <f t="shared" si="298"/>
        <v>Senior-Male</v>
      </c>
      <c r="F9583" t="s">
        <v>63</v>
      </c>
      <c r="G9583" t="s">
        <v>26593</v>
      </c>
      <c r="H9583" s="1">
        <v>43479</v>
      </c>
      <c r="I9583" t="s">
        <v>25567</v>
      </c>
      <c r="J9583" t="s">
        <v>25568</v>
      </c>
      <c r="K9583" t="s">
        <v>21</v>
      </c>
      <c r="L9583">
        <v>33254.511839999999</v>
      </c>
      <c r="M9583">
        <v>448</v>
      </c>
      <c r="N9583" t="s">
        <v>39</v>
      </c>
      <c r="O9583" s="1">
        <v>43494</v>
      </c>
      <c r="P9583" s="3">
        <f t="shared" si="299"/>
        <v>15</v>
      </c>
      <c r="Q9583" t="s">
        <v>85</v>
      </c>
      <c r="R9583" t="s">
        <v>45</v>
      </c>
    </row>
    <row r="9584" spans="1:18" x14ac:dyDescent="0.25">
      <c r="A9584" t="s">
        <v>25569</v>
      </c>
      <c r="B9584" s="3">
        <v>46</v>
      </c>
      <c r="C9584" s="3" t="str" cm="1">
        <f t="array" ref="C9584">_xlfn.IFS(B9584&lt;35,"Young",B9584&lt;60,"Middle",TRUE,"Senior")</f>
        <v>Middle</v>
      </c>
      <c r="D9584" t="s">
        <v>16</v>
      </c>
      <c r="E9584" t="str">
        <f t="shared" si="298"/>
        <v>Middle-Female</v>
      </c>
      <c r="F9584" t="s">
        <v>35</v>
      </c>
      <c r="G9584" t="s">
        <v>70</v>
      </c>
      <c r="H9584" s="1">
        <v>44165</v>
      </c>
      <c r="I9584" t="s">
        <v>25570</v>
      </c>
      <c r="J9584" t="s">
        <v>25571</v>
      </c>
      <c r="K9584" t="s">
        <v>31</v>
      </c>
      <c r="L9584">
        <v>22902.669399999999</v>
      </c>
      <c r="M9584">
        <v>408</v>
      </c>
      <c r="N9584" t="s">
        <v>43</v>
      </c>
      <c r="O9584" s="1">
        <v>44175</v>
      </c>
      <c r="P9584" s="3">
        <f t="shared" si="299"/>
        <v>10</v>
      </c>
      <c r="Q9584" t="s">
        <v>49</v>
      </c>
      <c r="R9584" t="s">
        <v>33</v>
      </c>
    </row>
    <row r="9585" spans="1:18" x14ac:dyDescent="0.25">
      <c r="A9585" t="s">
        <v>25572</v>
      </c>
      <c r="B9585" s="3">
        <v>34</v>
      </c>
      <c r="C9585" s="3" t="str" cm="1">
        <f t="array" ref="C9585">_xlfn.IFS(B9585&lt;35,"Young",B9585&lt;60,"Middle",TRUE,"Senior")</f>
        <v>Young</v>
      </c>
      <c r="D9585" t="s">
        <v>26</v>
      </c>
      <c r="E9585" t="str">
        <f t="shared" si="298"/>
        <v>Young-Male</v>
      </c>
      <c r="F9585" t="s">
        <v>27</v>
      </c>
      <c r="G9585" t="s">
        <v>26593</v>
      </c>
      <c r="H9585" s="1">
        <v>44322</v>
      </c>
      <c r="I9585" t="s">
        <v>25573</v>
      </c>
      <c r="J9585" t="s">
        <v>25574</v>
      </c>
      <c r="K9585" t="s">
        <v>53</v>
      </c>
      <c r="L9585">
        <v>24229.214199999999</v>
      </c>
      <c r="M9585">
        <v>425</v>
      </c>
      <c r="N9585" t="s">
        <v>43</v>
      </c>
      <c r="O9585" s="1">
        <v>44325</v>
      </c>
      <c r="P9585" s="3">
        <f t="shared" si="299"/>
        <v>3</v>
      </c>
      <c r="Q9585" t="s">
        <v>44</v>
      </c>
      <c r="R9585" t="s">
        <v>45</v>
      </c>
    </row>
    <row r="9586" spans="1:18" x14ac:dyDescent="0.25">
      <c r="A9586" t="s">
        <v>25575</v>
      </c>
      <c r="B9586" s="3">
        <v>62</v>
      </c>
      <c r="C9586" s="3" t="str" cm="1">
        <f t="array" ref="C9586">_xlfn.IFS(B9586&lt;35,"Young",B9586&lt;60,"Middle",TRUE,"Senior")</f>
        <v>Senior</v>
      </c>
      <c r="D9586" t="s">
        <v>26</v>
      </c>
      <c r="E9586" t="str">
        <f t="shared" si="298"/>
        <v>Senior-Male</v>
      </c>
      <c r="F9586" t="s">
        <v>115</v>
      </c>
      <c r="G9586" t="s">
        <v>18</v>
      </c>
      <c r="H9586" s="1">
        <v>43669</v>
      </c>
      <c r="I9586" t="s">
        <v>4814</v>
      </c>
      <c r="J9586" t="s">
        <v>11785</v>
      </c>
      <c r="K9586" t="s">
        <v>21</v>
      </c>
      <c r="L9586">
        <v>7464.4962329999998</v>
      </c>
      <c r="M9586">
        <v>356</v>
      </c>
      <c r="N9586" t="s">
        <v>39</v>
      </c>
      <c r="O9586" s="1">
        <v>43689</v>
      </c>
      <c r="P9586" s="3">
        <f t="shared" si="299"/>
        <v>20</v>
      </c>
      <c r="Q9586" t="s">
        <v>32</v>
      </c>
      <c r="R9586" t="s">
        <v>33</v>
      </c>
    </row>
    <row r="9587" spans="1:18" x14ac:dyDescent="0.25">
      <c r="A9587" t="s">
        <v>25576</v>
      </c>
      <c r="B9587" s="3">
        <v>34</v>
      </c>
      <c r="C9587" s="3" t="str" cm="1">
        <f t="array" ref="C9587">_xlfn.IFS(B9587&lt;35,"Young",B9587&lt;60,"Middle",TRUE,"Senior")</f>
        <v>Young</v>
      </c>
      <c r="D9587" t="s">
        <v>16</v>
      </c>
      <c r="E9587" t="str">
        <f t="shared" si="298"/>
        <v>Young-Female</v>
      </c>
      <c r="F9587" t="s">
        <v>27</v>
      </c>
      <c r="G9587" t="s">
        <v>26592</v>
      </c>
      <c r="H9587" s="1">
        <v>44851</v>
      </c>
      <c r="I9587" t="s">
        <v>25577</v>
      </c>
      <c r="J9587" t="s">
        <v>25578</v>
      </c>
      <c r="K9587" t="s">
        <v>31</v>
      </c>
      <c r="L9587">
        <v>25538.86779</v>
      </c>
      <c r="M9587">
        <v>367</v>
      </c>
      <c r="N9587" t="s">
        <v>22</v>
      </c>
      <c r="O9587" s="1">
        <v>44870</v>
      </c>
      <c r="P9587" s="3">
        <f t="shared" si="299"/>
        <v>19</v>
      </c>
      <c r="Q9587" t="s">
        <v>23</v>
      </c>
      <c r="R9587" t="s">
        <v>33</v>
      </c>
    </row>
    <row r="9588" spans="1:18" x14ac:dyDescent="0.25">
      <c r="A9588" t="s">
        <v>25579</v>
      </c>
      <c r="B9588" s="3">
        <v>57</v>
      </c>
      <c r="C9588" s="3" t="str" cm="1">
        <f t="array" ref="C9588">_xlfn.IFS(B9588&lt;35,"Young",B9588&lt;60,"Middle",TRUE,"Senior")</f>
        <v>Middle</v>
      </c>
      <c r="D9588" t="s">
        <v>16</v>
      </c>
      <c r="E9588" t="str">
        <f t="shared" si="298"/>
        <v>Middle-Female</v>
      </c>
      <c r="F9588" t="s">
        <v>63</v>
      </c>
      <c r="G9588" t="s">
        <v>26593</v>
      </c>
      <c r="H9588" s="1">
        <v>45128</v>
      </c>
      <c r="I9588" t="s">
        <v>17808</v>
      </c>
      <c r="J9588" t="s">
        <v>25580</v>
      </c>
      <c r="K9588" t="s">
        <v>61</v>
      </c>
      <c r="L9588">
        <v>16488.625059999998</v>
      </c>
      <c r="M9588">
        <v>116</v>
      </c>
      <c r="N9588" t="s">
        <v>43</v>
      </c>
      <c r="O9588" s="1">
        <v>45146</v>
      </c>
      <c r="P9588" s="3">
        <f t="shared" si="299"/>
        <v>18</v>
      </c>
      <c r="Q9588" t="s">
        <v>85</v>
      </c>
      <c r="R9588" t="s">
        <v>45</v>
      </c>
    </row>
    <row r="9589" spans="1:18" x14ac:dyDescent="0.25">
      <c r="A9589" t="s">
        <v>25581</v>
      </c>
      <c r="B9589" s="3">
        <v>25</v>
      </c>
      <c r="C9589" s="3" t="str" cm="1">
        <f t="array" ref="C9589">_xlfn.IFS(B9589&lt;35,"Young",B9589&lt;60,"Middle",TRUE,"Senior")</f>
        <v>Young</v>
      </c>
      <c r="D9589" t="s">
        <v>16</v>
      </c>
      <c r="E9589" t="str">
        <f t="shared" si="298"/>
        <v>Young-Female</v>
      </c>
      <c r="F9589" t="s">
        <v>35</v>
      </c>
      <c r="G9589" t="s">
        <v>28</v>
      </c>
      <c r="H9589" s="1">
        <v>44760</v>
      </c>
      <c r="I9589" t="s">
        <v>25582</v>
      </c>
      <c r="J9589" t="s">
        <v>12452</v>
      </c>
      <c r="K9589" t="s">
        <v>57</v>
      </c>
      <c r="L9589">
        <v>39625.375010000003</v>
      </c>
      <c r="M9589">
        <v>439</v>
      </c>
      <c r="N9589" t="s">
        <v>43</v>
      </c>
      <c r="O9589" s="1">
        <v>44775</v>
      </c>
      <c r="P9589" s="3">
        <f t="shared" si="299"/>
        <v>15</v>
      </c>
      <c r="Q9589" t="s">
        <v>32</v>
      </c>
      <c r="R9589" t="s">
        <v>33</v>
      </c>
    </row>
    <row r="9590" spans="1:18" x14ac:dyDescent="0.25">
      <c r="A9590" t="s">
        <v>25583</v>
      </c>
      <c r="B9590" s="3">
        <v>75</v>
      </c>
      <c r="C9590" s="3" t="str" cm="1">
        <f t="array" ref="C9590">_xlfn.IFS(B9590&lt;35,"Young",B9590&lt;60,"Middle",TRUE,"Senior")</f>
        <v>Senior</v>
      </c>
      <c r="D9590" t="s">
        <v>16</v>
      </c>
      <c r="E9590" t="str">
        <f t="shared" si="298"/>
        <v>Senior-Female</v>
      </c>
      <c r="F9590" t="s">
        <v>115</v>
      </c>
      <c r="G9590" t="s">
        <v>18</v>
      </c>
      <c r="H9590" s="1">
        <v>43789</v>
      </c>
      <c r="I9590" t="s">
        <v>25584</v>
      </c>
      <c r="J9590" t="s">
        <v>25585</v>
      </c>
      <c r="K9590" t="s">
        <v>21</v>
      </c>
      <c r="L9590">
        <v>19115.630229999999</v>
      </c>
      <c r="M9590">
        <v>485</v>
      </c>
      <c r="N9590" t="s">
        <v>43</v>
      </c>
      <c r="O9590" s="1">
        <v>43815</v>
      </c>
      <c r="P9590" s="3">
        <f t="shared" si="299"/>
        <v>26</v>
      </c>
      <c r="Q9590" t="s">
        <v>23</v>
      </c>
      <c r="R9590" t="s">
        <v>24</v>
      </c>
    </row>
    <row r="9591" spans="1:18" x14ac:dyDescent="0.25">
      <c r="A9591" t="s">
        <v>25586</v>
      </c>
      <c r="B9591" s="3">
        <v>31</v>
      </c>
      <c r="C9591" s="3" t="str" cm="1">
        <f t="array" ref="C9591">_xlfn.IFS(B9591&lt;35,"Young",B9591&lt;60,"Middle",TRUE,"Senior")</f>
        <v>Young</v>
      </c>
      <c r="D9591" t="s">
        <v>16</v>
      </c>
      <c r="E9591" t="str">
        <f t="shared" si="298"/>
        <v>Young-Female</v>
      </c>
      <c r="F9591" t="s">
        <v>17</v>
      </c>
      <c r="G9591" t="s">
        <v>26593</v>
      </c>
      <c r="H9591" s="1">
        <v>43507</v>
      </c>
      <c r="I9591" t="s">
        <v>25587</v>
      </c>
      <c r="J9591" t="s">
        <v>1951</v>
      </c>
      <c r="K9591" t="s">
        <v>53</v>
      </c>
      <c r="L9591">
        <v>32466.941149999999</v>
      </c>
      <c r="M9591">
        <v>276</v>
      </c>
      <c r="N9591" t="s">
        <v>43</v>
      </c>
      <c r="O9591" s="1">
        <v>43523</v>
      </c>
      <c r="P9591" s="3">
        <f t="shared" si="299"/>
        <v>16</v>
      </c>
      <c r="Q9591" t="s">
        <v>32</v>
      </c>
      <c r="R9591" t="s">
        <v>45</v>
      </c>
    </row>
    <row r="9592" spans="1:18" x14ac:dyDescent="0.25">
      <c r="A9592" t="s">
        <v>22139</v>
      </c>
      <c r="B9592" s="3">
        <v>56</v>
      </c>
      <c r="C9592" s="3" t="str" cm="1">
        <f t="array" ref="C9592">_xlfn.IFS(B9592&lt;35,"Young",B9592&lt;60,"Middle",TRUE,"Senior")</f>
        <v>Middle</v>
      </c>
      <c r="D9592" t="s">
        <v>16</v>
      </c>
      <c r="E9592" t="str">
        <f t="shared" si="298"/>
        <v>Middle-Female</v>
      </c>
      <c r="F9592" t="s">
        <v>230</v>
      </c>
      <c r="G9592" t="s">
        <v>70</v>
      </c>
      <c r="H9592" s="1">
        <v>44137</v>
      </c>
      <c r="I9592" t="s">
        <v>25588</v>
      </c>
      <c r="J9592" t="s">
        <v>14924</v>
      </c>
      <c r="K9592" t="s">
        <v>61</v>
      </c>
      <c r="L9592">
        <v>69412.865569999994</v>
      </c>
      <c r="M9592">
        <v>317</v>
      </c>
      <c r="N9592" t="s">
        <v>43</v>
      </c>
      <c r="O9592" s="1">
        <v>44155</v>
      </c>
      <c r="P9592" s="3">
        <f t="shared" si="299"/>
        <v>18</v>
      </c>
      <c r="Q9592" t="s">
        <v>44</v>
      </c>
      <c r="R9592" t="s">
        <v>33</v>
      </c>
    </row>
    <row r="9593" spans="1:18" x14ac:dyDescent="0.25">
      <c r="A9593" t="s">
        <v>25589</v>
      </c>
      <c r="B9593" s="3">
        <v>26</v>
      </c>
      <c r="C9593" s="3" t="str" cm="1">
        <f t="array" ref="C9593">_xlfn.IFS(B9593&lt;35,"Young",B9593&lt;60,"Middle",TRUE,"Senior")</f>
        <v>Young</v>
      </c>
      <c r="D9593" t="s">
        <v>16</v>
      </c>
      <c r="E9593" t="str">
        <f t="shared" si="298"/>
        <v>Young-Female</v>
      </c>
      <c r="F9593" t="s">
        <v>17</v>
      </c>
      <c r="G9593" t="s">
        <v>36</v>
      </c>
      <c r="H9593" s="1">
        <v>45025</v>
      </c>
      <c r="I9593" t="s">
        <v>25590</v>
      </c>
      <c r="J9593" t="s">
        <v>25591</v>
      </c>
      <c r="K9593" t="s">
        <v>57</v>
      </c>
      <c r="L9593">
        <v>6446.4887010000002</v>
      </c>
      <c r="M9593">
        <v>371</v>
      </c>
      <c r="N9593" t="s">
        <v>22</v>
      </c>
      <c r="O9593" s="1">
        <v>45030</v>
      </c>
      <c r="P9593" s="3">
        <f t="shared" si="299"/>
        <v>5</v>
      </c>
      <c r="Q9593" t="s">
        <v>44</v>
      </c>
      <c r="R9593" t="s">
        <v>33</v>
      </c>
    </row>
    <row r="9594" spans="1:18" x14ac:dyDescent="0.25">
      <c r="A9594" t="s">
        <v>25592</v>
      </c>
      <c r="B9594" s="3">
        <v>41</v>
      </c>
      <c r="C9594" s="3" t="str" cm="1">
        <f t="array" ref="C9594">_xlfn.IFS(B9594&lt;35,"Young",B9594&lt;60,"Middle",TRUE,"Senior")</f>
        <v>Middle</v>
      </c>
      <c r="D9594" t="s">
        <v>26</v>
      </c>
      <c r="E9594" t="str">
        <f t="shared" si="298"/>
        <v>Middle-Male</v>
      </c>
      <c r="F9594" t="s">
        <v>35</v>
      </c>
      <c r="G9594" t="s">
        <v>36</v>
      </c>
      <c r="H9594" s="1">
        <v>44935</v>
      </c>
      <c r="I9594" t="s">
        <v>25593</v>
      </c>
      <c r="J9594" t="s">
        <v>25594</v>
      </c>
      <c r="K9594" t="s">
        <v>53</v>
      </c>
      <c r="L9594">
        <v>16632.205379999999</v>
      </c>
      <c r="M9594">
        <v>255</v>
      </c>
      <c r="N9594" t="s">
        <v>22</v>
      </c>
      <c r="O9594" s="1">
        <v>44940</v>
      </c>
      <c r="P9594" s="3">
        <f t="shared" si="299"/>
        <v>5</v>
      </c>
      <c r="Q9594" t="s">
        <v>23</v>
      </c>
      <c r="R9594" t="s">
        <v>45</v>
      </c>
    </row>
    <row r="9595" spans="1:18" x14ac:dyDescent="0.25">
      <c r="A9595" t="s">
        <v>25595</v>
      </c>
      <c r="B9595" s="3">
        <v>21</v>
      </c>
      <c r="C9595" s="3" t="str" cm="1">
        <f t="array" ref="C9595">_xlfn.IFS(B9595&lt;35,"Young",B9595&lt;60,"Middle",TRUE,"Senior")</f>
        <v>Young</v>
      </c>
      <c r="D9595" t="s">
        <v>16</v>
      </c>
      <c r="E9595" t="str">
        <f t="shared" si="298"/>
        <v>Young-Female</v>
      </c>
      <c r="F9595" t="s">
        <v>50</v>
      </c>
      <c r="G9595" t="s">
        <v>36</v>
      </c>
      <c r="H9595" s="1">
        <v>44909</v>
      </c>
      <c r="I9595" t="s">
        <v>17174</v>
      </c>
      <c r="J9595" t="s">
        <v>22778</v>
      </c>
      <c r="K9595" t="s">
        <v>61</v>
      </c>
      <c r="L9595">
        <v>11557.15602</v>
      </c>
      <c r="M9595">
        <v>145</v>
      </c>
      <c r="N9595" t="s">
        <v>22</v>
      </c>
      <c r="O9595" s="1">
        <v>44913</v>
      </c>
      <c r="P9595" s="3">
        <f t="shared" si="299"/>
        <v>4</v>
      </c>
      <c r="Q9595" t="s">
        <v>85</v>
      </c>
      <c r="R9595" t="s">
        <v>45</v>
      </c>
    </row>
    <row r="9596" spans="1:18" x14ac:dyDescent="0.25">
      <c r="A9596" t="s">
        <v>22267</v>
      </c>
      <c r="B9596" s="3">
        <v>57</v>
      </c>
      <c r="C9596" s="3" t="str" cm="1">
        <f t="array" ref="C9596">_xlfn.IFS(B9596&lt;35,"Young",B9596&lt;60,"Middle",TRUE,"Senior")</f>
        <v>Middle</v>
      </c>
      <c r="D9596" t="s">
        <v>26</v>
      </c>
      <c r="E9596" t="str">
        <f t="shared" si="298"/>
        <v>Middle-Male</v>
      </c>
      <c r="F9596" t="s">
        <v>63</v>
      </c>
      <c r="G9596" t="s">
        <v>28</v>
      </c>
      <c r="H9596" s="1">
        <v>43734</v>
      </c>
      <c r="I9596" t="s">
        <v>25596</v>
      </c>
      <c r="J9596" t="s">
        <v>25597</v>
      </c>
      <c r="K9596" t="s">
        <v>31</v>
      </c>
      <c r="L9596">
        <v>42051.873189999998</v>
      </c>
      <c r="M9596">
        <v>209</v>
      </c>
      <c r="N9596" t="s">
        <v>39</v>
      </c>
      <c r="O9596" s="1">
        <v>43763</v>
      </c>
      <c r="P9596" s="3">
        <f t="shared" si="299"/>
        <v>29</v>
      </c>
      <c r="Q9596" t="s">
        <v>44</v>
      </c>
      <c r="R9596" t="s">
        <v>45</v>
      </c>
    </row>
    <row r="9597" spans="1:18" x14ac:dyDescent="0.25">
      <c r="A9597" t="s">
        <v>25598</v>
      </c>
      <c r="B9597" s="3">
        <v>19</v>
      </c>
      <c r="C9597" s="3" t="str" cm="1">
        <f t="array" ref="C9597">_xlfn.IFS(B9597&lt;35,"Young",B9597&lt;60,"Middle",TRUE,"Senior")</f>
        <v>Young</v>
      </c>
      <c r="D9597" t="s">
        <v>16</v>
      </c>
      <c r="E9597" t="str">
        <f t="shared" si="298"/>
        <v>Young-Female</v>
      </c>
      <c r="F9597" t="s">
        <v>230</v>
      </c>
      <c r="G9597" t="s">
        <v>26593</v>
      </c>
      <c r="H9597" s="1">
        <v>44397</v>
      </c>
      <c r="I9597" t="s">
        <v>25599</v>
      </c>
      <c r="J9597" t="s">
        <v>25600</v>
      </c>
      <c r="K9597" t="s">
        <v>53</v>
      </c>
      <c r="L9597">
        <v>23777.336139999999</v>
      </c>
      <c r="M9597">
        <v>296</v>
      </c>
      <c r="N9597" t="s">
        <v>43</v>
      </c>
      <c r="O9597" s="1">
        <v>44405</v>
      </c>
      <c r="P9597" s="3">
        <f t="shared" si="299"/>
        <v>8</v>
      </c>
      <c r="Q9597" t="s">
        <v>85</v>
      </c>
      <c r="R9597" t="s">
        <v>33</v>
      </c>
    </row>
    <row r="9598" spans="1:18" x14ac:dyDescent="0.25">
      <c r="A9598" t="s">
        <v>2856</v>
      </c>
      <c r="B9598" s="3">
        <v>66</v>
      </c>
      <c r="C9598" s="3" t="str" cm="1">
        <f t="array" ref="C9598">_xlfn.IFS(B9598&lt;35,"Young",B9598&lt;60,"Middle",TRUE,"Senior")</f>
        <v>Senior</v>
      </c>
      <c r="D9598" t="s">
        <v>16</v>
      </c>
      <c r="E9598" t="str">
        <f t="shared" si="298"/>
        <v>Senior-Female</v>
      </c>
      <c r="F9598" t="s">
        <v>17</v>
      </c>
      <c r="G9598" t="s">
        <v>18</v>
      </c>
      <c r="H9598" s="1">
        <v>43704</v>
      </c>
      <c r="I9598" t="s">
        <v>19262</v>
      </c>
      <c r="J9598" t="s">
        <v>25601</v>
      </c>
      <c r="K9598" t="s">
        <v>21</v>
      </c>
      <c r="L9598">
        <v>23895.34187</v>
      </c>
      <c r="M9598">
        <v>421</v>
      </c>
      <c r="N9598" t="s">
        <v>43</v>
      </c>
      <c r="O9598" s="1">
        <v>43728</v>
      </c>
      <c r="P9598" s="3">
        <f t="shared" si="299"/>
        <v>24</v>
      </c>
      <c r="Q9598" t="s">
        <v>32</v>
      </c>
      <c r="R9598" t="s">
        <v>45</v>
      </c>
    </row>
    <row r="9599" spans="1:18" x14ac:dyDescent="0.25">
      <c r="A9599" t="s">
        <v>25602</v>
      </c>
      <c r="B9599" s="3">
        <v>48</v>
      </c>
      <c r="C9599" s="3" t="str" cm="1">
        <f t="array" ref="C9599">_xlfn.IFS(B9599&lt;35,"Young",B9599&lt;60,"Middle",TRUE,"Senior")</f>
        <v>Middle</v>
      </c>
      <c r="D9599" t="s">
        <v>26</v>
      </c>
      <c r="E9599" t="str">
        <f t="shared" si="298"/>
        <v>Middle-Male</v>
      </c>
      <c r="F9599" t="s">
        <v>27</v>
      </c>
      <c r="G9599" t="s">
        <v>26593</v>
      </c>
      <c r="H9599" s="1">
        <v>44391</v>
      </c>
      <c r="I9599" t="s">
        <v>25603</v>
      </c>
      <c r="J9599" t="s">
        <v>25604</v>
      </c>
      <c r="K9599" t="s">
        <v>31</v>
      </c>
      <c r="L9599">
        <v>26286.539349999999</v>
      </c>
      <c r="M9599">
        <v>194</v>
      </c>
      <c r="N9599" t="s">
        <v>43</v>
      </c>
      <c r="O9599" s="1">
        <v>44393</v>
      </c>
      <c r="P9599" s="3">
        <f t="shared" si="299"/>
        <v>2</v>
      </c>
      <c r="Q9599" t="s">
        <v>23</v>
      </c>
      <c r="R9599" t="s">
        <v>45</v>
      </c>
    </row>
    <row r="9600" spans="1:18" x14ac:dyDescent="0.25">
      <c r="A9600" t="s">
        <v>25605</v>
      </c>
      <c r="B9600" s="3">
        <v>75</v>
      </c>
      <c r="C9600" s="3" t="str" cm="1">
        <f t="array" ref="C9600">_xlfn.IFS(B9600&lt;35,"Young",B9600&lt;60,"Middle",TRUE,"Senior")</f>
        <v>Senior</v>
      </c>
      <c r="D9600" t="s">
        <v>26</v>
      </c>
      <c r="E9600" t="str">
        <f t="shared" si="298"/>
        <v>Senior-Male</v>
      </c>
      <c r="F9600" t="s">
        <v>35</v>
      </c>
      <c r="G9600" t="s">
        <v>70</v>
      </c>
      <c r="H9600" s="1">
        <v>44071</v>
      </c>
      <c r="I9600" t="s">
        <v>25606</v>
      </c>
      <c r="J9600" t="s">
        <v>25607</v>
      </c>
      <c r="K9600" t="s">
        <v>21</v>
      </c>
      <c r="L9600">
        <v>35266.398659999999</v>
      </c>
      <c r="M9600">
        <v>390</v>
      </c>
      <c r="N9600" t="s">
        <v>22</v>
      </c>
      <c r="O9600" s="1">
        <v>44081</v>
      </c>
      <c r="P9600" s="3">
        <f t="shared" si="299"/>
        <v>10</v>
      </c>
      <c r="Q9600" t="s">
        <v>85</v>
      </c>
      <c r="R9600" t="s">
        <v>45</v>
      </c>
    </row>
    <row r="9601" spans="1:18" x14ac:dyDescent="0.25">
      <c r="A9601" t="s">
        <v>25608</v>
      </c>
      <c r="B9601" s="3">
        <v>78</v>
      </c>
      <c r="C9601" s="3" t="str" cm="1">
        <f t="array" ref="C9601">_xlfn.IFS(B9601&lt;35,"Young",B9601&lt;60,"Middle",TRUE,"Senior")</f>
        <v>Senior</v>
      </c>
      <c r="D9601" t="s">
        <v>16</v>
      </c>
      <c r="E9601" t="str">
        <f t="shared" si="298"/>
        <v>Senior-Female</v>
      </c>
      <c r="F9601" t="s">
        <v>50</v>
      </c>
      <c r="G9601" t="s">
        <v>36</v>
      </c>
      <c r="H9601" s="1">
        <v>43438</v>
      </c>
      <c r="I9601" t="s">
        <v>25609</v>
      </c>
      <c r="J9601" t="s">
        <v>25610</v>
      </c>
      <c r="K9601" t="s">
        <v>21</v>
      </c>
      <c r="L9601">
        <v>24704.014999999999</v>
      </c>
      <c r="M9601">
        <v>464</v>
      </c>
      <c r="N9601" t="s">
        <v>22</v>
      </c>
      <c r="O9601" s="1">
        <v>43452</v>
      </c>
      <c r="P9601" s="3">
        <f t="shared" si="299"/>
        <v>14</v>
      </c>
      <c r="Q9601" t="s">
        <v>23</v>
      </c>
      <c r="R9601" t="s">
        <v>33</v>
      </c>
    </row>
    <row r="9602" spans="1:18" x14ac:dyDescent="0.25">
      <c r="A9602" t="s">
        <v>25611</v>
      </c>
      <c r="B9602" s="3">
        <v>35</v>
      </c>
      <c r="C9602" s="3" t="str" cm="1">
        <f t="array" ref="C9602">_xlfn.IFS(B9602&lt;35,"Young",B9602&lt;60,"Middle",TRUE,"Senior")</f>
        <v>Middle</v>
      </c>
      <c r="D9602" t="s">
        <v>16</v>
      </c>
      <c r="E9602" t="str">
        <f t="shared" si="298"/>
        <v>Middle-Female</v>
      </c>
      <c r="F9602" t="s">
        <v>50</v>
      </c>
      <c r="G9602" t="s">
        <v>70</v>
      </c>
      <c r="H9602" s="1">
        <v>44153</v>
      </c>
      <c r="I9602" t="s">
        <v>25612</v>
      </c>
      <c r="J9602" t="s">
        <v>25613</v>
      </c>
      <c r="K9602" t="s">
        <v>53</v>
      </c>
      <c r="L9602">
        <v>30303.5723</v>
      </c>
      <c r="M9602">
        <v>379</v>
      </c>
      <c r="N9602" t="s">
        <v>22</v>
      </c>
      <c r="O9602" s="1">
        <v>44156</v>
      </c>
      <c r="P9602" s="3">
        <f t="shared" si="299"/>
        <v>3</v>
      </c>
      <c r="Q9602" t="s">
        <v>49</v>
      </c>
      <c r="R9602" t="s">
        <v>24</v>
      </c>
    </row>
    <row r="9603" spans="1:18" x14ac:dyDescent="0.25">
      <c r="A9603" t="s">
        <v>25614</v>
      </c>
      <c r="B9603" s="3">
        <v>23</v>
      </c>
      <c r="C9603" s="3" t="str" cm="1">
        <f t="array" ref="C9603">_xlfn.IFS(B9603&lt;35,"Young",B9603&lt;60,"Middle",TRUE,"Senior")</f>
        <v>Young</v>
      </c>
      <c r="D9603" t="s">
        <v>16</v>
      </c>
      <c r="E9603" t="str">
        <f t="shared" ref="E9603:E9666" si="300">C9603 &amp; "-" &amp; D9603</f>
        <v>Young-Female</v>
      </c>
      <c r="F9603" t="s">
        <v>90</v>
      </c>
      <c r="G9603" t="s">
        <v>36</v>
      </c>
      <c r="H9603" s="1">
        <v>43720</v>
      </c>
      <c r="I9603" t="s">
        <v>19547</v>
      </c>
      <c r="J9603" t="s">
        <v>3880</v>
      </c>
      <c r="K9603" t="s">
        <v>61</v>
      </c>
      <c r="L9603">
        <v>4174.5598140000002</v>
      </c>
      <c r="M9603">
        <v>458</v>
      </c>
      <c r="N9603" t="s">
        <v>22</v>
      </c>
      <c r="O9603" s="1">
        <v>43740</v>
      </c>
      <c r="P9603" s="3">
        <f t="shared" ref="P9603:P9666" si="301">O9603-H9603</f>
        <v>20</v>
      </c>
      <c r="Q9603" t="s">
        <v>32</v>
      </c>
      <c r="R9603" t="s">
        <v>24</v>
      </c>
    </row>
    <row r="9604" spans="1:18" x14ac:dyDescent="0.25">
      <c r="A9604" t="s">
        <v>25615</v>
      </c>
      <c r="B9604" s="3">
        <v>45</v>
      </c>
      <c r="C9604" s="3" t="str" cm="1">
        <f t="array" ref="C9604">_xlfn.IFS(B9604&lt;35,"Young",B9604&lt;60,"Middle",TRUE,"Senior")</f>
        <v>Middle</v>
      </c>
      <c r="D9604" t="s">
        <v>16</v>
      </c>
      <c r="E9604" t="str">
        <f t="shared" si="300"/>
        <v>Middle-Female</v>
      </c>
      <c r="F9604" t="s">
        <v>115</v>
      </c>
      <c r="G9604" t="s">
        <v>26593</v>
      </c>
      <c r="H9604" s="1">
        <v>44211</v>
      </c>
      <c r="I9604" t="s">
        <v>25616</v>
      </c>
      <c r="J9604" t="s">
        <v>25617</v>
      </c>
      <c r="K9604" t="s">
        <v>57</v>
      </c>
      <c r="L9604">
        <v>24107.395840000001</v>
      </c>
      <c r="M9604">
        <v>128</v>
      </c>
      <c r="N9604" t="s">
        <v>43</v>
      </c>
      <c r="O9604" s="1">
        <v>44228</v>
      </c>
      <c r="P9604" s="3">
        <f t="shared" si="301"/>
        <v>17</v>
      </c>
      <c r="Q9604" t="s">
        <v>44</v>
      </c>
      <c r="R9604" t="s">
        <v>33</v>
      </c>
    </row>
    <row r="9605" spans="1:18" x14ac:dyDescent="0.25">
      <c r="A9605" t="s">
        <v>25618</v>
      </c>
      <c r="B9605" s="3">
        <v>47</v>
      </c>
      <c r="C9605" s="3" t="str" cm="1">
        <f t="array" ref="C9605">_xlfn.IFS(B9605&lt;35,"Young",B9605&lt;60,"Middle",TRUE,"Senior")</f>
        <v>Middle</v>
      </c>
      <c r="D9605" t="s">
        <v>16</v>
      </c>
      <c r="E9605" t="str">
        <f t="shared" si="300"/>
        <v>Middle-Female</v>
      </c>
      <c r="F9605" t="s">
        <v>230</v>
      </c>
      <c r="G9605" t="s">
        <v>18</v>
      </c>
      <c r="H9605" s="1">
        <v>43785</v>
      </c>
      <c r="I9605" t="s">
        <v>25619</v>
      </c>
      <c r="J9605" t="s">
        <v>25620</v>
      </c>
      <c r="K9605" t="s">
        <v>61</v>
      </c>
      <c r="L9605">
        <v>50202.367319999998</v>
      </c>
      <c r="M9605">
        <v>169</v>
      </c>
      <c r="N9605" t="s">
        <v>39</v>
      </c>
      <c r="O9605" s="1">
        <v>43804</v>
      </c>
      <c r="P9605" s="3">
        <f t="shared" si="301"/>
        <v>19</v>
      </c>
      <c r="Q9605" t="s">
        <v>85</v>
      </c>
      <c r="R9605" t="s">
        <v>33</v>
      </c>
    </row>
    <row r="9606" spans="1:18" x14ac:dyDescent="0.25">
      <c r="A9606" t="s">
        <v>25621</v>
      </c>
      <c r="B9606" s="3">
        <v>84</v>
      </c>
      <c r="C9606" s="3" t="str" cm="1">
        <f t="array" ref="C9606">_xlfn.IFS(B9606&lt;35,"Young",B9606&lt;60,"Middle",TRUE,"Senior")</f>
        <v>Senior</v>
      </c>
      <c r="D9606" t="s">
        <v>26</v>
      </c>
      <c r="E9606" t="str">
        <f t="shared" si="300"/>
        <v>Senior-Male</v>
      </c>
      <c r="F9606" t="s">
        <v>35</v>
      </c>
      <c r="G9606" t="s">
        <v>18</v>
      </c>
      <c r="H9606" s="1">
        <v>43646</v>
      </c>
      <c r="I9606" t="s">
        <v>25622</v>
      </c>
      <c r="J9606" t="s">
        <v>3886</v>
      </c>
      <c r="K9606" t="s">
        <v>21</v>
      </c>
      <c r="L9606">
        <v>35117.72395</v>
      </c>
      <c r="M9606">
        <v>209</v>
      </c>
      <c r="N9606" t="s">
        <v>43</v>
      </c>
      <c r="O9606" s="1">
        <v>43666</v>
      </c>
      <c r="P9606" s="3">
        <f t="shared" si="301"/>
        <v>20</v>
      </c>
      <c r="Q9606" t="s">
        <v>23</v>
      </c>
      <c r="R9606" t="s">
        <v>33</v>
      </c>
    </row>
    <row r="9607" spans="1:18" x14ac:dyDescent="0.25">
      <c r="A9607" t="s">
        <v>25623</v>
      </c>
      <c r="B9607" s="3">
        <v>67</v>
      </c>
      <c r="C9607" s="3" t="str" cm="1">
        <f t="array" ref="C9607">_xlfn.IFS(B9607&lt;35,"Young",B9607&lt;60,"Middle",TRUE,"Senior")</f>
        <v>Senior</v>
      </c>
      <c r="D9607" t="s">
        <v>26</v>
      </c>
      <c r="E9607" t="str">
        <f t="shared" si="300"/>
        <v>Senior-Male</v>
      </c>
      <c r="F9607" t="s">
        <v>230</v>
      </c>
      <c r="G9607" t="s">
        <v>26592</v>
      </c>
      <c r="H9607" s="1">
        <v>43470</v>
      </c>
      <c r="I9607" t="s">
        <v>25624</v>
      </c>
      <c r="J9607" t="s">
        <v>25625</v>
      </c>
      <c r="K9607" t="s">
        <v>21</v>
      </c>
      <c r="L9607">
        <v>34096.27261</v>
      </c>
      <c r="M9607">
        <v>385</v>
      </c>
      <c r="N9607" t="s">
        <v>22</v>
      </c>
      <c r="O9607" s="1">
        <v>43478</v>
      </c>
      <c r="P9607" s="3">
        <f t="shared" si="301"/>
        <v>8</v>
      </c>
      <c r="Q9607" t="s">
        <v>23</v>
      </c>
      <c r="R9607" t="s">
        <v>45</v>
      </c>
    </row>
    <row r="9608" spans="1:18" x14ac:dyDescent="0.25">
      <c r="A9608" t="s">
        <v>16081</v>
      </c>
      <c r="B9608" s="3">
        <v>68</v>
      </c>
      <c r="C9608" s="3" t="str" cm="1">
        <f t="array" ref="C9608">_xlfn.IFS(B9608&lt;35,"Young",B9608&lt;60,"Middle",TRUE,"Senior")</f>
        <v>Senior</v>
      </c>
      <c r="D9608" t="s">
        <v>26</v>
      </c>
      <c r="E9608" t="str">
        <f t="shared" si="300"/>
        <v>Senior-Male</v>
      </c>
      <c r="F9608" t="s">
        <v>27</v>
      </c>
      <c r="G9608" t="s">
        <v>28</v>
      </c>
      <c r="H9608" s="1">
        <v>44642</v>
      </c>
      <c r="I9608" t="s">
        <v>25626</v>
      </c>
      <c r="J9608" t="s">
        <v>610</v>
      </c>
      <c r="K9608" t="s">
        <v>21</v>
      </c>
      <c r="L9608">
        <v>35450.925790000001</v>
      </c>
      <c r="M9608">
        <v>466</v>
      </c>
      <c r="N9608" t="s">
        <v>43</v>
      </c>
      <c r="O9608" s="1">
        <v>44645</v>
      </c>
      <c r="P9608" s="3">
        <f t="shared" si="301"/>
        <v>3</v>
      </c>
      <c r="Q9608" t="s">
        <v>23</v>
      </c>
      <c r="R9608" t="s">
        <v>24</v>
      </c>
    </row>
    <row r="9609" spans="1:18" x14ac:dyDescent="0.25">
      <c r="A9609" t="s">
        <v>1637</v>
      </c>
      <c r="B9609" s="3">
        <v>60</v>
      </c>
      <c r="C9609" s="3" t="str" cm="1">
        <f t="array" ref="C9609">_xlfn.IFS(B9609&lt;35,"Young",B9609&lt;60,"Middle",TRUE,"Senior")</f>
        <v>Senior</v>
      </c>
      <c r="D9609" t="s">
        <v>16</v>
      </c>
      <c r="E9609" t="str">
        <f t="shared" si="300"/>
        <v>Senior-Female</v>
      </c>
      <c r="F9609" t="s">
        <v>230</v>
      </c>
      <c r="G9609" t="s">
        <v>18</v>
      </c>
      <c r="H9609" s="1">
        <v>44619</v>
      </c>
      <c r="I9609" t="s">
        <v>11448</v>
      </c>
      <c r="J9609" t="s">
        <v>11168</v>
      </c>
      <c r="K9609" t="s">
        <v>21</v>
      </c>
      <c r="L9609">
        <v>3138.3349320000002</v>
      </c>
      <c r="M9609">
        <v>361</v>
      </c>
      <c r="N9609" t="s">
        <v>39</v>
      </c>
      <c r="O9609" s="1">
        <v>44640</v>
      </c>
      <c r="P9609" s="3">
        <f t="shared" si="301"/>
        <v>21</v>
      </c>
      <c r="Q9609" t="s">
        <v>23</v>
      </c>
      <c r="R9609" t="s">
        <v>33</v>
      </c>
    </row>
    <row r="9610" spans="1:18" x14ac:dyDescent="0.25">
      <c r="A9610" t="s">
        <v>25627</v>
      </c>
      <c r="B9610" s="3">
        <v>24</v>
      </c>
      <c r="C9610" s="3" t="str" cm="1">
        <f t="array" ref="C9610">_xlfn.IFS(B9610&lt;35,"Young",B9610&lt;60,"Middle",TRUE,"Senior")</f>
        <v>Young</v>
      </c>
      <c r="D9610" t="s">
        <v>26</v>
      </c>
      <c r="E9610" t="str">
        <f t="shared" si="300"/>
        <v>Young-Male</v>
      </c>
      <c r="F9610" t="s">
        <v>35</v>
      </c>
      <c r="G9610" t="s">
        <v>28</v>
      </c>
      <c r="H9610" s="1">
        <v>43683</v>
      </c>
      <c r="I9610" t="s">
        <v>25628</v>
      </c>
      <c r="J9610" t="s">
        <v>25629</v>
      </c>
      <c r="K9610" t="s">
        <v>57</v>
      </c>
      <c r="L9610">
        <v>3601.234997</v>
      </c>
      <c r="M9610">
        <v>451</v>
      </c>
      <c r="N9610" t="s">
        <v>43</v>
      </c>
      <c r="O9610" s="1">
        <v>43706</v>
      </c>
      <c r="P9610" s="3">
        <f t="shared" si="301"/>
        <v>23</v>
      </c>
      <c r="Q9610" t="s">
        <v>49</v>
      </c>
      <c r="R9610" t="s">
        <v>24</v>
      </c>
    </row>
    <row r="9611" spans="1:18" x14ac:dyDescent="0.25">
      <c r="A9611" t="s">
        <v>13191</v>
      </c>
      <c r="B9611" s="3">
        <v>69</v>
      </c>
      <c r="C9611" s="3" t="str" cm="1">
        <f t="array" ref="C9611">_xlfn.IFS(B9611&lt;35,"Young",B9611&lt;60,"Middle",TRUE,"Senior")</f>
        <v>Senior</v>
      </c>
      <c r="D9611" t="s">
        <v>26</v>
      </c>
      <c r="E9611" t="str">
        <f t="shared" si="300"/>
        <v>Senior-Male</v>
      </c>
      <c r="F9611" t="s">
        <v>17</v>
      </c>
      <c r="G9611" t="s">
        <v>26592</v>
      </c>
      <c r="H9611" s="1">
        <v>44089</v>
      </c>
      <c r="I9611" t="s">
        <v>5757</v>
      </c>
      <c r="J9611" t="s">
        <v>25630</v>
      </c>
      <c r="K9611" t="s">
        <v>21</v>
      </c>
      <c r="L9611">
        <v>28542.922569999999</v>
      </c>
      <c r="M9611">
        <v>167</v>
      </c>
      <c r="N9611" t="s">
        <v>22</v>
      </c>
      <c r="O9611" s="1">
        <v>44090</v>
      </c>
      <c r="P9611" s="3">
        <f t="shared" si="301"/>
        <v>1</v>
      </c>
      <c r="Q9611" t="s">
        <v>85</v>
      </c>
      <c r="R9611" t="s">
        <v>45</v>
      </c>
    </row>
    <row r="9612" spans="1:18" x14ac:dyDescent="0.25">
      <c r="A9612" t="s">
        <v>25631</v>
      </c>
      <c r="B9612" s="3">
        <v>61</v>
      </c>
      <c r="C9612" s="3" t="str" cm="1">
        <f t="array" ref="C9612">_xlfn.IFS(B9612&lt;35,"Young",B9612&lt;60,"Middle",TRUE,"Senior")</f>
        <v>Senior</v>
      </c>
      <c r="D9612" t="s">
        <v>16</v>
      </c>
      <c r="E9612" t="str">
        <f t="shared" si="300"/>
        <v>Senior-Female</v>
      </c>
      <c r="F9612" t="s">
        <v>27</v>
      </c>
      <c r="G9612" t="s">
        <v>36</v>
      </c>
      <c r="H9612" s="1">
        <v>44385</v>
      </c>
      <c r="I9612" t="s">
        <v>25632</v>
      </c>
      <c r="J9612" t="s">
        <v>25633</v>
      </c>
      <c r="K9612" t="s">
        <v>21</v>
      </c>
      <c r="L9612">
        <v>16994.823700000001</v>
      </c>
      <c r="M9612">
        <v>360</v>
      </c>
      <c r="N9612" t="s">
        <v>22</v>
      </c>
      <c r="O9612" s="1">
        <v>44397</v>
      </c>
      <c r="P9612" s="3">
        <f t="shared" si="301"/>
        <v>12</v>
      </c>
      <c r="Q9612" t="s">
        <v>32</v>
      </c>
      <c r="R9612" t="s">
        <v>33</v>
      </c>
    </row>
    <row r="9613" spans="1:18" x14ac:dyDescent="0.25">
      <c r="A9613" t="s">
        <v>11218</v>
      </c>
      <c r="B9613" s="3">
        <v>52</v>
      </c>
      <c r="C9613" s="3" t="str" cm="1">
        <f t="array" ref="C9613">_xlfn.IFS(B9613&lt;35,"Young",B9613&lt;60,"Middle",TRUE,"Senior")</f>
        <v>Middle</v>
      </c>
      <c r="D9613" t="s">
        <v>16</v>
      </c>
      <c r="E9613" t="str">
        <f t="shared" si="300"/>
        <v>Middle-Female</v>
      </c>
      <c r="F9613" t="s">
        <v>50</v>
      </c>
      <c r="G9613" t="s">
        <v>18</v>
      </c>
      <c r="H9613" s="1">
        <v>43882</v>
      </c>
      <c r="I9613" t="s">
        <v>25634</v>
      </c>
      <c r="J9613" t="s">
        <v>25635</v>
      </c>
      <c r="K9613" t="s">
        <v>53</v>
      </c>
      <c r="L9613">
        <v>23893.71069</v>
      </c>
      <c r="M9613">
        <v>328</v>
      </c>
      <c r="N9613" t="s">
        <v>39</v>
      </c>
      <c r="O9613" s="1">
        <v>43884</v>
      </c>
      <c r="P9613" s="3">
        <f t="shared" si="301"/>
        <v>2</v>
      </c>
      <c r="Q9613" t="s">
        <v>49</v>
      </c>
      <c r="R9613" t="s">
        <v>24</v>
      </c>
    </row>
    <row r="9614" spans="1:18" x14ac:dyDescent="0.25">
      <c r="A9614" t="s">
        <v>25636</v>
      </c>
      <c r="B9614" s="3">
        <v>54</v>
      </c>
      <c r="C9614" s="3" t="str" cm="1">
        <f t="array" ref="C9614">_xlfn.IFS(B9614&lt;35,"Young",B9614&lt;60,"Middle",TRUE,"Senior")</f>
        <v>Middle</v>
      </c>
      <c r="D9614" t="s">
        <v>26</v>
      </c>
      <c r="E9614" t="str">
        <f t="shared" si="300"/>
        <v>Middle-Male</v>
      </c>
      <c r="F9614" t="s">
        <v>27</v>
      </c>
      <c r="G9614" t="s">
        <v>18</v>
      </c>
      <c r="H9614" s="1">
        <v>44510</v>
      </c>
      <c r="I9614" t="s">
        <v>25637</v>
      </c>
      <c r="J9614" t="s">
        <v>25638</v>
      </c>
      <c r="K9614" t="s">
        <v>21</v>
      </c>
      <c r="L9614">
        <v>6782.0268580000002</v>
      </c>
      <c r="M9614">
        <v>488</v>
      </c>
      <c r="N9614" t="s">
        <v>39</v>
      </c>
      <c r="O9614" s="1">
        <v>44539</v>
      </c>
      <c r="P9614" s="3">
        <f t="shared" si="301"/>
        <v>29</v>
      </c>
      <c r="Q9614" t="s">
        <v>44</v>
      </c>
      <c r="R9614" t="s">
        <v>24</v>
      </c>
    </row>
    <row r="9615" spans="1:18" x14ac:dyDescent="0.25">
      <c r="A9615" t="s">
        <v>25639</v>
      </c>
      <c r="B9615" s="3">
        <v>28</v>
      </c>
      <c r="C9615" s="3" t="str" cm="1">
        <f t="array" ref="C9615">_xlfn.IFS(B9615&lt;35,"Young",B9615&lt;60,"Middle",TRUE,"Senior")</f>
        <v>Young</v>
      </c>
      <c r="D9615" t="s">
        <v>16</v>
      </c>
      <c r="E9615" t="str">
        <f t="shared" si="300"/>
        <v>Young-Female</v>
      </c>
      <c r="F9615" t="s">
        <v>35</v>
      </c>
      <c r="G9615" t="s">
        <v>26592</v>
      </c>
      <c r="H9615" s="1">
        <v>45024</v>
      </c>
      <c r="I9615" t="s">
        <v>25640</v>
      </c>
      <c r="J9615" t="s">
        <v>25641</v>
      </c>
      <c r="K9615" t="s">
        <v>61</v>
      </c>
      <c r="L9615">
        <v>17063.665639999999</v>
      </c>
      <c r="M9615">
        <v>360</v>
      </c>
      <c r="N9615" t="s">
        <v>43</v>
      </c>
      <c r="O9615" s="1">
        <v>45031</v>
      </c>
      <c r="P9615" s="3">
        <f t="shared" si="301"/>
        <v>7</v>
      </c>
      <c r="Q9615" t="s">
        <v>85</v>
      </c>
      <c r="R9615" t="s">
        <v>45</v>
      </c>
    </row>
    <row r="9616" spans="1:18" x14ac:dyDescent="0.25">
      <c r="A9616" t="s">
        <v>25642</v>
      </c>
      <c r="B9616" s="3">
        <v>36</v>
      </c>
      <c r="C9616" s="3" t="str" cm="1">
        <f t="array" ref="C9616">_xlfn.IFS(B9616&lt;35,"Young",B9616&lt;60,"Middle",TRUE,"Senior")</f>
        <v>Middle</v>
      </c>
      <c r="D9616" t="s">
        <v>16</v>
      </c>
      <c r="E9616" t="str">
        <f t="shared" si="300"/>
        <v>Middle-Female</v>
      </c>
      <c r="F9616" t="s">
        <v>50</v>
      </c>
      <c r="G9616" t="s">
        <v>26593</v>
      </c>
      <c r="H9616" s="1">
        <v>44338</v>
      </c>
      <c r="I9616" t="s">
        <v>7198</v>
      </c>
      <c r="J9616" t="s">
        <v>25643</v>
      </c>
      <c r="K9616" t="s">
        <v>57</v>
      </c>
      <c r="L9616">
        <v>16828.164799999999</v>
      </c>
      <c r="M9616">
        <v>268</v>
      </c>
      <c r="N9616" t="s">
        <v>39</v>
      </c>
      <c r="O9616" s="1">
        <v>44365</v>
      </c>
      <c r="P9616" s="3">
        <f t="shared" si="301"/>
        <v>27</v>
      </c>
      <c r="Q9616" t="s">
        <v>44</v>
      </c>
      <c r="R9616" t="s">
        <v>24</v>
      </c>
    </row>
    <row r="9617" spans="1:18" x14ac:dyDescent="0.25">
      <c r="A9617" t="s">
        <v>25644</v>
      </c>
      <c r="B9617" s="3">
        <v>56</v>
      </c>
      <c r="C9617" s="3" t="str" cm="1">
        <f t="array" ref="C9617">_xlfn.IFS(B9617&lt;35,"Young",B9617&lt;60,"Middle",TRUE,"Senior")</f>
        <v>Middle</v>
      </c>
      <c r="D9617" t="s">
        <v>16</v>
      </c>
      <c r="E9617" t="str">
        <f t="shared" si="300"/>
        <v>Middle-Female</v>
      </c>
      <c r="F9617" t="s">
        <v>50</v>
      </c>
      <c r="G9617" t="s">
        <v>36</v>
      </c>
      <c r="H9617" s="1">
        <v>44412</v>
      </c>
      <c r="I9617" t="s">
        <v>25645</v>
      </c>
      <c r="J9617" t="s">
        <v>25646</v>
      </c>
      <c r="K9617" t="s">
        <v>21</v>
      </c>
      <c r="L9617">
        <v>11764.31871</v>
      </c>
      <c r="M9617">
        <v>452</v>
      </c>
      <c r="N9617" t="s">
        <v>22</v>
      </c>
      <c r="O9617" s="1">
        <v>44419</v>
      </c>
      <c r="P9617" s="3">
        <f t="shared" si="301"/>
        <v>7</v>
      </c>
      <c r="Q9617" t="s">
        <v>23</v>
      </c>
      <c r="R9617" t="s">
        <v>33</v>
      </c>
    </row>
    <row r="9618" spans="1:18" x14ac:dyDescent="0.25">
      <c r="A9618" t="s">
        <v>25647</v>
      </c>
      <c r="B9618" s="3">
        <v>21</v>
      </c>
      <c r="C9618" s="3" t="str" cm="1">
        <f t="array" ref="C9618">_xlfn.IFS(B9618&lt;35,"Young",B9618&lt;60,"Middle",TRUE,"Senior")</f>
        <v>Young</v>
      </c>
      <c r="D9618" t="s">
        <v>26</v>
      </c>
      <c r="E9618" t="str">
        <f t="shared" si="300"/>
        <v>Young-Male</v>
      </c>
      <c r="F9618" t="s">
        <v>35</v>
      </c>
      <c r="G9618" t="s">
        <v>26592</v>
      </c>
      <c r="H9618" s="1">
        <v>43975</v>
      </c>
      <c r="I9618" t="s">
        <v>25648</v>
      </c>
      <c r="J9618" t="s">
        <v>25649</v>
      </c>
      <c r="K9618" t="s">
        <v>61</v>
      </c>
      <c r="L9618">
        <v>18443.474869999998</v>
      </c>
      <c r="M9618">
        <v>293</v>
      </c>
      <c r="N9618" t="s">
        <v>43</v>
      </c>
      <c r="O9618" s="1">
        <v>43981</v>
      </c>
      <c r="P9618" s="3">
        <f t="shared" si="301"/>
        <v>6</v>
      </c>
      <c r="Q9618" t="s">
        <v>32</v>
      </c>
      <c r="R9618" t="s">
        <v>45</v>
      </c>
    </row>
    <row r="9619" spans="1:18" x14ac:dyDescent="0.25">
      <c r="A9619" t="s">
        <v>25650</v>
      </c>
      <c r="B9619" s="3">
        <v>58</v>
      </c>
      <c r="C9619" s="3" t="str" cm="1">
        <f t="array" ref="C9619">_xlfn.IFS(B9619&lt;35,"Young",B9619&lt;60,"Middle",TRUE,"Senior")</f>
        <v>Middle</v>
      </c>
      <c r="D9619" t="s">
        <v>26</v>
      </c>
      <c r="E9619" t="str">
        <f t="shared" si="300"/>
        <v>Middle-Male</v>
      </c>
      <c r="F9619" t="s">
        <v>27</v>
      </c>
      <c r="G9619" t="s">
        <v>28</v>
      </c>
      <c r="H9619" s="1">
        <v>44702</v>
      </c>
      <c r="I9619" t="s">
        <v>25651</v>
      </c>
      <c r="J9619" t="s">
        <v>25652</v>
      </c>
      <c r="K9619" t="s">
        <v>31</v>
      </c>
      <c r="L9619">
        <v>1006.9480129999999</v>
      </c>
      <c r="M9619">
        <v>438</v>
      </c>
      <c r="N9619" t="s">
        <v>43</v>
      </c>
      <c r="O9619" s="1">
        <v>44703</v>
      </c>
      <c r="P9619" s="3">
        <f t="shared" si="301"/>
        <v>1</v>
      </c>
      <c r="Q9619" t="s">
        <v>23</v>
      </c>
      <c r="R9619" t="s">
        <v>24</v>
      </c>
    </row>
    <row r="9620" spans="1:18" x14ac:dyDescent="0.25">
      <c r="A9620" t="s">
        <v>25653</v>
      </c>
      <c r="B9620" s="3">
        <v>20</v>
      </c>
      <c r="C9620" s="3" t="str" cm="1">
        <f t="array" ref="C9620">_xlfn.IFS(B9620&lt;35,"Young",B9620&lt;60,"Middle",TRUE,"Senior")</f>
        <v>Young</v>
      </c>
      <c r="D9620" t="s">
        <v>26</v>
      </c>
      <c r="E9620" t="str">
        <f t="shared" si="300"/>
        <v>Young-Male</v>
      </c>
      <c r="F9620" t="s">
        <v>50</v>
      </c>
      <c r="G9620" t="s">
        <v>70</v>
      </c>
      <c r="H9620" s="1">
        <v>44789</v>
      </c>
      <c r="I9620" t="s">
        <v>25654</v>
      </c>
      <c r="J9620" t="s">
        <v>25655</v>
      </c>
      <c r="K9620" t="s">
        <v>61</v>
      </c>
      <c r="L9620">
        <v>32742.030699999999</v>
      </c>
      <c r="M9620">
        <v>482</v>
      </c>
      <c r="N9620" t="s">
        <v>39</v>
      </c>
      <c r="O9620" s="1">
        <v>44816</v>
      </c>
      <c r="P9620" s="3">
        <f t="shared" si="301"/>
        <v>27</v>
      </c>
      <c r="Q9620" t="s">
        <v>32</v>
      </c>
      <c r="R9620" t="s">
        <v>33</v>
      </c>
    </row>
    <row r="9621" spans="1:18" x14ac:dyDescent="0.25">
      <c r="A9621" t="s">
        <v>14352</v>
      </c>
      <c r="B9621" s="3">
        <v>56</v>
      </c>
      <c r="C9621" s="3" t="str" cm="1">
        <f t="array" ref="C9621">_xlfn.IFS(B9621&lt;35,"Young",B9621&lt;60,"Middle",TRUE,"Senior")</f>
        <v>Middle</v>
      </c>
      <c r="D9621" t="s">
        <v>16</v>
      </c>
      <c r="E9621" t="str">
        <f t="shared" si="300"/>
        <v>Middle-Female</v>
      </c>
      <c r="F9621" t="s">
        <v>35</v>
      </c>
      <c r="G9621" t="s">
        <v>26593</v>
      </c>
      <c r="H9621" s="1">
        <v>43627</v>
      </c>
      <c r="I9621" t="s">
        <v>6046</v>
      </c>
      <c r="J9621" t="s">
        <v>25656</v>
      </c>
      <c r="K9621" t="s">
        <v>57</v>
      </c>
      <c r="L9621">
        <v>27824.59042</v>
      </c>
      <c r="M9621">
        <v>378</v>
      </c>
      <c r="N9621" t="s">
        <v>22</v>
      </c>
      <c r="O9621" s="1">
        <v>43636</v>
      </c>
      <c r="P9621" s="3">
        <f t="shared" si="301"/>
        <v>9</v>
      </c>
      <c r="Q9621" t="s">
        <v>32</v>
      </c>
      <c r="R9621" t="s">
        <v>33</v>
      </c>
    </row>
    <row r="9622" spans="1:18" x14ac:dyDescent="0.25">
      <c r="A9622" t="s">
        <v>25657</v>
      </c>
      <c r="B9622" s="3">
        <v>61</v>
      </c>
      <c r="C9622" s="3" t="str" cm="1">
        <f t="array" ref="C9622">_xlfn.IFS(B9622&lt;35,"Young",B9622&lt;60,"Middle",TRUE,"Senior")</f>
        <v>Senior</v>
      </c>
      <c r="D9622" t="s">
        <v>26</v>
      </c>
      <c r="E9622" t="str">
        <f t="shared" si="300"/>
        <v>Senior-Male</v>
      </c>
      <c r="F9622" t="s">
        <v>90</v>
      </c>
      <c r="G9622" t="s">
        <v>28</v>
      </c>
      <c r="H9622" s="1">
        <v>43798</v>
      </c>
      <c r="I9622" t="s">
        <v>25658</v>
      </c>
      <c r="J9622" t="s">
        <v>25659</v>
      </c>
      <c r="K9622" t="s">
        <v>21</v>
      </c>
      <c r="L9622">
        <v>16814.005700000002</v>
      </c>
      <c r="M9622">
        <v>177</v>
      </c>
      <c r="N9622" t="s">
        <v>43</v>
      </c>
      <c r="O9622" s="1">
        <v>43801</v>
      </c>
      <c r="P9622" s="3">
        <f t="shared" si="301"/>
        <v>3</v>
      </c>
      <c r="Q9622" t="s">
        <v>85</v>
      </c>
      <c r="R9622" t="s">
        <v>45</v>
      </c>
    </row>
    <row r="9623" spans="1:18" x14ac:dyDescent="0.25">
      <c r="A9623" t="s">
        <v>25660</v>
      </c>
      <c r="B9623" s="3">
        <v>20</v>
      </c>
      <c r="C9623" s="3" t="str" cm="1">
        <f t="array" ref="C9623">_xlfn.IFS(B9623&lt;35,"Young",B9623&lt;60,"Middle",TRUE,"Senior")</f>
        <v>Young</v>
      </c>
      <c r="D9623" t="s">
        <v>16</v>
      </c>
      <c r="E9623" t="str">
        <f t="shared" si="300"/>
        <v>Young-Female</v>
      </c>
      <c r="F9623" t="s">
        <v>17</v>
      </c>
      <c r="G9623" t="s">
        <v>18</v>
      </c>
      <c r="H9623" s="1">
        <v>44859</v>
      </c>
      <c r="I9623" t="s">
        <v>25661</v>
      </c>
      <c r="J9623" t="s">
        <v>2527</v>
      </c>
      <c r="K9623" t="s">
        <v>57</v>
      </c>
      <c r="L9623">
        <v>32340.29434</v>
      </c>
      <c r="M9623">
        <v>298</v>
      </c>
      <c r="N9623" t="s">
        <v>39</v>
      </c>
      <c r="O9623" s="1">
        <v>44867</v>
      </c>
      <c r="P9623" s="3">
        <f t="shared" si="301"/>
        <v>8</v>
      </c>
      <c r="Q9623" t="s">
        <v>85</v>
      </c>
      <c r="R9623" t="s">
        <v>33</v>
      </c>
    </row>
    <row r="9624" spans="1:18" x14ac:dyDescent="0.25">
      <c r="A9624" t="s">
        <v>25662</v>
      </c>
      <c r="B9624" s="3">
        <v>33</v>
      </c>
      <c r="C9624" s="3" t="str" cm="1">
        <f t="array" ref="C9624">_xlfn.IFS(B9624&lt;35,"Young",B9624&lt;60,"Middle",TRUE,"Senior")</f>
        <v>Young</v>
      </c>
      <c r="D9624" t="s">
        <v>26</v>
      </c>
      <c r="E9624" t="str">
        <f t="shared" si="300"/>
        <v>Young-Male</v>
      </c>
      <c r="F9624" t="s">
        <v>27</v>
      </c>
      <c r="G9624" t="s">
        <v>36</v>
      </c>
      <c r="H9624" s="1">
        <v>44475</v>
      </c>
      <c r="I9624" t="s">
        <v>12288</v>
      </c>
      <c r="J9624" t="s">
        <v>25663</v>
      </c>
      <c r="K9624" t="s">
        <v>53</v>
      </c>
      <c r="L9624">
        <v>10903.501609999999</v>
      </c>
      <c r="M9624">
        <v>209</v>
      </c>
      <c r="N9624" t="s">
        <v>22</v>
      </c>
      <c r="O9624" s="1">
        <v>44485</v>
      </c>
      <c r="P9624" s="3">
        <f t="shared" si="301"/>
        <v>10</v>
      </c>
      <c r="Q9624" t="s">
        <v>49</v>
      </c>
      <c r="R9624" t="s">
        <v>33</v>
      </c>
    </row>
    <row r="9625" spans="1:18" x14ac:dyDescent="0.25">
      <c r="A9625" t="s">
        <v>15232</v>
      </c>
      <c r="B9625" s="3">
        <v>64</v>
      </c>
      <c r="C9625" s="3" t="str" cm="1">
        <f t="array" ref="C9625">_xlfn.IFS(B9625&lt;35,"Young",B9625&lt;60,"Middle",TRUE,"Senior")</f>
        <v>Senior</v>
      </c>
      <c r="D9625" t="s">
        <v>16</v>
      </c>
      <c r="E9625" t="str">
        <f t="shared" si="300"/>
        <v>Senior-Female</v>
      </c>
      <c r="F9625" t="s">
        <v>230</v>
      </c>
      <c r="G9625" t="s">
        <v>26593</v>
      </c>
      <c r="H9625" s="1">
        <v>43475</v>
      </c>
      <c r="I9625" t="s">
        <v>25664</v>
      </c>
      <c r="J9625" t="s">
        <v>25665</v>
      </c>
      <c r="K9625" t="s">
        <v>21</v>
      </c>
      <c r="L9625">
        <v>19285.537100000001</v>
      </c>
      <c r="M9625">
        <v>373</v>
      </c>
      <c r="N9625" t="s">
        <v>43</v>
      </c>
      <c r="O9625" s="1">
        <v>43487</v>
      </c>
      <c r="P9625" s="3">
        <f t="shared" si="301"/>
        <v>12</v>
      </c>
      <c r="Q9625" t="s">
        <v>44</v>
      </c>
      <c r="R9625" t="s">
        <v>45</v>
      </c>
    </row>
    <row r="9626" spans="1:18" x14ac:dyDescent="0.25">
      <c r="A9626" t="s">
        <v>25666</v>
      </c>
      <c r="B9626" s="3">
        <v>53</v>
      </c>
      <c r="C9626" s="3" t="str" cm="1">
        <f t="array" ref="C9626">_xlfn.IFS(B9626&lt;35,"Young",B9626&lt;60,"Middle",TRUE,"Senior")</f>
        <v>Middle</v>
      </c>
      <c r="D9626" t="s">
        <v>16</v>
      </c>
      <c r="E9626" t="str">
        <f t="shared" si="300"/>
        <v>Middle-Female</v>
      </c>
      <c r="F9626" t="s">
        <v>90</v>
      </c>
      <c r="G9626" t="s">
        <v>36</v>
      </c>
      <c r="H9626" s="1">
        <v>44634</v>
      </c>
      <c r="I9626" t="s">
        <v>25667</v>
      </c>
      <c r="J9626" t="s">
        <v>25668</v>
      </c>
      <c r="K9626" t="s">
        <v>57</v>
      </c>
      <c r="L9626">
        <v>14184.57127</v>
      </c>
      <c r="M9626">
        <v>336</v>
      </c>
      <c r="N9626" t="s">
        <v>43</v>
      </c>
      <c r="O9626" s="1">
        <v>44641</v>
      </c>
      <c r="P9626" s="3">
        <f t="shared" si="301"/>
        <v>7</v>
      </c>
      <c r="Q9626" t="s">
        <v>85</v>
      </c>
      <c r="R9626" t="s">
        <v>24</v>
      </c>
    </row>
    <row r="9627" spans="1:18" x14ac:dyDescent="0.25">
      <c r="A9627" t="s">
        <v>25669</v>
      </c>
      <c r="B9627" s="3">
        <v>37</v>
      </c>
      <c r="C9627" s="3" t="str" cm="1">
        <f t="array" ref="C9627">_xlfn.IFS(B9627&lt;35,"Young",B9627&lt;60,"Middle",TRUE,"Senior")</f>
        <v>Middle</v>
      </c>
      <c r="D9627" t="s">
        <v>16</v>
      </c>
      <c r="E9627" t="str">
        <f t="shared" si="300"/>
        <v>Middle-Female</v>
      </c>
      <c r="F9627" t="s">
        <v>90</v>
      </c>
      <c r="G9627" t="s">
        <v>18</v>
      </c>
      <c r="H9627" s="1">
        <v>45016</v>
      </c>
      <c r="I9627" t="s">
        <v>25670</v>
      </c>
      <c r="J9627" t="s">
        <v>25671</v>
      </c>
      <c r="K9627" t="s">
        <v>21</v>
      </c>
      <c r="L9627">
        <v>58239.232770000002</v>
      </c>
      <c r="M9627">
        <v>293</v>
      </c>
      <c r="N9627" t="s">
        <v>39</v>
      </c>
      <c r="O9627" s="1">
        <v>45023</v>
      </c>
      <c r="P9627" s="3">
        <f t="shared" si="301"/>
        <v>7</v>
      </c>
      <c r="Q9627" t="s">
        <v>32</v>
      </c>
      <c r="R9627" t="s">
        <v>33</v>
      </c>
    </row>
    <row r="9628" spans="1:18" x14ac:dyDescent="0.25">
      <c r="A9628" t="s">
        <v>25672</v>
      </c>
      <c r="B9628" s="3">
        <v>22</v>
      </c>
      <c r="C9628" s="3" t="str" cm="1">
        <f t="array" ref="C9628">_xlfn.IFS(B9628&lt;35,"Young",B9628&lt;60,"Middle",TRUE,"Senior")</f>
        <v>Young</v>
      </c>
      <c r="D9628" t="s">
        <v>16</v>
      </c>
      <c r="E9628" t="str">
        <f t="shared" si="300"/>
        <v>Young-Female</v>
      </c>
      <c r="F9628" t="s">
        <v>50</v>
      </c>
      <c r="G9628" t="s">
        <v>36</v>
      </c>
      <c r="H9628" s="1">
        <v>44003</v>
      </c>
      <c r="I9628" t="s">
        <v>25673</v>
      </c>
      <c r="J9628" t="s">
        <v>25674</v>
      </c>
      <c r="K9628" t="s">
        <v>61</v>
      </c>
      <c r="L9628">
        <v>12673.050020000001</v>
      </c>
      <c r="M9628">
        <v>176</v>
      </c>
      <c r="N9628" t="s">
        <v>43</v>
      </c>
      <c r="O9628" s="1">
        <v>44004</v>
      </c>
      <c r="P9628" s="3">
        <f t="shared" si="301"/>
        <v>1</v>
      </c>
      <c r="Q9628" t="s">
        <v>32</v>
      </c>
      <c r="R9628" t="s">
        <v>24</v>
      </c>
    </row>
    <row r="9629" spans="1:18" x14ac:dyDescent="0.25">
      <c r="A9629" t="s">
        <v>6142</v>
      </c>
      <c r="B9629" s="3">
        <v>55</v>
      </c>
      <c r="C9629" s="3" t="str" cm="1">
        <f t="array" ref="C9629">_xlfn.IFS(B9629&lt;35,"Young",B9629&lt;60,"Middle",TRUE,"Senior")</f>
        <v>Middle</v>
      </c>
      <c r="D9629" t="s">
        <v>26</v>
      </c>
      <c r="E9629" t="str">
        <f t="shared" si="300"/>
        <v>Middle-Male</v>
      </c>
      <c r="F9629" t="s">
        <v>63</v>
      </c>
      <c r="G9629" t="s">
        <v>28</v>
      </c>
      <c r="H9629" s="1">
        <v>44366</v>
      </c>
      <c r="I9629" t="s">
        <v>25675</v>
      </c>
      <c r="J9629" t="s">
        <v>25676</v>
      </c>
      <c r="K9629" t="s">
        <v>31</v>
      </c>
      <c r="L9629">
        <v>30626.262579999999</v>
      </c>
      <c r="M9629">
        <v>348</v>
      </c>
      <c r="N9629" t="s">
        <v>43</v>
      </c>
      <c r="O9629" s="1">
        <v>44388</v>
      </c>
      <c r="P9629" s="3">
        <f t="shared" si="301"/>
        <v>22</v>
      </c>
      <c r="Q9629" t="s">
        <v>23</v>
      </c>
      <c r="R9629" t="s">
        <v>45</v>
      </c>
    </row>
    <row r="9630" spans="1:18" x14ac:dyDescent="0.25">
      <c r="A9630" t="s">
        <v>25677</v>
      </c>
      <c r="B9630" s="3">
        <v>73</v>
      </c>
      <c r="C9630" s="3" t="str" cm="1">
        <f t="array" ref="C9630">_xlfn.IFS(B9630&lt;35,"Young",B9630&lt;60,"Middle",TRUE,"Senior")</f>
        <v>Senior</v>
      </c>
      <c r="D9630" t="s">
        <v>16</v>
      </c>
      <c r="E9630" t="str">
        <f t="shared" si="300"/>
        <v>Senior-Female</v>
      </c>
      <c r="F9630" t="s">
        <v>27</v>
      </c>
      <c r="G9630" t="s">
        <v>70</v>
      </c>
      <c r="H9630" s="1">
        <v>44753</v>
      </c>
      <c r="I9630" t="s">
        <v>15284</v>
      </c>
      <c r="J9630" t="s">
        <v>25678</v>
      </c>
      <c r="K9630" t="s">
        <v>21</v>
      </c>
      <c r="L9630">
        <v>51102.567300000002</v>
      </c>
      <c r="M9630">
        <v>346</v>
      </c>
      <c r="N9630" t="s">
        <v>22</v>
      </c>
      <c r="O9630" s="1">
        <v>44765</v>
      </c>
      <c r="P9630" s="3">
        <f t="shared" si="301"/>
        <v>12</v>
      </c>
      <c r="Q9630" t="s">
        <v>44</v>
      </c>
      <c r="R9630" t="s">
        <v>45</v>
      </c>
    </row>
    <row r="9631" spans="1:18" x14ac:dyDescent="0.25">
      <c r="A9631" t="s">
        <v>25679</v>
      </c>
      <c r="B9631" s="3">
        <v>72</v>
      </c>
      <c r="C9631" s="3" t="str" cm="1">
        <f t="array" ref="C9631">_xlfn.IFS(B9631&lt;35,"Young",B9631&lt;60,"Middle",TRUE,"Senior")</f>
        <v>Senior</v>
      </c>
      <c r="D9631" t="s">
        <v>26</v>
      </c>
      <c r="E9631" t="str">
        <f t="shared" si="300"/>
        <v>Senior-Male</v>
      </c>
      <c r="F9631" t="s">
        <v>90</v>
      </c>
      <c r="G9631" t="s">
        <v>70</v>
      </c>
      <c r="H9631" s="1">
        <v>44661</v>
      </c>
      <c r="I9631" t="s">
        <v>25680</v>
      </c>
      <c r="J9631" t="s">
        <v>19489</v>
      </c>
      <c r="K9631" t="s">
        <v>21</v>
      </c>
      <c r="L9631">
        <v>61798.599979999999</v>
      </c>
      <c r="M9631">
        <v>407</v>
      </c>
      <c r="N9631" t="s">
        <v>39</v>
      </c>
      <c r="O9631" s="1">
        <v>44670</v>
      </c>
      <c r="P9631" s="3">
        <f t="shared" si="301"/>
        <v>9</v>
      </c>
      <c r="Q9631" t="s">
        <v>85</v>
      </c>
      <c r="R9631" t="s">
        <v>33</v>
      </c>
    </row>
    <row r="9632" spans="1:18" x14ac:dyDescent="0.25">
      <c r="A9632" t="s">
        <v>25681</v>
      </c>
      <c r="B9632" s="3">
        <v>57</v>
      </c>
      <c r="C9632" s="3" t="str" cm="1">
        <f t="array" ref="C9632">_xlfn.IFS(B9632&lt;35,"Young",B9632&lt;60,"Middle",TRUE,"Senior")</f>
        <v>Middle</v>
      </c>
      <c r="D9632" t="s">
        <v>26</v>
      </c>
      <c r="E9632" t="str">
        <f t="shared" si="300"/>
        <v>Middle-Male</v>
      </c>
      <c r="F9632" t="s">
        <v>230</v>
      </c>
      <c r="G9632" t="s">
        <v>18</v>
      </c>
      <c r="H9632" s="1">
        <v>44631</v>
      </c>
      <c r="I9632" t="s">
        <v>25682</v>
      </c>
      <c r="J9632" t="s">
        <v>25683</v>
      </c>
      <c r="K9632" t="s">
        <v>61</v>
      </c>
      <c r="L9632">
        <v>22943.230930000002</v>
      </c>
      <c r="M9632">
        <v>136</v>
      </c>
      <c r="N9632" t="s">
        <v>39</v>
      </c>
      <c r="O9632" s="1">
        <v>44648</v>
      </c>
      <c r="P9632" s="3">
        <f t="shared" si="301"/>
        <v>17</v>
      </c>
      <c r="Q9632" t="s">
        <v>85</v>
      </c>
      <c r="R9632" t="s">
        <v>24</v>
      </c>
    </row>
    <row r="9633" spans="1:18" x14ac:dyDescent="0.25">
      <c r="A9633" t="s">
        <v>4074</v>
      </c>
      <c r="B9633" s="3">
        <v>19</v>
      </c>
      <c r="C9633" s="3" t="str" cm="1">
        <f t="array" ref="C9633">_xlfn.IFS(B9633&lt;35,"Young",B9633&lt;60,"Middle",TRUE,"Senior")</f>
        <v>Young</v>
      </c>
      <c r="D9633" t="s">
        <v>26</v>
      </c>
      <c r="E9633" t="str">
        <f t="shared" si="300"/>
        <v>Young-Male</v>
      </c>
      <c r="F9633" t="s">
        <v>50</v>
      </c>
      <c r="G9633" t="s">
        <v>26593</v>
      </c>
      <c r="H9633" s="1">
        <v>45144</v>
      </c>
      <c r="I9633" t="s">
        <v>25684</v>
      </c>
      <c r="J9633" t="s">
        <v>25685</v>
      </c>
      <c r="K9633" t="s">
        <v>53</v>
      </c>
      <c r="L9633">
        <v>21969.6021</v>
      </c>
      <c r="M9633">
        <v>386</v>
      </c>
      <c r="N9633" t="s">
        <v>43</v>
      </c>
      <c r="O9633" s="1">
        <v>45156</v>
      </c>
      <c r="P9633" s="3">
        <f t="shared" si="301"/>
        <v>12</v>
      </c>
      <c r="Q9633" t="s">
        <v>23</v>
      </c>
      <c r="R9633" t="s">
        <v>45</v>
      </c>
    </row>
    <row r="9634" spans="1:18" x14ac:dyDescent="0.25">
      <c r="A9634" t="s">
        <v>14593</v>
      </c>
      <c r="B9634" s="3">
        <v>54</v>
      </c>
      <c r="C9634" s="3" t="str" cm="1">
        <f t="array" ref="C9634">_xlfn.IFS(B9634&lt;35,"Young",B9634&lt;60,"Middle",TRUE,"Senior")</f>
        <v>Middle</v>
      </c>
      <c r="D9634" t="s">
        <v>16</v>
      </c>
      <c r="E9634" t="str">
        <f t="shared" si="300"/>
        <v>Middle-Female</v>
      </c>
      <c r="F9634" t="s">
        <v>230</v>
      </c>
      <c r="G9634" t="s">
        <v>26592</v>
      </c>
      <c r="H9634" s="1">
        <v>43828</v>
      </c>
      <c r="I9634" t="s">
        <v>7903</v>
      </c>
      <c r="J9634" t="s">
        <v>25686</v>
      </c>
      <c r="K9634" t="s">
        <v>53</v>
      </c>
      <c r="L9634">
        <v>29616.740689999999</v>
      </c>
      <c r="M9634">
        <v>379</v>
      </c>
      <c r="N9634" t="s">
        <v>43</v>
      </c>
      <c r="O9634" s="1">
        <v>43843</v>
      </c>
      <c r="P9634" s="3">
        <f t="shared" si="301"/>
        <v>15</v>
      </c>
      <c r="Q9634" t="s">
        <v>23</v>
      </c>
      <c r="R9634" t="s">
        <v>33</v>
      </c>
    </row>
    <row r="9635" spans="1:18" x14ac:dyDescent="0.25">
      <c r="A9635" t="s">
        <v>25687</v>
      </c>
      <c r="B9635" s="3">
        <v>24</v>
      </c>
      <c r="C9635" s="3" t="str" cm="1">
        <f t="array" ref="C9635">_xlfn.IFS(B9635&lt;35,"Young",B9635&lt;60,"Middle",TRUE,"Senior")</f>
        <v>Young</v>
      </c>
      <c r="D9635" t="s">
        <v>26</v>
      </c>
      <c r="E9635" t="str">
        <f t="shared" si="300"/>
        <v>Young-Male</v>
      </c>
      <c r="F9635" t="s">
        <v>115</v>
      </c>
      <c r="G9635" t="s">
        <v>26593</v>
      </c>
      <c r="H9635" s="1">
        <v>45181</v>
      </c>
      <c r="I9635" t="s">
        <v>25688</v>
      </c>
      <c r="J9635" t="s">
        <v>25689</v>
      </c>
      <c r="K9635" t="s">
        <v>61</v>
      </c>
      <c r="L9635">
        <v>34532.347750000001</v>
      </c>
      <c r="M9635">
        <v>472</v>
      </c>
      <c r="N9635" t="s">
        <v>43</v>
      </c>
      <c r="O9635" s="1">
        <v>45183</v>
      </c>
      <c r="P9635" s="3">
        <f t="shared" si="301"/>
        <v>2</v>
      </c>
      <c r="Q9635" t="s">
        <v>49</v>
      </c>
      <c r="R9635" t="s">
        <v>45</v>
      </c>
    </row>
    <row r="9636" spans="1:18" x14ac:dyDescent="0.25">
      <c r="A9636" t="s">
        <v>25690</v>
      </c>
      <c r="B9636" s="3">
        <v>81</v>
      </c>
      <c r="C9636" s="3" t="str" cm="1">
        <f t="array" ref="C9636">_xlfn.IFS(B9636&lt;35,"Young",B9636&lt;60,"Middle",TRUE,"Senior")</f>
        <v>Senior</v>
      </c>
      <c r="D9636" t="s">
        <v>26</v>
      </c>
      <c r="E9636" t="str">
        <f t="shared" si="300"/>
        <v>Senior-Male</v>
      </c>
      <c r="F9636" t="s">
        <v>90</v>
      </c>
      <c r="G9636" t="s">
        <v>26593</v>
      </c>
      <c r="H9636" s="1">
        <v>44233</v>
      </c>
      <c r="I9636" t="s">
        <v>1212</v>
      </c>
      <c r="J9636" t="s">
        <v>25691</v>
      </c>
      <c r="K9636" t="s">
        <v>21</v>
      </c>
      <c r="L9636">
        <v>11201.23928</v>
      </c>
      <c r="M9636">
        <v>155</v>
      </c>
      <c r="N9636" t="s">
        <v>22</v>
      </c>
      <c r="O9636" s="1">
        <v>44237</v>
      </c>
      <c r="P9636" s="3">
        <f t="shared" si="301"/>
        <v>4</v>
      </c>
      <c r="Q9636" t="s">
        <v>49</v>
      </c>
      <c r="R9636" t="s">
        <v>45</v>
      </c>
    </row>
    <row r="9637" spans="1:18" x14ac:dyDescent="0.25">
      <c r="A9637" t="s">
        <v>25692</v>
      </c>
      <c r="B9637" s="3">
        <v>18</v>
      </c>
      <c r="C9637" s="3" t="str" cm="1">
        <f t="array" ref="C9637">_xlfn.IFS(B9637&lt;35,"Young",B9637&lt;60,"Middle",TRUE,"Senior")</f>
        <v>Young</v>
      </c>
      <c r="D9637" t="s">
        <v>26</v>
      </c>
      <c r="E9637" t="str">
        <f t="shared" si="300"/>
        <v>Young-Male</v>
      </c>
      <c r="F9637" t="s">
        <v>63</v>
      </c>
      <c r="G9637" t="s">
        <v>36</v>
      </c>
      <c r="H9637" s="1">
        <v>45088</v>
      </c>
      <c r="I9637" t="s">
        <v>17232</v>
      </c>
      <c r="J9637" t="s">
        <v>11573</v>
      </c>
      <c r="K9637" t="s">
        <v>31</v>
      </c>
      <c r="L9637">
        <v>8703.9571390000001</v>
      </c>
      <c r="M9637">
        <v>166</v>
      </c>
      <c r="N9637" t="s">
        <v>22</v>
      </c>
      <c r="O9637" s="1">
        <v>45099</v>
      </c>
      <c r="P9637" s="3">
        <f t="shared" si="301"/>
        <v>11</v>
      </c>
      <c r="Q9637" t="s">
        <v>44</v>
      </c>
      <c r="R9637" t="s">
        <v>33</v>
      </c>
    </row>
    <row r="9638" spans="1:18" x14ac:dyDescent="0.25">
      <c r="A9638" t="s">
        <v>25693</v>
      </c>
      <c r="B9638" s="3">
        <v>30</v>
      </c>
      <c r="C9638" s="3" t="str" cm="1">
        <f t="array" ref="C9638">_xlfn.IFS(B9638&lt;35,"Young",B9638&lt;60,"Middle",TRUE,"Senior")</f>
        <v>Young</v>
      </c>
      <c r="D9638" t="s">
        <v>26</v>
      </c>
      <c r="E9638" t="str">
        <f t="shared" si="300"/>
        <v>Young-Male</v>
      </c>
      <c r="F9638" t="s">
        <v>230</v>
      </c>
      <c r="G9638" t="s">
        <v>26593</v>
      </c>
      <c r="H9638" s="1">
        <v>44940</v>
      </c>
      <c r="I9638" t="s">
        <v>25694</v>
      </c>
      <c r="J9638" t="s">
        <v>25695</v>
      </c>
      <c r="K9638" t="s">
        <v>61</v>
      </c>
      <c r="L9638">
        <v>28414.189490000001</v>
      </c>
      <c r="M9638">
        <v>290</v>
      </c>
      <c r="N9638" t="s">
        <v>43</v>
      </c>
      <c r="O9638" s="1">
        <v>44964</v>
      </c>
      <c r="P9638" s="3">
        <f t="shared" si="301"/>
        <v>24</v>
      </c>
      <c r="Q9638" t="s">
        <v>44</v>
      </c>
      <c r="R9638" t="s">
        <v>45</v>
      </c>
    </row>
    <row r="9639" spans="1:18" x14ac:dyDescent="0.25">
      <c r="A9639" t="s">
        <v>25696</v>
      </c>
      <c r="B9639" s="3">
        <v>64</v>
      </c>
      <c r="C9639" s="3" t="str" cm="1">
        <f t="array" ref="C9639">_xlfn.IFS(B9639&lt;35,"Young",B9639&lt;60,"Middle",TRUE,"Senior")</f>
        <v>Senior</v>
      </c>
      <c r="D9639" t="s">
        <v>26</v>
      </c>
      <c r="E9639" t="str">
        <f t="shared" si="300"/>
        <v>Senior-Male</v>
      </c>
      <c r="F9639" t="s">
        <v>17</v>
      </c>
      <c r="G9639" t="s">
        <v>18</v>
      </c>
      <c r="H9639" s="1">
        <v>43579</v>
      </c>
      <c r="I9639" t="s">
        <v>25697</v>
      </c>
      <c r="J9639" t="s">
        <v>25698</v>
      </c>
      <c r="K9639" t="s">
        <v>21</v>
      </c>
      <c r="L9639">
        <v>4858.4707719999997</v>
      </c>
      <c r="M9639">
        <v>126</v>
      </c>
      <c r="N9639" t="s">
        <v>43</v>
      </c>
      <c r="O9639" s="1">
        <v>43590</v>
      </c>
      <c r="P9639" s="3">
        <f t="shared" si="301"/>
        <v>11</v>
      </c>
      <c r="Q9639" t="s">
        <v>44</v>
      </c>
      <c r="R9639" t="s">
        <v>24</v>
      </c>
    </row>
    <row r="9640" spans="1:18" x14ac:dyDescent="0.25">
      <c r="A9640" t="s">
        <v>25699</v>
      </c>
      <c r="B9640" s="3">
        <v>58</v>
      </c>
      <c r="C9640" s="3" t="str" cm="1">
        <f t="array" ref="C9640">_xlfn.IFS(B9640&lt;35,"Young",B9640&lt;60,"Middle",TRUE,"Senior")</f>
        <v>Middle</v>
      </c>
      <c r="D9640" t="s">
        <v>16</v>
      </c>
      <c r="E9640" t="str">
        <f t="shared" si="300"/>
        <v>Middle-Female</v>
      </c>
      <c r="F9640" t="s">
        <v>17</v>
      </c>
      <c r="G9640" t="s">
        <v>36</v>
      </c>
      <c r="H9640" s="1">
        <v>44809</v>
      </c>
      <c r="I9640" t="s">
        <v>25700</v>
      </c>
      <c r="J9640" t="s">
        <v>25701</v>
      </c>
      <c r="K9640" t="s">
        <v>57</v>
      </c>
      <c r="L9640">
        <v>1845.9246129999999</v>
      </c>
      <c r="M9640">
        <v>497</v>
      </c>
      <c r="N9640" t="s">
        <v>22</v>
      </c>
      <c r="O9640" s="1">
        <v>44831</v>
      </c>
      <c r="P9640" s="3">
        <f t="shared" si="301"/>
        <v>22</v>
      </c>
      <c r="Q9640" t="s">
        <v>23</v>
      </c>
      <c r="R9640" t="s">
        <v>33</v>
      </c>
    </row>
    <row r="9641" spans="1:18" x14ac:dyDescent="0.25">
      <c r="A9641" t="s">
        <v>25702</v>
      </c>
      <c r="B9641" s="3">
        <v>43</v>
      </c>
      <c r="C9641" s="3" t="str" cm="1">
        <f t="array" ref="C9641">_xlfn.IFS(B9641&lt;35,"Young",B9641&lt;60,"Middle",TRUE,"Senior")</f>
        <v>Middle</v>
      </c>
      <c r="D9641" t="s">
        <v>16</v>
      </c>
      <c r="E9641" t="str">
        <f t="shared" si="300"/>
        <v>Middle-Female</v>
      </c>
      <c r="F9641" t="s">
        <v>27</v>
      </c>
      <c r="G9641" t="s">
        <v>36</v>
      </c>
      <c r="H9641" s="1">
        <v>44245</v>
      </c>
      <c r="I9641" t="s">
        <v>25703</v>
      </c>
      <c r="J9641" t="s">
        <v>25704</v>
      </c>
      <c r="K9641" t="s">
        <v>31</v>
      </c>
      <c r="L9641">
        <v>6235.4757010000003</v>
      </c>
      <c r="M9641">
        <v>452</v>
      </c>
      <c r="N9641" t="s">
        <v>22</v>
      </c>
      <c r="O9641" s="1">
        <v>44251</v>
      </c>
      <c r="P9641" s="3">
        <f t="shared" si="301"/>
        <v>6</v>
      </c>
      <c r="Q9641" t="s">
        <v>32</v>
      </c>
      <c r="R9641" t="s">
        <v>24</v>
      </c>
    </row>
    <row r="9642" spans="1:18" x14ac:dyDescent="0.25">
      <c r="A9642" t="s">
        <v>18716</v>
      </c>
      <c r="B9642" s="3">
        <v>51</v>
      </c>
      <c r="C9642" s="3" t="str" cm="1">
        <f t="array" ref="C9642">_xlfn.IFS(B9642&lt;35,"Young",B9642&lt;60,"Middle",TRUE,"Senior")</f>
        <v>Middle</v>
      </c>
      <c r="D9642" t="s">
        <v>16</v>
      </c>
      <c r="E9642" t="str">
        <f t="shared" si="300"/>
        <v>Middle-Female</v>
      </c>
      <c r="F9642" t="s">
        <v>63</v>
      </c>
      <c r="G9642" t="s">
        <v>26593</v>
      </c>
      <c r="H9642" s="1">
        <v>43645</v>
      </c>
      <c r="I9642" t="s">
        <v>25705</v>
      </c>
      <c r="J9642" t="s">
        <v>25706</v>
      </c>
      <c r="K9642" t="s">
        <v>53</v>
      </c>
      <c r="L9642">
        <v>9335.3714039999995</v>
      </c>
      <c r="M9642">
        <v>466</v>
      </c>
      <c r="N9642" t="s">
        <v>39</v>
      </c>
      <c r="O9642" s="1">
        <v>43650</v>
      </c>
      <c r="P9642" s="3">
        <f t="shared" si="301"/>
        <v>5</v>
      </c>
      <c r="Q9642" t="s">
        <v>85</v>
      </c>
      <c r="R9642" t="s">
        <v>33</v>
      </c>
    </row>
    <row r="9643" spans="1:18" x14ac:dyDescent="0.25">
      <c r="A9643" t="s">
        <v>25707</v>
      </c>
      <c r="B9643" s="3">
        <v>45</v>
      </c>
      <c r="C9643" s="3" t="str" cm="1">
        <f t="array" ref="C9643">_xlfn.IFS(B9643&lt;35,"Young",B9643&lt;60,"Middle",TRUE,"Senior")</f>
        <v>Middle</v>
      </c>
      <c r="D9643" t="s">
        <v>16</v>
      </c>
      <c r="E9643" t="str">
        <f t="shared" si="300"/>
        <v>Middle-Female</v>
      </c>
      <c r="F9643" t="s">
        <v>90</v>
      </c>
      <c r="G9643" t="s">
        <v>26592</v>
      </c>
      <c r="H9643" s="1">
        <v>44861</v>
      </c>
      <c r="I9643" t="s">
        <v>25708</v>
      </c>
      <c r="J9643" t="s">
        <v>23202</v>
      </c>
      <c r="K9643" t="s">
        <v>57</v>
      </c>
      <c r="L9643">
        <v>20940.330750000001</v>
      </c>
      <c r="M9643">
        <v>442</v>
      </c>
      <c r="N9643" t="s">
        <v>39</v>
      </c>
      <c r="O9643" s="1">
        <v>44891</v>
      </c>
      <c r="P9643" s="3">
        <f t="shared" si="301"/>
        <v>30</v>
      </c>
      <c r="Q9643" t="s">
        <v>44</v>
      </c>
      <c r="R9643" t="s">
        <v>33</v>
      </c>
    </row>
    <row r="9644" spans="1:18" x14ac:dyDescent="0.25">
      <c r="A9644" t="s">
        <v>25709</v>
      </c>
      <c r="B9644" s="3">
        <v>23</v>
      </c>
      <c r="C9644" s="3" t="str" cm="1">
        <f t="array" ref="C9644">_xlfn.IFS(B9644&lt;35,"Young",B9644&lt;60,"Middle",TRUE,"Senior")</f>
        <v>Young</v>
      </c>
      <c r="D9644" t="s">
        <v>26</v>
      </c>
      <c r="E9644" t="str">
        <f t="shared" si="300"/>
        <v>Young-Male</v>
      </c>
      <c r="F9644" t="s">
        <v>35</v>
      </c>
      <c r="G9644" t="s">
        <v>26592</v>
      </c>
      <c r="H9644" s="1">
        <v>44470</v>
      </c>
      <c r="I9644" t="s">
        <v>25710</v>
      </c>
      <c r="J9644" t="s">
        <v>14390</v>
      </c>
      <c r="K9644" t="s">
        <v>31</v>
      </c>
      <c r="L9644">
        <v>38238.682150000001</v>
      </c>
      <c r="M9644">
        <v>174</v>
      </c>
      <c r="N9644" t="s">
        <v>43</v>
      </c>
      <c r="O9644" s="1">
        <v>44474</v>
      </c>
      <c r="P9644" s="3">
        <f t="shared" si="301"/>
        <v>4</v>
      </c>
      <c r="Q9644" t="s">
        <v>85</v>
      </c>
      <c r="R9644" t="s">
        <v>24</v>
      </c>
    </row>
    <row r="9645" spans="1:18" x14ac:dyDescent="0.25">
      <c r="A9645" t="s">
        <v>25711</v>
      </c>
      <c r="B9645" s="3">
        <v>79</v>
      </c>
      <c r="C9645" s="3" t="str" cm="1">
        <f t="array" ref="C9645">_xlfn.IFS(B9645&lt;35,"Young",B9645&lt;60,"Middle",TRUE,"Senior")</f>
        <v>Senior</v>
      </c>
      <c r="D9645" t="s">
        <v>16</v>
      </c>
      <c r="E9645" t="str">
        <f t="shared" si="300"/>
        <v>Senior-Female</v>
      </c>
      <c r="F9645" t="s">
        <v>90</v>
      </c>
      <c r="G9645" t="s">
        <v>36</v>
      </c>
      <c r="H9645" s="1">
        <v>44186</v>
      </c>
      <c r="I9645" t="s">
        <v>25712</v>
      </c>
      <c r="J9645" t="s">
        <v>25713</v>
      </c>
      <c r="K9645" t="s">
        <v>21</v>
      </c>
      <c r="L9645">
        <v>5656.1692810000004</v>
      </c>
      <c r="M9645">
        <v>361</v>
      </c>
      <c r="N9645" t="s">
        <v>22</v>
      </c>
      <c r="O9645" s="1">
        <v>44197</v>
      </c>
      <c r="P9645" s="3">
        <f t="shared" si="301"/>
        <v>11</v>
      </c>
      <c r="Q9645" t="s">
        <v>44</v>
      </c>
      <c r="R9645" t="s">
        <v>45</v>
      </c>
    </row>
    <row r="9646" spans="1:18" x14ac:dyDescent="0.25">
      <c r="A9646" t="s">
        <v>25714</v>
      </c>
      <c r="B9646" s="3">
        <v>41</v>
      </c>
      <c r="C9646" s="3" t="str" cm="1">
        <f t="array" ref="C9646">_xlfn.IFS(B9646&lt;35,"Young",B9646&lt;60,"Middle",TRUE,"Senior")</f>
        <v>Middle</v>
      </c>
      <c r="D9646" t="s">
        <v>16</v>
      </c>
      <c r="E9646" t="str">
        <f t="shared" si="300"/>
        <v>Middle-Female</v>
      </c>
      <c r="F9646" t="s">
        <v>27</v>
      </c>
      <c r="G9646" t="s">
        <v>26592</v>
      </c>
      <c r="H9646" s="1">
        <v>45159</v>
      </c>
      <c r="I9646" t="s">
        <v>25715</v>
      </c>
      <c r="J9646" t="s">
        <v>25716</v>
      </c>
      <c r="K9646" t="s">
        <v>57</v>
      </c>
      <c r="L9646">
        <v>14537.02082</v>
      </c>
      <c r="M9646">
        <v>300</v>
      </c>
      <c r="N9646" t="s">
        <v>22</v>
      </c>
      <c r="O9646" s="1">
        <v>45159</v>
      </c>
      <c r="P9646" s="3">
        <f t="shared" si="301"/>
        <v>0</v>
      </c>
      <c r="Q9646" t="s">
        <v>44</v>
      </c>
      <c r="R9646" t="s">
        <v>33</v>
      </c>
    </row>
    <row r="9647" spans="1:18" x14ac:dyDescent="0.25">
      <c r="A9647" t="s">
        <v>25717</v>
      </c>
      <c r="B9647" s="3">
        <v>53</v>
      </c>
      <c r="C9647" s="3" t="str" cm="1">
        <f t="array" ref="C9647">_xlfn.IFS(B9647&lt;35,"Young",B9647&lt;60,"Middle",TRUE,"Senior")</f>
        <v>Middle</v>
      </c>
      <c r="D9647" t="s">
        <v>16</v>
      </c>
      <c r="E9647" t="str">
        <f t="shared" si="300"/>
        <v>Middle-Female</v>
      </c>
      <c r="F9647" t="s">
        <v>27</v>
      </c>
      <c r="G9647" t="s">
        <v>36</v>
      </c>
      <c r="H9647" s="1">
        <v>44262</v>
      </c>
      <c r="I9647" t="s">
        <v>25718</v>
      </c>
      <c r="J9647" t="s">
        <v>6003</v>
      </c>
      <c r="K9647" t="s">
        <v>31</v>
      </c>
      <c r="L9647">
        <v>14594.7948</v>
      </c>
      <c r="M9647">
        <v>132</v>
      </c>
      <c r="N9647" t="s">
        <v>22</v>
      </c>
      <c r="O9647" s="1">
        <v>44272</v>
      </c>
      <c r="P9647" s="3">
        <f t="shared" si="301"/>
        <v>10</v>
      </c>
      <c r="Q9647" t="s">
        <v>23</v>
      </c>
      <c r="R9647" t="s">
        <v>33</v>
      </c>
    </row>
    <row r="9648" spans="1:18" x14ac:dyDescent="0.25">
      <c r="A9648" t="s">
        <v>22202</v>
      </c>
      <c r="B9648" s="3">
        <v>45</v>
      </c>
      <c r="C9648" s="3" t="str" cm="1">
        <f t="array" ref="C9648">_xlfn.IFS(B9648&lt;35,"Young",B9648&lt;60,"Middle",TRUE,"Senior")</f>
        <v>Middle</v>
      </c>
      <c r="D9648" t="s">
        <v>26</v>
      </c>
      <c r="E9648" t="str">
        <f t="shared" si="300"/>
        <v>Middle-Male</v>
      </c>
      <c r="F9648" t="s">
        <v>63</v>
      </c>
      <c r="G9648" t="s">
        <v>26592</v>
      </c>
      <c r="H9648" s="1">
        <v>44981</v>
      </c>
      <c r="I9648" t="s">
        <v>25719</v>
      </c>
      <c r="J9648" t="s">
        <v>4148</v>
      </c>
      <c r="K9648" t="s">
        <v>31</v>
      </c>
      <c r="L9648">
        <v>26161.53932</v>
      </c>
      <c r="M9648">
        <v>405</v>
      </c>
      <c r="N9648" t="s">
        <v>43</v>
      </c>
      <c r="O9648" s="1">
        <v>45000</v>
      </c>
      <c r="P9648" s="3">
        <f t="shared" si="301"/>
        <v>19</v>
      </c>
      <c r="Q9648" t="s">
        <v>23</v>
      </c>
      <c r="R9648" t="s">
        <v>33</v>
      </c>
    </row>
    <row r="9649" spans="1:18" x14ac:dyDescent="0.25">
      <c r="A9649" t="s">
        <v>6314</v>
      </c>
      <c r="B9649" s="3">
        <v>20</v>
      </c>
      <c r="C9649" s="3" t="str" cm="1">
        <f t="array" ref="C9649">_xlfn.IFS(B9649&lt;35,"Young",B9649&lt;60,"Middle",TRUE,"Senior")</f>
        <v>Young</v>
      </c>
      <c r="D9649" t="s">
        <v>26</v>
      </c>
      <c r="E9649" t="str">
        <f t="shared" si="300"/>
        <v>Young-Male</v>
      </c>
      <c r="F9649" t="s">
        <v>17</v>
      </c>
      <c r="G9649" t="s">
        <v>26593</v>
      </c>
      <c r="H9649" s="1">
        <v>44392</v>
      </c>
      <c r="I9649" t="s">
        <v>25720</v>
      </c>
      <c r="J9649" t="s">
        <v>25721</v>
      </c>
      <c r="K9649" t="s">
        <v>53</v>
      </c>
      <c r="L9649">
        <v>19017.275320000001</v>
      </c>
      <c r="M9649">
        <v>389</v>
      </c>
      <c r="N9649" t="s">
        <v>43</v>
      </c>
      <c r="O9649" s="1">
        <v>44396</v>
      </c>
      <c r="P9649" s="3">
        <f t="shared" si="301"/>
        <v>4</v>
      </c>
      <c r="Q9649" t="s">
        <v>49</v>
      </c>
      <c r="R9649" t="s">
        <v>45</v>
      </c>
    </row>
    <row r="9650" spans="1:18" x14ac:dyDescent="0.25">
      <c r="A9650" t="s">
        <v>25722</v>
      </c>
      <c r="B9650" s="3">
        <v>26</v>
      </c>
      <c r="C9650" s="3" t="str" cm="1">
        <f t="array" ref="C9650">_xlfn.IFS(B9650&lt;35,"Young",B9650&lt;60,"Middle",TRUE,"Senior")</f>
        <v>Young</v>
      </c>
      <c r="D9650" t="s">
        <v>16</v>
      </c>
      <c r="E9650" t="str">
        <f t="shared" si="300"/>
        <v>Young-Female</v>
      </c>
      <c r="F9650" t="s">
        <v>50</v>
      </c>
      <c r="G9650" t="s">
        <v>26592</v>
      </c>
      <c r="H9650" s="1">
        <v>43453</v>
      </c>
      <c r="I9650" t="s">
        <v>25723</v>
      </c>
      <c r="J9650" t="s">
        <v>6021</v>
      </c>
      <c r="K9650" t="s">
        <v>57</v>
      </c>
      <c r="L9650">
        <v>28292.029500000001</v>
      </c>
      <c r="M9650">
        <v>423</v>
      </c>
      <c r="N9650" t="s">
        <v>22</v>
      </c>
      <c r="O9650" s="1">
        <v>43453</v>
      </c>
      <c r="P9650" s="3">
        <f t="shared" si="301"/>
        <v>0</v>
      </c>
      <c r="Q9650" t="s">
        <v>32</v>
      </c>
      <c r="R9650" t="s">
        <v>33</v>
      </c>
    </row>
    <row r="9651" spans="1:18" x14ac:dyDescent="0.25">
      <c r="A9651" t="s">
        <v>25724</v>
      </c>
      <c r="B9651" s="3">
        <v>58</v>
      </c>
      <c r="C9651" s="3" t="str" cm="1">
        <f t="array" ref="C9651">_xlfn.IFS(B9651&lt;35,"Young",B9651&lt;60,"Middle",TRUE,"Senior")</f>
        <v>Middle</v>
      </c>
      <c r="D9651" t="s">
        <v>16</v>
      </c>
      <c r="E9651" t="str">
        <f t="shared" si="300"/>
        <v>Middle-Female</v>
      </c>
      <c r="F9651" t="s">
        <v>17</v>
      </c>
      <c r="G9651" t="s">
        <v>36</v>
      </c>
      <c r="H9651" s="1">
        <v>44319</v>
      </c>
      <c r="I9651" t="s">
        <v>25725</v>
      </c>
      <c r="J9651" t="s">
        <v>25726</v>
      </c>
      <c r="K9651" t="s">
        <v>57</v>
      </c>
      <c r="L9651">
        <v>13541.2343</v>
      </c>
      <c r="M9651">
        <v>269</v>
      </c>
      <c r="N9651" t="s">
        <v>22</v>
      </c>
      <c r="O9651" s="1">
        <v>44326</v>
      </c>
      <c r="P9651" s="3">
        <f t="shared" si="301"/>
        <v>7</v>
      </c>
      <c r="Q9651" t="s">
        <v>44</v>
      </c>
      <c r="R9651" t="s">
        <v>33</v>
      </c>
    </row>
    <row r="9652" spans="1:18" x14ac:dyDescent="0.25">
      <c r="A9652" t="s">
        <v>25727</v>
      </c>
      <c r="B9652" s="3">
        <v>42</v>
      </c>
      <c r="C9652" s="3" t="str" cm="1">
        <f t="array" ref="C9652">_xlfn.IFS(B9652&lt;35,"Young",B9652&lt;60,"Middle",TRUE,"Senior")</f>
        <v>Middle</v>
      </c>
      <c r="D9652" t="s">
        <v>16</v>
      </c>
      <c r="E9652" t="str">
        <f t="shared" si="300"/>
        <v>Middle-Female</v>
      </c>
      <c r="F9652" t="s">
        <v>230</v>
      </c>
      <c r="G9652" t="s">
        <v>26593</v>
      </c>
      <c r="H9652" s="1">
        <v>44020</v>
      </c>
      <c r="I9652" t="s">
        <v>25728</v>
      </c>
      <c r="J9652" t="s">
        <v>25729</v>
      </c>
      <c r="K9652" t="s">
        <v>53</v>
      </c>
      <c r="L9652">
        <v>12435.730219999999</v>
      </c>
      <c r="M9652">
        <v>309</v>
      </c>
      <c r="N9652" t="s">
        <v>39</v>
      </c>
      <c r="O9652" s="1">
        <v>44035</v>
      </c>
      <c r="P9652" s="3">
        <f t="shared" si="301"/>
        <v>15</v>
      </c>
      <c r="Q9652" t="s">
        <v>85</v>
      </c>
      <c r="R9652" t="s">
        <v>24</v>
      </c>
    </row>
    <row r="9653" spans="1:18" x14ac:dyDescent="0.25">
      <c r="A9653" t="s">
        <v>25730</v>
      </c>
      <c r="B9653" s="3">
        <v>65</v>
      </c>
      <c r="C9653" s="3" t="str" cm="1">
        <f t="array" ref="C9653">_xlfn.IFS(B9653&lt;35,"Young",B9653&lt;60,"Middle",TRUE,"Senior")</f>
        <v>Senior</v>
      </c>
      <c r="D9653" t="s">
        <v>26</v>
      </c>
      <c r="E9653" t="str">
        <f t="shared" si="300"/>
        <v>Senior-Male</v>
      </c>
      <c r="F9653" t="s">
        <v>27</v>
      </c>
      <c r="G9653" t="s">
        <v>28</v>
      </c>
      <c r="H9653" s="1">
        <v>44844</v>
      </c>
      <c r="I9653" t="s">
        <v>25731</v>
      </c>
      <c r="J9653" t="s">
        <v>15065</v>
      </c>
      <c r="K9653" t="s">
        <v>21</v>
      </c>
      <c r="L9653">
        <v>17209.629580000001</v>
      </c>
      <c r="M9653">
        <v>258</v>
      </c>
      <c r="N9653" t="s">
        <v>43</v>
      </c>
      <c r="O9653" s="1">
        <v>44873</v>
      </c>
      <c r="P9653" s="3">
        <f t="shared" si="301"/>
        <v>29</v>
      </c>
      <c r="Q9653" t="s">
        <v>49</v>
      </c>
      <c r="R9653" t="s">
        <v>45</v>
      </c>
    </row>
    <row r="9654" spans="1:18" x14ac:dyDescent="0.25">
      <c r="A9654" t="s">
        <v>25732</v>
      </c>
      <c r="B9654" s="3">
        <v>57</v>
      </c>
      <c r="C9654" s="3" t="str" cm="1">
        <f t="array" ref="C9654">_xlfn.IFS(B9654&lt;35,"Young",B9654&lt;60,"Middle",TRUE,"Senior")</f>
        <v>Middle</v>
      </c>
      <c r="D9654" t="s">
        <v>16</v>
      </c>
      <c r="E9654" t="str">
        <f t="shared" si="300"/>
        <v>Middle-Female</v>
      </c>
      <c r="F9654" t="s">
        <v>50</v>
      </c>
      <c r="G9654" t="s">
        <v>36</v>
      </c>
      <c r="H9654" s="1">
        <v>43908</v>
      </c>
      <c r="I9654" t="s">
        <v>25733</v>
      </c>
      <c r="J9654" t="s">
        <v>25734</v>
      </c>
      <c r="K9654" t="s">
        <v>57</v>
      </c>
      <c r="L9654">
        <v>11345.659</v>
      </c>
      <c r="M9654">
        <v>342</v>
      </c>
      <c r="N9654" t="s">
        <v>22</v>
      </c>
      <c r="O9654" s="1">
        <v>43927</v>
      </c>
      <c r="P9654" s="3">
        <f t="shared" si="301"/>
        <v>19</v>
      </c>
      <c r="Q9654" t="s">
        <v>32</v>
      </c>
      <c r="R9654" t="s">
        <v>24</v>
      </c>
    </row>
    <row r="9655" spans="1:18" x14ac:dyDescent="0.25">
      <c r="A9655" t="s">
        <v>25735</v>
      </c>
      <c r="B9655" s="3">
        <v>59</v>
      </c>
      <c r="C9655" s="3" t="str" cm="1">
        <f t="array" ref="C9655">_xlfn.IFS(B9655&lt;35,"Young",B9655&lt;60,"Middle",TRUE,"Senior")</f>
        <v>Middle</v>
      </c>
      <c r="D9655" t="s">
        <v>16</v>
      </c>
      <c r="E9655" t="str">
        <f t="shared" si="300"/>
        <v>Middle-Female</v>
      </c>
      <c r="F9655" t="s">
        <v>63</v>
      </c>
      <c r="G9655" t="s">
        <v>26593</v>
      </c>
      <c r="H9655" s="1">
        <v>43476</v>
      </c>
      <c r="I9655" t="s">
        <v>25736</v>
      </c>
      <c r="J9655" t="s">
        <v>25737</v>
      </c>
      <c r="K9655" t="s">
        <v>31</v>
      </c>
      <c r="L9655">
        <v>1891.57852</v>
      </c>
      <c r="M9655">
        <v>172</v>
      </c>
      <c r="N9655" t="s">
        <v>39</v>
      </c>
      <c r="O9655" s="1">
        <v>43481</v>
      </c>
      <c r="P9655" s="3">
        <f t="shared" si="301"/>
        <v>5</v>
      </c>
      <c r="Q9655" t="s">
        <v>32</v>
      </c>
      <c r="R9655" t="s">
        <v>24</v>
      </c>
    </row>
    <row r="9656" spans="1:18" x14ac:dyDescent="0.25">
      <c r="A9656" t="s">
        <v>25738</v>
      </c>
      <c r="B9656" s="3">
        <v>43</v>
      </c>
      <c r="C9656" s="3" t="str" cm="1">
        <f t="array" ref="C9656">_xlfn.IFS(B9656&lt;35,"Young",B9656&lt;60,"Middle",TRUE,"Senior")</f>
        <v>Middle</v>
      </c>
      <c r="D9656" t="s">
        <v>26</v>
      </c>
      <c r="E9656" t="str">
        <f t="shared" si="300"/>
        <v>Middle-Male</v>
      </c>
      <c r="F9656" t="s">
        <v>35</v>
      </c>
      <c r="G9656" t="s">
        <v>18</v>
      </c>
      <c r="H9656" s="1">
        <v>44910</v>
      </c>
      <c r="I9656" t="s">
        <v>25739</v>
      </c>
      <c r="J9656" t="s">
        <v>25740</v>
      </c>
      <c r="K9656" t="s">
        <v>61</v>
      </c>
      <c r="L9656">
        <v>50659.827539999998</v>
      </c>
      <c r="M9656">
        <v>490</v>
      </c>
      <c r="N9656" t="s">
        <v>39</v>
      </c>
      <c r="O9656" s="1">
        <v>44939</v>
      </c>
      <c r="P9656" s="3">
        <f t="shared" si="301"/>
        <v>29</v>
      </c>
      <c r="Q9656" t="s">
        <v>32</v>
      </c>
      <c r="R9656" t="s">
        <v>33</v>
      </c>
    </row>
    <row r="9657" spans="1:18" x14ac:dyDescent="0.25">
      <c r="A9657" t="s">
        <v>25741</v>
      </c>
      <c r="B9657" s="3">
        <v>58</v>
      </c>
      <c r="C9657" s="3" t="str" cm="1">
        <f t="array" ref="C9657">_xlfn.IFS(B9657&lt;35,"Young",B9657&lt;60,"Middle",TRUE,"Senior")</f>
        <v>Middle</v>
      </c>
      <c r="D9657" t="s">
        <v>26</v>
      </c>
      <c r="E9657" t="str">
        <f t="shared" si="300"/>
        <v>Middle-Male</v>
      </c>
      <c r="F9657" t="s">
        <v>50</v>
      </c>
      <c r="G9657" t="s">
        <v>26593</v>
      </c>
      <c r="H9657" s="1">
        <v>43662</v>
      </c>
      <c r="I9657" t="s">
        <v>25742</v>
      </c>
      <c r="J9657" t="s">
        <v>25743</v>
      </c>
      <c r="K9657" t="s">
        <v>31</v>
      </c>
      <c r="L9657">
        <v>7333.1652860000004</v>
      </c>
      <c r="M9657">
        <v>165</v>
      </c>
      <c r="N9657" t="s">
        <v>22</v>
      </c>
      <c r="O9657" s="1">
        <v>43685</v>
      </c>
      <c r="P9657" s="3">
        <f t="shared" si="301"/>
        <v>23</v>
      </c>
      <c r="Q9657" t="s">
        <v>44</v>
      </c>
      <c r="R9657" t="s">
        <v>24</v>
      </c>
    </row>
    <row r="9658" spans="1:18" x14ac:dyDescent="0.25">
      <c r="A9658" t="s">
        <v>25744</v>
      </c>
      <c r="B9658" s="3">
        <v>65</v>
      </c>
      <c r="C9658" s="3" t="str" cm="1">
        <f t="array" ref="C9658">_xlfn.IFS(B9658&lt;35,"Young",B9658&lt;60,"Middle",TRUE,"Senior")</f>
        <v>Senior</v>
      </c>
      <c r="D9658" t="s">
        <v>26</v>
      </c>
      <c r="E9658" t="str">
        <f t="shared" si="300"/>
        <v>Senior-Male</v>
      </c>
      <c r="F9658" t="s">
        <v>35</v>
      </c>
      <c r="G9658" t="s">
        <v>26593</v>
      </c>
      <c r="H9658" s="1">
        <v>44855</v>
      </c>
      <c r="I9658" t="s">
        <v>25745</v>
      </c>
      <c r="J9658" t="s">
        <v>25746</v>
      </c>
      <c r="K9658" t="s">
        <v>21</v>
      </c>
      <c r="L9658">
        <v>10814.317419999999</v>
      </c>
      <c r="M9658">
        <v>425</v>
      </c>
      <c r="N9658" t="s">
        <v>43</v>
      </c>
      <c r="O9658" s="1">
        <v>44865</v>
      </c>
      <c r="P9658" s="3">
        <f t="shared" si="301"/>
        <v>10</v>
      </c>
      <c r="Q9658" t="s">
        <v>23</v>
      </c>
      <c r="R9658" t="s">
        <v>45</v>
      </c>
    </row>
    <row r="9659" spans="1:18" x14ac:dyDescent="0.25">
      <c r="A9659" t="s">
        <v>25747</v>
      </c>
      <c r="B9659" s="3">
        <v>43</v>
      </c>
      <c r="C9659" s="3" t="str" cm="1">
        <f t="array" ref="C9659">_xlfn.IFS(B9659&lt;35,"Young",B9659&lt;60,"Middle",TRUE,"Senior")</f>
        <v>Middle</v>
      </c>
      <c r="D9659" t="s">
        <v>16</v>
      </c>
      <c r="E9659" t="str">
        <f t="shared" si="300"/>
        <v>Middle-Female</v>
      </c>
      <c r="F9659" t="s">
        <v>230</v>
      </c>
      <c r="G9659" t="s">
        <v>70</v>
      </c>
      <c r="H9659" s="1">
        <v>43664</v>
      </c>
      <c r="I9659" t="s">
        <v>25748</v>
      </c>
      <c r="J9659" t="s">
        <v>25749</v>
      </c>
      <c r="K9659" t="s">
        <v>53</v>
      </c>
      <c r="L9659">
        <v>11996.85628</v>
      </c>
      <c r="M9659">
        <v>358</v>
      </c>
      <c r="N9659" t="s">
        <v>43</v>
      </c>
      <c r="O9659" s="1">
        <v>43690</v>
      </c>
      <c r="P9659" s="3">
        <f t="shared" si="301"/>
        <v>26</v>
      </c>
      <c r="Q9659" t="s">
        <v>49</v>
      </c>
      <c r="R9659" t="s">
        <v>45</v>
      </c>
    </row>
    <row r="9660" spans="1:18" x14ac:dyDescent="0.25">
      <c r="A9660" t="s">
        <v>25750</v>
      </c>
      <c r="B9660" s="3">
        <v>64</v>
      </c>
      <c r="C9660" s="3" t="str" cm="1">
        <f t="array" ref="C9660">_xlfn.IFS(B9660&lt;35,"Young",B9660&lt;60,"Middle",TRUE,"Senior")</f>
        <v>Senior</v>
      </c>
      <c r="D9660" t="s">
        <v>26</v>
      </c>
      <c r="E9660" t="str">
        <f t="shared" si="300"/>
        <v>Senior-Male</v>
      </c>
      <c r="F9660" t="s">
        <v>17</v>
      </c>
      <c r="G9660" t="s">
        <v>70</v>
      </c>
      <c r="H9660" s="1">
        <v>43848</v>
      </c>
      <c r="I9660" t="s">
        <v>19839</v>
      </c>
      <c r="J9660" t="s">
        <v>25751</v>
      </c>
      <c r="K9660" t="s">
        <v>21</v>
      </c>
      <c r="L9660">
        <v>21933.576700000001</v>
      </c>
      <c r="M9660">
        <v>345</v>
      </c>
      <c r="N9660" t="s">
        <v>43</v>
      </c>
      <c r="O9660" s="1">
        <v>43854</v>
      </c>
      <c r="P9660" s="3">
        <f t="shared" si="301"/>
        <v>6</v>
      </c>
      <c r="Q9660" t="s">
        <v>23</v>
      </c>
      <c r="R9660" t="s">
        <v>24</v>
      </c>
    </row>
    <row r="9661" spans="1:18" x14ac:dyDescent="0.25">
      <c r="A9661" t="s">
        <v>25752</v>
      </c>
      <c r="B9661" s="3">
        <v>55</v>
      </c>
      <c r="C9661" s="3" t="str" cm="1">
        <f t="array" ref="C9661">_xlfn.IFS(B9661&lt;35,"Young",B9661&lt;60,"Middle",TRUE,"Senior")</f>
        <v>Middle</v>
      </c>
      <c r="D9661" t="s">
        <v>16</v>
      </c>
      <c r="E9661" t="str">
        <f t="shared" si="300"/>
        <v>Middle-Female</v>
      </c>
      <c r="F9661" t="s">
        <v>50</v>
      </c>
      <c r="G9661" t="s">
        <v>26593</v>
      </c>
      <c r="H9661" s="1">
        <v>43566</v>
      </c>
      <c r="I9661" t="s">
        <v>25753</v>
      </c>
      <c r="J9661" t="s">
        <v>4603</v>
      </c>
      <c r="K9661" t="s">
        <v>21</v>
      </c>
      <c r="L9661">
        <v>32859.188569999998</v>
      </c>
      <c r="M9661">
        <v>432</v>
      </c>
      <c r="N9661" t="s">
        <v>39</v>
      </c>
      <c r="O9661" s="1">
        <v>43581</v>
      </c>
      <c r="P9661" s="3">
        <f t="shared" si="301"/>
        <v>15</v>
      </c>
      <c r="Q9661" t="s">
        <v>32</v>
      </c>
      <c r="R9661" t="s">
        <v>24</v>
      </c>
    </row>
    <row r="9662" spans="1:18" x14ac:dyDescent="0.25">
      <c r="A9662" t="s">
        <v>25754</v>
      </c>
      <c r="B9662" s="3">
        <v>54</v>
      </c>
      <c r="C9662" s="3" t="str" cm="1">
        <f t="array" ref="C9662">_xlfn.IFS(B9662&lt;35,"Young",B9662&lt;60,"Middle",TRUE,"Senior")</f>
        <v>Middle</v>
      </c>
      <c r="D9662" t="s">
        <v>16</v>
      </c>
      <c r="E9662" t="str">
        <f t="shared" si="300"/>
        <v>Middle-Female</v>
      </c>
      <c r="F9662" t="s">
        <v>230</v>
      </c>
      <c r="G9662" t="s">
        <v>36</v>
      </c>
      <c r="H9662" s="1">
        <v>43753</v>
      </c>
      <c r="I9662" t="s">
        <v>25755</v>
      </c>
      <c r="J9662" t="s">
        <v>1507</v>
      </c>
      <c r="K9662" t="s">
        <v>53</v>
      </c>
      <c r="L9662">
        <v>11475.2093</v>
      </c>
      <c r="M9662">
        <v>436</v>
      </c>
      <c r="N9662" t="s">
        <v>22</v>
      </c>
      <c r="O9662" s="1">
        <v>43763</v>
      </c>
      <c r="P9662" s="3">
        <f t="shared" si="301"/>
        <v>10</v>
      </c>
      <c r="Q9662" t="s">
        <v>23</v>
      </c>
      <c r="R9662" t="s">
        <v>45</v>
      </c>
    </row>
    <row r="9663" spans="1:18" x14ac:dyDescent="0.25">
      <c r="A9663" t="s">
        <v>25756</v>
      </c>
      <c r="B9663" s="3">
        <v>85</v>
      </c>
      <c r="C9663" s="3" t="str" cm="1">
        <f t="array" ref="C9663">_xlfn.IFS(B9663&lt;35,"Young",B9663&lt;60,"Middle",TRUE,"Senior")</f>
        <v>Senior</v>
      </c>
      <c r="D9663" t="s">
        <v>16</v>
      </c>
      <c r="E9663" t="str">
        <f t="shared" si="300"/>
        <v>Senior-Female</v>
      </c>
      <c r="F9663" t="s">
        <v>90</v>
      </c>
      <c r="G9663" t="s">
        <v>18</v>
      </c>
      <c r="H9663" s="1">
        <v>44875</v>
      </c>
      <c r="I9663" t="s">
        <v>25757</v>
      </c>
      <c r="J9663" t="s">
        <v>22322</v>
      </c>
      <c r="K9663" t="s">
        <v>21</v>
      </c>
      <c r="L9663">
        <v>17706.827949999999</v>
      </c>
      <c r="M9663">
        <v>424</v>
      </c>
      <c r="N9663" t="s">
        <v>39</v>
      </c>
      <c r="O9663" s="1">
        <v>44884</v>
      </c>
      <c r="P9663" s="3">
        <f t="shared" si="301"/>
        <v>9</v>
      </c>
      <c r="Q9663" t="s">
        <v>23</v>
      </c>
      <c r="R9663" t="s">
        <v>45</v>
      </c>
    </row>
    <row r="9664" spans="1:18" x14ac:dyDescent="0.25">
      <c r="A9664" t="s">
        <v>25758</v>
      </c>
      <c r="B9664" s="3">
        <v>57</v>
      </c>
      <c r="C9664" s="3" t="str" cm="1">
        <f t="array" ref="C9664">_xlfn.IFS(B9664&lt;35,"Young",B9664&lt;60,"Middle",TRUE,"Senior")</f>
        <v>Middle</v>
      </c>
      <c r="D9664" t="s">
        <v>16</v>
      </c>
      <c r="E9664" t="str">
        <f t="shared" si="300"/>
        <v>Middle-Female</v>
      </c>
      <c r="F9664" t="s">
        <v>17</v>
      </c>
      <c r="G9664" t="s">
        <v>36</v>
      </c>
      <c r="H9664" s="1">
        <v>44396</v>
      </c>
      <c r="I9664" t="s">
        <v>25759</v>
      </c>
      <c r="J9664" t="s">
        <v>25760</v>
      </c>
      <c r="K9664" t="s">
        <v>57</v>
      </c>
      <c r="L9664">
        <v>2935.318976</v>
      </c>
      <c r="M9664">
        <v>397</v>
      </c>
      <c r="N9664" t="s">
        <v>43</v>
      </c>
      <c r="O9664" s="1">
        <v>44424</v>
      </c>
      <c r="P9664" s="3">
        <f t="shared" si="301"/>
        <v>28</v>
      </c>
      <c r="Q9664" t="s">
        <v>23</v>
      </c>
      <c r="R9664" t="s">
        <v>24</v>
      </c>
    </row>
    <row r="9665" spans="1:18" x14ac:dyDescent="0.25">
      <c r="A9665" t="s">
        <v>25761</v>
      </c>
      <c r="B9665" s="3">
        <v>36</v>
      </c>
      <c r="C9665" s="3" t="str" cm="1">
        <f t="array" ref="C9665">_xlfn.IFS(B9665&lt;35,"Young",B9665&lt;60,"Middle",TRUE,"Senior")</f>
        <v>Middle</v>
      </c>
      <c r="D9665" t="s">
        <v>16</v>
      </c>
      <c r="E9665" t="str">
        <f t="shared" si="300"/>
        <v>Middle-Female</v>
      </c>
      <c r="F9665" t="s">
        <v>90</v>
      </c>
      <c r="G9665" t="s">
        <v>26593</v>
      </c>
      <c r="H9665" s="1">
        <v>44485</v>
      </c>
      <c r="I9665" t="s">
        <v>25762</v>
      </c>
      <c r="J9665" t="s">
        <v>25763</v>
      </c>
      <c r="K9665" t="s">
        <v>57</v>
      </c>
      <c r="L9665">
        <v>10666.56187</v>
      </c>
      <c r="M9665">
        <v>176</v>
      </c>
      <c r="N9665" t="s">
        <v>39</v>
      </c>
      <c r="O9665" s="1">
        <v>44486</v>
      </c>
      <c r="P9665" s="3">
        <f t="shared" si="301"/>
        <v>1</v>
      </c>
      <c r="Q9665" t="s">
        <v>44</v>
      </c>
      <c r="R9665" t="s">
        <v>45</v>
      </c>
    </row>
    <row r="9666" spans="1:18" x14ac:dyDescent="0.25">
      <c r="A9666" t="s">
        <v>25764</v>
      </c>
      <c r="B9666" s="3">
        <v>53</v>
      </c>
      <c r="C9666" s="3" t="str" cm="1">
        <f t="array" ref="C9666">_xlfn.IFS(B9666&lt;35,"Young",B9666&lt;60,"Middle",TRUE,"Senior")</f>
        <v>Middle</v>
      </c>
      <c r="D9666" t="s">
        <v>16</v>
      </c>
      <c r="E9666" t="str">
        <f t="shared" si="300"/>
        <v>Middle-Female</v>
      </c>
      <c r="F9666" t="s">
        <v>27</v>
      </c>
      <c r="G9666" t="s">
        <v>36</v>
      </c>
      <c r="H9666" s="1">
        <v>45044</v>
      </c>
      <c r="I9666" t="s">
        <v>25765</v>
      </c>
      <c r="J9666" t="s">
        <v>25766</v>
      </c>
      <c r="K9666" t="s">
        <v>53</v>
      </c>
      <c r="L9666">
        <v>6240.5505730000004</v>
      </c>
      <c r="M9666">
        <v>348</v>
      </c>
      <c r="N9666" t="s">
        <v>22</v>
      </c>
      <c r="O9666" s="1">
        <v>45045</v>
      </c>
      <c r="P9666" s="3">
        <f t="shared" si="301"/>
        <v>1</v>
      </c>
      <c r="Q9666" t="s">
        <v>85</v>
      </c>
      <c r="R9666" t="s">
        <v>45</v>
      </c>
    </row>
    <row r="9667" spans="1:18" x14ac:dyDescent="0.25">
      <c r="A9667" t="s">
        <v>25767</v>
      </c>
      <c r="B9667" s="3">
        <v>24</v>
      </c>
      <c r="C9667" s="3" t="str" cm="1">
        <f t="array" ref="C9667">_xlfn.IFS(B9667&lt;35,"Young",B9667&lt;60,"Middle",TRUE,"Senior")</f>
        <v>Young</v>
      </c>
      <c r="D9667" t="s">
        <v>16</v>
      </c>
      <c r="E9667" t="str">
        <f t="shared" ref="E9667:E9730" si="302">C9667 &amp; "-" &amp; D9667</f>
        <v>Young-Female</v>
      </c>
      <c r="F9667" t="s">
        <v>90</v>
      </c>
      <c r="G9667" t="s">
        <v>36</v>
      </c>
      <c r="H9667" s="1">
        <v>43816</v>
      </c>
      <c r="I9667" t="s">
        <v>25768</v>
      </c>
      <c r="J9667" t="s">
        <v>25769</v>
      </c>
      <c r="K9667" t="s">
        <v>53</v>
      </c>
      <c r="L9667">
        <v>21379.707569999999</v>
      </c>
      <c r="M9667">
        <v>491</v>
      </c>
      <c r="N9667" t="s">
        <v>22</v>
      </c>
      <c r="O9667" s="1">
        <v>43836</v>
      </c>
      <c r="P9667" s="3">
        <f t="shared" ref="P9667:P9730" si="303">O9667-H9667</f>
        <v>20</v>
      </c>
      <c r="Q9667" t="s">
        <v>44</v>
      </c>
      <c r="R9667" t="s">
        <v>45</v>
      </c>
    </row>
    <row r="9668" spans="1:18" x14ac:dyDescent="0.25">
      <c r="A9668" t="s">
        <v>25770</v>
      </c>
      <c r="B9668" s="3">
        <v>51</v>
      </c>
      <c r="C9668" s="3" t="str" cm="1">
        <f t="array" ref="C9668">_xlfn.IFS(B9668&lt;35,"Young",B9668&lt;60,"Middle",TRUE,"Senior")</f>
        <v>Middle</v>
      </c>
      <c r="D9668" t="s">
        <v>26</v>
      </c>
      <c r="E9668" t="str">
        <f t="shared" si="302"/>
        <v>Middle-Male</v>
      </c>
      <c r="F9668" t="s">
        <v>63</v>
      </c>
      <c r="G9668" t="s">
        <v>28</v>
      </c>
      <c r="H9668" s="1">
        <v>44613</v>
      </c>
      <c r="I9668" t="s">
        <v>25771</v>
      </c>
      <c r="J9668" t="s">
        <v>25772</v>
      </c>
      <c r="K9668" t="s">
        <v>57</v>
      </c>
      <c r="L9668">
        <v>2543.2765749999999</v>
      </c>
      <c r="M9668">
        <v>384</v>
      </c>
      <c r="N9668" t="s">
        <v>39</v>
      </c>
      <c r="O9668" s="1">
        <v>44635</v>
      </c>
      <c r="P9668" s="3">
        <f t="shared" si="303"/>
        <v>22</v>
      </c>
      <c r="Q9668" t="s">
        <v>85</v>
      </c>
      <c r="R9668" t="s">
        <v>33</v>
      </c>
    </row>
    <row r="9669" spans="1:18" x14ac:dyDescent="0.25">
      <c r="A9669" t="s">
        <v>25773</v>
      </c>
      <c r="B9669" s="3">
        <v>85</v>
      </c>
      <c r="C9669" s="3" t="str" cm="1">
        <f t="array" ref="C9669">_xlfn.IFS(B9669&lt;35,"Young",B9669&lt;60,"Middle",TRUE,"Senior")</f>
        <v>Senior</v>
      </c>
      <c r="D9669" t="s">
        <v>16</v>
      </c>
      <c r="E9669" t="str">
        <f t="shared" si="302"/>
        <v>Senior-Female</v>
      </c>
      <c r="F9669" t="s">
        <v>63</v>
      </c>
      <c r="G9669" t="s">
        <v>18</v>
      </c>
      <c r="H9669" s="1">
        <v>43514</v>
      </c>
      <c r="I9669" t="s">
        <v>25774</v>
      </c>
      <c r="J9669" t="s">
        <v>25775</v>
      </c>
      <c r="K9669" t="s">
        <v>21</v>
      </c>
      <c r="L9669">
        <v>12602.892620000001</v>
      </c>
      <c r="M9669">
        <v>350</v>
      </c>
      <c r="N9669" t="s">
        <v>39</v>
      </c>
      <c r="O9669" s="1">
        <v>43522</v>
      </c>
      <c r="P9669" s="3">
        <f t="shared" si="303"/>
        <v>8</v>
      </c>
      <c r="Q9669" t="s">
        <v>32</v>
      </c>
      <c r="R9669" t="s">
        <v>24</v>
      </c>
    </row>
    <row r="9670" spans="1:18" x14ac:dyDescent="0.25">
      <c r="A9670" t="s">
        <v>25776</v>
      </c>
      <c r="B9670" s="3">
        <v>48</v>
      </c>
      <c r="C9670" s="3" t="str" cm="1">
        <f t="array" ref="C9670">_xlfn.IFS(B9670&lt;35,"Young",B9670&lt;60,"Middle",TRUE,"Senior")</f>
        <v>Middle</v>
      </c>
      <c r="D9670" t="s">
        <v>26</v>
      </c>
      <c r="E9670" t="str">
        <f t="shared" si="302"/>
        <v>Middle-Male</v>
      </c>
      <c r="F9670" t="s">
        <v>35</v>
      </c>
      <c r="G9670" t="s">
        <v>28</v>
      </c>
      <c r="H9670" s="1">
        <v>44288</v>
      </c>
      <c r="I9670" t="s">
        <v>25777</v>
      </c>
      <c r="J9670" t="s">
        <v>25778</v>
      </c>
      <c r="K9670" t="s">
        <v>57</v>
      </c>
      <c r="L9670">
        <v>8729.4822949999998</v>
      </c>
      <c r="M9670">
        <v>293</v>
      </c>
      <c r="N9670" t="s">
        <v>43</v>
      </c>
      <c r="O9670" s="1">
        <v>44309</v>
      </c>
      <c r="P9670" s="3">
        <f t="shared" si="303"/>
        <v>21</v>
      </c>
      <c r="Q9670" t="s">
        <v>32</v>
      </c>
      <c r="R9670" t="s">
        <v>33</v>
      </c>
    </row>
    <row r="9671" spans="1:18" x14ac:dyDescent="0.25">
      <c r="A9671" t="s">
        <v>25779</v>
      </c>
      <c r="B9671" s="3">
        <v>28</v>
      </c>
      <c r="C9671" s="3" t="str" cm="1">
        <f t="array" ref="C9671">_xlfn.IFS(B9671&lt;35,"Young",B9671&lt;60,"Middle",TRUE,"Senior")</f>
        <v>Young</v>
      </c>
      <c r="D9671" t="s">
        <v>16</v>
      </c>
      <c r="E9671" t="str">
        <f t="shared" si="302"/>
        <v>Young-Female</v>
      </c>
      <c r="F9671" t="s">
        <v>35</v>
      </c>
      <c r="G9671" t="s">
        <v>70</v>
      </c>
      <c r="H9671" s="1">
        <v>43595</v>
      </c>
      <c r="I9671" t="s">
        <v>25780</v>
      </c>
      <c r="J9671" t="s">
        <v>15739</v>
      </c>
      <c r="K9671" t="s">
        <v>61</v>
      </c>
      <c r="L9671">
        <v>32394.22206</v>
      </c>
      <c r="M9671">
        <v>182</v>
      </c>
      <c r="N9671" t="s">
        <v>22</v>
      </c>
      <c r="O9671" s="1">
        <v>43598</v>
      </c>
      <c r="P9671" s="3">
        <f t="shared" si="303"/>
        <v>3</v>
      </c>
      <c r="Q9671" t="s">
        <v>32</v>
      </c>
      <c r="R9671" t="s">
        <v>24</v>
      </c>
    </row>
    <row r="9672" spans="1:18" x14ac:dyDescent="0.25">
      <c r="A9672" t="s">
        <v>25781</v>
      </c>
      <c r="B9672" s="3">
        <v>29</v>
      </c>
      <c r="C9672" s="3" t="str" cm="1">
        <f t="array" ref="C9672">_xlfn.IFS(B9672&lt;35,"Young",B9672&lt;60,"Middle",TRUE,"Senior")</f>
        <v>Young</v>
      </c>
      <c r="D9672" t="s">
        <v>26</v>
      </c>
      <c r="E9672" t="str">
        <f t="shared" si="302"/>
        <v>Young-Male</v>
      </c>
      <c r="F9672" t="s">
        <v>17</v>
      </c>
      <c r="G9672" t="s">
        <v>26592</v>
      </c>
      <c r="H9672" s="1">
        <v>44839</v>
      </c>
      <c r="I9672" t="s">
        <v>25782</v>
      </c>
      <c r="J9672" t="s">
        <v>25783</v>
      </c>
      <c r="K9672" t="s">
        <v>61</v>
      </c>
      <c r="L9672">
        <v>16393.544470000001</v>
      </c>
      <c r="M9672">
        <v>183</v>
      </c>
      <c r="N9672" t="s">
        <v>22</v>
      </c>
      <c r="O9672" s="1">
        <v>44841</v>
      </c>
      <c r="P9672" s="3">
        <f t="shared" si="303"/>
        <v>2</v>
      </c>
      <c r="Q9672" t="s">
        <v>23</v>
      </c>
      <c r="R9672" t="s">
        <v>24</v>
      </c>
    </row>
    <row r="9673" spans="1:18" x14ac:dyDescent="0.25">
      <c r="A9673" t="s">
        <v>25784</v>
      </c>
      <c r="B9673" s="3">
        <v>78</v>
      </c>
      <c r="C9673" s="3" t="str" cm="1">
        <f t="array" ref="C9673">_xlfn.IFS(B9673&lt;35,"Young",B9673&lt;60,"Middle",TRUE,"Senior")</f>
        <v>Senior</v>
      </c>
      <c r="D9673" t="s">
        <v>26</v>
      </c>
      <c r="E9673" t="str">
        <f t="shared" si="302"/>
        <v>Senior-Male</v>
      </c>
      <c r="F9673" t="s">
        <v>17</v>
      </c>
      <c r="G9673" t="s">
        <v>70</v>
      </c>
      <c r="H9673" s="1">
        <v>44600</v>
      </c>
      <c r="I9673" t="s">
        <v>25785</v>
      </c>
      <c r="J9673" t="s">
        <v>25786</v>
      </c>
      <c r="K9673" t="s">
        <v>21</v>
      </c>
      <c r="L9673">
        <v>52881.774469999997</v>
      </c>
      <c r="M9673">
        <v>235</v>
      </c>
      <c r="N9673" t="s">
        <v>43</v>
      </c>
      <c r="O9673" s="1">
        <v>44629</v>
      </c>
      <c r="P9673" s="3">
        <f t="shared" si="303"/>
        <v>29</v>
      </c>
      <c r="Q9673" t="s">
        <v>85</v>
      </c>
      <c r="R9673" t="s">
        <v>45</v>
      </c>
    </row>
    <row r="9674" spans="1:18" x14ac:dyDescent="0.25">
      <c r="A9674" t="s">
        <v>25787</v>
      </c>
      <c r="B9674" s="3">
        <v>64</v>
      </c>
      <c r="C9674" s="3" t="str" cm="1">
        <f t="array" ref="C9674">_xlfn.IFS(B9674&lt;35,"Young",B9674&lt;60,"Middle",TRUE,"Senior")</f>
        <v>Senior</v>
      </c>
      <c r="D9674" t="s">
        <v>16</v>
      </c>
      <c r="E9674" t="str">
        <f t="shared" si="302"/>
        <v>Senior-Female</v>
      </c>
      <c r="F9674" t="s">
        <v>27</v>
      </c>
      <c r="G9674" t="s">
        <v>70</v>
      </c>
      <c r="H9674" s="1">
        <v>45071</v>
      </c>
      <c r="I9674" t="s">
        <v>25788</v>
      </c>
      <c r="J9674" t="s">
        <v>25789</v>
      </c>
      <c r="K9674" t="s">
        <v>21</v>
      </c>
      <c r="L9674">
        <v>36253.438730000002</v>
      </c>
      <c r="M9674">
        <v>363</v>
      </c>
      <c r="N9674" t="s">
        <v>22</v>
      </c>
      <c r="O9674" s="1">
        <v>45075</v>
      </c>
      <c r="P9674" s="3">
        <f t="shared" si="303"/>
        <v>4</v>
      </c>
      <c r="Q9674" t="s">
        <v>44</v>
      </c>
      <c r="R9674" t="s">
        <v>33</v>
      </c>
    </row>
    <row r="9675" spans="1:18" x14ac:dyDescent="0.25">
      <c r="A9675" t="s">
        <v>25790</v>
      </c>
      <c r="B9675" s="3">
        <v>23</v>
      </c>
      <c r="C9675" s="3" t="str" cm="1">
        <f t="array" ref="C9675">_xlfn.IFS(B9675&lt;35,"Young",B9675&lt;60,"Middle",TRUE,"Senior")</f>
        <v>Young</v>
      </c>
      <c r="D9675" t="s">
        <v>16</v>
      </c>
      <c r="E9675" t="str">
        <f t="shared" si="302"/>
        <v>Young-Female</v>
      </c>
      <c r="F9675" t="s">
        <v>50</v>
      </c>
      <c r="G9675" t="s">
        <v>18</v>
      </c>
      <c r="H9675" s="1">
        <v>44863</v>
      </c>
      <c r="I9675" t="s">
        <v>25791</v>
      </c>
      <c r="J9675" t="s">
        <v>25792</v>
      </c>
      <c r="K9675" t="s">
        <v>53</v>
      </c>
      <c r="L9675">
        <v>7865.9238150000001</v>
      </c>
      <c r="M9675">
        <v>404</v>
      </c>
      <c r="N9675" t="s">
        <v>39</v>
      </c>
      <c r="O9675" s="1">
        <v>44888</v>
      </c>
      <c r="P9675" s="3">
        <f t="shared" si="303"/>
        <v>25</v>
      </c>
      <c r="Q9675" t="s">
        <v>49</v>
      </c>
      <c r="R9675" t="s">
        <v>24</v>
      </c>
    </row>
    <row r="9676" spans="1:18" x14ac:dyDescent="0.25">
      <c r="A9676" t="s">
        <v>25793</v>
      </c>
      <c r="B9676" s="3">
        <v>40</v>
      </c>
      <c r="C9676" s="3" t="str" cm="1">
        <f t="array" ref="C9676">_xlfn.IFS(B9676&lt;35,"Young",B9676&lt;60,"Middle",TRUE,"Senior")</f>
        <v>Middle</v>
      </c>
      <c r="D9676" t="s">
        <v>16</v>
      </c>
      <c r="E9676" t="str">
        <f t="shared" si="302"/>
        <v>Middle-Female</v>
      </c>
      <c r="F9676" t="s">
        <v>17</v>
      </c>
      <c r="G9676" t="s">
        <v>36</v>
      </c>
      <c r="H9676" s="1">
        <v>43534</v>
      </c>
      <c r="I9676" t="s">
        <v>25794</v>
      </c>
      <c r="J9676" t="s">
        <v>25795</v>
      </c>
      <c r="K9676" t="s">
        <v>61</v>
      </c>
      <c r="L9676">
        <v>16986.050569999999</v>
      </c>
      <c r="M9676">
        <v>463</v>
      </c>
      <c r="N9676" t="s">
        <v>22</v>
      </c>
      <c r="O9676" s="1">
        <v>43538</v>
      </c>
      <c r="P9676" s="3">
        <f t="shared" si="303"/>
        <v>4</v>
      </c>
      <c r="Q9676" t="s">
        <v>23</v>
      </c>
      <c r="R9676" t="s">
        <v>33</v>
      </c>
    </row>
    <row r="9677" spans="1:18" x14ac:dyDescent="0.25">
      <c r="A9677" t="s">
        <v>18582</v>
      </c>
      <c r="B9677" s="3">
        <v>60</v>
      </c>
      <c r="C9677" s="3" t="str" cm="1">
        <f t="array" ref="C9677">_xlfn.IFS(B9677&lt;35,"Young",B9677&lt;60,"Middle",TRUE,"Senior")</f>
        <v>Senior</v>
      </c>
      <c r="D9677" t="s">
        <v>16</v>
      </c>
      <c r="E9677" t="str">
        <f t="shared" si="302"/>
        <v>Senior-Female</v>
      </c>
      <c r="F9677" t="s">
        <v>35</v>
      </c>
      <c r="G9677" t="s">
        <v>36</v>
      </c>
      <c r="H9677" s="1">
        <v>44089</v>
      </c>
      <c r="I9677" t="s">
        <v>25796</v>
      </c>
      <c r="J9677" t="s">
        <v>1621</v>
      </c>
      <c r="K9677" t="s">
        <v>21</v>
      </c>
      <c r="L9677">
        <v>2904.1394690000002</v>
      </c>
      <c r="M9677">
        <v>360</v>
      </c>
      <c r="N9677" t="s">
        <v>43</v>
      </c>
      <c r="O9677" s="1">
        <v>44112</v>
      </c>
      <c r="P9677" s="3">
        <f t="shared" si="303"/>
        <v>23</v>
      </c>
      <c r="Q9677" t="s">
        <v>44</v>
      </c>
      <c r="R9677" t="s">
        <v>45</v>
      </c>
    </row>
    <row r="9678" spans="1:18" x14ac:dyDescent="0.25">
      <c r="A9678" t="s">
        <v>25797</v>
      </c>
      <c r="B9678" s="3">
        <v>32</v>
      </c>
      <c r="C9678" s="3" t="str" cm="1">
        <f t="array" ref="C9678">_xlfn.IFS(B9678&lt;35,"Young",B9678&lt;60,"Middle",TRUE,"Senior")</f>
        <v>Young</v>
      </c>
      <c r="D9678" t="s">
        <v>26</v>
      </c>
      <c r="E9678" t="str">
        <f t="shared" si="302"/>
        <v>Young-Male</v>
      </c>
      <c r="F9678" t="s">
        <v>230</v>
      </c>
      <c r="G9678" t="s">
        <v>28</v>
      </c>
      <c r="H9678" s="1">
        <v>43758</v>
      </c>
      <c r="I9678" t="s">
        <v>25798</v>
      </c>
      <c r="J9678" t="s">
        <v>11044</v>
      </c>
      <c r="K9678" t="s">
        <v>61</v>
      </c>
      <c r="L9678">
        <v>25333.7183</v>
      </c>
      <c r="M9678">
        <v>340</v>
      </c>
      <c r="N9678" t="s">
        <v>39</v>
      </c>
      <c r="O9678" s="1">
        <v>43772</v>
      </c>
      <c r="P9678" s="3">
        <f t="shared" si="303"/>
        <v>14</v>
      </c>
      <c r="Q9678" t="s">
        <v>23</v>
      </c>
      <c r="R9678" t="s">
        <v>24</v>
      </c>
    </row>
    <row r="9679" spans="1:18" x14ac:dyDescent="0.25">
      <c r="A9679" t="s">
        <v>25799</v>
      </c>
      <c r="B9679" s="3">
        <v>57</v>
      </c>
      <c r="C9679" s="3" t="str" cm="1">
        <f t="array" ref="C9679">_xlfn.IFS(B9679&lt;35,"Young",B9679&lt;60,"Middle",TRUE,"Senior")</f>
        <v>Middle</v>
      </c>
      <c r="D9679" t="s">
        <v>26</v>
      </c>
      <c r="E9679" t="str">
        <f t="shared" si="302"/>
        <v>Middle-Male</v>
      </c>
      <c r="F9679" t="s">
        <v>50</v>
      </c>
      <c r="G9679" t="s">
        <v>36</v>
      </c>
      <c r="H9679" s="1">
        <v>44710</v>
      </c>
      <c r="I9679" t="s">
        <v>25800</v>
      </c>
      <c r="J9679" t="s">
        <v>25801</v>
      </c>
      <c r="K9679" t="s">
        <v>31</v>
      </c>
      <c r="L9679">
        <v>11812.54845</v>
      </c>
      <c r="M9679">
        <v>191</v>
      </c>
      <c r="N9679" t="s">
        <v>22</v>
      </c>
      <c r="O9679" s="1">
        <v>44714</v>
      </c>
      <c r="P9679" s="3">
        <f t="shared" si="303"/>
        <v>4</v>
      </c>
      <c r="Q9679" t="s">
        <v>85</v>
      </c>
      <c r="R9679" t="s">
        <v>24</v>
      </c>
    </row>
    <row r="9680" spans="1:18" x14ac:dyDescent="0.25">
      <c r="A9680" t="s">
        <v>25802</v>
      </c>
      <c r="B9680" s="3">
        <v>78</v>
      </c>
      <c r="C9680" s="3" t="str" cm="1">
        <f t="array" ref="C9680">_xlfn.IFS(B9680&lt;35,"Young",B9680&lt;60,"Middle",TRUE,"Senior")</f>
        <v>Senior</v>
      </c>
      <c r="D9680" t="s">
        <v>16</v>
      </c>
      <c r="E9680" t="str">
        <f t="shared" si="302"/>
        <v>Senior-Female</v>
      </c>
      <c r="F9680" t="s">
        <v>27</v>
      </c>
      <c r="G9680" t="s">
        <v>18</v>
      </c>
      <c r="H9680" s="1">
        <v>43584</v>
      </c>
      <c r="I9680" t="s">
        <v>25803</v>
      </c>
      <c r="J9680" t="s">
        <v>5403</v>
      </c>
      <c r="K9680" t="s">
        <v>21</v>
      </c>
      <c r="L9680">
        <v>23602.73704</v>
      </c>
      <c r="M9680">
        <v>250</v>
      </c>
      <c r="N9680" t="s">
        <v>39</v>
      </c>
      <c r="O9680" s="1">
        <v>43608</v>
      </c>
      <c r="P9680" s="3">
        <f t="shared" si="303"/>
        <v>24</v>
      </c>
      <c r="Q9680" t="s">
        <v>44</v>
      </c>
      <c r="R9680" t="s">
        <v>33</v>
      </c>
    </row>
    <row r="9681" spans="1:18" x14ac:dyDescent="0.25">
      <c r="A9681" t="s">
        <v>25804</v>
      </c>
      <c r="B9681" s="3">
        <v>72</v>
      </c>
      <c r="C9681" s="3" t="str" cm="1">
        <f t="array" ref="C9681">_xlfn.IFS(B9681&lt;35,"Young",B9681&lt;60,"Middle",TRUE,"Senior")</f>
        <v>Senior</v>
      </c>
      <c r="D9681" t="s">
        <v>16</v>
      </c>
      <c r="E9681" t="str">
        <f t="shared" si="302"/>
        <v>Senior-Female</v>
      </c>
      <c r="F9681" t="s">
        <v>90</v>
      </c>
      <c r="G9681" t="s">
        <v>70</v>
      </c>
      <c r="H9681" s="1">
        <v>44097</v>
      </c>
      <c r="I9681" t="s">
        <v>25805</v>
      </c>
      <c r="J9681" t="s">
        <v>25806</v>
      </c>
      <c r="K9681" t="s">
        <v>21</v>
      </c>
      <c r="L9681">
        <v>24010.59186</v>
      </c>
      <c r="M9681">
        <v>420</v>
      </c>
      <c r="N9681" t="s">
        <v>39</v>
      </c>
      <c r="O9681" s="1">
        <v>44112</v>
      </c>
      <c r="P9681" s="3">
        <f t="shared" si="303"/>
        <v>15</v>
      </c>
      <c r="Q9681" t="s">
        <v>44</v>
      </c>
      <c r="R9681" t="s">
        <v>33</v>
      </c>
    </row>
    <row r="9682" spans="1:18" x14ac:dyDescent="0.25">
      <c r="A9682" t="s">
        <v>25807</v>
      </c>
      <c r="B9682" s="3">
        <v>49</v>
      </c>
      <c r="C9682" s="3" t="str" cm="1">
        <f t="array" ref="C9682">_xlfn.IFS(B9682&lt;35,"Young",B9682&lt;60,"Middle",TRUE,"Senior")</f>
        <v>Middle</v>
      </c>
      <c r="D9682" t="s">
        <v>26</v>
      </c>
      <c r="E9682" t="str">
        <f t="shared" si="302"/>
        <v>Middle-Male</v>
      </c>
      <c r="F9682" t="s">
        <v>27</v>
      </c>
      <c r="G9682" t="s">
        <v>36</v>
      </c>
      <c r="H9682" s="1">
        <v>44159</v>
      </c>
      <c r="I9682" t="s">
        <v>25808</v>
      </c>
      <c r="J9682" t="s">
        <v>25809</v>
      </c>
      <c r="K9682" t="s">
        <v>31</v>
      </c>
      <c r="L9682">
        <v>8629.1606400000001</v>
      </c>
      <c r="M9682">
        <v>357</v>
      </c>
      <c r="N9682" t="s">
        <v>43</v>
      </c>
      <c r="O9682" s="1">
        <v>44181</v>
      </c>
      <c r="P9682" s="3">
        <f t="shared" si="303"/>
        <v>22</v>
      </c>
      <c r="Q9682" t="s">
        <v>23</v>
      </c>
      <c r="R9682" t="s">
        <v>24</v>
      </c>
    </row>
    <row r="9683" spans="1:18" x14ac:dyDescent="0.25">
      <c r="A9683" t="s">
        <v>25810</v>
      </c>
      <c r="B9683" s="3">
        <v>48</v>
      </c>
      <c r="C9683" s="3" t="str" cm="1">
        <f t="array" ref="C9683">_xlfn.IFS(B9683&lt;35,"Young",B9683&lt;60,"Middle",TRUE,"Senior")</f>
        <v>Middle</v>
      </c>
      <c r="D9683" t="s">
        <v>16</v>
      </c>
      <c r="E9683" t="str">
        <f t="shared" si="302"/>
        <v>Middle-Female</v>
      </c>
      <c r="F9683" t="s">
        <v>230</v>
      </c>
      <c r="G9683" t="s">
        <v>70</v>
      </c>
      <c r="H9683" s="1">
        <v>44602</v>
      </c>
      <c r="I9683" t="s">
        <v>25811</v>
      </c>
      <c r="J9683" t="s">
        <v>25812</v>
      </c>
      <c r="K9683" t="s">
        <v>53</v>
      </c>
      <c r="L9683">
        <v>13823.19958</v>
      </c>
      <c r="M9683">
        <v>108</v>
      </c>
      <c r="N9683" t="s">
        <v>43</v>
      </c>
      <c r="O9683" s="1">
        <v>44607</v>
      </c>
      <c r="P9683" s="3">
        <f t="shared" si="303"/>
        <v>5</v>
      </c>
      <c r="Q9683" t="s">
        <v>23</v>
      </c>
      <c r="R9683" t="s">
        <v>33</v>
      </c>
    </row>
    <row r="9684" spans="1:18" x14ac:dyDescent="0.25">
      <c r="A9684" t="s">
        <v>25813</v>
      </c>
      <c r="B9684" s="3">
        <v>82</v>
      </c>
      <c r="C9684" s="3" t="str" cm="1">
        <f t="array" ref="C9684">_xlfn.IFS(B9684&lt;35,"Young",B9684&lt;60,"Middle",TRUE,"Senior")</f>
        <v>Senior</v>
      </c>
      <c r="D9684" t="s">
        <v>26</v>
      </c>
      <c r="E9684" t="str">
        <f t="shared" si="302"/>
        <v>Senior-Male</v>
      </c>
      <c r="F9684" t="s">
        <v>63</v>
      </c>
      <c r="G9684" t="s">
        <v>26593</v>
      </c>
      <c r="H9684" s="1">
        <v>44509</v>
      </c>
      <c r="I9684" t="s">
        <v>25814</v>
      </c>
      <c r="J9684" t="s">
        <v>25815</v>
      </c>
      <c r="K9684" t="s">
        <v>21</v>
      </c>
      <c r="L9684">
        <v>5674.6391210000002</v>
      </c>
      <c r="M9684">
        <v>208</v>
      </c>
      <c r="N9684" t="s">
        <v>43</v>
      </c>
      <c r="O9684" s="1">
        <v>44525</v>
      </c>
      <c r="P9684" s="3">
        <f t="shared" si="303"/>
        <v>16</v>
      </c>
      <c r="Q9684" t="s">
        <v>44</v>
      </c>
      <c r="R9684" t="s">
        <v>33</v>
      </c>
    </row>
    <row r="9685" spans="1:18" x14ac:dyDescent="0.25">
      <c r="A9685" t="s">
        <v>25816</v>
      </c>
      <c r="B9685" s="3">
        <v>79</v>
      </c>
      <c r="C9685" s="3" t="str" cm="1">
        <f t="array" ref="C9685">_xlfn.IFS(B9685&lt;35,"Young",B9685&lt;60,"Middle",TRUE,"Senior")</f>
        <v>Senior</v>
      </c>
      <c r="D9685" t="s">
        <v>26</v>
      </c>
      <c r="E9685" t="str">
        <f t="shared" si="302"/>
        <v>Senior-Male</v>
      </c>
      <c r="F9685" t="s">
        <v>115</v>
      </c>
      <c r="G9685" t="s">
        <v>70</v>
      </c>
      <c r="H9685" s="1">
        <v>43981</v>
      </c>
      <c r="I9685" t="s">
        <v>25817</v>
      </c>
      <c r="J9685" t="s">
        <v>25818</v>
      </c>
      <c r="K9685" t="s">
        <v>21</v>
      </c>
      <c r="L9685">
        <v>8658.3840749999999</v>
      </c>
      <c r="M9685">
        <v>475</v>
      </c>
      <c r="N9685" t="s">
        <v>22</v>
      </c>
      <c r="O9685" s="1">
        <v>43985</v>
      </c>
      <c r="P9685" s="3">
        <f t="shared" si="303"/>
        <v>4</v>
      </c>
      <c r="Q9685" t="s">
        <v>85</v>
      </c>
      <c r="R9685" t="s">
        <v>24</v>
      </c>
    </row>
    <row r="9686" spans="1:18" x14ac:dyDescent="0.25">
      <c r="A9686" t="s">
        <v>25819</v>
      </c>
      <c r="B9686" s="3">
        <v>21</v>
      </c>
      <c r="C9686" s="3" t="str" cm="1">
        <f t="array" ref="C9686">_xlfn.IFS(B9686&lt;35,"Young",B9686&lt;60,"Middle",TRUE,"Senior")</f>
        <v>Young</v>
      </c>
      <c r="D9686" t="s">
        <v>16</v>
      </c>
      <c r="E9686" t="str">
        <f t="shared" si="302"/>
        <v>Young-Female</v>
      </c>
      <c r="F9686" t="s">
        <v>63</v>
      </c>
      <c r="G9686" t="s">
        <v>36</v>
      </c>
      <c r="H9686" s="1">
        <v>43929</v>
      </c>
      <c r="I9686" t="s">
        <v>25820</v>
      </c>
      <c r="J9686" t="s">
        <v>228</v>
      </c>
      <c r="K9686" t="s">
        <v>57</v>
      </c>
      <c r="L9686">
        <v>16097.256880000001</v>
      </c>
      <c r="M9686">
        <v>178</v>
      </c>
      <c r="N9686" t="s">
        <v>22</v>
      </c>
      <c r="O9686" s="1">
        <v>43943</v>
      </c>
      <c r="P9686" s="3">
        <f t="shared" si="303"/>
        <v>14</v>
      </c>
      <c r="Q9686" t="s">
        <v>32</v>
      </c>
      <c r="R9686" t="s">
        <v>45</v>
      </c>
    </row>
    <row r="9687" spans="1:18" x14ac:dyDescent="0.25">
      <c r="A9687" t="s">
        <v>25821</v>
      </c>
      <c r="B9687" s="3">
        <v>63</v>
      </c>
      <c r="C9687" s="3" t="str" cm="1">
        <f t="array" ref="C9687">_xlfn.IFS(B9687&lt;35,"Young",B9687&lt;60,"Middle",TRUE,"Senior")</f>
        <v>Senior</v>
      </c>
      <c r="D9687" t="s">
        <v>16</v>
      </c>
      <c r="E9687" t="str">
        <f t="shared" si="302"/>
        <v>Senior-Female</v>
      </c>
      <c r="F9687" t="s">
        <v>90</v>
      </c>
      <c r="G9687" t="s">
        <v>36</v>
      </c>
      <c r="H9687" s="1">
        <v>44531</v>
      </c>
      <c r="I9687" t="s">
        <v>20676</v>
      </c>
      <c r="J9687" t="s">
        <v>25822</v>
      </c>
      <c r="K9687" t="s">
        <v>21</v>
      </c>
      <c r="L9687">
        <v>17823.176039999998</v>
      </c>
      <c r="M9687">
        <v>495</v>
      </c>
      <c r="N9687" t="s">
        <v>43</v>
      </c>
      <c r="O9687" s="1">
        <v>44541</v>
      </c>
      <c r="P9687" s="3">
        <f t="shared" si="303"/>
        <v>10</v>
      </c>
      <c r="Q9687" t="s">
        <v>23</v>
      </c>
      <c r="R9687" t="s">
        <v>24</v>
      </c>
    </row>
    <row r="9688" spans="1:18" x14ac:dyDescent="0.25">
      <c r="A9688" t="s">
        <v>25823</v>
      </c>
      <c r="B9688" s="3">
        <v>70</v>
      </c>
      <c r="C9688" s="3" t="str" cm="1">
        <f t="array" ref="C9688">_xlfn.IFS(B9688&lt;35,"Young",B9688&lt;60,"Middle",TRUE,"Senior")</f>
        <v>Senior</v>
      </c>
      <c r="D9688" t="s">
        <v>26</v>
      </c>
      <c r="E9688" t="str">
        <f t="shared" si="302"/>
        <v>Senior-Male</v>
      </c>
      <c r="F9688" t="s">
        <v>27</v>
      </c>
      <c r="G9688" t="s">
        <v>70</v>
      </c>
      <c r="H9688" s="1">
        <v>43720</v>
      </c>
      <c r="I9688" t="s">
        <v>25824</v>
      </c>
      <c r="J9688" t="s">
        <v>25825</v>
      </c>
      <c r="K9688" t="s">
        <v>21</v>
      </c>
      <c r="L9688">
        <v>38090.938430000002</v>
      </c>
      <c r="M9688">
        <v>298</v>
      </c>
      <c r="N9688" t="s">
        <v>39</v>
      </c>
      <c r="O9688" s="1">
        <v>43745</v>
      </c>
      <c r="P9688" s="3">
        <f t="shared" si="303"/>
        <v>25</v>
      </c>
      <c r="Q9688" t="s">
        <v>32</v>
      </c>
      <c r="R9688" t="s">
        <v>24</v>
      </c>
    </row>
    <row r="9689" spans="1:18" x14ac:dyDescent="0.25">
      <c r="A9689" t="s">
        <v>25826</v>
      </c>
      <c r="B9689" s="3">
        <v>37</v>
      </c>
      <c r="C9689" s="3" t="str" cm="1">
        <f t="array" ref="C9689">_xlfn.IFS(B9689&lt;35,"Young",B9689&lt;60,"Middle",TRUE,"Senior")</f>
        <v>Middle</v>
      </c>
      <c r="D9689" t="s">
        <v>26</v>
      </c>
      <c r="E9689" t="str">
        <f t="shared" si="302"/>
        <v>Middle-Male</v>
      </c>
      <c r="F9689" t="s">
        <v>17</v>
      </c>
      <c r="G9689" t="s">
        <v>26592</v>
      </c>
      <c r="H9689" s="1">
        <v>44576</v>
      </c>
      <c r="I9689" t="s">
        <v>25827</v>
      </c>
      <c r="J9689" t="s">
        <v>25828</v>
      </c>
      <c r="K9689" t="s">
        <v>21</v>
      </c>
      <c r="L9689">
        <v>25144.71905</v>
      </c>
      <c r="M9689">
        <v>219</v>
      </c>
      <c r="N9689" t="s">
        <v>22</v>
      </c>
      <c r="O9689" s="1">
        <v>44577</v>
      </c>
      <c r="P9689" s="3">
        <f t="shared" si="303"/>
        <v>1</v>
      </c>
      <c r="Q9689" t="s">
        <v>49</v>
      </c>
      <c r="R9689" t="s">
        <v>33</v>
      </c>
    </row>
    <row r="9690" spans="1:18" x14ac:dyDescent="0.25">
      <c r="A9690" t="s">
        <v>25829</v>
      </c>
      <c r="B9690" s="3">
        <v>77</v>
      </c>
      <c r="C9690" s="3" t="str" cm="1">
        <f t="array" ref="C9690">_xlfn.IFS(B9690&lt;35,"Young",B9690&lt;60,"Middle",TRUE,"Senior")</f>
        <v>Senior</v>
      </c>
      <c r="D9690" t="s">
        <v>26</v>
      </c>
      <c r="E9690" t="str">
        <f t="shared" si="302"/>
        <v>Senior-Male</v>
      </c>
      <c r="F9690" t="s">
        <v>27</v>
      </c>
      <c r="G9690" t="s">
        <v>26592</v>
      </c>
      <c r="H9690" s="1">
        <v>45175</v>
      </c>
      <c r="I9690" t="s">
        <v>25830</v>
      </c>
      <c r="J9690" t="s">
        <v>25831</v>
      </c>
      <c r="K9690" t="s">
        <v>21</v>
      </c>
      <c r="L9690">
        <v>38350.515899999999</v>
      </c>
      <c r="M9690">
        <v>193</v>
      </c>
      <c r="N9690" t="s">
        <v>43</v>
      </c>
      <c r="O9690" s="1">
        <v>45195</v>
      </c>
      <c r="P9690" s="3">
        <f t="shared" si="303"/>
        <v>20</v>
      </c>
      <c r="Q9690" t="s">
        <v>32</v>
      </c>
      <c r="R9690" t="s">
        <v>45</v>
      </c>
    </row>
    <row r="9691" spans="1:18" x14ac:dyDescent="0.25">
      <c r="A9691" t="s">
        <v>18708</v>
      </c>
      <c r="B9691" s="3">
        <v>74</v>
      </c>
      <c r="C9691" s="3" t="str" cm="1">
        <f t="array" ref="C9691">_xlfn.IFS(B9691&lt;35,"Young",B9691&lt;60,"Middle",TRUE,"Senior")</f>
        <v>Senior</v>
      </c>
      <c r="D9691" t="s">
        <v>16</v>
      </c>
      <c r="E9691" t="str">
        <f t="shared" si="302"/>
        <v>Senior-Female</v>
      </c>
      <c r="F9691" t="s">
        <v>63</v>
      </c>
      <c r="G9691" t="s">
        <v>26593</v>
      </c>
      <c r="H9691" s="1">
        <v>44359</v>
      </c>
      <c r="I9691" t="s">
        <v>25832</v>
      </c>
      <c r="J9691" t="s">
        <v>25833</v>
      </c>
      <c r="K9691" t="s">
        <v>21</v>
      </c>
      <c r="L9691">
        <v>21073.76469</v>
      </c>
      <c r="M9691">
        <v>192</v>
      </c>
      <c r="N9691" t="s">
        <v>22</v>
      </c>
      <c r="O9691" s="1">
        <v>44366</v>
      </c>
      <c r="P9691" s="3">
        <f t="shared" si="303"/>
        <v>7</v>
      </c>
      <c r="Q9691" t="s">
        <v>49</v>
      </c>
      <c r="R9691" t="s">
        <v>24</v>
      </c>
    </row>
    <row r="9692" spans="1:18" x14ac:dyDescent="0.25">
      <c r="A9692" t="s">
        <v>25834</v>
      </c>
      <c r="B9692" s="3">
        <v>28</v>
      </c>
      <c r="C9692" s="3" t="str" cm="1">
        <f t="array" ref="C9692">_xlfn.IFS(B9692&lt;35,"Young",B9692&lt;60,"Middle",TRUE,"Senior")</f>
        <v>Young</v>
      </c>
      <c r="D9692" t="s">
        <v>16</v>
      </c>
      <c r="E9692" t="str">
        <f t="shared" si="302"/>
        <v>Young-Female</v>
      </c>
      <c r="F9692" t="s">
        <v>230</v>
      </c>
      <c r="G9692" t="s">
        <v>28</v>
      </c>
      <c r="H9692" s="1">
        <v>44468</v>
      </c>
      <c r="I9692" t="s">
        <v>25835</v>
      </c>
      <c r="J9692" t="s">
        <v>25836</v>
      </c>
      <c r="K9692" t="s">
        <v>31</v>
      </c>
      <c r="L9692">
        <v>38696.048669999996</v>
      </c>
      <c r="M9692">
        <v>460</v>
      </c>
      <c r="N9692" t="s">
        <v>43</v>
      </c>
      <c r="O9692" s="1">
        <v>44493</v>
      </c>
      <c r="P9692" s="3">
        <f t="shared" si="303"/>
        <v>25</v>
      </c>
      <c r="Q9692" t="s">
        <v>23</v>
      </c>
      <c r="R9692" t="s">
        <v>33</v>
      </c>
    </row>
    <row r="9693" spans="1:18" x14ac:dyDescent="0.25">
      <c r="A9693" t="s">
        <v>25837</v>
      </c>
      <c r="B9693" s="3">
        <v>50</v>
      </c>
      <c r="C9693" s="3" t="str" cm="1">
        <f t="array" ref="C9693">_xlfn.IFS(B9693&lt;35,"Young",B9693&lt;60,"Middle",TRUE,"Senior")</f>
        <v>Middle</v>
      </c>
      <c r="D9693" t="s">
        <v>26</v>
      </c>
      <c r="E9693" t="str">
        <f t="shared" si="302"/>
        <v>Middle-Male</v>
      </c>
      <c r="F9693" t="s">
        <v>35</v>
      </c>
      <c r="G9693" t="s">
        <v>36</v>
      </c>
      <c r="H9693" s="1">
        <v>44837</v>
      </c>
      <c r="I9693" t="s">
        <v>25838</v>
      </c>
      <c r="J9693" t="s">
        <v>12531</v>
      </c>
      <c r="K9693" t="s">
        <v>31</v>
      </c>
      <c r="L9693">
        <v>3730.1966000000002</v>
      </c>
      <c r="M9693">
        <v>396</v>
      </c>
      <c r="N9693" t="s">
        <v>22</v>
      </c>
      <c r="O9693" s="1">
        <v>44841</v>
      </c>
      <c r="P9693" s="3">
        <f t="shared" si="303"/>
        <v>4</v>
      </c>
      <c r="Q9693" t="s">
        <v>85</v>
      </c>
      <c r="R9693" t="s">
        <v>45</v>
      </c>
    </row>
    <row r="9694" spans="1:18" x14ac:dyDescent="0.25">
      <c r="A9694" t="s">
        <v>25839</v>
      </c>
      <c r="B9694" s="3">
        <v>45</v>
      </c>
      <c r="C9694" s="3" t="str" cm="1">
        <f t="array" ref="C9694">_xlfn.IFS(B9694&lt;35,"Young",B9694&lt;60,"Middle",TRUE,"Senior")</f>
        <v>Middle</v>
      </c>
      <c r="D9694" t="s">
        <v>26</v>
      </c>
      <c r="E9694" t="str">
        <f t="shared" si="302"/>
        <v>Middle-Male</v>
      </c>
      <c r="F9694" t="s">
        <v>27</v>
      </c>
      <c r="G9694" t="s">
        <v>18</v>
      </c>
      <c r="H9694" s="1">
        <v>43792</v>
      </c>
      <c r="I9694" t="s">
        <v>25840</v>
      </c>
      <c r="J9694" t="s">
        <v>25841</v>
      </c>
      <c r="K9694" t="s">
        <v>61</v>
      </c>
      <c r="L9694">
        <v>18291.789990000001</v>
      </c>
      <c r="M9694">
        <v>114</v>
      </c>
      <c r="N9694" t="s">
        <v>39</v>
      </c>
      <c r="O9694" s="1">
        <v>43795</v>
      </c>
      <c r="P9694" s="3">
        <f t="shared" si="303"/>
        <v>3</v>
      </c>
      <c r="Q9694" t="s">
        <v>44</v>
      </c>
      <c r="R9694" t="s">
        <v>45</v>
      </c>
    </row>
    <row r="9695" spans="1:18" x14ac:dyDescent="0.25">
      <c r="A9695" t="s">
        <v>25842</v>
      </c>
      <c r="B9695" s="3">
        <v>57</v>
      </c>
      <c r="C9695" s="3" t="str" cm="1">
        <f t="array" ref="C9695">_xlfn.IFS(B9695&lt;35,"Young",B9695&lt;60,"Middle",TRUE,"Senior")</f>
        <v>Middle</v>
      </c>
      <c r="D9695" t="s">
        <v>16</v>
      </c>
      <c r="E9695" t="str">
        <f t="shared" si="302"/>
        <v>Middle-Female</v>
      </c>
      <c r="F9695" t="s">
        <v>35</v>
      </c>
      <c r="G9695" t="s">
        <v>18</v>
      </c>
      <c r="H9695" s="1">
        <v>44083</v>
      </c>
      <c r="I9695" t="s">
        <v>25843</v>
      </c>
      <c r="J9695" t="s">
        <v>25844</v>
      </c>
      <c r="K9695" t="s">
        <v>53</v>
      </c>
      <c r="L9695">
        <v>14356.96508</v>
      </c>
      <c r="M9695">
        <v>320</v>
      </c>
      <c r="N9695" t="s">
        <v>43</v>
      </c>
      <c r="O9695" s="1">
        <v>44100</v>
      </c>
      <c r="P9695" s="3">
        <f t="shared" si="303"/>
        <v>17</v>
      </c>
      <c r="Q9695" t="s">
        <v>23</v>
      </c>
      <c r="R9695" t="s">
        <v>33</v>
      </c>
    </row>
    <row r="9696" spans="1:18" x14ac:dyDescent="0.25">
      <c r="A9696" t="s">
        <v>25845</v>
      </c>
      <c r="B9696" s="3">
        <v>56</v>
      </c>
      <c r="C9696" s="3" t="str" cm="1">
        <f t="array" ref="C9696">_xlfn.IFS(B9696&lt;35,"Young",B9696&lt;60,"Middle",TRUE,"Senior")</f>
        <v>Middle</v>
      </c>
      <c r="D9696" t="s">
        <v>26</v>
      </c>
      <c r="E9696" t="str">
        <f t="shared" si="302"/>
        <v>Middle-Male</v>
      </c>
      <c r="F9696" t="s">
        <v>17</v>
      </c>
      <c r="G9696" t="s">
        <v>70</v>
      </c>
      <c r="H9696" s="1">
        <v>44053</v>
      </c>
      <c r="I9696" t="s">
        <v>25846</v>
      </c>
      <c r="J9696" t="s">
        <v>10109</v>
      </c>
      <c r="K9696" t="s">
        <v>61</v>
      </c>
      <c r="L9696">
        <v>10718.68497</v>
      </c>
      <c r="M9696">
        <v>172</v>
      </c>
      <c r="N9696" t="s">
        <v>43</v>
      </c>
      <c r="O9696" s="1">
        <v>44057</v>
      </c>
      <c r="P9696" s="3">
        <f t="shared" si="303"/>
        <v>4</v>
      </c>
      <c r="Q9696" t="s">
        <v>23</v>
      </c>
      <c r="R9696" t="s">
        <v>45</v>
      </c>
    </row>
    <row r="9697" spans="1:18" x14ac:dyDescent="0.25">
      <c r="A9697" t="s">
        <v>25847</v>
      </c>
      <c r="B9697" s="3">
        <v>20</v>
      </c>
      <c r="C9697" s="3" t="str" cm="1">
        <f t="array" ref="C9697">_xlfn.IFS(B9697&lt;35,"Young",B9697&lt;60,"Middle",TRUE,"Senior")</f>
        <v>Young</v>
      </c>
      <c r="D9697" t="s">
        <v>16</v>
      </c>
      <c r="E9697" t="str">
        <f t="shared" si="302"/>
        <v>Young-Female</v>
      </c>
      <c r="F9697" t="s">
        <v>90</v>
      </c>
      <c r="G9697" t="s">
        <v>36</v>
      </c>
      <c r="H9697" s="1">
        <v>45225</v>
      </c>
      <c r="I9697" t="s">
        <v>25848</v>
      </c>
      <c r="J9697" t="s">
        <v>25849</v>
      </c>
      <c r="K9697" t="s">
        <v>57</v>
      </c>
      <c r="L9697">
        <v>8368.1242629999997</v>
      </c>
      <c r="M9697">
        <v>253</v>
      </c>
      <c r="N9697" t="s">
        <v>22</v>
      </c>
      <c r="O9697" s="1">
        <v>45244</v>
      </c>
      <c r="P9697" s="3">
        <f t="shared" si="303"/>
        <v>19</v>
      </c>
      <c r="Q9697" t="s">
        <v>49</v>
      </c>
      <c r="R9697" t="s">
        <v>24</v>
      </c>
    </row>
    <row r="9698" spans="1:18" x14ac:dyDescent="0.25">
      <c r="A9698" t="s">
        <v>25850</v>
      </c>
      <c r="B9698" s="3">
        <v>42</v>
      </c>
      <c r="C9698" s="3" t="str" cm="1">
        <f t="array" ref="C9698">_xlfn.IFS(B9698&lt;35,"Young",B9698&lt;60,"Middle",TRUE,"Senior")</f>
        <v>Middle</v>
      </c>
      <c r="D9698" t="s">
        <v>26</v>
      </c>
      <c r="E9698" t="str">
        <f t="shared" si="302"/>
        <v>Middle-Male</v>
      </c>
      <c r="F9698" t="s">
        <v>27</v>
      </c>
      <c r="G9698" t="s">
        <v>26592</v>
      </c>
      <c r="H9698" s="1">
        <v>44930</v>
      </c>
      <c r="I9698" t="s">
        <v>25851</v>
      </c>
      <c r="J9698" t="s">
        <v>25852</v>
      </c>
      <c r="K9698" t="s">
        <v>53</v>
      </c>
      <c r="L9698">
        <v>9024.7940190000008</v>
      </c>
      <c r="M9698">
        <v>138</v>
      </c>
      <c r="N9698" t="s">
        <v>22</v>
      </c>
      <c r="O9698" s="1">
        <v>44950</v>
      </c>
      <c r="P9698" s="3">
        <f t="shared" si="303"/>
        <v>20</v>
      </c>
      <c r="Q9698" t="s">
        <v>44</v>
      </c>
      <c r="R9698" t="s">
        <v>33</v>
      </c>
    </row>
    <row r="9699" spans="1:18" x14ac:dyDescent="0.25">
      <c r="A9699" t="s">
        <v>25853</v>
      </c>
      <c r="B9699" s="3">
        <v>36</v>
      </c>
      <c r="C9699" s="3" t="str" cm="1">
        <f t="array" ref="C9699">_xlfn.IFS(B9699&lt;35,"Young",B9699&lt;60,"Middle",TRUE,"Senior")</f>
        <v>Middle</v>
      </c>
      <c r="D9699" t="s">
        <v>26</v>
      </c>
      <c r="E9699" t="str">
        <f t="shared" si="302"/>
        <v>Middle-Male</v>
      </c>
      <c r="F9699" t="s">
        <v>50</v>
      </c>
      <c r="G9699" t="s">
        <v>18</v>
      </c>
      <c r="H9699" s="1">
        <v>43432</v>
      </c>
      <c r="I9699" t="s">
        <v>13620</v>
      </c>
      <c r="J9699" t="s">
        <v>25854</v>
      </c>
      <c r="K9699" t="s">
        <v>31</v>
      </c>
      <c r="L9699">
        <v>30242.53975</v>
      </c>
      <c r="M9699">
        <v>209</v>
      </c>
      <c r="N9699" t="s">
        <v>39</v>
      </c>
      <c r="O9699" s="1">
        <v>43441</v>
      </c>
      <c r="P9699" s="3">
        <f t="shared" si="303"/>
        <v>9</v>
      </c>
      <c r="Q9699" t="s">
        <v>49</v>
      </c>
      <c r="R9699" t="s">
        <v>33</v>
      </c>
    </row>
    <row r="9700" spans="1:18" x14ac:dyDescent="0.25">
      <c r="A9700" t="s">
        <v>25855</v>
      </c>
      <c r="B9700" s="3">
        <v>74</v>
      </c>
      <c r="C9700" s="3" t="str" cm="1">
        <f t="array" ref="C9700">_xlfn.IFS(B9700&lt;35,"Young",B9700&lt;60,"Middle",TRUE,"Senior")</f>
        <v>Senior</v>
      </c>
      <c r="D9700" t="s">
        <v>26</v>
      </c>
      <c r="E9700" t="str">
        <f t="shared" si="302"/>
        <v>Senior-Male</v>
      </c>
      <c r="F9700" t="s">
        <v>17</v>
      </c>
      <c r="G9700" t="s">
        <v>70</v>
      </c>
      <c r="H9700" s="1">
        <v>44102</v>
      </c>
      <c r="I9700" t="s">
        <v>25856</v>
      </c>
      <c r="J9700" t="s">
        <v>25857</v>
      </c>
      <c r="K9700" t="s">
        <v>21</v>
      </c>
      <c r="L9700">
        <v>47627.392359999998</v>
      </c>
      <c r="M9700">
        <v>140</v>
      </c>
      <c r="N9700" t="s">
        <v>39</v>
      </c>
      <c r="O9700" s="1">
        <v>44113</v>
      </c>
      <c r="P9700" s="3">
        <f t="shared" si="303"/>
        <v>11</v>
      </c>
      <c r="Q9700" t="s">
        <v>32</v>
      </c>
      <c r="R9700" t="s">
        <v>45</v>
      </c>
    </row>
    <row r="9701" spans="1:18" x14ac:dyDescent="0.25">
      <c r="A9701" t="s">
        <v>23293</v>
      </c>
      <c r="B9701" s="3">
        <v>67</v>
      </c>
      <c r="C9701" s="3" t="str" cm="1">
        <f t="array" ref="C9701">_xlfn.IFS(B9701&lt;35,"Young",B9701&lt;60,"Middle",TRUE,"Senior")</f>
        <v>Senior</v>
      </c>
      <c r="D9701" t="s">
        <v>16</v>
      </c>
      <c r="E9701" t="str">
        <f t="shared" si="302"/>
        <v>Senior-Female</v>
      </c>
      <c r="F9701" t="s">
        <v>115</v>
      </c>
      <c r="G9701" t="s">
        <v>18</v>
      </c>
      <c r="H9701" s="1">
        <v>43671</v>
      </c>
      <c r="I9701" t="s">
        <v>13988</v>
      </c>
      <c r="J9701" t="s">
        <v>25858</v>
      </c>
      <c r="K9701" t="s">
        <v>21</v>
      </c>
      <c r="L9701">
        <v>27456.894810000002</v>
      </c>
      <c r="M9701">
        <v>262</v>
      </c>
      <c r="N9701" t="s">
        <v>43</v>
      </c>
      <c r="O9701" s="1">
        <v>43701</v>
      </c>
      <c r="P9701" s="3">
        <f t="shared" si="303"/>
        <v>30</v>
      </c>
      <c r="Q9701" t="s">
        <v>23</v>
      </c>
      <c r="R9701" t="s">
        <v>33</v>
      </c>
    </row>
    <row r="9702" spans="1:18" x14ac:dyDescent="0.25">
      <c r="A9702" t="s">
        <v>25859</v>
      </c>
      <c r="B9702" s="3">
        <v>85</v>
      </c>
      <c r="C9702" s="3" t="str" cm="1">
        <f t="array" ref="C9702">_xlfn.IFS(B9702&lt;35,"Young",B9702&lt;60,"Middle",TRUE,"Senior")</f>
        <v>Senior</v>
      </c>
      <c r="D9702" t="s">
        <v>16</v>
      </c>
      <c r="E9702" t="str">
        <f t="shared" si="302"/>
        <v>Senior-Female</v>
      </c>
      <c r="F9702" t="s">
        <v>17</v>
      </c>
      <c r="G9702" t="s">
        <v>26593</v>
      </c>
      <c r="H9702" s="1">
        <v>43567</v>
      </c>
      <c r="I9702" t="s">
        <v>25860</v>
      </c>
      <c r="J9702" t="s">
        <v>25861</v>
      </c>
      <c r="K9702" t="s">
        <v>21</v>
      </c>
      <c r="L9702">
        <v>3850.268466</v>
      </c>
      <c r="M9702">
        <v>339</v>
      </c>
      <c r="N9702" t="s">
        <v>39</v>
      </c>
      <c r="O9702" s="1">
        <v>43596</v>
      </c>
      <c r="P9702" s="3">
        <f t="shared" si="303"/>
        <v>29</v>
      </c>
      <c r="Q9702" t="s">
        <v>44</v>
      </c>
      <c r="R9702" t="s">
        <v>45</v>
      </c>
    </row>
    <row r="9703" spans="1:18" x14ac:dyDescent="0.25">
      <c r="A9703" t="s">
        <v>25862</v>
      </c>
      <c r="B9703" s="3">
        <v>37</v>
      </c>
      <c r="C9703" s="3" t="str" cm="1">
        <f t="array" ref="C9703">_xlfn.IFS(B9703&lt;35,"Young",B9703&lt;60,"Middle",TRUE,"Senior")</f>
        <v>Middle</v>
      </c>
      <c r="D9703" t="s">
        <v>26</v>
      </c>
      <c r="E9703" t="str">
        <f t="shared" si="302"/>
        <v>Middle-Male</v>
      </c>
      <c r="F9703" t="s">
        <v>27</v>
      </c>
      <c r="G9703" t="s">
        <v>26593</v>
      </c>
      <c r="H9703" s="1">
        <v>43583</v>
      </c>
      <c r="I9703" t="s">
        <v>25863</v>
      </c>
      <c r="J9703" t="s">
        <v>25864</v>
      </c>
      <c r="K9703" t="s">
        <v>21</v>
      </c>
      <c r="L9703">
        <v>19888.718420000001</v>
      </c>
      <c r="M9703">
        <v>220</v>
      </c>
      <c r="N9703" t="s">
        <v>43</v>
      </c>
      <c r="O9703" s="1">
        <v>43592</v>
      </c>
      <c r="P9703" s="3">
        <f t="shared" si="303"/>
        <v>9</v>
      </c>
      <c r="Q9703" t="s">
        <v>49</v>
      </c>
      <c r="R9703" t="s">
        <v>45</v>
      </c>
    </row>
    <row r="9704" spans="1:18" x14ac:dyDescent="0.25">
      <c r="A9704" t="s">
        <v>21693</v>
      </c>
      <c r="B9704" s="3">
        <v>58</v>
      </c>
      <c r="C9704" s="3" t="str" cm="1">
        <f t="array" ref="C9704">_xlfn.IFS(B9704&lt;35,"Young",B9704&lt;60,"Middle",TRUE,"Senior")</f>
        <v>Middle</v>
      </c>
      <c r="D9704" t="s">
        <v>26</v>
      </c>
      <c r="E9704" t="str">
        <f t="shared" si="302"/>
        <v>Middle-Male</v>
      </c>
      <c r="F9704" t="s">
        <v>115</v>
      </c>
      <c r="G9704" t="s">
        <v>26593</v>
      </c>
      <c r="H9704" s="1">
        <v>44922</v>
      </c>
      <c r="I9704" t="s">
        <v>18806</v>
      </c>
      <c r="J9704" t="s">
        <v>25865</v>
      </c>
      <c r="K9704" t="s">
        <v>21</v>
      </c>
      <c r="L9704">
        <v>18886.540580000001</v>
      </c>
      <c r="M9704">
        <v>129</v>
      </c>
      <c r="N9704" t="s">
        <v>39</v>
      </c>
      <c r="O9704" s="1">
        <v>44948</v>
      </c>
      <c r="P9704" s="3">
        <f t="shared" si="303"/>
        <v>26</v>
      </c>
      <c r="Q9704" t="s">
        <v>85</v>
      </c>
      <c r="R9704" t="s">
        <v>24</v>
      </c>
    </row>
    <row r="9705" spans="1:18" x14ac:dyDescent="0.25">
      <c r="A9705" t="s">
        <v>25866</v>
      </c>
      <c r="B9705" s="3">
        <v>82</v>
      </c>
      <c r="C9705" s="3" t="str" cm="1">
        <f t="array" ref="C9705">_xlfn.IFS(B9705&lt;35,"Young",B9705&lt;60,"Middle",TRUE,"Senior")</f>
        <v>Senior</v>
      </c>
      <c r="D9705" t="s">
        <v>26</v>
      </c>
      <c r="E9705" t="str">
        <f t="shared" si="302"/>
        <v>Senior-Male</v>
      </c>
      <c r="F9705" t="s">
        <v>90</v>
      </c>
      <c r="G9705" t="s">
        <v>26592</v>
      </c>
      <c r="H9705" s="1">
        <v>43673</v>
      </c>
      <c r="I9705" t="s">
        <v>25867</v>
      </c>
      <c r="J9705" t="s">
        <v>25868</v>
      </c>
      <c r="K9705" t="s">
        <v>21</v>
      </c>
      <c r="L9705">
        <v>4724.8423140000004</v>
      </c>
      <c r="M9705">
        <v>176</v>
      </c>
      <c r="N9705" t="s">
        <v>43</v>
      </c>
      <c r="O9705" s="1">
        <v>43684</v>
      </c>
      <c r="P9705" s="3">
        <f t="shared" si="303"/>
        <v>11</v>
      </c>
      <c r="Q9705" t="s">
        <v>49</v>
      </c>
      <c r="R9705" t="s">
        <v>24</v>
      </c>
    </row>
    <row r="9706" spans="1:18" x14ac:dyDescent="0.25">
      <c r="A9706" t="s">
        <v>25869</v>
      </c>
      <c r="B9706" s="3">
        <v>32</v>
      </c>
      <c r="C9706" s="3" t="str" cm="1">
        <f t="array" ref="C9706">_xlfn.IFS(B9706&lt;35,"Young",B9706&lt;60,"Middle",TRUE,"Senior")</f>
        <v>Young</v>
      </c>
      <c r="D9706" t="s">
        <v>26</v>
      </c>
      <c r="E9706" t="str">
        <f t="shared" si="302"/>
        <v>Young-Male</v>
      </c>
      <c r="F9706" t="s">
        <v>35</v>
      </c>
      <c r="G9706" t="s">
        <v>28</v>
      </c>
      <c r="H9706" s="1">
        <v>43933</v>
      </c>
      <c r="I9706" t="s">
        <v>25870</v>
      </c>
      <c r="J9706" t="s">
        <v>25871</v>
      </c>
      <c r="K9706" t="s">
        <v>31</v>
      </c>
      <c r="L9706">
        <v>17261.128290000001</v>
      </c>
      <c r="M9706">
        <v>334</v>
      </c>
      <c r="N9706" t="s">
        <v>39</v>
      </c>
      <c r="O9706" s="1">
        <v>43957</v>
      </c>
      <c r="P9706" s="3">
        <f t="shared" si="303"/>
        <v>24</v>
      </c>
      <c r="Q9706" t="s">
        <v>32</v>
      </c>
      <c r="R9706" t="s">
        <v>24</v>
      </c>
    </row>
    <row r="9707" spans="1:18" x14ac:dyDescent="0.25">
      <c r="A9707" t="s">
        <v>25872</v>
      </c>
      <c r="B9707" s="3">
        <v>49</v>
      </c>
      <c r="C9707" s="3" t="str" cm="1">
        <f t="array" ref="C9707">_xlfn.IFS(B9707&lt;35,"Young",B9707&lt;60,"Middle",TRUE,"Senior")</f>
        <v>Middle</v>
      </c>
      <c r="D9707" t="s">
        <v>16</v>
      </c>
      <c r="E9707" t="str">
        <f t="shared" si="302"/>
        <v>Middle-Female</v>
      </c>
      <c r="F9707" t="s">
        <v>63</v>
      </c>
      <c r="G9707" t="s">
        <v>36</v>
      </c>
      <c r="H9707" s="1">
        <v>44513</v>
      </c>
      <c r="I9707" t="s">
        <v>25873</v>
      </c>
      <c r="J9707" t="s">
        <v>25874</v>
      </c>
      <c r="K9707" t="s">
        <v>61</v>
      </c>
      <c r="L9707">
        <v>7716.5551919999998</v>
      </c>
      <c r="M9707">
        <v>410</v>
      </c>
      <c r="N9707" t="s">
        <v>22</v>
      </c>
      <c r="O9707" s="1">
        <v>44536</v>
      </c>
      <c r="P9707" s="3">
        <f t="shared" si="303"/>
        <v>23</v>
      </c>
      <c r="Q9707" t="s">
        <v>49</v>
      </c>
      <c r="R9707" t="s">
        <v>45</v>
      </c>
    </row>
    <row r="9708" spans="1:18" x14ac:dyDescent="0.25">
      <c r="A9708" t="s">
        <v>25875</v>
      </c>
      <c r="B9708" s="3">
        <v>24</v>
      </c>
      <c r="C9708" s="3" t="str" cm="1">
        <f t="array" ref="C9708">_xlfn.IFS(B9708&lt;35,"Young",B9708&lt;60,"Middle",TRUE,"Senior")</f>
        <v>Young</v>
      </c>
      <c r="D9708" t="s">
        <v>16</v>
      </c>
      <c r="E9708" t="str">
        <f t="shared" si="302"/>
        <v>Young-Female</v>
      </c>
      <c r="F9708" t="s">
        <v>17</v>
      </c>
      <c r="G9708" t="s">
        <v>18</v>
      </c>
      <c r="H9708" s="1">
        <v>43406</v>
      </c>
      <c r="I9708" t="s">
        <v>4533</v>
      </c>
      <c r="J9708" t="s">
        <v>25876</v>
      </c>
      <c r="K9708" t="s">
        <v>61</v>
      </c>
      <c r="L9708">
        <v>39140.119209999997</v>
      </c>
      <c r="M9708">
        <v>363</v>
      </c>
      <c r="N9708" t="s">
        <v>43</v>
      </c>
      <c r="O9708" s="1">
        <v>43418</v>
      </c>
      <c r="P9708" s="3">
        <f t="shared" si="303"/>
        <v>12</v>
      </c>
      <c r="Q9708" t="s">
        <v>23</v>
      </c>
      <c r="R9708" t="s">
        <v>33</v>
      </c>
    </row>
    <row r="9709" spans="1:18" x14ac:dyDescent="0.25">
      <c r="A9709" t="s">
        <v>25877</v>
      </c>
      <c r="B9709" s="3">
        <v>76</v>
      </c>
      <c r="C9709" s="3" t="str" cm="1">
        <f t="array" ref="C9709">_xlfn.IFS(B9709&lt;35,"Young",B9709&lt;60,"Middle",TRUE,"Senior")</f>
        <v>Senior</v>
      </c>
      <c r="D9709" t="s">
        <v>16</v>
      </c>
      <c r="E9709" t="str">
        <f t="shared" si="302"/>
        <v>Senior-Female</v>
      </c>
      <c r="F9709" t="s">
        <v>90</v>
      </c>
      <c r="G9709" t="s">
        <v>70</v>
      </c>
      <c r="H9709" s="1">
        <v>45050</v>
      </c>
      <c r="I9709" t="s">
        <v>25878</v>
      </c>
      <c r="J9709" t="s">
        <v>25879</v>
      </c>
      <c r="K9709" t="s">
        <v>21</v>
      </c>
      <c r="L9709">
        <v>39359.031660000001</v>
      </c>
      <c r="M9709">
        <v>265</v>
      </c>
      <c r="N9709" t="s">
        <v>22</v>
      </c>
      <c r="O9709" s="1">
        <v>45068</v>
      </c>
      <c r="P9709" s="3">
        <f t="shared" si="303"/>
        <v>18</v>
      </c>
      <c r="Q9709" t="s">
        <v>44</v>
      </c>
      <c r="R9709" t="s">
        <v>33</v>
      </c>
    </row>
    <row r="9710" spans="1:18" x14ac:dyDescent="0.25">
      <c r="A9710" t="s">
        <v>25880</v>
      </c>
      <c r="B9710" s="3">
        <v>41</v>
      </c>
      <c r="C9710" s="3" t="str" cm="1">
        <f t="array" ref="C9710">_xlfn.IFS(B9710&lt;35,"Young",B9710&lt;60,"Middle",TRUE,"Senior")</f>
        <v>Middle</v>
      </c>
      <c r="D9710" t="s">
        <v>26</v>
      </c>
      <c r="E9710" t="str">
        <f t="shared" si="302"/>
        <v>Middle-Male</v>
      </c>
      <c r="F9710" t="s">
        <v>17</v>
      </c>
      <c r="G9710" t="s">
        <v>28</v>
      </c>
      <c r="H9710" s="1">
        <v>44396</v>
      </c>
      <c r="I9710" t="s">
        <v>25881</v>
      </c>
      <c r="J9710" t="s">
        <v>25882</v>
      </c>
      <c r="K9710" t="s">
        <v>21</v>
      </c>
      <c r="L9710">
        <v>26030.393220000002</v>
      </c>
      <c r="M9710">
        <v>149</v>
      </c>
      <c r="N9710" t="s">
        <v>43</v>
      </c>
      <c r="O9710" s="1">
        <v>44398</v>
      </c>
      <c r="P9710" s="3">
        <f t="shared" si="303"/>
        <v>2</v>
      </c>
      <c r="Q9710" t="s">
        <v>44</v>
      </c>
      <c r="R9710" t="s">
        <v>33</v>
      </c>
    </row>
    <row r="9711" spans="1:18" x14ac:dyDescent="0.25">
      <c r="A9711" t="s">
        <v>25883</v>
      </c>
      <c r="B9711" s="3">
        <v>18</v>
      </c>
      <c r="C9711" s="3" t="str" cm="1">
        <f t="array" ref="C9711">_xlfn.IFS(B9711&lt;35,"Young",B9711&lt;60,"Middle",TRUE,"Senior")</f>
        <v>Young</v>
      </c>
      <c r="D9711" t="s">
        <v>16</v>
      </c>
      <c r="E9711" t="str">
        <f t="shared" si="302"/>
        <v>Young-Female</v>
      </c>
      <c r="F9711" t="s">
        <v>35</v>
      </c>
      <c r="G9711" t="s">
        <v>18</v>
      </c>
      <c r="H9711" s="1">
        <v>43841</v>
      </c>
      <c r="I9711" t="s">
        <v>25884</v>
      </c>
      <c r="J9711" t="s">
        <v>25885</v>
      </c>
      <c r="K9711" t="s">
        <v>53</v>
      </c>
      <c r="L9711">
        <v>36023.628720000001</v>
      </c>
      <c r="M9711">
        <v>288</v>
      </c>
      <c r="N9711" t="s">
        <v>39</v>
      </c>
      <c r="O9711" s="1">
        <v>43866</v>
      </c>
      <c r="P9711" s="3">
        <f t="shared" si="303"/>
        <v>25</v>
      </c>
      <c r="Q9711" t="s">
        <v>44</v>
      </c>
      <c r="R9711" t="s">
        <v>45</v>
      </c>
    </row>
    <row r="9712" spans="1:18" x14ac:dyDescent="0.25">
      <c r="A9712" t="s">
        <v>25886</v>
      </c>
      <c r="B9712" s="3">
        <v>71</v>
      </c>
      <c r="C9712" s="3" t="str" cm="1">
        <f t="array" ref="C9712">_xlfn.IFS(B9712&lt;35,"Young",B9712&lt;60,"Middle",TRUE,"Senior")</f>
        <v>Senior</v>
      </c>
      <c r="D9712" t="s">
        <v>26</v>
      </c>
      <c r="E9712" t="str">
        <f t="shared" si="302"/>
        <v>Senior-Male</v>
      </c>
      <c r="F9712" t="s">
        <v>50</v>
      </c>
      <c r="G9712" t="s">
        <v>26593</v>
      </c>
      <c r="H9712" s="1">
        <v>43782</v>
      </c>
      <c r="I9712" t="s">
        <v>25887</v>
      </c>
      <c r="J9712" t="s">
        <v>25888</v>
      </c>
      <c r="K9712" t="s">
        <v>21</v>
      </c>
      <c r="L9712">
        <v>31908.908920000002</v>
      </c>
      <c r="M9712">
        <v>263</v>
      </c>
      <c r="N9712" t="s">
        <v>43</v>
      </c>
      <c r="O9712" s="1">
        <v>43796</v>
      </c>
      <c r="P9712" s="3">
        <f t="shared" si="303"/>
        <v>14</v>
      </c>
      <c r="Q9712" t="s">
        <v>32</v>
      </c>
      <c r="R9712" t="s">
        <v>45</v>
      </c>
    </row>
    <row r="9713" spans="1:18" x14ac:dyDescent="0.25">
      <c r="A9713" t="s">
        <v>25889</v>
      </c>
      <c r="B9713" s="3">
        <v>66</v>
      </c>
      <c r="C9713" s="3" t="str" cm="1">
        <f t="array" ref="C9713">_xlfn.IFS(B9713&lt;35,"Young",B9713&lt;60,"Middle",TRUE,"Senior")</f>
        <v>Senior</v>
      </c>
      <c r="D9713" t="s">
        <v>26</v>
      </c>
      <c r="E9713" t="str">
        <f t="shared" si="302"/>
        <v>Senior-Male</v>
      </c>
      <c r="F9713" t="s">
        <v>17</v>
      </c>
      <c r="G9713" t="s">
        <v>70</v>
      </c>
      <c r="H9713" s="1">
        <v>44157</v>
      </c>
      <c r="I9713" t="s">
        <v>25890</v>
      </c>
      <c r="J9713" t="s">
        <v>25891</v>
      </c>
      <c r="K9713" t="s">
        <v>21</v>
      </c>
      <c r="L9713">
        <v>10154.06565</v>
      </c>
      <c r="M9713">
        <v>134</v>
      </c>
      <c r="N9713" t="s">
        <v>22</v>
      </c>
      <c r="O9713" s="1">
        <v>44168</v>
      </c>
      <c r="P9713" s="3">
        <f t="shared" si="303"/>
        <v>11</v>
      </c>
      <c r="Q9713" t="s">
        <v>23</v>
      </c>
      <c r="R9713" t="s">
        <v>33</v>
      </c>
    </row>
    <row r="9714" spans="1:18" x14ac:dyDescent="0.25">
      <c r="A9714" t="s">
        <v>2915</v>
      </c>
      <c r="B9714" s="3">
        <v>25</v>
      </c>
      <c r="C9714" s="3" t="str" cm="1">
        <f t="array" ref="C9714">_xlfn.IFS(B9714&lt;35,"Young",B9714&lt;60,"Middle",TRUE,"Senior")</f>
        <v>Young</v>
      </c>
      <c r="D9714" t="s">
        <v>16</v>
      </c>
      <c r="E9714" t="str">
        <f t="shared" si="302"/>
        <v>Young-Female</v>
      </c>
      <c r="F9714" t="s">
        <v>27</v>
      </c>
      <c r="G9714" t="s">
        <v>70</v>
      </c>
      <c r="H9714" s="1">
        <v>44566</v>
      </c>
      <c r="I9714" t="s">
        <v>18174</v>
      </c>
      <c r="J9714" t="s">
        <v>25892</v>
      </c>
      <c r="K9714" t="s">
        <v>31</v>
      </c>
      <c r="L9714">
        <v>22064.80992</v>
      </c>
      <c r="M9714">
        <v>265</v>
      </c>
      <c r="N9714" t="s">
        <v>43</v>
      </c>
      <c r="O9714" s="1">
        <v>44580</v>
      </c>
      <c r="P9714" s="3">
        <f t="shared" si="303"/>
        <v>14</v>
      </c>
      <c r="Q9714" t="s">
        <v>85</v>
      </c>
      <c r="R9714" t="s">
        <v>33</v>
      </c>
    </row>
    <row r="9715" spans="1:18" x14ac:dyDescent="0.25">
      <c r="A9715" t="s">
        <v>25893</v>
      </c>
      <c r="B9715" s="3">
        <v>43</v>
      </c>
      <c r="C9715" s="3" t="str" cm="1">
        <f t="array" ref="C9715">_xlfn.IFS(B9715&lt;35,"Young",B9715&lt;60,"Middle",TRUE,"Senior")</f>
        <v>Middle</v>
      </c>
      <c r="D9715" t="s">
        <v>16</v>
      </c>
      <c r="E9715" t="str">
        <f t="shared" si="302"/>
        <v>Middle-Female</v>
      </c>
      <c r="F9715" t="s">
        <v>35</v>
      </c>
      <c r="G9715" t="s">
        <v>26592</v>
      </c>
      <c r="H9715" s="1">
        <v>44109</v>
      </c>
      <c r="I9715" t="s">
        <v>25894</v>
      </c>
      <c r="J9715" t="s">
        <v>25895</v>
      </c>
      <c r="K9715" t="s">
        <v>61</v>
      </c>
      <c r="L9715">
        <v>32550.283589999999</v>
      </c>
      <c r="M9715">
        <v>196</v>
      </c>
      <c r="N9715" t="s">
        <v>43</v>
      </c>
      <c r="O9715" s="1">
        <v>44122</v>
      </c>
      <c r="P9715" s="3">
        <f t="shared" si="303"/>
        <v>13</v>
      </c>
      <c r="Q9715" t="s">
        <v>85</v>
      </c>
      <c r="R9715" t="s">
        <v>45</v>
      </c>
    </row>
    <row r="9716" spans="1:18" x14ac:dyDescent="0.25">
      <c r="A9716" t="s">
        <v>25896</v>
      </c>
      <c r="B9716" s="3">
        <v>63</v>
      </c>
      <c r="C9716" s="3" t="str" cm="1">
        <f t="array" ref="C9716">_xlfn.IFS(B9716&lt;35,"Young",B9716&lt;60,"Middle",TRUE,"Senior")</f>
        <v>Senior</v>
      </c>
      <c r="D9716" t="s">
        <v>16</v>
      </c>
      <c r="E9716" t="str">
        <f t="shared" si="302"/>
        <v>Senior-Female</v>
      </c>
      <c r="F9716" t="s">
        <v>115</v>
      </c>
      <c r="G9716" t="s">
        <v>36</v>
      </c>
      <c r="H9716" s="1">
        <v>45202</v>
      </c>
      <c r="I9716" t="s">
        <v>25897</v>
      </c>
      <c r="J9716" t="s">
        <v>6937</v>
      </c>
      <c r="K9716" t="s">
        <v>21</v>
      </c>
      <c r="L9716">
        <v>21356.33743</v>
      </c>
      <c r="M9716">
        <v>440</v>
      </c>
      <c r="N9716" t="s">
        <v>22</v>
      </c>
      <c r="O9716" s="1">
        <v>45203</v>
      </c>
      <c r="P9716" s="3">
        <f t="shared" si="303"/>
        <v>1</v>
      </c>
      <c r="Q9716" t="s">
        <v>32</v>
      </c>
      <c r="R9716" t="s">
        <v>24</v>
      </c>
    </row>
    <row r="9717" spans="1:18" x14ac:dyDescent="0.25">
      <c r="A9717" t="s">
        <v>25898</v>
      </c>
      <c r="B9717" s="3">
        <v>67</v>
      </c>
      <c r="C9717" s="3" t="str" cm="1">
        <f t="array" ref="C9717">_xlfn.IFS(B9717&lt;35,"Young",B9717&lt;60,"Middle",TRUE,"Senior")</f>
        <v>Senior</v>
      </c>
      <c r="D9717" t="s">
        <v>16</v>
      </c>
      <c r="E9717" t="str">
        <f t="shared" si="302"/>
        <v>Senior-Female</v>
      </c>
      <c r="F9717" t="s">
        <v>50</v>
      </c>
      <c r="G9717" t="s">
        <v>70</v>
      </c>
      <c r="H9717" s="1">
        <v>44791</v>
      </c>
      <c r="I9717" t="s">
        <v>23864</v>
      </c>
      <c r="J9717" t="s">
        <v>25899</v>
      </c>
      <c r="K9717" t="s">
        <v>21</v>
      </c>
      <c r="L9717">
        <v>62443.051529999997</v>
      </c>
      <c r="M9717">
        <v>170</v>
      </c>
      <c r="N9717" t="s">
        <v>22</v>
      </c>
      <c r="O9717" s="1">
        <v>44802</v>
      </c>
      <c r="P9717" s="3">
        <f t="shared" si="303"/>
        <v>11</v>
      </c>
      <c r="Q9717" t="s">
        <v>32</v>
      </c>
      <c r="R9717" t="s">
        <v>24</v>
      </c>
    </row>
    <row r="9718" spans="1:18" x14ac:dyDescent="0.25">
      <c r="A9718" t="s">
        <v>25900</v>
      </c>
      <c r="B9718" s="3">
        <v>27</v>
      </c>
      <c r="C9718" s="3" t="str" cm="1">
        <f t="array" ref="C9718">_xlfn.IFS(B9718&lt;35,"Young",B9718&lt;60,"Middle",TRUE,"Senior")</f>
        <v>Young</v>
      </c>
      <c r="D9718" t="s">
        <v>16</v>
      </c>
      <c r="E9718" t="str">
        <f t="shared" si="302"/>
        <v>Young-Female</v>
      </c>
      <c r="F9718" t="s">
        <v>90</v>
      </c>
      <c r="G9718" t="s">
        <v>28</v>
      </c>
      <c r="H9718" s="1">
        <v>44700</v>
      </c>
      <c r="I9718" t="s">
        <v>13580</v>
      </c>
      <c r="J9718" t="s">
        <v>7432</v>
      </c>
      <c r="K9718" t="s">
        <v>61</v>
      </c>
      <c r="L9718">
        <v>31888.630209999999</v>
      </c>
      <c r="M9718">
        <v>317</v>
      </c>
      <c r="N9718" t="s">
        <v>22</v>
      </c>
      <c r="O9718" s="1">
        <v>44723</v>
      </c>
      <c r="P9718" s="3">
        <f t="shared" si="303"/>
        <v>23</v>
      </c>
      <c r="Q9718" t="s">
        <v>44</v>
      </c>
      <c r="R9718" t="s">
        <v>24</v>
      </c>
    </row>
    <row r="9719" spans="1:18" x14ac:dyDescent="0.25">
      <c r="A9719" t="s">
        <v>25901</v>
      </c>
      <c r="B9719" s="3">
        <v>29</v>
      </c>
      <c r="C9719" s="3" t="str" cm="1">
        <f t="array" ref="C9719">_xlfn.IFS(B9719&lt;35,"Young",B9719&lt;60,"Middle",TRUE,"Senior")</f>
        <v>Young</v>
      </c>
      <c r="D9719" t="s">
        <v>16</v>
      </c>
      <c r="E9719" t="str">
        <f t="shared" si="302"/>
        <v>Young-Female</v>
      </c>
      <c r="F9719" t="s">
        <v>115</v>
      </c>
      <c r="G9719" t="s">
        <v>70</v>
      </c>
      <c r="H9719" s="1">
        <v>44329</v>
      </c>
      <c r="I9719" t="s">
        <v>25902</v>
      </c>
      <c r="J9719" t="s">
        <v>25903</v>
      </c>
      <c r="K9719" t="s">
        <v>53</v>
      </c>
      <c r="L9719">
        <v>21701.198469999999</v>
      </c>
      <c r="M9719">
        <v>161</v>
      </c>
      <c r="N9719" t="s">
        <v>43</v>
      </c>
      <c r="O9719" s="1">
        <v>44339</v>
      </c>
      <c r="P9719" s="3">
        <f t="shared" si="303"/>
        <v>10</v>
      </c>
      <c r="Q9719" t="s">
        <v>49</v>
      </c>
      <c r="R9719" t="s">
        <v>33</v>
      </c>
    </row>
    <row r="9720" spans="1:18" x14ac:dyDescent="0.25">
      <c r="A9720" t="s">
        <v>25904</v>
      </c>
      <c r="B9720" s="3">
        <v>66</v>
      </c>
      <c r="C9720" s="3" t="str" cm="1">
        <f t="array" ref="C9720">_xlfn.IFS(B9720&lt;35,"Young",B9720&lt;60,"Middle",TRUE,"Senior")</f>
        <v>Senior</v>
      </c>
      <c r="D9720" t="s">
        <v>16</v>
      </c>
      <c r="E9720" t="str">
        <f t="shared" si="302"/>
        <v>Senior-Female</v>
      </c>
      <c r="F9720" t="s">
        <v>63</v>
      </c>
      <c r="G9720" t="s">
        <v>26592</v>
      </c>
      <c r="H9720" s="1">
        <v>44235</v>
      </c>
      <c r="I9720" t="s">
        <v>5675</v>
      </c>
      <c r="J9720" t="s">
        <v>25905</v>
      </c>
      <c r="K9720" t="s">
        <v>21</v>
      </c>
      <c r="L9720">
        <v>25645.004939999999</v>
      </c>
      <c r="M9720">
        <v>251</v>
      </c>
      <c r="N9720" t="s">
        <v>43</v>
      </c>
      <c r="O9720" s="1">
        <v>44262</v>
      </c>
      <c r="P9720" s="3">
        <f t="shared" si="303"/>
        <v>27</v>
      </c>
      <c r="Q9720" t="s">
        <v>85</v>
      </c>
      <c r="R9720" t="s">
        <v>45</v>
      </c>
    </row>
    <row r="9721" spans="1:18" x14ac:dyDescent="0.25">
      <c r="A9721" t="s">
        <v>25906</v>
      </c>
      <c r="B9721" s="3">
        <v>47</v>
      </c>
      <c r="C9721" s="3" t="str" cm="1">
        <f t="array" ref="C9721">_xlfn.IFS(B9721&lt;35,"Young",B9721&lt;60,"Middle",TRUE,"Senior")</f>
        <v>Middle</v>
      </c>
      <c r="D9721" t="s">
        <v>26</v>
      </c>
      <c r="E9721" t="str">
        <f t="shared" si="302"/>
        <v>Middle-Male</v>
      </c>
      <c r="F9721" t="s">
        <v>230</v>
      </c>
      <c r="G9721" t="s">
        <v>36</v>
      </c>
      <c r="H9721" s="1">
        <v>43560</v>
      </c>
      <c r="I9721" t="s">
        <v>25907</v>
      </c>
      <c r="J9721" t="s">
        <v>25908</v>
      </c>
      <c r="K9721" t="s">
        <v>53</v>
      </c>
      <c r="L9721">
        <v>23513.445930000002</v>
      </c>
      <c r="M9721">
        <v>438</v>
      </c>
      <c r="N9721" t="s">
        <v>22</v>
      </c>
      <c r="O9721" s="1">
        <v>43561</v>
      </c>
      <c r="P9721" s="3">
        <f t="shared" si="303"/>
        <v>1</v>
      </c>
      <c r="Q9721" t="s">
        <v>32</v>
      </c>
      <c r="R9721" t="s">
        <v>24</v>
      </c>
    </row>
    <row r="9722" spans="1:18" x14ac:dyDescent="0.25">
      <c r="A9722" t="s">
        <v>24311</v>
      </c>
      <c r="B9722" s="3">
        <v>29</v>
      </c>
      <c r="C9722" s="3" t="str" cm="1">
        <f t="array" ref="C9722">_xlfn.IFS(B9722&lt;35,"Young",B9722&lt;60,"Middle",TRUE,"Senior")</f>
        <v>Young</v>
      </c>
      <c r="D9722" t="s">
        <v>26</v>
      </c>
      <c r="E9722" t="str">
        <f t="shared" si="302"/>
        <v>Young-Male</v>
      </c>
      <c r="F9722" t="s">
        <v>115</v>
      </c>
      <c r="G9722" t="s">
        <v>36</v>
      </c>
      <c r="H9722" s="1">
        <v>43562</v>
      </c>
      <c r="I9722" t="s">
        <v>25909</v>
      </c>
      <c r="J9722" t="s">
        <v>22287</v>
      </c>
      <c r="K9722" t="s">
        <v>53</v>
      </c>
      <c r="L9722">
        <v>12377.323969999999</v>
      </c>
      <c r="M9722">
        <v>327</v>
      </c>
      <c r="N9722" t="s">
        <v>22</v>
      </c>
      <c r="O9722" s="1">
        <v>43570</v>
      </c>
      <c r="P9722" s="3">
        <f t="shared" si="303"/>
        <v>8</v>
      </c>
      <c r="Q9722" t="s">
        <v>44</v>
      </c>
      <c r="R9722" t="s">
        <v>33</v>
      </c>
    </row>
    <row r="9723" spans="1:18" x14ac:dyDescent="0.25">
      <c r="A9723" t="s">
        <v>25910</v>
      </c>
      <c r="B9723" s="3">
        <v>79</v>
      </c>
      <c r="C9723" s="3" t="str" cm="1">
        <f t="array" ref="C9723">_xlfn.IFS(B9723&lt;35,"Young",B9723&lt;60,"Middle",TRUE,"Senior")</f>
        <v>Senior</v>
      </c>
      <c r="D9723" t="s">
        <v>26</v>
      </c>
      <c r="E9723" t="str">
        <f t="shared" si="302"/>
        <v>Senior-Male</v>
      </c>
      <c r="F9723" t="s">
        <v>230</v>
      </c>
      <c r="G9723" t="s">
        <v>18</v>
      </c>
      <c r="H9723" s="1">
        <v>45227</v>
      </c>
      <c r="I9723" t="s">
        <v>25911</v>
      </c>
      <c r="J9723" t="s">
        <v>25912</v>
      </c>
      <c r="K9723" t="s">
        <v>21</v>
      </c>
      <c r="L9723">
        <v>51656.89327</v>
      </c>
      <c r="M9723">
        <v>405</v>
      </c>
      <c r="N9723" t="s">
        <v>39</v>
      </c>
      <c r="O9723" s="1">
        <v>45257</v>
      </c>
      <c r="P9723" s="3">
        <f t="shared" si="303"/>
        <v>30</v>
      </c>
      <c r="Q9723" t="s">
        <v>23</v>
      </c>
      <c r="R9723" t="s">
        <v>24</v>
      </c>
    </row>
    <row r="9724" spans="1:18" x14ac:dyDescent="0.25">
      <c r="A9724" t="s">
        <v>25913</v>
      </c>
      <c r="B9724" s="3">
        <v>76</v>
      </c>
      <c r="C9724" s="3" t="str" cm="1">
        <f t="array" ref="C9724">_xlfn.IFS(B9724&lt;35,"Young",B9724&lt;60,"Middle",TRUE,"Senior")</f>
        <v>Senior</v>
      </c>
      <c r="D9724" t="s">
        <v>26</v>
      </c>
      <c r="E9724" t="str">
        <f t="shared" si="302"/>
        <v>Senior-Male</v>
      </c>
      <c r="F9724" t="s">
        <v>27</v>
      </c>
      <c r="G9724" t="s">
        <v>26592</v>
      </c>
      <c r="H9724" s="1">
        <v>43996</v>
      </c>
      <c r="I9724" t="s">
        <v>25914</v>
      </c>
      <c r="J9724" t="s">
        <v>1573</v>
      </c>
      <c r="K9724" t="s">
        <v>21</v>
      </c>
      <c r="L9724">
        <v>10994.727430000001</v>
      </c>
      <c r="M9724">
        <v>166</v>
      </c>
      <c r="N9724" t="s">
        <v>43</v>
      </c>
      <c r="O9724" s="1">
        <v>44015</v>
      </c>
      <c r="P9724" s="3">
        <f t="shared" si="303"/>
        <v>19</v>
      </c>
      <c r="Q9724" t="s">
        <v>23</v>
      </c>
      <c r="R9724" t="s">
        <v>33</v>
      </c>
    </row>
    <row r="9725" spans="1:18" x14ac:dyDescent="0.25">
      <c r="A9725" t="s">
        <v>25915</v>
      </c>
      <c r="B9725" s="3">
        <v>56</v>
      </c>
      <c r="C9725" s="3" t="str" cm="1">
        <f t="array" ref="C9725">_xlfn.IFS(B9725&lt;35,"Young",B9725&lt;60,"Middle",TRUE,"Senior")</f>
        <v>Middle</v>
      </c>
      <c r="D9725" t="s">
        <v>16</v>
      </c>
      <c r="E9725" t="str">
        <f t="shared" si="302"/>
        <v>Middle-Female</v>
      </c>
      <c r="F9725" t="s">
        <v>50</v>
      </c>
      <c r="G9725" t="s">
        <v>26592</v>
      </c>
      <c r="H9725" s="1">
        <v>45204</v>
      </c>
      <c r="I9725" t="s">
        <v>25916</v>
      </c>
      <c r="J9725" t="s">
        <v>25917</v>
      </c>
      <c r="K9725" t="s">
        <v>31</v>
      </c>
      <c r="L9725">
        <v>21749.207269999999</v>
      </c>
      <c r="M9725">
        <v>224</v>
      </c>
      <c r="N9725" t="s">
        <v>22</v>
      </c>
      <c r="O9725" s="1">
        <v>45212</v>
      </c>
      <c r="P9725" s="3">
        <f t="shared" si="303"/>
        <v>8</v>
      </c>
      <c r="Q9725" t="s">
        <v>44</v>
      </c>
      <c r="R9725" t="s">
        <v>45</v>
      </c>
    </row>
    <row r="9726" spans="1:18" x14ac:dyDescent="0.25">
      <c r="A9726" t="s">
        <v>24925</v>
      </c>
      <c r="B9726" s="3">
        <v>73</v>
      </c>
      <c r="C9726" s="3" t="str" cm="1">
        <f t="array" ref="C9726">_xlfn.IFS(B9726&lt;35,"Young",B9726&lt;60,"Middle",TRUE,"Senior")</f>
        <v>Senior</v>
      </c>
      <c r="D9726" t="s">
        <v>16</v>
      </c>
      <c r="E9726" t="str">
        <f t="shared" si="302"/>
        <v>Senior-Female</v>
      </c>
      <c r="F9726" t="s">
        <v>35</v>
      </c>
      <c r="G9726" t="s">
        <v>26592</v>
      </c>
      <c r="H9726" s="1">
        <v>45047</v>
      </c>
      <c r="I9726" t="s">
        <v>23926</v>
      </c>
      <c r="J9726" t="s">
        <v>25918</v>
      </c>
      <c r="K9726" t="s">
        <v>21</v>
      </c>
      <c r="L9726">
        <v>34278.161650000002</v>
      </c>
      <c r="M9726">
        <v>115</v>
      </c>
      <c r="N9726" t="s">
        <v>43</v>
      </c>
      <c r="O9726" s="1">
        <v>45076</v>
      </c>
      <c r="P9726" s="3">
        <f t="shared" si="303"/>
        <v>29</v>
      </c>
      <c r="Q9726" t="s">
        <v>85</v>
      </c>
      <c r="R9726" t="s">
        <v>45</v>
      </c>
    </row>
    <row r="9727" spans="1:18" x14ac:dyDescent="0.25">
      <c r="A9727" t="s">
        <v>25919</v>
      </c>
      <c r="B9727" s="3">
        <v>52</v>
      </c>
      <c r="C9727" s="3" t="str" cm="1">
        <f t="array" ref="C9727">_xlfn.IFS(B9727&lt;35,"Young",B9727&lt;60,"Middle",TRUE,"Senior")</f>
        <v>Middle</v>
      </c>
      <c r="D9727" t="s">
        <v>26</v>
      </c>
      <c r="E9727" t="str">
        <f t="shared" si="302"/>
        <v>Middle-Male</v>
      </c>
      <c r="F9727" t="s">
        <v>35</v>
      </c>
      <c r="G9727" t="s">
        <v>36</v>
      </c>
      <c r="H9727" s="1">
        <v>44293</v>
      </c>
      <c r="I9727" t="s">
        <v>25920</v>
      </c>
      <c r="J9727" t="s">
        <v>6863</v>
      </c>
      <c r="K9727" t="s">
        <v>61</v>
      </c>
      <c r="L9727">
        <v>18991.810509999999</v>
      </c>
      <c r="M9727">
        <v>278</v>
      </c>
      <c r="N9727" t="s">
        <v>22</v>
      </c>
      <c r="O9727" s="1">
        <v>44295</v>
      </c>
      <c r="P9727" s="3">
        <f t="shared" si="303"/>
        <v>2</v>
      </c>
      <c r="Q9727" t="s">
        <v>23</v>
      </c>
      <c r="R9727" t="s">
        <v>45</v>
      </c>
    </row>
    <row r="9728" spans="1:18" x14ac:dyDescent="0.25">
      <c r="A9728" t="s">
        <v>25921</v>
      </c>
      <c r="B9728" s="3">
        <v>27</v>
      </c>
      <c r="C9728" s="3" t="str" cm="1">
        <f t="array" ref="C9728">_xlfn.IFS(B9728&lt;35,"Young",B9728&lt;60,"Middle",TRUE,"Senior")</f>
        <v>Young</v>
      </c>
      <c r="D9728" t="s">
        <v>26</v>
      </c>
      <c r="E9728" t="str">
        <f t="shared" si="302"/>
        <v>Young-Male</v>
      </c>
      <c r="F9728" t="s">
        <v>230</v>
      </c>
      <c r="G9728" t="s">
        <v>28</v>
      </c>
      <c r="H9728" s="1">
        <v>45215</v>
      </c>
      <c r="I9728" t="s">
        <v>25922</v>
      </c>
      <c r="J9728" t="s">
        <v>25923</v>
      </c>
      <c r="K9728" t="s">
        <v>61</v>
      </c>
      <c r="L9728">
        <v>14945.146629999999</v>
      </c>
      <c r="M9728">
        <v>451</v>
      </c>
      <c r="N9728" t="s">
        <v>39</v>
      </c>
      <c r="O9728" s="1">
        <v>45228</v>
      </c>
      <c r="P9728" s="3">
        <f t="shared" si="303"/>
        <v>13</v>
      </c>
      <c r="Q9728" t="s">
        <v>32</v>
      </c>
      <c r="R9728" t="s">
        <v>45</v>
      </c>
    </row>
    <row r="9729" spans="1:18" x14ac:dyDescent="0.25">
      <c r="A9729" t="s">
        <v>25924</v>
      </c>
      <c r="B9729" s="3">
        <v>25</v>
      </c>
      <c r="C9729" s="3" t="str" cm="1">
        <f t="array" ref="C9729">_xlfn.IFS(B9729&lt;35,"Young",B9729&lt;60,"Middle",TRUE,"Senior")</f>
        <v>Young</v>
      </c>
      <c r="D9729" t="s">
        <v>26</v>
      </c>
      <c r="E9729" t="str">
        <f t="shared" si="302"/>
        <v>Young-Male</v>
      </c>
      <c r="F9729" t="s">
        <v>50</v>
      </c>
      <c r="G9729" t="s">
        <v>36</v>
      </c>
      <c r="H9729" s="1">
        <v>44662</v>
      </c>
      <c r="I9729" t="s">
        <v>14143</v>
      </c>
      <c r="J9729" t="s">
        <v>21398</v>
      </c>
      <c r="K9729" t="s">
        <v>61</v>
      </c>
      <c r="L9729">
        <v>14747.537850000001</v>
      </c>
      <c r="M9729">
        <v>240</v>
      </c>
      <c r="N9729" t="s">
        <v>43</v>
      </c>
      <c r="O9729" s="1">
        <v>44684</v>
      </c>
      <c r="P9729" s="3">
        <f t="shared" si="303"/>
        <v>22</v>
      </c>
      <c r="Q9729" t="s">
        <v>32</v>
      </c>
      <c r="R9729" t="s">
        <v>24</v>
      </c>
    </row>
    <row r="9730" spans="1:18" x14ac:dyDescent="0.25">
      <c r="A9730" t="s">
        <v>2998</v>
      </c>
      <c r="B9730" s="3">
        <v>31</v>
      </c>
      <c r="C9730" s="3" t="str" cm="1">
        <f t="array" ref="C9730">_xlfn.IFS(B9730&lt;35,"Young",B9730&lt;60,"Middle",TRUE,"Senior")</f>
        <v>Young</v>
      </c>
      <c r="D9730" t="s">
        <v>26</v>
      </c>
      <c r="E9730" t="str">
        <f t="shared" si="302"/>
        <v>Young-Male</v>
      </c>
      <c r="F9730" t="s">
        <v>50</v>
      </c>
      <c r="G9730" t="s">
        <v>26593</v>
      </c>
      <c r="H9730" s="1">
        <v>44872</v>
      </c>
      <c r="I9730" t="s">
        <v>25925</v>
      </c>
      <c r="J9730" t="s">
        <v>25926</v>
      </c>
      <c r="K9730" t="s">
        <v>61</v>
      </c>
      <c r="L9730">
        <v>27684.61321</v>
      </c>
      <c r="M9730">
        <v>185</v>
      </c>
      <c r="N9730" t="s">
        <v>43</v>
      </c>
      <c r="O9730" s="1">
        <v>44876</v>
      </c>
      <c r="P9730" s="3">
        <f t="shared" si="303"/>
        <v>4</v>
      </c>
      <c r="Q9730" t="s">
        <v>44</v>
      </c>
      <c r="R9730" t="s">
        <v>24</v>
      </c>
    </row>
    <row r="9731" spans="1:18" x14ac:dyDescent="0.25">
      <c r="A9731" t="s">
        <v>25927</v>
      </c>
      <c r="B9731" s="3">
        <v>80</v>
      </c>
      <c r="C9731" s="3" t="str" cm="1">
        <f t="array" ref="C9731">_xlfn.IFS(B9731&lt;35,"Young",B9731&lt;60,"Middle",TRUE,"Senior")</f>
        <v>Senior</v>
      </c>
      <c r="D9731" t="s">
        <v>16</v>
      </c>
      <c r="E9731" t="str">
        <f t="shared" ref="E9731:E9794" si="304">C9731 &amp; "-" &amp; D9731</f>
        <v>Senior-Female</v>
      </c>
      <c r="F9731" t="s">
        <v>115</v>
      </c>
      <c r="G9731" t="s">
        <v>18</v>
      </c>
      <c r="H9731" s="1">
        <v>43481</v>
      </c>
      <c r="I9731" t="s">
        <v>25928</v>
      </c>
      <c r="J9731" t="s">
        <v>25929</v>
      </c>
      <c r="K9731" t="s">
        <v>21</v>
      </c>
      <c r="L9731">
        <v>29933.558499999999</v>
      </c>
      <c r="M9731">
        <v>178</v>
      </c>
      <c r="N9731" t="s">
        <v>39</v>
      </c>
      <c r="O9731" s="1">
        <v>43482</v>
      </c>
      <c r="P9731" s="3">
        <f t="shared" ref="P9731:P9794" si="305">O9731-H9731</f>
        <v>1</v>
      </c>
      <c r="Q9731" t="s">
        <v>49</v>
      </c>
      <c r="R9731" t="s">
        <v>24</v>
      </c>
    </row>
    <row r="9732" spans="1:18" x14ac:dyDescent="0.25">
      <c r="A9732" t="s">
        <v>25930</v>
      </c>
      <c r="B9732" s="3">
        <v>83</v>
      </c>
      <c r="C9732" s="3" t="str" cm="1">
        <f t="array" ref="C9732">_xlfn.IFS(B9732&lt;35,"Young",B9732&lt;60,"Middle",TRUE,"Senior")</f>
        <v>Senior</v>
      </c>
      <c r="D9732" t="s">
        <v>16</v>
      </c>
      <c r="E9732" t="str">
        <f t="shared" si="304"/>
        <v>Senior-Female</v>
      </c>
      <c r="F9732" t="s">
        <v>50</v>
      </c>
      <c r="G9732" t="s">
        <v>70</v>
      </c>
      <c r="H9732" s="1">
        <v>43991</v>
      </c>
      <c r="I9732" t="s">
        <v>25931</v>
      </c>
      <c r="J9732" t="s">
        <v>25932</v>
      </c>
      <c r="K9732" t="s">
        <v>21</v>
      </c>
      <c r="L9732">
        <v>58644.055220000002</v>
      </c>
      <c r="M9732">
        <v>281</v>
      </c>
      <c r="N9732" t="s">
        <v>39</v>
      </c>
      <c r="O9732" s="1">
        <v>44004</v>
      </c>
      <c r="P9732" s="3">
        <f t="shared" si="305"/>
        <v>13</v>
      </c>
      <c r="Q9732" t="s">
        <v>23</v>
      </c>
      <c r="R9732" t="s">
        <v>33</v>
      </c>
    </row>
    <row r="9733" spans="1:18" x14ac:dyDescent="0.25">
      <c r="A9733" t="s">
        <v>25933</v>
      </c>
      <c r="B9733" s="3">
        <v>70</v>
      </c>
      <c r="C9733" s="3" t="str" cm="1">
        <f t="array" ref="C9733">_xlfn.IFS(B9733&lt;35,"Young",B9733&lt;60,"Middle",TRUE,"Senior")</f>
        <v>Senior</v>
      </c>
      <c r="D9733" t="s">
        <v>16</v>
      </c>
      <c r="E9733" t="str">
        <f t="shared" si="304"/>
        <v>Senior-Female</v>
      </c>
      <c r="F9733" t="s">
        <v>35</v>
      </c>
      <c r="G9733" t="s">
        <v>26593</v>
      </c>
      <c r="H9733" s="1">
        <v>43631</v>
      </c>
      <c r="I9733" t="s">
        <v>17540</v>
      </c>
      <c r="J9733" t="s">
        <v>25934</v>
      </c>
      <c r="K9733" t="s">
        <v>21</v>
      </c>
      <c r="L9733">
        <v>8466.5823999999993</v>
      </c>
      <c r="M9733">
        <v>201</v>
      </c>
      <c r="N9733" t="s">
        <v>43</v>
      </c>
      <c r="O9733" s="1">
        <v>43636</v>
      </c>
      <c r="P9733" s="3">
        <f t="shared" si="305"/>
        <v>5</v>
      </c>
      <c r="Q9733" t="s">
        <v>32</v>
      </c>
      <c r="R9733" t="s">
        <v>24</v>
      </c>
    </row>
    <row r="9734" spans="1:18" x14ac:dyDescent="0.25">
      <c r="A9734" t="s">
        <v>5336</v>
      </c>
      <c r="B9734" s="3">
        <v>77</v>
      </c>
      <c r="C9734" s="3" t="str" cm="1">
        <f t="array" ref="C9734">_xlfn.IFS(B9734&lt;35,"Young",B9734&lt;60,"Middle",TRUE,"Senior")</f>
        <v>Senior</v>
      </c>
      <c r="D9734" t="s">
        <v>26</v>
      </c>
      <c r="E9734" t="str">
        <f t="shared" si="304"/>
        <v>Senior-Male</v>
      </c>
      <c r="F9734" t="s">
        <v>17</v>
      </c>
      <c r="G9734" t="s">
        <v>28</v>
      </c>
      <c r="H9734" s="1">
        <v>44508</v>
      </c>
      <c r="I9734" t="s">
        <v>14482</v>
      </c>
      <c r="J9734" t="s">
        <v>2024</v>
      </c>
      <c r="K9734" t="s">
        <v>21</v>
      </c>
      <c r="L9734">
        <v>19425.692070000001</v>
      </c>
      <c r="M9734">
        <v>272</v>
      </c>
      <c r="N9734" t="s">
        <v>39</v>
      </c>
      <c r="O9734" s="1">
        <v>44526</v>
      </c>
      <c r="P9734" s="3">
        <f t="shared" si="305"/>
        <v>18</v>
      </c>
      <c r="Q9734" t="s">
        <v>32</v>
      </c>
      <c r="R9734" t="s">
        <v>33</v>
      </c>
    </row>
    <row r="9735" spans="1:18" x14ac:dyDescent="0.25">
      <c r="A9735" t="s">
        <v>25935</v>
      </c>
      <c r="B9735" s="3">
        <v>44</v>
      </c>
      <c r="C9735" s="3" t="str" cm="1">
        <f t="array" ref="C9735">_xlfn.IFS(B9735&lt;35,"Young",B9735&lt;60,"Middle",TRUE,"Senior")</f>
        <v>Middle</v>
      </c>
      <c r="D9735" t="s">
        <v>16</v>
      </c>
      <c r="E9735" t="str">
        <f t="shared" si="304"/>
        <v>Middle-Female</v>
      </c>
      <c r="F9735" t="s">
        <v>27</v>
      </c>
      <c r="G9735" t="s">
        <v>36</v>
      </c>
      <c r="H9735" s="1">
        <v>43743</v>
      </c>
      <c r="I9735" t="s">
        <v>25936</v>
      </c>
      <c r="J9735" t="s">
        <v>25937</v>
      </c>
      <c r="K9735" t="s">
        <v>31</v>
      </c>
      <c r="L9735">
        <v>11104.16416</v>
      </c>
      <c r="M9735">
        <v>318</v>
      </c>
      <c r="N9735" t="s">
        <v>22</v>
      </c>
      <c r="O9735" s="1">
        <v>43743</v>
      </c>
      <c r="P9735" s="3">
        <f t="shared" si="305"/>
        <v>0</v>
      </c>
      <c r="Q9735" t="s">
        <v>32</v>
      </c>
      <c r="R9735" t="s">
        <v>24</v>
      </c>
    </row>
    <row r="9736" spans="1:18" x14ac:dyDescent="0.25">
      <c r="A9736" t="s">
        <v>25938</v>
      </c>
      <c r="B9736" s="3">
        <v>39</v>
      </c>
      <c r="C9736" s="3" t="str" cm="1">
        <f t="array" ref="C9736">_xlfn.IFS(B9736&lt;35,"Young",B9736&lt;60,"Middle",TRUE,"Senior")</f>
        <v>Middle</v>
      </c>
      <c r="D9736" t="s">
        <v>26</v>
      </c>
      <c r="E9736" t="str">
        <f t="shared" si="304"/>
        <v>Middle-Male</v>
      </c>
      <c r="F9736" t="s">
        <v>90</v>
      </c>
      <c r="G9736" t="s">
        <v>70</v>
      </c>
      <c r="H9736" s="1">
        <v>44611</v>
      </c>
      <c r="I9736" t="s">
        <v>25939</v>
      </c>
      <c r="J9736" t="s">
        <v>25940</v>
      </c>
      <c r="K9736" t="s">
        <v>53</v>
      </c>
      <c r="L9736">
        <v>27131.478719999999</v>
      </c>
      <c r="M9736">
        <v>481</v>
      </c>
      <c r="N9736" t="s">
        <v>43</v>
      </c>
      <c r="O9736" s="1">
        <v>44615</v>
      </c>
      <c r="P9736" s="3">
        <f t="shared" si="305"/>
        <v>4</v>
      </c>
      <c r="Q9736" t="s">
        <v>85</v>
      </c>
      <c r="R9736" t="s">
        <v>33</v>
      </c>
    </row>
    <row r="9737" spans="1:18" x14ac:dyDescent="0.25">
      <c r="A9737" t="s">
        <v>4217</v>
      </c>
      <c r="B9737" s="3">
        <v>25</v>
      </c>
      <c r="C9737" s="3" t="str" cm="1">
        <f t="array" ref="C9737">_xlfn.IFS(B9737&lt;35,"Young",B9737&lt;60,"Middle",TRUE,"Senior")</f>
        <v>Young</v>
      </c>
      <c r="D9737" t="s">
        <v>16</v>
      </c>
      <c r="E9737" t="str">
        <f t="shared" si="304"/>
        <v>Young-Female</v>
      </c>
      <c r="F9737" t="s">
        <v>230</v>
      </c>
      <c r="G9737" t="s">
        <v>70</v>
      </c>
      <c r="H9737" s="1">
        <v>43540</v>
      </c>
      <c r="I9737" t="s">
        <v>25941</v>
      </c>
      <c r="J9737" t="s">
        <v>25942</v>
      </c>
      <c r="K9737" t="s">
        <v>57</v>
      </c>
      <c r="L9737">
        <v>37505.062230000003</v>
      </c>
      <c r="M9737">
        <v>461</v>
      </c>
      <c r="N9737" t="s">
        <v>39</v>
      </c>
      <c r="O9737" s="1">
        <v>43550</v>
      </c>
      <c r="P9737" s="3">
        <f t="shared" si="305"/>
        <v>10</v>
      </c>
      <c r="Q9737" t="s">
        <v>32</v>
      </c>
      <c r="R9737" t="s">
        <v>24</v>
      </c>
    </row>
    <row r="9738" spans="1:18" x14ac:dyDescent="0.25">
      <c r="A9738" t="s">
        <v>25943</v>
      </c>
      <c r="B9738" s="3">
        <v>59</v>
      </c>
      <c r="C9738" s="3" t="str" cm="1">
        <f t="array" ref="C9738">_xlfn.IFS(B9738&lt;35,"Young",B9738&lt;60,"Middle",TRUE,"Senior")</f>
        <v>Middle</v>
      </c>
      <c r="D9738" t="s">
        <v>26</v>
      </c>
      <c r="E9738" t="str">
        <f t="shared" si="304"/>
        <v>Middle-Male</v>
      </c>
      <c r="F9738" t="s">
        <v>27</v>
      </c>
      <c r="G9738" t="s">
        <v>26593</v>
      </c>
      <c r="H9738" s="1">
        <v>44828</v>
      </c>
      <c r="I9738" t="s">
        <v>25944</v>
      </c>
      <c r="J9738" t="s">
        <v>25945</v>
      </c>
      <c r="K9738" t="s">
        <v>21</v>
      </c>
      <c r="L9738">
        <v>9506.7062420000002</v>
      </c>
      <c r="M9738">
        <v>423</v>
      </c>
      <c r="N9738" t="s">
        <v>39</v>
      </c>
      <c r="O9738" s="1">
        <v>44837</v>
      </c>
      <c r="P9738" s="3">
        <f t="shared" si="305"/>
        <v>9</v>
      </c>
      <c r="Q9738" t="s">
        <v>85</v>
      </c>
      <c r="R9738" t="s">
        <v>33</v>
      </c>
    </row>
    <row r="9739" spans="1:18" x14ac:dyDescent="0.25">
      <c r="A9739" t="s">
        <v>25946</v>
      </c>
      <c r="B9739" s="3">
        <v>22</v>
      </c>
      <c r="C9739" s="3" t="str" cm="1">
        <f t="array" ref="C9739">_xlfn.IFS(B9739&lt;35,"Young",B9739&lt;60,"Middle",TRUE,"Senior")</f>
        <v>Young</v>
      </c>
      <c r="D9739" t="s">
        <v>26</v>
      </c>
      <c r="E9739" t="str">
        <f t="shared" si="304"/>
        <v>Young-Male</v>
      </c>
      <c r="F9739" t="s">
        <v>27</v>
      </c>
      <c r="G9739" t="s">
        <v>28</v>
      </c>
      <c r="H9739" s="1">
        <v>44568</v>
      </c>
      <c r="I9739" t="s">
        <v>25947</v>
      </c>
      <c r="J9739" t="s">
        <v>4890</v>
      </c>
      <c r="K9739" t="s">
        <v>57</v>
      </c>
      <c r="L9739">
        <v>8288.5081680000003</v>
      </c>
      <c r="M9739">
        <v>213</v>
      </c>
      <c r="N9739" t="s">
        <v>43</v>
      </c>
      <c r="O9739" s="1">
        <v>44596</v>
      </c>
      <c r="P9739" s="3">
        <f t="shared" si="305"/>
        <v>28</v>
      </c>
      <c r="Q9739" t="s">
        <v>85</v>
      </c>
      <c r="R9739" t="s">
        <v>45</v>
      </c>
    </row>
    <row r="9740" spans="1:18" x14ac:dyDescent="0.25">
      <c r="A9740" t="s">
        <v>25948</v>
      </c>
      <c r="B9740" s="3">
        <v>61</v>
      </c>
      <c r="C9740" s="3" t="str" cm="1">
        <f t="array" ref="C9740">_xlfn.IFS(B9740&lt;35,"Young",B9740&lt;60,"Middle",TRUE,"Senior")</f>
        <v>Senior</v>
      </c>
      <c r="D9740" t="s">
        <v>26</v>
      </c>
      <c r="E9740" t="str">
        <f t="shared" si="304"/>
        <v>Senior-Male</v>
      </c>
      <c r="F9740" t="s">
        <v>50</v>
      </c>
      <c r="G9740" t="s">
        <v>70</v>
      </c>
      <c r="H9740" s="1">
        <v>44479</v>
      </c>
      <c r="I9740" t="s">
        <v>25949</v>
      </c>
      <c r="J9740" t="s">
        <v>25950</v>
      </c>
      <c r="K9740" t="s">
        <v>21</v>
      </c>
      <c r="L9740">
        <v>15375.93658</v>
      </c>
      <c r="M9740">
        <v>236</v>
      </c>
      <c r="N9740" t="s">
        <v>39</v>
      </c>
      <c r="O9740" s="1">
        <v>44501</v>
      </c>
      <c r="P9740" s="3">
        <f t="shared" si="305"/>
        <v>22</v>
      </c>
      <c r="Q9740" t="s">
        <v>23</v>
      </c>
      <c r="R9740" t="s">
        <v>45</v>
      </c>
    </row>
    <row r="9741" spans="1:18" x14ac:dyDescent="0.25">
      <c r="A9741" t="s">
        <v>25951</v>
      </c>
      <c r="B9741" s="3">
        <v>46</v>
      </c>
      <c r="C9741" s="3" t="str" cm="1">
        <f t="array" ref="C9741">_xlfn.IFS(B9741&lt;35,"Young",B9741&lt;60,"Middle",TRUE,"Senior")</f>
        <v>Middle</v>
      </c>
      <c r="D9741" t="s">
        <v>26</v>
      </c>
      <c r="E9741" t="str">
        <f t="shared" si="304"/>
        <v>Middle-Male</v>
      </c>
      <c r="F9741" t="s">
        <v>35</v>
      </c>
      <c r="G9741" t="s">
        <v>26593</v>
      </c>
      <c r="H9741" s="1">
        <v>44712</v>
      </c>
      <c r="I9741" t="s">
        <v>25952</v>
      </c>
      <c r="J9741" t="s">
        <v>25953</v>
      </c>
      <c r="K9741" t="s">
        <v>53</v>
      </c>
      <c r="L9741">
        <v>3701.1752750000001</v>
      </c>
      <c r="M9741">
        <v>464</v>
      </c>
      <c r="N9741" t="s">
        <v>22</v>
      </c>
      <c r="O9741" s="1">
        <v>44734</v>
      </c>
      <c r="P9741" s="3">
        <f t="shared" si="305"/>
        <v>22</v>
      </c>
      <c r="Q9741" t="s">
        <v>23</v>
      </c>
      <c r="R9741" t="s">
        <v>33</v>
      </c>
    </row>
    <row r="9742" spans="1:18" x14ac:dyDescent="0.25">
      <c r="A9742" t="s">
        <v>25954</v>
      </c>
      <c r="B9742" s="3">
        <v>63</v>
      </c>
      <c r="C9742" s="3" t="str" cm="1">
        <f t="array" ref="C9742">_xlfn.IFS(B9742&lt;35,"Young",B9742&lt;60,"Middle",TRUE,"Senior")</f>
        <v>Senior</v>
      </c>
      <c r="D9742" t="s">
        <v>16</v>
      </c>
      <c r="E9742" t="str">
        <f t="shared" si="304"/>
        <v>Senior-Female</v>
      </c>
      <c r="F9742" t="s">
        <v>63</v>
      </c>
      <c r="G9742" t="s">
        <v>36</v>
      </c>
      <c r="H9742" s="1">
        <v>44397</v>
      </c>
      <c r="I9742" t="s">
        <v>25955</v>
      </c>
      <c r="J9742" t="s">
        <v>25956</v>
      </c>
      <c r="K9742" t="s">
        <v>21</v>
      </c>
      <c r="L9742">
        <v>15353.74353</v>
      </c>
      <c r="M9742">
        <v>371</v>
      </c>
      <c r="N9742" t="s">
        <v>39</v>
      </c>
      <c r="O9742" s="1">
        <v>44415</v>
      </c>
      <c r="P9742" s="3">
        <f t="shared" si="305"/>
        <v>18</v>
      </c>
      <c r="Q9742" t="s">
        <v>49</v>
      </c>
      <c r="R9742" t="s">
        <v>24</v>
      </c>
    </row>
    <row r="9743" spans="1:18" x14ac:dyDescent="0.25">
      <c r="A9743" t="s">
        <v>3004</v>
      </c>
      <c r="B9743" s="3">
        <v>78</v>
      </c>
      <c r="C9743" s="3" t="str" cm="1">
        <f t="array" ref="C9743">_xlfn.IFS(B9743&lt;35,"Young",B9743&lt;60,"Middle",TRUE,"Senior")</f>
        <v>Senior</v>
      </c>
      <c r="D9743" t="s">
        <v>16</v>
      </c>
      <c r="E9743" t="str">
        <f t="shared" si="304"/>
        <v>Senior-Female</v>
      </c>
      <c r="F9743" t="s">
        <v>115</v>
      </c>
      <c r="G9743" t="s">
        <v>26592</v>
      </c>
      <c r="H9743" s="1">
        <v>44288</v>
      </c>
      <c r="I9743" t="s">
        <v>25957</v>
      </c>
      <c r="J9743" t="s">
        <v>25958</v>
      </c>
      <c r="K9743" t="s">
        <v>21</v>
      </c>
      <c r="L9743">
        <v>19716.471099999999</v>
      </c>
      <c r="M9743">
        <v>362</v>
      </c>
      <c r="N9743" t="s">
        <v>43</v>
      </c>
      <c r="O9743" s="1">
        <v>44297</v>
      </c>
      <c r="P9743" s="3">
        <f t="shared" si="305"/>
        <v>9</v>
      </c>
      <c r="Q9743" t="s">
        <v>85</v>
      </c>
      <c r="R9743" t="s">
        <v>33</v>
      </c>
    </row>
    <row r="9744" spans="1:18" x14ac:dyDescent="0.25">
      <c r="A9744" t="s">
        <v>25959</v>
      </c>
      <c r="B9744" s="3">
        <v>77</v>
      </c>
      <c r="C9744" s="3" t="str" cm="1">
        <f t="array" ref="C9744">_xlfn.IFS(B9744&lt;35,"Young",B9744&lt;60,"Middle",TRUE,"Senior")</f>
        <v>Senior</v>
      </c>
      <c r="D9744" t="s">
        <v>26</v>
      </c>
      <c r="E9744" t="str">
        <f t="shared" si="304"/>
        <v>Senior-Male</v>
      </c>
      <c r="F9744" t="s">
        <v>63</v>
      </c>
      <c r="G9744" t="s">
        <v>26592</v>
      </c>
      <c r="H9744" s="1">
        <v>44876</v>
      </c>
      <c r="I9744" t="s">
        <v>25960</v>
      </c>
      <c r="J9744" t="s">
        <v>25961</v>
      </c>
      <c r="K9744" t="s">
        <v>21</v>
      </c>
      <c r="L9744">
        <v>20569.870739999998</v>
      </c>
      <c r="M9744">
        <v>236</v>
      </c>
      <c r="N9744" t="s">
        <v>39</v>
      </c>
      <c r="O9744" s="1">
        <v>44893</v>
      </c>
      <c r="P9744" s="3">
        <f t="shared" si="305"/>
        <v>17</v>
      </c>
      <c r="Q9744" t="s">
        <v>49</v>
      </c>
      <c r="R9744" t="s">
        <v>45</v>
      </c>
    </row>
    <row r="9745" spans="1:18" x14ac:dyDescent="0.25">
      <c r="A9745" t="s">
        <v>25962</v>
      </c>
      <c r="B9745" s="3">
        <v>52</v>
      </c>
      <c r="C9745" s="3" t="str" cm="1">
        <f t="array" ref="C9745">_xlfn.IFS(B9745&lt;35,"Young",B9745&lt;60,"Middle",TRUE,"Senior")</f>
        <v>Middle</v>
      </c>
      <c r="D9745" t="s">
        <v>16</v>
      </c>
      <c r="E9745" t="str">
        <f t="shared" si="304"/>
        <v>Middle-Female</v>
      </c>
      <c r="F9745" t="s">
        <v>50</v>
      </c>
      <c r="G9745" t="s">
        <v>26592</v>
      </c>
      <c r="H9745" s="1">
        <v>43636</v>
      </c>
      <c r="I9745" t="s">
        <v>25963</v>
      </c>
      <c r="J9745" t="s">
        <v>25964</v>
      </c>
      <c r="K9745" t="s">
        <v>61</v>
      </c>
      <c r="L9745">
        <v>15480.49193</v>
      </c>
      <c r="M9745">
        <v>224</v>
      </c>
      <c r="N9745" t="s">
        <v>43</v>
      </c>
      <c r="O9745" s="1">
        <v>43651</v>
      </c>
      <c r="P9745" s="3">
        <f t="shared" si="305"/>
        <v>15</v>
      </c>
      <c r="Q9745" t="s">
        <v>23</v>
      </c>
      <c r="R9745" t="s">
        <v>45</v>
      </c>
    </row>
    <row r="9746" spans="1:18" x14ac:dyDescent="0.25">
      <c r="A9746" t="s">
        <v>25965</v>
      </c>
      <c r="B9746" s="3">
        <v>28</v>
      </c>
      <c r="C9746" s="3" t="str" cm="1">
        <f t="array" ref="C9746">_xlfn.IFS(B9746&lt;35,"Young",B9746&lt;60,"Middle",TRUE,"Senior")</f>
        <v>Young</v>
      </c>
      <c r="D9746" t="s">
        <v>26</v>
      </c>
      <c r="E9746" t="str">
        <f t="shared" si="304"/>
        <v>Young-Male</v>
      </c>
      <c r="F9746" t="s">
        <v>90</v>
      </c>
      <c r="G9746" t="s">
        <v>26593</v>
      </c>
      <c r="H9746" s="1">
        <v>43495</v>
      </c>
      <c r="I9746" t="s">
        <v>25966</v>
      </c>
      <c r="J9746" t="s">
        <v>3166</v>
      </c>
      <c r="K9746" t="s">
        <v>31</v>
      </c>
      <c r="L9746">
        <v>1930.8350250000001</v>
      </c>
      <c r="M9746">
        <v>117</v>
      </c>
      <c r="N9746" t="s">
        <v>43</v>
      </c>
      <c r="O9746" s="1">
        <v>43517</v>
      </c>
      <c r="P9746" s="3">
        <f t="shared" si="305"/>
        <v>22</v>
      </c>
      <c r="Q9746" t="s">
        <v>44</v>
      </c>
      <c r="R9746" t="s">
        <v>33</v>
      </c>
    </row>
    <row r="9747" spans="1:18" x14ac:dyDescent="0.25">
      <c r="A9747" t="s">
        <v>25967</v>
      </c>
      <c r="B9747" s="3">
        <v>78</v>
      </c>
      <c r="C9747" s="3" t="str" cm="1">
        <f t="array" ref="C9747">_xlfn.IFS(B9747&lt;35,"Young",B9747&lt;60,"Middle",TRUE,"Senior")</f>
        <v>Senior</v>
      </c>
      <c r="D9747" t="s">
        <v>26</v>
      </c>
      <c r="E9747" t="str">
        <f t="shared" si="304"/>
        <v>Senior-Male</v>
      </c>
      <c r="F9747" t="s">
        <v>90</v>
      </c>
      <c r="G9747" t="s">
        <v>70</v>
      </c>
      <c r="H9747" s="1">
        <v>44323</v>
      </c>
      <c r="I9747" t="s">
        <v>2419</v>
      </c>
      <c r="J9747" t="s">
        <v>25968</v>
      </c>
      <c r="K9747" t="s">
        <v>21</v>
      </c>
      <c r="L9747">
        <v>13985.087</v>
      </c>
      <c r="M9747">
        <v>350</v>
      </c>
      <c r="N9747" t="s">
        <v>22</v>
      </c>
      <c r="O9747" s="1">
        <v>44343</v>
      </c>
      <c r="P9747" s="3">
        <f t="shared" si="305"/>
        <v>20</v>
      </c>
      <c r="Q9747" t="s">
        <v>32</v>
      </c>
      <c r="R9747" t="s">
        <v>24</v>
      </c>
    </row>
    <row r="9748" spans="1:18" x14ac:dyDescent="0.25">
      <c r="A9748" t="s">
        <v>25969</v>
      </c>
      <c r="B9748" s="3">
        <v>24</v>
      </c>
      <c r="C9748" s="3" t="str" cm="1">
        <f t="array" ref="C9748">_xlfn.IFS(B9748&lt;35,"Young",B9748&lt;60,"Middle",TRUE,"Senior")</f>
        <v>Young</v>
      </c>
      <c r="D9748" t="s">
        <v>16</v>
      </c>
      <c r="E9748" t="str">
        <f t="shared" si="304"/>
        <v>Young-Female</v>
      </c>
      <c r="F9748" t="s">
        <v>17</v>
      </c>
      <c r="G9748" t="s">
        <v>26592</v>
      </c>
      <c r="H9748" s="1">
        <v>44244</v>
      </c>
      <c r="I9748" t="s">
        <v>20089</v>
      </c>
      <c r="J9748" t="s">
        <v>25970</v>
      </c>
      <c r="K9748" t="s">
        <v>61</v>
      </c>
      <c r="L9748">
        <v>32257.856390000001</v>
      </c>
      <c r="M9748">
        <v>146</v>
      </c>
      <c r="N9748" t="s">
        <v>39</v>
      </c>
      <c r="O9748" s="1">
        <v>44268</v>
      </c>
      <c r="P9748" s="3">
        <f t="shared" si="305"/>
        <v>24</v>
      </c>
      <c r="Q9748" t="s">
        <v>49</v>
      </c>
      <c r="R9748" t="s">
        <v>33</v>
      </c>
    </row>
    <row r="9749" spans="1:18" x14ac:dyDescent="0.25">
      <c r="A9749" t="s">
        <v>25971</v>
      </c>
      <c r="B9749" s="3">
        <v>82</v>
      </c>
      <c r="C9749" s="3" t="str" cm="1">
        <f t="array" ref="C9749">_xlfn.IFS(B9749&lt;35,"Young",B9749&lt;60,"Middle",TRUE,"Senior")</f>
        <v>Senior</v>
      </c>
      <c r="D9749" t="s">
        <v>26</v>
      </c>
      <c r="E9749" t="str">
        <f t="shared" si="304"/>
        <v>Senior-Male</v>
      </c>
      <c r="F9749" t="s">
        <v>50</v>
      </c>
      <c r="G9749" t="s">
        <v>26592</v>
      </c>
      <c r="H9749" s="1">
        <v>44751</v>
      </c>
      <c r="I9749" t="s">
        <v>25972</v>
      </c>
      <c r="J9749" t="s">
        <v>25973</v>
      </c>
      <c r="K9749" t="s">
        <v>21</v>
      </c>
      <c r="L9749">
        <v>39518.399089999999</v>
      </c>
      <c r="M9749">
        <v>382</v>
      </c>
      <c r="N9749" t="s">
        <v>43</v>
      </c>
      <c r="O9749" s="1">
        <v>44776</v>
      </c>
      <c r="P9749" s="3">
        <f t="shared" si="305"/>
        <v>25</v>
      </c>
      <c r="Q9749" t="s">
        <v>32</v>
      </c>
      <c r="R9749" t="s">
        <v>33</v>
      </c>
    </row>
    <row r="9750" spans="1:18" x14ac:dyDescent="0.25">
      <c r="A9750" t="s">
        <v>5455</v>
      </c>
      <c r="B9750" s="3">
        <v>48</v>
      </c>
      <c r="C9750" s="3" t="str" cm="1">
        <f t="array" ref="C9750">_xlfn.IFS(B9750&lt;35,"Young",B9750&lt;60,"Middle",TRUE,"Senior")</f>
        <v>Middle</v>
      </c>
      <c r="D9750" t="s">
        <v>16</v>
      </c>
      <c r="E9750" t="str">
        <f t="shared" si="304"/>
        <v>Middle-Female</v>
      </c>
      <c r="F9750" t="s">
        <v>63</v>
      </c>
      <c r="G9750" t="s">
        <v>36</v>
      </c>
      <c r="H9750" s="1">
        <v>45117</v>
      </c>
      <c r="I9750" t="s">
        <v>25974</v>
      </c>
      <c r="J9750" t="s">
        <v>25975</v>
      </c>
      <c r="K9750" t="s">
        <v>21</v>
      </c>
      <c r="L9750">
        <v>2933.0854429999999</v>
      </c>
      <c r="M9750">
        <v>376</v>
      </c>
      <c r="N9750" t="s">
        <v>43</v>
      </c>
      <c r="O9750" s="1">
        <v>45120</v>
      </c>
      <c r="P9750" s="3">
        <f t="shared" si="305"/>
        <v>3</v>
      </c>
      <c r="Q9750" t="s">
        <v>44</v>
      </c>
      <c r="R9750" t="s">
        <v>33</v>
      </c>
    </row>
    <row r="9751" spans="1:18" x14ac:dyDescent="0.25">
      <c r="A9751" t="s">
        <v>25976</v>
      </c>
      <c r="B9751" s="3">
        <v>26</v>
      </c>
      <c r="C9751" s="3" t="str" cm="1">
        <f t="array" ref="C9751">_xlfn.IFS(B9751&lt;35,"Young",B9751&lt;60,"Middle",TRUE,"Senior")</f>
        <v>Young</v>
      </c>
      <c r="D9751" t="s">
        <v>16</v>
      </c>
      <c r="E9751" t="str">
        <f t="shared" si="304"/>
        <v>Young-Female</v>
      </c>
      <c r="F9751" t="s">
        <v>230</v>
      </c>
      <c r="G9751" t="s">
        <v>26592</v>
      </c>
      <c r="H9751" s="1">
        <v>43983</v>
      </c>
      <c r="I9751" t="s">
        <v>25977</v>
      </c>
      <c r="J9751" t="s">
        <v>25978</v>
      </c>
      <c r="K9751" t="s">
        <v>31</v>
      </c>
      <c r="L9751">
        <v>23767.265770000002</v>
      </c>
      <c r="M9751">
        <v>404</v>
      </c>
      <c r="N9751" t="s">
        <v>22</v>
      </c>
      <c r="O9751" s="1">
        <v>43986</v>
      </c>
      <c r="P9751" s="3">
        <f t="shared" si="305"/>
        <v>3</v>
      </c>
      <c r="Q9751" t="s">
        <v>32</v>
      </c>
      <c r="R9751" t="s">
        <v>45</v>
      </c>
    </row>
    <row r="9752" spans="1:18" x14ac:dyDescent="0.25">
      <c r="A9752" t="s">
        <v>25979</v>
      </c>
      <c r="B9752" s="3">
        <v>21</v>
      </c>
      <c r="C9752" s="3" t="str" cm="1">
        <f t="array" ref="C9752">_xlfn.IFS(B9752&lt;35,"Young",B9752&lt;60,"Middle",TRUE,"Senior")</f>
        <v>Young</v>
      </c>
      <c r="D9752" t="s">
        <v>26</v>
      </c>
      <c r="E9752" t="str">
        <f t="shared" si="304"/>
        <v>Young-Male</v>
      </c>
      <c r="F9752" t="s">
        <v>17</v>
      </c>
      <c r="G9752" t="s">
        <v>26593</v>
      </c>
      <c r="H9752" s="1">
        <v>44423</v>
      </c>
      <c r="I9752" t="s">
        <v>25980</v>
      </c>
      <c r="J9752" t="s">
        <v>25981</v>
      </c>
      <c r="K9752" t="s">
        <v>61</v>
      </c>
      <c r="L9752">
        <v>12988.87851</v>
      </c>
      <c r="M9752">
        <v>355</v>
      </c>
      <c r="N9752" t="s">
        <v>39</v>
      </c>
      <c r="O9752" s="1">
        <v>44442</v>
      </c>
      <c r="P9752" s="3">
        <f t="shared" si="305"/>
        <v>19</v>
      </c>
      <c r="Q9752" t="s">
        <v>32</v>
      </c>
      <c r="R9752" t="s">
        <v>45</v>
      </c>
    </row>
    <row r="9753" spans="1:18" x14ac:dyDescent="0.25">
      <c r="A9753" t="s">
        <v>25982</v>
      </c>
      <c r="B9753" s="3">
        <v>35</v>
      </c>
      <c r="C9753" s="3" t="str" cm="1">
        <f t="array" ref="C9753">_xlfn.IFS(B9753&lt;35,"Young",B9753&lt;60,"Middle",TRUE,"Senior")</f>
        <v>Middle</v>
      </c>
      <c r="D9753" t="s">
        <v>26</v>
      </c>
      <c r="E9753" t="str">
        <f t="shared" si="304"/>
        <v>Middle-Male</v>
      </c>
      <c r="F9753" t="s">
        <v>50</v>
      </c>
      <c r="G9753" t="s">
        <v>70</v>
      </c>
      <c r="H9753" s="1">
        <v>44018</v>
      </c>
      <c r="I9753" t="s">
        <v>25983</v>
      </c>
      <c r="J9753" t="s">
        <v>25984</v>
      </c>
      <c r="K9753" t="s">
        <v>21</v>
      </c>
      <c r="L9753">
        <v>30556.126649999998</v>
      </c>
      <c r="M9753">
        <v>307</v>
      </c>
      <c r="N9753" t="s">
        <v>22</v>
      </c>
      <c r="O9753" s="1">
        <v>44019</v>
      </c>
      <c r="P9753" s="3">
        <f t="shared" si="305"/>
        <v>1</v>
      </c>
      <c r="Q9753" t="s">
        <v>44</v>
      </c>
      <c r="R9753" t="s">
        <v>33</v>
      </c>
    </row>
    <row r="9754" spans="1:18" x14ac:dyDescent="0.25">
      <c r="A9754" t="s">
        <v>25985</v>
      </c>
      <c r="B9754" s="3">
        <v>33</v>
      </c>
      <c r="C9754" s="3" t="str" cm="1">
        <f t="array" ref="C9754">_xlfn.IFS(B9754&lt;35,"Young",B9754&lt;60,"Middle",TRUE,"Senior")</f>
        <v>Young</v>
      </c>
      <c r="D9754" t="s">
        <v>26</v>
      </c>
      <c r="E9754" t="str">
        <f t="shared" si="304"/>
        <v>Young-Male</v>
      </c>
      <c r="F9754" t="s">
        <v>50</v>
      </c>
      <c r="G9754" t="s">
        <v>28</v>
      </c>
      <c r="H9754" s="1">
        <v>44846</v>
      </c>
      <c r="I9754" t="s">
        <v>1888</v>
      </c>
      <c r="J9754" t="s">
        <v>25986</v>
      </c>
      <c r="K9754" t="s">
        <v>57</v>
      </c>
      <c r="L9754">
        <v>2993.2693079999999</v>
      </c>
      <c r="M9754">
        <v>355</v>
      </c>
      <c r="N9754" t="s">
        <v>39</v>
      </c>
      <c r="O9754" s="1">
        <v>44857</v>
      </c>
      <c r="P9754" s="3">
        <f t="shared" si="305"/>
        <v>11</v>
      </c>
      <c r="Q9754" t="s">
        <v>32</v>
      </c>
      <c r="R9754" t="s">
        <v>45</v>
      </c>
    </row>
    <row r="9755" spans="1:18" x14ac:dyDescent="0.25">
      <c r="A9755" t="s">
        <v>25987</v>
      </c>
      <c r="B9755" s="3">
        <v>68</v>
      </c>
      <c r="C9755" s="3" t="str" cm="1">
        <f t="array" ref="C9755">_xlfn.IFS(B9755&lt;35,"Young",B9755&lt;60,"Middle",TRUE,"Senior")</f>
        <v>Senior</v>
      </c>
      <c r="D9755" t="s">
        <v>26</v>
      </c>
      <c r="E9755" t="str">
        <f t="shared" si="304"/>
        <v>Senior-Male</v>
      </c>
      <c r="F9755" t="s">
        <v>115</v>
      </c>
      <c r="G9755" t="s">
        <v>26592</v>
      </c>
      <c r="H9755" s="1">
        <v>45142</v>
      </c>
      <c r="I9755" t="s">
        <v>25988</v>
      </c>
      <c r="J9755" t="s">
        <v>25989</v>
      </c>
      <c r="K9755" t="s">
        <v>21</v>
      </c>
      <c r="L9755">
        <v>27751.374319999999</v>
      </c>
      <c r="M9755">
        <v>237</v>
      </c>
      <c r="N9755" t="s">
        <v>43</v>
      </c>
      <c r="O9755" s="1">
        <v>45164</v>
      </c>
      <c r="P9755" s="3">
        <f t="shared" si="305"/>
        <v>22</v>
      </c>
      <c r="Q9755" t="s">
        <v>32</v>
      </c>
      <c r="R9755" t="s">
        <v>45</v>
      </c>
    </row>
    <row r="9756" spans="1:18" x14ac:dyDescent="0.25">
      <c r="A9756" t="s">
        <v>25990</v>
      </c>
      <c r="B9756" s="3">
        <v>78</v>
      </c>
      <c r="C9756" s="3" t="str" cm="1">
        <f t="array" ref="C9756">_xlfn.IFS(B9756&lt;35,"Young",B9756&lt;60,"Middle",TRUE,"Senior")</f>
        <v>Senior</v>
      </c>
      <c r="D9756" t="s">
        <v>16</v>
      </c>
      <c r="E9756" t="str">
        <f t="shared" si="304"/>
        <v>Senior-Female</v>
      </c>
      <c r="F9756" t="s">
        <v>115</v>
      </c>
      <c r="G9756" t="s">
        <v>36</v>
      </c>
      <c r="H9756" s="1">
        <v>44183</v>
      </c>
      <c r="I9756" t="s">
        <v>25991</v>
      </c>
      <c r="J9756" t="s">
        <v>25992</v>
      </c>
      <c r="K9756" t="s">
        <v>21</v>
      </c>
      <c r="L9756">
        <v>14311.7119</v>
      </c>
      <c r="M9756">
        <v>381</v>
      </c>
      <c r="N9756" t="s">
        <v>22</v>
      </c>
      <c r="O9756" s="1">
        <v>44185</v>
      </c>
      <c r="P9756" s="3">
        <f t="shared" si="305"/>
        <v>2</v>
      </c>
      <c r="Q9756" t="s">
        <v>85</v>
      </c>
      <c r="R9756" t="s">
        <v>24</v>
      </c>
    </row>
    <row r="9757" spans="1:18" x14ac:dyDescent="0.25">
      <c r="A9757" t="s">
        <v>25993</v>
      </c>
      <c r="B9757" s="3">
        <v>61</v>
      </c>
      <c r="C9757" s="3" t="str" cm="1">
        <f t="array" ref="C9757">_xlfn.IFS(B9757&lt;35,"Young",B9757&lt;60,"Middle",TRUE,"Senior")</f>
        <v>Senior</v>
      </c>
      <c r="D9757" t="s">
        <v>26</v>
      </c>
      <c r="E9757" t="str">
        <f t="shared" si="304"/>
        <v>Senior-Male</v>
      </c>
      <c r="F9757" t="s">
        <v>90</v>
      </c>
      <c r="G9757" t="s">
        <v>70</v>
      </c>
      <c r="H9757" s="1">
        <v>44419</v>
      </c>
      <c r="I9757" t="s">
        <v>24583</v>
      </c>
      <c r="J9757" t="s">
        <v>13036</v>
      </c>
      <c r="K9757" t="s">
        <v>21</v>
      </c>
      <c r="L9757">
        <v>70989.233760000003</v>
      </c>
      <c r="M9757">
        <v>270</v>
      </c>
      <c r="N9757" t="s">
        <v>22</v>
      </c>
      <c r="O9757" s="1">
        <v>44423</v>
      </c>
      <c r="P9757" s="3">
        <f t="shared" si="305"/>
        <v>4</v>
      </c>
      <c r="Q9757" t="s">
        <v>23</v>
      </c>
      <c r="R9757" t="s">
        <v>45</v>
      </c>
    </row>
    <row r="9758" spans="1:18" x14ac:dyDescent="0.25">
      <c r="A9758" t="s">
        <v>15468</v>
      </c>
      <c r="B9758" s="3">
        <v>56</v>
      </c>
      <c r="C9758" s="3" t="str" cm="1">
        <f t="array" ref="C9758">_xlfn.IFS(B9758&lt;35,"Young",B9758&lt;60,"Middle",TRUE,"Senior")</f>
        <v>Middle</v>
      </c>
      <c r="D9758" t="s">
        <v>16</v>
      </c>
      <c r="E9758" t="str">
        <f t="shared" si="304"/>
        <v>Middle-Female</v>
      </c>
      <c r="F9758" t="s">
        <v>17</v>
      </c>
      <c r="G9758" t="s">
        <v>36</v>
      </c>
      <c r="H9758" s="1">
        <v>44192</v>
      </c>
      <c r="I9758" t="s">
        <v>25994</v>
      </c>
      <c r="J9758" t="s">
        <v>25995</v>
      </c>
      <c r="K9758" t="s">
        <v>31</v>
      </c>
      <c r="L9758">
        <v>14515.966780000001</v>
      </c>
      <c r="M9758">
        <v>307</v>
      </c>
      <c r="N9758" t="s">
        <v>43</v>
      </c>
      <c r="O9758" s="1">
        <v>44217</v>
      </c>
      <c r="P9758" s="3">
        <f t="shared" si="305"/>
        <v>25</v>
      </c>
      <c r="Q9758" t="s">
        <v>44</v>
      </c>
      <c r="R9758" t="s">
        <v>33</v>
      </c>
    </row>
    <row r="9759" spans="1:18" x14ac:dyDescent="0.25">
      <c r="A9759" t="s">
        <v>25996</v>
      </c>
      <c r="B9759" s="3">
        <v>64</v>
      </c>
      <c r="C9759" s="3" t="str" cm="1">
        <f t="array" ref="C9759">_xlfn.IFS(B9759&lt;35,"Young",B9759&lt;60,"Middle",TRUE,"Senior")</f>
        <v>Senior</v>
      </c>
      <c r="D9759" t="s">
        <v>16</v>
      </c>
      <c r="E9759" t="str">
        <f t="shared" si="304"/>
        <v>Senior-Female</v>
      </c>
      <c r="F9759" t="s">
        <v>63</v>
      </c>
      <c r="G9759" t="s">
        <v>26593</v>
      </c>
      <c r="H9759" s="1">
        <v>45060</v>
      </c>
      <c r="I9759" t="s">
        <v>25997</v>
      </c>
      <c r="J9759" t="s">
        <v>25998</v>
      </c>
      <c r="K9759" t="s">
        <v>21</v>
      </c>
      <c r="L9759">
        <v>22682.707170000001</v>
      </c>
      <c r="M9759">
        <v>280</v>
      </c>
      <c r="N9759" t="s">
        <v>39</v>
      </c>
      <c r="O9759" s="1">
        <v>45065</v>
      </c>
      <c r="P9759" s="3">
        <f t="shared" si="305"/>
        <v>5</v>
      </c>
      <c r="Q9759" t="s">
        <v>44</v>
      </c>
      <c r="R9759" t="s">
        <v>24</v>
      </c>
    </row>
    <row r="9760" spans="1:18" x14ac:dyDescent="0.25">
      <c r="A9760" t="s">
        <v>25999</v>
      </c>
      <c r="B9760" s="3">
        <v>82</v>
      </c>
      <c r="C9760" s="3" t="str" cm="1">
        <f t="array" ref="C9760">_xlfn.IFS(B9760&lt;35,"Young",B9760&lt;60,"Middle",TRUE,"Senior")</f>
        <v>Senior</v>
      </c>
      <c r="D9760" t="s">
        <v>16</v>
      </c>
      <c r="E9760" t="str">
        <f t="shared" si="304"/>
        <v>Senior-Female</v>
      </c>
      <c r="F9760" t="s">
        <v>115</v>
      </c>
      <c r="G9760" t="s">
        <v>26593</v>
      </c>
      <c r="H9760" s="1">
        <v>44628</v>
      </c>
      <c r="I9760" t="s">
        <v>26000</v>
      </c>
      <c r="J9760" t="s">
        <v>26001</v>
      </c>
      <c r="K9760" t="s">
        <v>21</v>
      </c>
      <c r="L9760">
        <v>4909.5921969999999</v>
      </c>
      <c r="M9760">
        <v>378</v>
      </c>
      <c r="N9760" t="s">
        <v>43</v>
      </c>
      <c r="O9760" s="1">
        <v>44640</v>
      </c>
      <c r="P9760" s="3">
        <f t="shared" si="305"/>
        <v>12</v>
      </c>
      <c r="Q9760" t="s">
        <v>49</v>
      </c>
      <c r="R9760" t="s">
        <v>45</v>
      </c>
    </row>
    <row r="9761" spans="1:18" x14ac:dyDescent="0.25">
      <c r="A9761" t="s">
        <v>26002</v>
      </c>
      <c r="B9761" s="3">
        <v>57</v>
      </c>
      <c r="C9761" s="3" t="str" cm="1">
        <f t="array" ref="C9761">_xlfn.IFS(B9761&lt;35,"Young",B9761&lt;60,"Middle",TRUE,"Senior")</f>
        <v>Middle</v>
      </c>
      <c r="D9761" t="s">
        <v>16</v>
      </c>
      <c r="E9761" t="str">
        <f t="shared" si="304"/>
        <v>Middle-Female</v>
      </c>
      <c r="F9761" t="s">
        <v>35</v>
      </c>
      <c r="G9761" t="s">
        <v>36</v>
      </c>
      <c r="H9761" s="1">
        <v>45180</v>
      </c>
      <c r="I9761" t="s">
        <v>26003</v>
      </c>
      <c r="J9761" t="s">
        <v>26004</v>
      </c>
      <c r="K9761" t="s">
        <v>21</v>
      </c>
      <c r="L9761">
        <v>15214.588390000001</v>
      </c>
      <c r="M9761">
        <v>366</v>
      </c>
      <c r="N9761" t="s">
        <v>43</v>
      </c>
      <c r="O9761" s="1">
        <v>45195</v>
      </c>
      <c r="P9761" s="3">
        <f t="shared" si="305"/>
        <v>15</v>
      </c>
      <c r="Q9761" t="s">
        <v>32</v>
      </c>
      <c r="R9761" t="s">
        <v>24</v>
      </c>
    </row>
    <row r="9762" spans="1:18" x14ac:dyDescent="0.25">
      <c r="A9762" t="s">
        <v>26005</v>
      </c>
      <c r="B9762" s="3">
        <v>33</v>
      </c>
      <c r="C9762" s="3" t="str" cm="1">
        <f t="array" ref="C9762">_xlfn.IFS(B9762&lt;35,"Young",B9762&lt;60,"Middle",TRUE,"Senior")</f>
        <v>Young</v>
      </c>
      <c r="D9762" t="s">
        <v>16</v>
      </c>
      <c r="E9762" t="str">
        <f t="shared" si="304"/>
        <v>Young-Female</v>
      </c>
      <c r="F9762" t="s">
        <v>230</v>
      </c>
      <c r="G9762" t="s">
        <v>26592</v>
      </c>
      <c r="H9762" s="1">
        <v>44704</v>
      </c>
      <c r="I9762" t="s">
        <v>26006</v>
      </c>
      <c r="J9762" t="s">
        <v>26007</v>
      </c>
      <c r="K9762" t="s">
        <v>31</v>
      </c>
      <c r="L9762">
        <v>10437.24885</v>
      </c>
      <c r="M9762">
        <v>388</v>
      </c>
      <c r="N9762" t="s">
        <v>43</v>
      </c>
      <c r="O9762" s="1">
        <v>44724</v>
      </c>
      <c r="P9762" s="3">
        <f t="shared" si="305"/>
        <v>20</v>
      </c>
      <c r="Q9762" t="s">
        <v>32</v>
      </c>
      <c r="R9762" t="s">
        <v>45</v>
      </c>
    </row>
    <row r="9763" spans="1:18" x14ac:dyDescent="0.25">
      <c r="A9763" t="s">
        <v>26008</v>
      </c>
      <c r="B9763" s="3">
        <v>62</v>
      </c>
      <c r="C9763" s="3" t="str" cm="1">
        <f t="array" ref="C9763">_xlfn.IFS(B9763&lt;35,"Young",B9763&lt;60,"Middle",TRUE,"Senior")</f>
        <v>Senior</v>
      </c>
      <c r="D9763" t="s">
        <v>26</v>
      </c>
      <c r="E9763" t="str">
        <f t="shared" si="304"/>
        <v>Senior-Male</v>
      </c>
      <c r="F9763" t="s">
        <v>90</v>
      </c>
      <c r="G9763" t="s">
        <v>26592</v>
      </c>
      <c r="H9763" s="1">
        <v>45012</v>
      </c>
      <c r="I9763" t="s">
        <v>26009</v>
      </c>
      <c r="J9763" t="s">
        <v>26010</v>
      </c>
      <c r="K9763" t="s">
        <v>21</v>
      </c>
      <c r="L9763">
        <v>24589.908899999999</v>
      </c>
      <c r="M9763">
        <v>150</v>
      </c>
      <c r="N9763" t="s">
        <v>39</v>
      </c>
      <c r="O9763" s="1">
        <v>45019</v>
      </c>
      <c r="P9763" s="3">
        <f t="shared" si="305"/>
        <v>7</v>
      </c>
      <c r="Q9763" t="s">
        <v>85</v>
      </c>
      <c r="R9763" t="s">
        <v>24</v>
      </c>
    </row>
    <row r="9764" spans="1:18" x14ac:dyDescent="0.25">
      <c r="A9764" t="s">
        <v>26011</v>
      </c>
      <c r="B9764" s="3">
        <v>46</v>
      </c>
      <c r="C9764" s="3" t="str" cm="1">
        <f t="array" ref="C9764">_xlfn.IFS(B9764&lt;35,"Young",B9764&lt;60,"Middle",TRUE,"Senior")</f>
        <v>Middle</v>
      </c>
      <c r="D9764" t="s">
        <v>26</v>
      </c>
      <c r="E9764" t="str">
        <f t="shared" si="304"/>
        <v>Middle-Male</v>
      </c>
      <c r="F9764" t="s">
        <v>27</v>
      </c>
      <c r="G9764" t="s">
        <v>70</v>
      </c>
      <c r="H9764" s="1">
        <v>44849</v>
      </c>
      <c r="I9764" t="s">
        <v>26012</v>
      </c>
      <c r="J9764" t="s">
        <v>26013</v>
      </c>
      <c r="K9764" t="s">
        <v>21</v>
      </c>
      <c r="L9764">
        <v>50024.42179</v>
      </c>
      <c r="M9764">
        <v>279</v>
      </c>
      <c r="N9764" t="s">
        <v>39</v>
      </c>
      <c r="O9764" s="1">
        <v>44857</v>
      </c>
      <c r="P9764" s="3">
        <f t="shared" si="305"/>
        <v>8</v>
      </c>
      <c r="Q9764" t="s">
        <v>44</v>
      </c>
      <c r="R9764" t="s">
        <v>24</v>
      </c>
    </row>
    <row r="9765" spans="1:18" x14ac:dyDescent="0.25">
      <c r="A9765" t="s">
        <v>26014</v>
      </c>
      <c r="B9765" s="3">
        <v>27</v>
      </c>
      <c r="C9765" s="3" t="str" cm="1">
        <f t="array" ref="C9765">_xlfn.IFS(B9765&lt;35,"Young",B9765&lt;60,"Middle",TRUE,"Senior")</f>
        <v>Young</v>
      </c>
      <c r="D9765" t="s">
        <v>26</v>
      </c>
      <c r="E9765" t="str">
        <f t="shared" si="304"/>
        <v>Young-Male</v>
      </c>
      <c r="F9765" t="s">
        <v>50</v>
      </c>
      <c r="G9765" t="s">
        <v>26592</v>
      </c>
      <c r="H9765" s="1">
        <v>44671</v>
      </c>
      <c r="I9765" t="s">
        <v>26015</v>
      </c>
      <c r="J9765" t="s">
        <v>4603</v>
      </c>
      <c r="K9765" t="s">
        <v>57</v>
      </c>
      <c r="L9765">
        <v>14775.48813</v>
      </c>
      <c r="M9765">
        <v>365</v>
      </c>
      <c r="N9765" t="s">
        <v>22</v>
      </c>
      <c r="O9765" s="1">
        <v>44675</v>
      </c>
      <c r="P9765" s="3">
        <f t="shared" si="305"/>
        <v>4</v>
      </c>
      <c r="Q9765" t="s">
        <v>85</v>
      </c>
      <c r="R9765" t="s">
        <v>33</v>
      </c>
    </row>
    <row r="9766" spans="1:18" x14ac:dyDescent="0.25">
      <c r="A9766" t="s">
        <v>4913</v>
      </c>
      <c r="B9766" s="3">
        <v>71</v>
      </c>
      <c r="C9766" s="3" t="str" cm="1">
        <f t="array" ref="C9766">_xlfn.IFS(B9766&lt;35,"Young",B9766&lt;60,"Middle",TRUE,"Senior")</f>
        <v>Senior</v>
      </c>
      <c r="D9766" t="s">
        <v>16</v>
      </c>
      <c r="E9766" t="str">
        <f t="shared" si="304"/>
        <v>Senior-Female</v>
      </c>
      <c r="F9766" t="s">
        <v>27</v>
      </c>
      <c r="G9766" t="s">
        <v>36</v>
      </c>
      <c r="H9766" s="1">
        <v>43570</v>
      </c>
      <c r="I9766" t="s">
        <v>7974</v>
      </c>
      <c r="J9766" t="s">
        <v>26016</v>
      </c>
      <c r="K9766" t="s">
        <v>21</v>
      </c>
      <c r="L9766">
        <v>2213.002504</v>
      </c>
      <c r="M9766">
        <v>262</v>
      </c>
      <c r="N9766" t="s">
        <v>43</v>
      </c>
      <c r="O9766" s="1">
        <v>43585</v>
      </c>
      <c r="P9766" s="3">
        <f t="shared" si="305"/>
        <v>15</v>
      </c>
      <c r="Q9766" t="s">
        <v>85</v>
      </c>
      <c r="R9766" t="s">
        <v>45</v>
      </c>
    </row>
    <row r="9767" spans="1:18" x14ac:dyDescent="0.25">
      <c r="A9767" t="s">
        <v>26017</v>
      </c>
      <c r="B9767" s="3">
        <v>79</v>
      </c>
      <c r="C9767" s="3" t="str" cm="1">
        <f t="array" ref="C9767">_xlfn.IFS(B9767&lt;35,"Young",B9767&lt;60,"Middle",TRUE,"Senior")</f>
        <v>Senior</v>
      </c>
      <c r="D9767" t="s">
        <v>16</v>
      </c>
      <c r="E9767" t="str">
        <f t="shared" si="304"/>
        <v>Senior-Female</v>
      </c>
      <c r="F9767" t="s">
        <v>230</v>
      </c>
      <c r="G9767" t="s">
        <v>36</v>
      </c>
      <c r="H9767" s="1">
        <v>45007</v>
      </c>
      <c r="I9767" t="s">
        <v>10255</v>
      </c>
      <c r="J9767" t="s">
        <v>3808</v>
      </c>
      <c r="K9767" t="s">
        <v>21</v>
      </c>
      <c r="L9767">
        <v>23882.758760000001</v>
      </c>
      <c r="M9767">
        <v>419</v>
      </c>
      <c r="N9767" t="s">
        <v>43</v>
      </c>
      <c r="O9767" s="1">
        <v>45015</v>
      </c>
      <c r="P9767" s="3">
        <f t="shared" si="305"/>
        <v>8</v>
      </c>
      <c r="Q9767" t="s">
        <v>23</v>
      </c>
      <c r="R9767" t="s">
        <v>45</v>
      </c>
    </row>
    <row r="9768" spans="1:18" x14ac:dyDescent="0.25">
      <c r="A9768" t="s">
        <v>26018</v>
      </c>
      <c r="B9768" s="3">
        <v>36</v>
      </c>
      <c r="C9768" s="3" t="str" cm="1">
        <f t="array" ref="C9768">_xlfn.IFS(B9768&lt;35,"Young",B9768&lt;60,"Middle",TRUE,"Senior")</f>
        <v>Middle</v>
      </c>
      <c r="D9768" t="s">
        <v>16</v>
      </c>
      <c r="E9768" t="str">
        <f t="shared" si="304"/>
        <v>Middle-Female</v>
      </c>
      <c r="F9768" t="s">
        <v>115</v>
      </c>
      <c r="G9768" t="s">
        <v>26593</v>
      </c>
      <c r="H9768" s="1">
        <v>44609</v>
      </c>
      <c r="I9768" t="s">
        <v>18563</v>
      </c>
      <c r="J9768" t="s">
        <v>26019</v>
      </c>
      <c r="K9768" t="s">
        <v>21</v>
      </c>
      <c r="L9768">
        <v>33389.324710000001</v>
      </c>
      <c r="M9768">
        <v>229</v>
      </c>
      <c r="N9768" t="s">
        <v>22</v>
      </c>
      <c r="O9768" s="1">
        <v>44623</v>
      </c>
      <c r="P9768" s="3">
        <f t="shared" si="305"/>
        <v>14</v>
      </c>
      <c r="Q9768" t="s">
        <v>85</v>
      </c>
      <c r="R9768" t="s">
        <v>33</v>
      </c>
    </row>
    <row r="9769" spans="1:18" x14ac:dyDescent="0.25">
      <c r="A9769" t="s">
        <v>26020</v>
      </c>
      <c r="B9769" s="3">
        <v>74</v>
      </c>
      <c r="C9769" s="3" t="str" cm="1">
        <f t="array" ref="C9769">_xlfn.IFS(B9769&lt;35,"Young",B9769&lt;60,"Middle",TRUE,"Senior")</f>
        <v>Senior</v>
      </c>
      <c r="D9769" t="s">
        <v>16</v>
      </c>
      <c r="E9769" t="str">
        <f t="shared" si="304"/>
        <v>Senior-Female</v>
      </c>
      <c r="F9769" t="s">
        <v>27</v>
      </c>
      <c r="G9769" t="s">
        <v>36</v>
      </c>
      <c r="H9769" s="1">
        <v>44303</v>
      </c>
      <c r="I9769" t="s">
        <v>26021</v>
      </c>
      <c r="J9769" t="s">
        <v>26022</v>
      </c>
      <c r="K9769" t="s">
        <v>21</v>
      </c>
      <c r="L9769">
        <v>11690.03679</v>
      </c>
      <c r="M9769">
        <v>396</v>
      </c>
      <c r="N9769" t="s">
        <v>22</v>
      </c>
      <c r="O9769" s="1">
        <v>44317</v>
      </c>
      <c r="P9769" s="3">
        <f t="shared" si="305"/>
        <v>14</v>
      </c>
      <c r="Q9769" t="s">
        <v>44</v>
      </c>
      <c r="R9769" t="s">
        <v>24</v>
      </c>
    </row>
    <row r="9770" spans="1:18" x14ac:dyDescent="0.25">
      <c r="A9770" t="s">
        <v>26023</v>
      </c>
      <c r="B9770" s="3">
        <v>40</v>
      </c>
      <c r="C9770" s="3" t="str" cm="1">
        <f t="array" ref="C9770">_xlfn.IFS(B9770&lt;35,"Young",B9770&lt;60,"Middle",TRUE,"Senior")</f>
        <v>Middle</v>
      </c>
      <c r="D9770" t="s">
        <v>16</v>
      </c>
      <c r="E9770" t="str">
        <f t="shared" si="304"/>
        <v>Middle-Female</v>
      </c>
      <c r="F9770" t="s">
        <v>35</v>
      </c>
      <c r="G9770" t="s">
        <v>26592</v>
      </c>
      <c r="H9770" s="1">
        <v>44838</v>
      </c>
      <c r="I9770" t="s">
        <v>26024</v>
      </c>
      <c r="J9770" t="s">
        <v>26025</v>
      </c>
      <c r="K9770" t="s">
        <v>61</v>
      </c>
      <c r="L9770">
        <v>19130.671880000002</v>
      </c>
      <c r="M9770">
        <v>245</v>
      </c>
      <c r="N9770" t="s">
        <v>22</v>
      </c>
      <c r="O9770" s="1">
        <v>44847</v>
      </c>
      <c r="P9770" s="3">
        <f t="shared" si="305"/>
        <v>9</v>
      </c>
      <c r="Q9770" t="s">
        <v>23</v>
      </c>
      <c r="R9770" t="s">
        <v>24</v>
      </c>
    </row>
    <row r="9771" spans="1:18" x14ac:dyDescent="0.25">
      <c r="A9771" t="s">
        <v>26026</v>
      </c>
      <c r="B9771" s="3">
        <v>20</v>
      </c>
      <c r="C9771" s="3" t="str" cm="1">
        <f t="array" ref="C9771">_xlfn.IFS(B9771&lt;35,"Young",B9771&lt;60,"Middle",TRUE,"Senior")</f>
        <v>Young</v>
      </c>
      <c r="D9771" t="s">
        <v>26</v>
      </c>
      <c r="E9771" t="str">
        <f t="shared" si="304"/>
        <v>Young-Male</v>
      </c>
      <c r="F9771" t="s">
        <v>90</v>
      </c>
      <c r="G9771" t="s">
        <v>26593</v>
      </c>
      <c r="H9771" s="1">
        <v>44586</v>
      </c>
      <c r="I9771" t="s">
        <v>26027</v>
      </c>
      <c r="J9771" t="s">
        <v>7267</v>
      </c>
      <c r="K9771" t="s">
        <v>31</v>
      </c>
      <c r="L9771">
        <v>23737.528320000001</v>
      </c>
      <c r="M9771">
        <v>121</v>
      </c>
      <c r="N9771" t="s">
        <v>39</v>
      </c>
      <c r="O9771" s="1">
        <v>44594</v>
      </c>
      <c r="P9771" s="3">
        <f t="shared" si="305"/>
        <v>8</v>
      </c>
      <c r="Q9771" t="s">
        <v>44</v>
      </c>
      <c r="R9771" t="s">
        <v>45</v>
      </c>
    </row>
    <row r="9772" spans="1:18" x14ac:dyDescent="0.25">
      <c r="A9772" t="s">
        <v>26028</v>
      </c>
      <c r="B9772" s="3">
        <v>82</v>
      </c>
      <c r="C9772" s="3" t="str" cm="1">
        <f t="array" ref="C9772">_xlfn.IFS(B9772&lt;35,"Young",B9772&lt;60,"Middle",TRUE,"Senior")</f>
        <v>Senior</v>
      </c>
      <c r="D9772" t="s">
        <v>26</v>
      </c>
      <c r="E9772" t="str">
        <f t="shared" si="304"/>
        <v>Senior-Male</v>
      </c>
      <c r="F9772" t="s">
        <v>115</v>
      </c>
      <c r="G9772" t="s">
        <v>26592</v>
      </c>
      <c r="H9772" s="1">
        <v>43688</v>
      </c>
      <c r="I9772" t="s">
        <v>26029</v>
      </c>
      <c r="J9772" t="s">
        <v>6457</v>
      </c>
      <c r="K9772" t="s">
        <v>21</v>
      </c>
      <c r="L9772">
        <v>4812.7621399999998</v>
      </c>
      <c r="M9772">
        <v>176</v>
      </c>
      <c r="N9772" t="s">
        <v>22</v>
      </c>
      <c r="O9772" s="1">
        <v>43698</v>
      </c>
      <c r="P9772" s="3">
        <f t="shared" si="305"/>
        <v>10</v>
      </c>
      <c r="Q9772" t="s">
        <v>32</v>
      </c>
      <c r="R9772" t="s">
        <v>45</v>
      </c>
    </row>
    <row r="9773" spans="1:18" x14ac:dyDescent="0.25">
      <c r="A9773" t="s">
        <v>26030</v>
      </c>
      <c r="B9773" s="3">
        <v>70</v>
      </c>
      <c r="C9773" s="3" t="str" cm="1">
        <f t="array" ref="C9773">_xlfn.IFS(B9773&lt;35,"Young",B9773&lt;60,"Middle",TRUE,"Senior")</f>
        <v>Senior</v>
      </c>
      <c r="D9773" t="s">
        <v>26</v>
      </c>
      <c r="E9773" t="str">
        <f t="shared" si="304"/>
        <v>Senior-Male</v>
      </c>
      <c r="F9773" t="s">
        <v>90</v>
      </c>
      <c r="G9773" t="s">
        <v>70</v>
      </c>
      <c r="H9773" s="1">
        <v>44275</v>
      </c>
      <c r="I9773" t="s">
        <v>26031</v>
      </c>
      <c r="J9773" t="s">
        <v>2744</v>
      </c>
      <c r="K9773" t="s">
        <v>21</v>
      </c>
      <c r="L9773">
        <v>16071.307769999999</v>
      </c>
      <c r="M9773">
        <v>484</v>
      </c>
      <c r="N9773" t="s">
        <v>43</v>
      </c>
      <c r="O9773" s="1">
        <v>44291</v>
      </c>
      <c r="P9773" s="3">
        <f t="shared" si="305"/>
        <v>16</v>
      </c>
      <c r="Q9773" t="s">
        <v>44</v>
      </c>
      <c r="R9773" t="s">
        <v>24</v>
      </c>
    </row>
    <row r="9774" spans="1:18" x14ac:dyDescent="0.25">
      <c r="A9774" t="s">
        <v>26032</v>
      </c>
      <c r="B9774" s="3">
        <v>22</v>
      </c>
      <c r="C9774" s="3" t="str" cm="1">
        <f t="array" ref="C9774">_xlfn.IFS(B9774&lt;35,"Young",B9774&lt;60,"Middle",TRUE,"Senior")</f>
        <v>Young</v>
      </c>
      <c r="D9774" t="s">
        <v>16</v>
      </c>
      <c r="E9774" t="str">
        <f t="shared" si="304"/>
        <v>Young-Female</v>
      </c>
      <c r="F9774" t="s">
        <v>230</v>
      </c>
      <c r="G9774" t="s">
        <v>26593</v>
      </c>
      <c r="H9774" s="1">
        <v>43802</v>
      </c>
      <c r="I9774" t="s">
        <v>659</v>
      </c>
      <c r="J9774" t="s">
        <v>15272</v>
      </c>
      <c r="K9774" t="s">
        <v>61</v>
      </c>
      <c r="L9774">
        <v>32222.507170000001</v>
      </c>
      <c r="M9774">
        <v>252</v>
      </c>
      <c r="N9774" t="s">
        <v>43</v>
      </c>
      <c r="O9774" s="1">
        <v>43804</v>
      </c>
      <c r="P9774" s="3">
        <f t="shared" si="305"/>
        <v>2</v>
      </c>
      <c r="Q9774" t="s">
        <v>32</v>
      </c>
      <c r="R9774" t="s">
        <v>45</v>
      </c>
    </row>
    <row r="9775" spans="1:18" x14ac:dyDescent="0.25">
      <c r="A9775" t="s">
        <v>26033</v>
      </c>
      <c r="B9775" s="3">
        <v>79</v>
      </c>
      <c r="C9775" s="3" t="str" cm="1">
        <f t="array" ref="C9775">_xlfn.IFS(B9775&lt;35,"Young",B9775&lt;60,"Middle",TRUE,"Senior")</f>
        <v>Senior</v>
      </c>
      <c r="D9775" t="s">
        <v>26</v>
      </c>
      <c r="E9775" t="str">
        <f t="shared" si="304"/>
        <v>Senior-Male</v>
      </c>
      <c r="F9775" t="s">
        <v>27</v>
      </c>
      <c r="G9775" t="s">
        <v>26592</v>
      </c>
      <c r="H9775" s="1">
        <v>43524</v>
      </c>
      <c r="I9775" t="s">
        <v>26034</v>
      </c>
      <c r="J9775" t="s">
        <v>26035</v>
      </c>
      <c r="K9775" t="s">
        <v>21</v>
      </c>
      <c r="L9775">
        <v>29474.054960000001</v>
      </c>
      <c r="M9775">
        <v>157</v>
      </c>
      <c r="N9775" t="s">
        <v>22</v>
      </c>
      <c r="O9775" s="1">
        <v>43540</v>
      </c>
      <c r="P9775" s="3">
        <f t="shared" si="305"/>
        <v>16</v>
      </c>
      <c r="Q9775" t="s">
        <v>85</v>
      </c>
      <c r="R9775" t="s">
        <v>24</v>
      </c>
    </row>
    <row r="9776" spans="1:18" x14ac:dyDescent="0.25">
      <c r="A9776" t="s">
        <v>26036</v>
      </c>
      <c r="B9776" s="3">
        <v>81</v>
      </c>
      <c r="C9776" s="3" t="str" cm="1">
        <f t="array" ref="C9776">_xlfn.IFS(B9776&lt;35,"Young",B9776&lt;60,"Middle",TRUE,"Senior")</f>
        <v>Senior</v>
      </c>
      <c r="D9776" t="s">
        <v>16</v>
      </c>
      <c r="E9776" t="str">
        <f t="shared" si="304"/>
        <v>Senior-Female</v>
      </c>
      <c r="F9776" t="s">
        <v>63</v>
      </c>
      <c r="G9776" t="s">
        <v>18</v>
      </c>
      <c r="H9776" s="1">
        <v>43571</v>
      </c>
      <c r="I9776" t="s">
        <v>26037</v>
      </c>
      <c r="J9776" t="s">
        <v>26038</v>
      </c>
      <c r="K9776" t="s">
        <v>21</v>
      </c>
      <c r="L9776">
        <v>25843.142400000001</v>
      </c>
      <c r="M9776">
        <v>208</v>
      </c>
      <c r="N9776" t="s">
        <v>39</v>
      </c>
      <c r="O9776" s="1">
        <v>43583</v>
      </c>
      <c r="P9776" s="3">
        <f t="shared" si="305"/>
        <v>12</v>
      </c>
      <c r="Q9776" t="s">
        <v>85</v>
      </c>
      <c r="R9776" t="s">
        <v>33</v>
      </c>
    </row>
    <row r="9777" spans="1:18" x14ac:dyDescent="0.25">
      <c r="A9777" t="s">
        <v>11028</v>
      </c>
      <c r="B9777" s="3">
        <v>68</v>
      </c>
      <c r="C9777" s="3" t="str" cm="1">
        <f t="array" ref="C9777">_xlfn.IFS(B9777&lt;35,"Young",B9777&lt;60,"Middle",TRUE,"Senior")</f>
        <v>Senior</v>
      </c>
      <c r="D9777" t="s">
        <v>16</v>
      </c>
      <c r="E9777" t="str">
        <f t="shared" si="304"/>
        <v>Senior-Female</v>
      </c>
      <c r="F9777" t="s">
        <v>50</v>
      </c>
      <c r="G9777" t="s">
        <v>70</v>
      </c>
      <c r="H9777" s="1">
        <v>44060</v>
      </c>
      <c r="I9777" t="s">
        <v>26039</v>
      </c>
      <c r="J9777" t="s">
        <v>26040</v>
      </c>
      <c r="K9777" t="s">
        <v>21</v>
      </c>
      <c r="L9777">
        <v>45863.921499999997</v>
      </c>
      <c r="M9777">
        <v>206</v>
      </c>
      <c r="N9777" t="s">
        <v>39</v>
      </c>
      <c r="O9777" s="1">
        <v>44090</v>
      </c>
      <c r="P9777" s="3">
        <f t="shared" si="305"/>
        <v>30</v>
      </c>
      <c r="Q9777" t="s">
        <v>49</v>
      </c>
      <c r="R9777" t="s">
        <v>33</v>
      </c>
    </row>
    <row r="9778" spans="1:18" x14ac:dyDescent="0.25">
      <c r="A9778" t="s">
        <v>26041</v>
      </c>
      <c r="B9778" s="3">
        <v>18</v>
      </c>
      <c r="C9778" s="3" t="str" cm="1">
        <f t="array" ref="C9778">_xlfn.IFS(B9778&lt;35,"Young",B9778&lt;60,"Middle",TRUE,"Senior")</f>
        <v>Young</v>
      </c>
      <c r="D9778" t="s">
        <v>26</v>
      </c>
      <c r="E9778" t="str">
        <f t="shared" si="304"/>
        <v>Young-Male</v>
      </c>
      <c r="F9778" t="s">
        <v>27</v>
      </c>
      <c r="G9778" t="s">
        <v>28</v>
      </c>
      <c r="H9778" s="1">
        <v>44842</v>
      </c>
      <c r="I9778" t="s">
        <v>26042</v>
      </c>
      <c r="J9778" t="s">
        <v>26043</v>
      </c>
      <c r="K9778" t="s">
        <v>31</v>
      </c>
      <c r="L9778">
        <v>38223.134330000001</v>
      </c>
      <c r="M9778">
        <v>159</v>
      </c>
      <c r="N9778" t="s">
        <v>43</v>
      </c>
      <c r="O9778" s="1">
        <v>44864</v>
      </c>
      <c r="P9778" s="3">
        <f t="shared" si="305"/>
        <v>22</v>
      </c>
      <c r="Q9778" t="s">
        <v>49</v>
      </c>
      <c r="R9778" t="s">
        <v>24</v>
      </c>
    </row>
    <row r="9779" spans="1:18" x14ac:dyDescent="0.25">
      <c r="A9779" t="s">
        <v>26044</v>
      </c>
      <c r="B9779" s="3">
        <v>32</v>
      </c>
      <c r="C9779" s="3" t="str" cm="1">
        <f t="array" ref="C9779">_xlfn.IFS(B9779&lt;35,"Young",B9779&lt;60,"Middle",TRUE,"Senior")</f>
        <v>Young</v>
      </c>
      <c r="D9779" t="s">
        <v>16</v>
      </c>
      <c r="E9779" t="str">
        <f t="shared" si="304"/>
        <v>Young-Female</v>
      </c>
      <c r="F9779" t="s">
        <v>90</v>
      </c>
      <c r="G9779" t="s">
        <v>18</v>
      </c>
      <c r="H9779" s="1">
        <v>44009</v>
      </c>
      <c r="I9779" t="s">
        <v>26045</v>
      </c>
      <c r="J9779" t="s">
        <v>1597</v>
      </c>
      <c r="K9779" t="s">
        <v>53</v>
      </c>
      <c r="L9779">
        <v>41727.74007</v>
      </c>
      <c r="M9779">
        <v>139</v>
      </c>
      <c r="N9779" t="s">
        <v>43</v>
      </c>
      <c r="O9779" s="1">
        <v>44039</v>
      </c>
      <c r="P9779" s="3">
        <f t="shared" si="305"/>
        <v>30</v>
      </c>
      <c r="Q9779" t="s">
        <v>32</v>
      </c>
      <c r="R9779" t="s">
        <v>45</v>
      </c>
    </row>
    <row r="9780" spans="1:18" x14ac:dyDescent="0.25">
      <c r="A9780" t="s">
        <v>26046</v>
      </c>
      <c r="B9780" s="3">
        <v>49</v>
      </c>
      <c r="C9780" s="3" t="str" cm="1">
        <f t="array" ref="C9780">_xlfn.IFS(B9780&lt;35,"Young",B9780&lt;60,"Middle",TRUE,"Senior")</f>
        <v>Middle</v>
      </c>
      <c r="D9780" t="s">
        <v>26</v>
      </c>
      <c r="E9780" t="str">
        <f t="shared" si="304"/>
        <v>Middle-Male</v>
      </c>
      <c r="F9780" t="s">
        <v>35</v>
      </c>
      <c r="G9780" t="s">
        <v>18</v>
      </c>
      <c r="H9780" s="1">
        <v>45189</v>
      </c>
      <c r="I9780" t="s">
        <v>5460</v>
      </c>
      <c r="J9780" t="s">
        <v>26047</v>
      </c>
      <c r="K9780" t="s">
        <v>57</v>
      </c>
      <c r="L9780">
        <v>34602.060420000002</v>
      </c>
      <c r="M9780">
        <v>460</v>
      </c>
      <c r="N9780" t="s">
        <v>43</v>
      </c>
      <c r="O9780" s="1">
        <v>45190</v>
      </c>
      <c r="P9780" s="3">
        <f t="shared" si="305"/>
        <v>1</v>
      </c>
      <c r="Q9780" t="s">
        <v>44</v>
      </c>
      <c r="R9780" t="s">
        <v>24</v>
      </c>
    </row>
    <row r="9781" spans="1:18" x14ac:dyDescent="0.25">
      <c r="A9781" t="s">
        <v>26048</v>
      </c>
      <c r="B9781" s="3">
        <v>56</v>
      </c>
      <c r="C9781" s="3" t="str" cm="1">
        <f t="array" ref="C9781">_xlfn.IFS(B9781&lt;35,"Young",B9781&lt;60,"Middle",TRUE,"Senior")</f>
        <v>Middle</v>
      </c>
      <c r="D9781" t="s">
        <v>16</v>
      </c>
      <c r="E9781" t="str">
        <f t="shared" si="304"/>
        <v>Middle-Female</v>
      </c>
      <c r="F9781" t="s">
        <v>115</v>
      </c>
      <c r="G9781" t="s">
        <v>70</v>
      </c>
      <c r="H9781" s="1">
        <v>44951</v>
      </c>
      <c r="I9781" t="s">
        <v>26049</v>
      </c>
      <c r="J9781" t="s">
        <v>26050</v>
      </c>
      <c r="K9781" t="s">
        <v>31</v>
      </c>
      <c r="L9781">
        <v>65130.810189999997</v>
      </c>
      <c r="M9781">
        <v>382</v>
      </c>
      <c r="N9781" t="s">
        <v>22</v>
      </c>
      <c r="O9781" s="1">
        <v>44956</v>
      </c>
      <c r="P9781" s="3">
        <f t="shared" si="305"/>
        <v>5</v>
      </c>
      <c r="Q9781" t="s">
        <v>23</v>
      </c>
      <c r="R9781" t="s">
        <v>45</v>
      </c>
    </row>
    <row r="9782" spans="1:18" x14ac:dyDescent="0.25">
      <c r="A9782" t="s">
        <v>26051</v>
      </c>
      <c r="B9782" s="3">
        <v>23</v>
      </c>
      <c r="C9782" s="3" t="str" cm="1">
        <f t="array" ref="C9782">_xlfn.IFS(B9782&lt;35,"Young",B9782&lt;60,"Middle",TRUE,"Senior")</f>
        <v>Young</v>
      </c>
      <c r="D9782" t="s">
        <v>16</v>
      </c>
      <c r="E9782" t="str">
        <f t="shared" si="304"/>
        <v>Young-Female</v>
      </c>
      <c r="F9782" t="s">
        <v>35</v>
      </c>
      <c r="G9782" t="s">
        <v>26593</v>
      </c>
      <c r="H9782" s="1">
        <v>43876</v>
      </c>
      <c r="I9782" t="s">
        <v>26052</v>
      </c>
      <c r="J9782" t="s">
        <v>26053</v>
      </c>
      <c r="K9782" t="s">
        <v>57</v>
      </c>
      <c r="L9782">
        <v>8315.6217350000006</v>
      </c>
      <c r="M9782">
        <v>265</v>
      </c>
      <c r="N9782" t="s">
        <v>39</v>
      </c>
      <c r="O9782" s="1">
        <v>43892</v>
      </c>
      <c r="P9782" s="3">
        <f t="shared" si="305"/>
        <v>16</v>
      </c>
      <c r="Q9782" t="s">
        <v>23</v>
      </c>
      <c r="R9782" t="s">
        <v>24</v>
      </c>
    </row>
    <row r="9783" spans="1:18" x14ac:dyDescent="0.25">
      <c r="A9783" t="s">
        <v>26054</v>
      </c>
      <c r="B9783" s="3">
        <v>79</v>
      </c>
      <c r="C9783" s="3" t="str" cm="1">
        <f t="array" ref="C9783">_xlfn.IFS(B9783&lt;35,"Young",B9783&lt;60,"Middle",TRUE,"Senior")</f>
        <v>Senior</v>
      </c>
      <c r="D9783" t="s">
        <v>16</v>
      </c>
      <c r="E9783" t="str">
        <f t="shared" si="304"/>
        <v>Senior-Female</v>
      </c>
      <c r="F9783" t="s">
        <v>230</v>
      </c>
      <c r="G9783" t="s">
        <v>26592</v>
      </c>
      <c r="H9783" s="1">
        <v>43657</v>
      </c>
      <c r="I9783" t="s">
        <v>26055</v>
      </c>
      <c r="J9783" t="s">
        <v>26056</v>
      </c>
      <c r="K9783" t="s">
        <v>21</v>
      </c>
      <c r="L9783">
        <v>29689.967560000001</v>
      </c>
      <c r="M9783">
        <v>369</v>
      </c>
      <c r="N9783" t="s">
        <v>22</v>
      </c>
      <c r="O9783" s="1">
        <v>43658</v>
      </c>
      <c r="P9783" s="3">
        <f t="shared" si="305"/>
        <v>1</v>
      </c>
      <c r="Q9783" t="s">
        <v>49</v>
      </c>
      <c r="R9783" t="s">
        <v>24</v>
      </c>
    </row>
    <row r="9784" spans="1:18" x14ac:dyDescent="0.25">
      <c r="A9784" t="s">
        <v>26057</v>
      </c>
      <c r="B9784" s="3">
        <v>74</v>
      </c>
      <c r="C9784" s="3" t="str" cm="1">
        <f t="array" ref="C9784">_xlfn.IFS(B9784&lt;35,"Young",B9784&lt;60,"Middle",TRUE,"Senior")</f>
        <v>Senior</v>
      </c>
      <c r="D9784" t="s">
        <v>26</v>
      </c>
      <c r="E9784" t="str">
        <f t="shared" si="304"/>
        <v>Senior-Male</v>
      </c>
      <c r="F9784" t="s">
        <v>230</v>
      </c>
      <c r="G9784" t="s">
        <v>70</v>
      </c>
      <c r="H9784" s="1">
        <v>44770</v>
      </c>
      <c r="I9784" t="s">
        <v>26058</v>
      </c>
      <c r="J9784" t="s">
        <v>7270</v>
      </c>
      <c r="K9784" t="s">
        <v>21</v>
      </c>
      <c r="L9784">
        <v>57345.394959999998</v>
      </c>
      <c r="M9784">
        <v>186</v>
      </c>
      <c r="N9784" t="s">
        <v>22</v>
      </c>
      <c r="O9784" s="1">
        <v>44773</v>
      </c>
      <c r="P9784" s="3">
        <f t="shared" si="305"/>
        <v>3</v>
      </c>
      <c r="Q9784" t="s">
        <v>85</v>
      </c>
      <c r="R9784" t="s">
        <v>45</v>
      </c>
    </row>
    <row r="9785" spans="1:18" x14ac:dyDescent="0.25">
      <c r="A9785" t="s">
        <v>26059</v>
      </c>
      <c r="B9785" s="3">
        <v>61</v>
      </c>
      <c r="C9785" s="3" t="str" cm="1">
        <f t="array" ref="C9785">_xlfn.IFS(B9785&lt;35,"Young",B9785&lt;60,"Middle",TRUE,"Senior")</f>
        <v>Senior</v>
      </c>
      <c r="D9785" t="s">
        <v>26</v>
      </c>
      <c r="E9785" t="str">
        <f t="shared" si="304"/>
        <v>Senior-Male</v>
      </c>
      <c r="F9785" t="s">
        <v>63</v>
      </c>
      <c r="G9785" t="s">
        <v>70</v>
      </c>
      <c r="H9785" s="1">
        <v>45229</v>
      </c>
      <c r="I9785" t="s">
        <v>26060</v>
      </c>
      <c r="J9785" t="s">
        <v>22689</v>
      </c>
      <c r="K9785" t="s">
        <v>21</v>
      </c>
      <c r="L9785">
        <v>69427.007710000005</v>
      </c>
      <c r="M9785">
        <v>350</v>
      </c>
      <c r="N9785" t="s">
        <v>22</v>
      </c>
      <c r="O9785" s="1">
        <v>45241</v>
      </c>
      <c r="P9785" s="3">
        <f t="shared" si="305"/>
        <v>12</v>
      </c>
      <c r="Q9785" t="s">
        <v>32</v>
      </c>
      <c r="R9785" t="s">
        <v>33</v>
      </c>
    </row>
    <row r="9786" spans="1:18" x14ac:dyDescent="0.25">
      <c r="A9786" t="s">
        <v>26061</v>
      </c>
      <c r="B9786" s="3">
        <v>69</v>
      </c>
      <c r="C9786" s="3" t="str" cm="1">
        <f t="array" ref="C9786">_xlfn.IFS(B9786&lt;35,"Young",B9786&lt;60,"Middle",TRUE,"Senior")</f>
        <v>Senior</v>
      </c>
      <c r="D9786" t="s">
        <v>26</v>
      </c>
      <c r="E9786" t="str">
        <f t="shared" si="304"/>
        <v>Senior-Male</v>
      </c>
      <c r="F9786" t="s">
        <v>17</v>
      </c>
      <c r="G9786" t="s">
        <v>70</v>
      </c>
      <c r="H9786" s="1">
        <v>45091</v>
      </c>
      <c r="I9786" t="s">
        <v>26062</v>
      </c>
      <c r="J9786" t="s">
        <v>26063</v>
      </c>
      <c r="K9786" t="s">
        <v>21</v>
      </c>
      <c r="L9786">
        <v>33874.977789999997</v>
      </c>
      <c r="M9786">
        <v>438</v>
      </c>
      <c r="N9786" t="s">
        <v>39</v>
      </c>
      <c r="O9786" s="1">
        <v>45105</v>
      </c>
      <c r="P9786" s="3">
        <f t="shared" si="305"/>
        <v>14</v>
      </c>
      <c r="Q9786" t="s">
        <v>44</v>
      </c>
      <c r="R9786" t="s">
        <v>33</v>
      </c>
    </row>
    <row r="9787" spans="1:18" x14ac:dyDescent="0.25">
      <c r="A9787" t="s">
        <v>26064</v>
      </c>
      <c r="B9787" s="3">
        <v>38</v>
      </c>
      <c r="C9787" s="3" t="str" cm="1">
        <f t="array" ref="C9787">_xlfn.IFS(B9787&lt;35,"Young",B9787&lt;60,"Middle",TRUE,"Senior")</f>
        <v>Middle</v>
      </c>
      <c r="D9787" t="s">
        <v>16</v>
      </c>
      <c r="E9787" t="str">
        <f t="shared" si="304"/>
        <v>Middle-Female</v>
      </c>
      <c r="F9787" t="s">
        <v>63</v>
      </c>
      <c r="G9787" t="s">
        <v>26592</v>
      </c>
      <c r="H9787" s="1">
        <v>44349</v>
      </c>
      <c r="I9787" t="s">
        <v>26065</v>
      </c>
      <c r="J9787" t="s">
        <v>26066</v>
      </c>
      <c r="K9787" t="s">
        <v>31</v>
      </c>
      <c r="L9787">
        <v>1733.277476</v>
      </c>
      <c r="M9787">
        <v>361</v>
      </c>
      <c r="N9787" t="s">
        <v>22</v>
      </c>
      <c r="O9787" s="1">
        <v>44368</v>
      </c>
      <c r="P9787" s="3">
        <f t="shared" si="305"/>
        <v>19</v>
      </c>
      <c r="Q9787" t="s">
        <v>32</v>
      </c>
      <c r="R9787" t="s">
        <v>33</v>
      </c>
    </row>
    <row r="9788" spans="1:18" x14ac:dyDescent="0.25">
      <c r="A9788" t="s">
        <v>24105</v>
      </c>
      <c r="B9788" s="3">
        <v>24</v>
      </c>
      <c r="C9788" s="3" t="str" cm="1">
        <f t="array" ref="C9788">_xlfn.IFS(B9788&lt;35,"Young",B9788&lt;60,"Middle",TRUE,"Senior")</f>
        <v>Young</v>
      </c>
      <c r="D9788" t="s">
        <v>26</v>
      </c>
      <c r="E9788" t="str">
        <f t="shared" si="304"/>
        <v>Young-Male</v>
      </c>
      <c r="F9788" t="s">
        <v>27</v>
      </c>
      <c r="G9788" t="s">
        <v>26593</v>
      </c>
      <c r="H9788" s="1">
        <v>44750</v>
      </c>
      <c r="I9788" t="s">
        <v>26067</v>
      </c>
      <c r="J9788" t="s">
        <v>12423</v>
      </c>
      <c r="K9788" t="s">
        <v>53</v>
      </c>
      <c r="L9788">
        <v>11829.62545</v>
      </c>
      <c r="M9788">
        <v>200</v>
      </c>
      <c r="N9788" t="s">
        <v>39</v>
      </c>
      <c r="O9788" s="1">
        <v>44768</v>
      </c>
      <c r="P9788" s="3">
        <f t="shared" si="305"/>
        <v>18</v>
      </c>
      <c r="Q9788" t="s">
        <v>32</v>
      </c>
      <c r="R9788" t="s">
        <v>45</v>
      </c>
    </row>
    <row r="9789" spans="1:18" x14ac:dyDescent="0.25">
      <c r="A9789" t="s">
        <v>26068</v>
      </c>
      <c r="B9789" s="3">
        <v>30</v>
      </c>
      <c r="C9789" s="3" t="str" cm="1">
        <f t="array" ref="C9789">_xlfn.IFS(B9789&lt;35,"Young",B9789&lt;60,"Middle",TRUE,"Senior")</f>
        <v>Young</v>
      </c>
      <c r="D9789" t="s">
        <v>16</v>
      </c>
      <c r="E9789" t="str">
        <f t="shared" si="304"/>
        <v>Young-Female</v>
      </c>
      <c r="F9789" t="s">
        <v>35</v>
      </c>
      <c r="G9789" t="s">
        <v>26592</v>
      </c>
      <c r="H9789" s="1">
        <v>45209</v>
      </c>
      <c r="I9789" t="s">
        <v>26069</v>
      </c>
      <c r="J9789" t="s">
        <v>26070</v>
      </c>
      <c r="K9789" t="s">
        <v>57</v>
      </c>
      <c r="L9789">
        <v>33144.707090000004</v>
      </c>
      <c r="M9789">
        <v>377</v>
      </c>
      <c r="N9789" t="s">
        <v>22</v>
      </c>
      <c r="O9789" s="1">
        <v>45213</v>
      </c>
      <c r="P9789" s="3">
        <f t="shared" si="305"/>
        <v>4</v>
      </c>
      <c r="Q9789" t="s">
        <v>49</v>
      </c>
      <c r="R9789" t="s">
        <v>24</v>
      </c>
    </row>
    <row r="9790" spans="1:18" x14ac:dyDescent="0.25">
      <c r="A9790" t="s">
        <v>26071</v>
      </c>
      <c r="B9790" s="3">
        <v>41</v>
      </c>
      <c r="C9790" s="3" t="str" cm="1">
        <f t="array" ref="C9790">_xlfn.IFS(B9790&lt;35,"Young",B9790&lt;60,"Middle",TRUE,"Senior")</f>
        <v>Middle</v>
      </c>
      <c r="D9790" t="s">
        <v>26</v>
      </c>
      <c r="E9790" t="str">
        <f t="shared" si="304"/>
        <v>Middle-Male</v>
      </c>
      <c r="F9790" t="s">
        <v>17</v>
      </c>
      <c r="G9790" t="s">
        <v>18</v>
      </c>
      <c r="H9790" s="1">
        <v>44171</v>
      </c>
      <c r="I9790" t="s">
        <v>26072</v>
      </c>
      <c r="J9790" t="s">
        <v>26073</v>
      </c>
      <c r="K9790" t="s">
        <v>61</v>
      </c>
      <c r="L9790">
        <v>57333.893219999998</v>
      </c>
      <c r="M9790">
        <v>409</v>
      </c>
      <c r="N9790" t="s">
        <v>43</v>
      </c>
      <c r="O9790" s="1">
        <v>44197</v>
      </c>
      <c r="P9790" s="3">
        <f t="shared" si="305"/>
        <v>26</v>
      </c>
      <c r="Q9790" t="s">
        <v>49</v>
      </c>
      <c r="R9790" t="s">
        <v>33</v>
      </c>
    </row>
    <row r="9791" spans="1:18" x14ac:dyDescent="0.25">
      <c r="A9791" t="s">
        <v>20594</v>
      </c>
      <c r="B9791" s="3">
        <v>36</v>
      </c>
      <c r="C9791" s="3" t="str" cm="1">
        <f t="array" ref="C9791">_xlfn.IFS(B9791&lt;35,"Young",B9791&lt;60,"Middle",TRUE,"Senior")</f>
        <v>Middle</v>
      </c>
      <c r="D9791" t="s">
        <v>26</v>
      </c>
      <c r="E9791" t="str">
        <f t="shared" si="304"/>
        <v>Middle-Male</v>
      </c>
      <c r="F9791" t="s">
        <v>35</v>
      </c>
      <c r="G9791" t="s">
        <v>28</v>
      </c>
      <c r="H9791" s="1">
        <v>44734</v>
      </c>
      <c r="I9791" t="s">
        <v>26074</v>
      </c>
      <c r="J9791" t="s">
        <v>26075</v>
      </c>
      <c r="K9791" t="s">
        <v>57</v>
      </c>
      <c r="L9791">
        <v>14106.20131</v>
      </c>
      <c r="M9791">
        <v>440</v>
      </c>
      <c r="N9791" t="s">
        <v>22</v>
      </c>
      <c r="O9791" s="1">
        <v>44745</v>
      </c>
      <c r="P9791" s="3">
        <f t="shared" si="305"/>
        <v>11</v>
      </c>
      <c r="Q9791" t="s">
        <v>85</v>
      </c>
      <c r="R9791" t="s">
        <v>45</v>
      </c>
    </row>
    <row r="9792" spans="1:18" x14ac:dyDescent="0.25">
      <c r="A9792" t="s">
        <v>26076</v>
      </c>
      <c r="B9792" s="3">
        <v>21</v>
      </c>
      <c r="C9792" s="3" t="str" cm="1">
        <f t="array" ref="C9792">_xlfn.IFS(B9792&lt;35,"Young",B9792&lt;60,"Middle",TRUE,"Senior")</f>
        <v>Young</v>
      </c>
      <c r="D9792" t="s">
        <v>26</v>
      </c>
      <c r="E9792" t="str">
        <f t="shared" si="304"/>
        <v>Young-Male</v>
      </c>
      <c r="F9792" t="s">
        <v>27</v>
      </c>
      <c r="G9792" t="s">
        <v>26592</v>
      </c>
      <c r="H9792" s="1">
        <v>45085</v>
      </c>
      <c r="I9792" t="s">
        <v>26077</v>
      </c>
      <c r="J9792" t="s">
        <v>23229</v>
      </c>
      <c r="K9792" t="s">
        <v>57</v>
      </c>
      <c r="L9792">
        <v>1761.6023849999999</v>
      </c>
      <c r="M9792">
        <v>129</v>
      </c>
      <c r="N9792" t="s">
        <v>22</v>
      </c>
      <c r="O9792" s="1">
        <v>45104</v>
      </c>
      <c r="P9792" s="3">
        <f t="shared" si="305"/>
        <v>19</v>
      </c>
      <c r="Q9792" t="s">
        <v>44</v>
      </c>
      <c r="R9792" t="s">
        <v>24</v>
      </c>
    </row>
    <row r="9793" spans="1:18" x14ac:dyDescent="0.25">
      <c r="A9793" t="s">
        <v>7794</v>
      </c>
      <c r="B9793" s="3">
        <v>48</v>
      </c>
      <c r="C9793" s="3" t="str" cm="1">
        <f t="array" ref="C9793">_xlfn.IFS(B9793&lt;35,"Young",B9793&lt;60,"Middle",TRUE,"Senior")</f>
        <v>Middle</v>
      </c>
      <c r="D9793" t="s">
        <v>26</v>
      </c>
      <c r="E9793" t="str">
        <f t="shared" si="304"/>
        <v>Middle-Male</v>
      </c>
      <c r="F9793" t="s">
        <v>90</v>
      </c>
      <c r="G9793" t="s">
        <v>28</v>
      </c>
      <c r="H9793" s="1">
        <v>44353</v>
      </c>
      <c r="I9793" t="s">
        <v>26078</v>
      </c>
      <c r="J9793" t="s">
        <v>13215</v>
      </c>
      <c r="K9793" t="s">
        <v>61</v>
      </c>
      <c r="L9793">
        <v>22885.86248</v>
      </c>
      <c r="M9793">
        <v>208</v>
      </c>
      <c r="N9793" t="s">
        <v>22</v>
      </c>
      <c r="O9793" s="1">
        <v>44356</v>
      </c>
      <c r="P9793" s="3">
        <f t="shared" si="305"/>
        <v>3</v>
      </c>
      <c r="Q9793" t="s">
        <v>44</v>
      </c>
      <c r="R9793" t="s">
        <v>45</v>
      </c>
    </row>
    <row r="9794" spans="1:18" x14ac:dyDescent="0.25">
      <c r="A9794" t="s">
        <v>26079</v>
      </c>
      <c r="B9794" s="3">
        <v>63</v>
      </c>
      <c r="C9794" s="3" t="str" cm="1">
        <f t="array" ref="C9794">_xlfn.IFS(B9794&lt;35,"Young",B9794&lt;60,"Middle",TRUE,"Senior")</f>
        <v>Senior</v>
      </c>
      <c r="D9794" t="s">
        <v>16</v>
      </c>
      <c r="E9794" t="str">
        <f t="shared" si="304"/>
        <v>Senior-Female</v>
      </c>
      <c r="F9794" t="s">
        <v>230</v>
      </c>
      <c r="G9794" t="s">
        <v>26593</v>
      </c>
      <c r="H9794" s="1">
        <v>45214</v>
      </c>
      <c r="I9794" t="s">
        <v>26080</v>
      </c>
      <c r="J9794" t="s">
        <v>20582</v>
      </c>
      <c r="K9794" t="s">
        <v>21</v>
      </c>
      <c r="L9794">
        <v>3555.42011</v>
      </c>
      <c r="M9794">
        <v>200</v>
      </c>
      <c r="N9794" t="s">
        <v>39</v>
      </c>
      <c r="O9794" s="1">
        <v>45220</v>
      </c>
      <c r="P9794" s="3">
        <f t="shared" si="305"/>
        <v>6</v>
      </c>
      <c r="Q9794" t="s">
        <v>23</v>
      </c>
      <c r="R9794" t="s">
        <v>45</v>
      </c>
    </row>
    <row r="9795" spans="1:18" x14ac:dyDescent="0.25">
      <c r="A9795" t="s">
        <v>26081</v>
      </c>
      <c r="B9795" s="3">
        <v>21</v>
      </c>
      <c r="C9795" s="3" t="str" cm="1">
        <f t="array" ref="C9795">_xlfn.IFS(B9795&lt;35,"Young",B9795&lt;60,"Middle",TRUE,"Senior")</f>
        <v>Young</v>
      </c>
      <c r="D9795" t="s">
        <v>26</v>
      </c>
      <c r="E9795" t="str">
        <f t="shared" ref="E9795:E9858" si="306">C9795 &amp; "-" &amp; D9795</f>
        <v>Young-Male</v>
      </c>
      <c r="F9795" t="s">
        <v>90</v>
      </c>
      <c r="G9795" t="s">
        <v>36</v>
      </c>
      <c r="H9795" s="1">
        <v>45217</v>
      </c>
      <c r="I9795" t="s">
        <v>26082</v>
      </c>
      <c r="J9795" t="s">
        <v>26083</v>
      </c>
      <c r="K9795" t="s">
        <v>57</v>
      </c>
      <c r="L9795">
        <v>7638.1292050000002</v>
      </c>
      <c r="M9795">
        <v>218</v>
      </c>
      <c r="N9795" t="s">
        <v>22</v>
      </c>
      <c r="O9795" s="1">
        <v>45236</v>
      </c>
      <c r="P9795" s="3">
        <f t="shared" ref="P9795:P9858" si="307">O9795-H9795</f>
        <v>19</v>
      </c>
      <c r="Q9795" t="s">
        <v>85</v>
      </c>
      <c r="R9795" t="s">
        <v>24</v>
      </c>
    </row>
    <row r="9796" spans="1:18" x14ac:dyDescent="0.25">
      <c r="A9796" t="s">
        <v>26084</v>
      </c>
      <c r="B9796" s="3">
        <v>50</v>
      </c>
      <c r="C9796" s="3" t="str" cm="1">
        <f t="array" ref="C9796">_xlfn.IFS(B9796&lt;35,"Young",B9796&lt;60,"Middle",TRUE,"Senior")</f>
        <v>Middle</v>
      </c>
      <c r="D9796" t="s">
        <v>26</v>
      </c>
      <c r="E9796" t="str">
        <f t="shared" si="306"/>
        <v>Middle-Male</v>
      </c>
      <c r="F9796" t="s">
        <v>63</v>
      </c>
      <c r="G9796" t="s">
        <v>70</v>
      </c>
      <c r="H9796" s="1">
        <v>43861</v>
      </c>
      <c r="I9796" t="s">
        <v>4244</v>
      </c>
      <c r="J9796" t="s">
        <v>26085</v>
      </c>
      <c r="K9796" t="s">
        <v>31</v>
      </c>
      <c r="L9796">
        <v>24022.81164</v>
      </c>
      <c r="M9796">
        <v>496</v>
      </c>
      <c r="N9796" t="s">
        <v>22</v>
      </c>
      <c r="O9796" s="1">
        <v>43873</v>
      </c>
      <c r="P9796" s="3">
        <f t="shared" si="307"/>
        <v>12</v>
      </c>
      <c r="Q9796" t="s">
        <v>32</v>
      </c>
      <c r="R9796" t="s">
        <v>45</v>
      </c>
    </row>
    <row r="9797" spans="1:18" x14ac:dyDescent="0.25">
      <c r="A9797" t="s">
        <v>17116</v>
      </c>
      <c r="B9797" s="3">
        <v>60</v>
      </c>
      <c r="C9797" s="3" t="str" cm="1">
        <f t="array" ref="C9797">_xlfn.IFS(B9797&lt;35,"Young",B9797&lt;60,"Middle",TRUE,"Senior")</f>
        <v>Senior</v>
      </c>
      <c r="D9797" t="s">
        <v>26</v>
      </c>
      <c r="E9797" t="str">
        <f t="shared" si="306"/>
        <v>Senior-Male</v>
      </c>
      <c r="F9797" t="s">
        <v>90</v>
      </c>
      <c r="G9797" t="s">
        <v>70</v>
      </c>
      <c r="H9797" s="1">
        <v>44485</v>
      </c>
      <c r="I9797" t="s">
        <v>26086</v>
      </c>
      <c r="J9797" t="s">
        <v>26087</v>
      </c>
      <c r="K9797" t="s">
        <v>21</v>
      </c>
      <c r="L9797">
        <v>39774.364000000001</v>
      </c>
      <c r="M9797">
        <v>365</v>
      </c>
      <c r="N9797" t="s">
        <v>22</v>
      </c>
      <c r="O9797" s="1">
        <v>44498</v>
      </c>
      <c r="P9797" s="3">
        <f t="shared" si="307"/>
        <v>13</v>
      </c>
      <c r="Q9797" t="s">
        <v>49</v>
      </c>
      <c r="R9797" t="s">
        <v>24</v>
      </c>
    </row>
    <row r="9798" spans="1:18" x14ac:dyDescent="0.25">
      <c r="A9798" t="s">
        <v>26088</v>
      </c>
      <c r="B9798" s="3">
        <v>40</v>
      </c>
      <c r="C9798" s="3" t="str" cm="1">
        <f t="array" ref="C9798">_xlfn.IFS(B9798&lt;35,"Young",B9798&lt;60,"Middle",TRUE,"Senior")</f>
        <v>Middle</v>
      </c>
      <c r="D9798" t="s">
        <v>16</v>
      </c>
      <c r="E9798" t="str">
        <f t="shared" si="306"/>
        <v>Middle-Female</v>
      </c>
      <c r="F9798" t="s">
        <v>90</v>
      </c>
      <c r="G9798" t="s">
        <v>36</v>
      </c>
      <c r="H9798" s="1">
        <v>44182</v>
      </c>
      <c r="I9798" t="s">
        <v>26089</v>
      </c>
      <c r="J9798" t="s">
        <v>26090</v>
      </c>
      <c r="K9798" t="s">
        <v>21</v>
      </c>
      <c r="L9798">
        <v>5666.6055450000003</v>
      </c>
      <c r="M9798">
        <v>343</v>
      </c>
      <c r="N9798" t="s">
        <v>22</v>
      </c>
      <c r="O9798" s="1">
        <v>44203</v>
      </c>
      <c r="P9798" s="3">
        <f t="shared" si="307"/>
        <v>21</v>
      </c>
      <c r="Q9798" t="s">
        <v>85</v>
      </c>
      <c r="R9798" t="s">
        <v>33</v>
      </c>
    </row>
    <row r="9799" spans="1:18" x14ac:dyDescent="0.25">
      <c r="A9799" t="s">
        <v>26091</v>
      </c>
      <c r="B9799" s="3">
        <v>30</v>
      </c>
      <c r="C9799" s="3" t="str" cm="1">
        <f t="array" ref="C9799">_xlfn.IFS(B9799&lt;35,"Young",B9799&lt;60,"Middle",TRUE,"Senior")</f>
        <v>Young</v>
      </c>
      <c r="D9799" t="s">
        <v>16</v>
      </c>
      <c r="E9799" t="str">
        <f t="shared" si="306"/>
        <v>Young-Female</v>
      </c>
      <c r="F9799" t="s">
        <v>17</v>
      </c>
      <c r="G9799" t="s">
        <v>18</v>
      </c>
      <c r="H9799" s="1">
        <v>43913</v>
      </c>
      <c r="I9799" t="s">
        <v>26092</v>
      </c>
      <c r="J9799" t="s">
        <v>26093</v>
      </c>
      <c r="K9799" t="s">
        <v>61</v>
      </c>
      <c r="L9799">
        <v>52255.126649999998</v>
      </c>
      <c r="M9799">
        <v>205</v>
      </c>
      <c r="N9799" t="s">
        <v>43</v>
      </c>
      <c r="O9799" s="1">
        <v>43921</v>
      </c>
      <c r="P9799" s="3">
        <f t="shared" si="307"/>
        <v>8</v>
      </c>
      <c r="Q9799" t="s">
        <v>32</v>
      </c>
      <c r="R9799" t="s">
        <v>24</v>
      </c>
    </row>
    <row r="9800" spans="1:18" x14ac:dyDescent="0.25">
      <c r="A9800" t="s">
        <v>26094</v>
      </c>
      <c r="B9800" s="3">
        <v>68</v>
      </c>
      <c r="C9800" s="3" t="str" cm="1">
        <f t="array" ref="C9800">_xlfn.IFS(B9800&lt;35,"Young",B9800&lt;60,"Middle",TRUE,"Senior")</f>
        <v>Senior</v>
      </c>
      <c r="D9800" t="s">
        <v>16</v>
      </c>
      <c r="E9800" t="str">
        <f t="shared" si="306"/>
        <v>Senior-Female</v>
      </c>
      <c r="F9800" t="s">
        <v>17</v>
      </c>
      <c r="G9800" t="s">
        <v>36</v>
      </c>
      <c r="H9800" s="1">
        <v>43671</v>
      </c>
      <c r="I9800" t="s">
        <v>26095</v>
      </c>
      <c r="J9800" t="s">
        <v>26096</v>
      </c>
      <c r="K9800" t="s">
        <v>21</v>
      </c>
      <c r="L9800">
        <v>1705.4688619999999</v>
      </c>
      <c r="M9800">
        <v>395</v>
      </c>
      <c r="N9800" t="s">
        <v>39</v>
      </c>
      <c r="O9800" s="1">
        <v>43688</v>
      </c>
      <c r="P9800" s="3">
        <f t="shared" si="307"/>
        <v>17</v>
      </c>
      <c r="Q9800" t="s">
        <v>23</v>
      </c>
      <c r="R9800" t="s">
        <v>33</v>
      </c>
    </row>
    <row r="9801" spans="1:18" x14ac:dyDescent="0.25">
      <c r="A9801" t="s">
        <v>26097</v>
      </c>
      <c r="B9801" s="3">
        <v>73</v>
      </c>
      <c r="C9801" s="3" t="str" cm="1">
        <f t="array" ref="C9801">_xlfn.IFS(B9801&lt;35,"Young",B9801&lt;60,"Middle",TRUE,"Senior")</f>
        <v>Senior</v>
      </c>
      <c r="D9801" t="s">
        <v>16</v>
      </c>
      <c r="E9801" t="str">
        <f t="shared" si="306"/>
        <v>Senior-Female</v>
      </c>
      <c r="F9801" t="s">
        <v>35</v>
      </c>
      <c r="G9801" t="s">
        <v>70</v>
      </c>
      <c r="H9801" s="1">
        <v>44037</v>
      </c>
      <c r="I9801" t="s">
        <v>26098</v>
      </c>
      <c r="J9801" t="s">
        <v>26099</v>
      </c>
      <c r="K9801" t="s">
        <v>21</v>
      </c>
      <c r="L9801">
        <v>31223.19526</v>
      </c>
      <c r="M9801">
        <v>311</v>
      </c>
      <c r="N9801" t="s">
        <v>39</v>
      </c>
      <c r="O9801" s="1">
        <v>44060</v>
      </c>
      <c r="P9801" s="3">
        <f t="shared" si="307"/>
        <v>23</v>
      </c>
      <c r="Q9801" t="s">
        <v>85</v>
      </c>
      <c r="R9801" t="s">
        <v>24</v>
      </c>
    </row>
    <row r="9802" spans="1:18" x14ac:dyDescent="0.25">
      <c r="A9802" t="s">
        <v>26100</v>
      </c>
      <c r="B9802" s="3">
        <v>65</v>
      </c>
      <c r="C9802" s="3" t="str" cm="1">
        <f t="array" ref="C9802">_xlfn.IFS(B9802&lt;35,"Young",B9802&lt;60,"Middle",TRUE,"Senior")</f>
        <v>Senior</v>
      </c>
      <c r="D9802" t="s">
        <v>26</v>
      </c>
      <c r="E9802" t="str">
        <f t="shared" si="306"/>
        <v>Senior-Male</v>
      </c>
      <c r="F9802" t="s">
        <v>27</v>
      </c>
      <c r="G9802" t="s">
        <v>28</v>
      </c>
      <c r="H9802" s="1">
        <v>44970</v>
      </c>
      <c r="I9802" t="s">
        <v>15965</v>
      </c>
      <c r="J9802" t="s">
        <v>26101</v>
      </c>
      <c r="K9802" t="s">
        <v>21</v>
      </c>
      <c r="L9802">
        <v>40453.892890000003</v>
      </c>
      <c r="M9802">
        <v>257</v>
      </c>
      <c r="N9802" t="s">
        <v>39</v>
      </c>
      <c r="O9802" s="1">
        <v>45000</v>
      </c>
      <c r="P9802" s="3">
        <f t="shared" si="307"/>
        <v>30</v>
      </c>
      <c r="Q9802" t="s">
        <v>44</v>
      </c>
      <c r="R9802" t="s">
        <v>24</v>
      </c>
    </row>
    <row r="9803" spans="1:18" x14ac:dyDescent="0.25">
      <c r="A9803" t="s">
        <v>26102</v>
      </c>
      <c r="B9803" s="3">
        <v>28</v>
      </c>
      <c r="C9803" s="3" t="str" cm="1">
        <f t="array" ref="C9803">_xlfn.IFS(B9803&lt;35,"Young",B9803&lt;60,"Middle",TRUE,"Senior")</f>
        <v>Young</v>
      </c>
      <c r="D9803" t="s">
        <v>26</v>
      </c>
      <c r="E9803" t="str">
        <f t="shared" si="306"/>
        <v>Young-Male</v>
      </c>
      <c r="F9803" t="s">
        <v>230</v>
      </c>
      <c r="G9803" t="s">
        <v>26593</v>
      </c>
      <c r="H9803" s="1">
        <v>45142</v>
      </c>
      <c r="I9803" t="s">
        <v>26103</v>
      </c>
      <c r="J9803" t="s">
        <v>26104</v>
      </c>
      <c r="K9803" t="s">
        <v>57</v>
      </c>
      <c r="L9803">
        <v>15946.789049999999</v>
      </c>
      <c r="M9803">
        <v>290</v>
      </c>
      <c r="N9803" t="s">
        <v>43</v>
      </c>
      <c r="O9803" s="1">
        <v>45162</v>
      </c>
      <c r="P9803" s="3">
        <f t="shared" si="307"/>
        <v>20</v>
      </c>
      <c r="Q9803" t="s">
        <v>49</v>
      </c>
      <c r="R9803" t="s">
        <v>45</v>
      </c>
    </row>
    <row r="9804" spans="1:18" x14ac:dyDescent="0.25">
      <c r="A9804" t="s">
        <v>26105</v>
      </c>
      <c r="B9804" s="3">
        <v>19</v>
      </c>
      <c r="C9804" s="3" t="str" cm="1">
        <f t="array" ref="C9804">_xlfn.IFS(B9804&lt;35,"Young",B9804&lt;60,"Middle",TRUE,"Senior")</f>
        <v>Young</v>
      </c>
      <c r="D9804" t="s">
        <v>16</v>
      </c>
      <c r="E9804" t="str">
        <f t="shared" si="306"/>
        <v>Young-Female</v>
      </c>
      <c r="F9804" t="s">
        <v>230</v>
      </c>
      <c r="G9804" t="s">
        <v>18</v>
      </c>
      <c r="H9804" s="1">
        <v>44646</v>
      </c>
      <c r="I9804" t="s">
        <v>26106</v>
      </c>
      <c r="J9804" t="s">
        <v>26107</v>
      </c>
      <c r="K9804" t="s">
        <v>53</v>
      </c>
      <c r="L9804">
        <v>9355.5736639999996</v>
      </c>
      <c r="M9804">
        <v>241</v>
      </c>
      <c r="N9804" t="s">
        <v>43</v>
      </c>
      <c r="O9804" s="1">
        <v>44651</v>
      </c>
      <c r="P9804" s="3">
        <f t="shared" si="307"/>
        <v>5</v>
      </c>
      <c r="Q9804" t="s">
        <v>32</v>
      </c>
      <c r="R9804" t="s">
        <v>24</v>
      </c>
    </row>
    <row r="9805" spans="1:18" x14ac:dyDescent="0.25">
      <c r="A9805" t="s">
        <v>26108</v>
      </c>
      <c r="B9805" s="3">
        <v>66</v>
      </c>
      <c r="C9805" s="3" t="str" cm="1">
        <f t="array" ref="C9805">_xlfn.IFS(B9805&lt;35,"Young",B9805&lt;60,"Middle",TRUE,"Senior")</f>
        <v>Senior</v>
      </c>
      <c r="D9805" t="s">
        <v>26</v>
      </c>
      <c r="E9805" t="str">
        <f t="shared" si="306"/>
        <v>Senior-Male</v>
      </c>
      <c r="F9805" t="s">
        <v>27</v>
      </c>
      <c r="G9805" t="s">
        <v>70</v>
      </c>
      <c r="H9805" s="1">
        <v>44908</v>
      </c>
      <c r="I9805" t="s">
        <v>26109</v>
      </c>
      <c r="J9805" t="s">
        <v>26110</v>
      </c>
      <c r="K9805" t="s">
        <v>21</v>
      </c>
      <c r="L9805">
        <v>42132.652000000002</v>
      </c>
      <c r="M9805">
        <v>279</v>
      </c>
      <c r="N9805" t="s">
        <v>22</v>
      </c>
      <c r="O9805" s="1">
        <v>44916</v>
      </c>
      <c r="P9805" s="3">
        <f t="shared" si="307"/>
        <v>8</v>
      </c>
      <c r="Q9805" t="s">
        <v>44</v>
      </c>
      <c r="R9805" t="s">
        <v>45</v>
      </c>
    </row>
    <row r="9806" spans="1:18" x14ac:dyDescent="0.25">
      <c r="A9806" t="s">
        <v>5455</v>
      </c>
      <c r="B9806" s="3">
        <v>73</v>
      </c>
      <c r="C9806" s="3" t="str" cm="1">
        <f t="array" ref="C9806">_xlfn.IFS(B9806&lt;35,"Young",B9806&lt;60,"Middle",TRUE,"Senior")</f>
        <v>Senior</v>
      </c>
      <c r="D9806" t="s">
        <v>26</v>
      </c>
      <c r="E9806" t="str">
        <f t="shared" si="306"/>
        <v>Senior-Male</v>
      </c>
      <c r="F9806" t="s">
        <v>230</v>
      </c>
      <c r="G9806" t="s">
        <v>26592</v>
      </c>
      <c r="H9806" s="1">
        <v>45078</v>
      </c>
      <c r="I9806" t="s">
        <v>26111</v>
      </c>
      <c r="J9806" t="s">
        <v>2347</v>
      </c>
      <c r="K9806" t="s">
        <v>21</v>
      </c>
      <c r="L9806">
        <v>33493.482429999996</v>
      </c>
      <c r="M9806">
        <v>319</v>
      </c>
      <c r="N9806" t="s">
        <v>22</v>
      </c>
      <c r="O9806" s="1">
        <v>45096</v>
      </c>
      <c r="P9806" s="3">
        <f t="shared" si="307"/>
        <v>18</v>
      </c>
      <c r="Q9806" t="s">
        <v>49</v>
      </c>
      <c r="R9806" t="s">
        <v>24</v>
      </c>
    </row>
    <row r="9807" spans="1:18" x14ac:dyDescent="0.25">
      <c r="A9807" t="s">
        <v>26112</v>
      </c>
      <c r="B9807" s="3">
        <v>81</v>
      </c>
      <c r="C9807" s="3" t="str" cm="1">
        <f t="array" ref="C9807">_xlfn.IFS(B9807&lt;35,"Young",B9807&lt;60,"Middle",TRUE,"Senior")</f>
        <v>Senior</v>
      </c>
      <c r="D9807" t="s">
        <v>26</v>
      </c>
      <c r="E9807" t="str">
        <f t="shared" si="306"/>
        <v>Senior-Male</v>
      </c>
      <c r="F9807" t="s">
        <v>27</v>
      </c>
      <c r="G9807" t="s">
        <v>70</v>
      </c>
      <c r="H9807" s="1">
        <v>44240</v>
      </c>
      <c r="I9807" t="s">
        <v>26113</v>
      </c>
      <c r="J9807" t="s">
        <v>26114</v>
      </c>
      <c r="K9807" t="s">
        <v>21</v>
      </c>
      <c r="L9807">
        <v>21647.189969999999</v>
      </c>
      <c r="M9807">
        <v>381</v>
      </c>
      <c r="N9807" t="s">
        <v>22</v>
      </c>
      <c r="O9807" s="1">
        <v>44255</v>
      </c>
      <c r="P9807" s="3">
        <f t="shared" si="307"/>
        <v>15</v>
      </c>
      <c r="Q9807" t="s">
        <v>49</v>
      </c>
      <c r="R9807" t="s">
        <v>33</v>
      </c>
    </row>
    <row r="9808" spans="1:18" x14ac:dyDescent="0.25">
      <c r="A9808" t="s">
        <v>12729</v>
      </c>
      <c r="B9808" s="3">
        <v>43</v>
      </c>
      <c r="C9808" s="3" t="str" cm="1">
        <f t="array" ref="C9808">_xlfn.IFS(B9808&lt;35,"Young",B9808&lt;60,"Middle",TRUE,"Senior")</f>
        <v>Middle</v>
      </c>
      <c r="D9808" t="s">
        <v>26</v>
      </c>
      <c r="E9808" t="str">
        <f t="shared" si="306"/>
        <v>Middle-Male</v>
      </c>
      <c r="F9808" t="s">
        <v>230</v>
      </c>
      <c r="G9808" t="s">
        <v>18</v>
      </c>
      <c r="H9808" s="1">
        <v>44131</v>
      </c>
      <c r="I9808" t="s">
        <v>26115</v>
      </c>
      <c r="J9808" t="s">
        <v>26116</v>
      </c>
      <c r="K9808" t="s">
        <v>21</v>
      </c>
      <c r="L9808">
        <v>56659.254099999998</v>
      </c>
      <c r="M9808">
        <v>129</v>
      </c>
      <c r="N9808" t="s">
        <v>39</v>
      </c>
      <c r="O9808" s="1">
        <v>44138</v>
      </c>
      <c r="P9808" s="3">
        <f t="shared" si="307"/>
        <v>7</v>
      </c>
      <c r="Q9808" t="s">
        <v>23</v>
      </c>
      <c r="R9808" t="s">
        <v>24</v>
      </c>
    </row>
    <row r="9809" spans="1:18" x14ac:dyDescent="0.25">
      <c r="A9809" t="s">
        <v>26117</v>
      </c>
      <c r="B9809" s="3">
        <v>83</v>
      </c>
      <c r="C9809" s="3" t="str" cm="1">
        <f t="array" ref="C9809">_xlfn.IFS(B9809&lt;35,"Young",B9809&lt;60,"Middle",TRUE,"Senior")</f>
        <v>Senior</v>
      </c>
      <c r="D9809" t="s">
        <v>16</v>
      </c>
      <c r="E9809" t="str">
        <f t="shared" si="306"/>
        <v>Senior-Female</v>
      </c>
      <c r="F9809" t="s">
        <v>63</v>
      </c>
      <c r="G9809" t="s">
        <v>36</v>
      </c>
      <c r="H9809" s="1">
        <v>44331</v>
      </c>
      <c r="I9809" t="s">
        <v>26118</v>
      </c>
      <c r="J9809" t="s">
        <v>23829</v>
      </c>
      <c r="K9809" t="s">
        <v>21</v>
      </c>
      <c r="L9809">
        <v>23874.35817</v>
      </c>
      <c r="M9809">
        <v>482</v>
      </c>
      <c r="N9809" t="s">
        <v>22</v>
      </c>
      <c r="O9809" s="1">
        <v>44345</v>
      </c>
      <c r="P9809" s="3">
        <f t="shared" si="307"/>
        <v>14</v>
      </c>
      <c r="Q9809" t="s">
        <v>32</v>
      </c>
      <c r="R9809" t="s">
        <v>33</v>
      </c>
    </row>
    <row r="9810" spans="1:18" x14ac:dyDescent="0.25">
      <c r="A9810" t="s">
        <v>26119</v>
      </c>
      <c r="B9810" s="3">
        <v>53</v>
      </c>
      <c r="C9810" s="3" t="str" cm="1">
        <f t="array" ref="C9810">_xlfn.IFS(B9810&lt;35,"Young",B9810&lt;60,"Middle",TRUE,"Senior")</f>
        <v>Middle</v>
      </c>
      <c r="D9810" t="s">
        <v>26</v>
      </c>
      <c r="E9810" t="str">
        <f t="shared" si="306"/>
        <v>Middle-Male</v>
      </c>
      <c r="F9810" t="s">
        <v>17</v>
      </c>
      <c r="G9810" t="s">
        <v>26593</v>
      </c>
      <c r="H9810" s="1">
        <v>43901</v>
      </c>
      <c r="I9810" t="s">
        <v>26120</v>
      </c>
      <c r="J9810" t="s">
        <v>26121</v>
      </c>
      <c r="K9810" t="s">
        <v>21</v>
      </c>
      <c r="L9810">
        <v>29544.600119999999</v>
      </c>
      <c r="M9810">
        <v>369</v>
      </c>
      <c r="N9810" t="s">
        <v>39</v>
      </c>
      <c r="O9810" s="1">
        <v>43927</v>
      </c>
      <c r="P9810" s="3">
        <f t="shared" si="307"/>
        <v>26</v>
      </c>
      <c r="Q9810" t="s">
        <v>23</v>
      </c>
      <c r="R9810" t="s">
        <v>33</v>
      </c>
    </row>
    <row r="9811" spans="1:18" x14ac:dyDescent="0.25">
      <c r="A9811" t="s">
        <v>26122</v>
      </c>
      <c r="B9811" s="3">
        <v>79</v>
      </c>
      <c r="C9811" s="3" t="str" cm="1">
        <f t="array" ref="C9811">_xlfn.IFS(B9811&lt;35,"Young",B9811&lt;60,"Middle",TRUE,"Senior")</f>
        <v>Senior</v>
      </c>
      <c r="D9811" t="s">
        <v>16</v>
      </c>
      <c r="E9811" t="str">
        <f t="shared" si="306"/>
        <v>Senior-Female</v>
      </c>
      <c r="F9811" t="s">
        <v>27</v>
      </c>
      <c r="G9811" t="s">
        <v>70</v>
      </c>
      <c r="H9811" s="1">
        <v>44772</v>
      </c>
      <c r="I9811" t="s">
        <v>26123</v>
      </c>
      <c r="J9811" t="s">
        <v>26124</v>
      </c>
      <c r="K9811" t="s">
        <v>21</v>
      </c>
      <c r="L9811">
        <v>27277.722450000001</v>
      </c>
      <c r="M9811">
        <v>474</v>
      </c>
      <c r="N9811" t="s">
        <v>39</v>
      </c>
      <c r="O9811" s="1">
        <v>44776</v>
      </c>
      <c r="P9811" s="3">
        <f t="shared" si="307"/>
        <v>4</v>
      </c>
      <c r="Q9811" t="s">
        <v>85</v>
      </c>
      <c r="R9811" t="s">
        <v>45</v>
      </c>
    </row>
    <row r="9812" spans="1:18" x14ac:dyDescent="0.25">
      <c r="A9812" t="s">
        <v>26125</v>
      </c>
      <c r="B9812" s="3">
        <v>53</v>
      </c>
      <c r="C9812" s="3" t="str" cm="1">
        <f t="array" ref="C9812">_xlfn.IFS(B9812&lt;35,"Young",B9812&lt;60,"Middle",TRUE,"Senior")</f>
        <v>Middle</v>
      </c>
      <c r="D9812" t="s">
        <v>16</v>
      </c>
      <c r="E9812" t="str">
        <f t="shared" si="306"/>
        <v>Middle-Female</v>
      </c>
      <c r="F9812" t="s">
        <v>35</v>
      </c>
      <c r="G9812" t="s">
        <v>36</v>
      </c>
      <c r="H9812" s="1">
        <v>43518</v>
      </c>
      <c r="I9812" t="s">
        <v>26126</v>
      </c>
      <c r="J9812" t="s">
        <v>26127</v>
      </c>
      <c r="K9812" t="s">
        <v>61</v>
      </c>
      <c r="L9812">
        <v>17460.9568</v>
      </c>
      <c r="M9812">
        <v>328</v>
      </c>
      <c r="N9812" t="s">
        <v>39</v>
      </c>
      <c r="O9812" s="1">
        <v>43537</v>
      </c>
      <c r="P9812" s="3">
        <f t="shared" si="307"/>
        <v>19</v>
      </c>
      <c r="Q9812" t="s">
        <v>32</v>
      </c>
      <c r="R9812" t="s">
        <v>33</v>
      </c>
    </row>
    <row r="9813" spans="1:18" x14ac:dyDescent="0.25">
      <c r="A9813" t="s">
        <v>26128</v>
      </c>
      <c r="B9813" s="3">
        <v>24</v>
      </c>
      <c r="C9813" s="3" t="str" cm="1">
        <f t="array" ref="C9813">_xlfn.IFS(B9813&lt;35,"Young",B9813&lt;60,"Middle",TRUE,"Senior")</f>
        <v>Young</v>
      </c>
      <c r="D9813" t="s">
        <v>16</v>
      </c>
      <c r="E9813" t="str">
        <f t="shared" si="306"/>
        <v>Young-Female</v>
      </c>
      <c r="F9813" t="s">
        <v>27</v>
      </c>
      <c r="G9813" t="s">
        <v>70</v>
      </c>
      <c r="H9813" s="1">
        <v>43543</v>
      </c>
      <c r="I9813" t="s">
        <v>26129</v>
      </c>
      <c r="J9813" t="s">
        <v>17106</v>
      </c>
      <c r="K9813" t="s">
        <v>61</v>
      </c>
      <c r="L9813">
        <v>7147.0750630000002</v>
      </c>
      <c r="M9813">
        <v>397</v>
      </c>
      <c r="N9813" t="s">
        <v>22</v>
      </c>
      <c r="O9813" s="1">
        <v>43548</v>
      </c>
      <c r="P9813" s="3">
        <f t="shared" si="307"/>
        <v>5</v>
      </c>
      <c r="Q9813" t="s">
        <v>85</v>
      </c>
      <c r="R9813" t="s">
        <v>24</v>
      </c>
    </row>
    <row r="9814" spans="1:18" x14ac:dyDescent="0.25">
      <c r="A9814" t="s">
        <v>26130</v>
      </c>
      <c r="B9814" s="3">
        <v>66</v>
      </c>
      <c r="C9814" s="3" t="str" cm="1">
        <f t="array" ref="C9814">_xlfn.IFS(B9814&lt;35,"Young",B9814&lt;60,"Middle",TRUE,"Senior")</f>
        <v>Senior</v>
      </c>
      <c r="D9814" t="s">
        <v>16</v>
      </c>
      <c r="E9814" t="str">
        <f t="shared" si="306"/>
        <v>Senior-Female</v>
      </c>
      <c r="F9814" t="s">
        <v>90</v>
      </c>
      <c r="G9814" t="s">
        <v>70</v>
      </c>
      <c r="H9814" s="1">
        <v>44551</v>
      </c>
      <c r="I9814" t="s">
        <v>26131</v>
      </c>
      <c r="J9814" t="s">
        <v>26132</v>
      </c>
      <c r="K9814" t="s">
        <v>21</v>
      </c>
      <c r="L9814">
        <v>31874.49726</v>
      </c>
      <c r="M9814">
        <v>366</v>
      </c>
      <c r="N9814" t="s">
        <v>22</v>
      </c>
      <c r="O9814" s="1">
        <v>44573</v>
      </c>
      <c r="P9814" s="3">
        <f t="shared" si="307"/>
        <v>22</v>
      </c>
      <c r="Q9814" t="s">
        <v>32</v>
      </c>
      <c r="R9814" t="s">
        <v>45</v>
      </c>
    </row>
    <row r="9815" spans="1:18" x14ac:dyDescent="0.25">
      <c r="A9815" t="s">
        <v>26133</v>
      </c>
      <c r="B9815" s="3">
        <v>18</v>
      </c>
      <c r="C9815" s="3" t="str" cm="1">
        <f t="array" ref="C9815">_xlfn.IFS(B9815&lt;35,"Young",B9815&lt;60,"Middle",TRUE,"Senior")</f>
        <v>Young</v>
      </c>
      <c r="D9815" t="s">
        <v>26</v>
      </c>
      <c r="E9815" t="str">
        <f t="shared" si="306"/>
        <v>Young-Male</v>
      </c>
      <c r="F9815" t="s">
        <v>27</v>
      </c>
      <c r="G9815" t="s">
        <v>70</v>
      </c>
      <c r="H9815" s="1">
        <v>44075</v>
      </c>
      <c r="I9815" t="s">
        <v>26134</v>
      </c>
      <c r="J9815" t="s">
        <v>26135</v>
      </c>
      <c r="K9815" t="s">
        <v>31</v>
      </c>
      <c r="L9815">
        <v>74662.029760000005</v>
      </c>
      <c r="M9815">
        <v>382</v>
      </c>
      <c r="N9815" t="s">
        <v>22</v>
      </c>
      <c r="O9815" s="1">
        <v>44086</v>
      </c>
      <c r="P9815" s="3">
        <f t="shared" si="307"/>
        <v>11</v>
      </c>
      <c r="Q9815" t="s">
        <v>44</v>
      </c>
      <c r="R9815" t="s">
        <v>33</v>
      </c>
    </row>
    <row r="9816" spans="1:18" x14ac:dyDescent="0.25">
      <c r="A9816" t="s">
        <v>26136</v>
      </c>
      <c r="B9816" s="3">
        <v>23</v>
      </c>
      <c r="C9816" s="3" t="str" cm="1">
        <f t="array" ref="C9816">_xlfn.IFS(B9816&lt;35,"Young",B9816&lt;60,"Middle",TRUE,"Senior")</f>
        <v>Young</v>
      </c>
      <c r="D9816" t="s">
        <v>16</v>
      </c>
      <c r="E9816" t="str">
        <f t="shared" si="306"/>
        <v>Young-Female</v>
      </c>
      <c r="F9816" t="s">
        <v>63</v>
      </c>
      <c r="G9816" t="s">
        <v>70</v>
      </c>
      <c r="H9816" s="1">
        <v>44604</v>
      </c>
      <c r="I9816" t="s">
        <v>26137</v>
      </c>
      <c r="J9816" t="s">
        <v>26138</v>
      </c>
      <c r="K9816" t="s">
        <v>57</v>
      </c>
      <c r="L9816">
        <v>20879.609250000001</v>
      </c>
      <c r="M9816">
        <v>312</v>
      </c>
      <c r="N9816" t="s">
        <v>22</v>
      </c>
      <c r="O9816" s="1">
        <v>44607</v>
      </c>
      <c r="P9816" s="3">
        <f t="shared" si="307"/>
        <v>3</v>
      </c>
      <c r="Q9816" t="s">
        <v>85</v>
      </c>
      <c r="R9816" t="s">
        <v>24</v>
      </c>
    </row>
    <row r="9817" spans="1:18" x14ac:dyDescent="0.25">
      <c r="A9817" t="s">
        <v>26139</v>
      </c>
      <c r="B9817" s="3">
        <v>72</v>
      </c>
      <c r="C9817" s="3" t="str" cm="1">
        <f t="array" ref="C9817">_xlfn.IFS(B9817&lt;35,"Young",B9817&lt;60,"Middle",TRUE,"Senior")</f>
        <v>Senior</v>
      </c>
      <c r="D9817" t="s">
        <v>26</v>
      </c>
      <c r="E9817" t="str">
        <f t="shared" si="306"/>
        <v>Senior-Male</v>
      </c>
      <c r="F9817" t="s">
        <v>115</v>
      </c>
      <c r="G9817" t="s">
        <v>18</v>
      </c>
      <c r="H9817" s="1">
        <v>44239</v>
      </c>
      <c r="I9817" t="s">
        <v>26140</v>
      </c>
      <c r="J9817" t="s">
        <v>26141</v>
      </c>
      <c r="K9817" t="s">
        <v>21</v>
      </c>
      <c r="L9817">
        <v>20723.292819999999</v>
      </c>
      <c r="M9817">
        <v>456</v>
      </c>
      <c r="N9817" t="s">
        <v>43</v>
      </c>
      <c r="O9817" s="1">
        <v>44246</v>
      </c>
      <c r="P9817" s="3">
        <f t="shared" si="307"/>
        <v>7</v>
      </c>
      <c r="Q9817" t="s">
        <v>85</v>
      </c>
      <c r="R9817" t="s">
        <v>45</v>
      </c>
    </row>
    <row r="9818" spans="1:18" x14ac:dyDescent="0.25">
      <c r="A9818" t="s">
        <v>26142</v>
      </c>
      <c r="B9818" s="3">
        <v>62</v>
      </c>
      <c r="C9818" s="3" t="str" cm="1">
        <f t="array" ref="C9818">_xlfn.IFS(B9818&lt;35,"Young",B9818&lt;60,"Middle",TRUE,"Senior")</f>
        <v>Senior</v>
      </c>
      <c r="D9818" t="s">
        <v>26</v>
      </c>
      <c r="E9818" t="str">
        <f t="shared" si="306"/>
        <v>Senior-Male</v>
      </c>
      <c r="F9818" t="s">
        <v>50</v>
      </c>
      <c r="G9818" t="s">
        <v>26592</v>
      </c>
      <c r="H9818" s="1">
        <v>44058</v>
      </c>
      <c r="I9818" t="s">
        <v>26143</v>
      </c>
      <c r="J9818" t="s">
        <v>3606</v>
      </c>
      <c r="K9818" t="s">
        <v>21</v>
      </c>
      <c r="L9818">
        <v>6914.5602419999996</v>
      </c>
      <c r="M9818">
        <v>334</v>
      </c>
      <c r="N9818" t="s">
        <v>22</v>
      </c>
      <c r="O9818" s="1">
        <v>44074</v>
      </c>
      <c r="P9818" s="3">
        <f t="shared" si="307"/>
        <v>16</v>
      </c>
      <c r="Q9818" t="s">
        <v>85</v>
      </c>
      <c r="R9818" t="s">
        <v>33</v>
      </c>
    </row>
    <row r="9819" spans="1:18" x14ac:dyDescent="0.25">
      <c r="A9819" t="s">
        <v>26144</v>
      </c>
      <c r="B9819" s="3">
        <v>33</v>
      </c>
      <c r="C9819" s="3" t="str" cm="1">
        <f t="array" ref="C9819">_xlfn.IFS(B9819&lt;35,"Young",B9819&lt;60,"Middle",TRUE,"Senior")</f>
        <v>Young</v>
      </c>
      <c r="D9819" t="s">
        <v>26</v>
      </c>
      <c r="E9819" t="str">
        <f t="shared" si="306"/>
        <v>Young-Male</v>
      </c>
      <c r="F9819" t="s">
        <v>90</v>
      </c>
      <c r="G9819" t="s">
        <v>28</v>
      </c>
      <c r="H9819" s="1">
        <v>43782</v>
      </c>
      <c r="I9819" t="s">
        <v>26145</v>
      </c>
      <c r="J9819" t="s">
        <v>17617</v>
      </c>
      <c r="K9819" t="s">
        <v>61</v>
      </c>
      <c r="L9819">
        <v>31428.90353</v>
      </c>
      <c r="M9819">
        <v>329</v>
      </c>
      <c r="N9819" t="s">
        <v>39</v>
      </c>
      <c r="O9819" s="1">
        <v>43811</v>
      </c>
      <c r="P9819" s="3">
        <f t="shared" si="307"/>
        <v>29</v>
      </c>
      <c r="Q9819" t="s">
        <v>49</v>
      </c>
      <c r="R9819" t="s">
        <v>45</v>
      </c>
    </row>
    <row r="9820" spans="1:18" x14ac:dyDescent="0.25">
      <c r="A9820" t="s">
        <v>26146</v>
      </c>
      <c r="B9820" s="3">
        <v>52</v>
      </c>
      <c r="C9820" s="3" t="str" cm="1">
        <f t="array" ref="C9820">_xlfn.IFS(B9820&lt;35,"Young",B9820&lt;60,"Middle",TRUE,"Senior")</f>
        <v>Middle</v>
      </c>
      <c r="D9820" t="s">
        <v>26</v>
      </c>
      <c r="E9820" t="str">
        <f t="shared" si="306"/>
        <v>Middle-Male</v>
      </c>
      <c r="F9820" t="s">
        <v>115</v>
      </c>
      <c r="G9820" t="s">
        <v>26593</v>
      </c>
      <c r="H9820" s="1">
        <v>43748</v>
      </c>
      <c r="I9820" t="s">
        <v>26147</v>
      </c>
      <c r="J9820" t="s">
        <v>26148</v>
      </c>
      <c r="K9820" t="s">
        <v>57</v>
      </c>
      <c r="L9820">
        <v>4736.0832179999998</v>
      </c>
      <c r="M9820">
        <v>284</v>
      </c>
      <c r="N9820" t="s">
        <v>43</v>
      </c>
      <c r="O9820" s="1">
        <v>43758</v>
      </c>
      <c r="P9820" s="3">
        <f t="shared" si="307"/>
        <v>10</v>
      </c>
      <c r="Q9820" t="s">
        <v>32</v>
      </c>
      <c r="R9820" t="s">
        <v>24</v>
      </c>
    </row>
    <row r="9821" spans="1:18" x14ac:dyDescent="0.25">
      <c r="A9821" t="s">
        <v>9521</v>
      </c>
      <c r="B9821" s="3">
        <v>55</v>
      </c>
      <c r="C9821" s="3" t="str" cm="1">
        <f t="array" ref="C9821">_xlfn.IFS(B9821&lt;35,"Young",B9821&lt;60,"Middle",TRUE,"Senior")</f>
        <v>Middle</v>
      </c>
      <c r="D9821" t="s">
        <v>16</v>
      </c>
      <c r="E9821" t="str">
        <f t="shared" si="306"/>
        <v>Middle-Female</v>
      </c>
      <c r="F9821" t="s">
        <v>115</v>
      </c>
      <c r="G9821" t="s">
        <v>36</v>
      </c>
      <c r="H9821" s="1">
        <v>44092</v>
      </c>
      <c r="I9821" t="s">
        <v>26149</v>
      </c>
      <c r="J9821" t="s">
        <v>26150</v>
      </c>
      <c r="K9821" t="s">
        <v>57</v>
      </c>
      <c r="L9821">
        <v>13411.931140000001</v>
      </c>
      <c r="M9821">
        <v>201</v>
      </c>
      <c r="N9821" t="s">
        <v>39</v>
      </c>
      <c r="O9821" s="1">
        <v>44112</v>
      </c>
      <c r="P9821" s="3">
        <f t="shared" si="307"/>
        <v>20</v>
      </c>
      <c r="Q9821" t="s">
        <v>49</v>
      </c>
      <c r="R9821" t="s">
        <v>33</v>
      </c>
    </row>
    <row r="9822" spans="1:18" x14ac:dyDescent="0.25">
      <c r="A9822" t="s">
        <v>26151</v>
      </c>
      <c r="B9822" s="3">
        <v>67</v>
      </c>
      <c r="C9822" s="3" t="str" cm="1">
        <f t="array" ref="C9822">_xlfn.IFS(B9822&lt;35,"Young",B9822&lt;60,"Middle",TRUE,"Senior")</f>
        <v>Senior</v>
      </c>
      <c r="D9822" t="s">
        <v>26</v>
      </c>
      <c r="E9822" t="str">
        <f t="shared" si="306"/>
        <v>Senior-Male</v>
      </c>
      <c r="F9822" t="s">
        <v>50</v>
      </c>
      <c r="G9822" t="s">
        <v>70</v>
      </c>
      <c r="H9822" s="1">
        <v>43811</v>
      </c>
      <c r="I9822" t="s">
        <v>26152</v>
      </c>
      <c r="J9822" t="s">
        <v>26153</v>
      </c>
      <c r="K9822" t="s">
        <v>21</v>
      </c>
      <c r="L9822">
        <v>23839.564320000001</v>
      </c>
      <c r="M9822">
        <v>358</v>
      </c>
      <c r="N9822" t="s">
        <v>39</v>
      </c>
      <c r="O9822" s="1">
        <v>43827</v>
      </c>
      <c r="P9822" s="3">
        <f t="shared" si="307"/>
        <v>16</v>
      </c>
      <c r="Q9822" t="s">
        <v>23</v>
      </c>
      <c r="R9822" t="s">
        <v>24</v>
      </c>
    </row>
    <row r="9823" spans="1:18" x14ac:dyDescent="0.25">
      <c r="A9823" t="s">
        <v>26154</v>
      </c>
      <c r="B9823" s="3">
        <v>55</v>
      </c>
      <c r="C9823" s="3" t="str" cm="1">
        <f t="array" ref="C9823">_xlfn.IFS(B9823&lt;35,"Young",B9823&lt;60,"Middle",TRUE,"Senior")</f>
        <v>Middle</v>
      </c>
      <c r="D9823" t="s">
        <v>26</v>
      </c>
      <c r="E9823" t="str">
        <f t="shared" si="306"/>
        <v>Middle-Male</v>
      </c>
      <c r="F9823" t="s">
        <v>17</v>
      </c>
      <c r="G9823" t="s">
        <v>26593</v>
      </c>
      <c r="H9823" s="1">
        <v>45157</v>
      </c>
      <c r="I9823" t="s">
        <v>26155</v>
      </c>
      <c r="J9823" t="s">
        <v>26156</v>
      </c>
      <c r="K9823" t="s">
        <v>21</v>
      </c>
      <c r="L9823">
        <v>8483.1499569999996</v>
      </c>
      <c r="M9823">
        <v>391</v>
      </c>
      <c r="N9823" t="s">
        <v>39</v>
      </c>
      <c r="O9823" s="1">
        <v>45164</v>
      </c>
      <c r="P9823" s="3">
        <f t="shared" si="307"/>
        <v>7</v>
      </c>
      <c r="Q9823" t="s">
        <v>85</v>
      </c>
      <c r="R9823" t="s">
        <v>45</v>
      </c>
    </row>
    <row r="9824" spans="1:18" x14ac:dyDescent="0.25">
      <c r="A9824" t="s">
        <v>26157</v>
      </c>
      <c r="B9824" s="3">
        <v>48</v>
      </c>
      <c r="C9824" s="3" t="str" cm="1">
        <f t="array" ref="C9824">_xlfn.IFS(B9824&lt;35,"Young",B9824&lt;60,"Middle",TRUE,"Senior")</f>
        <v>Middle</v>
      </c>
      <c r="D9824" t="s">
        <v>16</v>
      </c>
      <c r="E9824" t="str">
        <f t="shared" si="306"/>
        <v>Middle-Female</v>
      </c>
      <c r="F9824" t="s">
        <v>115</v>
      </c>
      <c r="G9824" t="s">
        <v>18</v>
      </c>
      <c r="H9824" s="1">
        <v>44786</v>
      </c>
      <c r="I9824" t="s">
        <v>26158</v>
      </c>
      <c r="J9824" t="s">
        <v>26159</v>
      </c>
      <c r="K9824" t="s">
        <v>61</v>
      </c>
      <c r="L9824">
        <v>46370.713239999997</v>
      </c>
      <c r="M9824">
        <v>234</v>
      </c>
      <c r="N9824" t="s">
        <v>39</v>
      </c>
      <c r="O9824" s="1">
        <v>44803</v>
      </c>
      <c r="P9824" s="3">
        <f t="shared" si="307"/>
        <v>17</v>
      </c>
      <c r="Q9824" t="s">
        <v>49</v>
      </c>
      <c r="R9824" t="s">
        <v>24</v>
      </c>
    </row>
    <row r="9825" spans="1:18" x14ac:dyDescent="0.25">
      <c r="A9825" t="s">
        <v>26160</v>
      </c>
      <c r="B9825" s="3">
        <v>62</v>
      </c>
      <c r="C9825" s="3" t="str" cm="1">
        <f t="array" ref="C9825">_xlfn.IFS(B9825&lt;35,"Young",B9825&lt;60,"Middle",TRUE,"Senior")</f>
        <v>Senior</v>
      </c>
      <c r="D9825" t="s">
        <v>16</v>
      </c>
      <c r="E9825" t="str">
        <f t="shared" si="306"/>
        <v>Senior-Female</v>
      </c>
      <c r="F9825" t="s">
        <v>17</v>
      </c>
      <c r="G9825" t="s">
        <v>70</v>
      </c>
      <c r="H9825" s="1">
        <v>45071</v>
      </c>
      <c r="I9825" t="s">
        <v>26161</v>
      </c>
      <c r="J9825" t="s">
        <v>14542</v>
      </c>
      <c r="K9825" t="s">
        <v>21</v>
      </c>
      <c r="L9825">
        <v>70531.195689999993</v>
      </c>
      <c r="M9825">
        <v>280</v>
      </c>
      <c r="N9825" t="s">
        <v>39</v>
      </c>
      <c r="O9825" s="1">
        <v>45097</v>
      </c>
      <c r="P9825" s="3">
        <f t="shared" si="307"/>
        <v>26</v>
      </c>
      <c r="Q9825" t="s">
        <v>44</v>
      </c>
      <c r="R9825" t="s">
        <v>45</v>
      </c>
    </row>
    <row r="9826" spans="1:18" x14ac:dyDescent="0.25">
      <c r="A9826" t="s">
        <v>2293</v>
      </c>
      <c r="B9826" s="3">
        <v>82</v>
      </c>
      <c r="C9826" s="3" t="str" cm="1">
        <f t="array" ref="C9826">_xlfn.IFS(B9826&lt;35,"Young",B9826&lt;60,"Middle",TRUE,"Senior")</f>
        <v>Senior</v>
      </c>
      <c r="D9826" t="s">
        <v>26</v>
      </c>
      <c r="E9826" t="str">
        <f t="shared" si="306"/>
        <v>Senior-Male</v>
      </c>
      <c r="F9826" t="s">
        <v>35</v>
      </c>
      <c r="G9826" t="s">
        <v>70</v>
      </c>
      <c r="H9826" s="1">
        <v>44085</v>
      </c>
      <c r="I9826" t="s">
        <v>26162</v>
      </c>
      <c r="J9826" t="s">
        <v>26163</v>
      </c>
      <c r="K9826" t="s">
        <v>21</v>
      </c>
      <c r="L9826">
        <v>44480.202879999997</v>
      </c>
      <c r="M9826">
        <v>193</v>
      </c>
      <c r="N9826" t="s">
        <v>39</v>
      </c>
      <c r="O9826" s="1">
        <v>44109</v>
      </c>
      <c r="P9826" s="3">
        <f t="shared" si="307"/>
        <v>24</v>
      </c>
      <c r="Q9826" t="s">
        <v>85</v>
      </c>
      <c r="R9826" t="s">
        <v>45</v>
      </c>
    </row>
    <row r="9827" spans="1:18" x14ac:dyDescent="0.25">
      <c r="A9827" t="s">
        <v>26164</v>
      </c>
      <c r="B9827" s="3">
        <v>71</v>
      </c>
      <c r="C9827" s="3" t="str" cm="1">
        <f t="array" ref="C9827">_xlfn.IFS(B9827&lt;35,"Young",B9827&lt;60,"Middle",TRUE,"Senior")</f>
        <v>Senior</v>
      </c>
      <c r="D9827" t="s">
        <v>16</v>
      </c>
      <c r="E9827" t="str">
        <f t="shared" si="306"/>
        <v>Senior-Female</v>
      </c>
      <c r="F9827" t="s">
        <v>50</v>
      </c>
      <c r="G9827" t="s">
        <v>36</v>
      </c>
      <c r="H9827" s="1">
        <v>43734</v>
      </c>
      <c r="I9827" t="s">
        <v>26165</v>
      </c>
      <c r="J9827" t="s">
        <v>26166</v>
      </c>
      <c r="K9827" t="s">
        <v>21</v>
      </c>
      <c r="L9827">
        <v>18208.806420000001</v>
      </c>
      <c r="M9827">
        <v>317</v>
      </c>
      <c r="N9827" t="s">
        <v>39</v>
      </c>
      <c r="O9827" s="1">
        <v>43762</v>
      </c>
      <c r="P9827" s="3">
        <f t="shared" si="307"/>
        <v>28</v>
      </c>
      <c r="Q9827" t="s">
        <v>85</v>
      </c>
      <c r="R9827" t="s">
        <v>24</v>
      </c>
    </row>
    <row r="9828" spans="1:18" x14ac:dyDescent="0.25">
      <c r="A9828" t="s">
        <v>26167</v>
      </c>
      <c r="B9828" s="3">
        <v>69</v>
      </c>
      <c r="C9828" s="3" t="str" cm="1">
        <f t="array" ref="C9828">_xlfn.IFS(B9828&lt;35,"Young",B9828&lt;60,"Middle",TRUE,"Senior")</f>
        <v>Senior</v>
      </c>
      <c r="D9828" t="s">
        <v>26</v>
      </c>
      <c r="E9828" t="str">
        <f t="shared" si="306"/>
        <v>Senior-Male</v>
      </c>
      <c r="F9828" t="s">
        <v>115</v>
      </c>
      <c r="G9828" t="s">
        <v>26592</v>
      </c>
      <c r="H9828" s="1">
        <v>44273</v>
      </c>
      <c r="I9828" t="s">
        <v>5168</v>
      </c>
      <c r="J9828" t="s">
        <v>26168</v>
      </c>
      <c r="K9828" t="s">
        <v>21</v>
      </c>
      <c r="L9828">
        <v>30033.500240000001</v>
      </c>
      <c r="M9828">
        <v>113</v>
      </c>
      <c r="N9828" t="s">
        <v>22</v>
      </c>
      <c r="O9828" s="1">
        <v>44284</v>
      </c>
      <c r="P9828" s="3">
        <f t="shared" si="307"/>
        <v>11</v>
      </c>
      <c r="Q9828" t="s">
        <v>85</v>
      </c>
      <c r="R9828" t="s">
        <v>45</v>
      </c>
    </row>
    <row r="9829" spans="1:18" x14ac:dyDescent="0.25">
      <c r="A9829" t="s">
        <v>3507</v>
      </c>
      <c r="B9829" s="3">
        <v>42</v>
      </c>
      <c r="C9829" s="3" t="str" cm="1">
        <f t="array" ref="C9829">_xlfn.IFS(B9829&lt;35,"Young",B9829&lt;60,"Middle",TRUE,"Senior")</f>
        <v>Middle</v>
      </c>
      <c r="D9829" t="s">
        <v>26</v>
      </c>
      <c r="E9829" t="str">
        <f t="shared" si="306"/>
        <v>Middle-Male</v>
      </c>
      <c r="F9829" t="s">
        <v>50</v>
      </c>
      <c r="G9829" t="s">
        <v>26593</v>
      </c>
      <c r="H9829" s="1">
        <v>45029</v>
      </c>
      <c r="I9829" t="s">
        <v>26169</v>
      </c>
      <c r="J9829" t="s">
        <v>26170</v>
      </c>
      <c r="K9829" t="s">
        <v>57</v>
      </c>
      <c r="L9829">
        <v>24330.452829999998</v>
      </c>
      <c r="M9829">
        <v>205</v>
      </c>
      <c r="N9829" t="s">
        <v>39</v>
      </c>
      <c r="O9829" s="1">
        <v>45052</v>
      </c>
      <c r="P9829" s="3">
        <f t="shared" si="307"/>
        <v>23</v>
      </c>
      <c r="Q9829" t="s">
        <v>49</v>
      </c>
      <c r="R9829" t="s">
        <v>45</v>
      </c>
    </row>
    <row r="9830" spans="1:18" x14ac:dyDescent="0.25">
      <c r="A9830" t="s">
        <v>26171</v>
      </c>
      <c r="B9830" s="3">
        <v>68</v>
      </c>
      <c r="C9830" s="3" t="str" cm="1">
        <f t="array" ref="C9830">_xlfn.IFS(B9830&lt;35,"Young",B9830&lt;60,"Middle",TRUE,"Senior")</f>
        <v>Senior</v>
      </c>
      <c r="D9830" t="s">
        <v>16</v>
      </c>
      <c r="E9830" t="str">
        <f t="shared" si="306"/>
        <v>Senior-Female</v>
      </c>
      <c r="F9830" t="s">
        <v>35</v>
      </c>
      <c r="G9830" t="s">
        <v>70</v>
      </c>
      <c r="H9830" s="1">
        <v>44356</v>
      </c>
      <c r="I9830" t="s">
        <v>26172</v>
      </c>
      <c r="J9830" t="s">
        <v>26173</v>
      </c>
      <c r="K9830" t="s">
        <v>21</v>
      </c>
      <c r="L9830">
        <v>18487.287400000001</v>
      </c>
      <c r="M9830">
        <v>266</v>
      </c>
      <c r="N9830" t="s">
        <v>22</v>
      </c>
      <c r="O9830" s="1">
        <v>44360</v>
      </c>
      <c r="P9830" s="3">
        <f t="shared" si="307"/>
        <v>4</v>
      </c>
      <c r="Q9830" t="s">
        <v>49</v>
      </c>
      <c r="R9830" t="s">
        <v>33</v>
      </c>
    </row>
    <row r="9831" spans="1:18" x14ac:dyDescent="0.25">
      <c r="A9831" t="s">
        <v>7034</v>
      </c>
      <c r="B9831" s="3">
        <v>69</v>
      </c>
      <c r="C9831" s="3" t="str" cm="1">
        <f t="array" ref="C9831">_xlfn.IFS(B9831&lt;35,"Young",B9831&lt;60,"Middle",TRUE,"Senior")</f>
        <v>Senior</v>
      </c>
      <c r="D9831" t="s">
        <v>26</v>
      </c>
      <c r="E9831" t="str">
        <f t="shared" si="306"/>
        <v>Senior-Male</v>
      </c>
      <c r="F9831" t="s">
        <v>230</v>
      </c>
      <c r="G9831" t="s">
        <v>26592</v>
      </c>
      <c r="H9831" s="1">
        <v>44124</v>
      </c>
      <c r="I9831" t="s">
        <v>26174</v>
      </c>
      <c r="J9831" t="s">
        <v>4271</v>
      </c>
      <c r="K9831" t="s">
        <v>21</v>
      </c>
      <c r="L9831">
        <v>25190.421719999998</v>
      </c>
      <c r="M9831">
        <v>328</v>
      </c>
      <c r="N9831" t="s">
        <v>22</v>
      </c>
      <c r="O9831" s="1">
        <v>44146</v>
      </c>
      <c r="P9831" s="3">
        <f t="shared" si="307"/>
        <v>22</v>
      </c>
      <c r="Q9831" t="s">
        <v>23</v>
      </c>
      <c r="R9831" t="s">
        <v>45</v>
      </c>
    </row>
    <row r="9832" spans="1:18" x14ac:dyDescent="0.25">
      <c r="A9832" t="s">
        <v>26175</v>
      </c>
      <c r="B9832" s="3">
        <v>59</v>
      </c>
      <c r="C9832" s="3" t="str" cm="1">
        <f t="array" ref="C9832">_xlfn.IFS(B9832&lt;35,"Young",B9832&lt;60,"Middle",TRUE,"Senior")</f>
        <v>Middle</v>
      </c>
      <c r="D9832" t="s">
        <v>16</v>
      </c>
      <c r="E9832" t="str">
        <f t="shared" si="306"/>
        <v>Middle-Female</v>
      </c>
      <c r="F9832" t="s">
        <v>90</v>
      </c>
      <c r="G9832" t="s">
        <v>36</v>
      </c>
      <c r="H9832" s="1">
        <v>44367</v>
      </c>
      <c r="I9832" t="s">
        <v>26176</v>
      </c>
      <c r="J9832" t="s">
        <v>26177</v>
      </c>
      <c r="K9832" t="s">
        <v>53</v>
      </c>
      <c r="L9832">
        <v>10670.44183</v>
      </c>
      <c r="M9832">
        <v>165</v>
      </c>
      <c r="N9832" t="s">
        <v>22</v>
      </c>
      <c r="O9832" s="1">
        <v>44382</v>
      </c>
      <c r="P9832" s="3">
        <f t="shared" si="307"/>
        <v>15</v>
      </c>
      <c r="Q9832" t="s">
        <v>85</v>
      </c>
      <c r="R9832" t="s">
        <v>33</v>
      </c>
    </row>
    <row r="9833" spans="1:18" x14ac:dyDescent="0.25">
      <c r="A9833" t="s">
        <v>26178</v>
      </c>
      <c r="B9833" s="3">
        <v>72</v>
      </c>
      <c r="C9833" s="3" t="str" cm="1">
        <f t="array" ref="C9833">_xlfn.IFS(B9833&lt;35,"Young",B9833&lt;60,"Middle",TRUE,"Senior")</f>
        <v>Senior</v>
      </c>
      <c r="D9833" t="s">
        <v>26</v>
      </c>
      <c r="E9833" t="str">
        <f t="shared" si="306"/>
        <v>Senior-Male</v>
      </c>
      <c r="F9833" t="s">
        <v>27</v>
      </c>
      <c r="G9833" t="s">
        <v>26593</v>
      </c>
      <c r="H9833" s="1">
        <v>43901</v>
      </c>
      <c r="I9833" t="s">
        <v>24416</v>
      </c>
      <c r="J9833" t="s">
        <v>26179</v>
      </c>
      <c r="K9833" t="s">
        <v>21</v>
      </c>
      <c r="L9833">
        <v>19032.918280000002</v>
      </c>
      <c r="M9833">
        <v>347</v>
      </c>
      <c r="N9833" t="s">
        <v>39</v>
      </c>
      <c r="O9833" s="1">
        <v>43913</v>
      </c>
      <c r="P9833" s="3">
        <f t="shared" si="307"/>
        <v>12</v>
      </c>
      <c r="Q9833" t="s">
        <v>32</v>
      </c>
      <c r="R9833" t="s">
        <v>33</v>
      </c>
    </row>
    <row r="9834" spans="1:18" x14ac:dyDescent="0.25">
      <c r="A9834" t="s">
        <v>26180</v>
      </c>
      <c r="B9834" s="3">
        <v>48</v>
      </c>
      <c r="C9834" s="3" t="str" cm="1">
        <f t="array" ref="C9834">_xlfn.IFS(B9834&lt;35,"Young",B9834&lt;60,"Middle",TRUE,"Senior")</f>
        <v>Middle</v>
      </c>
      <c r="D9834" t="s">
        <v>26</v>
      </c>
      <c r="E9834" t="str">
        <f t="shared" si="306"/>
        <v>Middle-Male</v>
      </c>
      <c r="F9834" t="s">
        <v>230</v>
      </c>
      <c r="G9834" t="s">
        <v>26593</v>
      </c>
      <c r="H9834" s="1">
        <v>44268</v>
      </c>
      <c r="I9834" t="s">
        <v>26181</v>
      </c>
      <c r="J9834" t="s">
        <v>2329</v>
      </c>
      <c r="K9834" t="s">
        <v>61</v>
      </c>
      <c r="L9834">
        <v>23657.172910000001</v>
      </c>
      <c r="M9834">
        <v>372</v>
      </c>
      <c r="N9834" t="s">
        <v>43</v>
      </c>
      <c r="O9834" s="1">
        <v>44279</v>
      </c>
      <c r="P9834" s="3">
        <f t="shared" si="307"/>
        <v>11</v>
      </c>
      <c r="Q9834" t="s">
        <v>32</v>
      </c>
      <c r="R9834" t="s">
        <v>33</v>
      </c>
    </row>
    <row r="9835" spans="1:18" x14ac:dyDescent="0.25">
      <c r="A9835" t="s">
        <v>26182</v>
      </c>
      <c r="B9835" s="3">
        <v>26</v>
      </c>
      <c r="C9835" s="3" t="str" cm="1">
        <f t="array" ref="C9835">_xlfn.IFS(B9835&lt;35,"Young",B9835&lt;60,"Middle",TRUE,"Senior")</f>
        <v>Young</v>
      </c>
      <c r="D9835" t="s">
        <v>26</v>
      </c>
      <c r="E9835" t="str">
        <f t="shared" si="306"/>
        <v>Young-Male</v>
      </c>
      <c r="F9835" t="s">
        <v>27</v>
      </c>
      <c r="G9835" t="s">
        <v>28</v>
      </c>
      <c r="H9835" s="1">
        <v>44722</v>
      </c>
      <c r="I9835" t="s">
        <v>26183</v>
      </c>
      <c r="J9835" t="s">
        <v>4600</v>
      </c>
      <c r="K9835" t="s">
        <v>31</v>
      </c>
      <c r="L9835">
        <v>40321.464310000003</v>
      </c>
      <c r="M9835">
        <v>221</v>
      </c>
      <c r="N9835" t="s">
        <v>22</v>
      </c>
      <c r="O9835" s="1">
        <v>44735</v>
      </c>
      <c r="P9835" s="3">
        <f t="shared" si="307"/>
        <v>13</v>
      </c>
      <c r="Q9835" t="s">
        <v>44</v>
      </c>
      <c r="R9835" t="s">
        <v>24</v>
      </c>
    </row>
    <row r="9836" spans="1:18" x14ac:dyDescent="0.25">
      <c r="A9836" t="s">
        <v>26184</v>
      </c>
      <c r="B9836" s="3">
        <v>43</v>
      </c>
      <c r="C9836" s="3" t="str" cm="1">
        <f t="array" ref="C9836">_xlfn.IFS(B9836&lt;35,"Young",B9836&lt;60,"Middle",TRUE,"Senior")</f>
        <v>Middle</v>
      </c>
      <c r="D9836" t="s">
        <v>16</v>
      </c>
      <c r="E9836" t="str">
        <f t="shared" si="306"/>
        <v>Middle-Female</v>
      </c>
      <c r="F9836" t="s">
        <v>90</v>
      </c>
      <c r="G9836" t="s">
        <v>36</v>
      </c>
      <c r="H9836" s="1">
        <v>44262</v>
      </c>
      <c r="I9836" t="s">
        <v>25608</v>
      </c>
      <c r="J9836" t="s">
        <v>26185</v>
      </c>
      <c r="K9836" t="s">
        <v>21</v>
      </c>
      <c r="L9836">
        <v>22603.491020000001</v>
      </c>
      <c r="M9836">
        <v>376</v>
      </c>
      <c r="N9836" t="s">
        <v>22</v>
      </c>
      <c r="O9836" s="1">
        <v>44270</v>
      </c>
      <c r="P9836" s="3">
        <f t="shared" si="307"/>
        <v>8</v>
      </c>
      <c r="Q9836" t="s">
        <v>44</v>
      </c>
      <c r="R9836" t="s">
        <v>45</v>
      </c>
    </row>
    <row r="9837" spans="1:18" x14ac:dyDescent="0.25">
      <c r="A9837" t="s">
        <v>26186</v>
      </c>
      <c r="B9837" s="3">
        <v>76</v>
      </c>
      <c r="C9837" s="3" t="str" cm="1">
        <f t="array" ref="C9837">_xlfn.IFS(B9837&lt;35,"Young",B9837&lt;60,"Middle",TRUE,"Senior")</f>
        <v>Senior</v>
      </c>
      <c r="D9837" t="s">
        <v>16</v>
      </c>
      <c r="E9837" t="str">
        <f t="shared" si="306"/>
        <v>Senior-Female</v>
      </c>
      <c r="F9837" t="s">
        <v>50</v>
      </c>
      <c r="G9837" t="s">
        <v>26593</v>
      </c>
      <c r="H9837" s="1">
        <v>44095</v>
      </c>
      <c r="I9837" t="s">
        <v>26187</v>
      </c>
      <c r="J9837" t="s">
        <v>4265</v>
      </c>
      <c r="K9837" t="s">
        <v>21</v>
      </c>
      <c r="L9837">
        <v>29972.03846</v>
      </c>
      <c r="M9837">
        <v>285</v>
      </c>
      <c r="N9837" t="s">
        <v>39</v>
      </c>
      <c r="O9837" s="1">
        <v>44122</v>
      </c>
      <c r="P9837" s="3">
        <f t="shared" si="307"/>
        <v>27</v>
      </c>
      <c r="Q9837" t="s">
        <v>32</v>
      </c>
      <c r="R9837" t="s">
        <v>33</v>
      </c>
    </row>
    <row r="9838" spans="1:18" x14ac:dyDescent="0.25">
      <c r="A9838" t="s">
        <v>26188</v>
      </c>
      <c r="B9838" s="3">
        <v>66</v>
      </c>
      <c r="C9838" s="3" t="str" cm="1">
        <f t="array" ref="C9838">_xlfn.IFS(B9838&lt;35,"Young",B9838&lt;60,"Middle",TRUE,"Senior")</f>
        <v>Senior</v>
      </c>
      <c r="D9838" t="s">
        <v>16</v>
      </c>
      <c r="E9838" t="str">
        <f t="shared" si="306"/>
        <v>Senior-Female</v>
      </c>
      <c r="F9838" t="s">
        <v>90</v>
      </c>
      <c r="G9838" t="s">
        <v>26593</v>
      </c>
      <c r="H9838" s="1">
        <v>45059</v>
      </c>
      <c r="I9838" t="s">
        <v>5407</v>
      </c>
      <c r="J9838" t="s">
        <v>26189</v>
      </c>
      <c r="K9838" t="s">
        <v>21</v>
      </c>
      <c r="L9838">
        <v>20190.929820000001</v>
      </c>
      <c r="M9838">
        <v>246</v>
      </c>
      <c r="N9838" t="s">
        <v>43</v>
      </c>
      <c r="O9838" s="1">
        <v>45077</v>
      </c>
      <c r="P9838" s="3">
        <f t="shared" si="307"/>
        <v>18</v>
      </c>
      <c r="Q9838" t="s">
        <v>23</v>
      </c>
      <c r="R9838" t="s">
        <v>24</v>
      </c>
    </row>
    <row r="9839" spans="1:18" x14ac:dyDescent="0.25">
      <c r="A9839" t="s">
        <v>26190</v>
      </c>
      <c r="B9839" s="3">
        <v>81</v>
      </c>
      <c r="C9839" s="3" t="str" cm="1">
        <f t="array" ref="C9839">_xlfn.IFS(B9839&lt;35,"Young",B9839&lt;60,"Middle",TRUE,"Senior")</f>
        <v>Senior</v>
      </c>
      <c r="D9839" t="s">
        <v>16</v>
      </c>
      <c r="E9839" t="str">
        <f t="shared" si="306"/>
        <v>Senior-Female</v>
      </c>
      <c r="F9839" t="s">
        <v>115</v>
      </c>
      <c r="G9839" t="s">
        <v>36</v>
      </c>
      <c r="H9839" s="1">
        <v>44131</v>
      </c>
      <c r="I9839" t="s">
        <v>26191</v>
      </c>
      <c r="J9839" t="s">
        <v>26192</v>
      </c>
      <c r="K9839" t="s">
        <v>21</v>
      </c>
      <c r="L9839">
        <v>20385.652870000002</v>
      </c>
      <c r="M9839">
        <v>480</v>
      </c>
      <c r="N9839" t="s">
        <v>39</v>
      </c>
      <c r="O9839" s="1">
        <v>44160</v>
      </c>
      <c r="P9839" s="3">
        <f t="shared" si="307"/>
        <v>29</v>
      </c>
      <c r="Q9839" t="s">
        <v>23</v>
      </c>
      <c r="R9839" t="s">
        <v>33</v>
      </c>
    </row>
    <row r="9840" spans="1:18" x14ac:dyDescent="0.25">
      <c r="A9840" t="s">
        <v>26193</v>
      </c>
      <c r="B9840" s="3">
        <v>54</v>
      </c>
      <c r="C9840" s="3" t="str" cm="1">
        <f t="array" ref="C9840">_xlfn.IFS(B9840&lt;35,"Young",B9840&lt;60,"Middle",TRUE,"Senior")</f>
        <v>Middle</v>
      </c>
      <c r="D9840" t="s">
        <v>16</v>
      </c>
      <c r="E9840" t="str">
        <f t="shared" si="306"/>
        <v>Middle-Female</v>
      </c>
      <c r="F9840" t="s">
        <v>63</v>
      </c>
      <c r="G9840" t="s">
        <v>36</v>
      </c>
      <c r="H9840" s="1">
        <v>44570</v>
      </c>
      <c r="I9840" t="s">
        <v>26194</v>
      </c>
      <c r="J9840" t="s">
        <v>1707</v>
      </c>
      <c r="K9840" t="s">
        <v>53</v>
      </c>
      <c r="L9840">
        <v>20598.762009999999</v>
      </c>
      <c r="M9840">
        <v>420</v>
      </c>
      <c r="N9840" t="s">
        <v>39</v>
      </c>
      <c r="O9840" s="1">
        <v>44586</v>
      </c>
      <c r="P9840" s="3">
        <f t="shared" si="307"/>
        <v>16</v>
      </c>
      <c r="Q9840" t="s">
        <v>32</v>
      </c>
      <c r="R9840" t="s">
        <v>24</v>
      </c>
    </row>
    <row r="9841" spans="1:18" x14ac:dyDescent="0.25">
      <c r="A9841" t="s">
        <v>26195</v>
      </c>
      <c r="B9841" s="3">
        <v>63</v>
      </c>
      <c r="C9841" s="3" t="str" cm="1">
        <f t="array" ref="C9841">_xlfn.IFS(B9841&lt;35,"Young",B9841&lt;60,"Middle",TRUE,"Senior")</f>
        <v>Senior</v>
      </c>
      <c r="D9841" t="s">
        <v>16</v>
      </c>
      <c r="E9841" t="str">
        <f t="shared" si="306"/>
        <v>Senior-Female</v>
      </c>
      <c r="F9841" t="s">
        <v>115</v>
      </c>
      <c r="G9841" t="s">
        <v>36</v>
      </c>
      <c r="H9841" s="1">
        <v>44702</v>
      </c>
      <c r="I9841" t="s">
        <v>26196</v>
      </c>
      <c r="J9841" t="s">
        <v>26197</v>
      </c>
      <c r="K9841" t="s">
        <v>21</v>
      </c>
      <c r="L9841">
        <v>22342.015640000001</v>
      </c>
      <c r="M9841">
        <v>148</v>
      </c>
      <c r="N9841" t="s">
        <v>22</v>
      </c>
      <c r="O9841" s="1">
        <v>44705</v>
      </c>
      <c r="P9841" s="3">
        <f t="shared" si="307"/>
        <v>3</v>
      </c>
      <c r="Q9841" t="s">
        <v>49</v>
      </c>
      <c r="R9841" t="s">
        <v>45</v>
      </c>
    </row>
    <row r="9842" spans="1:18" x14ac:dyDescent="0.25">
      <c r="A9842" t="s">
        <v>26198</v>
      </c>
      <c r="B9842" s="3">
        <v>83</v>
      </c>
      <c r="C9842" s="3" t="str" cm="1">
        <f t="array" ref="C9842">_xlfn.IFS(B9842&lt;35,"Young",B9842&lt;60,"Middle",TRUE,"Senior")</f>
        <v>Senior</v>
      </c>
      <c r="D9842" t="s">
        <v>26</v>
      </c>
      <c r="E9842" t="str">
        <f t="shared" si="306"/>
        <v>Senior-Male</v>
      </c>
      <c r="F9842" t="s">
        <v>35</v>
      </c>
      <c r="G9842" t="s">
        <v>70</v>
      </c>
      <c r="H9842" s="1">
        <v>44645</v>
      </c>
      <c r="I9842" t="s">
        <v>26199</v>
      </c>
      <c r="J9842" t="s">
        <v>26200</v>
      </c>
      <c r="K9842" t="s">
        <v>21</v>
      </c>
      <c r="L9842">
        <v>34593.869489999997</v>
      </c>
      <c r="M9842">
        <v>445</v>
      </c>
      <c r="N9842" t="s">
        <v>22</v>
      </c>
      <c r="O9842" s="1">
        <v>44661</v>
      </c>
      <c r="P9842" s="3">
        <f t="shared" si="307"/>
        <v>16</v>
      </c>
      <c r="Q9842" t="s">
        <v>85</v>
      </c>
      <c r="R9842" t="s">
        <v>33</v>
      </c>
    </row>
    <row r="9843" spans="1:18" x14ac:dyDescent="0.25">
      <c r="A9843" t="s">
        <v>26201</v>
      </c>
      <c r="B9843" s="3">
        <v>84</v>
      </c>
      <c r="C9843" s="3" t="str" cm="1">
        <f t="array" ref="C9843">_xlfn.IFS(B9843&lt;35,"Young",B9843&lt;60,"Middle",TRUE,"Senior")</f>
        <v>Senior</v>
      </c>
      <c r="D9843" t="s">
        <v>16</v>
      </c>
      <c r="E9843" t="str">
        <f t="shared" si="306"/>
        <v>Senior-Female</v>
      </c>
      <c r="F9843" t="s">
        <v>230</v>
      </c>
      <c r="G9843" t="s">
        <v>26592</v>
      </c>
      <c r="H9843" s="1">
        <v>44085</v>
      </c>
      <c r="I9843" t="s">
        <v>26202</v>
      </c>
      <c r="J9843" t="s">
        <v>26203</v>
      </c>
      <c r="K9843" t="s">
        <v>21</v>
      </c>
      <c r="L9843">
        <v>11237.647629999999</v>
      </c>
      <c r="M9843">
        <v>195</v>
      </c>
      <c r="N9843" t="s">
        <v>22</v>
      </c>
      <c r="O9843" s="1">
        <v>44099</v>
      </c>
      <c r="P9843" s="3">
        <f t="shared" si="307"/>
        <v>14</v>
      </c>
      <c r="Q9843" t="s">
        <v>23</v>
      </c>
      <c r="R9843" t="s">
        <v>45</v>
      </c>
    </row>
    <row r="9844" spans="1:18" x14ac:dyDescent="0.25">
      <c r="A9844" t="s">
        <v>26204</v>
      </c>
      <c r="B9844" s="3">
        <v>74</v>
      </c>
      <c r="C9844" s="3" t="str" cm="1">
        <f t="array" ref="C9844">_xlfn.IFS(B9844&lt;35,"Young",B9844&lt;60,"Middle",TRUE,"Senior")</f>
        <v>Senior</v>
      </c>
      <c r="D9844" t="s">
        <v>16</v>
      </c>
      <c r="E9844" t="str">
        <f t="shared" si="306"/>
        <v>Senior-Female</v>
      </c>
      <c r="F9844" t="s">
        <v>90</v>
      </c>
      <c r="G9844" t="s">
        <v>26592</v>
      </c>
      <c r="H9844" s="1">
        <v>45096</v>
      </c>
      <c r="I9844" t="s">
        <v>26205</v>
      </c>
      <c r="J9844" t="s">
        <v>26206</v>
      </c>
      <c r="K9844" t="s">
        <v>21</v>
      </c>
      <c r="L9844">
        <v>18424.8544</v>
      </c>
      <c r="M9844">
        <v>230</v>
      </c>
      <c r="N9844" t="s">
        <v>22</v>
      </c>
      <c r="O9844" s="1">
        <v>45097</v>
      </c>
      <c r="P9844" s="3">
        <f t="shared" si="307"/>
        <v>1</v>
      </c>
      <c r="Q9844" t="s">
        <v>23</v>
      </c>
      <c r="R9844" t="s">
        <v>45</v>
      </c>
    </row>
    <row r="9845" spans="1:18" x14ac:dyDescent="0.25">
      <c r="A9845" t="s">
        <v>26207</v>
      </c>
      <c r="B9845" s="3">
        <v>79</v>
      </c>
      <c r="C9845" s="3" t="str" cm="1">
        <f t="array" ref="C9845">_xlfn.IFS(B9845&lt;35,"Young",B9845&lt;60,"Middle",TRUE,"Senior")</f>
        <v>Senior</v>
      </c>
      <c r="D9845" t="s">
        <v>26</v>
      </c>
      <c r="E9845" t="str">
        <f t="shared" si="306"/>
        <v>Senior-Male</v>
      </c>
      <c r="F9845" t="s">
        <v>35</v>
      </c>
      <c r="G9845" t="s">
        <v>70</v>
      </c>
      <c r="H9845" s="1">
        <v>44907</v>
      </c>
      <c r="I9845" t="s">
        <v>26208</v>
      </c>
      <c r="J9845" t="s">
        <v>26209</v>
      </c>
      <c r="K9845" t="s">
        <v>21</v>
      </c>
      <c r="L9845">
        <v>55905.545680000003</v>
      </c>
      <c r="M9845">
        <v>352</v>
      </c>
      <c r="N9845" t="s">
        <v>39</v>
      </c>
      <c r="O9845" s="1">
        <v>44929</v>
      </c>
      <c r="P9845" s="3">
        <f t="shared" si="307"/>
        <v>22</v>
      </c>
      <c r="Q9845" t="s">
        <v>32</v>
      </c>
      <c r="R9845" t="s">
        <v>33</v>
      </c>
    </row>
    <row r="9846" spans="1:18" x14ac:dyDescent="0.25">
      <c r="A9846" t="s">
        <v>2772</v>
      </c>
      <c r="B9846" s="3">
        <v>60</v>
      </c>
      <c r="C9846" s="3" t="str" cm="1">
        <f t="array" ref="C9846">_xlfn.IFS(B9846&lt;35,"Young",B9846&lt;60,"Middle",TRUE,"Senior")</f>
        <v>Senior</v>
      </c>
      <c r="D9846" t="s">
        <v>16</v>
      </c>
      <c r="E9846" t="str">
        <f t="shared" si="306"/>
        <v>Senior-Female</v>
      </c>
      <c r="F9846" t="s">
        <v>230</v>
      </c>
      <c r="G9846" t="s">
        <v>26593</v>
      </c>
      <c r="H9846" s="1">
        <v>43695</v>
      </c>
      <c r="I9846" t="s">
        <v>26210</v>
      </c>
      <c r="J9846" t="s">
        <v>26211</v>
      </c>
      <c r="K9846" t="s">
        <v>21</v>
      </c>
      <c r="L9846">
        <v>33991.563470000001</v>
      </c>
      <c r="M9846">
        <v>160</v>
      </c>
      <c r="N9846" t="s">
        <v>39</v>
      </c>
      <c r="O9846" s="1">
        <v>43696</v>
      </c>
      <c r="P9846" s="3">
        <f t="shared" si="307"/>
        <v>1</v>
      </c>
      <c r="Q9846" t="s">
        <v>49</v>
      </c>
      <c r="R9846" t="s">
        <v>24</v>
      </c>
    </row>
    <row r="9847" spans="1:18" x14ac:dyDescent="0.25">
      <c r="A9847" t="s">
        <v>21256</v>
      </c>
      <c r="B9847" s="3">
        <v>25</v>
      </c>
      <c r="C9847" s="3" t="str" cm="1">
        <f t="array" ref="C9847">_xlfn.IFS(B9847&lt;35,"Young",B9847&lt;60,"Middle",TRUE,"Senior")</f>
        <v>Young</v>
      </c>
      <c r="D9847" t="s">
        <v>26</v>
      </c>
      <c r="E9847" t="str">
        <f t="shared" si="306"/>
        <v>Young-Male</v>
      </c>
      <c r="F9847" t="s">
        <v>115</v>
      </c>
      <c r="G9847" t="s">
        <v>18</v>
      </c>
      <c r="H9847" s="1">
        <v>45012</v>
      </c>
      <c r="I9847" t="s">
        <v>23521</v>
      </c>
      <c r="J9847" t="s">
        <v>26212</v>
      </c>
      <c r="K9847" t="s">
        <v>31</v>
      </c>
      <c r="L9847">
        <v>25928.924220000001</v>
      </c>
      <c r="M9847">
        <v>272</v>
      </c>
      <c r="N9847" t="s">
        <v>43</v>
      </c>
      <c r="O9847" s="1">
        <v>45021</v>
      </c>
      <c r="P9847" s="3">
        <f t="shared" si="307"/>
        <v>9</v>
      </c>
      <c r="Q9847" t="s">
        <v>23</v>
      </c>
      <c r="R9847" t="s">
        <v>24</v>
      </c>
    </row>
    <row r="9848" spans="1:18" x14ac:dyDescent="0.25">
      <c r="A9848" t="s">
        <v>26213</v>
      </c>
      <c r="B9848" s="3">
        <v>85</v>
      </c>
      <c r="C9848" s="3" t="str" cm="1">
        <f t="array" ref="C9848">_xlfn.IFS(B9848&lt;35,"Young",B9848&lt;60,"Middle",TRUE,"Senior")</f>
        <v>Senior</v>
      </c>
      <c r="D9848" t="s">
        <v>16</v>
      </c>
      <c r="E9848" t="str">
        <f t="shared" si="306"/>
        <v>Senior-Female</v>
      </c>
      <c r="F9848" t="s">
        <v>35</v>
      </c>
      <c r="G9848" t="s">
        <v>18</v>
      </c>
      <c r="H9848" s="1">
        <v>43636</v>
      </c>
      <c r="I9848" t="s">
        <v>26214</v>
      </c>
      <c r="J9848" t="s">
        <v>26215</v>
      </c>
      <c r="K9848" t="s">
        <v>21</v>
      </c>
      <c r="L9848">
        <v>46494.211049999998</v>
      </c>
      <c r="M9848">
        <v>275</v>
      </c>
      <c r="N9848" t="s">
        <v>39</v>
      </c>
      <c r="O9848" s="1">
        <v>43638</v>
      </c>
      <c r="P9848" s="3">
        <f t="shared" si="307"/>
        <v>2</v>
      </c>
      <c r="Q9848" t="s">
        <v>32</v>
      </c>
      <c r="R9848" t="s">
        <v>45</v>
      </c>
    </row>
    <row r="9849" spans="1:18" x14ac:dyDescent="0.25">
      <c r="A9849" t="s">
        <v>26216</v>
      </c>
      <c r="B9849" s="3">
        <v>30</v>
      </c>
      <c r="C9849" s="3" t="str" cm="1">
        <f t="array" ref="C9849">_xlfn.IFS(B9849&lt;35,"Young",B9849&lt;60,"Middle",TRUE,"Senior")</f>
        <v>Young</v>
      </c>
      <c r="D9849" t="s">
        <v>26</v>
      </c>
      <c r="E9849" t="str">
        <f t="shared" si="306"/>
        <v>Young-Male</v>
      </c>
      <c r="F9849" t="s">
        <v>230</v>
      </c>
      <c r="G9849" t="s">
        <v>28</v>
      </c>
      <c r="H9849" s="1">
        <v>44454</v>
      </c>
      <c r="I9849" t="s">
        <v>12260</v>
      </c>
      <c r="J9849" t="s">
        <v>26217</v>
      </c>
      <c r="K9849" t="s">
        <v>57</v>
      </c>
      <c r="L9849">
        <v>14058.2292</v>
      </c>
      <c r="M9849">
        <v>295</v>
      </c>
      <c r="N9849" t="s">
        <v>39</v>
      </c>
      <c r="O9849" s="1">
        <v>44477</v>
      </c>
      <c r="P9849" s="3">
        <f t="shared" si="307"/>
        <v>23</v>
      </c>
      <c r="Q9849" t="s">
        <v>23</v>
      </c>
      <c r="R9849" t="s">
        <v>24</v>
      </c>
    </row>
    <row r="9850" spans="1:18" x14ac:dyDescent="0.25">
      <c r="A9850" t="s">
        <v>26218</v>
      </c>
      <c r="B9850" s="3">
        <v>67</v>
      </c>
      <c r="C9850" s="3" t="str" cm="1">
        <f t="array" ref="C9850">_xlfn.IFS(B9850&lt;35,"Young",B9850&lt;60,"Middle",TRUE,"Senior")</f>
        <v>Senior</v>
      </c>
      <c r="D9850" t="s">
        <v>16</v>
      </c>
      <c r="E9850" t="str">
        <f t="shared" si="306"/>
        <v>Senior-Female</v>
      </c>
      <c r="F9850" t="s">
        <v>35</v>
      </c>
      <c r="G9850" t="s">
        <v>36</v>
      </c>
      <c r="H9850" s="1">
        <v>43658</v>
      </c>
      <c r="I9850" t="s">
        <v>26219</v>
      </c>
      <c r="J9850" t="s">
        <v>26220</v>
      </c>
      <c r="K9850" t="s">
        <v>21</v>
      </c>
      <c r="L9850">
        <v>10259.995080000001</v>
      </c>
      <c r="M9850">
        <v>220</v>
      </c>
      <c r="N9850" t="s">
        <v>22</v>
      </c>
      <c r="O9850" s="1">
        <v>43662</v>
      </c>
      <c r="P9850" s="3">
        <f t="shared" si="307"/>
        <v>4</v>
      </c>
      <c r="Q9850" t="s">
        <v>23</v>
      </c>
      <c r="R9850" t="s">
        <v>33</v>
      </c>
    </row>
    <row r="9851" spans="1:18" x14ac:dyDescent="0.25">
      <c r="A9851" t="s">
        <v>5663</v>
      </c>
      <c r="B9851" s="3">
        <v>83</v>
      </c>
      <c r="C9851" s="3" t="str" cm="1">
        <f t="array" ref="C9851">_xlfn.IFS(B9851&lt;35,"Young",B9851&lt;60,"Middle",TRUE,"Senior")</f>
        <v>Senior</v>
      </c>
      <c r="D9851" t="s">
        <v>16</v>
      </c>
      <c r="E9851" t="str">
        <f t="shared" si="306"/>
        <v>Senior-Female</v>
      </c>
      <c r="F9851" t="s">
        <v>17</v>
      </c>
      <c r="G9851" t="s">
        <v>26592</v>
      </c>
      <c r="H9851" s="1">
        <v>44060</v>
      </c>
      <c r="I9851" t="s">
        <v>26221</v>
      </c>
      <c r="J9851" t="s">
        <v>26222</v>
      </c>
      <c r="K9851" t="s">
        <v>21</v>
      </c>
      <c r="L9851">
        <v>33643.015059999998</v>
      </c>
      <c r="M9851">
        <v>338</v>
      </c>
      <c r="N9851" t="s">
        <v>22</v>
      </c>
      <c r="O9851" s="1">
        <v>44062</v>
      </c>
      <c r="P9851" s="3">
        <f t="shared" si="307"/>
        <v>2</v>
      </c>
      <c r="Q9851" t="s">
        <v>49</v>
      </c>
      <c r="R9851" t="s">
        <v>45</v>
      </c>
    </row>
    <row r="9852" spans="1:18" x14ac:dyDescent="0.25">
      <c r="A9852" t="s">
        <v>26223</v>
      </c>
      <c r="B9852" s="3">
        <v>57</v>
      </c>
      <c r="C9852" s="3" t="str" cm="1">
        <f t="array" ref="C9852">_xlfn.IFS(B9852&lt;35,"Young",B9852&lt;60,"Middle",TRUE,"Senior")</f>
        <v>Middle</v>
      </c>
      <c r="D9852" t="s">
        <v>26</v>
      </c>
      <c r="E9852" t="str">
        <f t="shared" si="306"/>
        <v>Middle-Male</v>
      </c>
      <c r="F9852" t="s">
        <v>230</v>
      </c>
      <c r="G9852" t="s">
        <v>26593</v>
      </c>
      <c r="H9852" s="1">
        <v>44180</v>
      </c>
      <c r="I9852" t="s">
        <v>1571</v>
      </c>
      <c r="J9852" t="s">
        <v>26224</v>
      </c>
      <c r="K9852" t="s">
        <v>21</v>
      </c>
      <c r="L9852">
        <v>7708.024872</v>
      </c>
      <c r="M9852">
        <v>207</v>
      </c>
      <c r="N9852" t="s">
        <v>39</v>
      </c>
      <c r="O9852" s="1">
        <v>44209</v>
      </c>
      <c r="P9852" s="3">
        <f t="shared" si="307"/>
        <v>29</v>
      </c>
      <c r="Q9852" t="s">
        <v>85</v>
      </c>
      <c r="R9852" t="s">
        <v>24</v>
      </c>
    </row>
    <row r="9853" spans="1:18" x14ac:dyDescent="0.25">
      <c r="A9853" t="s">
        <v>26225</v>
      </c>
      <c r="B9853" s="3">
        <v>66</v>
      </c>
      <c r="C9853" s="3" t="str" cm="1">
        <f t="array" ref="C9853">_xlfn.IFS(B9853&lt;35,"Young",B9853&lt;60,"Middle",TRUE,"Senior")</f>
        <v>Senior</v>
      </c>
      <c r="D9853" t="s">
        <v>16</v>
      </c>
      <c r="E9853" t="str">
        <f t="shared" si="306"/>
        <v>Senior-Female</v>
      </c>
      <c r="F9853" t="s">
        <v>230</v>
      </c>
      <c r="G9853" t="s">
        <v>26592</v>
      </c>
      <c r="H9853" s="1">
        <v>43853</v>
      </c>
      <c r="I9853" t="s">
        <v>26226</v>
      </c>
      <c r="J9853" t="s">
        <v>26227</v>
      </c>
      <c r="K9853" t="s">
        <v>21</v>
      </c>
      <c r="L9853">
        <v>35597.528149999998</v>
      </c>
      <c r="M9853">
        <v>142</v>
      </c>
      <c r="N9853" t="s">
        <v>22</v>
      </c>
      <c r="O9853" s="1">
        <v>43874</v>
      </c>
      <c r="P9853" s="3">
        <f t="shared" si="307"/>
        <v>21</v>
      </c>
      <c r="Q9853" t="s">
        <v>49</v>
      </c>
      <c r="R9853" t="s">
        <v>33</v>
      </c>
    </row>
    <row r="9854" spans="1:18" x14ac:dyDescent="0.25">
      <c r="A9854" t="s">
        <v>26228</v>
      </c>
      <c r="B9854" s="3">
        <v>71</v>
      </c>
      <c r="C9854" s="3" t="str" cm="1">
        <f t="array" ref="C9854">_xlfn.IFS(B9854&lt;35,"Young",B9854&lt;60,"Middle",TRUE,"Senior")</f>
        <v>Senior</v>
      </c>
      <c r="D9854" t="s">
        <v>26</v>
      </c>
      <c r="E9854" t="str">
        <f t="shared" si="306"/>
        <v>Senior-Male</v>
      </c>
      <c r="F9854" t="s">
        <v>63</v>
      </c>
      <c r="G9854" t="s">
        <v>26593</v>
      </c>
      <c r="H9854" s="1">
        <v>45075</v>
      </c>
      <c r="I9854" t="s">
        <v>26229</v>
      </c>
      <c r="J9854" t="s">
        <v>26230</v>
      </c>
      <c r="K9854" t="s">
        <v>21</v>
      </c>
      <c r="L9854">
        <v>24987.800149999999</v>
      </c>
      <c r="M9854">
        <v>159</v>
      </c>
      <c r="N9854" t="s">
        <v>43</v>
      </c>
      <c r="O9854" s="1">
        <v>45077</v>
      </c>
      <c r="P9854" s="3">
        <f t="shared" si="307"/>
        <v>2</v>
      </c>
      <c r="Q9854" t="s">
        <v>44</v>
      </c>
      <c r="R9854" t="s">
        <v>45</v>
      </c>
    </row>
    <row r="9855" spans="1:18" x14ac:dyDescent="0.25">
      <c r="A9855" t="s">
        <v>18407</v>
      </c>
      <c r="B9855" s="3">
        <v>31</v>
      </c>
      <c r="C9855" s="3" t="str" cm="1">
        <f t="array" ref="C9855">_xlfn.IFS(B9855&lt;35,"Young",B9855&lt;60,"Middle",TRUE,"Senior")</f>
        <v>Young</v>
      </c>
      <c r="D9855" t="s">
        <v>26</v>
      </c>
      <c r="E9855" t="str">
        <f t="shared" si="306"/>
        <v>Young-Male</v>
      </c>
      <c r="F9855" t="s">
        <v>63</v>
      </c>
      <c r="G9855" t="s">
        <v>70</v>
      </c>
      <c r="H9855" s="1">
        <v>44242</v>
      </c>
      <c r="I9855" t="s">
        <v>26231</v>
      </c>
      <c r="J9855" t="s">
        <v>26232</v>
      </c>
      <c r="K9855" t="s">
        <v>61</v>
      </c>
      <c r="L9855">
        <v>38346.785880000003</v>
      </c>
      <c r="M9855">
        <v>477</v>
      </c>
      <c r="N9855" t="s">
        <v>39</v>
      </c>
      <c r="O9855" s="1">
        <v>44250</v>
      </c>
      <c r="P9855" s="3">
        <f t="shared" si="307"/>
        <v>8</v>
      </c>
      <c r="Q9855" t="s">
        <v>49</v>
      </c>
      <c r="R9855" t="s">
        <v>45</v>
      </c>
    </row>
    <row r="9856" spans="1:18" x14ac:dyDescent="0.25">
      <c r="A9856" t="s">
        <v>26233</v>
      </c>
      <c r="B9856" s="3">
        <v>46</v>
      </c>
      <c r="C9856" s="3" t="str" cm="1">
        <f t="array" ref="C9856">_xlfn.IFS(B9856&lt;35,"Young",B9856&lt;60,"Middle",TRUE,"Senior")</f>
        <v>Middle</v>
      </c>
      <c r="D9856" t="s">
        <v>16</v>
      </c>
      <c r="E9856" t="str">
        <f t="shared" si="306"/>
        <v>Middle-Female</v>
      </c>
      <c r="F9856" t="s">
        <v>50</v>
      </c>
      <c r="G9856" t="s">
        <v>18</v>
      </c>
      <c r="H9856" s="1">
        <v>43583</v>
      </c>
      <c r="I9856" t="s">
        <v>26234</v>
      </c>
      <c r="J9856" t="s">
        <v>26235</v>
      </c>
      <c r="K9856" t="s">
        <v>21</v>
      </c>
      <c r="L9856">
        <v>21821.37616</v>
      </c>
      <c r="M9856">
        <v>258</v>
      </c>
      <c r="N9856" t="s">
        <v>43</v>
      </c>
      <c r="O9856" s="1">
        <v>43589</v>
      </c>
      <c r="P9856" s="3">
        <f t="shared" si="307"/>
        <v>6</v>
      </c>
      <c r="Q9856" t="s">
        <v>49</v>
      </c>
      <c r="R9856" t="s">
        <v>33</v>
      </c>
    </row>
    <row r="9857" spans="1:18" x14ac:dyDescent="0.25">
      <c r="A9857" t="s">
        <v>1902</v>
      </c>
      <c r="B9857" s="3">
        <v>68</v>
      </c>
      <c r="C9857" s="3" t="str" cm="1">
        <f t="array" ref="C9857">_xlfn.IFS(B9857&lt;35,"Young",B9857&lt;60,"Middle",TRUE,"Senior")</f>
        <v>Senior</v>
      </c>
      <c r="D9857" t="s">
        <v>16</v>
      </c>
      <c r="E9857" t="str">
        <f t="shared" si="306"/>
        <v>Senior-Female</v>
      </c>
      <c r="F9857" t="s">
        <v>63</v>
      </c>
      <c r="G9857" t="s">
        <v>26593</v>
      </c>
      <c r="H9857" s="1">
        <v>44394</v>
      </c>
      <c r="I9857" t="s">
        <v>26236</v>
      </c>
      <c r="J9857" t="s">
        <v>7032</v>
      </c>
      <c r="K9857" t="s">
        <v>21</v>
      </c>
      <c r="L9857">
        <v>28510.951209999999</v>
      </c>
      <c r="M9857">
        <v>246</v>
      </c>
      <c r="N9857" t="s">
        <v>43</v>
      </c>
      <c r="O9857" s="1">
        <v>44396</v>
      </c>
      <c r="P9857" s="3">
        <f t="shared" si="307"/>
        <v>2</v>
      </c>
      <c r="Q9857" t="s">
        <v>85</v>
      </c>
      <c r="R9857" t="s">
        <v>45</v>
      </c>
    </row>
    <row r="9858" spans="1:18" x14ac:dyDescent="0.25">
      <c r="A9858" t="s">
        <v>26237</v>
      </c>
      <c r="B9858" s="3">
        <v>64</v>
      </c>
      <c r="C9858" s="3" t="str" cm="1">
        <f t="array" ref="C9858">_xlfn.IFS(B9858&lt;35,"Young",B9858&lt;60,"Middle",TRUE,"Senior")</f>
        <v>Senior</v>
      </c>
      <c r="D9858" t="s">
        <v>26</v>
      </c>
      <c r="E9858" t="str">
        <f t="shared" si="306"/>
        <v>Senior-Male</v>
      </c>
      <c r="F9858" t="s">
        <v>17</v>
      </c>
      <c r="G9858" t="s">
        <v>26593</v>
      </c>
      <c r="H9858" s="1">
        <v>43980</v>
      </c>
      <c r="I9858" t="s">
        <v>26238</v>
      </c>
      <c r="J9858" t="s">
        <v>26239</v>
      </c>
      <c r="K9858" t="s">
        <v>21</v>
      </c>
      <c r="L9858">
        <v>16968.226170000002</v>
      </c>
      <c r="M9858">
        <v>367</v>
      </c>
      <c r="N9858" t="s">
        <v>39</v>
      </c>
      <c r="O9858" s="1">
        <v>43984</v>
      </c>
      <c r="P9858" s="3">
        <f t="shared" si="307"/>
        <v>4</v>
      </c>
      <c r="Q9858" t="s">
        <v>32</v>
      </c>
      <c r="R9858" t="s">
        <v>33</v>
      </c>
    </row>
    <row r="9859" spans="1:18" x14ac:dyDescent="0.25">
      <c r="A9859" t="s">
        <v>26240</v>
      </c>
      <c r="B9859" s="3">
        <v>68</v>
      </c>
      <c r="C9859" s="3" t="str" cm="1">
        <f t="array" ref="C9859">_xlfn.IFS(B9859&lt;35,"Young",B9859&lt;60,"Middle",TRUE,"Senior")</f>
        <v>Senior</v>
      </c>
      <c r="D9859" t="s">
        <v>16</v>
      </c>
      <c r="E9859" t="str">
        <f t="shared" ref="E9859:E9922" si="308">C9859 &amp; "-" &amp; D9859</f>
        <v>Senior-Female</v>
      </c>
      <c r="F9859" t="s">
        <v>63</v>
      </c>
      <c r="G9859" t="s">
        <v>26593</v>
      </c>
      <c r="H9859" s="1">
        <v>44884</v>
      </c>
      <c r="I9859" t="s">
        <v>22149</v>
      </c>
      <c r="J9859" t="s">
        <v>26241</v>
      </c>
      <c r="K9859" t="s">
        <v>21</v>
      </c>
      <c r="L9859">
        <v>29116.654180000001</v>
      </c>
      <c r="M9859">
        <v>294</v>
      </c>
      <c r="N9859" t="s">
        <v>39</v>
      </c>
      <c r="O9859" s="1">
        <v>44894</v>
      </c>
      <c r="P9859" s="3">
        <f t="shared" ref="P9859:P9922" si="309">O9859-H9859</f>
        <v>10</v>
      </c>
      <c r="Q9859" t="s">
        <v>44</v>
      </c>
      <c r="R9859" t="s">
        <v>24</v>
      </c>
    </row>
    <row r="9860" spans="1:18" x14ac:dyDescent="0.25">
      <c r="A9860" t="s">
        <v>26242</v>
      </c>
      <c r="B9860" s="3">
        <v>68</v>
      </c>
      <c r="C9860" s="3" t="str" cm="1">
        <f t="array" ref="C9860">_xlfn.IFS(B9860&lt;35,"Young",B9860&lt;60,"Middle",TRUE,"Senior")</f>
        <v>Senior</v>
      </c>
      <c r="D9860" t="s">
        <v>16</v>
      </c>
      <c r="E9860" t="str">
        <f t="shared" si="308"/>
        <v>Senior-Female</v>
      </c>
      <c r="F9860" t="s">
        <v>50</v>
      </c>
      <c r="G9860" t="s">
        <v>26592</v>
      </c>
      <c r="H9860" s="1">
        <v>45009</v>
      </c>
      <c r="I9860" t="s">
        <v>26243</v>
      </c>
      <c r="J9860" t="s">
        <v>11694</v>
      </c>
      <c r="K9860" t="s">
        <v>21</v>
      </c>
      <c r="L9860">
        <v>34116.120900000002</v>
      </c>
      <c r="M9860">
        <v>252</v>
      </c>
      <c r="N9860" t="s">
        <v>22</v>
      </c>
      <c r="O9860" s="1">
        <v>45010</v>
      </c>
      <c r="P9860" s="3">
        <f t="shared" si="309"/>
        <v>1</v>
      </c>
      <c r="Q9860" t="s">
        <v>44</v>
      </c>
      <c r="R9860" t="s">
        <v>45</v>
      </c>
    </row>
    <row r="9861" spans="1:18" x14ac:dyDescent="0.25">
      <c r="A9861" t="s">
        <v>26244</v>
      </c>
      <c r="B9861" s="3">
        <v>77</v>
      </c>
      <c r="C9861" s="3" t="str" cm="1">
        <f t="array" ref="C9861">_xlfn.IFS(B9861&lt;35,"Young",B9861&lt;60,"Middle",TRUE,"Senior")</f>
        <v>Senior</v>
      </c>
      <c r="D9861" t="s">
        <v>26</v>
      </c>
      <c r="E9861" t="str">
        <f t="shared" si="308"/>
        <v>Senior-Male</v>
      </c>
      <c r="F9861" t="s">
        <v>35</v>
      </c>
      <c r="G9861" t="s">
        <v>70</v>
      </c>
      <c r="H9861" s="1">
        <v>44012</v>
      </c>
      <c r="I9861" t="s">
        <v>26245</v>
      </c>
      <c r="J9861" t="s">
        <v>26246</v>
      </c>
      <c r="K9861" t="s">
        <v>21</v>
      </c>
      <c r="L9861">
        <v>11601.51196</v>
      </c>
      <c r="M9861">
        <v>176</v>
      </c>
      <c r="N9861" t="s">
        <v>39</v>
      </c>
      <c r="O9861" s="1">
        <v>44042</v>
      </c>
      <c r="P9861" s="3">
        <f t="shared" si="309"/>
        <v>30</v>
      </c>
      <c r="Q9861" t="s">
        <v>23</v>
      </c>
      <c r="R9861" t="s">
        <v>45</v>
      </c>
    </row>
    <row r="9862" spans="1:18" x14ac:dyDescent="0.25">
      <c r="A9862" t="s">
        <v>26247</v>
      </c>
      <c r="B9862" s="3">
        <v>75</v>
      </c>
      <c r="C9862" s="3" t="str" cm="1">
        <f t="array" ref="C9862">_xlfn.IFS(B9862&lt;35,"Young",B9862&lt;60,"Middle",TRUE,"Senior")</f>
        <v>Senior</v>
      </c>
      <c r="D9862" t="s">
        <v>16</v>
      </c>
      <c r="E9862" t="str">
        <f t="shared" si="308"/>
        <v>Senior-Female</v>
      </c>
      <c r="F9862" t="s">
        <v>27</v>
      </c>
      <c r="G9862" t="s">
        <v>26593</v>
      </c>
      <c r="H9862" s="1">
        <v>45204</v>
      </c>
      <c r="I9862" t="s">
        <v>4074</v>
      </c>
      <c r="J9862" t="s">
        <v>26248</v>
      </c>
      <c r="K9862" t="s">
        <v>21</v>
      </c>
      <c r="L9862">
        <v>24261.41057</v>
      </c>
      <c r="M9862">
        <v>414</v>
      </c>
      <c r="N9862" t="s">
        <v>43</v>
      </c>
      <c r="O9862" s="1">
        <v>45207</v>
      </c>
      <c r="P9862" s="3">
        <f t="shared" si="309"/>
        <v>3</v>
      </c>
      <c r="Q9862" t="s">
        <v>85</v>
      </c>
      <c r="R9862" t="s">
        <v>24</v>
      </c>
    </row>
    <row r="9863" spans="1:18" x14ac:dyDescent="0.25">
      <c r="A9863" t="s">
        <v>26249</v>
      </c>
      <c r="B9863" s="3">
        <v>44</v>
      </c>
      <c r="C9863" s="3" t="str" cm="1">
        <f t="array" ref="C9863">_xlfn.IFS(B9863&lt;35,"Young",B9863&lt;60,"Middle",TRUE,"Senior")</f>
        <v>Middle</v>
      </c>
      <c r="D9863" t="s">
        <v>26</v>
      </c>
      <c r="E9863" t="str">
        <f t="shared" si="308"/>
        <v>Middle-Male</v>
      </c>
      <c r="F9863" t="s">
        <v>35</v>
      </c>
      <c r="G9863" t="s">
        <v>26593</v>
      </c>
      <c r="H9863" s="1">
        <v>45007</v>
      </c>
      <c r="I9863" t="s">
        <v>5653</v>
      </c>
      <c r="J9863" t="s">
        <v>26250</v>
      </c>
      <c r="K9863" t="s">
        <v>21</v>
      </c>
      <c r="L9863">
        <v>15133.703289999999</v>
      </c>
      <c r="M9863">
        <v>142</v>
      </c>
      <c r="N9863" t="s">
        <v>39</v>
      </c>
      <c r="O9863" s="1">
        <v>45019</v>
      </c>
      <c r="P9863" s="3">
        <f t="shared" si="309"/>
        <v>12</v>
      </c>
      <c r="Q9863" t="s">
        <v>85</v>
      </c>
      <c r="R9863" t="s">
        <v>33</v>
      </c>
    </row>
    <row r="9864" spans="1:18" x14ac:dyDescent="0.25">
      <c r="A9864" t="s">
        <v>26251</v>
      </c>
      <c r="B9864" s="3">
        <v>75</v>
      </c>
      <c r="C9864" s="3" t="str" cm="1">
        <f t="array" ref="C9864">_xlfn.IFS(B9864&lt;35,"Young",B9864&lt;60,"Middle",TRUE,"Senior")</f>
        <v>Senior</v>
      </c>
      <c r="D9864" t="s">
        <v>26</v>
      </c>
      <c r="E9864" t="str">
        <f t="shared" si="308"/>
        <v>Senior-Male</v>
      </c>
      <c r="F9864" t="s">
        <v>50</v>
      </c>
      <c r="G9864" t="s">
        <v>70</v>
      </c>
      <c r="H9864" s="1">
        <v>45161</v>
      </c>
      <c r="I9864" t="s">
        <v>26252</v>
      </c>
      <c r="J9864" t="s">
        <v>26253</v>
      </c>
      <c r="K9864" t="s">
        <v>21</v>
      </c>
      <c r="L9864">
        <v>49285.526360000003</v>
      </c>
      <c r="M9864">
        <v>316</v>
      </c>
      <c r="N9864" t="s">
        <v>39</v>
      </c>
      <c r="O9864" s="1">
        <v>45177</v>
      </c>
      <c r="P9864" s="3">
        <f t="shared" si="309"/>
        <v>16</v>
      </c>
      <c r="Q9864" t="s">
        <v>23</v>
      </c>
      <c r="R9864" t="s">
        <v>24</v>
      </c>
    </row>
    <row r="9865" spans="1:18" x14ac:dyDescent="0.25">
      <c r="A9865" t="s">
        <v>26254</v>
      </c>
      <c r="B9865" s="3">
        <v>41</v>
      </c>
      <c r="C9865" s="3" t="str" cm="1">
        <f t="array" ref="C9865">_xlfn.IFS(B9865&lt;35,"Young",B9865&lt;60,"Middle",TRUE,"Senior")</f>
        <v>Middle</v>
      </c>
      <c r="D9865" t="s">
        <v>16</v>
      </c>
      <c r="E9865" t="str">
        <f t="shared" si="308"/>
        <v>Middle-Female</v>
      </c>
      <c r="F9865" t="s">
        <v>50</v>
      </c>
      <c r="G9865" t="s">
        <v>70</v>
      </c>
      <c r="H9865" s="1">
        <v>43828</v>
      </c>
      <c r="I9865" t="s">
        <v>26255</v>
      </c>
      <c r="J9865" t="s">
        <v>26256</v>
      </c>
      <c r="K9865" t="s">
        <v>57</v>
      </c>
      <c r="L9865">
        <v>77337.542849999998</v>
      </c>
      <c r="M9865">
        <v>146</v>
      </c>
      <c r="N9865" t="s">
        <v>22</v>
      </c>
      <c r="O9865" s="1">
        <v>43836</v>
      </c>
      <c r="P9865" s="3">
        <f t="shared" si="309"/>
        <v>8</v>
      </c>
      <c r="Q9865" t="s">
        <v>49</v>
      </c>
      <c r="R9865" t="s">
        <v>45</v>
      </c>
    </row>
    <row r="9866" spans="1:18" x14ac:dyDescent="0.25">
      <c r="A9866" t="s">
        <v>26257</v>
      </c>
      <c r="B9866" s="3">
        <v>51</v>
      </c>
      <c r="C9866" s="3" t="str" cm="1">
        <f t="array" ref="C9866">_xlfn.IFS(B9866&lt;35,"Young",B9866&lt;60,"Middle",TRUE,"Senior")</f>
        <v>Middle</v>
      </c>
      <c r="D9866" t="s">
        <v>16</v>
      </c>
      <c r="E9866" t="str">
        <f t="shared" si="308"/>
        <v>Middle-Female</v>
      </c>
      <c r="F9866" t="s">
        <v>35</v>
      </c>
      <c r="G9866" t="s">
        <v>70</v>
      </c>
      <c r="H9866" s="1">
        <v>45063</v>
      </c>
      <c r="I9866" t="s">
        <v>26258</v>
      </c>
      <c r="J9866" t="s">
        <v>26259</v>
      </c>
      <c r="K9866" t="s">
        <v>57</v>
      </c>
      <c r="L9866">
        <v>17296.24278</v>
      </c>
      <c r="M9866">
        <v>443</v>
      </c>
      <c r="N9866" t="s">
        <v>22</v>
      </c>
      <c r="O9866" s="1">
        <v>45073</v>
      </c>
      <c r="P9866" s="3">
        <f t="shared" si="309"/>
        <v>10</v>
      </c>
      <c r="Q9866" t="s">
        <v>32</v>
      </c>
      <c r="R9866" t="s">
        <v>24</v>
      </c>
    </row>
    <row r="9867" spans="1:18" x14ac:dyDescent="0.25">
      <c r="A9867" t="s">
        <v>26260</v>
      </c>
      <c r="B9867" s="3">
        <v>73</v>
      </c>
      <c r="C9867" s="3" t="str" cm="1">
        <f t="array" ref="C9867">_xlfn.IFS(B9867&lt;35,"Young",B9867&lt;60,"Middle",TRUE,"Senior")</f>
        <v>Senior</v>
      </c>
      <c r="D9867" t="s">
        <v>26</v>
      </c>
      <c r="E9867" t="str">
        <f t="shared" si="308"/>
        <v>Senior-Male</v>
      </c>
      <c r="F9867" t="s">
        <v>115</v>
      </c>
      <c r="G9867" t="s">
        <v>70</v>
      </c>
      <c r="H9867" s="1">
        <v>44697</v>
      </c>
      <c r="I9867" t="s">
        <v>26261</v>
      </c>
      <c r="J9867" t="s">
        <v>15640</v>
      </c>
      <c r="K9867" t="s">
        <v>21</v>
      </c>
      <c r="L9867">
        <v>33826.589220000002</v>
      </c>
      <c r="M9867">
        <v>382</v>
      </c>
      <c r="N9867" t="s">
        <v>39</v>
      </c>
      <c r="O9867" s="1">
        <v>44705</v>
      </c>
      <c r="P9867" s="3">
        <f t="shared" si="309"/>
        <v>8</v>
      </c>
      <c r="Q9867" t="s">
        <v>49</v>
      </c>
      <c r="R9867" t="s">
        <v>33</v>
      </c>
    </row>
    <row r="9868" spans="1:18" x14ac:dyDescent="0.25">
      <c r="A9868" t="s">
        <v>8768</v>
      </c>
      <c r="B9868" s="3">
        <v>65</v>
      </c>
      <c r="C9868" s="3" t="str" cm="1">
        <f t="array" ref="C9868">_xlfn.IFS(B9868&lt;35,"Young",B9868&lt;60,"Middle",TRUE,"Senior")</f>
        <v>Senior</v>
      </c>
      <c r="D9868" t="s">
        <v>16</v>
      </c>
      <c r="E9868" t="str">
        <f t="shared" si="308"/>
        <v>Senior-Female</v>
      </c>
      <c r="F9868" t="s">
        <v>90</v>
      </c>
      <c r="G9868" t="s">
        <v>26592</v>
      </c>
      <c r="H9868" s="1">
        <v>43571</v>
      </c>
      <c r="I9868" t="s">
        <v>26262</v>
      </c>
      <c r="J9868" t="s">
        <v>26263</v>
      </c>
      <c r="K9868" t="s">
        <v>21</v>
      </c>
      <c r="L9868">
        <v>25188.484639999999</v>
      </c>
      <c r="M9868">
        <v>390</v>
      </c>
      <c r="N9868" t="s">
        <v>22</v>
      </c>
      <c r="O9868" s="1">
        <v>43575</v>
      </c>
      <c r="P9868" s="3">
        <f t="shared" si="309"/>
        <v>4</v>
      </c>
      <c r="Q9868" t="s">
        <v>49</v>
      </c>
      <c r="R9868" t="s">
        <v>24</v>
      </c>
    </row>
    <row r="9869" spans="1:18" x14ac:dyDescent="0.25">
      <c r="A9869" t="s">
        <v>26264</v>
      </c>
      <c r="B9869" s="3">
        <v>31</v>
      </c>
      <c r="C9869" s="3" t="str" cm="1">
        <f t="array" ref="C9869">_xlfn.IFS(B9869&lt;35,"Young",B9869&lt;60,"Middle",TRUE,"Senior")</f>
        <v>Young</v>
      </c>
      <c r="D9869" t="s">
        <v>16</v>
      </c>
      <c r="E9869" t="str">
        <f t="shared" si="308"/>
        <v>Young-Female</v>
      </c>
      <c r="F9869" t="s">
        <v>63</v>
      </c>
      <c r="G9869" t="s">
        <v>26592</v>
      </c>
      <c r="H9869" s="1">
        <v>44979</v>
      </c>
      <c r="I9869" t="s">
        <v>26265</v>
      </c>
      <c r="J9869" t="s">
        <v>658</v>
      </c>
      <c r="K9869" t="s">
        <v>61</v>
      </c>
      <c r="L9869">
        <v>18555.163359999999</v>
      </c>
      <c r="M9869">
        <v>247</v>
      </c>
      <c r="N9869" t="s">
        <v>22</v>
      </c>
      <c r="O9869" s="1">
        <v>44985</v>
      </c>
      <c r="P9869" s="3">
        <f t="shared" si="309"/>
        <v>6</v>
      </c>
      <c r="Q9869" t="s">
        <v>32</v>
      </c>
      <c r="R9869" t="s">
        <v>45</v>
      </c>
    </row>
    <row r="9870" spans="1:18" x14ac:dyDescent="0.25">
      <c r="A9870" t="s">
        <v>26266</v>
      </c>
      <c r="B9870" s="3">
        <v>54</v>
      </c>
      <c r="C9870" s="3" t="str" cm="1">
        <f t="array" ref="C9870">_xlfn.IFS(B9870&lt;35,"Young",B9870&lt;60,"Middle",TRUE,"Senior")</f>
        <v>Middle</v>
      </c>
      <c r="D9870" t="s">
        <v>16</v>
      </c>
      <c r="E9870" t="str">
        <f t="shared" si="308"/>
        <v>Middle-Female</v>
      </c>
      <c r="F9870" t="s">
        <v>35</v>
      </c>
      <c r="G9870" t="s">
        <v>18</v>
      </c>
      <c r="H9870" s="1">
        <v>45080</v>
      </c>
      <c r="I9870" t="s">
        <v>26267</v>
      </c>
      <c r="J9870" t="s">
        <v>2308</v>
      </c>
      <c r="K9870" t="s">
        <v>57</v>
      </c>
      <c r="L9870">
        <v>16554.360140000001</v>
      </c>
      <c r="M9870">
        <v>163</v>
      </c>
      <c r="N9870" t="s">
        <v>43</v>
      </c>
      <c r="O9870" s="1">
        <v>45103</v>
      </c>
      <c r="P9870" s="3">
        <f t="shared" si="309"/>
        <v>23</v>
      </c>
      <c r="Q9870" t="s">
        <v>44</v>
      </c>
      <c r="R9870" t="s">
        <v>45</v>
      </c>
    </row>
    <row r="9871" spans="1:18" x14ac:dyDescent="0.25">
      <c r="A9871" t="s">
        <v>16698</v>
      </c>
      <c r="B9871" s="3">
        <v>33</v>
      </c>
      <c r="C9871" s="3" t="str" cm="1">
        <f t="array" ref="C9871">_xlfn.IFS(B9871&lt;35,"Young",B9871&lt;60,"Middle",TRUE,"Senior")</f>
        <v>Young</v>
      </c>
      <c r="D9871" t="s">
        <v>16</v>
      </c>
      <c r="E9871" t="str">
        <f t="shared" si="308"/>
        <v>Young-Female</v>
      </c>
      <c r="F9871" t="s">
        <v>115</v>
      </c>
      <c r="G9871" t="s">
        <v>28</v>
      </c>
      <c r="H9871" s="1">
        <v>43493</v>
      </c>
      <c r="I9871" t="s">
        <v>26268</v>
      </c>
      <c r="J9871" t="s">
        <v>26269</v>
      </c>
      <c r="K9871" t="s">
        <v>61</v>
      </c>
      <c r="L9871">
        <v>11902.64975</v>
      </c>
      <c r="M9871">
        <v>388</v>
      </c>
      <c r="N9871" t="s">
        <v>43</v>
      </c>
      <c r="O9871" s="1">
        <v>43496</v>
      </c>
      <c r="P9871" s="3">
        <f t="shared" si="309"/>
        <v>3</v>
      </c>
      <c r="Q9871" t="s">
        <v>44</v>
      </c>
      <c r="R9871" t="s">
        <v>45</v>
      </c>
    </row>
    <row r="9872" spans="1:18" x14ac:dyDescent="0.25">
      <c r="A9872" t="s">
        <v>26270</v>
      </c>
      <c r="B9872" s="3">
        <v>29</v>
      </c>
      <c r="C9872" s="3" t="str" cm="1">
        <f t="array" ref="C9872">_xlfn.IFS(B9872&lt;35,"Young",B9872&lt;60,"Middle",TRUE,"Senior")</f>
        <v>Young</v>
      </c>
      <c r="D9872" t="s">
        <v>26</v>
      </c>
      <c r="E9872" t="str">
        <f t="shared" si="308"/>
        <v>Young-Male</v>
      </c>
      <c r="F9872" t="s">
        <v>63</v>
      </c>
      <c r="G9872" t="s">
        <v>28</v>
      </c>
      <c r="H9872" s="1">
        <v>43813</v>
      </c>
      <c r="I9872" t="s">
        <v>26271</v>
      </c>
      <c r="J9872" t="s">
        <v>26272</v>
      </c>
      <c r="K9872" t="s">
        <v>57</v>
      </c>
      <c r="L9872">
        <v>36937.453049999996</v>
      </c>
      <c r="M9872">
        <v>367</v>
      </c>
      <c r="N9872" t="s">
        <v>39</v>
      </c>
      <c r="O9872" s="1">
        <v>43834</v>
      </c>
      <c r="P9872" s="3">
        <f t="shared" si="309"/>
        <v>21</v>
      </c>
      <c r="Q9872" t="s">
        <v>49</v>
      </c>
      <c r="R9872" t="s">
        <v>24</v>
      </c>
    </row>
    <row r="9873" spans="1:18" x14ac:dyDescent="0.25">
      <c r="A9873" t="s">
        <v>1819</v>
      </c>
      <c r="B9873" s="3">
        <v>45</v>
      </c>
      <c r="C9873" s="3" t="str" cm="1">
        <f t="array" ref="C9873">_xlfn.IFS(B9873&lt;35,"Young",B9873&lt;60,"Middle",TRUE,"Senior")</f>
        <v>Middle</v>
      </c>
      <c r="D9873" t="s">
        <v>26</v>
      </c>
      <c r="E9873" t="str">
        <f t="shared" si="308"/>
        <v>Middle-Male</v>
      </c>
      <c r="F9873" t="s">
        <v>35</v>
      </c>
      <c r="G9873" t="s">
        <v>26593</v>
      </c>
      <c r="H9873" s="1">
        <v>45128</v>
      </c>
      <c r="I9873" t="s">
        <v>26273</v>
      </c>
      <c r="J9873" t="s">
        <v>24186</v>
      </c>
      <c r="K9873" t="s">
        <v>53</v>
      </c>
      <c r="L9873">
        <v>17563.679520000002</v>
      </c>
      <c r="M9873">
        <v>255</v>
      </c>
      <c r="N9873" t="s">
        <v>39</v>
      </c>
      <c r="O9873" s="1">
        <v>45155</v>
      </c>
      <c r="P9873" s="3">
        <f t="shared" si="309"/>
        <v>27</v>
      </c>
      <c r="Q9873" t="s">
        <v>85</v>
      </c>
      <c r="R9873" t="s">
        <v>33</v>
      </c>
    </row>
    <row r="9874" spans="1:18" x14ac:dyDescent="0.25">
      <c r="A9874" t="s">
        <v>26274</v>
      </c>
      <c r="B9874" s="3">
        <v>48</v>
      </c>
      <c r="C9874" s="3" t="str" cm="1">
        <f t="array" ref="C9874">_xlfn.IFS(B9874&lt;35,"Young",B9874&lt;60,"Middle",TRUE,"Senior")</f>
        <v>Middle</v>
      </c>
      <c r="D9874" t="s">
        <v>16</v>
      </c>
      <c r="E9874" t="str">
        <f t="shared" si="308"/>
        <v>Middle-Female</v>
      </c>
      <c r="F9874" t="s">
        <v>63</v>
      </c>
      <c r="G9874" t="s">
        <v>70</v>
      </c>
      <c r="H9874" s="1">
        <v>44359</v>
      </c>
      <c r="I9874" t="s">
        <v>26275</v>
      </c>
      <c r="J9874" t="s">
        <v>26276</v>
      </c>
      <c r="K9874" t="s">
        <v>53</v>
      </c>
      <c r="L9874">
        <v>7084.3358539999999</v>
      </c>
      <c r="M9874">
        <v>398</v>
      </c>
      <c r="N9874" t="s">
        <v>22</v>
      </c>
      <c r="O9874" s="1">
        <v>44361</v>
      </c>
      <c r="P9874" s="3">
        <f t="shared" si="309"/>
        <v>2</v>
      </c>
      <c r="Q9874" t="s">
        <v>44</v>
      </c>
      <c r="R9874" t="s">
        <v>24</v>
      </c>
    </row>
    <row r="9875" spans="1:18" x14ac:dyDescent="0.25">
      <c r="A9875" t="s">
        <v>17524</v>
      </c>
      <c r="B9875" s="3">
        <v>71</v>
      </c>
      <c r="C9875" s="3" t="str" cm="1">
        <f t="array" ref="C9875">_xlfn.IFS(B9875&lt;35,"Young",B9875&lt;60,"Middle",TRUE,"Senior")</f>
        <v>Senior</v>
      </c>
      <c r="D9875" t="s">
        <v>26</v>
      </c>
      <c r="E9875" t="str">
        <f t="shared" si="308"/>
        <v>Senior-Male</v>
      </c>
      <c r="F9875" t="s">
        <v>63</v>
      </c>
      <c r="G9875" t="s">
        <v>26593</v>
      </c>
      <c r="H9875" s="1">
        <v>44131</v>
      </c>
      <c r="I9875" t="s">
        <v>26277</v>
      </c>
      <c r="J9875" t="s">
        <v>26278</v>
      </c>
      <c r="K9875" t="s">
        <v>21</v>
      </c>
      <c r="L9875">
        <v>27437.772560000001</v>
      </c>
      <c r="M9875">
        <v>228</v>
      </c>
      <c r="N9875" t="s">
        <v>39</v>
      </c>
      <c r="O9875" s="1">
        <v>44138</v>
      </c>
      <c r="P9875" s="3">
        <f t="shared" si="309"/>
        <v>7</v>
      </c>
      <c r="Q9875" t="s">
        <v>85</v>
      </c>
      <c r="R9875" t="s">
        <v>24</v>
      </c>
    </row>
    <row r="9876" spans="1:18" x14ac:dyDescent="0.25">
      <c r="A9876" t="s">
        <v>26279</v>
      </c>
      <c r="B9876" s="3">
        <v>56</v>
      </c>
      <c r="C9876" s="3" t="str" cm="1">
        <f t="array" ref="C9876">_xlfn.IFS(B9876&lt;35,"Young",B9876&lt;60,"Middle",TRUE,"Senior")</f>
        <v>Middle</v>
      </c>
      <c r="D9876" t="s">
        <v>26</v>
      </c>
      <c r="E9876" t="str">
        <f t="shared" si="308"/>
        <v>Middle-Male</v>
      </c>
      <c r="F9876" t="s">
        <v>90</v>
      </c>
      <c r="G9876" t="s">
        <v>70</v>
      </c>
      <c r="H9876" s="1">
        <v>43518</v>
      </c>
      <c r="I9876" t="s">
        <v>26280</v>
      </c>
      <c r="J9876" t="s">
        <v>26281</v>
      </c>
      <c r="K9876" t="s">
        <v>31</v>
      </c>
      <c r="L9876">
        <v>60374.248050000002</v>
      </c>
      <c r="M9876">
        <v>299</v>
      </c>
      <c r="N9876" t="s">
        <v>22</v>
      </c>
      <c r="O9876" s="1">
        <v>43521</v>
      </c>
      <c r="P9876" s="3">
        <f t="shared" si="309"/>
        <v>3</v>
      </c>
      <c r="Q9876" t="s">
        <v>32</v>
      </c>
      <c r="R9876" t="s">
        <v>24</v>
      </c>
    </row>
    <row r="9877" spans="1:18" x14ac:dyDescent="0.25">
      <c r="A9877" t="s">
        <v>26282</v>
      </c>
      <c r="B9877" s="3">
        <v>48</v>
      </c>
      <c r="C9877" s="3" t="str" cm="1">
        <f t="array" ref="C9877">_xlfn.IFS(B9877&lt;35,"Young",B9877&lt;60,"Middle",TRUE,"Senior")</f>
        <v>Middle</v>
      </c>
      <c r="D9877" t="s">
        <v>26</v>
      </c>
      <c r="E9877" t="str">
        <f t="shared" si="308"/>
        <v>Middle-Male</v>
      </c>
      <c r="F9877" t="s">
        <v>50</v>
      </c>
      <c r="G9877" t="s">
        <v>28</v>
      </c>
      <c r="H9877" s="1">
        <v>44374</v>
      </c>
      <c r="I9877" t="s">
        <v>18894</v>
      </c>
      <c r="J9877" t="s">
        <v>11843</v>
      </c>
      <c r="K9877" t="s">
        <v>21</v>
      </c>
      <c r="L9877">
        <v>34543.851920000001</v>
      </c>
      <c r="M9877">
        <v>233</v>
      </c>
      <c r="N9877" t="s">
        <v>22</v>
      </c>
      <c r="O9877" s="1">
        <v>44388</v>
      </c>
      <c r="P9877" s="3">
        <f t="shared" si="309"/>
        <v>14</v>
      </c>
      <c r="Q9877" t="s">
        <v>32</v>
      </c>
      <c r="R9877" t="s">
        <v>24</v>
      </c>
    </row>
    <row r="9878" spans="1:18" x14ac:dyDescent="0.25">
      <c r="A9878" t="s">
        <v>26283</v>
      </c>
      <c r="B9878" s="3">
        <v>40</v>
      </c>
      <c r="C9878" s="3" t="str" cm="1">
        <f t="array" ref="C9878">_xlfn.IFS(B9878&lt;35,"Young",B9878&lt;60,"Middle",TRUE,"Senior")</f>
        <v>Middle</v>
      </c>
      <c r="D9878" t="s">
        <v>16</v>
      </c>
      <c r="E9878" t="str">
        <f t="shared" si="308"/>
        <v>Middle-Female</v>
      </c>
      <c r="F9878" t="s">
        <v>230</v>
      </c>
      <c r="G9878" t="s">
        <v>36</v>
      </c>
      <c r="H9878" s="1">
        <v>43432</v>
      </c>
      <c r="I9878" t="s">
        <v>17529</v>
      </c>
      <c r="J9878" t="s">
        <v>26284</v>
      </c>
      <c r="K9878" t="s">
        <v>57</v>
      </c>
      <c r="L9878">
        <v>20035.454969999999</v>
      </c>
      <c r="M9878">
        <v>107</v>
      </c>
      <c r="N9878" t="s">
        <v>39</v>
      </c>
      <c r="O9878" s="1">
        <v>43452</v>
      </c>
      <c r="P9878" s="3">
        <f t="shared" si="309"/>
        <v>20</v>
      </c>
      <c r="Q9878" t="s">
        <v>85</v>
      </c>
      <c r="R9878" t="s">
        <v>45</v>
      </c>
    </row>
    <row r="9879" spans="1:18" x14ac:dyDescent="0.25">
      <c r="A9879" t="s">
        <v>12810</v>
      </c>
      <c r="B9879" s="3">
        <v>85</v>
      </c>
      <c r="C9879" s="3" t="str" cm="1">
        <f t="array" ref="C9879">_xlfn.IFS(B9879&lt;35,"Young",B9879&lt;60,"Middle",TRUE,"Senior")</f>
        <v>Senior</v>
      </c>
      <c r="D9879" t="s">
        <v>26</v>
      </c>
      <c r="E9879" t="str">
        <f t="shared" si="308"/>
        <v>Senior-Male</v>
      </c>
      <c r="F9879" t="s">
        <v>63</v>
      </c>
      <c r="G9879" t="s">
        <v>70</v>
      </c>
      <c r="H9879" s="1">
        <v>43962</v>
      </c>
      <c r="I9879" t="s">
        <v>6166</v>
      </c>
      <c r="J9879" t="s">
        <v>13455</v>
      </c>
      <c r="K9879" t="s">
        <v>21</v>
      </c>
      <c r="L9879">
        <v>6119.2872859999998</v>
      </c>
      <c r="M9879">
        <v>382</v>
      </c>
      <c r="N9879" t="s">
        <v>22</v>
      </c>
      <c r="O9879" s="1">
        <v>43969</v>
      </c>
      <c r="P9879" s="3">
        <f t="shared" si="309"/>
        <v>7</v>
      </c>
      <c r="Q9879" t="s">
        <v>44</v>
      </c>
      <c r="R9879" t="s">
        <v>33</v>
      </c>
    </row>
    <row r="9880" spans="1:18" x14ac:dyDescent="0.25">
      <c r="A9880" t="s">
        <v>1120</v>
      </c>
      <c r="B9880" s="3">
        <v>50</v>
      </c>
      <c r="C9880" s="3" t="str" cm="1">
        <f t="array" ref="C9880">_xlfn.IFS(B9880&lt;35,"Young",B9880&lt;60,"Middle",TRUE,"Senior")</f>
        <v>Middle</v>
      </c>
      <c r="D9880" t="s">
        <v>26</v>
      </c>
      <c r="E9880" t="str">
        <f t="shared" si="308"/>
        <v>Middle-Male</v>
      </c>
      <c r="F9880" t="s">
        <v>35</v>
      </c>
      <c r="G9880" t="s">
        <v>26592</v>
      </c>
      <c r="H9880" s="1">
        <v>45069</v>
      </c>
      <c r="I9880" t="s">
        <v>26285</v>
      </c>
      <c r="J9880" t="s">
        <v>26286</v>
      </c>
      <c r="K9880" t="s">
        <v>31</v>
      </c>
      <c r="L9880">
        <v>5369.0456629999999</v>
      </c>
      <c r="M9880">
        <v>236</v>
      </c>
      <c r="N9880" t="s">
        <v>22</v>
      </c>
      <c r="O9880" s="1">
        <v>45070</v>
      </c>
      <c r="P9880" s="3">
        <f t="shared" si="309"/>
        <v>1</v>
      </c>
      <c r="Q9880" t="s">
        <v>32</v>
      </c>
      <c r="R9880" t="s">
        <v>33</v>
      </c>
    </row>
    <row r="9881" spans="1:18" x14ac:dyDescent="0.25">
      <c r="A9881" t="s">
        <v>26287</v>
      </c>
      <c r="B9881" s="3">
        <v>78</v>
      </c>
      <c r="C9881" s="3" t="str" cm="1">
        <f t="array" ref="C9881">_xlfn.IFS(B9881&lt;35,"Young",B9881&lt;60,"Middle",TRUE,"Senior")</f>
        <v>Senior</v>
      </c>
      <c r="D9881" t="s">
        <v>26</v>
      </c>
      <c r="E9881" t="str">
        <f t="shared" si="308"/>
        <v>Senior-Male</v>
      </c>
      <c r="F9881" t="s">
        <v>27</v>
      </c>
      <c r="G9881" t="s">
        <v>26593</v>
      </c>
      <c r="H9881" s="1">
        <v>43933</v>
      </c>
      <c r="I9881" t="s">
        <v>26288</v>
      </c>
      <c r="J9881" t="s">
        <v>26289</v>
      </c>
      <c r="K9881" t="s">
        <v>21</v>
      </c>
      <c r="L9881">
        <v>17122.76441</v>
      </c>
      <c r="M9881">
        <v>232</v>
      </c>
      <c r="N9881" t="s">
        <v>39</v>
      </c>
      <c r="O9881" s="1">
        <v>43942</v>
      </c>
      <c r="P9881" s="3">
        <f t="shared" si="309"/>
        <v>9</v>
      </c>
      <c r="Q9881" t="s">
        <v>23</v>
      </c>
      <c r="R9881" t="s">
        <v>45</v>
      </c>
    </row>
    <row r="9882" spans="1:18" x14ac:dyDescent="0.25">
      <c r="A9882" t="s">
        <v>26290</v>
      </c>
      <c r="B9882" s="3">
        <v>83</v>
      </c>
      <c r="C9882" s="3" t="str" cm="1">
        <f t="array" ref="C9882">_xlfn.IFS(B9882&lt;35,"Young",B9882&lt;60,"Middle",TRUE,"Senior")</f>
        <v>Senior</v>
      </c>
      <c r="D9882" t="s">
        <v>26</v>
      </c>
      <c r="E9882" t="str">
        <f t="shared" si="308"/>
        <v>Senior-Male</v>
      </c>
      <c r="F9882" t="s">
        <v>230</v>
      </c>
      <c r="G9882" t="s">
        <v>26593</v>
      </c>
      <c r="H9882" s="1">
        <v>45074</v>
      </c>
      <c r="I9882" t="s">
        <v>26291</v>
      </c>
      <c r="J9882" t="s">
        <v>26292</v>
      </c>
      <c r="K9882" t="s">
        <v>21</v>
      </c>
      <c r="L9882">
        <v>5996.8000030000003</v>
      </c>
      <c r="M9882">
        <v>265</v>
      </c>
      <c r="N9882" t="s">
        <v>43</v>
      </c>
      <c r="O9882" s="1">
        <v>45087</v>
      </c>
      <c r="P9882" s="3">
        <f t="shared" si="309"/>
        <v>13</v>
      </c>
      <c r="Q9882" t="s">
        <v>85</v>
      </c>
      <c r="R9882" t="s">
        <v>45</v>
      </c>
    </row>
    <row r="9883" spans="1:18" x14ac:dyDescent="0.25">
      <c r="A9883" t="s">
        <v>26293</v>
      </c>
      <c r="B9883" s="3">
        <v>40</v>
      </c>
      <c r="C9883" s="3" t="str" cm="1">
        <f t="array" ref="C9883">_xlfn.IFS(B9883&lt;35,"Young",B9883&lt;60,"Middle",TRUE,"Senior")</f>
        <v>Middle</v>
      </c>
      <c r="D9883" t="s">
        <v>16</v>
      </c>
      <c r="E9883" t="str">
        <f t="shared" si="308"/>
        <v>Middle-Female</v>
      </c>
      <c r="F9883" t="s">
        <v>115</v>
      </c>
      <c r="G9883" t="s">
        <v>26593</v>
      </c>
      <c r="H9883" s="1">
        <v>45188</v>
      </c>
      <c r="I9883" t="s">
        <v>26294</v>
      </c>
      <c r="J9883" t="s">
        <v>26295</v>
      </c>
      <c r="K9883" t="s">
        <v>53</v>
      </c>
      <c r="L9883">
        <v>13088.78462</v>
      </c>
      <c r="M9883">
        <v>373</v>
      </c>
      <c r="N9883" t="s">
        <v>39</v>
      </c>
      <c r="O9883" s="1">
        <v>45197</v>
      </c>
      <c r="P9883" s="3">
        <f t="shared" si="309"/>
        <v>9</v>
      </c>
      <c r="Q9883" t="s">
        <v>23</v>
      </c>
      <c r="R9883" t="s">
        <v>24</v>
      </c>
    </row>
    <row r="9884" spans="1:18" x14ac:dyDescent="0.25">
      <c r="A9884" t="s">
        <v>14660</v>
      </c>
      <c r="B9884" s="3">
        <v>80</v>
      </c>
      <c r="C9884" s="3" t="str" cm="1">
        <f t="array" ref="C9884">_xlfn.IFS(B9884&lt;35,"Young",B9884&lt;60,"Middle",TRUE,"Senior")</f>
        <v>Senior</v>
      </c>
      <c r="D9884" t="s">
        <v>16</v>
      </c>
      <c r="E9884" t="str">
        <f t="shared" si="308"/>
        <v>Senior-Female</v>
      </c>
      <c r="F9884" t="s">
        <v>230</v>
      </c>
      <c r="G9884" t="s">
        <v>26592</v>
      </c>
      <c r="H9884" s="1">
        <v>45056</v>
      </c>
      <c r="I9884" t="s">
        <v>26296</v>
      </c>
      <c r="J9884" t="s">
        <v>26297</v>
      </c>
      <c r="K9884" t="s">
        <v>21</v>
      </c>
      <c r="L9884">
        <v>19430.727220000001</v>
      </c>
      <c r="M9884">
        <v>367</v>
      </c>
      <c r="N9884" t="s">
        <v>22</v>
      </c>
      <c r="O9884" s="1">
        <v>45061</v>
      </c>
      <c r="P9884" s="3">
        <f t="shared" si="309"/>
        <v>5</v>
      </c>
      <c r="Q9884" t="s">
        <v>32</v>
      </c>
      <c r="R9884" t="s">
        <v>24</v>
      </c>
    </row>
    <row r="9885" spans="1:18" x14ac:dyDescent="0.25">
      <c r="A9885" t="s">
        <v>26298</v>
      </c>
      <c r="B9885" s="3">
        <v>30</v>
      </c>
      <c r="C9885" s="3" t="str" cm="1">
        <f t="array" ref="C9885">_xlfn.IFS(B9885&lt;35,"Young",B9885&lt;60,"Middle",TRUE,"Senior")</f>
        <v>Young</v>
      </c>
      <c r="D9885" t="s">
        <v>26</v>
      </c>
      <c r="E9885" t="str">
        <f t="shared" si="308"/>
        <v>Young-Male</v>
      </c>
      <c r="F9885" t="s">
        <v>90</v>
      </c>
      <c r="G9885" t="s">
        <v>26593</v>
      </c>
      <c r="H9885" s="1">
        <v>45226</v>
      </c>
      <c r="I9885" t="s">
        <v>26299</v>
      </c>
      <c r="J9885" t="s">
        <v>26300</v>
      </c>
      <c r="K9885" t="s">
        <v>61</v>
      </c>
      <c r="L9885">
        <v>34522.776539999999</v>
      </c>
      <c r="M9885">
        <v>114</v>
      </c>
      <c r="N9885" t="s">
        <v>39</v>
      </c>
      <c r="O9885" s="1">
        <v>45240</v>
      </c>
      <c r="P9885" s="3">
        <f t="shared" si="309"/>
        <v>14</v>
      </c>
      <c r="Q9885" t="s">
        <v>32</v>
      </c>
      <c r="R9885" t="s">
        <v>33</v>
      </c>
    </row>
    <row r="9886" spans="1:18" x14ac:dyDescent="0.25">
      <c r="A9886" t="s">
        <v>1577</v>
      </c>
      <c r="B9886" s="3">
        <v>83</v>
      </c>
      <c r="C9886" s="3" t="str" cm="1">
        <f t="array" ref="C9886">_xlfn.IFS(B9886&lt;35,"Young",B9886&lt;60,"Middle",TRUE,"Senior")</f>
        <v>Senior</v>
      </c>
      <c r="D9886" t="s">
        <v>16</v>
      </c>
      <c r="E9886" t="str">
        <f t="shared" si="308"/>
        <v>Senior-Female</v>
      </c>
      <c r="F9886" t="s">
        <v>50</v>
      </c>
      <c r="G9886" t="s">
        <v>18</v>
      </c>
      <c r="H9886" s="1">
        <v>44693</v>
      </c>
      <c r="I9886" t="s">
        <v>26301</v>
      </c>
      <c r="J9886" t="s">
        <v>26302</v>
      </c>
      <c r="K9886" t="s">
        <v>21</v>
      </c>
      <c r="L9886">
        <v>46628.712079999998</v>
      </c>
      <c r="M9886">
        <v>441</v>
      </c>
      <c r="N9886" t="s">
        <v>39</v>
      </c>
      <c r="O9886" s="1">
        <v>44713</v>
      </c>
      <c r="P9886" s="3">
        <f t="shared" si="309"/>
        <v>20</v>
      </c>
      <c r="Q9886" t="s">
        <v>85</v>
      </c>
      <c r="R9886" t="s">
        <v>24</v>
      </c>
    </row>
    <row r="9887" spans="1:18" x14ac:dyDescent="0.25">
      <c r="A9887" t="s">
        <v>1819</v>
      </c>
      <c r="B9887" s="3">
        <v>75</v>
      </c>
      <c r="C9887" s="3" t="str" cm="1">
        <f t="array" ref="C9887">_xlfn.IFS(B9887&lt;35,"Young",B9887&lt;60,"Middle",TRUE,"Senior")</f>
        <v>Senior</v>
      </c>
      <c r="D9887" t="s">
        <v>26</v>
      </c>
      <c r="E9887" t="str">
        <f t="shared" si="308"/>
        <v>Senior-Male</v>
      </c>
      <c r="F9887" t="s">
        <v>230</v>
      </c>
      <c r="G9887" t="s">
        <v>26593</v>
      </c>
      <c r="H9887" s="1">
        <v>44207</v>
      </c>
      <c r="I9887" t="s">
        <v>26303</v>
      </c>
      <c r="J9887" t="s">
        <v>26304</v>
      </c>
      <c r="K9887" t="s">
        <v>21</v>
      </c>
      <c r="L9887">
        <v>29731.6093</v>
      </c>
      <c r="M9887">
        <v>459</v>
      </c>
      <c r="N9887" t="s">
        <v>39</v>
      </c>
      <c r="O9887" s="1">
        <v>44223</v>
      </c>
      <c r="P9887" s="3">
        <f t="shared" si="309"/>
        <v>16</v>
      </c>
      <c r="Q9887" t="s">
        <v>85</v>
      </c>
      <c r="R9887" t="s">
        <v>45</v>
      </c>
    </row>
    <row r="9888" spans="1:18" x14ac:dyDescent="0.25">
      <c r="A9888" t="s">
        <v>26305</v>
      </c>
      <c r="B9888" s="3">
        <v>48</v>
      </c>
      <c r="C9888" s="3" t="str" cm="1">
        <f t="array" ref="C9888">_xlfn.IFS(B9888&lt;35,"Young",B9888&lt;60,"Middle",TRUE,"Senior")</f>
        <v>Middle</v>
      </c>
      <c r="D9888" t="s">
        <v>16</v>
      </c>
      <c r="E9888" t="str">
        <f t="shared" si="308"/>
        <v>Middle-Female</v>
      </c>
      <c r="F9888" t="s">
        <v>50</v>
      </c>
      <c r="G9888" t="s">
        <v>26592</v>
      </c>
      <c r="H9888" s="1">
        <v>44827</v>
      </c>
      <c r="I9888" t="s">
        <v>26306</v>
      </c>
      <c r="J9888" t="s">
        <v>1131</v>
      </c>
      <c r="K9888" t="s">
        <v>21</v>
      </c>
      <c r="L9888">
        <v>1850.714892</v>
      </c>
      <c r="M9888">
        <v>153</v>
      </c>
      <c r="N9888" t="s">
        <v>22</v>
      </c>
      <c r="O9888" s="1">
        <v>44837</v>
      </c>
      <c r="P9888" s="3">
        <f t="shared" si="309"/>
        <v>10</v>
      </c>
      <c r="Q9888" t="s">
        <v>44</v>
      </c>
      <c r="R9888" t="s">
        <v>24</v>
      </c>
    </row>
    <row r="9889" spans="1:18" x14ac:dyDescent="0.25">
      <c r="A9889" t="s">
        <v>26307</v>
      </c>
      <c r="B9889" s="3">
        <v>64</v>
      </c>
      <c r="C9889" s="3" t="str" cm="1">
        <f t="array" ref="C9889">_xlfn.IFS(B9889&lt;35,"Young",B9889&lt;60,"Middle",TRUE,"Senior")</f>
        <v>Senior</v>
      </c>
      <c r="D9889" t="s">
        <v>26</v>
      </c>
      <c r="E9889" t="str">
        <f t="shared" si="308"/>
        <v>Senior-Male</v>
      </c>
      <c r="F9889" t="s">
        <v>115</v>
      </c>
      <c r="G9889" t="s">
        <v>26592</v>
      </c>
      <c r="H9889" s="1">
        <v>44182</v>
      </c>
      <c r="I9889" t="s">
        <v>8843</v>
      </c>
      <c r="J9889" t="s">
        <v>10177</v>
      </c>
      <c r="K9889" t="s">
        <v>21</v>
      </c>
      <c r="L9889">
        <v>11468.161529999999</v>
      </c>
      <c r="M9889">
        <v>326</v>
      </c>
      <c r="N9889" t="s">
        <v>22</v>
      </c>
      <c r="O9889" s="1">
        <v>44188</v>
      </c>
      <c r="P9889" s="3">
        <f t="shared" si="309"/>
        <v>6</v>
      </c>
      <c r="Q9889" t="s">
        <v>49</v>
      </c>
      <c r="R9889" t="s">
        <v>24</v>
      </c>
    </row>
    <row r="9890" spans="1:18" x14ac:dyDescent="0.25">
      <c r="A9890" t="s">
        <v>26308</v>
      </c>
      <c r="B9890" s="3">
        <v>75</v>
      </c>
      <c r="C9890" s="3" t="str" cm="1">
        <f t="array" ref="C9890">_xlfn.IFS(B9890&lt;35,"Young",B9890&lt;60,"Middle",TRUE,"Senior")</f>
        <v>Senior</v>
      </c>
      <c r="D9890" t="s">
        <v>26</v>
      </c>
      <c r="E9890" t="str">
        <f t="shared" si="308"/>
        <v>Senior-Male</v>
      </c>
      <c r="F9890" t="s">
        <v>50</v>
      </c>
      <c r="G9890" t="s">
        <v>26593</v>
      </c>
      <c r="H9890" s="1">
        <v>44969</v>
      </c>
      <c r="I9890" t="s">
        <v>26309</v>
      </c>
      <c r="J9890" t="s">
        <v>26310</v>
      </c>
      <c r="K9890" t="s">
        <v>21</v>
      </c>
      <c r="L9890">
        <v>9315.1433290000004</v>
      </c>
      <c r="M9890">
        <v>104</v>
      </c>
      <c r="N9890" t="s">
        <v>43</v>
      </c>
      <c r="O9890" s="1">
        <v>44986</v>
      </c>
      <c r="P9890" s="3">
        <f t="shared" si="309"/>
        <v>17</v>
      </c>
      <c r="Q9890" t="s">
        <v>49</v>
      </c>
      <c r="R9890" t="s">
        <v>45</v>
      </c>
    </row>
    <row r="9891" spans="1:18" x14ac:dyDescent="0.25">
      <c r="A9891" t="s">
        <v>6764</v>
      </c>
      <c r="B9891" s="3">
        <v>52</v>
      </c>
      <c r="C9891" s="3" t="str" cm="1">
        <f t="array" ref="C9891">_xlfn.IFS(B9891&lt;35,"Young",B9891&lt;60,"Middle",TRUE,"Senior")</f>
        <v>Middle</v>
      </c>
      <c r="D9891" t="s">
        <v>16</v>
      </c>
      <c r="E9891" t="str">
        <f t="shared" si="308"/>
        <v>Middle-Female</v>
      </c>
      <c r="F9891" t="s">
        <v>17</v>
      </c>
      <c r="G9891" t="s">
        <v>36</v>
      </c>
      <c r="H9891" s="1">
        <v>44024</v>
      </c>
      <c r="I9891" t="s">
        <v>26311</v>
      </c>
      <c r="J9891" t="s">
        <v>26312</v>
      </c>
      <c r="K9891" t="s">
        <v>31</v>
      </c>
      <c r="L9891">
        <v>20461.332979999999</v>
      </c>
      <c r="M9891">
        <v>374</v>
      </c>
      <c r="N9891" t="s">
        <v>39</v>
      </c>
      <c r="O9891" s="1">
        <v>44046</v>
      </c>
      <c r="P9891" s="3">
        <f t="shared" si="309"/>
        <v>22</v>
      </c>
      <c r="Q9891" t="s">
        <v>85</v>
      </c>
      <c r="R9891" t="s">
        <v>45</v>
      </c>
    </row>
    <row r="9892" spans="1:18" x14ac:dyDescent="0.25">
      <c r="A9892" t="s">
        <v>19358</v>
      </c>
      <c r="B9892" s="3">
        <v>53</v>
      </c>
      <c r="C9892" s="3" t="str" cm="1">
        <f t="array" ref="C9892">_xlfn.IFS(B9892&lt;35,"Young",B9892&lt;60,"Middle",TRUE,"Senior")</f>
        <v>Middle</v>
      </c>
      <c r="D9892" t="s">
        <v>26</v>
      </c>
      <c r="E9892" t="str">
        <f t="shared" si="308"/>
        <v>Middle-Male</v>
      </c>
      <c r="F9892" t="s">
        <v>50</v>
      </c>
      <c r="G9892" t="s">
        <v>18</v>
      </c>
      <c r="H9892" s="1">
        <v>44911</v>
      </c>
      <c r="I9892" t="s">
        <v>26313</v>
      </c>
      <c r="J9892" t="s">
        <v>26314</v>
      </c>
      <c r="K9892" t="s">
        <v>21</v>
      </c>
      <c r="L9892">
        <v>35683.272770000003</v>
      </c>
      <c r="M9892">
        <v>398</v>
      </c>
      <c r="N9892" t="s">
        <v>39</v>
      </c>
      <c r="O9892" s="1">
        <v>44919</v>
      </c>
      <c r="P9892" s="3">
        <f t="shared" si="309"/>
        <v>8</v>
      </c>
      <c r="Q9892" t="s">
        <v>23</v>
      </c>
      <c r="R9892" t="s">
        <v>33</v>
      </c>
    </row>
    <row r="9893" spans="1:18" x14ac:dyDescent="0.25">
      <c r="A9893" t="s">
        <v>16393</v>
      </c>
      <c r="B9893" s="3">
        <v>78</v>
      </c>
      <c r="C9893" s="3" t="str" cm="1">
        <f t="array" ref="C9893">_xlfn.IFS(B9893&lt;35,"Young",B9893&lt;60,"Middle",TRUE,"Senior")</f>
        <v>Senior</v>
      </c>
      <c r="D9893" t="s">
        <v>16</v>
      </c>
      <c r="E9893" t="str">
        <f t="shared" si="308"/>
        <v>Senior-Female</v>
      </c>
      <c r="F9893" t="s">
        <v>35</v>
      </c>
      <c r="G9893" t="s">
        <v>18</v>
      </c>
      <c r="H9893" s="1">
        <v>45037</v>
      </c>
      <c r="I9893" t="s">
        <v>26315</v>
      </c>
      <c r="J9893" t="s">
        <v>26316</v>
      </c>
      <c r="K9893" t="s">
        <v>21</v>
      </c>
      <c r="L9893">
        <v>59580.807460000004</v>
      </c>
      <c r="M9893">
        <v>150</v>
      </c>
      <c r="N9893" t="s">
        <v>43</v>
      </c>
      <c r="O9893" s="1">
        <v>45044</v>
      </c>
      <c r="P9893" s="3">
        <f t="shared" si="309"/>
        <v>7</v>
      </c>
      <c r="Q9893" t="s">
        <v>49</v>
      </c>
      <c r="R9893" t="s">
        <v>33</v>
      </c>
    </row>
    <row r="9894" spans="1:18" x14ac:dyDescent="0.25">
      <c r="A9894" t="s">
        <v>26317</v>
      </c>
      <c r="B9894" s="3">
        <v>39</v>
      </c>
      <c r="C9894" s="3" t="str" cm="1">
        <f t="array" ref="C9894">_xlfn.IFS(B9894&lt;35,"Young",B9894&lt;60,"Middle",TRUE,"Senior")</f>
        <v>Middle</v>
      </c>
      <c r="D9894" t="s">
        <v>26</v>
      </c>
      <c r="E9894" t="str">
        <f t="shared" si="308"/>
        <v>Middle-Male</v>
      </c>
      <c r="F9894" t="s">
        <v>35</v>
      </c>
      <c r="G9894" t="s">
        <v>70</v>
      </c>
      <c r="H9894" s="1">
        <v>44137</v>
      </c>
      <c r="I9894" t="s">
        <v>26318</v>
      </c>
      <c r="J9894" t="s">
        <v>26319</v>
      </c>
      <c r="K9894" t="s">
        <v>31</v>
      </c>
      <c r="L9894">
        <v>51453.798929999997</v>
      </c>
      <c r="M9894">
        <v>319</v>
      </c>
      <c r="N9894" t="s">
        <v>22</v>
      </c>
      <c r="O9894" s="1">
        <v>44157</v>
      </c>
      <c r="P9894" s="3">
        <f t="shared" si="309"/>
        <v>20</v>
      </c>
      <c r="Q9894" t="s">
        <v>85</v>
      </c>
      <c r="R9894" t="s">
        <v>24</v>
      </c>
    </row>
    <row r="9895" spans="1:18" x14ac:dyDescent="0.25">
      <c r="A9895" t="s">
        <v>24416</v>
      </c>
      <c r="B9895" s="3">
        <v>57</v>
      </c>
      <c r="C9895" s="3" t="str" cm="1">
        <f t="array" ref="C9895">_xlfn.IFS(B9895&lt;35,"Young",B9895&lt;60,"Middle",TRUE,"Senior")</f>
        <v>Middle</v>
      </c>
      <c r="D9895" t="s">
        <v>16</v>
      </c>
      <c r="E9895" t="str">
        <f t="shared" si="308"/>
        <v>Middle-Female</v>
      </c>
      <c r="F9895" t="s">
        <v>90</v>
      </c>
      <c r="G9895" t="s">
        <v>70</v>
      </c>
      <c r="H9895" s="1">
        <v>44786</v>
      </c>
      <c r="I9895" t="s">
        <v>26320</v>
      </c>
      <c r="J9895" t="s">
        <v>26321</v>
      </c>
      <c r="K9895" t="s">
        <v>21</v>
      </c>
      <c r="L9895">
        <v>24246.408660000001</v>
      </c>
      <c r="M9895">
        <v>327</v>
      </c>
      <c r="N9895" t="s">
        <v>39</v>
      </c>
      <c r="O9895" s="1">
        <v>44800</v>
      </c>
      <c r="P9895" s="3">
        <f t="shared" si="309"/>
        <v>14</v>
      </c>
      <c r="Q9895" t="s">
        <v>49</v>
      </c>
      <c r="R9895" t="s">
        <v>24</v>
      </c>
    </row>
    <row r="9896" spans="1:18" x14ac:dyDescent="0.25">
      <c r="A9896" t="s">
        <v>26322</v>
      </c>
      <c r="B9896" s="3">
        <v>70</v>
      </c>
      <c r="C9896" s="3" t="str" cm="1">
        <f t="array" ref="C9896">_xlfn.IFS(B9896&lt;35,"Young",B9896&lt;60,"Middle",TRUE,"Senior")</f>
        <v>Senior</v>
      </c>
      <c r="D9896" t="s">
        <v>16</v>
      </c>
      <c r="E9896" t="str">
        <f t="shared" si="308"/>
        <v>Senior-Female</v>
      </c>
      <c r="F9896" t="s">
        <v>90</v>
      </c>
      <c r="G9896" t="s">
        <v>26592</v>
      </c>
      <c r="H9896" s="1">
        <v>43507</v>
      </c>
      <c r="I9896" t="s">
        <v>26323</v>
      </c>
      <c r="J9896" t="s">
        <v>26324</v>
      </c>
      <c r="K9896" t="s">
        <v>21</v>
      </c>
      <c r="L9896">
        <v>31984.331440000002</v>
      </c>
      <c r="M9896">
        <v>142</v>
      </c>
      <c r="N9896" t="s">
        <v>22</v>
      </c>
      <c r="O9896" s="1">
        <v>43512</v>
      </c>
      <c r="P9896" s="3">
        <f t="shared" si="309"/>
        <v>5</v>
      </c>
      <c r="Q9896" t="s">
        <v>23</v>
      </c>
      <c r="R9896" t="s">
        <v>33</v>
      </c>
    </row>
    <row r="9897" spans="1:18" x14ac:dyDescent="0.25">
      <c r="A9897" t="s">
        <v>15871</v>
      </c>
      <c r="B9897" s="3">
        <v>77</v>
      </c>
      <c r="C9897" s="3" t="str" cm="1">
        <f t="array" ref="C9897">_xlfn.IFS(B9897&lt;35,"Young",B9897&lt;60,"Middle",TRUE,"Senior")</f>
        <v>Senior</v>
      </c>
      <c r="D9897" t="s">
        <v>16</v>
      </c>
      <c r="E9897" t="str">
        <f t="shared" si="308"/>
        <v>Senior-Female</v>
      </c>
      <c r="F9897" t="s">
        <v>27</v>
      </c>
      <c r="G9897" t="s">
        <v>26592</v>
      </c>
      <c r="H9897" s="1">
        <v>43497</v>
      </c>
      <c r="I9897" t="s">
        <v>26325</v>
      </c>
      <c r="J9897" t="s">
        <v>26326</v>
      </c>
      <c r="K9897" t="s">
        <v>21</v>
      </c>
      <c r="L9897">
        <v>28340.70883</v>
      </c>
      <c r="M9897">
        <v>133</v>
      </c>
      <c r="N9897" t="s">
        <v>22</v>
      </c>
      <c r="O9897" s="1">
        <v>43513</v>
      </c>
      <c r="P9897" s="3">
        <f t="shared" si="309"/>
        <v>16</v>
      </c>
      <c r="Q9897" t="s">
        <v>32</v>
      </c>
      <c r="R9897" t="s">
        <v>33</v>
      </c>
    </row>
    <row r="9898" spans="1:18" x14ac:dyDescent="0.25">
      <c r="A9898" t="s">
        <v>26327</v>
      </c>
      <c r="B9898" s="3">
        <v>84</v>
      </c>
      <c r="C9898" s="3" t="str" cm="1">
        <f t="array" ref="C9898">_xlfn.IFS(B9898&lt;35,"Young",B9898&lt;60,"Middle",TRUE,"Senior")</f>
        <v>Senior</v>
      </c>
      <c r="D9898" t="s">
        <v>16</v>
      </c>
      <c r="E9898" t="str">
        <f t="shared" si="308"/>
        <v>Senior-Female</v>
      </c>
      <c r="F9898" t="s">
        <v>230</v>
      </c>
      <c r="G9898" t="s">
        <v>26592</v>
      </c>
      <c r="H9898" s="1">
        <v>43792</v>
      </c>
      <c r="I9898" t="s">
        <v>26328</v>
      </c>
      <c r="J9898" t="s">
        <v>26329</v>
      </c>
      <c r="K9898" t="s">
        <v>21</v>
      </c>
      <c r="L9898">
        <v>5487.0315989999999</v>
      </c>
      <c r="M9898">
        <v>473</v>
      </c>
      <c r="N9898" t="s">
        <v>22</v>
      </c>
      <c r="O9898" s="1">
        <v>43804</v>
      </c>
      <c r="P9898" s="3">
        <f t="shared" si="309"/>
        <v>12</v>
      </c>
      <c r="Q9898" t="s">
        <v>23</v>
      </c>
      <c r="R9898" t="s">
        <v>45</v>
      </c>
    </row>
    <row r="9899" spans="1:18" x14ac:dyDescent="0.25">
      <c r="A9899" t="s">
        <v>26330</v>
      </c>
      <c r="B9899" s="3">
        <v>53</v>
      </c>
      <c r="C9899" s="3" t="str" cm="1">
        <f t="array" ref="C9899">_xlfn.IFS(B9899&lt;35,"Young",B9899&lt;60,"Middle",TRUE,"Senior")</f>
        <v>Middle</v>
      </c>
      <c r="D9899" t="s">
        <v>26</v>
      </c>
      <c r="E9899" t="str">
        <f t="shared" si="308"/>
        <v>Middle-Male</v>
      </c>
      <c r="F9899" t="s">
        <v>115</v>
      </c>
      <c r="G9899" t="s">
        <v>18</v>
      </c>
      <c r="H9899" s="1">
        <v>44206</v>
      </c>
      <c r="I9899" t="s">
        <v>26331</v>
      </c>
      <c r="J9899" t="s">
        <v>8729</v>
      </c>
      <c r="K9899" t="s">
        <v>31</v>
      </c>
      <c r="L9899">
        <v>35270.208700000003</v>
      </c>
      <c r="M9899">
        <v>218</v>
      </c>
      <c r="N9899" t="s">
        <v>39</v>
      </c>
      <c r="O9899" s="1">
        <v>44214</v>
      </c>
      <c r="P9899" s="3">
        <f t="shared" si="309"/>
        <v>8</v>
      </c>
      <c r="Q9899" t="s">
        <v>49</v>
      </c>
      <c r="R9899" t="s">
        <v>24</v>
      </c>
    </row>
    <row r="9900" spans="1:18" x14ac:dyDescent="0.25">
      <c r="A9900" t="s">
        <v>26332</v>
      </c>
      <c r="B9900" s="3">
        <v>83</v>
      </c>
      <c r="C9900" s="3" t="str" cm="1">
        <f t="array" ref="C9900">_xlfn.IFS(B9900&lt;35,"Young",B9900&lt;60,"Middle",TRUE,"Senior")</f>
        <v>Senior</v>
      </c>
      <c r="D9900" t="s">
        <v>26</v>
      </c>
      <c r="E9900" t="str">
        <f t="shared" si="308"/>
        <v>Senior-Male</v>
      </c>
      <c r="F9900" t="s">
        <v>90</v>
      </c>
      <c r="G9900" t="s">
        <v>70</v>
      </c>
      <c r="H9900" s="1">
        <v>44502</v>
      </c>
      <c r="I9900" t="s">
        <v>26333</v>
      </c>
      <c r="J9900" t="s">
        <v>26334</v>
      </c>
      <c r="K9900" t="s">
        <v>21</v>
      </c>
      <c r="L9900">
        <v>12740.893529999999</v>
      </c>
      <c r="M9900">
        <v>409</v>
      </c>
      <c r="N9900" t="s">
        <v>22</v>
      </c>
      <c r="O9900" s="1">
        <v>44509</v>
      </c>
      <c r="P9900" s="3">
        <f t="shared" si="309"/>
        <v>7</v>
      </c>
      <c r="Q9900" t="s">
        <v>44</v>
      </c>
      <c r="R9900" t="s">
        <v>24</v>
      </c>
    </row>
    <row r="9901" spans="1:18" x14ac:dyDescent="0.25">
      <c r="A9901" t="s">
        <v>26335</v>
      </c>
      <c r="B9901" s="3">
        <v>56</v>
      </c>
      <c r="C9901" s="3" t="str" cm="1">
        <f t="array" ref="C9901">_xlfn.IFS(B9901&lt;35,"Young",B9901&lt;60,"Middle",TRUE,"Senior")</f>
        <v>Middle</v>
      </c>
      <c r="D9901" t="s">
        <v>16</v>
      </c>
      <c r="E9901" t="str">
        <f t="shared" si="308"/>
        <v>Middle-Female</v>
      </c>
      <c r="F9901" t="s">
        <v>27</v>
      </c>
      <c r="G9901" t="s">
        <v>28</v>
      </c>
      <c r="H9901" s="1">
        <v>44615</v>
      </c>
      <c r="I9901" t="s">
        <v>26336</v>
      </c>
      <c r="J9901" t="s">
        <v>26337</v>
      </c>
      <c r="K9901" t="s">
        <v>61</v>
      </c>
      <c r="L9901">
        <v>35849.479299999999</v>
      </c>
      <c r="M9901">
        <v>495</v>
      </c>
      <c r="N9901" t="s">
        <v>22</v>
      </c>
      <c r="O9901" s="1">
        <v>44626</v>
      </c>
      <c r="P9901" s="3">
        <f t="shared" si="309"/>
        <v>11</v>
      </c>
      <c r="Q9901" t="s">
        <v>49</v>
      </c>
      <c r="R9901" t="s">
        <v>33</v>
      </c>
    </row>
    <row r="9902" spans="1:18" x14ac:dyDescent="0.25">
      <c r="A9902" t="s">
        <v>19464</v>
      </c>
      <c r="B9902" s="3">
        <v>22</v>
      </c>
      <c r="C9902" s="3" t="str" cm="1">
        <f t="array" ref="C9902">_xlfn.IFS(B9902&lt;35,"Young",B9902&lt;60,"Middle",TRUE,"Senior")</f>
        <v>Young</v>
      </c>
      <c r="D9902" t="s">
        <v>16</v>
      </c>
      <c r="E9902" t="str">
        <f t="shared" si="308"/>
        <v>Young-Female</v>
      </c>
      <c r="F9902" t="s">
        <v>230</v>
      </c>
      <c r="G9902" t="s">
        <v>26592</v>
      </c>
      <c r="H9902" s="1">
        <v>43740</v>
      </c>
      <c r="I9902" t="s">
        <v>26338</v>
      </c>
      <c r="J9902" t="s">
        <v>26339</v>
      </c>
      <c r="K9902" t="s">
        <v>57</v>
      </c>
      <c r="L9902">
        <v>4351.2905810000002</v>
      </c>
      <c r="M9902">
        <v>359</v>
      </c>
      <c r="N9902" t="s">
        <v>43</v>
      </c>
      <c r="O9902" s="1">
        <v>43763</v>
      </c>
      <c r="P9902" s="3">
        <f t="shared" si="309"/>
        <v>23</v>
      </c>
      <c r="Q9902" t="s">
        <v>44</v>
      </c>
      <c r="R9902" t="s">
        <v>45</v>
      </c>
    </row>
    <row r="9903" spans="1:18" x14ac:dyDescent="0.25">
      <c r="A9903" t="s">
        <v>26340</v>
      </c>
      <c r="B9903" s="3">
        <v>41</v>
      </c>
      <c r="C9903" s="3" t="str" cm="1">
        <f t="array" ref="C9903">_xlfn.IFS(B9903&lt;35,"Young",B9903&lt;60,"Middle",TRUE,"Senior")</f>
        <v>Middle</v>
      </c>
      <c r="D9903" t="s">
        <v>16</v>
      </c>
      <c r="E9903" t="str">
        <f t="shared" si="308"/>
        <v>Middle-Female</v>
      </c>
      <c r="F9903" t="s">
        <v>115</v>
      </c>
      <c r="G9903" t="s">
        <v>18</v>
      </c>
      <c r="H9903" s="1">
        <v>43917</v>
      </c>
      <c r="I9903" t="s">
        <v>26341</v>
      </c>
      <c r="J9903" t="s">
        <v>5736</v>
      </c>
      <c r="K9903" t="s">
        <v>53</v>
      </c>
      <c r="L9903">
        <v>31156.987980000002</v>
      </c>
      <c r="M9903">
        <v>488</v>
      </c>
      <c r="N9903" t="s">
        <v>39</v>
      </c>
      <c r="O9903" s="1">
        <v>43940</v>
      </c>
      <c r="P9903" s="3">
        <f t="shared" si="309"/>
        <v>23</v>
      </c>
      <c r="Q9903" t="s">
        <v>32</v>
      </c>
      <c r="R9903" t="s">
        <v>24</v>
      </c>
    </row>
    <row r="9904" spans="1:18" x14ac:dyDescent="0.25">
      <c r="A9904" t="s">
        <v>26342</v>
      </c>
      <c r="B9904" s="3">
        <v>27</v>
      </c>
      <c r="C9904" s="3" t="str" cm="1">
        <f t="array" ref="C9904">_xlfn.IFS(B9904&lt;35,"Young",B9904&lt;60,"Middle",TRUE,"Senior")</f>
        <v>Young</v>
      </c>
      <c r="D9904" t="s">
        <v>16</v>
      </c>
      <c r="E9904" t="str">
        <f t="shared" si="308"/>
        <v>Young-Female</v>
      </c>
      <c r="F9904" t="s">
        <v>230</v>
      </c>
      <c r="G9904" t="s">
        <v>36</v>
      </c>
      <c r="H9904" s="1">
        <v>43538</v>
      </c>
      <c r="I9904" t="s">
        <v>26343</v>
      </c>
      <c r="J9904" t="s">
        <v>26344</v>
      </c>
      <c r="K9904" t="s">
        <v>61</v>
      </c>
      <c r="L9904">
        <v>12532.63717</v>
      </c>
      <c r="M9904">
        <v>259</v>
      </c>
      <c r="N9904" t="s">
        <v>22</v>
      </c>
      <c r="O9904" s="1">
        <v>43546</v>
      </c>
      <c r="P9904" s="3">
        <f t="shared" si="309"/>
        <v>8</v>
      </c>
      <c r="Q9904" t="s">
        <v>85</v>
      </c>
      <c r="R9904" t="s">
        <v>45</v>
      </c>
    </row>
    <row r="9905" spans="1:18" x14ac:dyDescent="0.25">
      <c r="A9905" t="s">
        <v>26345</v>
      </c>
      <c r="B9905" s="3">
        <v>79</v>
      </c>
      <c r="C9905" s="3" t="str" cm="1">
        <f t="array" ref="C9905">_xlfn.IFS(B9905&lt;35,"Young",B9905&lt;60,"Middle",TRUE,"Senior")</f>
        <v>Senior</v>
      </c>
      <c r="D9905" t="s">
        <v>26</v>
      </c>
      <c r="E9905" t="str">
        <f t="shared" si="308"/>
        <v>Senior-Male</v>
      </c>
      <c r="F9905" t="s">
        <v>230</v>
      </c>
      <c r="G9905" t="s">
        <v>26593</v>
      </c>
      <c r="H9905" s="1">
        <v>44981</v>
      </c>
      <c r="I9905" t="s">
        <v>26346</v>
      </c>
      <c r="J9905" t="s">
        <v>26347</v>
      </c>
      <c r="K9905" t="s">
        <v>21</v>
      </c>
      <c r="L9905">
        <v>2547.9319019999998</v>
      </c>
      <c r="M9905">
        <v>113</v>
      </c>
      <c r="N9905" t="s">
        <v>39</v>
      </c>
      <c r="O9905" s="1">
        <v>44987</v>
      </c>
      <c r="P9905" s="3">
        <f t="shared" si="309"/>
        <v>6</v>
      </c>
      <c r="Q9905" t="s">
        <v>23</v>
      </c>
      <c r="R9905" t="s">
        <v>33</v>
      </c>
    </row>
    <row r="9906" spans="1:18" x14ac:dyDescent="0.25">
      <c r="A9906" t="s">
        <v>26348</v>
      </c>
      <c r="B9906" s="3">
        <v>57</v>
      </c>
      <c r="C9906" s="3" t="str" cm="1">
        <f t="array" ref="C9906">_xlfn.IFS(B9906&lt;35,"Young",B9906&lt;60,"Middle",TRUE,"Senior")</f>
        <v>Middle</v>
      </c>
      <c r="D9906" t="s">
        <v>16</v>
      </c>
      <c r="E9906" t="str">
        <f t="shared" si="308"/>
        <v>Middle-Female</v>
      </c>
      <c r="F9906" t="s">
        <v>35</v>
      </c>
      <c r="G9906" t="s">
        <v>26592</v>
      </c>
      <c r="H9906" s="1">
        <v>44818</v>
      </c>
      <c r="I9906" t="s">
        <v>26349</v>
      </c>
      <c r="J9906" t="s">
        <v>26350</v>
      </c>
      <c r="K9906" t="s">
        <v>53</v>
      </c>
      <c r="L9906">
        <v>23490.277849999999</v>
      </c>
      <c r="M9906">
        <v>448</v>
      </c>
      <c r="N9906" t="s">
        <v>22</v>
      </c>
      <c r="O9906" s="1">
        <v>44819</v>
      </c>
      <c r="P9906" s="3">
        <f t="shared" si="309"/>
        <v>1</v>
      </c>
      <c r="Q9906" t="s">
        <v>32</v>
      </c>
      <c r="R9906" t="s">
        <v>45</v>
      </c>
    </row>
    <row r="9907" spans="1:18" x14ac:dyDescent="0.25">
      <c r="A9907" t="s">
        <v>26351</v>
      </c>
      <c r="B9907" s="3">
        <v>85</v>
      </c>
      <c r="C9907" s="3" t="str" cm="1">
        <f t="array" ref="C9907">_xlfn.IFS(B9907&lt;35,"Young",B9907&lt;60,"Middle",TRUE,"Senior")</f>
        <v>Senior</v>
      </c>
      <c r="D9907" t="s">
        <v>16</v>
      </c>
      <c r="E9907" t="str">
        <f t="shared" si="308"/>
        <v>Senior-Female</v>
      </c>
      <c r="F9907" t="s">
        <v>230</v>
      </c>
      <c r="G9907" t="s">
        <v>18</v>
      </c>
      <c r="H9907" s="1">
        <v>43438</v>
      </c>
      <c r="I9907" t="s">
        <v>26352</v>
      </c>
      <c r="J9907" t="s">
        <v>26353</v>
      </c>
      <c r="K9907" t="s">
        <v>21</v>
      </c>
      <c r="L9907">
        <v>33715.013180000002</v>
      </c>
      <c r="M9907">
        <v>251</v>
      </c>
      <c r="N9907" t="s">
        <v>43</v>
      </c>
      <c r="O9907" s="1">
        <v>43452</v>
      </c>
      <c r="P9907" s="3">
        <f t="shared" si="309"/>
        <v>14</v>
      </c>
      <c r="Q9907" t="s">
        <v>49</v>
      </c>
      <c r="R9907" t="s">
        <v>24</v>
      </c>
    </row>
    <row r="9908" spans="1:18" x14ac:dyDescent="0.25">
      <c r="A9908" t="s">
        <v>26354</v>
      </c>
      <c r="B9908" s="3">
        <v>64</v>
      </c>
      <c r="C9908" s="3" t="str" cm="1">
        <f t="array" ref="C9908">_xlfn.IFS(B9908&lt;35,"Young",B9908&lt;60,"Middle",TRUE,"Senior")</f>
        <v>Senior</v>
      </c>
      <c r="D9908" t="s">
        <v>16</v>
      </c>
      <c r="E9908" t="str">
        <f t="shared" si="308"/>
        <v>Senior-Female</v>
      </c>
      <c r="F9908" t="s">
        <v>35</v>
      </c>
      <c r="G9908" t="s">
        <v>28</v>
      </c>
      <c r="H9908" s="1">
        <v>43657</v>
      </c>
      <c r="I9908" t="s">
        <v>26355</v>
      </c>
      <c r="J9908" t="s">
        <v>26356</v>
      </c>
      <c r="K9908" t="s">
        <v>21</v>
      </c>
      <c r="L9908">
        <v>24127.253379999998</v>
      </c>
      <c r="M9908">
        <v>442</v>
      </c>
      <c r="N9908" t="s">
        <v>39</v>
      </c>
      <c r="O9908" s="1">
        <v>43663</v>
      </c>
      <c r="P9908" s="3">
        <f t="shared" si="309"/>
        <v>6</v>
      </c>
      <c r="Q9908" t="s">
        <v>85</v>
      </c>
      <c r="R9908" t="s">
        <v>24</v>
      </c>
    </row>
    <row r="9909" spans="1:18" x14ac:dyDescent="0.25">
      <c r="A9909" t="s">
        <v>26357</v>
      </c>
      <c r="B9909" s="3">
        <v>27</v>
      </c>
      <c r="C9909" s="3" t="str" cm="1">
        <f t="array" ref="C9909">_xlfn.IFS(B9909&lt;35,"Young",B9909&lt;60,"Middle",TRUE,"Senior")</f>
        <v>Young</v>
      </c>
      <c r="D9909" t="s">
        <v>16</v>
      </c>
      <c r="E9909" t="str">
        <f t="shared" si="308"/>
        <v>Young-Female</v>
      </c>
      <c r="F9909" t="s">
        <v>90</v>
      </c>
      <c r="G9909" t="s">
        <v>18</v>
      </c>
      <c r="H9909" s="1">
        <v>44560</v>
      </c>
      <c r="I9909" t="s">
        <v>26358</v>
      </c>
      <c r="J9909" t="s">
        <v>18863</v>
      </c>
      <c r="K9909" t="s">
        <v>53</v>
      </c>
      <c r="L9909">
        <v>6896.8710190000002</v>
      </c>
      <c r="M9909">
        <v>244</v>
      </c>
      <c r="N9909" t="s">
        <v>43</v>
      </c>
      <c r="O9909" s="1">
        <v>44588</v>
      </c>
      <c r="P9909" s="3">
        <f t="shared" si="309"/>
        <v>28</v>
      </c>
      <c r="Q9909" t="s">
        <v>85</v>
      </c>
      <c r="R9909" t="s">
        <v>24</v>
      </c>
    </row>
    <row r="9910" spans="1:18" x14ac:dyDescent="0.25">
      <c r="A9910" t="s">
        <v>26359</v>
      </c>
      <c r="B9910" s="3">
        <v>44</v>
      </c>
      <c r="C9910" s="3" t="str" cm="1">
        <f t="array" ref="C9910">_xlfn.IFS(B9910&lt;35,"Young",B9910&lt;60,"Middle",TRUE,"Senior")</f>
        <v>Middle</v>
      </c>
      <c r="D9910" t="s">
        <v>26</v>
      </c>
      <c r="E9910" t="str">
        <f t="shared" si="308"/>
        <v>Middle-Male</v>
      </c>
      <c r="F9910" t="s">
        <v>27</v>
      </c>
      <c r="G9910" t="s">
        <v>36</v>
      </c>
      <c r="H9910" s="1">
        <v>43615</v>
      </c>
      <c r="I9910" t="s">
        <v>26360</v>
      </c>
      <c r="J9910" t="s">
        <v>3640</v>
      </c>
      <c r="K9910" t="s">
        <v>53</v>
      </c>
      <c r="L9910">
        <v>23665.809570000001</v>
      </c>
      <c r="M9910">
        <v>454</v>
      </c>
      <c r="N9910" t="s">
        <v>22</v>
      </c>
      <c r="O9910" s="1">
        <v>43633</v>
      </c>
      <c r="P9910" s="3">
        <f t="shared" si="309"/>
        <v>18</v>
      </c>
      <c r="Q9910" t="s">
        <v>32</v>
      </c>
      <c r="R9910" t="s">
        <v>24</v>
      </c>
    </row>
    <row r="9911" spans="1:18" x14ac:dyDescent="0.25">
      <c r="A9911" t="s">
        <v>26361</v>
      </c>
      <c r="B9911" s="3">
        <v>24</v>
      </c>
      <c r="C9911" s="3" t="str" cm="1">
        <f t="array" ref="C9911">_xlfn.IFS(B9911&lt;35,"Young",B9911&lt;60,"Middle",TRUE,"Senior")</f>
        <v>Young</v>
      </c>
      <c r="D9911" t="s">
        <v>26</v>
      </c>
      <c r="E9911" t="str">
        <f t="shared" si="308"/>
        <v>Young-Male</v>
      </c>
      <c r="F9911" t="s">
        <v>115</v>
      </c>
      <c r="G9911" t="s">
        <v>28</v>
      </c>
      <c r="H9911" s="1">
        <v>44575</v>
      </c>
      <c r="I9911" t="s">
        <v>5455</v>
      </c>
      <c r="J9911" t="s">
        <v>5511</v>
      </c>
      <c r="K9911" t="s">
        <v>57</v>
      </c>
      <c r="L9911">
        <v>25552.039570000001</v>
      </c>
      <c r="M9911">
        <v>198</v>
      </c>
      <c r="N9911" t="s">
        <v>39</v>
      </c>
      <c r="O9911" s="1">
        <v>44590</v>
      </c>
      <c r="P9911" s="3">
        <f t="shared" si="309"/>
        <v>15</v>
      </c>
      <c r="Q9911" t="s">
        <v>32</v>
      </c>
      <c r="R9911" t="s">
        <v>45</v>
      </c>
    </row>
    <row r="9912" spans="1:18" x14ac:dyDescent="0.25">
      <c r="A9912" t="s">
        <v>26362</v>
      </c>
      <c r="B9912" s="3">
        <v>85</v>
      </c>
      <c r="C9912" s="3" t="str" cm="1">
        <f t="array" ref="C9912">_xlfn.IFS(B9912&lt;35,"Young",B9912&lt;60,"Middle",TRUE,"Senior")</f>
        <v>Senior</v>
      </c>
      <c r="D9912" t="s">
        <v>16</v>
      </c>
      <c r="E9912" t="str">
        <f t="shared" si="308"/>
        <v>Senior-Female</v>
      </c>
      <c r="F9912" t="s">
        <v>230</v>
      </c>
      <c r="G9912" t="s">
        <v>26592</v>
      </c>
      <c r="H9912" s="1">
        <v>43414</v>
      </c>
      <c r="I9912" t="s">
        <v>26363</v>
      </c>
      <c r="J9912" t="s">
        <v>6648</v>
      </c>
      <c r="K9912" t="s">
        <v>21</v>
      </c>
      <c r="L9912">
        <v>28993.173220000001</v>
      </c>
      <c r="M9912">
        <v>495</v>
      </c>
      <c r="N9912" t="s">
        <v>43</v>
      </c>
      <c r="O9912" s="1">
        <v>43426</v>
      </c>
      <c r="P9912" s="3">
        <f t="shared" si="309"/>
        <v>12</v>
      </c>
      <c r="Q9912" t="s">
        <v>32</v>
      </c>
      <c r="R9912" t="s">
        <v>33</v>
      </c>
    </row>
    <row r="9913" spans="1:18" x14ac:dyDescent="0.25">
      <c r="A9913" t="s">
        <v>18296</v>
      </c>
      <c r="B9913" s="3">
        <v>83</v>
      </c>
      <c r="C9913" s="3" t="str" cm="1">
        <f t="array" ref="C9913">_xlfn.IFS(B9913&lt;35,"Young",B9913&lt;60,"Middle",TRUE,"Senior")</f>
        <v>Senior</v>
      </c>
      <c r="D9913" t="s">
        <v>16</v>
      </c>
      <c r="E9913" t="str">
        <f t="shared" si="308"/>
        <v>Senior-Female</v>
      </c>
      <c r="F9913" t="s">
        <v>90</v>
      </c>
      <c r="G9913" t="s">
        <v>26593</v>
      </c>
      <c r="H9913" s="1">
        <v>43963</v>
      </c>
      <c r="I9913" t="s">
        <v>26364</v>
      </c>
      <c r="J9913" t="s">
        <v>10657</v>
      </c>
      <c r="K9913" t="s">
        <v>21</v>
      </c>
      <c r="L9913">
        <v>9652.1053690000008</v>
      </c>
      <c r="M9913">
        <v>219</v>
      </c>
      <c r="N9913" t="s">
        <v>39</v>
      </c>
      <c r="O9913" s="1">
        <v>43992</v>
      </c>
      <c r="P9913" s="3">
        <f t="shared" si="309"/>
        <v>29</v>
      </c>
      <c r="Q9913" t="s">
        <v>32</v>
      </c>
      <c r="R9913" t="s">
        <v>45</v>
      </c>
    </row>
    <row r="9914" spans="1:18" x14ac:dyDescent="0.25">
      <c r="A9914" t="s">
        <v>26365</v>
      </c>
      <c r="B9914" s="3">
        <v>32</v>
      </c>
      <c r="C9914" s="3" t="str" cm="1">
        <f t="array" ref="C9914">_xlfn.IFS(B9914&lt;35,"Young",B9914&lt;60,"Middle",TRUE,"Senior")</f>
        <v>Young</v>
      </c>
      <c r="D9914" t="s">
        <v>16</v>
      </c>
      <c r="E9914" t="str">
        <f t="shared" si="308"/>
        <v>Young-Female</v>
      </c>
      <c r="F9914" t="s">
        <v>90</v>
      </c>
      <c r="G9914" t="s">
        <v>28</v>
      </c>
      <c r="H9914" s="1">
        <v>44211</v>
      </c>
      <c r="I9914" t="s">
        <v>4173</v>
      </c>
      <c r="J9914" t="s">
        <v>26366</v>
      </c>
      <c r="K9914" t="s">
        <v>61</v>
      </c>
      <c r="L9914">
        <v>5091.2847659999998</v>
      </c>
      <c r="M9914">
        <v>234</v>
      </c>
      <c r="N9914" t="s">
        <v>39</v>
      </c>
      <c r="O9914" s="1">
        <v>44233</v>
      </c>
      <c r="P9914" s="3">
        <f t="shared" si="309"/>
        <v>22</v>
      </c>
      <c r="Q9914" t="s">
        <v>85</v>
      </c>
      <c r="R9914" t="s">
        <v>24</v>
      </c>
    </row>
    <row r="9915" spans="1:18" x14ac:dyDescent="0.25">
      <c r="A9915" t="s">
        <v>26367</v>
      </c>
      <c r="B9915" s="3">
        <v>77</v>
      </c>
      <c r="C9915" s="3" t="str" cm="1">
        <f t="array" ref="C9915">_xlfn.IFS(B9915&lt;35,"Young",B9915&lt;60,"Middle",TRUE,"Senior")</f>
        <v>Senior</v>
      </c>
      <c r="D9915" t="s">
        <v>26</v>
      </c>
      <c r="E9915" t="str">
        <f t="shared" si="308"/>
        <v>Senior-Male</v>
      </c>
      <c r="F9915" t="s">
        <v>90</v>
      </c>
      <c r="G9915" t="s">
        <v>26593</v>
      </c>
      <c r="H9915" s="1">
        <v>43582</v>
      </c>
      <c r="I9915" t="s">
        <v>26368</v>
      </c>
      <c r="J9915" t="s">
        <v>3396</v>
      </c>
      <c r="K9915" t="s">
        <v>61</v>
      </c>
      <c r="L9915">
        <v>19100.80343</v>
      </c>
      <c r="M9915">
        <v>485</v>
      </c>
      <c r="N9915" t="s">
        <v>39</v>
      </c>
      <c r="O9915" s="1">
        <v>43587</v>
      </c>
      <c r="P9915" s="3">
        <f t="shared" si="309"/>
        <v>5</v>
      </c>
      <c r="Q9915" t="s">
        <v>23</v>
      </c>
      <c r="R9915" t="s">
        <v>24</v>
      </c>
    </row>
    <row r="9916" spans="1:18" x14ac:dyDescent="0.25">
      <c r="A9916" t="s">
        <v>26369</v>
      </c>
      <c r="B9916" s="3">
        <v>80</v>
      </c>
      <c r="C9916" s="3" t="str" cm="1">
        <f t="array" ref="C9916">_xlfn.IFS(B9916&lt;35,"Young",B9916&lt;60,"Middle",TRUE,"Senior")</f>
        <v>Senior</v>
      </c>
      <c r="D9916" t="s">
        <v>26</v>
      </c>
      <c r="E9916" t="str">
        <f t="shared" si="308"/>
        <v>Senior-Male</v>
      </c>
      <c r="F9916" t="s">
        <v>50</v>
      </c>
      <c r="G9916" t="s">
        <v>26593</v>
      </c>
      <c r="H9916" s="1">
        <v>43911</v>
      </c>
      <c r="I9916" t="s">
        <v>26370</v>
      </c>
      <c r="J9916" t="s">
        <v>5239</v>
      </c>
      <c r="K9916" t="s">
        <v>53</v>
      </c>
      <c r="L9916">
        <v>8255.946543</v>
      </c>
      <c r="M9916">
        <v>279</v>
      </c>
      <c r="N9916" t="s">
        <v>39</v>
      </c>
      <c r="O9916" s="1">
        <v>43924</v>
      </c>
      <c r="P9916" s="3">
        <f t="shared" si="309"/>
        <v>13</v>
      </c>
      <c r="Q9916" t="s">
        <v>23</v>
      </c>
      <c r="R9916" t="s">
        <v>24</v>
      </c>
    </row>
    <row r="9917" spans="1:18" x14ac:dyDescent="0.25">
      <c r="A9917" t="s">
        <v>26371</v>
      </c>
      <c r="B9917" s="3">
        <v>19</v>
      </c>
      <c r="C9917" s="3" t="str" cm="1">
        <f t="array" ref="C9917">_xlfn.IFS(B9917&lt;35,"Young",B9917&lt;60,"Middle",TRUE,"Senior")</f>
        <v>Young</v>
      </c>
      <c r="D9917" t="s">
        <v>26</v>
      </c>
      <c r="E9917" t="str">
        <f t="shared" si="308"/>
        <v>Young-Male</v>
      </c>
      <c r="F9917" t="s">
        <v>35</v>
      </c>
      <c r="G9917" t="s">
        <v>18</v>
      </c>
      <c r="H9917" s="1">
        <v>44841</v>
      </c>
      <c r="I9917" t="s">
        <v>26372</v>
      </c>
      <c r="J9917" t="s">
        <v>9772</v>
      </c>
      <c r="K9917" t="s">
        <v>53</v>
      </c>
      <c r="L9917">
        <v>24396.5798</v>
      </c>
      <c r="M9917">
        <v>296</v>
      </c>
      <c r="N9917" t="s">
        <v>22</v>
      </c>
      <c r="O9917" s="1">
        <v>44841</v>
      </c>
      <c r="P9917" s="3">
        <f t="shared" si="309"/>
        <v>0</v>
      </c>
      <c r="Q9917" t="s">
        <v>44</v>
      </c>
      <c r="R9917" t="s">
        <v>33</v>
      </c>
    </row>
    <row r="9918" spans="1:18" x14ac:dyDescent="0.25">
      <c r="A9918" t="s">
        <v>12237</v>
      </c>
      <c r="B9918" s="3">
        <v>65</v>
      </c>
      <c r="C9918" s="3" t="str" cm="1">
        <f t="array" ref="C9918">_xlfn.IFS(B9918&lt;35,"Young",B9918&lt;60,"Middle",TRUE,"Senior")</f>
        <v>Senior</v>
      </c>
      <c r="D9918" t="s">
        <v>26</v>
      </c>
      <c r="E9918" t="str">
        <f t="shared" si="308"/>
        <v>Senior-Male</v>
      </c>
      <c r="F9918" t="s">
        <v>27</v>
      </c>
      <c r="G9918" t="s">
        <v>26593</v>
      </c>
      <c r="H9918" s="1">
        <v>44246</v>
      </c>
      <c r="I9918" t="s">
        <v>26373</v>
      </c>
      <c r="J9918" t="s">
        <v>26374</v>
      </c>
      <c r="K9918" t="s">
        <v>21</v>
      </c>
      <c r="L9918">
        <v>18169.564439999998</v>
      </c>
      <c r="M9918">
        <v>199</v>
      </c>
      <c r="N9918" t="s">
        <v>39</v>
      </c>
      <c r="O9918" s="1">
        <v>44254</v>
      </c>
      <c r="P9918" s="3">
        <f t="shared" si="309"/>
        <v>8</v>
      </c>
      <c r="Q9918" t="s">
        <v>32</v>
      </c>
      <c r="R9918" t="s">
        <v>45</v>
      </c>
    </row>
    <row r="9919" spans="1:18" x14ac:dyDescent="0.25">
      <c r="A9919" t="s">
        <v>26375</v>
      </c>
      <c r="B9919" s="3">
        <v>85</v>
      </c>
      <c r="C9919" s="3" t="str" cm="1">
        <f t="array" ref="C9919">_xlfn.IFS(B9919&lt;35,"Young",B9919&lt;60,"Middle",TRUE,"Senior")</f>
        <v>Senior</v>
      </c>
      <c r="D9919" t="s">
        <v>26</v>
      </c>
      <c r="E9919" t="str">
        <f t="shared" si="308"/>
        <v>Senior-Male</v>
      </c>
      <c r="F9919" t="s">
        <v>17</v>
      </c>
      <c r="G9919" t="s">
        <v>26593</v>
      </c>
      <c r="H9919" s="1">
        <v>43659</v>
      </c>
      <c r="I9919" t="s">
        <v>26376</v>
      </c>
      <c r="J9919" t="s">
        <v>26377</v>
      </c>
      <c r="K9919" t="s">
        <v>21</v>
      </c>
      <c r="L9919">
        <v>23184.242679999999</v>
      </c>
      <c r="M9919">
        <v>219</v>
      </c>
      <c r="N9919" t="s">
        <v>39</v>
      </c>
      <c r="O9919" s="1">
        <v>43688</v>
      </c>
      <c r="P9919" s="3">
        <f t="shared" si="309"/>
        <v>29</v>
      </c>
      <c r="Q9919" t="s">
        <v>44</v>
      </c>
      <c r="R9919" t="s">
        <v>45</v>
      </c>
    </row>
    <row r="9920" spans="1:18" x14ac:dyDescent="0.25">
      <c r="A9920" t="s">
        <v>26378</v>
      </c>
      <c r="B9920" s="3">
        <v>21</v>
      </c>
      <c r="C9920" s="3" t="str" cm="1">
        <f t="array" ref="C9920">_xlfn.IFS(B9920&lt;35,"Young",B9920&lt;60,"Middle",TRUE,"Senior")</f>
        <v>Young</v>
      </c>
      <c r="D9920" t="s">
        <v>26</v>
      </c>
      <c r="E9920" t="str">
        <f t="shared" si="308"/>
        <v>Young-Male</v>
      </c>
      <c r="F9920" t="s">
        <v>17</v>
      </c>
      <c r="G9920" t="s">
        <v>26593</v>
      </c>
      <c r="H9920" s="1">
        <v>43523</v>
      </c>
      <c r="I9920" t="s">
        <v>26379</v>
      </c>
      <c r="J9920" t="s">
        <v>26380</v>
      </c>
      <c r="K9920" t="s">
        <v>61</v>
      </c>
      <c r="L9920">
        <v>33730.422480000001</v>
      </c>
      <c r="M9920">
        <v>360</v>
      </c>
      <c r="N9920" t="s">
        <v>39</v>
      </c>
      <c r="O9920" s="1">
        <v>43531</v>
      </c>
      <c r="P9920" s="3">
        <f t="shared" si="309"/>
        <v>8</v>
      </c>
      <c r="Q9920" t="s">
        <v>23</v>
      </c>
      <c r="R9920" t="s">
        <v>33</v>
      </c>
    </row>
    <row r="9921" spans="1:18" x14ac:dyDescent="0.25">
      <c r="A9921" t="s">
        <v>26381</v>
      </c>
      <c r="B9921" s="3">
        <v>38</v>
      </c>
      <c r="C9921" s="3" t="str" cm="1">
        <f t="array" ref="C9921">_xlfn.IFS(B9921&lt;35,"Young",B9921&lt;60,"Middle",TRUE,"Senior")</f>
        <v>Middle</v>
      </c>
      <c r="D9921" t="s">
        <v>16</v>
      </c>
      <c r="E9921" t="str">
        <f t="shared" si="308"/>
        <v>Middle-Female</v>
      </c>
      <c r="F9921" t="s">
        <v>17</v>
      </c>
      <c r="G9921" t="s">
        <v>28</v>
      </c>
      <c r="H9921" s="1">
        <v>43502</v>
      </c>
      <c r="I9921" t="s">
        <v>26382</v>
      </c>
      <c r="J9921" t="s">
        <v>26383</v>
      </c>
      <c r="K9921" t="s">
        <v>31</v>
      </c>
      <c r="L9921">
        <v>1552.6034010000001</v>
      </c>
      <c r="M9921">
        <v>415</v>
      </c>
      <c r="N9921" t="s">
        <v>22</v>
      </c>
      <c r="O9921" s="1">
        <v>43507</v>
      </c>
      <c r="P9921" s="3">
        <f t="shared" si="309"/>
        <v>5</v>
      </c>
      <c r="Q9921" t="s">
        <v>32</v>
      </c>
      <c r="R9921" t="s">
        <v>33</v>
      </c>
    </row>
    <row r="9922" spans="1:18" x14ac:dyDescent="0.25">
      <c r="A9922" t="s">
        <v>26384</v>
      </c>
      <c r="B9922" s="3">
        <v>50</v>
      </c>
      <c r="C9922" s="3" t="str" cm="1">
        <f t="array" ref="C9922">_xlfn.IFS(B9922&lt;35,"Young",B9922&lt;60,"Middle",TRUE,"Senior")</f>
        <v>Middle</v>
      </c>
      <c r="D9922" t="s">
        <v>26</v>
      </c>
      <c r="E9922" t="str">
        <f t="shared" si="308"/>
        <v>Middle-Male</v>
      </c>
      <c r="F9922" t="s">
        <v>90</v>
      </c>
      <c r="G9922" t="s">
        <v>18</v>
      </c>
      <c r="H9922" s="1">
        <v>43421</v>
      </c>
      <c r="I9922" t="s">
        <v>26385</v>
      </c>
      <c r="J9922" t="s">
        <v>26386</v>
      </c>
      <c r="K9922" t="s">
        <v>31</v>
      </c>
      <c r="L9922">
        <v>25183.678749999999</v>
      </c>
      <c r="M9922">
        <v>178</v>
      </c>
      <c r="N9922" t="s">
        <v>39</v>
      </c>
      <c r="O9922" s="1">
        <v>43438</v>
      </c>
      <c r="P9922" s="3">
        <f t="shared" si="309"/>
        <v>17</v>
      </c>
      <c r="Q9922" t="s">
        <v>32</v>
      </c>
      <c r="R9922" t="s">
        <v>24</v>
      </c>
    </row>
    <row r="9923" spans="1:18" x14ac:dyDescent="0.25">
      <c r="A9923" t="s">
        <v>26387</v>
      </c>
      <c r="B9923" s="3">
        <v>25</v>
      </c>
      <c r="C9923" s="3" t="str" cm="1">
        <f t="array" ref="C9923">_xlfn.IFS(B9923&lt;35,"Young",B9923&lt;60,"Middle",TRUE,"Senior")</f>
        <v>Young</v>
      </c>
      <c r="D9923" t="s">
        <v>26</v>
      </c>
      <c r="E9923" t="str">
        <f t="shared" ref="E9923:E9986" si="310">C9923 &amp; "-" &amp; D9923</f>
        <v>Young-Male</v>
      </c>
      <c r="F9923" t="s">
        <v>35</v>
      </c>
      <c r="G9923" t="s">
        <v>36</v>
      </c>
      <c r="H9923" s="1">
        <v>44750</v>
      </c>
      <c r="I9923" t="s">
        <v>7873</v>
      </c>
      <c r="J9923" t="s">
        <v>12777</v>
      </c>
      <c r="K9923" t="s">
        <v>61</v>
      </c>
      <c r="L9923">
        <v>3826.9178820000002</v>
      </c>
      <c r="M9923">
        <v>131</v>
      </c>
      <c r="N9923" t="s">
        <v>22</v>
      </c>
      <c r="O9923" s="1">
        <v>44769</v>
      </c>
      <c r="P9923" s="3">
        <f t="shared" ref="P9923:P9986" si="311">O9923-H9923</f>
        <v>19</v>
      </c>
      <c r="Q9923" t="s">
        <v>23</v>
      </c>
      <c r="R9923" t="s">
        <v>45</v>
      </c>
    </row>
    <row r="9924" spans="1:18" x14ac:dyDescent="0.25">
      <c r="A9924" t="s">
        <v>26388</v>
      </c>
      <c r="B9924" s="3">
        <v>67</v>
      </c>
      <c r="C9924" s="3" t="str" cm="1">
        <f t="array" ref="C9924">_xlfn.IFS(B9924&lt;35,"Young",B9924&lt;60,"Middle",TRUE,"Senior")</f>
        <v>Senior</v>
      </c>
      <c r="D9924" t="s">
        <v>26</v>
      </c>
      <c r="E9924" t="str">
        <f t="shared" si="310"/>
        <v>Senior-Male</v>
      </c>
      <c r="F9924" t="s">
        <v>27</v>
      </c>
      <c r="G9924" t="s">
        <v>70</v>
      </c>
      <c r="H9924" s="1">
        <v>43941</v>
      </c>
      <c r="I9924" t="s">
        <v>26389</v>
      </c>
      <c r="J9924" t="s">
        <v>26390</v>
      </c>
      <c r="K9924" t="s">
        <v>57</v>
      </c>
      <c r="L9924">
        <v>65167.404260000003</v>
      </c>
      <c r="M9924">
        <v>307</v>
      </c>
      <c r="N9924" t="s">
        <v>22</v>
      </c>
      <c r="O9924" s="1">
        <v>43953</v>
      </c>
      <c r="P9924" s="3">
        <f t="shared" si="311"/>
        <v>12</v>
      </c>
      <c r="Q9924" t="s">
        <v>32</v>
      </c>
      <c r="R9924" t="s">
        <v>24</v>
      </c>
    </row>
    <row r="9925" spans="1:18" x14ac:dyDescent="0.25">
      <c r="A9925" t="s">
        <v>26391</v>
      </c>
      <c r="B9925" s="3">
        <v>81</v>
      </c>
      <c r="C9925" s="3" t="str" cm="1">
        <f t="array" ref="C9925">_xlfn.IFS(B9925&lt;35,"Young",B9925&lt;60,"Middle",TRUE,"Senior")</f>
        <v>Senior</v>
      </c>
      <c r="D9925" t="s">
        <v>16</v>
      </c>
      <c r="E9925" t="str">
        <f t="shared" si="310"/>
        <v>Senior-Female</v>
      </c>
      <c r="F9925" t="s">
        <v>17</v>
      </c>
      <c r="G9925" t="s">
        <v>26592</v>
      </c>
      <c r="H9925" s="1">
        <v>45136</v>
      </c>
      <c r="I9925" t="s">
        <v>26392</v>
      </c>
      <c r="J9925" t="s">
        <v>3886</v>
      </c>
      <c r="K9925" t="s">
        <v>57</v>
      </c>
      <c r="L9925">
        <v>16395.200789999999</v>
      </c>
      <c r="M9925">
        <v>251</v>
      </c>
      <c r="N9925" t="s">
        <v>43</v>
      </c>
      <c r="O9925" s="1">
        <v>45155</v>
      </c>
      <c r="P9925" s="3">
        <f t="shared" si="311"/>
        <v>19</v>
      </c>
      <c r="Q9925" t="s">
        <v>49</v>
      </c>
      <c r="R9925" t="s">
        <v>24</v>
      </c>
    </row>
    <row r="9926" spans="1:18" x14ac:dyDescent="0.25">
      <c r="A9926" t="s">
        <v>6092</v>
      </c>
      <c r="B9926" s="3">
        <v>39</v>
      </c>
      <c r="C9926" s="3" t="str" cm="1">
        <f t="array" ref="C9926">_xlfn.IFS(B9926&lt;35,"Young",B9926&lt;60,"Middle",TRUE,"Senior")</f>
        <v>Middle</v>
      </c>
      <c r="D9926" t="s">
        <v>16</v>
      </c>
      <c r="E9926" t="str">
        <f t="shared" si="310"/>
        <v>Middle-Female</v>
      </c>
      <c r="F9926" t="s">
        <v>63</v>
      </c>
      <c r="G9926" t="s">
        <v>36</v>
      </c>
      <c r="H9926" s="1">
        <v>44214</v>
      </c>
      <c r="I9926" t="s">
        <v>26393</v>
      </c>
      <c r="J9926" t="s">
        <v>26394</v>
      </c>
      <c r="K9926" t="s">
        <v>57</v>
      </c>
      <c r="L9926">
        <v>3242.9851530000001</v>
      </c>
      <c r="M9926">
        <v>271</v>
      </c>
      <c r="N9926" t="s">
        <v>22</v>
      </c>
      <c r="O9926" s="1">
        <v>44222</v>
      </c>
      <c r="P9926" s="3">
        <f t="shared" si="311"/>
        <v>8</v>
      </c>
      <c r="Q9926" t="s">
        <v>44</v>
      </c>
      <c r="R9926" t="s">
        <v>45</v>
      </c>
    </row>
    <row r="9927" spans="1:18" x14ac:dyDescent="0.25">
      <c r="A9927" t="s">
        <v>26395</v>
      </c>
      <c r="B9927" s="3">
        <v>45</v>
      </c>
      <c r="C9927" s="3" t="str" cm="1">
        <f t="array" ref="C9927">_xlfn.IFS(B9927&lt;35,"Young",B9927&lt;60,"Middle",TRUE,"Senior")</f>
        <v>Middle</v>
      </c>
      <c r="D9927" t="s">
        <v>26</v>
      </c>
      <c r="E9927" t="str">
        <f t="shared" si="310"/>
        <v>Middle-Male</v>
      </c>
      <c r="F9927" t="s">
        <v>35</v>
      </c>
      <c r="G9927" t="s">
        <v>36</v>
      </c>
      <c r="H9927" s="1">
        <v>44621</v>
      </c>
      <c r="I9927" t="s">
        <v>26396</v>
      </c>
      <c r="J9927" t="s">
        <v>12091</v>
      </c>
      <c r="K9927" t="s">
        <v>61</v>
      </c>
      <c r="L9927">
        <v>1253.529387</v>
      </c>
      <c r="M9927">
        <v>429</v>
      </c>
      <c r="N9927" t="s">
        <v>22</v>
      </c>
      <c r="O9927" s="1">
        <v>44636</v>
      </c>
      <c r="P9927" s="3">
        <f t="shared" si="311"/>
        <v>15</v>
      </c>
      <c r="Q9927" t="s">
        <v>23</v>
      </c>
      <c r="R9927" t="s">
        <v>33</v>
      </c>
    </row>
    <row r="9928" spans="1:18" x14ac:dyDescent="0.25">
      <c r="A9928" t="s">
        <v>26397</v>
      </c>
      <c r="B9928" s="3">
        <v>30</v>
      </c>
      <c r="C9928" s="3" t="str" cm="1">
        <f t="array" ref="C9928">_xlfn.IFS(B9928&lt;35,"Young",B9928&lt;60,"Middle",TRUE,"Senior")</f>
        <v>Young</v>
      </c>
      <c r="D9928" t="s">
        <v>26</v>
      </c>
      <c r="E9928" t="str">
        <f t="shared" si="310"/>
        <v>Young-Male</v>
      </c>
      <c r="F9928" t="s">
        <v>90</v>
      </c>
      <c r="G9928" t="s">
        <v>28</v>
      </c>
      <c r="H9928" s="1">
        <v>45184</v>
      </c>
      <c r="I9928" t="s">
        <v>26398</v>
      </c>
      <c r="J9928" t="s">
        <v>26399</v>
      </c>
      <c r="K9928" t="s">
        <v>31</v>
      </c>
      <c r="L9928">
        <v>42677.457849999999</v>
      </c>
      <c r="M9928">
        <v>201</v>
      </c>
      <c r="N9928" t="s">
        <v>39</v>
      </c>
      <c r="O9928" s="1">
        <v>45185</v>
      </c>
      <c r="P9928" s="3">
        <f t="shared" si="311"/>
        <v>1</v>
      </c>
      <c r="Q9928" t="s">
        <v>49</v>
      </c>
      <c r="R9928" t="s">
        <v>33</v>
      </c>
    </row>
    <row r="9929" spans="1:18" x14ac:dyDescent="0.25">
      <c r="A9929" t="s">
        <v>22748</v>
      </c>
      <c r="B9929" s="3">
        <v>63</v>
      </c>
      <c r="C9929" s="3" t="str" cm="1">
        <f t="array" ref="C9929">_xlfn.IFS(B9929&lt;35,"Young",B9929&lt;60,"Middle",TRUE,"Senior")</f>
        <v>Senior</v>
      </c>
      <c r="D9929" t="s">
        <v>26</v>
      </c>
      <c r="E9929" t="str">
        <f t="shared" si="310"/>
        <v>Senior-Male</v>
      </c>
      <c r="F9929" t="s">
        <v>90</v>
      </c>
      <c r="G9929" t="s">
        <v>26593</v>
      </c>
      <c r="H9929" s="1">
        <v>45153</v>
      </c>
      <c r="I9929" t="s">
        <v>26400</v>
      </c>
      <c r="J9929" t="s">
        <v>26401</v>
      </c>
      <c r="K9929" t="s">
        <v>61</v>
      </c>
      <c r="L9929">
        <v>7838.7520299999996</v>
      </c>
      <c r="M9929">
        <v>130</v>
      </c>
      <c r="N9929" t="s">
        <v>39</v>
      </c>
      <c r="O9929" s="1">
        <v>45165</v>
      </c>
      <c r="P9929" s="3">
        <f t="shared" si="311"/>
        <v>12</v>
      </c>
      <c r="Q9929" t="s">
        <v>85</v>
      </c>
      <c r="R9929" t="s">
        <v>45</v>
      </c>
    </row>
    <row r="9930" spans="1:18" x14ac:dyDescent="0.25">
      <c r="A9930" t="s">
        <v>26402</v>
      </c>
      <c r="B9930" s="3">
        <v>84</v>
      </c>
      <c r="C9930" s="3" t="str" cm="1">
        <f t="array" ref="C9930">_xlfn.IFS(B9930&lt;35,"Young",B9930&lt;60,"Middle",TRUE,"Senior")</f>
        <v>Senior</v>
      </c>
      <c r="D9930" t="s">
        <v>26</v>
      </c>
      <c r="E9930" t="str">
        <f t="shared" si="310"/>
        <v>Senior-Male</v>
      </c>
      <c r="F9930" t="s">
        <v>17</v>
      </c>
      <c r="G9930" t="s">
        <v>26592</v>
      </c>
      <c r="H9930" s="1">
        <v>43495</v>
      </c>
      <c r="I9930" t="s">
        <v>279</v>
      </c>
      <c r="J9930" t="s">
        <v>8175</v>
      </c>
      <c r="K9930" t="s">
        <v>57</v>
      </c>
      <c r="L9930">
        <v>17000.358349999999</v>
      </c>
      <c r="M9930">
        <v>148</v>
      </c>
      <c r="N9930" t="s">
        <v>43</v>
      </c>
      <c r="O9930" s="1">
        <v>43523</v>
      </c>
      <c r="P9930" s="3">
        <f t="shared" si="311"/>
        <v>28</v>
      </c>
      <c r="Q9930" t="s">
        <v>49</v>
      </c>
      <c r="R9930" t="s">
        <v>33</v>
      </c>
    </row>
    <row r="9931" spans="1:18" x14ac:dyDescent="0.25">
      <c r="A9931" t="s">
        <v>26403</v>
      </c>
      <c r="B9931" s="3">
        <v>81</v>
      </c>
      <c r="C9931" s="3" t="str" cm="1">
        <f t="array" ref="C9931">_xlfn.IFS(B9931&lt;35,"Young",B9931&lt;60,"Middle",TRUE,"Senior")</f>
        <v>Senior</v>
      </c>
      <c r="D9931" t="s">
        <v>26</v>
      </c>
      <c r="E9931" t="str">
        <f t="shared" si="310"/>
        <v>Senior-Male</v>
      </c>
      <c r="F9931" t="s">
        <v>27</v>
      </c>
      <c r="G9931" t="s">
        <v>26592</v>
      </c>
      <c r="H9931" s="1">
        <v>44466</v>
      </c>
      <c r="I9931" t="s">
        <v>17347</v>
      </c>
      <c r="J9931" t="s">
        <v>26404</v>
      </c>
      <c r="K9931" t="s">
        <v>53</v>
      </c>
      <c r="L9931">
        <v>19795.98906</v>
      </c>
      <c r="M9931">
        <v>478</v>
      </c>
      <c r="N9931" t="s">
        <v>22</v>
      </c>
      <c r="O9931" s="1">
        <v>44470</v>
      </c>
      <c r="P9931" s="3">
        <f t="shared" si="311"/>
        <v>4</v>
      </c>
      <c r="Q9931" t="s">
        <v>23</v>
      </c>
      <c r="R9931" t="s">
        <v>33</v>
      </c>
    </row>
    <row r="9932" spans="1:18" x14ac:dyDescent="0.25">
      <c r="A9932" t="s">
        <v>26405</v>
      </c>
      <c r="B9932" s="3">
        <v>71</v>
      </c>
      <c r="C9932" s="3" t="str" cm="1">
        <f t="array" ref="C9932">_xlfn.IFS(B9932&lt;35,"Young",B9932&lt;60,"Middle",TRUE,"Senior")</f>
        <v>Senior</v>
      </c>
      <c r="D9932" t="s">
        <v>16</v>
      </c>
      <c r="E9932" t="str">
        <f t="shared" si="310"/>
        <v>Senior-Female</v>
      </c>
      <c r="F9932" t="s">
        <v>63</v>
      </c>
      <c r="G9932" t="s">
        <v>36</v>
      </c>
      <c r="H9932" s="1">
        <v>44890</v>
      </c>
      <c r="I9932" t="s">
        <v>26406</v>
      </c>
      <c r="J9932" t="s">
        <v>26407</v>
      </c>
      <c r="K9932" t="s">
        <v>31</v>
      </c>
      <c r="L9932">
        <v>12323.46718</v>
      </c>
      <c r="M9932">
        <v>386</v>
      </c>
      <c r="N9932" t="s">
        <v>22</v>
      </c>
      <c r="O9932" s="1">
        <v>44909</v>
      </c>
      <c r="P9932" s="3">
        <f t="shared" si="311"/>
        <v>19</v>
      </c>
      <c r="Q9932" t="s">
        <v>23</v>
      </c>
      <c r="R9932" t="s">
        <v>24</v>
      </c>
    </row>
    <row r="9933" spans="1:18" x14ac:dyDescent="0.25">
      <c r="A9933" t="s">
        <v>6049</v>
      </c>
      <c r="B9933" s="3">
        <v>36</v>
      </c>
      <c r="C9933" s="3" t="str" cm="1">
        <f t="array" ref="C9933">_xlfn.IFS(B9933&lt;35,"Young",B9933&lt;60,"Middle",TRUE,"Senior")</f>
        <v>Middle</v>
      </c>
      <c r="D9933" t="s">
        <v>26</v>
      </c>
      <c r="E9933" t="str">
        <f t="shared" si="310"/>
        <v>Middle-Male</v>
      </c>
      <c r="F9933" t="s">
        <v>90</v>
      </c>
      <c r="G9933" t="s">
        <v>28</v>
      </c>
      <c r="H9933" s="1">
        <v>44202</v>
      </c>
      <c r="I9933" t="s">
        <v>26408</v>
      </c>
      <c r="J9933" t="s">
        <v>26409</v>
      </c>
      <c r="K9933" t="s">
        <v>53</v>
      </c>
      <c r="L9933">
        <v>19088.282759999998</v>
      </c>
      <c r="M9933">
        <v>360</v>
      </c>
      <c r="N9933" t="s">
        <v>43</v>
      </c>
      <c r="O9933" s="1">
        <v>44222</v>
      </c>
      <c r="P9933" s="3">
        <f t="shared" si="311"/>
        <v>20</v>
      </c>
      <c r="Q9933" t="s">
        <v>85</v>
      </c>
      <c r="R9933" t="s">
        <v>45</v>
      </c>
    </row>
    <row r="9934" spans="1:18" x14ac:dyDescent="0.25">
      <c r="A9934" t="s">
        <v>26410</v>
      </c>
      <c r="B9934" s="3">
        <v>84</v>
      </c>
      <c r="C9934" s="3" t="str" cm="1">
        <f t="array" ref="C9934">_xlfn.IFS(B9934&lt;35,"Young",B9934&lt;60,"Middle",TRUE,"Senior")</f>
        <v>Senior</v>
      </c>
      <c r="D9934" t="s">
        <v>16</v>
      </c>
      <c r="E9934" t="str">
        <f t="shared" si="310"/>
        <v>Senior-Female</v>
      </c>
      <c r="F9934" t="s">
        <v>50</v>
      </c>
      <c r="G9934" t="s">
        <v>26593</v>
      </c>
      <c r="H9934" s="1">
        <v>45124</v>
      </c>
      <c r="I9934" t="s">
        <v>26411</v>
      </c>
      <c r="J9934" t="s">
        <v>3414</v>
      </c>
      <c r="K9934" t="s">
        <v>21</v>
      </c>
      <c r="L9934">
        <v>31112.206450000001</v>
      </c>
      <c r="M9934">
        <v>264</v>
      </c>
      <c r="N9934" t="s">
        <v>43</v>
      </c>
      <c r="O9934" s="1">
        <v>45132</v>
      </c>
      <c r="P9934" s="3">
        <f t="shared" si="311"/>
        <v>8</v>
      </c>
      <c r="Q9934" t="s">
        <v>32</v>
      </c>
      <c r="R9934" t="s">
        <v>45</v>
      </c>
    </row>
    <row r="9935" spans="1:18" x14ac:dyDescent="0.25">
      <c r="A9935" t="s">
        <v>26412</v>
      </c>
      <c r="B9935" s="3">
        <v>35</v>
      </c>
      <c r="C9935" s="3" t="str" cm="1">
        <f t="array" ref="C9935">_xlfn.IFS(B9935&lt;35,"Young",B9935&lt;60,"Middle",TRUE,"Senior")</f>
        <v>Middle</v>
      </c>
      <c r="D9935" t="s">
        <v>26</v>
      </c>
      <c r="E9935" t="str">
        <f t="shared" si="310"/>
        <v>Middle-Male</v>
      </c>
      <c r="F9935" t="s">
        <v>63</v>
      </c>
      <c r="G9935" t="s">
        <v>26593</v>
      </c>
      <c r="H9935" s="1">
        <v>45116</v>
      </c>
      <c r="I9935" t="s">
        <v>26413</v>
      </c>
      <c r="J9935" t="s">
        <v>26414</v>
      </c>
      <c r="K9935" t="s">
        <v>21</v>
      </c>
      <c r="L9935">
        <v>13114.12306</v>
      </c>
      <c r="M9935">
        <v>154</v>
      </c>
      <c r="N9935" t="s">
        <v>39</v>
      </c>
      <c r="O9935" s="1">
        <v>45134</v>
      </c>
      <c r="P9935" s="3">
        <f t="shared" si="311"/>
        <v>18</v>
      </c>
      <c r="Q9935" t="s">
        <v>85</v>
      </c>
      <c r="R9935" t="s">
        <v>45</v>
      </c>
    </row>
    <row r="9936" spans="1:18" x14ac:dyDescent="0.25">
      <c r="A9936" t="s">
        <v>26415</v>
      </c>
      <c r="B9936" s="3">
        <v>50</v>
      </c>
      <c r="C9936" s="3" t="str" cm="1">
        <f t="array" ref="C9936">_xlfn.IFS(B9936&lt;35,"Young",B9936&lt;60,"Middle",TRUE,"Senior")</f>
        <v>Middle</v>
      </c>
      <c r="D9936" t="s">
        <v>16</v>
      </c>
      <c r="E9936" t="str">
        <f t="shared" si="310"/>
        <v>Middle-Female</v>
      </c>
      <c r="F9936" t="s">
        <v>63</v>
      </c>
      <c r="G9936" t="s">
        <v>70</v>
      </c>
      <c r="H9936" s="1">
        <v>43753</v>
      </c>
      <c r="I9936" t="s">
        <v>18302</v>
      </c>
      <c r="J9936" t="s">
        <v>26416</v>
      </c>
      <c r="K9936" t="s">
        <v>21</v>
      </c>
      <c r="L9936">
        <v>42523.781450000002</v>
      </c>
      <c r="M9936">
        <v>133</v>
      </c>
      <c r="N9936" t="s">
        <v>22</v>
      </c>
      <c r="O9936" s="1">
        <v>43768</v>
      </c>
      <c r="P9936" s="3">
        <f t="shared" si="311"/>
        <v>15</v>
      </c>
      <c r="Q9936" t="s">
        <v>49</v>
      </c>
      <c r="R9936" t="s">
        <v>24</v>
      </c>
    </row>
    <row r="9937" spans="1:18" x14ac:dyDescent="0.25">
      <c r="A9937" t="s">
        <v>26417</v>
      </c>
      <c r="B9937" s="3">
        <v>61</v>
      </c>
      <c r="C9937" s="3" t="str" cm="1">
        <f t="array" ref="C9937">_xlfn.IFS(B9937&lt;35,"Young",B9937&lt;60,"Middle",TRUE,"Senior")</f>
        <v>Senior</v>
      </c>
      <c r="D9937" t="s">
        <v>26</v>
      </c>
      <c r="E9937" t="str">
        <f t="shared" si="310"/>
        <v>Senior-Male</v>
      </c>
      <c r="F9937" t="s">
        <v>90</v>
      </c>
      <c r="G9937" t="s">
        <v>26592</v>
      </c>
      <c r="H9937" s="1">
        <v>44257</v>
      </c>
      <c r="I9937" t="s">
        <v>26418</v>
      </c>
      <c r="J9937" t="s">
        <v>26419</v>
      </c>
      <c r="K9937" t="s">
        <v>21</v>
      </c>
      <c r="L9937">
        <v>11852.999959999999</v>
      </c>
      <c r="M9937">
        <v>439</v>
      </c>
      <c r="N9937" t="s">
        <v>22</v>
      </c>
      <c r="O9937" s="1">
        <v>44262</v>
      </c>
      <c r="P9937" s="3">
        <f t="shared" si="311"/>
        <v>5</v>
      </c>
      <c r="Q9937" t="s">
        <v>85</v>
      </c>
      <c r="R9937" t="s">
        <v>24</v>
      </c>
    </row>
    <row r="9938" spans="1:18" x14ac:dyDescent="0.25">
      <c r="A9938" t="s">
        <v>26420</v>
      </c>
      <c r="B9938" s="3">
        <v>52</v>
      </c>
      <c r="C9938" s="3" t="str" cm="1">
        <f t="array" ref="C9938">_xlfn.IFS(B9938&lt;35,"Young",B9938&lt;60,"Middle",TRUE,"Senior")</f>
        <v>Middle</v>
      </c>
      <c r="D9938" t="s">
        <v>16</v>
      </c>
      <c r="E9938" t="str">
        <f t="shared" si="310"/>
        <v>Middle-Female</v>
      </c>
      <c r="F9938" t="s">
        <v>17</v>
      </c>
      <c r="G9938" t="s">
        <v>36</v>
      </c>
      <c r="H9938" s="1">
        <v>43584</v>
      </c>
      <c r="I9938" t="s">
        <v>26421</v>
      </c>
      <c r="J9938" t="s">
        <v>22629</v>
      </c>
      <c r="K9938" t="s">
        <v>61</v>
      </c>
      <c r="L9938">
        <v>15265.034970000001</v>
      </c>
      <c r="M9938">
        <v>185</v>
      </c>
      <c r="N9938" t="s">
        <v>22</v>
      </c>
      <c r="O9938" s="1">
        <v>43591</v>
      </c>
      <c r="P9938" s="3">
        <f t="shared" si="311"/>
        <v>7</v>
      </c>
      <c r="Q9938" t="s">
        <v>85</v>
      </c>
      <c r="R9938" t="s">
        <v>45</v>
      </c>
    </row>
    <row r="9939" spans="1:18" x14ac:dyDescent="0.25">
      <c r="A9939" t="s">
        <v>26422</v>
      </c>
      <c r="B9939" s="3">
        <v>57</v>
      </c>
      <c r="C9939" s="3" t="str" cm="1">
        <f t="array" ref="C9939">_xlfn.IFS(B9939&lt;35,"Young",B9939&lt;60,"Middle",TRUE,"Senior")</f>
        <v>Middle</v>
      </c>
      <c r="D9939" t="s">
        <v>16</v>
      </c>
      <c r="E9939" t="str">
        <f t="shared" si="310"/>
        <v>Middle-Female</v>
      </c>
      <c r="F9939" t="s">
        <v>63</v>
      </c>
      <c r="G9939" t="s">
        <v>70</v>
      </c>
      <c r="H9939" s="1">
        <v>44215</v>
      </c>
      <c r="I9939" t="s">
        <v>26423</v>
      </c>
      <c r="J9939" t="s">
        <v>26424</v>
      </c>
      <c r="K9939" t="s">
        <v>21</v>
      </c>
      <c r="L9939">
        <v>7165.6894430000002</v>
      </c>
      <c r="M9939">
        <v>308</v>
      </c>
      <c r="N9939" t="s">
        <v>22</v>
      </c>
      <c r="O9939" s="1">
        <v>44224</v>
      </c>
      <c r="P9939" s="3">
        <f t="shared" si="311"/>
        <v>9</v>
      </c>
      <c r="Q9939" t="s">
        <v>49</v>
      </c>
      <c r="R9939" t="s">
        <v>45</v>
      </c>
    </row>
    <row r="9940" spans="1:18" x14ac:dyDescent="0.25">
      <c r="A9940" t="s">
        <v>26425</v>
      </c>
      <c r="B9940" s="3">
        <v>56</v>
      </c>
      <c r="C9940" s="3" t="str" cm="1">
        <f t="array" ref="C9940">_xlfn.IFS(B9940&lt;35,"Young",B9940&lt;60,"Middle",TRUE,"Senior")</f>
        <v>Middle</v>
      </c>
      <c r="D9940" t="s">
        <v>16</v>
      </c>
      <c r="E9940" t="str">
        <f t="shared" si="310"/>
        <v>Middle-Female</v>
      </c>
      <c r="F9940" t="s">
        <v>17</v>
      </c>
      <c r="G9940" t="s">
        <v>70</v>
      </c>
      <c r="H9940" s="1">
        <v>44825</v>
      </c>
      <c r="I9940" t="s">
        <v>26426</v>
      </c>
      <c r="J9940" t="s">
        <v>26427</v>
      </c>
      <c r="K9940" t="s">
        <v>53</v>
      </c>
      <c r="L9940">
        <v>49987.672879999998</v>
      </c>
      <c r="M9940">
        <v>315</v>
      </c>
      <c r="N9940" t="s">
        <v>39</v>
      </c>
      <c r="O9940" s="1">
        <v>44834</v>
      </c>
      <c r="P9940" s="3">
        <f t="shared" si="311"/>
        <v>9</v>
      </c>
      <c r="Q9940" t="s">
        <v>32</v>
      </c>
      <c r="R9940" t="s">
        <v>45</v>
      </c>
    </row>
    <row r="9941" spans="1:18" x14ac:dyDescent="0.25">
      <c r="A9941" t="s">
        <v>26428</v>
      </c>
      <c r="B9941" s="3">
        <v>70</v>
      </c>
      <c r="C9941" s="3" t="str" cm="1">
        <f t="array" ref="C9941">_xlfn.IFS(B9941&lt;35,"Young",B9941&lt;60,"Middle",TRUE,"Senior")</f>
        <v>Senior</v>
      </c>
      <c r="D9941" t="s">
        <v>16</v>
      </c>
      <c r="E9941" t="str">
        <f t="shared" si="310"/>
        <v>Senior-Female</v>
      </c>
      <c r="F9941" t="s">
        <v>230</v>
      </c>
      <c r="G9941" t="s">
        <v>70</v>
      </c>
      <c r="H9941" s="1">
        <v>44975</v>
      </c>
      <c r="I9941" t="s">
        <v>26429</v>
      </c>
      <c r="J9941" t="s">
        <v>26430</v>
      </c>
      <c r="K9941" t="s">
        <v>57</v>
      </c>
      <c r="L9941">
        <v>18752.20995</v>
      </c>
      <c r="M9941">
        <v>342</v>
      </c>
      <c r="N9941" t="s">
        <v>22</v>
      </c>
      <c r="O9941" s="1">
        <v>44978</v>
      </c>
      <c r="P9941" s="3">
        <f t="shared" si="311"/>
        <v>3</v>
      </c>
      <c r="Q9941" t="s">
        <v>44</v>
      </c>
      <c r="R9941" t="s">
        <v>24</v>
      </c>
    </row>
    <row r="9942" spans="1:18" x14ac:dyDescent="0.25">
      <c r="A9942" t="s">
        <v>26431</v>
      </c>
      <c r="B9942" s="3">
        <v>81</v>
      </c>
      <c r="C9942" s="3" t="str" cm="1">
        <f t="array" ref="C9942">_xlfn.IFS(B9942&lt;35,"Young",B9942&lt;60,"Middle",TRUE,"Senior")</f>
        <v>Senior</v>
      </c>
      <c r="D9942" t="s">
        <v>26</v>
      </c>
      <c r="E9942" t="str">
        <f t="shared" si="310"/>
        <v>Senior-Male</v>
      </c>
      <c r="F9942" t="s">
        <v>27</v>
      </c>
      <c r="G9942" t="s">
        <v>70</v>
      </c>
      <c r="H9942" s="1">
        <v>43784</v>
      </c>
      <c r="I9942" t="s">
        <v>26432</v>
      </c>
      <c r="J9942" t="s">
        <v>26433</v>
      </c>
      <c r="K9942" t="s">
        <v>57</v>
      </c>
      <c r="L9942">
        <v>74004.620599999995</v>
      </c>
      <c r="M9942">
        <v>175</v>
      </c>
      <c r="N9942" t="s">
        <v>22</v>
      </c>
      <c r="O9942" s="1">
        <v>43788</v>
      </c>
      <c r="P9942" s="3">
        <f t="shared" si="311"/>
        <v>4</v>
      </c>
      <c r="Q9942" t="s">
        <v>85</v>
      </c>
      <c r="R9942" t="s">
        <v>24</v>
      </c>
    </row>
    <row r="9943" spans="1:18" x14ac:dyDescent="0.25">
      <c r="A9943" t="s">
        <v>16543</v>
      </c>
      <c r="B9943" s="3">
        <v>57</v>
      </c>
      <c r="C9943" s="3" t="str" cm="1">
        <f t="array" ref="C9943">_xlfn.IFS(B9943&lt;35,"Young",B9943&lt;60,"Middle",TRUE,"Senior")</f>
        <v>Middle</v>
      </c>
      <c r="D9943" t="s">
        <v>16</v>
      </c>
      <c r="E9943" t="str">
        <f t="shared" si="310"/>
        <v>Middle-Female</v>
      </c>
      <c r="F9943" t="s">
        <v>35</v>
      </c>
      <c r="G9943" t="s">
        <v>18</v>
      </c>
      <c r="H9943" s="1">
        <v>44271</v>
      </c>
      <c r="I9943" t="s">
        <v>26434</v>
      </c>
      <c r="J9943" t="s">
        <v>26435</v>
      </c>
      <c r="K9943" t="s">
        <v>57</v>
      </c>
      <c r="L9943">
        <v>44297.809869999997</v>
      </c>
      <c r="M9943">
        <v>156</v>
      </c>
      <c r="N9943" t="s">
        <v>39</v>
      </c>
      <c r="O9943" s="1">
        <v>44280</v>
      </c>
      <c r="P9943" s="3">
        <f t="shared" si="311"/>
        <v>9</v>
      </c>
      <c r="Q9943" t="s">
        <v>32</v>
      </c>
      <c r="R9943" t="s">
        <v>24</v>
      </c>
    </row>
    <row r="9944" spans="1:18" x14ac:dyDescent="0.25">
      <c r="A9944" t="s">
        <v>26436</v>
      </c>
      <c r="B9944" s="3">
        <v>28</v>
      </c>
      <c r="C9944" s="3" t="str" cm="1">
        <f t="array" ref="C9944">_xlfn.IFS(B9944&lt;35,"Young",B9944&lt;60,"Middle",TRUE,"Senior")</f>
        <v>Young</v>
      </c>
      <c r="D9944" t="s">
        <v>26</v>
      </c>
      <c r="E9944" t="str">
        <f t="shared" si="310"/>
        <v>Young-Male</v>
      </c>
      <c r="F9944" t="s">
        <v>115</v>
      </c>
      <c r="G9944" t="s">
        <v>28</v>
      </c>
      <c r="H9944" s="1">
        <v>44146</v>
      </c>
      <c r="I9944" t="s">
        <v>10540</v>
      </c>
      <c r="J9944" t="s">
        <v>1812</v>
      </c>
      <c r="K9944" t="s">
        <v>61</v>
      </c>
      <c r="L9944">
        <v>15038.0733</v>
      </c>
      <c r="M9944">
        <v>214</v>
      </c>
      <c r="N9944" t="s">
        <v>43</v>
      </c>
      <c r="O9944" s="1">
        <v>44164</v>
      </c>
      <c r="P9944" s="3">
        <f t="shared" si="311"/>
        <v>18</v>
      </c>
      <c r="Q9944" t="s">
        <v>32</v>
      </c>
      <c r="R9944" t="s">
        <v>33</v>
      </c>
    </row>
    <row r="9945" spans="1:18" x14ac:dyDescent="0.25">
      <c r="A9945" t="s">
        <v>26437</v>
      </c>
      <c r="B9945" s="3">
        <v>81</v>
      </c>
      <c r="C9945" s="3" t="str" cm="1">
        <f t="array" ref="C9945">_xlfn.IFS(B9945&lt;35,"Young",B9945&lt;60,"Middle",TRUE,"Senior")</f>
        <v>Senior</v>
      </c>
      <c r="D9945" t="s">
        <v>26</v>
      </c>
      <c r="E9945" t="str">
        <f t="shared" si="310"/>
        <v>Senior-Male</v>
      </c>
      <c r="F9945" t="s">
        <v>27</v>
      </c>
      <c r="G9945" t="s">
        <v>26592</v>
      </c>
      <c r="H9945" s="1">
        <v>43811</v>
      </c>
      <c r="I9945" t="s">
        <v>26438</v>
      </c>
      <c r="J9945" t="s">
        <v>26439</v>
      </c>
      <c r="K9945" t="s">
        <v>31</v>
      </c>
      <c r="L9945">
        <v>24159.32418</v>
      </c>
      <c r="M9945">
        <v>229</v>
      </c>
      <c r="N9945" t="s">
        <v>22</v>
      </c>
      <c r="O9945" s="1">
        <v>43813</v>
      </c>
      <c r="P9945" s="3">
        <f t="shared" si="311"/>
        <v>2</v>
      </c>
      <c r="Q9945" t="s">
        <v>85</v>
      </c>
      <c r="R9945" t="s">
        <v>24</v>
      </c>
    </row>
    <row r="9946" spans="1:18" x14ac:dyDescent="0.25">
      <c r="A9946" t="s">
        <v>26440</v>
      </c>
      <c r="B9946" s="3">
        <v>19</v>
      </c>
      <c r="C9946" s="3" t="str" cm="1">
        <f t="array" ref="C9946">_xlfn.IFS(B9946&lt;35,"Young",B9946&lt;60,"Middle",TRUE,"Senior")</f>
        <v>Young</v>
      </c>
      <c r="D9946" t="s">
        <v>26</v>
      </c>
      <c r="E9946" t="str">
        <f t="shared" si="310"/>
        <v>Young-Male</v>
      </c>
      <c r="F9946" t="s">
        <v>63</v>
      </c>
      <c r="G9946" t="s">
        <v>26593</v>
      </c>
      <c r="H9946" s="1">
        <v>44663</v>
      </c>
      <c r="I9946" t="s">
        <v>19764</v>
      </c>
      <c r="J9946" t="s">
        <v>26441</v>
      </c>
      <c r="K9946" t="s">
        <v>31</v>
      </c>
      <c r="L9946">
        <v>4707.5544</v>
      </c>
      <c r="M9946">
        <v>185</v>
      </c>
      <c r="N9946" t="s">
        <v>39</v>
      </c>
      <c r="O9946" s="1">
        <v>44681</v>
      </c>
      <c r="P9946" s="3">
        <f t="shared" si="311"/>
        <v>18</v>
      </c>
      <c r="Q9946" t="s">
        <v>85</v>
      </c>
      <c r="R9946" t="s">
        <v>45</v>
      </c>
    </row>
    <row r="9947" spans="1:18" x14ac:dyDescent="0.25">
      <c r="A9947" t="s">
        <v>26442</v>
      </c>
      <c r="B9947" s="3">
        <v>21</v>
      </c>
      <c r="C9947" s="3" t="str" cm="1">
        <f t="array" ref="C9947">_xlfn.IFS(B9947&lt;35,"Young",B9947&lt;60,"Middle",TRUE,"Senior")</f>
        <v>Young</v>
      </c>
      <c r="D9947" t="s">
        <v>16</v>
      </c>
      <c r="E9947" t="str">
        <f t="shared" si="310"/>
        <v>Young-Female</v>
      </c>
      <c r="F9947" t="s">
        <v>17</v>
      </c>
      <c r="G9947" t="s">
        <v>26592</v>
      </c>
      <c r="H9947" s="1">
        <v>45128</v>
      </c>
      <c r="I9947" t="s">
        <v>26443</v>
      </c>
      <c r="J9947" t="s">
        <v>26444</v>
      </c>
      <c r="K9947" t="s">
        <v>53</v>
      </c>
      <c r="L9947">
        <v>19413.80646</v>
      </c>
      <c r="M9947">
        <v>306</v>
      </c>
      <c r="N9947" t="s">
        <v>22</v>
      </c>
      <c r="O9947" s="1">
        <v>45133</v>
      </c>
      <c r="P9947" s="3">
        <f t="shared" si="311"/>
        <v>5</v>
      </c>
      <c r="Q9947" t="s">
        <v>32</v>
      </c>
      <c r="R9947" t="s">
        <v>33</v>
      </c>
    </row>
    <row r="9948" spans="1:18" x14ac:dyDescent="0.25">
      <c r="A9948" t="s">
        <v>26445</v>
      </c>
      <c r="B9948" s="3">
        <v>72</v>
      </c>
      <c r="C9948" s="3" t="str" cm="1">
        <f t="array" ref="C9948">_xlfn.IFS(B9948&lt;35,"Young",B9948&lt;60,"Middle",TRUE,"Senior")</f>
        <v>Senior</v>
      </c>
      <c r="D9948" t="s">
        <v>16</v>
      </c>
      <c r="E9948" t="str">
        <f t="shared" si="310"/>
        <v>Senior-Female</v>
      </c>
      <c r="F9948" t="s">
        <v>17</v>
      </c>
      <c r="G9948" t="s">
        <v>26593</v>
      </c>
      <c r="H9948" s="1">
        <v>43629</v>
      </c>
      <c r="I9948" t="s">
        <v>26446</v>
      </c>
      <c r="J9948" t="s">
        <v>26447</v>
      </c>
      <c r="K9948" t="s">
        <v>53</v>
      </c>
      <c r="L9948">
        <v>18296.333419999999</v>
      </c>
      <c r="M9948">
        <v>236</v>
      </c>
      <c r="N9948" t="s">
        <v>39</v>
      </c>
      <c r="O9948" s="1">
        <v>43634</v>
      </c>
      <c r="P9948" s="3">
        <f t="shared" si="311"/>
        <v>5</v>
      </c>
      <c r="Q9948" t="s">
        <v>49</v>
      </c>
      <c r="R9948" t="s">
        <v>45</v>
      </c>
    </row>
    <row r="9949" spans="1:18" x14ac:dyDescent="0.25">
      <c r="A9949" t="s">
        <v>26448</v>
      </c>
      <c r="B9949" s="3">
        <v>34</v>
      </c>
      <c r="C9949" s="3" t="str" cm="1">
        <f t="array" ref="C9949">_xlfn.IFS(B9949&lt;35,"Young",B9949&lt;60,"Middle",TRUE,"Senior")</f>
        <v>Young</v>
      </c>
      <c r="D9949" t="s">
        <v>26</v>
      </c>
      <c r="E9949" t="str">
        <f t="shared" si="310"/>
        <v>Young-Male</v>
      </c>
      <c r="F9949" t="s">
        <v>35</v>
      </c>
      <c r="G9949" t="s">
        <v>36</v>
      </c>
      <c r="H9949" s="1">
        <v>43589</v>
      </c>
      <c r="I9949" t="s">
        <v>9840</v>
      </c>
      <c r="J9949" t="s">
        <v>26449</v>
      </c>
      <c r="K9949" t="s">
        <v>57</v>
      </c>
      <c r="L9949">
        <v>24397.98631</v>
      </c>
      <c r="M9949">
        <v>408</v>
      </c>
      <c r="N9949" t="s">
        <v>22</v>
      </c>
      <c r="O9949" s="1">
        <v>43603</v>
      </c>
      <c r="P9949" s="3">
        <f t="shared" si="311"/>
        <v>14</v>
      </c>
      <c r="Q9949" t="s">
        <v>23</v>
      </c>
      <c r="R9949" t="s">
        <v>45</v>
      </c>
    </row>
    <row r="9950" spans="1:18" x14ac:dyDescent="0.25">
      <c r="A9950" t="s">
        <v>26450</v>
      </c>
      <c r="B9950" s="3">
        <v>54</v>
      </c>
      <c r="C9950" s="3" t="str" cm="1">
        <f t="array" ref="C9950">_xlfn.IFS(B9950&lt;35,"Young",B9950&lt;60,"Middle",TRUE,"Senior")</f>
        <v>Middle</v>
      </c>
      <c r="D9950" t="s">
        <v>16</v>
      </c>
      <c r="E9950" t="str">
        <f t="shared" si="310"/>
        <v>Middle-Female</v>
      </c>
      <c r="F9950" t="s">
        <v>50</v>
      </c>
      <c r="G9950" t="s">
        <v>26593</v>
      </c>
      <c r="H9950" s="1">
        <v>43829</v>
      </c>
      <c r="I9950" t="s">
        <v>26451</v>
      </c>
      <c r="J9950" t="s">
        <v>26452</v>
      </c>
      <c r="K9950" t="s">
        <v>57</v>
      </c>
      <c r="L9950">
        <v>19207.450929999999</v>
      </c>
      <c r="M9950">
        <v>125</v>
      </c>
      <c r="N9950" t="s">
        <v>43</v>
      </c>
      <c r="O9950" s="1">
        <v>43840</v>
      </c>
      <c r="P9950" s="3">
        <f t="shared" si="311"/>
        <v>11</v>
      </c>
      <c r="Q9950" t="s">
        <v>49</v>
      </c>
      <c r="R9950" t="s">
        <v>33</v>
      </c>
    </row>
    <row r="9951" spans="1:18" x14ac:dyDescent="0.25">
      <c r="A9951" t="s">
        <v>26453</v>
      </c>
      <c r="B9951" s="3">
        <v>24</v>
      </c>
      <c r="C9951" s="3" t="str" cm="1">
        <f t="array" ref="C9951">_xlfn.IFS(B9951&lt;35,"Young",B9951&lt;60,"Middle",TRUE,"Senior")</f>
        <v>Young</v>
      </c>
      <c r="D9951" t="s">
        <v>26</v>
      </c>
      <c r="E9951" t="str">
        <f t="shared" si="310"/>
        <v>Young-Male</v>
      </c>
      <c r="F9951" t="s">
        <v>35</v>
      </c>
      <c r="G9951" t="s">
        <v>28</v>
      </c>
      <c r="H9951" s="1">
        <v>44606</v>
      </c>
      <c r="I9951" t="s">
        <v>26454</v>
      </c>
      <c r="J9951" t="s">
        <v>26455</v>
      </c>
      <c r="K9951" t="s">
        <v>53</v>
      </c>
      <c r="L9951">
        <v>4223.0525909999997</v>
      </c>
      <c r="M9951">
        <v>451</v>
      </c>
      <c r="N9951" t="s">
        <v>43</v>
      </c>
      <c r="O9951" s="1">
        <v>44630</v>
      </c>
      <c r="P9951" s="3">
        <f t="shared" si="311"/>
        <v>24</v>
      </c>
      <c r="Q9951" t="s">
        <v>85</v>
      </c>
      <c r="R9951" t="s">
        <v>33</v>
      </c>
    </row>
    <row r="9952" spans="1:18" x14ac:dyDescent="0.25">
      <c r="A9952" t="s">
        <v>26456</v>
      </c>
      <c r="B9952" s="3">
        <v>37</v>
      </c>
      <c r="C9952" s="3" t="str" cm="1">
        <f t="array" ref="C9952">_xlfn.IFS(B9952&lt;35,"Young",B9952&lt;60,"Middle",TRUE,"Senior")</f>
        <v>Middle</v>
      </c>
      <c r="D9952" t="s">
        <v>26</v>
      </c>
      <c r="E9952" t="str">
        <f t="shared" si="310"/>
        <v>Middle-Male</v>
      </c>
      <c r="F9952" t="s">
        <v>90</v>
      </c>
      <c r="G9952" t="s">
        <v>26593</v>
      </c>
      <c r="H9952" s="1">
        <v>44936</v>
      </c>
      <c r="I9952" t="s">
        <v>26457</v>
      </c>
      <c r="J9952" t="s">
        <v>5263</v>
      </c>
      <c r="K9952" t="s">
        <v>61</v>
      </c>
      <c r="L9952">
        <v>5177.9529700000003</v>
      </c>
      <c r="M9952">
        <v>118</v>
      </c>
      <c r="N9952" t="s">
        <v>43</v>
      </c>
      <c r="O9952" s="1">
        <v>44964</v>
      </c>
      <c r="P9952" s="3">
        <f t="shared" si="311"/>
        <v>28</v>
      </c>
      <c r="Q9952" t="s">
        <v>49</v>
      </c>
      <c r="R9952" t="s">
        <v>45</v>
      </c>
    </row>
    <row r="9953" spans="1:18" x14ac:dyDescent="0.25">
      <c r="A9953" t="s">
        <v>26458</v>
      </c>
      <c r="B9953" s="3">
        <v>77</v>
      </c>
      <c r="C9953" s="3" t="str" cm="1">
        <f t="array" ref="C9953">_xlfn.IFS(B9953&lt;35,"Young",B9953&lt;60,"Middle",TRUE,"Senior")</f>
        <v>Senior</v>
      </c>
      <c r="D9953" t="s">
        <v>26</v>
      </c>
      <c r="E9953" t="str">
        <f t="shared" si="310"/>
        <v>Senior-Male</v>
      </c>
      <c r="F9953" t="s">
        <v>27</v>
      </c>
      <c r="G9953" t="s">
        <v>26592</v>
      </c>
      <c r="H9953" s="1">
        <v>44963</v>
      </c>
      <c r="I9953" t="s">
        <v>26459</v>
      </c>
      <c r="J9953" t="s">
        <v>10153</v>
      </c>
      <c r="K9953" t="s">
        <v>31</v>
      </c>
      <c r="L9953">
        <v>37768.633759999997</v>
      </c>
      <c r="M9953">
        <v>233</v>
      </c>
      <c r="N9953" t="s">
        <v>43</v>
      </c>
      <c r="O9953" s="1">
        <v>44985</v>
      </c>
      <c r="P9953" s="3">
        <f t="shared" si="311"/>
        <v>22</v>
      </c>
      <c r="Q9953" t="s">
        <v>44</v>
      </c>
      <c r="R9953" t="s">
        <v>33</v>
      </c>
    </row>
    <row r="9954" spans="1:18" x14ac:dyDescent="0.25">
      <c r="A9954" t="s">
        <v>26460</v>
      </c>
      <c r="B9954" s="3">
        <v>61</v>
      </c>
      <c r="C9954" s="3" t="str" cm="1">
        <f t="array" ref="C9954">_xlfn.IFS(B9954&lt;35,"Young",B9954&lt;60,"Middle",TRUE,"Senior")</f>
        <v>Senior</v>
      </c>
      <c r="D9954" t="s">
        <v>16</v>
      </c>
      <c r="E9954" t="str">
        <f t="shared" si="310"/>
        <v>Senior-Female</v>
      </c>
      <c r="F9954" t="s">
        <v>115</v>
      </c>
      <c r="G9954" t="s">
        <v>36</v>
      </c>
      <c r="H9954" s="1">
        <v>44561</v>
      </c>
      <c r="I9954" t="s">
        <v>26461</v>
      </c>
      <c r="J9954" t="s">
        <v>26462</v>
      </c>
      <c r="K9954" t="s">
        <v>53</v>
      </c>
      <c r="L9954">
        <v>10552.397919999999</v>
      </c>
      <c r="M9954">
        <v>258</v>
      </c>
      <c r="N9954" t="s">
        <v>22</v>
      </c>
      <c r="O9954" s="1">
        <v>44570</v>
      </c>
      <c r="P9954" s="3">
        <f t="shared" si="311"/>
        <v>9</v>
      </c>
      <c r="Q9954" t="s">
        <v>85</v>
      </c>
      <c r="R9954" t="s">
        <v>45</v>
      </c>
    </row>
    <row r="9955" spans="1:18" x14ac:dyDescent="0.25">
      <c r="A9955" t="s">
        <v>26463</v>
      </c>
      <c r="B9955" s="3">
        <v>79</v>
      </c>
      <c r="C9955" s="3" t="str" cm="1">
        <f t="array" ref="C9955">_xlfn.IFS(B9955&lt;35,"Young",B9955&lt;60,"Middle",TRUE,"Senior")</f>
        <v>Senior</v>
      </c>
      <c r="D9955" t="s">
        <v>26</v>
      </c>
      <c r="E9955" t="str">
        <f t="shared" si="310"/>
        <v>Senior-Male</v>
      </c>
      <c r="F9955" t="s">
        <v>27</v>
      </c>
      <c r="G9955" t="s">
        <v>26593</v>
      </c>
      <c r="H9955" s="1">
        <v>43663</v>
      </c>
      <c r="I9955" t="s">
        <v>26464</v>
      </c>
      <c r="J9955" t="s">
        <v>26465</v>
      </c>
      <c r="K9955" t="s">
        <v>53</v>
      </c>
      <c r="L9955">
        <v>7428.4070359999996</v>
      </c>
      <c r="M9955">
        <v>333</v>
      </c>
      <c r="N9955" t="s">
        <v>39</v>
      </c>
      <c r="O9955" s="1">
        <v>43680</v>
      </c>
      <c r="P9955" s="3">
        <f t="shared" si="311"/>
        <v>17</v>
      </c>
      <c r="Q9955" t="s">
        <v>44</v>
      </c>
      <c r="R9955" t="s">
        <v>45</v>
      </c>
    </row>
    <row r="9956" spans="1:18" x14ac:dyDescent="0.25">
      <c r="A9956" t="s">
        <v>17794</v>
      </c>
      <c r="B9956" s="3">
        <v>73</v>
      </c>
      <c r="C9956" s="3" t="str" cm="1">
        <f t="array" ref="C9956">_xlfn.IFS(B9956&lt;35,"Young",B9956&lt;60,"Middle",TRUE,"Senior")</f>
        <v>Senior</v>
      </c>
      <c r="D9956" t="s">
        <v>26</v>
      </c>
      <c r="E9956" t="str">
        <f t="shared" si="310"/>
        <v>Senior-Male</v>
      </c>
      <c r="F9956" t="s">
        <v>63</v>
      </c>
      <c r="G9956" t="s">
        <v>26593</v>
      </c>
      <c r="H9956" s="1">
        <v>43582</v>
      </c>
      <c r="I9956" t="s">
        <v>26466</v>
      </c>
      <c r="J9956" t="s">
        <v>26467</v>
      </c>
      <c r="K9956" t="s">
        <v>31</v>
      </c>
      <c r="L9956">
        <v>20673.845069999999</v>
      </c>
      <c r="M9956">
        <v>450</v>
      </c>
      <c r="N9956" t="s">
        <v>43</v>
      </c>
      <c r="O9956" s="1">
        <v>43588</v>
      </c>
      <c r="P9956" s="3">
        <f t="shared" si="311"/>
        <v>6</v>
      </c>
      <c r="Q9956" t="s">
        <v>32</v>
      </c>
      <c r="R9956" t="s">
        <v>45</v>
      </c>
    </row>
    <row r="9957" spans="1:18" x14ac:dyDescent="0.25">
      <c r="A9957" t="s">
        <v>26468</v>
      </c>
      <c r="B9957" s="3">
        <v>76</v>
      </c>
      <c r="C9957" s="3" t="str" cm="1">
        <f t="array" ref="C9957">_xlfn.IFS(B9957&lt;35,"Young",B9957&lt;60,"Middle",TRUE,"Senior")</f>
        <v>Senior</v>
      </c>
      <c r="D9957" t="s">
        <v>26</v>
      </c>
      <c r="E9957" t="str">
        <f t="shared" si="310"/>
        <v>Senior-Male</v>
      </c>
      <c r="F9957" t="s">
        <v>115</v>
      </c>
      <c r="G9957" t="s">
        <v>26592</v>
      </c>
      <c r="H9957" s="1">
        <v>44996</v>
      </c>
      <c r="I9957" t="s">
        <v>8147</v>
      </c>
      <c r="J9957" t="s">
        <v>26469</v>
      </c>
      <c r="K9957" t="s">
        <v>53</v>
      </c>
      <c r="L9957">
        <v>21356.357400000001</v>
      </c>
      <c r="M9957">
        <v>452</v>
      </c>
      <c r="N9957" t="s">
        <v>22</v>
      </c>
      <c r="O9957" s="1">
        <v>45001</v>
      </c>
      <c r="P9957" s="3">
        <f t="shared" si="311"/>
        <v>5</v>
      </c>
      <c r="Q9957" t="s">
        <v>32</v>
      </c>
      <c r="R9957" t="s">
        <v>45</v>
      </c>
    </row>
    <row r="9958" spans="1:18" x14ac:dyDescent="0.25">
      <c r="A9958" t="s">
        <v>26470</v>
      </c>
      <c r="B9958" s="3">
        <v>25</v>
      </c>
      <c r="C9958" s="3" t="str" cm="1">
        <f t="array" ref="C9958">_xlfn.IFS(B9958&lt;35,"Young",B9958&lt;60,"Middle",TRUE,"Senior")</f>
        <v>Young</v>
      </c>
      <c r="D9958" t="s">
        <v>16</v>
      </c>
      <c r="E9958" t="str">
        <f t="shared" si="310"/>
        <v>Young-Female</v>
      </c>
      <c r="F9958" t="s">
        <v>35</v>
      </c>
      <c r="G9958" t="s">
        <v>26593</v>
      </c>
      <c r="H9958" s="1">
        <v>44432</v>
      </c>
      <c r="I9958" t="s">
        <v>26471</v>
      </c>
      <c r="J9958" t="s">
        <v>26472</v>
      </c>
      <c r="K9958" t="s">
        <v>31</v>
      </c>
      <c r="L9958">
        <v>24334.076690000002</v>
      </c>
      <c r="M9958">
        <v>204</v>
      </c>
      <c r="N9958" t="s">
        <v>39</v>
      </c>
      <c r="O9958" s="1">
        <v>44461</v>
      </c>
      <c r="P9958" s="3">
        <f t="shared" si="311"/>
        <v>29</v>
      </c>
      <c r="Q9958" t="s">
        <v>85</v>
      </c>
      <c r="R9958" t="s">
        <v>33</v>
      </c>
    </row>
    <row r="9959" spans="1:18" x14ac:dyDescent="0.25">
      <c r="A9959" t="s">
        <v>26473</v>
      </c>
      <c r="B9959" s="3">
        <v>71</v>
      </c>
      <c r="C9959" s="3" t="str" cm="1">
        <f t="array" ref="C9959">_xlfn.IFS(B9959&lt;35,"Young",B9959&lt;60,"Middle",TRUE,"Senior")</f>
        <v>Senior</v>
      </c>
      <c r="D9959" t="s">
        <v>16</v>
      </c>
      <c r="E9959" t="str">
        <f t="shared" si="310"/>
        <v>Senior-Female</v>
      </c>
      <c r="F9959" t="s">
        <v>27</v>
      </c>
      <c r="G9959" t="s">
        <v>26592</v>
      </c>
      <c r="H9959" s="1">
        <v>43980</v>
      </c>
      <c r="I9959" t="s">
        <v>4567</v>
      </c>
      <c r="J9959" t="s">
        <v>26474</v>
      </c>
      <c r="K9959" t="s">
        <v>53</v>
      </c>
      <c r="L9959">
        <v>4849.9082159999998</v>
      </c>
      <c r="M9959">
        <v>447</v>
      </c>
      <c r="N9959" t="s">
        <v>22</v>
      </c>
      <c r="O9959" s="1">
        <v>43985</v>
      </c>
      <c r="P9959" s="3">
        <f t="shared" si="311"/>
        <v>5</v>
      </c>
      <c r="Q9959" t="s">
        <v>49</v>
      </c>
      <c r="R9959" t="s">
        <v>24</v>
      </c>
    </row>
    <row r="9960" spans="1:18" x14ac:dyDescent="0.25">
      <c r="A9960" t="s">
        <v>26475</v>
      </c>
      <c r="B9960" s="3">
        <v>19</v>
      </c>
      <c r="C9960" s="3" t="str" cm="1">
        <f t="array" ref="C9960">_xlfn.IFS(B9960&lt;35,"Young",B9960&lt;60,"Middle",TRUE,"Senior")</f>
        <v>Young</v>
      </c>
      <c r="D9960" t="s">
        <v>16</v>
      </c>
      <c r="E9960" t="str">
        <f t="shared" si="310"/>
        <v>Young-Female</v>
      </c>
      <c r="F9960" t="s">
        <v>230</v>
      </c>
      <c r="G9960" t="s">
        <v>26593</v>
      </c>
      <c r="H9960" s="1">
        <v>44562</v>
      </c>
      <c r="I9960" t="s">
        <v>5407</v>
      </c>
      <c r="J9960" t="s">
        <v>26476</v>
      </c>
      <c r="K9960" t="s">
        <v>57</v>
      </c>
      <c r="L9960">
        <v>14845.80164</v>
      </c>
      <c r="M9960">
        <v>478</v>
      </c>
      <c r="N9960" t="s">
        <v>43</v>
      </c>
      <c r="O9960" s="1">
        <v>44574</v>
      </c>
      <c r="P9960" s="3">
        <f t="shared" si="311"/>
        <v>12</v>
      </c>
      <c r="Q9960" t="s">
        <v>85</v>
      </c>
      <c r="R9960" t="s">
        <v>33</v>
      </c>
    </row>
    <row r="9961" spans="1:18" x14ac:dyDescent="0.25">
      <c r="A9961" t="s">
        <v>26477</v>
      </c>
      <c r="B9961" s="3">
        <v>78</v>
      </c>
      <c r="C9961" s="3" t="str" cm="1">
        <f t="array" ref="C9961">_xlfn.IFS(B9961&lt;35,"Young",B9961&lt;60,"Middle",TRUE,"Senior")</f>
        <v>Senior</v>
      </c>
      <c r="D9961" t="s">
        <v>16</v>
      </c>
      <c r="E9961" t="str">
        <f t="shared" si="310"/>
        <v>Senior-Female</v>
      </c>
      <c r="F9961" t="s">
        <v>17</v>
      </c>
      <c r="G9961" t="s">
        <v>36</v>
      </c>
      <c r="H9961" s="1">
        <v>43983</v>
      </c>
      <c r="I9961" t="s">
        <v>26478</v>
      </c>
      <c r="J9961" t="s">
        <v>26479</v>
      </c>
      <c r="K9961" t="s">
        <v>53</v>
      </c>
      <c r="L9961">
        <v>2331.412867</v>
      </c>
      <c r="M9961">
        <v>464</v>
      </c>
      <c r="N9961" t="s">
        <v>22</v>
      </c>
      <c r="O9961" s="1">
        <v>43987</v>
      </c>
      <c r="P9961" s="3">
        <f t="shared" si="311"/>
        <v>4</v>
      </c>
      <c r="Q9961" t="s">
        <v>32</v>
      </c>
      <c r="R9961" t="s">
        <v>33</v>
      </c>
    </row>
    <row r="9962" spans="1:18" x14ac:dyDescent="0.25">
      <c r="A9962" t="s">
        <v>26480</v>
      </c>
      <c r="B9962" s="3">
        <v>62</v>
      </c>
      <c r="C9962" s="3" t="str" cm="1">
        <f t="array" ref="C9962">_xlfn.IFS(B9962&lt;35,"Young",B9962&lt;60,"Middle",TRUE,"Senior")</f>
        <v>Senior</v>
      </c>
      <c r="D9962" t="s">
        <v>16</v>
      </c>
      <c r="E9962" t="str">
        <f t="shared" si="310"/>
        <v>Senior-Female</v>
      </c>
      <c r="F9962" t="s">
        <v>230</v>
      </c>
      <c r="G9962" t="s">
        <v>28</v>
      </c>
      <c r="H9962" s="1">
        <v>43647</v>
      </c>
      <c r="I9962" t="s">
        <v>26481</v>
      </c>
      <c r="J9962" t="s">
        <v>15704</v>
      </c>
      <c r="K9962" t="s">
        <v>57</v>
      </c>
      <c r="L9962">
        <v>28315.91042</v>
      </c>
      <c r="M9962">
        <v>478</v>
      </c>
      <c r="N9962" t="s">
        <v>22</v>
      </c>
      <c r="O9962" s="1">
        <v>43661</v>
      </c>
      <c r="P9962" s="3">
        <f t="shared" si="311"/>
        <v>14</v>
      </c>
      <c r="Q9962" t="s">
        <v>32</v>
      </c>
      <c r="R9962" t="s">
        <v>45</v>
      </c>
    </row>
    <row r="9963" spans="1:18" x14ac:dyDescent="0.25">
      <c r="A9963" t="s">
        <v>15328</v>
      </c>
      <c r="B9963" s="3">
        <v>78</v>
      </c>
      <c r="C9963" s="3" t="str" cm="1">
        <f t="array" ref="C9963">_xlfn.IFS(B9963&lt;35,"Young",B9963&lt;60,"Middle",TRUE,"Senior")</f>
        <v>Senior</v>
      </c>
      <c r="D9963" t="s">
        <v>16</v>
      </c>
      <c r="E9963" t="str">
        <f t="shared" si="310"/>
        <v>Senior-Female</v>
      </c>
      <c r="F9963" t="s">
        <v>63</v>
      </c>
      <c r="G9963" t="s">
        <v>18</v>
      </c>
      <c r="H9963" s="1">
        <v>44505</v>
      </c>
      <c r="I9963" t="s">
        <v>26482</v>
      </c>
      <c r="J9963" t="s">
        <v>26483</v>
      </c>
      <c r="K9963" t="s">
        <v>57</v>
      </c>
      <c r="L9963">
        <v>25327.217639999999</v>
      </c>
      <c r="M9963">
        <v>340</v>
      </c>
      <c r="N9963" t="s">
        <v>22</v>
      </c>
      <c r="O9963" s="1">
        <v>44515</v>
      </c>
      <c r="P9963" s="3">
        <f t="shared" si="311"/>
        <v>10</v>
      </c>
      <c r="Q9963" t="s">
        <v>44</v>
      </c>
      <c r="R9963" t="s">
        <v>24</v>
      </c>
    </row>
    <row r="9964" spans="1:18" x14ac:dyDescent="0.25">
      <c r="A9964" t="s">
        <v>26484</v>
      </c>
      <c r="B9964" s="3">
        <v>48</v>
      </c>
      <c r="C9964" s="3" t="str" cm="1">
        <f t="array" ref="C9964">_xlfn.IFS(B9964&lt;35,"Young",B9964&lt;60,"Middle",TRUE,"Senior")</f>
        <v>Middle</v>
      </c>
      <c r="D9964" t="s">
        <v>26</v>
      </c>
      <c r="E9964" t="str">
        <f t="shared" si="310"/>
        <v>Middle-Male</v>
      </c>
      <c r="F9964" t="s">
        <v>90</v>
      </c>
      <c r="G9964" t="s">
        <v>18</v>
      </c>
      <c r="H9964" s="1">
        <v>44817</v>
      </c>
      <c r="I9964" t="s">
        <v>26485</v>
      </c>
      <c r="J9964" t="s">
        <v>26486</v>
      </c>
      <c r="K9964" t="s">
        <v>31</v>
      </c>
      <c r="L9964">
        <v>23737.085660000001</v>
      </c>
      <c r="M9964">
        <v>120</v>
      </c>
      <c r="N9964" t="s">
        <v>22</v>
      </c>
      <c r="O9964" s="1">
        <v>44824</v>
      </c>
      <c r="P9964" s="3">
        <f t="shared" si="311"/>
        <v>7</v>
      </c>
      <c r="Q9964" t="s">
        <v>85</v>
      </c>
      <c r="R9964" t="s">
        <v>24</v>
      </c>
    </row>
    <row r="9965" spans="1:18" x14ac:dyDescent="0.25">
      <c r="A9965" t="s">
        <v>26487</v>
      </c>
      <c r="B9965" s="3">
        <v>54</v>
      </c>
      <c r="C9965" s="3" t="str" cm="1">
        <f t="array" ref="C9965">_xlfn.IFS(B9965&lt;35,"Young",B9965&lt;60,"Middle",TRUE,"Senior")</f>
        <v>Middle</v>
      </c>
      <c r="D9965" t="s">
        <v>26</v>
      </c>
      <c r="E9965" t="str">
        <f t="shared" si="310"/>
        <v>Middle-Male</v>
      </c>
      <c r="F9965" t="s">
        <v>50</v>
      </c>
      <c r="G9965" t="s">
        <v>70</v>
      </c>
      <c r="H9965" s="1">
        <v>44885</v>
      </c>
      <c r="I9965" t="s">
        <v>26488</v>
      </c>
      <c r="J9965" t="s">
        <v>26489</v>
      </c>
      <c r="K9965" t="s">
        <v>31</v>
      </c>
      <c r="L9965">
        <v>56115.750529999998</v>
      </c>
      <c r="M9965">
        <v>147</v>
      </c>
      <c r="N9965" t="s">
        <v>22</v>
      </c>
      <c r="O9965" s="1">
        <v>44901</v>
      </c>
      <c r="P9965" s="3">
        <f t="shared" si="311"/>
        <v>16</v>
      </c>
      <c r="Q9965" t="s">
        <v>49</v>
      </c>
      <c r="R9965" t="s">
        <v>45</v>
      </c>
    </row>
    <row r="9966" spans="1:18" x14ac:dyDescent="0.25">
      <c r="A9966" t="s">
        <v>26490</v>
      </c>
      <c r="B9966" s="3">
        <v>33</v>
      </c>
      <c r="C9966" s="3" t="str" cm="1">
        <f t="array" ref="C9966">_xlfn.IFS(B9966&lt;35,"Young",B9966&lt;60,"Middle",TRUE,"Senior")</f>
        <v>Young</v>
      </c>
      <c r="D9966" t="s">
        <v>16</v>
      </c>
      <c r="E9966" t="str">
        <f t="shared" si="310"/>
        <v>Young-Female</v>
      </c>
      <c r="F9966" t="s">
        <v>50</v>
      </c>
      <c r="G9966" t="s">
        <v>36</v>
      </c>
      <c r="H9966" s="1">
        <v>44894</v>
      </c>
      <c r="I9966" t="s">
        <v>26491</v>
      </c>
      <c r="J9966" t="s">
        <v>26492</v>
      </c>
      <c r="K9966" t="s">
        <v>57</v>
      </c>
      <c r="L9966">
        <v>5307.9858670000003</v>
      </c>
      <c r="M9966">
        <v>353</v>
      </c>
      <c r="N9966" t="s">
        <v>22</v>
      </c>
      <c r="O9966" s="1">
        <v>44903</v>
      </c>
      <c r="P9966" s="3">
        <f t="shared" si="311"/>
        <v>9</v>
      </c>
      <c r="Q9966" t="s">
        <v>44</v>
      </c>
      <c r="R9966" t="s">
        <v>45</v>
      </c>
    </row>
    <row r="9967" spans="1:18" x14ac:dyDescent="0.25">
      <c r="A9967" t="s">
        <v>26493</v>
      </c>
      <c r="B9967" s="3">
        <v>31</v>
      </c>
      <c r="C9967" s="3" t="str" cm="1">
        <f t="array" ref="C9967">_xlfn.IFS(B9967&lt;35,"Young",B9967&lt;60,"Middle",TRUE,"Senior")</f>
        <v>Young</v>
      </c>
      <c r="D9967" t="s">
        <v>26</v>
      </c>
      <c r="E9967" t="str">
        <f t="shared" si="310"/>
        <v>Young-Male</v>
      </c>
      <c r="F9967" t="s">
        <v>230</v>
      </c>
      <c r="G9967" t="s">
        <v>26593</v>
      </c>
      <c r="H9967" s="1">
        <v>44492</v>
      </c>
      <c r="I9967" t="s">
        <v>13369</v>
      </c>
      <c r="J9967" t="s">
        <v>26494</v>
      </c>
      <c r="K9967" t="s">
        <v>61</v>
      </c>
      <c r="L9967">
        <v>8135.2118039999996</v>
      </c>
      <c r="M9967">
        <v>245</v>
      </c>
      <c r="N9967" t="s">
        <v>39</v>
      </c>
      <c r="O9967" s="1">
        <v>44496</v>
      </c>
      <c r="P9967" s="3">
        <f t="shared" si="311"/>
        <v>4</v>
      </c>
      <c r="Q9967" t="s">
        <v>49</v>
      </c>
      <c r="R9967" t="s">
        <v>45</v>
      </c>
    </row>
    <row r="9968" spans="1:18" x14ac:dyDescent="0.25">
      <c r="A9968" t="s">
        <v>26495</v>
      </c>
      <c r="B9968" s="3">
        <v>71</v>
      </c>
      <c r="C9968" s="3" t="str" cm="1">
        <f t="array" ref="C9968">_xlfn.IFS(B9968&lt;35,"Young",B9968&lt;60,"Middle",TRUE,"Senior")</f>
        <v>Senior</v>
      </c>
      <c r="D9968" t="s">
        <v>26</v>
      </c>
      <c r="E9968" t="str">
        <f t="shared" si="310"/>
        <v>Senior-Male</v>
      </c>
      <c r="F9968" t="s">
        <v>50</v>
      </c>
      <c r="G9968" t="s">
        <v>26593</v>
      </c>
      <c r="H9968" s="1">
        <v>44231</v>
      </c>
      <c r="I9968" t="s">
        <v>26496</v>
      </c>
      <c r="J9968" t="s">
        <v>26497</v>
      </c>
      <c r="K9968" t="s">
        <v>21</v>
      </c>
      <c r="L9968">
        <v>4850.8393640000004</v>
      </c>
      <c r="M9968">
        <v>235</v>
      </c>
      <c r="N9968" t="s">
        <v>43</v>
      </c>
      <c r="O9968" s="1">
        <v>44249</v>
      </c>
      <c r="P9968" s="3">
        <f t="shared" si="311"/>
        <v>18</v>
      </c>
      <c r="Q9968" t="s">
        <v>85</v>
      </c>
      <c r="R9968" t="s">
        <v>24</v>
      </c>
    </row>
    <row r="9969" spans="1:18" x14ac:dyDescent="0.25">
      <c r="A9969" t="s">
        <v>26498</v>
      </c>
      <c r="B9969" s="3">
        <v>27</v>
      </c>
      <c r="C9969" s="3" t="str" cm="1">
        <f t="array" ref="C9969">_xlfn.IFS(B9969&lt;35,"Young",B9969&lt;60,"Middle",TRUE,"Senior")</f>
        <v>Young</v>
      </c>
      <c r="D9969" t="s">
        <v>26</v>
      </c>
      <c r="E9969" t="str">
        <f t="shared" si="310"/>
        <v>Young-Male</v>
      </c>
      <c r="F9969" t="s">
        <v>17</v>
      </c>
      <c r="G9969" t="s">
        <v>70</v>
      </c>
      <c r="H9969" s="1">
        <v>45159</v>
      </c>
      <c r="I9969" t="s">
        <v>26499</v>
      </c>
      <c r="J9969" t="s">
        <v>26500</v>
      </c>
      <c r="K9969" t="s">
        <v>31</v>
      </c>
      <c r="L9969">
        <v>75401.605119999993</v>
      </c>
      <c r="M9969">
        <v>256</v>
      </c>
      <c r="N9969" t="s">
        <v>22</v>
      </c>
      <c r="O9969" s="1">
        <v>45169</v>
      </c>
      <c r="P9969" s="3">
        <f t="shared" si="311"/>
        <v>10</v>
      </c>
      <c r="Q9969" t="s">
        <v>23</v>
      </c>
      <c r="R9969" t="s">
        <v>33</v>
      </c>
    </row>
    <row r="9970" spans="1:18" x14ac:dyDescent="0.25">
      <c r="A9970" t="s">
        <v>26501</v>
      </c>
      <c r="B9970" s="3">
        <v>51</v>
      </c>
      <c r="C9970" s="3" t="str" cm="1">
        <f t="array" ref="C9970">_xlfn.IFS(B9970&lt;35,"Young",B9970&lt;60,"Middle",TRUE,"Senior")</f>
        <v>Middle</v>
      </c>
      <c r="D9970" t="s">
        <v>16</v>
      </c>
      <c r="E9970" t="str">
        <f t="shared" si="310"/>
        <v>Middle-Female</v>
      </c>
      <c r="F9970" t="s">
        <v>27</v>
      </c>
      <c r="G9970" t="s">
        <v>36</v>
      </c>
      <c r="H9970" s="1">
        <v>44791</v>
      </c>
      <c r="I9970" t="s">
        <v>23459</v>
      </c>
      <c r="J9970" t="s">
        <v>26502</v>
      </c>
      <c r="K9970" t="s">
        <v>61</v>
      </c>
      <c r="L9970">
        <v>11310.846369999999</v>
      </c>
      <c r="M9970">
        <v>484</v>
      </c>
      <c r="N9970" t="s">
        <v>22</v>
      </c>
      <c r="O9970" s="1">
        <v>44792</v>
      </c>
      <c r="P9970" s="3">
        <f t="shared" si="311"/>
        <v>1</v>
      </c>
      <c r="Q9970" t="s">
        <v>23</v>
      </c>
      <c r="R9970" t="s">
        <v>24</v>
      </c>
    </row>
    <row r="9971" spans="1:18" x14ac:dyDescent="0.25">
      <c r="A9971" t="s">
        <v>26503</v>
      </c>
      <c r="B9971" s="3">
        <v>63</v>
      </c>
      <c r="C9971" s="3" t="str" cm="1">
        <f t="array" ref="C9971">_xlfn.IFS(B9971&lt;35,"Young",B9971&lt;60,"Middle",TRUE,"Senior")</f>
        <v>Senior</v>
      </c>
      <c r="D9971" t="s">
        <v>16</v>
      </c>
      <c r="E9971" t="str">
        <f t="shared" si="310"/>
        <v>Senior-Female</v>
      </c>
      <c r="F9971" t="s">
        <v>27</v>
      </c>
      <c r="G9971" t="s">
        <v>28</v>
      </c>
      <c r="H9971" s="1">
        <v>45181</v>
      </c>
      <c r="I9971" t="s">
        <v>5545</v>
      </c>
      <c r="J9971" t="s">
        <v>26504</v>
      </c>
      <c r="K9971" t="s">
        <v>53</v>
      </c>
      <c r="L9971">
        <v>6944.7271250000003</v>
      </c>
      <c r="M9971">
        <v>462</v>
      </c>
      <c r="N9971" t="s">
        <v>22</v>
      </c>
      <c r="O9971" s="1">
        <v>45182</v>
      </c>
      <c r="P9971" s="3">
        <f t="shared" si="311"/>
        <v>1</v>
      </c>
      <c r="Q9971" t="s">
        <v>49</v>
      </c>
      <c r="R9971" t="s">
        <v>24</v>
      </c>
    </row>
    <row r="9972" spans="1:18" x14ac:dyDescent="0.25">
      <c r="A9972" t="s">
        <v>26505</v>
      </c>
      <c r="B9972" s="3">
        <v>35</v>
      </c>
      <c r="C9972" s="3" t="str" cm="1">
        <f t="array" ref="C9972">_xlfn.IFS(B9972&lt;35,"Young",B9972&lt;60,"Middle",TRUE,"Senior")</f>
        <v>Middle</v>
      </c>
      <c r="D9972" t="s">
        <v>16</v>
      </c>
      <c r="E9972" t="str">
        <f t="shared" si="310"/>
        <v>Middle-Female</v>
      </c>
      <c r="F9972" t="s">
        <v>35</v>
      </c>
      <c r="G9972" t="s">
        <v>26592</v>
      </c>
      <c r="H9972" s="1">
        <v>44115</v>
      </c>
      <c r="I9972" t="s">
        <v>26506</v>
      </c>
      <c r="J9972" t="s">
        <v>26507</v>
      </c>
      <c r="K9972" t="s">
        <v>57</v>
      </c>
      <c r="L9972">
        <v>7712.798906</v>
      </c>
      <c r="M9972">
        <v>308</v>
      </c>
      <c r="N9972" t="s">
        <v>22</v>
      </c>
      <c r="O9972" s="1">
        <v>44131</v>
      </c>
      <c r="P9972" s="3">
        <f t="shared" si="311"/>
        <v>16</v>
      </c>
      <c r="Q9972" t="s">
        <v>49</v>
      </c>
      <c r="R9972" t="s">
        <v>45</v>
      </c>
    </row>
    <row r="9973" spans="1:18" x14ac:dyDescent="0.25">
      <c r="A9973" t="s">
        <v>26508</v>
      </c>
      <c r="B9973" s="3">
        <v>56</v>
      </c>
      <c r="C9973" s="3" t="str" cm="1">
        <f t="array" ref="C9973">_xlfn.IFS(B9973&lt;35,"Young",B9973&lt;60,"Middle",TRUE,"Senior")</f>
        <v>Middle</v>
      </c>
      <c r="D9973" t="s">
        <v>16</v>
      </c>
      <c r="E9973" t="str">
        <f t="shared" si="310"/>
        <v>Middle-Female</v>
      </c>
      <c r="F9973" t="s">
        <v>63</v>
      </c>
      <c r="G9973" t="s">
        <v>18</v>
      </c>
      <c r="H9973" s="1">
        <v>44402</v>
      </c>
      <c r="I9973" t="s">
        <v>6325</v>
      </c>
      <c r="J9973" t="s">
        <v>26509</v>
      </c>
      <c r="K9973" t="s">
        <v>61</v>
      </c>
      <c r="L9973">
        <v>46598.049469999998</v>
      </c>
      <c r="M9973">
        <v>151</v>
      </c>
      <c r="N9973" t="s">
        <v>39</v>
      </c>
      <c r="O9973" s="1">
        <v>44419</v>
      </c>
      <c r="P9973" s="3">
        <f t="shared" si="311"/>
        <v>17</v>
      </c>
      <c r="Q9973" t="s">
        <v>44</v>
      </c>
      <c r="R9973" t="s">
        <v>45</v>
      </c>
    </row>
    <row r="9974" spans="1:18" x14ac:dyDescent="0.25">
      <c r="A9974" t="s">
        <v>26510</v>
      </c>
      <c r="B9974" s="3">
        <v>43</v>
      </c>
      <c r="C9974" s="3" t="str" cm="1">
        <f t="array" ref="C9974">_xlfn.IFS(B9974&lt;35,"Young",B9974&lt;60,"Middle",TRUE,"Senior")</f>
        <v>Middle</v>
      </c>
      <c r="D9974" t="s">
        <v>26</v>
      </c>
      <c r="E9974" t="str">
        <f t="shared" si="310"/>
        <v>Middle-Male</v>
      </c>
      <c r="F9974" t="s">
        <v>63</v>
      </c>
      <c r="G9974" t="s">
        <v>26592</v>
      </c>
      <c r="H9974" s="1">
        <v>43723</v>
      </c>
      <c r="I9974" t="s">
        <v>26511</v>
      </c>
      <c r="J9974" t="s">
        <v>26512</v>
      </c>
      <c r="K9974" t="s">
        <v>31</v>
      </c>
      <c r="L9974">
        <v>22118.483909999999</v>
      </c>
      <c r="M9974">
        <v>134</v>
      </c>
      <c r="N9974" t="s">
        <v>22</v>
      </c>
      <c r="O9974" s="1">
        <v>43727</v>
      </c>
      <c r="P9974" s="3">
        <f t="shared" si="311"/>
        <v>4</v>
      </c>
      <c r="Q9974" t="s">
        <v>49</v>
      </c>
      <c r="R9974" t="s">
        <v>45</v>
      </c>
    </row>
    <row r="9975" spans="1:18" x14ac:dyDescent="0.25">
      <c r="A9975" t="s">
        <v>26513</v>
      </c>
      <c r="B9975" s="3">
        <v>69</v>
      </c>
      <c r="C9975" s="3" t="str" cm="1">
        <f t="array" ref="C9975">_xlfn.IFS(B9975&lt;35,"Young",B9975&lt;60,"Middle",TRUE,"Senior")</f>
        <v>Senior</v>
      </c>
      <c r="D9975" t="s">
        <v>16</v>
      </c>
      <c r="E9975" t="str">
        <f t="shared" si="310"/>
        <v>Senior-Female</v>
      </c>
      <c r="F9975" t="s">
        <v>115</v>
      </c>
      <c r="G9975" t="s">
        <v>70</v>
      </c>
      <c r="H9975" s="1">
        <v>44152</v>
      </c>
      <c r="I9975" t="s">
        <v>26514</v>
      </c>
      <c r="J9975" t="s">
        <v>22140</v>
      </c>
      <c r="K9975" t="s">
        <v>61</v>
      </c>
      <c r="L9975">
        <v>29783.151610000001</v>
      </c>
      <c r="M9975">
        <v>202</v>
      </c>
      <c r="N9975" t="s">
        <v>22</v>
      </c>
      <c r="O9975" s="1">
        <v>44166</v>
      </c>
      <c r="P9975" s="3">
        <f t="shared" si="311"/>
        <v>14</v>
      </c>
      <c r="Q9975" t="s">
        <v>32</v>
      </c>
      <c r="R9975" t="s">
        <v>45</v>
      </c>
    </row>
    <row r="9976" spans="1:18" x14ac:dyDescent="0.25">
      <c r="A9976" t="s">
        <v>26515</v>
      </c>
      <c r="B9976" s="3">
        <v>32</v>
      </c>
      <c r="C9976" s="3" t="str" cm="1">
        <f t="array" ref="C9976">_xlfn.IFS(B9976&lt;35,"Young",B9976&lt;60,"Middle",TRUE,"Senior")</f>
        <v>Young</v>
      </c>
      <c r="D9976" t="s">
        <v>16</v>
      </c>
      <c r="E9976" t="str">
        <f t="shared" si="310"/>
        <v>Young-Female</v>
      </c>
      <c r="F9976" t="s">
        <v>50</v>
      </c>
      <c r="G9976" t="s">
        <v>36</v>
      </c>
      <c r="H9976" s="1">
        <v>44690</v>
      </c>
      <c r="I9976" t="s">
        <v>26516</v>
      </c>
      <c r="J9976" t="s">
        <v>26517</v>
      </c>
      <c r="K9976" t="s">
        <v>31</v>
      </c>
      <c r="L9976">
        <v>5010.9503699999996</v>
      </c>
      <c r="M9976">
        <v>298</v>
      </c>
      <c r="N9976" t="s">
        <v>22</v>
      </c>
      <c r="O9976" s="1">
        <v>44705</v>
      </c>
      <c r="P9976" s="3">
        <f t="shared" si="311"/>
        <v>15</v>
      </c>
      <c r="Q9976" t="s">
        <v>85</v>
      </c>
      <c r="R9976" t="s">
        <v>45</v>
      </c>
    </row>
    <row r="9977" spans="1:18" x14ac:dyDescent="0.25">
      <c r="A9977" t="s">
        <v>26518</v>
      </c>
      <c r="B9977" s="3">
        <v>80</v>
      </c>
      <c r="C9977" s="3" t="str" cm="1">
        <f t="array" ref="C9977">_xlfn.IFS(B9977&lt;35,"Young",B9977&lt;60,"Middle",TRUE,"Senior")</f>
        <v>Senior</v>
      </c>
      <c r="D9977" t="s">
        <v>16</v>
      </c>
      <c r="E9977" t="str">
        <f t="shared" si="310"/>
        <v>Senior-Female</v>
      </c>
      <c r="F9977" t="s">
        <v>230</v>
      </c>
      <c r="G9977" t="s">
        <v>28</v>
      </c>
      <c r="H9977" s="1">
        <v>45182</v>
      </c>
      <c r="I9977" t="s">
        <v>26519</v>
      </c>
      <c r="J9977" t="s">
        <v>26520</v>
      </c>
      <c r="K9977" t="s">
        <v>61</v>
      </c>
      <c r="L9977">
        <v>18713.72824</v>
      </c>
      <c r="M9977">
        <v>351</v>
      </c>
      <c r="N9977" t="s">
        <v>43</v>
      </c>
      <c r="O9977" s="1">
        <v>45190</v>
      </c>
      <c r="P9977" s="3">
        <f t="shared" si="311"/>
        <v>8</v>
      </c>
      <c r="Q9977" t="s">
        <v>44</v>
      </c>
      <c r="R9977" t="s">
        <v>33</v>
      </c>
    </row>
    <row r="9978" spans="1:18" x14ac:dyDescent="0.25">
      <c r="A9978" t="s">
        <v>26521</v>
      </c>
      <c r="B9978" s="3">
        <v>81</v>
      </c>
      <c r="C9978" s="3" t="str" cm="1">
        <f t="array" ref="C9978">_xlfn.IFS(B9978&lt;35,"Young",B9978&lt;60,"Middle",TRUE,"Senior")</f>
        <v>Senior</v>
      </c>
      <c r="D9978" t="s">
        <v>16</v>
      </c>
      <c r="E9978" t="str">
        <f t="shared" si="310"/>
        <v>Senior-Female</v>
      </c>
      <c r="F9978" t="s">
        <v>90</v>
      </c>
      <c r="G9978" t="s">
        <v>26592</v>
      </c>
      <c r="H9978" s="1">
        <v>43530</v>
      </c>
      <c r="I9978" t="s">
        <v>26522</v>
      </c>
      <c r="J9978" t="s">
        <v>26523</v>
      </c>
      <c r="K9978" t="s">
        <v>61</v>
      </c>
      <c r="L9978">
        <v>30180.94541</v>
      </c>
      <c r="M9978">
        <v>245</v>
      </c>
      <c r="N9978" t="s">
        <v>22</v>
      </c>
      <c r="O9978" s="1">
        <v>43553</v>
      </c>
      <c r="P9978" s="3">
        <f t="shared" si="311"/>
        <v>23</v>
      </c>
      <c r="Q9978" t="s">
        <v>23</v>
      </c>
      <c r="R9978" t="s">
        <v>33</v>
      </c>
    </row>
    <row r="9979" spans="1:18" x14ac:dyDescent="0.25">
      <c r="A9979" t="s">
        <v>26524</v>
      </c>
      <c r="B9979" s="3">
        <v>84</v>
      </c>
      <c r="C9979" s="3" t="str" cm="1">
        <f t="array" ref="C9979">_xlfn.IFS(B9979&lt;35,"Young",B9979&lt;60,"Middle",TRUE,"Senior")</f>
        <v>Senior</v>
      </c>
      <c r="D9979" t="s">
        <v>26</v>
      </c>
      <c r="E9979" t="str">
        <f t="shared" si="310"/>
        <v>Senior-Male</v>
      </c>
      <c r="F9979" t="s">
        <v>27</v>
      </c>
      <c r="G9979" t="s">
        <v>70</v>
      </c>
      <c r="H9979" s="1">
        <v>43975</v>
      </c>
      <c r="I9979" t="s">
        <v>4074</v>
      </c>
      <c r="J9979" t="s">
        <v>26525</v>
      </c>
      <c r="K9979" t="s">
        <v>31</v>
      </c>
      <c r="L9979">
        <v>35895.367380000003</v>
      </c>
      <c r="M9979">
        <v>103</v>
      </c>
      <c r="N9979" t="s">
        <v>39</v>
      </c>
      <c r="O9979" s="1">
        <v>43980</v>
      </c>
      <c r="P9979" s="3">
        <f t="shared" si="311"/>
        <v>5</v>
      </c>
      <c r="Q9979" t="s">
        <v>44</v>
      </c>
      <c r="R9979" t="s">
        <v>45</v>
      </c>
    </row>
    <row r="9980" spans="1:18" x14ac:dyDescent="0.25">
      <c r="A9980" t="s">
        <v>26526</v>
      </c>
      <c r="B9980" s="3">
        <v>46</v>
      </c>
      <c r="C9980" s="3" t="str" cm="1">
        <f t="array" ref="C9980">_xlfn.IFS(B9980&lt;35,"Young",B9980&lt;60,"Middle",TRUE,"Senior")</f>
        <v>Middle</v>
      </c>
      <c r="D9980" t="s">
        <v>16</v>
      </c>
      <c r="E9980" t="str">
        <f t="shared" si="310"/>
        <v>Middle-Female</v>
      </c>
      <c r="F9980" t="s">
        <v>50</v>
      </c>
      <c r="G9980" t="s">
        <v>26592</v>
      </c>
      <c r="H9980" s="1">
        <v>44263</v>
      </c>
      <c r="I9980" t="s">
        <v>26527</v>
      </c>
      <c r="J9980" t="s">
        <v>26528</v>
      </c>
      <c r="K9980" t="s">
        <v>21</v>
      </c>
      <c r="L9980">
        <v>3998.0641879999998</v>
      </c>
      <c r="M9980">
        <v>170</v>
      </c>
      <c r="N9980" t="s">
        <v>22</v>
      </c>
      <c r="O9980" s="1">
        <v>44279</v>
      </c>
      <c r="P9980" s="3">
        <f t="shared" si="311"/>
        <v>16</v>
      </c>
      <c r="Q9980" t="s">
        <v>44</v>
      </c>
      <c r="R9980" t="s">
        <v>33</v>
      </c>
    </row>
    <row r="9981" spans="1:18" x14ac:dyDescent="0.25">
      <c r="A9981" t="s">
        <v>26529</v>
      </c>
      <c r="B9981" s="3">
        <v>63</v>
      </c>
      <c r="C9981" s="3" t="str" cm="1">
        <f t="array" ref="C9981">_xlfn.IFS(B9981&lt;35,"Young",B9981&lt;60,"Middle",TRUE,"Senior")</f>
        <v>Senior</v>
      </c>
      <c r="D9981" t="s">
        <v>16</v>
      </c>
      <c r="E9981" t="str">
        <f t="shared" si="310"/>
        <v>Senior-Female</v>
      </c>
      <c r="F9981" t="s">
        <v>35</v>
      </c>
      <c r="G9981" t="s">
        <v>70</v>
      </c>
      <c r="H9981" s="1">
        <v>44591</v>
      </c>
      <c r="I9981" t="s">
        <v>9207</v>
      </c>
      <c r="J9981" t="s">
        <v>26530</v>
      </c>
      <c r="K9981" t="s">
        <v>61</v>
      </c>
      <c r="L9981">
        <v>23066.615860000002</v>
      </c>
      <c r="M9981">
        <v>307</v>
      </c>
      <c r="N9981" t="s">
        <v>43</v>
      </c>
      <c r="O9981" s="1">
        <v>44611</v>
      </c>
      <c r="P9981" s="3">
        <f t="shared" si="311"/>
        <v>20</v>
      </c>
      <c r="Q9981" t="s">
        <v>44</v>
      </c>
      <c r="R9981" t="s">
        <v>24</v>
      </c>
    </row>
    <row r="9982" spans="1:18" x14ac:dyDescent="0.25">
      <c r="A9982" t="s">
        <v>26531</v>
      </c>
      <c r="B9982" s="3">
        <v>71</v>
      </c>
      <c r="C9982" s="3" t="str" cm="1">
        <f t="array" ref="C9982">_xlfn.IFS(B9982&lt;35,"Young",B9982&lt;60,"Middle",TRUE,"Senior")</f>
        <v>Senior</v>
      </c>
      <c r="D9982" t="s">
        <v>16</v>
      </c>
      <c r="E9982" t="str">
        <f t="shared" si="310"/>
        <v>Senior-Female</v>
      </c>
      <c r="F9982" t="s">
        <v>63</v>
      </c>
      <c r="G9982" t="s">
        <v>70</v>
      </c>
      <c r="H9982" s="1">
        <v>44935</v>
      </c>
      <c r="I9982" t="s">
        <v>26532</v>
      </c>
      <c r="J9982" t="s">
        <v>228</v>
      </c>
      <c r="K9982" t="s">
        <v>21</v>
      </c>
      <c r="L9982">
        <v>65180.500769999999</v>
      </c>
      <c r="M9982">
        <v>298</v>
      </c>
      <c r="N9982" t="s">
        <v>43</v>
      </c>
      <c r="O9982" s="1">
        <v>44957</v>
      </c>
      <c r="P9982" s="3">
        <f t="shared" si="311"/>
        <v>22</v>
      </c>
      <c r="Q9982" t="s">
        <v>44</v>
      </c>
      <c r="R9982" t="s">
        <v>45</v>
      </c>
    </row>
    <row r="9983" spans="1:18" x14ac:dyDescent="0.25">
      <c r="A9983" t="s">
        <v>26533</v>
      </c>
      <c r="B9983" s="3">
        <v>54</v>
      </c>
      <c r="C9983" s="3" t="str" cm="1">
        <f t="array" ref="C9983">_xlfn.IFS(B9983&lt;35,"Young",B9983&lt;60,"Middle",TRUE,"Senior")</f>
        <v>Middle</v>
      </c>
      <c r="D9983" t="s">
        <v>26</v>
      </c>
      <c r="E9983" t="str">
        <f t="shared" si="310"/>
        <v>Middle-Male</v>
      </c>
      <c r="F9983" t="s">
        <v>35</v>
      </c>
      <c r="G9983" t="s">
        <v>26592</v>
      </c>
      <c r="H9983" s="1">
        <v>44431</v>
      </c>
      <c r="I9983" t="s">
        <v>26534</v>
      </c>
      <c r="J9983" t="s">
        <v>26535</v>
      </c>
      <c r="K9983" t="s">
        <v>31</v>
      </c>
      <c r="L9983">
        <v>37303.8174</v>
      </c>
      <c r="M9983">
        <v>151</v>
      </c>
      <c r="N9983" t="s">
        <v>22</v>
      </c>
      <c r="O9983" s="1">
        <v>44453</v>
      </c>
      <c r="P9983" s="3">
        <f t="shared" si="311"/>
        <v>22</v>
      </c>
      <c r="Q9983" t="s">
        <v>44</v>
      </c>
      <c r="R9983" t="s">
        <v>45</v>
      </c>
    </row>
    <row r="9984" spans="1:18" x14ac:dyDescent="0.25">
      <c r="A9984" t="s">
        <v>26536</v>
      </c>
      <c r="B9984" s="3">
        <v>78</v>
      </c>
      <c r="C9984" s="3" t="str" cm="1">
        <f t="array" ref="C9984">_xlfn.IFS(B9984&lt;35,"Young",B9984&lt;60,"Middle",TRUE,"Senior")</f>
        <v>Senior</v>
      </c>
      <c r="D9984" t="s">
        <v>16</v>
      </c>
      <c r="E9984" t="str">
        <f t="shared" si="310"/>
        <v>Senior-Female</v>
      </c>
      <c r="F9984" t="s">
        <v>230</v>
      </c>
      <c r="G9984" t="s">
        <v>36</v>
      </c>
      <c r="H9984" s="1">
        <v>44222</v>
      </c>
      <c r="I9984" t="s">
        <v>26537</v>
      </c>
      <c r="J9984" t="s">
        <v>26538</v>
      </c>
      <c r="K9984" t="s">
        <v>61</v>
      </c>
      <c r="L9984">
        <v>14204.755649999999</v>
      </c>
      <c r="M9984">
        <v>235</v>
      </c>
      <c r="N9984" t="s">
        <v>22</v>
      </c>
      <c r="O9984" s="1">
        <v>44233</v>
      </c>
      <c r="P9984" s="3">
        <f t="shared" si="311"/>
        <v>11</v>
      </c>
      <c r="Q9984" t="s">
        <v>85</v>
      </c>
      <c r="R9984" t="s">
        <v>45</v>
      </c>
    </row>
    <row r="9985" spans="1:18" x14ac:dyDescent="0.25">
      <c r="A9985" t="s">
        <v>26539</v>
      </c>
      <c r="B9985" s="3">
        <v>74</v>
      </c>
      <c r="C9985" s="3" t="str" cm="1">
        <f t="array" ref="C9985">_xlfn.IFS(B9985&lt;35,"Young",B9985&lt;60,"Middle",TRUE,"Senior")</f>
        <v>Senior</v>
      </c>
      <c r="D9985" t="s">
        <v>26</v>
      </c>
      <c r="E9985" t="str">
        <f t="shared" si="310"/>
        <v>Senior-Male</v>
      </c>
      <c r="F9985" t="s">
        <v>90</v>
      </c>
      <c r="G9985" t="s">
        <v>26593</v>
      </c>
      <c r="H9985" s="1">
        <v>44583</v>
      </c>
      <c r="I9985" t="s">
        <v>26540</v>
      </c>
      <c r="J9985" t="s">
        <v>26541</v>
      </c>
      <c r="K9985" t="s">
        <v>21</v>
      </c>
      <c r="L9985">
        <v>1172.5620469999999</v>
      </c>
      <c r="M9985">
        <v>374</v>
      </c>
      <c r="N9985" t="s">
        <v>39</v>
      </c>
      <c r="O9985" s="1">
        <v>44597</v>
      </c>
      <c r="P9985" s="3">
        <f t="shared" si="311"/>
        <v>14</v>
      </c>
      <c r="Q9985" t="s">
        <v>23</v>
      </c>
      <c r="R9985" t="s">
        <v>45</v>
      </c>
    </row>
    <row r="9986" spans="1:18" x14ac:dyDescent="0.25">
      <c r="A9986" t="s">
        <v>26542</v>
      </c>
      <c r="B9986" s="3">
        <v>72</v>
      </c>
      <c r="C9986" s="3" t="str" cm="1">
        <f t="array" ref="C9986">_xlfn.IFS(B9986&lt;35,"Young",B9986&lt;60,"Middle",TRUE,"Senior")</f>
        <v>Senior</v>
      </c>
      <c r="D9986" t="s">
        <v>26</v>
      </c>
      <c r="E9986" t="str">
        <f t="shared" si="310"/>
        <v>Senior-Male</v>
      </c>
      <c r="F9986" t="s">
        <v>50</v>
      </c>
      <c r="G9986" t="s">
        <v>26592</v>
      </c>
      <c r="H9986" s="1">
        <v>44456</v>
      </c>
      <c r="I9986" t="s">
        <v>26543</v>
      </c>
      <c r="J9986" t="s">
        <v>798</v>
      </c>
      <c r="K9986" t="s">
        <v>21</v>
      </c>
      <c r="L9986">
        <v>29745.473010000002</v>
      </c>
      <c r="M9986">
        <v>151</v>
      </c>
      <c r="N9986" t="s">
        <v>22</v>
      </c>
      <c r="O9986" s="1">
        <v>44464</v>
      </c>
      <c r="P9986" s="3">
        <f t="shared" si="311"/>
        <v>8</v>
      </c>
      <c r="Q9986" t="s">
        <v>32</v>
      </c>
      <c r="R9986" t="s">
        <v>33</v>
      </c>
    </row>
    <row r="9987" spans="1:18" x14ac:dyDescent="0.25">
      <c r="A9987" t="s">
        <v>26544</v>
      </c>
      <c r="B9987" s="3">
        <v>72</v>
      </c>
      <c r="C9987" s="3" t="str" cm="1">
        <f t="array" ref="C9987">_xlfn.IFS(B9987&lt;35,"Young",B9987&lt;60,"Middle",TRUE,"Senior")</f>
        <v>Senior</v>
      </c>
      <c r="D9987" t="s">
        <v>26</v>
      </c>
      <c r="E9987" t="str">
        <f t="shared" ref="E9987:E10001" si="312">C9987 &amp; "-" &amp; D9987</f>
        <v>Senior-Male</v>
      </c>
      <c r="F9987" t="s">
        <v>50</v>
      </c>
      <c r="G9987" t="s">
        <v>26592</v>
      </c>
      <c r="H9987" s="1">
        <v>43722</v>
      </c>
      <c r="I9987" t="s">
        <v>26545</v>
      </c>
      <c r="J9987" t="s">
        <v>3000</v>
      </c>
      <c r="K9987" t="s">
        <v>57</v>
      </c>
      <c r="L9987">
        <v>21981.377400000001</v>
      </c>
      <c r="M9987">
        <v>351</v>
      </c>
      <c r="N9987" t="s">
        <v>22</v>
      </c>
      <c r="O9987" s="1">
        <v>43727</v>
      </c>
      <c r="P9987" s="3">
        <f t="shared" ref="P9987:P10001" si="313">O9987-H9987</f>
        <v>5</v>
      </c>
      <c r="Q9987" t="s">
        <v>32</v>
      </c>
      <c r="R9987" t="s">
        <v>24</v>
      </c>
    </row>
    <row r="9988" spans="1:18" x14ac:dyDescent="0.25">
      <c r="A9988" t="s">
        <v>9294</v>
      </c>
      <c r="B9988" s="3">
        <v>18</v>
      </c>
      <c r="C9988" s="3" t="str" cm="1">
        <f t="array" ref="C9988">_xlfn.IFS(B9988&lt;35,"Young",B9988&lt;60,"Middle",TRUE,"Senior")</f>
        <v>Young</v>
      </c>
      <c r="D9988" t="s">
        <v>26</v>
      </c>
      <c r="E9988" t="str">
        <f t="shared" si="312"/>
        <v>Young-Male</v>
      </c>
      <c r="F9988" t="s">
        <v>230</v>
      </c>
      <c r="G9988" t="s">
        <v>36</v>
      </c>
      <c r="H9988" s="1">
        <v>44650</v>
      </c>
      <c r="I9988" t="s">
        <v>1754</v>
      </c>
      <c r="J9988" t="s">
        <v>26546</v>
      </c>
      <c r="K9988" t="s">
        <v>61</v>
      </c>
      <c r="L9988">
        <v>6745.9460129999998</v>
      </c>
      <c r="M9988">
        <v>286</v>
      </c>
      <c r="N9988" t="s">
        <v>22</v>
      </c>
      <c r="O9988" s="1">
        <v>44654</v>
      </c>
      <c r="P9988" s="3">
        <f t="shared" si="313"/>
        <v>4</v>
      </c>
      <c r="Q9988" t="s">
        <v>85</v>
      </c>
      <c r="R9988" t="s">
        <v>45</v>
      </c>
    </row>
    <row r="9989" spans="1:18" x14ac:dyDescent="0.25">
      <c r="A9989" t="s">
        <v>26547</v>
      </c>
      <c r="B9989" s="3">
        <v>84</v>
      </c>
      <c r="C9989" s="3" t="str" cm="1">
        <f t="array" ref="C9989">_xlfn.IFS(B9989&lt;35,"Young",B9989&lt;60,"Middle",TRUE,"Senior")</f>
        <v>Senior</v>
      </c>
      <c r="D9989" t="s">
        <v>16</v>
      </c>
      <c r="E9989" t="str">
        <f t="shared" si="312"/>
        <v>Senior-Female</v>
      </c>
      <c r="F9989" t="s">
        <v>17</v>
      </c>
      <c r="G9989" t="s">
        <v>36</v>
      </c>
      <c r="H9989" s="1">
        <v>44669</v>
      </c>
      <c r="I9989" t="s">
        <v>26548</v>
      </c>
      <c r="J9989" t="s">
        <v>26549</v>
      </c>
      <c r="K9989" t="s">
        <v>57</v>
      </c>
      <c r="L9989">
        <v>13960.154710000001</v>
      </c>
      <c r="M9989">
        <v>128</v>
      </c>
      <c r="N9989" t="s">
        <v>22</v>
      </c>
      <c r="O9989" s="1">
        <v>44683</v>
      </c>
      <c r="P9989" s="3">
        <f t="shared" si="313"/>
        <v>14</v>
      </c>
      <c r="Q9989" t="s">
        <v>85</v>
      </c>
      <c r="R9989" t="s">
        <v>24</v>
      </c>
    </row>
    <row r="9990" spans="1:18" x14ac:dyDescent="0.25">
      <c r="A9990" t="s">
        <v>5660</v>
      </c>
      <c r="B9990" s="3">
        <v>60</v>
      </c>
      <c r="C9990" s="3" t="str" cm="1">
        <f t="array" ref="C9990">_xlfn.IFS(B9990&lt;35,"Young",B9990&lt;60,"Middle",TRUE,"Senior")</f>
        <v>Senior</v>
      </c>
      <c r="D9990" t="s">
        <v>16</v>
      </c>
      <c r="E9990" t="str">
        <f t="shared" si="312"/>
        <v>Senior-Female</v>
      </c>
      <c r="F9990" t="s">
        <v>115</v>
      </c>
      <c r="G9990" t="s">
        <v>70</v>
      </c>
      <c r="H9990" s="1">
        <v>45026</v>
      </c>
      <c r="I9990" t="s">
        <v>26550</v>
      </c>
      <c r="J9990" t="s">
        <v>26551</v>
      </c>
      <c r="K9990" t="s">
        <v>31</v>
      </c>
      <c r="L9990">
        <v>10451.69543</v>
      </c>
      <c r="M9990">
        <v>255</v>
      </c>
      <c r="N9990" t="s">
        <v>39</v>
      </c>
      <c r="O9990" s="1">
        <v>45048</v>
      </c>
      <c r="P9990" s="3">
        <f t="shared" si="313"/>
        <v>22</v>
      </c>
      <c r="Q9990" t="s">
        <v>44</v>
      </c>
      <c r="R9990" t="s">
        <v>33</v>
      </c>
    </row>
    <row r="9991" spans="1:18" x14ac:dyDescent="0.25">
      <c r="A9991" t="s">
        <v>26552</v>
      </c>
      <c r="B9991" s="3">
        <v>47</v>
      </c>
      <c r="C9991" s="3" t="str" cm="1">
        <f t="array" ref="C9991">_xlfn.IFS(B9991&lt;35,"Young",B9991&lt;60,"Middle",TRUE,"Senior")</f>
        <v>Middle</v>
      </c>
      <c r="D9991" t="s">
        <v>16</v>
      </c>
      <c r="E9991" t="str">
        <f t="shared" si="312"/>
        <v>Middle-Female</v>
      </c>
      <c r="F9991" t="s">
        <v>230</v>
      </c>
      <c r="G9991" t="s">
        <v>26592</v>
      </c>
      <c r="H9991" s="1">
        <v>44035</v>
      </c>
      <c r="I9991" t="s">
        <v>9376</v>
      </c>
      <c r="J9991" t="s">
        <v>26553</v>
      </c>
      <c r="K9991" t="s">
        <v>31</v>
      </c>
      <c r="L9991">
        <v>28835.573990000001</v>
      </c>
      <c r="M9991">
        <v>137</v>
      </c>
      <c r="N9991" t="s">
        <v>22</v>
      </c>
      <c r="O9991" s="1">
        <v>44051</v>
      </c>
      <c r="P9991" s="3">
        <f t="shared" si="313"/>
        <v>16</v>
      </c>
      <c r="Q9991" t="s">
        <v>23</v>
      </c>
      <c r="R9991" t="s">
        <v>45</v>
      </c>
    </row>
    <row r="9992" spans="1:18" x14ac:dyDescent="0.25">
      <c r="A9992" t="s">
        <v>26554</v>
      </c>
      <c r="B9992" s="3">
        <v>35</v>
      </c>
      <c r="C9992" s="3" t="str" cm="1">
        <f t="array" ref="C9992">_xlfn.IFS(B9992&lt;35,"Young",B9992&lt;60,"Middle",TRUE,"Senior")</f>
        <v>Middle</v>
      </c>
      <c r="D9992" t="s">
        <v>26</v>
      </c>
      <c r="E9992" t="str">
        <f t="shared" si="312"/>
        <v>Middle-Male</v>
      </c>
      <c r="F9992" t="s">
        <v>63</v>
      </c>
      <c r="G9992" t="s">
        <v>26592</v>
      </c>
      <c r="H9992" s="1">
        <v>44134</v>
      </c>
      <c r="I9992" t="s">
        <v>26555</v>
      </c>
      <c r="J9992" t="s">
        <v>26556</v>
      </c>
      <c r="K9992" t="s">
        <v>61</v>
      </c>
      <c r="L9992">
        <v>39002.503230000002</v>
      </c>
      <c r="M9992">
        <v>179</v>
      </c>
      <c r="N9992" t="s">
        <v>22</v>
      </c>
      <c r="O9992" s="1">
        <v>44141</v>
      </c>
      <c r="P9992" s="3">
        <f t="shared" si="313"/>
        <v>7</v>
      </c>
      <c r="Q9992" t="s">
        <v>32</v>
      </c>
      <c r="R9992" t="s">
        <v>24</v>
      </c>
    </row>
    <row r="9993" spans="1:18" x14ac:dyDescent="0.25">
      <c r="A9993" t="s">
        <v>26557</v>
      </c>
      <c r="B9993" s="3">
        <v>56</v>
      </c>
      <c r="C9993" s="3" t="str" cm="1">
        <f t="array" ref="C9993">_xlfn.IFS(B9993&lt;35,"Young",B9993&lt;60,"Middle",TRUE,"Senior")</f>
        <v>Middle</v>
      </c>
      <c r="D9993" t="s">
        <v>16</v>
      </c>
      <c r="E9993" t="str">
        <f t="shared" si="312"/>
        <v>Middle-Female</v>
      </c>
      <c r="F9993" t="s">
        <v>63</v>
      </c>
      <c r="G9993" t="s">
        <v>36</v>
      </c>
      <c r="H9993" s="1">
        <v>44715</v>
      </c>
      <c r="I9993" t="s">
        <v>23062</v>
      </c>
      <c r="J9993" t="s">
        <v>26558</v>
      </c>
      <c r="K9993" t="s">
        <v>31</v>
      </c>
      <c r="L9993">
        <v>7213.2010810000002</v>
      </c>
      <c r="M9993">
        <v>265</v>
      </c>
      <c r="N9993" t="s">
        <v>22</v>
      </c>
      <c r="O9993" s="1">
        <v>44719</v>
      </c>
      <c r="P9993" s="3">
        <f t="shared" si="313"/>
        <v>4</v>
      </c>
      <c r="Q9993" t="s">
        <v>85</v>
      </c>
      <c r="R9993" t="s">
        <v>33</v>
      </c>
    </row>
    <row r="9994" spans="1:18" x14ac:dyDescent="0.25">
      <c r="A9994" t="s">
        <v>9745</v>
      </c>
      <c r="B9994" s="3">
        <v>37</v>
      </c>
      <c r="C9994" s="3" t="str" cm="1">
        <f t="array" ref="C9994">_xlfn.IFS(B9994&lt;35,"Young",B9994&lt;60,"Middle",TRUE,"Senior")</f>
        <v>Middle</v>
      </c>
      <c r="D9994" t="s">
        <v>26</v>
      </c>
      <c r="E9994" t="str">
        <f t="shared" si="312"/>
        <v>Middle-Male</v>
      </c>
      <c r="F9994" t="s">
        <v>27</v>
      </c>
      <c r="G9994" t="s">
        <v>26593</v>
      </c>
      <c r="H9994" s="1">
        <v>43494</v>
      </c>
      <c r="I9994" t="s">
        <v>1294</v>
      </c>
      <c r="J9994" t="s">
        <v>26559</v>
      </c>
      <c r="K9994" t="s">
        <v>31</v>
      </c>
      <c r="L9994">
        <v>5807.4095260000004</v>
      </c>
      <c r="M9994">
        <v>308</v>
      </c>
      <c r="N9994" t="s">
        <v>43</v>
      </c>
      <c r="O9994" s="1">
        <v>43500</v>
      </c>
      <c r="P9994" s="3">
        <f t="shared" si="313"/>
        <v>6</v>
      </c>
      <c r="Q9994" t="s">
        <v>44</v>
      </c>
      <c r="R9994" t="s">
        <v>33</v>
      </c>
    </row>
    <row r="9995" spans="1:18" x14ac:dyDescent="0.25">
      <c r="A9995" t="s">
        <v>14313</v>
      </c>
      <c r="B9995" s="3">
        <v>39</v>
      </c>
      <c r="C9995" s="3" t="str" cm="1">
        <f t="array" ref="C9995">_xlfn.IFS(B9995&lt;35,"Young",B9995&lt;60,"Middle",TRUE,"Senior")</f>
        <v>Middle</v>
      </c>
      <c r="D9995" t="s">
        <v>26</v>
      </c>
      <c r="E9995" t="str">
        <f t="shared" si="312"/>
        <v>Middle-Male</v>
      </c>
      <c r="F9995" t="s">
        <v>17</v>
      </c>
      <c r="G9995" t="s">
        <v>26593</v>
      </c>
      <c r="H9995" s="1">
        <v>45208</v>
      </c>
      <c r="I9995" t="s">
        <v>26560</v>
      </c>
      <c r="J9995" t="s">
        <v>26561</v>
      </c>
      <c r="K9995" t="s">
        <v>57</v>
      </c>
      <c r="L9995">
        <v>8665.3942370000004</v>
      </c>
      <c r="M9995">
        <v>380</v>
      </c>
      <c r="N9995" t="s">
        <v>43</v>
      </c>
      <c r="O9995" s="1">
        <v>45219</v>
      </c>
      <c r="P9995" s="3">
        <f t="shared" si="313"/>
        <v>11</v>
      </c>
      <c r="Q9995" t="s">
        <v>32</v>
      </c>
      <c r="R9995" t="s">
        <v>33</v>
      </c>
    </row>
    <row r="9996" spans="1:18" x14ac:dyDescent="0.25">
      <c r="A9996" t="s">
        <v>26562</v>
      </c>
      <c r="B9996" s="3">
        <v>69</v>
      </c>
      <c r="C9996" s="3" t="str" cm="1">
        <f t="array" ref="C9996">_xlfn.IFS(B9996&lt;35,"Young",B9996&lt;60,"Middle",TRUE,"Senior")</f>
        <v>Senior</v>
      </c>
      <c r="D9996" t="s">
        <v>26</v>
      </c>
      <c r="E9996" t="str">
        <f t="shared" si="312"/>
        <v>Senior-Male</v>
      </c>
      <c r="F9996" t="s">
        <v>63</v>
      </c>
      <c r="G9996" t="s">
        <v>26593</v>
      </c>
      <c r="H9996" s="1">
        <v>44555</v>
      </c>
      <c r="I9996" t="s">
        <v>6565</v>
      </c>
      <c r="J9996" t="s">
        <v>7632</v>
      </c>
      <c r="K9996" t="s">
        <v>31</v>
      </c>
      <c r="L9996">
        <v>11755.51888</v>
      </c>
      <c r="M9996">
        <v>341</v>
      </c>
      <c r="N9996" t="s">
        <v>22</v>
      </c>
      <c r="O9996" s="1">
        <v>44560</v>
      </c>
      <c r="P9996" s="3">
        <f t="shared" si="313"/>
        <v>5</v>
      </c>
      <c r="Q9996" t="s">
        <v>44</v>
      </c>
      <c r="R9996" t="s">
        <v>24</v>
      </c>
    </row>
    <row r="9997" spans="1:18" x14ac:dyDescent="0.25">
      <c r="A9997" t="s">
        <v>26563</v>
      </c>
      <c r="B9997" s="3">
        <v>83</v>
      </c>
      <c r="C9997" s="3" t="str" cm="1">
        <f t="array" ref="C9997">_xlfn.IFS(B9997&lt;35,"Young",B9997&lt;60,"Middle",TRUE,"Senior")</f>
        <v>Senior</v>
      </c>
      <c r="D9997" t="s">
        <v>26</v>
      </c>
      <c r="E9997" t="str">
        <f t="shared" si="312"/>
        <v>Senior-Male</v>
      </c>
      <c r="F9997" t="s">
        <v>63</v>
      </c>
      <c r="G9997" t="s">
        <v>36</v>
      </c>
      <c r="H9997" s="1">
        <v>44771</v>
      </c>
      <c r="I9997" t="s">
        <v>26564</v>
      </c>
      <c r="J9997" t="s">
        <v>26565</v>
      </c>
      <c r="K9997" t="s">
        <v>31</v>
      </c>
      <c r="L9997">
        <v>19803.420040000001</v>
      </c>
      <c r="M9997">
        <v>110</v>
      </c>
      <c r="N9997" t="s">
        <v>22</v>
      </c>
      <c r="O9997" s="1">
        <v>44775</v>
      </c>
      <c r="P9997" s="3">
        <f t="shared" si="313"/>
        <v>4</v>
      </c>
      <c r="Q9997" t="s">
        <v>85</v>
      </c>
      <c r="R9997" t="s">
        <v>45</v>
      </c>
    </row>
    <row r="9998" spans="1:18" x14ac:dyDescent="0.25">
      <c r="A9998" t="s">
        <v>18432</v>
      </c>
      <c r="B9998" s="3">
        <v>47</v>
      </c>
      <c r="C9998" s="3" t="str" cm="1">
        <f t="array" ref="C9998">_xlfn.IFS(B9998&lt;35,"Young",B9998&lt;60,"Middle",TRUE,"Senior")</f>
        <v>Middle</v>
      </c>
      <c r="D9998" t="s">
        <v>16</v>
      </c>
      <c r="E9998" t="str">
        <f t="shared" si="312"/>
        <v>Middle-Female</v>
      </c>
      <c r="F9998" t="s">
        <v>50</v>
      </c>
      <c r="G9998" t="s">
        <v>26592</v>
      </c>
      <c r="H9998" s="1">
        <v>44567</v>
      </c>
      <c r="I9998" t="s">
        <v>23570</v>
      </c>
      <c r="J9998" t="s">
        <v>26566</v>
      </c>
      <c r="K9998" t="s">
        <v>61</v>
      </c>
      <c r="L9998">
        <v>4796.5739899999999</v>
      </c>
      <c r="M9998">
        <v>244</v>
      </c>
      <c r="N9998" t="s">
        <v>22</v>
      </c>
      <c r="O9998" s="1">
        <v>44583</v>
      </c>
      <c r="P9998" s="3">
        <f t="shared" si="313"/>
        <v>16</v>
      </c>
      <c r="Q9998" t="s">
        <v>85</v>
      </c>
      <c r="R9998" t="s">
        <v>33</v>
      </c>
    </row>
    <row r="9999" spans="1:18" x14ac:dyDescent="0.25">
      <c r="A9999" t="s">
        <v>24572</v>
      </c>
      <c r="B9999" s="3">
        <v>54</v>
      </c>
      <c r="C9999" s="3" t="str" cm="1">
        <f t="array" ref="C9999">_xlfn.IFS(B9999&lt;35,"Young",B9999&lt;60,"Middle",TRUE,"Senior")</f>
        <v>Middle</v>
      </c>
      <c r="D9999" t="s">
        <v>26</v>
      </c>
      <c r="E9999" t="str">
        <f t="shared" si="312"/>
        <v>Middle-Male</v>
      </c>
      <c r="F9999" t="s">
        <v>35</v>
      </c>
      <c r="G9999" t="s">
        <v>26592</v>
      </c>
      <c r="H9999" s="1">
        <v>44743</v>
      </c>
      <c r="I9999" t="s">
        <v>26567</v>
      </c>
      <c r="J9999" t="s">
        <v>7742</v>
      </c>
      <c r="K9999" t="s">
        <v>61</v>
      </c>
      <c r="L9999">
        <v>39647.36232</v>
      </c>
      <c r="M9999">
        <v>312</v>
      </c>
      <c r="N9999" t="s">
        <v>22</v>
      </c>
      <c r="O9999" s="1">
        <v>44750</v>
      </c>
      <c r="P9999" s="3">
        <f t="shared" si="313"/>
        <v>7</v>
      </c>
      <c r="Q9999" t="s">
        <v>85</v>
      </c>
      <c r="R9999" t="s">
        <v>33</v>
      </c>
    </row>
    <row r="10000" spans="1:18" x14ac:dyDescent="0.25">
      <c r="A10000" t="s">
        <v>26568</v>
      </c>
      <c r="B10000" s="3">
        <v>84</v>
      </c>
      <c r="C10000" s="3" t="str" cm="1">
        <f t="array" ref="C10000">_xlfn.IFS(B10000&lt;35,"Young",B10000&lt;60,"Middle",TRUE,"Senior")</f>
        <v>Senior</v>
      </c>
      <c r="D10000" t="s">
        <v>26</v>
      </c>
      <c r="E10000" t="str">
        <f t="shared" si="312"/>
        <v>Senior-Male</v>
      </c>
      <c r="F10000" t="s">
        <v>63</v>
      </c>
      <c r="G10000" t="s">
        <v>26592</v>
      </c>
      <c r="H10000" s="1">
        <v>43867</v>
      </c>
      <c r="I10000" t="s">
        <v>26569</v>
      </c>
      <c r="J10000" t="s">
        <v>26570</v>
      </c>
      <c r="K10000" t="s">
        <v>31</v>
      </c>
      <c r="L10000">
        <v>20189.075809999998</v>
      </c>
      <c r="M10000">
        <v>420</v>
      </c>
      <c r="N10000" t="s">
        <v>43</v>
      </c>
      <c r="O10000" s="1">
        <v>43887</v>
      </c>
      <c r="P10000" s="3">
        <f t="shared" si="313"/>
        <v>20</v>
      </c>
      <c r="Q10000" t="s">
        <v>44</v>
      </c>
      <c r="R10000" t="s">
        <v>33</v>
      </c>
    </row>
    <row r="10001" spans="1:18" x14ac:dyDescent="0.25">
      <c r="A10001" t="s">
        <v>26571</v>
      </c>
      <c r="B10001" s="3">
        <v>20</v>
      </c>
      <c r="C10001" s="3" t="str" cm="1">
        <f t="array" ref="C10001">_xlfn.IFS(B10001&lt;35,"Young",B10001&lt;60,"Middle",TRUE,"Senior")</f>
        <v>Young</v>
      </c>
      <c r="D10001" t="s">
        <v>26</v>
      </c>
      <c r="E10001" t="str">
        <f t="shared" si="312"/>
        <v>Young-Male</v>
      </c>
      <c r="F10001" t="s">
        <v>35</v>
      </c>
      <c r="G10001" t="s">
        <v>26592</v>
      </c>
      <c r="H10001" s="1">
        <v>45007</v>
      </c>
      <c r="I10001" t="s">
        <v>26572</v>
      </c>
      <c r="J10001" t="s">
        <v>26573</v>
      </c>
      <c r="K10001" t="s">
        <v>53</v>
      </c>
      <c r="L10001">
        <v>29779.172689999999</v>
      </c>
      <c r="M10001">
        <v>290</v>
      </c>
      <c r="N10001" t="s">
        <v>39</v>
      </c>
      <c r="O10001" s="1">
        <v>45031</v>
      </c>
      <c r="P10001" s="3">
        <f t="shared" si="313"/>
        <v>24</v>
      </c>
      <c r="Q10001" t="s">
        <v>44</v>
      </c>
      <c r="R1000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Objective 1</vt:lpstr>
      <vt:lpstr>Objective 2</vt:lpstr>
      <vt:lpstr>Objective 3</vt:lpstr>
      <vt:lpstr>Dashboard</vt:lpstr>
      <vt:lpstr>Data Dictionary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 walter</cp:lastModifiedBy>
  <dcterms:created xsi:type="dcterms:W3CDTF">2026-08-11T14:03:17Z</dcterms:created>
  <dcterms:modified xsi:type="dcterms:W3CDTF">2026-08-20T16:35:50Z</dcterms:modified>
</cp:coreProperties>
</file>